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ibaultgenaitay/Desktop/"/>
    </mc:Choice>
  </mc:AlternateContent>
  <xr:revisionPtr revIDLastSave="0" documentId="13_ncr:1_{70782B37-B9FC-AB46-9EDF-3416465CA038}" xr6:coauthVersionLast="47" xr6:coauthVersionMax="47" xr10:uidLastSave="{00000000-0000-0000-0000-000000000000}"/>
  <bookViews>
    <workbookView xWindow="0" yWindow="500" windowWidth="28800" windowHeight="15840" tabRatio="695" activeTab="6" xr2:uid="{00000000-000D-0000-FFFF-FFFF00000000}"/>
  </bookViews>
  <sheets>
    <sheet name="orders" sheetId="3" r:id="rId1"/>
    <sheet name="products" sheetId="4" r:id="rId2"/>
    <sheet name="challenge_1_first_analysis" sheetId="5" r:id="rId3"/>
    <sheet name="challenge_1_dig_further" sheetId="7" r:id="rId4"/>
    <sheet name="challenge_2_calculation" sheetId="13" r:id="rId5"/>
    <sheet name="challenge_2_metrics" sheetId="15" r:id="rId6"/>
    <sheet name="challenge_4" sheetId="21" r:id="rId7"/>
    <sheet name="challenge_1_solution_1" sheetId="6" state="hidden" r:id="rId8"/>
    <sheet name="challenge_1_solution_2" sheetId="8" state="hidden" r:id="rId9"/>
    <sheet name="challenge_2_solution_1" sheetId="11" state="hidden" r:id="rId10"/>
    <sheet name="challenge_2_solution_2" sheetId="12" state="hidden" r:id="rId11"/>
    <sheet name="challenge_2_solution_3" sheetId="16" state="hidden" r:id="rId12"/>
    <sheet name="challenge_2_solution_4" sheetId="18" state="hidden" r:id="rId13"/>
    <sheet name="challenge_3_solution_1" sheetId="20" state="hidden" r:id="rId14"/>
    <sheet name="Challenge_4_solution" sheetId="22" state="hidden" r:id="rId15"/>
  </sheets>
  <definedNames>
    <definedName name="_xlnm._FilterDatabase" localSheetId="9" hidden="1">challenge_2_solution_1!$A$1:$D$74819</definedName>
    <definedName name="_xlnm._FilterDatabase" localSheetId="10" hidden="1">challenge_2_solution_2!$A$1:$D$74819</definedName>
    <definedName name="_xlnm._FilterDatabase" localSheetId="0" hidden="1">orders!$A$1:$D$74819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22" l="1"/>
  <c r="H4" i="22"/>
  <c r="I4" i="22"/>
  <c r="J4" i="22"/>
  <c r="K4" i="22"/>
  <c r="L4" i="22"/>
  <c r="M4" i="22"/>
  <c r="N4" i="22"/>
  <c r="O4" i="22"/>
  <c r="P4" i="22"/>
  <c r="Q4" i="22"/>
  <c r="R4" i="22"/>
  <c r="G5" i="22"/>
  <c r="S5" i="22" s="1"/>
  <c r="H5" i="22"/>
  <c r="I5" i="22"/>
  <c r="J5" i="22"/>
  <c r="K5" i="22"/>
  <c r="L5" i="22"/>
  <c r="M5" i="22"/>
  <c r="N5" i="22"/>
  <c r="O5" i="22"/>
  <c r="P5" i="22"/>
  <c r="Q5" i="22"/>
  <c r="R5" i="22"/>
  <c r="G6" i="22"/>
  <c r="H6" i="22"/>
  <c r="I6" i="22"/>
  <c r="J6" i="22"/>
  <c r="K6" i="22"/>
  <c r="L6" i="22"/>
  <c r="M6" i="22"/>
  <c r="N6" i="22"/>
  <c r="O6" i="22"/>
  <c r="P6" i="22"/>
  <c r="Q6" i="22"/>
  <c r="R6" i="22"/>
  <c r="H3" i="22"/>
  <c r="I3" i="22"/>
  <c r="J3" i="22"/>
  <c r="K3" i="22"/>
  <c r="L3" i="22"/>
  <c r="M3" i="22"/>
  <c r="N3" i="22"/>
  <c r="O3" i="22"/>
  <c r="P3" i="22"/>
  <c r="Q3" i="22"/>
  <c r="R3" i="22"/>
  <c r="G3" i="22"/>
  <c r="Q7" i="22"/>
  <c r="I7" i="22"/>
  <c r="N7" i="22"/>
  <c r="K7" i="22"/>
  <c r="O7" i="22"/>
  <c r="G11" i="22"/>
  <c r="L7" i="22"/>
  <c r="M7" i="22"/>
  <c r="P7" i="22"/>
  <c r="G1431" i="20"/>
  <c r="G1661" i="20"/>
  <c r="G1672" i="20"/>
  <c r="G1709" i="20"/>
  <c r="G1723" i="20"/>
  <c r="G1735" i="20"/>
  <c r="G1747" i="20"/>
  <c r="G1759" i="20"/>
  <c r="G1766" i="20"/>
  <c r="G1768" i="20"/>
  <c r="G1769" i="20"/>
  <c r="G1786" i="20"/>
  <c r="G1793" i="20"/>
  <c r="G1794" i="20"/>
  <c r="G1795" i="20"/>
  <c r="G1804" i="20"/>
  <c r="G1807" i="20"/>
  <c r="G1814" i="20"/>
  <c r="G1847" i="20"/>
  <c r="G1851" i="20"/>
  <c r="G1853" i="20"/>
  <c r="G1856" i="20"/>
  <c r="G1858" i="20"/>
  <c r="G1859" i="20"/>
  <c r="G1861" i="20"/>
  <c r="G1862" i="20"/>
  <c r="G1864" i="20"/>
  <c r="G1865" i="20"/>
  <c r="G1867" i="20"/>
  <c r="G1868" i="20"/>
  <c r="G1870" i="20"/>
  <c r="G1871" i="20"/>
  <c r="G1872" i="20"/>
  <c r="G1873" i="20"/>
  <c r="C8" i="18"/>
  <c r="C7" i="18"/>
  <c r="C5" i="18"/>
  <c r="C6" i="18"/>
  <c r="C4" i="18"/>
  <c r="C3" i="18"/>
  <c r="C3" i="16"/>
  <c r="D3" i="16"/>
  <c r="C4" i="16"/>
  <c r="D4" i="16"/>
  <c r="C5" i="16"/>
  <c r="D5" i="16"/>
  <c r="C6" i="16"/>
  <c r="D6" i="16"/>
  <c r="C7" i="16"/>
  <c r="D7" i="16"/>
  <c r="C8" i="16"/>
  <c r="D8" i="16"/>
  <c r="C9" i="16"/>
  <c r="D9" i="16"/>
  <c r="C10" i="16"/>
  <c r="D10" i="16"/>
  <c r="C11" i="16"/>
  <c r="D11" i="16"/>
  <c r="C12" i="16"/>
  <c r="D12" i="16"/>
  <c r="C13" i="16"/>
  <c r="D13" i="16"/>
  <c r="C14" i="16"/>
  <c r="D14" i="16"/>
  <c r="C15" i="16"/>
  <c r="D15" i="16"/>
  <c r="C16" i="16"/>
  <c r="D16" i="16"/>
  <c r="C17" i="16"/>
  <c r="D17" i="16"/>
  <c r="C18" i="16"/>
  <c r="D18" i="16"/>
  <c r="C19" i="16"/>
  <c r="D19" i="16"/>
  <c r="C20" i="16"/>
  <c r="D20" i="16"/>
  <c r="C21" i="16"/>
  <c r="D21" i="16"/>
  <c r="C22" i="16"/>
  <c r="D22" i="16"/>
  <c r="C23" i="16"/>
  <c r="D23" i="16"/>
  <c r="C24" i="16"/>
  <c r="D24" i="16"/>
  <c r="C25" i="16"/>
  <c r="D25" i="16"/>
  <c r="C26" i="16"/>
  <c r="D26" i="16"/>
  <c r="C27" i="16"/>
  <c r="D27" i="16"/>
  <c r="C28" i="16"/>
  <c r="D28" i="16"/>
  <c r="C29" i="16"/>
  <c r="D29" i="16"/>
  <c r="C30" i="16"/>
  <c r="D30" i="16"/>
  <c r="C31" i="16"/>
  <c r="D31" i="16"/>
  <c r="C32" i="16"/>
  <c r="D32" i="16"/>
  <c r="C33" i="16"/>
  <c r="D33" i="16"/>
  <c r="C34" i="16"/>
  <c r="D34" i="16"/>
  <c r="C35" i="16"/>
  <c r="D35" i="16"/>
  <c r="C36" i="16"/>
  <c r="D36" i="16"/>
  <c r="C37" i="16"/>
  <c r="D37" i="16"/>
  <c r="C38" i="16"/>
  <c r="D38" i="16"/>
  <c r="C39" i="16"/>
  <c r="D39" i="16"/>
  <c r="C40" i="16"/>
  <c r="D40" i="16"/>
  <c r="C41" i="16"/>
  <c r="D41" i="16"/>
  <c r="C42" i="16"/>
  <c r="D42" i="16"/>
  <c r="C43" i="16"/>
  <c r="D43" i="16"/>
  <c r="C44" i="16"/>
  <c r="D44" i="16"/>
  <c r="C45" i="16"/>
  <c r="D45" i="16"/>
  <c r="C46" i="16"/>
  <c r="D46" i="16"/>
  <c r="C47" i="16"/>
  <c r="D47" i="16"/>
  <c r="C48" i="16"/>
  <c r="D48" i="16"/>
  <c r="C49" i="16"/>
  <c r="D49" i="16"/>
  <c r="C50" i="16"/>
  <c r="D50" i="16"/>
  <c r="C51" i="16"/>
  <c r="D51" i="16"/>
  <c r="C52" i="16"/>
  <c r="D52" i="16"/>
  <c r="C53" i="16"/>
  <c r="D53" i="16"/>
  <c r="C54" i="16"/>
  <c r="D54" i="16"/>
  <c r="C55" i="16"/>
  <c r="D55" i="16"/>
  <c r="C56" i="16"/>
  <c r="D56" i="16"/>
  <c r="C57" i="16"/>
  <c r="D57" i="16"/>
  <c r="C58" i="16"/>
  <c r="D58" i="16"/>
  <c r="C59" i="16"/>
  <c r="D59" i="16"/>
  <c r="C60" i="16"/>
  <c r="D60" i="16"/>
  <c r="C61" i="16"/>
  <c r="D61" i="16"/>
  <c r="C62" i="16"/>
  <c r="D62" i="16"/>
  <c r="C63" i="16"/>
  <c r="D63" i="16"/>
  <c r="C64" i="16"/>
  <c r="D64" i="16"/>
  <c r="C65" i="16"/>
  <c r="D65" i="16"/>
  <c r="C66" i="16"/>
  <c r="D66" i="16"/>
  <c r="C67" i="16"/>
  <c r="D67" i="16"/>
  <c r="C68" i="16"/>
  <c r="D68" i="16"/>
  <c r="C69" i="16"/>
  <c r="D69" i="16"/>
  <c r="C70" i="16"/>
  <c r="D70" i="16"/>
  <c r="C71" i="16"/>
  <c r="D71" i="16"/>
  <c r="C72" i="16"/>
  <c r="D72" i="16"/>
  <c r="C73" i="16"/>
  <c r="D73" i="16"/>
  <c r="C74" i="16"/>
  <c r="D74" i="16"/>
  <c r="C75" i="16"/>
  <c r="D75" i="16"/>
  <c r="C76" i="16"/>
  <c r="D76" i="16"/>
  <c r="C77" i="16"/>
  <c r="D77" i="16"/>
  <c r="C78" i="16"/>
  <c r="D78" i="16"/>
  <c r="C79" i="16"/>
  <c r="D79" i="16"/>
  <c r="C80" i="16"/>
  <c r="D80" i="16"/>
  <c r="C81" i="16"/>
  <c r="D81" i="16"/>
  <c r="C82" i="16"/>
  <c r="D82" i="16"/>
  <c r="C83" i="16"/>
  <c r="D83" i="16"/>
  <c r="C84" i="16"/>
  <c r="D84" i="16"/>
  <c r="C85" i="16"/>
  <c r="D85" i="16"/>
  <c r="C86" i="16"/>
  <c r="D86" i="16"/>
  <c r="C87" i="16"/>
  <c r="D87" i="16"/>
  <c r="C88" i="16"/>
  <c r="D88" i="16"/>
  <c r="C89" i="16"/>
  <c r="D89" i="16"/>
  <c r="C90" i="16"/>
  <c r="D90" i="16"/>
  <c r="C91" i="16"/>
  <c r="D91" i="16"/>
  <c r="C92" i="16"/>
  <c r="D92" i="16"/>
  <c r="C93" i="16"/>
  <c r="D93" i="16"/>
  <c r="C94" i="16"/>
  <c r="D94" i="16"/>
  <c r="C95" i="16"/>
  <c r="D95" i="16"/>
  <c r="C96" i="16"/>
  <c r="D96" i="16"/>
  <c r="C97" i="16"/>
  <c r="D97" i="16"/>
  <c r="C98" i="16"/>
  <c r="D98" i="16"/>
  <c r="C99" i="16"/>
  <c r="D99" i="16"/>
  <c r="C100" i="16"/>
  <c r="D100" i="16"/>
  <c r="C101" i="16"/>
  <c r="D101" i="16"/>
  <c r="C102" i="16"/>
  <c r="D102" i="16"/>
  <c r="C103" i="16"/>
  <c r="D103" i="16"/>
  <c r="C104" i="16"/>
  <c r="D104" i="16"/>
  <c r="C105" i="16"/>
  <c r="D105" i="16"/>
  <c r="C106" i="16"/>
  <c r="D106" i="16"/>
  <c r="C107" i="16"/>
  <c r="D107" i="16"/>
  <c r="C108" i="16"/>
  <c r="D108" i="16"/>
  <c r="C109" i="16"/>
  <c r="D109" i="16"/>
  <c r="C110" i="16"/>
  <c r="D110" i="16"/>
  <c r="C111" i="16"/>
  <c r="D111" i="16"/>
  <c r="C112" i="16"/>
  <c r="D112" i="16"/>
  <c r="C113" i="16"/>
  <c r="D113" i="16"/>
  <c r="C114" i="16"/>
  <c r="D114" i="16"/>
  <c r="C115" i="16"/>
  <c r="D115" i="16"/>
  <c r="C116" i="16"/>
  <c r="D116" i="16"/>
  <c r="C117" i="16"/>
  <c r="D117" i="16"/>
  <c r="C118" i="16"/>
  <c r="D118" i="16"/>
  <c r="C119" i="16"/>
  <c r="D119" i="16"/>
  <c r="C120" i="16"/>
  <c r="D120" i="16"/>
  <c r="C121" i="16"/>
  <c r="D121" i="16"/>
  <c r="C122" i="16"/>
  <c r="D122" i="16"/>
  <c r="C123" i="16"/>
  <c r="D123" i="16"/>
  <c r="C124" i="16"/>
  <c r="D124" i="16"/>
  <c r="C125" i="16"/>
  <c r="D125" i="16"/>
  <c r="C126" i="16"/>
  <c r="D126" i="16"/>
  <c r="C127" i="16"/>
  <c r="D127" i="16"/>
  <c r="C128" i="16"/>
  <c r="D128" i="16"/>
  <c r="C129" i="16"/>
  <c r="D129" i="16"/>
  <c r="C130" i="16"/>
  <c r="D130" i="16"/>
  <c r="C131" i="16"/>
  <c r="D131" i="16"/>
  <c r="C132" i="16"/>
  <c r="D132" i="16"/>
  <c r="C133" i="16"/>
  <c r="D133" i="16"/>
  <c r="C134" i="16"/>
  <c r="D134" i="16"/>
  <c r="C135" i="16"/>
  <c r="D135" i="16"/>
  <c r="C136" i="16"/>
  <c r="D136" i="16"/>
  <c r="C137" i="16"/>
  <c r="D137" i="16"/>
  <c r="C138" i="16"/>
  <c r="D138" i="16"/>
  <c r="C139" i="16"/>
  <c r="D139" i="16"/>
  <c r="C140" i="16"/>
  <c r="D140" i="16"/>
  <c r="C141" i="16"/>
  <c r="D141" i="16"/>
  <c r="C142" i="16"/>
  <c r="D142" i="16"/>
  <c r="C143" i="16"/>
  <c r="D143" i="16"/>
  <c r="C144" i="16"/>
  <c r="D144" i="16"/>
  <c r="C145" i="16"/>
  <c r="D145" i="16"/>
  <c r="C146" i="16"/>
  <c r="D146" i="16"/>
  <c r="C147" i="16"/>
  <c r="D147" i="16"/>
  <c r="C148" i="16"/>
  <c r="D148" i="16"/>
  <c r="C149" i="16"/>
  <c r="D149" i="16"/>
  <c r="C150" i="16"/>
  <c r="D150" i="16"/>
  <c r="C151" i="16"/>
  <c r="D151" i="16"/>
  <c r="C152" i="16"/>
  <c r="D152" i="16"/>
  <c r="C153" i="16"/>
  <c r="D153" i="16"/>
  <c r="C154" i="16"/>
  <c r="D154" i="16"/>
  <c r="C155" i="16"/>
  <c r="D155" i="16"/>
  <c r="C156" i="16"/>
  <c r="D156" i="16"/>
  <c r="C157" i="16"/>
  <c r="D157" i="16"/>
  <c r="C158" i="16"/>
  <c r="D158" i="16"/>
  <c r="C159" i="16"/>
  <c r="D159" i="16"/>
  <c r="C160" i="16"/>
  <c r="D160" i="16"/>
  <c r="C161" i="16"/>
  <c r="D161" i="16"/>
  <c r="C162" i="16"/>
  <c r="D162" i="16"/>
  <c r="C163" i="16"/>
  <c r="D163" i="16"/>
  <c r="C164" i="16"/>
  <c r="D164" i="16"/>
  <c r="C165" i="16"/>
  <c r="D165" i="16"/>
  <c r="C166" i="16"/>
  <c r="D166" i="16"/>
  <c r="C167" i="16"/>
  <c r="D167" i="16"/>
  <c r="C168" i="16"/>
  <c r="D168" i="16"/>
  <c r="C169" i="16"/>
  <c r="D169" i="16"/>
  <c r="C170" i="16"/>
  <c r="D170" i="16"/>
  <c r="C171" i="16"/>
  <c r="D171" i="16"/>
  <c r="C172" i="16"/>
  <c r="D172" i="16"/>
  <c r="C173" i="16"/>
  <c r="D173" i="16"/>
  <c r="C174" i="16"/>
  <c r="D174" i="16"/>
  <c r="C175" i="16"/>
  <c r="D175" i="16"/>
  <c r="C176" i="16"/>
  <c r="D176" i="16"/>
  <c r="C177" i="16"/>
  <c r="D177" i="16"/>
  <c r="C178" i="16"/>
  <c r="D178" i="16"/>
  <c r="C179" i="16"/>
  <c r="D179" i="16"/>
  <c r="C180" i="16"/>
  <c r="D180" i="16"/>
  <c r="C181" i="16"/>
  <c r="D181" i="16"/>
  <c r="C182" i="16"/>
  <c r="D182" i="16"/>
  <c r="C183" i="16"/>
  <c r="D183" i="16"/>
  <c r="C184" i="16"/>
  <c r="D184" i="16"/>
  <c r="C185" i="16"/>
  <c r="D185" i="16"/>
  <c r="C186" i="16"/>
  <c r="D186" i="16"/>
  <c r="C187" i="16"/>
  <c r="D187" i="16"/>
  <c r="C188" i="16"/>
  <c r="D188" i="16"/>
  <c r="C189" i="16"/>
  <c r="D189" i="16"/>
  <c r="C190" i="16"/>
  <c r="D190" i="16"/>
  <c r="C191" i="16"/>
  <c r="D191" i="16"/>
  <c r="C192" i="16"/>
  <c r="D192" i="16"/>
  <c r="C193" i="16"/>
  <c r="D193" i="16"/>
  <c r="C194" i="16"/>
  <c r="D194" i="16"/>
  <c r="C195" i="16"/>
  <c r="D195" i="16"/>
  <c r="C196" i="16"/>
  <c r="D196" i="16"/>
  <c r="C197" i="16"/>
  <c r="D197" i="16"/>
  <c r="C198" i="16"/>
  <c r="D198" i="16"/>
  <c r="C199" i="16"/>
  <c r="D199" i="16"/>
  <c r="C200" i="16"/>
  <c r="D200" i="16"/>
  <c r="C201" i="16"/>
  <c r="D201" i="16"/>
  <c r="C202" i="16"/>
  <c r="D202" i="16"/>
  <c r="C203" i="16"/>
  <c r="D203" i="16"/>
  <c r="C204" i="16"/>
  <c r="D204" i="16"/>
  <c r="C205" i="16"/>
  <c r="D205" i="16"/>
  <c r="C206" i="16"/>
  <c r="D206" i="16"/>
  <c r="C207" i="16"/>
  <c r="D207" i="16"/>
  <c r="C208" i="16"/>
  <c r="D208" i="16"/>
  <c r="C209" i="16"/>
  <c r="D209" i="16"/>
  <c r="C210" i="16"/>
  <c r="D210" i="16"/>
  <c r="C211" i="16"/>
  <c r="D211" i="16"/>
  <c r="C212" i="16"/>
  <c r="D212" i="16"/>
  <c r="C213" i="16"/>
  <c r="D213" i="16"/>
  <c r="C214" i="16"/>
  <c r="D214" i="16"/>
  <c r="C215" i="16"/>
  <c r="D215" i="16"/>
  <c r="C216" i="16"/>
  <c r="D216" i="16"/>
  <c r="C217" i="16"/>
  <c r="D217" i="16"/>
  <c r="C218" i="16"/>
  <c r="D218" i="16"/>
  <c r="C219" i="16"/>
  <c r="D219" i="16"/>
  <c r="C220" i="16"/>
  <c r="D220" i="16"/>
  <c r="C221" i="16"/>
  <c r="D221" i="16"/>
  <c r="C222" i="16"/>
  <c r="D222" i="16"/>
  <c r="C223" i="16"/>
  <c r="D223" i="16"/>
  <c r="C224" i="16"/>
  <c r="D224" i="16"/>
  <c r="C225" i="16"/>
  <c r="D225" i="16"/>
  <c r="C226" i="16"/>
  <c r="D226" i="16"/>
  <c r="C227" i="16"/>
  <c r="D227" i="16"/>
  <c r="C228" i="16"/>
  <c r="D228" i="16"/>
  <c r="C229" i="16"/>
  <c r="D229" i="16"/>
  <c r="C230" i="16"/>
  <c r="D230" i="16"/>
  <c r="C231" i="16"/>
  <c r="D231" i="16"/>
  <c r="C232" i="16"/>
  <c r="D232" i="16"/>
  <c r="C233" i="16"/>
  <c r="D233" i="16"/>
  <c r="C234" i="16"/>
  <c r="D234" i="16"/>
  <c r="C235" i="16"/>
  <c r="D235" i="16"/>
  <c r="C236" i="16"/>
  <c r="D236" i="16"/>
  <c r="C237" i="16"/>
  <c r="D237" i="16"/>
  <c r="C238" i="16"/>
  <c r="D238" i="16"/>
  <c r="C239" i="16"/>
  <c r="D239" i="16"/>
  <c r="C240" i="16"/>
  <c r="D240" i="16"/>
  <c r="C241" i="16"/>
  <c r="D241" i="16"/>
  <c r="C242" i="16"/>
  <c r="D242" i="16"/>
  <c r="C243" i="16"/>
  <c r="D243" i="16"/>
  <c r="C244" i="16"/>
  <c r="D244" i="16"/>
  <c r="C245" i="16"/>
  <c r="D245" i="16"/>
  <c r="C246" i="16"/>
  <c r="D246" i="16"/>
  <c r="C247" i="16"/>
  <c r="D247" i="16"/>
  <c r="C248" i="16"/>
  <c r="D248" i="16"/>
  <c r="C249" i="16"/>
  <c r="D249" i="16"/>
  <c r="C250" i="16"/>
  <c r="D250" i="16"/>
  <c r="C251" i="16"/>
  <c r="D251" i="16"/>
  <c r="C252" i="16"/>
  <c r="D252" i="16"/>
  <c r="C253" i="16"/>
  <c r="D253" i="16"/>
  <c r="C254" i="16"/>
  <c r="D254" i="16"/>
  <c r="C255" i="16"/>
  <c r="D255" i="16"/>
  <c r="C256" i="16"/>
  <c r="D256" i="16"/>
  <c r="C257" i="16"/>
  <c r="D257" i="16"/>
  <c r="C258" i="16"/>
  <c r="D258" i="16"/>
  <c r="C259" i="16"/>
  <c r="D259" i="16"/>
  <c r="C260" i="16"/>
  <c r="D260" i="16"/>
  <c r="C261" i="16"/>
  <c r="D261" i="16"/>
  <c r="C262" i="16"/>
  <c r="D262" i="16"/>
  <c r="C263" i="16"/>
  <c r="D263" i="16"/>
  <c r="C264" i="16"/>
  <c r="D264" i="16"/>
  <c r="C265" i="16"/>
  <c r="D265" i="16"/>
  <c r="C266" i="16"/>
  <c r="D266" i="16"/>
  <c r="C267" i="16"/>
  <c r="D267" i="16"/>
  <c r="C268" i="16"/>
  <c r="D268" i="16"/>
  <c r="C269" i="16"/>
  <c r="D269" i="16"/>
  <c r="C270" i="16"/>
  <c r="D270" i="16"/>
  <c r="C271" i="16"/>
  <c r="D271" i="16"/>
  <c r="C272" i="16"/>
  <c r="D272" i="16"/>
  <c r="C273" i="16"/>
  <c r="D273" i="16"/>
  <c r="C274" i="16"/>
  <c r="D274" i="16"/>
  <c r="C275" i="16"/>
  <c r="D275" i="16"/>
  <c r="C276" i="16"/>
  <c r="D276" i="16"/>
  <c r="C277" i="16"/>
  <c r="D277" i="16"/>
  <c r="C278" i="16"/>
  <c r="D278" i="16"/>
  <c r="C279" i="16"/>
  <c r="D279" i="16"/>
  <c r="C280" i="16"/>
  <c r="D280" i="16"/>
  <c r="C281" i="16"/>
  <c r="D281" i="16"/>
  <c r="C282" i="16"/>
  <c r="D282" i="16"/>
  <c r="C283" i="16"/>
  <c r="D283" i="16"/>
  <c r="C284" i="16"/>
  <c r="D284" i="16"/>
  <c r="C285" i="16"/>
  <c r="D285" i="16"/>
  <c r="C286" i="16"/>
  <c r="D286" i="16"/>
  <c r="C287" i="16"/>
  <c r="D287" i="16"/>
  <c r="C288" i="16"/>
  <c r="D288" i="16"/>
  <c r="C289" i="16"/>
  <c r="D289" i="16"/>
  <c r="C290" i="16"/>
  <c r="D290" i="16"/>
  <c r="C291" i="16"/>
  <c r="D291" i="16"/>
  <c r="C292" i="16"/>
  <c r="D292" i="16"/>
  <c r="C293" i="16"/>
  <c r="D293" i="16"/>
  <c r="C294" i="16"/>
  <c r="D294" i="16"/>
  <c r="C295" i="16"/>
  <c r="D295" i="16"/>
  <c r="C296" i="16"/>
  <c r="D296" i="16"/>
  <c r="C297" i="16"/>
  <c r="D297" i="16"/>
  <c r="C298" i="16"/>
  <c r="D298" i="16"/>
  <c r="C299" i="16"/>
  <c r="D299" i="16"/>
  <c r="C300" i="16"/>
  <c r="D300" i="16"/>
  <c r="C301" i="16"/>
  <c r="D301" i="16"/>
  <c r="C302" i="16"/>
  <c r="D302" i="16"/>
  <c r="C303" i="16"/>
  <c r="D303" i="16"/>
  <c r="C304" i="16"/>
  <c r="D304" i="16"/>
  <c r="C305" i="16"/>
  <c r="D305" i="16"/>
  <c r="C306" i="16"/>
  <c r="D306" i="16"/>
  <c r="C307" i="16"/>
  <c r="D307" i="16"/>
  <c r="C308" i="16"/>
  <c r="D308" i="16"/>
  <c r="C309" i="16"/>
  <c r="D309" i="16"/>
  <c r="C310" i="16"/>
  <c r="D310" i="16"/>
  <c r="C311" i="16"/>
  <c r="D311" i="16"/>
  <c r="C312" i="16"/>
  <c r="D312" i="16"/>
  <c r="C313" i="16"/>
  <c r="D313" i="16"/>
  <c r="C314" i="16"/>
  <c r="D314" i="16"/>
  <c r="C315" i="16"/>
  <c r="D315" i="16"/>
  <c r="C316" i="16"/>
  <c r="D316" i="16"/>
  <c r="C317" i="16"/>
  <c r="D317" i="16"/>
  <c r="C318" i="16"/>
  <c r="D318" i="16"/>
  <c r="C319" i="16"/>
  <c r="D319" i="16"/>
  <c r="C320" i="16"/>
  <c r="D320" i="16"/>
  <c r="C321" i="16"/>
  <c r="D321" i="16"/>
  <c r="C322" i="16"/>
  <c r="D322" i="16"/>
  <c r="C323" i="16"/>
  <c r="D323" i="16"/>
  <c r="C324" i="16"/>
  <c r="D324" i="16"/>
  <c r="C325" i="16"/>
  <c r="D325" i="16"/>
  <c r="C326" i="16"/>
  <c r="D326" i="16"/>
  <c r="C327" i="16"/>
  <c r="D327" i="16"/>
  <c r="C328" i="16"/>
  <c r="D328" i="16"/>
  <c r="C329" i="16"/>
  <c r="D329" i="16"/>
  <c r="C330" i="16"/>
  <c r="D330" i="16"/>
  <c r="C331" i="16"/>
  <c r="D331" i="16"/>
  <c r="C332" i="16"/>
  <c r="D332" i="16"/>
  <c r="C333" i="16"/>
  <c r="D333" i="16"/>
  <c r="C334" i="16"/>
  <c r="D334" i="16"/>
  <c r="C335" i="16"/>
  <c r="D335" i="16"/>
  <c r="C336" i="16"/>
  <c r="D336" i="16"/>
  <c r="C337" i="16"/>
  <c r="D337" i="16"/>
  <c r="C338" i="16"/>
  <c r="D338" i="16"/>
  <c r="C339" i="16"/>
  <c r="D339" i="16"/>
  <c r="C340" i="16"/>
  <c r="D340" i="16"/>
  <c r="C341" i="16"/>
  <c r="D341" i="16"/>
  <c r="C342" i="16"/>
  <c r="D342" i="16"/>
  <c r="C343" i="16"/>
  <c r="D343" i="16"/>
  <c r="C344" i="16"/>
  <c r="D344" i="16"/>
  <c r="C345" i="16"/>
  <c r="D345" i="16"/>
  <c r="C346" i="16"/>
  <c r="D346" i="16"/>
  <c r="C347" i="16"/>
  <c r="D347" i="16"/>
  <c r="C348" i="16"/>
  <c r="D348" i="16"/>
  <c r="C349" i="16"/>
  <c r="D349" i="16"/>
  <c r="C350" i="16"/>
  <c r="D350" i="16"/>
  <c r="C351" i="16"/>
  <c r="D351" i="16"/>
  <c r="C352" i="16"/>
  <c r="D352" i="16"/>
  <c r="C353" i="16"/>
  <c r="D353" i="16"/>
  <c r="C354" i="16"/>
  <c r="D354" i="16"/>
  <c r="C355" i="16"/>
  <c r="D355" i="16"/>
  <c r="C356" i="16"/>
  <c r="D356" i="16"/>
  <c r="C357" i="16"/>
  <c r="D357" i="16"/>
  <c r="C358" i="16"/>
  <c r="D358" i="16"/>
  <c r="C359" i="16"/>
  <c r="D359" i="16"/>
  <c r="C360" i="16"/>
  <c r="D360" i="16"/>
  <c r="C361" i="16"/>
  <c r="D361" i="16"/>
  <c r="C362" i="16"/>
  <c r="D362" i="16"/>
  <c r="C363" i="16"/>
  <c r="D363" i="16"/>
  <c r="C364" i="16"/>
  <c r="D364" i="16"/>
  <c r="C365" i="16"/>
  <c r="D365" i="16"/>
  <c r="C366" i="16"/>
  <c r="D366" i="16"/>
  <c r="C367" i="16"/>
  <c r="D367" i="16"/>
  <c r="C368" i="16"/>
  <c r="D368" i="16"/>
  <c r="C369" i="16"/>
  <c r="D369" i="16"/>
  <c r="C370" i="16"/>
  <c r="D370" i="16"/>
  <c r="C371" i="16"/>
  <c r="D371" i="16"/>
  <c r="C372" i="16"/>
  <c r="D372" i="16"/>
  <c r="C373" i="16"/>
  <c r="D373" i="16"/>
  <c r="C374" i="16"/>
  <c r="D374" i="16"/>
  <c r="C375" i="16"/>
  <c r="D375" i="16"/>
  <c r="C376" i="16"/>
  <c r="D376" i="16"/>
  <c r="C377" i="16"/>
  <c r="D377" i="16"/>
  <c r="C378" i="16"/>
  <c r="D378" i="16"/>
  <c r="C379" i="16"/>
  <c r="D379" i="16"/>
  <c r="C380" i="16"/>
  <c r="D380" i="16"/>
  <c r="C381" i="16"/>
  <c r="D381" i="16"/>
  <c r="C382" i="16"/>
  <c r="D382" i="16"/>
  <c r="C383" i="16"/>
  <c r="D383" i="16"/>
  <c r="C384" i="16"/>
  <c r="D384" i="16"/>
  <c r="C385" i="16"/>
  <c r="D385" i="16"/>
  <c r="C386" i="16"/>
  <c r="D386" i="16"/>
  <c r="C387" i="16"/>
  <c r="D387" i="16"/>
  <c r="C388" i="16"/>
  <c r="D388" i="16"/>
  <c r="C389" i="16"/>
  <c r="D389" i="16"/>
  <c r="C390" i="16"/>
  <c r="D390" i="16"/>
  <c r="C391" i="16"/>
  <c r="D391" i="16"/>
  <c r="C392" i="16"/>
  <c r="D392" i="16"/>
  <c r="C393" i="16"/>
  <c r="D393" i="16"/>
  <c r="C394" i="16"/>
  <c r="D394" i="16"/>
  <c r="C395" i="16"/>
  <c r="D395" i="16"/>
  <c r="C396" i="16"/>
  <c r="D396" i="16"/>
  <c r="C397" i="16"/>
  <c r="D397" i="16"/>
  <c r="C398" i="16"/>
  <c r="D398" i="16"/>
  <c r="C399" i="16"/>
  <c r="D399" i="16"/>
  <c r="C400" i="16"/>
  <c r="D400" i="16"/>
  <c r="C401" i="16"/>
  <c r="D401" i="16"/>
  <c r="C402" i="16"/>
  <c r="D402" i="16"/>
  <c r="C403" i="16"/>
  <c r="D403" i="16"/>
  <c r="C404" i="16"/>
  <c r="D404" i="16"/>
  <c r="C405" i="16"/>
  <c r="D405" i="16"/>
  <c r="C406" i="16"/>
  <c r="D406" i="16"/>
  <c r="C407" i="16"/>
  <c r="D407" i="16"/>
  <c r="C408" i="16"/>
  <c r="D408" i="16"/>
  <c r="C409" i="16"/>
  <c r="D409" i="16"/>
  <c r="C410" i="16"/>
  <c r="D410" i="16"/>
  <c r="C411" i="16"/>
  <c r="D411" i="16"/>
  <c r="C412" i="16"/>
  <c r="D412" i="16"/>
  <c r="C413" i="16"/>
  <c r="D413" i="16"/>
  <c r="C414" i="16"/>
  <c r="D414" i="16"/>
  <c r="C415" i="16"/>
  <c r="D415" i="16"/>
  <c r="C416" i="16"/>
  <c r="D416" i="16"/>
  <c r="C417" i="16"/>
  <c r="D417" i="16"/>
  <c r="C418" i="16"/>
  <c r="D418" i="16"/>
  <c r="C419" i="16"/>
  <c r="D419" i="16"/>
  <c r="C420" i="16"/>
  <c r="D420" i="16"/>
  <c r="C421" i="16"/>
  <c r="D421" i="16"/>
  <c r="C422" i="16"/>
  <c r="D422" i="16"/>
  <c r="C423" i="16"/>
  <c r="D423" i="16"/>
  <c r="C424" i="16"/>
  <c r="D424" i="16"/>
  <c r="C425" i="16"/>
  <c r="D425" i="16"/>
  <c r="C426" i="16"/>
  <c r="D426" i="16"/>
  <c r="C427" i="16"/>
  <c r="D427" i="16"/>
  <c r="C428" i="16"/>
  <c r="D428" i="16"/>
  <c r="C429" i="16"/>
  <c r="D429" i="16"/>
  <c r="C430" i="16"/>
  <c r="D430" i="16"/>
  <c r="C431" i="16"/>
  <c r="D431" i="16"/>
  <c r="C432" i="16"/>
  <c r="D432" i="16"/>
  <c r="C433" i="16"/>
  <c r="D433" i="16"/>
  <c r="C434" i="16"/>
  <c r="D434" i="16"/>
  <c r="C435" i="16"/>
  <c r="D435" i="16"/>
  <c r="C436" i="16"/>
  <c r="D436" i="16"/>
  <c r="C437" i="16"/>
  <c r="D437" i="16"/>
  <c r="C438" i="16"/>
  <c r="D438" i="16"/>
  <c r="C439" i="16"/>
  <c r="D439" i="16"/>
  <c r="C440" i="16"/>
  <c r="D440" i="16"/>
  <c r="C441" i="16"/>
  <c r="D441" i="16"/>
  <c r="C442" i="16"/>
  <c r="D442" i="16"/>
  <c r="C443" i="16"/>
  <c r="D443" i="16"/>
  <c r="C444" i="16"/>
  <c r="D444" i="16"/>
  <c r="C445" i="16"/>
  <c r="D445" i="16"/>
  <c r="C446" i="16"/>
  <c r="D446" i="16"/>
  <c r="C447" i="16"/>
  <c r="D447" i="16"/>
  <c r="C448" i="16"/>
  <c r="D448" i="16"/>
  <c r="C449" i="16"/>
  <c r="D449" i="16"/>
  <c r="C450" i="16"/>
  <c r="D450" i="16"/>
  <c r="C451" i="16"/>
  <c r="D451" i="16"/>
  <c r="C452" i="16"/>
  <c r="D452" i="16"/>
  <c r="C453" i="16"/>
  <c r="D453" i="16"/>
  <c r="C454" i="16"/>
  <c r="D454" i="16"/>
  <c r="C455" i="16"/>
  <c r="D455" i="16"/>
  <c r="C456" i="16"/>
  <c r="D456" i="16"/>
  <c r="C457" i="16"/>
  <c r="D457" i="16"/>
  <c r="C458" i="16"/>
  <c r="D458" i="16"/>
  <c r="C459" i="16"/>
  <c r="D459" i="16"/>
  <c r="C460" i="16"/>
  <c r="D460" i="16"/>
  <c r="C461" i="16"/>
  <c r="D461" i="16"/>
  <c r="C462" i="16"/>
  <c r="D462" i="16"/>
  <c r="C463" i="16"/>
  <c r="D463" i="16"/>
  <c r="C464" i="16"/>
  <c r="D464" i="16"/>
  <c r="C465" i="16"/>
  <c r="D465" i="16"/>
  <c r="C466" i="16"/>
  <c r="D466" i="16"/>
  <c r="C467" i="16"/>
  <c r="D467" i="16"/>
  <c r="C468" i="16"/>
  <c r="D468" i="16"/>
  <c r="C469" i="16"/>
  <c r="D469" i="16"/>
  <c r="C470" i="16"/>
  <c r="D470" i="16"/>
  <c r="C471" i="16"/>
  <c r="D471" i="16"/>
  <c r="C472" i="16"/>
  <c r="D472" i="16"/>
  <c r="C473" i="16"/>
  <c r="D473" i="16"/>
  <c r="C474" i="16"/>
  <c r="D474" i="16"/>
  <c r="C475" i="16"/>
  <c r="D475" i="16"/>
  <c r="C476" i="16"/>
  <c r="D476" i="16"/>
  <c r="C477" i="16"/>
  <c r="D477" i="16"/>
  <c r="C478" i="16"/>
  <c r="D478" i="16"/>
  <c r="C479" i="16"/>
  <c r="D479" i="16"/>
  <c r="C480" i="16"/>
  <c r="D480" i="16"/>
  <c r="C481" i="16"/>
  <c r="D481" i="16"/>
  <c r="C482" i="16"/>
  <c r="D482" i="16"/>
  <c r="C483" i="16"/>
  <c r="D483" i="16"/>
  <c r="C484" i="16"/>
  <c r="D484" i="16"/>
  <c r="C485" i="16"/>
  <c r="D485" i="16"/>
  <c r="C486" i="16"/>
  <c r="D486" i="16"/>
  <c r="C487" i="16"/>
  <c r="D487" i="16"/>
  <c r="C488" i="16"/>
  <c r="D488" i="16"/>
  <c r="C489" i="16"/>
  <c r="D489" i="16"/>
  <c r="C490" i="16"/>
  <c r="D490" i="16"/>
  <c r="C491" i="16"/>
  <c r="D491" i="16"/>
  <c r="C492" i="16"/>
  <c r="D492" i="16"/>
  <c r="C493" i="16"/>
  <c r="D493" i="16"/>
  <c r="C494" i="16"/>
  <c r="D494" i="16"/>
  <c r="C495" i="16"/>
  <c r="D495" i="16"/>
  <c r="C496" i="16"/>
  <c r="D496" i="16"/>
  <c r="C497" i="16"/>
  <c r="D497" i="16"/>
  <c r="C498" i="16"/>
  <c r="D498" i="16"/>
  <c r="C499" i="16"/>
  <c r="D499" i="16"/>
  <c r="C500" i="16"/>
  <c r="D500" i="16"/>
  <c r="C501" i="16"/>
  <c r="D501" i="16"/>
  <c r="C502" i="16"/>
  <c r="D502" i="16"/>
  <c r="C503" i="16"/>
  <c r="D503" i="16"/>
  <c r="C504" i="16"/>
  <c r="D504" i="16"/>
  <c r="C505" i="16"/>
  <c r="D505" i="16"/>
  <c r="C506" i="16"/>
  <c r="D506" i="16"/>
  <c r="C507" i="16"/>
  <c r="D507" i="16"/>
  <c r="C508" i="16"/>
  <c r="D508" i="16"/>
  <c r="C509" i="16"/>
  <c r="D509" i="16"/>
  <c r="C510" i="16"/>
  <c r="D510" i="16"/>
  <c r="C511" i="16"/>
  <c r="D511" i="16"/>
  <c r="C512" i="16"/>
  <c r="D512" i="16"/>
  <c r="C513" i="16"/>
  <c r="D513" i="16"/>
  <c r="C514" i="16"/>
  <c r="D514" i="16"/>
  <c r="C515" i="16"/>
  <c r="D515" i="16"/>
  <c r="C516" i="16"/>
  <c r="D516" i="16"/>
  <c r="C517" i="16"/>
  <c r="D517" i="16"/>
  <c r="C518" i="16"/>
  <c r="D518" i="16"/>
  <c r="C519" i="16"/>
  <c r="D519" i="16"/>
  <c r="C520" i="16"/>
  <c r="D520" i="16"/>
  <c r="C521" i="16"/>
  <c r="D521" i="16"/>
  <c r="C522" i="16"/>
  <c r="D522" i="16"/>
  <c r="C523" i="16"/>
  <c r="D523" i="16"/>
  <c r="C524" i="16"/>
  <c r="D524" i="16"/>
  <c r="C525" i="16"/>
  <c r="D525" i="16"/>
  <c r="C526" i="16"/>
  <c r="D526" i="16"/>
  <c r="C527" i="16"/>
  <c r="D527" i="16"/>
  <c r="C528" i="16"/>
  <c r="D528" i="16"/>
  <c r="C529" i="16"/>
  <c r="D529" i="16"/>
  <c r="C530" i="16"/>
  <c r="D530" i="16"/>
  <c r="C531" i="16"/>
  <c r="D531" i="16"/>
  <c r="C532" i="16"/>
  <c r="D532" i="16"/>
  <c r="C533" i="16"/>
  <c r="D533" i="16"/>
  <c r="C534" i="16"/>
  <c r="D534" i="16"/>
  <c r="C535" i="16"/>
  <c r="D535" i="16"/>
  <c r="C536" i="16"/>
  <c r="D536" i="16"/>
  <c r="C537" i="16"/>
  <c r="D537" i="16"/>
  <c r="C538" i="16"/>
  <c r="D538" i="16"/>
  <c r="C539" i="16"/>
  <c r="D539" i="16"/>
  <c r="C540" i="16"/>
  <c r="D540" i="16"/>
  <c r="C541" i="16"/>
  <c r="D541" i="16"/>
  <c r="C542" i="16"/>
  <c r="D542" i="16"/>
  <c r="C543" i="16"/>
  <c r="D543" i="16"/>
  <c r="C544" i="16"/>
  <c r="D544" i="16"/>
  <c r="C545" i="16"/>
  <c r="D545" i="16"/>
  <c r="C546" i="16"/>
  <c r="D546" i="16"/>
  <c r="C547" i="16"/>
  <c r="D547" i="16"/>
  <c r="C548" i="16"/>
  <c r="D548" i="16"/>
  <c r="C549" i="16"/>
  <c r="D549" i="16"/>
  <c r="C550" i="16"/>
  <c r="D550" i="16"/>
  <c r="C551" i="16"/>
  <c r="D551" i="16"/>
  <c r="C552" i="16"/>
  <c r="D552" i="16"/>
  <c r="C553" i="16"/>
  <c r="D553" i="16"/>
  <c r="C554" i="16"/>
  <c r="D554" i="16"/>
  <c r="C555" i="16"/>
  <c r="D555" i="16"/>
  <c r="C556" i="16"/>
  <c r="D556" i="16"/>
  <c r="C557" i="16"/>
  <c r="D557" i="16"/>
  <c r="C558" i="16"/>
  <c r="D558" i="16"/>
  <c r="C559" i="16"/>
  <c r="D559" i="16"/>
  <c r="C560" i="16"/>
  <c r="D560" i="16"/>
  <c r="C561" i="16"/>
  <c r="D561" i="16"/>
  <c r="C562" i="16"/>
  <c r="D562" i="16"/>
  <c r="C563" i="16"/>
  <c r="D563" i="16"/>
  <c r="C564" i="16"/>
  <c r="D564" i="16"/>
  <c r="C565" i="16"/>
  <c r="D565" i="16"/>
  <c r="C566" i="16"/>
  <c r="D566" i="16"/>
  <c r="C567" i="16"/>
  <c r="D567" i="16"/>
  <c r="C568" i="16"/>
  <c r="D568" i="16"/>
  <c r="C569" i="16"/>
  <c r="D569" i="16"/>
  <c r="C570" i="16"/>
  <c r="D570" i="16"/>
  <c r="C571" i="16"/>
  <c r="D571" i="16"/>
  <c r="C572" i="16"/>
  <c r="D572" i="16"/>
  <c r="C573" i="16"/>
  <c r="D573" i="16"/>
  <c r="C574" i="16"/>
  <c r="D574" i="16"/>
  <c r="C575" i="16"/>
  <c r="D575" i="16"/>
  <c r="C576" i="16"/>
  <c r="D576" i="16"/>
  <c r="C577" i="16"/>
  <c r="D577" i="16"/>
  <c r="C578" i="16"/>
  <c r="D578" i="16"/>
  <c r="C579" i="16"/>
  <c r="D579" i="16"/>
  <c r="C580" i="16"/>
  <c r="D580" i="16"/>
  <c r="C581" i="16"/>
  <c r="D581" i="16"/>
  <c r="C582" i="16"/>
  <c r="D582" i="16"/>
  <c r="C583" i="16"/>
  <c r="D583" i="16"/>
  <c r="C584" i="16"/>
  <c r="D584" i="16"/>
  <c r="C585" i="16"/>
  <c r="D585" i="16"/>
  <c r="C586" i="16"/>
  <c r="D586" i="16"/>
  <c r="C587" i="16"/>
  <c r="D587" i="16"/>
  <c r="C588" i="16"/>
  <c r="D588" i="16"/>
  <c r="C589" i="16"/>
  <c r="D589" i="16"/>
  <c r="C590" i="16"/>
  <c r="D590" i="16"/>
  <c r="C591" i="16"/>
  <c r="D591" i="16"/>
  <c r="C592" i="16"/>
  <c r="D592" i="16"/>
  <c r="C593" i="16"/>
  <c r="D593" i="16"/>
  <c r="C594" i="16"/>
  <c r="D594" i="16"/>
  <c r="C595" i="16"/>
  <c r="D595" i="16"/>
  <c r="C596" i="16"/>
  <c r="D596" i="16"/>
  <c r="C597" i="16"/>
  <c r="D597" i="16"/>
  <c r="C598" i="16"/>
  <c r="D598" i="16"/>
  <c r="C599" i="16"/>
  <c r="D599" i="16"/>
  <c r="C600" i="16"/>
  <c r="D600" i="16"/>
  <c r="C601" i="16"/>
  <c r="D601" i="16"/>
  <c r="C602" i="16"/>
  <c r="D602" i="16"/>
  <c r="C603" i="16"/>
  <c r="D603" i="16"/>
  <c r="C604" i="16"/>
  <c r="D604" i="16"/>
  <c r="C605" i="16"/>
  <c r="D605" i="16"/>
  <c r="C606" i="16"/>
  <c r="D606" i="16"/>
  <c r="C607" i="16"/>
  <c r="D607" i="16"/>
  <c r="C608" i="16"/>
  <c r="D608" i="16"/>
  <c r="C609" i="16"/>
  <c r="D609" i="16"/>
  <c r="C610" i="16"/>
  <c r="D610" i="16"/>
  <c r="C611" i="16"/>
  <c r="D611" i="16"/>
  <c r="C612" i="16"/>
  <c r="D612" i="16"/>
  <c r="C613" i="16"/>
  <c r="D613" i="16"/>
  <c r="C614" i="16"/>
  <c r="D614" i="16"/>
  <c r="C615" i="16"/>
  <c r="D615" i="16"/>
  <c r="C616" i="16"/>
  <c r="D616" i="16"/>
  <c r="C617" i="16"/>
  <c r="D617" i="16"/>
  <c r="C618" i="16"/>
  <c r="D618" i="16"/>
  <c r="C619" i="16"/>
  <c r="D619" i="16"/>
  <c r="C620" i="16"/>
  <c r="D620" i="16"/>
  <c r="C621" i="16"/>
  <c r="D621" i="16"/>
  <c r="C622" i="16"/>
  <c r="D622" i="16"/>
  <c r="C623" i="16"/>
  <c r="D623" i="16"/>
  <c r="C624" i="16"/>
  <c r="D624" i="16"/>
  <c r="C625" i="16"/>
  <c r="D625" i="16"/>
  <c r="C626" i="16"/>
  <c r="D626" i="16"/>
  <c r="C627" i="16"/>
  <c r="D627" i="16"/>
  <c r="C628" i="16"/>
  <c r="D628" i="16"/>
  <c r="C629" i="16"/>
  <c r="D629" i="16"/>
  <c r="C630" i="16"/>
  <c r="D630" i="16"/>
  <c r="C631" i="16"/>
  <c r="D631" i="16"/>
  <c r="C632" i="16"/>
  <c r="D632" i="16"/>
  <c r="C633" i="16"/>
  <c r="D633" i="16"/>
  <c r="C634" i="16"/>
  <c r="D634" i="16"/>
  <c r="C635" i="16"/>
  <c r="D635" i="16"/>
  <c r="C636" i="16"/>
  <c r="D636" i="16"/>
  <c r="C637" i="16"/>
  <c r="D637" i="16"/>
  <c r="C638" i="16"/>
  <c r="D638" i="16"/>
  <c r="C639" i="16"/>
  <c r="D639" i="16"/>
  <c r="C640" i="16"/>
  <c r="D640" i="16"/>
  <c r="C641" i="16"/>
  <c r="D641" i="16"/>
  <c r="C642" i="16"/>
  <c r="D642" i="16"/>
  <c r="C643" i="16"/>
  <c r="D643" i="16"/>
  <c r="C644" i="16"/>
  <c r="D644" i="16"/>
  <c r="C645" i="16"/>
  <c r="D645" i="16"/>
  <c r="C646" i="16"/>
  <c r="D646" i="16"/>
  <c r="C647" i="16"/>
  <c r="D647" i="16"/>
  <c r="C648" i="16"/>
  <c r="D648" i="16"/>
  <c r="C649" i="16"/>
  <c r="D649" i="16"/>
  <c r="C650" i="16"/>
  <c r="D650" i="16"/>
  <c r="C651" i="16"/>
  <c r="D651" i="16"/>
  <c r="C652" i="16"/>
  <c r="D652" i="16"/>
  <c r="C653" i="16"/>
  <c r="D653" i="16"/>
  <c r="C654" i="16"/>
  <c r="D654" i="16"/>
  <c r="C655" i="16"/>
  <c r="D655" i="16"/>
  <c r="C656" i="16"/>
  <c r="D656" i="16"/>
  <c r="C657" i="16"/>
  <c r="D657" i="16"/>
  <c r="C658" i="16"/>
  <c r="D658" i="16"/>
  <c r="C659" i="16"/>
  <c r="D659" i="16"/>
  <c r="C660" i="16"/>
  <c r="D660" i="16"/>
  <c r="C661" i="16"/>
  <c r="D661" i="16"/>
  <c r="C662" i="16"/>
  <c r="D662" i="16"/>
  <c r="C663" i="16"/>
  <c r="D663" i="16"/>
  <c r="C664" i="16"/>
  <c r="D664" i="16"/>
  <c r="C665" i="16"/>
  <c r="D665" i="16"/>
  <c r="C666" i="16"/>
  <c r="D666" i="16"/>
  <c r="C667" i="16"/>
  <c r="D667" i="16"/>
  <c r="C668" i="16"/>
  <c r="D668" i="16"/>
  <c r="C669" i="16"/>
  <c r="D669" i="16"/>
  <c r="C670" i="16"/>
  <c r="D670" i="16"/>
  <c r="C671" i="16"/>
  <c r="D671" i="16"/>
  <c r="C672" i="16"/>
  <c r="D672" i="16"/>
  <c r="C673" i="16"/>
  <c r="D673" i="16"/>
  <c r="C674" i="16"/>
  <c r="D674" i="16"/>
  <c r="C675" i="16"/>
  <c r="D675" i="16"/>
  <c r="C676" i="16"/>
  <c r="D676" i="16"/>
  <c r="C677" i="16"/>
  <c r="D677" i="16"/>
  <c r="C678" i="16"/>
  <c r="D678" i="16"/>
  <c r="C679" i="16"/>
  <c r="D679" i="16"/>
  <c r="C680" i="16"/>
  <c r="D680" i="16"/>
  <c r="C681" i="16"/>
  <c r="D681" i="16"/>
  <c r="C682" i="16"/>
  <c r="D682" i="16"/>
  <c r="C683" i="16"/>
  <c r="D683" i="16"/>
  <c r="C684" i="16"/>
  <c r="D684" i="16"/>
  <c r="C685" i="16"/>
  <c r="D685" i="16"/>
  <c r="C686" i="16"/>
  <c r="D686" i="16"/>
  <c r="C687" i="16"/>
  <c r="D687" i="16"/>
  <c r="C688" i="16"/>
  <c r="D688" i="16"/>
  <c r="C689" i="16"/>
  <c r="D689" i="16"/>
  <c r="C690" i="16"/>
  <c r="D690" i="16"/>
  <c r="C691" i="16"/>
  <c r="D691" i="16"/>
  <c r="C692" i="16"/>
  <c r="D692" i="16"/>
  <c r="C693" i="16"/>
  <c r="D693" i="16"/>
  <c r="C694" i="16"/>
  <c r="D694" i="16"/>
  <c r="C695" i="16"/>
  <c r="D695" i="16"/>
  <c r="C696" i="16"/>
  <c r="D696" i="16"/>
  <c r="C697" i="16"/>
  <c r="D697" i="16"/>
  <c r="C698" i="16"/>
  <c r="D698" i="16"/>
  <c r="C699" i="16"/>
  <c r="D699" i="16"/>
  <c r="C700" i="16"/>
  <c r="D700" i="16"/>
  <c r="C701" i="16"/>
  <c r="D701" i="16"/>
  <c r="C702" i="16"/>
  <c r="D702" i="16"/>
  <c r="C703" i="16"/>
  <c r="D703" i="16"/>
  <c r="C704" i="16"/>
  <c r="D704" i="16"/>
  <c r="C705" i="16"/>
  <c r="D705" i="16"/>
  <c r="C706" i="16"/>
  <c r="D706" i="16"/>
  <c r="C707" i="16"/>
  <c r="D707" i="16"/>
  <c r="C708" i="16"/>
  <c r="D708" i="16"/>
  <c r="C709" i="16"/>
  <c r="D709" i="16"/>
  <c r="C710" i="16"/>
  <c r="D710" i="16"/>
  <c r="C711" i="16"/>
  <c r="D711" i="16"/>
  <c r="C712" i="16"/>
  <c r="D712" i="16"/>
  <c r="C713" i="16"/>
  <c r="D713" i="16"/>
  <c r="C714" i="16"/>
  <c r="D714" i="16"/>
  <c r="C715" i="16"/>
  <c r="D715" i="16"/>
  <c r="C716" i="16"/>
  <c r="D716" i="16"/>
  <c r="C717" i="16"/>
  <c r="D717" i="16"/>
  <c r="C718" i="16"/>
  <c r="D718" i="16"/>
  <c r="C719" i="16"/>
  <c r="D719" i="16"/>
  <c r="C720" i="16"/>
  <c r="D720" i="16"/>
  <c r="C721" i="16"/>
  <c r="D721" i="16"/>
  <c r="C722" i="16"/>
  <c r="D722" i="16"/>
  <c r="C723" i="16"/>
  <c r="D723" i="16"/>
  <c r="C724" i="16"/>
  <c r="D724" i="16"/>
  <c r="C725" i="16"/>
  <c r="D725" i="16"/>
  <c r="C726" i="16"/>
  <c r="D726" i="16"/>
  <c r="C727" i="16"/>
  <c r="D727" i="16"/>
  <c r="C728" i="16"/>
  <c r="D728" i="16"/>
  <c r="C729" i="16"/>
  <c r="D729" i="16"/>
  <c r="C730" i="16"/>
  <c r="D730" i="16"/>
  <c r="C731" i="16"/>
  <c r="D731" i="16"/>
  <c r="C732" i="16"/>
  <c r="D732" i="16"/>
  <c r="C733" i="16"/>
  <c r="D733" i="16"/>
  <c r="C734" i="16"/>
  <c r="D734" i="16"/>
  <c r="C735" i="16"/>
  <c r="D735" i="16"/>
  <c r="C736" i="16"/>
  <c r="D736" i="16"/>
  <c r="C737" i="16"/>
  <c r="D737" i="16"/>
  <c r="C738" i="16"/>
  <c r="D738" i="16"/>
  <c r="C739" i="16"/>
  <c r="D739" i="16"/>
  <c r="C740" i="16"/>
  <c r="D740" i="16"/>
  <c r="C741" i="16"/>
  <c r="D741" i="16"/>
  <c r="C742" i="16"/>
  <c r="D742" i="16"/>
  <c r="C743" i="16"/>
  <c r="D743" i="16"/>
  <c r="C744" i="16"/>
  <c r="D744" i="16"/>
  <c r="C745" i="16"/>
  <c r="D745" i="16"/>
  <c r="C746" i="16"/>
  <c r="D746" i="16"/>
  <c r="C747" i="16"/>
  <c r="D747" i="16"/>
  <c r="C748" i="16"/>
  <c r="D748" i="16"/>
  <c r="C749" i="16"/>
  <c r="D749" i="16"/>
  <c r="C750" i="16"/>
  <c r="D750" i="16"/>
  <c r="C751" i="16"/>
  <c r="D751" i="16"/>
  <c r="C752" i="16"/>
  <c r="D752" i="16"/>
  <c r="C753" i="16"/>
  <c r="D753" i="16"/>
  <c r="C754" i="16"/>
  <c r="D754" i="16"/>
  <c r="C755" i="16"/>
  <c r="D755" i="16"/>
  <c r="C756" i="16"/>
  <c r="D756" i="16"/>
  <c r="C757" i="16"/>
  <c r="D757" i="16"/>
  <c r="C758" i="16"/>
  <c r="D758" i="16"/>
  <c r="C759" i="16"/>
  <c r="D759" i="16"/>
  <c r="C760" i="16"/>
  <c r="D760" i="16"/>
  <c r="C761" i="16"/>
  <c r="D761" i="16"/>
  <c r="C762" i="16"/>
  <c r="D762" i="16"/>
  <c r="C763" i="16"/>
  <c r="D763" i="16"/>
  <c r="C764" i="16"/>
  <c r="D764" i="16"/>
  <c r="C765" i="16"/>
  <c r="D765" i="16"/>
  <c r="C766" i="16"/>
  <c r="D766" i="16"/>
  <c r="C767" i="16"/>
  <c r="D767" i="16"/>
  <c r="C768" i="16"/>
  <c r="D768" i="16"/>
  <c r="C769" i="16"/>
  <c r="D769" i="16"/>
  <c r="C770" i="16"/>
  <c r="D770" i="16"/>
  <c r="C771" i="16"/>
  <c r="D771" i="16"/>
  <c r="C772" i="16"/>
  <c r="D772" i="16"/>
  <c r="C773" i="16"/>
  <c r="D773" i="16"/>
  <c r="C774" i="16"/>
  <c r="D774" i="16"/>
  <c r="C775" i="16"/>
  <c r="D775" i="16"/>
  <c r="C776" i="16"/>
  <c r="D776" i="16"/>
  <c r="C777" i="16"/>
  <c r="D777" i="16"/>
  <c r="C778" i="16"/>
  <c r="D778" i="16"/>
  <c r="C779" i="16"/>
  <c r="D779" i="16"/>
  <c r="C780" i="16"/>
  <c r="D780" i="16"/>
  <c r="C781" i="16"/>
  <c r="D781" i="16"/>
  <c r="C782" i="16"/>
  <c r="D782" i="16"/>
  <c r="C783" i="16"/>
  <c r="D783" i="16"/>
  <c r="C784" i="16"/>
  <c r="D784" i="16"/>
  <c r="C785" i="16"/>
  <c r="D785" i="16"/>
  <c r="C786" i="16"/>
  <c r="D786" i="16"/>
  <c r="C787" i="16"/>
  <c r="D787" i="16"/>
  <c r="C788" i="16"/>
  <c r="D788" i="16"/>
  <c r="C789" i="16"/>
  <c r="D789" i="16"/>
  <c r="C790" i="16"/>
  <c r="D790" i="16"/>
  <c r="C791" i="16"/>
  <c r="D791" i="16"/>
  <c r="C792" i="16"/>
  <c r="D792" i="16"/>
  <c r="C793" i="16"/>
  <c r="D793" i="16"/>
  <c r="C794" i="16"/>
  <c r="D794" i="16"/>
  <c r="C795" i="16"/>
  <c r="D795" i="16"/>
  <c r="C796" i="16"/>
  <c r="D796" i="16"/>
  <c r="C797" i="16"/>
  <c r="D797" i="16"/>
  <c r="C798" i="16"/>
  <c r="D798" i="16"/>
  <c r="C799" i="16"/>
  <c r="D799" i="16"/>
  <c r="C800" i="16"/>
  <c r="D800" i="16"/>
  <c r="C801" i="16"/>
  <c r="D801" i="16"/>
  <c r="C802" i="16"/>
  <c r="D802" i="16"/>
  <c r="C803" i="16"/>
  <c r="D803" i="16"/>
  <c r="C804" i="16"/>
  <c r="D804" i="16"/>
  <c r="C805" i="16"/>
  <c r="D805" i="16"/>
  <c r="C806" i="16"/>
  <c r="D806" i="16"/>
  <c r="C807" i="16"/>
  <c r="D807" i="16"/>
  <c r="C808" i="16"/>
  <c r="D808" i="16"/>
  <c r="C809" i="16"/>
  <c r="D809" i="16"/>
  <c r="C810" i="16"/>
  <c r="D810" i="16"/>
  <c r="C811" i="16"/>
  <c r="D811" i="16"/>
  <c r="C812" i="16"/>
  <c r="D812" i="16"/>
  <c r="C813" i="16"/>
  <c r="D813" i="16"/>
  <c r="C814" i="16"/>
  <c r="D814" i="16"/>
  <c r="C815" i="16"/>
  <c r="D815" i="16"/>
  <c r="C816" i="16"/>
  <c r="D816" i="16"/>
  <c r="C817" i="16"/>
  <c r="D817" i="16"/>
  <c r="C818" i="16"/>
  <c r="D818" i="16"/>
  <c r="C819" i="16"/>
  <c r="D819" i="16"/>
  <c r="C820" i="16"/>
  <c r="D820" i="16"/>
  <c r="C821" i="16"/>
  <c r="D821" i="16"/>
  <c r="C822" i="16"/>
  <c r="D822" i="16"/>
  <c r="C823" i="16"/>
  <c r="D823" i="16"/>
  <c r="C824" i="16"/>
  <c r="D824" i="16"/>
  <c r="C825" i="16"/>
  <c r="D825" i="16"/>
  <c r="C826" i="16"/>
  <c r="D826" i="16"/>
  <c r="C827" i="16"/>
  <c r="D827" i="16"/>
  <c r="C828" i="16"/>
  <c r="D828" i="16"/>
  <c r="C829" i="16"/>
  <c r="D829" i="16"/>
  <c r="C830" i="16"/>
  <c r="D830" i="16"/>
  <c r="C831" i="16"/>
  <c r="D831" i="16"/>
  <c r="C832" i="16"/>
  <c r="D832" i="16"/>
  <c r="C833" i="16"/>
  <c r="D833" i="16"/>
  <c r="C834" i="16"/>
  <c r="D834" i="16"/>
  <c r="C835" i="16"/>
  <c r="D835" i="16"/>
  <c r="C836" i="16"/>
  <c r="D836" i="16"/>
  <c r="C837" i="16"/>
  <c r="D837" i="16"/>
  <c r="C838" i="16"/>
  <c r="D838" i="16"/>
  <c r="C839" i="16"/>
  <c r="D839" i="16"/>
  <c r="C840" i="16"/>
  <c r="D840" i="16"/>
  <c r="C841" i="16"/>
  <c r="D841" i="16"/>
  <c r="C842" i="16"/>
  <c r="D842" i="16"/>
  <c r="C843" i="16"/>
  <c r="D843" i="16"/>
  <c r="C844" i="16"/>
  <c r="D844" i="16"/>
  <c r="C845" i="16"/>
  <c r="D845" i="16"/>
  <c r="C846" i="16"/>
  <c r="D846" i="16"/>
  <c r="C847" i="16"/>
  <c r="D847" i="16"/>
  <c r="C848" i="16"/>
  <c r="D848" i="16"/>
  <c r="C849" i="16"/>
  <c r="D849" i="16"/>
  <c r="C850" i="16"/>
  <c r="D850" i="16"/>
  <c r="C851" i="16"/>
  <c r="D851" i="16"/>
  <c r="C852" i="16"/>
  <c r="D852" i="16"/>
  <c r="C853" i="16"/>
  <c r="D853" i="16"/>
  <c r="C854" i="16"/>
  <c r="D854" i="16"/>
  <c r="C855" i="16"/>
  <c r="D855" i="16"/>
  <c r="C856" i="16"/>
  <c r="D856" i="16"/>
  <c r="C857" i="16"/>
  <c r="D857" i="16"/>
  <c r="C858" i="16"/>
  <c r="D858" i="16"/>
  <c r="C859" i="16"/>
  <c r="D859" i="16"/>
  <c r="C860" i="16"/>
  <c r="D860" i="16"/>
  <c r="C861" i="16"/>
  <c r="D861" i="16"/>
  <c r="C862" i="16"/>
  <c r="D862" i="16"/>
  <c r="C863" i="16"/>
  <c r="D863" i="16"/>
  <c r="C864" i="16"/>
  <c r="D864" i="16"/>
  <c r="C865" i="16"/>
  <c r="D865" i="16"/>
  <c r="C866" i="16"/>
  <c r="D866" i="16"/>
  <c r="C867" i="16"/>
  <c r="D867" i="16"/>
  <c r="C868" i="16"/>
  <c r="D868" i="16"/>
  <c r="C869" i="16"/>
  <c r="D869" i="16"/>
  <c r="C870" i="16"/>
  <c r="D870" i="16"/>
  <c r="C871" i="16"/>
  <c r="D871" i="16"/>
  <c r="C872" i="16"/>
  <c r="D872" i="16"/>
  <c r="C873" i="16"/>
  <c r="D873" i="16"/>
  <c r="C874" i="16"/>
  <c r="D874" i="16"/>
  <c r="C875" i="16"/>
  <c r="D875" i="16"/>
  <c r="C876" i="16"/>
  <c r="D876" i="16"/>
  <c r="C877" i="16"/>
  <c r="D877" i="16"/>
  <c r="C878" i="16"/>
  <c r="D878" i="16"/>
  <c r="C879" i="16"/>
  <c r="D879" i="16"/>
  <c r="C880" i="16"/>
  <c r="D880" i="16"/>
  <c r="C881" i="16"/>
  <c r="D881" i="16"/>
  <c r="C882" i="16"/>
  <c r="D882" i="16"/>
  <c r="C883" i="16"/>
  <c r="D883" i="16"/>
  <c r="C884" i="16"/>
  <c r="D884" i="16"/>
  <c r="C885" i="16"/>
  <c r="D885" i="16"/>
  <c r="C886" i="16"/>
  <c r="D886" i="16"/>
  <c r="C887" i="16"/>
  <c r="D887" i="16"/>
  <c r="C888" i="16"/>
  <c r="D888" i="16"/>
  <c r="C889" i="16"/>
  <c r="D889" i="16"/>
  <c r="C890" i="16"/>
  <c r="D890" i="16"/>
  <c r="C891" i="16"/>
  <c r="D891" i="16"/>
  <c r="C892" i="16"/>
  <c r="D892" i="16"/>
  <c r="C893" i="16"/>
  <c r="D893" i="16"/>
  <c r="C894" i="16"/>
  <c r="D894" i="16"/>
  <c r="C895" i="16"/>
  <c r="D895" i="16"/>
  <c r="C896" i="16"/>
  <c r="D896" i="16"/>
  <c r="C897" i="16"/>
  <c r="D897" i="16"/>
  <c r="C898" i="16"/>
  <c r="D898" i="16"/>
  <c r="C899" i="16"/>
  <c r="D899" i="16"/>
  <c r="C900" i="16"/>
  <c r="D900" i="16"/>
  <c r="C901" i="16"/>
  <c r="D901" i="16"/>
  <c r="C902" i="16"/>
  <c r="D902" i="16"/>
  <c r="C903" i="16"/>
  <c r="D903" i="16"/>
  <c r="C904" i="16"/>
  <c r="D904" i="16"/>
  <c r="C905" i="16"/>
  <c r="D905" i="16"/>
  <c r="C906" i="16"/>
  <c r="D906" i="16"/>
  <c r="C907" i="16"/>
  <c r="D907" i="16"/>
  <c r="C908" i="16"/>
  <c r="D908" i="16"/>
  <c r="C909" i="16"/>
  <c r="D909" i="16"/>
  <c r="C910" i="16"/>
  <c r="D910" i="16"/>
  <c r="C911" i="16"/>
  <c r="D911" i="16"/>
  <c r="C912" i="16"/>
  <c r="D912" i="16"/>
  <c r="C913" i="16"/>
  <c r="D913" i="16"/>
  <c r="C914" i="16"/>
  <c r="D914" i="16"/>
  <c r="C915" i="16"/>
  <c r="D915" i="16"/>
  <c r="C916" i="16"/>
  <c r="D916" i="16"/>
  <c r="C917" i="16"/>
  <c r="D917" i="16"/>
  <c r="C918" i="16"/>
  <c r="D918" i="16"/>
  <c r="C919" i="16"/>
  <c r="D919" i="16"/>
  <c r="C920" i="16"/>
  <c r="D920" i="16"/>
  <c r="C921" i="16"/>
  <c r="D921" i="16"/>
  <c r="C922" i="16"/>
  <c r="D922" i="16"/>
  <c r="C923" i="16"/>
  <c r="D923" i="16"/>
  <c r="C924" i="16"/>
  <c r="D924" i="16"/>
  <c r="C925" i="16"/>
  <c r="D925" i="16"/>
  <c r="C926" i="16"/>
  <c r="D926" i="16"/>
  <c r="C927" i="16"/>
  <c r="D927" i="16"/>
  <c r="C928" i="16"/>
  <c r="D928" i="16"/>
  <c r="C929" i="16"/>
  <c r="D929" i="16"/>
  <c r="C930" i="16"/>
  <c r="D930" i="16"/>
  <c r="C931" i="16"/>
  <c r="D931" i="16"/>
  <c r="C932" i="16"/>
  <c r="D932" i="16"/>
  <c r="C933" i="16"/>
  <c r="D933" i="16"/>
  <c r="C934" i="16"/>
  <c r="D934" i="16"/>
  <c r="C935" i="16"/>
  <c r="D935" i="16"/>
  <c r="C936" i="16"/>
  <c r="D936" i="16"/>
  <c r="C937" i="16"/>
  <c r="D937" i="16"/>
  <c r="C938" i="16"/>
  <c r="D938" i="16"/>
  <c r="C939" i="16"/>
  <c r="D939" i="16"/>
  <c r="C940" i="16"/>
  <c r="D940" i="16"/>
  <c r="C941" i="16"/>
  <c r="D941" i="16"/>
  <c r="C942" i="16"/>
  <c r="D942" i="16"/>
  <c r="C943" i="16"/>
  <c r="D943" i="16"/>
  <c r="C944" i="16"/>
  <c r="D944" i="16"/>
  <c r="C945" i="16"/>
  <c r="D945" i="16"/>
  <c r="C946" i="16"/>
  <c r="D946" i="16"/>
  <c r="C947" i="16"/>
  <c r="D947" i="16"/>
  <c r="C948" i="16"/>
  <c r="D948" i="16"/>
  <c r="C949" i="16"/>
  <c r="D949" i="16"/>
  <c r="C950" i="16"/>
  <c r="D950" i="16"/>
  <c r="C951" i="16"/>
  <c r="D951" i="16"/>
  <c r="C952" i="16"/>
  <c r="D952" i="16"/>
  <c r="C953" i="16"/>
  <c r="D953" i="16"/>
  <c r="C954" i="16"/>
  <c r="D954" i="16"/>
  <c r="C955" i="16"/>
  <c r="D955" i="16"/>
  <c r="C956" i="16"/>
  <c r="D956" i="16"/>
  <c r="C957" i="16"/>
  <c r="D957" i="16"/>
  <c r="C958" i="16"/>
  <c r="D958" i="16"/>
  <c r="C959" i="16"/>
  <c r="D959" i="16"/>
  <c r="C960" i="16"/>
  <c r="D960" i="16"/>
  <c r="C961" i="16"/>
  <c r="D961" i="16"/>
  <c r="C962" i="16"/>
  <c r="D962" i="16"/>
  <c r="C963" i="16"/>
  <c r="D963" i="16"/>
  <c r="C964" i="16"/>
  <c r="D964" i="16"/>
  <c r="C965" i="16"/>
  <c r="D965" i="16"/>
  <c r="C966" i="16"/>
  <c r="D966" i="16"/>
  <c r="C967" i="16"/>
  <c r="D967" i="16"/>
  <c r="C968" i="16"/>
  <c r="D968" i="16"/>
  <c r="C969" i="16"/>
  <c r="D969" i="16"/>
  <c r="C970" i="16"/>
  <c r="D970" i="16"/>
  <c r="C971" i="16"/>
  <c r="D971" i="16"/>
  <c r="C972" i="16"/>
  <c r="D972" i="16"/>
  <c r="C973" i="16"/>
  <c r="D973" i="16"/>
  <c r="C974" i="16"/>
  <c r="D974" i="16"/>
  <c r="C975" i="16"/>
  <c r="D975" i="16"/>
  <c r="C976" i="16"/>
  <c r="D976" i="16"/>
  <c r="C977" i="16"/>
  <c r="D977" i="16"/>
  <c r="C978" i="16"/>
  <c r="D978" i="16"/>
  <c r="C979" i="16"/>
  <c r="D979" i="16"/>
  <c r="C980" i="16"/>
  <c r="D980" i="16"/>
  <c r="C981" i="16"/>
  <c r="D981" i="16"/>
  <c r="C982" i="16"/>
  <c r="D982" i="16"/>
  <c r="C983" i="16"/>
  <c r="D983" i="16"/>
  <c r="C984" i="16"/>
  <c r="D984" i="16"/>
  <c r="C985" i="16"/>
  <c r="D985" i="16"/>
  <c r="C986" i="16"/>
  <c r="D986" i="16"/>
  <c r="C987" i="16"/>
  <c r="D987" i="16"/>
  <c r="C988" i="16"/>
  <c r="D988" i="16"/>
  <c r="C989" i="16"/>
  <c r="D989" i="16"/>
  <c r="C990" i="16"/>
  <c r="D990" i="16"/>
  <c r="C991" i="16"/>
  <c r="D991" i="16"/>
  <c r="C992" i="16"/>
  <c r="D992" i="16"/>
  <c r="C993" i="16"/>
  <c r="D993" i="16"/>
  <c r="C994" i="16"/>
  <c r="D994" i="16"/>
  <c r="C995" i="16"/>
  <c r="D995" i="16"/>
  <c r="C996" i="16"/>
  <c r="D996" i="16"/>
  <c r="C997" i="16"/>
  <c r="D997" i="16"/>
  <c r="C998" i="16"/>
  <c r="D998" i="16"/>
  <c r="C999" i="16"/>
  <c r="D999" i="16"/>
  <c r="C1000" i="16"/>
  <c r="D1000" i="16"/>
  <c r="C1001" i="16"/>
  <c r="D1001" i="16"/>
  <c r="C1002" i="16"/>
  <c r="D1002" i="16"/>
  <c r="C1003" i="16"/>
  <c r="D1003" i="16"/>
  <c r="C1004" i="16"/>
  <c r="D1004" i="16"/>
  <c r="C1005" i="16"/>
  <c r="D1005" i="16"/>
  <c r="C1006" i="16"/>
  <c r="D1006" i="16"/>
  <c r="C1007" i="16"/>
  <c r="D1007" i="16"/>
  <c r="C1008" i="16"/>
  <c r="D1008" i="16"/>
  <c r="C1009" i="16"/>
  <c r="D1009" i="16"/>
  <c r="C1010" i="16"/>
  <c r="D1010" i="16"/>
  <c r="C1011" i="16"/>
  <c r="D1011" i="16"/>
  <c r="C1012" i="16"/>
  <c r="D1012" i="16"/>
  <c r="C1013" i="16"/>
  <c r="D1013" i="16"/>
  <c r="C1014" i="16"/>
  <c r="D1014" i="16"/>
  <c r="C1015" i="16"/>
  <c r="D1015" i="16"/>
  <c r="C1016" i="16"/>
  <c r="D1016" i="16"/>
  <c r="C1017" i="16"/>
  <c r="D1017" i="16"/>
  <c r="C1018" i="16"/>
  <c r="D1018" i="16"/>
  <c r="C1019" i="16"/>
  <c r="D1019" i="16"/>
  <c r="C1020" i="16"/>
  <c r="D1020" i="16"/>
  <c r="C1021" i="16"/>
  <c r="D1021" i="16"/>
  <c r="C1022" i="16"/>
  <c r="D1022" i="16"/>
  <c r="C1023" i="16"/>
  <c r="D1023" i="16"/>
  <c r="C1024" i="16"/>
  <c r="D1024" i="16"/>
  <c r="C1025" i="16"/>
  <c r="D1025" i="16"/>
  <c r="C1026" i="16"/>
  <c r="D1026" i="16"/>
  <c r="C1027" i="16"/>
  <c r="D1027" i="16"/>
  <c r="C1028" i="16"/>
  <c r="D1028" i="16"/>
  <c r="C1029" i="16"/>
  <c r="D1029" i="16"/>
  <c r="C1030" i="16"/>
  <c r="D1030" i="16"/>
  <c r="C1031" i="16"/>
  <c r="D1031" i="16"/>
  <c r="C1032" i="16"/>
  <c r="D1032" i="16"/>
  <c r="C1033" i="16"/>
  <c r="D1033" i="16"/>
  <c r="C1034" i="16"/>
  <c r="D1034" i="16"/>
  <c r="C1035" i="16"/>
  <c r="D1035" i="16"/>
  <c r="C1036" i="16"/>
  <c r="D1036" i="16"/>
  <c r="C1037" i="16"/>
  <c r="D1037" i="16"/>
  <c r="C1038" i="16"/>
  <c r="D1038" i="16"/>
  <c r="C1039" i="16"/>
  <c r="D1039" i="16"/>
  <c r="C1040" i="16"/>
  <c r="D1040" i="16"/>
  <c r="C1041" i="16"/>
  <c r="D1041" i="16"/>
  <c r="C1042" i="16"/>
  <c r="D1042" i="16"/>
  <c r="C1043" i="16"/>
  <c r="D1043" i="16"/>
  <c r="C1044" i="16"/>
  <c r="D1044" i="16"/>
  <c r="C1045" i="16"/>
  <c r="D1045" i="16"/>
  <c r="C1046" i="16"/>
  <c r="D1046" i="16"/>
  <c r="C1047" i="16"/>
  <c r="D1047" i="16"/>
  <c r="C1048" i="16"/>
  <c r="D1048" i="16"/>
  <c r="C1049" i="16"/>
  <c r="D1049" i="16"/>
  <c r="C1050" i="16"/>
  <c r="D1050" i="16"/>
  <c r="C1051" i="16"/>
  <c r="D1051" i="16"/>
  <c r="C1052" i="16"/>
  <c r="D1052" i="16"/>
  <c r="C1053" i="16"/>
  <c r="D1053" i="16"/>
  <c r="C1054" i="16"/>
  <c r="D1054" i="16"/>
  <c r="C1055" i="16"/>
  <c r="D1055" i="16"/>
  <c r="C1056" i="16"/>
  <c r="D1056" i="16"/>
  <c r="C1057" i="16"/>
  <c r="D1057" i="16"/>
  <c r="C1058" i="16"/>
  <c r="D1058" i="16"/>
  <c r="C1059" i="16"/>
  <c r="D1059" i="16"/>
  <c r="C1060" i="16"/>
  <c r="D1060" i="16"/>
  <c r="C1061" i="16"/>
  <c r="D1061" i="16"/>
  <c r="C1062" i="16"/>
  <c r="D1062" i="16"/>
  <c r="C1063" i="16"/>
  <c r="D1063" i="16"/>
  <c r="C1064" i="16"/>
  <c r="D1064" i="16"/>
  <c r="C1065" i="16"/>
  <c r="D1065" i="16"/>
  <c r="C1066" i="16"/>
  <c r="D1066" i="16"/>
  <c r="C1067" i="16"/>
  <c r="D1067" i="16"/>
  <c r="C1068" i="16"/>
  <c r="D1068" i="16"/>
  <c r="C1069" i="16"/>
  <c r="D1069" i="16"/>
  <c r="C1070" i="16"/>
  <c r="D1070" i="16"/>
  <c r="C1071" i="16"/>
  <c r="D1071" i="16"/>
  <c r="C1072" i="16"/>
  <c r="D1072" i="16"/>
  <c r="C1073" i="16"/>
  <c r="D1073" i="16"/>
  <c r="C1074" i="16"/>
  <c r="D1074" i="16"/>
  <c r="C1075" i="16"/>
  <c r="D1075" i="16"/>
  <c r="C1076" i="16"/>
  <c r="D1076" i="16"/>
  <c r="C1077" i="16"/>
  <c r="D1077" i="16"/>
  <c r="C1078" i="16"/>
  <c r="D1078" i="16"/>
  <c r="C1079" i="16"/>
  <c r="D1079" i="16"/>
  <c r="C1080" i="16"/>
  <c r="D1080" i="16"/>
  <c r="C1081" i="16"/>
  <c r="D1081" i="16"/>
  <c r="C1082" i="16"/>
  <c r="D1082" i="16"/>
  <c r="C1083" i="16"/>
  <c r="D1083" i="16"/>
  <c r="C1084" i="16"/>
  <c r="D1084" i="16"/>
  <c r="C1085" i="16"/>
  <c r="D1085" i="16"/>
  <c r="C1086" i="16"/>
  <c r="D1086" i="16"/>
  <c r="C1087" i="16"/>
  <c r="D1087" i="16"/>
  <c r="C1088" i="16"/>
  <c r="D1088" i="16"/>
  <c r="C1089" i="16"/>
  <c r="D1089" i="16"/>
  <c r="C1090" i="16"/>
  <c r="D1090" i="16"/>
  <c r="C1091" i="16"/>
  <c r="D1091" i="16"/>
  <c r="C1092" i="16"/>
  <c r="D1092" i="16"/>
  <c r="C1093" i="16"/>
  <c r="D1093" i="16"/>
  <c r="C1094" i="16"/>
  <c r="D1094" i="16"/>
  <c r="C1095" i="16"/>
  <c r="D1095" i="16"/>
  <c r="C1096" i="16"/>
  <c r="D1096" i="16"/>
  <c r="C1097" i="16"/>
  <c r="D1097" i="16"/>
  <c r="C1098" i="16"/>
  <c r="D1098" i="16"/>
  <c r="C1099" i="16"/>
  <c r="D1099" i="16"/>
  <c r="C1100" i="16"/>
  <c r="D1100" i="16"/>
  <c r="C1101" i="16"/>
  <c r="D1101" i="16"/>
  <c r="C1102" i="16"/>
  <c r="D1102" i="16"/>
  <c r="C1103" i="16"/>
  <c r="D1103" i="16"/>
  <c r="C1104" i="16"/>
  <c r="D1104" i="16"/>
  <c r="C1105" i="16"/>
  <c r="D1105" i="16"/>
  <c r="C1106" i="16"/>
  <c r="D1106" i="16"/>
  <c r="C1107" i="16"/>
  <c r="D1107" i="16"/>
  <c r="C1108" i="16"/>
  <c r="D1108" i="16"/>
  <c r="C1109" i="16"/>
  <c r="D1109" i="16"/>
  <c r="C1110" i="16"/>
  <c r="D1110" i="16"/>
  <c r="C1111" i="16"/>
  <c r="D1111" i="16"/>
  <c r="C1112" i="16"/>
  <c r="D1112" i="16"/>
  <c r="C1113" i="16"/>
  <c r="D1113" i="16"/>
  <c r="C1114" i="16"/>
  <c r="D1114" i="16"/>
  <c r="C1115" i="16"/>
  <c r="D1115" i="16"/>
  <c r="C1116" i="16"/>
  <c r="D1116" i="16"/>
  <c r="C1117" i="16"/>
  <c r="D1117" i="16"/>
  <c r="C1118" i="16"/>
  <c r="D1118" i="16"/>
  <c r="C1119" i="16"/>
  <c r="D1119" i="16"/>
  <c r="C1120" i="16"/>
  <c r="D1120" i="16"/>
  <c r="C1121" i="16"/>
  <c r="D1121" i="16"/>
  <c r="C1122" i="16"/>
  <c r="D1122" i="16"/>
  <c r="C1123" i="16"/>
  <c r="D1123" i="16"/>
  <c r="C1124" i="16"/>
  <c r="D1124" i="16"/>
  <c r="C1125" i="16"/>
  <c r="D1125" i="16"/>
  <c r="C1126" i="16"/>
  <c r="D1126" i="16"/>
  <c r="C1127" i="16"/>
  <c r="D1127" i="16"/>
  <c r="C1128" i="16"/>
  <c r="D1128" i="16"/>
  <c r="C1129" i="16"/>
  <c r="D1129" i="16"/>
  <c r="C1130" i="16"/>
  <c r="D1130" i="16"/>
  <c r="C1131" i="16"/>
  <c r="D1131" i="16"/>
  <c r="C1132" i="16"/>
  <c r="D1132" i="16"/>
  <c r="C1133" i="16"/>
  <c r="D1133" i="16"/>
  <c r="C1134" i="16"/>
  <c r="D1134" i="16"/>
  <c r="C1135" i="16"/>
  <c r="D1135" i="16"/>
  <c r="C1136" i="16"/>
  <c r="D1136" i="16"/>
  <c r="C1137" i="16"/>
  <c r="D1137" i="16"/>
  <c r="C1138" i="16"/>
  <c r="D1138" i="16"/>
  <c r="C1139" i="16"/>
  <c r="D1139" i="16"/>
  <c r="C1140" i="16"/>
  <c r="D1140" i="16"/>
  <c r="C1141" i="16"/>
  <c r="D1141" i="16"/>
  <c r="C1142" i="16"/>
  <c r="D1142" i="16"/>
  <c r="C1143" i="16"/>
  <c r="D1143" i="16"/>
  <c r="C1144" i="16"/>
  <c r="D1144" i="16"/>
  <c r="C1145" i="16"/>
  <c r="D1145" i="16"/>
  <c r="C1146" i="16"/>
  <c r="D1146" i="16"/>
  <c r="C1147" i="16"/>
  <c r="D1147" i="16"/>
  <c r="C1148" i="16"/>
  <c r="D1148" i="16"/>
  <c r="C1149" i="16"/>
  <c r="D1149" i="16"/>
  <c r="C1150" i="16"/>
  <c r="D1150" i="16"/>
  <c r="C1151" i="16"/>
  <c r="D1151" i="16"/>
  <c r="C1152" i="16"/>
  <c r="D1152" i="16"/>
  <c r="C1153" i="16"/>
  <c r="D1153" i="16"/>
  <c r="C1154" i="16"/>
  <c r="D1154" i="16"/>
  <c r="C1155" i="16"/>
  <c r="D1155" i="16"/>
  <c r="C1156" i="16"/>
  <c r="D1156" i="16"/>
  <c r="C1157" i="16"/>
  <c r="D1157" i="16"/>
  <c r="C1158" i="16"/>
  <c r="D1158" i="16"/>
  <c r="C1159" i="16"/>
  <c r="D1159" i="16"/>
  <c r="C1160" i="16"/>
  <c r="D1160" i="16"/>
  <c r="C1161" i="16"/>
  <c r="D1161" i="16"/>
  <c r="C1162" i="16"/>
  <c r="D1162" i="16"/>
  <c r="C1163" i="16"/>
  <c r="D1163" i="16"/>
  <c r="C1164" i="16"/>
  <c r="D1164" i="16"/>
  <c r="C1165" i="16"/>
  <c r="D1165" i="16"/>
  <c r="C1166" i="16"/>
  <c r="D1166" i="16"/>
  <c r="C1167" i="16"/>
  <c r="D1167" i="16"/>
  <c r="C1168" i="16"/>
  <c r="D1168" i="16"/>
  <c r="C1169" i="16"/>
  <c r="D1169" i="16"/>
  <c r="C1170" i="16"/>
  <c r="D1170" i="16"/>
  <c r="C1171" i="16"/>
  <c r="D1171" i="16"/>
  <c r="C1172" i="16"/>
  <c r="D1172" i="16"/>
  <c r="C1173" i="16"/>
  <c r="D1173" i="16"/>
  <c r="C1174" i="16"/>
  <c r="D1174" i="16"/>
  <c r="C1175" i="16"/>
  <c r="D1175" i="16"/>
  <c r="C1176" i="16"/>
  <c r="D1176" i="16"/>
  <c r="C1177" i="16"/>
  <c r="D1177" i="16"/>
  <c r="C1178" i="16"/>
  <c r="D1178" i="16"/>
  <c r="C1179" i="16"/>
  <c r="D1179" i="16"/>
  <c r="C1180" i="16"/>
  <c r="D1180" i="16"/>
  <c r="C1181" i="16"/>
  <c r="D1181" i="16"/>
  <c r="C1182" i="16"/>
  <c r="D1182" i="16"/>
  <c r="C1183" i="16"/>
  <c r="D1183" i="16"/>
  <c r="C1184" i="16"/>
  <c r="D1184" i="16"/>
  <c r="C1185" i="16"/>
  <c r="D1185" i="16"/>
  <c r="C1186" i="16"/>
  <c r="D1186" i="16"/>
  <c r="C1187" i="16"/>
  <c r="D1187" i="16"/>
  <c r="C1188" i="16"/>
  <c r="D1188" i="16"/>
  <c r="C1189" i="16"/>
  <c r="D1189" i="16"/>
  <c r="C1190" i="16"/>
  <c r="D1190" i="16"/>
  <c r="C1191" i="16"/>
  <c r="D1191" i="16"/>
  <c r="C1192" i="16"/>
  <c r="D1192" i="16"/>
  <c r="C1193" i="16"/>
  <c r="D1193" i="16"/>
  <c r="C1194" i="16"/>
  <c r="D1194" i="16"/>
  <c r="C1195" i="16"/>
  <c r="D1195" i="16"/>
  <c r="C1196" i="16"/>
  <c r="D1196" i="16"/>
  <c r="C1197" i="16"/>
  <c r="D1197" i="16"/>
  <c r="C1198" i="16"/>
  <c r="D1198" i="16"/>
  <c r="C1199" i="16"/>
  <c r="D1199" i="16"/>
  <c r="C1200" i="16"/>
  <c r="D1200" i="16"/>
  <c r="C1201" i="16"/>
  <c r="D1201" i="16"/>
  <c r="C1202" i="16"/>
  <c r="D1202" i="16"/>
  <c r="C1203" i="16"/>
  <c r="D1203" i="16"/>
  <c r="C1204" i="16"/>
  <c r="D1204" i="16"/>
  <c r="C1205" i="16"/>
  <c r="D1205" i="16"/>
  <c r="C1206" i="16"/>
  <c r="D1206" i="16"/>
  <c r="C1207" i="16"/>
  <c r="D1207" i="16"/>
  <c r="C1208" i="16"/>
  <c r="D1208" i="16"/>
  <c r="C1209" i="16"/>
  <c r="D1209" i="16"/>
  <c r="C1210" i="16"/>
  <c r="D1210" i="16"/>
  <c r="C1211" i="16"/>
  <c r="D1211" i="16"/>
  <c r="C1212" i="16"/>
  <c r="D1212" i="16"/>
  <c r="C1213" i="16"/>
  <c r="D1213" i="16"/>
  <c r="C1214" i="16"/>
  <c r="D1214" i="16"/>
  <c r="C1215" i="16"/>
  <c r="D1215" i="16"/>
  <c r="C1216" i="16"/>
  <c r="D1216" i="16"/>
  <c r="C1217" i="16"/>
  <c r="D1217" i="16"/>
  <c r="C1218" i="16"/>
  <c r="D1218" i="16"/>
  <c r="C1219" i="16"/>
  <c r="D1219" i="16"/>
  <c r="C1220" i="16"/>
  <c r="D1220" i="16"/>
  <c r="C1221" i="16"/>
  <c r="D1221" i="16"/>
  <c r="C1222" i="16"/>
  <c r="D1222" i="16"/>
  <c r="C1223" i="16"/>
  <c r="D1223" i="16"/>
  <c r="C1224" i="16"/>
  <c r="D1224" i="16"/>
  <c r="C1225" i="16"/>
  <c r="D1225" i="16"/>
  <c r="C1226" i="16"/>
  <c r="D1226" i="16"/>
  <c r="C1227" i="16"/>
  <c r="D1227" i="16"/>
  <c r="C1228" i="16"/>
  <c r="D1228" i="16"/>
  <c r="C1229" i="16"/>
  <c r="D1229" i="16"/>
  <c r="C1230" i="16"/>
  <c r="D1230" i="16"/>
  <c r="C1231" i="16"/>
  <c r="D1231" i="16"/>
  <c r="C1232" i="16"/>
  <c r="D1232" i="16"/>
  <c r="C1233" i="16"/>
  <c r="D1233" i="16"/>
  <c r="C1234" i="16"/>
  <c r="D1234" i="16"/>
  <c r="C1235" i="16"/>
  <c r="D1235" i="16"/>
  <c r="C1236" i="16"/>
  <c r="D1236" i="16"/>
  <c r="C1237" i="16"/>
  <c r="D1237" i="16"/>
  <c r="C1238" i="16"/>
  <c r="D1238" i="16"/>
  <c r="C1239" i="16"/>
  <c r="D1239" i="16"/>
  <c r="C1240" i="16"/>
  <c r="D1240" i="16"/>
  <c r="C1241" i="16"/>
  <c r="D1241" i="16"/>
  <c r="C1242" i="16"/>
  <c r="D1242" i="16"/>
  <c r="C1243" i="16"/>
  <c r="D1243" i="16"/>
  <c r="C1244" i="16"/>
  <c r="D1244" i="16"/>
  <c r="C1245" i="16"/>
  <c r="D1245" i="16"/>
  <c r="C1246" i="16"/>
  <c r="D1246" i="16"/>
  <c r="C1247" i="16"/>
  <c r="D1247" i="16"/>
  <c r="C1248" i="16"/>
  <c r="D1248" i="16"/>
  <c r="C1249" i="16"/>
  <c r="D1249" i="16"/>
  <c r="C1250" i="16"/>
  <c r="D1250" i="16"/>
  <c r="C1251" i="16"/>
  <c r="D1251" i="16"/>
  <c r="C1252" i="16"/>
  <c r="D1252" i="16"/>
  <c r="C1253" i="16"/>
  <c r="D1253" i="16"/>
  <c r="C1254" i="16"/>
  <c r="D1254" i="16"/>
  <c r="C1255" i="16"/>
  <c r="D1255" i="16"/>
  <c r="C1256" i="16"/>
  <c r="D1256" i="16"/>
  <c r="C1257" i="16"/>
  <c r="D1257" i="16"/>
  <c r="C1258" i="16"/>
  <c r="D1258" i="16"/>
  <c r="C1259" i="16"/>
  <c r="D1259" i="16"/>
  <c r="C1260" i="16"/>
  <c r="D1260" i="16"/>
  <c r="C1261" i="16"/>
  <c r="D1261" i="16"/>
  <c r="C1262" i="16"/>
  <c r="D1262" i="16"/>
  <c r="C1263" i="16"/>
  <c r="D1263" i="16"/>
  <c r="C1264" i="16"/>
  <c r="D1264" i="16"/>
  <c r="C1265" i="16"/>
  <c r="D1265" i="16"/>
  <c r="C1266" i="16"/>
  <c r="D1266" i="16"/>
  <c r="C1267" i="16"/>
  <c r="D1267" i="16"/>
  <c r="C1268" i="16"/>
  <c r="D1268" i="16"/>
  <c r="C1269" i="16"/>
  <c r="D1269" i="16"/>
  <c r="C1270" i="16"/>
  <c r="D1270" i="16"/>
  <c r="C1271" i="16"/>
  <c r="D1271" i="16"/>
  <c r="C1272" i="16"/>
  <c r="D1272" i="16"/>
  <c r="C1273" i="16"/>
  <c r="D1273" i="16"/>
  <c r="C1274" i="16"/>
  <c r="D1274" i="16"/>
  <c r="C1275" i="16"/>
  <c r="D1275" i="16"/>
  <c r="C1276" i="16"/>
  <c r="D1276" i="16"/>
  <c r="C1277" i="16"/>
  <c r="D1277" i="16"/>
  <c r="C1278" i="16"/>
  <c r="D1278" i="16"/>
  <c r="C1279" i="16"/>
  <c r="D1279" i="16"/>
  <c r="C1280" i="16"/>
  <c r="D1280" i="16"/>
  <c r="C1281" i="16"/>
  <c r="D1281" i="16"/>
  <c r="C1282" i="16"/>
  <c r="D1282" i="16"/>
  <c r="C1283" i="16"/>
  <c r="D1283" i="16"/>
  <c r="C1284" i="16"/>
  <c r="D1284" i="16"/>
  <c r="C1285" i="16"/>
  <c r="D1285" i="16"/>
  <c r="C1286" i="16"/>
  <c r="D1286" i="16"/>
  <c r="C1287" i="16"/>
  <c r="D1287" i="16"/>
  <c r="C1288" i="16"/>
  <c r="D1288" i="16"/>
  <c r="C1289" i="16"/>
  <c r="D1289" i="16"/>
  <c r="C1290" i="16"/>
  <c r="D1290" i="16"/>
  <c r="C1291" i="16"/>
  <c r="D1291" i="16"/>
  <c r="C1292" i="16"/>
  <c r="D1292" i="16"/>
  <c r="C1293" i="16"/>
  <c r="D1293" i="16"/>
  <c r="C1294" i="16"/>
  <c r="D1294" i="16"/>
  <c r="C1295" i="16"/>
  <c r="D1295" i="16"/>
  <c r="C1296" i="16"/>
  <c r="D1296" i="16"/>
  <c r="C1297" i="16"/>
  <c r="D1297" i="16"/>
  <c r="C1298" i="16"/>
  <c r="D1298" i="16"/>
  <c r="C1299" i="16"/>
  <c r="D1299" i="16"/>
  <c r="C1300" i="16"/>
  <c r="D1300" i="16"/>
  <c r="C1301" i="16"/>
  <c r="D1301" i="16"/>
  <c r="C1302" i="16"/>
  <c r="D1302" i="16"/>
  <c r="C1303" i="16"/>
  <c r="D1303" i="16"/>
  <c r="C1304" i="16"/>
  <c r="D1304" i="16"/>
  <c r="C1305" i="16"/>
  <c r="D1305" i="16"/>
  <c r="C1306" i="16"/>
  <c r="D1306" i="16"/>
  <c r="C1307" i="16"/>
  <c r="D1307" i="16"/>
  <c r="C1308" i="16"/>
  <c r="D1308" i="16"/>
  <c r="C1309" i="16"/>
  <c r="D1309" i="16"/>
  <c r="C1310" i="16"/>
  <c r="D1310" i="16"/>
  <c r="C1311" i="16"/>
  <c r="D1311" i="16"/>
  <c r="C1312" i="16"/>
  <c r="D1312" i="16"/>
  <c r="C1313" i="16"/>
  <c r="D1313" i="16"/>
  <c r="C1314" i="16"/>
  <c r="D1314" i="16"/>
  <c r="C1315" i="16"/>
  <c r="D1315" i="16"/>
  <c r="C1316" i="16"/>
  <c r="D1316" i="16"/>
  <c r="C1317" i="16"/>
  <c r="D1317" i="16"/>
  <c r="C1318" i="16"/>
  <c r="D1318" i="16"/>
  <c r="C1319" i="16"/>
  <c r="D1319" i="16"/>
  <c r="C1320" i="16"/>
  <c r="D1320" i="16"/>
  <c r="C1321" i="16"/>
  <c r="D1321" i="16"/>
  <c r="C1322" i="16"/>
  <c r="D1322" i="16"/>
  <c r="C1323" i="16"/>
  <c r="D1323" i="16"/>
  <c r="C1324" i="16"/>
  <c r="D1324" i="16"/>
  <c r="C1325" i="16"/>
  <c r="D1325" i="16"/>
  <c r="C1326" i="16"/>
  <c r="D1326" i="16"/>
  <c r="C1327" i="16"/>
  <c r="D1327" i="16"/>
  <c r="C1328" i="16"/>
  <c r="D1328" i="16"/>
  <c r="C1329" i="16"/>
  <c r="D1329" i="16"/>
  <c r="C1330" i="16"/>
  <c r="D1330" i="16"/>
  <c r="C1331" i="16"/>
  <c r="D1331" i="16"/>
  <c r="C1332" i="16"/>
  <c r="D1332" i="16"/>
  <c r="C1333" i="16"/>
  <c r="D1333" i="16"/>
  <c r="C1334" i="16"/>
  <c r="D1334" i="16"/>
  <c r="C1335" i="16"/>
  <c r="D1335" i="16"/>
  <c r="C1336" i="16"/>
  <c r="D1336" i="16"/>
  <c r="C1337" i="16"/>
  <c r="D1337" i="16"/>
  <c r="C1338" i="16"/>
  <c r="D1338" i="16"/>
  <c r="C1339" i="16"/>
  <c r="D1339" i="16"/>
  <c r="C1340" i="16"/>
  <c r="D1340" i="16"/>
  <c r="C1341" i="16"/>
  <c r="D1341" i="16"/>
  <c r="C1342" i="16"/>
  <c r="D1342" i="16"/>
  <c r="C1343" i="16"/>
  <c r="D1343" i="16"/>
  <c r="C1344" i="16"/>
  <c r="D1344" i="16"/>
  <c r="C1345" i="16"/>
  <c r="D1345" i="16"/>
  <c r="C1346" i="16"/>
  <c r="D1346" i="16"/>
  <c r="C1347" i="16"/>
  <c r="D1347" i="16"/>
  <c r="C1348" i="16"/>
  <c r="D1348" i="16"/>
  <c r="C1349" i="16"/>
  <c r="D1349" i="16"/>
  <c r="C1350" i="16"/>
  <c r="D1350" i="16"/>
  <c r="C1351" i="16"/>
  <c r="D1351" i="16"/>
  <c r="C1352" i="16"/>
  <c r="D1352" i="16"/>
  <c r="C1353" i="16"/>
  <c r="D1353" i="16"/>
  <c r="C1354" i="16"/>
  <c r="D1354" i="16"/>
  <c r="C1355" i="16"/>
  <c r="D1355" i="16"/>
  <c r="C1356" i="16"/>
  <c r="D1356" i="16"/>
  <c r="C1357" i="16"/>
  <c r="D1357" i="16"/>
  <c r="C1358" i="16"/>
  <c r="D1358" i="16"/>
  <c r="C1359" i="16"/>
  <c r="D1359" i="16"/>
  <c r="C1360" i="16"/>
  <c r="D1360" i="16"/>
  <c r="C1361" i="16"/>
  <c r="D1361" i="16"/>
  <c r="C1362" i="16"/>
  <c r="D1362" i="16"/>
  <c r="C1363" i="16"/>
  <c r="D1363" i="16"/>
  <c r="C1364" i="16"/>
  <c r="D1364" i="16"/>
  <c r="C1365" i="16"/>
  <c r="D1365" i="16"/>
  <c r="C1366" i="16"/>
  <c r="D1366" i="16"/>
  <c r="C1367" i="16"/>
  <c r="D1367" i="16"/>
  <c r="C1368" i="16"/>
  <c r="D1368" i="16"/>
  <c r="C1369" i="16"/>
  <c r="D1369" i="16"/>
  <c r="C1370" i="16"/>
  <c r="D1370" i="16"/>
  <c r="C1371" i="16"/>
  <c r="D1371" i="16"/>
  <c r="C1372" i="16"/>
  <c r="D1372" i="16"/>
  <c r="C1373" i="16"/>
  <c r="D1373" i="16"/>
  <c r="C1374" i="16"/>
  <c r="D1374" i="16"/>
  <c r="C1375" i="16"/>
  <c r="D1375" i="16"/>
  <c r="C1376" i="16"/>
  <c r="D1376" i="16"/>
  <c r="C1377" i="16"/>
  <c r="D1377" i="16"/>
  <c r="C1378" i="16"/>
  <c r="D1378" i="16"/>
  <c r="C1379" i="16"/>
  <c r="D1379" i="16"/>
  <c r="C1380" i="16"/>
  <c r="D1380" i="16"/>
  <c r="C1381" i="16"/>
  <c r="D1381" i="16"/>
  <c r="C1382" i="16"/>
  <c r="D1382" i="16"/>
  <c r="C1383" i="16"/>
  <c r="D1383" i="16"/>
  <c r="C1384" i="16"/>
  <c r="D1384" i="16"/>
  <c r="C1385" i="16"/>
  <c r="D1385" i="16"/>
  <c r="C1386" i="16"/>
  <c r="D1386" i="16"/>
  <c r="C1387" i="16"/>
  <c r="D1387" i="16"/>
  <c r="C1388" i="16"/>
  <c r="D1388" i="16"/>
  <c r="C1389" i="16"/>
  <c r="D1389" i="16"/>
  <c r="C1390" i="16"/>
  <c r="D1390" i="16"/>
  <c r="C1391" i="16"/>
  <c r="D1391" i="16"/>
  <c r="C1392" i="16"/>
  <c r="D1392" i="16"/>
  <c r="C1393" i="16"/>
  <c r="D1393" i="16"/>
  <c r="C1394" i="16"/>
  <c r="D1394" i="16"/>
  <c r="C1395" i="16"/>
  <c r="D1395" i="16"/>
  <c r="C1396" i="16"/>
  <c r="D1396" i="16"/>
  <c r="C1397" i="16"/>
  <c r="D1397" i="16"/>
  <c r="C1398" i="16"/>
  <c r="D1398" i="16"/>
  <c r="C1399" i="16"/>
  <c r="D1399" i="16"/>
  <c r="C1400" i="16"/>
  <c r="D1400" i="16"/>
  <c r="C1401" i="16"/>
  <c r="D1401" i="16"/>
  <c r="C1402" i="16"/>
  <c r="D1402" i="16"/>
  <c r="C1403" i="16"/>
  <c r="D1403" i="16"/>
  <c r="C1404" i="16"/>
  <c r="D1404" i="16"/>
  <c r="C1405" i="16"/>
  <c r="D1405" i="16"/>
  <c r="C1406" i="16"/>
  <c r="D1406" i="16"/>
  <c r="C1407" i="16"/>
  <c r="D1407" i="16"/>
  <c r="C1408" i="16"/>
  <c r="D1408" i="16"/>
  <c r="C1409" i="16"/>
  <c r="D1409" i="16"/>
  <c r="C1410" i="16"/>
  <c r="D1410" i="16"/>
  <c r="C1411" i="16"/>
  <c r="D1411" i="16"/>
  <c r="C1412" i="16"/>
  <c r="D1412" i="16"/>
  <c r="C1413" i="16"/>
  <c r="D1413" i="16"/>
  <c r="C1414" i="16"/>
  <c r="D1414" i="16"/>
  <c r="C1415" i="16"/>
  <c r="D1415" i="16"/>
  <c r="C1416" i="16"/>
  <c r="D1416" i="16"/>
  <c r="C1417" i="16"/>
  <c r="D1417" i="16"/>
  <c r="C1418" i="16"/>
  <c r="D1418" i="16"/>
  <c r="C1419" i="16"/>
  <c r="D1419" i="16"/>
  <c r="C1420" i="16"/>
  <c r="D1420" i="16"/>
  <c r="C1421" i="16"/>
  <c r="D1421" i="16"/>
  <c r="C1422" i="16"/>
  <c r="D1422" i="16"/>
  <c r="C1423" i="16"/>
  <c r="D1423" i="16"/>
  <c r="C1424" i="16"/>
  <c r="D1424" i="16"/>
  <c r="C1425" i="16"/>
  <c r="D1425" i="16"/>
  <c r="C1426" i="16"/>
  <c r="D1426" i="16"/>
  <c r="C1427" i="16"/>
  <c r="D1427" i="16"/>
  <c r="C1428" i="16"/>
  <c r="D1428" i="16"/>
  <c r="C1429" i="16"/>
  <c r="D1429" i="16"/>
  <c r="C1430" i="16"/>
  <c r="D1430" i="16"/>
  <c r="C1431" i="16"/>
  <c r="D1431" i="16"/>
  <c r="C1432" i="16"/>
  <c r="D1432" i="16"/>
  <c r="C1433" i="16"/>
  <c r="D1433" i="16"/>
  <c r="C1434" i="16"/>
  <c r="D1434" i="16"/>
  <c r="C1435" i="16"/>
  <c r="D1435" i="16"/>
  <c r="C1436" i="16"/>
  <c r="D1436" i="16"/>
  <c r="C1437" i="16"/>
  <c r="D1437" i="16"/>
  <c r="C1438" i="16"/>
  <c r="D1438" i="16"/>
  <c r="C1439" i="16"/>
  <c r="D1439" i="16"/>
  <c r="C1440" i="16"/>
  <c r="D1440" i="16"/>
  <c r="C1441" i="16"/>
  <c r="D1441" i="16"/>
  <c r="C1442" i="16"/>
  <c r="D1442" i="16"/>
  <c r="C1443" i="16"/>
  <c r="D1443" i="16"/>
  <c r="C1444" i="16"/>
  <c r="D1444" i="16"/>
  <c r="C1445" i="16"/>
  <c r="D1445" i="16"/>
  <c r="C1446" i="16"/>
  <c r="D1446" i="16"/>
  <c r="C1447" i="16"/>
  <c r="D1447" i="16"/>
  <c r="C1448" i="16"/>
  <c r="D1448" i="16"/>
  <c r="C1449" i="16"/>
  <c r="D1449" i="16"/>
  <c r="C1450" i="16"/>
  <c r="D1450" i="16"/>
  <c r="C1451" i="16"/>
  <c r="D1451" i="16"/>
  <c r="C1452" i="16"/>
  <c r="D1452" i="16"/>
  <c r="C1453" i="16"/>
  <c r="D1453" i="16"/>
  <c r="C1454" i="16"/>
  <c r="D1454" i="16"/>
  <c r="C1455" i="16"/>
  <c r="D1455" i="16"/>
  <c r="C1456" i="16"/>
  <c r="D1456" i="16"/>
  <c r="C1457" i="16"/>
  <c r="D1457" i="16"/>
  <c r="C1458" i="16"/>
  <c r="D1458" i="16"/>
  <c r="C1459" i="16"/>
  <c r="D1459" i="16"/>
  <c r="C1460" i="16"/>
  <c r="D1460" i="16"/>
  <c r="C1461" i="16"/>
  <c r="D1461" i="16"/>
  <c r="C1462" i="16"/>
  <c r="D1462" i="16"/>
  <c r="C1463" i="16"/>
  <c r="D1463" i="16"/>
  <c r="C1464" i="16"/>
  <c r="D1464" i="16"/>
  <c r="C1465" i="16"/>
  <c r="D1465" i="16"/>
  <c r="C1466" i="16"/>
  <c r="D1466" i="16"/>
  <c r="C1467" i="16"/>
  <c r="D1467" i="16"/>
  <c r="C1468" i="16"/>
  <c r="D1468" i="16"/>
  <c r="C1469" i="16"/>
  <c r="D1469" i="16"/>
  <c r="C1470" i="16"/>
  <c r="D1470" i="16"/>
  <c r="C1471" i="16"/>
  <c r="D1471" i="16"/>
  <c r="C1472" i="16"/>
  <c r="D1472" i="16"/>
  <c r="C1473" i="16"/>
  <c r="D1473" i="16"/>
  <c r="C1474" i="16"/>
  <c r="D1474" i="16"/>
  <c r="C1475" i="16"/>
  <c r="D1475" i="16"/>
  <c r="C1476" i="16"/>
  <c r="D1476" i="16"/>
  <c r="C1477" i="16"/>
  <c r="D1477" i="16"/>
  <c r="C1478" i="16"/>
  <c r="D1478" i="16"/>
  <c r="C1479" i="16"/>
  <c r="D1479" i="16"/>
  <c r="C1480" i="16"/>
  <c r="D1480" i="16"/>
  <c r="C1481" i="16"/>
  <c r="D1481" i="16"/>
  <c r="C1482" i="16"/>
  <c r="D1482" i="16"/>
  <c r="C1483" i="16"/>
  <c r="D1483" i="16"/>
  <c r="C1484" i="16"/>
  <c r="D1484" i="16"/>
  <c r="C1485" i="16"/>
  <c r="D1485" i="16"/>
  <c r="C1486" i="16"/>
  <c r="D1486" i="16"/>
  <c r="C1487" i="16"/>
  <c r="D1487" i="16"/>
  <c r="C1488" i="16"/>
  <c r="D1488" i="16"/>
  <c r="C1489" i="16"/>
  <c r="D1489" i="16"/>
  <c r="C1490" i="16"/>
  <c r="D1490" i="16"/>
  <c r="C1491" i="16"/>
  <c r="D1491" i="16"/>
  <c r="C1492" i="16"/>
  <c r="D1492" i="16"/>
  <c r="C1493" i="16"/>
  <c r="D1493" i="16"/>
  <c r="C1494" i="16"/>
  <c r="D1494" i="16"/>
  <c r="C1495" i="16"/>
  <c r="D1495" i="16"/>
  <c r="C1496" i="16"/>
  <c r="D1496" i="16"/>
  <c r="C1497" i="16"/>
  <c r="D1497" i="16"/>
  <c r="C1498" i="16"/>
  <c r="D1498" i="16"/>
  <c r="C1499" i="16"/>
  <c r="D1499" i="16"/>
  <c r="C1500" i="16"/>
  <c r="D1500" i="16"/>
  <c r="C1501" i="16"/>
  <c r="D1501" i="16"/>
  <c r="C1502" i="16"/>
  <c r="D1502" i="16"/>
  <c r="C1503" i="16"/>
  <c r="D1503" i="16"/>
  <c r="C1504" i="16"/>
  <c r="D1504" i="16"/>
  <c r="C1505" i="16"/>
  <c r="D1505" i="16"/>
  <c r="C1506" i="16"/>
  <c r="D1506" i="16"/>
  <c r="C1507" i="16"/>
  <c r="D1507" i="16"/>
  <c r="C1508" i="16"/>
  <c r="D1508" i="16"/>
  <c r="C1509" i="16"/>
  <c r="D1509" i="16"/>
  <c r="C1510" i="16"/>
  <c r="D1510" i="16"/>
  <c r="C1511" i="16"/>
  <c r="D1511" i="16"/>
  <c r="C1512" i="16"/>
  <c r="D1512" i="16"/>
  <c r="C1513" i="16"/>
  <c r="D1513" i="16"/>
  <c r="C1514" i="16"/>
  <c r="D1514" i="16"/>
  <c r="C1515" i="16"/>
  <c r="D1515" i="16"/>
  <c r="C1516" i="16"/>
  <c r="D1516" i="16"/>
  <c r="C1517" i="16"/>
  <c r="D1517" i="16"/>
  <c r="C1518" i="16"/>
  <c r="D1518" i="16"/>
  <c r="C1519" i="16"/>
  <c r="D1519" i="16"/>
  <c r="C1520" i="16"/>
  <c r="D1520" i="16"/>
  <c r="C1521" i="16"/>
  <c r="D1521" i="16"/>
  <c r="C1522" i="16"/>
  <c r="D1522" i="16"/>
  <c r="C1523" i="16"/>
  <c r="D1523" i="16"/>
  <c r="C1524" i="16"/>
  <c r="D1524" i="16"/>
  <c r="C1525" i="16"/>
  <c r="D1525" i="16"/>
  <c r="C1526" i="16"/>
  <c r="D1526" i="16"/>
  <c r="C1527" i="16"/>
  <c r="D1527" i="16"/>
  <c r="C1528" i="16"/>
  <c r="D1528" i="16"/>
  <c r="C1529" i="16"/>
  <c r="D1529" i="16"/>
  <c r="C1530" i="16"/>
  <c r="D1530" i="16"/>
  <c r="C1531" i="16"/>
  <c r="D1531" i="16"/>
  <c r="C1532" i="16"/>
  <c r="D1532" i="16"/>
  <c r="C1533" i="16"/>
  <c r="D1533" i="16"/>
  <c r="C1534" i="16"/>
  <c r="D1534" i="16"/>
  <c r="C1535" i="16"/>
  <c r="D1535" i="16"/>
  <c r="C1536" i="16"/>
  <c r="D1536" i="16"/>
  <c r="C1537" i="16"/>
  <c r="D1537" i="16"/>
  <c r="C1538" i="16"/>
  <c r="D1538" i="16"/>
  <c r="C1539" i="16"/>
  <c r="D1539" i="16"/>
  <c r="C1540" i="16"/>
  <c r="D1540" i="16"/>
  <c r="C1541" i="16"/>
  <c r="D1541" i="16"/>
  <c r="C1542" i="16"/>
  <c r="D1542" i="16"/>
  <c r="C1543" i="16"/>
  <c r="D1543" i="16"/>
  <c r="C1544" i="16"/>
  <c r="D1544" i="16"/>
  <c r="C1545" i="16"/>
  <c r="D1545" i="16"/>
  <c r="C1546" i="16"/>
  <c r="D1546" i="16"/>
  <c r="C1547" i="16"/>
  <c r="D1547" i="16"/>
  <c r="C1548" i="16"/>
  <c r="D1548" i="16"/>
  <c r="C1549" i="16"/>
  <c r="D1549" i="16"/>
  <c r="C1550" i="16"/>
  <c r="D1550" i="16"/>
  <c r="C1551" i="16"/>
  <c r="D1551" i="16"/>
  <c r="C1552" i="16"/>
  <c r="D1552" i="16"/>
  <c r="C1553" i="16"/>
  <c r="D1553" i="16"/>
  <c r="C1554" i="16"/>
  <c r="D1554" i="16"/>
  <c r="C1555" i="16"/>
  <c r="D1555" i="16"/>
  <c r="C1556" i="16"/>
  <c r="D1556" i="16"/>
  <c r="C1557" i="16"/>
  <c r="D1557" i="16"/>
  <c r="C1558" i="16"/>
  <c r="D1558" i="16"/>
  <c r="C1559" i="16"/>
  <c r="D1559" i="16"/>
  <c r="C1560" i="16"/>
  <c r="D1560" i="16"/>
  <c r="C1561" i="16"/>
  <c r="D1561" i="16"/>
  <c r="C1562" i="16"/>
  <c r="D1562" i="16"/>
  <c r="C1563" i="16"/>
  <c r="D1563" i="16"/>
  <c r="C1564" i="16"/>
  <c r="D1564" i="16"/>
  <c r="C1565" i="16"/>
  <c r="D1565" i="16"/>
  <c r="C1566" i="16"/>
  <c r="D1566" i="16"/>
  <c r="C1567" i="16"/>
  <c r="D1567" i="16"/>
  <c r="C1568" i="16"/>
  <c r="D1568" i="16"/>
  <c r="C1569" i="16"/>
  <c r="D1569" i="16"/>
  <c r="C1570" i="16"/>
  <c r="D1570" i="16"/>
  <c r="C1571" i="16"/>
  <c r="D1571" i="16"/>
  <c r="C1572" i="16"/>
  <c r="D1572" i="16"/>
  <c r="C1573" i="16"/>
  <c r="D1573" i="16"/>
  <c r="C1574" i="16"/>
  <c r="D1574" i="16"/>
  <c r="C1575" i="16"/>
  <c r="D1575" i="16"/>
  <c r="C1576" i="16"/>
  <c r="D1576" i="16"/>
  <c r="C1577" i="16"/>
  <c r="D1577" i="16"/>
  <c r="C1578" i="16"/>
  <c r="D1578" i="16"/>
  <c r="C1579" i="16"/>
  <c r="D1579" i="16"/>
  <c r="C1580" i="16"/>
  <c r="D1580" i="16"/>
  <c r="C1581" i="16"/>
  <c r="D1581" i="16"/>
  <c r="C1582" i="16"/>
  <c r="D1582" i="16"/>
  <c r="C1583" i="16"/>
  <c r="D1583" i="16"/>
  <c r="C1584" i="16"/>
  <c r="D1584" i="16"/>
  <c r="C1585" i="16"/>
  <c r="D1585" i="16"/>
  <c r="C1586" i="16"/>
  <c r="D1586" i="16"/>
  <c r="C1587" i="16"/>
  <c r="D1587" i="16"/>
  <c r="C1588" i="16"/>
  <c r="D1588" i="16"/>
  <c r="C1589" i="16"/>
  <c r="D1589" i="16"/>
  <c r="C1590" i="16"/>
  <c r="D1590" i="16"/>
  <c r="C1591" i="16"/>
  <c r="D1591" i="16"/>
  <c r="C1592" i="16"/>
  <c r="D1592" i="16"/>
  <c r="C1593" i="16"/>
  <c r="D1593" i="16"/>
  <c r="C1594" i="16"/>
  <c r="D1594" i="16"/>
  <c r="C1595" i="16"/>
  <c r="D1595" i="16"/>
  <c r="C1596" i="16"/>
  <c r="D1596" i="16"/>
  <c r="C1597" i="16"/>
  <c r="D1597" i="16"/>
  <c r="C1598" i="16"/>
  <c r="D1598" i="16"/>
  <c r="C1599" i="16"/>
  <c r="D1599" i="16"/>
  <c r="C1600" i="16"/>
  <c r="D1600" i="16"/>
  <c r="C1601" i="16"/>
  <c r="D1601" i="16"/>
  <c r="C1602" i="16"/>
  <c r="D1602" i="16"/>
  <c r="C1603" i="16"/>
  <c r="D1603" i="16"/>
  <c r="C1604" i="16"/>
  <c r="D1604" i="16"/>
  <c r="C1605" i="16"/>
  <c r="D1605" i="16"/>
  <c r="C1606" i="16"/>
  <c r="D1606" i="16"/>
  <c r="C1607" i="16"/>
  <c r="D1607" i="16"/>
  <c r="C1608" i="16"/>
  <c r="D1608" i="16"/>
  <c r="C1609" i="16"/>
  <c r="D1609" i="16"/>
  <c r="C1610" i="16"/>
  <c r="D1610" i="16"/>
  <c r="C1611" i="16"/>
  <c r="D1611" i="16"/>
  <c r="C1612" i="16"/>
  <c r="D1612" i="16"/>
  <c r="C1613" i="16"/>
  <c r="D1613" i="16"/>
  <c r="C1614" i="16"/>
  <c r="D1614" i="16"/>
  <c r="C1615" i="16"/>
  <c r="D1615" i="16"/>
  <c r="C1616" i="16"/>
  <c r="D1616" i="16"/>
  <c r="C1617" i="16"/>
  <c r="D1617" i="16"/>
  <c r="C1618" i="16"/>
  <c r="D1618" i="16"/>
  <c r="C1619" i="16"/>
  <c r="D1619" i="16"/>
  <c r="C1620" i="16"/>
  <c r="D1620" i="16"/>
  <c r="C1621" i="16"/>
  <c r="D1621" i="16"/>
  <c r="C1622" i="16"/>
  <c r="D1622" i="16"/>
  <c r="C1623" i="16"/>
  <c r="D1623" i="16"/>
  <c r="C1624" i="16"/>
  <c r="D1624" i="16"/>
  <c r="C1625" i="16"/>
  <c r="D1625" i="16"/>
  <c r="C1626" i="16"/>
  <c r="D1626" i="16"/>
  <c r="C1627" i="16"/>
  <c r="D1627" i="16"/>
  <c r="C1628" i="16"/>
  <c r="D1628" i="16"/>
  <c r="C1629" i="16"/>
  <c r="D1629" i="16"/>
  <c r="C1630" i="16"/>
  <c r="D1630" i="16"/>
  <c r="C1631" i="16"/>
  <c r="D1631" i="16"/>
  <c r="C1632" i="16"/>
  <c r="D1632" i="16"/>
  <c r="C1633" i="16"/>
  <c r="D1633" i="16"/>
  <c r="C1634" i="16"/>
  <c r="D1634" i="16"/>
  <c r="C1635" i="16"/>
  <c r="D1635" i="16"/>
  <c r="C1636" i="16"/>
  <c r="D1636" i="16"/>
  <c r="C1637" i="16"/>
  <c r="D1637" i="16"/>
  <c r="C1638" i="16"/>
  <c r="D1638" i="16"/>
  <c r="C1639" i="16"/>
  <c r="D1639" i="16"/>
  <c r="C1640" i="16"/>
  <c r="D1640" i="16"/>
  <c r="C1641" i="16"/>
  <c r="D1641" i="16"/>
  <c r="C1642" i="16"/>
  <c r="D1642" i="16"/>
  <c r="C1643" i="16"/>
  <c r="D1643" i="16"/>
  <c r="C1644" i="16"/>
  <c r="D1644" i="16"/>
  <c r="C1645" i="16"/>
  <c r="D1645" i="16"/>
  <c r="C1646" i="16"/>
  <c r="D1646" i="16"/>
  <c r="C1647" i="16"/>
  <c r="D1647" i="16"/>
  <c r="C1648" i="16"/>
  <c r="D1648" i="16"/>
  <c r="C1649" i="16"/>
  <c r="D1649" i="16"/>
  <c r="C1650" i="16"/>
  <c r="D1650" i="16"/>
  <c r="C1651" i="16"/>
  <c r="D1651" i="16"/>
  <c r="C1652" i="16"/>
  <c r="D1652" i="16"/>
  <c r="C1653" i="16"/>
  <c r="D1653" i="16"/>
  <c r="C1654" i="16"/>
  <c r="D1654" i="16"/>
  <c r="C1655" i="16"/>
  <c r="D1655" i="16"/>
  <c r="C1656" i="16"/>
  <c r="D1656" i="16"/>
  <c r="C1657" i="16"/>
  <c r="D1657" i="16"/>
  <c r="C1658" i="16"/>
  <c r="D1658" i="16"/>
  <c r="C1659" i="16"/>
  <c r="D1659" i="16"/>
  <c r="C1660" i="16"/>
  <c r="D1660" i="16"/>
  <c r="C1661" i="16"/>
  <c r="D1661" i="16"/>
  <c r="C1662" i="16"/>
  <c r="D1662" i="16"/>
  <c r="C1663" i="16"/>
  <c r="D1663" i="16"/>
  <c r="C1664" i="16"/>
  <c r="D1664" i="16"/>
  <c r="C1665" i="16"/>
  <c r="D1665" i="16"/>
  <c r="C1666" i="16"/>
  <c r="D1666" i="16"/>
  <c r="C1667" i="16"/>
  <c r="D1667" i="16"/>
  <c r="C1668" i="16"/>
  <c r="D1668" i="16"/>
  <c r="C1669" i="16"/>
  <c r="D1669" i="16"/>
  <c r="C1670" i="16"/>
  <c r="D1670" i="16"/>
  <c r="C1671" i="16"/>
  <c r="D1671" i="16"/>
  <c r="C1672" i="16"/>
  <c r="D1672" i="16"/>
  <c r="C1673" i="16"/>
  <c r="D1673" i="16"/>
  <c r="C1674" i="16"/>
  <c r="D1674" i="16"/>
  <c r="C1675" i="16"/>
  <c r="D1675" i="16"/>
  <c r="C1676" i="16"/>
  <c r="D1676" i="16"/>
  <c r="C1677" i="16"/>
  <c r="D1677" i="16"/>
  <c r="C1678" i="16"/>
  <c r="D1678" i="16"/>
  <c r="C1679" i="16"/>
  <c r="D1679" i="16"/>
  <c r="C1680" i="16"/>
  <c r="D1680" i="16"/>
  <c r="C1681" i="16"/>
  <c r="D1681" i="16"/>
  <c r="C1682" i="16"/>
  <c r="D1682" i="16"/>
  <c r="C1683" i="16"/>
  <c r="D1683" i="16"/>
  <c r="C1684" i="16"/>
  <c r="D1684" i="16"/>
  <c r="C1685" i="16"/>
  <c r="D1685" i="16"/>
  <c r="C1686" i="16"/>
  <c r="D1686" i="16"/>
  <c r="C1687" i="16"/>
  <c r="D1687" i="16"/>
  <c r="C1688" i="16"/>
  <c r="D1688" i="16"/>
  <c r="C1689" i="16"/>
  <c r="D1689" i="16"/>
  <c r="C1690" i="16"/>
  <c r="D1690" i="16"/>
  <c r="C1691" i="16"/>
  <c r="D1691" i="16"/>
  <c r="C1692" i="16"/>
  <c r="D1692" i="16"/>
  <c r="C1693" i="16"/>
  <c r="D1693" i="16"/>
  <c r="C1694" i="16"/>
  <c r="D1694" i="16"/>
  <c r="C1695" i="16"/>
  <c r="D1695" i="16"/>
  <c r="C1696" i="16"/>
  <c r="D1696" i="16"/>
  <c r="C1697" i="16"/>
  <c r="D1697" i="16"/>
  <c r="C1698" i="16"/>
  <c r="D1698" i="16"/>
  <c r="C1699" i="16"/>
  <c r="D1699" i="16"/>
  <c r="C1700" i="16"/>
  <c r="D1700" i="16"/>
  <c r="C1701" i="16"/>
  <c r="D1701" i="16"/>
  <c r="C1702" i="16"/>
  <c r="D1702" i="16"/>
  <c r="C1703" i="16"/>
  <c r="D1703" i="16"/>
  <c r="C1704" i="16"/>
  <c r="D1704" i="16"/>
  <c r="C1705" i="16"/>
  <c r="D1705" i="16"/>
  <c r="C1706" i="16"/>
  <c r="D1706" i="16"/>
  <c r="C1707" i="16"/>
  <c r="D1707" i="16"/>
  <c r="C1708" i="16"/>
  <c r="D1708" i="16"/>
  <c r="C1709" i="16"/>
  <c r="D1709" i="16"/>
  <c r="C1710" i="16"/>
  <c r="D1710" i="16"/>
  <c r="C1711" i="16"/>
  <c r="D1711" i="16"/>
  <c r="C1712" i="16"/>
  <c r="D1712" i="16"/>
  <c r="C1713" i="16"/>
  <c r="D1713" i="16"/>
  <c r="C1714" i="16"/>
  <c r="D1714" i="16"/>
  <c r="C1715" i="16"/>
  <c r="D1715" i="16"/>
  <c r="C1716" i="16"/>
  <c r="D1716" i="16"/>
  <c r="C1717" i="16"/>
  <c r="D1717" i="16"/>
  <c r="C1718" i="16"/>
  <c r="D1718" i="16"/>
  <c r="C1719" i="16"/>
  <c r="D1719" i="16"/>
  <c r="C1720" i="16"/>
  <c r="D1720" i="16"/>
  <c r="C1721" i="16"/>
  <c r="D1721" i="16"/>
  <c r="C1722" i="16"/>
  <c r="D1722" i="16"/>
  <c r="C1723" i="16"/>
  <c r="D1723" i="16"/>
  <c r="C1724" i="16"/>
  <c r="D1724" i="16"/>
  <c r="C1725" i="16"/>
  <c r="D1725" i="16"/>
  <c r="C1726" i="16"/>
  <c r="D1726" i="16"/>
  <c r="C1727" i="16"/>
  <c r="D1727" i="16"/>
  <c r="C1728" i="16"/>
  <c r="D1728" i="16"/>
  <c r="C1729" i="16"/>
  <c r="D1729" i="16"/>
  <c r="C1730" i="16"/>
  <c r="D1730" i="16"/>
  <c r="C1731" i="16"/>
  <c r="D1731" i="16"/>
  <c r="C1732" i="16"/>
  <c r="D1732" i="16"/>
  <c r="C1733" i="16"/>
  <c r="D1733" i="16"/>
  <c r="C1734" i="16"/>
  <c r="D1734" i="16"/>
  <c r="C1735" i="16"/>
  <c r="D1735" i="16"/>
  <c r="C1736" i="16"/>
  <c r="D1736" i="16"/>
  <c r="C1737" i="16"/>
  <c r="D1737" i="16"/>
  <c r="C1738" i="16"/>
  <c r="D1738" i="16"/>
  <c r="C1739" i="16"/>
  <c r="D1739" i="16"/>
  <c r="C1740" i="16"/>
  <c r="D1740" i="16"/>
  <c r="C1741" i="16"/>
  <c r="D1741" i="16"/>
  <c r="C1742" i="16"/>
  <c r="D1742" i="16"/>
  <c r="C1743" i="16"/>
  <c r="D1743" i="16"/>
  <c r="C1744" i="16"/>
  <c r="D1744" i="16"/>
  <c r="C1745" i="16"/>
  <c r="D1745" i="16"/>
  <c r="C1746" i="16"/>
  <c r="D1746" i="16"/>
  <c r="C1747" i="16"/>
  <c r="D1747" i="16"/>
  <c r="C1748" i="16"/>
  <c r="D1748" i="16"/>
  <c r="C1749" i="16"/>
  <c r="D1749" i="16"/>
  <c r="C1750" i="16"/>
  <c r="D1750" i="16"/>
  <c r="C1751" i="16"/>
  <c r="D1751" i="16"/>
  <c r="C1752" i="16"/>
  <c r="D1752" i="16"/>
  <c r="C1753" i="16"/>
  <c r="D1753" i="16"/>
  <c r="C1754" i="16"/>
  <c r="D1754" i="16"/>
  <c r="C1755" i="16"/>
  <c r="D1755" i="16"/>
  <c r="C1756" i="16"/>
  <c r="D1756" i="16"/>
  <c r="C1757" i="16"/>
  <c r="D1757" i="16"/>
  <c r="C1758" i="16"/>
  <c r="D1758" i="16"/>
  <c r="C1759" i="16"/>
  <c r="D1759" i="16"/>
  <c r="C1760" i="16"/>
  <c r="D1760" i="16"/>
  <c r="C1761" i="16"/>
  <c r="D1761" i="16"/>
  <c r="C1762" i="16"/>
  <c r="D1762" i="16"/>
  <c r="C1763" i="16"/>
  <c r="D1763" i="16"/>
  <c r="C1764" i="16"/>
  <c r="D1764" i="16"/>
  <c r="C1765" i="16"/>
  <c r="D1765" i="16"/>
  <c r="C1766" i="16"/>
  <c r="D1766" i="16"/>
  <c r="C1767" i="16"/>
  <c r="D1767" i="16"/>
  <c r="C1768" i="16"/>
  <c r="D1768" i="16"/>
  <c r="C1769" i="16"/>
  <c r="D1769" i="16"/>
  <c r="C1770" i="16"/>
  <c r="D1770" i="16"/>
  <c r="C1771" i="16"/>
  <c r="D1771" i="16"/>
  <c r="C1772" i="16"/>
  <c r="D1772" i="16"/>
  <c r="C1773" i="16"/>
  <c r="D1773" i="16"/>
  <c r="C1774" i="16"/>
  <c r="D1774" i="16"/>
  <c r="C1775" i="16"/>
  <c r="D1775" i="16"/>
  <c r="C1776" i="16"/>
  <c r="D1776" i="16"/>
  <c r="C1777" i="16"/>
  <c r="D1777" i="16"/>
  <c r="C1778" i="16"/>
  <c r="D1778" i="16"/>
  <c r="C1779" i="16"/>
  <c r="D1779" i="16"/>
  <c r="C1780" i="16"/>
  <c r="D1780" i="16"/>
  <c r="C1781" i="16"/>
  <c r="D1781" i="16"/>
  <c r="C1782" i="16"/>
  <c r="D1782" i="16"/>
  <c r="C1783" i="16"/>
  <c r="D1783" i="16"/>
  <c r="C1784" i="16"/>
  <c r="D1784" i="16"/>
  <c r="C1785" i="16"/>
  <c r="D1785" i="16"/>
  <c r="C1786" i="16"/>
  <c r="D1786" i="16"/>
  <c r="C1787" i="16"/>
  <c r="D1787" i="16"/>
  <c r="C1788" i="16"/>
  <c r="D1788" i="16"/>
  <c r="C1789" i="16"/>
  <c r="D1789" i="16"/>
  <c r="C1790" i="16"/>
  <c r="D1790" i="16"/>
  <c r="C1791" i="16"/>
  <c r="D1791" i="16"/>
  <c r="C1792" i="16"/>
  <c r="D1792" i="16"/>
  <c r="C1793" i="16"/>
  <c r="D1793" i="16"/>
  <c r="C1794" i="16"/>
  <c r="D1794" i="16"/>
  <c r="C1795" i="16"/>
  <c r="D1795" i="16"/>
  <c r="C1796" i="16"/>
  <c r="D1796" i="16"/>
  <c r="C1797" i="16"/>
  <c r="D1797" i="16"/>
  <c r="C1798" i="16"/>
  <c r="D1798" i="16"/>
  <c r="C1799" i="16"/>
  <c r="D1799" i="16"/>
  <c r="C1800" i="16"/>
  <c r="D1800" i="16"/>
  <c r="C1801" i="16"/>
  <c r="D1801" i="16"/>
  <c r="C1802" i="16"/>
  <c r="D1802" i="16"/>
  <c r="C1803" i="16"/>
  <c r="D1803" i="16"/>
  <c r="C1804" i="16"/>
  <c r="D1804" i="16"/>
  <c r="C1805" i="16"/>
  <c r="D1805" i="16"/>
  <c r="C1806" i="16"/>
  <c r="D1806" i="16"/>
  <c r="C1807" i="16"/>
  <c r="D1807" i="16"/>
  <c r="C1808" i="16"/>
  <c r="D1808" i="16"/>
  <c r="C1809" i="16"/>
  <c r="D1809" i="16"/>
  <c r="C1810" i="16"/>
  <c r="D1810" i="16"/>
  <c r="C1811" i="16"/>
  <c r="D1811" i="16"/>
  <c r="C1812" i="16"/>
  <c r="D1812" i="16"/>
  <c r="C1813" i="16"/>
  <c r="D1813" i="16"/>
  <c r="C1814" i="16"/>
  <c r="D1814" i="16"/>
  <c r="C1815" i="16"/>
  <c r="D1815" i="16"/>
  <c r="C1816" i="16"/>
  <c r="D1816" i="16"/>
  <c r="C1817" i="16"/>
  <c r="D1817" i="16"/>
  <c r="C1818" i="16"/>
  <c r="D1818" i="16"/>
  <c r="C1819" i="16"/>
  <c r="D1819" i="16"/>
  <c r="C1820" i="16"/>
  <c r="D1820" i="16"/>
  <c r="C1821" i="16"/>
  <c r="D1821" i="16"/>
  <c r="C1822" i="16"/>
  <c r="D1822" i="16"/>
  <c r="C1823" i="16"/>
  <c r="D1823" i="16"/>
  <c r="C1824" i="16"/>
  <c r="D1824" i="16"/>
  <c r="C1825" i="16"/>
  <c r="D1825" i="16"/>
  <c r="C1826" i="16"/>
  <c r="D1826" i="16"/>
  <c r="C1827" i="16"/>
  <c r="D1827" i="16"/>
  <c r="E1827" i="16" s="1"/>
  <c r="F1827" i="16" s="1"/>
  <c r="C1828" i="16"/>
  <c r="D1828" i="16"/>
  <c r="C1829" i="16"/>
  <c r="D1829" i="16"/>
  <c r="C1830" i="16"/>
  <c r="D1830" i="16"/>
  <c r="C1831" i="16"/>
  <c r="D1831" i="16"/>
  <c r="C1832" i="16"/>
  <c r="D1832" i="16"/>
  <c r="C1833" i="16"/>
  <c r="D1833" i="16"/>
  <c r="C1834" i="16"/>
  <c r="D1834" i="16"/>
  <c r="C1835" i="16"/>
  <c r="D1835" i="16"/>
  <c r="C1836" i="16"/>
  <c r="D1836" i="16"/>
  <c r="C1837" i="16"/>
  <c r="D1837" i="16"/>
  <c r="C1838" i="16"/>
  <c r="D1838" i="16"/>
  <c r="C1839" i="16"/>
  <c r="D1839" i="16"/>
  <c r="E1839" i="16" s="1"/>
  <c r="F1839" i="16" s="1"/>
  <c r="C1840" i="16"/>
  <c r="D1840" i="16"/>
  <c r="C1841" i="16"/>
  <c r="D1841" i="16"/>
  <c r="C1842" i="16"/>
  <c r="D1842" i="16"/>
  <c r="C1843" i="16"/>
  <c r="D1843" i="16"/>
  <c r="C1844" i="16"/>
  <c r="D1844" i="16"/>
  <c r="C1845" i="16"/>
  <c r="D1845" i="16"/>
  <c r="E1845" i="16" s="1"/>
  <c r="F1845" i="16" s="1"/>
  <c r="C1846" i="16"/>
  <c r="D1846" i="16"/>
  <c r="C1847" i="16"/>
  <c r="D1847" i="16"/>
  <c r="C1848" i="16"/>
  <c r="D1848" i="16"/>
  <c r="C1849" i="16"/>
  <c r="D1849" i="16"/>
  <c r="C1850" i="16"/>
  <c r="D1850" i="16"/>
  <c r="C1851" i="16"/>
  <c r="D1851" i="16"/>
  <c r="C1852" i="16"/>
  <c r="D1852" i="16"/>
  <c r="C1853" i="16"/>
  <c r="D1853" i="16"/>
  <c r="C1854" i="16"/>
  <c r="D1854" i="16"/>
  <c r="C1855" i="16"/>
  <c r="D1855" i="16"/>
  <c r="C1856" i="16"/>
  <c r="D1856" i="16"/>
  <c r="C1857" i="16"/>
  <c r="E1857" i="16" s="1"/>
  <c r="F1857" i="16" s="1"/>
  <c r="D1857" i="16"/>
  <c r="C1858" i="16"/>
  <c r="D1858" i="16"/>
  <c r="C1859" i="16"/>
  <c r="D1859" i="16"/>
  <c r="C1860" i="16"/>
  <c r="D1860" i="16"/>
  <c r="C1861" i="16"/>
  <c r="D1861" i="16"/>
  <c r="C1862" i="16"/>
  <c r="D1862" i="16"/>
  <c r="C1863" i="16"/>
  <c r="D1863" i="16"/>
  <c r="E1863" i="16" s="1"/>
  <c r="F1863" i="16" s="1"/>
  <c r="C1864" i="16"/>
  <c r="E1864" i="16" s="1"/>
  <c r="F1864" i="16" s="1"/>
  <c r="D1864" i="16"/>
  <c r="C1865" i="16"/>
  <c r="D1865" i="16"/>
  <c r="C1866" i="16"/>
  <c r="D1866" i="16"/>
  <c r="C1867" i="16"/>
  <c r="D1867" i="16"/>
  <c r="C1868" i="16"/>
  <c r="D1868" i="16"/>
  <c r="C1869" i="16"/>
  <c r="D1869" i="16"/>
  <c r="C1870" i="16"/>
  <c r="E1870" i="16" s="1"/>
  <c r="F1870" i="16" s="1"/>
  <c r="D1870" i="16"/>
  <c r="C1871" i="16"/>
  <c r="D1871" i="16"/>
  <c r="C1872" i="16"/>
  <c r="D1872" i="16"/>
  <c r="C1873" i="16"/>
  <c r="D1873" i="16"/>
  <c r="E1873" i="16" s="1"/>
  <c r="F1873" i="16" s="1"/>
  <c r="D2" i="16"/>
  <c r="C2" i="16"/>
  <c r="E1767" i="16"/>
  <c r="F1767" i="16" s="1"/>
  <c r="E1779" i="16"/>
  <c r="F1779" i="16" s="1"/>
  <c r="E1791" i="16"/>
  <c r="F1791" i="16" s="1"/>
  <c r="E1805" i="16"/>
  <c r="F1805" i="16" s="1"/>
  <c r="E1817" i="16"/>
  <c r="F1817" i="16" s="1"/>
  <c r="E1823" i="16"/>
  <c r="F1823" i="16" s="1"/>
  <c r="E1829" i="16"/>
  <c r="F1829" i="16" s="1"/>
  <c r="E1835" i="16"/>
  <c r="F1835" i="16" s="1"/>
  <c r="E1841" i="16"/>
  <c r="F1841" i="16" s="1"/>
  <c r="E1846" i="16"/>
  <c r="F1846" i="16" s="1"/>
  <c r="E1859" i="16"/>
  <c r="F1859" i="16" s="1"/>
  <c r="E1865" i="16"/>
  <c r="F1865" i="16" s="1"/>
  <c r="E1871" i="16"/>
  <c r="F1871" i="16" s="1"/>
  <c r="G1846" i="20"/>
  <c r="G1816" i="20"/>
  <c r="G1810" i="20"/>
  <c r="G1798" i="20"/>
  <c r="G1792" i="20"/>
  <c r="G1762" i="20"/>
  <c r="G1753" i="20"/>
  <c r="G1741" i="20"/>
  <c r="G1729" i="20"/>
  <c r="G1717" i="20"/>
  <c r="G1675" i="20"/>
  <c r="G1674" i="20"/>
  <c r="G1673" i="20"/>
  <c r="G1668" i="20"/>
  <c r="G1666" i="20"/>
  <c r="G1660" i="20"/>
  <c r="G1659" i="20"/>
  <c r="G1653" i="20"/>
  <c r="G1651" i="20"/>
  <c r="G1649" i="20"/>
  <c r="G1646" i="20"/>
  <c r="G1644" i="20"/>
  <c r="G1639" i="20"/>
  <c r="G1637" i="20"/>
  <c r="G1615" i="20"/>
  <c r="G1601" i="20"/>
  <c r="G1592" i="20"/>
  <c r="G1591" i="20"/>
  <c r="G1590" i="20"/>
  <c r="G1587" i="20"/>
  <c r="G1586" i="20"/>
  <c r="G1584" i="20"/>
  <c r="G1579" i="20"/>
  <c r="G1578" i="20"/>
  <c r="G1567" i="20"/>
  <c r="G1566" i="20"/>
  <c r="G1565" i="20"/>
  <c r="G1555" i="20"/>
  <c r="G1553" i="20"/>
  <c r="G1551" i="20"/>
  <c r="G1550" i="20"/>
  <c r="G1545" i="20"/>
  <c r="G1539" i="20"/>
  <c r="G1534" i="20"/>
  <c r="G1532" i="20"/>
  <c r="G1529" i="20"/>
  <c r="G1525" i="20"/>
  <c r="G1520" i="20"/>
  <c r="G1519" i="20"/>
  <c r="G1517" i="20"/>
  <c r="G1516" i="20"/>
  <c r="G1515" i="20"/>
  <c r="G1505" i="20"/>
  <c r="G1504" i="20"/>
  <c r="G1501" i="20"/>
  <c r="G1500" i="20"/>
  <c r="G1496" i="20"/>
  <c r="G1495" i="20"/>
  <c r="G1493" i="20"/>
  <c r="G1490" i="20"/>
  <c r="G1481" i="20"/>
  <c r="G1480" i="20"/>
  <c r="G1479" i="20"/>
  <c r="G1478" i="20"/>
  <c r="G1467" i="20"/>
  <c r="G1465" i="20"/>
  <c r="G1459" i="20"/>
  <c r="G1455" i="20"/>
  <c r="G1454" i="20"/>
  <c r="G1452" i="20"/>
  <c r="G1451" i="20"/>
  <c r="G1450" i="20"/>
  <c r="G1445" i="20"/>
  <c r="G1444" i="20"/>
  <c r="G1443" i="20"/>
  <c r="G1442" i="20"/>
  <c r="G1420" i="20"/>
  <c r="G1417" i="20"/>
  <c r="G1394" i="20"/>
  <c r="G1393" i="20"/>
  <c r="G1385" i="20"/>
  <c r="G1384" i="20"/>
  <c r="G1373" i="20"/>
  <c r="G1372" i="20"/>
  <c r="G1371" i="20"/>
  <c r="G1370" i="20"/>
  <c r="G1369" i="20"/>
  <c r="G1364" i="20"/>
  <c r="G1363" i="20"/>
  <c r="G1358" i="20"/>
  <c r="G1357" i="20"/>
  <c r="G1351" i="20"/>
  <c r="G1346" i="20"/>
  <c r="G1305" i="20"/>
  <c r="G1304" i="20"/>
  <c r="G1299" i="20"/>
  <c r="G1298" i="20"/>
  <c r="G1297" i="20"/>
  <c r="G1296" i="20"/>
  <c r="G1291" i="20"/>
  <c r="G1290" i="20"/>
  <c r="G1289" i="20"/>
  <c r="G1286" i="20"/>
  <c r="G1284" i="20"/>
  <c r="G1275" i="20"/>
  <c r="G1273" i="20"/>
  <c r="G1265" i="20"/>
  <c r="G1263" i="20"/>
  <c r="G1261" i="20"/>
  <c r="G1256" i="20"/>
  <c r="G1251" i="20"/>
  <c r="G1250" i="20"/>
  <c r="G1249" i="20"/>
  <c r="G1247" i="20"/>
  <c r="G1246" i="20"/>
  <c r="G1239" i="20"/>
  <c r="G1217" i="20"/>
  <c r="G1207" i="20"/>
  <c r="G1206" i="20"/>
  <c r="G1186" i="20"/>
  <c r="G1183" i="20"/>
  <c r="G1178" i="20"/>
  <c r="G1177" i="20"/>
  <c r="G1150" i="20"/>
  <c r="G1149" i="20"/>
  <c r="G1148" i="20"/>
  <c r="G1144" i="20"/>
  <c r="G1143" i="20"/>
  <c r="G1141" i="20"/>
  <c r="G1138" i="20"/>
  <c r="G1114" i="20"/>
  <c r="G1106" i="20"/>
  <c r="G1093" i="20"/>
  <c r="G1075" i="20"/>
  <c r="G1066" i="20"/>
  <c r="G1065" i="20"/>
  <c r="G1062" i="20"/>
  <c r="G1061" i="20"/>
  <c r="G1060" i="20"/>
  <c r="G1059" i="20"/>
  <c r="G1058" i="20"/>
  <c r="G1057" i="20"/>
  <c r="G1056" i="20"/>
  <c r="G1055" i="20"/>
  <c r="G1053" i="20"/>
  <c r="G1049" i="20"/>
  <c r="G1047" i="20"/>
  <c r="G1045" i="20"/>
  <c r="G1044" i="20"/>
  <c r="G1042" i="20"/>
  <c r="G1038" i="20"/>
  <c r="G1036" i="20"/>
  <c r="G1032" i="20"/>
  <c r="G1029" i="20"/>
  <c r="G1009" i="20"/>
  <c r="G1002" i="20"/>
  <c r="G1000" i="20"/>
  <c r="G985" i="20"/>
  <c r="G984" i="20"/>
  <c r="G982" i="20"/>
  <c r="G977" i="20"/>
  <c r="G976" i="20"/>
  <c r="G974" i="20"/>
  <c r="G973" i="20"/>
  <c r="G972" i="20"/>
  <c r="G971" i="20"/>
  <c r="G968" i="20"/>
  <c r="G965" i="20"/>
  <c r="G953" i="20"/>
  <c r="G940" i="20"/>
  <c r="G928" i="20"/>
  <c r="G925" i="20"/>
  <c r="G922" i="20"/>
  <c r="G916" i="20"/>
  <c r="G897" i="20"/>
  <c r="G889" i="20"/>
  <c r="G885" i="20"/>
  <c r="G884" i="20"/>
  <c r="G882" i="20"/>
  <c r="G876" i="20"/>
  <c r="G872" i="20"/>
  <c r="G863" i="20"/>
  <c r="G860" i="20"/>
  <c r="G846" i="20"/>
  <c r="G844" i="20"/>
  <c r="G841" i="20"/>
  <c r="G840" i="20"/>
  <c r="G834" i="20"/>
  <c r="G828" i="20"/>
  <c r="G822" i="20"/>
  <c r="G820" i="20"/>
  <c r="G816" i="20"/>
  <c r="G815" i="20"/>
  <c r="G813" i="20"/>
  <c r="G812" i="20"/>
  <c r="G811" i="20"/>
  <c r="G810" i="20"/>
  <c r="G808" i="20"/>
  <c r="G804" i="20"/>
  <c r="G799" i="20"/>
  <c r="G793" i="20"/>
  <c r="G789" i="20"/>
  <c r="G774" i="20"/>
  <c r="G771" i="20"/>
  <c r="G753" i="20"/>
  <c r="G749" i="20"/>
  <c r="G746" i="20"/>
  <c r="G737" i="20"/>
  <c r="G734" i="20"/>
  <c r="G729" i="20"/>
  <c r="G684" i="20"/>
  <c r="G678" i="20"/>
  <c r="G649" i="20"/>
  <c r="G648" i="20"/>
  <c r="G646" i="20"/>
  <c r="G645" i="20"/>
  <c r="G644" i="20"/>
  <c r="G637" i="20"/>
  <c r="G631" i="20"/>
  <c r="G628" i="20"/>
  <c r="G625" i="20"/>
  <c r="G613" i="20"/>
  <c r="G610" i="20"/>
  <c r="G607" i="20"/>
  <c r="G605" i="20"/>
  <c r="G599" i="20"/>
  <c r="G588" i="20"/>
  <c r="G581" i="20"/>
  <c r="G551" i="20"/>
  <c r="G548" i="20"/>
  <c r="G542" i="20"/>
  <c r="G515" i="20"/>
  <c r="G509" i="20"/>
  <c r="G480" i="20"/>
  <c r="G472" i="20"/>
  <c r="G468" i="20"/>
  <c r="G467" i="20"/>
  <c r="G464" i="20"/>
  <c r="G458" i="20"/>
  <c r="G454" i="20"/>
  <c r="G452" i="20"/>
  <c r="G450" i="20"/>
  <c r="G444" i="20"/>
  <c r="G442" i="20"/>
  <c r="G438" i="20"/>
  <c r="G420" i="20"/>
  <c r="G419" i="20"/>
  <c r="G417" i="20"/>
  <c r="G416" i="20"/>
  <c r="G415" i="20"/>
  <c r="G414" i="20"/>
  <c r="G409" i="20"/>
  <c r="G407" i="20"/>
  <c r="G405" i="20"/>
  <c r="G393" i="20"/>
  <c r="G390" i="20"/>
  <c r="G386" i="20"/>
  <c r="G384" i="20"/>
  <c r="G381" i="20"/>
  <c r="G378" i="20"/>
  <c r="G372" i="20"/>
  <c r="G366" i="20"/>
  <c r="G360" i="20"/>
  <c r="G359" i="20"/>
  <c r="G358" i="20"/>
  <c r="G357" i="20"/>
  <c r="G355" i="20"/>
  <c r="G353" i="20"/>
  <c r="G351" i="20"/>
  <c r="G349" i="20"/>
  <c r="G343" i="20"/>
  <c r="G341" i="20"/>
  <c r="G339" i="20"/>
  <c r="G337" i="20"/>
  <c r="G333" i="20"/>
  <c r="G323" i="20"/>
  <c r="G322" i="20"/>
  <c r="G311" i="20"/>
  <c r="G310" i="20"/>
  <c r="G299" i="20"/>
  <c r="G290" i="20"/>
  <c r="G289" i="20"/>
  <c r="G288" i="20"/>
  <c r="G286" i="20"/>
  <c r="G283" i="20"/>
  <c r="G281" i="20"/>
  <c r="G274" i="20"/>
  <c r="G272" i="20"/>
  <c r="G271" i="20"/>
  <c r="G262" i="20"/>
  <c r="G256" i="20"/>
  <c r="G229" i="20"/>
  <c r="G198" i="20"/>
  <c r="G157" i="20"/>
  <c r="G143" i="20"/>
  <c r="G122" i="20"/>
  <c r="G114" i="20"/>
  <c r="G108" i="20"/>
  <c r="G102" i="20"/>
  <c r="G98" i="20"/>
  <c r="G95" i="20"/>
  <c r="G84" i="20"/>
  <c r="G21" i="20"/>
  <c r="G18" i="20"/>
  <c r="G11" i="20"/>
  <c r="G6" i="20"/>
  <c r="E1872" i="16"/>
  <c r="F1872" i="16" s="1"/>
  <c r="E1867" i="16"/>
  <c r="F1867" i="16" s="1"/>
  <c r="E1866" i="16"/>
  <c r="F1866" i="16" s="1"/>
  <c r="E1858" i="16"/>
  <c r="F1858" i="16" s="1"/>
  <c r="E1855" i="16"/>
  <c r="F1855" i="16" s="1"/>
  <c r="E1854" i="16"/>
  <c r="F1854" i="16" s="1"/>
  <c r="E1853" i="16"/>
  <c r="F1853" i="16" s="1"/>
  <c r="E1849" i="16"/>
  <c r="F1849" i="16" s="1"/>
  <c r="E1848" i="16"/>
  <c r="F1848" i="16" s="1"/>
  <c r="E1847" i="16"/>
  <c r="F1847" i="16" s="1"/>
  <c r="E1840" i="16"/>
  <c r="F1840" i="16" s="1"/>
  <c r="E1837" i="16"/>
  <c r="F1837" i="16" s="1"/>
  <c r="E1836" i="16"/>
  <c r="F1836" i="16" s="1"/>
  <c r="E1831" i="16"/>
  <c r="F1831" i="16" s="1"/>
  <c r="E1828" i="16"/>
  <c r="F1828" i="16" s="1"/>
  <c r="E1822" i="16"/>
  <c r="F1822" i="16" s="1"/>
  <c r="E1819" i="16"/>
  <c r="F1819" i="16" s="1"/>
  <c r="E1818" i="16"/>
  <c r="F1818" i="16" s="1"/>
  <c r="E1813" i="16"/>
  <c r="F1813" i="16" s="1"/>
  <c r="E1811" i="16"/>
  <c r="F1811" i="16" s="1"/>
  <c r="E1810" i="16"/>
  <c r="F1810" i="16" s="1"/>
  <c r="E1809" i="16"/>
  <c r="F1809" i="16" s="1"/>
  <c r="E1804" i="16"/>
  <c r="F1804" i="16" s="1"/>
  <c r="E1801" i="16"/>
  <c r="F1801" i="16" s="1"/>
  <c r="E1800" i="16"/>
  <c r="F1800" i="16" s="1"/>
  <c r="E1799" i="16"/>
  <c r="F1799" i="16" s="1"/>
  <c r="E1795" i="16"/>
  <c r="F1795" i="16" s="1"/>
  <c r="E1793" i="16"/>
  <c r="F1793" i="16" s="1"/>
  <c r="E1792" i="16"/>
  <c r="F1792" i="16" s="1"/>
  <c r="E1787" i="16"/>
  <c r="F1787" i="16" s="1"/>
  <c r="E1786" i="16"/>
  <c r="F1786" i="16" s="1"/>
  <c r="E1783" i="16"/>
  <c r="F1783" i="16" s="1"/>
  <c r="E1780" i="16"/>
  <c r="F1780" i="16" s="1"/>
  <c r="E1771" i="16"/>
  <c r="F1771" i="16" s="1"/>
  <c r="E1765" i="16"/>
  <c r="F1765" i="16" s="1"/>
  <c r="E1763" i="16"/>
  <c r="F1763" i="16" s="1"/>
  <c r="E1755" i="16"/>
  <c r="F1755" i="16" s="1"/>
  <c r="E1753" i="16"/>
  <c r="F1753" i="16" s="1"/>
  <c r="E1749" i="16"/>
  <c r="F1749" i="16" s="1"/>
  <c r="E1744" i="16"/>
  <c r="F1744" i="16" s="1"/>
  <c r="E1739" i="16"/>
  <c r="F1739" i="16" s="1"/>
  <c r="E1738" i="16"/>
  <c r="F1738" i="16" s="1"/>
  <c r="E1730" i="16"/>
  <c r="F1730" i="16" s="1"/>
  <c r="E1729" i="16"/>
  <c r="F1729" i="16" s="1"/>
  <c r="E1728" i="16"/>
  <c r="F1728" i="16" s="1"/>
  <c r="E1717" i="16"/>
  <c r="F1717" i="16" s="1"/>
  <c r="E1716" i="16"/>
  <c r="F1716" i="16" s="1"/>
  <c r="E1714" i="16"/>
  <c r="F1714" i="16" s="1"/>
  <c r="E1713" i="16"/>
  <c r="F1713" i="16" s="1"/>
  <c r="E1712" i="16"/>
  <c r="F1712" i="16" s="1"/>
  <c r="E1711" i="16"/>
  <c r="F1711" i="16" s="1"/>
  <c r="E1710" i="16"/>
  <c r="F1710" i="16" s="1"/>
  <c r="E1704" i="16"/>
  <c r="F1704" i="16" s="1"/>
  <c r="E1703" i="16"/>
  <c r="F1703" i="16" s="1"/>
  <c r="E1699" i="16"/>
  <c r="F1699" i="16" s="1"/>
  <c r="E1695" i="16"/>
  <c r="F1695" i="16" s="1"/>
  <c r="E1694" i="16"/>
  <c r="F1694" i="16" s="1"/>
  <c r="E1693" i="16"/>
  <c r="F1693" i="16" s="1"/>
  <c r="E1684" i="16"/>
  <c r="F1684" i="16" s="1"/>
  <c r="E1682" i="16"/>
  <c r="F1682" i="16" s="1"/>
  <c r="E1681" i="16"/>
  <c r="F1681" i="16" s="1"/>
  <c r="E1672" i="16"/>
  <c r="F1672" i="16" s="1"/>
  <c r="E1669" i="16"/>
  <c r="F1669" i="16" s="1"/>
  <c r="E1668" i="16"/>
  <c r="F1668" i="16" s="1"/>
  <c r="E1663" i="16"/>
  <c r="F1663" i="16" s="1"/>
  <c r="E1660" i="16"/>
  <c r="F1660" i="16" s="1"/>
  <c r="E1658" i="16"/>
  <c r="F1658" i="16" s="1"/>
  <c r="E1647" i="16"/>
  <c r="F1647" i="16" s="1"/>
  <c r="E1646" i="16"/>
  <c r="F1646" i="16" s="1"/>
  <c r="E1645" i="16"/>
  <c r="F1645" i="16" s="1"/>
  <c r="E1639" i="16"/>
  <c r="F1639" i="16" s="1"/>
  <c r="E1636" i="16"/>
  <c r="F1636" i="16" s="1"/>
  <c r="E1633" i="16"/>
  <c r="F1633" i="16" s="1"/>
  <c r="E1631" i="16"/>
  <c r="F1631" i="16" s="1"/>
  <c r="E1630" i="16"/>
  <c r="F1630" i="16" s="1"/>
  <c r="E1628" i="16"/>
  <c r="F1628" i="16" s="1"/>
  <c r="E1627" i="16"/>
  <c r="F1627" i="16" s="1"/>
  <c r="E1624" i="16"/>
  <c r="F1624" i="16" s="1"/>
  <c r="E1623" i="16"/>
  <c r="F1623" i="16" s="1"/>
  <c r="E1621" i="16"/>
  <c r="F1621" i="16" s="1"/>
  <c r="E1620" i="16"/>
  <c r="F1620" i="16" s="1"/>
  <c r="E1618" i="16"/>
  <c r="F1618" i="16" s="1"/>
  <c r="E1617" i="16"/>
  <c r="F1617" i="16" s="1"/>
  <c r="E1613" i="16"/>
  <c r="F1613" i="16" s="1"/>
  <c r="E1611" i="16"/>
  <c r="F1611" i="16" s="1"/>
  <c r="E1609" i="16"/>
  <c r="F1609" i="16" s="1"/>
  <c r="E1606" i="16"/>
  <c r="F1606" i="16" s="1"/>
  <c r="E1603" i="16"/>
  <c r="F1603" i="16" s="1"/>
  <c r="E1595" i="16"/>
  <c r="F1595" i="16" s="1"/>
  <c r="E1594" i="16"/>
  <c r="F1594" i="16" s="1"/>
  <c r="E1590" i="16"/>
  <c r="F1590" i="16" s="1"/>
  <c r="E1588" i="16"/>
  <c r="F1588" i="16" s="1"/>
  <c r="E1587" i="16"/>
  <c r="F1587" i="16" s="1"/>
  <c r="E1585" i="16"/>
  <c r="F1585" i="16" s="1"/>
  <c r="E1580" i="16"/>
  <c r="F1580" i="16" s="1"/>
  <c r="E1579" i="16"/>
  <c r="F1579" i="16" s="1"/>
  <c r="E1575" i="16"/>
  <c r="F1575" i="16" s="1"/>
  <c r="E1571" i="16"/>
  <c r="F1571" i="16" s="1"/>
  <c r="E1559" i="16"/>
  <c r="F1559" i="16" s="1"/>
  <c r="E1558" i="16"/>
  <c r="F1558" i="16" s="1"/>
  <c r="E1554" i="16"/>
  <c r="F1554" i="16" s="1"/>
  <c r="E1552" i="16"/>
  <c r="F1552" i="16" s="1"/>
  <c r="E1551" i="16"/>
  <c r="F1551" i="16" s="1"/>
  <c r="E1550" i="16"/>
  <c r="F1550" i="16" s="1"/>
  <c r="E1548" i="16"/>
  <c r="F1548" i="16" s="1"/>
  <c r="E1547" i="16"/>
  <c r="F1547" i="16" s="1"/>
  <c r="E1546" i="16"/>
  <c r="F1546" i="16" s="1"/>
  <c r="E1545" i="16"/>
  <c r="F1545" i="16" s="1"/>
  <c r="E1544" i="16"/>
  <c r="F1544" i="16" s="1"/>
  <c r="E1525" i="16"/>
  <c r="F1525" i="16" s="1"/>
  <c r="E1523" i="16"/>
  <c r="F1523" i="16" s="1"/>
  <c r="E1521" i="16"/>
  <c r="F1521" i="16" s="1"/>
  <c r="E1500" i="16"/>
  <c r="F1500" i="16" s="1"/>
  <c r="E1499" i="16"/>
  <c r="F1499" i="16" s="1"/>
  <c r="E1498" i="16"/>
  <c r="F1498" i="16" s="1"/>
  <c r="E1496" i="16"/>
  <c r="F1496" i="16" s="1"/>
  <c r="E1491" i="16"/>
  <c r="F1491" i="16" s="1"/>
  <c r="E1482" i="16"/>
  <c r="F1482" i="16" s="1"/>
  <c r="E1481" i="16"/>
  <c r="F1481" i="16" s="1"/>
  <c r="E1480" i="16"/>
  <c r="F1480" i="16" s="1"/>
  <c r="E1478" i="16"/>
  <c r="F1478" i="16" s="1"/>
  <c r="E1477" i="16"/>
  <c r="F1477" i="16" s="1"/>
  <c r="E1476" i="16"/>
  <c r="F1476" i="16" s="1"/>
  <c r="E1475" i="16"/>
  <c r="F1475" i="16" s="1"/>
  <c r="E1474" i="16"/>
  <c r="F1474" i="16" s="1"/>
  <c r="E1468" i="16"/>
  <c r="F1468" i="16" s="1"/>
  <c r="E1460" i="16"/>
  <c r="F1460" i="16" s="1"/>
  <c r="E1456" i="16"/>
  <c r="F1456" i="16" s="1"/>
  <c r="E1450" i="16"/>
  <c r="F1450" i="16" s="1"/>
  <c r="E1448" i="16"/>
  <c r="F1448" i="16" s="1"/>
  <c r="E1447" i="16"/>
  <c r="F1447" i="16" s="1"/>
  <c r="E1444" i="16"/>
  <c r="F1444" i="16" s="1"/>
  <c r="E1438" i="16"/>
  <c r="F1438" i="16" s="1"/>
  <c r="E1429" i="16"/>
  <c r="F1429" i="16" s="1"/>
  <c r="E1426" i="16"/>
  <c r="F1426" i="16" s="1"/>
  <c r="E1421" i="16"/>
  <c r="F1421" i="16" s="1"/>
  <c r="E1405" i="16"/>
  <c r="F1405" i="16" s="1"/>
  <c r="E1397" i="16"/>
  <c r="F1397" i="16" s="1"/>
  <c r="E1394" i="16"/>
  <c r="F1394" i="16" s="1"/>
  <c r="E1393" i="16"/>
  <c r="F1393" i="16" s="1"/>
  <c r="E1392" i="16"/>
  <c r="F1392" i="16" s="1"/>
  <c r="E1390" i="16"/>
  <c r="F1390" i="16" s="1"/>
  <c r="E1387" i="16"/>
  <c r="F1387" i="16" s="1"/>
  <c r="E1379" i="16"/>
  <c r="F1379" i="16" s="1"/>
  <c r="E1376" i="16"/>
  <c r="F1376" i="16" s="1"/>
  <c r="E1367" i="16"/>
  <c r="F1367" i="16" s="1"/>
  <c r="E1363" i="16"/>
  <c r="F1363" i="16" s="1"/>
  <c r="E1362" i="16"/>
  <c r="F1362" i="16" s="1"/>
  <c r="E1359" i="16"/>
  <c r="F1359" i="16" s="1"/>
  <c r="E1356" i="16"/>
  <c r="F1356" i="16" s="1"/>
  <c r="E1354" i="16"/>
  <c r="F1354" i="16" s="1"/>
  <c r="E1352" i="16"/>
  <c r="F1352" i="16" s="1"/>
  <c r="E1348" i="16"/>
  <c r="F1348" i="16" s="1"/>
  <c r="E1342" i="16"/>
  <c r="F1342" i="16" s="1"/>
  <c r="E1339" i="16"/>
  <c r="F1339" i="16" s="1"/>
  <c r="E1336" i="16"/>
  <c r="F1336" i="16" s="1"/>
  <c r="E1325" i="16"/>
  <c r="F1325" i="16" s="1"/>
  <c r="E1324" i="16"/>
  <c r="F1324" i="16" s="1"/>
  <c r="E1320" i="16"/>
  <c r="F1320" i="16" s="1"/>
  <c r="E1318" i="16"/>
  <c r="F1318" i="16" s="1"/>
  <c r="E1315" i="16"/>
  <c r="F1315" i="16" s="1"/>
  <c r="E1313" i="16"/>
  <c r="F1313" i="16" s="1"/>
  <c r="E1312" i="16"/>
  <c r="F1312" i="16" s="1"/>
  <c r="E1307" i="16"/>
  <c r="F1307" i="16" s="1"/>
  <c r="E1304" i="16"/>
  <c r="F1304" i="16" s="1"/>
  <c r="E1295" i="16"/>
  <c r="F1295" i="16" s="1"/>
  <c r="E1294" i="16"/>
  <c r="F1294" i="16" s="1"/>
  <c r="E1292" i="16"/>
  <c r="F1292" i="16" s="1"/>
  <c r="E1291" i="16"/>
  <c r="F1291" i="16" s="1"/>
  <c r="E1260" i="16"/>
  <c r="F1260" i="16" s="1"/>
  <c r="E1259" i="16"/>
  <c r="F1259" i="16" s="1"/>
  <c r="E1256" i="16"/>
  <c r="F1256" i="16" s="1"/>
  <c r="E1255" i="16"/>
  <c r="F1255" i="16" s="1"/>
  <c r="E1253" i="16"/>
  <c r="F1253" i="16" s="1"/>
  <c r="E1250" i="16"/>
  <c r="F1250" i="16" s="1"/>
  <c r="E1247" i="16"/>
  <c r="F1247" i="16" s="1"/>
  <c r="E1244" i="16"/>
  <c r="F1244" i="16" s="1"/>
  <c r="E1243" i="16"/>
  <c r="F1243" i="16" s="1"/>
  <c r="E1240" i="16"/>
  <c r="F1240" i="16" s="1"/>
  <c r="E1238" i="16"/>
  <c r="F1238" i="16" s="1"/>
  <c r="E1234" i="16"/>
  <c r="F1234" i="16" s="1"/>
  <c r="E1232" i="16"/>
  <c r="F1232" i="16" s="1"/>
  <c r="E1224" i="16"/>
  <c r="F1224" i="16" s="1"/>
  <c r="E1211" i="16"/>
  <c r="F1211" i="16" s="1"/>
  <c r="E1210" i="16"/>
  <c r="F1210" i="16" s="1"/>
  <c r="E1207" i="16"/>
  <c r="F1207" i="16" s="1"/>
  <c r="E1187" i="16"/>
  <c r="F1187" i="16" s="1"/>
  <c r="E1184" i="16"/>
  <c r="F1184" i="16" s="1"/>
  <c r="E1180" i="16"/>
  <c r="F1180" i="16" s="1"/>
  <c r="E1178" i="16"/>
  <c r="F1178" i="16" s="1"/>
  <c r="E1176" i="16"/>
  <c r="F1176" i="16" s="1"/>
  <c r="E1174" i="16"/>
  <c r="F1174" i="16" s="1"/>
  <c r="E1168" i="16"/>
  <c r="F1168" i="16" s="1"/>
  <c r="E1160" i="16"/>
  <c r="F1160" i="16" s="1"/>
  <c r="E1159" i="16"/>
  <c r="F1159" i="16" s="1"/>
  <c r="E1154" i="16"/>
  <c r="F1154" i="16" s="1"/>
  <c r="E1146" i="16"/>
  <c r="F1146" i="16" s="1"/>
  <c r="E1145" i="16"/>
  <c r="F1145" i="16" s="1"/>
  <c r="E1144" i="16"/>
  <c r="F1144" i="16" s="1"/>
  <c r="E1138" i="16"/>
  <c r="F1138" i="16" s="1"/>
  <c r="E1136" i="16"/>
  <c r="F1136" i="16" s="1"/>
  <c r="E1135" i="16"/>
  <c r="F1135" i="16" s="1"/>
  <c r="E1132" i="16"/>
  <c r="F1132" i="16" s="1"/>
  <c r="E1131" i="16"/>
  <c r="F1131" i="16" s="1"/>
  <c r="E1130" i="16"/>
  <c r="F1130" i="16" s="1"/>
  <c r="E1126" i="16"/>
  <c r="F1126" i="16" s="1"/>
  <c r="E1124" i="16"/>
  <c r="F1124" i="16" s="1"/>
  <c r="E1123" i="16"/>
  <c r="F1123" i="16" s="1"/>
  <c r="E1121" i="16"/>
  <c r="F1121" i="16" s="1"/>
  <c r="E1120" i="16"/>
  <c r="F1120" i="16" s="1"/>
  <c r="E1115" i="16"/>
  <c r="F1115" i="16" s="1"/>
  <c r="E1114" i="16"/>
  <c r="F1114" i="16" s="1"/>
  <c r="E1112" i="16"/>
  <c r="F1112" i="16" s="1"/>
  <c r="E1111" i="16"/>
  <c r="F1111" i="16" s="1"/>
  <c r="E1109" i="16"/>
  <c r="F1109" i="16" s="1"/>
  <c r="E1105" i="16"/>
  <c r="F1105" i="16" s="1"/>
  <c r="E1104" i="16"/>
  <c r="F1104" i="16" s="1"/>
  <c r="E1103" i="16"/>
  <c r="F1103" i="16" s="1"/>
  <c r="E1102" i="16"/>
  <c r="F1102" i="16" s="1"/>
  <c r="E1099" i="16"/>
  <c r="F1099" i="16" s="1"/>
  <c r="E1096" i="16"/>
  <c r="F1096" i="16" s="1"/>
  <c r="E1090" i="16"/>
  <c r="F1090" i="16" s="1"/>
  <c r="E1088" i="16"/>
  <c r="F1088" i="16" s="1"/>
  <c r="E1082" i="16"/>
  <c r="F1082" i="16" s="1"/>
  <c r="E1074" i="16"/>
  <c r="F1074" i="16" s="1"/>
  <c r="E1070" i="16"/>
  <c r="F1070" i="16" s="1"/>
  <c r="E1062" i="16"/>
  <c r="F1062" i="16" s="1"/>
  <c r="E1059" i="16"/>
  <c r="F1059" i="16" s="1"/>
  <c r="E1058" i="16"/>
  <c r="F1058" i="16" s="1"/>
  <c r="E1056" i="16"/>
  <c r="F1056" i="16" s="1"/>
  <c r="E1052" i="16"/>
  <c r="F1052" i="16" s="1"/>
  <c r="E1046" i="16"/>
  <c r="F1046" i="16" s="1"/>
  <c r="E1040" i="16"/>
  <c r="F1040" i="16" s="1"/>
  <c r="E1036" i="16"/>
  <c r="F1036" i="16" s="1"/>
  <c r="E1034" i="16"/>
  <c r="F1034" i="16" s="1"/>
  <c r="E1027" i="16"/>
  <c r="F1027" i="16" s="1"/>
  <c r="E1023" i="16"/>
  <c r="F1023" i="16" s="1"/>
  <c r="E1017" i="16"/>
  <c r="F1017" i="16" s="1"/>
  <c r="E1012" i="16"/>
  <c r="F1012" i="16" s="1"/>
  <c r="E1006" i="16"/>
  <c r="F1006" i="16" s="1"/>
  <c r="E1002" i="16"/>
  <c r="F1002" i="16" s="1"/>
  <c r="E1001" i="16"/>
  <c r="F1001" i="16" s="1"/>
  <c r="E997" i="16"/>
  <c r="F997" i="16" s="1"/>
  <c r="E995" i="16"/>
  <c r="F995" i="16" s="1"/>
  <c r="E991" i="16"/>
  <c r="F991" i="16" s="1"/>
  <c r="E987" i="16"/>
  <c r="F987" i="16" s="1"/>
  <c r="E985" i="16"/>
  <c r="F985" i="16" s="1"/>
  <c r="E979" i="16"/>
  <c r="F979" i="16" s="1"/>
  <c r="E977" i="16"/>
  <c r="F977" i="16" s="1"/>
  <c r="E970" i="16"/>
  <c r="F970" i="16" s="1"/>
  <c r="E968" i="16"/>
  <c r="F968" i="16" s="1"/>
  <c r="E965" i="16"/>
  <c r="F965" i="16" s="1"/>
  <c r="E962" i="16"/>
  <c r="F962" i="16" s="1"/>
  <c r="E959" i="16"/>
  <c r="F959" i="16" s="1"/>
  <c r="E958" i="16"/>
  <c r="F958" i="16" s="1"/>
  <c r="E957" i="16"/>
  <c r="F957" i="16" s="1"/>
  <c r="E955" i="16"/>
  <c r="F955" i="16" s="1"/>
  <c r="E953" i="16"/>
  <c r="F953" i="16" s="1"/>
  <c r="E951" i="16"/>
  <c r="F951" i="16" s="1"/>
  <c r="E947" i="16"/>
  <c r="F947" i="16" s="1"/>
  <c r="E945" i="16"/>
  <c r="F945" i="16" s="1"/>
  <c r="E944" i="16"/>
  <c r="F944" i="16" s="1"/>
  <c r="E943" i="16"/>
  <c r="F943" i="16" s="1"/>
  <c r="E935" i="16"/>
  <c r="F935" i="16" s="1"/>
  <c r="E934" i="16"/>
  <c r="F934" i="16" s="1"/>
  <c r="E931" i="16"/>
  <c r="F931" i="16" s="1"/>
  <c r="E930" i="16"/>
  <c r="F930" i="16" s="1"/>
  <c r="E929" i="16"/>
  <c r="F929" i="16" s="1"/>
  <c r="E923" i="16"/>
  <c r="F923" i="16" s="1"/>
  <c r="E921" i="16"/>
  <c r="F921" i="16" s="1"/>
  <c r="E920" i="16"/>
  <c r="F920" i="16" s="1"/>
  <c r="E918" i="16"/>
  <c r="F918" i="16" s="1"/>
  <c r="E916" i="16"/>
  <c r="F916" i="16" s="1"/>
  <c r="E912" i="16"/>
  <c r="F912" i="16" s="1"/>
  <c r="E906" i="16"/>
  <c r="F906" i="16" s="1"/>
  <c r="E904" i="16"/>
  <c r="F904" i="16" s="1"/>
  <c r="E900" i="16"/>
  <c r="F900" i="16" s="1"/>
  <c r="E899" i="16"/>
  <c r="F899" i="16" s="1"/>
  <c r="E898" i="16"/>
  <c r="F898" i="16" s="1"/>
  <c r="E896" i="16"/>
  <c r="F896" i="16" s="1"/>
  <c r="E895" i="16"/>
  <c r="F895" i="16" s="1"/>
  <c r="E894" i="16"/>
  <c r="F894" i="16" s="1"/>
  <c r="E892" i="16"/>
  <c r="F892" i="16" s="1"/>
  <c r="E891" i="16"/>
  <c r="F891" i="16" s="1"/>
  <c r="E886" i="16"/>
  <c r="F886" i="16" s="1"/>
  <c r="E885" i="16"/>
  <c r="F885" i="16" s="1"/>
  <c r="E884" i="16"/>
  <c r="F884" i="16" s="1"/>
  <c r="E883" i="16"/>
  <c r="F883" i="16" s="1"/>
  <c r="E882" i="16"/>
  <c r="F882" i="16" s="1"/>
  <c r="E878" i="16"/>
  <c r="F878" i="16" s="1"/>
  <c r="E876" i="16"/>
  <c r="F876" i="16" s="1"/>
  <c r="E866" i="16"/>
  <c r="F866" i="16" s="1"/>
  <c r="E864" i="16"/>
  <c r="F864" i="16" s="1"/>
  <c r="E863" i="16"/>
  <c r="F863" i="16" s="1"/>
  <c r="E858" i="16"/>
  <c r="F858" i="16" s="1"/>
  <c r="E857" i="16"/>
  <c r="F857" i="16" s="1"/>
  <c r="E851" i="16"/>
  <c r="F851" i="16" s="1"/>
  <c r="E849" i="16"/>
  <c r="F849" i="16" s="1"/>
  <c r="E848" i="16"/>
  <c r="F848" i="16" s="1"/>
  <c r="E839" i="16"/>
  <c r="F839" i="16" s="1"/>
  <c r="E837" i="16"/>
  <c r="F837" i="16" s="1"/>
  <c r="E829" i="16"/>
  <c r="F829" i="16" s="1"/>
  <c r="E828" i="16"/>
  <c r="F828" i="16" s="1"/>
  <c r="E826" i="16"/>
  <c r="F826" i="16" s="1"/>
  <c r="E821" i="16"/>
  <c r="F821" i="16" s="1"/>
  <c r="E815" i="16"/>
  <c r="F815" i="16" s="1"/>
  <c r="E813" i="16"/>
  <c r="F813" i="16" s="1"/>
  <c r="E812" i="16"/>
  <c r="F812" i="16" s="1"/>
  <c r="E809" i="16"/>
  <c r="F809" i="16" s="1"/>
  <c r="E803" i="16"/>
  <c r="F803" i="16" s="1"/>
  <c r="E796" i="16"/>
  <c r="F796" i="16" s="1"/>
  <c r="E792" i="16"/>
  <c r="F792" i="16" s="1"/>
  <c r="E790" i="16"/>
  <c r="F790" i="16" s="1"/>
  <c r="E784" i="16"/>
  <c r="F784" i="16" s="1"/>
  <c r="E783" i="16"/>
  <c r="F783" i="16" s="1"/>
  <c r="E782" i="16"/>
  <c r="F782" i="16" s="1"/>
  <c r="E777" i="16"/>
  <c r="F777" i="16" s="1"/>
  <c r="E770" i="16"/>
  <c r="F770" i="16" s="1"/>
  <c r="E768" i="16"/>
  <c r="F768" i="16" s="1"/>
  <c r="E765" i="16"/>
  <c r="F765" i="16" s="1"/>
  <c r="E764" i="16"/>
  <c r="F764" i="16" s="1"/>
  <c r="E759" i="16"/>
  <c r="F759" i="16" s="1"/>
  <c r="E758" i="16"/>
  <c r="F758" i="16" s="1"/>
  <c r="E747" i="16"/>
  <c r="F747" i="16" s="1"/>
  <c r="E746" i="16"/>
  <c r="F746" i="16" s="1"/>
  <c r="E741" i="16"/>
  <c r="F741" i="16" s="1"/>
  <c r="E740" i="16"/>
  <c r="F740" i="16" s="1"/>
  <c r="E738" i="16"/>
  <c r="F738" i="16" s="1"/>
  <c r="E735" i="16"/>
  <c r="F735" i="16" s="1"/>
  <c r="E734" i="16"/>
  <c r="F734" i="16" s="1"/>
  <c r="E729" i="16"/>
  <c r="F729" i="16" s="1"/>
  <c r="E728" i="16"/>
  <c r="F728" i="16" s="1"/>
  <c r="E717" i="16"/>
  <c r="F717" i="16" s="1"/>
  <c r="E716" i="16"/>
  <c r="F716" i="16" s="1"/>
  <c r="E714" i="16"/>
  <c r="F714" i="16" s="1"/>
  <c r="E705" i="16"/>
  <c r="F705" i="16" s="1"/>
  <c r="E702" i="16"/>
  <c r="F702" i="16" s="1"/>
  <c r="E699" i="16"/>
  <c r="F699" i="16" s="1"/>
  <c r="E698" i="16"/>
  <c r="F698" i="16" s="1"/>
  <c r="E695" i="16"/>
  <c r="F695" i="16" s="1"/>
  <c r="E691" i="16"/>
  <c r="F691" i="16" s="1"/>
  <c r="E689" i="16"/>
  <c r="F689" i="16" s="1"/>
  <c r="E687" i="16"/>
  <c r="F687" i="16" s="1"/>
  <c r="E684" i="16"/>
  <c r="F684" i="16" s="1"/>
  <c r="E680" i="16"/>
  <c r="F680" i="16" s="1"/>
  <c r="E674" i="16"/>
  <c r="F674" i="16" s="1"/>
  <c r="F671" i="16"/>
  <c r="E671" i="16"/>
  <c r="E665" i="16"/>
  <c r="F665" i="16" s="1"/>
  <c r="E662" i="16"/>
  <c r="F662" i="16" s="1"/>
  <c r="E651" i="16"/>
  <c r="F651" i="16" s="1"/>
  <c r="E642" i="16"/>
  <c r="F642" i="16" s="1"/>
  <c r="E641" i="16"/>
  <c r="F641" i="16" s="1"/>
  <c r="E639" i="16"/>
  <c r="F639" i="16" s="1"/>
  <c r="E638" i="16"/>
  <c r="F638" i="16" s="1"/>
  <c r="E635" i="16"/>
  <c r="F635" i="16" s="1"/>
  <c r="E628" i="16"/>
  <c r="F628" i="16" s="1"/>
  <c r="E627" i="16"/>
  <c r="F627" i="16" s="1"/>
  <c r="E625" i="16"/>
  <c r="F625" i="16" s="1"/>
  <c r="E624" i="16"/>
  <c r="F624" i="16" s="1"/>
  <c r="E622" i="16"/>
  <c r="F622" i="16" s="1"/>
  <c r="E618" i="16"/>
  <c r="F618" i="16" s="1"/>
  <c r="E615" i="16"/>
  <c r="F615" i="16" s="1"/>
  <c r="E614" i="16"/>
  <c r="F614" i="16" s="1"/>
  <c r="E610" i="16"/>
  <c r="F610" i="16" s="1"/>
  <c r="E605" i="16"/>
  <c r="F605" i="16" s="1"/>
  <c r="E604" i="16"/>
  <c r="F604" i="16" s="1"/>
  <c r="E602" i="16"/>
  <c r="F602" i="16" s="1"/>
  <c r="E600" i="16"/>
  <c r="F600" i="16" s="1"/>
  <c r="E598" i="16"/>
  <c r="F598" i="16" s="1"/>
  <c r="E594" i="16"/>
  <c r="F594" i="16" s="1"/>
  <c r="E592" i="16"/>
  <c r="F592" i="16" s="1"/>
  <c r="E591" i="16"/>
  <c r="F591" i="16" s="1"/>
  <c r="E590" i="16"/>
  <c r="F590" i="16" s="1"/>
  <c r="E585" i="16"/>
  <c r="F585" i="16" s="1"/>
  <c r="E584" i="16"/>
  <c r="F584" i="16" s="1"/>
  <c r="E582" i="16"/>
  <c r="F582" i="16" s="1"/>
  <c r="E578" i="16"/>
  <c r="F578" i="16" s="1"/>
  <c r="E577" i="16"/>
  <c r="F577" i="16" s="1"/>
  <c r="E571" i="16"/>
  <c r="F571" i="16" s="1"/>
  <c r="E569" i="16"/>
  <c r="F569" i="16" s="1"/>
  <c r="E568" i="16"/>
  <c r="F568" i="16" s="1"/>
  <c r="E566" i="16"/>
  <c r="F566" i="16" s="1"/>
  <c r="E562" i="16"/>
  <c r="F562" i="16" s="1"/>
  <c r="E559" i="16"/>
  <c r="F559" i="16" s="1"/>
  <c r="E556" i="16"/>
  <c r="F556" i="16" s="1"/>
  <c r="E555" i="16"/>
  <c r="F555" i="16" s="1"/>
  <c r="E554" i="16"/>
  <c r="F554" i="16" s="1"/>
  <c r="E548" i="16"/>
  <c r="F548" i="16" s="1"/>
  <c r="E542" i="16"/>
  <c r="F542" i="16" s="1"/>
  <c r="E540" i="16"/>
  <c r="F540" i="16" s="1"/>
  <c r="E536" i="16"/>
  <c r="F536" i="16" s="1"/>
  <c r="E534" i="16"/>
  <c r="F534" i="16" s="1"/>
  <c r="E530" i="16"/>
  <c r="F530" i="16" s="1"/>
  <c r="E524" i="16"/>
  <c r="F524" i="16" s="1"/>
  <c r="E518" i="16"/>
  <c r="F518" i="16" s="1"/>
  <c r="E512" i="16"/>
  <c r="F512" i="16" s="1"/>
  <c r="E510" i="16"/>
  <c r="F510" i="16" s="1"/>
  <c r="E507" i="16"/>
  <c r="F507" i="16" s="1"/>
  <c r="E506" i="16"/>
  <c r="F506" i="16" s="1"/>
  <c r="E502" i="16"/>
  <c r="F502" i="16" s="1"/>
  <c r="E500" i="16"/>
  <c r="F500" i="16" s="1"/>
  <c r="E494" i="16"/>
  <c r="F494" i="16" s="1"/>
  <c r="E489" i="16"/>
  <c r="F489" i="16" s="1"/>
  <c r="E487" i="16"/>
  <c r="F487" i="16" s="1"/>
  <c r="E483" i="16"/>
  <c r="F483" i="16" s="1"/>
  <c r="E479" i="16"/>
  <c r="F479" i="16" s="1"/>
  <c r="E477" i="16"/>
  <c r="F477" i="16" s="1"/>
  <c r="E476" i="16"/>
  <c r="F476" i="16" s="1"/>
  <c r="E474" i="16"/>
  <c r="F474" i="16" s="1"/>
  <c r="E473" i="16"/>
  <c r="F473" i="16" s="1"/>
  <c r="E472" i="16"/>
  <c r="F472" i="16" s="1"/>
  <c r="E470" i="16"/>
  <c r="F470" i="16" s="1"/>
  <c r="E466" i="16"/>
  <c r="F466" i="16" s="1"/>
  <c r="E460" i="16"/>
  <c r="F460" i="16" s="1"/>
  <c r="E451" i="16"/>
  <c r="F451" i="16" s="1"/>
  <c r="E449" i="16"/>
  <c r="F449" i="16" s="1"/>
  <c r="E448" i="16"/>
  <c r="F448" i="16" s="1"/>
  <c r="E445" i="16"/>
  <c r="F445" i="16" s="1"/>
  <c r="E443" i="16"/>
  <c r="F443" i="16" s="1"/>
  <c r="E442" i="16"/>
  <c r="F442" i="16" s="1"/>
  <c r="E439" i="16"/>
  <c r="F439" i="16" s="1"/>
  <c r="E434" i="16"/>
  <c r="F434" i="16" s="1"/>
  <c r="E433" i="16"/>
  <c r="F433" i="16" s="1"/>
  <c r="E432" i="16"/>
  <c r="F432" i="16" s="1"/>
  <c r="E426" i="16"/>
  <c r="F426" i="16" s="1"/>
  <c r="E422" i="16"/>
  <c r="F422" i="16" s="1"/>
  <c r="E416" i="16"/>
  <c r="F416" i="16" s="1"/>
  <c r="E413" i="16"/>
  <c r="F413" i="16" s="1"/>
  <c r="E412" i="16"/>
  <c r="F412" i="16" s="1"/>
  <c r="E411" i="16"/>
  <c r="F411" i="16" s="1"/>
  <c r="E409" i="16"/>
  <c r="F409" i="16" s="1"/>
  <c r="E407" i="16"/>
  <c r="F407" i="16" s="1"/>
  <c r="E405" i="16"/>
  <c r="F405" i="16" s="1"/>
  <c r="E403" i="16"/>
  <c r="F403" i="16" s="1"/>
  <c r="E399" i="16"/>
  <c r="F399" i="16" s="1"/>
  <c r="E398" i="16"/>
  <c r="F398" i="16" s="1"/>
  <c r="E397" i="16"/>
  <c r="F397" i="16" s="1"/>
  <c r="E389" i="16"/>
  <c r="F389" i="16" s="1"/>
  <c r="E388" i="16"/>
  <c r="F388" i="16" s="1"/>
  <c r="E386" i="16"/>
  <c r="F386" i="16" s="1"/>
  <c r="E384" i="16"/>
  <c r="F384" i="16" s="1"/>
  <c r="E380" i="16"/>
  <c r="F380" i="16" s="1"/>
  <c r="E379" i="16"/>
  <c r="F379" i="16" s="1"/>
  <c r="E377" i="16"/>
  <c r="F377" i="16" s="1"/>
  <c r="E376" i="16"/>
  <c r="F376" i="16" s="1"/>
  <c r="E375" i="16"/>
  <c r="F375" i="16" s="1"/>
  <c r="E371" i="16"/>
  <c r="F371" i="16" s="1"/>
  <c r="E367" i="16"/>
  <c r="F367" i="16" s="1"/>
  <c r="E362" i="16"/>
  <c r="F362" i="16" s="1"/>
  <c r="E361" i="16"/>
  <c r="F361" i="16" s="1"/>
  <c r="E353" i="16"/>
  <c r="F353" i="16" s="1"/>
  <c r="E352" i="16"/>
  <c r="F352" i="16" s="1"/>
  <c r="E351" i="16"/>
  <c r="F351" i="16" s="1"/>
  <c r="E350" i="16"/>
  <c r="F350" i="16" s="1"/>
  <c r="E348" i="16"/>
  <c r="F348" i="16" s="1"/>
  <c r="E343" i="16"/>
  <c r="F343" i="16" s="1"/>
  <c r="E341" i="16"/>
  <c r="F341" i="16" s="1"/>
  <c r="E340" i="16"/>
  <c r="F340" i="16" s="1"/>
  <c r="E336" i="16"/>
  <c r="F336" i="16" s="1"/>
  <c r="E335" i="16"/>
  <c r="F335" i="16" s="1"/>
  <c r="E334" i="16"/>
  <c r="F334" i="16" s="1"/>
  <c r="E331" i="16"/>
  <c r="F331" i="16" s="1"/>
  <c r="E326" i="16"/>
  <c r="F326" i="16" s="1"/>
  <c r="E325" i="16"/>
  <c r="F325" i="16" s="1"/>
  <c r="E324" i="16"/>
  <c r="F324" i="16" s="1"/>
  <c r="E318" i="16"/>
  <c r="F318" i="16" s="1"/>
  <c r="E316" i="16"/>
  <c r="F316" i="16" s="1"/>
  <c r="E314" i="16"/>
  <c r="F314" i="16" s="1"/>
  <c r="E307" i="16"/>
  <c r="F307" i="16" s="1"/>
  <c r="E305" i="16"/>
  <c r="F305" i="16" s="1"/>
  <c r="E304" i="16"/>
  <c r="F304" i="16" s="1"/>
  <c r="E299" i="16"/>
  <c r="F299" i="16" s="1"/>
  <c r="E298" i="16"/>
  <c r="F298" i="16" s="1"/>
  <c r="E295" i="16"/>
  <c r="F295" i="16" s="1"/>
  <c r="E291" i="16"/>
  <c r="F291" i="16" s="1"/>
  <c r="E290" i="16"/>
  <c r="F290" i="16" s="1"/>
  <c r="E289" i="16"/>
  <c r="F289" i="16" s="1"/>
  <c r="E280" i="16"/>
  <c r="F280" i="16" s="1"/>
  <c r="E279" i="16"/>
  <c r="F279" i="16" s="1"/>
  <c r="E278" i="16"/>
  <c r="F278" i="16" s="1"/>
  <c r="E269" i="16"/>
  <c r="F269" i="16" s="1"/>
  <c r="E268" i="16"/>
  <c r="F268" i="16" s="1"/>
  <c r="E263" i="16"/>
  <c r="F263" i="16" s="1"/>
  <c r="E261" i="16"/>
  <c r="F261" i="16" s="1"/>
  <c r="E259" i="16"/>
  <c r="F259" i="16" s="1"/>
  <c r="E254" i="16"/>
  <c r="F254" i="16" s="1"/>
  <c r="E253" i="16"/>
  <c r="F253" i="16" s="1"/>
  <c r="E246" i="16"/>
  <c r="F246" i="16" s="1"/>
  <c r="E244" i="16"/>
  <c r="F244" i="16" s="1"/>
  <c r="E243" i="16"/>
  <c r="F243" i="16" s="1"/>
  <c r="E242" i="16"/>
  <c r="F242" i="16" s="1"/>
  <c r="E235" i="16"/>
  <c r="F235" i="16" s="1"/>
  <c r="E233" i="16"/>
  <c r="F233" i="16" s="1"/>
  <c r="E232" i="16"/>
  <c r="F232" i="16" s="1"/>
  <c r="E228" i="16"/>
  <c r="F228" i="16" s="1"/>
  <c r="E227" i="16"/>
  <c r="F227" i="16" s="1"/>
  <c r="E226" i="16"/>
  <c r="F226" i="16" s="1"/>
  <c r="E225" i="16"/>
  <c r="F225" i="16" s="1"/>
  <c r="E223" i="16"/>
  <c r="F223" i="16" s="1"/>
  <c r="E221" i="16"/>
  <c r="F221" i="16" s="1"/>
  <c r="E219" i="16"/>
  <c r="F219" i="16" s="1"/>
  <c r="E218" i="16"/>
  <c r="F218" i="16" s="1"/>
  <c r="E215" i="16"/>
  <c r="F215" i="16" s="1"/>
  <c r="E210" i="16"/>
  <c r="F210" i="16" s="1"/>
  <c r="E208" i="16"/>
  <c r="F208" i="16" s="1"/>
  <c r="E206" i="16"/>
  <c r="F206" i="16" s="1"/>
  <c r="E205" i="16"/>
  <c r="F205" i="16" s="1"/>
  <c r="E204" i="16"/>
  <c r="F204" i="16" s="1"/>
  <c r="E197" i="16"/>
  <c r="F197" i="16" s="1"/>
  <c r="E196" i="16"/>
  <c r="F196" i="16" s="1"/>
  <c r="E193" i="16"/>
  <c r="F193" i="16" s="1"/>
  <c r="E191" i="16"/>
  <c r="F191" i="16" s="1"/>
  <c r="E185" i="16"/>
  <c r="F185" i="16" s="1"/>
  <c r="E184" i="16"/>
  <c r="F184" i="16" s="1"/>
  <c r="E183" i="16"/>
  <c r="F183" i="16" s="1"/>
  <c r="E182" i="16"/>
  <c r="F182" i="16" s="1"/>
  <c r="E180" i="16"/>
  <c r="F180" i="16" s="1"/>
  <c r="E176" i="16"/>
  <c r="F176" i="16" s="1"/>
  <c r="E173" i="16"/>
  <c r="F173" i="16" s="1"/>
  <c r="E172" i="16"/>
  <c r="F172" i="16" s="1"/>
  <c r="E171" i="16"/>
  <c r="F171" i="16" s="1"/>
  <c r="E170" i="16"/>
  <c r="F170" i="16" s="1"/>
  <c r="E169" i="16"/>
  <c r="F169" i="16" s="1"/>
  <c r="E168" i="16"/>
  <c r="F168" i="16" s="1"/>
  <c r="E166" i="16"/>
  <c r="F166" i="16" s="1"/>
  <c r="E161" i="16"/>
  <c r="F161" i="16" s="1"/>
  <c r="E160" i="16"/>
  <c r="F160" i="16" s="1"/>
  <c r="E156" i="16"/>
  <c r="F156" i="16" s="1"/>
  <c r="E154" i="16"/>
  <c r="F154" i="16" s="1"/>
  <c r="E151" i="16"/>
  <c r="F151" i="16" s="1"/>
  <c r="E148" i="16"/>
  <c r="F148" i="16" s="1"/>
  <c r="E147" i="16"/>
  <c r="F147" i="16" s="1"/>
  <c r="E146" i="16"/>
  <c r="F146" i="16" s="1"/>
  <c r="E145" i="16"/>
  <c r="F145" i="16" s="1"/>
  <c r="E141" i="16"/>
  <c r="F141" i="16" s="1"/>
  <c r="E135" i="16"/>
  <c r="F135" i="16" s="1"/>
  <c r="E134" i="16"/>
  <c r="F134" i="16" s="1"/>
  <c r="E133" i="16"/>
  <c r="F133" i="16" s="1"/>
  <c r="E130" i="16"/>
  <c r="F130" i="16" s="1"/>
  <c r="E129" i="16"/>
  <c r="F129" i="16" s="1"/>
  <c r="E123" i="16"/>
  <c r="F123" i="16" s="1"/>
  <c r="E117" i="16"/>
  <c r="F117" i="16" s="1"/>
  <c r="E115" i="16"/>
  <c r="F115" i="16" s="1"/>
  <c r="E111" i="16"/>
  <c r="F111" i="16" s="1"/>
  <c r="E109" i="16"/>
  <c r="F109" i="16" s="1"/>
  <c r="E105" i="16"/>
  <c r="F105" i="16" s="1"/>
  <c r="E103" i="16"/>
  <c r="F103" i="16" s="1"/>
  <c r="E99" i="16"/>
  <c r="F99" i="16" s="1"/>
  <c r="E97" i="16"/>
  <c r="F97" i="16" s="1"/>
  <c r="E93" i="16"/>
  <c r="F93" i="16" s="1"/>
  <c r="E91" i="16"/>
  <c r="F91" i="16" s="1"/>
  <c r="E87" i="16"/>
  <c r="F87" i="16" s="1"/>
  <c r="E85" i="16"/>
  <c r="F85" i="16" s="1"/>
  <c r="E83" i="16"/>
  <c r="F83" i="16" s="1"/>
  <c r="E81" i="16"/>
  <c r="F81" i="16" s="1"/>
  <c r="E79" i="16"/>
  <c r="F79" i="16" s="1"/>
  <c r="E77" i="16"/>
  <c r="F77" i="16" s="1"/>
  <c r="E75" i="16"/>
  <c r="F75" i="16" s="1"/>
  <c r="E73" i="16"/>
  <c r="F73" i="16" s="1"/>
  <c r="E71" i="16"/>
  <c r="F71" i="16" s="1"/>
  <c r="E69" i="16"/>
  <c r="F69" i="16" s="1"/>
  <c r="E67" i="16"/>
  <c r="F67" i="16" s="1"/>
  <c r="E65" i="16"/>
  <c r="F65" i="16" s="1"/>
  <c r="E63" i="16"/>
  <c r="F63" i="16" s="1"/>
  <c r="E61" i="16"/>
  <c r="F61" i="16" s="1"/>
  <c r="E59" i="16"/>
  <c r="F59" i="16" s="1"/>
  <c r="E57" i="16"/>
  <c r="F57" i="16" s="1"/>
  <c r="E55" i="16"/>
  <c r="F55" i="16" s="1"/>
  <c r="E53" i="16"/>
  <c r="F53" i="16" s="1"/>
  <c r="E51" i="16"/>
  <c r="F51" i="16" s="1"/>
  <c r="E49" i="16"/>
  <c r="F49" i="16" s="1"/>
  <c r="E47" i="16"/>
  <c r="F47" i="16" s="1"/>
  <c r="E45" i="16"/>
  <c r="F45" i="16" s="1"/>
  <c r="E43" i="16"/>
  <c r="F43" i="16" s="1"/>
  <c r="E41" i="16"/>
  <c r="F41" i="16" s="1"/>
  <c r="E39" i="16"/>
  <c r="F39" i="16" s="1"/>
  <c r="E37" i="16"/>
  <c r="F37" i="16" s="1"/>
  <c r="E35" i="16"/>
  <c r="F35" i="16" s="1"/>
  <c r="E33" i="16"/>
  <c r="F33" i="16" s="1"/>
  <c r="E31" i="16"/>
  <c r="F31" i="16" s="1"/>
  <c r="E29" i="16"/>
  <c r="F29" i="16" s="1"/>
  <c r="E27" i="16"/>
  <c r="F27" i="16" s="1"/>
  <c r="E25" i="16"/>
  <c r="F25" i="16" s="1"/>
  <c r="E23" i="16"/>
  <c r="F23" i="16" s="1"/>
  <c r="E21" i="16"/>
  <c r="F21" i="16" s="1"/>
  <c r="E19" i="16"/>
  <c r="F19" i="16" s="1"/>
  <c r="E17" i="16"/>
  <c r="F17" i="16" s="1"/>
  <c r="E15" i="16"/>
  <c r="F15" i="16" s="1"/>
  <c r="E13" i="16"/>
  <c r="F13" i="16" s="1"/>
  <c r="E11" i="16"/>
  <c r="F11" i="16" s="1"/>
  <c r="E9" i="16"/>
  <c r="F9" i="16" s="1"/>
  <c r="E7" i="16"/>
  <c r="F7" i="16" s="1"/>
  <c r="E5" i="16"/>
  <c r="F5" i="16" s="1"/>
  <c r="E3" i="16"/>
  <c r="F3" i="16" s="1"/>
  <c r="F10941" i="12"/>
  <c r="H10941" i="12" s="1"/>
  <c r="E10941" i="12"/>
  <c r="G10941" i="12" s="1"/>
  <c r="F10940" i="12"/>
  <c r="H10940" i="12" s="1"/>
  <c r="E10940" i="12"/>
  <c r="G10940" i="12" s="1"/>
  <c r="F10939" i="12"/>
  <c r="H10939" i="12" s="1"/>
  <c r="E10939" i="12"/>
  <c r="G10939" i="12" s="1"/>
  <c r="F10938" i="12"/>
  <c r="H10938" i="12" s="1"/>
  <c r="E10938" i="12"/>
  <c r="G10938" i="12" s="1"/>
  <c r="F10937" i="12"/>
  <c r="H10937" i="12" s="1"/>
  <c r="E10937" i="12"/>
  <c r="G10937" i="12" s="1"/>
  <c r="F10936" i="12"/>
  <c r="H10936" i="12" s="1"/>
  <c r="E10936" i="12"/>
  <c r="G10936" i="12" s="1"/>
  <c r="F10935" i="12"/>
  <c r="H10935" i="12" s="1"/>
  <c r="E10935" i="12"/>
  <c r="G10935" i="12" s="1"/>
  <c r="F10934" i="12"/>
  <c r="H10934" i="12" s="1"/>
  <c r="E10934" i="12"/>
  <c r="G10934" i="12" s="1"/>
  <c r="F10933" i="12"/>
  <c r="H10933" i="12" s="1"/>
  <c r="E10933" i="12"/>
  <c r="G10933" i="12" s="1"/>
  <c r="F10932" i="12"/>
  <c r="H10932" i="12" s="1"/>
  <c r="E10932" i="12"/>
  <c r="G10932" i="12" s="1"/>
  <c r="F10931" i="12"/>
  <c r="H10931" i="12" s="1"/>
  <c r="E10931" i="12"/>
  <c r="G10931" i="12" s="1"/>
  <c r="F10930" i="12"/>
  <c r="H10930" i="12" s="1"/>
  <c r="E10930" i="12"/>
  <c r="G10930" i="12" s="1"/>
  <c r="F10929" i="12"/>
  <c r="H10929" i="12" s="1"/>
  <c r="E10929" i="12"/>
  <c r="G10929" i="12" s="1"/>
  <c r="F10928" i="12"/>
  <c r="H10928" i="12" s="1"/>
  <c r="E10928" i="12"/>
  <c r="G10928" i="12" s="1"/>
  <c r="F10927" i="12"/>
  <c r="H10927" i="12" s="1"/>
  <c r="E10927" i="12"/>
  <c r="G10927" i="12" s="1"/>
  <c r="F10926" i="12"/>
  <c r="H10926" i="12" s="1"/>
  <c r="E10926" i="12"/>
  <c r="G10926" i="12" s="1"/>
  <c r="F10925" i="12"/>
  <c r="H10925" i="12" s="1"/>
  <c r="E10925" i="12"/>
  <c r="G10925" i="12" s="1"/>
  <c r="F10924" i="12"/>
  <c r="H10924" i="12" s="1"/>
  <c r="E10924" i="12"/>
  <c r="G10924" i="12" s="1"/>
  <c r="F10923" i="12"/>
  <c r="H10923" i="12" s="1"/>
  <c r="E10923" i="12"/>
  <c r="G10923" i="12" s="1"/>
  <c r="F10922" i="12"/>
  <c r="H10922" i="12" s="1"/>
  <c r="E10922" i="12"/>
  <c r="G10922" i="12" s="1"/>
  <c r="F10921" i="12"/>
  <c r="H10921" i="12" s="1"/>
  <c r="E10921" i="12"/>
  <c r="G10921" i="12" s="1"/>
  <c r="F10920" i="12"/>
  <c r="H10920" i="12" s="1"/>
  <c r="E10920" i="12"/>
  <c r="G10920" i="12" s="1"/>
  <c r="F10919" i="12"/>
  <c r="H10919" i="12" s="1"/>
  <c r="E10919" i="12"/>
  <c r="G10919" i="12" s="1"/>
  <c r="F10918" i="12"/>
  <c r="H10918" i="12" s="1"/>
  <c r="E10918" i="12"/>
  <c r="G10918" i="12" s="1"/>
  <c r="F10917" i="12"/>
  <c r="H10917" i="12" s="1"/>
  <c r="E10917" i="12"/>
  <c r="G10917" i="12" s="1"/>
  <c r="F10916" i="12"/>
  <c r="H10916" i="12" s="1"/>
  <c r="E10916" i="12"/>
  <c r="G10916" i="12" s="1"/>
  <c r="F10915" i="12"/>
  <c r="H10915" i="12" s="1"/>
  <c r="E10915" i="12"/>
  <c r="G10915" i="12" s="1"/>
  <c r="F10914" i="12"/>
  <c r="H10914" i="12" s="1"/>
  <c r="E10914" i="12"/>
  <c r="G10914" i="12" s="1"/>
  <c r="F10913" i="12"/>
  <c r="H10913" i="12" s="1"/>
  <c r="E10913" i="12"/>
  <c r="G10913" i="12" s="1"/>
  <c r="F10912" i="12"/>
  <c r="H10912" i="12" s="1"/>
  <c r="E10912" i="12"/>
  <c r="G10912" i="12" s="1"/>
  <c r="F10911" i="12"/>
  <c r="H10911" i="12" s="1"/>
  <c r="E10911" i="12"/>
  <c r="G10911" i="12" s="1"/>
  <c r="F10910" i="12"/>
  <c r="H10910" i="12" s="1"/>
  <c r="E10910" i="12"/>
  <c r="G10910" i="12" s="1"/>
  <c r="F10909" i="12"/>
  <c r="H10909" i="12" s="1"/>
  <c r="E10909" i="12"/>
  <c r="G10909" i="12" s="1"/>
  <c r="F10908" i="12"/>
  <c r="H10908" i="12" s="1"/>
  <c r="E10908" i="12"/>
  <c r="G10908" i="12" s="1"/>
  <c r="F10907" i="12"/>
  <c r="H10907" i="12" s="1"/>
  <c r="E10907" i="12"/>
  <c r="G10907" i="12" s="1"/>
  <c r="F10906" i="12"/>
  <c r="H10906" i="12" s="1"/>
  <c r="E10906" i="12"/>
  <c r="G10906" i="12" s="1"/>
  <c r="F10905" i="12"/>
  <c r="H10905" i="12" s="1"/>
  <c r="E10905" i="12"/>
  <c r="G10905" i="12" s="1"/>
  <c r="F10904" i="12"/>
  <c r="H10904" i="12" s="1"/>
  <c r="E10904" i="12"/>
  <c r="G10904" i="12" s="1"/>
  <c r="F10903" i="12"/>
  <c r="H10903" i="12" s="1"/>
  <c r="E10903" i="12"/>
  <c r="G10903" i="12" s="1"/>
  <c r="F10902" i="12"/>
  <c r="H10902" i="12" s="1"/>
  <c r="E10902" i="12"/>
  <c r="G10902" i="12" s="1"/>
  <c r="F10901" i="12"/>
  <c r="H10901" i="12" s="1"/>
  <c r="E10901" i="12"/>
  <c r="G10901" i="12" s="1"/>
  <c r="F10900" i="12"/>
  <c r="H10900" i="12" s="1"/>
  <c r="E10900" i="12"/>
  <c r="G10900" i="12" s="1"/>
  <c r="F10899" i="12"/>
  <c r="H10899" i="12" s="1"/>
  <c r="E10899" i="12"/>
  <c r="G10899" i="12" s="1"/>
  <c r="F10898" i="12"/>
  <c r="H10898" i="12" s="1"/>
  <c r="E10898" i="12"/>
  <c r="G10898" i="12" s="1"/>
  <c r="F10897" i="12"/>
  <c r="H10897" i="12" s="1"/>
  <c r="E10897" i="12"/>
  <c r="G10897" i="12" s="1"/>
  <c r="F10896" i="12"/>
  <c r="H10896" i="12" s="1"/>
  <c r="E10896" i="12"/>
  <c r="G10896" i="12" s="1"/>
  <c r="F10895" i="12"/>
  <c r="H10895" i="12" s="1"/>
  <c r="E10895" i="12"/>
  <c r="G10895" i="12" s="1"/>
  <c r="F10894" i="12"/>
  <c r="H10894" i="12" s="1"/>
  <c r="E10894" i="12"/>
  <c r="G10894" i="12" s="1"/>
  <c r="F10893" i="12"/>
  <c r="H10893" i="12" s="1"/>
  <c r="E10893" i="12"/>
  <c r="G10893" i="12" s="1"/>
  <c r="F10892" i="12"/>
  <c r="H10892" i="12" s="1"/>
  <c r="E10892" i="12"/>
  <c r="G10892" i="12" s="1"/>
  <c r="F10891" i="12"/>
  <c r="H10891" i="12" s="1"/>
  <c r="E10891" i="12"/>
  <c r="G10891" i="12" s="1"/>
  <c r="F10890" i="12"/>
  <c r="H10890" i="12" s="1"/>
  <c r="E10890" i="12"/>
  <c r="G10890" i="12" s="1"/>
  <c r="F10889" i="12"/>
  <c r="H10889" i="12" s="1"/>
  <c r="E10889" i="12"/>
  <c r="G10889" i="12" s="1"/>
  <c r="F10888" i="12"/>
  <c r="H10888" i="12" s="1"/>
  <c r="E10888" i="12"/>
  <c r="G10888" i="12" s="1"/>
  <c r="F10887" i="12"/>
  <c r="H10887" i="12" s="1"/>
  <c r="E10887" i="12"/>
  <c r="G10887" i="12" s="1"/>
  <c r="F10886" i="12"/>
  <c r="H10886" i="12" s="1"/>
  <c r="E10886" i="12"/>
  <c r="G10886" i="12" s="1"/>
  <c r="F10885" i="12"/>
  <c r="H10885" i="12" s="1"/>
  <c r="E10885" i="12"/>
  <c r="G10885" i="12" s="1"/>
  <c r="F10884" i="12"/>
  <c r="H10884" i="12" s="1"/>
  <c r="E10884" i="12"/>
  <c r="G10884" i="12" s="1"/>
  <c r="F10883" i="12"/>
  <c r="H10883" i="12" s="1"/>
  <c r="E10883" i="12"/>
  <c r="G10883" i="12" s="1"/>
  <c r="F10882" i="12"/>
  <c r="H10882" i="12" s="1"/>
  <c r="E10882" i="12"/>
  <c r="G10882" i="12" s="1"/>
  <c r="F10881" i="12"/>
  <c r="H10881" i="12" s="1"/>
  <c r="E10881" i="12"/>
  <c r="G10881" i="12" s="1"/>
  <c r="F10880" i="12"/>
  <c r="H10880" i="12" s="1"/>
  <c r="E10880" i="12"/>
  <c r="G10880" i="12" s="1"/>
  <c r="F10879" i="12"/>
  <c r="H10879" i="12" s="1"/>
  <c r="E10879" i="12"/>
  <c r="G10879" i="12" s="1"/>
  <c r="F10878" i="12"/>
  <c r="H10878" i="12" s="1"/>
  <c r="E10878" i="12"/>
  <c r="G10878" i="12" s="1"/>
  <c r="F10877" i="12"/>
  <c r="H10877" i="12" s="1"/>
  <c r="E10877" i="12"/>
  <c r="G10877" i="12" s="1"/>
  <c r="F10876" i="12"/>
  <c r="H10876" i="12" s="1"/>
  <c r="E10876" i="12"/>
  <c r="G10876" i="12" s="1"/>
  <c r="F10875" i="12"/>
  <c r="H10875" i="12" s="1"/>
  <c r="E10875" i="12"/>
  <c r="G10875" i="12" s="1"/>
  <c r="F10874" i="12"/>
  <c r="H10874" i="12" s="1"/>
  <c r="E10874" i="12"/>
  <c r="G10874" i="12" s="1"/>
  <c r="F10873" i="12"/>
  <c r="H10873" i="12" s="1"/>
  <c r="E10873" i="12"/>
  <c r="G10873" i="12" s="1"/>
  <c r="F10872" i="12"/>
  <c r="H10872" i="12" s="1"/>
  <c r="E10872" i="12"/>
  <c r="G10872" i="12" s="1"/>
  <c r="F10871" i="12"/>
  <c r="H10871" i="12" s="1"/>
  <c r="E10871" i="12"/>
  <c r="G10871" i="12" s="1"/>
  <c r="F10870" i="12"/>
  <c r="H10870" i="12" s="1"/>
  <c r="E10870" i="12"/>
  <c r="G10870" i="12" s="1"/>
  <c r="F10869" i="12"/>
  <c r="H10869" i="12" s="1"/>
  <c r="E10869" i="12"/>
  <c r="G10869" i="12" s="1"/>
  <c r="H10868" i="12"/>
  <c r="F10868" i="12"/>
  <c r="E10868" i="12"/>
  <c r="G10868" i="12" s="1"/>
  <c r="F10867" i="12"/>
  <c r="H10867" i="12" s="1"/>
  <c r="E10867" i="12"/>
  <c r="G10867" i="12" s="1"/>
  <c r="F10866" i="12"/>
  <c r="H10866" i="12" s="1"/>
  <c r="E10866" i="12"/>
  <c r="G10866" i="12" s="1"/>
  <c r="F10865" i="12"/>
  <c r="H10865" i="12" s="1"/>
  <c r="E10865" i="12"/>
  <c r="G10865" i="12" s="1"/>
  <c r="F10864" i="12"/>
  <c r="H10864" i="12" s="1"/>
  <c r="E10864" i="12"/>
  <c r="G10864" i="12" s="1"/>
  <c r="F10863" i="12"/>
  <c r="H10863" i="12" s="1"/>
  <c r="E10863" i="12"/>
  <c r="G10863" i="12" s="1"/>
  <c r="F10862" i="12"/>
  <c r="H10862" i="12" s="1"/>
  <c r="E10862" i="12"/>
  <c r="G10862" i="12" s="1"/>
  <c r="F10861" i="12"/>
  <c r="H10861" i="12" s="1"/>
  <c r="E10861" i="12"/>
  <c r="G10861" i="12" s="1"/>
  <c r="F10860" i="12"/>
  <c r="H10860" i="12" s="1"/>
  <c r="E10860" i="12"/>
  <c r="G10860" i="12" s="1"/>
  <c r="F10859" i="12"/>
  <c r="H10859" i="12" s="1"/>
  <c r="E10859" i="12"/>
  <c r="G10859" i="12" s="1"/>
  <c r="G10858" i="12"/>
  <c r="F10858" i="12"/>
  <c r="H10858" i="12" s="1"/>
  <c r="E10858" i="12"/>
  <c r="F10857" i="12"/>
  <c r="H10857" i="12" s="1"/>
  <c r="E10857" i="12"/>
  <c r="G10857" i="12" s="1"/>
  <c r="F10856" i="12"/>
  <c r="H10856" i="12" s="1"/>
  <c r="E10856" i="12"/>
  <c r="G10856" i="12" s="1"/>
  <c r="F10855" i="12"/>
  <c r="H10855" i="12" s="1"/>
  <c r="E10855" i="12"/>
  <c r="G10855" i="12" s="1"/>
  <c r="F10854" i="12"/>
  <c r="H10854" i="12" s="1"/>
  <c r="E10854" i="12"/>
  <c r="G10854" i="12" s="1"/>
  <c r="F10853" i="12"/>
  <c r="H10853" i="12" s="1"/>
  <c r="E10853" i="12"/>
  <c r="G10853" i="12" s="1"/>
  <c r="F10852" i="12"/>
  <c r="H10852" i="12" s="1"/>
  <c r="E10852" i="12"/>
  <c r="G10852" i="12" s="1"/>
  <c r="F10851" i="12"/>
  <c r="H10851" i="12" s="1"/>
  <c r="E10851" i="12"/>
  <c r="G10851" i="12" s="1"/>
  <c r="F10850" i="12"/>
  <c r="H10850" i="12" s="1"/>
  <c r="E10850" i="12"/>
  <c r="G10850" i="12" s="1"/>
  <c r="F10849" i="12"/>
  <c r="H10849" i="12" s="1"/>
  <c r="E10849" i="12"/>
  <c r="G10849" i="12" s="1"/>
  <c r="F10848" i="12"/>
  <c r="H10848" i="12" s="1"/>
  <c r="E10848" i="12"/>
  <c r="G10848" i="12" s="1"/>
  <c r="F10847" i="12"/>
  <c r="H10847" i="12" s="1"/>
  <c r="E10847" i="12"/>
  <c r="G10847" i="12" s="1"/>
  <c r="G10846" i="12"/>
  <c r="F10846" i="12"/>
  <c r="H10846" i="12" s="1"/>
  <c r="E10846" i="12"/>
  <c r="F10845" i="12"/>
  <c r="H10845" i="12" s="1"/>
  <c r="E10845" i="12"/>
  <c r="G10845" i="12" s="1"/>
  <c r="F10844" i="12"/>
  <c r="H10844" i="12" s="1"/>
  <c r="E10844" i="12"/>
  <c r="G10844" i="12" s="1"/>
  <c r="F10843" i="12"/>
  <c r="H10843" i="12" s="1"/>
  <c r="E10843" i="12"/>
  <c r="G10843" i="12" s="1"/>
  <c r="F10842" i="12"/>
  <c r="H10842" i="12" s="1"/>
  <c r="E10842" i="12"/>
  <c r="G10842" i="12" s="1"/>
  <c r="F10841" i="12"/>
  <c r="H10841" i="12" s="1"/>
  <c r="E10841" i="12"/>
  <c r="G10841" i="12" s="1"/>
  <c r="F10840" i="12"/>
  <c r="H10840" i="12" s="1"/>
  <c r="E10840" i="12"/>
  <c r="G10840" i="12" s="1"/>
  <c r="F10839" i="12"/>
  <c r="H10839" i="12" s="1"/>
  <c r="E10839" i="12"/>
  <c r="G10839" i="12" s="1"/>
  <c r="F10838" i="12"/>
  <c r="H10838" i="12" s="1"/>
  <c r="E10838" i="12"/>
  <c r="G10838" i="12" s="1"/>
  <c r="F10837" i="12"/>
  <c r="H10837" i="12" s="1"/>
  <c r="E10837" i="12"/>
  <c r="G10837" i="12" s="1"/>
  <c r="F10836" i="12"/>
  <c r="H10836" i="12" s="1"/>
  <c r="E10836" i="12"/>
  <c r="G10836" i="12" s="1"/>
  <c r="F10835" i="12"/>
  <c r="H10835" i="12" s="1"/>
  <c r="E10835" i="12"/>
  <c r="G10835" i="12" s="1"/>
  <c r="F10834" i="12"/>
  <c r="H10834" i="12" s="1"/>
  <c r="E10834" i="12"/>
  <c r="G10834" i="12" s="1"/>
  <c r="F10833" i="12"/>
  <c r="H10833" i="12" s="1"/>
  <c r="E10833" i="12"/>
  <c r="G10833" i="12" s="1"/>
  <c r="F10832" i="12"/>
  <c r="H10832" i="12" s="1"/>
  <c r="E10832" i="12"/>
  <c r="G10832" i="12" s="1"/>
  <c r="F10831" i="12"/>
  <c r="H10831" i="12" s="1"/>
  <c r="E10831" i="12"/>
  <c r="G10831" i="12" s="1"/>
  <c r="F10830" i="12"/>
  <c r="H10830" i="12" s="1"/>
  <c r="E10830" i="12"/>
  <c r="G10830" i="12" s="1"/>
  <c r="F10829" i="12"/>
  <c r="H10829" i="12" s="1"/>
  <c r="E10829" i="12"/>
  <c r="G10829" i="12" s="1"/>
  <c r="F10828" i="12"/>
  <c r="H10828" i="12" s="1"/>
  <c r="E10828" i="12"/>
  <c r="G10828" i="12" s="1"/>
  <c r="F10827" i="12"/>
  <c r="H10827" i="12" s="1"/>
  <c r="E10827" i="12"/>
  <c r="G10827" i="12" s="1"/>
  <c r="F10826" i="12"/>
  <c r="H10826" i="12" s="1"/>
  <c r="E10826" i="12"/>
  <c r="G10826" i="12" s="1"/>
  <c r="F10825" i="12"/>
  <c r="H10825" i="12" s="1"/>
  <c r="E10825" i="12"/>
  <c r="G10825" i="12" s="1"/>
  <c r="H10824" i="12"/>
  <c r="F10824" i="12"/>
  <c r="E10824" i="12"/>
  <c r="G10824" i="12" s="1"/>
  <c r="F10823" i="12"/>
  <c r="H10823" i="12" s="1"/>
  <c r="E10823" i="12"/>
  <c r="G10823" i="12" s="1"/>
  <c r="H10822" i="12"/>
  <c r="F10822" i="12"/>
  <c r="E10822" i="12"/>
  <c r="G10822" i="12" s="1"/>
  <c r="F10821" i="12"/>
  <c r="H10821" i="12" s="1"/>
  <c r="E10821" i="12"/>
  <c r="G10821" i="12" s="1"/>
  <c r="F10820" i="12"/>
  <c r="H10820" i="12" s="1"/>
  <c r="E10820" i="12"/>
  <c r="G10820" i="12" s="1"/>
  <c r="F10819" i="12"/>
  <c r="H10819" i="12" s="1"/>
  <c r="E10819" i="12"/>
  <c r="G10819" i="12" s="1"/>
  <c r="F10818" i="12"/>
  <c r="H10818" i="12" s="1"/>
  <c r="E10818" i="12"/>
  <c r="G10818" i="12" s="1"/>
  <c r="F10817" i="12"/>
  <c r="H10817" i="12" s="1"/>
  <c r="E10817" i="12"/>
  <c r="G10817" i="12" s="1"/>
  <c r="F10816" i="12"/>
  <c r="H10816" i="12" s="1"/>
  <c r="E10816" i="12"/>
  <c r="G10816" i="12" s="1"/>
  <c r="F10815" i="12"/>
  <c r="H10815" i="12" s="1"/>
  <c r="E10815" i="12"/>
  <c r="G10815" i="12" s="1"/>
  <c r="F10814" i="12"/>
  <c r="H10814" i="12" s="1"/>
  <c r="E10814" i="12"/>
  <c r="G10814" i="12" s="1"/>
  <c r="F10813" i="12"/>
  <c r="H10813" i="12" s="1"/>
  <c r="E10813" i="12"/>
  <c r="G10813" i="12" s="1"/>
  <c r="F10812" i="12"/>
  <c r="H10812" i="12" s="1"/>
  <c r="E10812" i="12"/>
  <c r="G10812" i="12" s="1"/>
  <c r="F10811" i="12"/>
  <c r="H10811" i="12" s="1"/>
  <c r="E10811" i="12"/>
  <c r="G10811" i="12" s="1"/>
  <c r="F10810" i="12"/>
  <c r="H10810" i="12" s="1"/>
  <c r="E10810" i="12"/>
  <c r="G10810" i="12" s="1"/>
  <c r="F10809" i="12"/>
  <c r="H10809" i="12" s="1"/>
  <c r="E10809" i="12"/>
  <c r="G10809" i="12" s="1"/>
  <c r="F10808" i="12"/>
  <c r="H10808" i="12" s="1"/>
  <c r="E10808" i="12"/>
  <c r="G10808" i="12" s="1"/>
  <c r="F10807" i="12"/>
  <c r="H10807" i="12" s="1"/>
  <c r="E10807" i="12"/>
  <c r="G10807" i="12" s="1"/>
  <c r="F10806" i="12"/>
  <c r="H10806" i="12" s="1"/>
  <c r="E10806" i="12"/>
  <c r="G10806" i="12" s="1"/>
  <c r="F10805" i="12"/>
  <c r="H10805" i="12" s="1"/>
  <c r="E10805" i="12"/>
  <c r="G10805" i="12" s="1"/>
  <c r="F10804" i="12"/>
  <c r="H10804" i="12" s="1"/>
  <c r="E10804" i="12"/>
  <c r="G10804" i="12" s="1"/>
  <c r="F10803" i="12"/>
  <c r="H10803" i="12" s="1"/>
  <c r="E10803" i="12"/>
  <c r="G10803" i="12" s="1"/>
  <c r="F10802" i="12"/>
  <c r="H10802" i="12" s="1"/>
  <c r="E10802" i="12"/>
  <c r="G10802" i="12" s="1"/>
  <c r="F10801" i="12"/>
  <c r="H10801" i="12" s="1"/>
  <c r="E10801" i="12"/>
  <c r="G10801" i="12" s="1"/>
  <c r="F10800" i="12"/>
  <c r="H10800" i="12" s="1"/>
  <c r="E10800" i="12"/>
  <c r="G10800" i="12" s="1"/>
  <c r="F10799" i="12"/>
  <c r="H10799" i="12" s="1"/>
  <c r="E10799" i="12"/>
  <c r="G10799" i="12" s="1"/>
  <c r="F10798" i="12"/>
  <c r="H10798" i="12" s="1"/>
  <c r="E10798" i="12"/>
  <c r="G10798" i="12" s="1"/>
  <c r="F10797" i="12"/>
  <c r="H10797" i="12" s="1"/>
  <c r="E10797" i="12"/>
  <c r="G10797" i="12" s="1"/>
  <c r="F10796" i="12"/>
  <c r="H10796" i="12" s="1"/>
  <c r="E10796" i="12"/>
  <c r="G10796" i="12" s="1"/>
  <c r="F10795" i="12"/>
  <c r="H10795" i="12" s="1"/>
  <c r="E10795" i="12"/>
  <c r="G10795" i="12" s="1"/>
  <c r="F10794" i="12"/>
  <c r="H10794" i="12" s="1"/>
  <c r="E10794" i="12"/>
  <c r="G10794" i="12" s="1"/>
  <c r="F10793" i="12"/>
  <c r="H10793" i="12" s="1"/>
  <c r="E10793" i="12"/>
  <c r="G10793" i="12" s="1"/>
  <c r="F10792" i="12"/>
  <c r="H10792" i="12" s="1"/>
  <c r="E10792" i="12"/>
  <c r="G10792" i="12" s="1"/>
  <c r="F10791" i="12"/>
  <c r="H10791" i="12" s="1"/>
  <c r="E10791" i="12"/>
  <c r="G10791" i="12" s="1"/>
  <c r="F10790" i="12"/>
  <c r="H10790" i="12" s="1"/>
  <c r="E10790" i="12"/>
  <c r="G10790" i="12" s="1"/>
  <c r="F10789" i="12"/>
  <c r="H10789" i="12" s="1"/>
  <c r="E10789" i="12"/>
  <c r="G10789" i="12" s="1"/>
  <c r="F10788" i="12"/>
  <c r="H10788" i="12" s="1"/>
  <c r="E10788" i="12"/>
  <c r="G10788" i="12" s="1"/>
  <c r="F10787" i="12"/>
  <c r="H10787" i="12" s="1"/>
  <c r="E10787" i="12"/>
  <c r="G10787" i="12" s="1"/>
  <c r="F10786" i="12"/>
  <c r="H10786" i="12" s="1"/>
  <c r="E10786" i="12"/>
  <c r="G10786" i="12" s="1"/>
  <c r="G10785" i="12"/>
  <c r="F10785" i="12"/>
  <c r="H10785" i="12" s="1"/>
  <c r="E10785" i="12"/>
  <c r="F10784" i="12"/>
  <c r="H10784" i="12" s="1"/>
  <c r="E10784" i="12"/>
  <c r="G10784" i="12" s="1"/>
  <c r="F10783" i="12"/>
  <c r="H10783" i="12" s="1"/>
  <c r="E10783" i="12"/>
  <c r="G10783" i="12" s="1"/>
  <c r="F10782" i="12"/>
  <c r="H10782" i="12" s="1"/>
  <c r="E10782" i="12"/>
  <c r="G10782" i="12" s="1"/>
  <c r="F10781" i="12"/>
  <c r="H10781" i="12" s="1"/>
  <c r="E10781" i="12"/>
  <c r="G10781" i="12" s="1"/>
  <c r="H10780" i="12"/>
  <c r="G10780" i="12"/>
  <c r="F10780" i="12"/>
  <c r="E10780" i="12"/>
  <c r="F10779" i="12"/>
  <c r="H10779" i="12" s="1"/>
  <c r="E10779" i="12"/>
  <c r="G10779" i="12" s="1"/>
  <c r="F10778" i="12"/>
  <c r="H10778" i="12" s="1"/>
  <c r="E10778" i="12"/>
  <c r="G10778" i="12" s="1"/>
  <c r="F10777" i="12"/>
  <c r="H10777" i="12" s="1"/>
  <c r="E10777" i="12"/>
  <c r="G10777" i="12" s="1"/>
  <c r="F10776" i="12"/>
  <c r="H10776" i="12" s="1"/>
  <c r="E10776" i="12"/>
  <c r="G10776" i="12" s="1"/>
  <c r="F10775" i="12"/>
  <c r="H10775" i="12" s="1"/>
  <c r="E10775" i="12"/>
  <c r="G10775" i="12" s="1"/>
  <c r="F10774" i="12"/>
  <c r="H10774" i="12" s="1"/>
  <c r="E10774" i="12"/>
  <c r="G10774" i="12" s="1"/>
  <c r="F10773" i="12"/>
  <c r="H10773" i="12" s="1"/>
  <c r="E10773" i="12"/>
  <c r="G10773" i="12" s="1"/>
  <c r="F10772" i="12"/>
  <c r="H10772" i="12" s="1"/>
  <c r="E10772" i="12"/>
  <c r="G10772" i="12" s="1"/>
  <c r="F10771" i="12"/>
  <c r="H10771" i="12" s="1"/>
  <c r="E10771" i="12"/>
  <c r="G10771" i="12" s="1"/>
  <c r="F10770" i="12"/>
  <c r="H10770" i="12" s="1"/>
  <c r="E10770" i="12"/>
  <c r="G10770" i="12" s="1"/>
  <c r="F10769" i="12"/>
  <c r="H10769" i="12" s="1"/>
  <c r="E10769" i="12"/>
  <c r="G10769" i="12" s="1"/>
  <c r="F10768" i="12"/>
  <c r="H10768" i="12" s="1"/>
  <c r="E10768" i="12"/>
  <c r="G10768" i="12" s="1"/>
  <c r="F10767" i="12"/>
  <c r="H10767" i="12" s="1"/>
  <c r="E10767" i="12"/>
  <c r="G10767" i="12" s="1"/>
  <c r="F10766" i="12"/>
  <c r="H10766" i="12" s="1"/>
  <c r="E10766" i="12"/>
  <c r="G10766" i="12" s="1"/>
  <c r="H10765" i="12"/>
  <c r="F10765" i="12"/>
  <c r="E10765" i="12"/>
  <c r="G10765" i="12" s="1"/>
  <c r="F10764" i="12"/>
  <c r="H10764" i="12" s="1"/>
  <c r="E10764" i="12"/>
  <c r="G10764" i="12" s="1"/>
  <c r="F10763" i="12"/>
  <c r="H10763" i="12" s="1"/>
  <c r="E10763" i="12"/>
  <c r="G10763" i="12" s="1"/>
  <c r="F10762" i="12"/>
  <c r="H10762" i="12" s="1"/>
  <c r="E10762" i="12"/>
  <c r="G10762" i="12" s="1"/>
  <c r="F10761" i="12"/>
  <c r="H10761" i="12" s="1"/>
  <c r="E10761" i="12"/>
  <c r="G10761" i="12" s="1"/>
  <c r="F10760" i="12"/>
  <c r="H10760" i="12" s="1"/>
  <c r="E10760" i="12"/>
  <c r="G10760" i="12" s="1"/>
  <c r="F10759" i="12"/>
  <c r="H10759" i="12" s="1"/>
  <c r="E10759" i="12"/>
  <c r="G10759" i="12" s="1"/>
  <c r="F10758" i="12"/>
  <c r="H10758" i="12" s="1"/>
  <c r="E10758" i="12"/>
  <c r="G10758" i="12" s="1"/>
  <c r="F10757" i="12"/>
  <c r="H10757" i="12" s="1"/>
  <c r="E10757" i="12"/>
  <c r="G10757" i="12" s="1"/>
  <c r="G10756" i="12"/>
  <c r="F10756" i="12"/>
  <c r="H10756" i="12" s="1"/>
  <c r="E10756" i="12"/>
  <c r="F10755" i="12"/>
  <c r="H10755" i="12" s="1"/>
  <c r="E10755" i="12"/>
  <c r="G10755" i="12" s="1"/>
  <c r="F10754" i="12"/>
  <c r="H10754" i="12" s="1"/>
  <c r="E10754" i="12"/>
  <c r="G10754" i="12" s="1"/>
  <c r="F10753" i="12"/>
  <c r="H10753" i="12" s="1"/>
  <c r="E10753" i="12"/>
  <c r="G10753" i="12" s="1"/>
  <c r="F10752" i="12"/>
  <c r="H10752" i="12" s="1"/>
  <c r="E10752" i="12"/>
  <c r="G10752" i="12" s="1"/>
  <c r="F10751" i="12"/>
  <c r="H10751" i="12" s="1"/>
  <c r="E10751" i="12"/>
  <c r="G10751" i="12" s="1"/>
  <c r="F10750" i="12"/>
  <c r="H10750" i="12" s="1"/>
  <c r="E10750" i="12"/>
  <c r="G10750" i="12" s="1"/>
  <c r="F10749" i="12"/>
  <c r="H10749" i="12" s="1"/>
  <c r="E10749" i="12"/>
  <c r="G10749" i="12" s="1"/>
  <c r="F10748" i="12"/>
  <c r="H10748" i="12" s="1"/>
  <c r="E10748" i="12"/>
  <c r="G10748" i="12" s="1"/>
  <c r="F10747" i="12"/>
  <c r="H10747" i="12" s="1"/>
  <c r="E10747" i="12"/>
  <c r="G10747" i="12" s="1"/>
  <c r="F10746" i="12"/>
  <c r="H10746" i="12" s="1"/>
  <c r="E10746" i="12"/>
  <c r="G10746" i="12" s="1"/>
  <c r="F10745" i="12"/>
  <c r="H10745" i="12" s="1"/>
  <c r="E10745" i="12"/>
  <c r="G10745" i="12" s="1"/>
  <c r="F10744" i="12"/>
  <c r="H10744" i="12" s="1"/>
  <c r="E10744" i="12"/>
  <c r="G10744" i="12" s="1"/>
  <c r="F10743" i="12"/>
  <c r="H10743" i="12" s="1"/>
  <c r="E10743" i="12"/>
  <c r="G10743" i="12" s="1"/>
  <c r="F10742" i="12"/>
  <c r="H10742" i="12" s="1"/>
  <c r="E10742" i="12"/>
  <c r="G10742" i="12" s="1"/>
  <c r="F10741" i="12"/>
  <c r="H10741" i="12" s="1"/>
  <c r="E10741" i="12"/>
  <c r="G10741" i="12" s="1"/>
  <c r="F10740" i="12"/>
  <c r="H10740" i="12" s="1"/>
  <c r="E10740" i="12"/>
  <c r="G10740" i="12" s="1"/>
  <c r="F10739" i="12"/>
  <c r="H10739" i="12" s="1"/>
  <c r="E10739" i="12"/>
  <c r="G10739" i="12" s="1"/>
  <c r="F10738" i="12"/>
  <c r="H10738" i="12" s="1"/>
  <c r="E10738" i="12"/>
  <c r="G10738" i="12" s="1"/>
  <c r="F10737" i="12"/>
  <c r="H10737" i="12" s="1"/>
  <c r="E10737" i="12"/>
  <c r="G10737" i="12" s="1"/>
  <c r="F10736" i="12"/>
  <c r="H10736" i="12" s="1"/>
  <c r="E10736" i="12"/>
  <c r="G10736" i="12" s="1"/>
  <c r="F10735" i="12"/>
  <c r="H10735" i="12" s="1"/>
  <c r="E10735" i="12"/>
  <c r="G10735" i="12" s="1"/>
  <c r="F10734" i="12"/>
  <c r="H10734" i="12" s="1"/>
  <c r="E10734" i="12"/>
  <c r="G10734" i="12" s="1"/>
  <c r="F10733" i="12"/>
  <c r="H10733" i="12" s="1"/>
  <c r="E10733" i="12"/>
  <c r="G10733" i="12" s="1"/>
  <c r="F10732" i="12"/>
  <c r="H10732" i="12" s="1"/>
  <c r="E10732" i="12"/>
  <c r="G10732" i="12" s="1"/>
  <c r="F10731" i="12"/>
  <c r="H10731" i="12" s="1"/>
  <c r="E10731" i="12"/>
  <c r="G10731" i="12" s="1"/>
  <c r="F10730" i="12"/>
  <c r="H10730" i="12" s="1"/>
  <c r="E10730" i="12"/>
  <c r="G10730" i="12" s="1"/>
  <c r="F10729" i="12"/>
  <c r="H10729" i="12" s="1"/>
  <c r="E10729" i="12"/>
  <c r="G10729" i="12" s="1"/>
  <c r="F10728" i="12"/>
  <c r="H10728" i="12" s="1"/>
  <c r="E10728" i="12"/>
  <c r="G10728" i="12" s="1"/>
  <c r="F10727" i="12"/>
  <c r="H10727" i="12" s="1"/>
  <c r="E10727" i="12"/>
  <c r="G10727" i="12" s="1"/>
  <c r="F10726" i="12"/>
  <c r="H10726" i="12" s="1"/>
  <c r="E10726" i="12"/>
  <c r="G10726" i="12" s="1"/>
  <c r="F10725" i="12"/>
  <c r="H10725" i="12" s="1"/>
  <c r="E10725" i="12"/>
  <c r="G10725" i="12" s="1"/>
  <c r="F10724" i="12"/>
  <c r="H10724" i="12" s="1"/>
  <c r="E10724" i="12"/>
  <c r="G10724" i="12" s="1"/>
  <c r="F10723" i="12"/>
  <c r="H10723" i="12" s="1"/>
  <c r="E10723" i="12"/>
  <c r="G10723" i="12" s="1"/>
  <c r="F10722" i="12"/>
  <c r="H10722" i="12" s="1"/>
  <c r="E10722" i="12"/>
  <c r="G10722" i="12" s="1"/>
  <c r="F10721" i="12"/>
  <c r="H10721" i="12" s="1"/>
  <c r="E10721" i="12"/>
  <c r="G10721" i="12" s="1"/>
  <c r="F10720" i="12"/>
  <c r="H10720" i="12" s="1"/>
  <c r="E10720" i="12"/>
  <c r="G10720" i="12" s="1"/>
  <c r="F10719" i="12"/>
  <c r="H10719" i="12" s="1"/>
  <c r="E10719" i="12"/>
  <c r="G10719" i="12" s="1"/>
  <c r="F10718" i="12"/>
  <c r="H10718" i="12" s="1"/>
  <c r="E10718" i="12"/>
  <c r="G10718" i="12" s="1"/>
  <c r="H10717" i="12"/>
  <c r="F10717" i="12"/>
  <c r="E10717" i="12"/>
  <c r="G10717" i="12" s="1"/>
  <c r="F10716" i="12"/>
  <c r="H10716" i="12" s="1"/>
  <c r="E10716" i="12"/>
  <c r="G10716" i="12" s="1"/>
  <c r="F10715" i="12"/>
  <c r="H10715" i="12" s="1"/>
  <c r="E10715" i="12"/>
  <c r="G10715" i="12" s="1"/>
  <c r="F10714" i="12"/>
  <c r="H10714" i="12" s="1"/>
  <c r="E10714" i="12"/>
  <c r="G10714" i="12" s="1"/>
  <c r="H10713" i="12"/>
  <c r="F10713" i="12"/>
  <c r="E10713" i="12"/>
  <c r="G10713" i="12" s="1"/>
  <c r="G10712" i="12"/>
  <c r="F10712" i="12"/>
  <c r="H10712" i="12" s="1"/>
  <c r="E10712" i="12"/>
  <c r="F10711" i="12"/>
  <c r="H10711" i="12" s="1"/>
  <c r="E10711" i="12"/>
  <c r="G10711" i="12" s="1"/>
  <c r="F10710" i="12"/>
  <c r="H10710" i="12" s="1"/>
  <c r="E10710" i="12"/>
  <c r="G10710" i="12" s="1"/>
  <c r="F10709" i="12"/>
  <c r="H10709" i="12" s="1"/>
  <c r="E10709" i="12"/>
  <c r="G10709" i="12" s="1"/>
  <c r="H10708" i="12"/>
  <c r="F10708" i="12"/>
  <c r="E10708" i="12"/>
  <c r="G10708" i="12" s="1"/>
  <c r="F10707" i="12"/>
  <c r="H10707" i="12" s="1"/>
  <c r="E10707" i="12"/>
  <c r="G10707" i="12" s="1"/>
  <c r="F10706" i="12"/>
  <c r="H10706" i="12" s="1"/>
  <c r="E10706" i="12"/>
  <c r="G10706" i="12" s="1"/>
  <c r="F10705" i="12"/>
  <c r="H10705" i="12" s="1"/>
  <c r="E10705" i="12"/>
  <c r="G10705" i="12" s="1"/>
  <c r="F10704" i="12"/>
  <c r="H10704" i="12" s="1"/>
  <c r="E10704" i="12"/>
  <c r="G10704" i="12" s="1"/>
  <c r="F10703" i="12"/>
  <c r="H10703" i="12" s="1"/>
  <c r="E10703" i="12"/>
  <c r="G10703" i="12" s="1"/>
  <c r="F10702" i="12"/>
  <c r="H10702" i="12" s="1"/>
  <c r="E10702" i="12"/>
  <c r="G10702" i="12" s="1"/>
  <c r="F10701" i="12"/>
  <c r="H10701" i="12" s="1"/>
  <c r="E10701" i="12"/>
  <c r="G10701" i="12" s="1"/>
  <c r="H10700" i="12"/>
  <c r="F10700" i="12"/>
  <c r="E10700" i="12"/>
  <c r="G10700" i="12" s="1"/>
  <c r="F10699" i="12"/>
  <c r="H10699" i="12" s="1"/>
  <c r="E10699" i="12"/>
  <c r="G10699" i="12" s="1"/>
  <c r="F10698" i="12"/>
  <c r="H10698" i="12" s="1"/>
  <c r="E10698" i="12"/>
  <c r="G10698" i="12" s="1"/>
  <c r="F10697" i="12"/>
  <c r="H10697" i="12" s="1"/>
  <c r="E10697" i="12"/>
  <c r="G10697" i="12" s="1"/>
  <c r="F10696" i="12"/>
  <c r="H10696" i="12" s="1"/>
  <c r="E10696" i="12"/>
  <c r="G10696" i="12" s="1"/>
  <c r="F10695" i="12"/>
  <c r="H10695" i="12" s="1"/>
  <c r="E10695" i="12"/>
  <c r="G10695" i="12" s="1"/>
  <c r="F10694" i="12"/>
  <c r="H10694" i="12" s="1"/>
  <c r="E10694" i="12"/>
  <c r="G10694" i="12" s="1"/>
  <c r="F10693" i="12"/>
  <c r="H10693" i="12" s="1"/>
  <c r="E10693" i="12"/>
  <c r="G10693" i="12" s="1"/>
  <c r="F10692" i="12"/>
  <c r="H10692" i="12" s="1"/>
  <c r="E10692" i="12"/>
  <c r="G10692" i="12" s="1"/>
  <c r="F10691" i="12"/>
  <c r="H10691" i="12" s="1"/>
  <c r="E10691" i="12"/>
  <c r="G10691" i="12" s="1"/>
  <c r="F10690" i="12"/>
  <c r="H10690" i="12" s="1"/>
  <c r="E10690" i="12"/>
  <c r="G10690" i="12" s="1"/>
  <c r="F10689" i="12"/>
  <c r="H10689" i="12" s="1"/>
  <c r="E10689" i="12"/>
  <c r="G10689" i="12" s="1"/>
  <c r="F10688" i="12"/>
  <c r="H10688" i="12" s="1"/>
  <c r="E10688" i="12"/>
  <c r="G10688" i="12" s="1"/>
  <c r="F10687" i="12"/>
  <c r="H10687" i="12" s="1"/>
  <c r="E10687" i="12"/>
  <c r="G10687" i="12" s="1"/>
  <c r="H10686" i="12"/>
  <c r="F10686" i="12"/>
  <c r="E10686" i="12"/>
  <c r="G10686" i="12" s="1"/>
  <c r="F10685" i="12"/>
  <c r="H10685" i="12" s="1"/>
  <c r="E10685" i="12"/>
  <c r="G10685" i="12" s="1"/>
  <c r="F10684" i="12"/>
  <c r="H10684" i="12" s="1"/>
  <c r="E10684" i="12"/>
  <c r="G10684" i="12" s="1"/>
  <c r="F10683" i="12"/>
  <c r="H10683" i="12" s="1"/>
  <c r="E10683" i="12"/>
  <c r="G10683" i="12" s="1"/>
  <c r="F10682" i="12"/>
  <c r="H10682" i="12" s="1"/>
  <c r="E10682" i="12"/>
  <c r="G10682" i="12" s="1"/>
  <c r="F10681" i="12"/>
  <c r="H10681" i="12" s="1"/>
  <c r="E10681" i="12"/>
  <c r="G10681" i="12" s="1"/>
  <c r="F10680" i="12"/>
  <c r="H10680" i="12" s="1"/>
  <c r="E10680" i="12"/>
  <c r="G10680" i="12" s="1"/>
  <c r="F10679" i="12"/>
  <c r="H10679" i="12" s="1"/>
  <c r="E10679" i="12"/>
  <c r="G10679" i="12" s="1"/>
  <c r="H10678" i="12"/>
  <c r="F10678" i="12"/>
  <c r="E10678" i="12"/>
  <c r="G10678" i="12" s="1"/>
  <c r="F10677" i="12"/>
  <c r="H10677" i="12" s="1"/>
  <c r="E10677" i="12"/>
  <c r="G10677" i="12" s="1"/>
  <c r="F10676" i="12"/>
  <c r="H10676" i="12" s="1"/>
  <c r="E10676" i="12"/>
  <c r="G10676" i="12" s="1"/>
  <c r="F10675" i="12"/>
  <c r="H10675" i="12" s="1"/>
  <c r="E10675" i="12"/>
  <c r="G10675" i="12" s="1"/>
  <c r="H10674" i="12"/>
  <c r="F10674" i="12"/>
  <c r="E10674" i="12"/>
  <c r="G10674" i="12" s="1"/>
  <c r="F10673" i="12"/>
  <c r="H10673" i="12" s="1"/>
  <c r="E10673" i="12"/>
  <c r="G10673" i="12" s="1"/>
  <c r="F10672" i="12"/>
  <c r="H10672" i="12" s="1"/>
  <c r="E10672" i="12"/>
  <c r="G10672" i="12" s="1"/>
  <c r="F10671" i="12"/>
  <c r="H10671" i="12" s="1"/>
  <c r="E10671" i="12"/>
  <c r="G10671" i="12" s="1"/>
  <c r="F10670" i="12"/>
  <c r="H10670" i="12" s="1"/>
  <c r="E10670" i="12"/>
  <c r="G10670" i="12" s="1"/>
  <c r="F10669" i="12"/>
  <c r="H10669" i="12" s="1"/>
  <c r="E10669" i="12"/>
  <c r="G10669" i="12" s="1"/>
  <c r="F10668" i="12"/>
  <c r="H10668" i="12" s="1"/>
  <c r="E10668" i="12"/>
  <c r="G10668" i="12" s="1"/>
  <c r="F10667" i="12"/>
  <c r="H10667" i="12" s="1"/>
  <c r="E10667" i="12"/>
  <c r="G10667" i="12" s="1"/>
  <c r="F10666" i="12"/>
  <c r="H10666" i="12" s="1"/>
  <c r="E10666" i="12"/>
  <c r="G10666" i="12" s="1"/>
  <c r="F10665" i="12"/>
  <c r="H10665" i="12" s="1"/>
  <c r="E10665" i="12"/>
  <c r="G10665" i="12" s="1"/>
  <c r="F10664" i="12"/>
  <c r="H10664" i="12" s="1"/>
  <c r="E10664" i="12"/>
  <c r="G10664" i="12" s="1"/>
  <c r="F10663" i="12"/>
  <c r="H10663" i="12" s="1"/>
  <c r="E10663" i="12"/>
  <c r="G10663" i="12" s="1"/>
  <c r="F10662" i="12"/>
  <c r="H10662" i="12" s="1"/>
  <c r="E10662" i="12"/>
  <c r="G10662" i="12" s="1"/>
  <c r="F10661" i="12"/>
  <c r="H10661" i="12" s="1"/>
  <c r="E10661" i="12"/>
  <c r="G10661" i="12" s="1"/>
  <c r="F10660" i="12"/>
  <c r="H10660" i="12" s="1"/>
  <c r="E10660" i="12"/>
  <c r="G10660" i="12" s="1"/>
  <c r="F10659" i="12"/>
  <c r="H10659" i="12" s="1"/>
  <c r="E10659" i="12"/>
  <c r="G10659" i="12" s="1"/>
  <c r="F10658" i="12"/>
  <c r="H10658" i="12" s="1"/>
  <c r="E10658" i="12"/>
  <c r="G10658" i="12" s="1"/>
  <c r="F10657" i="12"/>
  <c r="H10657" i="12" s="1"/>
  <c r="E10657" i="12"/>
  <c r="G10657" i="12" s="1"/>
  <c r="F10656" i="12"/>
  <c r="H10656" i="12" s="1"/>
  <c r="E10656" i="12"/>
  <c r="G10656" i="12" s="1"/>
  <c r="F10655" i="12"/>
  <c r="H10655" i="12" s="1"/>
  <c r="E10655" i="12"/>
  <c r="G10655" i="12" s="1"/>
  <c r="F10654" i="12"/>
  <c r="H10654" i="12" s="1"/>
  <c r="E10654" i="12"/>
  <c r="G10654" i="12" s="1"/>
  <c r="F10653" i="12"/>
  <c r="H10653" i="12" s="1"/>
  <c r="E10653" i="12"/>
  <c r="G10653" i="12" s="1"/>
  <c r="F10652" i="12"/>
  <c r="H10652" i="12" s="1"/>
  <c r="E10652" i="12"/>
  <c r="G10652" i="12" s="1"/>
  <c r="F10651" i="12"/>
  <c r="H10651" i="12" s="1"/>
  <c r="E10651" i="12"/>
  <c r="G10651" i="12" s="1"/>
  <c r="F10650" i="12"/>
  <c r="H10650" i="12" s="1"/>
  <c r="E10650" i="12"/>
  <c r="G10650" i="12" s="1"/>
  <c r="F10649" i="12"/>
  <c r="H10649" i="12" s="1"/>
  <c r="E10649" i="12"/>
  <c r="G10649" i="12" s="1"/>
  <c r="F10648" i="12"/>
  <c r="H10648" i="12" s="1"/>
  <c r="E10648" i="12"/>
  <c r="G10648" i="12" s="1"/>
  <c r="F10647" i="12"/>
  <c r="H10647" i="12" s="1"/>
  <c r="E10647" i="12"/>
  <c r="G10647" i="12" s="1"/>
  <c r="F10646" i="12"/>
  <c r="H10646" i="12" s="1"/>
  <c r="E10646" i="12"/>
  <c r="G10646" i="12" s="1"/>
  <c r="F10645" i="12"/>
  <c r="H10645" i="12" s="1"/>
  <c r="E10645" i="12"/>
  <c r="G10645" i="12" s="1"/>
  <c r="F10644" i="12"/>
  <c r="H10644" i="12" s="1"/>
  <c r="E10644" i="12"/>
  <c r="G10644" i="12" s="1"/>
  <c r="F10643" i="12"/>
  <c r="H10643" i="12" s="1"/>
  <c r="E10643" i="12"/>
  <c r="G10643" i="12" s="1"/>
  <c r="F10642" i="12"/>
  <c r="H10642" i="12" s="1"/>
  <c r="E10642" i="12"/>
  <c r="G10642" i="12" s="1"/>
  <c r="H10641" i="12"/>
  <c r="F10641" i="12"/>
  <c r="E10641" i="12"/>
  <c r="G10641" i="12" s="1"/>
  <c r="F10640" i="12"/>
  <c r="H10640" i="12" s="1"/>
  <c r="E10640" i="12"/>
  <c r="G10640" i="12" s="1"/>
  <c r="F10639" i="12"/>
  <c r="H10639" i="12" s="1"/>
  <c r="E10639" i="12"/>
  <c r="G10639" i="12" s="1"/>
  <c r="F10638" i="12"/>
  <c r="H10638" i="12" s="1"/>
  <c r="E10638" i="12"/>
  <c r="G10638" i="12" s="1"/>
  <c r="F10637" i="12"/>
  <c r="H10637" i="12" s="1"/>
  <c r="E10637" i="12"/>
  <c r="G10637" i="12" s="1"/>
  <c r="H10636" i="12"/>
  <c r="F10636" i="12"/>
  <c r="E10636" i="12"/>
  <c r="G10636" i="12" s="1"/>
  <c r="H10635" i="12"/>
  <c r="F10635" i="12"/>
  <c r="E10635" i="12"/>
  <c r="G10635" i="12" s="1"/>
  <c r="F10634" i="12"/>
  <c r="H10634" i="12" s="1"/>
  <c r="E10634" i="12"/>
  <c r="G10634" i="12" s="1"/>
  <c r="F10633" i="12"/>
  <c r="H10633" i="12" s="1"/>
  <c r="E10633" i="12"/>
  <c r="G10633" i="12" s="1"/>
  <c r="F10632" i="12"/>
  <c r="H10632" i="12" s="1"/>
  <c r="E10632" i="12"/>
  <c r="G10632" i="12" s="1"/>
  <c r="F10631" i="12"/>
  <c r="H10631" i="12" s="1"/>
  <c r="E10631" i="12"/>
  <c r="G10631" i="12" s="1"/>
  <c r="F10630" i="12"/>
  <c r="H10630" i="12" s="1"/>
  <c r="E10630" i="12"/>
  <c r="G10630" i="12" s="1"/>
  <c r="F10629" i="12"/>
  <c r="H10629" i="12" s="1"/>
  <c r="E10629" i="12"/>
  <c r="G10629" i="12" s="1"/>
  <c r="F10628" i="12"/>
  <c r="H10628" i="12" s="1"/>
  <c r="E10628" i="12"/>
  <c r="G10628" i="12" s="1"/>
  <c r="F10627" i="12"/>
  <c r="H10627" i="12" s="1"/>
  <c r="E10627" i="12"/>
  <c r="G10627" i="12" s="1"/>
  <c r="F10626" i="12"/>
  <c r="H10626" i="12" s="1"/>
  <c r="E10626" i="12"/>
  <c r="G10626" i="12" s="1"/>
  <c r="F10625" i="12"/>
  <c r="H10625" i="12" s="1"/>
  <c r="E10625" i="12"/>
  <c r="G10625" i="12" s="1"/>
  <c r="F10624" i="12"/>
  <c r="H10624" i="12" s="1"/>
  <c r="E10624" i="12"/>
  <c r="G10624" i="12" s="1"/>
  <c r="F10623" i="12"/>
  <c r="H10623" i="12" s="1"/>
  <c r="E10623" i="12"/>
  <c r="G10623" i="12" s="1"/>
  <c r="F10622" i="12"/>
  <c r="H10622" i="12" s="1"/>
  <c r="E10622" i="12"/>
  <c r="G10622" i="12" s="1"/>
  <c r="F10621" i="12"/>
  <c r="H10621" i="12" s="1"/>
  <c r="E10621" i="12"/>
  <c r="G10621" i="12" s="1"/>
  <c r="H10620" i="12"/>
  <c r="F10620" i="12"/>
  <c r="E10620" i="12"/>
  <c r="G10620" i="12" s="1"/>
  <c r="F10619" i="12"/>
  <c r="H10619" i="12" s="1"/>
  <c r="E10619" i="12"/>
  <c r="G10619" i="12" s="1"/>
  <c r="F10618" i="12"/>
  <c r="H10618" i="12" s="1"/>
  <c r="E10618" i="12"/>
  <c r="G10618" i="12" s="1"/>
  <c r="F10617" i="12"/>
  <c r="H10617" i="12" s="1"/>
  <c r="E10617" i="12"/>
  <c r="G10617" i="12" s="1"/>
  <c r="F10616" i="12"/>
  <c r="H10616" i="12" s="1"/>
  <c r="E10616" i="12"/>
  <c r="G10616" i="12" s="1"/>
  <c r="F10615" i="12"/>
  <c r="H10615" i="12" s="1"/>
  <c r="E10615" i="12"/>
  <c r="G10615" i="12" s="1"/>
  <c r="F10614" i="12"/>
  <c r="H10614" i="12" s="1"/>
  <c r="E10614" i="12"/>
  <c r="G10614" i="12" s="1"/>
  <c r="F10613" i="12"/>
  <c r="H10613" i="12" s="1"/>
  <c r="E10613" i="12"/>
  <c r="G10613" i="12" s="1"/>
  <c r="F10612" i="12"/>
  <c r="H10612" i="12" s="1"/>
  <c r="E10612" i="12"/>
  <c r="G10612" i="12" s="1"/>
  <c r="F10611" i="12"/>
  <c r="H10611" i="12" s="1"/>
  <c r="E10611" i="12"/>
  <c r="G10611" i="12" s="1"/>
  <c r="F10610" i="12"/>
  <c r="H10610" i="12" s="1"/>
  <c r="E10610" i="12"/>
  <c r="G10610" i="12" s="1"/>
  <c r="F10609" i="12"/>
  <c r="H10609" i="12" s="1"/>
  <c r="E10609" i="12"/>
  <c r="G10609" i="12" s="1"/>
  <c r="F10608" i="12"/>
  <c r="H10608" i="12" s="1"/>
  <c r="E10608" i="12"/>
  <c r="G10608" i="12" s="1"/>
  <c r="F10607" i="12"/>
  <c r="H10607" i="12" s="1"/>
  <c r="E10607" i="12"/>
  <c r="G10607" i="12" s="1"/>
  <c r="F10606" i="12"/>
  <c r="H10606" i="12" s="1"/>
  <c r="E10606" i="12"/>
  <c r="G10606" i="12" s="1"/>
  <c r="F10605" i="12"/>
  <c r="H10605" i="12" s="1"/>
  <c r="E10605" i="12"/>
  <c r="G10605" i="12" s="1"/>
  <c r="F10604" i="12"/>
  <c r="H10604" i="12" s="1"/>
  <c r="E10604" i="12"/>
  <c r="G10604" i="12" s="1"/>
  <c r="F10603" i="12"/>
  <c r="H10603" i="12" s="1"/>
  <c r="E10603" i="12"/>
  <c r="G10603" i="12" s="1"/>
  <c r="F10602" i="12"/>
  <c r="H10602" i="12" s="1"/>
  <c r="E10602" i="12"/>
  <c r="G10602" i="12" s="1"/>
  <c r="F10601" i="12"/>
  <c r="H10601" i="12" s="1"/>
  <c r="E10601" i="12"/>
  <c r="G10601" i="12" s="1"/>
  <c r="F10600" i="12"/>
  <c r="H10600" i="12" s="1"/>
  <c r="E10600" i="12"/>
  <c r="G10600" i="12" s="1"/>
  <c r="F10599" i="12"/>
  <c r="H10599" i="12" s="1"/>
  <c r="E10599" i="12"/>
  <c r="G10599" i="12" s="1"/>
  <c r="F10598" i="12"/>
  <c r="H10598" i="12" s="1"/>
  <c r="E10598" i="12"/>
  <c r="G10598" i="12" s="1"/>
  <c r="H10597" i="12"/>
  <c r="F10597" i="12"/>
  <c r="E10597" i="12"/>
  <c r="G10597" i="12" s="1"/>
  <c r="F10596" i="12"/>
  <c r="H10596" i="12" s="1"/>
  <c r="E10596" i="12"/>
  <c r="G10596" i="12" s="1"/>
  <c r="F10595" i="12"/>
  <c r="H10595" i="12" s="1"/>
  <c r="E10595" i="12"/>
  <c r="G10595" i="12" s="1"/>
  <c r="F10594" i="12"/>
  <c r="H10594" i="12" s="1"/>
  <c r="E10594" i="12"/>
  <c r="G10594" i="12" s="1"/>
  <c r="F10593" i="12"/>
  <c r="H10593" i="12" s="1"/>
  <c r="E10593" i="12"/>
  <c r="G10593" i="12" s="1"/>
  <c r="F10592" i="12"/>
  <c r="H10592" i="12" s="1"/>
  <c r="E10592" i="12"/>
  <c r="G10592" i="12" s="1"/>
  <c r="F10591" i="12"/>
  <c r="H10591" i="12" s="1"/>
  <c r="E10591" i="12"/>
  <c r="G10591" i="12" s="1"/>
  <c r="F10590" i="12"/>
  <c r="H10590" i="12" s="1"/>
  <c r="E10590" i="12"/>
  <c r="G10590" i="12" s="1"/>
  <c r="F10589" i="12"/>
  <c r="H10589" i="12" s="1"/>
  <c r="E10589" i="12"/>
  <c r="G10589" i="12" s="1"/>
  <c r="H10588" i="12"/>
  <c r="F10588" i="12"/>
  <c r="E10588" i="12"/>
  <c r="G10588" i="12" s="1"/>
  <c r="F10587" i="12"/>
  <c r="H10587" i="12" s="1"/>
  <c r="E10587" i="12"/>
  <c r="G10587" i="12" s="1"/>
  <c r="F10586" i="12"/>
  <c r="H10586" i="12" s="1"/>
  <c r="E10586" i="12"/>
  <c r="G10586" i="12" s="1"/>
  <c r="F10585" i="12"/>
  <c r="H10585" i="12" s="1"/>
  <c r="E10585" i="12"/>
  <c r="G10585" i="12" s="1"/>
  <c r="F10584" i="12"/>
  <c r="H10584" i="12" s="1"/>
  <c r="E10584" i="12"/>
  <c r="G10584" i="12" s="1"/>
  <c r="F10583" i="12"/>
  <c r="H10583" i="12" s="1"/>
  <c r="E10583" i="12"/>
  <c r="G10583" i="12" s="1"/>
  <c r="F10582" i="12"/>
  <c r="H10582" i="12" s="1"/>
  <c r="E10582" i="12"/>
  <c r="G10582" i="12" s="1"/>
  <c r="F10581" i="12"/>
  <c r="H10581" i="12" s="1"/>
  <c r="E10581" i="12"/>
  <c r="G10581" i="12" s="1"/>
  <c r="F10580" i="12"/>
  <c r="H10580" i="12" s="1"/>
  <c r="E10580" i="12"/>
  <c r="G10580" i="12" s="1"/>
  <c r="F10579" i="12"/>
  <c r="H10579" i="12" s="1"/>
  <c r="E10579" i="12"/>
  <c r="G10579" i="12" s="1"/>
  <c r="H10578" i="12"/>
  <c r="F10578" i="12"/>
  <c r="E10578" i="12"/>
  <c r="G10578" i="12" s="1"/>
  <c r="F10577" i="12"/>
  <c r="H10577" i="12" s="1"/>
  <c r="E10577" i="12"/>
  <c r="G10577" i="12" s="1"/>
  <c r="F10576" i="12"/>
  <c r="H10576" i="12" s="1"/>
  <c r="E10576" i="12"/>
  <c r="G10576" i="12" s="1"/>
  <c r="F10575" i="12"/>
  <c r="H10575" i="12" s="1"/>
  <c r="E10575" i="12"/>
  <c r="G10575" i="12" s="1"/>
  <c r="F10574" i="12"/>
  <c r="H10574" i="12" s="1"/>
  <c r="E10574" i="12"/>
  <c r="G10574" i="12" s="1"/>
  <c r="F10573" i="12"/>
  <c r="H10573" i="12" s="1"/>
  <c r="E10573" i="12"/>
  <c r="G10573" i="12" s="1"/>
  <c r="F10572" i="12"/>
  <c r="H10572" i="12" s="1"/>
  <c r="E10572" i="12"/>
  <c r="G10572" i="12" s="1"/>
  <c r="F10571" i="12"/>
  <c r="H10571" i="12" s="1"/>
  <c r="E10571" i="12"/>
  <c r="G10571" i="12" s="1"/>
  <c r="F10570" i="12"/>
  <c r="H10570" i="12" s="1"/>
  <c r="E10570" i="12"/>
  <c r="G10570" i="12" s="1"/>
  <c r="H10569" i="12"/>
  <c r="F10569" i="12"/>
  <c r="E10569" i="12"/>
  <c r="G10569" i="12" s="1"/>
  <c r="F10568" i="12"/>
  <c r="H10568" i="12" s="1"/>
  <c r="E10568" i="12"/>
  <c r="G10568" i="12" s="1"/>
  <c r="F10567" i="12"/>
  <c r="H10567" i="12" s="1"/>
  <c r="E10567" i="12"/>
  <c r="G10567" i="12" s="1"/>
  <c r="F10566" i="12"/>
  <c r="H10566" i="12" s="1"/>
  <c r="E10566" i="12"/>
  <c r="G10566" i="12" s="1"/>
  <c r="F10565" i="12"/>
  <c r="H10565" i="12" s="1"/>
  <c r="E10565" i="12"/>
  <c r="G10565" i="12" s="1"/>
  <c r="F10564" i="12"/>
  <c r="H10564" i="12" s="1"/>
  <c r="E10564" i="12"/>
  <c r="G10564" i="12" s="1"/>
  <c r="F10563" i="12"/>
  <c r="H10563" i="12" s="1"/>
  <c r="E10563" i="12"/>
  <c r="G10563" i="12" s="1"/>
  <c r="F10562" i="12"/>
  <c r="H10562" i="12" s="1"/>
  <c r="E10562" i="12"/>
  <c r="G10562" i="12" s="1"/>
  <c r="F10561" i="12"/>
  <c r="H10561" i="12" s="1"/>
  <c r="E10561" i="12"/>
  <c r="G10561" i="12" s="1"/>
  <c r="F10560" i="12"/>
  <c r="H10560" i="12" s="1"/>
  <c r="E10560" i="12"/>
  <c r="G10560" i="12" s="1"/>
  <c r="F10559" i="12"/>
  <c r="H10559" i="12" s="1"/>
  <c r="E10559" i="12"/>
  <c r="G10559" i="12" s="1"/>
  <c r="F10558" i="12"/>
  <c r="H10558" i="12" s="1"/>
  <c r="E10558" i="12"/>
  <c r="G10558" i="12" s="1"/>
  <c r="F10557" i="12"/>
  <c r="H10557" i="12" s="1"/>
  <c r="E10557" i="12"/>
  <c r="G10557" i="12" s="1"/>
  <c r="F10556" i="12"/>
  <c r="H10556" i="12" s="1"/>
  <c r="E10556" i="12"/>
  <c r="G10556" i="12" s="1"/>
  <c r="F10555" i="12"/>
  <c r="H10555" i="12" s="1"/>
  <c r="E10555" i="12"/>
  <c r="G10555" i="12" s="1"/>
  <c r="F10554" i="12"/>
  <c r="H10554" i="12" s="1"/>
  <c r="E10554" i="12"/>
  <c r="G10554" i="12" s="1"/>
  <c r="F10553" i="12"/>
  <c r="H10553" i="12" s="1"/>
  <c r="E10553" i="12"/>
  <c r="G10553" i="12" s="1"/>
  <c r="F10552" i="12"/>
  <c r="H10552" i="12" s="1"/>
  <c r="E10552" i="12"/>
  <c r="G10552" i="12" s="1"/>
  <c r="H10551" i="12"/>
  <c r="F10551" i="12"/>
  <c r="E10551" i="12"/>
  <c r="G10551" i="12" s="1"/>
  <c r="F10550" i="12"/>
  <c r="H10550" i="12" s="1"/>
  <c r="E10550" i="12"/>
  <c r="G10550" i="12" s="1"/>
  <c r="F10549" i="12"/>
  <c r="H10549" i="12" s="1"/>
  <c r="E10549" i="12"/>
  <c r="G10549" i="12" s="1"/>
  <c r="F10548" i="12"/>
  <c r="H10548" i="12" s="1"/>
  <c r="E10548" i="12"/>
  <c r="G10548" i="12" s="1"/>
  <c r="F10547" i="12"/>
  <c r="H10547" i="12" s="1"/>
  <c r="E10547" i="12"/>
  <c r="G10547" i="12" s="1"/>
  <c r="G10546" i="12"/>
  <c r="F10546" i="12"/>
  <c r="H10546" i="12" s="1"/>
  <c r="E10546" i="12"/>
  <c r="F10545" i="12"/>
  <c r="H10545" i="12" s="1"/>
  <c r="E10545" i="12"/>
  <c r="G10545" i="12" s="1"/>
  <c r="F10544" i="12"/>
  <c r="H10544" i="12" s="1"/>
  <c r="E10544" i="12"/>
  <c r="G10544" i="12" s="1"/>
  <c r="F10543" i="12"/>
  <c r="H10543" i="12" s="1"/>
  <c r="E10543" i="12"/>
  <c r="G10543" i="12" s="1"/>
  <c r="F10542" i="12"/>
  <c r="H10542" i="12" s="1"/>
  <c r="E10542" i="12"/>
  <c r="G10542" i="12" s="1"/>
  <c r="F10541" i="12"/>
  <c r="H10541" i="12" s="1"/>
  <c r="E10541" i="12"/>
  <c r="G10541" i="12" s="1"/>
  <c r="F10540" i="12"/>
  <c r="H10540" i="12" s="1"/>
  <c r="E10540" i="12"/>
  <c r="G10540" i="12" s="1"/>
  <c r="F10539" i="12"/>
  <c r="H10539" i="12" s="1"/>
  <c r="E10539" i="12"/>
  <c r="G10539" i="12" s="1"/>
  <c r="F10538" i="12"/>
  <c r="H10538" i="12" s="1"/>
  <c r="E10538" i="12"/>
  <c r="G10538" i="12" s="1"/>
  <c r="F10537" i="12"/>
  <c r="H10537" i="12" s="1"/>
  <c r="E10537" i="12"/>
  <c r="G10537" i="12" s="1"/>
  <c r="F10536" i="12"/>
  <c r="H10536" i="12" s="1"/>
  <c r="E10536" i="12"/>
  <c r="G10536" i="12" s="1"/>
  <c r="F10535" i="12"/>
  <c r="H10535" i="12" s="1"/>
  <c r="E10535" i="12"/>
  <c r="G10535" i="12" s="1"/>
  <c r="F10534" i="12"/>
  <c r="H10534" i="12" s="1"/>
  <c r="E10534" i="12"/>
  <c r="G10534" i="12" s="1"/>
  <c r="F10533" i="12"/>
  <c r="H10533" i="12" s="1"/>
  <c r="E10533" i="12"/>
  <c r="G10533" i="12" s="1"/>
  <c r="F10532" i="12"/>
  <c r="H10532" i="12" s="1"/>
  <c r="E10532" i="12"/>
  <c r="G10532" i="12" s="1"/>
  <c r="F10531" i="12"/>
  <c r="H10531" i="12" s="1"/>
  <c r="E10531" i="12"/>
  <c r="G10531" i="12" s="1"/>
  <c r="F10530" i="12"/>
  <c r="H10530" i="12" s="1"/>
  <c r="E10530" i="12"/>
  <c r="G10530" i="12" s="1"/>
  <c r="F10529" i="12"/>
  <c r="H10529" i="12" s="1"/>
  <c r="E10529" i="12"/>
  <c r="G10529" i="12" s="1"/>
  <c r="F10528" i="12"/>
  <c r="H10528" i="12" s="1"/>
  <c r="E10528" i="12"/>
  <c r="G10528" i="12" s="1"/>
  <c r="F10527" i="12"/>
  <c r="H10527" i="12" s="1"/>
  <c r="E10527" i="12"/>
  <c r="G10527" i="12" s="1"/>
  <c r="F10526" i="12"/>
  <c r="H10526" i="12" s="1"/>
  <c r="E10526" i="12"/>
  <c r="G10526" i="12" s="1"/>
  <c r="F10525" i="12"/>
  <c r="H10525" i="12" s="1"/>
  <c r="E10525" i="12"/>
  <c r="G10525" i="12" s="1"/>
  <c r="F10524" i="12"/>
  <c r="H10524" i="12" s="1"/>
  <c r="E10524" i="12"/>
  <c r="G10524" i="12" s="1"/>
  <c r="F10523" i="12"/>
  <c r="H10523" i="12" s="1"/>
  <c r="E10523" i="12"/>
  <c r="G10523" i="12" s="1"/>
  <c r="F10522" i="12"/>
  <c r="H10522" i="12" s="1"/>
  <c r="E10522" i="12"/>
  <c r="G10522" i="12" s="1"/>
  <c r="F10521" i="12"/>
  <c r="H10521" i="12" s="1"/>
  <c r="E10521" i="12"/>
  <c r="G10521" i="12" s="1"/>
  <c r="F10520" i="12"/>
  <c r="H10520" i="12" s="1"/>
  <c r="E10520" i="12"/>
  <c r="G10520" i="12" s="1"/>
  <c r="F10519" i="12"/>
  <c r="H10519" i="12" s="1"/>
  <c r="E10519" i="12"/>
  <c r="G10519" i="12" s="1"/>
  <c r="F10518" i="12"/>
  <c r="H10518" i="12" s="1"/>
  <c r="E10518" i="12"/>
  <c r="G10518" i="12" s="1"/>
  <c r="F10517" i="12"/>
  <c r="H10517" i="12" s="1"/>
  <c r="E10517" i="12"/>
  <c r="G10517" i="12" s="1"/>
  <c r="F10516" i="12"/>
  <c r="H10516" i="12" s="1"/>
  <c r="E10516" i="12"/>
  <c r="G10516" i="12" s="1"/>
  <c r="H10515" i="12"/>
  <c r="F10515" i="12"/>
  <c r="E10515" i="12"/>
  <c r="G10515" i="12" s="1"/>
  <c r="F10514" i="12"/>
  <c r="H10514" i="12" s="1"/>
  <c r="E10514" i="12"/>
  <c r="G10514" i="12" s="1"/>
  <c r="F10513" i="12"/>
  <c r="H10513" i="12" s="1"/>
  <c r="E10513" i="12"/>
  <c r="G10513" i="12" s="1"/>
  <c r="F10512" i="12"/>
  <c r="H10512" i="12" s="1"/>
  <c r="E10512" i="12"/>
  <c r="G10512" i="12" s="1"/>
  <c r="F10511" i="12"/>
  <c r="H10511" i="12" s="1"/>
  <c r="E10511" i="12"/>
  <c r="G10511" i="12" s="1"/>
  <c r="F10510" i="12"/>
  <c r="H10510" i="12" s="1"/>
  <c r="E10510" i="12"/>
  <c r="G10510" i="12" s="1"/>
  <c r="F10509" i="12"/>
  <c r="H10509" i="12" s="1"/>
  <c r="E10509" i="12"/>
  <c r="G10509" i="12" s="1"/>
  <c r="F10508" i="12"/>
  <c r="H10508" i="12" s="1"/>
  <c r="E10508" i="12"/>
  <c r="G10508" i="12" s="1"/>
  <c r="F10507" i="12"/>
  <c r="H10507" i="12" s="1"/>
  <c r="E10507" i="12"/>
  <c r="G10507" i="12" s="1"/>
  <c r="F10506" i="12"/>
  <c r="H10506" i="12" s="1"/>
  <c r="E10506" i="12"/>
  <c r="G10506" i="12" s="1"/>
  <c r="F10505" i="12"/>
  <c r="H10505" i="12" s="1"/>
  <c r="E10505" i="12"/>
  <c r="G10505" i="12" s="1"/>
  <c r="F10504" i="12"/>
  <c r="H10504" i="12" s="1"/>
  <c r="E10504" i="12"/>
  <c r="G10504" i="12" s="1"/>
  <c r="F10503" i="12"/>
  <c r="H10503" i="12" s="1"/>
  <c r="E10503" i="12"/>
  <c r="G10503" i="12" s="1"/>
  <c r="F10502" i="12"/>
  <c r="H10502" i="12" s="1"/>
  <c r="E10502" i="12"/>
  <c r="G10502" i="12" s="1"/>
  <c r="G10501" i="12"/>
  <c r="F10501" i="12"/>
  <c r="H10501" i="12" s="1"/>
  <c r="E10501" i="12"/>
  <c r="F10500" i="12"/>
  <c r="H10500" i="12" s="1"/>
  <c r="E10500" i="12"/>
  <c r="G10500" i="12" s="1"/>
  <c r="F10499" i="12"/>
  <c r="H10499" i="12" s="1"/>
  <c r="E10499" i="12"/>
  <c r="G10499" i="12" s="1"/>
  <c r="F10498" i="12"/>
  <c r="H10498" i="12" s="1"/>
  <c r="E10498" i="12"/>
  <c r="G10498" i="12" s="1"/>
  <c r="F10497" i="12"/>
  <c r="H10497" i="12" s="1"/>
  <c r="E10497" i="12"/>
  <c r="G10497" i="12" s="1"/>
  <c r="F10496" i="12"/>
  <c r="H10496" i="12" s="1"/>
  <c r="E10496" i="12"/>
  <c r="G10496" i="12" s="1"/>
  <c r="F10495" i="12"/>
  <c r="H10495" i="12" s="1"/>
  <c r="E10495" i="12"/>
  <c r="G10495" i="12" s="1"/>
  <c r="F10494" i="12"/>
  <c r="H10494" i="12" s="1"/>
  <c r="E10494" i="12"/>
  <c r="G10494" i="12" s="1"/>
  <c r="F10493" i="12"/>
  <c r="H10493" i="12" s="1"/>
  <c r="E10493" i="12"/>
  <c r="G10493" i="12" s="1"/>
  <c r="F10492" i="12"/>
  <c r="H10492" i="12" s="1"/>
  <c r="E10492" i="12"/>
  <c r="G10492" i="12" s="1"/>
  <c r="F10491" i="12"/>
  <c r="H10491" i="12" s="1"/>
  <c r="E10491" i="12"/>
  <c r="G10491" i="12" s="1"/>
  <c r="F10490" i="12"/>
  <c r="H10490" i="12" s="1"/>
  <c r="E10490" i="12"/>
  <c r="G10490" i="12" s="1"/>
  <c r="F10489" i="12"/>
  <c r="H10489" i="12" s="1"/>
  <c r="E10489" i="12"/>
  <c r="G10489" i="12" s="1"/>
  <c r="F10488" i="12"/>
  <c r="H10488" i="12" s="1"/>
  <c r="E10488" i="12"/>
  <c r="G10488" i="12" s="1"/>
  <c r="F10487" i="12"/>
  <c r="H10487" i="12" s="1"/>
  <c r="E10487" i="12"/>
  <c r="G10487" i="12" s="1"/>
  <c r="F10486" i="12"/>
  <c r="H10486" i="12" s="1"/>
  <c r="E10486" i="12"/>
  <c r="G10486" i="12" s="1"/>
  <c r="F10485" i="12"/>
  <c r="H10485" i="12" s="1"/>
  <c r="E10485" i="12"/>
  <c r="G10485" i="12" s="1"/>
  <c r="F10484" i="12"/>
  <c r="H10484" i="12" s="1"/>
  <c r="E10484" i="12"/>
  <c r="G10484" i="12" s="1"/>
  <c r="G10483" i="12"/>
  <c r="F10483" i="12"/>
  <c r="H10483" i="12" s="1"/>
  <c r="E10483" i="12"/>
  <c r="F10482" i="12"/>
  <c r="H10482" i="12" s="1"/>
  <c r="E10482" i="12"/>
  <c r="G10482" i="12" s="1"/>
  <c r="F10481" i="12"/>
  <c r="H10481" i="12" s="1"/>
  <c r="E10481" i="12"/>
  <c r="G10481" i="12" s="1"/>
  <c r="F10480" i="12"/>
  <c r="H10480" i="12" s="1"/>
  <c r="E10480" i="12"/>
  <c r="G10480" i="12" s="1"/>
  <c r="G10479" i="12"/>
  <c r="F10479" i="12"/>
  <c r="H10479" i="12" s="1"/>
  <c r="E10479" i="12"/>
  <c r="F10478" i="12"/>
  <c r="H10478" i="12" s="1"/>
  <c r="E10478" i="12"/>
  <c r="G10478" i="12" s="1"/>
  <c r="F10477" i="12"/>
  <c r="H10477" i="12" s="1"/>
  <c r="E10477" i="12"/>
  <c r="G10477" i="12" s="1"/>
  <c r="F10476" i="12"/>
  <c r="H10476" i="12" s="1"/>
  <c r="E10476" i="12"/>
  <c r="G10476" i="12" s="1"/>
  <c r="F10475" i="12"/>
  <c r="H10475" i="12" s="1"/>
  <c r="E10475" i="12"/>
  <c r="G10475" i="12" s="1"/>
  <c r="F10474" i="12"/>
  <c r="H10474" i="12" s="1"/>
  <c r="E10474" i="12"/>
  <c r="G10474" i="12" s="1"/>
  <c r="G10473" i="12"/>
  <c r="F10473" i="12"/>
  <c r="H10473" i="12" s="1"/>
  <c r="E10473" i="12"/>
  <c r="F10472" i="12"/>
  <c r="H10472" i="12" s="1"/>
  <c r="E10472" i="12"/>
  <c r="G10472" i="12" s="1"/>
  <c r="F10471" i="12"/>
  <c r="H10471" i="12" s="1"/>
  <c r="E10471" i="12"/>
  <c r="G10471" i="12" s="1"/>
  <c r="F10470" i="12"/>
  <c r="H10470" i="12" s="1"/>
  <c r="E10470" i="12"/>
  <c r="G10470" i="12" s="1"/>
  <c r="F10469" i="12"/>
  <c r="H10469" i="12" s="1"/>
  <c r="E10469" i="12"/>
  <c r="G10469" i="12" s="1"/>
  <c r="F10468" i="12"/>
  <c r="H10468" i="12" s="1"/>
  <c r="E10468" i="12"/>
  <c r="G10468" i="12" s="1"/>
  <c r="F10467" i="12"/>
  <c r="H10467" i="12" s="1"/>
  <c r="E10467" i="12"/>
  <c r="G10467" i="12" s="1"/>
  <c r="F10466" i="12"/>
  <c r="H10466" i="12" s="1"/>
  <c r="E10466" i="12"/>
  <c r="G10466" i="12" s="1"/>
  <c r="F10465" i="12"/>
  <c r="H10465" i="12" s="1"/>
  <c r="E10465" i="12"/>
  <c r="G10465" i="12" s="1"/>
  <c r="F10464" i="12"/>
  <c r="H10464" i="12" s="1"/>
  <c r="E10464" i="12"/>
  <c r="G10464" i="12" s="1"/>
  <c r="F10463" i="12"/>
  <c r="H10463" i="12" s="1"/>
  <c r="E10463" i="12"/>
  <c r="G10463" i="12" s="1"/>
  <c r="F10462" i="12"/>
  <c r="H10462" i="12" s="1"/>
  <c r="E10462" i="12"/>
  <c r="G10462" i="12" s="1"/>
  <c r="F10461" i="12"/>
  <c r="H10461" i="12" s="1"/>
  <c r="E10461" i="12"/>
  <c r="G10461" i="12" s="1"/>
  <c r="F10460" i="12"/>
  <c r="H10460" i="12" s="1"/>
  <c r="E10460" i="12"/>
  <c r="G10460" i="12" s="1"/>
  <c r="F10459" i="12"/>
  <c r="H10459" i="12" s="1"/>
  <c r="E10459" i="12"/>
  <c r="G10459" i="12" s="1"/>
  <c r="F10458" i="12"/>
  <c r="H10458" i="12" s="1"/>
  <c r="E10458" i="12"/>
  <c r="G10458" i="12" s="1"/>
  <c r="G10457" i="12"/>
  <c r="F10457" i="12"/>
  <c r="H10457" i="12" s="1"/>
  <c r="E10457" i="12"/>
  <c r="F10456" i="12"/>
  <c r="H10456" i="12" s="1"/>
  <c r="E10456" i="12"/>
  <c r="G10456" i="12" s="1"/>
  <c r="F10455" i="12"/>
  <c r="H10455" i="12" s="1"/>
  <c r="E10455" i="12"/>
  <c r="G10455" i="12" s="1"/>
  <c r="F10454" i="12"/>
  <c r="H10454" i="12" s="1"/>
  <c r="E10454" i="12"/>
  <c r="G10454" i="12" s="1"/>
  <c r="F10453" i="12"/>
  <c r="H10453" i="12" s="1"/>
  <c r="E10453" i="12"/>
  <c r="G10453" i="12" s="1"/>
  <c r="F10452" i="12"/>
  <c r="H10452" i="12" s="1"/>
  <c r="E10452" i="12"/>
  <c r="G10452" i="12" s="1"/>
  <c r="F10451" i="12"/>
  <c r="H10451" i="12" s="1"/>
  <c r="E10451" i="12"/>
  <c r="G10451" i="12" s="1"/>
  <c r="F10450" i="12"/>
  <c r="H10450" i="12" s="1"/>
  <c r="E10450" i="12"/>
  <c r="G10450" i="12" s="1"/>
  <c r="F10449" i="12"/>
  <c r="H10449" i="12" s="1"/>
  <c r="E10449" i="12"/>
  <c r="G10449" i="12" s="1"/>
  <c r="F10448" i="12"/>
  <c r="H10448" i="12" s="1"/>
  <c r="E10448" i="12"/>
  <c r="G10448" i="12" s="1"/>
  <c r="F10447" i="12"/>
  <c r="H10447" i="12" s="1"/>
  <c r="E10447" i="12"/>
  <c r="G10447" i="12" s="1"/>
  <c r="F10446" i="12"/>
  <c r="H10446" i="12" s="1"/>
  <c r="E10446" i="12"/>
  <c r="G10446" i="12" s="1"/>
  <c r="F10445" i="12"/>
  <c r="H10445" i="12" s="1"/>
  <c r="E10445" i="12"/>
  <c r="G10445" i="12" s="1"/>
  <c r="F10444" i="12"/>
  <c r="H10444" i="12" s="1"/>
  <c r="E10444" i="12"/>
  <c r="G10444" i="12" s="1"/>
  <c r="F10443" i="12"/>
  <c r="H10443" i="12" s="1"/>
  <c r="E10443" i="12"/>
  <c r="G10443" i="12" s="1"/>
  <c r="F10442" i="12"/>
  <c r="H10442" i="12" s="1"/>
  <c r="E10442" i="12"/>
  <c r="G10442" i="12" s="1"/>
  <c r="F10441" i="12"/>
  <c r="H10441" i="12" s="1"/>
  <c r="E10441" i="12"/>
  <c r="G10441" i="12" s="1"/>
  <c r="F10440" i="12"/>
  <c r="H10440" i="12" s="1"/>
  <c r="E10440" i="12"/>
  <c r="G10440" i="12" s="1"/>
  <c r="F10439" i="12"/>
  <c r="H10439" i="12" s="1"/>
  <c r="E10439" i="12"/>
  <c r="G10439" i="12" s="1"/>
  <c r="F10438" i="12"/>
  <c r="H10438" i="12" s="1"/>
  <c r="E10438" i="12"/>
  <c r="G10438" i="12" s="1"/>
  <c r="G10437" i="12"/>
  <c r="F10437" i="12"/>
  <c r="H10437" i="12" s="1"/>
  <c r="E10437" i="12"/>
  <c r="F10436" i="12"/>
  <c r="H10436" i="12" s="1"/>
  <c r="E10436" i="12"/>
  <c r="G10436" i="12" s="1"/>
  <c r="F10435" i="12"/>
  <c r="H10435" i="12" s="1"/>
  <c r="E10435" i="12"/>
  <c r="G10435" i="12" s="1"/>
  <c r="F10434" i="12"/>
  <c r="H10434" i="12" s="1"/>
  <c r="E10434" i="12"/>
  <c r="G10434" i="12" s="1"/>
  <c r="F10433" i="12"/>
  <c r="H10433" i="12" s="1"/>
  <c r="E10433" i="12"/>
  <c r="G10433" i="12" s="1"/>
  <c r="F10432" i="12"/>
  <c r="H10432" i="12" s="1"/>
  <c r="E10432" i="12"/>
  <c r="G10432" i="12" s="1"/>
  <c r="F10431" i="12"/>
  <c r="H10431" i="12" s="1"/>
  <c r="E10431" i="12"/>
  <c r="G10431" i="12" s="1"/>
  <c r="F10430" i="12"/>
  <c r="H10430" i="12" s="1"/>
  <c r="E10430" i="12"/>
  <c r="G10430" i="12" s="1"/>
  <c r="F10429" i="12"/>
  <c r="H10429" i="12" s="1"/>
  <c r="E10429" i="12"/>
  <c r="G10429" i="12" s="1"/>
  <c r="F10428" i="12"/>
  <c r="H10428" i="12" s="1"/>
  <c r="E10428" i="12"/>
  <c r="G10428" i="12" s="1"/>
  <c r="G10427" i="12"/>
  <c r="F10427" i="12"/>
  <c r="H10427" i="12" s="1"/>
  <c r="E10427" i="12"/>
  <c r="F10426" i="12"/>
  <c r="H10426" i="12" s="1"/>
  <c r="E10426" i="12"/>
  <c r="G10426" i="12" s="1"/>
  <c r="H10425" i="12"/>
  <c r="F10425" i="12"/>
  <c r="E10425" i="12"/>
  <c r="G10425" i="12" s="1"/>
  <c r="F10424" i="12"/>
  <c r="H10424" i="12" s="1"/>
  <c r="E10424" i="12"/>
  <c r="G10424" i="12" s="1"/>
  <c r="F10423" i="12"/>
  <c r="H10423" i="12" s="1"/>
  <c r="E10423" i="12"/>
  <c r="G10423" i="12" s="1"/>
  <c r="F10422" i="12"/>
  <c r="H10422" i="12" s="1"/>
  <c r="E10422" i="12"/>
  <c r="G10422" i="12" s="1"/>
  <c r="F10421" i="12"/>
  <c r="H10421" i="12" s="1"/>
  <c r="E10421" i="12"/>
  <c r="G10421" i="12" s="1"/>
  <c r="F10420" i="12"/>
  <c r="H10420" i="12" s="1"/>
  <c r="E10420" i="12"/>
  <c r="G10420" i="12" s="1"/>
  <c r="F10419" i="12"/>
  <c r="H10419" i="12" s="1"/>
  <c r="E10419" i="12"/>
  <c r="G10419" i="12" s="1"/>
  <c r="F10418" i="12"/>
  <c r="H10418" i="12" s="1"/>
  <c r="E10418" i="12"/>
  <c r="G10418" i="12" s="1"/>
  <c r="F10417" i="12"/>
  <c r="H10417" i="12" s="1"/>
  <c r="E10417" i="12"/>
  <c r="G10417" i="12" s="1"/>
  <c r="F10416" i="12"/>
  <c r="H10416" i="12" s="1"/>
  <c r="E10416" i="12"/>
  <c r="G10416" i="12" s="1"/>
  <c r="F10415" i="12"/>
  <c r="H10415" i="12" s="1"/>
  <c r="E10415" i="12"/>
  <c r="G10415" i="12" s="1"/>
  <c r="F10414" i="12"/>
  <c r="H10414" i="12" s="1"/>
  <c r="E10414" i="12"/>
  <c r="G10414" i="12" s="1"/>
  <c r="F10413" i="12"/>
  <c r="H10413" i="12" s="1"/>
  <c r="E10413" i="12"/>
  <c r="G10413" i="12" s="1"/>
  <c r="F10412" i="12"/>
  <c r="H10412" i="12" s="1"/>
  <c r="E10412" i="12"/>
  <c r="G10412" i="12" s="1"/>
  <c r="F10411" i="12"/>
  <c r="H10411" i="12" s="1"/>
  <c r="E10411" i="12"/>
  <c r="G10411" i="12" s="1"/>
  <c r="F10410" i="12"/>
  <c r="H10410" i="12" s="1"/>
  <c r="E10410" i="12"/>
  <c r="G10410" i="12" s="1"/>
  <c r="F10409" i="12"/>
  <c r="H10409" i="12" s="1"/>
  <c r="E10409" i="12"/>
  <c r="G10409" i="12" s="1"/>
  <c r="F10408" i="12"/>
  <c r="H10408" i="12" s="1"/>
  <c r="E10408" i="12"/>
  <c r="G10408" i="12" s="1"/>
  <c r="F10407" i="12"/>
  <c r="H10407" i="12" s="1"/>
  <c r="E10407" i="12"/>
  <c r="G10407" i="12" s="1"/>
  <c r="F10406" i="12"/>
  <c r="H10406" i="12" s="1"/>
  <c r="E10406" i="12"/>
  <c r="G10406" i="12" s="1"/>
  <c r="F10405" i="12"/>
  <c r="H10405" i="12" s="1"/>
  <c r="E10405" i="12"/>
  <c r="G10405" i="12" s="1"/>
  <c r="F10404" i="12"/>
  <c r="H10404" i="12" s="1"/>
  <c r="E10404" i="12"/>
  <c r="G10404" i="12" s="1"/>
  <c r="F10403" i="12"/>
  <c r="H10403" i="12" s="1"/>
  <c r="E10403" i="12"/>
  <c r="G10403" i="12" s="1"/>
  <c r="F10402" i="12"/>
  <c r="H10402" i="12" s="1"/>
  <c r="E10402" i="12"/>
  <c r="G10402" i="12" s="1"/>
  <c r="F10401" i="12"/>
  <c r="H10401" i="12" s="1"/>
  <c r="E10401" i="12"/>
  <c r="G10401" i="12" s="1"/>
  <c r="F10400" i="12"/>
  <c r="H10400" i="12" s="1"/>
  <c r="E10400" i="12"/>
  <c r="G10400" i="12" s="1"/>
  <c r="F10399" i="12"/>
  <c r="H10399" i="12" s="1"/>
  <c r="E10399" i="12"/>
  <c r="G10399" i="12" s="1"/>
  <c r="F10398" i="12"/>
  <c r="H10398" i="12" s="1"/>
  <c r="E10398" i="12"/>
  <c r="G10398" i="12" s="1"/>
  <c r="F10397" i="12"/>
  <c r="H10397" i="12" s="1"/>
  <c r="E10397" i="12"/>
  <c r="G10397" i="12" s="1"/>
  <c r="F10396" i="12"/>
  <c r="H10396" i="12" s="1"/>
  <c r="E10396" i="12"/>
  <c r="G10396" i="12" s="1"/>
  <c r="F10395" i="12"/>
  <c r="H10395" i="12" s="1"/>
  <c r="E10395" i="12"/>
  <c r="G10395" i="12" s="1"/>
  <c r="F10394" i="12"/>
  <c r="H10394" i="12" s="1"/>
  <c r="E10394" i="12"/>
  <c r="G10394" i="12" s="1"/>
  <c r="F10393" i="12"/>
  <c r="H10393" i="12" s="1"/>
  <c r="E10393" i="12"/>
  <c r="G10393" i="12" s="1"/>
  <c r="F10392" i="12"/>
  <c r="H10392" i="12" s="1"/>
  <c r="E10392" i="12"/>
  <c r="G10392" i="12" s="1"/>
  <c r="H10391" i="12"/>
  <c r="F10391" i="12"/>
  <c r="E10391" i="12"/>
  <c r="G10391" i="12" s="1"/>
  <c r="F10390" i="12"/>
  <c r="H10390" i="12" s="1"/>
  <c r="E10390" i="12"/>
  <c r="G10390" i="12" s="1"/>
  <c r="H10389" i="12"/>
  <c r="F10389" i="12"/>
  <c r="E10389" i="12"/>
  <c r="G10389" i="12" s="1"/>
  <c r="F10388" i="12"/>
  <c r="H10388" i="12" s="1"/>
  <c r="E10388" i="12"/>
  <c r="G10388" i="12" s="1"/>
  <c r="F10387" i="12"/>
  <c r="H10387" i="12" s="1"/>
  <c r="E10387" i="12"/>
  <c r="G10387" i="12" s="1"/>
  <c r="F10386" i="12"/>
  <c r="H10386" i="12" s="1"/>
  <c r="E10386" i="12"/>
  <c r="G10386" i="12" s="1"/>
  <c r="F10385" i="12"/>
  <c r="H10385" i="12" s="1"/>
  <c r="E10385" i="12"/>
  <c r="G10385" i="12" s="1"/>
  <c r="F10384" i="12"/>
  <c r="H10384" i="12" s="1"/>
  <c r="E10384" i="12"/>
  <c r="G10384" i="12" s="1"/>
  <c r="F10383" i="12"/>
  <c r="H10383" i="12" s="1"/>
  <c r="E10383" i="12"/>
  <c r="G10383" i="12" s="1"/>
  <c r="F10382" i="12"/>
  <c r="H10382" i="12" s="1"/>
  <c r="E10382" i="12"/>
  <c r="G10382" i="12" s="1"/>
  <c r="H10381" i="12"/>
  <c r="F10381" i="12"/>
  <c r="E10381" i="12"/>
  <c r="G10381" i="12" s="1"/>
  <c r="F10380" i="12"/>
  <c r="H10380" i="12" s="1"/>
  <c r="E10380" i="12"/>
  <c r="G10380" i="12" s="1"/>
  <c r="F10379" i="12"/>
  <c r="H10379" i="12" s="1"/>
  <c r="E10379" i="12"/>
  <c r="G10379" i="12" s="1"/>
  <c r="F10378" i="12"/>
  <c r="H10378" i="12" s="1"/>
  <c r="E10378" i="12"/>
  <c r="G10378" i="12" s="1"/>
  <c r="F10377" i="12"/>
  <c r="H10377" i="12" s="1"/>
  <c r="E10377" i="12"/>
  <c r="G10377" i="12" s="1"/>
  <c r="F10376" i="12"/>
  <c r="H10376" i="12" s="1"/>
  <c r="E10376" i="12"/>
  <c r="G10376" i="12" s="1"/>
  <c r="F10375" i="12"/>
  <c r="H10375" i="12" s="1"/>
  <c r="E10375" i="12"/>
  <c r="G10375" i="12" s="1"/>
  <c r="F10374" i="12"/>
  <c r="H10374" i="12" s="1"/>
  <c r="E10374" i="12"/>
  <c r="G10374" i="12" s="1"/>
  <c r="F10373" i="12"/>
  <c r="H10373" i="12" s="1"/>
  <c r="E10373" i="12"/>
  <c r="G10373" i="12" s="1"/>
  <c r="F10372" i="12"/>
  <c r="H10372" i="12" s="1"/>
  <c r="E10372" i="12"/>
  <c r="G10372" i="12" s="1"/>
  <c r="F10371" i="12"/>
  <c r="H10371" i="12" s="1"/>
  <c r="E10371" i="12"/>
  <c r="G10371" i="12" s="1"/>
  <c r="F10370" i="12"/>
  <c r="H10370" i="12" s="1"/>
  <c r="E10370" i="12"/>
  <c r="G10370" i="12" s="1"/>
  <c r="F10369" i="12"/>
  <c r="H10369" i="12" s="1"/>
  <c r="E10369" i="12"/>
  <c r="G10369" i="12" s="1"/>
  <c r="F10368" i="12"/>
  <c r="H10368" i="12" s="1"/>
  <c r="E10368" i="12"/>
  <c r="G10368" i="12" s="1"/>
  <c r="F10367" i="12"/>
  <c r="H10367" i="12" s="1"/>
  <c r="E10367" i="12"/>
  <c r="G10367" i="12" s="1"/>
  <c r="F10366" i="12"/>
  <c r="H10366" i="12" s="1"/>
  <c r="E10366" i="12"/>
  <c r="G10366" i="12" s="1"/>
  <c r="H10365" i="12"/>
  <c r="F10365" i="12"/>
  <c r="E10365" i="12"/>
  <c r="G10365" i="12" s="1"/>
  <c r="F10364" i="12"/>
  <c r="H10364" i="12" s="1"/>
  <c r="E10364" i="12"/>
  <c r="G10364" i="12" s="1"/>
  <c r="F10363" i="12"/>
  <c r="H10363" i="12" s="1"/>
  <c r="E10363" i="12"/>
  <c r="G10363" i="12" s="1"/>
  <c r="F10362" i="12"/>
  <c r="H10362" i="12" s="1"/>
  <c r="E10362" i="12"/>
  <c r="G10362" i="12" s="1"/>
  <c r="F10361" i="12"/>
  <c r="H10361" i="12" s="1"/>
  <c r="E10361" i="12"/>
  <c r="G10361" i="12" s="1"/>
  <c r="H10360" i="12"/>
  <c r="F10360" i="12"/>
  <c r="E10360" i="12"/>
  <c r="G10360" i="12" s="1"/>
  <c r="F10359" i="12"/>
  <c r="H10359" i="12" s="1"/>
  <c r="E10359" i="12"/>
  <c r="G10359" i="12" s="1"/>
  <c r="F10358" i="12"/>
  <c r="H10358" i="12" s="1"/>
  <c r="E10358" i="12"/>
  <c r="G10358" i="12" s="1"/>
  <c r="F10357" i="12"/>
  <c r="H10357" i="12" s="1"/>
  <c r="E10357" i="12"/>
  <c r="G10357" i="12" s="1"/>
  <c r="F10356" i="12"/>
  <c r="H10356" i="12" s="1"/>
  <c r="E10356" i="12"/>
  <c r="G10356" i="12" s="1"/>
  <c r="F10355" i="12"/>
  <c r="H10355" i="12" s="1"/>
  <c r="E10355" i="12"/>
  <c r="G10355" i="12" s="1"/>
  <c r="F10354" i="12"/>
  <c r="H10354" i="12" s="1"/>
  <c r="E10354" i="12"/>
  <c r="G10354" i="12" s="1"/>
  <c r="F10353" i="12"/>
  <c r="H10353" i="12" s="1"/>
  <c r="E10353" i="12"/>
  <c r="G10353" i="12" s="1"/>
  <c r="F10352" i="12"/>
  <c r="H10352" i="12" s="1"/>
  <c r="E10352" i="12"/>
  <c r="G10352" i="12" s="1"/>
  <c r="F10351" i="12"/>
  <c r="H10351" i="12" s="1"/>
  <c r="E10351" i="12"/>
  <c r="G10351" i="12" s="1"/>
  <c r="F10350" i="12"/>
  <c r="H10350" i="12" s="1"/>
  <c r="E10350" i="12"/>
  <c r="G10350" i="12" s="1"/>
  <c r="F10349" i="12"/>
  <c r="H10349" i="12" s="1"/>
  <c r="E10349" i="12"/>
  <c r="G10349" i="12" s="1"/>
  <c r="F10348" i="12"/>
  <c r="H10348" i="12" s="1"/>
  <c r="E10348" i="12"/>
  <c r="G10348" i="12" s="1"/>
  <c r="F10347" i="12"/>
  <c r="H10347" i="12" s="1"/>
  <c r="E10347" i="12"/>
  <c r="G10347" i="12" s="1"/>
  <c r="F10346" i="12"/>
  <c r="H10346" i="12" s="1"/>
  <c r="E10346" i="12"/>
  <c r="G10346" i="12" s="1"/>
  <c r="F10345" i="12"/>
  <c r="H10345" i="12" s="1"/>
  <c r="E10345" i="12"/>
  <c r="G10345" i="12" s="1"/>
  <c r="F10344" i="12"/>
  <c r="H10344" i="12" s="1"/>
  <c r="E10344" i="12"/>
  <c r="G10344" i="12" s="1"/>
  <c r="F10343" i="12"/>
  <c r="H10343" i="12" s="1"/>
  <c r="E10343" i="12"/>
  <c r="G10343" i="12" s="1"/>
  <c r="F10342" i="12"/>
  <c r="H10342" i="12" s="1"/>
  <c r="E10342" i="12"/>
  <c r="G10342" i="12" s="1"/>
  <c r="F10341" i="12"/>
  <c r="H10341" i="12" s="1"/>
  <c r="E10341" i="12"/>
  <c r="G10341" i="12" s="1"/>
  <c r="F10340" i="12"/>
  <c r="H10340" i="12" s="1"/>
  <c r="E10340" i="12"/>
  <c r="G10340" i="12" s="1"/>
  <c r="F10339" i="12"/>
  <c r="H10339" i="12" s="1"/>
  <c r="E10339" i="12"/>
  <c r="G10339" i="12" s="1"/>
  <c r="F10338" i="12"/>
  <c r="H10338" i="12" s="1"/>
  <c r="E10338" i="12"/>
  <c r="G10338" i="12" s="1"/>
  <c r="F10337" i="12"/>
  <c r="H10337" i="12" s="1"/>
  <c r="E10337" i="12"/>
  <c r="G10337" i="12" s="1"/>
  <c r="H10336" i="12"/>
  <c r="F10336" i="12"/>
  <c r="E10336" i="12"/>
  <c r="G10336" i="12" s="1"/>
  <c r="F10335" i="12"/>
  <c r="H10335" i="12" s="1"/>
  <c r="E10335" i="12"/>
  <c r="G10335" i="12" s="1"/>
  <c r="F10334" i="12"/>
  <c r="H10334" i="12" s="1"/>
  <c r="E10334" i="12"/>
  <c r="G10334" i="12" s="1"/>
  <c r="F10333" i="12"/>
  <c r="H10333" i="12" s="1"/>
  <c r="E10333" i="12"/>
  <c r="G10333" i="12" s="1"/>
  <c r="F10332" i="12"/>
  <c r="H10332" i="12" s="1"/>
  <c r="E10332" i="12"/>
  <c r="G10332" i="12" s="1"/>
  <c r="F10331" i="12"/>
  <c r="H10331" i="12" s="1"/>
  <c r="E10331" i="12"/>
  <c r="G10331" i="12" s="1"/>
  <c r="F10330" i="12"/>
  <c r="H10330" i="12" s="1"/>
  <c r="E10330" i="12"/>
  <c r="G10330" i="12" s="1"/>
  <c r="F10329" i="12"/>
  <c r="H10329" i="12" s="1"/>
  <c r="E10329" i="12"/>
  <c r="G10329" i="12" s="1"/>
  <c r="F10328" i="12"/>
  <c r="H10328" i="12" s="1"/>
  <c r="E10328" i="12"/>
  <c r="G10328" i="12" s="1"/>
  <c r="F10327" i="12"/>
  <c r="H10327" i="12" s="1"/>
  <c r="E10327" i="12"/>
  <c r="G10327" i="12" s="1"/>
  <c r="F10326" i="12"/>
  <c r="H10326" i="12" s="1"/>
  <c r="E10326" i="12"/>
  <c r="G10326" i="12" s="1"/>
  <c r="F10325" i="12"/>
  <c r="H10325" i="12" s="1"/>
  <c r="E10325" i="12"/>
  <c r="G10325" i="12" s="1"/>
  <c r="F10324" i="12"/>
  <c r="H10324" i="12" s="1"/>
  <c r="E10324" i="12"/>
  <c r="G10324" i="12" s="1"/>
  <c r="F10323" i="12"/>
  <c r="H10323" i="12" s="1"/>
  <c r="E10323" i="12"/>
  <c r="G10323" i="12" s="1"/>
  <c r="F10322" i="12"/>
  <c r="H10322" i="12" s="1"/>
  <c r="E10322" i="12"/>
  <c r="G10322" i="12" s="1"/>
  <c r="F10321" i="12"/>
  <c r="H10321" i="12" s="1"/>
  <c r="E10321" i="12"/>
  <c r="G10321" i="12" s="1"/>
  <c r="F10320" i="12"/>
  <c r="H10320" i="12" s="1"/>
  <c r="E10320" i="12"/>
  <c r="G10320" i="12" s="1"/>
  <c r="F10319" i="12"/>
  <c r="H10319" i="12" s="1"/>
  <c r="E10319" i="12"/>
  <c r="G10319" i="12" s="1"/>
  <c r="F10318" i="12"/>
  <c r="H10318" i="12" s="1"/>
  <c r="E10318" i="12"/>
  <c r="G10318" i="12" s="1"/>
  <c r="F10317" i="12"/>
  <c r="H10317" i="12" s="1"/>
  <c r="E10317" i="12"/>
  <c r="G10317" i="12" s="1"/>
  <c r="F10316" i="12"/>
  <c r="H10316" i="12" s="1"/>
  <c r="E10316" i="12"/>
  <c r="G10316" i="12" s="1"/>
  <c r="F10315" i="12"/>
  <c r="H10315" i="12" s="1"/>
  <c r="E10315" i="12"/>
  <c r="G10315" i="12" s="1"/>
  <c r="F10314" i="12"/>
  <c r="H10314" i="12" s="1"/>
  <c r="E10314" i="12"/>
  <c r="G10314" i="12" s="1"/>
  <c r="F10313" i="12"/>
  <c r="H10313" i="12" s="1"/>
  <c r="E10313" i="12"/>
  <c r="G10313" i="12" s="1"/>
  <c r="F10312" i="12"/>
  <c r="H10312" i="12" s="1"/>
  <c r="E10312" i="12"/>
  <c r="G10312" i="12" s="1"/>
  <c r="F10311" i="12"/>
  <c r="H10311" i="12" s="1"/>
  <c r="E10311" i="12"/>
  <c r="G10311" i="12" s="1"/>
  <c r="F10310" i="12"/>
  <c r="H10310" i="12" s="1"/>
  <c r="E10310" i="12"/>
  <c r="G10310" i="12" s="1"/>
  <c r="F10309" i="12"/>
  <c r="H10309" i="12" s="1"/>
  <c r="E10309" i="12"/>
  <c r="G10309" i="12" s="1"/>
  <c r="H10308" i="12"/>
  <c r="F10308" i="12"/>
  <c r="E10308" i="12"/>
  <c r="G10308" i="12" s="1"/>
  <c r="F10307" i="12"/>
  <c r="H10307" i="12" s="1"/>
  <c r="E10307" i="12"/>
  <c r="G10307" i="12" s="1"/>
  <c r="F10306" i="12"/>
  <c r="H10306" i="12" s="1"/>
  <c r="E10306" i="12"/>
  <c r="G10306" i="12" s="1"/>
  <c r="F10305" i="12"/>
  <c r="H10305" i="12" s="1"/>
  <c r="E10305" i="12"/>
  <c r="G10305" i="12" s="1"/>
  <c r="F10304" i="12"/>
  <c r="H10304" i="12" s="1"/>
  <c r="E10304" i="12"/>
  <c r="G10304" i="12" s="1"/>
  <c r="F10303" i="12"/>
  <c r="H10303" i="12" s="1"/>
  <c r="E10303" i="12"/>
  <c r="G10303" i="12" s="1"/>
  <c r="F10302" i="12"/>
  <c r="H10302" i="12" s="1"/>
  <c r="E10302" i="12"/>
  <c r="G10302" i="12" s="1"/>
  <c r="F10301" i="12"/>
  <c r="H10301" i="12" s="1"/>
  <c r="E10301" i="12"/>
  <c r="G10301" i="12" s="1"/>
  <c r="F10300" i="12"/>
  <c r="H10300" i="12" s="1"/>
  <c r="E10300" i="12"/>
  <c r="G10300" i="12" s="1"/>
  <c r="F10299" i="12"/>
  <c r="H10299" i="12" s="1"/>
  <c r="E10299" i="12"/>
  <c r="G10299" i="12" s="1"/>
  <c r="F10298" i="12"/>
  <c r="H10298" i="12" s="1"/>
  <c r="E10298" i="12"/>
  <c r="G10298" i="12" s="1"/>
  <c r="F10297" i="12"/>
  <c r="H10297" i="12" s="1"/>
  <c r="E10297" i="12"/>
  <c r="G10297" i="12" s="1"/>
  <c r="F10296" i="12"/>
  <c r="H10296" i="12" s="1"/>
  <c r="E10296" i="12"/>
  <c r="G10296" i="12" s="1"/>
  <c r="H10295" i="12"/>
  <c r="F10295" i="12"/>
  <c r="E10295" i="12"/>
  <c r="G10295" i="12" s="1"/>
  <c r="F10294" i="12"/>
  <c r="H10294" i="12" s="1"/>
  <c r="E10294" i="12"/>
  <c r="G10294" i="12" s="1"/>
  <c r="F10293" i="12"/>
  <c r="H10293" i="12" s="1"/>
  <c r="E10293" i="12"/>
  <c r="G10293" i="12" s="1"/>
  <c r="F10292" i="12"/>
  <c r="H10292" i="12" s="1"/>
  <c r="E10292" i="12"/>
  <c r="G10292" i="12" s="1"/>
  <c r="F10291" i="12"/>
  <c r="H10291" i="12" s="1"/>
  <c r="E10291" i="12"/>
  <c r="G10291" i="12" s="1"/>
  <c r="F10290" i="12"/>
  <c r="H10290" i="12" s="1"/>
  <c r="E10290" i="12"/>
  <c r="G10290" i="12" s="1"/>
  <c r="F10289" i="12"/>
  <c r="H10289" i="12" s="1"/>
  <c r="E10289" i="12"/>
  <c r="G10289" i="12" s="1"/>
  <c r="F10288" i="12"/>
  <c r="H10288" i="12" s="1"/>
  <c r="E10288" i="12"/>
  <c r="G10288" i="12" s="1"/>
  <c r="F10287" i="12"/>
  <c r="H10287" i="12" s="1"/>
  <c r="E10287" i="12"/>
  <c r="G10287" i="12" s="1"/>
  <c r="F10286" i="12"/>
  <c r="H10286" i="12" s="1"/>
  <c r="E10286" i="12"/>
  <c r="G10286" i="12" s="1"/>
  <c r="F10285" i="12"/>
  <c r="H10285" i="12" s="1"/>
  <c r="E10285" i="12"/>
  <c r="G10285" i="12" s="1"/>
  <c r="F10284" i="12"/>
  <c r="H10284" i="12" s="1"/>
  <c r="E10284" i="12"/>
  <c r="G10284" i="12" s="1"/>
  <c r="F10283" i="12"/>
  <c r="H10283" i="12" s="1"/>
  <c r="E10283" i="12"/>
  <c r="G10283" i="12" s="1"/>
  <c r="H10282" i="12"/>
  <c r="F10282" i="12"/>
  <c r="E10282" i="12"/>
  <c r="G10282" i="12" s="1"/>
  <c r="F10281" i="12"/>
  <c r="H10281" i="12" s="1"/>
  <c r="E10281" i="12"/>
  <c r="G10281" i="12" s="1"/>
  <c r="H10280" i="12"/>
  <c r="F10280" i="12"/>
  <c r="E10280" i="12"/>
  <c r="G10280" i="12" s="1"/>
  <c r="F10279" i="12"/>
  <c r="H10279" i="12" s="1"/>
  <c r="E10279" i="12"/>
  <c r="G10279" i="12" s="1"/>
  <c r="F10278" i="12"/>
  <c r="H10278" i="12" s="1"/>
  <c r="E10278" i="12"/>
  <c r="G10278" i="12" s="1"/>
  <c r="F10277" i="12"/>
  <c r="H10277" i="12" s="1"/>
  <c r="E10277" i="12"/>
  <c r="G10277" i="12" s="1"/>
  <c r="F10276" i="12"/>
  <c r="H10276" i="12" s="1"/>
  <c r="E10276" i="12"/>
  <c r="G10276" i="12" s="1"/>
  <c r="F10275" i="12"/>
  <c r="H10275" i="12" s="1"/>
  <c r="E10275" i="12"/>
  <c r="G10275" i="12" s="1"/>
  <c r="F10274" i="12"/>
  <c r="H10274" i="12" s="1"/>
  <c r="E10274" i="12"/>
  <c r="G10274" i="12" s="1"/>
  <c r="F10273" i="12"/>
  <c r="H10273" i="12" s="1"/>
  <c r="E10273" i="12"/>
  <c r="G10273" i="12" s="1"/>
  <c r="F10272" i="12"/>
  <c r="H10272" i="12" s="1"/>
  <c r="E10272" i="12"/>
  <c r="G10272" i="12" s="1"/>
  <c r="F10271" i="12"/>
  <c r="H10271" i="12" s="1"/>
  <c r="E10271" i="12"/>
  <c r="G10271" i="12" s="1"/>
  <c r="H10270" i="12"/>
  <c r="F10270" i="12"/>
  <c r="E10270" i="12"/>
  <c r="G10270" i="12" s="1"/>
  <c r="F10269" i="12"/>
  <c r="H10269" i="12" s="1"/>
  <c r="E10269" i="12"/>
  <c r="G10269" i="12" s="1"/>
  <c r="F10268" i="12"/>
  <c r="H10268" i="12" s="1"/>
  <c r="E10268" i="12"/>
  <c r="G10268" i="12" s="1"/>
  <c r="F10267" i="12"/>
  <c r="H10267" i="12" s="1"/>
  <c r="E10267" i="12"/>
  <c r="G10267" i="12" s="1"/>
  <c r="F10266" i="12"/>
  <c r="H10266" i="12" s="1"/>
  <c r="E10266" i="12"/>
  <c r="G10266" i="12" s="1"/>
  <c r="F10265" i="12"/>
  <c r="H10265" i="12" s="1"/>
  <c r="E10265" i="12"/>
  <c r="G10265" i="12" s="1"/>
  <c r="F10264" i="12"/>
  <c r="H10264" i="12" s="1"/>
  <c r="E10264" i="12"/>
  <c r="G10264" i="12" s="1"/>
  <c r="F10263" i="12"/>
  <c r="H10263" i="12" s="1"/>
  <c r="E10263" i="12"/>
  <c r="G10263" i="12" s="1"/>
  <c r="F10262" i="12"/>
  <c r="H10262" i="12" s="1"/>
  <c r="E10262" i="12"/>
  <c r="G10262" i="12" s="1"/>
  <c r="H10261" i="12"/>
  <c r="F10261" i="12"/>
  <c r="E10261" i="12"/>
  <c r="G10261" i="12" s="1"/>
  <c r="F10260" i="12"/>
  <c r="H10260" i="12" s="1"/>
  <c r="E10260" i="12"/>
  <c r="G10260" i="12" s="1"/>
  <c r="F10259" i="12"/>
  <c r="H10259" i="12" s="1"/>
  <c r="E10259" i="12"/>
  <c r="G10259" i="12" s="1"/>
  <c r="F10258" i="12"/>
  <c r="H10258" i="12" s="1"/>
  <c r="E10258" i="12"/>
  <c r="G10258" i="12" s="1"/>
  <c r="F10257" i="12"/>
  <c r="H10257" i="12" s="1"/>
  <c r="E10257" i="12"/>
  <c r="G10257" i="12" s="1"/>
  <c r="F10256" i="12"/>
  <c r="H10256" i="12" s="1"/>
  <c r="E10256" i="12"/>
  <c r="G10256" i="12" s="1"/>
  <c r="F10255" i="12"/>
  <c r="H10255" i="12" s="1"/>
  <c r="E10255" i="12"/>
  <c r="G10255" i="12" s="1"/>
  <c r="F10254" i="12"/>
  <c r="H10254" i="12" s="1"/>
  <c r="E10254" i="12"/>
  <c r="G10254" i="12" s="1"/>
  <c r="F10253" i="12"/>
  <c r="H10253" i="12" s="1"/>
  <c r="E10253" i="12"/>
  <c r="G10253" i="12" s="1"/>
  <c r="F10252" i="12"/>
  <c r="H10252" i="12" s="1"/>
  <c r="E10252" i="12"/>
  <c r="G10252" i="12" s="1"/>
  <c r="F10251" i="12"/>
  <c r="H10251" i="12" s="1"/>
  <c r="E10251" i="12"/>
  <c r="G10251" i="12" s="1"/>
  <c r="F10250" i="12"/>
  <c r="H10250" i="12" s="1"/>
  <c r="E10250" i="12"/>
  <c r="G10250" i="12" s="1"/>
  <c r="F10249" i="12"/>
  <c r="H10249" i="12" s="1"/>
  <c r="E10249" i="12"/>
  <c r="G10249" i="12" s="1"/>
  <c r="F10248" i="12"/>
  <c r="H10248" i="12" s="1"/>
  <c r="E10248" i="12"/>
  <c r="G10248" i="12" s="1"/>
  <c r="F10247" i="12"/>
  <c r="H10247" i="12" s="1"/>
  <c r="E10247" i="12"/>
  <c r="G10247" i="12" s="1"/>
  <c r="F10246" i="12"/>
  <c r="H10246" i="12" s="1"/>
  <c r="E10246" i="12"/>
  <c r="G10246" i="12" s="1"/>
  <c r="F10245" i="12"/>
  <c r="H10245" i="12" s="1"/>
  <c r="E10245" i="12"/>
  <c r="G10245" i="12" s="1"/>
  <c r="F10244" i="12"/>
  <c r="H10244" i="12" s="1"/>
  <c r="E10244" i="12"/>
  <c r="G10244" i="12" s="1"/>
  <c r="F10243" i="12"/>
  <c r="H10243" i="12" s="1"/>
  <c r="E10243" i="12"/>
  <c r="G10243" i="12" s="1"/>
  <c r="F10242" i="12"/>
  <c r="H10242" i="12" s="1"/>
  <c r="E10242" i="12"/>
  <c r="G10242" i="12" s="1"/>
  <c r="H10241" i="12"/>
  <c r="F10241" i="12"/>
  <c r="E10241" i="12"/>
  <c r="G10241" i="12" s="1"/>
  <c r="F10240" i="12"/>
  <c r="H10240" i="12" s="1"/>
  <c r="E10240" i="12"/>
  <c r="G10240" i="12" s="1"/>
  <c r="F10239" i="12"/>
  <c r="H10239" i="12" s="1"/>
  <c r="E10239" i="12"/>
  <c r="G10239" i="12" s="1"/>
  <c r="H10238" i="12"/>
  <c r="F10238" i="12"/>
  <c r="E10238" i="12"/>
  <c r="G10238" i="12" s="1"/>
  <c r="F10237" i="12"/>
  <c r="H10237" i="12" s="1"/>
  <c r="E10237" i="12"/>
  <c r="G10237" i="12" s="1"/>
  <c r="F10236" i="12"/>
  <c r="H10236" i="12" s="1"/>
  <c r="E10236" i="12"/>
  <c r="G10236" i="12" s="1"/>
  <c r="F10235" i="12"/>
  <c r="H10235" i="12" s="1"/>
  <c r="E10235" i="12"/>
  <c r="G10235" i="12" s="1"/>
  <c r="F10234" i="12"/>
  <c r="H10234" i="12" s="1"/>
  <c r="E10234" i="12"/>
  <c r="G10234" i="12" s="1"/>
  <c r="F10233" i="12"/>
  <c r="H10233" i="12" s="1"/>
  <c r="E10233" i="12"/>
  <c r="G10233" i="12" s="1"/>
  <c r="F10232" i="12"/>
  <c r="H10232" i="12" s="1"/>
  <c r="E10232" i="12"/>
  <c r="G10232" i="12" s="1"/>
  <c r="F10231" i="12"/>
  <c r="H10231" i="12" s="1"/>
  <c r="E10231" i="12"/>
  <c r="G10231" i="12" s="1"/>
  <c r="F10230" i="12"/>
  <c r="H10230" i="12" s="1"/>
  <c r="E10230" i="12"/>
  <c r="G10230" i="12" s="1"/>
  <c r="F10229" i="12"/>
  <c r="H10229" i="12" s="1"/>
  <c r="E10229" i="12"/>
  <c r="G10229" i="12" s="1"/>
  <c r="F10228" i="12"/>
  <c r="H10228" i="12" s="1"/>
  <c r="E10228" i="12"/>
  <c r="G10228" i="12" s="1"/>
  <c r="F10227" i="12"/>
  <c r="H10227" i="12" s="1"/>
  <c r="E10227" i="12"/>
  <c r="G10227" i="12" s="1"/>
  <c r="F10226" i="12"/>
  <c r="H10226" i="12" s="1"/>
  <c r="E10226" i="12"/>
  <c r="G10226" i="12" s="1"/>
  <c r="F10225" i="12"/>
  <c r="H10225" i="12" s="1"/>
  <c r="E10225" i="12"/>
  <c r="G10225" i="12" s="1"/>
  <c r="F10224" i="12"/>
  <c r="H10224" i="12" s="1"/>
  <c r="E10224" i="12"/>
  <c r="G10224" i="12" s="1"/>
  <c r="F10223" i="12"/>
  <c r="H10223" i="12" s="1"/>
  <c r="E10223" i="12"/>
  <c r="G10223" i="12" s="1"/>
  <c r="F10222" i="12"/>
  <c r="H10222" i="12" s="1"/>
  <c r="E10222" i="12"/>
  <c r="G10222" i="12" s="1"/>
  <c r="F10221" i="12"/>
  <c r="H10221" i="12" s="1"/>
  <c r="E10221" i="12"/>
  <c r="G10221" i="12" s="1"/>
  <c r="F10220" i="12"/>
  <c r="H10220" i="12" s="1"/>
  <c r="E10220" i="12"/>
  <c r="G10220" i="12" s="1"/>
  <c r="F10219" i="12"/>
  <c r="H10219" i="12" s="1"/>
  <c r="E10219" i="12"/>
  <c r="G10219" i="12" s="1"/>
  <c r="F10218" i="12"/>
  <c r="H10218" i="12" s="1"/>
  <c r="E10218" i="12"/>
  <c r="G10218" i="12" s="1"/>
  <c r="F10217" i="12"/>
  <c r="H10217" i="12" s="1"/>
  <c r="E10217" i="12"/>
  <c r="G10217" i="12" s="1"/>
  <c r="F10216" i="12"/>
  <c r="H10216" i="12" s="1"/>
  <c r="E10216" i="12"/>
  <c r="G10216" i="12" s="1"/>
  <c r="F10215" i="12"/>
  <c r="H10215" i="12" s="1"/>
  <c r="E10215" i="12"/>
  <c r="G10215" i="12" s="1"/>
  <c r="F10214" i="12"/>
  <c r="H10214" i="12" s="1"/>
  <c r="E10214" i="12"/>
  <c r="G10214" i="12" s="1"/>
  <c r="F10213" i="12"/>
  <c r="H10213" i="12" s="1"/>
  <c r="E10213" i="12"/>
  <c r="G10213" i="12" s="1"/>
  <c r="F10212" i="12"/>
  <c r="H10212" i="12" s="1"/>
  <c r="E10212" i="12"/>
  <c r="G10212" i="12" s="1"/>
  <c r="F10211" i="12"/>
  <c r="H10211" i="12" s="1"/>
  <c r="E10211" i="12"/>
  <c r="G10211" i="12" s="1"/>
  <c r="F10210" i="12"/>
  <c r="H10210" i="12" s="1"/>
  <c r="E10210" i="12"/>
  <c r="G10210" i="12" s="1"/>
  <c r="F10209" i="12"/>
  <c r="H10209" i="12" s="1"/>
  <c r="E10209" i="12"/>
  <c r="G10209" i="12" s="1"/>
  <c r="F10208" i="12"/>
  <c r="H10208" i="12" s="1"/>
  <c r="E10208" i="12"/>
  <c r="G10208" i="12" s="1"/>
  <c r="F10207" i="12"/>
  <c r="H10207" i="12" s="1"/>
  <c r="E10207" i="12"/>
  <c r="G10207" i="12" s="1"/>
  <c r="F10206" i="12"/>
  <c r="H10206" i="12" s="1"/>
  <c r="E10206" i="12"/>
  <c r="G10206" i="12" s="1"/>
  <c r="F10205" i="12"/>
  <c r="H10205" i="12" s="1"/>
  <c r="E10205" i="12"/>
  <c r="G10205" i="12" s="1"/>
  <c r="F10204" i="12"/>
  <c r="H10204" i="12" s="1"/>
  <c r="E10204" i="12"/>
  <c r="G10204" i="12" s="1"/>
  <c r="F10203" i="12"/>
  <c r="H10203" i="12" s="1"/>
  <c r="E10203" i="12"/>
  <c r="G10203" i="12" s="1"/>
  <c r="F10202" i="12"/>
  <c r="H10202" i="12" s="1"/>
  <c r="E10202" i="12"/>
  <c r="G10202" i="12" s="1"/>
  <c r="F10201" i="12"/>
  <c r="H10201" i="12" s="1"/>
  <c r="E10201" i="12"/>
  <c r="G10201" i="12" s="1"/>
  <c r="F10200" i="12"/>
  <c r="H10200" i="12" s="1"/>
  <c r="E10200" i="12"/>
  <c r="G10200" i="12" s="1"/>
  <c r="F10199" i="12"/>
  <c r="H10199" i="12" s="1"/>
  <c r="E10199" i="12"/>
  <c r="G10199" i="12" s="1"/>
  <c r="F10198" i="12"/>
  <c r="H10198" i="12" s="1"/>
  <c r="E10198" i="12"/>
  <c r="G10198" i="12" s="1"/>
  <c r="F10197" i="12"/>
  <c r="H10197" i="12" s="1"/>
  <c r="E10197" i="12"/>
  <c r="G10197" i="12" s="1"/>
  <c r="F10196" i="12"/>
  <c r="H10196" i="12" s="1"/>
  <c r="E10196" i="12"/>
  <c r="G10196" i="12" s="1"/>
  <c r="F10195" i="12"/>
  <c r="H10195" i="12" s="1"/>
  <c r="E10195" i="12"/>
  <c r="G10195" i="12" s="1"/>
  <c r="F10194" i="12"/>
  <c r="H10194" i="12" s="1"/>
  <c r="E10194" i="12"/>
  <c r="G10194" i="12" s="1"/>
  <c r="F10193" i="12"/>
  <c r="H10193" i="12" s="1"/>
  <c r="E10193" i="12"/>
  <c r="G10193" i="12" s="1"/>
  <c r="F10192" i="12"/>
  <c r="H10192" i="12" s="1"/>
  <c r="E10192" i="12"/>
  <c r="G10192" i="12" s="1"/>
  <c r="F10191" i="12"/>
  <c r="H10191" i="12" s="1"/>
  <c r="E10191" i="12"/>
  <c r="G10191" i="12" s="1"/>
  <c r="F10190" i="12"/>
  <c r="H10190" i="12" s="1"/>
  <c r="E10190" i="12"/>
  <c r="G10190" i="12" s="1"/>
  <c r="F10189" i="12"/>
  <c r="H10189" i="12" s="1"/>
  <c r="E10189" i="12"/>
  <c r="G10189" i="12" s="1"/>
  <c r="F10188" i="12"/>
  <c r="H10188" i="12" s="1"/>
  <c r="E10188" i="12"/>
  <c r="G10188" i="12" s="1"/>
  <c r="F10187" i="12"/>
  <c r="H10187" i="12" s="1"/>
  <c r="E10187" i="12"/>
  <c r="G10187" i="12" s="1"/>
  <c r="F10186" i="12"/>
  <c r="H10186" i="12" s="1"/>
  <c r="E10186" i="12"/>
  <c r="G10186" i="12" s="1"/>
  <c r="F10185" i="12"/>
  <c r="H10185" i="12" s="1"/>
  <c r="E10185" i="12"/>
  <c r="G10185" i="12" s="1"/>
  <c r="F10184" i="12"/>
  <c r="H10184" i="12" s="1"/>
  <c r="E10184" i="12"/>
  <c r="G10184" i="12" s="1"/>
  <c r="F10183" i="12"/>
  <c r="H10183" i="12" s="1"/>
  <c r="E10183" i="12"/>
  <c r="G10183" i="12" s="1"/>
  <c r="H10182" i="12"/>
  <c r="F10182" i="12"/>
  <c r="E10182" i="12"/>
  <c r="G10182" i="12" s="1"/>
  <c r="F10181" i="12"/>
  <c r="H10181" i="12" s="1"/>
  <c r="E10181" i="12"/>
  <c r="G10181" i="12" s="1"/>
  <c r="F10180" i="12"/>
  <c r="H10180" i="12" s="1"/>
  <c r="E10180" i="12"/>
  <c r="G10180" i="12" s="1"/>
  <c r="F10179" i="12"/>
  <c r="H10179" i="12" s="1"/>
  <c r="E10179" i="12"/>
  <c r="G10179" i="12" s="1"/>
  <c r="F10178" i="12"/>
  <c r="H10178" i="12" s="1"/>
  <c r="E10178" i="12"/>
  <c r="G10178" i="12" s="1"/>
  <c r="F10177" i="12"/>
  <c r="H10177" i="12" s="1"/>
  <c r="E10177" i="12"/>
  <c r="G10177" i="12" s="1"/>
  <c r="F10176" i="12"/>
  <c r="H10176" i="12" s="1"/>
  <c r="E10176" i="12"/>
  <c r="G10176" i="12" s="1"/>
  <c r="F10175" i="12"/>
  <c r="H10175" i="12" s="1"/>
  <c r="E10175" i="12"/>
  <c r="G10175" i="12" s="1"/>
  <c r="F10174" i="12"/>
  <c r="H10174" i="12" s="1"/>
  <c r="E10174" i="12"/>
  <c r="G10174" i="12" s="1"/>
  <c r="F10173" i="12"/>
  <c r="H10173" i="12" s="1"/>
  <c r="E10173" i="12"/>
  <c r="G10173" i="12" s="1"/>
  <c r="F10172" i="12"/>
  <c r="H10172" i="12" s="1"/>
  <c r="E10172" i="12"/>
  <c r="G10172" i="12" s="1"/>
  <c r="F10171" i="12"/>
  <c r="H10171" i="12" s="1"/>
  <c r="E10171" i="12"/>
  <c r="G10171" i="12" s="1"/>
  <c r="F10170" i="12"/>
  <c r="H10170" i="12" s="1"/>
  <c r="E10170" i="12"/>
  <c r="G10170" i="12" s="1"/>
  <c r="F10169" i="12"/>
  <c r="H10169" i="12" s="1"/>
  <c r="E10169" i="12"/>
  <c r="G10169" i="12" s="1"/>
  <c r="F10168" i="12"/>
  <c r="H10168" i="12" s="1"/>
  <c r="E10168" i="12"/>
  <c r="G10168" i="12" s="1"/>
  <c r="F10167" i="12"/>
  <c r="H10167" i="12" s="1"/>
  <c r="E10167" i="12"/>
  <c r="G10167" i="12" s="1"/>
  <c r="F10166" i="12"/>
  <c r="H10166" i="12" s="1"/>
  <c r="E10166" i="12"/>
  <c r="G10166" i="12" s="1"/>
  <c r="F10165" i="12"/>
  <c r="H10165" i="12" s="1"/>
  <c r="E10165" i="12"/>
  <c r="G10165" i="12" s="1"/>
  <c r="F10164" i="12"/>
  <c r="H10164" i="12" s="1"/>
  <c r="E10164" i="12"/>
  <c r="G10164" i="12" s="1"/>
  <c r="F10163" i="12"/>
  <c r="H10163" i="12" s="1"/>
  <c r="E10163" i="12"/>
  <c r="G10163" i="12" s="1"/>
  <c r="F10162" i="12"/>
  <c r="H10162" i="12" s="1"/>
  <c r="E10162" i="12"/>
  <c r="G10162" i="12" s="1"/>
  <c r="F10161" i="12"/>
  <c r="H10161" i="12" s="1"/>
  <c r="E10161" i="12"/>
  <c r="G10161" i="12" s="1"/>
  <c r="H10160" i="12"/>
  <c r="F10160" i="12"/>
  <c r="E10160" i="12"/>
  <c r="G10160" i="12" s="1"/>
  <c r="F10159" i="12"/>
  <c r="H10159" i="12" s="1"/>
  <c r="E10159" i="12"/>
  <c r="G10159" i="12" s="1"/>
  <c r="F10158" i="12"/>
  <c r="H10158" i="12" s="1"/>
  <c r="E10158" i="12"/>
  <c r="G10158" i="12" s="1"/>
  <c r="F10157" i="12"/>
  <c r="H10157" i="12" s="1"/>
  <c r="E10157" i="12"/>
  <c r="G10157" i="12" s="1"/>
  <c r="F10156" i="12"/>
  <c r="H10156" i="12" s="1"/>
  <c r="E10156" i="12"/>
  <c r="G10156" i="12" s="1"/>
  <c r="F10155" i="12"/>
  <c r="H10155" i="12" s="1"/>
  <c r="E10155" i="12"/>
  <c r="G10155" i="12" s="1"/>
  <c r="F10154" i="12"/>
  <c r="H10154" i="12" s="1"/>
  <c r="E10154" i="12"/>
  <c r="G10154" i="12" s="1"/>
  <c r="F10153" i="12"/>
  <c r="H10153" i="12" s="1"/>
  <c r="E10153" i="12"/>
  <c r="G10153" i="12" s="1"/>
  <c r="F10152" i="12"/>
  <c r="H10152" i="12" s="1"/>
  <c r="E10152" i="12"/>
  <c r="G10152" i="12" s="1"/>
  <c r="F10151" i="12"/>
  <c r="H10151" i="12" s="1"/>
  <c r="E10151" i="12"/>
  <c r="G10151" i="12" s="1"/>
  <c r="F10150" i="12"/>
  <c r="H10150" i="12" s="1"/>
  <c r="E10150" i="12"/>
  <c r="G10150" i="12" s="1"/>
  <c r="F10149" i="12"/>
  <c r="H10149" i="12" s="1"/>
  <c r="E10149" i="12"/>
  <c r="G10149" i="12" s="1"/>
  <c r="F10148" i="12"/>
  <c r="H10148" i="12" s="1"/>
  <c r="E10148" i="12"/>
  <c r="G10148" i="12" s="1"/>
  <c r="F10147" i="12"/>
  <c r="H10147" i="12" s="1"/>
  <c r="E10147" i="12"/>
  <c r="G10147" i="12" s="1"/>
  <c r="F10146" i="12"/>
  <c r="H10146" i="12" s="1"/>
  <c r="E10146" i="12"/>
  <c r="G10146" i="12" s="1"/>
  <c r="F10145" i="12"/>
  <c r="H10145" i="12" s="1"/>
  <c r="E10145" i="12"/>
  <c r="G10145" i="12" s="1"/>
  <c r="F10144" i="12"/>
  <c r="H10144" i="12" s="1"/>
  <c r="E10144" i="12"/>
  <c r="G10144" i="12" s="1"/>
  <c r="F10143" i="12"/>
  <c r="H10143" i="12" s="1"/>
  <c r="E10143" i="12"/>
  <c r="G10143" i="12" s="1"/>
  <c r="F10142" i="12"/>
  <c r="H10142" i="12" s="1"/>
  <c r="E10142" i="12"/>
  <c r="G10142" i="12" s="1"/>
  <c r="F10141" i="12"/>
  <c r="H10141" i="12" s="1"/>
  <c r="E10141" i="12"/>
  <c r="G10141" i="12" s="1"/>
  <c r="G10140" i="12"/>
  <c r="F10140" i="12"/>
  <c r="H10140" i="12" s="1"/>
  <c r="E10140" i="12"/>
  <c r="F10139" i="12"/>
  <c r="H10139" i="12" s="1"/>
  <c r="E10139" i="12"/>
  <c r="G10139" i="12" s="1"/>
  <c r="F10138" i="12"/>
  <c r="H10138" i="12" s="1"/>
  <c r="E10138" i="12"/>
  <c r="G10138" i="12" s="1"/>
  <c r="F10137" i="12"/>
  <c r="H10137" i="12" s="1"/>
  <c r="E10137" i="12"/>
  <c r="G10137" i="12" s="1"/>
  <c r="F10136" i="12"/>
  <c r="H10136" i="12" s="1"/>
  <c r="E10136" i="12"/>
  <c r="G10136" i="12" s="1"/>
  <c r="F10135" i="12"/>
  <c r="H10135" i="12" s="1"/>
  <c r="E10135" i="12"/>
  <c r="G10135" i="12" s="1"/>
  <c r="F10134" i="12"/>
  <c r="H10134" i="12" s="1"/>
  <c r="E10134" i="12"/>
  <c r="G10134" i="12" s="1"/>
  <c r="F10133" i="12"/>
  <c r="H10133" i="12" s="1"/>
  <c r="E10133" i="12"/>
  <c r="G10133" i="12" s="1"/>
  <c r="H10132" i="12"/>
  <c r="F10132" i="12"/>
  <c r="E10132" i="12"/>
  <c r="G10132" i="12" s="1"/>
  <c r="F10131" i="12"/>
  <c r="H10131" i="12" s="1"/>
  <c r="E10131" i="12"/>
  <c r="G10131" i="12" s="1"/>
  <c r="G10130" i="12"/>
  <c r="F10130" i="12"/>
  <c r="H10130" i="12" s="1"/>
  <c r="E10130" i="12"/>
  <c r="F10129" i="12"/>
  <c r="H10129" i="12" s="1"/>
  <c r="E10129" i="12"/>
  <c r="G10129" i="12" s="1"/>
  <c r="F10128" i="12"/>
  <c r="H10128" i="12" s="1"/>
  <c r="E10128" i="12"/>
  <c r="G10128" i="12" s="1"/>
  <c r="F10127" i="12"/>
  <c r="H10127" i="12" s="1"/>
  <c r="E10127" i="12"/>
  <c r="G10127" i="12" s="1"/>
  <c r="F10126" i="12"/>
  <c r="H10126" i="12" s="1"/>
  <c r="E10126" i="12"/>
  <c r="G10126" i="12" s="1"/>
  <c r="H10125" i="12"/>
  <c r="F10125" i="12"/>
  <c r="E10125" i="12"/>
  <c r="G10125" i="12" s="1"/>
  <c r="G10124" i="12"/>
  <c r="F10124" i="12"/>
  <c r="H10124" i="12" s="1"/>
  <c r="E10124" i="12"/>
  <c r="F10123" i="12"/>
  <c r="H10123" i="12" s="1"/>
  <c r="E10123" i="12"/>
  <c r="G10123" i="12" s="1"/>
  <c r="F10122" i="12"/>
  <c r="H10122" i="12" s="1"/>
  <c r="E10122" i="12"/>
  <c r="G10122" i="12" s="1"/>
  <c r="F10121" i="12"/>
  <c r="H10121" i="12" s="1"/>
  <c r="E10121" i="12"/>
  <c r="G10121" i="12" s="1"/>
  <c r="F10120" i="12"/>
  <c r="H10120" i="12" s="1"/>
  <c r="E10120" i="12"/>
  <c r="G10120" i="12" s="1"/>
  <c r="F10119" i="12"/>
  <c r="H10119" i="12" s="1"/>
  <c r="E10119" i="12"/>
  <c r="G10119" i="12" s="1"/>
  <c r="F10118" i="12"/>
  <c r="H10118" i="12" s="1"/>
  <c r="E10118" i="12"/>
  <c r="G10118" i="12" s="1"/>
  <c r="F10117" i="12"/>
  <c r="H10117" i="12" s="1"/>
  <c r="E10117" i="12"/>
  <c r="G10117" i="12" s="1"/>
  <c r="F10116" i="12"/>
  <c r="H10116" i="12" s="1"/>
  <c r="E10116" i="12"/>
  <c r="G10116" i="12" s="1"/>
  <c r="F10115" i="12"/>
  <c r="H10115" i="12" s="1"/>
  <c r="E10115" i="12"/>
  <c r="G10115" i="12" s="1"/>
  <c r="F10114" i="12"/>
  <c r="H10114" i="12" s="1"/>
  <c r="E10114" i="12"/>
  <c r="G10114" i="12" s="1"/>
  <c r="F10113" i="12"/>
  <c r="H10113" i="12" s="1"/>
  <c r="E10113" i="12"/>
  <c r="G10113" i="12" s="1"/>
  <c r="F10112" i="12"/>
  <c r="H10112" i="12" s="1"/>
  <c r="E10112" i="12"/>
  <c r="G10112" i="12" s="1"/>
  <c r="F10111" i="12"/>
  <c r="H10111" i="12" s="1"/>
  <c r="E10111" i="12"/>
  <c r="G10111" i="12" s="1"/>
  <c r="F10110" i="12"/>
  <c r="H10110" i="12" s="1"/>
  <c r="E10110" i="12"/>
  <c r="G10110" i="12" s="1"/>
  <c r="F10109" i="12"/>
  <c r="H10109" i="12" s="1"/>
  <c r="E10109" i="12"/>
  <c r="G10109" i="12" s="1"/>
  <c r="F10108" i="12"/>
  <c r="H10108" i="12" s="1"/>
  <c r="E10108" i="12"/>
  <c r="G10108" i="12" s="1"/>
  <c r="H10107" i="12"/>
  <c r="F10107" i="12"/>
  <c r="E10107" i="12"/>
  <c r="G10107" i="12" s="1"/>
  <c r="F10106" i="12"/>
  <c r="H10106" i="12" s="1"/>
  <c r="E10106" i="12"/>
  <c r="G10106" i="12" s="1"/>
  <c r="F10105" i="12"/>
  <c r="H10105" i="12" s="1"/>
  <c r="E10105" i="12"/>
  <c r="G10105" i="12" s="1"/>
  <c r="H10104" i="12"/>
  <c r="F10104" i="12"/>
  <c r="E10104" i="12"/>
  <c r="G10104" i="12" s="1"/>
  <c r="F10103" i="12"/>
  <c r="H10103" i="12" s="1"/>
  <c r="E10103" i="12"/>
  <c r="G10103" i="12" s="1"/>
  <c r="F10102" i="12"/>
  <c r="H10102" i="12" s="1"/>
  <c r="E10102" i="12"/>
  <c r="G10102" i="12" s="1"/>
  <c r="F10101" i="12"/>
  <c r="H10101" i="12" s="1"/>
  <c r="E10101" i="12"/>
  <c r="G10101" i="12" s="1"/>
  <c r="F10100" i="12"/>
  <c r="H10100" i="12" s="1"/>
  <c r="E10100" i="12"/>
  <c r="G10100" i="12" s="1"/>
  <c r="F10099" i="12"/>
  <c r="H10099" i="12" s="1"/>
  <c r="E10099" i="12"/>
  <c r="G10099" i="12" s="1"/>
  <c r="F10098" i="12"/>
  <c r="H10098" i="12" s="1"/>
  <c r="E10098" i="12"/>
  <c r="G10098" i="12" s="1"/>
  <c r="F10097" i="12"/>
  <c r="H10097" i="12" s="1"/>
  <c r="E10097" i="12"/>
  <c r="G10097" i="12" s="1"/>
  <c r="F10096" i="12"/>
  <c r="H10096" i="12" s="1"/>
  <c r="E10096" i="12"/>
  <c r="G10096" i="12" s="1"/>
  <c r="F10095" i="12"/>
  <c r="H10095" i="12" s="1"/>
  <c r="E10095" i="12"/>
  <c r="G10095" i="12" s="1"/>
  <c r="H10094" i="12"/>
  <c r="F10094" i="12"/>
  <c r="E10094" i="12"/>
  <c r="G10094" i="12" s="1"/>
  <c r="F10093" i="12"/>
  <c r="H10093" i="12" s="1"/>
  <c r="E10093" i="12"/>
  <c r="G10093" i="12" s="1"/>
  <c r="F10092" i="12"/>
  <c r="H10092" i="12" s="1"/>
  <c r="E10092" i="12"/>
  <c r="G10092" i="12" s="1"/>
  <c r="F10091" i="12"/>
  <c r="H10091" i="12" s="1"/>
  <c r="E10091" i="12"/>
  <c r="G10091" i="12" s="1"/>
  <c r="F10090" i="12"/>
  <c r="H10090" i="12" s="1"/>
  <c r="E10090" i="12"/>
  <c r="G10090" i="12" s="1"/>
  <c r="F10089" i="12"/>
  <c r="H10089" i="12" s="1"/>
  <c r="E10089" i="12"/>
  <c r="G10089" i="12" s="1"/>
  <c r="F10088" i="12"/>
  <c r="H10088" i="12" s="1"/>
  <c r="E10088" i="12"/>
  <c r="G10088" i="12" s="1"/>
  <c r="F10087" i="12"/>
  <c r="H10087" i="12" s="1"/>
  <c r="E10087" i="12"/>
  <c r="G10087" i="12" s="1"/>
  <c r="F10086" i="12"/>
  <c r="H10086" i="12" s="1"/>
  <c r="E10086" i="12"/>
  <c r="G10086" i="12" s="1"/>
  <c r="F10085" i="12"/>
  <c r="H10085" i="12" s="1"/>
  <c r="E10085" i="12"/>
  <c r="G10085" i="12" s="1"/>
  <c r="F10084" i="12"/>
  <c r="H10084" i="12" s="1"/>
  <c r="E10084" i="12"/>
  <c r="G10084" i="12" s="1"/>
  <c r="F10083" i="12"/>
  <c r="H10083" i="12" s="1"/>
  <c r="E10083" i="12"/>
  <c r="G10083" i="12" s="1"/>
  <c r="F10082" i="12"/>
  <c r="H10082" i="12" s="1"/>
  <c r="E10082" i="12"/>
  <c r="G10082" i="12" s="1"/>
  <c r="F10081" i="12"/>
  <c r="H10081" i="12" s="1"/>
  <c r="E10081" i="12"/>
  <c r="G10081" i="12" s="1"/>
  <c r="F10080" i="12"/>
  <c r="H10080" i="12" s="1"/>
  <c r="E10080" i="12"/>
  <c r="G10080" i="12" s="1"/>
  <c r="F10079" i="12"/>
  <c r="H10079" i="12" s="1"/>
  <c r="E10079" i="12"/>
  <c r="G10079" i="12" s="1"/>
  <c r="F10078" i="12"/>
  <c r="H10078" i="12" s="1"/>
  <c r="E10078" i="12"/>
  <c r="G10078" i="12" s="1"/>
  <c r="F10077" i="12"/>
  <c r="H10077" i="12" s="1"/>
  <c r="E10077" i="12"/>
  <c r="G10077" i="12" s="1"/>
  <c r="F10076" i="12"/>
  <c r="H10076" i="12" s="1"/>
  <c r="E10076" i="12"/>
  <c r="G10076" i="12" s="1"/>
  <c r="F10075" i="12"/>
  <c r="H10075" i="12" s="1"/>
  <c r="E10075" i="12"/>
  <c r="G10075" i="12" s="1"/>
  <c r="F10074" i="12"/>
  <c r="H10074" i="12" s="1"/>
  <c r="E10074" i="12"/>
  <c r="G10074" i="12" s="1"/>
  <c r="F10073" i="12"/>
  <c r="H10073" i="12" s="1"/>
  <c r="E10073" i="12"/>
  <c r="G10073" i="12" s="1"/>
  <c r="F10072" i="12"/>
  <c r="H10072" i="12" s="1"/>
  <c r="E10072" i="12"/>
  <c r="G10072" i="12" s="1"/>
  <c r="F10071" i="12"/>
  <c r="H10071" i="12" s="1"/>
  <c r="E10071" i="12"/>
  <c r="G10071" i="12" s="1"/>
  <c r="F10070" i="12"/>
  <c r="H10070" i="12" s="1"/>
  <c r="E10070" i="12"/>
  <c r="G10070" i="12" s="1"/>
  <c r="F10069" i="12"/>
  <c r="H10069" i="12" s="1"/>
  <c r="E10069" i="12"/>
  <c r="G10069" i="12" s="1"/>
  <c r="F10068" i="12"/>
  <c r="H10068" i="12" s="1"/>
  <c r="E10068" i="12"/>
  <c r="G10068" i="12" s="1"/>
  <c r="F10067" i="12"/>
  <c r="H10067" i="12" s="1"/>
  <c r="E10067" i="12"/>
  <c r="G10067" i="12" s="1"/>
  <c r="F10066" i="12"/>
  <c r="H10066" i="12" s="1"/>
  <c r="E10066" i="12"/>
  <c r="G10066" i="12" s="1"/>
  <c r="F10065" i="12"/>
  <c r="H10065" i="12" s="1"/>
  <c r="E10065" i="12"/>
  <c r="G10065" i="12" s="1"/>
  <c r="F10064" i="12"/>
  <c r="H10064" i="12" s="1"/>
  <c r="E10064" i="12"/>
  <c r="G10064" i="12" s="1"/>
  <c r="F10063" i="12"/>
  <c r="H10063" i="12" s="1"/>
  <c r="E10063" i="12"/>
  <c r="G10063" i="12" s="1"/>
  <c r="H10062" i="12"/>
  <c r="F10062" i="12"/>
  <c r="E10062" i="12"/>
  <c r="G10062" i="12" s="1"/>
  <c r="F10061" i="12"/>
  <c r="H10061" i="12" s="1"/>
  <c r="E10061" i="12"/>
  <c r="G10061" i="12" s="1"/>
  <c r="F10060" i="12"/>
  <c r="H10060" i="12" s="1"/>
  <c r="E10060" i="12"/>
  <c r="G10060" i="12" s="1"/>
  <c r="F10059" i="12"/>
  <c r="H10059" i="12" s="1"/>
  <c r="E10059" i="12"/>
  <c r="G10059" i="12" s="1"/>
  <c r="F10058" i="12"/>
  <c r="H10058" i="12" s="1"/>
  <c r="E10058" i="12"/>
  <c r="G10058" i="12" s="1"/>
  <c r="F10057" i="12"/>
  <c r="H10057" i="12" s="1"/>
  <c r="E10057" i="12"/>
  <c r="G10057" i="12" s="1"/>
  <c r="F10056" i="12"/>
  <c r="H10056" i="12" s="1"/>
  <c r="E10056" i="12"/>
  <c r="G10056" i="12" s="1"/>
  <c r="F10055" i="12"/>
  <c r="H10055" i="12" s="1"/>
  <c r="E10055" i="12"/>
  <c r="G10055" i="12" s="1"/>
  <c r="F10054" i="12"/>
  <c r="H10054" i="12" s="1"/>
  <c r="E10054" i="12"/>
  <c r="G10054" i="12" s="1"/>
  <c r="F10053" i="12"/>
  <c r="H10053" i="12" s="1"/>
  <c r="E10053" i="12"/>
  <c r="G10053" i="12" s="1"/>
  <c r="F10052" i="12"/>
  <c r="H10052" i="12" s="1"/>
  <c r="E10052" i="12"/>
  <c r="G10052" i="12" s="1"/>
  <c r="F10051" i="12"/>
  <c r="H10051" i="12" s="1"/>
  <c r="E10051" i="12"/>
  <c r="G10051" i="12" s="1"/>
  <c r="G10050" i="12"/>
  <c r="F10050" i="12"/>
  <c r="H10050" i="12" s="1"/>
  <c r="E10050" i="12"/>
  <c r="F10049" i="12"/>
  <c r="H10049" i="12" s="1"/>
  <c r="E10049" i="12"/>
  <c r="G10049" i="12" s="1"/>
  <c r="F10048" i="12"/>
  <c r="H10048" i="12" s="1"/>
  <c r="E10048" i="12"/>
  <c r="G10048" i="12" s="1"/>
  <c r="F10047" i="12"/>
  <c r="H10047" i="12" s="1"/>
  <c r="E10047" i="12"/>
  <c r="G10047" i="12" s="1"/>
  <c r="F10046" i="12"/>
  <c r="H10046" i="12" s="1"/>
  <c r="E10046" i="12"/>
  <c r="G10046" i="12" s="1"/>
  <c r="F10045" i="12"/>
  <c r="H10045" i="12" s="1"/>
  <c r="E10045" i="12"/>
  <c r="G10045" i="12" s="1"/>
  <c r="F10044" i="12"/>
  <c r="H10044" i="12" s="1"/>
  <c r="E10044" i="12"/>
  <c r="G10044" i="12" s="1"/>
  <c r="H10043" i="12"/>
  <c r="F10043" i="12"/>
  <c r="E10043" i="12"/>
  <c r="G10043" i="12" s="1"/>
  <c r="F10042" i="12"/>
  <c r="H10042" i="12" s="1"/>
  <c r="E10042" i="12"/>
  <c r="G10042" i="12" s="1"/>
  <c r="F10041" i="12"/>
  <c r="H10041" i="12" s="1"/>
  <c r="E10041" i="12"/>
  <c r="G10041" i="12" s="1"/>
  <c r="H10040" i="12"/>
  <c r="F10040" i="12"/>
  <c r="E10040" i="12"/>
  <c r="G10040" i="12" s="1"/>
  <c r="F10039" i="12"/>
  <c r="H10039" i="12" s="1"/>
  <c r="E10039" i="12"/>
  <c r="G10039" i="12" s="1"/>
  <c r="F10038" i="12"/>
  <c r="H10038" i="12" s="1"/>
  <c r="E10038" i="12"/>
  <c r="G10038" i="12" s="1"/>
  <c r="F10037" i="12"/>
  <c r="H10037" i="12" s="1"/>
  <c r="E10037" i="12"/>
  <c r="G10037" i="12" s="1"/>
  <c r="F10036" i="12"/>
  <c r="H10036" i="12" s="1"/>
  <c r="E10036" i="12"/>
  <c r="G10036" i="12" s="1"/>
  <c r="F10035" i="12"/>
  <c r="H10035" i="12" s="1"/>
  <c r="E10035" i="12"/>
  <c r="G10035" i="12" s="1"/>
  <c r="F10034" i="12"/>
  <c r="H10034" i="12" s="1"/>
  <c r="E10034" i="12"/>
  <c r="G10034" i="12" s="1"/>
  <c r="F10033" i="12"/>
  <c r="H10033" i="12" s="1"/>
  <c r="E10033" i="12"/>
  <c r="G10033" i="12" s="1"/>
  <c r="H10032" i="12"/>
  <c r="F10032" i="12"/>
  <c r="E10032" i="12"/>
  <c r="G10032" i="12" s="1"/>
  <c r="F10031" i="12"/>
  <c r="H10031" i="12" s="1"/>
  <c r="E10031" i="12"/>
  <c r="G10031" i="12" s="1"/>
  <c r="F10030" i="12"/>
  <c r="H10030" i="12" s="1"/>
  <c r="E10030" i="12"/>
  <c r="G10030" i="12" s="1"/>
  <c r="F10029" i="12"/>
  <c r="H10029" i="12" s="1"/>
  <c r="E10029" i="12"/>
  <c r="G10029" i="12" s="1"/>
  <c r="F10028" i="12"/>
  <c r="H10028" i="12" s="1"/>
  <c r="E10028" i="12"/>
  <c r="G10028" i="12" s="1"/>
  <c r="F10027" i="12"/>
  <c r="H10027" i="12" s="1"/>
  <c r="E10027" i="12"/>
  <c r="G10027" i="12" s="1"/>
  <c r="F10026" i="12"/>
  <c r="H10026" i="12" s="1"/>
  <c r="E10026" i="12"/>
  <c r="G10026" i="12" s="1"/>
  <c r="F10025" i="12"/>
  <c r="H10025" i="12" s="1"/>
  <c r="E10025" i="12"/>
  <c r="G10025" i="12" s="1"/>
  <c r="F10024" i="12"/>
  <c r="H10024" i="12" s="1"/>
  <c r="E10024" i="12"/>
  <c r="G10024" i="12" s="1"/>
  <c r="F10023" i="12"/>
  <c r="H10023" i="12" s="1"/>
  <c r="E10023" i="12"/>
  <c r="G10023" i="12" s="1"/>
  <c r="F10022" i="12"/>
  <c r="H10022" i="12" s="1"/>
  <c r="E10022" i="12"/>
  <c r="G10022" i="12" s="1"/>
  <c r="F10021" i="12"/>
  <c r="H10021" i="12" s="1"/>
  <c r="E10021" i="12"/>
  <c r="G10021" i="12" s="1"/>
  <c r="F10020" i="12"/>
  <c r="H10020" i="12" s="1"/>
  <c r="E10020" i="12"/>
  <c r="G10020" i="12" s="1"/>
  <c r="F10019" i="12"/>
  <c r="H10019" i="12" s="1"/>
  <c r="E10019" i="12"/>
  <c r="G10019" i="12" s="1"/>
  <c r="F10018" i="12"/>
  <c r="H10018" i="12" s="1"/>
  <c r="E10018" i="12"/>
  <c r="G10018" i="12" s="1"/>
  <c r="F10017" i="12"/>
  <c r="H10017" i="12" s="1"/>
  <c r="E10017" i="12"/>
  <c r="G10017" i="12" s="1"/>
  <c r="F10016" i="12"/>
  <c r="H10016" i="12" s="1"/>
  <c r="E10016" i="12"/>
  <c r="G10016" i="12" s="1"/>
  <c r="F10015" i="12"/>
  <c r="H10015" i="12" s="1"/>
  <c r="E10015" i="12"/>
  <c r="G10015" i="12" s="1"/>
  <c r="F10014" i="12"/>
  <c r="H10014" i="12" s="1"/>
  <c r="E10014" i="12"/>
  <c r="G10014" i="12" s="1"/>
  <c r="F10013" i="12"/>
  <c r="H10013" i="12" s="1"/>
  <c r="E10013" i="12"/>
  <c r="G10013" i="12" s="1"/>
  <c r="F10012" i="12"/>
  <c r="H10012" i="12" s="1"/>
  <c r="E10012" i="12"/>
  <c r="G10012" i="12" s="1"/>
  <c r="F10011" i="12"/>
  <c r="H10011" i="12" s="1"/>
  <c r="E10011" i="12"/>
  <c r="G10011" i="12" s="1"/>
  <c r="F10010" i="12"/>
  <c r="H10010" i="12" s="1"/>
  <c r="E10010" i="12"/>
  <c r="G10010" i="12" s="1"/>
  <c r="F10009" i="12"/>
  <c r="H10009" i="12" s="1"/>
  <c r="E10009" i="12"/>
  <c r="G10009" i="12" s="1"/>
  <c r="F10008" i="12"/>
  <c r="H10008" i="12" s="1"/>
  <c r="E10008" i="12"/>
  <c r="G10008" i="12" s="1"/>
  <c r="F10007" i="12"/>
  <c r="H10007" i="12" s="1"/>
  <c r="E10007" i="12"/>
  <c r="G10007" i="12" s="1"/>
  <c r="F10006" i="12"/>
  <c r="H10006" i="12" s="1"/>
  <c r="E10006" i="12"/>
  <c r="G10006" i="12" s="1"/>
  <c r="F10005" i="12"/>
  <c r="H10005" i="12" s="1"/>
  <c r="E10005" i="12"/>
  <c r="G10005" i="12" s="1"/>
  <c r="F10004" i="12"/>
  <c r="H10004" i="12" s="1"/>
  <c r="E10004" i="12"/>
  <c r="G10004" i="12" s="1"/>
  <c r="F10003" i="12"/>
  <c r="H10003" i="12" s="1"/>
  <c r="E10003" i="12"/>
  <c r="G10003" i="12" s="1"/>
  <c r="F10002" i="12"/>
  <c r="H10002" i="12" s="1"/>
  <c r="E10002" i="12"/>
  <c r="G10002" i="12" s="1"/>
  <c r="F10001" i="12"/>
  <c r="H10001" i="12" s="1"/>
  <c r="E10001" i="12"/>
  <c r="G10001" i="12" s="1"/>
  <c r="H10000" i="12"/>
  <c r="F10000" i="12"/>
  <c r="E10000" i="12"/>
  <c r="G10000" i="12" s="1"/>
  <c r="F9999" i="12"/>
  <c r="H9999" i="12" s="1"/>
  <c r="E9999" i="12"/>
  <c r="G9999" i="12" s="1"/>
  <c r="F9998" i="12"/>
  <c r="H9998" i="12" s="1"/>
  <c r="E9998" i="12"/>
  <c r="G9998" i="12" s="1"/>
  <c r="F9997" i="12"/>
  <c r="H9997" i="12" s="1"/>
  <c r="E9997" i="12"/>
  <c r="G9997" i="12" s="1"/>
  <c r="G9996" i="12"/>
  <c r="F9996" i="12"/>
  <c r="H9996" i="12" s="1"/>
  <c r="E9996" i="12"/>
  <c r="F9995" i="12"/>
  <c r="H9995" i="12" s="1"/>
  <c r="E9995" i="12"/>
  <c r="G9995" i="12" s="1"/>
  <c r="G9994" i="12"/>
  <c r="F9994" i="12"/>
  <c r="H9994" i="12" s="1"/>
  <c r="E9994" i="12"/>
  <c r="F9993" i="12"/>
  <c r="H9993" i="12" s="1"/>
  <c r="E9993" i="12"/>
  <c r="G9993" i="12" s="1"/>
  <c r="F9992" i="12"/>
  <c r="H9992" i="12" s="1"/>
  <c r="E9992" i="12"/>
  <c r="G9992" i="12" s="1"/>
  <c r="F9991" i="12"/>
  <c r="H9991" i="12" s="1"/>
  <c r="E9991" i="12"/>
  <c r="G9991" i="12" s="1"/>
  <c r="F9990" i="12"/>
  <c r="H9990" i="12" s="1"/>
  <c r="E9990" i="12"/>
  <c r="G9990" i="12" s="1"/>
  <c r="F9989" i="12"/>
  <c r="H9989" i="12" s="1"/>
  <c r="E9989" i="12"/>
  <c r="G9989" i="12" s="1"/>
  <c r="F9988" i="12"/>
  <c r="H9988" i="12" s="1"/>
  <c r="E9988" i="12"/>
  <c r="G9988" i="12" s="1"/>
  <c r="F9987" i="12"/>
  <c r="H9987" i="12" s="1"/>
  <c r="E9987" i="12"/>
  <c r="G9987" i="12" s="1"/>
  <c r="F9986" i="12"/>
  <c r="H9986" i="12" s="1"/>
  <c r="E9986" i="12"/>
  <c r="G9986" i="12" s="1"/>
  <c r="F9985" i="12"/>
  <c r="H9985" i="12" s="1"/>
  <c r="E9985" i="12"/>
  <c r="G9985" i="12" s="1"/>
  <c r="F9984" i="12"/>
  <c r="H9984" i="12" s="1"/>
  <c r="E9984" i="12"/>
  <c r="G9984" i="12" s="1"/>
  <c r="F9983" i="12"/>
  <c r="H9983" i="12" s="1"/>
  <c r="E9983" i="12"/>
  <c r="G9983" i="12" s="1"/>
  <c r="F9982" i="12"/>
  <c r="H9982" i="12" s="1"/>
  <c r="E9982" i="12"/>
  <c r="G9982" i="12" s="1"/>
  <c r="H9981" i="12"/>
  <c r="F9981" i="12"/>
  <c r="E9981" i="12"/>
  <c r="G9981" i="12" s="1"/>
  <c r="F9980" i="12"/>
  <c r="H9980" i="12" s="1"/>
  <c r="E9980" i="12"/>
  <c r="G9980" i="12" s="1"/>
  <c r="F9979" i="12"/>
  <c r="H9979" i="12" s="1"/>
  <c r="E9979" i="12"/>
  <c r="G9979" i="12" s="1"/>
  <c r="F9978" i="12"/>
  <c r="H9978" i="12" s="1"/>
  <c r="E9978" i="12"/>
  <c r="G9978" i="12" s="1"/>
  <c r="F9977" i="12"/>
  <c r="H9977" i="12" s="1"/>
  <c r="E9977" i="12"/>
  <c r="G9977" i="12" s="1"/>
  <c r="F9976" i="12"/>
  <c r="H9976" i="12" s="1"/>
  <c r="E9976" i="12"/>
  <c r="G9976" i="12" s="1"/>
  <c r="F9975" i="12"/>
  <c r="H9975" i="12" s="1"/>
  <c r="E9975" i="12"/>
  <c r="G9975" i="12" s="1"/>
  <c r="F9974" i="12"/>
  <c r="H9974" i="12" s="1"/>
  <c r="E9974" i="12"/>
  <c r="G9974" i="12" s="1"/>
  <c r="F9973" i="12"/>
  <c r="H9973" i="12" s="1"/>
  <c r="E9973" i="12"/>
  <c r="G9973" i="12" s="1"/>
  <c r="F9972" i="12"/>
  <c r="H9972" i="12" s="1"/>
  <c r="E9972" i="12"/>
  <c r="G9972" i="12" s="1"/>
  <c r="F9971" i="12"/>
  <c r="H9971" i="12" s="1"/>
  <c r="E9971" i="12"/>
  <c r="G9971" i="12" s="1"/>
  <c r="F9970" i="12"/>
  <c r="H9970" i="12" s="1"/>
  <c r="E9970" i="12"/>
  <c r="G9970" i="12" s="1"/>
  <c r="F9969" i="12"/>
  <c r="H9969" i="12" s="1"/>
  <c r="E9969" i="12"/>
  <c r="G9969" i="12" s="1"/>
  <c r="F9968" i="12"/>
  <c r="H9968" i="12" s="1"/>
  <c r="E9968" i="12"/>
  <c r="G9968" i="12" s="1"/>
  <c r="F9967" i="12"/>
  <c r="H9967" i="12" s="1"/>
  <c r="E9967" i="12"/>
  <c r="G9967" i="12" s="1"/>
  <c r="F9966" i="12"/>
  <c r="H9966" i="12" s="1"/>
  <c r="E9966" i="12"/>
  <c r="G9966" i="12" s="1"/>
  <c r="F9965" i="12"/>
  <c r="H9965" i="12" s="1"/>
  <c r="E9965" i="12"/>
  <c r="G9965" i="12" s="1"/>
  <c r="F9964" i="12"/>
  <c r="H9964" i="12" s="1"/>
  <c r="E9964" i="12"/>
  <c r="G9964" i="12" s="1"/>
  <c r="F9963" i="12"/>
  <c r="H9963" i="12" s="1"/>
  <c r="E9963" i="12"/>
  <c r="G9963" i="12" s="1"/>
  <c r="F9962" i="12"/>
  <c r="H9962" i="12" s="1"/>
  <c r="E9962" i="12"/>
  <c r="G9962" i="12" s="1"/>
  <c r="F9961" i="12"/>
  <c r="H9961" i="12" s="1"/>
  <c r="E9961" i="12"/>
  <c r="G9961" i="12" s="1"/>
  <c r="F9960" i="12"/>
  <c r="H9960" i="12" s="1"/>
  <c r="E9960" i="12"/>
  <c r="G9960" i="12" s="1"/>
  <c r="F9959" i="12"/>
  <c r="H9959" i="12" s="1"/>
  <c r="E9959" i="12"/>
  <c r="G9959" i="12" s="1"/>
  <c r="F9958" i="12"/>
  <c r="H9958" i="12" s="1"/>
  <c r="E9958" i="12"/>
  <c r="G9958" i="12" s="1"/>
  <c r="F9957" i="12"/>
  <c r="H9957" i="12" s="1"/>
  <c r="E9957" i="12"/>
  <c r="G9957" i="12" s="1"/>
  <c r="F9956" i="12"/>
  <c r="H9956" i="12" s="1"/>
  <c r="E9956" i="12"/>
  <c r="G9956" i="12" s="1"/>
  <c r="F9955" i="12"/>
  <c r="H9955" i="12" s="1"/>
  <c r="E9955" i="12"/>
  <c r="G9955" i="12" s="1"/>
  <c r="F9954" i="12"/>
  <c r="H9954" i="12" s="1"/>
  <c r="E9954" i="12"/>
  <c r="G9954" i="12" s="1"/>
  <c r="F9953" i="12"/>
  <c r="H9953" i="12" s="1"/>
  <c r="E9953" i="12"/>
  <c r="G9953" i="12" s="1"/>
  <c r="F9952" i="12"/>
  <c r="H9952" i="12" s="1"/>
  <c r="E9952" i="12"/>
  <c r="G9952" i="12" s="1"/>
  <c r="F9951" i="12"/>
  <c r="H9951" i="12" s="1"/>
  <c r="E9951" i="12"/>
  <c r="G9951" i="12" s="1"/>
  <c r="F9950" i="12"/>
  <c r="H9950" i="12" s="1"/>
  <c r="E9950" i="12"/>
  <c r="G9950" i="12" s="1"/>
  <c r="F9949" i="12"/>
  <c r="H9949" i="12" s="1"/>
  <c r="E9949" i="12"/>
  <c r="G9949" i="12" s="1"/>
  <c r="F9948" i="12"/>
  <c r="H9948" i="12" s="1"/>
  <c r="E9948" i="12"/>
  <c r="G9948" i="12" s="1"/>
  <c r="F9947" i="12"/>
  <c r="H9947" i="12" s="1"/>
  <c r="E9947" i="12"/>
  <c r="G9947" i="12" s="1"/>
  <c r="F9946" i="12"/>
  <c r="H9946" i="12" s="1"/>
  <c r="E9946" i="12"/>
  <c r="G9946" i="12" s="1"/>
  <c r="F9945" i="12"/>
  <c r="H9945" i="12" s="1"/>
  <c r="E9945" i="12"/>
  <c r="G9945" i="12" s="1"/>
  <c r="F9944" i="12"/>
  <c r="H9944" i="12" s="1"/>
  <c r="E9944" i="12"/>
  <c r="G9944" i="12" s="1"/>
  <c r="F9943" i="12"/>
  <c r="H9943" i="12" s="1"/>
  <c r="E9943" i="12"/>
  <c r="G9943" i="12" s="1"/>
  <c r="F9942" i="12"/>
  <c r="H9942" i="12" s="1"/>
  <c r="E9942" i="12"/>
  <c r="G9942" i="12" s="1"/>
  <c r="F9941" i="12"/>
  <c r="H9941" i="12" s="1"/>
  <c r="E9941" i="12"/>
  <c r="G9941" i="12" s="1"/>
  <c r="F9940" i="12"/>
  <c r="H9940" i="12" s="1"/>
  <c r="E9940" i="12"/>
  <c r="G9940" i="12" s="1"/>
  <c r="H9939" i="12"/>
  <c r="F9939" i="12"/>
  <c r="E9939" i="12"/>
  <c r="G9939" i="12" s="1"/>
  <c r="F9938" i="12"/>
  <c r="H9938" i="12" s="1"/>
  <c r="E9938" i="12"/>
  <c r="G9938" i="12" s="1"/>
  <c r="F9937" i="12"/>
  <c r="H9937" i="12" s="1"/>
  <c r="E9937" i="12"/>
  <c r="G9937" i="12" s="1"/>
  <c r="F9936" i="12"/>
  <c r="H9936" i="12" s="1"/>
  <c r="E9936" i="12"/>
  <c r="G9936" i="12" s="1"/>
  <c r="F9935" i="12"/>
  <c r="H9935" i="12" s="1"/>
  <c r="E9935" i="12"/>
  <c r="G9935" i="12" s="1"/>
  <c r="F9934" i="12"/>
  <c r="H9934" i="12" s="1"/>
  <c r="E9934" i="12"/>
  <c r="G9934" i="12" s="1"/>
  <c r="F9933" i="12"/>
  <c r="H9933" i="12" s="1"/>
  <c r="E9933" i="12"/>
  <c r="G9933" i="12" s="1"/>
  <c r="F9932" i="12"/>
  <c r="H9932" i="12" s="1"/>
  <c r="E9932" i="12"/>
  <c r="G9932" i="12" s="1"/>
  <c r="F9931" i="12"/>
  <c r="H9931" i="12" s="1"/>
  <c r="E9931" i="12"/>
  <c r="G9931" i="12" s="1"/>
  <c r="F9930" i="12"/>
  <c r="H9930" i="12" s="1"/>
  <c r="E9930" i="12"/>
  <c r="G9930" i="12" s="1"/>
  <c r="F9929" i="12"/>
  <c r="H9929" i="12" s="1"/>
  <c r="E9929" i="12"/>
  <c r="G9929" i="12" s="1"/>
  <c r="F9928" i="12"/>
  <c r="H9928" i="12" s="1"/>
  <c r="E9928" i="12"/>
  <c r="G9928" i="12" s="1"/>
  <c r="F9927" i="12"/>
  <c r="H9927" i="12" s="1"/>
  <c r="E9927" i="12"/>
  <c r="G9927" i="12" s="1"/>
  <c r="F9926" i="12"/>
  <c r="H9926" i="12" s="1"/>
  <c r="E9926" i="12"/>
  <c r="G9926" i="12" s="1"/>
  <c r="F9925" i="12"/>
  <c r="H9925" i="12" s="1"/>
  <c r="E9925" i="12"/>
  <c r="G9925" i="12" s="1"/>
  <c r="F9924" i="12"/>
  <c r="H9924" i="12" s="1"/>
  <c r="E9924" i="12"/>
  <c r="G9924" i="12" s="1"/>
  <c r="F9923" i="12"/>
  <c r="H9923" i="12" s="1"/>
  <c r="E9923" i="12"/>
  <c r="G9923" i="12" s="1"/>
  <c r="G9922" i="12"/>
  <c r="F9922" i="12"/>
  <c r="H9922" i="12" s="1"/>
  <c r="E9922" i="12"/>
  <c r="F9921" i="12"/>
  <c r="H9921" i="12" s="1"/>
  <c r="E9921" i="12"/>
  <c r="G9921" i="12" s="1"/>
  <c r="F9920" i="12"/>
  <c r="H9920" i="12" s="1"/>
  <c r="E9920" i="12"/>
  <c r="G9920" i="12" s="1"/>
  <c r="F9919" i="12"/>
  <c r="H9919" i="12" s="1"/>
  <c r="E9919" i="12"/>
  <c r="G9919" i="12" s="1"/>
  <c r="F9918" i="12"/>
  <c r="H9918" i="12" s="1"/>
  <c r="E9918" i="12"/>
  <c r="G9918" i="12" s="1"/>
  <c r="F9917" i="12"/>
  <c r="H9917" i="12" s="1"/>
  <c r="E9917" i="12"/>
  <c r="G9917" i="12" s="1"/>
  <c r="F9916" i="12"/>
  <c r="H9916" i="12" s="1"/>
  <c r="E9916" i="12"/>
  <c r="G9916" i="12" s="1"/>
  <c r="F9915" i="12"/>
  <c r="H9915" i="12" s="1"/>
  <c r="E9915" i="12"/>
  <c r="G9915" i="12" s="1"/>
  <c r="F9914" i="12"/>
  <c r="H9914" i="12" s="1"/>
  <c r="E9914" i="12"/>
  <c r="G9914" i="12" s="1"/>
  <c r="F9913" i="12"/>
  <c r="H9913" i="12" s="1"/>
  <c r="E9913" i="12"/>
  <c r="G9913" i="12" s="1"/>
  <c r="F9912" i="12"/>
  <c r="H9912" i="12" s="1"/>
  <c r="E9912" i="12"/>
  <c r="G9912" i="12" s="1"/>
  <c r="F9911" i="12"/>
  <c r="H9911" i="12" s="1"/>
  <c r="E9911" i="12"/>
  <c r="G9911" i="12" s="1"/>
  <c r="F9910" i="12"/>
  <c r="H9910" i="12" s="1"/>
  <c r="E9910" i="12"/>
  <c r="G9910" i="12" s="1"/>
  <c r="F9909" i="12"/>
  <c r="H9909" i="12" s="1"/>
  <c r="E9909" i="12"/>
  <c r="G9909" i="12" s="1"/>
  <c r="H9908" i="12"/>
  <c r="F9908" i="12"/>
  <c r="E9908" i="12"/>
  <c r="G9908" i="12" s="1"/>
  <c r="F9907" i="12"/>
  <c r="H9907" i="12" s="1"/>
  <c r="E9907" i="12"/>
  <c r="G9907" i="12" s="1"/>
  <c r="F9906" i="12"/>
  <c r="H9906" i="12" s="1"/>
  <c r="E9906" i="12"/>
  <c r="G9906" i="12" s="1"/>
  <c r="F9905" i="12"/>
  <c r="H9905" i="12" s="1"/>
  <c r="E9905" i="12"/>
  <c r="G9905" i="12" s="1"/>
  <c r="F9904" i="12"/>
  <c r="H9904" i="12" s="1"/>
  <c r="E9904" i="12"/>
  <c r="G9904" i="12" s="1"/>
  <c r="F9903" i="12"/>
  <c r="H9903" i="12" s="1"/>
  <c r="E9903" i="12"/>
  <c r="G9903" i="12" s="1"/>
  <c r="F9902" i="12"/>
  <c r="H9902" i="12" s="1"/>
  <c r="E9902" i="12"/>
  <c r="G9902" i="12" s="1"/>
  <c r="H9901" i="12"/>
  <c r="F9901" i="12"/>
  <c r="E9901" i="12"/>
  <c r="G9901" i="12" s="1"/>
  <c r="G9900" i="12"/>
  <c r="F9900" i="12"/>
  <c r="H9900" i="12" s="1"/>
  <c r="E9900" i="12"/>
  <c r="F9899" i="12"/>
  <c r="H9899" i="12" s="1"/>
  <c r="E9899" i="12"/>
  <c r="G9899" i="12" s="1"/>
  <c r="F9898" i="12"/>
  <c r="H9898" i="12" s="1"/>
  <c r="E9898" i="12"/>
  <c r="G9898" i="12" s="1"/>
  <c r="F9897" i="12"/>
  <c r="H9897" i="12" s="1"/>
  <c r="E9897" i="12"/>
  <c r="G9897" i="12" s="1"/>
  <c r="F9896" i="12"/>
  <c r="H9896" i="12" s="1"/>
  <c r="E9896" i="12"/>
  <c r="G9896" i="12" s="1"/>
  <c r="F9895" i="12"/>
  <c r="H9895" i="12" s="1"/>
  <c r="E9895" i="12"/>
  <c r="G9895" i="12" s="1"/>
  <c r="F9894" i="12"/>
  <c r="H9894" i="12" s="1"/>
  <c r="E9894" i="12"/>
  <c r="G9894" i="12" s="1"/>
  <c r="G9893" i="12"/>
  <c r="F9893" i="12"/>
  <c r="H9893" i="12" s="1"/>
  <c r="E9893" i="12"/>
  <c r="F9892" i="12"/>
  <c r="H9892" i="12" s="1"/>
  <c r="E9892" i="12"/>
  <c r="G9892" i="12" s="1"/>
  <c r="G9891" i="12"/>
  <c r="F9891" i="12"/>
  <c r="H9891" i="12" s="1"/>
  <c r="E9891" i="12"/>
  <c r="F9890" i="12"/>
  <c r="H9890" i="12" s="1"/>
  <c r="E9890" i="12"/>
  <c r="G9890" i="12" s="1"/>
  <c r="F9889" i="12"/>
  <c r="H9889" i="12" s="1"/>
  <c r="E9889" i="12"/>
  <c r="G9889" i="12" s="1"/>
  <c r="F9888" i="12"/>
  <c r="H9888" i="12" s="1"/>
  <c r="E9888" i="12"/>
  <c r="G9888" i="12" s="1"/>
  <c r="F9887" i="12"/>
  <c r="H9887" i="12" s="1"/>
  <c r="E9887" i="12"/>
  <c r="G9887" i="12" s="1"/>
  <c r="F9886" i="12"/>
  <c r="H9886" i="12" s="1"/>
  <c r="E9886" i="12"/>
  <c r="G9886" i="12" s="1"/>
  <c r="F9885" i="12"/>
  <c r="H9885" i="12" s="1"/>
  <c r="E9885" i="12"/>
  <c r="G9885" i="12" s="1"/>
  <c r="F9884" i="12"/>
  <c r="H9884" i="12" s="1"/>
  <c r="E9884" i="12"/>
  <c r="G9884" i="12" s="1"/>
  <c r="H9883" i="12"/>
  <c r="F9883" i="12"/>
  <c r="E9883" i="12"/>
  <c r="G9883" i="12" s="1"/>
  <c r="F9882" i="12"/>
  <c r="H9882" i="12" s="1"/>
  <c r="E9882" i="12"/>
  <c r="G9882" i="12" s="1"/>
  <c r="F9881" i="12"/>
  <c r="H9881" i="12" s="1"/>
  <c r="E9881" i="12"/>
  <c r="G9881" i="12" s="1"/>
  <c r="F9880" i="12"/>
  <c r="H9880" i="12" s="1"/>
  <c r="E9880" i="12"/>
  <c r="G9880" i="12" s="1"/>
  <c r="F9879" i="12"/>
  <c r="H9879" i="12" s="1"/>
  <c r="E9879" i="12"/>
  <c r="G9879" i="12" s="1"/>
  <c r="F9878" i="12"/>
  <c r="H9878" i="12" s="1"/>
  <c r="E9878" i="12"/>
  <c r="G9878" i="12" s="1"/>
  <c r="F9877" i="12"/>
  <c r="H9877" i="12" s="1"/>
  <c r="E9877" i="12"/>
  <c r="G9877" i="12" s="1"/>
  <c r="F9876" i="12"/>
  <c r="H9876" i="12" s="1"/>
  <c r="E9876" i="12"/>
  <c r="G9876" i="12" s="1"/>
  <c r="F9875" i="12"/>
  <c r="H9875" i="12" s="1"/>
  <c r="E9875" i="12"/>
  <c r="G9875" i="12" s="1"/>
  <c r="F9874" i="12"/>
  <c r="H9874" i="12" s="1"/>
  <c r="E9874" i="12"/>
  <c r="G9874" i="12" s="1"/>
  <c r="F9873" i="12"/>
  <c r="H9873" i="12" s="1"/>
  <c r="E9873" i="12"/>
  <c r="G9873" i="12" s="1"/>
  <c r="H9872" i="12"/>
  <c r="F9872" i="12"/>
  <c r="E9872" i="12"/>
  <c r="G9872" i="12" s="1"/>
  <c r="H9871" i="12"/>
  <c r="F9871" i="12"/>
  <c r="E9871" i="12"/>
  <c r="G9871" i="12" s="1"/>
  <c r="F9870" i="12"/>
  <c r="H9870" i="12" s="1"/>
  <c r="E9870" i="12"/>
  <c r="G9870" i="12" s="1"/>
  <c r="F9869" i="12"/>
  <c r="H9869" i="12" s="1"/>
  <c r="E9869" i="12"/>
  <c r="G9869" i="12" s="1"/>
  <c r="F9868" i="12"/>
  <c r="H9868" i="12" s="1"/>
  <c r="E9868" i="12"/>
  <c r="G9868" i="12" s="1"/>
  <c r="F9867" i="12"/>
  <c r="H9867" i="12" s="1"/>
  <c r="E9867" i="12"/>
  <c r="G9867" i="12" s="1"/>
  <c r="H9866" i="12"/>
  <c r="F9866" i="12"/>
  <c r="E9866" i="12"/>
  <c r="G9866" i="12" s="1"/>
  <c r="F9865" i="12"/>
  <c r="H9865" i="12" s="1"/>
  <c r="E9865" i="12"/>
  <c r="G9865" i="12" s="1"/>
  <c r="F9864" i="12"/>
  <c r="H9864" i="12" s="1"/>
  <c r="E9864" i="12"/>
  <c r="G9864" i="12" s="1"/>
  <c r="F9863" i="12"/>
  <c r="H9863" i="12" s="1"/>
  <c r="E9863" i="12"/>
  <c r="G9863" i="12" s="1"/>
  <c r="F9862" i="12"/>
  <c r="H9862" i="12" s="1"/>
  <c r="E9862" i="12"/>
  <c r="G9862" i="12" s="1"/>
  <c r="F9861" i="12"/>
  <c r="H9861" i="12" s="1"/>
  <c r="E9861" i="12"/>
  <c r="G9861" i="12" s="1"/>
  <c r="F9860" i="12"/>
  <c r="H9860" i="12" s="1"/>
  <c r="E9860" i="12"/>
  <c r="G9860" i="12" s="1"/>
  <c r="F9859" i="12"/>
  <c r="H9859" i="12" s="1"/>
  <c r="E9859" i="12"/>
  <c r="G9859" i="12" s="1"/>
  <c r="F9858" i="12"/>
  <c r="H9858" i="12" s="1"/>
  <c r="E9858" i="12"/>
  <c r="G9858" i="12" s="1"/>
  <c r="F9857" i="12"/>
  <c r="H9857" i="12" s="1"/>
  <c r="E9857" i="12"/>
  <c r="G9857" i="12" s="1"/>
  <c r="F9856" i="12"/>
  <c r="H9856" i="12" s="1"/>
  <c r="E9856" i="12"/>
  <c r="G9856" i="12" s="1"/>
  <c r="F9855" i="12"/>
  <c r="H9855" i="12" s="1"/>
  <c r="E9855" i="12"/>
  <c r="G9855" i="12" s="1"/>
  <c r="F9854" i="12"/>
  <c r="H9854" i="12" s="1"/>
  <c r="E9854" i="12"/>
  <c r="G9854" i="12" s="1"/>
  <c r="F9853" i="12"/>
  <c r="H9853" i="12" s="1"/>
  <c r="E9853" i="12"/>
  <c r="G9853" i="12" s="1"/>
  <c r="F9852" i="12"/>
  <c r="H9852" i="12" s="1"/>
  <c r="E9852" i="12"/>
  <c r="G9852" i="12" s="1"/>
  <c r="F9851" i="12"/>
  <c r="H9851" i="12" s="1"/>
  <c r="E9851" i="12"/>
  <c r="G9851" i="12" s="1"/>
  <c r="F9850" i="12"/>
  <c r="H9850" i="12" s="1"/>
  <c r="E9850" i="12"/>
  <c r="G9850" i="12" s="1"/>
  <c r="F9849" i="12"/>
  <c r="H9849" i="12" s="1"/>
  <c r="E9849" i="12"/>
  <c r="G9849" i="12" s="1"/>
  <c r="F9848" i="12"/>
  <c r="H9848" i="12" s="1"/>
  <c r="E9848" i="12"/>
  <c r="G9848" i="12" s="1"/>
  <c r="F9847" i="12"/>
  <c r="H9847" i="12" s="1"/>
  <c r="E9847" i="12"/>
  <c r="G9847" i="12" s="1"/>
  <c r="F9846" i="12"/>
  <c r="H9846" i="12" s="1"/>
  <c r="E9846" i="12"/>
  <c r="G9846" i="12" s="1"/>
  <c r="F9845" i="12"/>
  <c r="H9845" i="12" s="1"/>
  <c r="E9845" i="12"/>
  <c r="G9845" i="12" s="1"/>
  <c r="F9844" i="12"/>
  <c r="H9844" i="12" s="1"/>
  <c r="E9844" i="12"/>
  <c r="G9844" i="12" s="1"/>
  <c r="F9843" i="12"/>
  <c r="H9843" i="12" s="1"/>
  <c r="E9843" i="12"/>
  <c r="G9843" i="12" s="1"/>
  <c r="F9842" i="12"/>
  <c r="H9842" i="12" s="1"/>
  <c r="E9842" i="12"/>
  <c r="G9842" i="12" s="1"/>
  <c r="H9841" i="12"/>
  <c r="F9841" i="12"/>
  <c r="E9841" i="12"/>
  <c r="G9841" i="12" s="1"/>
  <c r="F9840" i="12"/>
  <c r="H9840" i="12" s="1"/>
  <c r="E9840" i="12"/>
  <c r="G9840" i="12" s="1"/>
  <c r="F9839" i="12"/>
  <c r="H9839" i="12" s="1"/>
  <c r="E9839" i="12"/>
  <c r="G9839" i="12" s="1"/>
  <c r="F9838" i="12"/>
  <c r="H9838" i="12" s="1"/>
  <c r="E9838" i="12"/>
  <c r="G9838" i="12" s="1"/>
  <c r="F9837" i="12"/>
  <c r="H9837" i="12" s="1"/>
  <c r="E9837" i="12"/>
  <c r="G9837" i="12" s="1"/>
  <c r="F9836" i="12"/>
  <c r="H9836" i="12" s="1"/>
  <c r="E9836" i="12"/>
  <c r="G9836" i="12" s="1"/>
  <c r="F9835" i="12"/>
  <c r="H9835" i="12" s="1"/>
  <c r="E9835" i="12"/>
  <c r="G9835" i="12" s="1"/>
  <c r="F9834" i="12"/>
  <c r="H9834" i="12" s="1"/>
  <c r="E9834" i="12"/>
  <c r="G9834" i="12" s="1"/>
  <c r="F9833" i="12"/>
  <c r="H9833" i="12" s="1"/>
  <c r="E9833" i="12"/>
  <c r="G9833" i="12" s="1"/>
  <c r="F9832" i="12"/>
  <c r="H9832" i="12" s="1"/>
  <c r="E9832" i="12"/>
  <c r="G9832" i="12" s="1"/>
  <c r="F9831" i="12"/>
  <c r="H9831" i="12" s="1"/>
  <c r="E9831" i="12"/>
  <c r="G9831" i="12" s="1"/>
  <c r="F9830" i="12"/>
  <c r="H9830" i="12" s="1"/>
  <c r="E9830" i="12"/>
  <c r="G9830" i="12" s="1"/>
  <c r="F9829" i="12"/>
  <c r="H9829" i="12" s="1"/>
  <c r="E9829" i="12"/>
  <c r="G9829" i="12" s="1"/>
  <c r="F9828" i="12"/>
  <c r="H9828" i="12" s="1"/>
  <c r="E9828" i="12"/>
  <c r="G9828" i="12" s="1"/>
  <c r="H9827" i="12"/>
  <c r="F9827" i="12"/>
  <c r="E9827" i="12"/>
  <c r="G9827" i="12" s="1"/>
  <c r="F9826" i="12"/>
  <c r="H9826" i="12" s="1"/>
  <c r="E9826" i="12"/>
  <c r="G9826" i="12" s="1"/>
  <c r="F9825" i="12"/>
  <c r="H9825" i="12" s="1"/>
  <c r="E9825" i="12"/>
  <c r="G9825" i="12" s="1"/>
  <c r="F9824" i="12"/>
  <c r="H9824" i="12" s="1"/>
  <c r="E9824" i="12"/>
  <c r="G9824" i="12" s="1"/>
  <c r="F9823" i="12"/>
  <c r="H9823" i="12" s="1"/>
  <c r="E9823" i="12"/>
  <c r="G9823" i="12" s="1"/>
  <c r="F9822" i="12"/>
  <c r="H9822" i="12" s="1"/>
  <c r="E9822" i="12"/>
  <c r="G9822" i="12" s="1"/>
  <c r="F9821" i="12"/>
  <c r="H9821" i="12" s="1"/>
  <c r="E9821" i="12"/>
  <c r="G9821" i="12" s="1"/>
  <c r="F9820" i="12"/>
  <c r="H9820" i="12" s="1"/>
  <c r="E9820" i="12"/>
  <c r="G9820" i="12" s="1"/>
  <c r="F9819" i="12"/>
  <c r="H9819" i="12" s="1"/>
  <c r="E9819" i="12"/>
  <c r="G9819" i="12" s="1"/>
  <c r="F9818" i="12"/>
  <c r="H9818" i="12" s="1"/>
  <c r="E9818" i="12"/>
  <c r="G9818" i="12" s="1"/>
  <c r="F9817" i="12"/>
  <c r="H9817" i="12" s="1"/>
  <c r="E9817" i="12"/>
  <c r="G9817" i="12" s="1"/>
  <c r="F9816" i="12"/>
  <c r="H9816" i="12" s="1"/>
  <c r="E9816" i="12"/>
  <c r="G9816" i="12" s="1"/>
  <c r="F9815" i="12"/>
  <c r="H9815" i="12" s="1"/>
  <c r="E9815" i="12"/>
  <c r="G9815" i="12" s="1"/>
  <c r="F9814" i="12"/>
  <c r="H9814" i="12" s="1"/>
  <c r="E9814" i="12"/>
  <c r="G9814" i="12" s="1"/>
  <c r="F9813" i="12"/>
  <c r="H9813" i="12" s="1"/>
  <c r="E9813" i="12"/>
  <c r="G9813" i="12" s="1"/>
  <c r="F9812" i="12"/>
  <c r="H9812" i="12" s="1"/>
  <c r="E9812" i="12"/>
  <c r="G9812" i="12" s="1"/>
  <c r="F9811" i="12"/>
  <c r="H9811" i="12" s="1"/>
  <c r="E9811" i="12"/>
  <c r="G9811" i="12" s="1"/>
  <c r="F9810" i="12"/>
  <c r="H9810" i="12" s="1"/>
  <c r="E9810" i="12"/>
  <c r="G9810" i="12" s="1"/>
  <c r="F9809" i="12"/>
  <c r="H9809" i="12" s="1"/>
  <c r="E9809" i="12"/>
  <c r="G9809" i="12" s="1"/>
  <c r="F9808" i="12"/>
  <c r="H9808" i="12" s="1"/>
  <c r="E9808" i="12"/>
  <c r="G9808" i="12" s="1"/>
  <c r="F9807" i="12"/>
  <c r="H9807" i="12" s="1"/>
  <c r="E9807" i="12"/>
  <c r="G9807" i="12" s="1"/>
  <c r="F9806" i="12"/>
  <c r="H9806" i="12" s="1"/>
  <c r="E9806" i="12"/>
  <c r="G9806" i="12" s="1"/>
  <c r="F9805" i="12"/>
  <c r="H9805" i="12" s="1"/>
  <c r="E9805" i="12"/>
  <c r="G9805" i="12" s="1"/>
  <c r="F9804" i="12"/>
  <c r="H9804" i="12" s="1"/>
  <c r="E9804" i="12"/>
  <c r="G9804" i="12" s="1"/>
  <c r="F9803" i="12"/>
  <c r="H9803" i="12" s="1"/>
  <c r="E9803" i="12"/>
  <c r="G9803" i="12" s="1"/>
  <c r="F9802" i="12"/>
  <c r="H9802" i="12" s="1"/>
  <c r="E9802" i="12"/>
  <c r="G9802" i="12" s="1"/>
  <c r="F9801" i="12"/>
  <c r="H9801" i="12" s="1"/>
  <c r="E9801" i="12"/>
  <c r="G9801" i="12" s="1"/>
  <c r="F9800" i="12"/>
  <c r="H9800" i="12" s="1"/>
  <c r="E9800" i="12"/>
  <c r="G9800" i="12" s="1"/>
  <c r="F9799" i="12"/>
  <c r="H9799" i="12" s="1"/>
  <c r="E9799" i="12"/>
  <c r="G9799" i="12" s="1"/>
  <c r="F9798" i="12"/>
  <c r="H9798" i="12" s="1"/>
  <c r="E9798" i="12"/>
  <c r="G9798" i="12" s="1"/>
  <c r="F9797" i="12"/>
  <c r="H9797" i="12" s="1"/>
  <c r="E9797" i="12"/>
  <c r="G9797" i="12" s="1"/>
  <c r="F9796" i="12"/>
  <c r="H9796" i="12" s="1"/>
  <c r="E9796" i="12"/>
  <c r="G9796" i="12" s="1"/>
  <c r="F9795" i="12"/>
  <c r="H9795" i="12" s="1"/>
  <c r="E9795" i="12"/>
  <c r="G9795" i="12" s="1"/>
  <c r="F9794" i="12"/>
  <c r="H9794" i="12" s="1"/>
  <c r="E9794" i="12"/>
  <c r="G9794" i="12" s="1"/>
  <c r="F9793" i="12"/>
  <c r="H9793" i="12" s="1"/>
  <c r="E9793" i="12"/>
  <c r="G9793" i="12" s="1"/>
  <c r="F9792" i="12"/>
  <c r="H9792" i="12" s="1"/>
  <c r="E9792" i="12"/>
  <c r="G9792" i="12" s="1"/>
  <c r="F9791" i="12"/>
  <c r="H9791" i="12" s="1"/>
  <c r="E9791" i="12"/>
  <c r="G9791" i="12" s="1"/>
  <c r="F9790" i="12"/>
  <c r="H9790" i="12" s="1"/>
  <c r="E9790" i="12"/>
  <c r="G9790" i="12" s="1"/>
  <c r="F9789" i="12"/>
  <c r="H9789" i="12" s="1"/>
  <c r="E9789" i="12"/>
  <c r="G9789" i="12" s="1"/>
  <c r="F9788" i="12"/>
  <c r="H9788" i="12" s="1"/>
  <c r="E9788" i="12"/>
  <c r="G9788" i="12" s="1"/>
  <c r="F9787" i="12"/>
  <c r="H9787" i="12" s="1"/>
  <c r="E9787" i="12"/>
  <c r="G9787" i="12" s="1"/>
  <c r="H9786" i="12"/>
  <c r="F9786" i="12"/>
  <c r="E9786" i="12"/>
  <c r="G9786" i="12" s="1"/>
  <c r="F9785" i="12"/>
  <c r="H9785" i="12" s="1"/>
  <c r="E9785" i="12"/>
  <c r="G9785" i="12" s="1"/>
  <c r="H9784" i="12"/>
  <c r="F9784" i="12"/>
  <c r="E9784" i="12"/>
  <c r="G9784" i="12" s="1"/>
  <c r="F9783" i="12"/>
  <c r="H9783" i="12" s="1"/>
  <c r="E9783" i="12"/>
  <c r="G9783" i="12" s="1"/>
  <c r="H9782" i="12"/>
  <c r="F9782" i="12"/>
  <c r="E9782" i="12"/>
  <c r="G9782" i="12" s="1"/>
  <c r="F9781" i="12"/>
  <c r="H9781" i="12" s="1"/>
  <c r="E9781" i="12"/>
  <c r="G9781" i="12" s="1"/>
  <c r="F9780" i="12"/>
  <c r="H9780" i="12" s="1"/>
  <c r="E9780" i="12"/>
  <c r="G9780" i="12" s="1"/>
  <c r="F9779" i="12"/>
  <c r="H9779" i="12" s="1"/>
  <c r="E9779" i="12"/>
  <c r="G9779" i="12" s="1"/>
  <c r="F9778" i="12"/>
  <c r="H9778" i="12" s="1"/>
  <c r="E9778" i="12"/>
  <c r="G9778" i="12" s="1"/>
  <c r="F9777" i="12"/>
  <c r="H9777" i="12" s="1"/>
  <c r="E9777" i="12"/>
  <c r="G9777" i="12" s="1"/>
  <c r="F9776" i="12"/>
  <c r="H9776" i="12" s="1"/>
  <c r="E9776" i="12"/>
  <c r="G9776" i="12" s="1"/>
  <c r="F9775" i="12"/>
  <c r="H9775" i="12" s="1"/>
  <c r="E9775" i="12"/>
  <c r="G9775" i="12" s="1"/>
  <c r="F9774" i="12"/>
  <c r="H9774" i="12" s="1"/>
  <c r="E9774" i="12"/>
  <c r="G9774" i="12" s="1"/>
  <c r="F9773" i="12"/>
  <c r="H9773" i="12" s="1"/>
  <c r="E9773" i="12"/>
  <c r="G9773" i="12" s="1"/>
  <c r="F9772" i="12"/>
  <c r="H9772" i="12" s="1"/>
  <c r="E9772" i="12"/>
  <c r="G9772" i="12" s="1"/>
  <c r="F9771" i="12"/>
  <c r="H9771" i="12" s="1"/>
  <c r="E9771" i="12"/>
  <c r="G9771" i="12" s="1"/>
  <c r="F9770" i="12"/>
  <c r="H9770" i="12" s="1"/>
  <c r="E9770" i="12"/>
  <c r="G9770" i="12" s="1"/>
  <c r="F9769" i="12"/>
  <c r="H9769" i="12" s="1"/>
  <c r="E9769" i="12"/>
  <c r="G9769" i="12" s="1"/>
  <c r="F9768" i="12"/>
  <c r="H9768" i="12" s="1"/>
  <c r="E9768" i="12"/>
  <c r="G9768" i="12" s="1"/>
  <c r="F9767" i="12"/>
  <c r="H9767" i="12" s="1"/>
  <c r="E9767" i="12"/>
  <c r="G9767" i="12" s="1"/>
  <c r="F9766" i="12"/>
  <c r="H9766" i="12" s="1"/>
  <c r="E9766" i="12"/>
  <c r="G9766" i="12" s="1"/>
  <c r="F9765" i="12"/>
  <c r="H9765" i="12" s="1"/>
  <c r="E9765" i="12"/>
  <c r="G9765" i="12" s="1"/>
  <c r="F9764" i="12"/>
  <c r="H9764" i="12" s="1"/>
  <c r="E9764" i="12"/>
  <c r="G9764" i="12" s="1"/>
  <c r="F9763" i="12"/>
  <c r="H9763" i="12" s="1"/>
  <c r="E9763" i="12"/>
  <c r="G9763" i="12" s="1"/>
  <c r="F9762" i="12"/>
  <c r="H9762" i="12" s="1"/>
  <c r="E9762" i="12"/>
  <c r="G9762" i="12" s="1"/>
  <c r="F9761" i="12"/>
  <c r="H9761" i="12" s="1"/>
  <c r="E9761" i="12"/>
  <c r="G9761" i="12" s="1"/>
  <c r="F9760" i="12"/>
  <c r="H9760" i="12" s="1"/>
  <c r="E9760" i="12"/>
  <c r="G9760" i="12" s="1"/>
  <c r="F9759" i="12"/>
  <c r="H9759" i="12" s="1"/>
  <c r="E9759" i="12"/>
  <c r="G9759" i="12" s="1"/>
  <c r="F9758" i="12"/>
  <c r="H9758" i="12" s="1"/>
  <c r="E9758" i="12"/>
  <c r="G9758" i="12" s="1"/>
  <c r="F9757" i="12"/>
  <c r="H9757" i="12" s="1"/>
  <c r="E9757" i="12"/>
  <c r="G9757" i="12" s="1"/>
  <c r="F9756" i="12"/>
  <c r="H9756" i="12" s="1"/>
  <c r="E9756" i="12"/>
  <c r="G9756" i="12" s="1"/>
  <c r="F9755" i="12"/>
  <c r="H9755" i="12" s="1"/>
  <c r="E9755" i="12"/>
  <c r="G9755" i="12" s="1"/>
  <c r="F9754" i="12"/>
  <c r="H9754" i="12" s="1"/>
  <c r="E9754" i="12"/>
  <c r="G9754" i="12" s="1"/>
  <c r="F9753" i="12"/>
  <c r="H9753" i="12" s="1"/>
  <c r="E9753" i="12"/>
  <c r="G9753" i="12" s="1"/>
  <c r="F9752" i="12"/>
  <c r="H9752" i="12" s="1"/>
  <c r="E9752" i="12"/>
  <c r="G9752" i="12" s="1"/>
  <c r="F9751" i="12"/>
  <c r="H9751" i="12" s="1"/>
  <c r="E9751" i="12"/>
  <c r="G9751" i="12" s="1"/>
  <c r="F9750" i="12"/>
  <c r="H9750" i="12" s="1"/>
  <c r="E9750" i="12"/>
  <c r="G9750" i="12" s="1"/>
  <c r="H9749" i="12"/>
  <c r="F9749" i="12"/>
  <c r="E9749" i="12"/>
  <c r="G9749" i="12" s="1"/>
  <c r="F9748" i="12"/>
  <c r="H9748" i="12" s="1"/>
  <c r="E9748" i="12"/>
  <c r="G9748" i="12" s="1"/>
  <c r="H9747" i="12"/>
  <c r="F9747" i="12"/>
  <c r="E9747" i="12"/>
  <c r="G9747" i="12" s="1"/>
  <c r="F9746" i="12"/>
  <c r="H9746" i="12" s="1"/>
  <c r="E9746" i="12"/>
  <c r="G9746" i="12" s="1"/>
  <c r="F9745" i="12"/>
  <c r="H9745" i="12" s="1"/>
  <c r="E9745" i="12"/>
  <c r="G9745" i="12" s="1"/>
  <c r="F9744" i="12"/>
  <c r="H9744" i="12" s="1"/>
  <c r="E9744" i="12"/>
  <c r="G9744" i="12" s="1"/>
  <c r="F9743" i="12"/>
  <c r="H9743" i="12" s="1"/>
  <c r="E9743" i="12"/>
  <c r="G9743" i="12" s="1"/>
  <c r="F9742" i="12"/>
  <c r="H9742" i="12" s="1"/>
  <c r="E9742" i="12"/>
  <c r="G9742" i="12" s="1"/>
  <c r="F9741" i="12"/>
  <c r="H9741" i="12" s="1"/>
  <c r="E9741" i="12"/>
  <c r="G9741" i="12" s="1"/>
  <c r="F9740" i="12"/>
  <c r="H9740" i="12" s="1"/>
  <c r="E9740" i="12"/>
  <c r="G9740" i="12" s="1"/>
  <c r="F9739" i="12"/>
  <c r="H9739" i="12" s="1"/>
  <c r="E9739" i="12"/>
  <c r="G9739" i="12" s="1"/>
  <c r="F9738" i="12"/>
  <c r="H9738" i="12" s="1"/>
  <c r="E9738" i="12"/>
  <c r="G9738" i="12" s="1"/>
  <c r="F9737" i="12"/>
  <c r="H9737" i="12" s="1"/>
  <c r="E9737" i="12"/>
  <c r="G9737" i="12" s="1"/>
  <c r="F9736" i="12"/>
  <c r="H9736" i="12" s="1"/>
  <c r="E9736" i="12"/>
  <c r="G9736" i="12" s="1"/>
  <c r="F9735" i="12"/>
  <c r="H9735" i="12" s="1"/>
  <c r="E9735" i="12"/>
  <c r="G9735" i="12" s="1"/>
  <c r="F9734" i="12"/>
  <c r="H9734" i="12" s="1"/>
  <c r="E9734" i="12"/>
  <c r="G9734" i="12" s="1"/>
  <c r="H9733" i="12"/>
  <c r="F9733" i="12"/>
  <c r="E9733" i="12"/>
  <c r="G9733" i="12" s="1"/>
  <c r="F9732" i="12"/>
  <c r="H9732" i="12" s="1"/>
  <c r="E9732" i="12"/>
  <c r="G9732" i="12" s="1"/>
  <c r="F9731" i="12"/>
  <c r="H9731" i="12" s="1"/>
  <c r="E9731" i="12"/>
  <c r="G9731" i="12" s="1"/>
  <c r="F9730" i="12"/>
  <c r="H9730" i="12" s="1"/>
  <c r="E9730" i="12"/>
  <c r="G9730" i="12" s="1"/>
  <c r="F9729" i="12"/>
  <c r="H9729" i="12" s="1"/>
  <c r="E9729" i="12"/>
  <c r="G9729" i="12" s="1"/>
  <c r="F9728" i="12"/>
  <c r="H9728" i="12" s="1"/>
  <c r="E9728" i="12"/>
  <c r="G9728" i="12" s="1"/>
  <c r="F9727" i="12"/>
  <c r="H9727" i="12" s="1"/>
  <c r="E9727" i="12"/>
  <c r="G9727" i="12" s="1"/>
  <c r="F9726" i="12"/>
  <c r="H9726" i="12" s="1"/>
  <c r="E9726" i="12"/>
  <c r="G9726" i="12" s="1"/>
  <c r="F9725" i="12"/>
  <c r="H9725" i="12" s="1"/>
  <c r="E9725" i="12"/>
  <c r="G9725" i="12" s="1"/>
  <c r="F9724" i="12"/>
  <c r="H9724" i="12" s="1"/>
  <c r="E9724" i="12"/>
  <c r="G9724" i="12" s="1"/>
  <c r="F9723" i="12"/>
  <c r="H9723" i="12" s="1"/>
  <c r="E9723" i="12"/>
  <c r="G9723" i="12" s="1"/>
  <c r="F9722" i="12"/>
  <c r="H9722" i="12" s="1"/>
  <c r="E9722" i="12"/>
  <c r="G9722" i="12" s="1"/>
  <c r="F9721" i="12"/>
  <c r="H9721" i="12" s="1"/>
  <c r="E9721" i="12"/>
  <c r="G9721" i="12" s="1"/>
  <c r="F9720" i="12"/>
  <c r="H9720" i="12" s="1"/>
  <c r="E9720" i="12"/>
  <c r="G9720" i="12" s="1"/>
  <c r="F9719" i="12"/>
  <c r="H9719" i="12" s="1"/>
  <c r="E9719" i="12"/>
  <c r="G9719" i="12" s="1"/>
  <c r="F9718" i="12"/>
  <c r="H9718" i="12" s="1"/>
  <c r="E9718" i="12"/>
  <c r="G9718" i="12" s="1"/>
  <c r="F9717" i="12"/>
  <c r="H9717" i="12" s="1"/>
  <c r="E9717" i="12"/>
  <c r="G9717" i="12" s="1"/>
  <c r="F9716" i="12"/>
  <c r="H9716" i="12" s="1"/>
  <c r="E9716" i="12"/>
  <c r="G9716" i="12" s="1"/>
  <c r="H9715" i="12"/>
  <c r="F9715" i="12"/>
  <c r="E9715" i="12"/>
  <c r="G9715" i="12" s="1"/>
  <c r="F9714" i="12"/>
  <c r="H9714" i="12" s="1"/>
  <c r="E9714" i="12"/>
  <c r="G9714" i="12" s="1"/>
  <c r="F9713" i="12"/>
  <c r="H9713" i="12" s="1"/>
  <c r="E9713" i="12"/>
  <c r="G9713" i="12" s="1"/>
  <c r="F9712" i="12"/>
  <c r="H9712" i="12" s="1"/>
  <c r="E9712" i="12"/>
  <c r="G9712" i="12" s="1"/>
  <c r="F9711" i="12"/>
  <c r="H9711" i="12" s="1"/>
  <c r="E9711" i="12"/>
  <c r="G9711" i="12" s="1"/>
  <c r="F9710" i="12"/>
  <c r="H9710" i="12" s="1"/>
  <c r="E9710" i="12"/>
  <c r="G9710" i="12" s="1"/>
  <c r="F9709" i="12"/>
  <c r="H9709" i="12" s="1"/>
  <c r="E9709" i="12"/>
  <c r="G9709" i="12" s="1"/>
  <c r="F9708" i="12"/>
  <c r="H9708" i="12" s="1"/>
  <c r="E9708" i="12"/>
  <c r="G9708" i="12" s="1"/>
  <c r="F9707" i="12"/>
  <c r="H9707" i="12" s="1"/>
  <c r="E9707" i="12"/>
  <c r="G9707" i="12" s="1"/>
  <c r="F9706" i="12"/>
  <c r="H9706" i="12" s="1"/>
  <c r="E9706" i="12"/>
  <c r="G9706" i="12" s="1"/>
  <c r="F9705" i="12"/>
  <c r="H9705" i="12" s="1"/>
  <c r="E9705" i="12"/>
  <c r="G9705" i="12" s="1"/>
  <c r="F9704" i="12"/>
  <c r="H9704" i="12" s="1"/>
  <c r="E9704" i="12"/>
  <c r="G9704" i="12" s="1"/>
  <c r="F9703" i="12"/>
  <c r="H9703" i="12" s="1"/>
  <c r="E9703" i="12"/>
  <c r="G9703" i="12" s="1"/>
  <c r="F9702" i="12"/>
  <c r="H9702" i="12" s="1"/>
  <c r="E9702" i="12"/>
  <c r="G9702" i="12" s="1"/>
  <c r="F9701" i="12"/>
  <c r="H9701" i="12" s="1"/>
  <c r="E9701" i="12"/>
  <c r="G9701" i="12" s="1"/>
  <c r="F9700" i="12"/>
  <c r="H9700" i="12" s="1"/>
  <c r="E9700" i="12"/>
  <c r="G9700" i="12" s="1"/>
  <c r="F9699" i="12"/>
  <c r="H9699" i="12" s="1"/>
  <c r="E9699" i="12"/>
  <c r="G9699" i="12" s="1"/>
  <c r="F9698" i="12"/>
  <c r="H9698" i="12" s="1"/>
  <c r="E9698" i="12"/>
  <c r="G9698" i="12" s="1"/>
  <c r="H9697" i="12"/>
  <c r="F9697" i="12"/>
  <c r="E9697" i="12"/>
  <c r="G9697" i="12" s="1"/>
  <c r="F9696" i="12"/>
  <c r="H9696" i="12" s="1"/>
  <c r="E9696" i="12"/>
  <c r="G9696" i="12" s="1"/>
  <c r="F9695" i="12"/>
  <c r="H9695" i="12" s="1"/>
  <c r="E9695" i="12"/>
  <c r="G9695" i="12" s="1"/>
  <c r="F9694" i="12"/>
  <c r="H9694" i="12" s="1"/>
  <c r="E9694" i="12"/>
  <c r="G9694" i="12" s="1"/>
  <c r="F9693" i="12"/>
  <c r="H9693" i="12" s="1"/>
  <c r="E9693" i="12"/>
  <c r="G9693" i="12" s="1"/>
  <c r="F9692" i="12"/>
  <c r="H9692" i="12" s="1"/>
  <c r="E9692" i="12"/>
  <c r="G9692" i="12" s="1"/>
  <c r="F9691" i="12"/>
  <c r="H9691" i="12" s="1"/>
  <c r="E9691" i="12"/>
  <c r="G9691" i="12" s="1"/>
  <c r="F9690" i="12"/>
  <c r="H9690" i="12" s="1"/>
  <c r="E9690" i="12"/>
  <c r="G9690" i="12" s="1"/>
  <c r="F9689" i="12"/>
  <c r="H9689" i="12" s="1"/>
  <c r="E9689" i="12"/>
  <c r="G9689" i="12" s="1"/>
  <c r="F9688" i="12"/>
  <c r="H9688" i="12" s="1"/>
  <c r="E9688" i="12"/>
  <c r="G9688" i="12" s="1"/>
  <c r="F9687" i="12"/>
  <c r="H9687" i="12" s="1"/>
  <c r="E9687" i="12"/>
  <c r="G9687" i="12" s="1"/>
  <c r="F9686" i="12"/>
  <c r="H9686" i="12" s="1"/>
  <c r="E9686" i="12"/>
  <c r="G9686" i="12" s="1"/>
  <c r="F9685" i="12"/>
  <c r="H9685" i="12" s="1"/>
  <c r="E9685" i="12"/>
  <c r="G9685" i="12" s="1"/>
  <c r="F9684" i="12"/>
  <c r="H9684" i="12" s="1"/>
  <c r="E9684" i="12"/>
  <c r="G9684" i="12" s="1"/>
  <c r="F9683" i="12"/>
  <c r="H9683" i="12" s="1"/>
  <c r="E9683" i="12"/>
  <c r="G9683" i="12" s="1"/>
  <c r="F9682" i="12"/>
  <c r="H9682" i="12" s="1"/>
  <c r="E9682" i="12"/>
  <c r="G9682" i="12" s="1"/>
  <c r="F9681" i="12"/>
  <c r="H9681" i="12" s="1"/>
  <c r="E9681" i="12"/>
  <c r="G9681" i="12" s="1"/>
  <c r="F9680" i="12"/>
  <c r="H9680" i="12" s="1"/>
  <c r="E9680" i="12"/>
  <c r="G9680" i="12" s="1"/>
  <c r="F9679" i="12"/>
  <c r="H9679" i="12" s="1"/>
  <c r="E9679" i="12"/>
  <c r="G9679" i="12" s="1"/>
  <c r="F9678" i="12"/>
  <c r="H9678" i="12" s="1"/>
  <c r="E9678" i="12"/>
  <c r="G9678" i="12" s="1"/>
  <c r="F9677" i="12"/>
  <c r="H9677" i="12" s="1"/>
  <c r="E9677" i="12"/>
  <c r="G9677" i="12" s="1"/>
  <c r="F9676" i="12"/>
  <c r="H9676" i="12" s="1"/>
  <c r="E9676" i="12"/>
  <c r="G9676" i="12" s="1"/>
  <c r="F9675" i="12"/>
  <c r="H9675" i="12" s="1"/>
  <c r="E9675" i="12"/>
  <c r="G9675" i="12" s="1"/>
  <c r="F9674" i="12"/>
  <c r="H9674" i="12" s="1"/>
  <c r="E9674" i="12"/>
  <c r="G9674" i="12" s="1"/>
  <c r="F9673" i="12"/>
  <c r="H9673" i="12" s="1"/>
  <c r="E9673" i="12"/>
  <c r="G9673" i="12" s="1"/>
  <c r="F9672" i="12"/>
  <c r="H9672" i="12" s="1"/>
  <c r="E9672" i="12"/>
  <c r="G9672" i="12" s="1"/>
  <c r="F9671" i="12"/>
  <c r="H9671" i="12" s="1"/>
  <c r="E9671" i="12"/>
  <c r="G9671" i="12" s="1"/>
  <c r="F9670" i="12"/>
  <c r="H9670" i="12" s="1"/>
  <c r="E9670" i="12"/>
  <c r="G9670" i="12" s="1"/>
  <c r="F9669" i="12"/>
  <c r="H9669" i="12" s="1"/>
  <c r="E9669" i="12"/>
  <c r="G9669" i="12" s="1"/>
  <c r="F9668" i="12"/>
  <c r="H9668" i="12" s="1"/>
  <c r="E9668" i="12"/>
  <c r="G9668" i="12" s="1"/>
  <c r="F9667" i="12"/>
  <c r="H9667" i="12" s="1"/>
  <c r="E9667" i="12"/>
  <c r="G9667" i="12" s="1"/>
  <c r="H9666" i="12"/>
  <c r="F9666" i="12"/>
  <c r="E9666" i="12"/>
  <c r="G9666" i="12" s="1"/>
  <c r="H9665" i="12"/>
  <c r="F9665" i="12"/>
  <c r="E9665" i="12"/>
  <c r="G9665" i="12" s="1"/>
  <c r="F9664" i="12"/>
  <c r="H9664" i="12" s="1"/>
  <c r="E9664" i="12"/>
  <c r="G9664" i="12" s="1"/>
  <c r="F9663" i="12"/>
  <c r="H9663" i="12" s="1"/>
  <c r="E9663" i="12"/>
  <c r="G9663" i="12" s="1"/>
  <c r="F9662" i="12"/>
  <c r="H9662" i="12" s="1"/>
  <c r="E9662" i="12"/>
  <c r="G9662" i="12" s="1"/>
  <c r="F9661" i="12"/>
  <c r="H9661" i="12" s="1"/>
  <c r="E9661" i="12"/>
  <c r="G9661" i="12" s="1"/>
  <c r="F9660" i="12"/>
  <c r="H9660" i="12" s="1"/>
  <c r="E9660" i="12"/>
  <c r="G9660" i="12" s="1"/>
  <c r="F9659" i="12"/>
  <c r="H9659" i="12" s="1"/>
  <c r="E9659" i="12"/>
  <c r="G9659" i="12" s="1"/>
  <c r="F9658" i="12"/>
  <c r="H9658" i="12" s="1"/>
  <c r="E9658" i="12"/>
  <c r="G9658" i="12" s="1"/>
  <c r="F9657" i="12"/>
  <c r="H9657" i="12" s="1"/>
  <c r="E9657" i="12"/>
  <c r="G9657" i="12" s="1"/>
  <c r="F9656" i="12"/>
  <c r="H9656" i="12" s="1"/>
  <c r="E9656" i="12"/>
  <c r="G9656" i="12" s="1"/>
  <c r="F9655" i="12"/>
  <c r="H9655" i="12" s="1"/>
  <c r="E9655" i="12"/>
  <c r="G9655" i="12" s="1"/>
  <c r="F9654" i="12"/>
  <c r="H9654" i="12" s="1"/>
  <c r="E9654" i="12"/>
  <c r="G9654" i="12" s="1"/>
  <c r="F9653" i="12"/>
  <c r="H9653" i="12" s="1"/>
  <c r="E9653" i="12"/>
  <c r="G9653" i="12" s="1"/>
  <c r="H9652" i="12"/>
  <c r="F9652" i="12"/>
  <c r="E9652" i="12"/>
  <c r="G9652" i="12" s="1"/>
  <c r="F9651" i="12"/>
  <c r="H9651" i="12" s="1"/>
  <c r="E9651" i="12"/>
  <c r="G9651" i="12" s="1"/>
  <c r="F9650" i="12"/>
  <c r="H9650" i="12" s="1"/>
  <c r="E9650" i="12"/>
  <c r="G9650" i="12" s="1"/>
  <c r="F9649" i="12"/>
  <c r="H9649" i="12" s="1"/>
  <c r="E9649" i="12"/>
  <c r="G9649" i="12" s="1"/>
  <c r="F9648" i="12"/>
  <c r="H9648" i="12" s="1"/>
  <c r="E9648" i="12"/>
  <c r="G9648" i="12" s="1"/>
  <c r="F9647" i="12"/>
  <c r="H9647" i="12" s="1"/>
  <c r="E9647" i="12"/>
  <c r="G9647" i="12" s="1"/>
  <c r="F9646" i="12"/>
  <c r="H9646" i="12" s="1"/>
  <c r="E9646" i="12"/>
  <c r="G9646" i="12" s="1"/>
  <c r="F9645" i="12"/>
  <c r="H9645" i="12" s="1"/>
  <c r="E9645" i="12"/>
  <c r="G9645" i="12" s="1"/>
  <c r="F9644" i="12"/>
  <c r="H9644" i="12" s="1"/>
  <c r="E9644" i="12"/>
  <c r="G9644" i="12" s="1"/>
  <c r="F9643" i="12"/>
  <c r="H9643" i="12" s="1"/>
  <c r="E9643" i="12"/>
  <c r="G9643" i="12" s="1"/>
  <c r="F9642" i="12"/>
  <c r="H9642" i="12" s="1"/>
  <c r="E9642" i="12"/>
  <c r="G9642" i="12" s="1"/>
  <c r="F9641" i="12"/>
  <c r="H9641" i="12" s="1"/>
  <c r="E9641" i="12"/>
  <c r="G9641" i="12" s="1"/>
  <c r="F9640" i="12"/>
  <c r="H9640" i="12" s="1"/>
  <c r="E9640" i="12"/>
  <c r="G9640" i="12" s="1"/>
  <c r="F9639" i="12"/>
  <c r="H9639" i="12" s="1"/>
  <c r="E9639" i="12"/>
  <c r="G9639" i="12" s="1"/>
  <c r="F9638" i="12"/>
  <c r="H9638" i="12" s="1"/>
  <c r="E9638" i="12"/>
  <c r="G9638" i="12" s="1"/>
  <c r="F9637" i="12"/>
  <c r="H9637" i="12" s="1"/>
  <c r="E9637" i="12"/>
  <c r="G9637" i="12" s="1"/>
  <c r="H9636" i="12"/>
  <c r="F9636" i="12"/>
  <c r="E9636" i="12"/>
  <c r="G9636" i="12" s="1"/>
  <c r="F9635" i="12"/>
  <c r="H9635" i="12" s="1"/>
  <c r="E9635" i="12"/>
  <c r="G9635" i="12" s="1"/>
  <c r="F9634" i="12"/>
  <c r="H9634" i="12" s="1"/>
  <c r="E9634" i="12"/>
  <c r="G9634" i="12" s="1"/>
  <c r="F9633" i="12"/>
  <c r="H9633" i="12" s="1"/>
  <c r="E9633" i="12"/>
  <c r="G9633" i="12" s="1"/>
  <c r="F9632" i="12"/>
  <c r="H9632" i="12" s="1"/>
  <c r="E9632" i="12"/>
  <c r="G9632" i="12" s="1"/>
  <c r="F9631" i="12"/>
  <c r="H9631" i="12" s="1"/>
  <c r="E9631" i="12"/>
  <c r="G9631" i="12" s="1"/>
  <c r="F9630" i="12"/>
  <c r="H9630" i="12" s="1"/>
  <c r="E9630" i="12"/>
  <c r="G9630" i="12" s="1"/>
  <c r="F9629" i="12"/>
  <c r="H9629" i="12" s="1"/>
  <c r="E9629" i="12"/>
  <c r="G9629" i="12" s="1"/>
  <c r="F9628" i="12"/>
  <c r="H9628" i="12" s="1"/>
  <c r="E9628" i="12"/>
  <c r="G9628" i="12" s="1"/>
  <c r="F9627" i="12"/>
  <c r="H9627" i="12" s="1"/>
  <c r="E9627" i="12"/>
  <c r="G9627" i="12" s="1"/>
  <c r="F9626" i="12"/>
  <c r="H9626" i="12" s="1"/>
  <c r="E9626" i="12"/>
  <c r="G9626" i="12" s="1"/>
  <c r="F9625" i="12"/>
  <c r="H9625" i="12" s="1"/>
  <c r="E9625" i="12"/>
  <c r="G9625" i="12" s="1"/>
  <c r="F9624" i="12"/>
  <c r="H9624" i="12" s="1"/>
  <c r="E9624" i="12"/>
  <c r="G9624" i="12" s="1"/>
  <c r="F9623" i="12"/>
  <c r="H9623" i="12" s="1"/>
  <c r="E9623" i="12"/>
  <c r="G9623" i="12" s="1"/>
  <c r="F9622" i="12"/>
  <c r="H9622" i="12" s="1"/>
  <c r="E9622" i="12"/>
  <c r="G9622" i="12" s="1"/>
  <c r="F9621" i="12"/>
  <c r="H9621" i="12" s="1"/>
  <c r="E9621" i="12"/>
  <c r="G9621" i="12" s="1"/>
  <c r="F9620" i="12"/>
  <c r="H9620" i="12" s="1"/>
  <c r="E9620" i="12"/>
  <c r="G9620" i="12" s="1"/>
  <c r="F9619" i="12"/>
  <c r="H9619" i="12" s="1"/>
  <c r="E9619" i="12"/>
  <c r="G9619" i="12" s="1"/>
  <c r="F9618" i="12"/>
  <c r="H9618" i="12" s="1"/>
  <c r="E9618" i="12"/>
  <c r="G9618" i="12" s="1"/>
  <c r="F9617" i="12"/>
  <c r="H9617" i="12" s="1"/>
  <c r="E9617" i="12"/>
  <c r="G9617" i="12" s="1"/>
  <c r="F9616" i="12"/>
  <c r="H9616" i="12" s="1"/>
  <c r="E9616" i="12"/>
  <c r="G9616" i="12" s="1"/>
  <c r="F9615" i="12"/>
  <c r="H9615" i="12" s="1"/>
  <c r="E9615" i="12"/>
  <c r="G9615" i="12" s="1"/>
  <c r="F9614" i="12"/>
  <c r="H9614" i="12" s="1"/>
  <c r="E9614" i="12"/>
  <c r="G9614" i="12" s="1"/>
  <c r="F9613" i="12"/>
  <c r="H9613" i="12" s="1"/>
  <c r="E9613" i="12"/>
  <c r="G9613" i="12" s="1"/>
  <c r="F9612" i="12"/>
  <c r="H9612" i="12" s="1"/>
  <c r="E9612" i="12"/>
  <c r="G9612" i="12" s="1"/>
  <c r="F9611" i="12"/>
  <c r="H9611" i="12" s="1"/>
  <c r="E9611" i="12"/>
  <c r="G9611" i="12" s="1"/>
  <c r="H9610" i="12"/>
  <c r="F9610" i="12"/>
  <c r="E9610" i="12"/>
  <c r="G9610" i="12" s="1"/>
  <c r="H9609" i="12"/>
  <c r="F9609" i="12"/>
  <c r="E9609" i="12"/>
  <c r="G9609" i="12" s="1"/>
  <c r="H9608" i="12"/>
  <c r="F9608" i="12"/>
  <c r="E9608" i="12"/>
  <c r="G9608" i="12" s="1"/>
  <c r="F9607" i="12"/>
  <c r="H9607" i="12" s="1"/>
  <c r="E9607" i="12"/>
  <c r="G9607" i="12" s="1"/>
  <c r="F9606" i="12"/>
  <c r="H9606" i="12" s="1"/>
  <c r="E9606" i="12"/>
  <c r="G9606" i="12" s="1"/>
  <c r="H9605" i="12"/>
  <c r="F9605" i="12"/>
  <c r="E9605" i="12"/>
  <c r="G9605" i="12" s="1"/>
  <c r="F9604" i="12"/>
  <c r="H9604" i="12" s="1"/>
  <c r="E9604" i="12"/>
  <c r="G9604" i="12" s="1"/>
  <c r="F9603" i="12"/>
  <c r="H9603" i="12" s="1"/>
  <c r="E9603" i="12"/>
  <c r="G9603" i="12" s="1"/>
  <c r="F9602" i="12"/>
  <c r="H9602" i="12" s="1"/>
  <c r="E9602" i="12"/>
  <c r="G9602" i="12" s="1"/>
  <c r="F9601" i="12"/>
  <c r="H9601" i="12" s="1"/>
  <c r="E9601" i="12"/>
  <c r="G9601" i="12" s="1"/>
  <c r="F9600" i="12"/>
  <c r="H9600" i="12" s="1"/>
  <c r="E9600" i="12"/>
  <c r="G9600" i="12" s="1"/>
  <c r="F9599" i="12"/>
  <c r="H9599" i="12" s="1"/>
  <c r="E9599" i="12"/>
  <c r="G9599" i="12" s="1"/>
  <c r="F9598" i="12"/>
  <c r="H9598" i="12" s="1"/>
  <c r="E9598" i="12"/>
  <c r="G9598" i="12" s="1"/>
  <c r="F9597" i="12"/>
  <c r="H9597" i="12" s="1"/>
  <c r="E9597" i="12"/>
  <c r="G9597" i="12" s="1"/>
  <c r="G9596" i="12"/>
  <c r="F9596" i="12"/>
  <c r="H9596" i="12" s="1"/>
  <c r="E9596" i="12"/>
  <c r="F9595" i="12"/>
  <c r="H9595" i="12" s="1"/>
  <c r="E9595" i="12"/>
  <c r="G9595" i="12" s="1"/>
  <c r="F9594" i="12"/>
  <c r="H9594" i="12" s="1"/>
  <c r="E9594" i="12"/>
  <c r="G9594" i="12" s="1"/>
  <c r="F9593" i="12"/>
  <c r="H9593" i="12" s="1"/>
  <c r="E9593" i="12"/>
  <c r="G9593" i="12" s="1"/>
  <c r="F9592" i="12"/>
  <c r="H9592" i="12" s="1"/>
  <c r="E9592" i="12"/>
  <c r="G9592" i="12" s="1"/>
  <c r="F9591" i="12"/>
  <c r="H9591" i="12" s="1"/>
  <c r="E9591" i="12"/>
  <c r="G9591" i="12" s="1"/>
  <c r="F9590" i="12"/>
  <c r="H9590" i="12" s="1"/>
  <c r="E9590" i="12"/>
  <c r="G9590" i="12" s="1"/>
  <c r="F9589" i="12"/>
  <c r="H9589" i="12" s="1"/>
  <c r="E9589" i="12"/>
  <c r="G9589" i="12" s="1"/>
  <c r="F9588" i="12"/>
  <c r="H9588" i="12" s="1"/>
  <c r="E9588" i="12"/>
  <c r="G9588" i="12" s="1"/>
  <c r="F9587" i="12"/>
  <c r="H9587" i="12" s="1"/>
  <c r="E9587" i="12"/>
  <c r="G9587" i="12" s="1"/>
  <c r="F9586" i="12"/>
  <c r="H9586" i="12" s="1"/>
  <c r="E9586" i="12"/>
  <c r="G9586" i="12" s="1"/>
  <c r="F9585" i="12"/>
  <c r="H9585" i="12" s="1"/>
  <c r="E9585" i="12"/>
  <c r="G9585" i="12" s="1"/>
  <c r="F9584" i="12"/>
  <c r="H9584" i="12" s="1"/>
  <c r="E9584" i="12"/>
  <c r="G9584" i="12" s="1"/>
  <c r="F9583" i="12"/>
  <c r="H9583" i="12" s="1"/>
  <c r="E9583" i="12"/>
  <c r="G9583" i="12" s="1"/>
  <c r="F9582" i="12"/>
  <c r="H9582" i="12" s="1"/>
  <c r="E9582" i="12"/>
  <c r="G9582" i="12" s="1"/>
  <c r="F9581" i="12"/>
  <c r="H9581" i="12" s="1"/>
  <c r="E9581" i="12"/>
  <c r="G9581" i="12" s="1"/>
  <c r="F9580" i="12"/>
  <c r="H9580" i="12" s="1"/>
  <c r="E9580" i="12"/>
  <c r="G9580" i="12" s="1"/>
  <c r="F9579" i="12"/>
  <c r="H9579" i="12" s="1"/>
  <c r="E9579" i="12"/>
  <c r="G9579" i="12" s="1"/>
  <c r="F9578" i="12"/>
  <c r="H9578" i="12" s="1"/>
  <c r="E9578" i="12"/>
  <c r="G9578" i="12" s="1"/>
  <c r="F9577" i="12"/>
  <c r="H9577" i="12" s="1"/>
  <c r="E9577" i="12"/>
  <c r="G9577" i="12" s="1"/>
  <c r="F9576" i="12"/>
  <c r="H9576" i="12" s="1"/>
  <c r="E9576" i="12"/>
  <c r="G9576" i="12" s="1"/>
  <c r="F9575" i="12"/>
  <c r="H9575" i="12" s="1"/>
  <c r="E9575" i="12"/>
  <c r="G9575" i="12" s="1"/>
  <c r="F9574" i="12"/>
  <c r="H9574" i="12" s="1"/>
  <c r="E9574" i="12"/>
  <c r="G9574" i="12" s="1"/>
  <c r="F9573" i="12"/>
  <c r="H9573" i="12" s="1"/>
  <c r="E9573" i="12"/>
  <c r="G9573" i="12" s="1"/>
  <c r="H9572" i="12"/>
  <c r="F9572" i="12"/>
  <c r="E9572" i="12"/>
  <c r="G9572" i="12" s="1"/>
  <c r="F9571" i="12"/>
  <c r="H9571" i="12" s="1"/>
  <c r="E9571" i="12"/>
  <c r="G9571" i="12" s="1"/>
  <c r="F9570" i="12"/>
  <c r="H9570" i="12" s="1"/>
  <c r="E9570" i="12"/>
  <c r="G9570" i="12" s="1"/>
  <c r="F9569" i="12"/>
  <c r="H9569" i="12" s="1"/>
  <c r="E9569" i="12"/>
  <c r="G9569" i="12" s="1"/>
  <c r="H9568" i="12"/>
  <c r="F9568" i="12"/>
  <c r="E9568" i="12"/>
  <c r="G9568" i="12" s="1"/>
  <c r="H9567" i="12"/>
  <c r="F9567" i="12"/>
  <c r="E9567" i="12"/>
  <c r="G9567" i="12" s="1"/>
  <c r="F9566" i="12"/>
  <c r="H9566" i="12" s="1"/>
  <c r="E9566" i="12"/>
  <c r="G9566" i="12" s="1"/>
  <c r="F9565" i="12"/>
  <c r="H9565" i="12" s="1"/>
  <c r="E9565" i="12"/>
  <c r="G9565" i="12" s="1"/>
  <c r="F9564" i="12"/>
  <c r="H9564" i="12" s="1"/>
  <c r="E9564" i="12"/>
  <c r="G9564" i="12" s="1"/>
  <c r="F9563" i="12"/>
  <c r="H9563" i="12" s="1"/>
  <c r="E9563" i="12"/>
  <c r="G9563" i="12" s="1"/>
  <c r="F9562" i="12"/>
  <c r="H9562" i="12" s="1"/>
  <c r="E9562" i="12"/>
  <c r="G9562" i="12" s="1"/>
  <c r="F9561" i="12"/>
  <c r="H9561" i="12" s="1"/>
  <c r="E9561" i="12"/>
  <c r="G9561" i="12" s="1"/>
  <c r="F9560" i="12"/>
  <c r="H9560" i="12" s="1"/>
  <c r="E9560" i="12"/>
  <c r="G9560" i="12" s="1"/>
  <c r="F9559" i="12"/>
  <c r="H9559" i="12" s="1"/>
  <c r="E9559" i="12"/>
  <c r="G9559" i="12" s="1"/>
  <c r="F9558" i="12"/>
  <c r="H9558" i="12" s="1"/>
  <c r="E9558" i="12"/>
  <c r="G9558" i="12" s="1"/>
  <c r="H9557" i="12"/>
  <c r="F9557" i="12"/>
  <c r="E9557" i="12"/>
  <c r="G9557" i="12" s="1"/>
  <c r="F9556" i="12"/>
  <c r="H9556" i="12" s="1"/>
  <c r="E9556" i="12"/>
  <c r="G9556" i="12" s="1"/>
  <c r="F9555" i="12"/>
  <c r="H9555" i="12" s="1"/>
  <c r="E9555" i="12"/>
  <c r="G9555" i="12" s="1"/>
  <c r="F9554" i="12"/>
  <c r="H9554" i="12" s="1"/>
  <c r="E9554" i="12"/>
  <c r="G9554" i="12" s="1"/>
  <c r="F9553" i="12"/>
  <c r="H9553" i="12" s="1"/>
  <c r="E9553" i="12"/>
  <c r="G9553" i="12" s="1"/>
  <c r="F9552" i="12"/>
  <c r="H9552" i="12" s="1"/>
  <c r="E9552" i="12"/>
  <c r="G9552" i="12" s="1"/>
  <c r="F9551" i="12"/>
  <c r="H9551" i="12" s="1"/>
  <c r="E9551" i="12"/>
  <c r="G9551" i="12" s="1"/>
  <c r="H9550" i="12"/>
  <c r="F9550" i="12"/>
  <c r="E9550" i="12"/>
  <c r="G9550" i="12" s="1"/>
  <c r="F9549" i="12"/>
  <c r="H9549" i="12" s="1"/>
  <c r="E9549" i="12"/>
  <c r="G9549" i="12" s="1"/>
  <c r="F9548" i="12"/>
  <c r="H9548" i="12" s="1"/>
  <c r="E9548" i="12"/>
  <c r="G9548" i="12" s="1"/>
  <c r="F9547" i="12"/>
  <c r="H9547" i="12" s="1"/>
  <c r="E9547" i="12"/>
  <c r="G9547" i="12" s="1"/>
  <c r="F9546" i="12"/>
  <c r="H9546" i="12" s="1"/>
  <c r="E9546" i="12"/>
  <c r="G9546" i="12" s="1"/>
  <c r="F9545" i="12"/>
  <c r="H9545" i="12" s="1"/>
  <c r="E9545" i="12"/>
  <c r="G9545" i="12" s="1"/>
  <c r="F9544" i="12"/>
  <c r="H9544" i="12" s="1"/>
  <c r="E9544" i="12"/>
  <c r="G9544" i="12" s="1"/>
  <c r="F9543" i="12"/>
  <c r="H9543" i="12" s="1"/>
  <c r="E9543" i="12"/>
  <c r="G9543" i="12" s="1"/>
  <c r="F9542" i="12"/>
  <c r="H9542" i="12" s="1"/>
  <c r="E9542" i="12"/>
  <c r="G9542" i="12" s="1"/>
  <c r="F9541" i="12"/>
  <c r="H9541" i="12" s="1"/>
  <c r="E9541" i="12"/>
  <c r="G9541" i="12" s="1"/>
  <c r="F9540" i="12"/>
  <c r="H9540" i="12" s="1"/>
  <c r="E9540" i="12"/>
  <c r="G9540" i="12" s="1"/>
  <c r="H9539" i="12"/>
  <c r="F9539" i="12"/>
  <c r="E9539" i="12"/>
  <c r="G9539" i="12" s="1"/>
  <c r="F9538" i="12"/>
  <c r="H9538" i="12" s="1"/>
  <c r="E9538" i="12"/>
  <c r="G9538" i="12" s="1"/>
  <c r="H9537" i="12"/>
  <c r="F9537" i="12"/>
  <c r="E9537" i="12"/>
  <c r="G9537" i="12" s="1"/>
  <c r="F9536" i="12"/>
  <c r="H9536" i="12" s="1"/>
  <c r="E9536" i="12"/>
  <c r="G9536" i="12" s="1"/>
  <c r="F9535" i="12"/>
  <c r="H9535" i="12" s="1"/>
  <c r="E9535" i="12"/>
  <c r="G9535" i="12" s="1"/>
  <c r="F9534" i="12"/>
  <c r="H9534" i="12" s="1"/>
  <c r="E9534" i="12"/>
  <c r="G9534" i="12" s="1"/>
  <c r="F9533" i="12"/>
  <c r="H9533" i="12" s="1"/>
  <c r="E9533" i="12"/>
  <c r="G9533" i="12" s="1"/>
  <c r="F9532" i="12"/>
  <c r="H9532" i="12" s="1"/>
  <c r="E9532" i="12"/>
  <c r="G9532" i="12" s="1"/>
  <c r="F9531" i="12"/>
  <c r="H9531" i="12" s="1"/>
  <c r="E9531" i="12"/>
  <c r="G9531" i="12" s="1"/>
  <c r="F9530" i="12"/>
  <c r="H9530" i="12" s="1"/>
  <c r="E9530" i="12"/>
  <c r="G9530" i="12" s="1"/>
  <c r="F9529" i="12"/>
  <c r="H9529" i="12" s="1"/>
  <c r="E9529" i="12"/>
  <c r="G9529" i="12" s="1"/>
  <c r="F9528" i="12"/>
  <c r="H9528" i="12" s="1"/>
  <c r="E9528" i="12"/>
  <c r="G9528" i="12" s="1"/>
  <c r="H9527" i="12"/>
  <c r="F9527" i="12"/>
  <c r="E9527" i="12"/>
  <c r="G9527" i="12" s="1"/>
  <c r="F9526" i="12"/>
  <c r="H9526" i="12" s="1"/>
  <c r="E9526" i="12"/>
  <c r="G9526" i="12" s="1"/>
  <c r="F9525" i="12"/>
  <c r="H9525" i="12" s="1"/>
  <c r="E9525" i="12"/>
  <c r="G9525" i="12" s="1"/>
  <c r="F9524" i="12"/>
  <c r="H9524" i="12" s="1"/>
  <c r="E9524" i="12"/>
  <c r="G9524" i="12" s="1"/>
  <c r="H9523" i="12"/>
  <c r="F9523" i="12"/>
  <c r="E9523" i="12"/>
  <c r="G9523" i="12" s="1"/>
  <c r="F9522" i="12"/>
  <c r="H9522" i="12" s="1"/>
  <c r="E9522" i="12"/>
  <c r="G9522" i="12" s="1"/>
  <c r="F9521" i="12"/>
  <c r="H9521" i="12" s="1"/>
  <c r="E9521" i="12"/>
  <c r="G9521" i="12" s="1"/>
  <c r="F9520" i="12"/>
  <c r="H9520" i="12" s="1"/>
  <c r="E9520" i="12"/>
  <c r="G9520" i="12" s="1"/>
  <c r="F9519" i="12"/>
  <c r="H9519" i="12" s="1"/>
  <c r="E9519" i="12"/>
  <c r="G9519" i="12" s="1"/>
  <c r="F9518" i="12"/>
  <c r="H9518" i="12" s="1"/>
  <c r="E9518" i="12"/>
  <c r="G9518" i="12" s="1"/>
  <c r="F9517" i="12"/>
  <c r="H9517" i="12" s="1"/>
  <c r="E9517" i="12"/>
  <c r="G9517" i="12" s="1"/>
  <c r="F9516" i="12"/>
  <c r="H9516" i="12" s="1"/>
  <c r="E9516" i="12"/>
  <c r="G9516" i="12" s="1"/>
  <c r="F9515" i="12"/>
  <c r="H9515" i="12" s="1"/>
  <c r="E9515" i="12"/>
  <c r="G9515" i="12" s="1"/>
  <c r="F9514" i="12"/>
  <c r="H9514" i="12" s="1"/>
  <c r="E9514" i="12"/>
  <c r="G9514" i="12" s="1"/>
  <c r="F9513" i="12"/>
  <c r="H9513" i="12" s="1"/>
  <c r="E9513" i="12"/>
  <c r="G9513" i="12" s="1"/>
  <c r="F9512" i="12"/>
  <c r="H9512" i="12" s="1"/>
  <c r="E9512" i="12"/>
  <c r="G9512" i="12" s="1"/>
  <c r="F9511" i="12"/>
  <c r="H9511" i="12" s="1"/>
  <c r="E9511" i="12"/>
  <c r="G9511" i="12" s="1"/>
  <c r="F9510" i="12"/>
  <c r="H9510" i="12" s="1"/>
  <c r="E9510" i="12"/>
  <c r="G9510" i="12" s="1"/>
  <c r="F9509" i="12"/>
  <c r="H9509" i="12" s="1"/>
  <c r="E9509" i="12"/>
  <c r="G9509" i="12" s="1"/>
  <c r="F9508" i="12"/>
  <c r="H9508" i="12" s="1"/>
  <c r="E9508" i="12"/>
  <c r="G9508" i="12" s="1"/>
  <c r="F9507" i="12"/>
  <c r="H9507" i="12" s="1"/>
  <c r="E9507" i="12"/>
  <c r="G9507" i="12" s="1"/>
  <c r="F9506" i="12"/>
  <c r="H9506" i="12" s="1"/>
  <c r="E9506" i="12"/>
  <c r="G9506" i="12" s="1"/>
  <c r="F9505" i="12"/>
  <c r="H9505" i="12" s="1"/>
  <c r="E9505" i="12"/>
  <c r="G9505" i="12" s="1"/>
  <c r="F9504" i="12"/>
  <c r="H9504" i="12" s="1"/>
  <c r="E9504" i="12"/>
  <c r="G9504" i="12" s="1"/>
  <c r="F9503" i="12"/>
  <c r="H9503" i="12" s="1"/>
  <c r="E9503" i="12"/>
  <c r="G9503" i="12" s="1"/>
  <c r="F9502" i="12"/>
  <c r="H9502" i="12" s="1"/>
  <c r="E9502" i="12"/>
  <c r="G9502" i="12" s="1"/>
  <c r="F9501" i="12"/>
  <c r="H9501" i="12" s="1"/>
  <c r="E9501" i="12"/>
  <c r="G9501" i="12" s="1"/>
  <c r="F9500" i="12"/>
  <c r="H9500" i="12" s="1"/>
  <c r="E9500" i="12"/>
  <c r="G9500" i="12" s="1"/>
  <c r="F9499" i="12"/>
  <c r="H9499" i="12" s="1"/>
  <c r="E9499" i="12"/>
  <c r="G9499" i="12" s="1"/>
  <c r="F9498" i="12"/>
  <c r="H9498" i="12" s="1"/>
  <c r="E9498" i="12"/>
  <c r="G9498" i="12" s="1"/>
  <c r="F9497" i="12"/>
  <c r="H9497" i="12" s="1"/>
  <c r="E9497" i="12"/>
  <c r="G9497" i="12" s="1"/>
  <c r="H9496" i="12"/>
  <c r="F9496" i="12"/>
  <c r="E9496" i="12"/>
  <c r="G9496" i="12" s="1"/>
  <c r="F9495" i="12"/>
  <c r="H9495" i="12" s="1"/>
  <c r="E9495" i="12"/>
  <c r="G9495" i="12" s="1"/>
  <c r="F9494" i="12"/>
  <c r="H9494" i="12" s="1"/>
  <c r="E9494" i="12"/>
  <c r="G9494" i="12" s="1"/>
  <c r="F9493" i="12"/>
  <c r="H9493" i="12" s="1"/>
  <c r="E9493" i="12"/>
  <c r="G9493" i="12" s="1"/>
  <c r="F9492" i="12"/>
  <c r="H9492" i="12" s="1"/>
  <c r="E9492" i="12"/>
  <c r="G9492" i="12" s="1"/>
  <c r="F9491" i="12"/>
  <c r="H9491" i="12" s="1"/>
  <c r="E9491" i="12"/>
  <c r="G9491" i="12" s="1"/>
  <c r="F9490" i="12"/>
  <c r="H9490" i="12" s="1"/>
  <c r="E9490" i="12"/>
  <c r="G9490" i="12" s="1"/>
  <c r="F9489" i="12"/>
  <c r="H9489" i="12" s="1"/>
  <c r="E9489" i="12"/>
  <c r="G9489" i="12" s="1"/>
  <c r="H9488" i="12"/>
  <c r="F9488" i="12"/>
  <c r="E9488" i="12"/>
  <c r="G9488" i="12" s="1"/>
  <c r="F9487" i="12"/>
  <c r="H9487" i="12" s="1"/>
  <c r="E9487" i="12"/>
  <c r="G9487" i="12" s="1"/>
  <c r="F9486" i="12"/>
  <c r="H9486" i="12" s="1"/>
  <c r="E9486" i="12"/>
  <c r="G9486" i="12" s="1"/>
  <c r="F9485" i="12"/>
  <c r="H9485" i="12" s="1"/>
  <c r="E9485" i="12"/>
  <c r="G9485" i="12" s="1"/>
  <c r="F9484" i="12"/>
  <c r="H9484" i="12" s="1"/>
  <c r="E9484" i="12"/>
  <c r="G9484" i="12" s="1"/>
  <c r="H9483" i="12"/>
  <c r="F9483" i="12"/>
  <c r="E9483" i="12"/>
  <c r="G9483" i="12" s="1"/>
  <c r="F9482" i="12"/>
  <c r="H9482" i="12" s="1"/>
  <c r="E9482" i="12"/>
  <c r="G9482" i="12" s="1"/>
  <c r="H9481" i="12"/>
  <c r="F9481" i="12"/>
  <c r="E9481" i="12"/>
  <c r="G9481" i="12" s="1"/>
  <c r="F9480" i="12"/>
  <c r="H9480" i="12" s="1"/>
  <c r="E9480" i="12"/>
  <c r="G9480" i="12" s="1"/>
  <c r="F9479" i="12"/>
  <c r="H9479" i="12" s="1"/>
  <c r="E9479" i="12"/>
  <c r="G9479" i="12" s="1"/>
  <c r="H9478" i="12"/>
  <c r="F9478" i="12"/>
  <c r="E9478" i="12"/>
  <c r="G9478" i="12" s="1"/>
  <c r="F9477" i="12"/>
  <c r="H9477" i="12" s="1"/>
  <c r="E9477" i="12"/>
  <c r="G9477" i="12" s="1"/>
  <c r="F9476" i="12"/>
  <c r="H9476" i="12" s="1"/>
  <c r="E9476" i="12"/>
  <c r="G9476" i="12" s="1"/>
  <c r="F9475" i="12"/>
  <c r="H9475" i="12" s="1"/>
  <c r="E9475" i="12"/>
  <c r="G9475" i="12" s="1"/>
  <c r="F9474" i="12"/>
  <c r="H9474" i="12" s="1"/>
  <c r="E9474" i="12"/>
  <c r="G9474" i="12" s="1"/>
  <c r="F9473" i="12"/>
  <c r="H9473" i="12" s="1"/>
  <c r="E9473" i="12"/>
  <c r="G9473" i="12" s="1"/>
  <c r="F9472" i="12"/>
  <c r="H9472" i="12" s="1"/>
  <c r="E9472" i="12"/>
  <c r="G9472" i="12" s="1"/>
  <c r="F9471" i="12"/>
  <c r="H9471" i="12" s="1"/>
  <c r="E9471" i="12"/>
  <c r="G9471" i="12" s="1"/>
  <c r="F9470" i="12"/>
  <c r="H9470" i="12" s="1"/>
  <c r="E9470" i="12"/>
  <c r="G9470" i="12" s="1"/>
  <c r="F9469" i="12"/>
  <c r="H9469" i="12" s="1"/>
  <c r="E9469" i="12"/>
  <c r="G9469" i="12" s="1"/>
  <c r="H9468" i="12"/>
  <c r="F9468" i="12"/>
  <c r="E9468" i="12"/>
  <c r="G9468" i="12" s="1"/>
  <c r="F9467" i="12"/>
  <c r="H9467" i="12" s="1"/>
  <c r="E9467" i="12"/>
  <c r="G9467" i="12" s="1"/>
  <c r="F9466" i="12"/>
  <c r="H9466" i="12" s="1"/>
  <c r="E9466" i="12"/>
  <c r="G9466" i="12" s="1"/>
  <c r="F9465" i="12"/>
  <c r="H9465" i="12" s="1"/>
  <c r="E9465" i="12"/>
  <c r="G9465" i="12" s="1"/>
  <c r="H9464" i="12"/>
  <c r="F9464" i="12"/>
  <c r="E9464" i="12"/>
  <c r="G9464" i="12" s="1"/>
  <c r="F9463" i="12"/>
  <c r="H9463" i="12" s="1"/>
  <c r="E9463" i="12"/>
  <c r="G9463" i="12" s="1"/>
  <c r="F9462" i="12"/>
  <c r="H9462" i="12" s="1"/>
  <c r="E9462" i="12"/>
  <c r="G9462" i="12" s="1"/>
  <c r="F9461" i="12"/>
  <c r="H9461" i="12" s="1"/>
  <c r="E9461" i="12"/>
  <c r="G9461" i="12" s="1"/>
  <c r="H9460" i="12"/>
  <c r="F9460" i="12"/>
  <c r="E9460" i="12"/>
  <c r="G9460" i="12" s="1"/>
  <c r="F9459" i="12"/>
  <c r="H9459" i="12" s="1"/>
  <c r="E9459" i="12"/>
  <c r="G9459" i="12" s="1"/>
  <c r="F9458" i="12"/>
  <c r="H9458" i="12" s="1"/>
  <c r="E9458" i="12"/>
  <c r="G9458" i="12" s="1"/>
  <c r="F9457" i="12"/>
  <c r="H9457" i="12" s="1"/>
  <c r="E9457" i="12"/>
  <c r="G9457" i="12" s="1"/>
  <c r="F9456" i="12"/>
  <c r="H9456" i="12" s="1"/>
  <c r="E9456" i="12"/>
  <c r="G9456" i="12" s="1"/>
  <c r="F9455" i="12"/>
  <c r="H9455" i="12" s="1"/>
  <c r="E9455" i="12"/>
  <c r="G9455" i="12" s="1"/>
  <c r="F9454" i="12"/>
  <c r="H9454" i="12" s="1"/>
  <c r="E9454" i="12"/>
  <c r="G9454" i="12" s="1"/>
  <c r="F9453" i="12"/>
  <c r="H9453" i="12" s="1"/>
  <c r="E9453" i="12"/>
  <c r="G9453" i="12" s="1"/>
  <c r="F9452" i="12"/>
  <c r="H9452" i="12" s="1"/>
  <c r="E9452" i="12"/>
  <c r="G9452" i="12" s="1"/>
  <c r="F9451" i="12"/>
  <c r="H9451" i="12" s="1"/>
  <c r="E9451" i="12"/>
  <c r="G9451" i="12" s="1"/>
  <c r="F9450" i="12"/>
  <c r="H9450" i="12" s="1"/>
  <c r="E9450" i="12"/>
  <c r="G9450" i="12" s="1"/>
  <c r="F9449" i="12"/>
  <c r="H9449" i="12" s="1"/>
  <c r="E9449" i="12"/>
  <c r="G9449" i="12" s="1"/>
  <c r="F9448" i="12"/>
  <c r="H9448" i="12" s="1"/>
  <c r="E9448" i="12"/>
  <c r="G9448" i="12" s="1"/>
  <c r="F9447" i="12"/>
  <c r="H9447" i="12" s="1"/>
  <c r="E9447" i="12"/>
  <c r="G9447" i="12" s="1"/>
  <c r="H9446" i="12"/>
  <c r="F9446" i="12"/>
  <c r="E9446" i="12"/>
  <c r="G9446" i="12" s="1"/>
  <c r="F9445" i="12"/>
  <c r="H9445" i="12" s="1"/>
  <c r="E9445" i="12"/>
  <c r="G9445" i="12" s="1"/>
  <c r="F9444" i="12"/>
  <c r="H9444" i="12" s="1"/>
  <c r="E9444" i="12"/>
  <c r="G9444" i="12" s="1"/>
  <c r="F9443" i="12"/>
  <c r="H9443" i="12" s="1"/>
  <c r="E9443" i="12"/>
  <c r="G9443" i="12" s="1"/>
  <c r="F9442" i="12"/>
  <c r="H9442" i="12" s="1"/>
  <c r="E9442" i="12"/>
  <c r="G9442" i="12" s="1"/>
  <c r="F9441" i="12"/>
  <c r="H9441" i="12" s="1"/>
  <c r="E9441" i="12"/>
  <c r="G9441" i="12" s="1"/>
  <c r="F9440" i="12"/>
  <c r="H9440" i="12" s="1"/>
  <c r="E9440" i="12"/>
  <c r="G9440" i="12" s="1"/>
  <c r="F9439" i="12"/>
  <c r="H9439" i="12" s="1"/>
  <c r="E9439" i="12"/>
  <c r="G9439" i="12" s="1"/>
  <c r="H9438" i="12"/>
  <c r="F9438" i="12"/>
  <c r="E9438" i="12"/>
  <c r="G9438" i="12" s="1"/>
  <c r="F9437" i="12"/>
  <c r="H9437" i="12" s="1"/>
  <c r="E9437" i="12"/>
  <c r="G9437" i="12" s="1"/>
  <c r="F9436" i="12"/>
  <c r="H9436" i="12" s="1"/>
  <c r="E9436" i="12"/>
  <c r="G9436" i="12" s="1"/>
  <c r="F9435" i="12"/>
  <c r="H9435" i="12" s="1"/>
  <c r="E9435" i="12"/>
  <c r="G9435" i="12" s="1"/>
  <c r="F9434" i="12"/>
  <c r="H9434" i="12" s="1"/>
  <c r="E9434" i="12"/>
  <c r="G9434" i="12" s="1"/>
  <c r="F9433" i="12"/>
  <c r="H9433" i="12" s="1"/>
  <c r="E9433" i="12"/>
  <c r="G9433" i="12" s="1"/>
  <c r="F9432" i="12"/>
  <c r="H9432" i="12" s="1"/>
  <c r="E9432" i="12"/>
  <c r="G9432" i="12" s="1"/>
  <c r="F9431" i="12"/>
  <c r="H9431" i="12" s="1"/>
  <c r="E9431" i="12"/>
  <c r="G9431" i="12" s="1"/>
  <c r="H9430" i="12"/>
  <c r="F9430" i="12"/>
  <c r="E9430" i="12"/>
  <c r="G9430" i="12" s="1"/>
  <c r="F9429" i="12"/>
  <c r="H9429" i="12" s="1"/>
  <c r="E9429" i="12"/>
  <c r="G9429" i="12" s="1"/>
  <c r="F9428" i="12"/>
  <c r="H9428" i="12" s="1"/>
  <c r="E9428" i="12"/>
  <c r="G9428" i="12" s="1"/>
  <c r="F9427" i="12"/>
  <c r="H9427" i="12" s="1"/>
  <c r="E9427" i="12"/>
  <c r="G9427" i="12" s="1"/>
  <c r="F9426" i="12"/>
  <c r="H9426" i="12" s="1"/>
  <c r="E9426" i="12"/>
  <c r="G9426" i="12" s="1"/>
  <c r="F9425" i="12"/>
  <c r="H9425" i="12" s="1"/>
  <c r="E9425" i="12"/>
  <c r="G9425" i="12" s="1"/>
  <c r="F9424" i="12"/>
  <c r="H9424" i="12" s="1"/>
  <c r="E9424" i="12"/>
  <c r="G9424" i="12" s="1"/>
  <c r="F9423" i="12"/>
  <c r="H9423" i="12" s="1"/>
  <c r="E9423" i="12"/>
  <c r="G9423" i="12" s="1"/>
  <c r="H9422" i="12"/>
  <c r="F9422" i="12"/>
  <c r="E9422" i="12"/>
  <c r="G9422" i="12" s="1"/>
  <c r="F9421" i="12"/>
  <c r="H9421" i="12" s="1"/>
  <c r="E9421" i="12"/>
  <c r="G9421" i="12" s="1"/>
  <c r="F9420" i="12"/>
  <c r="H9420" i="12" s="1"/>
  <c r="E9420" i="12"/>
  <c r="G9420" i="12" s="1"/>
  <c r="F9419" i="12"/>
  <c r="H9419" i="12" s="1"/>
  <c r="E9419" i="12"/>
  <c r="G9419" i="12" s="1"/>
  <c r="F9418" i="12"/>
  <c r="H9418" i="12" s="1"/>
  <c r="E9418" i="12"/>
  <c r="G9418" i="12" s="1"/>
  <c r="F9417" i="12"/>
  <c r="H9417" i="12" s="1"/>
  <c r="E9417" i="12"/>
  <c r="G9417" i="12" s="1"/>
  <c r="F9416" i="12"/>
  <c r="H9416" i="12" s="1"/>
  <c r="E9416" i="12"/>
  <c r="G9416" i="12" s="1"/>
  <c r="F9415" i="12"/>
  <c r="H9415" i="12" s="1"/>
  <c r="E9415" i="12"/>
  <c r="G9415" i="12" s="1"/>
  <c r="F9414" i="12"/>
  <c r="H9414" i="12" s="1"/>
  <c r="E9414" i="12"/>
  <c r="G9414" i="12" s="1"/>
  <c r="F9413" i="12"/>
  <c r="H9413" i="12" s="1"/>
  <c r="E9413" i="12"/>
  <c r="G9413" i="12" s="1"/>
  <c r="F9412" i="12"/>
  <c r="H9412" i="12" s="1"/>
  <c r="E9412" i="12"/>
  <c r="G9412" i="12" s="1"/>
  <c r="F9411" i="12"/>
  <c r="H9411" i="12" s="1"/>
  <c r="E9411" i="12"/>
  <c r="G9411" i="12" s="1"/>
  <c r="F9410" i="12"/>
  <c r="H9410" i="12" s="1"/>
  <c r="E9410" i="12"/>
  <c r="G9410" i="12" s="1"/>
  <c r="F9409" i="12"/>
  <c r="H9409" i="12" s="1"/>
  <c r="E9409" i="12"/>
  <c r="G9409" i="12" s="1"/>
  <c r="F9408" i="12"/>
  <c r="H9408" i="12" s="1"/>
  <c r="E9408" i="12"/>
  <c r="G9408" i="12" s="1"/>
  <c r="F9407" i="12"/>
  <c r="H9407" i="12" s="1"/>
  <c r="E9407" i="12"/>
  <c r="G9407" i="12" s="1"/>
  <c r="F9406" i="12"/>
  <c r="H9406" i="12" s="1"/>
  <c r="E9406" i="12"/>
  <c r="G9406" i="12" s="1"/>
  <c r="F9405" i="12"/>
  <c r="H9405" i="12" s="1"/>
  <c r="E9405" i="12"/>
  <c r="G9405" i="12" s="1"/>
  <c r="F9404" i="12"/>
  <c r="H9404" i="12" s="1"/>
  <c r="E9404" i="12"/>
  <c r="G9404" i="12" s="1"/>
  <c r="F9403" i="12"/>
  <c r="H9403" i="12" s="1"/>
  <c r="E9403" i="12"/>
  <c r="G9403" i="12" s="1"/>
  <c r="F9402" i="12"/>
  <c r="H9402" i="12" s="1"/>
  <c r="E9402" i="12"/>
  <c r="G9402" i="12" s="1"/>
  <c r="F9401" i="12"/>
  <c r="H9401" i="12" s="1"/>
  <c r="E9401" i="12"/>
  <c r="G9401" i="12" s="1"/>
  <c r="F9400" i="12"/>
  <c r="H9400" i="12" s="1"/>
  <c r="E9400" i="12"/>
  <c r="G9400" i="12" s="1"/>
  <c r="F9399" i="12"/>
  <c r="H9399" i="12" s="1"/>
  <c r="E9399" i="12"/>
  <c r="G9399" i="12" s="1"/>
  <c r="F9398" i="12"/>
  <c r="H9398" i="12" s="1"/>
  <c r="E9398" i="12"/>
  <c r="G9398" i="12" s="1"/>
  <c r="F9397" i="12"/>
  <c r="H9397" i="12" s="1"/>
  <c r="E9397" i="12"/>
  <c r="G9397" i="12" s="1"/>
  <c r="F9396" i="12"/>
  <c r="H9396" i="12" s="1"/>
  <c r="E9396" i="12"/>
  <c r="G9396" i="12" s="1"/>
  <c r="F9395" i="12"/>
  <c r="H9395" i="12" s="1"/>
  <c r="E9395" i="12"/>
  <c r="G9395" i="12" s="1"/>
  <c r="F9394" i="12"/>
  <c r="H9394" i="12" s="1"/>
  <c r="E9394" i="12"/>
  <c r="G9394" i="12" s="1"/>
  <c r="F9393" i="12"/>
  <c r="H9393" i="12" s="1"/>
  <c r="E9393" i="12"/>
  <c r="G9393" i="12" s="1"/>
  <c r="F9392" i="12"/>
  <c r="H9392" i="12" s="1"/>
  <c r="E9392" i="12"/>
  <c r="G9392" i="12" s="1"/>
  <c r="F9391" i="12"/>
  <c r="H9391" i="12" s="1"/>
  <c r="E9391" i="12"/>
  <c r="G9391" i="12" s="1"/>
  <c r="F9390" i="12"/>
  <c r="H9390" i="12" s="1"/>
  <c r="E9390" i="12"/>
  <c r="G9390" i="12" s="1"/>
  <c r="F9389" i="12"/>
  <c r="H9389" i="12" s="1"/>
  <c r="E9389" i="12"/>
  <c r="G9389" i="12" s="1"/>
  <c r="F9388" i="12"/>
  <c r="H9388" i="12" s="1"/>
  <c r="E9388" i="12"/>
  <c r="G9388" i="12" s="1"/>
  <c r="F9387" i="12"/>
  <c r="H9387" i="12" s="1"/>
  <c r="E9387" i="12"/>
  <c r="G9387" i="12" s="1"/>
  <c r="F9386" i="12"/>
  <c r="H9386" i="12" s="1"/>
  <c r="E9386" i="12"/>
  <c r="G9386" i="12" s="1"/>
  <c r="F9385" i="12"/>
  <c r="H9385" i="12" s="1"/>
  <c r="E9385" i="12"/>
  <c r="G9385" i="12" s="1"/>
  <c r="F9384" i="12"/>
  <c r="H9384" i="12" s="1"/>
  <c r="E9384" i="12"/>
  <c r="G9384" i="12" s="1"/>
  <c r="F9383" i="12"/>
  <c r="H9383" i="12" s="1"/>
  <c r="E9383" i="12"/>
  <c r="G9383" i="12" s="1"/>
  <c r="F9382" i="12"/>
  <c r="H9382" i="12" s="1"/>
  <c r="E9382" i="12"/>
  <c r="G9382" i="12" s="1"/>
  <c r="F9381" i="12"/>
  <c r="H9381" i="12" s="1"/>
  <c r="E9381" i="12"/>
  <c r="G9381" i="12" s="1"/>
  <c r="F9380" i="12"/>
  <c r="H9380" i="12" s="1"/>
  <c r="E9380" i="12"/>
  <c r="G9380" i="12" s="1"/>
  <c r="F9379" i="12"/>
  <c r="H9379" i="12" s="1"/>
  <c r="E9379" i="12"/>
  <c r="G9379" i="12" s="1"/>
  <c r="F9378" i="12"/>
  <c r="H9378" i="12" s="1"/>
  <c r="E9378" i="12"/>
  <c r="G9378" i="12" s="1"/>
  <c r="F9377" i="12"/>
  <c r="H9377" i="12" s="1"/>
  <c r="E9377" i="12"/>
  <c r="G9377" i="12" s="1"/>
  <c r="H9376" i="12"/>
  <c r="F9376" i="12"/>
  <c r="E9376" i="12"/>
  <c r="G9376" i="12" s="1"/>
  <c r="F9375" i="12"/>
  <c r="H9375" i="12" s="1"/>
  <c r="E9375" i="12"/>
  <c r="G9375" i="12" s="1"/>
  <c r="F9374" i="12"/>
  <c r="H9374" i="12" s="1"/>
  <c r="E9374" i="12"/>
  <c r="G9374" i="12" s="1"/>
  <c r="H9373" i="12"/>
  <c r="F9373" i="12"/>
  <c r="E9373" i="12"/>
  <c r="G9373" i="12" s="1"/>
  <c r="F9372" i="12"/>
  <c r="H9372" i="12" s="1"/>
  <c r="E9372" i="12"/>
  <c r="G9372" i="12" s="1"/>
  <c r="F9371" i="12"/>
  <c r="H9371" i="12" s="1"/>
  <c r="E9371" i="12"/>
  <c r="G9371" i="12" s="1"/>
  <c r="F9370" i="12"/>
  <c r="H9370" i="12" s="1"/>
  <c r="E9370" i="12"/>
  <c r="G9370" i="12" s="1"/>
  <c r="F9369" i="12"/>
  <c r="H9369" i="12" s="1"/>
  <c r="E9369" i="12"/>
  <c r="G9369" i="12" s="1"/>
  <c r="F9368" i="12"/>
  <c r="H9368" i="12" s="1"/>
  <c r="E9368" i="12"/>
  <c r="G9368" i="12" s="1"/>
  <c r="F9367" i="12"/>
  <c r="H9367" i="12" s="1"/>
  <c r="E9367" i="12"/>
  <c r="G9367" i="12" s="1"/>
  <c r="F9366" i="12"/>
  <c r="H9366" i="12" s="1"/>
  <c r="E9366" i="12"/>
  <c r="G9366" i="12" s="1"/>
  <c r="F9365" i="12"/>
  <c r="H9365" i="12" s="1"/>
  <c r="E9365" i="12"/>
  <c r="G9365" i="12" s="1"/>
  <c r="F9364" i="12"/>
  <c r="H9364" i="12" s="1"/>
  <c r="E9364" i="12"/>
  <c r="G9364" i="12" s="1"/>
  <c r="G9363" i="12"/>
  <c r="F9363" i="12"/>
  <c r="H9363" i="12" s="1"/>
  <c r="E9363" i="12"/>
  <c r="F9362" i="12"/>
  <c r="H9362" i="12" s="1"/>
  <c r="E9362" i="12"/>
  <c r="G9362" i="12" s="1"/>
  <c r="F9361" i="12"/>
  <c r="H9361" i="12" s="1"/>
  <c r="E9361" i="12"/>
  <c r="G9361" i="12" s="1"/>
  <c r="H9360" i="12"/>
  <c r="F9360" i="12"/>
  <c r="E9360" i="12"/>
  <c r="G9360" i="12" s="1"/>
  <c r="F9359" i="12"/>
  <c r="H9359" i="12" s="1"/>
  <c r="E9359" i="12"/>
  <c r="G9359" i="12" s="1"/>
  <c r="F9358" i="12"/>
  <c r="H9358" i="12" s="1"/>
  <c r="E9358" i="12"/>
  <c r="G9358" i="12" s="1"/>
  <c r="F9357" i="12"/>
  <c r="H9357" i="12" s="1"/>
  <c r="E9357" i="12"/>
  <c r="G9357" i="12" s="1"/>
  <c r="F9356" i="12"/>
  <c r="H9356" i="12" s="1"/>
  <c r="E9356" i="12"/>
  <c r="G9356" i="12" s="1"/>
  <c r="F9355" i="12"/>
  <c r="H9355" i="12" s="1"/>
  <c r="E9355" i="12"/>
  <c r="G9355" i="12" s="1"/>
  <c r="H9354" i="12"/>
  <c r="F9354" i="12"/>
  <c r="E9354" i="12"/>
  <c r="G9354" i="12" s="1"/>
  <c r="F9353" i="12"/>
  <c r="H9353" i="12" s="1"/>
  <c r="E9353" i="12"/>
  <c r="G9353" i="12" s="1"/>
  <c r="F9352" i="12"/>
  <c r="H9352" i="12" s="1"/>
  <c r="E9352" i="12"/>
  <c r="G9352" i="12" s="1"/>
  <c r="F9351" i="12"/>
  <c r="H9351" i="12" s="1"/>
  <c r="E9351" i="12"/>
  <c r="G9351" i="12" s="1"/>
  <c r="F9350" i="12"/>
  <c r="H9350" i="12" s="1"/>
  <c r="E9350" i="12"/>
  <c r="G9350" i="12" s="1"/>
  <c r="F9349" i="12"/>
  <c r="H9349" i="12" s="1"/>
  <c r="E9349" i="12"/>
  <c r="G9349" i="12" s="1"/>
  <c r="H9348" i="12"/>
  <c r="F9348" i="12"/>
  <c r="E9348" i="12"/>
  <c r="G9348" i="12" s="1"/>
  <c r="F9347" i="12"/>
  <c r="H9347" i="12" s="1"/>
  <c r="E9347" i="12"/>
  <c r="G9347" i="12" s="1"/>
  <c r="F9346" i="12"/>
  <c r="H9346" i="12" s="1"/>
  <c r="E9346" i="12"/>
  <c r="G9346" i="12" s="1"/>
  <c r="F9345" i="12"/>
  <c r="H9345" i="12" s="1"/>
  <c r="E9345" i="12"/>
  <c r="G9345" i="12" s="1"/>
  <c r="F9344" i="12"/>
  <c r="H9344" i="12" s="1"/>
  <c r="E9344" i="12"/>
  <c r="G9344" i="12" s="1"/>
  <c r="H9343" i="12"/>
  <c r="F9343" i="12"/>
  <c r="E9343" i="12"/>
  <c r="G9343" i="12" s="1"/>
  <c r="F9342" i="12"/>
  <c r="H9342" i="12" s="1"/>
  <c r="E9342" i="12"/>
  <c r="G9342" i="12" s="1"/>
  <c r="F9341" i="12"/>
  <c r="H9341" i="12" s="1"/>
  <c r="E9341" i="12"/>
  <c r="G9341" i="12" s="1"/>
  <c r="F9340" i="12"/>
  <c r="H9340" i="12" s="1"/>
  <c r="E9340" i="12"/>
  <c r="G9340" i="12" s="1"/>
  <c r="F9339" i="12"/>
  <c r="H9339" i="12" s="1"/>
  <c r="E9339" i="12"/>
  <c r="G9339" i="12" s="1"/>
  <c r="F9338" i="12"/>
  <c r="H9338" i="12" s="1"/>
  <c r="E9338" i="12"/>
  <c r="G9338" i="12" s="1"/>
  <c r="F9337" i="12"/>
  <c r="H9337" i="12" s="1"/>
  <c r="E9337" i="12"/>
  <c r="G9337" i="12" s="1"/>
  <c r="F9336" i="12"/>
  <c r="H9336" i="12" s="1"/>
  <c r="E9336" i="12"/>
  <c r="G9336" i="12" s="1"/>
  <c r="F9335" i="12"/>
  <c r="H9335" i="12" s="1"/>
  <c r="E9335" i="12"/>
  <c r="G9335" i="12" s="1"/>
  <c r="F9334" i="12"/>
  <c r="H9334" i="12" s="1"/>
  <c r="E9334" i="12"/>
  <c r="G9334" i="12" s="1"/>
  <c r="F9333" i="12"/>
  <c r="H9333" i="12" s="1"/>
  <c r="E9333" i="12"/>
  <c r="G9333" i="12" s="1"/>
  <c r="F9332" i="12"/>
  <c r="H9332" i="12" s="1"/>
  <c r="E9332" i="12"/>
  <c r="G9332" i="12" s="1"/>
  <c r="F9331" i="12"/>
  <c r="H9331" i="12" s="1"/>
  <c r="E9331" i="12"/>
  <c r="G9331" i="12" s="1"/>
  <c r="H9330" i="12"/>
  <c r="F9330" i="12"/>
  <c r="E9330" i="12"/>
  <c r="G9330" i="12" s="1"/>
  <c r="F9329" i="12"/>
  <c r="H9329" i="12" s="1"/>
  <c r="E9329" i="12"/>
  <c r="G9329" i="12" s="1"/>
  <c r="H9328" i="12"/>
  <c r="F9328" i="12"/>
  <c r="E9328" i="12"/>
  <c r="G9328" i="12" s="1"/>
  <c r="F9327" i="12"/>
  <c r="H9327" i="12" s="1"/>
  <c r="E9327" i="12"/>
  <c r="G9327" i="12" s="1"/>
  <c r="F9326" i="12"/>
  <c r="H9326" i="12" s="1"/>
  <c r="E9326" i="12"/>
  <c r="G9326" i="12" s="1"/>
  <c r="H9325" i="12"/>
  <c r="F9325" i="12"/>
  <c r="E9325" i="12"/>
  <c r="G9325" i="12" s="1"/>
  <c r="F9324" i="12"/>
  <c r="H9324" i="12" s="1"/>
  <c r="E9324" i="12"/>
  <c r="G9324" i="12" s="1"/>
  <c r="F9323" i="12"/>
  <c r="H9323" i="12" s="1"/>
  <c r="E9323" i="12"/>
  <c r="G9323" i="12" s="1"/>
  <c r="F9322" i="12"/>
  <c r="H9322" i="12" s="1"/>
  <c r="E9322" i="12"/>
  <c r="G9322" i="12" s="1"/>
  <c r="F9321" i="12"/>
  <c r="H9321" i="12" s="1"/>
  <c r="E9321" i="12"/>
  <c r="G9321" i="12" s="1"/>
  <c r="F9320" i="12"/>
  <c r="H9320" i="12" s="1"/>
  <c r="E9320" i="12"/>
  <c r="G9320" i="12" s="1"/>
  <c r="F9319" i="12"/>
  <c r="H9319" i="12" s="1"/>
  <c r="E9319" i="12"/>
  <c r="G9319" i="12" s="1"/>
  <c r="F9318" i="12"/>
  <c r="H9318" i="12" s="1"/>
  <c r="E9318" i="12"/>
  <c r="G9318" i="12" s="1"/>
  <c r="F9317" i="12"/>
  <c r="H9317" i="12" s="1"/>
  <c r="E9317" i="12"/>
  <c r="G9317" i="12" s="1"/>
  <c r="F9316" i="12"/>
  <c r="H9316" i="12" s="1"/>
  <c r="E9316" i="12"/>
  <c r="G9316" i="12" s="1"/>
  <c r="F9315" i="12"/>
  <c r="H9315" i="12" s="1"/>
  <c r="E9315" i="12"/>
  <c r="G9315" i="12" s="1"/>
  <c r="F9314" i="12"/>
  <c r="H9314" i="12" s="1"/>
  <c r="E9314" i="12"/>
  <c r="G9314" i="12" s="1"/>
  <c r="F9313" i="12"/>
  <c r="H9313" i="12" s="1"/>
  <c r="E9313" i="12"/>
  <c r="G9313" i="12" s="1"/>
  <c r="F9312" i="12"/>
  <c r="H9312" i="12" s="1"/>
  <c r="E9312" i="12"/>
  <c r="G9312" i="12" s="1"/>
  <c r="F9311" i="12"/>
  <c r="H9311" i="12" s="1"/>
  <c r="E9311" i="12"/>
  <c r="G9311" i="12" s="1"/>
  <c r="F9310" i="12"/>
  <c r="H9310" i="12" s="1"/>
  <c r="E9310" i="12"/>
  <c r="G9310" i="12" s="1"/>
  <c r="F9309" i="12"/>
  <c r="H9309" i="12" s="1"/>
  <c r="E9309" i="12"/>
  <c r="G9309" i="12" s="1"/>
  <c r="F9308" i="12"/>
  <c r="H9308" i="12" s="1"/>
  <c r="E9308" i="12"/>
  <c r="G9308" i="12" s="1"/>
  <c r="F9307" i="12"/>
  <c r="H9307" i="12" s="1"/>
  <c r="E9307" i="12"/>
  <c r="G9307" i="12" s="1"/>
  <c r="F9306" i="12"/>
  <c r="H9306" i="12" s="1"/>
  <c r="E9306" i="12"/>
  <c r="G9306" i="12" s="1"/>
  <c r="F9305" i="12"/>
  <c r="H9305" i="12" s="1"/>
  <c r="E9305" i="12"/>
  <c r="G9305" i="12" s="1"/>
  <c r="F9304" i="12"/>
  <c r="H9304" i="12" s="1"/>
  <c r="E9304" i="12"/>
  <c r="G9304" i="12" s="1"/>
  <c r="F9303" i="12"/>
  <c r="H9303" i="12" s="1"/>
  <c r="E9303" i="12"/>
  <c r="G9303" i="12" s="1"/>
  <c r="F9302" i="12"/>
  <c r="H9302" i="12" s="1"/>
  <c r="E9302" i="12"/>
  <c r="G9302" i="12" s="1"/>
  <c r="F9301" i="12"/>
  <c r="H9301" i="12" s="1"/>
  <c r="E9301" i="12"/>
  <c r="G9301" i="12" s="1"/>
  <c r="F9300" i="12"/>
  <c r="H9300" i="12" s="1"/>
  <c r="E9300" i="12"/>
  <c r="G9300" i="12" s="1"/>
  <c r="F9299" i="12"/>
  <c r="H9299" i="12" s="1"/>
  <c r="E9299" i="12"/>
  <c r="G9299" i="12" s="1"/>
  <c r="H9298" i="12"/>
  <c r="F9298" i="12"/>
  <c r="E9298" i="12"/>
  <c r="G9298" i="12" s="1"/>
  <c r="F9297" i="12"/>
  <c r="H9297" i="12" s="1"/>
  <c r="E9297" i="12"/>
  <c r="G9297" i="12" s="1"/>
  <c r="F9296" i="12"/>
  <c r="H9296" i="12" s="1"/>
  <c r="E9296" i="12"/>
  <c r="G9296" i="12" s="1"/>
  <c r="F9295" i="12"/>
  <c r="H9295" i="12" s="1"/>
  <c r="E9295" i="12"/>
  <c r="G9295" i="12" s="1"/>
  <c r="H9294" i="12"/>
  <c r="F9294" i="12"/>
  <c r="E9294" i="12"/>
  <c r="G9294" i="12" s="1"/>
  <c r="H9293" i="12"/>
  <c r="F9293" i="12"/>
  <c r="E9293" i="12"/>
  <c r="G9293" i="12" s="1"/>
  <c r="F9292" i="12"/>
  <c r="H9292" i="12" s="1"/>
  <c r="E9292" i="12"/>
  <c r="G9292" i="12" s="1"/>
  <c r="F9291" i="12"/>
  <c r="H9291" i="12" s="1"/>
  <c r="E9291" i="12"/>
  <c r="G9291" i="12" s="1"/>
  <c r="F9290" i="12"/>
  <c r="H9290" i="12" s="1"/>
  <c r="E9290" i="12"/>
  <c r="G9290" i="12" s="1"/>
  <c r="F9289" i="12"/>
  <c r="H9289" i="12" s="1"/>
  <c r="E9289" i="12"/>
  <c r="G9289" i="12" s="1"/>
  <c r="F9288" i="12"/>
  <c r="H9288" i="12" s="1"/>
  <c r="E9288" i="12"/>
  <c r="G9288" i="12" s="1"/>
  <c r="F9287" i="12"/>
  <c r="H9287" i="12" s="1"/>
  <c r="E9287" i="12"/>
  <c r="G9287" i="12" s="1"/>
  <c r="F9286" i="12"/>
  <c r="H9286" i="12" s="1"/>
  <c r="E9286" i="12"/>
  <c r="G9286" i="12" s="1"/>
  <c r="F9285" i="12"/>
  <c r="H9285" i="12" s="1"/>
  <c r="E9285" i="12"/>
  <c r="G9285" i="12" s="1"/>
  <c r="F9284" i="12"/>
  <c r="H9284" i="12" s="1"/>
  <c r="E9284" i="12"/>
  <c r="G9284" i="12" s="1"/>
  <c r="F9283" i="12"/>
  <c r="H9283" i="12" s="1"/>
  <c r="E9283" i="12"/>
  <c r="G9283" i="12" s="1"/>
  <c r="F9282" i="12"/>
  <c r="H9282" i="12" s="1"/>
  <c r="E9282" i="12"/>
  <c r="G9282" i="12" s="1"/>
  <c r="F9281" i="12"/>
  <c r="H9281" i="12" s="1"/>
  <c r="E9281" i="12"/>
  <c r="G9281" i="12" s="1"/>
  <c r="F9280" i="12"/>
  <c r="H9280" i="12" s="1"/>
  <c r="E9280" i="12"/>
  <c r="G9280" i="12" s="1"/>
  <c r="F9279" i="12"/>
  <c r="H9279" i="12" s="1"/>
  <c r="E9279" i="12"/>
  <c r="G9279" i="12" s="1"/>
  <c r="F9278" i="12"/>
  <c r="H9278" i="12" s="1"/>
  <c r="E9278" i="12"/>
  <c r="G9278" i="12" s="1"/>
  <c r="F9277" i="12"/>
  <c r="H9277" i="12" s="1"/>
  <c r="E9277" i="12"/>
  <c r="G9277" i="12" s="1"/>
  <c r="F9276" i="12"/>
  <c r="H9276" i="12" s="1"/>
  <c r="E9276" i="12"/>
  <c r="G9276" i="12" s="1"/>
  <c r="F9275" i="12"/>
  <c r="H9275" i="12" s="1"/>
  <c r="E9275" i="12"/>
  <c r="G9275" i="12" s="1"/>
  <c r="F9274" i="12"/>
  <c r="H9274" i="12" s="1"/>
  <c r="E9274" i="12"/>
  <c r="G9274" i="12" s="1"/>
  <c r="F9273" i="12"/>
  <c r="H9273" i="12" s="1"/>
  <c r="E9273" i="12"/>
  <c r="G9273" i="12" s="1"/>
  <c r="F9272" i="12"/>
  <c r="H9272" i="12" s="1"/>
  <c r="E9272" i="12"/>
  <c r="G9272" i="12" s="1"/>
  <c r="F9271" i="12"/>
  <c r="H9271" i="12" s="1"/>
  <c r="E9271" i="12"/>
  <c r="G9271" i="12" s="1"/>
  <c r="F9270" i="12"/>
  <c r="H9270" i="12" s="1"/>
  <c r="E9270" i="12"/>
  <c r="G9270" i="12" s="1"/>
  <c r="F9269" i="12"/>
  <c r="H9269" i="12" s="1"/>
  <c r="E9269" i="12"/>
  <c r="G9269" i="12" s="1"/>
  <c r="F9268" i="12"/>
  <c r="H9268" i="12" s="1"/>
  <c r="E9268" i="12"/>
  <c r="G9268" i="12" s="1"/>
  <c r="F9267" i="12"/>
  <c r="H9267" i="12" s="1"/>
  <c r="E9267" i="12"/>
  <c r="G9267" i="12" s="1"/>
  <c r="F9266" i="12"/>
  <c r="H9266" i="12" s="1"/>
  <c r="E9266" i="12"/>
  <c r="G9266" i="12" s="1"/>
  <c r="F9265" i="12"/>
  <c r="H9265" i="12" s="1"/>
  <c r="E9265" i="12"/>
  <c r="G9265" i="12" s="1"/>
  <c r="F9264" i="12"/>
  <c r="H9264" i="12" s="1"/>
  <c r="E9264" i="12"/>
  <c r="G9264" i="12" s="1"/>
  <c r="F9263" i="12"/>
  <c r="H9263" i="12" s="1"/>
  <c r="E9263" i="12"/>
  <c r="G9263" i="12" s="1"/>
  <c r="H9262" i="12"/>
  <c r="F9262" i="12"/>
  <c r="E9262" i="12"/>
  <c r="G9262" i="12" s="1"/>
  <c r="F9261" i="12"/>
  <c r="H9261" i="12" s="1"/>
  <c r="E9261" i="12"/>
  <c r="G9261" i="12" s="1"/>
  <c r="F9260" i="12"/>
  <c r="H9260" i="12" s="1"/>
  <c r="E9260" i="12"/>
  <c r="G9260" i="12" s="1"/>
  <c r="F9259" i="12"/>
  <c r="H9259" i="12" s="1"/>
  <c r="E9259" i="12"/>
  <c r="G9259" i="12" s="1"/>
  <c r="F9258" i="12"/>
  <c r="H9258" i="12" s="1"/>
  <c r="E9258" i="12"/>
  <c r="G9258" i="12" s="1"/>
  <c r="F9257" i="12"/>
  <c r="H9257" i="12" s="1"/>
  <c r="E9257" i="12"/>
  <c r="G9257" i="12" s="1"/>
  <c r="F9256" i="12"/>
  <c r="H9256" i="12" s="1"/>
  <c r="E9256" i="12"/>
  <c r="G9256" i="12" s="1"/>
  <c r="F9255" i="12"/>
  <c r="H9255" i="12" s="1"/>
  <c r="E9255" i="12"/>
  <c r="G9255" i="12" s="1"/>
  <c r="H9254" i="12"/>
  <c r="F9254" i="12"/>
  <c r="E9254" i="12"/>
  <c r="G9254" i="12" s="1"/>
  <c r="F9253" i="12"/>
  <c r="H9253" i="12" s="1"/>
  <c r="E9253" i="12"/>
  <c r="G9253" i="12" s="1"/>
  <c r="F9252" i="12"/>
  <c r="H9252" i="12" s="1"/>
  <c r="E9252" i="12"/>
  <c r="G9252" i="12" s="1"/>
  <c r="F9251" i="12"/>
  <c r="H9251" i="12" s="1"/>
  <c r="E9251" i="12"/>
  <c r="G9251" i="12" s="1"/>
  <c r="F9250" i="12"/>
  <c r="H9250" i="12" s="1"/>
  <c r="E9250" i="12"/>
  <c r="G9250" i="12" s="1"/>
  <c r="F9249" i="12"/>
  <c r="H9249" i="12" s="1"/>
  <c r="E9249" i="12"/>
  <c r="G9249" i="12" s="1"/>
  <c r="H9248" i="12"/>
  <c r="F9248" i="12"/>
  <c r="E9248" i="12"/>
  <c r="G9248" i="12" s="1"/>
  <c r="H9247" i="12"/>
  <c r="F9247" i="12"/>
  <c r="E9247" i="12"/>
  <c r="G9247" i="12" s="1"/>
  <c r="F9246" i="12"/>
  <c r="H9246" i="12" s="1"/>
  <c r="E9246" i="12"/>
  <c r="G9246" i="12" s="1"/>
  <c r="F9245" i="12"/>
  <c r="H9245" i="12" s="1"/>
  <c r="E9245" i="12"/>
  <c r="G9245" i="12" s="1"/>
  <c r="H9244" i="12"/>
  <c r="F9244" i="12"/>
  <c r="E9244" i="12"/>
  <c r="G9244" i="12" s="1"/>
  <c r="F9243" i="12"/>
  <c r="H9243" i="12" s="1"/>
  <c r="E9243" i="12"/>
  <c r="G9243" i="12" s="1"/>
  <c r="F9242" i="12"/>
  <c r="H9242" i="12" s="1"/>
  <c r="E9242" i="12"/>
  <c r="G9242" i="12" s="1"/>
  <c r="F9241" i="12"/>
  <c r="H9241" i="12" s="1"/>
  <c r="E9241" i="12"/>
  <c r="G9241" i="12" s="1"/>
  <c r="F9240" i="12"/>
  <c r="H9240" i="12" s="1"/>
  <c r="E9240" i="12"/>
  <c r="G9240" i="12" s="1"/>
  <c r="F9239" i="12"/>
  <c r="H9239" i="12" s="1"/>
  <c r="E9239" i="12"/>
  <c r="G9239" i="12" s="1"/>
  <c r="F9238" i="12"/>
  <c r="H9238" i="12" s="1"/>
  <c r="E9238" i="12"/>
  <c r="G9238" i="12" s="1"/>
  <c r="F9237" i="12"/>
  <c r="H9237" i="12" s="1"/>
  <c r="E9237" i="12"/>
  <c r="G9237" i="12" s="1"/>
  <c r="F9236" i="12"/>
  <c r="H9236" i="12" s="1"/>
  <c r="E9236" i="12"/>
  <c r="G9236" i="12" s="1"/>
  <c r="F9235" i="12"/>
  <c r="H9235" i="12" s="1"/>
  <c r="E9235" i="12"/>
  <c r="G9235" i="12" s="1"/>
  <c r="F9234" i="12"/>
  <c r="H9234" i="12" s="1"/>
  <c r="E9234" i="12"/>
  <c r="G9234" i="12" s="1"/>
  <c r="F9233" i="12"/>
  <c r="H9233" i="12" s="1"/>
  <c r="E9233" i="12"/>
  <c r="G9233" i="12" s="1"/>
  <c r="H9232" i="12"/>
  <c r="F9232" i="12"/>
  <c r="E9232" i="12"/>
  <c r="G9232" i="12" s="1"/>
  <c r="F9231" i="12"/>
  <c r="H9231" i="12" s="1"/>
  <c r="E9231" i="12"/>
  <c r="G9231" i="12" s="1"/>
  <c r="F9230" i="12"/>
  <c r="H9230" i="12" s="1"/>
  <c r="E9230" i="12"/>
  <c r="G9230" i="12" s="1"/>
  <c r="F9229" i="12"/>
  <c r="H9229" i="12" s="1"/>
  <c r="E9229" i="12"/>
  <c r="G9229" i="12" s="1"/>
  <c r="F9228" i="12"/>
  <c r="H9228" i="12" s="1"/>
  <c r="E9228" i="12"/>
  <c r="G9228" i="12" s="1"/>
  <c r="F9227" i="12"/>
  <c r="H9227" i="12" s="1"/>
  <c r="E9227" i="12"/>
  <c r="G9227" i="12" s="1"/>
  <c r="F9226" i="12"/>
  <c r="H9226" i="12" s="1"/>
  <c r="E9226" i="12"/>
  <c r="G9226" i="12" s="1"/>
  <c r="F9225" i="12"/>
  <c r="H9225" i="12" s="1"/>
  <c r="E9225" i="12"/>
  <c r="G9225" i="12" s="1"/>
  <c r="F9224" i="12"/>
  <c r="H9224" i="12" s="1"/>
  <c r="E9224" i="12"/>
  <c r="G9224" i="12" s="1"/>
  <c r="F9223" i="12"/>
  <c r="H9223" i="12" s="1"/>
  <c r="E9223" i="12"/>
  <c r="G9223" i="12" s="1"/>
  <c r="F9222" i="12"/>
  <c r="H9222" i="12" s="1"/>
  <c r="E9222" i="12"/>
  <c r="G9222" i="12" s="1"/>
  <c r="F9221" i="12"/>
  <c r="H9221" i="12" s="1"/>
  <c r="E9221" i="12"/>
  <c r="G9221" i="12" s="1"/>
  <c r="F9220" i="12"/>
  <c r="H9220" i="12" s="1"/>
  <c r="E9220" i="12"/>
  <c r="G9220" i="12" s="1"/>
  <c r="F9219" i="12"/>
  <c r="H9219" i="12" s="1"/>
  <c r="E9219" i="12"/>
  <c r="G9219" i="12" s="1"/>
  <c r="H9218" i="12"/>
  <c r="F9218" i="12"/>
  <c r="E9218" i="12"/>
  <c r="G9218" i="12" s="1"/>
  <c r="F9217" i="12"/>
  <c r="H9217" i="12" s="1"/>
  <c r="E9217" i="12"/>
  <c r="G9217" i="12" s="1"/>
  <c r="F9216" i="12"/>
  <c r="H9216" i="12" s="1"/>
  <c r="E9216" i="12"/>
  <c r="G9216" i="12" s="1"/>
  <c r="F9215" i="12"/>
  <c r="H9215" i="12" s="1"/>
  <c r="E9215" i="12"/>
  <c r="G9215" i="12" s="1"/>
  <c r="F9214" i="12"/>
  <c r="H9214" i="12" s="1"/>
  <c r="E9214" i="12"/>
  <c r="G9214" i="12" s="1"/>
  <c r="F9213" i="12"/>
  <c r="H9213" i="12" s="1"/>
  <c r="E9213" i="12"/>
  <c r="G9213" i="12" s="1"/>
  <c r="F9212" i="12"/>
  <c r="H9212" i="12" s="1"/>
  <c r="E9212" i="12"/>
  <c r="G9212" i="12" s="1"/>
  <c r="F9211" i="12"/>
  <c r="H9211" i="12" s="1"/>
  <c r="E9211" i="12"/>
  <c r="G9211" i="12" s="1"/>
  <c r="F9210" i="12"/>
  <c r="H9210" i="12" s="1"/>
  <c r="E9210" i="12"/>
  <c r="G9210" i="12" s="1"/>
  <c r="F9209" i="12"/>
  <c r="H9209" i="12" s="1"/>
  <c r="E9209" i="12"/>
  <c r="G9209" i="12" s="1"/>
  <c r="F9208" i="12"/>
  <c r="H9208" i="12" s="1"/>
  <c r="E9208" i="12"/>
  <c r="G9208" i="12" s="1"/>
  <c r="F9207" i="12"/>
  <c r="H9207" i="12" s="1"/>
  <c r="E9207" i="12"/>
  <c r="G9207" i="12" s="1"/>
  <c r="F9206" i="12"/>
  <c r="H9206" i="12" s="1"/>
  <c r="E9206" i="12"/>
  <c r="G9206" i="12" s="1"/>
  <c r="H9205" i="12"/>
  <c r="F9205" i="12"/>
  <c r="E9205" i="12"/>
  <c r="G9205" i="12" s="1"/>
  <c r="F9204" i="12"/>
  <c r="H9204" i="12" s="1"/>
  <c r="E9204" i="12"/>
  <c r="G9204" i="12" s="1"/>
  <c r="F9203" i="12"/>
  <c r="H9203" i="12" s="1"/>
  <c r="E9203" i="12"/>
  <c r="G9203" i="12" s="1"/>
  <c r="F9202" i="12"/>
  <c r="H9202" i="12" s="1"/>
  <c r="E9202" i="12"/>
  <c r="G9202" i="12" s="1"/>
  <c r="F9201" i="12"/>
  <c r="H9201" i="12" s="1"/>
  <c r="E9201" i="12"/>
  <c r="G9201" i="12" s="1"/>
  <c r="F9200" i="12"/>
  <c r="H9200" i="12" s="1"/>
  <c r="E9200" i="12"/>
  <c r="G9200" i="12" s="1"/>
  <c r="F9199" i="12"/>
  <c r="H9199" i="12" s="1"/>
  <c r="E9199" i="12"/>
  <c r="G9199" i="12" s="1"/>
  <c r="F9198" i="12"/>
  <c r="H9198" i="12" s="1"/>
  <c r="E9198" i="12"/>
  <c r="G9198" i="12" s="1"/>
  <c r="F9197" i="12"/>
  <c r="H9197" i="12" s="1"/>
  <c r="E9197" i="12"/>
  <c r="G9197" i="12" s="1"/>
  <c r="F9196" i="12"/>
  <c r="H9196" i="12" s="1"/>
  <c r="E9196" i="12"/>
  <c r="G9196" i="12" s="1"/>
  <c r="F9195" i="12"/>
  <c r="H9195" i="12" s="1"/>
  <c r="E9195" i="12"/>
  <c r="G9195" i="12" s="1"/>
  <c r="F9194" i="12"/>
  <c r="H9194" i="12" s="1"/>
  <c r="E9194" i="12"/>
  <c r="G9194" i="12" s="1"/>
  <c r="F9193" i="12"/>
  <c r="H9193" i="12" s="1"/>
  <c r="E9193" i="12"/>
  <c r="G9193" i="12" s="1"/>
  <c r="F9192" i="12"/>
  <c r="H9192" i="12" s="1"/>
  <c r="E9192" i="12"/>
  <c r="G9192" i="12" s="1"/>
  <c r="F9191" i="12"/>
  <c r="H9191" i="12" s="1"/>
  <c r="E9191" i="12"/>
  <c r="G9191" i="12" s="1"/>
  <c r="F9190" i="12"/>
  <c r="H9190" i="12" s="1"/>
  <c r="E9190" i="12"/>
  <c r="G9190" i="12" s="1"/>
  <c r="F9189" i="12"/>
  <c r="H9189" i="12" s="1"/>
  <c r="E9189" i="12"/>
  <c r="G9189" i="12" s="1"/>
  <c r="F9188" i="12"/>
  <c r="H9188" i="12" s="1"/>
  <c r="E9188" i="12"/>
  <c r="G9188" i="12" s="1"/>
  <c r="F9187" i="12"/>
  <c r="H9187" i="12" s="1"/>
  <c r="E9187" i="12"/>
  <c r="G9187" i="12" s="1"/>
  <c r="F9186" i="12"/>
  <c r="H9186" i="12" s="1"/>
  <c r="E9186" i="12"/>
  <c r="G9186" i="12" s="1"/>
  <c r="F9185" i="12"/>
  <c r="H9185" i="12" s="1"/>
  <c r="E9185" i="12"/>
  <c r="G9185" i="12" s="1"/>
  <c r="F9184" i="12"/>
  <c r="H9184" i="12" s="1"/>
  <c r="E9184" i="12"/>
  <c r="G9184" i="12" s="1"/>
  <c r="F9183" i="12"/>
  <c r="H9183" i="12" s="1"/>
  <c r="E9183" i="12"/>
  <c r="G9183" i="12" s="1"/>
  <c r="F9182" i="12"/>
  <c r="H9182" i="12" s="1"/>
  <c r="E9182" i="12"/>
  <c r="G9182" i="12" s="1"/>
  <c r="F9181" i="12"/>
  <c r="H9181" i="12" s="1"/>
  <c r="E9181" i="12"/>
  <c r="G9181" i="12" s="1"/>
  <c r="F9180" i="12"/>
  <c r="H9180" i="12" s="1"/>
  <c r="E9180" i="12"/>
  <c r="G9180" i="12" s="1"/>
  <c r="F9179" i="12"/>
  <c r="H9179" i="12" s="1"/>
  <c r="E9179" i="12"/>
  <c r="G9179" i="12" s="1"/>
  <c r="F9178" i="12"/>
  <c r="H9178" i="12" s="1"/>
  <c r="E9178" i="12"/>
  <c r="G9178" i="12" s="1"/>
  <c r="F9177" i="12"/>
  <c r="H9177" i="12" s="1"/>
  <c r="E9177" i="12"/>
  <c r="G9177" i="12" s="1"/>
  <c r="F9176" i="12"/>
  <c r="H9176" i="12" s="1"/>
  <c r="E9176" i="12"/>
  <c r="G9176" i="12" s="1"/>
  <c r="F9175" i="12"/>
  <c r="H9175" i="12" s="1"/>
  <c r="E9175" i="12"/>
  <c r="G9175" i="12" s="1"/>
  <c r="F9174" i="12"/>
  <c r="H9174" i="12" s="1"/>
  <c r="E9174" i="12"/>
  <c r="G9174" i="12" s="1"/>
  <c r="F9173" i="12"/>
  <c r="H9173" i="12" s="1"/>
  <c r="E9173" i="12"/>
  <c r="G9173" i="12" s="1"/>
  <c r="F9172" i="12"/>
  <c r="H9172" i="12" s="1"/>
  <c r="E9172" i="12"/>
  <c r="G9172" i="12" s="1"/>
  <c r="F9171" i="12"/>
  <c r="H9171" i="12" s="1"/>
  <c r="E9171" i="12"/>
  <c r="G9171" i="12" s="1"/>
  <c r="F9170" i="12"/>
  <c r="H9170" i="12" s="1"/>
  <c r="E9170" i="12"/>
  <c r="G9170" i="12" s="1"/>
  <c r="F9169" i="12"/>
  <c r="H9169" i="12" s="1"/>
  <c r="E9169" i="12"/>
  <c r="G9169" i="12" s="1"/>
  <c r="F9168" i="12"/>
  <c r="H9168" i="12" s="1"/>
  <c r="E9168" i="12"/>
  <c r="G9168" i="12" s="1"/>
  <c r="F9167" i="12"/>
  <c r="H9167" i="12" s="1"/>
  <c r="E9167" i="12"/>
  <c r="G9167" i="12" s="1"/>
  <c r="F9166" i="12"/>
  <c r="H9166" i="12" s="1"/>
  <c r="E9166" i="12"/>
  <c r="G9166" i="12" s="1"/>
  <c r="F9165" i="12"/>
  <c r="H9165" i="12" s="1"/>
  <c r="E9165" i="12"/>
  <c r="G9165" i="12" s="1"/>
  <c r="F9164" i="12"/>
  <c r="H9164" i="12" s="1"/>
  <c r="E9164" i="12"/>
  <c r="G9164" i="12" s="1"/>
  <c r="F9163" i="12"/>
  <c r="H9163" i="12" s="1"/>
  <c r="E9163" i="12"/>
  <c r="G9163" i="12" s="1"/>
  <c r="F9162" i="12"/>
  <c r="H9162" i="12" s="1"/>
  <c r="E9162" i="12"/>
  <c r="G9162" i="12" s="1"/>
  <c r="F9161" i="12"/>
  <c r="H9161" i="12" s="1"/>
  <c r="E9161" i="12"/>
  <c r="G9161" i="12" s="1"/>
  <c r="F9160" i="12"/>
  <c r="H9160" i="12" s="1"/>
  <c r="E9160" i="12"/>
  <c r="G9160" i="12" s="1"/>
  <c r="F9159" i="12"/>
  <c r="H9159" i="12" s="1"/>
  <c r="E9159" i="12"/>
  <c r="G9159" i="12" s="1"/>
  <c r="F9158" i="12"/>
  <c r="H9158" i="12" s="1"/>
  <c r="E9158" i="12"/>
  <c r="G9158" i="12" s="1"/>
  <c r="F9157" i="12"/>
  <c r="H9157" i="12" s="1"/>
  <c r="E9157" i="12"/>
  <c r="G9157" i="12" s="1"/>
  <c r="F9156" i="12"/>
  <c r="H9156" i="12" s="1"/>
  <c r="E9156" i="12"/>
  <c r="G9156" i="12" s="1"/>
  <c r="F9155" i="12"/>
  <c r="H9155" i="12" s="1"/>
  <c r="E9155" i="12"/>
  <c r="G9155" i="12" s="1"/>
  <c r="F9154" i="12"/>
  <c r="H9154" i="12" s="1"/>
  <c r="E9154" i="12"/>
  <c r="G9154" i="12" s="1"/>
  <c r="F9153" i="12"/>
  <c r="H9153" i="12" s="1"/>
  <c r="E9153" i="12"/>
  <c r="G9153" i="12" s="1"/>
  <c r="F9152" i="12"/>
  <c r="H9152" i="12" s="1"/>
  <c r="E9152" i="12"/>
  <c r="G9152" i="12" s="1"/>
  <c r="F9151" i="12"/>
  <c r="H9151" i="12" s="1"/>
  <c r="E9151" i="12"/>
  <c r="G9151" i="12" s="1"/>
  <c r="F9150" i="12"/>
  <c r="H9150" i="12" s="1"/>
  <c r="E9150" i="12"/>
  <c r="G9150" i="12" s="1"/>
  <c r="F9149" i="12"/>
  <c r="H9149" i="12" s="1"/>
  <c r="E9149" i="12"/>
  <c r="G9149" i="12" s="1"/>
  <c r="F9148" i="12"/>
  <c r="H9148" i="12" s="1"/>
  <c r="E9148" i="12"/>
  <c r="G9148" i="12" s="1"/>
  <c r="F9147" i="12"/>
  <c r="H9147" i="12" s="1"/>
  <c r="E9147" i="12"/>
  <c r="G9147" i="12" s="1"/>
  <c r="F9146" i="12"/>
  <c r="H9146" i="12" s="1"/>
  <c r="E9146" i="12"/>
  <c r="G9146" i="12" s="1"/>
  <c r="F9145" i="12"/>
  <c r="H9145" i="12" s="1"/>
  <c r="E9145" i="12"/>
  <c r="G9145" i="12" s="1"/>
  <c r="H9144" i="12"/>
  <c r="F9144" i="12"/>
  <c r="E9144" i="12"/>
  <c r="G9144" i="12" s="1"/>
  <c r="F9143" i="12"/>
  <c r="H9143" i="12" s="1"/>
  <c r="E9143" i="12"/>
  <c r="G9143" i="12" s="1"/>
  <c r="F9142" i="12"/>
  <c r="H9142" i="12" s="1"/>
  <c r="E9142" i="12"/>
  <c r="G9142" i="12" s="1"/>
  <c r="F9141" i="12"/>
  <c r="H9141" i="12" s="1"/>
  <c r="E9141" i="12"/>
  <c r="G9141" i="12" s="1"/>
  <c r="F9140" i="12"/>
  <c r="H9140" i="12" s="1"/>
  <c r="E9140" i="12"/>
  <c r="G9140" i="12" s="1"/>
  <c r="G9139" i="12"/>
  <c r="F9139" i="12"/>
  <c r="H9139" i="12" s="1"/>
  <c r="E9139" i="12"/>
  <c r="F9138" i="12"/>
  <c r="H9138" i="12" s="1"/>
  <c r="E9138" i="12"/>
  <c r="G9138" i="12" s="1"/>
  <c r="F9137" i="12"/>
  <c r="H9137" i="12" s="1"/>
  <c r="E9137" i="12"/>
  <c r="G9137" i="12" s="1"/>
  <c r="F9136" i="12"/>
  <c r="H9136" i="12" s="1"/>
  <c r="E9136" i="12"/>
  <c r="G9136" i="12" s="1"/>
  <c r="F9135" i="12"/>
  <c r="H9135" i="12" s="1"/>
  <c r="E9135" i="12"/>
  <c r="G9135" i="12" s="1"/>
  <c r="F9134" i="12"/>
  <c r="H9134" i="12" s="1"/>
  <c r="E9134" i="12"/>
  <c r="G9134" i="12" s="1"/>
  <c r="F9133" i="12"/>
  <c r="H9133" i="12" s="1"/>
  <c r="E9133" i="12"/>
  <c r="G9133" i="12" s="1"/>
  <c r="F9132" i="12"/>
  <c r="H9132" i="12" s="1"/>
  <c r="E9132" i="12"/>
  <c r="G9132" i="12" s="1"/>
  <c r="H9131" i="12"/>
  <c r="F9131" i="12"/>
  <c r="E9131" i="12"/>
  <c r="G9131" i="12" s="1"/>
  <c r="F9130" i="12"/>
  <c r="H9130" i="12" s="1"/>
  <c r="E9130" i="12"/>
  <c r="G9130" i="12" s="1"/>
  <c r="F9129" i="12"/>
  <c r="H9129" i="12" s="1"/>
  <c r="E9129" i="12"/>
  <c r="G9129" i="12" s="1"/>
  <c r="F9128" i="12"/>
  <c r="H9128" i="12" s="1"/>
  <c r="E9128" i="12"/>
  <c r="G9128" i="12" s="1"/>
  <c r="F9127" i="12"/>
  <c r="H9127" i="12" s="1"/>
  <c r="E9127" i="12"/>
  <c r="G9127" i="12" s="1"/>
  <c r="F9126" i="12"/>
  <c r="H9126" i="12" s="1"/>
  <c r="E9126" i="12"/>
  <c r="G9126" i="12" s="1"/>
  <c r="F9125" i="12"/>
  <c r="H9125" i="12" s="1"/>
  <c r="E9125" i="12"/>
  <c r="G9125" i="12" s="1"/>
  <c r="F9124" i="12"/>
  <c r="H9124" i="12" s="1"/>
  <c r="E9124" i="12"/>
  <c r="G9124" i="12" s="1"/>
  <c r="F9123" i="12"/>
  <c r="H9123" i="12" s="1"/>
  <c r="E9123" i="12"/>
  <c r="G9123" i="12" s="1"/>
  <c r="F9122" i="12"/>
  <c r="H9122" i="12" s="1"/>
  <c r="E9122" i="12"/>
  <c r="G9122" i="12" s="1"/>
  <c r="F9121" i="12"/>
  <c r="H9121" i="12" s="1"/>
  <c r="E9121" i="12"/>
  <c r="G9121" i="12" s="1"/>
  <c r="F9120" i="12"/>
  <c r="H9120" i="12" s="1"/>
  <c r="E9120" i="12"/>
  <c r="G9120" i="12" s="1"/>
  <c r="F9119" i="12"/>
  <c r="H9119" i="12" s="1"/>
  <c r="E9119" i="12"/>
  <c r="G9119" i="12" s="1"/>
  <c r="F9118" i="12"/>
  <c r="H9118" i="12" s="1"/>
  <c r="E9118" i="12"/>
  <c r="G9118" i="12" s="1"/>
  <c r="F9117" i="12"/>
  <c r="H9117" i="12" s="1"/>
  <c r="E9117" i="12"/>
  <c r="G9117" i="12" s="1"/>
  <c r="F9116" i="12"/>
  <c r="H9116" i="12" s="1"/>
  <c r="E9116" i="12"/>
  <c r="G9116" i="12" s="1"/>
  <c r="F9115" i="12"/>
  <c r="H9115" i="12" s="1"/>
  <c r="E9115" i="12"/>
  <c r="G9115" i="12" s="1"/>
  <c r="H9114" i="12"/>
  <c r="F9114" i="12"/>
  <c r="E9114" i="12"/>
  <c r="G9114" i="12" s="1"/>
  <c r="F9113" i="12"/>
  <c r="H9113" i="12" s="1"/>
  <c r="E9113" i="12"/>
  <c r="G9113" i="12" s="1"/>
  <c r="F9112" i="12"/>
  <c r="H9112" i="12" s="1"/>
  <c r="E9112" i="12"/>
  <c r="G9112" i="12" s="1"/>
  <c r="F9111" i="12"/>
  <c r="H9111" i="12" s="1"/>
  <c r="E9111" i="12"/>
  <c r="G9111" i="12" s="1"/>
  <c r="F9110" i="12"/>
  <c r="H9110" i="12" s="1"/>
  <c r="E9110" i="12"/>
  <c r="G9110" i="12" s="1"/>
  <c r="F9109" i="12"/>
  <c r="H9109" i="12" s="1"/>
  <c r="E9109" i="12"/>
  <c r="G9109" i="12" s="1"/>
  <c r="F9108" i="12"/>
  <c r="H9108" i="12" s="1"/>
  <c r="E9108" i="12"/>
  <c r="G9108" i="12" s="1"/>
  <c r="G9107" i="12"/>
  <c r="F9107" i="12"/>
  <c r="H9107" i="12" s="1"/>
  <c r="E9107" i="12"/>
  <c r="F9106" i="12"/>
  <c r="H9106" i="12" s="1"/>
  <c r="E9106" i="12"/>
  <c r="G9106" i="12" s="1"/>
  <c r="F9105" i="12"/>
  <c r="H9105" i="12" s="1"/>
  <c r="E9105" i="12"/>
  <c r="G9105" i="12" s="1"/>
  <c r="H9104" i="12"/>
  <c r="F9104" i="12"/>
  <c r="E9104" i="12"/>
  <c r="G9104" i="12" s="1"/>
  <c r="F9103" i="12"/>
  <c r="H9103" i="12" s="1"/>
  <c r="E9103" i="12"/>
  <c r="G9103" i="12" s="1"/>
  <c r="F9102" i="12"/>
  <c r="H9102" i="12" s="1"/>
  <c r="E9102" i="12"/>
  <c r="G9102" i="12" s="1"/>
  <c r="F9101" i="12"/>
  <c r="H9101" i="12" s="1"/>
  <c r="E9101" i="12"/>
  <c r="G9101" i="12" s="1"/>
  <c r="F9100" i="12"/>
  <c r="H9100" i="12" s="1"/>
  <c r="E9100" i="12"/>
  <c r="G9100" i="12" s="1"/>
  <c r="F9099" i="12"/>
  <c r="H9099" i="12" s="1"/>
  <c r="E9099" i="12"/>
  <c r="G9099" i="12" s="1"/>
  <c r="F9098" i="12"/>
  <c r="H9098" i="12" s="1"/>
  <c r="E9098" i="12"/>
  <c r="G9098" i="12" s="1"/>
  <c r="F9097" i="12"/>
  <c r="H9097" i="12" s="1"/>
  <c r="E9097" i="12"/>
  <c r="G9097" i="12" s="1"/>
  <c r="H9096" i="12"/>
  <c r="F9096" i="12"/>
  <c r="E9096" i="12"/>
  <c r="G9096" i="12" s="1"/>
  <c r="F9095" i="12"/>
  <c r="H9095" i="12" s="1"/>
  <c r="E9095" i="12"/>
  <c r="G9095" i="12" s="1"/>
  <c r="F9094" i="12"/>
  <c r="H9094" i="12" s="1"/>
  <c r="E9094" i="12"/>
  <c r="G9094" i="12" s="1"/>
  <c r="H9093" i="12"/>
  <c r="F9093" i="12"/>
  <c r="E9093" i="12"/>
  <c r="G9093" i="12" s="1"/>
  <c r="F9092" i="12"/>
  <c r="H9092" i="12" s="1"/>
  <c r="E9092" i="12"/>
  <c r="G9092" i="12" s="1"/>
  <c r="F9091" i="12"/>
  <c r="H9091" i="12" s="1"/>
  <c r="E9091" i="12"/>
  <c r="G9091" i="12" s="1"/>
  <c r="F9090" i="12"/>
  <c r="H9090" i="12" s="1"/>
  <c r="E9090" i="12"/>
  <c r="G9090" i="12" s="1"/>
  <c r="F9089" i="12"/>
  <c r="H9089" i="12" s="1"/>
  <c r="E9089" i="12"/>
  <c r="G9089" i="12" s="1"/>
  <c r="F9088" i="12"/>
  <c r="H9088" i="12" s="1"/>
  <c r="E9088" i="12"/>
  <c r="G9088" i="12" s="1"/>
  <c r="F9087" i="12"/>
  <c r="H9087" i="12" s="1"/>
  <c r="E9087" i="12"/>
  <c r="G9087" i="12" s="1"/>
  <c r="F9086" i="12"/>
  <c r="H9086" i="12" s="1"/>
  <c r="E9086" i="12"/>
  <c r="G9086" i="12" s="1"/>
  <c r="F9085" i="12"/>
  <c r="H9085" i="12" s="1"/>
  <c r="E9085" i="12"/>
  <c r="G9085" i="12" s="1"/>
  <c r="F9084" i="12"/>
  <c r="H9084" i="12" s="1"/>
  <c r="E9084" i="12"/>
  <c r="G9084" i="12" s="1"/>
  <c r="F9083" i="12"/>
  <c r="H9083" i="12" s="1"/>
  <c r="E9083" i="12"/>
  <c r="G9083" i="12" s="1"/>
  <c r="F9082" i="12"/>
  <c r="H9082" i="12" s="1"/>
  <c r="E9082" i="12"/>
  <c r="G9082" i="12" s="1"/>
  <c r="F9081" i="12"/>
  <c r="H9081" i="12" s="1"/>
  <c r="E9081" i="12"/>
  <c r="G9081" i="12" s="1"/>
  <c r="F9080" i="12"/>
  <c r="H9080" i="12" s="1"/>
  <c r="E9080" i="12"/>
  <c r="G9080" i="12" s="1"/>
  <c r="F9079" i="12"/>
  <c r="H9079" i="12" s="1"/>
  <c r="E9079" i="12"/>
  <c r="G9079" i="12" s="1"/>
  <c r="F9078" i="12"/>
  <c r="H9078" i="12" s="1"/>
  <c r="E9078" i="12"/>
  <c r="G9078" i="12" s="1"/>
  <c r="F9077" i="12"/>
  <c r="H9077" i="12" s="1"/>
  <c r="E9077" i="12"/>
  <c r="G9077" i="12" s="1"/>
  <c r="F9076" i="12"/>
  <c r="H9076" i="12" s="1"/>
  <c r="E9076" i="12"/>
  <c r="G9076" i="12" s="1"/>
  <c r="F9075" i="12"/>
  <c r="H9075" i="12" s="1"/>
  <c r="E9075" i="12"/>
  <c r="G9075" i="12" s="1"/>
  <c r="F9074" i="12"/>
  <c r="H9074" i="12" s="1"/>
  <c r="E9074" i="12"/>
  <c r="G9074" i="12" s="1"/>
  <c r="F9073" i="12"/>
  <c r="H9073" i="12" s="1"/>
  <c r="E9073" i="12"/>
  <c r="G9073" i="12" s="1"/>
  <c r="F9072" i="12"/>
  <c r="H9072" i="12" s="1"/>
  <c r="E9072" i="12"/>
  <c r="G9072" i="12" s="1"/>
  <c r="F9071" i="12"/>
  <c r="H9071" i="12" s="1"/>
  <c r="E9071" i="12"/>
  <c r="G9071" i="12" s="1"/>
  <c r="F9070" i="12"/>
  <c r="H9070" i="12" s="1"/>
  <c r="E9070" i="12"/>
  <c r="G9070" i="12" s="1"/>
  <c r="F9069" i="12"/>
  <c r="H9069" i="12" s="1"/>
  <c r="E9069" i="12"/>
  <c r="G9069" i="12" s="1"/>
  <c r="F9068" i="12"/>
  <c r="H9068" i="12" s="1"/>
  <c r="E9068" i="12"/>
  <c r="G9068" i="12" s="1"/>
  <c r="F9067" i="12"/>
  <c r="H9067" i="12" s="1"/>
  <c r="E9067" i="12"/>
  <c r="G9067" i="12" s="1"/>
  <c r="F9066" i="12"/>
  <c r="H9066" i="12" s="1"/>
  <c r="E9066" i="12"/>
  <c r="G9066" i="12" s="1"/>
  <c r="F9065" i="12"/>
  <c r="H9065" i="12" s="1"/>
  <c r="E9065" i="12"/>
  <c r="G9065" i="12" s="1"/>
  <c r="F9064" i="12"/>
  <c r="H9064" i="12" s="1"/>
  <c r="E9064" i="12"/>
  <c r="G9064" i="12" s="1"/>
  <c r="F9063" i="12"/>
  <c r="H9063" i="12" s="1"/>
  <c r="E9063" i="12"/>
  <c r="G9063" i="12" s="1"/>
  <c r="F9062" i="12"/>
  <c r="H9062" i="12" s="1"/>
  <c r="E9062" i="12"/>
  <c r="G9062" i="12" s="1"/>
  <c r="F9061" i="12"/>
  <c r="H9061" i="12" s="1"/>
  <c r="E9061" i="12"/>
  <c r="G9061" i="12" s="1"/>
  <c r="F9060" i="12"/>
  <c r="H9060" i="12" s="1"/>
  <c r="E9060" i="12"/>
  <c r="G9060" i="12" s="1"/>
  <c r="F9059" i="12"/>
  <c r="H9059" i="12" s="1"/>
  <c r="E9059" i="12"/>
  <c r="G9059" i="12" s="1"/>
  <c r="F9058" i="12"/>
  <c r="H9058" i="12" s="1"/>
  <c r="E9058" i="12"/>
  <c r="G9058" i="12" s="1"/>
  <c r="F9057" i="12"/>
  <c r="H9057" i="12" s="1"/>
  <c r="E9057" i="12"/>
  <c r="G9057" i="12" s="1"/>
  <c r="H9056" i="12"/>
  <c r="F9056" i="12"/>
  <c r="E9056" i="12"/>
  <c r="G9056" i="12" s="1"/>
  <c r="F9055" i="12"/>
  <c r="H9055" i="12" s="1"/>
  <c r="E9055" i="12"/>
  <c r="G9055" i="12" s="1"/>
  <c r="F9054" i="12"/>
  <c r="H9054" i="12" s="1"/>
  <c r="E9054" i="12"/>
  <c r="G9054" i="12" s="1"/>
  <c r="F9053" i="12"/>
  <c r="H9053" i="12" s="1"/>
  <c r="E9053" i="12"/>
  <c r="G9053" i="12" s="1"/>
  <c r="F9052" i="12"/>
  <c r="H9052" i="12" s="1"/>
  <c r="E9052" i="12"/>
  <c r="G9052" i="12" s="1"/>
  <c r="F9051" i="12"/>
  <c r="H9051" i="12" s="1"/>
  <c r="E9051" i="12"/>
  <c r="G9051" i="12" s="1"/>
  <c r="F9050" i="12"/>
  <c r="H9050" i="12" s="1"/>
  <c r="E9050" i="12"/>
  <c r="G9050" i="12" s="1"/>
  <c r="F9049" i="12"/>
  <c r="H9049" i="12" s="1"/>
  <c r="E9049" i="12"/>
  <c r="G9049" i="12" s="1"/>
  <c r="F9048" i="12"/>
  <c r="H9048" i="12" s="1"/>
  <c r="E9048" i="12"/>
  <c r="G9048" i="12" s="1"/>
  <c r="F9047" i="12"/>
  <c r="H9047" i="12" s="1"/>
  <c r="E9047" i="12"/>
  <c r="G9047" i="12" s="1"/>
  <c r="F9046" i="12"/>
  <c r="H9046" i="12" s="1"/>
  <c r="E9046" i="12"/>
  <c r="G9046" i="12" s="1"/>
  <c r="F9045" i="12"/>
  <c r="H9045" i="12" s="1"/>
  <c r="E9045" i="12"/>
  <c r="G9045" i="12" s="1"/>
  <c r="F9044" i="12"/>
  <c r="H9044" i="12" s="1"/>
  <c r="E9044" i="12"/>
  <c r="G9044" i="12" s="1"/>
  <c r="F9043" i="12"/>
  <c r="H9043" i="12" s="1"/>
  <c r="E9043" i="12"/>
  <c r="G9043" i="12" s="1"/>
  <c r="F9042" i="12"/>
  <c r="H9042" i="12" s="1"/>
  <c r="E9042" i="12"/>
  <c r="G9042" i="12" s="1"/>
  <c r="F9041" i="12"/>
  <c r="H9041" i="12" s="1"/>
  <c r="E9041" i="12"/>
  <c r="G9041" i="12" s="1"/>
  <c r="F9040" i="12"/>
  <c r="H9040" i="12" s="1"/>
  <c r="E9040" i="12"/>
  <c r="G9040" i="12" s="1"/>
  <c r="F9039" i="12"/>
  <c r="H9039" i="12" s="1"/>
  <c r="E9039" i="12"/>
  <c r="G9039" i="12" s="1"/>
  <c r="F9038" i="12"/>
  <c r="H9038" i="12" s="1"/>
  <c r="E9038" i="12"/>
  <c r="G9038" i="12" s="1"/>
  <c r="F9037" i="12"/>
  <c r="H9037" i="12" s="1"/>
  <c r="E9037" i="12"/>
  <c r="G9037" i="12" s="1"/>
  <c r="F9036" i="12"/>
  <c r="H9036" i="12" s="1"/>
  <c r="E9036" i="12"/>
  <c r="G9036" i="12" s="1"/>
  <c r="F9035" i="12"/>
  <c r="H9035" i="12" s="1"/>
  <c r="E9035" i="12"/>
  <c r="G9035" i="12" s="1"/>
  <c r="F9034" i="12"/>
  <c r="H9034" i="12" s="1"/>
  <c r="E9034" i="12"/>
  <c r="G9034" i="12" s="1"/>
  <c r="F9033" i="12"/>
  <c r="H9033" i="12" s="1"/>
  <c r="E9033" i="12"/>
  <c r="G9033" i="12" s="1"/>
  <c r="F9032" i="12"/>
  <c r="H9032" i="12" s="1"/>
  <c r="E9032" i="12"/>
  <c r="G9032" i="12" s="1"/>
  <c r="F9031" i="12"/>
  <c r="H9031" i="12" s="1"/>
  <c r="E9031" i="12"/>
  <c r="G9031" i="12" s="1"/>
  <c r="F9030" i="12"/>
  <c r="H9030" i="12" s="1"/>
  <c r="E9030" i="12"/>
  <c r="G9030" i="12" s="1"/>
  <c r="F9029" i="12"/>
  <c r="H9029" i="12" s="1"/>
  <c r="E9029" i="12"/>
  <c r="G9029" i="12" s="1"/>
  <c r="F9028" i="12"/>
  <c r="H9028" i="12" s="1"/>
  <c r="E9028" i="12"/>
  <c r="G9028" i="12" s="1"/>
  <c r="F9027" i="12"/>
  <c r="H9027" i="12" s="1"/>
  <c r="E9027" i="12"/>
  <c r="G9027" i="12" s="1"/>
  <c r="F9026" i="12"/>
  <c r="H9026" i="12" s="1"/>
  <c r="E9026" i="12"/>
  <c r="G9026" i="12" s="1"/>
  <c r="F9025" i="12"/>
  <c r="H9025" i="12" s="1"/>
  <c r="E9025" i="12"/>
  <c r="G9025" i="12" s="1"/>
  <c r="H9024" i="12"/>
  <c r="F9024" i="12"/>
  <c r="E9024" i="12"/>
  <c r="G9024" i="12" s="1"/>
  <c r="F9023" i="12"/>
  <c r="H9023" i="12" s="1"/>
  <c r="E9023" i="12"/>
  <c r="G9023" i="12" s="1"/>
  <c r="F9022" i="12"/>
  <c r="H9022" i="12" s="1"/>
  <c r="E9022" i="12"/>
  <c r="G9022" i="12" s="1"/>
  <c r="F9021" i="12"/>
  <c r="H9021" i="12" s="1"/>
  <c r="E9021" i="12"/>
  <c r="G9021" i="12" s="1"/>
  <c r="F9020" i="12"/>
  <c r="H9020" i="12" s="1"/>
  <c r="E9020" i="12"/>
  <c r="G9020" i="12" s="1"/>
  <c r="F9019" i="12"/>
  <c r="H9019" i="12" s="1"/>
  <c r="E9019" i="12"/>
  <c r="G9019" i="12" s="1"/>
  <c r="F9018" i="12"/>
  <c r="H9018" i="12" s="1"/>
  <c r="E9018" i="12"/>
  <c r="G9018" i="12" s="1"/>
  <c r="F9017" i="12"/>
  <c r="H9017" i="12" s="1"/>
  <c r="E9017" i="12"/>
  <c r="G9017" i="12" s="1"/>
  <c r="F9016" i="12"/>
  <c r="H9016" i="12" s="1"/>
  <c r="E9016" i="12"/>
  <c r="G9016" i="12" s="1"/>
  <c r="F9015" i="12"/>
  <c r="H9015" i="12" s="1"/>
  <c r="E9015" i="12"/>
  <c r="G9015" i="12" s="1"/>
  <c r="F9014" i="12"/>
  <c r="H9014" i="12" s="1"/>
  <c r="E9014" i="12"/>
  <c r="G9014" i="12" s="1"/>
  <c r="F9013" i="12"/>
  <c r="H9013" i="12" s="1"/>
  <c r="E9013" i="12"/>
  <c r="G9013" i="12" s="1"/>
  <c r="F9012" i="12"/>
  <c r="H9012" i="12" s="1"/>
  <c r="E9012" i="12"/>
  <c r="G9012" i="12" s="1"/>
  <c r="F9011" i="12"/>
  <c r="H9011" i="12" s="1"/>
  <c r="E9011" i="12"/>
  <c r="G9011" i="12" s="1"/>
  <c r="F9010" i="12"/>
  <c r="H9010" i="12" s="1"/>
  <c r="E9010" i="12"/>
  <c r="G9010" i="12" s="1"/>
  <c r="F9009" i="12"/>
  <c r="H9009" i="12" s="1"/>
  <c r="E9009" i="12"/>
  <c r="G9009" i="12" s="1"/>
  <c r="F9008" i="12"/>
  <c r="H9008" i="12" s="1"/>
  <c r="E9008" i="12"/>
  <c r="G9008" i="12" s="1"/>
  <c r="F9007" i="12"/>
  <c r="H9007" i="12" s="1"/>
  <c r="E9007" i="12"/>
  <c r="G9007" i="12" s="1"/>
  <c r="F9006" i="12"/>
  <c r="H9006" i="12" s="1"/>
  <c r="E9006" i="12"/>
  <c r="G9006" i="12" s="1"/>
  <c r="F9005" i="12"/>
  <c r="H9005" i="12" s="1"/>
  <c r="E9005" i="12"/>
  <c r="G9005" i="12" s="1"/>
  <c r="F9004" i="12"/>
  <c r="H9004" i="12" s="1"/>
  <c r="E9004" i="12"/>
  <c r="G9004" i="12" s="1"/>
  <c r="F9003" i="12"/>
  <c r="H9003" i="12" s="1"/>
  <c r="E9003" i="12"/>
  <c r="G9003" i="12" s="1"/>
  <c r="F9002" i="12"/>
  <c r="H9002" i="12" s="1"/>
  <c r="E9002" i="12"/>
  <c r="G9002" i="12" s="1"/>
  <c r="F9001" i="12"/>
  <c r="H9001" i="12" s="1"/>
  <c r="E9001" i="12"/>
  <c r="G9001" i="12" s="1"/>
  <c r="F9000" i="12"/>
  <c r="H9000" i="12" s="1"/>
  <c r="E9000" i="12"/>
  <c r="G9000" i="12" s="1"/>
  <c r="F8999" i="12"/>
  <c r="H8999" i="12" s="1"/>
  <c r="E8999" i="12"/>
  <c r="G8999" i="12" s="1"/>
  <c r="F8998" i="12"/>
  <c r="H8998" i="12" s="1"/>
  <c r="E8998" i="12"/>
  <c r="G8998" i="12" s="1"/>
  <c r="F8997" i="12"/>
  <c r="H8997" i="12" s="1"/>
  <c r="E8997" i="12"/>
  <c r="G8997" i="12" s="1"/>
  <c r="F8996" i="12"/>
  <c r="H8996" i="12" s="1"/>
  <c r="E8996" i="12"/>
  <c r="G8996" i="12" s="1"/>
  <c r="F8995" i="12"/>
  <c r="H8995" i="12" s="1"/>
  <c r="E8995" i="12"/>
  <c r="G8995" i="12" s="1"/>
  <c r="H8994" i="12"/>
  <c r="F8994" i="12"/>
  <c r="E8994" i="12"/>
  <c r="G8994" i="12" s="1"/>
  <c r="F8993" i="12"/>
  <c r="H8993" i="12" s="1"/>
  <c r="E8993" i="12"/>
  <c r="G8993" i="12" s="1"/>
  <c r="F8992" i="12"/>
  <c r="H8992" i="12" s="1"/>
  <c r="E8992" i="12"/>
  <c r="G8992" i="12" s="1"/>
  <c r="F8991" i="12"/>
  <c r="H8991" i="12" s="1"/>
  <c r="E8991" i="12"/>
  <c r="G8991" i="12" s="1"/>
  <c r="F8990" i="12"/>
  <c r="H8990" i="12" s="1"/>
  <c r="E8990" i="12"/>
  <c r="G8990" i="12" s="1"/>
  <c r="F8989" i="12"/>
  <c r="H8989" i="12" s="1"/>
  <c r="E8989" i="12"/>
  <c r="G8989" i="12" s="1"/>
  <c r="F8988" i="12"/>
  <c r="H8988" i="12" s="1"/>
  <c r="E8988" i="12"/>
  <c r="G8988" i="12" s="1"/>
  <c r="F8987" i="12"/>
  <c r="H8987" i="12" s="1"/>
  <c r="E8987" i="12"/>
  <c r="G8987" i="12" s="1"/>
  <c r="F8986" i="12"/>
  <c r="H8986" i="12" s="1"/>
  <c r="E8986" i="12"/>
  <c r="G8986" i="12" s="1"/>
  <c r="F8985" i="12"/>
  <c r="H8985" i="12" s="1"/>
  <c r="E8985" i="12"/>
  <c r="G8985" i="12" s="1"/>
  <c r="F8984" i="12"/>
  <c r="H8984" i="12" s="1"/>
  <c r="E8984" i="12"/>
  <c r="G8984" i="12" s="1"/>
  <c r="F8983" i="12"/>
  <c r="H8983" i="12" s="1"/>
  <c r="E8983" i="12"/>
  <c r="G8983" i="12" s="1"/>
  <c r="F8982" i="12"/>
  <c r="H8982" i="12" s="1"/>
  <c r="E8982" i="12"/>
  <c r="G8982" i="12" s="1"/>
  <c r="F8981" i="12"/>
  <c r="H8981" i="12" s="1"/>
  <c r="E8981" i="12"/>
  <c r="G8981" i="12" s="1"/>
  <c r="F8980" i="12"/>
  <c r="H8980" i="12" s="1"/>
  <c r="E8980" i="12"/>
  <c r="G8980" i="12" s="1"/>
  <c r="F8979" i="12"/>
  <c r="H8979" i="12" s="1"/>
  <c r="E8979" i="12"/>
  <c r="G8979" i="12" s="1"/>
  <c r="F8978" i="12"/>
  <c r="H8978" i="12" s="1"/>
  <c r="E8978" i="12"/>
  <c r="G8978" i="12" s="1"/>
  <c r="F8977" i="12"/>
  <c r="H8977" i="12" s="1"/>
  <c r="E8977" i="12"/>
  <c r="G8977" i="12" s="1"/>
  <c r="F8976" i="12"/>
  <c r="H8976" i="12" s="1"/>
  <c r="E8976" i="12"/>
  <c r="G8976" i="12" s="1"/>
  <c r="F8975" i="12"/>
  <c r="H8975" i="12" s="1"/>
  <c r="E8975" i="12"/>
  <c r="G8975" i="12" s="1"/>
  <c r="F8974" i="12"/>
  <c r="H8974" i="12" s="1"/>
  <c r="E8974" i="12"/>
  <c r="G8974" i="12" s="1"/>
  <c r="F8973" i="12"/>
  <c r="H8973" i="12" s="1"/>
  <c r="E8973" i="12"/>
  <c r="G8973" i="12" s="1"/>
  <c r="F8972" i="12"/>
  <c r="H8972" i="12" s="1"/>
  <c r="E8972" i="12"/>
  <c r="G8972" i="12" s="1"/>
  <c r="F8971" i="12"/>
  <c r="H8971" i="12" s="1"/>
  <c r="E8971" i="12"/>
  <c r="G8971" i="12" s="1"/>
  <c r="F8970" i="12"/>
  <c r="H8970" i="12" s="1"/>
  <c r="E8970" i="12"/>
  <c r="G8970" i="12" s="1"/>
  <c r="F8969" i="12"/>
  <c r="H8969" i="12" s="1"/>
  <c r="E8969" i="12"/>
  <c r="G8969" i="12" s="1"/>
  <c r="F8968" i="12"/>
  <c r="H8968" i="12" s="1"/>
  <c r="E8968" i="12"/>
  <c r="G8968" i="12" s="1"/>
  <c r="F8967" i="12"/>
  <c r="H8967" i="12" s="1"/>
  <c r="E8967" i="12"/>
  <c r="G8967" i="12" s="1"/>
  <c r="F8966" i="12"/>
  <c r="H8966" i="12" s="1"/>
  <c r="E8966" i="12"/>
  <c r="G8966" i="12" s="1"/>
  <c r="F8965" i="12"/>
  <c r="H8965" i="12" s="1"/>
  <c r="E8965" i="12"/>
  <c r="G8965" i="12" s="1"/>
  <c r="F8964" i="12"/>
  <c r="H8964" i="12" s="1"/>
  <c r="E8964" i="12"/>
  <c r="G8964" i="12" s="1"/>
  <c r="F8963" i="12"/>
  <c r="H8963" i="12" s="1"/>
  <c r="E8963" i="12"/>
  <c r="G8963" i="12" s="1"/>
  <c r="F8962" i="12"/>
  <c r="H8962" i="12" s="1"/>
  <c r="E8962" i="12"/>
  <c r="G8962" i="12" s="1"/>
  <c r="F8961" i="12"/>
  <c r="H8961" i="12" s="1"/>
  <c r="E8961" i="12"/>
  <c r="G8961" i="12" s="1"/>
  <c r="F8960" i="12"/>
  <c r="H8960" i="12" s="1"/>
  <c r="E8960" i="12"/>
  <c r="G8960" i="12" s="1"/>
  <c r="F8959" i="12"/>
  <c r="H8959" i="12" s="1"/>
  <c r="E8959" i="12"/>
  <c r="G8959" i="12" s="1"/>
  <c r="F8958" i="12"/>
  <c r="H8958" i="12" s="1"/>
  <c r="E8958" i="12"/>
  <c r="G8958" i="12" s="1"/>
  <c r="F8957" i="12"/>
  <c r="H8957" i="12" s="1"/>
  <c r="E8957" i="12"/>
  <c r="G8957" i="12" s="1"/>
  <c r="F8956" i="12"/>
  <c r="H8956" i="12" s="1"/>
  <c r="E8956" i="12"/>
  <c r="G8956" i="12" s="1"/>
  <c r="F8955" i="12"/>
  <c r="H8955" i="12" s="1"/>
  <c r="E8955" i="12"/>
  <c r="G8955" i="12" s="1"/>
  <c r="H8954" i="12"/>
  <c r="F8954" i="12"/>
  <c r="E8954" i="12"/>
  <c r="G8954" i="12" s="1"/>
  <c r="F8953" i="12"/>
  <c r="H8953" i="12" s="1"/>
  <c r="E8953" i="12"/>
  <c r="G8953" i="12" s="1"/>
  <c r="F8952" i="12"/>
  <c r="H8952" i="12" s="1"/>
  <c r="E8952" i="12"/>
  <c r="G8952" i="12" s="1"/>
  <c r="F8951" i="12"/>
  <c r="H8951" i="12" s="1"/>
  <c r="E8951" i="12"/>
  <c r="G8951" i="12" s="1"/>
  <c r="F8950" i="12"/>
  <c r="H8950" i="12" s="1"/>
  <c r="E8950" i="12"/>
  <c r="G8950" i="12" s="1"/>
  <c r="F8949" i="12"/>
  <c r="H8949" i="12" s="1"/>
  <c r="E8949" i="12"/>
  <c r="G8949" i="12" s="1"/>
  <c r="H8948" i="12"/>
  <c r="F8948" i="12"/>
  <c r="E8948" i="12"/>
  <c r="G8948" i="12" s="1"/>
  <c r="F8947" i="12"/>
  <c r="H8947" i="12" s="1"/>
  <c r="E8947" i="12"/>
  <c r="G8947" i="12" s="1"/>
  <c r="F8946" i="12"/>
  <c r="H8946" i="12" s="1"/>
  <c r="E8946" i="12"/>
  <c r="G8946" i="12" s="1"/>
  <c r="F8945" i="12"/>
  <c r="H8945" i="12" s="1"/>
  <c r="E8945" i="12"/>
  <c r="G8945" i="12" s="1"/>
  <c r="F8944" i="12"/>
  <c r="H8944" i="12" s="1"/>
  <c r="E8944" i="12"/>
  <c r="G8944" i="12" s="1"/>
  <c r="F8943" i="12"/>
  <c r="H8943" i="12" s="1"/>
  <c r="E8943" i="12"/>
  <c r="G8943" i="12" s="1"/>
  <c r="F8942" i="12"/>
  <c r="H8942" i="12" s="1"/>
  <c r="E8942" i="12"/>
  <c r="G8942" i="12" s="1"/>
  <c r="F8941" i="12"/>
  <c r="H8941" i="12" s="1"/>
  <c r="E8941" i="12"/>
  <c r="G8941" i="12" s="1"/>
  <c r="F8940" i="12"/>
  <c r="H8940" i="12" s="1"/>
  <c r="E8940" i="12"/>
  <c r="G8940" i="12" s="1"/>
  <c r="F8939" i="12"/>
  <c r="H8939" i="12" s="1"/>
  <c r="E8939" i="12"/>
  <c r="G8939" i="12" s="1"/>
  <c r="F8938" i="12"/>
  <c r="H8938" i="12" s="1"/>
  <c r="E8938" i="12"/>
  <c r="G8938" i="12" s="1"/>
  <c r="F8937" i="12"/>
  <c r="H8937" i="12" s="1"/>
  <c r="E8937" i="12"/>
  <c r="G8937" i="12" s="1"/>
  <c r="F8936" i="12"/>
  <c r="H8936" i="12" s="1"/>
  <c r="E8936" i="12"/>
  <c r="G8936" i="12" s="1"/>
  <c r="F8935" i="12"/>
  <c r="H8935" i="12" s="1"/>
  <c r="E8935" i="12"/>
  <c r="G8935" i="12" s="1"/>
  <c r="F8934" i="12"/>
  <c r="H8934" i="12" s="1"/>
  <c r="E8934" i="12"/>
  <c r="G8934" i="12" s="1"/>
  <c r="F8933" i="12"/>
  <c r="H8933" i="12" s="1"/>
  <c r="E8933" i="12"/>
  <c r="G8933" i="12" s="1"/>
  <c r="H8932" i="12"/>
  <c r="F8932" i="12"/>
  <c r="E8932" i="12"/>
  <c r="G8932" i="12" s="1"/>
  <c r="F8931" i="12"/>
  <c r="H8931" i="12" s="1"/>
  <c r="E8931" i="12"/>
  <c r="G8931" i="12" s="1"/>
  <c r="F8930" i="12"/>
  <c r="H8930" i="12" s="1"/>
  <c r="E8930" i="12"/>
  <c r="G8930" i="12" s="1"/>
  <c r="F8929" i="12"/>
  <c r="H8929" i="12" s="1"/>
  <c r="E8929" i="12"/>
  <c r="G8929" i="12" s="1"/>
  <c r="F8928" i="12"/>
  <c r="H8928" i="12" s="1"/>
  <c r="E8928" i="12"/>
  <c r="G8928" i="12" s="1"/>
  <c r="F8927" i="12"/>
  <c r="H8927" i="12" s="1"/>
  <c r="E8927" i="12"/>
  <c r="G8927" i="12" s="1"/>
  <c r="F8926" i="12"/>
  <c r="H8926" i="12" s="1"/>
  <c r="E8926" i="12"/>
  <c r="G8926" i="12" s="1"/>
  <c r="F8925" i="12"/>
  <c r="H8925" i="12" s="1"/>
  <c r="E8925" i="12"/>
  <c r="G8925" i="12" s="1"/>
  <c r="F8924" i="12"/>
  <c r="H8924" i="12" s="1"/>
  <c r="E8924" i="12"/>
  <c r="G8924" i="12" s="1"/>
  <c r="F8923" i="12"/>
  <c r="H8923" i="12" s="1"/>
  <c r="E8923" i="12"/>
  <c r="G8923" i="12" s="1"/>
  <c r="F8922" i="12"/>
  <c r="H8922" i="12" s="1"/>
  <c r="E8922" i="12"/>
  <c r="G8922" i="12" s="1"/>
  <c r="F8921" i="12"/>
  <c r="H8921" i="12" s="1"/>
  <c r="E8921" i="12"/>
  <c r="G8921" i="12" s="1"/>
  <c r="F8920" i="12"/>
  <c r="H8920" i="12" s="1"/>
  <c r="E8920" i="12"/>
  <c r="G8920" i="12" s="1"/>
  <c r="F8919" i="12"/>
  <c r="H8919" i="12" s="1"/>
  <c r="E8919" i="12"/>
  <c r="G8919" i="12" s="1"/>
  <c r="F8918" i="12"/>
  <c r="H8918" i="12" s="1"/>
  <c r="E8918" i="12"/>
  <c r="G8918" i="12" s="1"/>
  <c r="F8917" i="12"/>
  <c r="H8917" i="12" s="1"/>
  <c r="E8917" i="12"/>
  <c r="G8917" i="12" s="1"/>
  <c r="F8916" i="12"/>
  <c r="H8916" i="12" s="1"/>
  <c r="E8916" i="12"/>
  <c r="G8916" i="12" s="1"/>
  <c r="F8915" i="12"/>
  <c r="H8915" i="12" s="1"/>
  <c r="E8915" i="12"/>
  <c r="G8915" i="12" s="1"/>
  <c r="F8914" i="12"/>
  <c r="H8914" i="12" s="1"/>
  <c r="E8914" i="12"/>
  <c r="G8914" i="12" s="1"/>
  <c r="F8913" i="12"/>
  <c r="H8913" i="12" s="1"/>
  <c r="E8913" i="12"/>
  <c r="G8913" i="12" s="1"/>
  <c r="F8912" i="12"/>
  <c r="H8912" i="12" s="1"/>
  <c r="E8912" i="12"/>
  <c r="G8912" i="12" s="1"/>
  <c r="F8911" i="12"/>
  <c r="H8911" i="12" s="1"/>
  <c r="E8911" i="12"/>
  <c r="G8911" i="12" s="1"/>
  <c r="F8910" i="12"/>
  <c r="H8910" i="12" s="1"/>
  <c r="E8910" i="12"/>
  <c r="G8910" i="12" s="1"/>
  <c r="F8909" i="12"/>
  <c r="H8909" i="12" s="1"/>
  <c r="E8909" i="12"/>
  <c r="G8909" i="12" s="1"/>
  <c r="F8908" i="12"/>
  <c r="H8908" i="12" s="1"/>
  <c r="E8908" i="12"/>
  <c r="G8908" i="12" s="1"/>
  <c r="F8907" i="12"/>
  <c r="H8907" i="12" s="1"/>
  <c r="E8907" i="12"/>
  <c r="G8907" i="12" s="1"/>
  <c r="F8906" i="12"/>
  <c r="H8906" i="12" s="1"/>
  <c r="E8906" i="12"/>
  <c r="G8906" i="12" s="1"/>
  <c r="F8905" i="12"/>
  <c r="H8905" i="12" s="1"/>
  <c r="E8905" i="12"/>
  <c r="G8905" i="12" s="1"/>
  <c r="F8904" i="12"/>
  <c r="H8904" i="12" s="1"/>
  <c r="E8904" i="12"/>
  <c r="G8904" i="12" s="1"/>
  <c r="F8903" i="12"/>
  <c r="H8903" i="12" s="1"/>
  <c r="E8903" i="12"/>
  <c r="G8903" i="12" s="1"/>
  <c r="F8902" i="12"/>
  <c r="H8902" i="12" s="1"/>
  <c r="E8902" i="12"/>
  <c r="G8902" i="12" s="1"/>
  <c r="F8901" i="12"/>
  <c r="H8901" i="12" s="1"/>
  <c r="E8901" i="12"/>
  <c r="G8901" i="12" s="1"/>
  <c r="H8900" i="12"/>
  <c r="F8900" i="12"/>
  <c r="E8900" i="12"/>
  <c r="G8900" i="12" s="1"/>
  <c r="F8899" i="12"/>
  <c r="H8899" i="12" s="1"/>
  <c r="E8899" i="12"/>
  <c r="G8899" i="12" s="1"/>
  <c r="F8898" i="12"/>
  <c r="H8898" i="12" s="1"/>
  <c r="E8898" i="12"/>
  <c r="G8898" i="12" s="1"/>
  <c r="F8897" i="12"/>
  <c r="H8897" i="12" s="1"/>
  <c r="E8897" i="12"/>
  <c r="G8897" i="12" s="1"/>
  <c r="F8896" i="12"/>
  <c r="H8896" i="12" s="1"/>
  <c r="E8896" i="12"/>
  <c r="G8896" i="12" s="1"/>
  <c r="F8895" i="12"/>
  <c r="H8895" i="12" s="1"/>
  <c r="E8895" i="12"/>
  <c r="G8895" i="12" s="1"/>
  <c r="F8894" i="12"/>
  <c r="H8894" i="12" s="1"/>
  <c r="E8894" i="12"/>
  <c r="G8894" i="12" s="1"/>
  <c r="F8893" i="12"/>
  <c r="H8893" i="12" s="1"/>
  <c r="E8893" i="12"/>
  <c r="G8893" i="12" s="1"/>
  <c r="F8892" i="12"/>
  <c r="H8892" i="12" s="1"/>
  <c r="E8892" i="12"/>
  <c r="G8892" i="12" s="1"/>
  <c r="F8891" i="12"/>
  <c r="H8891" i="12" s="1"/>
  <c r="E8891" i="12"/>
  <c r="G8891" i="12" s="1"/>
  <c r="F8890" i="12"/>
  <c r="H8890" i="12" s="1"/>
  <c r="E8890" i="12"/>
  <c r="G8890" i="12" s="1"/>
  <c r="F8889" i="12"/>
  <c r="H8889" i="12" s="1"/>
  <c r="E8889" i="12"/>
  <c r="G8889" i="12" s="1"/>
  <c r="F8888" i="12"/>
  <c r="H8888" i="12" s="1"/>
  <c r="E8888" i="12"/>
  <c r="G8888" i="12" s="1"/>
  <c r="F8887" i="12"/>
  <c r="H8887" i="12" s="1"/>
  <c r="E8887" i="12"/>
  <c r="G8887" i="12" s="1"/>
  <c r="F8886" i="12"/>
  <c r="H8886" i="12" s="1"/>
  <c r="E8886" i="12"/>
  <c r="G8886" i="12" s="1"/>
  <c r="F8885" i="12"/>
  <c r="H8885" i="12" s="1"/>
  <c r="E8885" i="12"/>
  <c r="G8885" i="12" s="1"/>
  <c r="F8884" i="12"/>
  <c r="H8884" i="12" s="1"/>
  <c r="E8884" i="12"/>
  <c r="G8884" i="12" s="1"/>
  <c r="F8883" i="12"/>
  <c r="H8883" i="12" s="1"/>
  <c r="E8883" i="12"/>
  <c r="G8883" i="12" s="1"/>
  <c r="F8882" i="12"/>
  <c r="H8882" i="12" s="1"/>
  <c r="E8882" i="12"/>
  <c r="G8882" i="12" s="1"/>
  <c r="F8881" i="12"/>
  <c r="H8881" i="12" s="1"/>
  <c r="E8881" i="12"/>
  <c r="G8881" i="12" s="1"/>
  <c r="F8880" i="12"/>
  <c r="H8880" i="12" s="1"/>
  <c r="E8880" i="12"/>
  <c r="G8880" i="12" s="1"/>
  <c r="F8879" i="12"/>
  <c r="H8879" i="12" s="1"/>
  <c r="E8879" i="12"/>
  <c r="G8879" i="12" s="1"/>
  <c r="F8878" i="12"/>
  <c r="H8878" i="12" s="1"/>
  <c r="E8878" i="12"/>
  <c r="G8878" i="12" s="1"/>
  <c r="F8877" i="12"/>
  <c r="H8877" i="12" s="1"/>
  <c r="E8877" i="12"/>
  <c r="G8877" i="12" s="1"/>
  <c r="G8876" i="12"/>
  <c r="F8876" i="12"/>
  <c r="H8876" i="12" s="1"/>
  <c r="E8876" i="12"/>
  <c r="F8875" i="12"/>
  <c r="H8875" i="12" s="1"/>
  <c r="E8875" i="12"/>
  <c r="G8875" i="12" s="1"/>
  <c r="F8874" i="12"/>
  <c r="H8874" i="12" s="1"/>
  <c r="E8874" i="12"/>
  <c r="G8874" i="12" s="1"/>
  <c r="F8873" i="12"/>
  <c r="H8873" i="12" s="1"/>
  <c r="E8873" i="12"/>
  <c r="G8873" i="12" s="1"/>
  <c r="F8872" i="12"/>
  <c r="H8872" i="12" s="1"/>
  <c r="E8872" i="12"/>
  <c r="G8872" i="12" s="1"/>
  <c r="F8871" i="12"/>
  <c r="H8871" i="12" s="1"/>
  <c r="E8871" i="12"/>
  <c r="G8871" i="12" s="1"/>
  <c r="F8870" i="12"/>
  <c r="H8870" i="12" s="1"/>
  <c r="E8870" i="12"/>
  <c r="G8870" i="12" s="1"/>
  <c r="F8869" i="12"/>
  <c r="H8869" i="12" s="1"/>
  <c r="E8869" i="12"/>
  <c r="G8869" i="12" s="1"/>
  <c r="F8868" i="12"/>
  <c r="H8868" i="12" s="1"/>
  <c r="E8868" i="12"/>
  <c r="G8868" i="12" s="1"/>
  <c r="F8867" i="12"/>
  <c r="H8867" i="12" s="1"/>
  <c r="E8867" i="12"/>
  <c r="G8867" i="12" s="1"/>
  <c r="F8866" i="12"/>
  <c r="H8866" i="12" s="1"/>
  <c r="E8866" i="12"/>
  <c r="G8866" i="12" s="1"/>
  <c r="F8865" i="12"/>
  <c r="H8865" i="12" s="1"/>
  <c r="E8865" i="12"/>
  <c r="G8865" i="12" s="1"/>
  <c r="F8864" i="12"/>
  <c r="H8864" i="12" s="1"/>
  <c r="E8864" i="12"/>
  <c r="G8864" i="12" s="1"/>
  <c r="F8863" i="12"/>
  <c r="H8863" i="12" s="1"/>
  <c r="E8863" i="12"/>
  <c r="G8863" i="12" s="1"/>
  <c r="F8862" i="12"/>
  <c r="H8862" i="12" s="1"/>
  <c r="E8862" i="12"/>
  <c r="G8862" i="12" s="1"/>
  <c r="F8861" i="12"/>
  <c r="H8861" i="12" s="1"/>
  <c r="E8861" i="12"/>
  <c r="G8861" i="12" s="1"/>
  <c r="F8860" i="12"/>
  <c r="H8860" i="12" s="1"/>
  <c r="E8860" i="12"/>
  <c r="G8860" i="12" s="1"/>
  <c r="F8859" i="12"/>
  <c r="H8859" i="12" s="1"/>
  <c r="E8859" i="12"/>
  <c r="G8859" i="12" s="1"/>
  <c r="F8858" i="12"/>
  <c r="H8858" i="12" s="1"/>
  <c r="E8858" i="12"/>
  <c r="G8858" i="12" s="1"/>
  <c r="F8857" i="12"/>
  <c r="H8857" i="12" s="1"/>
  <c r="E8857" i="12"/>
  <c r="G8857" i="12" s="1"/>
  <c r="F8856" i="12"/>
  <c r="H8856" i="12" s="1"/>
  <c r="E8856" i="12"/>
  <c r="G8856" i="12" s="1"/>
  <c r="F8855" i="12"/>
  <c r="H8855" i="12" s="1"/>
  <c r="E8855" i="12"/>
  <c r="G8855" i="12" s="1"/>
  <c r="F8854" i="12"/>
  <c r="H8854" i="12" s="1"/>
  <c r="E8854" i="12"/>
  <c r="G8854" i="12" s="1"/>
  <c r="F8853" i="12"/>
  <c r="H8853" i="12" s="1"/>
  <c r="E8853" i="12"/>
  <c r="G8853" i="12" s="1"/>
  <c r="F8852" i="12"/>
  <c r="H8852" i="12" s="1"/>
  <c r="E8852" i="12"/>
  <c r="G8852" i="12" s="1"/>
  <c r="F8851" i="12"/>
  <c r="H8851" i="12" s="1"/>
  <c r="E8851" i="12"/>
  <c r="G8851" i="12" s="1"/>
  <c r="F8850" i="12"/>
  <c r="H8850" i="12" s="1"/>
  <c r="E8850" i="12"/>
  <c r="G8850" i="12" s="1"/>
  <c r="F8849" i="12"/>
  <c r="H8849" i="12" s="1"/>
  <c r="E8849" i="12"/>
  <c r="G8849" i="12" s="1"/>
  <c r="F8848" i="12"/>
  <c r="H8848" i="12" s="1"/>
  <c r="E8848" i="12"/>
  <c r="G8848" i="12" s="1"/>
  <c r="F8847" i="12"/>
  <c r="H8847" i="12" s="1"/>
  <c r="E8847" i="12"/>
  <c r="G8847" i="12" s="1"/>
  <c r="H8846" i="12"/>
  <c r="F8846" i="12"/>
  <c r="E8846" i="12"/>
  <c r="G8846" i="12" s="1"/>
  <c r="F8845" i="12"/>
  <c r="H8845" i="12" s="1"/>
  <c r="E8845" i="12"/>
  <c r="G8845" i="12" s="1"/>
  <c r="F8844" i="12"/>
  <c r="H8844" i="12" s="1"/>
  <c r="E8844" i="12"/>
  <c r="G8844" i="12" s="1"/>
  <c r="F8843" i="12"/>
  <c r="H8843" i="12" s="1"/>
  <c r="E8843" i="12"/>
  <c r="G8843" i="12" s="1"/>
  <c r="H8842" i="12"/>
  <c r="F8842" i="12"/>
  <c r="E8842" i="12"/>
  <c r="G8842" i="12" s="1"/>
  <c r="F8841" i="12"/>
  <c r="H8841" i="12" s="1"/>
  <c r="E8841" i="12"/>
  <c r="G8841" i="12" s="1"/>
  <c r="F8840" i="12"/>
  <c r="H8840" i="12" s="1"/>
  <c r="E8840" i="12"/>
  <c r="G8840" i="12" s="1"/>
  <c r="F8839" i="12"/>
  <c r="H8839" i="12" s="1"/>
  <c r="E8839" i="12"/>
  <c r="G8839" i="12" s="1"/>
  <c r="F8838" i="12"/>
  <c r="H8838" i="12" s="1"/>
  <c r="E8838" i="12"/>
  <c r="G8838" i="12" s="1"/>
  <c r="F8837" i="12"/>
  <c r="H8837" i="12" s="1"/>
  <c r="E8837" i="12"/>
  <c r="G8837" i="12" s="1"/>
  <c r="F8836" i="12"/>
  <c r="H8836" i="12" s="1"/>
  <c r="E8836" i="12"/>
  <c r="G8836" i="12" s="1"/>
  <c r="F8835" i="12"/>
  <c r="H8835" i="12" s="1"/>
  <c r="E8835" i="12"/>
  <c r="G8835" i="12" s="1"/>
  <c r="F8834" i="12"/>
  <c r="H8834" i="12" s="1"/>
  <c r="E8834" i="12"/>
  <c r="G8834" i="12" s="1"/>
  <c r="F8833" i="12"/>
  <c r="H8833" i="12" s="1"/>
  <c r="E8833" i="12"/>
  <c r="G8833" i="12" s="1"/>
  <c r="F8832" i="12"/>
  <c r="H8832" i="12" s="1"/>
  <c r="E8832" i="12"/>
  <c r="G8832" i="12" s="1"/>
  <c r="F8831" i="12"/>
  <c r="H8831" i="12" s="1"/>
  <c r="E8831" i="12"/>
  <c r="G8831" i="12" s="1"/>
  <c r="H8830" i="12"/>
  <c r="F8830" i="12"/>
  <c r="E8830" i="12"/>
  <c r="G8830" i="12" s="1"/>
  <c r="F8829" i="12"/>
  <c r="H8829" i="12" s="1"/>
  <c r="E8829" i="12"/>
  <c r="G8829" i="12" s="1"/>
  <c r="F8828" i="12"/>
  <c r="H8828" i="12" s="1"/>
  <c r="E8828" i="12"/>
  <c r="G8828" i="12" s="1"/>
  <c r="F8827" i="12"/>
  <c r="H8827" i="12" s="1"/>
  <c r="E8827" i="12"/>
  <c r="G8827" i="12" s="1"/>
  <c r="F8826" i="12"/>
  <c r="H8826" i="12" s="1"/>
  <c r="E8826" i="12"/>
  <c r="G8826" i="12" s="1"/>
  <c r="F8825" i="12"/>
  <c r="H8825" i="12" s="1"/>
  <c r="E8825" i="12"/>
  <c r="G8825" i="12" s="1"/>
  <c r="F8824" i="12"/>
  <c r="H8824" i="12" s="1"/>
  <c r="E8824" i="12"/>
  <c r="G8824" i="12" s="1"/>
  <c r="F8823" i="12"/>
  <c r="H8823" i="12" s="1"/>
  <c r="E8823" i="12"/>
  <c r="G8823" i="12" s="1"/>
  <c r="H8822" i="12"/>
  <c r="F8822" i="12"/>
  <c r="E8822" i="12"/>
  <c r="G8822" i="12" s="1"/>
  <c r="F8821" i="12"/>
  <c r="H8821" i="12" s="1"/>
  <c r="E8821" i="12"/>
  <c r="G8821" i="12" s="1"/>
  <c r="F8820" i="12"/>
  <c r="H8820" i="12" s="1"/>
  <c r="E8820" i="12"/>
  <c r="G8820" i="12" s="1"/>
  <c r="F8819" i="12"/>
  <c r="H8819" i="12" s="1"/>
  <c r="E8819" i="12"/>
  <c r="G8819" i="12" s="1"/>
  <c r="F8818" i="12"/>
  <c r="H8818" i="12" s="1"/>
  <c r="E8818" i="12"/>
  <c r="G8818" i="12" s="1"/>
  <c r="F8817" i="12"/>
  <c r="H8817" i="12" s="1"/>
  <c r="E8817" i="12"/>
  <c r="G8817" i="12" s="1"/>
  <c r="H8816" i="12"/>
  <c r="F8816" i="12"/>
  <c r="E8816" i="12"/>
  <c r="G8816" i="12" s="1"/>
  <c r="F8815" i="12"/>
  <c r="H8815" i="12" s="1"/>
  <c r="E8815" i="12"/>
  <c r="G8815" i="12" s="1"/>
  <c r="G8814" i="12"/>
  <c r="F8814" i="12"/>
  <c r="H8814" i="12" s="1"/>
  <c r="E8814" i="12"/>
  <c r="F8813" i="12"/>
  <c r="H8813" i="12" s="1"/>
  <c r="E8813" i="12"/>
  <c r="G8813" i="12" s="1"/>
  <c r="F8812" i="12"/>
  <c r="H8812" i="12" s="1"/>
  <c r="E8812" i="12"/>
  <c r="G8812" i="12" s="1"/>
  <c r="F8811" i="12"/>
  <c r="H8811" i="12" s="1"/>
  <c r="E8811" i="12"/>
  <c r="G8811" i="12" s="1"/>
  <c r="F8810" i="12"/>
  <c r="H8810" i="12" s="1"/>
  <c r="E8810" i="12"/>
  <c r="G8810" i="12" s="1"/>
  <c r="F8809" i="12"/>
  <c r="H8809" i="12" s="1"/>
  <c r="E8809" i="12"/>
  <c r="G8809" i="12" s="1"/>
  <c r="F8808" i="12"/>
  <c r="H8808" i="12" s="1"/>
  <c r="E8808" i="12"/>
  <c r="G8808" i="12" s="1"/>
  <c r="F8807" i="12"/>
  <c r="H8807" i="12" s="1"/>
  <c r="E8807" i="12"/>
  <c r="G8807" i="12" s="1"/>
  <c r="F8806" i="12"/>
  <c r="H8806" i="12" s="1"/>
  <c r="E8806" i="12"/>
  <c r="G8806" i="12" s="1"/>
  <c r="F8805" i="12"/>
  <c r="H8805" i="12" s="1"/>
  <c r="E8805" i="12"/>
  <c r="G8805" i="12" s="1"/>
  <c r="F8804" i="12"/>
  <c r="H8804" i="12" s="1"/>
  <c r="E8804" i="12"/>
  <c r="G8804" i="12" s="1"/>
  <c r="H8803" i="12"/>
  <c r="F8803" i="12"/>
  <c r="E8803" i="12"/>
  <c r="G8803" i="12" s="1"/>
  <c r="F8802" i="12"/>
  <c r="H8802" i="12" s="1"/>
  <c r="E8802" i="12"/>
  <c r="G8802" i="12" s="1"/>
  <c r="F8801" i="12"/>
  <c r="H8801" i="12" s="1"/>
  <c r="E8801" i="12"/>
  <c r="G8801" i="12" s="1"/>
  <c r="H8800" i="12"/>
  <c r="F8800" i="12"/>
  <c r="E8800" i="12"/>
  <c r="G8800" i="12" s="1"/>
  <c r="F8799" i="12"/>
  <c r="H8799" i="12" s="1"/>
  <c r="E8799" i="12"/>
  <c r="G8799" i="12" s="1"/>
  <c r="F8798" i="12"/>
  <c r="H8798" i="12" s="1"/>
  <c r="E8798" i="12"/>
  <c r="G8798" i="12" s="1"/>
  <c r="F8797" i="12"/>
  <c r="H8797" i="12" s="1"/>
  <c r="E8797" i="12"/>
  <c r="G8797" i="12" s="1"/>
  <c r="F8796" i="12"/>
  <c r="H8796" i="12" s="1"/>
  <c r="E8796" i="12"/>
  <c r="G8796" i="12" s="1"/>
  <c r="F8795" i="12"/>
  <c r="H8795" i="12" s="1"/>
  <c r="E8795" i="12"/>
  <c r="G8795" i="12" s="1"/>
  <c r="F8794" i="12"/>
  <c r="H8794" i="12" s="1"/>
  <c r="E8794" i="12"/>
  <c r="G8794" i="12" s="1"/>
  <c r="F8793" i="12"/>
  <c r="H8793" i="12" s="1"/>
  <c r="E8793" i="12"/>
  <c r="G8793" i="12" s="1"/>
  <c r="F8792" i="12"/>
  <c r="H8792" i="12" s="1"/>
  <c r="E8792" i="12"/>
  <c r="G8792" i="12" s="1"/>
  <c r="F8791" i="12"/>
  <c r="H8791" i="12" s="1"/>
  <c r="E8791" i="12"/>
  <c r="G8791" i="12" s="1"/>
  <c r="F8790" i="12"/>
  <c r="H8790" i="12" s="1"/>
  <c r="E8790" i="12"/>
  <c r="G8790" i="12" s="1"/>
  <c r="F8789" i="12"/>
  <c r="H8789" i="12" s="1"/>
  <c r="E8789" i="12"/>
  <c r="G8789" i="12" s="1"/>
  <c r="G8788" i="12"/>
  <c r="F8788" i="12"/>
  <c r="H8788" i="12" s="1"/>
  <c r="E8788" i="12"/>
  <c r="F8787" i="12"/>
  <c r="H8787" i="12" s="1"/>
  <c r="E8787" i="12"/>
  <c r="G8787" i="12" s="1"/>
  <c r="F8786" i="12"/>
  <c r="H8786" i="12" s="1"/>
  <c r="E8786" i="12"/>
  <c r="G8786" i="12" s="1"/>
  <c r="F8785" i="12"/>
  <c r="H8785" i="12" s="1"/>
  <c r="E8785" i="12"/>
  <c r="G8785" i="12" s="1"/>
  <c r="F8784" i="12"/>
  <c r="H8784" i="12" s="1"/>
  <c r="E8784" i="12"/>
  <c r="G8784" i="12" s="1"/>
  <c r="F8783" i="12"/>
  <c r="H8783" i="12" s="1"/>
  <c r="E8783" i="12"/>
  <c r="G8783" i="12" s="1"/>
  <c r="F8782" i="12"/>
  <c r="H8782" i="12" s="1"/>
  <c r="E8782" i="12"/>
  <c r="G8782" i="12" s="1"/>
  <c r="F8781" i="12"/>
  <c r="H8781" i="12" s="1"/>
  <c r="E8781" i="12"/>
  <c r="G8781" i="12" s="1"/>
  <c r="F8780" i="12"/>
  <c r="H8780" i="12" s="1"/>
  <c r="E8780" i="12"/>
  <c r="G8780" i="12" s="1"/>
  <c r="F8779" i="12"/>
  <c r="H8779" i="12" s="1"/>
  <c r="E8779" i="12"/>
  <c r="G8779" i="12" s="1"/>
  <c r="F8778" i="12"/>
  <c r="H8778" i="12" s="1"/>
  <c r="E8778" i="12"/>
  <c r="G8778" i="12" s="1"/>
  <c r="F8777" i="12"/>
  <c r="H8777" i="12" s="1"/>
  <c r="E8777" i="12"/>
  <c r="G8777" i="12" s="1"/>
  <c r="F8776" i="12"/>
  <c r="H8776" i="12" s="1"/>
  <c r="E8776" i="12"/>
  <c r="G8776" i="12" s="1"/>
  <c r="F8775" i="12"/>
  <c r="H8775" i="12" s="1"/>
  <c r="E8775" i="12"/>
  <c r="G8775" i="12" s="1"/>
  <c r="F8774" i="12"/>
  <c r="H8774" i="12" s="1"/>
  <c r="E8774" i="12"/>
  <c r="G8774" i="12" s="1"/>
  <c r="F8773" i="12"/>
  <c r="H8773" i="12" s="1"/>
  <c r="E8773" i="12"/>
  <c r="G8773" i="12" s="1"/>
  <c r="F8772" i="12"/>
  <c r="H8772" i="12" s="1"/>
  <c r="E8772" i="12"/>
  <c r="G8772" i="12" s="1"/>
  <c r="F8771" i="12"/>
  <c r="H8771" i="12" s="1"/>
  <c r="E8771" i="12"/>
  <c r="G8771" i="12" s="1"/>
  <c r="F8770" i="12"/>
  <c r="H8770" i="12" s="1"/>
  <c r="E8770" i="12"/>
  <c r="G8770" i="12" s="1"/>
  <c r="F8769" i="12"/>
  <c r="H8769" i="12" s="1"/>
  <c r="E8769" i="12"/>
  <c r="G8769" i="12" s="1"/>
  <c r="F8768" i="12"/>
  <c r="H8768" i="12" s="1"/>
  <c r="E8768" i="12"/>
  <c r="G8768" i="12" s="1"/>
  <c r="F8767" i="12"/>
  <c r="H8767" i="12" s="1"/>
  <c r="E8767" i="12"/>
  <c r="G8767" i="12" s="1"/>
  <c r="F8766" i="12"/>
  <c r="H8766" i="12" s="1"/>
  <c r="E8766" i="12"/>
  <c r="G8766" i="12" s="1"/>
  <c r="H8765" i="12"/>
  <c r="F8765" i="12"/>
  <c r="E8765" i="12"/>
  <c r="G8765" i="12" s="1"/>
  <c r="F8764" i="12"/>
  <c r="H8764" i="12" s="1"/>
  <c r="E8764" i="12"/>
  <c r="G8764" i="12" s="1"/>
  <c r="F8763" i="12"/>
  <c r="H8763" i="12" s="1"/>
  <c r="E8763" i="12"/>
  <c r="G8763" i="12" s="1"/>
  <c r="F8762" i="12"/>
  <c r="H8762" i="12" s="1"/>
  <c r="E8762" i="12"/>
  <c r="G8762" i="12" s="1"/>
  <c r="F8761" i="12"/>
  <c r="H8761" i="12" s="1"/>
  <c r="E8761" i="12"/>
  <c r="G8761" i="12" s="1"/>
  <c r="F8760" i="12"/>
  <c r="H8760" i="12" s="1"/>
  <c r="E8760" i="12"/>
  <c r="G8760" i="12" s="1"/>
  <c r="F8759" i="12"/>
  <c r="H8759" i="12" s="1"/>
  <c r="E8759" i="12"/>
  <c r="G8759" i="12" s="1"/>
  <c r="F8758" i="12"/>
  <c r="H8758" i="12" s="1"/>
  <c r="E8758" i="12"/>
  <c r="G8758" i="12" s="1"/>
  <c r="F8757" i="12"/>
  <c r="H8757" i="12" s="1"/>
  <c r="E8757" i="12"/>
  <c r="G8757" i="12" s="1"/>
  <c r="F8756" i="12"/>
  <c r="H8756" i="12" s="1"/>
  <c r="E8756" i="12"/>
  <c r="G8756" i="12" s="1"/>
  <c r="F8755" i="12"/>
  <c r="H8755" i="12" s="1"/>
  <c r="E8755" i="12"/>
  <c r="G8755" i="12" s="1"/>
  <c r="F8754" i="12"/>
  <c r="H8754" i="12" s="1"/>
  <c r="E8754" i="12"/>
  <c r="G8754" i="12" s="1"/>
  <c r="H8753" i="12"/>
  <c r="F8753" i="12"/>
  <c r="E8753" i="12"/>
  <c r="G8753" i="12" s="1"/>
  <c r="F8752" i="12"/>
  <c r="H8752" i="12" s="1"/>
  <c r="E8752" i="12"/>
  <c r="G8752" i="12" s="1"/>
  <c r="F8751" i="12"/>
  <c r="H8751" i="12" s="1"/>
  <c r="E8751" i="12"/>
  <c r="G8751" i="12" s="1"/>
  <c r="G8750" i="12"/>
  <c r="F8750" i="12"/>
  <c r="H8750" i="12" s="1"/>
  <c r="E8750" i="12"/>
  <c r="F8749" i="12"/>
  <c r="H8749" i="12" s="1"/>
  <c r="E8749" i="12"/>
  <c r="G8749" i="12" s="1"/>
  <c r="G8748" i="12"/>
  <c r="F8748" i="12"/>
  <c r="H8748" i="12" s="1"/>
  <c r="E8748" i="12"/>
  <c r="F8747" i="12"/>
  <c r="H8747" i="12" s="1"/>
  <c r="E8747" i="12"/>
  <c r="G8747" i="12" s="1"/>
  <c r="F8746" i="12"/>
  <c r="H8746" i="12" s="1"/>
  <c r="E8746" i="12"/>
  <c r="G8746" i="12" s="1"/>
  <c r="F8745" i="12"/>
  <c r="H8745" i="12" s="1"/>
  <c r="E8745" i="12"/>
  <c r="G8745" i="12" s="1"/>
  <c r="F8744" i="12"/>
  <c r="H8744" i="12" s="1"/>
  <c r="E8744" i="12"/>
  <c r="G8744" i="12" s="1"/>
  <c r="F8743" i="12"/>
  <c r="H8743" i="12" s="1"/>
  <c r="E8743" i="12"/>
  <c r="G8743" i="12" s="1"/>
  <c r="F8742" i="12"/>
  <c r="H8742" i="12" s="1"/>
  <c r="E8742" i="12"/>
  <c r="G8742" i="12" s="1"/>
  <c r="F8741" i="12"/>
  <c r="H8741" i="12" s="1"/>
  <c r="E8741" i="12"/>
  <c r="G8741" i="12" s="1"/>
  <c r="F8740" i="12"/>
  <c r="H8740" i="12" s="1"/>
  <c r="E8740" i="12"/>
  <c r="G8740" i="12" s="1"/>
  <c r="F8739" i="12"/>
  <c r="H8739" i="12" s="1"/>
  <c r="E8739" i="12"/>
  <c r="G8739" i="12" s="1"/>
  <c r="F8738" i="12"/>
  <c r="H8738" i="12" s="1"/>
  <c r="E8738" i="12"/>
  <c r="G8738" i="12" s="1"/>
  <c r="F8737" i="12"/>
  <c r="H8737" i="12" s="1"/>
  <c r="E8737" i="12"/>
  <c r="G8737" i="12" s="1"/>
  <c r="F8736" i="12"/>
  <c r="H8736" i="12" s="1"/>
  <c r="E8736" i="12"/>
  <c r="G8736" i="12" s="1"/>
  <c r="F8735" i="12"/>
  <c r="H8735" i="12" s="1"/>
  <c r="E8735" i="12"/>
  <c r="G8735" i="12" s="1"/>
  <c r="F8734" i="12"/>
  <c r="H8734" i="12" s="1"/>
  <c r="E8734" i="12"/>
  <c r="G8734" i="12" s="1"/>
  <c r="F8733" i="12"/>
  <c r="H8733" i="12" s="1"/>
  <c r="E8733" i="12"/>
  <c r="G8733" i="12" s="1"/>
  <c r="F8732" i="12"/>
  <c r="H8732" i="12" s="1"/>
  <c r="E8732" i="12"/>
  <c r="G8732" i="12" s="1"/>
  <c r="H8731" i="12"/>
  <c r="F8731" i="12"/>
  <c r="E8731" i="12"/>
  <c r="G8731" i="12" s="1"/>
  <c r="F8730" i="12"/>
  <c r="H8730" i="12" s="1"/>
  <c r="E8730" i="12"/>
  <c r="G8730" i="12" s="1"/>
  <c r="H8729" i="12"/>
  <c r="F8729" i="12"/>
  <c r="E8729" i="12"/>
  <c r="G8729" i="12" s="1"/>
  <c r="F8728" i="12"/>
  <c r="H8728" i="12" s="1"/>
  <c r="E8728" i="12"/>
  <c r="G8728" i="12" s="1"/>
  <c r="F8727" i="12"/>
  <c r="H8727" i="12" s="1"/>
  <c r="E8727" i="12"/>
  <c r="G8727" i="12" s="1"/>
  <c r="F8726" i="12"/>
  <c r="H8726" i="12" s="1"/>
  <c r="E8726" i="12"/>
  <c r="G8726" i="12" s="1"/>
  <c r="F8725" i="12"/>
  <c r="H8725" i="12" s="1"/>
  <c r="E8725" i="12"/>
  <c r="G8725" i="12" s="1"/>
  <c r="F8724" i="12"/>
  <c r="H8724" i="12" s="1"/>
  <c r="E8724" i="12"/>
  <c r="G8724" i="12" s="1"/>
  <c r="F8723" i="12"/>
  <c r="H8723" i="12" s="1"/>
  <c r="E8723" i="12"/>
  <c r="G8723" i="12" s="1"/>
  <c r="F8722" i="12"/>
  <c r="H8722" i="12" s="1"/>
  <c r="E8722" i="12"/>
  <c r="G8722" i="12" s="1"/>
  <c r="F8721" i="12"/>
  <c r="H8721" i="12" s="1"/>
  <c r="E8721" i="12"/>
  <c r="G8721" i="12" s="1"/>
  <c r="H8720" i="12"/>
  <c r="F8720" i="12"/>
  <c r="E8720" i="12"/>
  <c r="G8720" i="12" s="1"/>
  <c r="F8719" i="12"/>
  <c r="H8719" i="12" s="1"/>
  <c r="E8719" i="12"/>
  <c r="G8719" i="12" s="1"/>
  <c r="H8718" i="12"/>
  <c r="F8718" i="12"/>
  <c r="E8718" i="12"/>
  <c r="G8718" i="12" s="1"/>
  <c r="H8717" i="12"/>
  <c r="F8717" i="12"/>
  <c r="E8717" i="12"/>
  <c r="G8717" i="12" s="1"/>
  <c r="F8716" i="12"/>
  <c r="H8716" i="12" s="1"/>
  <c r="E8716" i="12"/>
  <c r="G8716" i="12" s="1"/>
  <c r="F8715" i="12"/>
  <c r="H8715" i="12" s="1"/>
  <c r="E8715" i="12"/>
  <c r="G8715" i="12" s="1"/>
  <c r="G8714" i="12"/>
  <c r="F8714" i="12"/>
  <c r="H8714" i="12" s="1"/>
  <c r="E8714" i="12"/>
  <c r="F8713" i="12"/>
  <c r="H8713" i="12" s="1"/>
  <c r="E8713" i="12"/>
  <c r="G8713" i="12" s="1"/>
  <c r="F8712" i="12"/>
  <c r="H8712" i="12" s="1"/>
  <c r="E8712" i="12"/>
  <c r="G8712" i="12" s="1"/>
  <c r="F8711" i="12"/>
  <c r="H8711" i="12" s="1"/>
  <c r="E8711" i="12"/>
  <c r="G8711" i="12" s="1"/>
  <c r="F8710" i="12"/>
  <c r="H8710" i="12" s="1"/>
  <c r="E8710" i="12"/>
  <c r="G8710" i="12" s="1"/>
  <c r="F8709" i="12"/>
  <c r="H8709" i="12" s="1"/>
  <c r="E8709" i="12"/>
  <c r="G8709" i="12" s="1"/>
  <c r="F8708" i="12"/>
  <c r="H8708" i="12" s="1"/>
  <c r="E8708" i="12"/>
  <c r="G8708" i="12" s="1"/>
  <c r="F8707" i="12"/>
  <c r="H8707" i="12" s="1"/>
  <c r="E8707" i="12"/>
  <c r="G8707" i="12" s="1"/>
  <c r="F8706" i="12"/>
  <c r="H8706" i="12" s="1"/>
  <c r="E8706" i="12"/>
  <c r="G8706" i="12" s="1"/>
  <c r="F8705" i="12"/>
  <c r="H8705" i="12" s="1"/>
  <c r="E8705" i="12"/>
  <c r="G8705" i="12" s="1"/>
  <c r="F8704" i="12"/>
  <c r="H8704" i="12" s="1"/>
  <c r="E8704" i="12"/>
  <c r="G8704" i="12" s="1"/>
  <c r="F8703" i="12"/>
  <c r="H8703" i="12" s="1"/>
  <c r="E8703" i="12"/>
  <c r="G8703" i="12" s="1"/>
  <c r="F8702" i="12"/>
  <c r="H8702" i="12" s="1"/>
  <c r="E8702" i="12"/>
  <c r="G8702" i="12" s="1"/>
  <c r="F8701" i="12"/>
  <c r="H8701" i="12" s="1"/>
  <c r="E8701" i="12"/>
  <c r="G8701" i="12" s="1"/>
  <c r="F8700" i="12"/>
  <c r="H8700" i="12" s="1"/>
  <c r="E8700" i="12"/>
  <c r="G8700" i="12" s="1"/>
  <c r="F8699" i="12"/>
  <c r="H8699" i="12" s="1"/>
  <c r="E8699" i="12"/>
  <c r="G8699" i="12" s="1"/>
  <c r="F8698" i="12"/>
  <c r="H8698" i="12" s="1"/>
  <c r="E8698" i="12"/>
  <c r="G8698" i="12" s="1"/>
  <c r="F8697" i="12"/>
  <c r="H8697" i="12" s="1"/>
  <c r="E8697" i="12"/>
  <c r="G8697" i="12" s="1"/>
  <c r="F8696" i="12"/>
  <c r="H8696" i="12" s="1"/>
  <c r="E8696" i="12"/>
  <c r="G8696" i="12" s="1"/>
  <c r="F8695" i="12"/>
  <c r="H8695" i="12" s="1"/>
  <c r="E8695" i="12"/>
  <c r="G8695" i="12" s="1"/>
  <c r="F8694" i="12"/>
  <c r="H8694" i="12" s="1"/>
  <c r="E8694" i="12"/>
  <c r="G8694" i="12" s="1"/>
  <c r="F8693" i="12"/>
  <c r="H8693" i="12" s="1"/>
  <c r="E8693" i="12"/>
  <c r="G8693" i="12" s="1"/>
  <c r="F8692" i="12"/>
  <c r="H8692" i="12" s="1"/>
  <c r="E8692" i="12"/>
  <c r="G8692" i="12" s="1"/>
  <c r="F8691" i="12"/>
  <c r="H8691" i="12" s="1"/>
  <c r="E8691" i="12"/>
  <c r="G8691" i="12" s="1"/>
  <c r="F8690" i="12"/>
  <c r="H8690" i="12" s="1"/>
  <c r="E8690" i="12"/>
  <c r="G8690" i="12" s="1"/>
  <c r="F8689" i="12"/>
  <c r="H8689" i="12" s="1"/>
  <c r="E8689" i="12"/>
  <c r="G8689" i="12" s="1"/>
  <c r="G8688" i="12"/>
  <c r="F8688" i="12"/>
  <c r="H8688" i="12" s="1"/>
  <c r="E8688" i="12"/>
  <c r="F8687" i="12"/>
  <c r="H8687" i="12" s="1"/>
  <c r="E8687" i="12"/>
  <c r="G8687" i="12" s="1"/>
  <c r="F8686" i="12"/>
  <c r="H8686" i="12" s="1"/>
  <c r="E8686" i="12"/>
  <c r="G8686" i="12" s="1"/>
  <c r="F8685" i="12"/>
  <c r="H8685" i="12" s="1"/>
  <c r="E8685" i="12"/>
  <c r="G8685" i="12" s="1"/>
  <c r="F8684" i="12"/>
  <c r="H8684" i="12" s="1"/>
  <c r="E8684" i="12"/>
  <c r="G8684" i="12" s="1"/>
  <c r="F8683" i="12"/>
  <c r="H8683" i="12" s="1"/>
  <c r="E8683" i="12"/>
  <c r="G8683" i="12" s="1"/>
  <c r="F8682" i="12"/>
  <c r="H8682" i="12" s="1"/>
  <c r="E8682" i="12"/>
  <c r="G8682" i="12" s="1"/>
  <c r="F8681" i="12"/>
  <c r="H8681" i="12" s="1"/>
  <c r="E8681" i="12"/>
  <c r="G8681" i="12" s="1"/>
  <c r="F8680" i="12"/>
  <c r="H8680" i="12" s="1"/>
  <c r="E8680" i="12"/>
  <c r="G8680" i="12" s="1"/>
  <c r="F8679" i="12"/>
  <c r="H8679" i="12" s="1"/>
  <c r="E8679" i="12"/>
  <c r="G8679" i="12" s="1"/>
  <c r="F8678" i="12"/>
  <c r="H8678" i="12" s="1"/>
  <c r="E8678" i="12"/>
  <c r="G8678" i="12" s="1"/>
  <c r="F8677" i="12"/>
  <c r="H8677" i="12" s="1"/>
  <c r="E8677" i="12"/>
  <c r="G8677" i="12" s="1"/>
  <c r="F8676" i="12"/>
  <c r="H8676" i="12" s="1"/>
  <c r="E8676" i="12"/>
  <c r="G8676" i="12" s="1"/>
  <c r="F8675" i="12"/>
  <c r="H8675" i="12" s="1"/>
  <c r="E8675" i="12"/>
  <c r="G8675" i="12" s="1"/>
  <c r="F8674" i="12"/>
  <c r="H8674" i="12" s="1"/>
  <c r="E8674" i="12"/>
  <c r="G8674" i="12" s="1"/>
  <c r="F8673" i="12"/>
  <c r="H8673" i="12" s="1"/>
  <c r="E8673" i="12"/>
  <c r="G8673" i="12" s="1"/>
  <c r="F8672" i="12"/>
  <c r="H8672" i="12" s="1"/>
  <c r="E8672" i="12"/>
  <c r="G8672" i="12" s="1"/>
  <c r="F8671" i="12"/>
  <c r="H8671" i="12" s="1"/>
  <c r="E8671" i="12"/>
  <c r="G8671" i="12" s="1"/>
  <c r="F8670" i="12"/>
  <c r="H8670" i="12" s="1"/>
  <c r="E8670" i="12"/>
  <c r="G8670" i="12" s="1"/>
  <c r="F8669" i="12"/>
  <c r="H8669" i="12" s="1"/>
  <c r="E8669" i="12"/>
  <c r="G8669" i="12" s="1"/>
  <c r="F8668" i="12"/>
  <c r="H8668" i="12" s="1"/>
  <c r="E8668" i="12"/>
  <c r="G8668" i="12" s="1"/>
  <c r="F8667" i="12"/>
  <c r="H8667" i="12" s="1"/>
  <c r="E8667" i="12"/>
  <c r="G8667" i="12" s="1"/>
  <c r="F8666" i="12"/>
  <c r="H8666" i="12" s="1"/>
  <c r="E8666" i="12"/>
  <c r="G8666" i="12" s="1"/>
  <c r="F8665" i="12"/>
  <c r="H8665" i="12" s="1"/>
  <c r="E8665" i="12"/>
  <c r="G8665" i="12" s="1"/>
  <c r="F8664" i="12"/>
  <c r="H8664" i="12" s="1"/>
  <c r="E8664" i="12"/>
  <c r="G8664" i="12" s="1"/>
  <c r="F8663" i="12"/>
  <c r="H8663" i="12" s="1"/>
  <c r="E8663" i="12"/>
  <c r="G8663" i="12" s="1"/>
  <c r="F8662" i="12"/>
  <c r="H8662" i="12" s="1"/>
  <c r="E8662" i="12"/>
  <c r="G8662" i="12" s="1"/>
  <c r="F8661" i="12"/>
  <c r="H8661" i="12" s="1"/>
  <c r="E8661" i="12"/>
  <c r="G8661" i="12" s="1"/>
  <c r="F8660" i="12"/>
  <c r="H8660" i="12" s="1"/>
  <c r="E8660" i="12"/>
  <c r="G8660" i="12" s="1"/>
  <c r="F8659" i="12"/>
  <c r="H8659" i="12" s="1"/>
  <c r="E8659" i="12"/>
  <c r="G8659" i="12" s="1"/>
  <c r="F8658" i="12"/>
  <c r="H8658" i="12" s="1"/>
  <c r="E8658" i="12"/>
  <c r="G8658" i="12" s="1"/>
  <c r="F8657" i="12"/>
  <c r="H8657" i="12" s="1"/>
  <c r="E8657" i="12"/>
  <c r="G8657" i="12" s="1"/>
  <c r="F8656" i="12"/>
  <c r="H8656" i="12" s="1"/>
  <c r="E8656" i="12"/>
  <c r="G8656" i="12" s="1"/>
  <c r="F8655" i="12"/>
  <c r="H8655" i="12" s="1"/>
  <c r="E8655" i="12"/>
  <c r="G8655" i="12" s="1"/>
  <c r="F8654" i="12"/>
  <c r="H8654" i="12" s="1"/>
  <c r="E8654" i="12"/>
  <c r="G8654" i="12" s="1"/>
  <c r="F8653" i="12"/>
  <c r="H8653" i="12" s="1"/>
  <c r="E8653" i="12"/>
  <c r="G8653" i="12" s="1"/>
  <c r="F8652" i="12"/>
  <c r="H8652" i="12" s="1"/>
  <c r="E8652" i="12"/>
  <c r="G8652" i="12" s="1"/>
  <c r="F8651" i="12"/>
  <c r="H8651" i="12" s="1"/>
  <c r="E8651" i="12"/>
  <c r="G8651" i="12" s="1"/>
  <c r="F8650" i="12"/>
  <c r="H8650" i="12" s="1"/>
  <c r="E8650" i="12"/>
  <c r="G8650" i="12" s="1"/>
  <c r="F8649" i="12"/>
  <c r="H8649" i="12" s="1"/>
  <c r="E8649" i="12"/>
  <c r="G8649" i="12" s="1"/>
  <c r="F8648" i="12"/>
  <c r="H8648" i="12" s="1"/>
  <c r="E8648" i="12"/>
  <c r="G8648" i="12" s="1"/>
  <c r="F8647" i="12"/>
  <c r="H8647" i="12" s="1"/>
  <c r="E8647" i="12"/>
  <c r="G8647" i="12" s="1"/>
  <c r="F8646" i="12"/>
  <c r="H8646" i="12" s="1"/>
  <c r="E8646" i="12"/>
  <c r="G8646" i="12" s="1"/>
  <c r="F8645" i="12"/>
  <c r="H8645" i="12" s="1"/>
  <c r="E8645" i="12"/>
  <c r="G8645" i="12" s="1"/>
  <c r="G8644" i="12"/>
  <c r="F8644" i="12"/>
  <c r="H8644" i="12" s="1"/>
  <c r="E8644" i="12"/>
  <c r="F8643" i="12"/>
  <c r="H8643" i="12" s="1"/>
  <c r="E8643" i="12"/>
  <c r="G8643" i="12" s="1"/>
  <c r="F8642" i="12"/>
  <c r="H8642" i="12" s="1"/>
  <c r="E8642" i="12"/>
  <c r="G8642" i="12" s="1"/>
  <c r="F8641" i="12"/>
  <c r="H8641" i="12" s="1"/>
  <c r="E8641" i="12"/>
  <c r="G8641" i="12" s="1"/>
  <c r="F8640" i="12"/>
  <c r="H8640" i="12" s="1"/>
  <c r="E8640" i="12"/>
  <c r="G8640" i="12" s="1"/>
  <c r="F8639" i="12"/>
  <c r="H8639" i="12" s="1"/>
  <c r="E8639" i="12"/>
  <c r="G8639" i="12" s="1"/>
  <c r="F8638" i="12"/>
  <c r="H8638" i="12" s="1"/>
  <c r="E8638" i="12"/>
  <c r="G8638" i="12" s="1"/>
  <c r="F8637" i="12"/>
  <c r="H8637" i="12" s="1"/>
  <c r="E8637" i="12"/>
  <c r="G8637" i="12" s="1"/>
  <c r="F8636" i="12"/>
  <c r="H8636" i="12" s="1"/>
  <c r="E8636" i="12"/>
  <c r="G8636" i="12" s="1"/>
  <c r="F8635" i="12"/>
  <c r="H8635" i="12" s="1"/>
  <c r="E8635" i="12"/>
  <c r="G8635" i="12" s="1"/>
  <c r="F8634" i="12"/>
  <c r="H8634" i="12" s="1"/>
  <c r="E8634" i="12"/>
  <c r="G8634" i="12" s="1"/>
  <c r="F8633" i="12"/>
  <c r="H8633" i="12" s="1"/>
  <c r="E8633" i="12"/>
  <c r="G8633" i="12" s="1"/>
  <c r="F8632" i="12"/>
  <c r="H8632" i="12" s="1"/>
  <c r="E8632" i="12"/>
  <c r="G8632" i="12" s="1"/>
  <c r="F8631" i="12"/>
  <c r="H8631" i="12" s="1"/>
  <c r="E8631" i="12"/>
  <c r="G8631" i="12" s="1"/>
  <c r="F8630" i="12"/>
  <c r="H8630" i="12" s="1"/>
  <c r="E8630" i="12"/>
  <c r="G8630" i="12" s="1"/>
  <c r="F8629" i="12"/>
  <c r="H8629" i="12" s="1"/>
  <c r="E8629" i="12"/>
  <c r="G8629" i="12" s="1"/>
  <c r="F8628" i="12"/>
  <c r="H8628" i="12" s="1"/>
  <c r="E8628" i="12"/>
  <c r="G8628" i="12" s="1"/>
  <c r="F8627" i="12"/>
  <c r="H8627" i="12" s="1"/>
  <c r="E8627" i="12"/>
  <c r="G8627" i="12" s="1"/>
  <c r="F8626" i="12"/>
  <c r="H8626" i="12" s="1"/>
  <c r="E8626" i="12"/>
  <c r="G8626" i="12" s="1"/>
  <c r="F8625" i="12"/>
  <c r="H8625" i="12" s="1"/>
  <c r="E8625" i="12"/>
  <c r="G8625" i="12" s="1"/>
  <c r="F8624" i="12"/>
  <c r="H8624" i="12" s="1"/>
  <c r="E8624" i="12"/>
  <c r="G8624" i="12" s="1"/>
  <c r="F8623" i="12"/>
  <c r="H8623" i="12" s="1"/>
  <c r="E8623" i="12"/>
  <c r="G8623" i="12" s="1"/>
  <c r="F8622" i="12"/>
  <c r="H8622" i="12" s="1"/>
  <c r="E8622" i="12"/>
  <c r="G8622" i="12" s="1"/>
  <c r="F8621" i="12"/>
  <c r="H8621" i="12" s="1"/>
  <c r="E8621" i="12"/>
  <c r="G8621" i="12" s="1"/>
  <c r="F8620" i="12"/>
  <c r="H8620" i="12" s="1"/>
  <c r="E8620" i="12"/>
  <c r="G8620" i="12" s="1"/>
  <c r="F8619" i="12"/>
  <c r="H8619" i="12" s="1"/>
  <c r="E8619" i="12"/>
  <c r="G8619" i="12" s="1"/>
  <c r="F8618" i="12"/>
  <c r="H8618" i="12" s="1"/>
  <c r="E8618" i="12"/>
  <c r="G8618" i="12" s="1"/>
  <c r="F8617" i="12"/>
  <c r="H8617" i="12" s="1"/>
  <c r="E8617" i="12"/>
  <c r="G8617" i="12" s="1"/>
  <c r="F8616" i="12"/>
  <c r="H8616" i="12" s="1"/>
  <c r="E8616" i="12"/>
  <c r="G8616" i="12" s="1"/>
  <c r="F8615" i="12"/>
  <c r="H8615" i="12" s="1"/>
  <c r="E8615" i="12"/>
  <c r="G8615" i="12" s="1"/>
  <c r="F8614" i="12"/>
  <c r="H8614" i="12" s="1"/>
  <c r="E8614" i="12"/>
  <c r="G8614" i="12" s="1"/>
  <c r="F8613" i="12"/>
  <c r="H8613" i="12" s="1"/>
  <c r="E8613" i="12"/>
  <c r="G8613" i="12" s="1"/>
  <c r="F8612" i="12"/>
  <c r="H8612" i="12" s="1"/>
  <c r="E8612" i="12"/>
  <c r="G8612" i="12" s="1"/>
  <c r="F8611" i="12"/>
  <c r="H8611" i="12" s="1"/>
  <c r="E8611" i="12"/>
  <c r="G8611" i="12" s="1"/>
  <c r="F8610" i="12"/>
  <c r="H8610" i="12" s="1"/>
  <c r="E8610" i="12"/>
  <c r="G8610" i="12" s="1"/>
  <c r="F8609" i="12"/>
  <c r="H8609" i="12" s="1"/>
  <c r="E8609" i="12"/>
  <c r="G8609" i="12" s="1"/>
  <c r="F8608" i="12"/>
  <c r="H8608" i="12" s="1"/>
  <c r="E8608" i="12"/>
  <c r="G8608" i="12" s="1"/>
  <c r="F8607" i="12"/>
  <c r="H8607" i="12" s="1"/>
  <c r="E8607" i="12"/>
  <c r="G8607" i="12" s="1"/>
  <c r="F8606" i="12"/>
  <c r="H8606" i="12" s="1"/>
  <c r="E8606" i="12"/>
  <c r="G8606" i="12" s="1"/>
  <c r="F8605" i="12"/>
  <c r="H8605" i="12" s="1"/>
  <c r="E8605" i="12"/>
  <c r="G8605" i="12" s="1"/>
  <c r="H8604" i="12"/>
  <c r="G8604" i="12"/>
  <c r="F8604" i="12"/>
  <c r="E8604" i="12"/>
  <c r="F8603" i="12"/>
  <c r="H8603" i="12" s="1"/>
  <c r="E8603" i="12"/>
  <c r="G8603" i="12" s="1"/>
  <c r="F8602" i="12"/>
  <c r="H8602" i="12" s="1"/>
  <c r="E8602" i="12"/>
  <c r="G8602" i="12" s="1"/>
  <c r="F8601" i="12"/>
  <c r="H8601" i="12" s="1"/>
  <c r="E8601" i="12"/>
  <c r="G8601" i="12" s="1"/>
  <c r="F8600" i="12"/>
  <c r="H8600" i="12" s="1"/>
  <c r="E8600" i="12"/>
  <c r="G8600" i="12" s="1"/>
  <c r="F8599" i="12"/>
  <c r="H8599" i="12" s="1"/>
  <c r="E8599" i="12"/>
  <c r="G8599" i="12" s="1"/>
  <c r="F8598" i="12"/>
  <c r="H8598" i="12" s="1"/>
  <c r="E8598" i="12"/>
  <c r="G8598" i="12" s="1"/>
  <c r="F8597" i="12"/>
  <c r="H8597" i="12" s="1"/>
  <c r="E8597" i="12"/>
  <c r="G8597" i="12" s="1"/>
  <c r="F8596" i="12"/>
  <c r="H8596" i="12" s="1"/>
  <c r="E8596" i="12"/>
  <c r="G8596" i="12" s="1"/>
  <c r="F8595" i="12"/>
  <c r="H8595" i="12" s="1"/>
  <c r="E8595" i="12"/>
  <c r="G8595" i="12" s="1"/>
  <c r="F8594" i="12"/>
  <c r="H8594" i="12" s="1"/>
  <c r="E8594" i="12"/>
  <c r="G8594" i="12" s="1"/>
  <c r="F8593" i="12"/>
  <c r="H8593" i="12" s="1"/>
  <c r="E8593" i="12"/>
  <c r="G8593" i="12" s="1"/>
  <c r="F8592" i="12"/>
  <c r="H8592" i="12" s="1"/>
  <c r="E8592" i="12"/>
  <c r="G8592" i="12" s="1"/>
  <c r="F8591" i="12"/>
  <c r="H8591" i="12" s="1"/>
  <c r="E8591" i="12"/>
  <c r="G8591" i="12" s="1"/>
  <c r="F8590" i="12"/>
  <c r="H8590" i="12" s="1"/>
  <c r="E8590" i="12"/>
  <c r="G8590" i="12" s="1"/>
  <c r="F8589" i="12"/>
  <c r="H8589" i="12" s="1"/>
  <c r="E8589" i="12"/>
  <c r="G8589" i="12" s="1"/>
  <c r="F8588" i="12"/>
  <c r="H8588" i="12" s="1"/>
  <c r="E8588" i="12"/>
  <c r="G8588" i="12" s="1"/>
  <c r="F8587" i="12"/>
  <c r="H8587" i="12" s="1"/>
  <c r="E8587" i="12"/>
  <c r="G8587" i="12" s="1"/>
  <c r="F8586" i="12"/>
  <c r="H8586" i="12" s="1"/>
  <c r="E8586" i="12"/>
  <c r="G8586" i="12" s="1"/>
  <c r="F8585" i="12"/>
  <c r="H8585" i="12" s="1"/>
  <c r="E8585" i="12"/>
  <c r="G8585" i="12" s="1"/>
  <c r="F8584" i="12"/>
  <c r="H8584" i="12" s="1"/>
  <c r="E8584" i="12"/>
  <c r="G8584" i="12" s="1"/>
  <c r="F8583" i="12"/>
  <c r="H8583" i="12" s="1"/>
  <c r="E8583" i="12"/>
  <c r="G8583" i="12" s="1"/>
  <c r="F8582" i="12"/>
  <c r="H8582" i="12" s="1"/>
  <c r="E8582" i="12"/>
  <c r="G8582" i="12" s="1"/>
  <c r="F8581" i="12"/>
  <c r="H8581" i="12" s="1"/>
  <c r="E8581" i="12"/>
  <c r="G8581" i="12" s="1"/>
  <c r="H8580" i="12"/>
  <c r="F8580" i="12"/>
  <c r="E8580" i="12"/>
  <c r="G8580" i="12" s="1"/>
  <c r="F8579" i="12"/>
  <c r="H8579" i="12" s="1"/>
  <c r="E8579" i="12"/>
  <c r="G8579" i="12" s="1"/>
  <c r="F8578" i="12"/>
  <c r="H8578" i="12" s="1"/>
  <c r="E8578" i="12"/>
  <c r="G8578" i="12" s="1"/>
  <c r="F8577" i="12"/>
  <c r="H8577" i="12" s="1"/>
  <c r="E8577" i="12"/>
  <c r="G8577" i="12" s="1"/>
  <c r="F8576" i="12"/>
  <c r="H8576" i="12" s="1"/>
  <c r="E8576" i="12"/>
  <c r="G8576" i="12" s="1"/>
  <c r="F8575" i="12"/>
  <c r="H8575" i="12" s="1"/>
  <c r="E8575" i="12"/>
  <c r="G8575" i="12" s="1"/>
  <c r="F8574" i="12"/>
  <c r="H8574" i="12" s="1"/>
  <c r="E8574" i="12"/>
  <c r="G8574" i="12" s="1"/>
  <c r="F8573" i="12"/>
  <c r="H8573" i="12" s="1"/>
  <c r="E8573" i="12"/>
  <c r="G8573" i="12" s="1"/>
  <c r="F8572" i="12"/>
  <c r="H8572" i="12" s="1"/>
  <c r="E8572" i="12"/>
  <c r="G8572" i="12" s="1"/>
  <c r="H8571" i="12"/>
  <c r="F8571" i="12"/>
  <c r="E8571" i="12"/>
  <c r="G8571" i="12" s="1"/>
  <c r="F8570" i="12"/>
  <c r="H8570" i="12" s="1"/>
  <c r="E8570" i="12"/>
  <c r="G8570" i="12" s="1"/>
  <c r="F8569" i="12"/>
  <c r="H8569" i="12" s="1"/>
  <c r="E8569" i="12"/>
  <c r="G8569" i="12" s="1"/>
  <c r="F8568" i="12"/>
  <c r="H8568" i="12" s="1"/>
  <c r="E8568" i="12"/>
  <c r="G8568" i="12" s="1"/>
  <c r="F8567" i="12"/>
  <c r="H8567" i="12" s="1"/>
  <c r="E8567" i="12"/>
  <c r="G8567" i="12" s="1"/>
  <c r="F8566" i="12"/>
  <c r="H8566" i="12" s="1"/>
  <c r="E8566" i="12"/>
  <c r="G8566" i="12" s="1"/>
  <c r="F8565" i="12"/>
  <c r="H8565" i="12" s="1"/>
  <c r="E8565" i="12"/>
  <c r="G8565" i="12" s="1"/>
  <c r="F8564" i="12"/>
  <c r="H8564" i="12" s="1"/>
  <c r="E8564" i="12"/>
  <c r="G8564" i="12" s="1"/>
  <c r="H8563" i="12"/>
  <c r="F8563" i="12"/>
  <c r="E8563" i="12"/>
  <c r="G8563" i="12" s="1"/>
  <c r="F8562" i="12"/>
  <c r="H8562" i="12" s="1"/>
  <c r="E8562" i="12"/>
  <c r="G8562" i="12" s="1"/>
  <c r="F8561" i="12"/>
  <c r="H8561" i="12" s="1"/>
  <c r="E8561" i="12"/>
  <c r="G8561" i="12" s="1"/>
  <c r="H8560" i="12"/>
  <c r="F8560" i="12"/>
  <c r="E8560" i="12"/>
  <c r="G8560" i="12" s="1"/>
  <c r="F8559" i="12"/>
  <c r="H8559" i="12" s="1"/>
  <c r="E8559" i="12"/>
  <c r="G8559" i="12" s="1"/>
  <c r="F8558" i="12"/>
  <c r="H8558" i="12" s="1"/>
  <c r="E8558" i="12"/>
  <c r="G8558" i="12" s="1"/>
  <c r="F8557" i="12"/>
  <c r="H8557" i="12" s="1"/>
  <c r="E8557" i="12"/>
  <c r="G8557" i="12" s="1"/>
  <c r="F8556" i="12"/>
  <c r="H8556" i="12" s="1"/>
  <c r="E8556" i="12"/>
  <c r="G8556" i="12" s="1"/>
  <c r="H8555" i="12"/>
  <c r="F8555" i="12"/>
  <c r="E8555" i="12"/>
  <c r="G8555" i="12" s="1"/>
  <c r="F8554" i="12"/>
  <c r="H8554" i="12" s="1"/>
  <c r="E8554" i="12"/>
  <c r="G8554" i="12" s="1"/>
  <c r="F8553" i="12"/>
  <c r="H8553" i="12" s="1"/>
  <c r="E8553" i="12"/>
  <c r="G8553" i="12" s="1"/>
  <c r="F8552" i="12"/>
  <c r="H8552" i="12" s="1"/>
  <c r="E8552" i="12"/>
  <c r="G8552" i="12" s="1"/>
  <c r="F8551" i="12"/>
  <c r="H8551" i="12" s="1"/>
  <c r="E8551" i="12"/>
  <c r="G8551" i="12" s="1"/>
  <c r="F8550" i="12"/>
  <c r="H8550" i="12" s="1"/>
  <c r="E8550" i="12"/>
  <c r="G8550" i="12" s="1"/>
  <c r="F8549" i="12"/>
  <c r="H8549" i="12" s="1"/>
  <c r="E8549" i="12"/>
  <c r="G8549" i="12" s="1"/>
  <c r="F8548" i="12"/>
  <c r="H8548" i="12" s="1"/>
  <c r="E8548" i="12"/>
  <c r="G8548" i="12" s="1"/>
  <c r="F8547" i="12"/>
  <c r="H8547" i="12" s="1"/>
  <c r="E8547" i="12"/>
  <c r="G8547" i="12" s="1"/>
  <c r="H8546" i="12"/>
  <c r="F8546" i="12"/>
  <c r="E8546" i="12"/>
  <c r="G8546" i="12" s="1"/>
  <c r="F8545" i="12"/>
  <c r="H8545" i="12" s="1"/>
  <c r="E8545" i="12"/>
  <c r="G8545" i="12" s="1"/>
  <c r="F8544" i="12"/>
  <c r="H8544" i="12" s="1"/>
  <c r="E8544" i="12"/>
  <c r="G8544" i="12" s="1"/>
  <c r="F8543" i="12"/>
  <c r="H8543" i="12" s="1"/>
  <c r="E8543" i="12"/>
  <c r="G8543" i="12" s="1"/>
  <c r="F8542" i="12"/>
  <c r="H8542" i="12" s="1"/>
  <c r="E8542" i="12"/>
  <c r="G8542" i="12" s="1"/>
  <c r="F8541" i="12"/>
  <c r="H8541" i="12" s="1"/>
  <c r="E8541" i="12"/>
  <c r="G8541" i="12" s="1"/>
  <c r="F8540" i="12"/>
  <c r="H8540" i="12" s="1"/>
  <c r="E8540" i="12"/>
  <c r="G8540" i="12" s="1"/>
  <c r="F8539" i="12"/>
  <c r="H8539" i="12" s="1"/>
  <c r="E8539" i="12"/>
  <c r="G8539" i="12" s="1"/>
  <c r="F8538" i="12"/>
  <c r="H8538" i="12" s="1"/>
  <c r="E8538" i="12"/>
  <c r="G8538" i="12" s="1"/>
  <c r="F8537" i="12"/>
  <c r="H8537" i="12" s="1"/>
  <c r="E8537" i="12"/>
  <c r="G8537" i="12" s="1"/>
  <c r="H8536" i="12"/>
  <c r="F8536" i="12"/>
  <c r="E8536" i="12"/>
  <c r="G8536" i="12" s="1"/>
  <c r="F8535" i="12"/>
  <c r="H8535" i="12" s="1"/>
  <c r="E8535" i="12"/>
  <c r="G8535" i="12" s="1"/>
  <c r="F8534" i="12"/>
  <c r="H8534" i="12" s="1"/>
  <c r="E8534" i="12"/>
  <c r="G8534" i="12" s="1"/>
  <c r="F8533" i="12"/>
  <c r="H8533" i="12" s="1"/>
  <c r="E8533" i="12"/>
  <c r="G8533" i="12" s="1"/>
  <c r="F8532" i="12"/>
  <c r="H8532" i="12" s="1"/>
  <c r="E8532" i="12"/>
  <c r="G8532" i="12" s="1"/>
  <c r="F8531" i="12"/>
  <c r="H8531" i="12" s="1"/>
  <c r="E8531" i="12"/>
  <c r="G8531" i="12" s="1"/>
  <c r="F8530" i="12"/>
  <c r="H8530" i="12" s="1"/>
  <c r="E8530" i="12"/>
  <c r="G8530" i="12" s="1"/>
  <c r="F8529" i="12"/>
  <c r="H8529" i="12" s="1"/>
  <c r="E8529" i="12"/>
  <c r="G8529" i="12" s="1"/>
  <c r="F8528" i="12"/>
  <c r="H8528" i="12" s="1"/>
  <c r="E8528" i="12"/>
  <c r="G8528" i="12" s="1"/>
  <c r="F8527" i="12"/>
  <c r="H8527" i="12" s="1"/>
  <c r="E8527" i="12"/>
  <c r="G8527" i="12" s="1"/>
  <c r="F8526" i="12"/>
  <c r="H8526" i="12" s="1"/>
  <c r="E8526" i="12"/>
  <c r="G8526" i="12" s="1"/>
  <c r="F8525" i="12"/>
  <c r="H8525" i="12" s="1"/>
  <c r="E8525" i="12"/>
  <c r="G8525" i="12" s="1"/>
  <c r="F8524" i="12"/>
  <c r="H8524" i="12" s="1"/>
  <c r="E8524" i="12"/>
  <c r="G8524" i="12" s="1"/>
  <c r="F8523" i="12"/>
  <c r="H8523" i="12" s="1"/>
  <c r="E8523" i="12"/>
  <c r="G8523" i="12" s="1"/>
  <c r="F8522" i="12"/>
  <c r="H8522" i="12" s="1"/>
  <c r="E8522" i="12"/>
  <c r="G8522" i="12" s="1"/>
  <c r="F8521" i="12"/>
  <c r="H8521" i="12" s="1"/>
  <c r="E8521" i="12"/>
  <c r="G8521" i="12" s="1"/>
  <c r="F8520" i="12"/>
  <c r="H8520" i="12" s="1"/>
  <c r="E8520" i="12"/>
  <c r="G8520" i="12" s="1"/>
  <c r="F8519" i="12"/>
  <c r="H8519" i="12" s="1"/>
  <c r="E8519" i="12"/>
  <c r="G8519" i="12" s="1"/>
  <c r="F8518" i="12"/>
  <c r="H8518" i="12" s="1"/>
  <c r="E8518" i="12"/>
  <c r="G8518" i="12" s="1"/>
  <c r="F8517" i="12"/>
  <c r="H8517" i="12" s="1"/>
  <c r="E8517" i="12"/>
  <c r="G8517" i="12" s="1"/>
  <c r="F8516" i="12"/>
  <c r="H8516" i="12" s="1"/>
  <c r="E8516" i="12"/>
  <c r="G8516" i="12" s="1"/>
  <c r="F8515" i="12"/>
  <c r="H8515" i="12" s="1"/>
  <c r="E8515" i="12"/>
  <c r="G8515" i="12" s="1"/>
  <c r="F8514" i="12"/>
  <c r="H8514" i="12" s="1"/>
  <c r="E8514" i="12"/>
  <c r="G8514" i="12" s="1"/>
  <c r="H8513" i="12"/>
  <c r="F8513" i="12"/>
  <c r="E8513" i="12"/>
  <c r="G8513" i="12" s="1"/>
  <c r="F8512" i="12"/>
  <c r="H8512" i="12" s="1"/>
  <c r="E8512" i="12"/>
  <c r="G8512" i="12" s="1"/>
  <c r="F8511" i="12"/>
  <c r="H8511" i="12" s="1"/>
  <c r="E8511" i="12"/>
  <c r="G8511" i="12" s="1"/>
  <c r="F8510" i="12"/>
  <c r="H8510" i="12" s="1"/>
  <c r="E8510" i="12"/>
  <c r="G8510" i="12" s="1"/>
  <c r="F8509" i="12"/>
  <c r="H8509" i="12" s="1"/>
  <c r="E8509" i="12"/>
  <c r="G8509" i="12" s="1"/>
  <c r="F8508" i="12"/>
  <c r="H8508" i="12" s="1"/>
  <c r="E8508" i="12"/>
  <c r="G8508" i="12" s="1"/>
  <c r="F8507" i="12"/>
  <c r="H8507" i="12" s="1"/>
  <c r="E8507" i="12"/>
  <c r="G8507" i="12" s="1"/>
  <c r="F8506" i="12"/>
  <c r="H8506" i="12" s="1"/>
  <c r="E8506" i="12"/>
  <c r="G8506" i="12" s="1"/>
  <c r="F8505" i="12"/>
  <c r="H8505" i="12" s="1"/>
  <c r="E8505" i="12"/>
  <c r="G8505" i="12" s="1"/>
  <c r="F8504" i="12"/>
  <c r="H8504" i="12" s="1"/>
  <c r="E8504" i="12"/>
  <c r="G8504" i="12" s="1"/>
  <c r="H8503" i="12"/>
  <c r="F8503" i="12"/>
  <c r="E8503" i="12"/>
  <c r="G8503" i="12" s="1"/>
  <c r="F8502" i="12"/>
  <c r="H8502" i="12" s="1"/>
  <c r="E8502" i="12"/>
  <c r="G8502" i="12" s="1"/>
  <c r="F8501" i="12"/>
  <c r="H8501" i="12" s="1"/>
  <c r="E8501" i="12"/>
  <c r="G8501" i="12" s="1"/>
  <c r="G8500" i="12"/>
  <c r="F8500" i="12"/>
  <c r="H8500" i="12" s="1"/>
  <c r="E8500" i="12"/>
  <c r="F8499" i="12"/>
  <c r="H8499" i="12" s="1"/>
  <c r="E8499" i="12"/>
  <c r="G8499" i="12" s="1"/>
  <c r="F8498" i="12"/>
  <c r="H8498" i="12" s="1"/>
  <c r="E8498" i="12"/>
  <c r="G8498" i="12" s="1"/>
  <c r="F8497" i="12"/>
  <c r="H8497" i="12" s="1"/>
  <c r="E8497" i="12"/>
  <c r="G8497" i="12" s="1"/>
  <c r="F8496" i="12"/>
  <c r="H8496" i="12" s="1"/>
  <c r="E8496" i="12"/>
  <c r="G8496" i="12" s="1"/>
  <c r="F8495" i="12"/>
  <c r="H8495" i="12" s="1"/>
  <c r="E8495" i="12"/>
  <c r="G8495" i="12" s="1"/>
  <c r="F8494" i="12"/>
  <c r="H8494" i="12" s="1"/>
  <c r="E8494" i="12"/>
  <c r="G8494" i="12" s="1"/>
  <c r="F8493" i="12"/>
  <c r="H8493" i="12" s="1"/>
  <c r="E8493" i="12"/>
  <c r="G8493" i="12" s="1"/>
  <c r="H8492" i="12"/>
  <c r="F8492" i="12"/>
  <c r="E8492" i="12"/>
  <c r="G8492" i="12" s="1"/>
  <c r="F8491" i="12"/>
  <c r="H8491" i="12" s="1"/>
  <c r="E8491" i="12"/>
  <c r="G8491" i="12" s="1"/>
  <c r="F8490" i="12"/>
  <c r="H8490" i="12" s="1"/>
  <c r="E8490" i="12"/>
  <c r="G8490" i="12" s="1"/>
  <c r="F8489" i="12"/>
  <c r="H8489" i="12" s="1"/>
  <c r="E8489" i="12"/>
  <c r="G8489" i="12" s="1"/>
  <c r="H8488" i="12"/>
  <c r="F8488" i="12"/>
  <c r="E8488" i="12"/>
  <c r="G8488" i="12" s="1"/>
  <c r="F8487" i="12"/>
  <c r="H8487" i="12" s="1"/>
  <c r="E8487" i="12"/>
  <c r="G8487" i="12" s="1"/>
  <c r="H8486" i="12"/>
  <c r="F8486" i="12"/>
  <c r="E8486" i="12"/>
  <c r="G8486" i="12" s="1"/>
  <c r="F8485" i="12"/>
  <c r="H8485" i="12" s="1"/>
  <c r="E8485" i="12"/>
  <c r="G8485" i="12" s="1"/>
  <c r="F8484" i="12"/>
  <c r="H8484" i="12" s="1"/>
  <c r="E8484" i="12"/>
  <c r="G8484" i="12" s="1"/>
  <c r="F8483" i="12"/>
  <c r="H8483" i="12" s="1"/>
  <c r="E8483" i="12"/>
  <c r="G8483" i="12" s="1"/>
  <c r="F8482" i="12"/>
  <c r="H8482" i="12" s="1"/>
  <c r="E8482" i="12"/>
  <c r="G8482" i="12" s="1"/>
  <c r="F8481" i="12"/>
  <c r="H8481" i="12" s="1"/>
  <c r="E8481" i="12"/>
  <c r="G8481" i="12" s="1"/>
  <c r="H8480" i="12"/>
  <c r="F8480" i="12"/>
  <c r="E8480" i="12"/>
  <c r="G8480" i="12" s="1"/>
  <c r="F8479" i="12"/>
  <c r="H8479" i="12" s="1"/>
  <c r="E8479" i="12"/>
  <c r="G8479" i="12" s="1"/>
  <c r="F8478" i="12"/>
  <c r="H8478" i="12" s="1"/>
  <c r="E8478" i="12"/>
  <c r="G8478" i="12" s="1"/>
  <c r="F8477" i="12"/>
  <c r="H8477" i="12" s="1"/>
  <c r="E8477" i="12"/>
  <c r="G8477" i="12" s="1"/>
  <c r="H8476" i="12"/>
  <c r="F8476" i="12"/>
  <c r="E8476" i="12"/>
  <c r="G8476" i="12" s="1"/>
  <c r="F8475" i="12"/>
  <c r="H8475" i="12" s="1"/>
  <c r="E8475" i="12"/>
  <c r="G8475" i="12" s="1"/>
  <c r="H8474" i="12"/>
  <c r="F8474" i="12"/>
  <c r="E8474" i="12"/>
  <c r="G8474" i="12" s="1"/>
  <c r="F8473" i="12"/>
  <c r="H8473" i="12" s="1"/>
  <c r="E8473" i="12"/>
  <c r="G8473" i="12" s="1"/>
  <c r="F8472" i="12"/>
  <c r="H8472" i="12" s="1"/>
  <c r="E8472" i="12"/>
  <c r="G8472" i="12" s="1"/>
  <c r="F8471" i="12"/>
  <c r="H8471" i="12" s="1"/>
  <c r="E8471" i="12"/>
  <c r="G8471" i="12" s="1"/>
  <c r="F8470" i="12"/>
  <c r="H8470" i="12" s="1"/>
  <c r="E8470" i="12"/>
  <c r="G8470" i="12" s="1"/>
  <c r="F8469" i="12"/>
  <c r="H8469" i="12" s="1"/>
  <c r="E8469" i="12"/>
  <c r="G8469" i="12" s="1"/>
  <c r="F8468" i="12"/>
  <c r="H8468" i="12" s="1"/>
  <c r="E8468" i="12"/>
  <c r="G8468" i="12" s="1"/>
  <c r="F8467" i="12"/>
  <c r="H8467" i="12" s="1"/>
  <c r="E8467" i="12"/>
  <c r="G8467" i="12" s="1"/>
  <c r="F8466" i="12"/>
  <c r="H8466" i="12" s="1"/>
  <c r="E8466" i="12"/>
  <c r="G8466" i="12" s="1"/>
  <c r="F8465" i="12"/>
  <c r="H8465" i="12" s="1"/>
  <c r="E8465" i="12"/>
  <c r="G8465" i="12" s="1"/>
  <c r="F8464" i="12"/>
  <c r="H8464" i="12" s="1"/>
  <c r="E8464" i="12"/>
  <c r="G8464" i="12" s="1"/>
  <c r="F8463" i="12"/>
  <c r="H8463" i="12" s="1"/>
  <c r="E8463" i="12"/>
  <c r="G8463" i="12" s="1"/>
  <c r="F8462" i="12"/>
  <c r="H8462" i="12" s="1"/>
  <c r="E8462" i="12"/>
  <c r="G8462" i="12" s="1"/>
  <c r="F8461" i="12"/>
  <c r="H8461" i="12" s="1"/>
  <c r="E8461" i="12"/>
  <c r="G8461" i="12" s="1"/>
  <c r="F8460" i="12"/>
  <c r="H8460" i="12" s="1"/>
  <c r="E8460" i="12"/>
  <c r="G8460" i="12" s="1"/>
  <c r="F8459" i="12"/>
  <c r="H8459" i="12" s="1"/>
  <c r="E8459" i="12"/>
  <c r="G8459" i="12" s="1"/>
  <c r="F8458" i="12"/>
  <c r="H8458" i="12" s="1"/>
  <c r="E8458" i="12"/>
  <c r="G8458" i="12" s="1"/>
  <c r="F8457" i="12"/>
  <c r="H8457" i="12" s="1"/>
  <c r="E8457" i="12"/>
  <c r="G8457" i="12" s="1"/>
  <c r="F8456" i="12"/>
  <c r="H8456" i="12" s="1"/>
  <c r="E8456" i="12"/>
  <c r="G8456" i="12" s="1"/>
  <c r="F8455" i="12"/>
  <c r="H8455" i="12" s="1"/>
  <c r="E8455" i="12"/>
  <c r="G8455" i="12" s="1"/>
  <c r="F8454" i="12"/>
  <c r="H8454" i="12" s="1"/>
  <c r="E8454" i="12"/>
  <c r="G8454" i="12" s="1"/>
  <c r="F8453" i="12"/>
  <c r="H8453" i="12" s="1"/>
  <c r="E8453" i="12"/>
  <c r="G8453" i="12" s="1"/>
  <c r="F8452" i="12"/>
  <c r="H8452" i="12" s="1"/>
  <c r="E8452" i="12"/>
  <c r="G8452" i="12" s="1"/>
  <c r="H8451" i="12"/>
  <c r="F8451" i="12"/>
  <c r="E8451" i="12"/>
  <c r="G8451" i="12" s="1"/>
  <c r="F8450" i="12"/>
  <c r="H8450" i="12" s="1"/>
  <c r="E8450" i="12"/>
  <c r="G8450" i="12" s="1"/>
  <c r="F8449" i="12"/>
  <c r="H8449" i="12" s="1"/>
  <c r="E8449" i="12"/>
  <c r="G8449" i="12" s="1"/>
  <c r="F8448" i="12"/>
  <c r="H8448" i="12" s="1"/>
  <c r="E8448" i="12"/>
  <c r="G8448" i="12" s="1"/>
  <c r="F8447" i="12"/>
  <c r="H8447" i="12" s="1"/>
  <c r="E8447" i="12"/>
  <c r="G8447" i="12" s="1"/>
  <c r="F8446" i="12"/>
  <c r="H8446" i="12" s="1"/>
  <c r="E8446" i="12"/>
  <c r="G8446" i="12" s="1"/>
  <c r="F8445" i="12"/>
  <c r="H8445" i="12" s="1"/>
  <c r="E8445" i="12"/>
  <c r="G8445" i="12" s="1"/>
  <c r="F8444" i="12"/>
  <c r="H8444" i="12" s="1"/>
  <c r="E8444" i="12"/>
  <c r="G8444" i="12" s="1"/>
  <c r="F8443" i="12"/>
  <c r="H8443" i="12" s="1"/>
  <c r="E8443" i="12"/>
  <c r="G8443" i="12" s="1"/>
  <c r="F8442" i="12"/>
  <c r="H8442" i="12" s="1"/>
  <c r="E8442" i="12"/>
  <c r="G8442" i="12" s="1"/>
  <c r="F8441" i="12"/>
  <c r="H8441" i="12" s="1"/>
  <c r="E8441" i="12"/>
  <c r="G8441" i="12" s="1"/>
  <c r="F8440" i="12"/>
  <c r="H8440" i="12" s="1"/>
  <c r="E8440" i="12"/>
  <c r="G8440" i="12" s="1"/>
  <c r="F8439" i="12"/>
  <c r="H8439" i="12" s="1"/>
  <c r="E8439" i="12"/>
  <c r="G8439" i="12" s="1"/>
  <c r="H8438" i="12"/>
  <c r="F8438" i="12"/>
  <c r="E8438" i="12"/>
  <c r="G8438" i="12" s="1"/>
  <c r="F8437" i="12"/>
  <c r="H8437" i="12" s="1"/>
  <c r="E8437" i="12"/>
  <c r="G8437" i="12" s="1"/>
  <c r="F8436" i="12"/>
  <c r="H8436" i="12" s="1"/>
  <c r="E8436" i="12"/>
  <c r="G8436" i="12" s="1"/>
  <c r="F8435" i="12"/>
  <c r="H8435" i="12" s="1"/>
  <c r="E8435" i="12"/>
  <c r="G8435" i="12" s="1"/>
  <c r="F8434" i="12"/>
  <c r="H8434" i="12" s="1"/>
  <c r="E8434" i="12"/>
  <c r="G8434" i="12" s="1"/>
  <c r="F8433" i="12"/>
  <c r="H8433" i="12" s="1"/>
  <c r="E8433" i="12"/>
  <c r="G8433" i="12" s="1"/>
  <c r="F8432" i="12"/>
  <c r="H8432" i="12" s="1"/>
  <c r="E8432" i="12"/>
  <c r="G8432" i="12" s="1"/>
  <c r="F8431" i="12"/>
  <c r="H8431" i="12" s="1"/>
  <c r="E8431" i="12"/>
  <c r="G8431" i="12" s="1"/>
  <c r="F8430" i="12"/>
  <c r="H8430" i="12" s="1"/>
  <c r="E8430" i="12"/>
  <c r="G8430" i="12" s="1"/>
  <c r="F8429" i="12"/>
  <c r="H8429" i="12" s="1"/>
  <c r="E8429" i="12"/>
  <c r="G8429" i="12" s="1"/>
  <c r="F8428" i="12"/>
  <c r="H8428" i="12" s="1"/>
  <c r="E8428" i="12"/>
  <c r="G8428" i="12" s="1"/>
  <c r="F8427" i="12"/>
  <c r="H8427" i="12" s="1"/>
  <c r="E8427" i="12"/>
  <c r="G8427" i="12" s="1"/>
  <c r="F8426" i="12"/>
  <c r="H8426" i="12" s="1"/>
  <c r="E8426" i="12"/>
  <c r="G8426" i="12" s="1"/>
  <c r="F8425" i="12"/>
  <c r="H8425" i="12" s="1"/>
  <c r="E8425" i="12"/>
  <c r="G8425" i="12" s="1"/>
  <c r="F8424" i="12"/>
  <c r="H8424" i="12" s="1"/>
  <c r="E8424" i="12"/>
  <c r="G8424" i="12" s="1"/>
  <c r="F8423" i="12"/>
  <c r="H8423" i="12" s="1"/>
  <c r="E8423" i="12"/>
  <c r="G8423" i="12" s="1"/>
  <c r="F8422" i="12"/>
  <c r="H8422" i="12" s="1"/>
  <c r="E8422" i="12"/>
  <c r="G8422" i="12" s="1"/>
  <c r="F8421" i="12"/>
  <c r="H8421" i="12" s="1"/>
  <c r="E8421" i="12"/>
  <c r="G8421" i="12" s="1"/>
  <c r="F8420" i="12"/>
  <c r="H8420" i="12" s="1"/>
  <c r="E8420" i="12"/>
  <c r="G8420" i="12" s="1"/>
  <c r="F8419" i="12"/>
  <c r="H8419" i="12" s="1"/>
  <c r="E8419" i="12"/>
  <c r="G8419" i="12" s="1"/>
  <c r="F8418" i="12"/>
  <c r="H8418" i="12" s="1"/>
  <c r="E8418" i="12"/>
  <c r="G8418" i="12" s="1"/>
  <c r="F8417" i="12"/>
  <c r="H8417" i="12" s="1"/>
  <c r="E8417" i="12"/>
  <c r="G8417" i="12" s="1"/>
  <c r="F8416" i="12"/>
  <c r="H8416" i="12" s="1"/>
  <c r="E8416" i="12"/>
  <c r="G8416" i="12" s="1"/>
  <c r="F8415" i="12"/>
  <c r="H8415" i="12" s="1"/>
  <c r="E8415" i="12"/>
  <c r="G8415" i="12" s="1"/>
  <c r="F8414" i="12"/>
  <c r="H8414" i="12" s="1"/>
  <c r="E8414" i="12"/>
  <c r="G8414" i="12" s="1"/>
  <c r="F8413" i="12"/>
  <c r="H8413" i="12" s="1"/>
  <c r="E8413" i="12"/>
  <c r="G8413" i="12" s="1"/>
  <c r="H8412" i="12"/>
  <c r="F8412" i="12"/>
  <c r="E8412" i="12"/>
  <c r="G8412" i="12" s="1"/>
  <c r="F8411" i="12"/>
  <c r="H8411" i="12" s="1"/>
  <c r="E8411" i="12"/>
  <c r="G8411" i="12" s="1"/>
  <c r="F8410" i="12"/>
  <c r="H8410" i="12" s="1"/>
  <c r="E8410" i="12"/>
  <c r="G8410" i="12" s="1"/>
  <c r="F8409" i="12"/>
  <c r="H8409" i="12" s="1"/>
  <c r="E8409" i="12"/>
  <c r="G8409" i="12" s="1"/>
  <c r="F8408" i="12"/>
  <c r="H8408" i="12" s="1"/>
  <c r="E8408" i="12"/>
  <c r="G8408" i="12" s="1"/>
  <c r="F8407" i="12"/>
  <c r="H8407" i="12" s="1"/>
  <c r="E8407" i="12"/>
  <c r="G8407" i="12" s="1"/>
  <c r="F8406" i="12"/>
  <c r="H8406" i="12" s="1"/>
  <c r="E8406" i="12"/>
  <c r="G8406" i="12" s="1"/>
  <c r="F8405" i="12"/>
  <c r="H8405" i="12" s="1"/>
  <c r="E8405" i="12"/>
  <c r="G8405" i="12" s="1"/>
  <c r="H8404" i="12"/>
  <c r="F8404" i="12"/>
  <c r="E8404" i="12"/>
  <c r="G8404" i="12" s="1"/>
  <c r="F8403" i="12"/>
  <c r="H8403" i="12" s="1"/>
  <c r="E8403" i="12"/>
  <c r="G8403" i="12" s="1"/>
  <c r="F8402" i="12"/>
  <c r="H8402" i="12" s="1"/>
  <c r="E8402" i="12"/>
  <c r="G8402" i="12" s="1"/>
  <c r="F8401" i="12"/>
  <c r="H8401" i="12" s="1"/>
  <c r="E8401" i="12"/>
  <c r="G8401" i="12" s="1"/>
  <c r="F8400" i="12"/>
  <c r="H8400" i="12" s="1"/>
  <c r="E8400" i="12"/>
  <c r="G8400" i="12" s="1"/>
  <c r="G8399" i="12"/>
  <c r="F8399" i="12"/>
  <c r="H8399" i="12" s="1"/>
  <c r="E8399" i="12"/>
  <c r="F8398" i="12"/>
  <c r="H8398" i="12" s="1"/>
  <c r="E8398" i="12"/>
  <c r="G8398" i="12" s="1"/>
  <c r="F8397" i="12"/>
  <c r="H8397" i="12" s="1"/>
  <c r="E8397" i="12"/>
  <c r="G8397" i="12" s="1"/>
  <c r="F8396" i="12"/>
  <c r="H8396" i="12" s="1"/>
  <c r="E8396" i="12"/>
  <c r="G8396" i="12" s="1"/>
  <c r="F8395" i="12"/>
  <c r="H8395" i="12" s="1"/>
  <c r="E8395" i="12"/>
  <c r="G8395" i="12" s="1"/>
  <c r="F8394" i="12"/>
  <c r="H8394" i="12" s="1"/>
  <c r="E8394" i="12"/>
  <c r="G8394" i="12" s="1"/>
  <c r="F8393" i="12"/>
  <c r="H8393" i="12" s="1"/>
  <c r="E8393" i="12"/>
  <c r="G8393" i="12" s="1"/>
  <c r="F8392" i="12"/>
  <c r="H8392" i="12" s="1"/>
  <c r="E8392" i="12"/>
  <c r="G8392" i="12" s="1"/>
  <c r="F8391" i="12"/>
  <c r="H8391" i="12" s="1"/>
  <c r="E8391" i="12"/>
  <c r="G8391" i="12" s="1"/>
  <c r="F8390" i="12"/>
  <c r="H8390" i="12" s="1"/>
  <c r="E8390" i="12"/>
  <c r="G8390" i="12" s="1"/>
  <c r="F8389" i="12"/>
  <c r="H8389" i="12" s="1"/>
  <c r="E8389" i="12"/>
  <c r="G8389" i="12" s="1"/>
  <c r="F8388" i="12"/>
  <c r="H8388" i="12" s="1"/>
  <c r="E8388" i="12"/>
  <c r="G8388" i="12" s="1"/>
  <c r="F8387" i="12"/>
  <c r="H8387" i="12" s="1"/>
  <c r="E8387" i="12"/>
  <c r="G8387" i="12" s="1"/>
  <c r="F8386" i="12"/>
  <c r="H8386" i="12" s="1"/>
  <c r="E8386" i="12"/>
  <c r="G8386" i="12" s="1"/>
  <c r="F8385" i="12"/>
  <c r="H8385" i="12" s="1"/>
  <c r="E8385" i="12"/>
  <c r="G8385" i="12" s="1"/>
  <c r="F8384" i="12"/>
  <c r="H8384" i="12" s="1"/>
  <c r="E8384" i="12"/>
  <c r="G8384" i="12" s="1"/>
  <c r="F8383" i="12"/>
  <c r="H8383" i="12" s="1"/>
  <c r="E8383" i="12"/>
  <c r="G8383" i="12" s="1"/>
  <c r="F8382" i="12"/>
  <c r="H8382" i="12" s="1"/>
  <c r="E8382" i="12"/>
  <c r="G8382" i="12" s="1"/>
  <c r="F8381" i="12"/>
  <c r="H8381" i="12" s="1"/>
  <c r="E8381" i="12"/>
  <c r="G8381" i="12" s="1"/>
  <c r="F8380" i="12"/>
  <c r="H8380" i="12" s="1"/>
  <c r="E8380" i="12"/>
  <c r="G8380" i="12" s="1"/>
  <c r="F8379" i="12"/>
  <c r="H8379" i="12" s="1"/>
  <c r="E8379" i="12"/>
  <c r="G8379" i="12" s="1"/>
  <c r="H8378" i="12"/>
  <c r="F8378" i="12"/>
  <c r="E8378" i="12"/>
  <c r="G8378" i="12" s="1"/>
  <c r="F8377" i="12"/>
  <c r="H8377" i="12" s="1"/>
  <c r="E8377" i="12"/>
  <c r="G8377" i="12" s="1"/>
  <c r="F8376" i="12"/>
  <c r="H8376" i="12" s="1"/>
  <c r="E8376" i="12"/>
  <c r="G8376" i="12" s="1"/>
  <c r="F8375" i="12"/>
  <c r="H8375" i="12" s="1"/>
  <c r="E8375" i="12"/>
  <c r="G8375" i="12" s="1"/>
  <c r="F8374" i="12"/>
  <c r="H8374" i="12" s="1"/>
  <c r="E8374" i="12"/>
  <c r="G8374" i="12" s="1"/>
  <c r="F8373" i="12"/>
  <c r="H8373" i="12" s="1"/>
  <c r="E8373" i="12"/>
  <c r="G8373" i="12" s="1"/>
  <c r="F8372" i="12"/>
  <c r="H8372" i="12" s="1"/>
  <c r="E8372" i="12"/>
  <c r="G8372" i="12" s="1"/>
  <c r="H8371" i="12"/>
  <c r="F8371" i="12"/>
  <c r="E8371" i="12"/>
  <c r="G8371" i="12" s="1"/>
  <c r="F8370" i="12"/>
  <c r="H8370" i="12" s="1"/>
  <c r="E8370" i="12"/>
  <c r="G8370" i="12" s="1"/>
  <c r="F8369" i="12"/>
  <c r="H8369" i="12" s="1"/>
  <c r="E8369" i="12"/>
  <c r="G8369" i="12" s="1"/>
  <c r="F8368" i="12"/>
  <c r="H8368" i="12" s="1"/>
  <c r="E8368" i="12"/>
  <c r="G8368" i="12" s="1"/>
  <c r="F8367" i="12"/>
  <c r="H8367" i="12" s="1"/>
  <c r="E8367" i="12"/>
  <c r="G8367" i="12" s="1"/>
  <c r="F8366" i="12"/>
  <c r="H8366" i="12" s="1"/>
  <c r="E8366" i="12"/>
  <c r="G8366" i="12" s="1"/>
  <c r="F8365" i="12"/>
  <c r="H8365" i="12" s="1"/>
  <c r="E8365" i="12"/>
  <c r="G8365" i="12" s="1"/>
  <c r="F8364" i="12"/>
  <c r="H8364" i="12" s="1"/>
  <c r="E8364" i="12"/>
  <c r="G8364" i="12" s="1"/>
  <c r="F8363" i="12"/>
  <c r="H8363" i="12" s="1"/>
  <c r="E8363" i="12"/>
  <c r="G8363" i="12" s="1"/>
  <c r="F8362" i="12"/>
  <c r="H8362" i="12" s="1"/>
  <c r="E8362" i="12"/>
  <c r="G8362" i="12" s="1"/>
  <c r="F8361" i="12"/>
  <c r="H8361" i="12" s="1"/>
  <c r="E8361" i="12"/>
  <c r="G8361" i="12" s="1"/>
  <c r="F8360" i="12"/>
  <c r="H8360" i="12" s="1"/>
  <c r="E8360" i="12"/>
  <c r="G8360" i="12" s="1"/>
  <c r="F8359" i="12"/>
  <c r="H8359" i="12" s="1"/>
  <c r="E8359" i="12"/>
  <c r="G8359" i="12" s="1"/>
  <c r="F8358" i="12"/>
  <c r="H8358" i="12" s="1"/>
  <c r="E8358" i="12"/>
  <c r="G8358" i="12" s="1"/>
  <c r="F8357" i="12"/>
  <c r="H8357" i="12" s="1"/>
  <c r="E8357" i="12"/>
  <c r="G8357" i="12" s="1"/>
  <c r="F8356" i="12"/>
  <c r="H8356" i="12" s="1"/>
  <c r="E8356" i="12"/>
  <c r="G8356" i="12" s="1"/>
  <c r="F8355" i="12"/>
  <c r="H8355" i="12" s="1"/>
  <c r="E8355" i="12"/>
  <c r="G8355" i="12" s="1"/>
  <c r="F8354" i="12"/>
  <c r="H8354" i="12" s="1"/>
  <c r="E8354" i="12"/>
  <c r="G8354" i="12" s="1"/>
  <c r="F8353" i="12"/>
  <c r="H8353" i="12" s="1"/>
  <c r="E8353" i="12"/>
  <c r="G8353" i="12" s="1"/>
  <c r="G8352" i="12"/>
  <c r="F8352" i="12"/>
  <c r="H8352" i="12" s="1"/>
  <c r="E8352" i="12"/>
  <c r="F8351" i="12"/>
  <c r="H8351" i="12" s="1"/>
  <c r="E8351" i="12"/>
  <c r="G8351" i="12" s="1"/>
  <c r="F8350" i="12"/>
  <c r="H8350" i="12" s="1"/>
  <c r="E8350" i="12"/>
  <c r="G8350" i="12" s="1"/>
  <c r="F8349" i="12"/>
  <c r="H8349" i="12" s="1"/>
  <c r="E8349" i="12"/>
  <c r="G8349" i="12" s="1"/>
  <c r="F8348" i="12"/>
  <c r="H8348" i="12" s="1"/>
  <c r="E8348" i="12"/>
  <c r="G8348" i="12" s="1"/>
  <c r="F8347" i="12"/>
  <c r="H8347" i="12" s="1"/>
  <c r="E8347" i="12"/>
  <c r="G8347" i="12" s="1"/>
  <c r="H8346" i="12"/>
  <c r="F8346" i="12"/>
  <c r="E8346" i="12"/>
  <c r="G8346" i="12" s="1"/>
  <c r="F8345" i="12"/>
  <c r="H8345" i="12" s="1"/>
  <c r="E8345" i="12"/>
  <c r="G8345" i="12" s="1"/>
  <c r="F8344" i="12"/>
  <c r="H8344" i="12" s="1"/>
  <c r="E8344" i="12"/>
  <c r="G8344" i="12" s="1"/>
  <c r="F8343" i="12"/>
  <c r="H8343" i="12" s="1"/>
  <c r="E8343" i="12"/>
  <c r="G8343" i="12" s="1"/>
  <c r="F8342" i="12"/>
  <c r="H8342" i="12" s="1"/>
  <c r="E8342" i="12"/>
  <c r="G8342" i="12" s="1"/>
  <c r="F8341" i="12"/>
  <c r="H8341" i="12" s="1"/>
  <c r="E8341" i="12"/>
  <c r="G8341" i="12" s="1"/>
  <c r="F8340" i="12"/>
  <c r="H8340" i="12" s="1"/>
  <c r="E8340" i="12"/>
  <c r="G8340" i="12" s="1"/>
  <c r="F8339" i="12"/>
  <c r="H8339" i="12" s="1"/>
  <c r="E8339" i="12"/>
  <c r="G8339" i="12" s="1"/>
  <c r="F8338" i="12"/>
  <c r="H8338" i="12" s="1"/>
  <c r="E8338" i="12"/>
  <c r="G8338" i="12" s="1"/>
  <c r="F8337" i="12"/>
  <c r="H8337" i="12" s="1"/>
  <c r="E8337" i="12"/>
  <c r="G8337" i="12" s="1"/>
  <c r="F8336" i="12"/>
  <c r="H8336" i="12" s="1"/>
  <c r="E8336" i="12"/>
  <c r="G8336" i="12" s="1"/>
  <c r="F8335" i="12"/>
  <c r="H8335" i="12" s="1"/>
  <c r="E8335" i="12"/>
  <c r="G8335" i="12" s="1"/>
  <c r="F8334" i="12"/>
  <c r="H8334" i="12" s="1"/>
  <c r="E8334" i="12"/>
  <c r="G8334" i="12" s="1"/>
  <c r="F8333" i="12"/>
  <c r="H8333" i="12" s="1"/>
  <c r="E8333" i="12"/>
  <c r="G8333" i="12" s="1"/>
  <c r="F8332" i="12"/>
  <c r="H8332" i="12" s="1"/>
  <c r="E8332" i="12"/>
  <c r="G8332" i="12" s="1"/>
  <c r="F8331" i="12"/>
  <c r="H8331" i="12" s="1"/>
  <c r="E8331" i="12"/>
  <c r="G8331" i="12" s="1"/>
  <c r="F8330" i="12"/>
  <c r="H8330" i="12" s="1"/>
  <c r="E8330" i="12"/>
  <c r="G8330" i="12" s="1"/>
  <c r="F8329" i="12"/>
  <c r="H8329" i="12" s="1"/>
  <c r="E8329" i="12"/>
  <c r="G8329" i="12" s="1"/>
  <c r="F8328" i="12"/>
  <c r="H8328" i="12" s="1"/>
  <c r="E8328" i="12"/>
  <c r="G8328" i="12" s="1"/>
  <c r="G8327" i="12"/>
  <c r="F8327" i="12"/>
  <c r="H8327" i="12" s="1"/>
  <c r="E8327" i="12"/>
  <c r="F8326" i="12"/>
  <c r="H8326" i="12" s="1"/>
  <c r="E8326" i="12"/>
  <c r="G8326" i="12" s="1"/>
  <c r="F8325" i="12"/>
  <c r="H8325" i="12" s="1"/>
  <c r="E8325" i="12"/>
  <c r="G8325" i="12" s="1"/>
  <c r="F8324" i="12"/>
  <c r="H8324" i="12" s="1"/>
  <c r="E8324" i="12"/>
  <c r="G8324" i="12" s="1"/>
  <c r="F8323" i="12"/>
  <c r="H8323" i="12" s="1"/>
  <c r="E8323" i="12"/>
  <c r="G8323" i="12" s="1"/>
  <c r="F8322" i="12"/>
  <c r="H8322" i="12" s="1"/>
  <c r="E8322" i="12"/>
  <c r="G8322" i="12" s="1"/>
  <c r="F8321" i="12"/>
  <c r="H8321" i="12" s="1"/>
  <c r="E8321" i="12"/>
  <c r="G8321" i="12" s="1"/>
  <c r="F8320" i="12"/>
  <c r="H8320" i="12" s="1"/>
  <c r="E8320" i="12"/>
  <c r="G8320" i="12" s="1"/>
  <c r="F8319" i="12"/>
  <c r="H8319" i="12" s="1"/>
  <c r="E8319" i="12"/>
  <c r="G8319" i="12" s="1"/>
  <c r="F8318" i="12"/>
  <c r="H8318" i="12" s="1"/>
  <c r="E8318" i="12"/>
  <c r="G8318" i="12" s="1"/>
  <c r="F8317" i="12"/>
  <c r="H8317" i="12" s="1"/>
  <c r="E8317" i="12"/>
  <c r="G8317" i="12" s="1"/>
  <c r="F8316" i="12"/>
  <c r="H8316" i="12" s="1"/>
  <c r="E8316" i="12"/>
  <c r="G8316" i="12" s="1"/>
  <c r="F8315" i="12"/>
  <c r="H8315" i="12" s="1"/>
  <c r="E8315" i="12"/>
  <c r="G8315" i="12" s="1"/>
  <c r="F8314" i="12"/>
  <c r="H8314" i="12" s="1"/>
  <c r="E8314" i="12"/>
  <c r="G8314" i="12" s="1"/>
  <c r="F8313" i="12"/>
  <c r="H8313" i="12" s="1"/>
  <c r="E8313" i="12"/>
  <c r="G8313" i="12" s="1"/>
  <c r="F8312" i="12"/>
  <c r="H8312" i="12" s="1"/>
  <c r="E8312" i="12"/>
  <c r="G8312" i="12" s="1"/>
  <c r="F8311" i="12"/>
  <c r="H8311" i="12" s="1"/>
  <c r="E8311" i="12"/>
  <c r="G8311" i="12" s="1"/>
  <c r="F8310" i="12"/>
  <c r="H8310" i="12" s="1"/>
  <c r="E8310" i="12"/>
  <c r="G8310" i="12" s="1"/>
  <c r="F8309" i="12"/>
  <c r="H8309" i="12" s="1"/>
  <c r="E8309" i="12"/>
  <c r="G8309" i="12" s="1"/>
  <c r="F8308" i="12"/>
  <c r="H8308" i="12" s="1"/>
  <c r="E8308" i="12"/>
  <c r="G8308" i="12" s="1"/>
  <c r="H8307" i="12"/>
  <c r="F8307" i="12"/>
  <c r="E8307" i="12"/>
  <c r="G8307" i="12" s="1"/>
  <c r="F8306" i="12"/>
  <c r="H8306" i="12" s="1"/>
  <c r="E8306" i="12"/>
  <c r="G8306" i="12" s="1"/>
  <c r="F8305" i="12"/>
  <c r="H8305" i="12" s="1"/>
  <c r="E8305" i="12"/>
  <c r="G8305" i="12" s="1"/>
  <c r="F8304" i="12"/>
  <c r="H8304" i="12" s="1"/>
  <c r="E8304" i="12"/>
  <c r="G8304" i="12" s="1"/>
  <c r="F8303" i="12"/>
  <c r="H8303" i="12" s="1"/>
  <c r="E8303" i="12"/>
  <c r="G8303" i="12" s="1"/>
  <c r="F8302" i="12"/>
  <c r="H8302" i="12" s="1"/>
  <c r="E8302" i="12"/>
  <c r="G8302" i="12" s="1"/>
  <c r="F8301" i="12"/>
  <c r="H8301" i="12" s="1"/>
  <c r="E8301" i="12"/>
  <c r="G8301" i="12" s="1"/>
  <c r="F8300" i="12"/>
  <c r="H8300" i="12" s="1"/>
  <c r="E8300" i="12"/>
  <c r="G8300" i="12" s="1"/>
  <c r="F8299" i="12"/>
  <c r="H8299" i="12" s="1"/>
  <c r="E8299" i="12"/>
  <c r="G8299" i="12" s="1"/>
  <c r="F8298" i="12"/>
  <c r="H8298" i="12" s="1"/>
  <c r="E8298" i="12"/>
  <c r="G8298" i="12" s="1"/>
  <c r="F8297" i="12"/>
  <c r="H8297" i="12" s="1"/>
  <c r="E8297" i="12"/>
  <c r="G8297" i="12" s="1"/>
  <c r="F8296" i="12"/>
  <c r="H8296" i="12" s="1"/>
  <c r="E8296" i="12"/>
  <c r="G8296" i="12" s="1"/>
  <c r="F8295" i="12"/>
  <c r="H8295" i="12" s="1"/>
  <c r="E8295" i="12"/>
  <c r="G8295" i="12" s="1"/>
  <c r="F8294" i="12"/>
  <c r="H8294" i="12" s="1"/>
  <c r="E8294" i="12"/>
  <c r="G8294" i="12" s="1"/>
  <c r="F8293" i="12"/>
  <c r="H8293" i="12" s="1"/>
  <c r="E8293" i="12"/>
  <c r="G8293" i="12" s="1"/>
  <c r="F8292" i="12"/>
  <c r="H8292" i="12" s="1"/>
  <c r="E8292" i="12"/>
  <c r="G8292" i="12" s="1"/>
  <c r="F8291" i="12"/>
  <c r="H8291" i="12" s="1"/>
  <c r="E8291" i="12"/>
  <c r="G8291" i="12" s="1"/>
  <c r="F8290" i="12"/>
  <c r="H8290" i="12" s="1"/>
  <c r="E8290" i="12"/>
  <c r="G8290" i="12" s="1"/>
  <c r="F8289" i="12"/>
  <c r="H8289" i="12" s="1"/>
  <c r="E8289" i="12"/>
  <c r="G8289" i="12" s="1"/>
  <c r="F8288" i="12"/>
  <c r="H8288" i="12" s="1"/>
  <c r="E8288" i="12"/>
  <c r="G8288" i="12" s="1"/>
  <c r="F8287" i="12"/>
  <c r="H8287" i="12" s="1"/>
  <c r="E8287" i="12"/>
  <c r="G8287" i="12" s="1"/>
  <c r="F8286" i="12"/>
  <c r="H8286" i="12" s="1"/>
  <c r="E8286" i="12"/>
  <c r="G8286" i="12" s="1"/>
  <c r="F8285" i="12"/>
  <c r="H8285" i="12" s="1"/>
  <c r="E8285" i="12"/>
  <c r="G8285" i="12" s="1"/>
  <c r="F8284" i="12"/>
  <c r="H8284" i="12" s="1"/>
  <c r="E8284" i="12"/>
  <c r="G8284" i="12" s="1"/>
  <c r="F8283" i="12"/>
  <c r="H8283" i="12" s="1"/>
  <c r="E8283" i="12"/>
  <c r="G8283" i="12" s="1"/>
  <c r="G8282" i="12"/>
  <c r="F8282" i="12"/>
  <c r="H8282" i="12" s="1"/>
  <c r="E8282" i="12"/>
  <c r="F8281" i="12"/>
  <c r="H8281" i="12" s="1"/>
  <c r="E8281" i="12"/>
  <c r="G8281" i="12" s="1"/>
  <c r="G8280" i="12"/>
  <c r="F8280" i="12"/>
  <c r="H8280" i="12" s="1"/>
  <c r="E8280" i="12"/>
  <c r="F8279" i="12"/>
  <c r="H8279" i="12" s="1"/>
  <c r="E8279" i="12"/>
  <c r="G8279" i="12" s="1"/>
  <c r="F8278" i="12"/>
  <c r="H8278" i="12" s="1"/>
  <c r="E8278" i="12"/>
  <c r="G8278" i="12" s="1"/>
  <c r="F8277" i="12"/>
  <c r="H8277" i="12" s="1"/>
  <c r="E8277" i="12"/>
  <c r="G8277" i="12" s="1"/>
  <c r="F8276" i="12"/>
  <c r="H8276" i="12" s="1"/>
  <c r="E8276" i="12"/>
  <c r="G8276" i="12" s="1"/>
  <c r="F8275" i="12"/>
  <c r="H8275" i="12" s="1"/>
  <c r="E8275" i="12"/>
  <c r="G8275" i="12" s="1"/>
  <c r="F8274" i="12"/>
  <c r="H8274" i="12" s="1"/>
  <c r="E8274" i="12"/>
  <c r="G8274" i="12" s="1"/>
  <c r="F8273" i="12"/>
  <c r="H8273" i="12" s="1"/>
  <c r="E8273" i="12"/>
  <c r="G8273" i="12" s="1"/>
  <c r="F8272" i="12"/>
  <c r="H8272" i="12" s="1"/>
  <c r="E8272" i="12"/>
  <c r="G8272" i="12" s="1"/>
  <c r="F8271" i="12"/>
  <c r="H8271" i="12" s="1"/>
  <c r="E8271" i="12"/>
  <c r="G8271" i="12" s="1"/>
  <c r="F8270" i="12"/>
  <c r="H8270" i="12" s="1"/>
  <c r="E8270" i="12"/>
  <c r="G8270" i="12" s="1"/>
  <c r="F8269" i="12"/>
  <c r="H8269" i="12" s="1"/>
  <c r="E8269" i="12"/>
  <c r="G8269" i="12" s="1"/>
  <c r="G8268" i="12"/>
  <c r="F8268" i="12"/>
  <c r="H8268" i="12" s="1"/>
  <c r="E8268" i="12"/>
  <c r="F8267" i="12"/>
  <c r="H8267" i="12" s="1"/>
  <c r="E8267" i="12"/>
  <c r="G8267" i="12" s="1"/>
  <c r="F8266" i="12"/>
  <c r="H8266" i="12" s="1"/>
  <c r="E8266" i="12"/>
  <c r="G8266" i="12" s="1"/>
  <c r="F8265" i="12"/>
  <c r="H8265" i="12" s="1"/>
  <c r="E8265" i="12"/>
  <c r="G8265" i="12" s="1"/>
  <c r="F8264" i="12"/>
  <c r="H8264" i="12" s="1"/>
  <c r="E8264" i="12"/>
  <c r="G8264" i="12" s="1"/>
  <c r="F8263" i="12"/>
  <c r="H8263" i="12" s="1"/>
  <c r="E8263" i="12"/>
  <c r="G8263" i="12" s="1"/>
  <c r="F8262" i="12"/>
  <c r="H8262" i="12" s="1"/>
  <c r="E8262" i="12"/>
  <c r="G8262" i="12" s="1"/>
  <c r="F8261" i="12"/>
  <c r="H8261" i="12" s="1"/>
  <c r="E8261" i="12"/>
  <c r="G8261" i="12" s="1"/>
  <c r="F8260" i="12"/>
  <c r="H8260" i="12" s="1"/>
  <c r="E8260" i="12"/>
  <c r="G8260" i="12" s="1"/>
  <c r="F8259" i="12"/>
  <c r="H8259" i="12" s="1"/>
  <c r="E8259" i="12"/>
  <c r="G8259" i="12" s="1"/>
  <c r="F8258" i="12"/>
  <c r="H8258" i="12" s="1"/>
  <c r="E8258" i="12"/>
  <c r="G8258" i="12" s="1"/>
  <c r="F8257" i="12"/>
  <c r="H8257" i="12" s="1"/>
  <c r="E8257" i="12"/>
  <c r="G8257" i="12" s="1"/>
  <c r="F8256" i="12"/>
  <c r="H8256" i="12" s="1"/>
  <c r="E8256" i="12"/>
  <c r="G8256" i="12" s="1"/>
  <c r="F8255" i="12"/>
  <c r="H8255" i="12" s="1"/>
  <c r="E8255" i="12"/>
  <c r="G8255" i="12" s="1"/>
  <c r="F8254" i="12"/>
  <c r="H8254" i="12" s="1"/>
  <c r="E8254" i="12"/>
  <c r="G8254" i="12" s="1"/>
  <c r="F8253" i="12"/>
  <c r="H8253" i="12" s="1"/>
  <c r="E8253" i="12"/>
  <c r="G8253" i="12" s="1"/>
  <c r="F8252" i="12"/>
  <c r="H8252" i="12" s="1"/>
  <c r="E8252" i="12"/>
  <c r="G8252" i="12" s="1"/>
  <c r="F8251" i="12"/>
  <c r="H8251" i="12" s="1"/>
  <c r="E8251" i="12"/>
  <c r="G8251" i="12" s="1"/>
  <c r="F8250" i="12"/>
  <c r="H8250" i="12" s="1"/>
  <c r="E8250" i="12"/>
  <c r="G8250" i="12" s="1"/>
  <c r="F8249" i="12"/>
  <c r="H8249" i="12" s="1"/>
  <c r="E8249" i="12"/>
  <c r="G8249" i="12" s="1"/>
  <c r="F8248" i="12"/>
  <c r="H8248" i="12" s="1"/>
  <c r="E8248" i="12"/>
  <c r="G8248" i="12" s="1"/>
  <c r="F8247" i="12"/>
  <c r="H8247" i="12" s="1"/>
  <c r="E8247" i="12"/>
  <c r="G8247" i="12" s="1"/>
  <c r="G8246" i="12"/>
  <c r="F8246" i="12"/>
  <c r="H8246" i="12" s="1"/>
  <c r="E8246" i="12"/>
  <c r="F8245" i="12"/>
  <c r="H8245" i="12" s="1"/>
  <c r="E8245" i="12"/>
  <c r="G8245" i="12" s="1"/>
  <c r="F8244" i="12"/>
  <c r="H8244" i="12" s="1"/>
  <c r="E8244" i="12"/>
  <c r="G8244" i="12" s="1"/>
  <c r="F8243" i="12"/>
  <c r="H8243" i="12" s="1"/>
  <c r="E8243" i="12"/>
  <c r="G8243" i="12" s="1"/>
  <c r="F8242" i="12"/>
  <c r="H8242" i="12" s="1"/>
  <c r="E8242" i="12"/>
  <c r="G8242" i="12" s="1"/>
  <c r="F8241" i="12"/>
  <c r="H8241" i="12" s="1"/>
  <c r="E8241" i="12"/>
  <c r="G8241" i="12" s="1"/>
  <c r="F8240" i="12"/>
  <c r="H8240" i="12" s="1"/>
  <c r="E8240" i="12"/>
  <c r="G8240" i="12" s="1"/>
  <c r="F8239" i="12"/>
  <c r="H8239" i="12" s="1"/>
  <c r="E8239" i="12"/>
  <c r="G8239" i="12" s="1"/>
  <c r="F8238" i="12"/>
  <c r="H8238" i="12" s="1"/>
  <c r="E8238" i="12"/>
  <c r="G8238" i="12" s="1"/>
  <c r="F8237" i="12"/>
  <c r="H8237" i="12" s="1"/>
  <c r="E8237" i="12"/>
  <c r="G8237" i="12" s="1"/>
  <c r="F8236" i="12"/>
  <c r="H8236" i="12" s="1"/>
  <c r="E8236" i="12"/>
  <c r="G8236" i="12" s="1"/>
  <c r="H8235" i="12"/>
  <c r="F8235" i="12"/>
  <c r="E8235" i="12"/>
  <c r="G8235" i="12" s="1"/>
  <c r="F8234" i="12"/>
  <c r="H8234" i="12" s="1"/>
  <c r="E8234" i="12"/>
  <c r="G8234" i="12" s="1"/>
  <c r="F8233" i="12"/>
  <c r="H8233" i="12" s="1"/>
  <c r="E8233" i="12"/>
  <c r="G8233" i="12" s="1"/>
  <c r="F8232" i="12"/>
  <c r="H8232" i="12" s="1"/>
  <c r="E8232" i="12"/>
  <c r="G8232" i="12" s="1"/>
  <c r="H8231" i="12"/>
  <c r="F8231" i="12"/>
  <c r="E8231" i="12"/>
  <c r="G8231" i="12" s="1"/>
  <c r="F8230" i="12"/>
  <c r="H8230" i="12" s="1"/>
  <c r="E8230" i="12"/>
  <c r="G8230" i="12" s="1"/>
  <c r="F8229" i="12"/>
  <c r="H8229" i="12" s="1"/>
  <c r="E8229" i="12"/>
  <c r="G8229" i="12" s="1"/>
  <c r="F8228" i="12"/>
  <c r="H8228" i="12" s="1"/>
  <c r="E8228" i="12"/>
  <c r="G8228" i="12" s="1"/>
  <c r="F8227" i="12"/>
  <c r="H8227" i="12" s="1"/>
  <c r="E8227" i="12"/>
  <c r="G8227" i="12" s="1"/>
  <c r="F8226" i="12"/>
  <c r="H8226" i="12" s="1"/>
  <c r="E8226" i="12"/>
  <c r="G8226" i="12" s="1"/>
  <c r="F8225" i="12"/>
  <c r="H8225" i="12" s="1"/>
  <c r="E8225" i="12"/>
  <c r="G8225" i="12" s="1"/>
  <c r="F8224" i="12"/>
  <c r="H8224" i="12" s="1"/>
  <c r="E8224" i="12"/>
  <c r="G8224" i="12" s="1"/>
  <c r="F8223" i="12"/>
  <c r="H8223" i="12" s="1"/>
  <c r="E8223" i="12"/>
  <c r="G8223" i="12" s="1"/>
  <c r="F8222" i="12"/>
  <c r="H8222" i="12" s="1"/>
  <c r="E8222" i="12"/>
  <c r="G8222" i="12" s="1"/>
  <c r="H8221" i="12"/>
  <c r="F8221" i="12"/>
  <c r="E8221" i="12"/>
  <c r="G8221" i="12" s="1"/>
  <c r="F8220" i="12"/>
  <c r="H8220" i="12" s="1"/>
  <c r="E8220" i="12"/>
  <c r="G8220" i="12" s="1"/>
  <c r="H8219" i="12"/>
  <c r="F8219" i="12"/>
  <c r="E8219" i="12"/>
  <c r="G8219" i="12" s="1"/>
  <c r="F8218" i="12"/>
  <c r="H8218" i="12" s="1"/>
  <c r="E8218" i="12"/>
  <c r="G8218" i="12" s="1"/>
  <c r="F8217" i="12"/>
  <c r="H8217" i="12" s="1"/>
  <c r="E8217" i="12"/>
  <c r="G8217" i="12" s="1"/>
  <c r="F8216" i="12"/>
  <c r="H8216" i="12" s="1"/>
  <c r="E8216" i="12"/>
  <c r="G8216" i="12" s="1"/>
  <c r="F8215" i="12"/>
  <c r="H8215" i="12" s="1"/>
  <c r="E8215" i="12"/>
  <c r="G8215" i="12" s="1"/>
  <c r="F8214" i="12"/>
  <c r="H8214" i="12" s="1"/>
  <c r="E8214" i="12"/>
  <c r="G8214" i="12" s="1"/>
  <c r="F8213" i="12"/>
  <c r="H8213" i="12" s="1"/>
  <c r="E8213" i="12"/>
  <c r="G8213" i="12" s="1"/>
  <c r="F8212" i="12"/>
  <c r="H8212" i="12" s="1"/>
  <c r="E8212" i="12"/>
  <c r="G8212" i="12" s="1"/>
  <c r="F8211" i="12"/>
  <c r="H8211" i="12" s="1"/>
  <c r="E8211" i="12"/>
  <c r="G8211" i="12" s="1"/>
  <c r="F8210" i="12"/>
  <c r="H8210" i="12" s="1"/>
  <c r="E8210" i="12"/>
  <c r="G8210" i="12" s="1"/>
  <c r="F8209" i="12"/>
  <c r="H8209" i="12" s="1"/>
  <c r="E8209" i="12"/>
  <c r="G8209" i="12" s="1"/>
  <c r="F8208" i="12"/>
  <c r="H8208" i="12" s="1"/>
  <c r="E8208" i="12"/>
  <c r="G8208" i="12" s="1"/>
  <c r="F8207" i="12"/>
  <c r="H8207" i="12" s="1"/>
  <c r="E8207" i="12"/>
  <c r="G8207" i="12" s="1"/>
  <c r="F8206" i="12"/>
  <c r="H8206" i="12" s="1"/>
  <c r="E8206" i="12"/>
  <c r="G8206" i="12" s="1"/>
  <c r="F8205" i="12"/>
  <c r="H8205" i="12" s="1"/>
  <c r="E8205" i="12"/>
  <c r="G8205" i="12" s="1"/>
  <c r="F8204" i="12"/>
  <c r="H8204" i="12" s="1"/>
  <c r="E8204" i="12"/>
  <c r="G8204" i="12" s="1"/>
  <c r="F8203" i="12"/>
  <c r="H8203" i="12" s="1"/>
  <c r="E8203" i="12"/>
  <c r="G8203" i="12" s="1"/>
  <c r="F8202" i="12"/>
  <c r="H8202" i="12" s="1"/>
  <c r="E8202" i="12"/>
  <c r="G8202" i="12" s="1"/>
  <c r="F8201" i="12"/>
  <c r="H8201" i="12" s="1"/>
  <c r="E8201" i="12"/>
  <c r="G8201" i="12" s="1"/>
  <c r="F8200" i="12"/>
  <c r="H8200" i="12" s="1"/>
  <c r="E8200" i="12"/>
  <c r="G8200" i="12" s="1"/>
  <c r="F8199" i="12"/>
  <c r="H8199" i="12" s="1"/>
  <c r="E8199" i="12"/>
  <c r="G8199" i="12" s="1"/>
  <c r="F8198" i="12"/>
  <c r="H8198" i="12" s="1"/>
  <c r="E8198" i="12"/>
  <c r="G8198" i="12" s="1"/>
  <c r="F8197" i="12"/>
  <c r="H8197" i="12" s="1"/>
  <c r="E8197" i="12"/>
  <c r="G8197" i="12" s="1"/>
  <c r="F8196" i="12"/>
  <c r="H8196" i="12" s="1"/>
  <c r="E8196" i="12"/>
  <c r="G8196" i="12" s="1"/>
  <c r="F8195" i="12"/>
  <c r="H8195" i="12" s="1"/>
  <c r="E8195" i="12"/>
  <c r="G8195" i="12" s="1"/>
  <c r="F8194" i="12"/>
  <c r="H8194" i="12" s="1"/>
  <c r="E8194" i="12"/>
  <c r="G8194" i="12" s="1"/>
  <c r="F8193" i="12"/>
  <c r="H8193" i="12" s="1"/>
  <c r="E8193" i="12"/>
  <c r="G8193" i="12" s="1"/>
  <c r="F8192" i="12"/>
  <c r="H8192" i="12" s="1"/>
  <c r="E8192" i="12"/>
  <c r="G8192" i="12" s="1"/>
  <c r="F8191" i="12"/>
  <c r="H8191" i="12" s="1"/>
  <c r="E8191" i="12"/>
  <c r="G8191" i="12" s="1"/>
  <c r="F8190" i="12"/>
  <c r="H8190" i="12" s="1"/>
  <c r="E8190" i="12"/>
  <c r="G8190" i="12" s="1"/>
  <c r="F8189" i="12"/>
  <c r="H8189" i="12" s="1"/>
  <c r="E8189" i="12"/>
  <c r="G8189" i="12" s="1"/>
  <c r="F8188" i="12"/>
  <c r="H8188" i="12" s="1"/>
  <c r="E8188" i="12"/>
  <c r="G8188" i="12" s="1"/>
  <c r="H8187" i="12"/>
  <c r="F8187" i="12"/>
  <c r="E8187" i="12"/>
  <c r="G8187" i="12" s="1"/>
  <c r="F8186" i="12"/>
  <c r="H8186" i="12" s="1"/>
  <c r="E8186" i="12"/>
  <c r="G8186" i="12" s="1"/>
  <c r="F8185" i="12"/>
  <c r="H8185" i="12" s="1"/>
  <c r="E8185" i="12"/>
  <c r="G8185" i="12" s="1"/>
  <c r="F8184" i="12"/>
  <c r="H8184" i="12" s="1"/>
  <c r="E8184" i="12"/>
  <c r="G8184" i="12" s="1"/>
  <c r="F8183" i="12"/>
  <c r="H8183" i="12" s="1"/>
  <c r="E8183" i="12"/>
  <c r="G8183" i="12" s="1"/>
  <c r="F8182" i="12"/>
  <c r="H8182" i="12" s="1"/>
  <c r="E8182" i="12"/>
  <c r="G8182" i="12" s="1"/>
  <c r="F8181" i="12"/>
  <c r="H8181" i="12" s="1"/>
  <c r="E8181" i="12"/>
  <c r="G8181" i="12" s="1"/>
  <c r="F8180" i="12"/>
  <c r="H8180" i="12" s="1"/>
  <c r="E8180" i="12"/>
  <c r="G8180" i="12" s="1"/>
  <c r="F8179" i="12"/>
  <c r="H8179" i="12" s="1"/>
  <c r="E8179" i="12"/>
  <c r="G8179" i="12" s="1"/>
  <c r="F8178" i="12"/>
  <c r="H8178" i="12" s="1"/>
  <c r="E8178" i="12"/>
  <c r="G8178" i="12" s="1"/>
  <c r="F8177" i="12"/>
  <c r="H8177" i="12" s="1"/>
  <c r="E8177" i="12"/>
  <c r="G8177" i="12" s="1"/>
  <c r="F8176" i="12"/>
  <c r="H8176" i="12" s="1"/>
  <c r="E8176" i="12"/>
  <c r="G8176" i="12" s="1"/>
  <c r="F8175" i="12"/>
  <c r="H8175" i="12" s="1"/>
  <c r="E8175" i="12"/>
  <c r="G8175" i="12" s="1"/>
  <c r="F8174" i="12"/>
  <c r="H8174" i="12" s="1"/>
  <c r="E8174" i="12"/>
  <c r="G8174" i="12" s="1"/>
  <c r="F8173" i="12"/>
  <c r="H8173" i="12" s="1"/>
  <c r="E8173" i="12"/>
  <c r="G8173" i="12" s="1"/>
  <c r="F8172" i="12"/>
  <c r="H8172" i="12" s="1"/>
  <c r="E8172" i="12"/>
  <c r="G8172" i="12" s="1"/>
  <c r="H8171" i="12"/>
  <c r="F8171" i="12"/>
  <c r="E8171" i="12"/>
  <c r="G8171" i="12" s="1"/>
  <c r="F8170" i="12"/>
  <c r="H8170" i="12" s="1"/>
  <c r="E8170" i="12"/>
  <c r="G8170" i="12" s="1"/>
  <c r="F8169" i="12"/>
  <c r="H8169" i="12" s="1"/>
  <c r="E8169" i="12"/>
  <c r="G8169" i="12" s="1"/>
  <c r="F8168" i="12"/>
  <c r="H8168" i="12" s="1"/>
  <c r="E8168" i="12"/>
  <c r="G8168" i="12" s="1"/>
  <c r="F8167" i="12"/>
  <c r="H8167" i="12" s="1"/>
  <c r="E8167" i="12"/>
  <c r="G8167" i="12" s="1"/>
  <c r="F8166" i="12"/>
  <c r="H8166" i="12" s="1"/>
  <c r="E8166" i="12"/>
  <c r="G8166" i="12" s="1"/>
  <c r="F8165" i="12"/>
  <c r="H8165" i="12" s="1"/>
  <c r="E8165" i="12"/>
  <c r="G8165" i="12" s="1"/>
  <c r="F8164" i="12"/>
  <c r="H8164" i="12" s="1"/>
  <c r="E8164" i="12"/>
  <c r="G8164" i="12" s="1"/>
  <c r="F8163" i="12"/>
  <c r="H8163" i="12" s="1"/>
  <c r="E8163" i="12"/>
  <c r="G8163" i="12" s="1"/>
  <c r="F8162" i="12"/>
  <c r="H8162" i="12" s="1"/>
  <c r="E8162" i="12"/>
  <c r="G8162" i="12" s="1"/>
  <c r="F8161" i="12"/>
  <c r="H8161" i="12" s="1"/>
  <c r="E8161" i="12"/>
  <c r="G8161" i="12" s="1"/>
  <c r="F8160" i="12"/>
  <c r="H8160" i="12" s="1"/>
  <c r="E8160" i="12"/>
  <c r="G8160" i="12" s="1"/>
  <c r="F8159" i="12"/>
  <c r="H8159" i="12" s="1"/>
  <c r="E8159" i="12"/>
  <c r="G8159" i="12" s="1"/>
  <c r="F8158" i="12"/>
  <c r="H8158" i="12" s="1"/>
  <c r="E8158" i="12"/>
  <c r="G8158" i="12" s="1"/>
  <c r="F8157" i="12"/>
  <c r="H8157" i="12" s="1"/>
  <c r="E8157" i="12"/>
  <c r="G8157" i="12" s="1"/>
  <c r="F8156" i="12"/>
  <c r="H8156" i="12" s="1"/>
  <c r="E8156" i="12"/>
  <c r="G8156" i="12" s="1"/>
  <c r="F8155" i="12"/>
  <c r="H8155" i="12" s="1"/>
  <c r="E8155" i="12"/>
  <c r="G8155" i="12" s="1"/>
  <c r="F8154" i="12"/>
  <c r="H8154" i="12" s="1"/>
  <c r="E8154" i="12"/>
  <c r="G8154" i="12" s="1"/>
  <c r="F8153" i="12"/>
  <c r="H8153" i="12" s="1"/>
  <c r="E8153" i="12"/>
  <c r="G8153" i="12" s="1"/>
  <c r="F8152" i="12"/>
  <c r="H8152" i="12" s="1"/>
  <c r="E8152" i="12"/>
  <c r="G8152" i="12" s="1"/>
  <c r="F8151" i="12"/>
  <c r="H8151" i="12" s="1"/>
  <c r="E8151" i="12"/>
  <c r="G8151" i="12" s="1"/>
  <c r="F8150" i="12"/>
  <c r="H8150" i="12" s="1"/>
  <c r="E8150" i="12"/>
  <c r="G8150" i="12" s="1"/>
  <c r="F8149" i="12"/>
  <c r="H8149" i="12" s="1"/>
  <c r="E8149" i="12"/>
  <c r="G8149" i="12" s="1"/>
  <c r="F8148" i="12"/>
  <c r="H8148" i="12" s="1"/>
  <c r="E8148" i="12"/>
  <c r="G8148" i="12" s="1"/>
  <c r="F8147" i="12"/>
  <c r="H8147" i="12" s="1"/>
  <c r="E8147" i="12"/>
  <c r="G8147" i="12" s="1"/>
  <c r="F8146" i="12"/>
  <c r="H8146" i="12" s="1"/>
  <c r="E8146" i="12"/>
  <c r="G8146" i="12" s="1"/>
  <c r="F8145" i="12"/>
  <c r="H8145" i="12" s="1"/>
  <c r="E8145" i="12"/>
  <c r="G8145" i="12" s="1"/>
  <c r="F8144" i="12"/>
  <c r="H8144" i="12" s="1"/>
  <c r="E8144" i="12"/>
  <c r="G8144" i="12" s="1"/>
  <c r="H8143" i="12"/>
  <c r="F8143" i="12"/>
  <c r="E8143" i="12"/>
  <c r="G8143" i="12" s="1"/>
  <c r="F8142" i="12"/>
  <c r="H8142" i="12" s="1"/>
  <c r="E8142" i="12"/>
  <c r="G8142" i="12" s="1"/>
  <c r="H8141" i="12"/>
  <c r="F8141" i="12"/>
  <c r="E8141" i="12"/>
  <c r="G8141" i="12" s="1"/>
  <c r="F8140" i="12"/>
  <c r="H8140" i="12" s="1"/>
  <c r="E8140" i="12"/>
  <c r="G8140" i="12" s="1"/>
  <c r="H8139" i="12"/>
  <c r="F8139" i="12"/>
  <c r="E8139" i="12"/>
  <c r="G8139" i="12" s="1"/>
  <c r="F8138" i="12"/>
  <c r="H8138" i="12" s="1"/>
  <c r="E8138" i="12"/>
  <c r="G8138" i="12" s="1"/>
  <c r="H8137" i="12"/>
  <c r="F8137" i="12"/>
  <c r="E8137" i="12"/>
  <c r="G8137" i="12" s="1"/>
  <c r="F8136" i="12"/>
  <c r="H8136" i="12" s="1"/>
  <c r="E8136" i="12"/>
  <c r="G8136" i="12" s="1"/>
  <c r="F8135" i="12"/>
  <c r="H8135" i="12" s="1"/>
  <c r="E8135" i="12"/>
  <c r="G8135" i="12" s="1"/>
  <c r="F8134" i="12"/>
  <c r="H8134" i="12" s="1"/>
  <c r="E8134" i="12"/>
  <c r="G8134" i="12" s="1"/>
  <c r="F8133" i="12"/>
  <c r="H8133" i="12" s="1"/>
  <c r="E8133" i="12"/>
  <c r="G8133" i="12" s="1"/>
  <c r="F8132" i="12"/>
  <c r="H8132" i="12" s="1"/>
  <c r="E8132" i="12"/>
  <c r="G8132" i="12" s="1"/>
  <c r="F8131" i="12"/>
  <c r="H8131" i="12" s="1"/>
  <c r="E8131" i="12"/>
  <c r="G8131" i="12" s="1"/>
  <c r="F8130" i="12"/>
  <c r="H8130" i="12" s="1"/>
  <c r="E8130" i="12"/>
  <c r="G8130" i="12" s="1"/>
  <c r="F8129" i="12"/>
  <c r="H8129" i="12" s="1"/>
  <c r="E8129" i="12"/>
  <c r="G8129" i="12" s="1"/>
  <c r="F8128" i="12"/>
  <c r="H8128" i="12" s="1"/>
  <c r="E8128" i="12"/>
  <c r="G8128" i="12" s="1"/>
  <c r="F8127" i="12"/>
  <c r="H8127" i="12" s="1"/>
  <c r="E8127" i="12"/>
  <c r="G8127" i="12" s="1"/>
  <c r="F8126" i="12"/>
  <c r="H8126" i="12" s="1"/>
  <c r="E8126" i="12"/>
  <c r="G8126" i="12" s="1"/>
  <c r="F8125" i="12"/>
  <c r="H8125" i="12" s="1"/>
  <c r="E8125" i="12"/>
  <c r="G8125" i="12" s="1"/>
  <c r="F8124" i="12"/>
  <c r="H8124" i="12" s="1"/>
  <c r="E8124" i="12"/>
  <c r="G8124" i="12" s="1"/>
  <c r="F8123" i="12"/>
  <c r="H8123" i="12" s="1"/>
  <c r="E8123" i="12"/>
  <c r="G8123" i="12" s="1"/>
  <c r="F8122" i="12"/>
  <c r="H8122" i="12" s="1"/>
  <c r="E8122" i="12"/>
  <c r="G8122" i="12" s="1"/>
  <c r="F8121" i="12"/>
  <c r="H8121" i="12" s="1"/>
  <c r="E8121" i="12"/>
  <c r="G8121" i="12" s="1"/>
  <c r="F8120" i="12"/>
  <c r="H8120" i="12" s="1"/>
  <c r="E8120" i="12"/>
  <c r="G8120" i="12" s="1"/>
  <c r="F8119" i="12"/>
  <c r="H8119" i="12" s="1"/>
  <c r="E8119" i="12"/>
  <c r="G8119" i="12" s="1"/>
  <c r="F8118" i="12"/>
  <c r="H8118" i="12" s="1"/>
  <c r="E8118" i="12"/>
  <c r="G8118" i="12" s="1"/>
  <c r="F8117" i="12"/>
  <c r="H8117" i="12" s="1"/>
  <c r="E8117" i="12"/>
  <c r="G8117" i="12" s="1"/>
  <c r="F8116" i="12"/>
  <c r="H8116" i="12" s="1"/>
  <c r="E8116" i="12"/>
  <c r="G8116" i="12" s="1"/>
  <c r="H8115" i="12"/>
  <c r="F8115" i="12"/>
  <c r="E8115" i="12"/>
  <c r="G8115" i="12" s="1"/>
  <c r="F8114" i="12"/>
  <c r="H8114" i="12" s="1"/>
  <c r="E8114" i="12"/>
  <c r="G8114" i="12" s="1"/>
  <c r="H8113" i="12"/>
  <c r="F8113" i="12"/>
  <c r="E8113" i="12"/>
  <c r="G8113" i="12" s="1"/>
  <c r="F8112" i="12"/>
  <c r="H8112" i="12" s="1"/>
  <c r="E8112" i="12"/>
  <c r="G8112" i="12" s="1"/>
  <c r="F8111" i="12"/>
  <c r="H8111" i="12" s="1"/>
  <c r="E8111" i="12"/>
  <c r="G8111" i="12" s="1"/>
  <c r="F8110" i="12"/>
  <c r="H8110" i="12" s="1"/>
  <c r="E8110" i="12"/>
  <c r="G8110" i="12" s="1"/>
  <c r="F8109" i="12"/>
  <c r="H8109" i="12" s="1"/>
  <c r="E8109" i="12"/>
  <c r="G8109" i="12" s="1"/>
  <c r="F8108" i="12"/>
  <c r="H8108" i="12" s="1"/>
  <c r="E8108" i="12"/>
  <c r="G8108" i="12" s="1"/>
  <c r="F8107" i="12"/>
  <c r="H8107" i="12" s="1"/>
  <c r="E8107" i="12"/>
  <c r="G8107" i="12" s="1"/>
  <c r="F8106" i="12"/>
  <c r="H8106" i="12" s="1"/>
  <c r="E8106" i="12"/>
  <c r="G8106" i="12" s="1"/>
  <c r="F8105" i="12"/>
  <c r="H8105" i="12" s="1"/>
  <c r="E8105" i="12"/>
  <c r="G8105" i="12" s="1"/>
  <c r="F8104" i="12"/>
  <c r="H8104" i="12" s="1"/>
  <c r="E8104" i="12"/>
  <c r="G8104" i="12" s="1"/>
  <c r="F8103" i="12"/>
  <c r="H8103" i="12" s="1"/>
  <c r="E8103" i="12"/>
  <c r="G8103" i="12" s="1"/>
  <c r="F8102" i="12"/>
  <c r="H8102" i="12" s="1"/>
  <c r="E8102" i="12"/>
  <c r="G8102" i="12" s="1"/>
  <c r="F8101" i="12"/>
  <c r="H8101" i="12" s="1"/>
  <c r="E8101" i="12"/>
  <c r="G8101" i="12" s="1"/>
  <c r="F8100" i="12"/>
  <c r="H8100" i="12" s="1"/>
  <c r="E8100" i="12"/>
  <c r="G8100" i="12" s="1"/>
  <c r="F8099" i="12"/>
  <c r="H8099" i="12" s="1"/>
  <c r="E8099" i="12"/>
  <c r="G8099" i="12" s="1"/>
  <c r="F8098" i="12"/>
  <c r="H8098" i="12" s="1"/>
  <c r="E8098" i="12"/>
  <c r="G8098" i="12" s="1"/>
  <c r="F8097" i="12"/>
  <c r="H8097" i="12" s="1"/>
  <c r="E8097" i="12"/>
  <c r="G8097" i="12" s="1"/>
  <c r="F8096" i="12"/>
  <c r="H8096" i="12" s="1"/>
  <c r="E8096" i="12"/>
  <c r="G8096" i="12" s="1"/>
  <c r="F8095" i="12"/>
  <c r="H8095" i="12" s="1"/>
  <c r="E8095" i="12"/>
  <c r="G8095" i="12" s="1"/>
  <c r="F8094" i="12"/>
  <c r="H8094" i="12" s="1"/>
  <c r="E8094" i="12"/>
  <c r="G8094" i="12" s="1"/>
  <c r="F8093" i="12"/>
  <c r="H8093" i="12" s="1"/>
  <c r="E8093" i="12"/>
  <c r="G8093" i="12" s="1"/>
  <c r="F8092" i="12"/>
  <c r="H8092" i="12" s="1"/>
  <c r="E8092" i="12"/>
  <c r="G8092" i="12" s="1"/>
  <c r="H8091" i="12"/>
  <c r="F8091" i="12"/>
  <c r="E8091" i="12"/>
  <c r="G8091" i="12" s="1"/>
  <c r="F8090" i="12"/>
  <c r="H8090" i="12" s="1"/>
  <c r="E8090" i="12"/>
  <c r="G8090" i="12" s="1"/>
  <c r="F8089" i="12"/>
  <c r="H8089" i="12" s="1"/>
  <c r="E8089" i="12"/>
  <c r="G8089" i="12" s="1"/>
  <c r="F8088" i="12"/>
  <c r="H8088" i="12" s="1"/>
  <c r="E8088" i="12"/>
  <c r="G8088" i="12" s="1"/>
  <c r="F8087" i="12"/>
  <c r="H8087" i="12" s="1"/>
  <c r="E8087" i="12"/>
  <c r="G8087" i="12" s="1"/>
  <c r="F8086" i="12"/>
  <c r="H8086" i="12" s="1"/>
  <c r="E8086" i="12"/>
  <c r="G8086" i="12" s="1"/>
  <c r="F8085" i="12"/>
  <c r="H8085" i="12" s="1"/>
  <c r="E8085" i="12"/>
  <c r="G8085" i="12" s="1"/>
  <c r="F8084" i="12"/>
  <c r="H8084" i="12" s="1"/>
  <c r="E8084" i="12"/>
  <c r="G8084" i="12" s="1"/>
  <c r="F8083" i="12"/>
  <c r="H8083" i="12" s="1"/>
  <c r="E8083" i="12"/>
  <c r="G8083" i="12" s="1"/>
  <c r="F8082" i="12"/>
  <c r="H8082" i="12" s="1"/>
  <c r="E8082" i="12"/>
  <c r="G8082" i="12" s="1"/>
  <c r="F8081" i="12"/>
  <c r="H8081" i="12" s="1"/>
  <c r="E8081" i="12"/>
  <c r="G8081" i="12" s="1"/>
  <c r="G8080" i="12"/>
  <c r="F8080" i="12"/>
  <c r="H8080" i="12" s="1"/>
  <c r="E8080" i="12"/>
  <c r="F8079" i="12"/>
  <c r="H8079" i="12" s="1"/>
  <c r="E8079" i="12"/>
  <c r="G8079" i="12" s="1"/>
  <c r="F8078" i="12"/>
  <c r="H8078" i="12" s="1"/>
  <c r="E8078" i="12"/>
  <c r="G8078" i="12" s="1"/>
  <c r="H8077" i="12"/>
  <c r="F8077" i="12"/>
  <c r="E8077" i="12"/>
  <c r="G8077" i="12" s="1"/>
  <c r="F8076" i="12"/>
  <c r="H8076" i="12" s="1"/>
  <c r="E8076" i="12"/>
  <c r="G8076" i="12" s="1"/>
  <c r="F8075" i="12"/>
  <c r="H8075" i="12" s="1"/>
  <c r="E8075" i="12"/>
  <c r="G8075" i="12" s="1"/>
  <c r="F8074" i="12"/>
  <c r="H8074" i="12" s="1"/>
  <c r="E8074" i="12"/>
  <c r="G8074" i="12" s="1"/>
  <c r="F8073" i="12"/>
  <c r="H8073" i="12" s="1"/>
  <c r="E8073" i="12"/>
  <c r="G8073" i="12" s="1"/>
  <c r="F8072" i="12"/>
  <c r="H8072" i="12" s="1"/>
  <c r="E8072" i="12"/>
  <c r="G8072" i="12" s="1"/>
  <c r="F8071" i="12"/>
  <c r="H8071" i="12" s="1"/>
  <c r="E8071" i="12"/>
  <c r="G8071" i="12" s="1"/>
  <c r="F8070" i="12"/>
  <c r="H8070" i="12" s="1"/>
  <c r="E8070" i="12"/>
  <c r="G8070" i="12" s="1"/>
  <c r="G8069" i="12"/>
  <c r="F8069" i="12"/>
  <c r="H8069" i="12" s="1"/>
  <c r="E8069" i="12"/>
  <c r="F8068" i="12"/>
  <c r="H8068" i="12" s="1"/>
  <c r="E8068" i="12"/>
  <c r="G8068" i="12" s="1"/>
  <c r="G8067" i="12"/>
  <c r="F8067" i="12"/>
  <c r="H8067" i="12" s="1"/>
  <c r="E8067" i="12"/>
  <c r="F8066" i="12"/>
  <c r="H8066" i="12" s="1"/>
  <c r="E8066" i="12"/>
  <c r="G8066" i="12" s="1"/>
  <c r="F8065" i="12"/>
  <c r="H8065" i="12" s="1"/>
  <c r="E8065" i="12"/>
  <c r="G8065" i="12" s="1"/>
  <c r="F8064" i="12"/>
  <c r="H8064" i="12" s="1"/>
  <c r="E8064" i="12"/>
  <c r="G8064" i="12" s="1"/>
  <c r="F8063" i="12"/>
  <c r="H8063" i="12" s="1"/>
  <c r="E8063" i="12"/>
  <c r="G8063" i="12" s="1"/>
  <c r="F8062" i="12"/>
  <c r="H8062" i="12" s="1"/>
  <c r="E8062" i="12"/>
  <c r="G8062" i="12" s="1"/>
  <c r="F8061" i="12"/>
  <c r="H8061" i="12" s="1"/>
  <c r="E8061" i="12"/>
  <c r="G8061" i="12" s="1"/>
  <c r="F8060" i="12"/>
  <c r="H8060" i="12" s="1"/>
  <c r="E8060" i="12"/>
  <c r="G8060" i="12" s="1"/>
  <c r="F8059" i="12"/>
  <c r="H8059" i="12" s="1"/>
  <c r="E8059" i="12"/>
  <c r="G8059" i="12" s="1"/>
  <c r="F8058" i="12"/>
  <c r="H8058" i="12" s="1"/>
  <c r="E8058" i="12"/>
  <c r="G8058" i="12" s="1"/>
  <c r="F8057" i="12"/>
  <c r="H8057" i="12" s="1"/>
  <c r="E8057" i="12"/>
  <c r="G8057" i="12" s="1"/>
  <c r="F8056" i="12"/>
  <c r="H8056" i="12" s="1"/>
  <c r="E8056" i="12"/>
  <c r="G8056" i="12" s="1"/>
  <c r="F8055" i="12"/>
  <c r="H8055" i="12" s="1"/>
  <c r="E8055" i="12"/>
  <c r="G8055" i="12" s="1"/>
  <c r="F8054" i="12"/>
  <c r="H8054" i="12" s="1"/>
  <c r="E8054" i="12"/>
  <c r="G8054" i="12" s="1"/>
  <c r="F8053" i="12"/>
  <c r="H8053" i="12" s="1"/>
  <c r="E8053" i="12"/>
  <c r="G8053" i="12" s="1"/>
  <c r="H8052" i="12"/>
  <c r="F8052" i="12"/>
  <c r="E8052" i="12"/>
  <c r="G8052" i="12" s="1"/>
  <c r="F8051" i="12"/>
  <c r="H8051" i="12" s="1"/>
  <c r="E8051" i="12"/>
  <c r="G8051" i="12" s="1"/>
  <c r="F8050" i="12"/>
  <c r="H8050" i="12" s="1"/>
  <c r="E8050" i="12"/>
  <c r="G8050" i="12" s="1"/>
  <c r="F8049" i="12"/>
  <c r="H8049" i="12" s="1"/>
  <c r="E8049" i="12"/>
  <c r="G8049" i="12" s="1"/>
  <c r="F8048" i="12"/>
  <c r="H8048" i="12" s="1"/>
  <c r="E8048" i="12"/>
  <c r="G8048" i="12" s="1"/>
  <c r="H8047" i="12"/>
  <c r="F8047" i="12"/>
  <c r="E8047" i="12"/>
  <c r="G8047" i="12" s="1"/>
  <c r="F8046" i="12"/>
  <c r="H8046" i="12" s="1"/>
  <c r="E8046" i="12"/>
  <c r="G8046" i="12" s="1"/>
  <c r="H8045" i="12"/>
  <c r="F8045" i="12"/>
  <c r="E8045" i="12"/>
  <c r="G8045" i="12" s="1"/>
  <c r="F8044" i="12"/>
  <c r="H8044" i="12" s="1"/>
  <c r="E8044" i="12"/>
  <c r="G8044" i="12" s="1"/>
  <c r="F8043" i="12"/>
  <c r="H8043" i="12" s="1"/>
  <c r="E8043" i="12"/>
  <c r="G8043" i="12" s="1"/>
  <c r="F8042" i="12"/>
  <c r="H8042" i="12" s="1"/>
  <c r="E8042" i="12"/>
  <c r="G8042" i="12" s="1"/>
  <c r="F8041" i="12"/>
  <c r="H8041" i="12" s="1"/>
  <c r="E8041" i="12"/>
  <c r="G8041" i="12" s="1"/>
  <c r="F8040" i="12"/>
  <c r="H8040" i="12" s="1"/>
  <c r="E8040" i="12"/>
  <c r="G8040" i="12" s="1"/>
  <c r="F8039" i="12"/>
  <c r="H8039" i="12" s="1"/>
  <c r="E8039" i="12"/>
  <c r="G8039" i="12" s="1"/>
  <c r="F8038" i="12"/>
  <c r="H8038" i="12" s="1"/>
  <c r="E8038" i="12"/>
  <c r="G8038" i="12" s="1"/>
  <c r="F8037" i="12"/>
  <c r="H8037" i="12" s="1"/>
  <c r="E8037" i="12"/>
  <c r="G8037" i="12" s="1"/>
  <c r="F8036" i="12"/>
  <c r="H8036" i="12" s="1"/>
  <c r="E8036" i="12"/>
  <c r="G8036" i="12" s="1"/>
  <c r="F8035" i="12"/>
  <c r="H8035" i="12" s="1"/>
  <c r="E8035" i="12"/>
  <c r="G8035" i="12" s="1"/>
  <c r="F8034" i="12"/>
  <c r="H8034" i="12" s="1"/>
  <c r="E8034" i="12"/>
  <c r="G8034" i="12" s="1"/>
  <c r="F8033" i="12"/>
  <c r="H8033" i="12" s="1"/>
  <c r="E8033" i="12"/>
  <c r="G8033" i="12" s="1"/>
  <c r="F8032" i="12"/>
  <c r="H8032" i="12" s="1"/>
  <c r="E8032" i="12"/>
  <c r="G8032" i="12" s="1"/>
  <c r="F8031" i="12"/>
  <c r="H8031" i="12" s="1"/>
  <c r="E8031" i="12"/>
  <c r="G8031" i="12" s="1"/>
  <c r="F8030" i="12"/>
  <c r="H8030" i="12" s="1"/>
  <c r="E8030" i="12"/>
  <c r="G8030" i="12" s="1"/>
  <c r="F8029" i="12"/>
  <c r="H8029" i="12" s="1"/>
  <c r="E8029" i="12"/>
  <c r="G8029" i="12" s="1"/>
  <c r="F8028" i="12"/>
  <c r="H8028" i="12" s="1"/>
  <c r="E8028" i="12"/>
  <c r="G8028" i="12" s="1"/>
  <c r="F8027" i="12"/>
  <c r="H8027" i="12" s="1"/>
  <c r="E8027" i="12"/>
  <c r="G8027" i="12" s="1"/>
  <c r="F8026" i="12"/>
  <c r="H8026" i="12" s="1"/>
  <c r="E8026" i="12"/>
  <c r="G8026" i="12" s="1"/>
  <c r="F8025" i="12"/>
  <c r="H8025" i="12" s="1"/>
  <c r="E8025" i="12"/>
  <c r="G8025" i="12" s="1"/>
  <c r="F8024" i="12"/>
  <c r="H8024" i="12" s="1"/>
  <c r="E8024" i="12"/>
  <c r="G8024" i="12" s="1"/>
  <c r="F8023" i="12"/>
  <c r="H8023" i="12" s="1"/>
  <c r="E8023" i="12"/>
  <c r="G8023" i="12" s="1"/>
  <c r="F8022" i="12"/>
  <c r="H8022" i="12" s="1"/>
  <c r="E8022" i="12"/>
  <c r="G8022" i="12" s="1"/>
  <c r="F8021" i="12"/>
  <c r="H8021" i="12" s="1"/>
  <c r="E8021" i="12"/>
  <c r="G8021" i="12" s="1"/>
  <c r="F8020" i="12"/>
  <c r="H8020" i="12" s="1"/>
  <c r="E8020" i="12"/>
  <c r="G8020" i="12" s="1"/>
  <c r="F8019" i="12"/>
  <c r="H8019" i="12" s="1"/>
  <c r="E8019" i="12"/>
  <c r="G8019" i="12" s="1"/>
  <c r="F8018" i="12"/>
  <c r="H8018" i="12" s="1"/>
  <c r="E8018" i="12"/>
  <c r="G8018" i="12" s="1"/>
  <c r="F8017" i="12"/>
  <c r="H8017" i="12" s="1"/>
  <c r="E8017" i="12"/>
  <c r="G8017" i="12" s="1"/>
  <c r="F8016" i="12"/>
  <c r="H8016" i="12" s="1"/>
  <c r="E8016" i="12"/>
  <c r="G8016" i="12" s="1"/>
  <c r="G8015" i="12"/>
  <c r="F8015" i="12"/>
  <c r="H8015" i="12" s="1"/>
  <c r="E8015" i="12"/>
  <c r="F8014" i="12"/>
  <c r="H8014" i="12" s="1"/>
  <c r="E8014" i="12"/>
  <c r="G8014" i="12" s="1"/>
  <c r="F8013" i="12"/>
  <c r="H8013" i="12" s="1"/>
  <c r="E8013" i="12"/>
  <c r="G8013" i="12" s="1"/>
  <c r="F8012" i="12"/>
  <c r="H8012" i="12" s="1"/>
  <c r="E8012" i="12"/>
  <c r="G8012" i="12" s="1"/>
  <c r="F8011" i="12"/>
  <c r="H8011" i="12" s="1"/>
  <c r="E8011" i="12"/>
  <c r="G8011" i="12" s="1"/>
  <c r="F8010" i="12"/>
  <c r="H8010" i="12" s="1"/>
  <c r="E8010" i="12"/>
  <c r="G8010" i="12" s="1"/>
  <c r="F8009" i="12"/>
  <c r="H8009" i="12" s="1"/>
  <c r="E8009" i="12"/>
  <c r="G8009" i="12" s="1"/>
  <c r="F8008" i="12"/>
  <c r="H8008" i="12" s="1"/>
  <c r="E8008" i="12"/>
  <c r="G8008" i="12" s="1"/>
  <c r="F8007" i="12"/>
  <c r="H8007" i="12" s="1"/>
  <c r="E8007" i="12"/>
  <c r="G8007" i="12" s="1"/>
  <c r="F8006" i="12"/>
  <c r="H8006" i="12" s="1"/>
  <c r="E8006" i="12"/>
  <c r="G8006" i="12" s="1"/>
  <c r="F8005" i="12"/>
  <c r="H8005" i="12" s="1"/>
  <c r="E8005" i="12"/>
  <c r="G8005" i="12" s="1"/>
  <c r="F8004" i="12"/>
  <c r="H8004" i="12" s="1"/>
  <c r="E8004" i="12"/>
  <c r="G8004" i="12" s="1"/>
  <c r="F8003" i="12"/>
  <c r="H8003" i="12" s="1"/>
  <c r="E8003" i="12"/>
  <c r="G8003" i="12" s="1"/>
  <c r="F8002" i="12"/>
  <c r="H8002" i="12" s="1"/>
  <c r="E8002" i="12"/>
  <c r="G8002" i="12" s="1"/>
  <c r="F8001" i="12"/>
  <c r="H8001" i="12" s="1"/>
  <c r="E8001" i="12"/>
  <c r="G8001" i="12" s="1"/>
  <c r="F8000" i="12"/>
  <c r="H8000" i="12" s="1"/>
  <c r="E8000" i="12"/>
  <c r="G8000" i="12" s="1"/>
  <c r="F7999" i="12"/>
  <c r="H7999" i="12" s="1"/>
  <c r="E7999" i="12"/>
  <c r="G7999" i="12" s="1"/>
  <c r="F7998" i="12"/>
  <c r="H7998" i="12" s="1"/>
  <c r="E7998" i="12"/>
  <c r="G7998" i="12" s="1"/>
  <c r="F7997" i="12"/>
  <c r="H7997" i="12" s="1"/>
  <c r="E7997" i="12"/>
  <c r="G7997" i="12" s="1"/>
  <c r="H7996" i="12"/>
  <c r="F7996" i="12"/>
  <c r="E7996" i="12"/>
  <c r="G7996" i="12" s="1"/>
  <c r="F7995" i="12"/>
  <c r="H7995" i="12" s="1"/>
  <c r="E7995" i="12"/>
  <c r="G7995" i="12" s="1"/>
  <c r="F7994" i="12"/>
  <c r="H7994" i="12" s="1"/>
  <c r="E7994" i="12"/>
  <c r="G7994" i="12" s="1"/>
  <c r="H7993" i="12"/>
  <c r="G7993" i="12"/>
  <c r="F7993" i="12"/>
  <c r="E7993" i="12"/>
  <c r="F7992" i="12"/>
  <c r="H7992" i="12" s="1"/>
  <c r="E7992" i="12"/>
  <c r="G7992" i="12" s="1"/>
  <c r="F7991" i="12"/>
  <c r="H7991" i="12" s="1"/>
  <c r="E7991" i="12"/>
  <c r="G7991" i="12" s="1"/>
  <c r="F7990" i="12"/>
  <c r="H7990" i="12" s="1"/>
  <c r="E7990" i="12"/>
  <c r="G7990" i="12" s="1"/>
  <c r="F7989" i="12"/>
  <c r="H7989" i="12" s="1"/>
  <c r="E7989" i="12"/>
  <c r="G7989" i="12" s="1"/>
  <c r="F7988" i="12"/>
  <c r="H7988" i="12" s="1"/>
  <c r="E7988" i="12"/>
  <c r="G7988" i="12" s="1"/>
  <c r="F7987" i="12"/>
  <c r="H7987" i="12" s="1"/>
  <c r="E7987" i="12"/>
  <c r="G7987" i="12" s="1"/>
  <c r="F7986" i="12"/>
  <c r="H7986" i="12" s="1"/>
  <c r="E7986" i="12"/>
  <c r="G7986" i="12" s="1"/>
  <c r="F7985" i="12"/>
  <c r="H7985" i="12" s="1"/>
  <c r="E7985" i="12"/>
  <c r="G7985" i="12" s="1"/>
  <c r="F7984" i="12"/>
  <c r="H7984" i="12" s="1"/>
  <c r="E7984" i="12"/>
  <c r="G7984" i="12" s="1"/>
  <c r="F7983" i="12"/>
  <c r="H7983" i="12" s="1"/>
  <c r="E7983" i="12"/>
  <c r="G7983" i="12" s="1"/>
  <c r="F7982" i="12"/>
  <c r="H7982" i="12" s="1"/>
  <c r="E7982" i="12"/>
  <c r="G7982" i="12" s="1"/>
  <c r="F7981" i="12"/>
  <c r="H7981" i="12" s="1"/>
  <c r="E7981" i="12"/>
  <c r="G7981" i="12" s="1"/>
  <c r="H7980" i="12"/>
  <c r="F7980" i="12"/>
  <c r="E7980" i="12"/>
  <c r="G7980" i="12" s="1"/>
  <c r="F7979" i="12"/>
  <c r="H7979" i="12" s="1"/>
  <c r="E7979" i="12"/>
  <c r="G7979" i="12" s="1"/>
  <c r="F7978" i="12"/>
  <c r="H7978" i="12" s="1"/>
  <c r="E7978" i="12"/>
  <c r="G7978" i="12" s="1"/>
  <c r="F7977" i="12"/>
  <c r="H7977" i="12" s="1"/>
  <c r="E7977" i="12"/>
  <c r="G7977" i="12" s="1"/>
  <c r="F7976" i="12"/>
  <c r="H7976" i="12" s="1"/>
  <c r="E7976" i="12"/>
  <c r="G7976" i="12" s="1"/>
  <c r="F7975" i="12"/>
  <c r="H7975" i="12" s="1"/>
  <c r="E7975" i="12"/>
  <c r="G7975" i="12" s="1"/>
  <c r="F7974" i="12"/>
  <c r="H7974" i="12" s="1"/>
  <c r="E7974" i="12"/>
  <c r="G7974" i="12" s="1"/>
  <c r="F7973" i="12"/>
  <c r="H7973" i="12" s="1"/>
  <c r="E7973" i="12"/>
  <c r="G7973" i="12" s="1"/>
  <c r="F7972" i="12"/>
  <c r="H7972" i="12" s="1"/>
  <c r="E7972" i="12"/>
  <c r="G7972" i="12" s="1"/>
  <c r="F7971" i="12"/>
  <c r="H7971" i="12" s="1"/>
  <c r="E7971" i="12"/>
  <c r="G7971" i="12" s="1"/>
  <c r="F7970" i="12"/>
  <c r="H7970" i="12" s="1"/>
  <c r="E7970" i="12"/>
  <c r="G7970" i="12" s="1"/>
  <c r="F7969" i="12"/>
  <c r="H7969" i="12" s="1"/>
  <c r="E7969" i="12"/>
  <c r="G7969" i="12" s="1"/>
  <c r="F7968" i="12"/>
  <c r="H7968" i="12" s="1"/>
  <c r="E7968" i="12"/>
  <c r="G7968" i="12" s="1"/>
  <c r="G7967" i="12"/>
  <c r="F7967" i="12"/>
  <c r="H7967" i="12" s="1"/>
  <c r="E7967" i="12"/>
  <c r="F7966" i="12"/>
  <c r="H7966" i="12" s="1"/>
  <c r="E7966" i="12"/>
  <c r="G7966" i="12" s="1"/>
  <c r="F7965" i="12"/>
  <c r="H7965" i="12" s="1"/>
  <c r="E7965" i="12"/>
  <c r="G7965" i="12" s="1"/>
  <c r="F7964" i="12"/>
  <c r="H7964" i="12" s="1"/>
  <c r="E7964" i="12"/>
  <c r="G7964" i="12" s="1"/>
  <c r="F7963" i="12"/>
  <c r="H7963" i="12" s="1"/>
  <c r="E7963" i="12"/>
  <c r="G7963" i="12" s="1"/>
  <c r="F7962" i="12"/>
  <c r="H7962" i="12" s="1"/>
  <c r="E7962" i="12"/>
  <c r="G7962" i="12" s="1"/>
  <c r="F7961" i="12"/>
  <c r="H7961" i="12" s="1"/>
  <c r="E7961" i="12"/>
  <c r="G7961" i="12" s="1"/>
  <c r="F7960" i="12"/>
  <c r="H7960" i="12" s="1"/>
  <c r="E7960" i="12"/>
  <c r="G7960" i="12" s="1"/>
  <c r="F7959" i="12"/>
  <c r="H7959" i="12" s="1"/>
  <c r="E7959" i="12"/>
  <c r="G7959" i="12" s="1"/>
  <c r="F7958" i="12"/>
  <c r="H7958" i="12" s="1"/>
  <c r="E7958" i="12"/>
  <c r="G7958" i="12" s="1"/>
  <c r="F7957" i="12"/>
  <c r="H7957" i="12" s="1"/>
  <c r="E7957" i="12"/>
  <c r="G7957" i="12" s="1"/>
  <c r="F7956" i="12"/>
  <c r="H7956" i="12" s="1"/>
  <c r="E7956" i="12"/>
  <c r="G7956" i="12" s="1"/>
  <c r="F7955" i="12"/>
  <c r="H7955" i="12" s="1"/>
  <c r="E7955" i="12"/>
  <c r="G7955" i="12" s="1"/>
  <c r="F7954" i="12"/>
  <c r="H7954" i="12" s="1"/>
  <c r="E7954" i="12"/>
  <c r="G7954" i="12" s="1"/>
  <c r="F7953" i="12"/>
  <c r="H7953" i="12" s="1"/>
  <c r="E7953" i="12"/>
  <c r="G7953" i="12" s="1"/>
  <c r="F7952" i="12"/>
  <c r="H7952" i="12" s="1"/>
  <c r="E7952" i="12"/>
  <c r="G7952" i="12" s="1"/>
  <c r="F7951" i="12"/>
  <c r="H7951" i="12" s="1"/>
  <c r="E7951" i="12"/>
  <c r="G7951" i="12" s="1"/>
  <c r="F7950" i="12"/>
  <c r="H7950" i="12" s="1"/>
  <c r="E7950" i="12"/>
  <c r="G7950" i="12" s="1"/>
  <c r="F7949" i="12"/>
  <c r="H7949" i="12" s="1"/>
  <c r="E7949" i="12"/>
  <c r="G7949" i="12" s="1"/>
  <c r="F7948" i="12"/>
  <c r="H7948" i="12" s="1"/>
  <c r="E7948" i="12"/>
  <c r="G7948" i="12" s="1"/>
  <c r="F7947" i="12"/>
  <c r="H7947" i="12" s="1"/>
  <c r="E7947" i="12"/>
  <c r="G7947" i="12" s="1"/>
  <c r="F7946" i="12"/>
  <c r="H7946" i="12" s="1"/>
  <c r="E7946" i="12"/>
  <c r="G7946" i="12" s="1"/>
  <c r="F7945" i="12"/>
  <c r="H7945" i="12" s="1"/>
  <c r="E7945" i="12"/>
  <c r="G7945" i="12" s="1"/>
  <c r="F7944" i="12"/>
  <c r="H7944" i="12" s="1"/>
  <c r="E7944" i="12"/>
  <c r="G7944" i="12" s="1"/>
  <c r="G7943" i="12"/>
  <c r="F7943" i="12"/>
  <c r="H7943" i="12" s="1"/>
  <c r="E7943" i="12"/>
  <c r="F7942" i="12"/>
  <c r="H7942" i="12" s="1"/>
  <c r="E7942" i="12"/>
  <c r="G7942" i="12" s="1"/>
  <c r="F7941" i="12"/>
  <c r="H7941" i="12" s="1"/>
  <c r="E7941" i="12"/>
  <c r="G7941" i="12" s="1"/>
  <c r="F7940" i="12"/>
  <c r="H7940" i="12" s="1"/>
  <c r="E7940" i="12"/>
  <c r="G7940" i="12" s="1"/>
  <c r="F7939" i="12"/>
  <c r="H7939" i="12" s="1"/>
  <c r="E7939" i="12"/>
  <c r="G7939" i="12" s="1"/>
  <c r="F7938" i="12"/>
  <c r="H7938" i="12" s="1"/>
  <c r="E7938" i="12"/>
  <c r="G7938" i="12" s="1"/>
  <c r="F7937" i="12"/>
  <c r="H7937" i="12" s="1"/>
  <c r="E7937" i="12"/>
  <c r="G7937" i="12" s="1"/>
  <c r="F7936" i="12"/>
  <c r="H7936" i="12" s="1"/>
  <c r="E7936" i="12"/>
  <c r="G7936" i="12" s="1"/>
  <c r="F7935" i="12"/>
  <c r="H7935" i="12" s="1"/>
  <c r="E7935" i="12"/>
  <c r="G7935" i="12" s="1"/>
  <c r="F7934" i="12"/>
  <c r="H7934" i="12" s="1"/>
  <c r="E7934" i="12"/>
  <c r="G7934" i="12" s="1"/>
  <c r="F7933" i="12"/>
  <c r="H7933" i="12" s="1"/>
  <c r="E7933" i="12"/>
  <c r="G7933" i="12" s="1"/>
  <c r="F7932" i="12"/>
  <c r="H7932" i="12" s="1"/>
  <c r="E7932" i="12"/>
  <c r="G7932" i="12" s="1"/>
  <c r="F7931" i="12"/>
  <c r="H7931" i="12" s="1"/>
  <c r="E7931" i="12"/>
  <c r="G7931" i="12" s="1"/>
  <c r="F7930" i="12"/>
  <c r="H7930" i="12" s="1"/>
  <c r="E7930" i="12"/>
  <c r="G7930" i="12" s="1"/>
  <c r="F7929" i="12"/>
  <c r="H7929" i="12" s="1"/>
  <c r="E7929" i="12"/>
  <c r="G7929" i="12" s="1"/>
  <c r="F7928" i="12"/>
  <c r="H7928" i="12" s="1"/>
  <c r="E7928" i="12"/>
  <c r="G7928" i="12" s="1"/>
  <c r="F7927" i="12"/>
  <c r="H7927" i="12" s="1"/>
  <c r="E7927" i="12"/>
  <c r="G7927" i="12" s="1"/>
  <c r="F7926" i="12"/>
  <c r="H7926" i="12" s="1"/>
  <c r="E7926" i="12"/>
  <c r="G7926" i="12" s="1"/>
  <c r="F7925" i="12"/>
  <c r="H7925" i="12" s="1"/>
  <c r="E7925" i="12"/>
  <c r="G7925" i="12" s="1"/>
  <c r="H7924" i="12"/>
  <c r="F7924" i="12"/>
  <c r="E7924" i="12"/>
  <c r="G7924" i="12" s="1"/>
  <c r="H7923" i="12"/>
  <c r="F7923" i="12"/>
  <c r="E7923" i="12"/>
  <c r="G7923" i="12" s="1"/>
  <c r="F7922" i="12"/>
  <c r="H7922" i="12" s="1"/>
  <c r="E7922" i="12"/>
  <c r="G7922" i="12" s="1"/>
  <c r="F7921" i="12"/>
  <c r="H7921" i="12" s="1"/>
  <c r="E7921" i="12"/>
  <c r="G7921" i="12" s="1"/>
  <c r="F7920" i="12"/>
  <c r="H7920" i="12" s="1"/>
  <c r="E7920" i="12"/>
  <c r="G7920" i="12" s="1"/>
  <c r="F7919" i="12"/>
  <c r="H7919" i="12" s="1"/>
  <c r="E7919" i="12"/>
  <c r="G7919" i="12" s="1"/>
  <c r="F7918" i="12"/>
  <c r="H7918" i="12" s="1"/>
  <c r="E7918" i="12"/>
  <c r="G7918" i="12" s="1"/>
  <c r="F7917" i="12"/>
  <c r="H7917" i="12" s="1"/>
  <c r="E7917" i="12"/>
  <c r="G7917" i="12" s="1"/>
  <c r="F7916" i="12"/>
  <c r="H7916" i="12" s="1"/>
  <c r="E7916" i="12"/>
  <c r="G7916" i="12" s="1"/>
  <c r="F7915" i="12"/>
  <c r="H7915" i="12" s="1"/>
  <c r="E7915" i="12"/>
  <c r="G7915" i="12" s="1"/>
  <c r="F7914" i="12"/>
  <c r="H7914" i="12" s="1"/>
  <c r="E7914" i="12"/>
  <c r="G7914" i="12" s="1"/>
  <c r="F7913" i="12"/>
  <c r="H7913" i="12" s="1"/>
  <c r="E7913" i="12"/>
  <c r="G7913" i="12" s="1"/>
  <c r="F7912" i="12"/>
  <c r="H7912" i="12" s="1"/>
  <c r="E7912" i="12"/>
  <c r="G7912" i="12" s="1"/>
  <c r="F7911" i="12"/>
  <c r="H7911" i="12" s="1"/>
  <c r="E7911" i="12"/>
  <c r="G7911" i="12" s="1"/>
  <c r="F7910" i="12"/>
  <c r="H7910" i="12" s="1"/>
  <c r="E7910" i="12"/>
  <c r="G7910" i="12" s="1"/>
  <c r="G7909" i="12"/>
  <c r="F7909" i="12"/>
  <c r="H7909" i="12" s="1"/>
  <c r="E7909" i="12"/>
  <c r="F7908" i="12"/>
  <c r="H7908" i="12" s="1"/>
  <c r="E7908" i="12"/>
  <c r="G7908" i="12" s="1"/>
  <c r="H7907" i="12"/>
  <c r="F7907" i="12"/>
  <c r="E7907" i="12"/>
  <c r="G7907" i="12" s="1"/>
  <c r="F7906" i="12"/>
  <c r="H7906" i="12" s="1"/>
  <c r="E7906" i="12"/>
  <c r="G7906" i="12" s="1"/>
  <c r="F7905" i="12"/>
  <c r="H7905" i="12" s="1"/>
  <c r="E7905" i="12"/>
  <c r="G7905" i="12" s="1"/>
  <c r="F7904" i="12"/>
  <c r="H7904" i="12" s="1"/>
  <c r="E7904" i="12"/>
  <c r="G7904" i="12" s="1"/>
  <c r="F7903" i="12"/>
  <c r="H7903" i="12" s="1"/>
  <c r="E7903" i="12"/>
  <c r="G7903" i="12" s="1"/>
  <c r="F7902" i="12"/>
  <c r="H7902" i="12" s="1"/>
  <c r="E7902" i="12"/>
  <c r="G7902" i="12" s="1"/>
  <c r="F7901" i="12"/>
  <c r="H7901" i="12" s="1"/>
  <c r="E7901" i="12"/>
  <c r="G7901" i="12" s="1"/>
  <c r="F7900" i="12"/>
  <c r="H7900" i="12" s="1"/>
  <c r="E7900" i="12"/>
  <c r="G7900" i="12" s="1"/>
  <c r="F7899" i="12"/>
  <c r="H7899" i="12" s="1"/>
  <c r="E7899" i="12"/>
  <c r="G7899" i="12" s="1"/>
  <c r="F7898" i="12"/>
  <c r="H7898" i="12" s="1"/>
  <c r="E7898" i="12"/>
  <c r="G7898" i="12" s="1"/>
  <c r="F7897" i="12"/>
  <c r="H7897" i="12" s="1"/>
  <c r="E7897" i="12"/>
  <c r="G7897" i="12" s="1"/>
  <c r="H7896" i="12"/>
  <c r="F7896" i="12"/>
  <c r="E7896" i="12"/>
  <c r="G7896" i="12" s="1"/>
  <c r="F7895" i="12"/>
  <c r="H7895" i="12" s="1"/>
  <c r="E7895" i="12"/>
  <c r="G7895" i="12" s="1"/>
  <c r="F7894" i="12"/>
  <c r="H7894" i="12" s="1"/>
  <c r="E7894" i="12"/>
  <c r="G7894" i="12" s="1"/>
  <c r="F7893" i="12"/>
  <c r="H7893" i="12" s="1"/>
  <c r="E7893" i="12"/>
  <c r="G7893" i="12" s="1"/>
  <c r="F7892" i="12"/>
  <c r="H7892" i="12" s="1"/>
  <c r="E7892" i="12"/>
  <c r="G7892" i="12" s="1"/>
  <c r="F7891" i="12"/>
  <c r="H7891" i="12" s="1"/>
  <c r="E7891" i="12"/>
  <c r="G7891" i="12" s="1"/>
  <c r="F7890" i="12"/>
  <c r="H7890" i="12" s="1"/>
  <c r="E7890" i="12"/>
  <c r="G7890" i="12" s="1"/>
  <c r="F7889" i="12"/>
  <c r="H7889" i="12" s="1"/>
  <c r="E7889" i="12"/>
  <c r="G7889" i="12" s="1"/>
  <c r="F7888" i="12"/>
  <c r="H7888" i="12" s="1"/>
  <c r="E7888" i="12"/>
  <c r="G7888" i="12" s="1"/>
  <c r="F7887" i="12"/>
  <c r="H7887" i="12" s="1"/>
  <c r="E7887" i="12"/>
  <c r="G7887" i="12" s="1"/>
  <c r="F7886" i="12"/>
  <c r="H7886" i="12" s="1"/>
  <c r="E7886" i="12"/>
  <c r="G7886" i="12" s="1"/>
  <c r="F7885" i="12"/>
  <c r="H7885" i="12" s="1"/>
  <c r="E7885" i="12"/>
  <c r="G7885" i="12" s="1"/>
  <c r="F7884" i="12"/>
  <c r="H7884" i="12" s="1"/>
  <c r="E7884" i="12"/>
  <c r="G7884" i="12" s="1"/>
  <c r="F7883" i="12"/>
  <c r="H7883" i="12" s="1"/>
  <c r="E7883" i="12"/>
  <c r="G7883" i="12" s="1"/>
  <c r="F7882" i="12"/>
  <c r="H7882" i="12" s="1"/>
  <c r="E7882" i="12"/>
  <c r="G7882" i="12" s="1"/>
  <c r="F7881" i="12"/>
  <c r="H7881" i="12" s="1"/>
  <c r="E7881" i="12"/>
  <c r="G7881" i="12" s="1"/>
  <c r="F7880" i="12"/>
  <c r="H7880" i="12" s="1"/>
  <c r="E7880" i="12"/>
  <c r="G7880" i="12" s="1"/>
  <c r="F7879" i="12"/>
  <c r="H7879" i="12" s="1"/>
  <c r="E7879" i="12"/>
  <c r="G7879" i="12" s="1"/>
  <c r="F7878" i="12"/>
  <c r="H7878" i="12" s="1"/>
  <c r="E7878" i="12"/>
  <c r="G7878" i="12" s="1"/>
  <c r="F7877" i="12"/>
  <c r="H7877" i="12" s="1"/>
  <c r="E7877" i="12"/>
  <c r="G7877" i="12" s="1"/>
  <c r="H7876" i="12"/>
  <c r="F7876" i="12"/>
  <c r="E7876" i="12"/>
  <c r="G7876" i="12" s="1"/>
  <c r="H7875" i="12"/>
  <c r="F7875" i="12"/>
  <c r="E7875" i="12"/>
  <c r="G7875" i="12" s="1"/>
  <c r="F7874" i="12"/>
  <c r="H7874" i="12" s="1"/>
  <c r="E7874" i="12"/>
  <c r="G7874" i="12" s="1"/>
  <c r="F7873" i="12"/>
  <c r="H7873" i="12" s="1"/>
  <c r="E7873" i="12"/>
  <c r="G7873" i="12" s="1"/>
  <c r="F7872" i="12"/>
  <c r="H7872" i="12" s="1"/>
  <c r="E7872" i="12"/>
  <c r="G7872" i="12" s="1"/>
  <c r="F7871" i="12"/>
  <c r="H7871" i="12" s="1"/>
  <c r="E7871" i="12"/>
  <c r="G7871" i="12" s="1"/>
  <c r="F7870" i="12"/>
  <c r="H7870" i="12" s="1"/>
  <c r="E7870" i="12"/>
  <c r="G7870" i="12" s="1"/>
  <c r="F7869" i="12"/>
  <c r="H7869" i="12" s="1"/>
  <c r="E7869" i="12"/>
  <c r="G7869" i="12" s="1"/>
  <c r="F7868" i="12"/>
  <c r="H7868" i="12" s="1"/>
  <c r="E7868" i="12"/>
  <c r="G7868" i="12" s="1"/>
  <c r="F7867" i="12"/>
  <c r="H7867" i="12" s="1"/>
  <c r="E7867" i="12"/>
  <c r="G7867" i="12" s="1"/>
  <c r="F7866" i="12"/>
  <c r="H7866" i="12" s="1"/>
  <c r="E7866" i="12"/>
  <c r="G7866" i="12" s="1"/>
  <c r="F7865" i="12"/>
  <c r="H7865" i="12" s="1"/>
  <c r="E7865" i="12"/>
  <c r="G7865" i="12" s="1"/>
  <c r="F7864" i="12"/>
  <c r="H7864" i="12" s="1"/>
  <c r="E7864" i="12"/>
  <c r="G7864" i="12" s="1"/>
  <c r="F7863" i="12"/>
  <c r="H7863" i="12" s="1"/>
  <c r="E7863" i="12"/>
  <c r="G7863" i="12" s="1"/>
  <c r="F7862" i="12"/>
  <c r="H7862" i="12" s="1"/>
  <c r="E7862" i="12"/>
  <c r="G7862" i="12" s="1"/>
  <c r="F7861" i="12"/>
  <c r="H7861" i="12" s="1"/>
  <c r="E7861" i="12"/>
  <c r="G7861" i="12" s="1"/>
  <c r="F7860" i="12"/>
  <c r="H7860" i="12" s="1"/>
  <c r="E7860" i="12"/>
  <c r="G7860" i="12" s="1"/>
  <c r="F7859" i="12"/>
  <c r="H7859" i="12" s="1"/>
  <c r="E7859" i="12"/>
  <c r="G7859" i="12" s="1"/>
  <c r="F7858" i="12"/>
  <c r="H7858" i="12" s="1"/>
  <c r="E7858" i="12"/>
  <c r="G7858" i="12" s="1"/>
  <c r="F7857" i="12"/>
  <c r="H7857" i="12" s="1"/>
  <c r="E7857" i="12"/>
  <c r="G7857" i="12" s="1"/>
  <c r="F7856" i="12"/>
  <c r="H7856" i="12" s="1"/>
  <c r="E7856" i="12"/>
  <c r="G7856" i="12" s="1"/>
  <c r="F7855" i="12"/>
  <c r="H7855" i="12" s="1"/>
  <c r="E7855" i="12"/>
  <c r="G7855" i="12" s="1"/>
  <c r="F7854" i="12"/>
  <c r="H7854" i="12" s="1"/>
  <c r="E7854" i="12"/>
  <c r="G7854" i="12" s="1"/>
  <c r="H7853" i="12"/>
  <c r="F7853" i="12"/>
  <c r="E7853" i="12"/>
  <c r="G7853" i="12" s="1"/>
  <c r="F7852" i="12"/>
  <c r="H7852" i="12" s="1"/>
  <c r="E7852" i="12"/>
  <c r="G7852" i="12" s="1"/>
  <c r="F7851" i="12"/>
  <c r="H7851" i="12" s="1"/>
  <c r="E7851" i="12"/>
  <c r="G7851" i="12" s="1"/>
  <c r="F7850" i="12"/>
  <c r="H7850" i="12" s="1"/>
  <c r="E7850" i="12"/>
  <c r="G7850" i="12" s="1"/>
  <c r="F7849" i="12"/>
  <c r="H7849" i="12" s="1"/>
  <c r="E7849" i="12"/>
  <c r="G7849" i="12" s="1"/>
  <c r="F7848" i="12"/>
  <c r="H7848" i="12" s="1"/>
  <c r="E7848" i="12"/>
  <c r="G7848" i="12" s="1"/>
  <c r="F7847" i="12"/>
  <c r="H7847" i="12" s="1"/>
  <c r="E7847" i="12"/>
  <c r="G7847" i="12" s="1"/>
  <c r="F7846" i="12"/>
  <c r="H7846" i="12" s="1"/>
  <c r="E7846" i="12"/>
  <c r="G7846" i="12" s="1"/>
  <c r="F7845" i="12"/>
  <c r="H7845" i="12" s="1"/>
  <c r="E7845" i="12"/>
  <c r="G7845" i="12" s="1"/>
  <c r="F7844" i="12"/>
  <c r="H7844" i="12" s="1"/>
  <c r="E7844" i="12"/>
  <c r="G7844" i="12" s="1"/>
  <c r="F7843" i="12"/>
  <c r="H7843" i="12" s="1"/>
  <c r="E7843" i="12"/>
  <c r="G7843" i="12" s="1"/>
  <c r="F7842" i="12"/>
  <c r="H7842" i="12" s="1"/>
  <c r="E7842" i="12"/>
  <c r="G7842" i="12" s="1"/>
  <c r="F7841" i="12"/>
  <c r="H7841" i="12" s="1"/>
  <c r="E7841" i="12"/>
  <c r="G7841" i="12" s="1"/>
  <c r="H7840" i="12"/>
  <c r="F7840" i="12"/>
  <c r="E7840" i="12"/>
  <c r="G7840" i="12" s="1"/>
  <c r="F7839" i="12"/>
  <c r="H7839" i="12" s="1"/>
  <c r="E7839" i="12"/>
  <c r="G7839" i="12" s="1"/>
  <c r="F7838" i="12"/>
  <c r="H7838" i="12" s="1"/>
  <c r="E7838" i="12"/>
  <c r="G7838" i="12" s="1"/>
  <c r="F7837" i="12"/>
  <c r="H7837" i="12" s="1"/>
  <c r="E7837" i="12"/>
  <c r="G7837" i="12" s="1"/>
  <c r="F7836" i="12"/>
  <c r="H7836" i="12" s="1"/>
  <c r="E7836" i="12"/>
  <c r="G7836" i="12" s="1"/>
  <c r="F7835" i="12"/>
  <c r="H7835" i="12" s="1"/>
  <c r="E7835" i="12"/>
  <c r="G7835" i="12" s="1"/>
  <c r="F7834" i="12"/>
  <c r="H7834" i="12" s="1"/>
  <c r="E7834" i="12"/>
  <c r="G7834" i="12" s="1"/>
  <c r="G7833" i="12"/>
  <c r="F7833" i="12"/>
  <c r="H7833" i="12" s="1"/>
  <c r="E7833" i="12"/>
  <c r="F7832" i="12"/>
  <c r="H7832" i="12" s="1"/>
  <c r="E7832" i="12"/>
  <c r="G7832" i="12" s="1"/>
  <c r="F7831" i="12"/>
  <c r="H7831" i="12" s="1"/>
  <c r="E7831" i="12"/>
  <c r="G7831" i="12" s="1"/>
  <c r="F7830" i="12"/>
  <c r="H7830" i="12" s="1"/>
  <c r="E7830" i="12"/>
  <c r="G7830" i="12" s="1"/>
  <c r="F7829" i="12"/>
  <c r="H7829" i="12" s="1"/>
  <c r="E7829" i="12"/>
  <c r="G7829" i="12" s="1"/>
  <c r="F7828" i="12"/>
  <c r="H7828" i="12" s="1"/>
  <c r="E7828" i="12"/>
  <c r="G7828" i="12" s="1"/>
  <c r="G7827" i="12"/>
  <c r="F7827" i="12"/>
  <c r="H7827" i="12" s="1"/>
  <c r="E7827" i="12"/>
  <c r="F7826" i="12"/>
  <c r="H7826" i="12" s="1"/>
  <c r="E7826" i="12"/>
  <c r="G7826" i="12" s="1"/>
  <c r="F7825" i="12"/>
  <c r="H7825" i="12" s="1"/>
  <c r="E7825" i="12"/>
  <c r="G7825" i="12" s="1"/>
  <c r="F7824" i="12"/>
  <c r="H7824" i="12" s="1"/>
  <c r="E7824" i="12"/>
  <c r="G7824" i="12" s="1"/>
  <c r="G7823" i="12"/>
  <c r="F7823" i="12"/>
  <c r="H7823" i="12" s="1"/>
  <c r="E7823" i="12"/>
  <c r="F7822" i="12"/>
  <c r="H7822" i="12" s="1"/>
  <c r="E7822" i="12"/>
  <c r="G7822" i="12" s="1"/>
  <c r="F7821" i="12"/>
  <c r="H7821" i="12" s="1"/>
  <c r="E7821" i="12"/>
  <c r="G7821" i="12" s="1"/>
  <c r="F7820" i="12"/>
  <c r="H7820" i="12" s="1"/>
  <c r="E7820" i="12"/>
  <c r="G7820" i="12" s="1"/>
  <c r="F7819" i="12"/>
  <c r="H7819" i="12" s="1"/>
  <c r="E7819" i="12"/>
  <c r="G7819" i="12" s="1"/>
  <c r="F7818" i="12"/>
  <c r="H7818" i="12" s="1"/>
  <c r="E7818" i="12"/>
  <c r="G7818" i="12" s="1"/>
  <c r="F7817" i="12"/>
  <c r="H7817" i="12" s="1"/>
  <c r="E7817" i="12"/>
  <c r="G7817" i="12" s="1"/>
  <c r="F7816" i="12"/>
  <c r="H7816" i="12" s="1"/>
  <c r="E7816" i="12"/>
  <c r="G7816" i="12" s="1"/>
  <c r="F7815" i="12"/>
  <c r="H7815" i="12" s="1"/>
  <c r="E7815" i="12"/>
  <c r="G7815" i="12" s="1"/>
  <c r="F7814" i="12"/>
  <c r="H7814" i="12" s="1"/>
  <c r="E7814" i="12"/>
  <c r="G7814" i="12" s="1"/>
  <c r="F7813" i="12"/>
  <c r="H7813" i="12" s="1"/>
  <c r="E7813" i="12"/>
  <c r="G7813" i="12" s="1"/>
  <c r="F7812" i="12"/>
  <c r="H7812" i="12" s="1"/>
  <c r="E7812" i="12"/>
  <c r="G7812" i="12" s="1"/>
  <c r="F7811" i="12"/>
  <c r="H7811" i="12" s="1"/>
  <c r="E7811" i="12"/>
  <c r="G7811" i="12" s="1"/>
  <c r="F7810" i="12"/>
  <c r="H7810" i="12" s="1"/>
  <c r="E7810" i="12"/>
  <c r="G7810" i="12" s="1"/>
  <c r="F7809" i="12"/>
  <c r="H7809" i="12" s="1"/>
  <c r="E7809" i="12"/>
  <c r="G7809" i="12" s="1"/>
  <c r="H7808" i="12"/>
  <c r="F7808" i="12"/>
  <c r="E7808" i="12"/>
  <c r="G7808" i="12" s="1"/>
  <c r="F7807" i="12"/>
  <c r="H7807" i="12" s="1"/>
  <c r="E7807" i="12"/>
  <c r="G7807" i="12" s="1"/>
  <c r="F7806" i="12"/>
  <c r="H7806" i="12" s="1"/>
  <c r="E7806" i="12"/>
  <c r="G7806" i="12" s="1"/>
  <c r="H7805" i="12"/>
  <c r="F7805" i="12"/>
  <c r="E7805" i="12"/>
  <c r="G7805" i="12" s="1"/>
  <c r="F7804" i="12"/>
  <c r="H7804" i="12" s="1"/>
  <c r="E7804" i="12"/>
  <c r="G7804" i="12" s="1"/>
  <c r="F7803" i="12"/>
  <c r="H7803" i="12" s="1"/>
  <c r="E7803" i="12"/>
  <c r="G7803" i="12" s="1"/>
  <c r="F7802" i="12"/>
  <c r="H7802" i="12" s="1"/>
  <c r="E7802" i="12"/>
  <c r="G7802" i="12" s="1"/>
  <c r="G7801" i="12"/>
  <c r="F7801" i="12"/>
  <c r="H7801" i="12" s="1"/>
  <c r="E7801" i="12"/>
  <c r="F7800" i="12"/>
  <c r="H7800" i="12" s="1"/>
  <c r="E7800" i="12"/>
  <c r="G7800" i="12" s="1"/>
  <c r="F7799" i="12"/>
  <c r="H7799" i="12" s="1"/>
  <c r="E7799" i="12"/>
  <c r="G7799" i="12" s="1"/>
  <c r="F7798" i="12"/>
  <c r="H7798" i="12" s="1"/>
  <c r="E7798" i="12"/>
  <c r="G7798" i="12" s="1"/>
  <c r="F7797" i="12"/>
  <c r="H7797" i="12" s="1"/>
  <c r="E7797" i="12"/>
  <c r="G7797" i="12" s="1"/>
  <c r="F7796" i="12"/>
  <c r="H7796" i="12" s="1"/>
  <c r="E7796" i="12"/>
  <c r="G7796" i="12" s="1"/>
  <c r="F7795" i="12"/>
  <c r="H7795" i="12" s="1"/>
  <c r="E7795" i="12"/>
  <c r="G7795" i="12" s="1"/>
  <c r="F7794" i="12"/>
  <c r="H7794" i="12" s="1"/>
  <c r="E7794" i="12"/>
  <c r="G7794" i="12" s="1"/>
  <c r="F7793" i="12"/>
  <c r="H7793" i="12" s="1"/>
  <c r="E7793" i="12"/>
  <c r="G7793" i="12" s="1"/>
  <c r="F7792" i="12"/>
  <c r="H7792" i="12" s="1"/>
  <c r="E7792" i="12"/>
  <c r="G7792" i="12" s="1"/>
  <c r="F7791" i="12"/>
  <c r="H7791" i="12" s="1"/>
  <c r="E7791" i="12"/>
  <c r="G7791" i="12" s="1"/>
  <c r="F7790" i="12"/>
  <c r="H7790" i="12" s="1"/>
  <c r="E7790" i="12"/>
  <c r="G7790" i="12" s="1"/>
  <c r="F7789" i="12"/>
  <c r="H7789" i="12" s="1"/>
  <c r="E7789" i="12"/>
  <c r="G7789" i="12" s="1"/>
  <c r="F7788" i="12"/>
  <c r="H7788" i="12" s="1"/>
  <c r="E7788" i="12"/>
  <c r="G7788" i="12" s="1"/>
  <c r="F7787" i="12"/>
  <c r="H7787" i="12" s="1"/>
  <c r="E7787" i="12"/>
  <c r="G7787" i="12" s="1"/>
  <c r="F7786" i="12"/>
  <c r="H7786" i="12" s="1"/>
  <c r="E7786" i="12"/>
  <c r="G7786" i="12" s="1"/>
  <c r="F7785" i="12"/>
  <c r="H7785" i="12" s="1"/>
  <c r="E7785" i="12"/>
  <c r="G7785" i="12" s="1"/>
  <c r="F7784" i="12"/>
  <c r="H7784" i="12" s="1"/>
  <c r="E7784" i="12"/>
  <c r="G7784" i="12" s="1"/>
  <c r="F7783" i="12"/>
  <c r="H7783" i="12" s="1"/>
  <c r="E7783" i="12"/>
  <c r="G7783" i="12" s="1"/>
  <c r="F7782" i="12"/>
  <c r="H7782" i="12" s="1"/>
  <c r="E7782" i="12"/>
  <c r="G7782" i="12" s="1"/>
  <c r="F7781" i="12"/>
  <c r="H7781" i="12" s="1"/>
  <c r="E7781" i="12"/>
  <c r="G7781" i="12" s="1"/>
  <c r="H7780" i="12"/>
  <c r="F7780" i="12"/>
  <c r="E7780" i="12"/>
  <c r="G7780" i="12" s="1"/>
  <c r="F7779" i="12"/>
  <c r="H7779" i="12" s="1"/>
  <c r="E7779" i="12"/>
  <c r="G7779" i="12" s="1"/>
  <c r="F7778" i="12"/>
  <c r="H7778" i="12" s="1"/>
  <c r="E7778" i="12"/>
  <c r="G7778" i="12" s="1"/>
  <c r="G7777" i="12"/>
  <c r="F7777" i="12"/>
  <c r="H7777" i="12" s="1"/>
  <c r="E7777" i="12"/>
  <c r="F7776" i="12"/>
  <c r="H7776" i="12" s="1"/>
  <c r="E7776" i="12"/>
  <c r="G7776" i="12" s="1"/>
  <c r="F7775" i="12"/>
  <c r="H7775" i="12" s="1"/>
  <c r="E7775" i="12"/>
  <c r="G7775" i="12" s="1"/>
  <c r="F7774" i="12"/>
  <c r="H7774" i="12" s="1"/>
  <c r="E7774" i="12"/>
  <c r="G7774" i="12" s="1"/>
  <c r="F7773" i="12"/>
  <c r="H7773" i="12" s="1"/>
  <c r="E7773" i="12"/>
  <c r="G7773" i="12" s="1"/>
  <c r="F7772" i="12"/>
  <c r="H7772" i="12" s="1"/>
  <c r="E7772" i="12"/>
  <c r="G7772" i="12" s="1"/>
  <c r="F7771" i="12"/>
  <c r="H7771" i="12" s="1"/>
  <c r="E7771" i="12"/>
  <c r="G7771" i="12" s="1"/>
  <c r="F7770" i="12"/>
  <c r="H7770" i="12" s="1"/>
  <c r="E7770" i="12"/>
  <c r="G7770" i="12" s="1"/>
  <c r="F7769" i="12"/>
  <c r="H7769" i="12" s="1"/>
  <c r="E7769" i="12"/>
  <c r="G7769" i="12" s="1"/>
  <c r="F7768" i="12"/>
  <c r="H7768" i="12" s="1"/>
  <c r="E7768" i="12"/>
  <c r="G7768" i="12" s="1"/>
  <c r="F7767" i="12"/>
  <c r="H7767" i="12" s="1"/>
  <c r="E7767" i="12"/>
  <c r="G7767" i="12" s="1"/>
  <c r="F7766" i="12"/>
  <c r="H7766" i="12" s="1"/>
  <c r="E7766" i="12"/>
  <c r="G7766" i="12" s="1"/>
  <c r="F7765" i="12"/>
  <c r="H7765" i="12" s="1"/>
  <c r="E7765" i="12"/>
  <c r="G7765" i="12" s="1"/>
  <c r="F7764" i="12"/>
  <c r="H7764" i="12" s="1"/>
  <c r="E7764" i="12"/>
  <c r="G7764" i="12" s="1"/>
  <c r="F7763" i="12"/>
  <c r="H7763" i="12" s="1"/>
  <c r="E7763" i="12"/>
  <c r="G7763" i="12" s="1"/>
  <c r="F7762" i="12"/>
  <c r="H7762" i="12" s="1"/>
  <c r="E7762" i="12"/>
  <c r="G7762" i="12" s="1"/>
  <c r="F7761" i="12"/>
  <c r="H7761" i="12" s="1"/>
  <c r="E7761" i="12"/>
  <c r="G7761" i="12" s="1"/>
  <c r="F7760" i="12"/>
  <c r="H7760" i="12" s="1"/>
  <c r="E7760" i="12"/>
  <c r="G7760" i="12" s="1"/>
  <c r="F7759" i="12"/>
  <c r="H7759" i="12" s="1"/>
  <c r="E7759" i="12"/>
  <c r="G7759" i="12" s="1"/>
  <c r="F7758" i="12"/>
  <c r="H7758" i="12" s="1"/>
  <c r="E7758" i="12"/>
  <c r="G7758" i="12" s="1"/>
  <c r="H7757" i="12"/>
  <c r="F7757" i="12"/>
  <c r="E7757" i="12"/>
  <c r="G7757" i="12" s="1"/>
  <c r="F7756" i="12"/>
  <c r="H7756" i="12" s="1"/>
  <c r="E7756" i="12"/>
  <c r="G7756" i="12" s="1"/>
  <c r="G7755" i="12"/>
  <c r="F7755" i="12"/>
  <c r="H7755" i="12" s="1"/>
  <c r="E7755" i="12"/>
  <c r="F7754" i="12"/>
  <c r="H7754" i="12" s="1"/>
  <c r="E7754" i="12"/>
  <c r="G7754" i="12" s="1"/>
  <c r="F7753" i="12"/>
  <c r="H7753" i="12" s="1"/>
  <c r="E7753" i="12"/>
  <c r="G7753" i="12" s="1"/>
  <c r="F7752" i="12"/>
  <c r="H7752" i="12" s="1"/>
  <c r="E7752" i="12"/>
  <c r="G7752" i="12" s="1"/>
  <c r="F7751" i="12"/>
  <c r="H7751" i="12" s="1"/>
  <c r="E7751" i="12"/>
  <c r="G7751" i="12" s="1"/>
  <c r="F7750" i="12"/>
  <c r="H7750" i="12" s="1"/>
  <c r="E7750" i="12"/>
  <c r="G7750" i="12" s="1"/>
  <c r="F7749" i="12"/>
  <c r="H7749" i="12" s="1"/>
  <c r="E7749" i="12"/>
  <c r="G7749" i="12" s="1"/>
  <c r="F7748" i="12"/>
  <c r="H7748" i="12" s="1"/>
  <c r="E7748" i="12"/>
  <c r="G7748" i="12" s="1"/>
  <c r="F7747" i="12"/>
  <c r="H7747" i="12" s="1"/>
  <c r="E7747" i="12"/>
  <c r="G7747" i="12" s="1"/>
  <c r="H7746" i="12"/>
  <c r="F7746" i="12"/>
  <c r="E7746" i="12"/>
  <c r="G7746" i="12" s="1"/>
  <c r="F7745" i="12"/>
  <c r="H7745" i="12" s="1"/>
  <c r="E7745" i="12"/>
  <c r="G7745" i="12" s="1"/>
  <c r="F7744" i="12"/>
  <c r="H7744" i="12" s="1"/>
  <c r="E7744" i="12"/>
  <c r="G7744" i="12" s="1"/>
  <c r="F7743" i="12"/>
  <c r="H7743" i="12" s="1"/>
  <c r="E7743" i="12"/>
  <c r="G7743" i="12" s="1"/>
  <c r="F7742" i="12"/>
  <c r="H7742" i="12" s="1"/>
  <c r="E7742" i="12"/>
  <c r="G7742" i="12" s="1"/>
  <c r="F7741" i="12"/>
  <c r="H7741" i="12" s="1"/>
  <c r="E7741" i="12"/>
  <c r="G7741" i="12" s="1"/>
  <c r="F7740" i="12"/>
  <c r="H7740" i="12" s="1"/>
  <c r="E7740" i="12"/>
  <c r="G7740" i="12" s="1"/>
  <c r="F7739" i="12"/>
  <c r="H7739" i="12" s="1"/>
  <c r="E7739" i="12"/>
  <c r="G7739" i="12" s="1"/>
  <c r="F7738" i="12"/>
  <c r="H7738" i="12" s="1"/>
  <c r="E7738" i="12"/>
  <c r="G7738" i="12" s="1"/>
  <c r="F7737" i="12"/>
  <c r="H7737" i="12" s="1"/>
  <c r="E7737" i="12"/>
  <c r="G7737" i="12" s="1"/>
  <c r="F7736" i="12"/>
  <c r="H7736" i="12" s="1"/>
  <c r="E7736" i="12"/>
  <c r="G7736" i="12" s="1"/>
  <c r="F7735" i="12"/>
  <c r="H7735" i="12" s="1"/>
  <c r="E7735" i="12"/>
  <c r="G7735" i="12" s="1"/>
  <c r="F7734" i="12"/>
  <c r="H7734" i="12" s="1"/>
  <c r="E7734" i="12"/>
  <c r="G7734" i="12" s="1"/>
  <c r="F7733" i="12"/>
  <c r="H7733" i="12" s="1"/>
  <c r="E7733" i="12"/>
  <c r="G7733" i="12" s="1"/>
  <c r="F7732" i="12"/>
  <c r="H7732" i="12" s="1"/>
  <c r="E7732" i="12"/>
  <c r="G7732" i="12" s="1"/>
  <c r="F7731" i="12"/>
  <c r="H7731" i="12" s="1"/>
  <c r="E7731" i="12"/>
  <c r="G7731" i="12" s="1"/>
  <c r="F7730" i="12"/>
  <c r="H7730" i="12" s="1"/>
  <c r="E7730" i="12"/>
  <c r="G7730" i="12" s="1"/>
  <c r="F7729" i="12"/>
  <c r="H7729" i="12" s="1"/>
  <c r="E7729" i="12"/>
  <c r="G7729" i="12" s="1"/>
  <c r="F7728" i="12"/>
  <c r="H7728" i="12" s="1"/>
  <c r="E7728" i="12"/>
  <c r="G7728" i="12" s="1"/>
  <c r="F7727" i="12"/>
  <c r="H7727" i="12" s="1"/>
  <c r="E7727" i="12"/>
  <c r="G7727" i="12" s="1"/>
  <c r="F7726" i="12"/>
  <c r="H7726" i="12" s="1"/>
  <c r="E7726" i="12"/>
  <c r="G7726" i="12" s="1"/>
  <c r="F7725" i="12"/>
  <c r="H7725" i="12" s="1"/>
  <c r="E7725" i="12"/>
  <c r="G7725" i="12" s="1"/>
  <c r="F7724" i="12"/>
  <c r="H7724" i="12" s="1"/>
  <c r="E7724" i="12"/>
  <c r="G7724" i="12" s="1"/>
  <c r="F7723" i="12"/>
  <c r="H7723" i="12" s="1"/>
  <c r="E7723" i="12"/>
  <c r="G7723" i="12" s="1"/>
  <c r="F7722" i="12"/>
  <c r="H7722" i="12" s="1"/>
  <c r="E7722" i="12"/>
  <c r="G7722" i="12" s="1"/>
  <c r="F7721" i="12"/>
  <c r="H7721" i="12" s="1"/>
  <c r="E7721" i="12"/>
  <c r="G7721" i="12" s="1"/>
  <c r="F7720" i="12"/>
  <c r="H7720" i="12" s="1"/>
  <c r="E7720" i="12"/>
  <c r="G7720" i="12" s="1"/>
  <c r="F7719" i="12"/>
  <c r="H7719" i="12" s="1"/>
  <c r="E7719" i="12"/>
  <c r="G7719" i="12" s="1"/>
  <c r="F7718" i="12"/>
  <c r="H7718" i="12" s="1"/>
  <c r="E7718" i="12"/>
  <c r="G7718" i="12" s="1"/>
  <c r="F7717" i="12"/>
  <c r="H7717" i="12" s="1"/>
  <c r="E7717" i="12"/>
  <c r="G7717" i="12" s="1"/>
  <c r="H7716" i="12"/>
  <c r="F7716" i="12"/>
  <c r="E7716" i="12"/>
  <c r="G7716" i="12" s="1"/>
  <c r="F7715" i="12"/>
  <c r="H7715" i="12" s="1"/>
  <c r="E7715" i="12"/>
  <c r="G7715" i="12" s="1"/>
  <c r="F7714" i="12"/>
  <c r="H7714" i="12" s="1"/>
  <c r="E7714" i="12"/>
  <c r="G7714" i="12" s="1"/>
  <c r="G7713" i="12"/>
  <c r="F7713" i="12"/>
  <c r="H7713" i="12" s="1"/>
  <c r="E7713" i="12"/>
  <c r="F7712" i="12"/>
  <c r="H7712" i="12" s="1"/>
  <c r="E7712" i="12"/>
  <c r="G7712" i="12" s="1"/>
  <c r="F7711" i="12"/>
  <c r="H7711" i="12" s="1"/>
  <c r="E7711" i="12"/>
  <c r="G7711" i="12" s="1"/>
  <c r="F7710" i="12"/>
  <c r="H7710" i="12" s="1"/>
  <c r="E7710" i="12"/>
  <c r="G7710" i="12" s="1"/>
  <c r="F7709" i="12"/>
  <c r="H7709" i="12" s="1"/>
  <c r="E7709" i="12"/>
  <c r="G7709" i="12" s="1"/>
  <c r="F7708" i="12"/>
  <c r="H7708" i="12" s="1"/>
  <c r="E7708" i="12"/>
  <c r="G7708" i="12" s="1"/>
  <c r="F7707" i="12"/>
  <c r="H7707" i="12" s="1"/>
  <c r="E7707" i="12"/>
  <c r="G7707" i="12" s="1"/>
  <c r="F7706" i="12"/>
  <c r="H7706" i="12" s="1"/>
  <c r="E7706" i="12"/>
  <c r="G7706" i="12" s="1"/>
  <c r="H7705" i="12"/>
  <c r="F7705" i="12"/>
  <c r="E7705" i="12"/>
  <c r="G7705" i="12" s="1"/>
  <c r="F7704" i="12"/>
  <c r="H7704" i="12" s="1"/>
  <c r="E7704" i="12"/>
  <c r="G7704" i="12" s="1"/>
  <c r="F7703" i="12"/>
  <c r="H7703" i="12" s="1"/>
  <c r="E7703" i="12"/>
  <c r="G7703" i="12" s="1"/>
  <c r="F7702" i="12"/>
  <c r="H7702" i="12" s="1"/>
  <c r="E7702" i="12"/>
  <c r="G7702" i="12" s="1"/>
  <c r="F7701" i="12"/>
  <c r="H7701" i="12" s="1"/>
  <c r="E7701" i="12"/>
  <c r="G7701" i="12" s="1"/>
  <c r="F7700" i="12"/>
  <c r="H7700" i="12" s="1"/>
  <c r="E7700" i="12"/>
  <c r="G7700" i="12" s="1"/>
  <c r="F7699" i="12"/>
  <c r="H7699" i="12" s="1"/>
  <c r="E7699" i="12"/>
  <c r="G7699" i="12" s="1"/>
  <c r="H7698" i="12"/>
  <c r="F7698" i="12"/>
  <c r="E7698" i="12"/>
  <c r="G7698" i="12" s="1"/>
  <c r="F7697" i="12"/>
  <c r="H7697" i="12" s="1"/>
  <c r="E7697" i="12"/>
  <c r="G7697" i="12" s="1"/>
  <c r="F7696" i="12"/>
  <c r="H7696" i="12" s="1"/>
  <c r="E7696" i="12"/>
  <c r="G7696" i="12" s="1"/>
  <c r="F7695" i="12"/>
  <c r="H7695" i="12" s="1"/>
  <c r="E7695" i="12"/>
  <c r="G7695" i="12" s="1"/>
  <c r="F7694" i="12"/>
  <c r="H7694" i="12" s="1"/>
  <c r="E7694" i="12"/>
  <c r="G7694" i="12" s="1"/>
  <c r="F7693" i="12"/>
  <c r="H7693" i="12" s="1"/>
  <c r="E7693" i="12"/>
  <c r="G7693" i="12" s="1"/>
  <c r="F7692" i="12"/>
  <c r="H7692" i="12" s="1"/>
  <c r="E7692" i="12"/>
  <c r="G7692" i="12" s="1"/>
  <c r="H7691" i="12"/>
  <c r="F7691" i="12"/>
  <c r="E7691" i="12"/>
  <c r="G7691" i="12" s="1"/>
  <c r="F7690" i="12"/>
  <c r="H7690" i="12" s="1"/>
  <c r="E7690" i="12"/>
  <c r="G7690" i="12" s="1"/>
  <c r="F7689" i="12"/>
  <c r="H7689" i="12" s="1"/>
  <c r="E7689" i="12"/>
  <c r="G7689" i="12" s="1"/>
  <c r="F7688" i="12"/>
  <c r="H7688" i="12" s="1"/>
  <c r="E7688" i="12"/>
  <c r="G7688" i="12" s="1"/>
  <c r="F7687" i="12"/>
  <c r="H7687" i="12" s="1"/>
  <c r="E7687" i="12"/>
  <c r="G7687" i="12" s="1"/>
  <c r="F7686" i="12"/>
  <c r="H7686" i="12" s="1"/>
  <c r="E7686" i="12"/>
  <c r="G7686" i="12" s="1"/>
  <c r="F7685" i="12"/>
  <c r="H7685" i="12" s="1"/>
  <c r="E7685" i="12"/>
  <c r="G7685" i="12" s="1"/>
  <c r="F7684" i="12"/>
  <c r="H7684" i="12" s="1"/>
  <c r="E7684" i="12"/>
  <c r="G7684" i="12" s="1"/>
  <c r="F7683" i="12"/>
  <c r="H7683" i="12" s="1"/>
  <c r="E7683" i="12"/>
  <c r="G7683" i="12" s="1"/>
  <c r="F7682" i="12"/>
  <c r="H7682" i="12" s="1"/>
  <c r="E7682" i="12"/>
  <c r="G7682" i="12" s="1"/>
  <c r="F7681" i="12"/>
  <c r="H7681" i="12" s="1"/>
  <c r="E7681" i="12"/>
  <c r="G7681" i="12" s="1"/>
  <c r="F7680" i="12"/>
  <c r="H7680" i="12" s="1"/>
  <c r="E7680" i="12"/>
  <c r="G7680" i="12" s="1"/>
  <c r="F7679" i="12"/>
  <c r="H7679" i="12" s="1"/>
  <c r="E7679" i="12"/>
  <c r="G7679" i="12" s="1"/>
  <c r="F7678" i="12"/>
  <c r="H7678" i="12" s="1"/>
  <c r="E7678" i="12"/>
  <c r="G7678" i="12" s="1"/>
  <c r="F7677" i="12"/>
  <c r="H7677" i="12" s="1"/>
  <c r="E7677" i="12"/>
  <c r="G7677" i="12" s="1"/>
  <c r="F7676" i="12"/>
  <c r="H7676" i="12" s="1"/>
  <c r="E7676" i="12"/>
  <c r="G7676" i="12" s="1"/>
  <c r="F7675" i="12"/>
  <c r="H7675" i="12" s="1"/>
  <c r="E7675" i="12"/>
  <c r="G7675" i="12" s="1"/>
  <c r="H7674" i="12"/>
  <c r="F7674" i="12"/>
  <c r="E7674" i="12"/>
  <c r="G7674" i="12" s="1"/>
  <c r="F7673" i="12"/>
  <c r="H7673" i="12" s="1"/>
  <c r="E7673" i="12"/>
  <c r="G7673" i="12" s="1"/>
  <c r="F7672" i="12"/>
  <c r="H7672" i="12" s="1"/>
  <c r="E7672" i="12"/>
  <c r="G7672" i="12" s="1"/>
  <c r="F7671" i="12"/>
  <c r="H7671" i="12" s="1"/>
  <c r="E7671" i="12"/>
  <c r="G7671" i="12" s="1"/>
  <c r="F7670" i="12"/>
  <c r="H7670" i="12" s="1"/>
  <c r="E7670" i="12"/>
  <c r="G7670" i="12" s="1"/>
  <c r="F7669" i="12"/>
  <c r="H7669" i="12" s="1"/>
  <c r="E7669" i="12"/>
  <c r="G7669" i="12" s="1"/>
  <c r="F7668" i="12"/>
  <c r="H7668" i="12" s="1"/>
  <c r="E7668" i="12"/>
  <c r="G7668" i="12" s="1"/>
  <c r="F7667" i="12"/>
  <c r="H7667" i="12" s="1"/>
  <c r="E7667" i="12"/>
  <c r="G7667" i="12" s="1"/>
  <c r="F7666" i="12"/>
  <c r="H7666" i="12" s="1"/>
  <c r="E7666" i="12"/>
  <c r="G7666" i="12" s="1"/>
  <c r="G7665" i="12"/>
  <c r="F7665" i="12"/>
  <c r="H7665" i="12" s="1"/>
  <c r="E7665" i="12"/>
  <c r="F7664" i="12"/>
  <c r="H7664" i="12" s="1"/>
  <c r="E7664" i="12"/>
  <c r="G7664" i="12" s="1"/>
  <c r="F7663" i="12"/>
  <c r="H7663" i="12" s="1"/>
  <c r="E7663" i="12"/>
  <c r="G7663" i="12" s="1"/>
  <c r="F7662" i="12"/>
  <c r="H7662" i="12" s="1"/>
  <c r="E7662" i="12"/>
  <c r="G7662" i="12" s="1"/>
  <c r="F7661" i="12"/>
  <c r="H7661" i="12" s="1"/>
  <c r="E7661" i="12"/>
  <c r="G7661" i="12" s="1"/>
  <c r="F7660" i="12"/>
  <c r="H7660" i="12" s="1"/>
  <c r="E7660" i="12"/>
  <c r="G7660" i="12" s="1"/>
  <c r="F7659" i="12"/>
  <c r="H7659" i="12" s="1"/>
  <c r="E7659" i="12"/>
  <c r="G7659" i="12" s="1"/>
  <c r="F7658" i="12"/>
  <c r="H7658" i="12" s="1"/>
  <c r="E7658" i="12"/>
  <c r="G7658" i="12" s="1"/>
  <c r="F7657" i="12"/>
  <c r="H7657" i="12" s="1"/>
  <c r="E7657" i="12"/>
  <c r="G7657" i="12" s="1"/>
  <c r="F7656" i="12"/>
  <c r="H7656" i="12" s="1"/>
  <c r="E7656" i="12"/>
  <c r="G7656" i="12" s="1"/>
  <c r="F7655" i="12"/>
  <c r="H7655" i="12" s="1"/>
  <c r="E7655" i="12"/>
  <c r="G7655" i="12" s="1"/>
  <c r="F7654" i="12"/>
  <c r="H7654" i="12" s="1"/>
  <c r="E7654" i="12"/>
  <c r="G7654" i="12" s="1"/>
  <c r="F7653" i="12"/>
  <c r="H7653" i="12" s="1"/>
  <c r="E7653" i="12"/>
  <c r="G7653" i="12" s="1"/>
  <c r="F7652" i="12"/>
  <c r="H7652" i="12" s="1"/>
  <c r="E7652" i="12"/>
  <c r="G7652" i="12" s="1"/>
  <c r="F7651" i="12"/>
  <c r="H7651" i="12" s="1"/>
  <c r="E7651" i="12"/>
  <c r="G7651" i="12" s="1"/>
  <c r="F7650" i="12"/>
  <c r="H7650" i="12" s="1"/>
  <c r="E7650" i="12"/>
  <c r="G7650" i="12" s="1"/>
  <c r="F7649" i="12"/>
  <c r="H7649" i="12" s="1"/>
  <c r="E7649" i="12"/>
  <c r="G7649" i="12" s="1"/>
  <c r="F7648" i="12"/>
  <c r="H7648" i="12" s="1"/>
  <c r="E7648" i="12"/>
  <c r="G7648" i="12" s="1"/>
  <c r="F7647" i="12"/>
  <c r="H7647" i="12" s="1"/>
  <c r="E7647" i="12"/>
  <c r="G7647" i="12" s="1"/>
  <c r="F7646" i="12"/>
  <c r="H7646" i="12" s="1"/>
  <c r="E7646" i="12"/>
  <c r="G7646" i="12" s="1"/>
  <c r="F7645" i="12"/>
  <c r="H7645" i="12" s="1"/>
  <c r="E7645" i="12"/>
  <c r="G7645" i="12" s="1"/>
  <c r="F7644" i="12"/>
  <c r="H7644" i="12" s="1"/>
  <c r="E7644" i="12"/>
  <c r="G7644" i="12" s="1"/>
  <c r="F7643" i="12"/>
  <c r="H7643" i="12" s="1"/>
  <c r="E7643" i="12"/>
  <c r="G7643" i="12" s="1"/>
  <c r="F7642" i="12"/>
  <c r="H7642" i="12" s="1"/>
  <c r="E7642" i="12"/>
  <c r="G7642" i="12" s="1"/>
  <c r="F7641" i="12"/>
  <c r="H7641" i="12" s="1"/>
  <c r="E7641" i="12"/>
  <c r="G7641" i="12" s="1"/>
  <c r="F7640" i="12"/>
  <c r="H7640" i="12" s="1"/>
  <c r="E7640" i="12"/>
  <c r="G7640" i="12" s="1"/>
  <c r="F7639" i="12"/>
  <c r="H7639" i="12" s="1"/>
  <c r="E7639" i="12"/>
  <c r="G7639" i="12" s="1"/>
  <c r="F7638" i="12"/>
  <c r="H7638" i="12" s="1"/>
  <c r="E7638" i="12"/>
  <c r="G7638" i="12" s="1"/>
  <c r="F7637" i="12"/>
  <c r="H7637" i="12" s="1"/>
  <c r="E7637" i="12"/>
  <c r="G7637" i="12" s="1"/>
  <c r="H7636" i="12"/>
  <c r="F7636" i="12"/>
  <c r="E7636" i="12"/>
  <c r="G7636" i="12" s="1"/>
  <c r="F7635" i="12"/>
  <c r="H7635" i="12" s="1"/>
  <c r="E7635" i="12"/>
  <c r="G7635" i="12" s="1"/>
  <c r="F7634" i="12"/>
  <c r="H7634" i="12" s="1"/>
  <c r="E7634" i="12"/>
  <c r="G7634" i="12" s="1"/>
  <c r="F7633" i="12"/>
  <c r="H7633" i="12" s="1"/>
  <c r="E7633" i="12"/>
  <c r="G7633" i="12" s="1"/>
  <c r="F7632" i="12"/>
  <c r="H7632" i="12" s="1"/>
  <c r="E7632" i="12"/>
  <c r="G7632" i="12" s="1"/>
  <c r="F7631" i="12"/>
  <c r="H7631" i="12" s="1"/>
  <c r="E7631" i="12"/>
  <c r="G7631" i="12" s="1"/>
  <c r="F7630" i="12"/>
  <c r="H7630" i="12" s="1"/>
  <c r="E7630" i="12"/>
  <c r="G7630" i="12" s="1"/>
  <c r="F7629" i="12"/>
  <c r="H7629" i="12" s="1"/>
  <c r="E7629" i="12"/>
  <c r="G7629" i="12" s="1"/>
  <c r="F7628" i="12"/>
  <c r="H7628" i="12" s="1"/>
  <c r="E7628" i="12"/>
  <c r="G7628" i="12" s="1"/>
  <c r="F7627" i="12"/>
  <c r="H7627" i="12" s="1"/>
  <c r="E7627" i="12"/>
  <c r="G7627" i="12" s="1"/>
  <c r="F7626" i="12"/>
  <c r="H7626" i="12" s="1"/>
  <c r="E7626" i="12"/>
  <c r="G7626" i="12" s="1"/>
  <c r="F7625" i="12"/>
  <c r="H7625" i="12" s="1"/>
  <c r="E7625" i="12"/>
  <c r="G7625" i="12" s="1"/>
  <c r="F7624" i="12"/>
  <c r="H7624" i="12" s="1"/>
  <c r="E7624" i="12"/>
  <c r="G7624" i="12" s="1"/>
  <c r="F7623" i="12"/>
  <c r="H7623" i="12" s="1"/>
  <c r="E7623" i="12"/>
  <c r="G7623" i="12" s="1"/>
  <c r="F7622" i="12"/>
  <c r="H7622" i="12" s="1"/>
  <c r="E7622" i="12"/>
  <c r="G7622" i="12" s="1"/>
  <c r="F7621" i="12"/>
  <c r="H7621" i="12" s="1"/>
  <c r="E7621" i="12"/>
  <c r="G7621" i="12" s="1"/>
  <c r="F7620" i="12"/>
  <c r="H7620" i="12" s="1"/>
  <c r="E7620" i="12"/>
  <c r="G7620" i="12" s="1"/>
  <c r="H7619" i="12"/>
  <c r="F7619" i="12"/>
  <c r="E7619" i="12"/>
  <c r="G7619" i="12" s="1"/>
  <c r="F7618" i="12"/>
  <c r="H7618" i="12" s="1"/>
  <c r="E7618" i="12"/>
  <c r="G7618" i="12" s="1"/>
  <c r="F7617" i="12"/>
  <c r="H7617" i="12" s="1"/>
  <c r="E7617" i="12"/>
  <c r="G7617" i="12" s="1"/>
  <c r="F7616" i="12"/>
  <c r="H7616" i="12" s="1"/>
  <c r="E7616" i="12"/>
  <c r="G7616" i="12" s="1"/>
  <c r="F7615" i="12"/>
  <c r="H7615" i="12" s="1"/>
  <c r="E7615" i="12"/>
  <c r="G7615" i="12" s="1"/>
  <c r="F7614" i="12"/>
  <c r="H7614" i="12" s="1"/>
  <c r="E7614" i="12"/>
  <c r="G7614" i="12" s="1"/>
  <c r="F7613" i="12"/>
  <c r="H7613" i="12" s="1"/>
  <c r="E7613" i="12"/>
  <c r="G7613" i="12" s="1"/>
  <c r="F7612" i="12"/>
  <c r="H7612" i="12" s="1"/>
  <c r="E7612" i="12"/>
  <c r="G7612" i="12" s="1"/>
  <c r="F7611" i="12"/>
  <c r="H7611" i="12" s="1"/>
  <c r="E7611" i="12"/>
  <c r="G7611" i="12" s="1"/>
  <c r="F7610" i="12"/>
  <c r="H7610" i="12" s="1"/>
  <c r="E7610" i="12"/>
  <c r="G7610" i="12" s="1"/>
  <c r="F7609" i="12"/>
  <c r="H7609" i="12" s="1"/>
  <c r="E7609" i="12"/>
  <c r="G7609" i="12" s="1"/>
  <c r="H7608" i="12"/>
  <c r="F7608" i="12"/>
  <c r="E7608" i="12"/>
  <c r="G7608" i="12" s="1"/>
  <c r="G7607" i="12"/>
  <c r="F7607" i="12"/>
  <c r="H7607" i="12" s="1"/>
  <c r="E7607" i="12"/>
  <c r="F7606" i="12"/>
  <c r="H7606" i="12" s="1"/>
  <c r="E7606" i="12"/>
  <c r="G7606" i="12" s="1"/>
  <c r="F7605" i="12"/>
  <c r="H7605" i="12" s="1"/>
  <c r="E7605" i="12"/>
  <c r="G7605" i="12" s="1"/>
  <c r="F7604" i="12"/>
  <c r="H7604" i="12" s="1"/>
  <c r="E7604" i="12"/>
  <c r="G7604" i="12" s="1"/>
  <c r="F7603" i="12"/>
  <c r="H7603" i="12" s="1"/>
  <c r="E7603" i="12"/>
  <c r="G7603" i="12" s="1"/>
  <c r="F7602" i="12"/>
  <c r="H7602" i="12" s="1"/>
  <c r="E7602" i="12"/>
  <c r="G7602" i="12" s="1"/>
  <c r="F7601" i="12"/>
  <c r="H7601" i="12" s="1"/>
  <c r="E7601" i="12"/>
  <c r="G7601" i="12" s="1"/>
  <c r="F7600" i="12"/>
  <c r="H7600" i="12" s="1"/>
  <c r="E7600" i="12"/>
  <c r="G7600" i="12" s="1"/>
  <c r="F7599" i="12"/>
  <c r="H7599" i="12" s="1"/>
  <c r="E7599" i="12"/>
  <c r="G7599" i="12" s="1"/>
  <c r="F7598" i="12"/>
  <c r="H7598" i="12" s="1"/>
  <c r="E7598" i="12"/>
  <c r="G7598" i="12" s="1"/>
  <c r="F7597" i="12"/>
  <c r="H7597" i="12" s="1"/>
  <c r="E7597" i="12"/>
  <c r="G7597" i="12" s="1"/>
  <c r="F7596" i="12"/>
  <c r="H7596" i="12" s="1"/>
  <c r="E7596" i="12"/>
  <c r="G7596" i="12" s="1"/>
  <c r="F7595" i="12"/>
  <c r="H7595" i="12" s="1"/>
  <c r="E7595" i="12"/>
  <c r="G7595" i="12" s="1"/>
  <c r="F7594" i="12"/>
  <c r="H7594" i="12" s="1"/>
  <c r="E7594" i="12"/>
  <c r="G7594" i="12" s="1"/>
  <c r="G7593" i="12"/>
  <c r="F7593" i="12"/>
  <c r="H7593" i="12" s="1"/>
  <c r="E7593" i="12"/>
  <c r="F7592" i="12"/>
  <c r="H7592" i="12" s="1"/>
  <c r="E7592" i="12"/>
  <c r="G7592" i="12" s="1"/>
  <c r="F7591" i="12"/>
  <c r="H7591" i="12" s="1"/>
  <c r="E7591" i="12"/>
  <c r="G7591" i="12" s="1"/>
  <c r="F7590" i="12"/>
  <c r="H7590" i="12" s="1"/>
  <c r="E7590" i="12"/>
  <c r="G7590" i="12" s="1"/>
  <c r="F7589" i="12"/>
  <c r="H7589" i="12" s="1"/>
  <c r="E7589" i="12"/>
  <c r="G7589" i="12" s="1"/>
  <c r="F7588" i="12"/>
  <c r="H7588" i="12" s="1"/>
  <c r="E7588" i="12"/>
  <c r="G7588" i="12" s="1"/>
  <c r="F7587" i="12"/>
  <c r="H7587" i="12" s="1"/>
  <c r="E7587" i="12"/>
  <c r="G7587" i="12" s="1"/>
  <c r="F7586" i="12"/>
  <c r="H7586" i="12" s="1"/>
  <c r="E7586" i="12"/>
  <c r="G7586" i="12" s="1"/>
  <c r="F7585" i="12"/>
  <c r="H7585" i="12" s="1"/>
  <c r="E7585" i="12"/>
  <c r="G7585" i="12" s="1"/>
  <c r="F7584" i="12"/>
  <c r="H7584" i="12" s="1"/>
  <c r="E7584" i="12"/>
  <c r="G7584" i="12" s="1"/>
  <c r="F7583" i="12"/>
  <c r="H7583" i="12" s="1"/>
  <c r="E7583" i="12"/>
  <c r="G7583" i="12" s="1"/>
  <c r="F7582" i="12"/>
  <c r="H7582" i="12" s="1"/>
  <c r="E7582" i="12"/>
  <c r="G7582" i="12" s="1"/>
  <c r="H7581" i="12"/>
  <c r="F7581" i="12"/>
  <c r="E7581" i="12"/>
  <c r="G7581" i="12" s="1"/>
  <c r="F7580" i="12"/>
  <c r="H7580" i="12" s="1"/>
  <c r="E7580" i="12"/>
  <c r="G7580" i="12" s="1"/>
  <c r="F7579" i="12"/>
  <c r="H7579" i="12" s="1"/>
  <c r="E7579" i="12"/>
  <c r="G7579" i="12" s="1"/>
  <c r="F7578" i="12"/>
  <c r="H7578" i="12" s="1"/>
  <c r="E7578" i="12"/>
  <c r="G7578" i="12" s="1"/>
  <c r="F7577" i="12"/>
  <c r="H7577" i="12" s="1"/>
  <c r="E7577" i="12"/>
  <c r="G7577" i="12" s="1"/>
  <c r="H7576" i="12"/>
  <c r="F7576" i="12"/>
  <c r="E7576" i="12"/>
  <c r="G7576" i="12" s="1"/>
  <c r="F7575" i="12"/>
  <c r="H7575" i="12" s="1"/>
  <c r="E7575" i="12"/>
  <c r="G7575" i="12" s="1"/>
  <c r="F7574" i="12"/>
  <c r="H7574" i="12" s="1"/>
  <c r="E7574" i="12"/>
  <c r="G7574" i="12" s="1"/>
  <c r="F7573" i="12"/>
  <c r="H7573" i="12" s="1"/>
  <c r="E7573" i="12"/>
  <c r="G7573" i="12" s="1"/>
  <c r="F7572" i="12"/>
  <c r="H7572" i="12" s="1"/>
  <c r="E7572" i="12"/>
  <c r="G7572" i="12" s="1"/>
  <c r="F7571" i="12"/>
  <c r="H7571" i="12" s="1"/>
  <c r="E7571" i="12"/>
  <c r="G7571" i="12" s="1"/>
  <c r="F7570" i="12"/>
  <c r="H7570" i="12" s="1"/>
  <c r="E7570" i="12"/>
  <c r="G7570" i="12" s="1"/>
  <c r="F7569" i="12"/>
  <c r="H7569" i="12" s="1"/>
  <c r="E7569" i="12"/>
  <c r="G7569" i="12" s="1"/>
  <c r="F7568" i="12"/>
  <c r="H7568" i="12" s="1"/>
  <c r="E7568" i="12"/>
  <c r="G7568" i="12" s="1"/>
  <c r="F7567" i="12"/>
  <c r="H7567" i="12" s="1"/>
  <c r="E7567" i="12"/>
  <c r="G7567" i="12" s="1"/>
  <c r="F7566" i="12"/>
  <c r="H7566" i="12" s="1"/>
  <c r="E7566" i="12"/>
  <c r="G7566" i="12" s="1"/>
  <c r="F7565" i="12"/>
  <c r="H7565" i="12" s="1"/>
  <c r="E7565" i="12"/>
  <c r="G7565" i="12" s="1"/>
  <c r="F7564" i="12"/>
  <c r="H7564" i="12" s="1"/>
  <c r="E7564" i="12"/>
  <c r="G7564" i="12" s="1"/>
  <c r="F7563" i="12"/>
  <c r="H7563" i="12" s="1"/>
  <c r="E7563" i="12"/>
  <c r="G7563" i="12" s="1"/>
  <c r="F7562" i="12"/>
  <c r="H7562" i="12" s="1"/>
  <c r="E7562" i="12"/>
  <c r="G7562" i="12" s="1"/>
  <c r="F7561" i="12"/>
  <c r="H7561" i="12" s="1"/>
  <c r="E7561" i="12"/>
  <c r="G7561" i="12" s="1"/>
  <c r="H7560" i="12"/>
  <c r="F7560" i="12"/>
  <c r="E7560" i="12"/>
  <c r="G7560" i="12" s="1"/>
  <c r="H7559" i="12"/>
  <c r="F7559" i="12"/>
  <c r="E7559" i="12"/>
  <c r="G7559" i="12" s="1"/>
  <c r="F7558" i="12"/>
  <c r="H7558" i="12" s="1"/>
  <c r="E7558" i="12"/>
  <c r="G7558" i="12" s="1"/>
  <c r="F7557" i="12"/>
  <c r="H7557" i="12" s="1"/>
  <c r="E7557" i="12"/>
  <c r="G7557" i="12" s="1"/>
  <c r="F7556" i="12"/>
  <c r="H7556" i="12" s="1"/>
  <c r="E7556" i="12"/>
  <c r="G7556" i="12" s="1"/>
  <c r="F7555" i="12"/>
  <c r="H7555" i="12" s="1"/>
  <c r="E7555" i="12"/>
  <c r="G7555" i="12" s="1"/>
  <c r="F7554" i="12"/>
  <c r="H7554" i="12" s="1"/>
  <c r="E7554" i="12"/>
  <c r="G7554" i="12" s="1"/>
  <c r="F7553" i="12"/>
  <c r="H7553" i="12" s="1"/>
  <c r="E7553" i="12"/>
  <c r="G7553" i="12" s="1"/>
  <c r="F7552" i="12"/>
  <c r="H7552" i="12" s="1"/>
  <c r="E7552" i="12"/>
  <c r="G7552" i="12" s="1"/>
  <c r="F7551" i="12"/>
  <c r="H7551" i="12" s="1"/>
  <c r="E7551" i="12"/>
  <c r="G7551" i="12" s="1"/>
  <c r="F7550" i="12"/>
  <c r="H7550" i="12" s="1"/>
  <c r="E7550" i="12"/>
  <c r="G7550" i="12" s="1"/>
  <c r="H7549" i="12"/>
  <c r="F7549" i="12"/>
  <c r="E7549" i="12"/>
  <c r="G7549" i="12" s="1"/>
  <c r="F7548" i="12"/>
  <c r="H7548" i="12" s="1"/>
  <c r="E7548" i="12"/>
  <c r="G7548" i="12" s="1"/>
  <c r="F7547" i="12"/>
  <c r="H7547" i="12" s="1"/>
  <c r="E7547" i="12"/>
  <c r="G7547" i="12" s="1"/>
  <c r="F7546" i="12"/>
  <c r="H7546" i="12" s="1"/>
  <c r="E7546" i="12"/>
  <c r="G7546" i="12" s="1"/>
  <c r="F7545" i="12"/>
  <c r="H7545" i="12" s="1"/>
  <c r="E7545" i="12"/>
  <c r="G7545" i="12" s="1"/>
  <c r="F7544" i="12"/>
  <c r="H7544" i="12" s="1"/>
  <c r="E7544" i="12"/>
  <c r="G7544" i="12" s="1"/>
  <c r="F7543" i="12"/>
  <c r="H7543" i="12" s="1"/>
  <c r="E7543" i="12"/>
  <c r="G7543" i="12" s="1"/>
  <c r="F7542" i="12"/>
  <c r="H7542" i="12" s="1"/>
  <c r="E7542" i="12"/>
  <c r="G7542" i="12" s="1"/>
  <c r="F7541" i="12"/>
  <c r="H7541" i="12" s="1"/>
  <c r="E7541" i="12"/>
  <c r="G7541" i="12" s="1"/>
  <c r="F7540" i="12"/>
  <c r="H7540" i="12" s="1"/>
  <c r="E7540" i="12"/>
  <c r="G7540" i="12" s="1"/>
  <c r="F7539" i="12"/>
  <c r="H7539" i="12" s="1"/>
  <c r="E7539" i="12"/>
  <c r="G7539" i="12" s="1"/>
  <c r="F7538" i="12"/>
  <c r="H7538" i="12" s="1"/>
  <c r="E7538" i="12"/>
  <c r="G7538" i="12" s="1"/>
  <c r="F7537" i="12"/>
  <c r="H7537" i="12" s="1"/>
  <c r="E7537" i="12"/>
  <c r="G7537" i="12" s="1"/>
  <c r="F7536" i="12"/>
  <c r="H7536" i="12" s="1"/>
  <c r="E7536" i="12"/>
  <c r="G7536" i="12" s="1"/>
  <c r="F7535" i="12"/>
  <c r="H7535" i="12" s="1"/>
  <c r="E7535" i="12"/>
  <c r="G7535" i="12" s="1"/>
  <c r="F7534" i="12"/>
  <c r="H7534" i="12" s="1"/>
  <c r="E7534" i="12"/>
  <c r="G7534" i="12" s="1"/>
  <c r="H7533" i="12"/>
  <c r="F7533" i="12"/>
  <c r="E7533" i="12"/>
  <c r="G7533" i="12" s="1"/>
  <c r="F7532" i="12"/>
  <c r="H7532" i="12" s="1"/>
  <c r="E7532" i="12"/>
  <c r="G7532" i="12" s="1"/>
  <c r="F7531" i="12"/>
  <c r="H7531" i="12" s="1"/>
  <c r="E7531" i="12"/>
  <c r="G7531" i="12" s="1"/>
  <c r="F7530" i="12"/>
  <c r="H7530" i="12" s="1"/>
  <c r="E7530" i="12"/>
  <c r="G7530" i="12" s="1"/>
  <c r="F7529" i="12"/>
  <c r="H7529" i="12" s="1"/>
  <c r="E7529" i="12"/>
  <c r="G7529" i="12" s="1"/>
  <c r="F7528" i="12"/>
  <c r="H7528" i="12" s="1"/>
  <c r="E7528" i="12"/>
  <c r="G7528" i="12" s="1"/>
  <c r="F7527" i="12"/>
  <c r="H7527" i="12" s="1"/>
  <c r="E7527" i="12"/>
  <c r="G7527" i="12" s="1"/>
  <c r="F7526" i="12"/>
  <c r="H7526" i="12" s="1"/>
  <c r="E7526" i="12"/>
  <c r="G7526" i="12" s="1"/>
  <c r="F7525" i="12"/>
  <c r="H7525" i="12" s="1"/>
  <c r="E7525" i="12"/>
  <c r="G7525" i="12" s="1"/>
  <c r="F7524" i="12"/>
  <c r="H7524" i="12" s="1"/>
  <c r="E7524" i="12"/>
  <c r="G7524" i="12" s="1"/>
  <c r="F7523" i="12"/>
  <c r="H7523" i="12" s="1"/>
  <c r="E7523" i="12"/>
  <c r="G7523" i="12" s="1"/>
  <c r="H7522" i="12"/>
  <c r="F7522" i="12"/>
  <c r="E7522" i="12"/>
  <c r="G7522" i="12" s="1"/>
  <c r="G7521" i="12"/>
  <c r="F7521" i="12"/>
  <c r="H7521" i="12" s="1"/>
  <c r="E7521" i="12"/>
  <c r="F7520" i="12"/>
  <c r="H7520" i="12" s="1"/>
  <c r="E7520" i="12"/>
  <c r="G7520" i="12" s="1"/>
  <c r="F7519" i="12"/>
  <c r="H7519" i="12" s="1"/>
  <c r="E7519" i="12"/>
  <c r="G7519" i="12" s="1"/>
  <c r="F7518" i="12"/>
  <c r="H7518" i="12" s="1"/>
  <c r="E7518" i="12"/>
  <c r="G7518" i="12" s="1"/>
  <c r="F7517" i="12"/>
  <c r="H7517" i="12" s="1"/>
  <c r="E7517" i="12"/>
  <c r="G7517" i="12" s="1"/>
  <c r="F7516" i="12"/>
  <c r="H7516" i="12" s="1"/>
  <c r="E7516" i="12"/>
  <c r="G7516" i="12" s="1"/>
  <c r="F7515" i="12"/>
  <c r="H7515" i="12" s="1"/>
  <c r="E7515" i="12"/>
  <c r="G7515" i="12" s="1"/>
  <c r="F7514" i="12"/>
  <c r="H7514" i="12" s="1"/>
  <c r="E7514" i="12"/>
  <c r="G7514" i="12" s="1"/>
  <c r="F7513" i="12"/>
  <c r="H7513" i="12" s="1"/>
  <c r="E7513" i="12"/>
  <c r="G7513" i="12" s="1"/>
  <c r="H7512" i="12"/>
  <c r="F7512" i="12"/>
  <c r="E7512" i="12"/>
  <c r="G7512" i="12" s="1"/>
  <c r="F7511" i="12"/>
  <c r="H7511" i="12" s="1"/>
  <c r="E7511" i="12"/>
  <c r="G7511" i="12" s="1"/>
  <c r="F7510" i="12"/>
  <c r="H7510" i="12" s="1"/>
  <c r="E7510" i="12"/>
  <c r="G7510" i="12" s="1"/>
  <c r="F7509" i="12"/>
  <c r="H7509" i="12" s="1"/>
  <c r="E7509" i="12"/>
  <c r="G7509" i="12" s="1"/>
  <c r="F7508" i="12"/>
  <c r="H7508" i="12" s="1"/>
  <c r="E7508" i="12"/>
  <c r="G7508" i="12" s="1"/>
  <c r="F7507" i="12"/>
  <c r="H7507" i="12" s="1"/>
  <c r="E7507" i="12"/>
  <c r="G7507" i="12" s="1"/>
  <c r="F7506" i="12"/>
  <c r="H7506" i="12" s="1"/>
  <c r="E7506" i="12"/>
  <c r="G7506" i="12" s="1"/>
  <c r="F7505" i="12"/>
  <c r="H7505" i="12" s="1"/>
  <c r="E7505" i="12"/>
  <c r="G7505" i="12" s="1"/>
  <c r="F7504" i="12"/>
  <c r="H7504" i="12" s="1"/>
  <c r="E7504" i="12"/>
  <c r="G7504" i="12" s="1"/>
  <c r="F7503" i="12"/>
  <c r="H7503" i="12" s="1"/>
  <c r="E7503" i="12"/>
  <c r="G7503" i="12" s="1"/>
  <c r="F7502" i="12"/>
  <c r="H7502" i="12" s="1"/>
  <c r="E7502" i="12"/>
  <c r="G7502" i="12" s="1"/>
  <c r="F7501" i="12"/>
  <c r="H7501" i="12" s="1"/>
  <c r="E7501" i="12"/>
  <c r="G7501" i="12" s="1"/>
  <c r="F7500" i="12"/>
  <c r="H7500" i="12" s="1"/>
  <c r="E7500" i="12"/>
  <c r="G7500" i="12" s="1"/>
  <c r="F7499" i="12"/>
  <c r="H7499" i="12" s="1"/>
  <c r="E7499" i="12"/>
  <c r="G7499" i="12" s="1"/>
  <c r="H7498" i="12"/>
  <c r="F7498" i="12"/>
  <c r="E7498" i="12"/>
  <c r="G7498" i="12" s="1"/>
  <c r="F7497" i="12"/>
  <c r="H7497" i="12" s="1"/>
  <c r="E7497" i="12"/>
  <c r="G7497" i="12" s="1"/>
  <c r="G7496" i="12"/>
  <c r="F7496" i="12"/>
  <c r="H7496" i="12" s="1"/>
  <c r="E7496" i="12"/>
  <c r="F7495" i="12"/>
  <c r="H7495" i="12" s="1"/>
  <c r="E7495" i="12"/>
  <c r="G7495" i="12" s="1"/>
  <c r="F7494" i="12"/>
  <c r="H7494" i="12" s="1"/>
  <c r="E7494" i="12"/>
  <c r="G7494" i="12" s="1"/>
  <c r="F7493" i="12"/>
  <c r="H7493" i="12" s="1"/>
  <c r="E7493" i="12"/>
  <c r="G7493" i="12" s="1"/>
  <c r="H7492" i="12"/>
  <c r="F7492" i="12"/>
  <c r="E7492" i="12"/>
  <c r="G7492" i="12" s="1"/>
  <c r="F7491" i="12"/>
  <c r="H7491" i="12" s="1"/>
  <c r="E7491" i="12"/>
  <c r="G7491" i="12" s="1"/>
  <c r="F7490" i="12"/>
  <c r="H7490" i="12" s="1"/>
  <c r="E7490" i="12"/>
  <c r="G7490" i="12" s="1"/>
  <c r="F7489" i="12"/>
  <c r="H7489" i="12" s="1"/>
  <c r="E7489" i="12"/>
  <c r="G7489" i="12" s="1"/>
  <c r="F7488" i="12"/>
  <c r="H7488" i="12" s="1"/>
  <c r="E7488" i="12"/>
  <c r="G7488" i="12" s="1"/>
  <c r="F7487" i="12"/>
  <c r="H7487" i="12" s="1"/>
  <c r="E7487" i="12"/>
  <c r="G7487" i="12" s="1"/>
  <c r="F7486" i="12"/>
  <c r="H7486" i="12" s="1"/>
  <c r="E7486" i="12"/>
  <c r="G7486" i="12" s="1"/>
  <c r="F7485" i="12"/>
  <c r="H7485" i="12" s="1"/>
  <c r="E7485" i="12"/>
  <c r="G7485" i="12" s="1"/>
  <c r="F7484" i="12"/>
  <c r="H7484" i="12" s="1"/>
  <c r="E7484" i="12"/>
  <c r="G7484" i="12" s="1"/>
  <c r="F7483" i="12"/>
  <c r="H7483" i="12" s="1"/>
  <c r="E7483" i="12"/>
  <c r="G7483" i="12" s="1"/>
  <c r="F7482" i="12"/>
  <c r="H7482" i="12" s="1"/>
  <c r="E7482" i="12"/>
  <c r="G7482" i="12" s="1"/>
  <c r="F7481" i="12"/>
  <c r="H7481" i="12" s="1"/>
  <c r="E7481" i="12"/>
  <c r="G7481" i="12" s="1"/>
  <c r="F7480" i="12"/>
  <c r="H7480" i="12" s="1"/>
  <c r="E7480" i="12"/>
  <c r="G7480" i="12" s="1"/>
  <c r="F7479" i="12"/>
  <c r="H7479" i="12" s="1"/>
  <c r="E7479" i="12"/>
  <c r="G7479" i="12" s="1"/>
  <c r="F7478" i="12"/>
  <c r="H7478" i="12" s="1"/>
  <c r="E7478" i="12"/>
  <c r="G7478" i="12" s="1"/>
  <c r="F7477" i="12"/>
  <c r="H7477" i="12" s="1"/>
  <c r="E7477" i="12"/>
  <c r="G7477" i="12" s="1"/>
  <c r="F7476" i="12"/>
  <c r="H7476" i="12" s="1"/>
  <c r="E7476" i="12"/>
  <c r="G7476" i="12" s="1"/>
  <c r="F7475" i="12"/>
  <c r="H7475" i="12" s="1"/>
  <c r="E7475" i="12"/>
  <c r="G7475" i="12" s="1"/>
  <c r="G7474" i="12"/>
  <c r="F7474" i="12"/>
  <c r="H7474" i="12" s="1"/>
  <c r="E7474" i="12"/>
  <c r="F7473" i="12"/>
  <c r="H7473" i="12" s="1"/>
  <c r="E7473" i="12"/>
  <c r="G7473" i="12" s="1"/>
  <c r="F7472" i="12"/>
  <c r="H7472" i="12" s="1"/>
  <c r="E7472" i="12"/>
  <c r="G7472" i="12" s="1"/>
  <c r="F7471" i="12"/>
  <c r="H7471" i="12" s="1"/>
  <c r="E7471" i="12"/>
  <c r="G7471" i="12" s="1"/>
  <c r="F7470" i="12"/>
  <c r="H7470" i="12" s="1"/>
  <c r="E7470" i="12"/>
  <c r="G7470" i="12" s="1"/>
  <c r="F7469" i="12"/>
  <c r="H7469" i="12" s="1"/>
  <c r="E7469" i="12"/>
  <c r="G7469" i="12" s="1"/>
  <c r="F7468" i="12"/>
  <c r="H7468" i="12" s="1"/>
  <c r="E7468" i="12"/>
  <c r="G7468" i="12" s="1"/>
  <c r="F7467" i="12"/>
  <c r="H7467" i="12" s="1"/>
  <c r="E7467" i="12"/>
  <c r="G7467" i="12" s="1"/>
  <c r="F7466" i="12"/>
  <c r="H7466" i="12" s="1"/>
  <c r="E7466" i="12"/>
  <c r="G7466" i="12" s="1"/>
  <c r="F7465" i="12"/>
  <c r="H7465" i="12" s="1"/>
  <c r="E7465" i="12"/>
  <c r="G7465" i="12" s="1"/>
  <c r="F7464" i="12"/>
  <c r="H7464" i="12" s="1"/>
  <c r="E7464" i="12"/>
  <c r="G7464" i="12" s="1"/>
  <c r="F7463" i="12"/>
  <c r="H7463" i="12" s="1"/>
  <c r="E7463" i="12"/>
  <c r="G7463" i="12" s="1"/>
  <c r="F7462" i="12"/>
  <c r="H7462" i="12" s="1"/>
  <c r="E7462" i="12"/>
  <c r="G7462" i="12" s="1"/>
  <c r="F7461" i="12"/>
  <c r="H7461" i="12" s="1"/>
  <c r="E7461" i="12"/>
  <c r="G7461" i="12" s="1"/>
  <c r="F7460" i="12"/>
  <c r="H7460" i="12" s="1"/>
  <c r="E7460" i="12"/>
  <c r="G7460" i="12" s="1"/>
  <c r="F7459" i="12"/>
  <c r="H7459" i="12" s="1"/>
  <c r="E7459" i="12"/>
  <c r="G7459" i="12" s="1"/>
  <c r="F7458" i="12"/>
  <c r="H7458" i="12" s="1"/>
  <c r="E7458" i="12"/>
  <c r="G7458" i="12" s="1"/>
  <c r="F7457" i="12"/>
  <c r="H7457" i="12" s="1"/>
  <c r="E7457" i="12"/>
  <c r="G7457" i="12" s="1"/>
  <c r="F7456" i="12"/>
  <c r="H7456" i="12" s="1"/>
  <c r="E7456" i="12"/>
  <c r="G7456" i="12" s="1"/>
  <c r="F7455" i="12"/>
  <c r="H7455" i="12" s="1"/>
  <c r="E7455" i="12"/>
  <c r="G7455" i="12" s="1"/>
  <c r="F7454" i="12"/>
  <c r="H7454" i="12" s="1"/>
  <c r="E7454" i="12"/>
  <c r="G7454" i="12" s="1"/>
  <c r="F7453" i="12"/>
  <c r="H7453" i="12" s="1"/>
  <c r="E7453" i="12"/>
  <c r="G7453" i="12" s="1"/>
  <c r="F7452" i="12"/>
  <c r="H7452" i="12" s="1"/>
  <c r="E7452" i="12"/>
  <c r="G7452" i="12" s="1"/>
  <c r="F7451" i="12"/>
  <c r="H7451" i="12" s="1"/>
  <c r="E7451" i="12"/>
  <c r="G7451" i="12" s="1"/>
  <c r="F7450" i="12"/>
  <c r="H7450" i="12" s="1"/>
  <c r="E7450" i="12"/>
  <c r="G7450" i="12" s="1"/>
  <c r="F7449" i="12"/>
  <c r="H7449" i="12" s="1"/>
  <c r="E7449" i="12"/>
  <c r="G7449" i="12" s="1"/>
  <c r="F7448" i="12"/>
  <c r="H7448" i="12" s="1"/>
  <c r="E7448" i="12"/>
  <c r="G7448" i="12" s="1"/>
  <c r="F7447" i="12"/>
  <c r="H7447" i="12" s="1"/>
  <c r="E7447" i="12"/>
  <c r="G7447" i="12" s="1"/>
  <c r="H7446" i="12"/>
  <c r="F7446" i="12"/>
  <c r="E7446" i="12"/>
  <c r="G7446" i="12" s="1"/>
  <c r="F7445" i="12"/>
  <c r="H7445" i="12" s="1"/>
  <c r="E7445" i="12"/>
  <c r="G7445" i="12" s="1"/>
  <c r="H7444" i="12"/>
  <c r="F7444" i="12"/>
  <c r="E7444" i="12"/>
  <c r="G7444" i="12" s="1"/>
  <c r="F7443" i="12"/>
  <c r="H7443" i="12" s="1"/>
  <c r="E7443" i="12"/>
  <c r="G7443" i="12" s="1"/>
  <c r="F7442" i="12"/>
  <c r="H7442" i="12" s="1"/>
  <c r="E7442" i="12"/>
  <c r="G7442" i="12" s="1"/>
  <c r="F7441" i="12"/>
  <c r="H7441" i="12" s="1"/>
  <c r="E7441" i="12"/>
  <c r="G7441" i="12" s="1"/>
  <c r="F7440" i="12"/>
  <c r="H7440" i="12" s="1"/>
  <c r="E7440" i="12"/>
  <c r="G7440" i="12" s="1"/>
  <c r="F7439" i="12"/>
  <c r="H7439" i="12" s="1"/>
  <c r="E7439" i="12"/>
  <c r="G7439" i="12" s="1"/>
  <c r="F7438" i="12"/>
  <c r="H7438" i="12" s="1"/>
  <c r="E7438" i="12"/>
  <c r="G7438" i="12" s="1"/>
  <c r="F7437" i="12"/>
  <c r="H7437" i="12" s="1"/>
  <c r="E7437" i="12"/>
  <c r="G7437" i="12" s="1"/>
  <c r="F7436" i="12"/>
  <c r="H7436" i="12" s="1"/>
  <c r="E7436" i="12"/>
  <c r="G7436" i="12" s="1"/>
  <c r="F7435" i="12"/>
  <c r="H7435" i="12" s="1"/>
  <c r="E7435" i="12"/>
  <c r="G7435" i="12" s="1"/>
  <c r="F7434" i="12"/>
  <c r="H7434" i="12" s="1"/>
  <c r="E7434" i="12"/>
  <c r="G7434" i="12" s="1"/>
  <c r="F7433" i="12"/>
  <c r="H7433" i="12" s="1"/>
  <c r="E7433" i="12"/>
  <c r="G7433" i="12" s="1"/>
  <c r="F7432" i="12"/>
  <c r="H7432" i="12" s="1"/>
  <c r="E7432" i="12"/>
  <c r="G7432" i="12" s="1"/>
  <c r="F7431" i="12"/>
  <c r="H7431" i="12" s="1"/>
  <c r="E7431" i="12"/>
  <c r="G7431" i="12" s="1"/>
  <c r="F7430" i="12"/>
  <c r="H7430" i="12" s="1"/>
  <c r="E7430" i="12"/>
  <c r="G7430" i="12" s="1"/>
  <c r="F7429" i="12"/>
  <c r="H7429" i="12" s="1"/>
  <c r="E7429" i="12"/>
  <c r="G7429" i="12" s="1"/>
  <c r="F7428" i="12"/>
  <c r="H7428" i="12" s="1"/>
  <c r="E7428" i="12"/>
  <c r="G7428" i="12" s="1"/>
  <c r="F7427" i="12"/>
  <c r="H7427" i="12" s="1"/>
  <c r="E7427" i="12"/>
  <c r="G7427" i="12" s="1"/>
  <c r="F7426" i="12"/>
  <c r="H7426" i="12" s="1"/>
  <c r="E7426" i="12"/>
  <c r="G7426" i="12" s="1"/>
  <c r="F7425" i="12"/>
  <c r="H7425" i="12" s="1"/>
  <c r="E7425" i="12"/>
  <c r="G7425" i="12" s="1"/>
  <c r="F7424" i="12"/>
  <c r="H7424" i="12" s="1"/>
  <c r="E7424" i="12"/>
  <c r="G7424" i="12" s="1"/>
  <c r="F7423" i="12"/>
  <c r="H7423" i="12" s="1"/>
  <c r="E7423" i="12"/>
  <c r="G7423" i="12" s="1"/>
  <c r="F7422" i="12"/>
  <c r="H7422" i="12" s="1"/>
  <c r="E7422" i="12"/>
  <c r="G7422" i="12" s="1"/>
  <c r="F7421" i="12"/>
  <c r="H7421" i="12" s="1"/>
  <c r="E7421" i="12"/>
  <c r="G7421" i="12" s="1"/>
  <c r="F7420" i="12"/>
  <c r="H7420" i="12" s="1"/>
  <c r="E7420" i="12"/>
  <c r="G7420" i="12" s="1"/>
  <c r="F7419" i="12"/>
  <c r="H7419" i="12" s="1"/>
  <c r="E7419" i="12"/>
  <c r="G7419" i="12" s="1"/>
  <c r="F7418" i="12"/>
  <c r="H7418" i="12" s="1"/>
  <c r="E7418" i="12"/>
  <c r="G7418" i="12" s="1"/>
  <c r="F7417" i="12"/>
  <c r="H7417" i="12" s="1"/>
  <c r="E7417" i="12"/>
  <c r="G7417" i="12" s="1"/>
  <c r="F7416" i="12"/>
  <c r="H7416" i="12" s="1"/>
  <c r="E7416" i="12"/>
  <c r="G7416" i="12" s="1"/>
  <c r="F7415" i="12"/>
  <c r="H7415" i="12" s="1"/>
  <c r="E7415" i="12"/>
  <c r="G7415" i="12" s="1"/>
  <c r="F7414" i="12"/>
  <c r="H7414" i="12" s="1"/>
  <c r="E7414" i="12"/>
  <c r="G7414" i="12" s="1"/>
  <c r="F7413" i="12"/>
  <c r="H7413" i="12" s="1"/>
  <c r="E7413" i="12"/>
  <c r="G7413" i="12" s="1"/>
  <c r="H7412" i="12"/>
  <c r="F7412" i="12"/>
  <c r="E7412" i="12"/>
  <c r="G7412" i="12" s="1"/>
  <c r="F7411" i="12"/>
  <c r="H7411" i="12" s="1"/>
  <c r="E7411" i="12"/>
  <c r="G7411" i="12" s="1"/>
  <c r="F7410" i="12"/>
  <c r="H7410" i="12" s="1"/>
  <c r="E7410" i="12"/>
  <c r="G7410" i="12" s="1"/>
  <c r="F7409" i="12"/>
  <c r="H7409" i="12" s="1"/>
  <c r="E7409" i="12"/>
  <c r="G7409" i="12" s="1"/>
  <c r="F7408" i="12"/>
  <c r="H7408" i="12" s="1"/>
  <c r="E7408" i="12"/>
  <c r="G7408" i="12" s="1"/>
  <c r="F7407" i="12"/>
  <c r="H7407" i="12" s="1"/>
  <c r="E7407" i="12"/>
  <c r="G7407" i="12" s="1"/>
  <c r="F7406" i="12"/>
  <c r="H7406" i="12" s="1"/>
  <c r="E7406" i="12"/>
  <c r="G7406" i="12" s="1"/>
  <c r="F7405" i="12"/>
  <c r="H7405" i="12" s="1"/>
  <c r="E7405" i="12"/>
  <c r="G7405" i="12" s="1"/>
  <c r="F7404" i="12"/>
  <c r="H7404" i="12" s="1"/>
  <c r="E7404" i="12"/>
  <c r="G7404" i="12" s="1"/>
  <c r="F7403" i="12"/>
  <c r="H7403" i="12" s="1"/>
  <c r="E7403" i="12"/>
  <c r="G7403" i="12" s="1"/>
  <c r="F7402" i="12"/>
  <c r="H7402" i="12" s="1"/>
  <c r="E7402" i="12"/>
  <c r="G7402" i="12" s="1"/>
  <c r="F7401" i="12"/>
  <c r="H7401" i="12" s="1"/>
  <c r="E7401" i="12"/>
  <c r="G7401" i="12" s="1"/>
  <c r="F7400" i="12"/>
  <c r="H7400" i="12" s="1"/>
  <c r="E7400" i="12"/>
  <c r="G7400" i="12" s="1"/>
  <c r="F7399" i="12"/>
  <c r="H7399" i="12" s="1"/>
  <c r="E7399" i="12"/>
  <c r="G7399" i="12" s="1"/>
  <c r="F7398" i="12"/>
  <c r="H7398" i="12" s="1"/>
  <c r="E7398" i="12"/>
  <c r="G7398" i="12" s="1"/>
  <c r="F7397" i="12"/>
  <c r="H7397" i="12" s="1"/>
  <c r="E7397" i="12"/>
  <c r="G7397" i="12" s="1"/>
  <c r="F7396" i="12"/>
  <c r="H7396" i="12" s="1"/>
  <c r="E7396" i="12"/>
  <c r="G7396" i="12" s="1"/>
  <c r="F7395" i="12"/>
  <c r="H7395" i="12" s="1"/>
  <c r="E7395" i="12"/>
  <c r="G7395" i="12" s="1"/>
  <c r="F7394" i="12"/>
  <c r="H7394" i="12" s="1"/>
  <c r="E7394" i="12"/>
  <c r="G7394" i="12" s="1"/>
  <c r="F7393" i="12"/>
  <c r="H7393" i="12" s="1"/>
  <c r="E7393" i="12"/>
  <c r="G7393" i="12" s="1"/>
  <c r="F7392" i="12"/>
  <c r="H7392" i="12" s="1"/>
  <c r="E7392" i="12"/>
  <c r="G7392" i="12" s="1"/>
  <c r="F7391" i="12"/>
  <c r="H7391" i="12" s="1"/>
  <c r="E7391" i="12"/>
  <c r="G7391" i="12" s="1"/>
  <c r="F7390" i="12"/>
  <c r="H7390" i="12" s="1"/>
  <c r="E7390" i="12"/>
  <c r="G7390" i="12" s="1"/>
  <c r="F7389" i="12"/>
  <c r="H7389" i="12" s="1"/>
  <c r="E7389" i="12"/>
  <c r="G7389" i="12" s="1"/>
  <c r="F7388" i="12"/>
  <c r="H7388" i="12" s="1"/>
  <c r="E7388" i="12"/>
  <c r="G7388" i="12" s="1"/>
  <c r="F7387" i="12"/>
  <c r="H7387" i="12" s="1"/>
  <c r="E7387" i="12"/>
  <c r="G7387" i="12" s="1"/>
  <c r="F7386" i="12"/>
  <c r="H7386" i="12" s="1"/>
  <c r="E7386" i="12"/>
  <c r="G7386" i="12" s="1"/>
  <c r="F7385" i="12"/>
  <c r="H7385" i="12" s="1"/>
  <c r="E7385" i="12"/>
  <c r="G7385" i="12" s="1"/>
  <c r="H7384" i="12"/>
  <c r="F7384" i="12"/>
  <c r="E7384" i="12"/>
  <c r="G7384" i="12" s="1"/>
  <c r="F7383" i="12"/>
  <c r="H7383" i="12" s="1"/>
  <c r="E7383" i="12"/>
  <c r="G7383" i="12" s="1"/>
  <c r="F7382" i="12"/>
  <c r="H7382" i="12" s="1"/>
  <c r="E7382" i="12"/>
  <c r="G7382" i="12" s="1"/>
  <c r="F7381" i="12"/>
  <c r="H7381" i="12" s="1"/>
  <c r="E7381" i="12"/>
  <c r="G7381" i="12" s="1"/>
  <c r="F7380" i="12"/>
  <c r="H7380" i="12" s="1"/>
  <c r="E7380" i="12"/>
  <c r="G7380" i="12" s="1"/>
  <c r="F7379" i="12"/>
  <c r="H7379" i="12" s="1"/>
  <c r="E7379" i="12"/>
  <c r="G7379" i="12" s="1"/>
  <c r="F7378" i="12"/>
  <c r="H7378" i="12" s="1"/>
  <c r="E7378" i="12"/>
  <c r="G7378" i="12" s="1"/>
  <c r="F7377" i="12"/>
  <c r="H7377" i="12" s="1"/>
  <c r="E7377" i="12"/>
  <c r="G7377" i="12" s="1"/>
  <c r="H7376" i="12"/>
  <c r="F7376" i="12"/>
  <c r="E7376" i="12"/>
  <c r="G7376" i="12" s="1"/>
  <c r="F7375" i="12"/>
  <c r="H7375" i="12" s="1"/>
  <c r="E7375" i="12"/>
  <c r="G7375" i="12" s="1"/>
  <c r="F7374" i="12"/>
  <c r="H7374" i="12" s="1"/>
  <c r="E7374" i="12"/>
  <c r="G7374" i="12" s="1"/>
  <c r="F7373" i="12"/>
  <c r="H7373" i="12" s="1"/>
  <c r="E7373" i="12"/>
  <c r="G7373" i="12" s="1"/>
  <c r="F7372" i="12"/>
  <c r="H7372" i="12" s="1"/>
  <c r="E7372" i="12"/>
  <c r="G7372" i="12" s="1"/>
  <c r="F7371" i="12"/>
  <c r="H7371" i="12" s="1"/>
  <c r="E7371" i="12"/>
  <c r="G7371" i="12" s="1"/>
  <c r="F7370" i="12"/>
  <c r="H7370" i="12" s="1"/>
  <c r="E7370" i="12"/>
  <c r="G7370" i="12" s="1"/>
  <c r="F7369" i="12"/>
  <c r="H7369" i="12" s="1"/>
  <c r="E7369" i="12"/>
  <c r="G7369" i="12" s="1"/>
  <c r="F7368" i="12"/>
  <c r="H7368" i="12" s="1"/>
  <c r="E7368" i="12"/>
  <c r="G7368" i="12" s="1"/>
  <c r="F7367" i="12"/>
  <c r="H7367" i="12" s="1"/>
  <c r="E7367" i="12"/>
  <c r="G7367" i="12" s="1"/>
  <c r="F7366" i="12"/>
  <c r="H7366" i="12" s="1"/>
  <c r="E7366" i="12"/>
  <c r="G7366" i="12" s="1"/>
  <c r="F7365" i="12"/>
  <c r="H7365" i="12" s="1"/>
  <c r="E7365" i="12"/>
  <c r="G7365" i="12" s="1"/>
  <c r="F7364" i="12"/>
  <c r="H7364" i="12" s="1"/>
  <c r="E7364" i="12"/>
  <c r="G7364" i="12" s="1"/>
  <c r="F7363" i="12"/>
  <c r="H7363" i="12" s="1"/>
  <c r="E7363" i="12"/>
  <c r="G7363" i="12" s="1"/>
  <c r="F7362" i="12"/>
  <c r="H7362" i="12" s="1"/>
  <c r="E7362" i="12"/>
  <c r="G7362" i="12" s="1"/>
  <c r="F7361" i="12"/>
  <c r="H7361" i="12" s="1"/>
  <c r="E7361" i="12"/>
  <c r="G7361" i="12" s="1"/>
  <c r="H7360" i="12"/>
  <c r="F7360" i="12"/>
  <c r="E7360" i="12"/>
  <c r="G7360" i="12" s="1"/>
  <c r="F7359" i="12"/>
  <c r="H7359" i="12" s="1"/>
  <c r="E7359" i="12"/>
  <c r="G7359" i="12" s="1"/>
  <c r="F7358" i="12"/>
  <c r="H7358" i="12" s="1"/>
  <c r="E7358" i="12"/>
  <c r="G7358" i="12" s="1"/>
  <c r="F7357" i="12"/>
  <c r="H7357" i="12" s="1"/>
  <c r="E7357" i="12"/>
  <c r="G7357" i="12" s="1"/>
  <c r="F7356" i="12"/>
  <c r="H7356" i="12" s="1"/>
  <c r="E7356" i="12"/>
  <c r="G7356" i="12" s="1"/>
  <c r="F7355" i="12"/>
  <c r="H7355" i="12" s="1"/>
  <c r="E7355" i="12"/>
  <c r="G7355" i="12" s="1"/>
  <c r="F7354" i="12"/>
  <c r="H7354" i="12" s="1"/>
  <c r="E7354" i="12"/>
  <c r="G7354" i="12" s="1"/>
  <c r="F7353" i="12"/>
  <c r="H7353" i="12" s="1"/>
  <c r="E7353" i="12"/>
  <c r="G7353" i="12" s="1"/>
  <c r="F7352" i="12"/>
  <c r="H7352" i="12" s="1"/>
  <c r="E7352" i="12"/>
  <c r="G7352" i="12" s="1"/>
  <c r="F7351" i="12"/>
  <c r="H7351" i="12" s="1"/>
  <c r="E7351" i="12"/>
  <c r="G7351" i="12" s="1"/>
  <c r="F7350" i="12"/>
  <c r="H7350" i="12" s="1"/>
  <c r="E7350" i="12"/>
  <c r="G7350" i="12" s="1"/>
  <c r="F7349" i="12"/>
  <c r="H7349" i="12" s="1"/>
  <c r="E7349" i="12"/>
  <c r="G7349" i="12" s="1"/>
  <c r="F7348" i="12"/>
  <c r="H7348" i="12" s="1"/>
  <c r="E7348" i="12"/>
  <c r="G7348" i="12" s="1"/>
  <c r="F7347" i="12"/>
  <c r="H7347" i="12" s="1"/>
  <c r="E7347" i="12"/>
  <c r="G7347" i="12" s="1"/>
  <c r="F7346" i="12"/>
  <c r="H7346" i="12" s="1"/>
  <c r="E7346" i="12"/>
  <c r="G7346" i="12" s="1"/>
  <c r="F7345" i="12"/>
  <c r="H7345" i="12" s="1"/>
  <c r="E7345" i="12"/>
  <c r="G7345" i="12" s="1"/>
  <c r="F7344" i="12"/>
  <c r="H7344" i="12" s="1"/>
  <c r="E7344" i="12"/>
  <c r="G7344" i="12" s="1"/>
  <c r="F7343" i="12"/>
  <c r="H7343" i="12" s="1"/>
  <c r="E7343" i="12"/>
  <c r="G7343" i="12" s="1"/>
  <c r="F7342" i="12"/>
  <c r="H7342" i="12" s="1"/>
  <c r="E7342" i="12"/>
  <c r="G7342" i="12" s="1"/>
  <c r="F7341" i="12"/>
  <c r="H7341" i="12" s="1"/>
  <c r="E7341" i="12"/>
  <c r="G7341" i="12" s="1"/>
  <c r="F7340" i="12"/>
  <c r="H7340" i="12" s="1"/>
  <c r="E7340" i="12"/>
  <c r="G7340" i="12" s="1"/>
  <c r="F7339" i="12"/>
  <c r="H7339" i="12" s="1"/>
  <c r="E7339" i="12"/>
  <c r="G7339" i="12" s="1"/>
  <c r="F7338" i="12"/>
  <c r="H7338" i="12" s="1"/>
  <c r="E7338" i="12"/>
  <c r="G7338" i="12" s="1"/>
  <c r="F7337" i="12"/>
  <c r="H7337" i="12" s="1"/>
  <c r="E7337" i="12"/>
  <c r="G7337" i="12" s="1"/>
  <c r="F7336" i="12"/>
  <c r="H7336" i="12" s="1"/>
  <c r="E7336" i="12"/>
  <c r="G7336" i="12" s="1"/>
  <c r="F7335" i="12"/>
  <c r="H7335" i="12" s="1"/>
  <c r="E7335" i="12"/>
  <c r="G7335" i="12" s="1"/>
  <c r="F7334" i="12"/>
  <c r="H7334" i="12" s="1"/>
  <c r="E7334" i="12"/>
  <c r="G7334" i="12" s="1"/>
  <c r="F7333" i="12"/>
  <c r="H7333" i="12" s="1"/>
  <c r="E7333" i="12"/>
  <c r="G7333" i="12" s="1"/>
  <c r="F7332" i="12"/>
  <c r="H7332" i="12" s="1"/>
  <c r="E7332" i="12"/>
  <c r="G7332" i="12" s="1"/>
  <c r="F7331" i="12"/>
  <c r="H7331" i="12" s="1"/>
  <c r="E7331" i="12"/>
  <c r="G7331" i="12" s="1"/>
  <c r="F7330" i="12"/>
  <c r="H7330" i="12" s="1"/>
  <c r="E7330" i="12"/>
  <c r="G7330" i="12" s="1"/>
  <c r="F7329" i="12"/>
  <c r="H7329" i="12" s="1"/>
  <c r="E7329" i="12"/>
  <c r="G7329" i="12" s="1"/>
  <c r="F7328" i="12"/>
  <c r="H7328" i="12" s="1"/>
  <c r="E7328" i="12"/>
  <c r="G7328" i="12" s="1"/>
  <c r="F7327" i="12"/>
  <c r="H7327" i="12" s="1"/>
  <c r="E7327" i="12"/>
  <c r="G7327" i="12" s="1"/>
  <c r="F7326" i="12"/>
  <c r="H7326" i="12" s="1"/>
  <c r="E7326" i="12"/>
  <c r="G7326" i="12" s="1"/>
  <c r="F7325" i="12"/>
  <c r="H7325" i="12" s="1"/>
  <c r="E7325" i="12"/>
  <c r="G7325" i="12" s="1"/>
  <c r="F7324" i="12"/>
  <c r="H7324" i="12" s="1"/>
  <c r="E7324" i="12"/>
  <c r="G7324" i="12" s="1"/>
  <c r="F7323" i="12"/>
  <c r="H7323" i="12" s="1"/>
  <c r="E7323" i="12"/>
  <c r="G7323" i="12" s="1"/>
  <c r="F7322" i="12"/>
  <c r="H7322" i="12" s="1"/>
  <c r="E7322" i="12"/>
  <c r="G7322" i="12" s="1"/>
  <c r="F7321" i="12"/>
  <c r="H7321" i="12" s="1"/>
  <c r="E7321" i="12"/>
  <c r="G7321" i="12" s="1"/>
  <c r="F7320" i="12"/>
  <c r="H7320" i="12" s="1"/>
  <c r="E7320" i="12"/>
  <c r="G7320" i="12" s="1"/>
  <c r="F7319" i="12"/>
  <c r="H7319" i="12" s="1"/>
  <c r="E7319" i="12"/>
  <c r="G7319" i="12" s="1"/>
  <c r="F7318" i="12"/>
  <c r="H7318" i="12" s="1"/>
  <c r="E7318" i="12"/>
  <c r="G7318" i="12" s="1"/>
  <c r="F7317" i="12"/>
  <c r="H7317" i="12" s="1"/>
  <c r="E7317" i="12"/>
  <c r="G7317" i="12" s="1"/>
  <c r="F7316" i="12"/>
  <c r="H7316" i="12" s="1"/>
  <c r="E7316" i="12"/>
  <c r="G7316" i="12" s="1"/>
  <c r="F7315" i="12"/>
  <c r="H7315" i="12" s="1"/>
  <c r="E7315" i="12"/>
  <c r="G7315" i="12" s="1"/>
  <c r="F7314" i="12"/>
  <c r="H7314" i="12" s="1"/>
  <c r="E7314" i="12"/>
  <c r="G7314" i="12" s="1"/>
  <c r="F7313" i="12"/>
  <c r="H7313" i="12" s="1"/>
  <c r="E7313" i="12"/>
  <c r="G7313" i="12" s="1"/>
  <c r="F7312" i="12"/>
  <c r="H7312" i="12" s="1"/>
  <c r="E7312" i="12"/>
  <c r="G7312" i="12" s="1"/>
  <c r="F7311" i="12"/>
  <c r="H7311" i="12" s="1"/>
  <c r="E7311" i="12"/>
  <c r="G7311" i="12" s="1"/>
  <c r="H7310" i="12"/>
  <c r="F7310" i="12"/>
  <c r="E7310" i="12"/>
  <c r="G7310" i="12" s="1"/>
  <c r="F7309" i="12"/>
  <c r="H7309" i="12" s="1"/>
  <c r="E7309" i="12"/>
  <c r="G7309" i="12" s="1"/>
  <c r="F7308" i="12"/>
  <c r="H7308" i="12" s="1"/>
  <c r="E7308" i="12"/>
  <c r="G7308" i="12" s="1"/>
  <c r="F7307" i="12"/>
  <c r="H7307" i="12" s="1"/>
  <c r="E7307" i="12"/>
  <c r="G7307" i="12" s="1"/>
  <c r="H7306" i="12"/>
  <c r="F7306" i="12"/>
  <c r="E7306" i="12"/>
  <c r="G7306" i="12" s="1"/>
  <c r="F7305" i="12"/>
  <c r="H7305" i="12" s="1"/>
  <c r="E7305" i="12"/>
  <c r="G7305" i="12" s="1"/>
  <c r="F7304" i="12"/>
  <c r="H7304" i="12" s="1"/>
  <c r="E7304" i="12"/>
  <c r="G7304" i="12" s="1"/>
  <c r="F7303" i="12"/>
  <c r="H7303" i="12" s="1"/>
  <c r="E7303" i="12"/>
  <c r="G7303" i="12" s="1"/>
  <c r="F7302" i="12"/>
  <c r="H7302" i="12" s="1"/>
  <c r="E7302" i="12"/>
  <c r="G7302" i="12" s="1"/>
  <c r="F7301" i="12"/>
  <c r="H7301" i="12" s="1"/>
  <c r="E7301" i="12"/>
  <c r="G7301" i="12" s="1"/>
  <c r="F7300" i="12"/>
  <c r="H7300" i="12" s="1"/>
  <c r="E7300" i="12"/>
  <c r="G7300" i="12" s="1"/>
  <c r="F7299" i="12"/>
  <c r="H7299" i="12" s="1"/>
  <c r="E7299" i="12"/>
  <c r="G7299" i="12" s="1"/>
  <c r="F7298" i="12"/>
  <c r="H7298" i="12" s="1"/>
  <c r="E7298" i="12"/>
  <c r="G7298" i="12" s="1"/>
  <c r="F7297" i="12"/>
  <c r="H7297" i="12" s="1"/>
  <c r="E7297" i="12"/>
  <c r="G7297" i="12" s="1"/>
  <c r="F7296" i="12"/>
  <c r="H7296" i="12" s="1"/>
  <c r="E7296" i="12"/>
  <c r="G7296" i="12" s="1"/>
  <c r="F7295" i="12"/>
  <c r="H7295" i="12" s="1"/>
  <c r="E7295" i="12"/>
  <c r="G7295" i="12" s="1"/>
  <c r="F7294" i="12"/>
  <c r="H7294" i="12" s="1"/>
  <c r="E7294" i="12"/>
  <c r="G7294" i="12" s="1"/>
  <c r="F7293" i="12"/>
  <c r="H7293" i="12" s="1"/>
  <c r="E7293" i="12"/>
  <c r="G7293" i="12" s="1"/>
  <c r="F7292" i="12"/>
  <c r="H7292" i="12" s="1"/>
  <c r="E7292" i="12"/>
  <c r="G7292" i="12" s="1"/>
  <c r="F7291" i="12"/>
  <c r="H7291" i="12" s="1"/>
  <c r="E7291" i="12"/>
  <c r="G7291" i="12" s="1"/>
  <c r="F7290" i="12"/>
  <c r="H7290" i="12" s="1"/>
  <c r="E7290" i="12"/>
  <c r="G7290" i="12" s="1"/>
  <c r="F7289" i="12"/>
  <c r="H7289" i="12" s="1"/>
  <c r="E7289" i="12"/>
  <c r="G7289" i="12" s="1"/>
  <c r="F7288" i="12"/>
  <c r="H7288" i="12" s="1"/>
  <c r="E7288" i="12"/>
  <c r="G7288" i="12" s="1"/>
  <c r="F7287" i="12"/>
  <c r="H7287" i="12" s="1"/>
  <c r="E7287" i="12"/>
  <c r="G7287" i="12" s="1"/>
  <c r="G7286" i="12"/>
  <c r="F7286" i="12"/>
  <c r="H7286" i="12" s="1"/>
  <c r="E7286" i="12"/>
  <c r="F7285" i="12"/>
  <c r="H7285" i="12" s="1"/>
  <c r="E7285" i="12"/>
  <c r="G7285" i="12" s="1"/>
  <c r="H7284" i="12"/>
  <c r="F7284" i="12"/>
  <c r="E7284" i="12"/>
  <c r="G7284" i="12" s="1"/>
  <c r="F7283" i="12"/>
  <c r="H7283" i="12" s="1"/>
  <c r="E7283" i="12"/>
  <c r="G7283" i="12" s="1"/>
  <c r="F7282" i="12"/>
  <c r="H7282" i="12" s="1"/>
  <c r="E7282" i="12"/>
  <c r="G7282" i="12" s="1"/>
  <c r="F7281" i="12"/>
  <c r="H7281" i="12" s="1"/>
  <c r="E7281" i="12"/>
  <c r="G7281" i="12" s="1"/>
  <c r="F7280" i="12"/>
  <c r="H7280" i="12" s="1"/>
  <c r="E7280" i="12"/>
  <c r="G7280" i="12" s="1"/>
  <c r="H7279" i="12"/>
  <c r="F7279" i="12"/>
  <c r="E7279" i="12"/>
  <c r="G7279" i="12" s="1"/>
  <c r="F7278" i="12"/>
  <c r="H7278" i="12" s="1"/>
  <c r="E7278" i="12"/>
  <c r="G7278" i="12" s="1"/>
  <c r="F7277" i="12"/>
  <c r="H7277" i="12" s="1"/>
  <c r="E7277" i="12"/>
  <c r="G7277" i="12" s="1"/>
  <c r="F7276" i="12"/>
  <c r="H7276" i="12" s="1"/>
  <c r="E7276" i="12"/>
  <c r="G7276" i="12" s="1"/>
  <c r="F7275" i="12"/>
  <c r="H7275" i="12" s="1"/>
  <c r="E7275" i="12"/>
  <c r="G7275" i="12" s="1"/>
  <c r="G7274" i="12"/>
  <c r="F7274" i="12"/>
  <c r="H7274" i="12" s="1"/>
  <c r="E7274" i="12"/>
  <c r="F7273" i="12"/>
  <c r="H7273" i="12" s="1"/>
  <c r="E7273" i="12"/>
  <c r="G7273" i="12" s="1"/>
  <c r="F7272" i="12"/>
  <c r="H7272" i="12" s="1"/>
  <c r="E7272" i="12"/>
  <c r="G7272" i="12" s="1"/>
  <c r="F7271" i="12"/>
  <c r="H7271" i="12" s="1"/>
  <c r="E7271" i="12"/>
  <c r="G7271" i="12" s="1"/>
  <c r="F7270" i="12"/>
  <c r="H7270" i="12" s="1"/>
  <c r="E7270" i="12"/>
  <c r="G7270" i="12" s="1"/>
  <c r="F7269" i="12"/>
  <c r="H7269" i="12" s="1"/>
  <c r="E7269" i="12"/>
  <c r="G7269" i="12" s="1"/>
  <c r="F7268" i="12"/>
  <c r="H7268" i="12" s="1"/>
  <c r="E7268" i="12"/>
  <c r="G7268" i="12" s="1"/>
  <c r="F7267" i="12"/>
  <c r="H7267" i="12" s="1"/>
  <c r="E7267" i="12"/>
  <c r="G7267" i="12" s="1"/>
  <c r="F7266" i="12"/>
  <c r="H7266" i="12" s="1"/>
  <c r="E7266" i="12"/>
  <c r="G7266" i="12" s="1"/>
  <c r="F7265" i="12"/>
  <c r="H7265" i="12" s="1"/>
  <c r="E7265" i="12"/>
  <c r="G7265" i="12" s="1"/>
  <c r="F7264" i="12"/>
  <c r="H7264" i="12" s="1"/>
  <c r="E7264" i="12"/>
  <c r="G7264" i="12" s="1"/>
  <c r="F7263" i="12"/>
  <c r="H7263" i="12" s="1"/>
  <c r="E7263" i="12"/>
  <c r="G7263" i="12" s="1"/>
  <c r="F7262" i="12"/>
  <c r="H7262" i="12" s="1"/>
  <c r="E7262" i="12"/>
  <c r="G7262" i="12" s="1"/>
  <c r="F7261" i="12"/>
  <c r="H7261" i="12" s="1"/>
  <c r="E7261" i="12"/>
  <c r="G7261" i="12" s="1"/>
  <c r="F7260" i="12"/>
  <c r="H7260" i="12" s="1"/>
  <c r="E7260" i="12"/>
  <c r="G7260" i="12" s="1"/>
  <c r="F7259" i="12"/>
  <c r="H7259" i="12" s="1"/>
  <c r="E7259" i="12"/>
  <c r="G7259" i="12" s="1"/>
  <c r="F7258" i="12"/>
  <c r="H7258" i="12" s="1"/>
  <c r="E7258" i="12"/>
  <c r="G7258" i="12" s="1"/>
  <c r="F7257" i="12"/>
  <c r="H7257" i="12" s="1"/>
  <c r="E7257" i="12"/>
  <c r="G7257" i="12" s="1"/>
  <c r="F7256" i="12"/>
  <c r="H7256" i="12" s="1"/>
  <c r="E7256" i="12"/>
  <c r="G7256" i="12" s="1"/>
  <c r="F7255" i="12"/>
  <c r="H7255" i="12" s="1"/>
  <c r="E7255" i="12"/>
  <c r="G7255" i="12" s="1"/>
  <c r="F7254" i="12"/>
  <c r="H7254" i="12" s="1"/>
  <c r="E7254" i="12"/>
  <c r="G7254" i="12" s="1"/>
  <c r="F7253" i="12"/>
  <c r="H7253" i="12" s="1"/>
  <c r="E7253" i="12"/>
  <c r="G7253" i="12" s="1"/>
  <c r="F7252" i="12"/>
  <c r="H7252" i="12" s="1"/>
  <c r="E7252" i="12"/>
  <c r="G7252" i="12" s="1"/>
  <c r="F7251" i="12"/>
  <c r="H7251" i="12" s="1"/>
  <c r="E7251" i="12"/>
  <c r="G7251" i="12" s="1"/>
  <c r="F7250" i="12"/>
  <c r="H7250" i="12" s="1"/>
  <c r="E7250" i="12"/>
  <c r="G7250" i="12" s="1"/>
  <c r="H7249" i="12"/>
  <c r="F7249" i="12"/>
  <c r="E7249" i="12"/>
  <c r="G7249" i="12" s="1"/>
  <c r="F7248" i="12"/>
  <c r="H7248" i="12" s="1"/>
  <c r="E7248" i="12"/>
  <c r="G7248" i="12" s="1"/>
  <c r="F7247" i="12"/>
  <c r="H7247" i="12" s="1"/>
  <c r="E7247" i="12"/>
  <c r="G7247" i="12" s="1"/>
  <c r="F7246" i="12"/>
  <c r="H7246" i="12" s="1"/>
  <c r="E7246" i="12"/>
  <c r="G7246" i="12" s="1"/>
  <c r="F7245" i="12"/>
  <c r="H7245" i="12" s="1"/>
  <c r="E7245" i="12"/>
  <c r="G7245" i="12" s="1"/>
  <c r="F7244" i="12"/>
  <c r="H7244" i="12" s="1"/>
  <c r="E7244" i="12"/>
  <c r="G7244" i="12" s="1"/>
  <c r="F7243" i="12"/>
  <c r="H7243" i="12" s="1"/>
  <c r="E7243" i="12"/>
  <c r="G7243" i="12" s="1"/>
  <c r="F7242" i="12"/>
  <c r="H7242" i="12" s="1"/>
  <c r="E7242" i="12"/>
  <c r="G7242" i="12" s="1"/>
  <c r="F7241" i="12"/>
  <c r="H7241" i="12" s="1"/>
  <c r="E7241" i="12"/>
  <c r="G7241" i="12" s="1"/>
  <c r="F7240" i="12"/>
  <c r="H7240" i="12" s="1"/>
  <c r="E7240" i="12"/>
  <c r="G7240" i="12" s="1"/>
  <c r="F7239" i="12"/>
  <c r="H7239" i="12" s="1"/>
  <c r="E7239" i="12"/>
  <c r="G7239" i="12" s="1"/>
  <c r="F7238" i="12"/>
  <c r="H7238" i="12" s="1"/>
  <c r="E7238" i="12"/>
  <c r="G7238" i="12" s="1"/>
  <c r="F7237" i="12"/>
  <c r="H7237" i="12" s="1"/>
  <c r="E7237" i="12"/>
  <c r="G7237" i="12" s="1"/>
  <c r="H7236" i="12"/>
  <c r="F7236" i="12"/>
  <c r="E7236" i="12"/>
  <c r="G7236" i="12" s="1"/>
  <c r="F7235" i="12"/>
  <c r="H7235" i="12" s="1"/>
  <c r="E7235" i="12"/>
  <c r="G7235" i="12" s="1"/>
  <c r="F7234" i="12"/>
  <c r="H7234" i="12" s="1"/>
  <c r="E7234" i="12"/>
  <c r="G7234" i="12" s="1"/>
  <c r="F7233" i="12"/>
  <c r="H7233" i="12" s="1"/>
  <c r="E7233" i="12"/>
  <c r="G7233" i="12" s="1"/>
  <c r="F7232" i="12"/>
  <c r="H7232" i="12" s="1"/>
  <c r="E7232" i="12"/>
  <c r="G7232" i="12" s="1"/>
  <c r="F7231" i="12"/>
  <c r="H7231" i="12" s="1"/>
  <c r="E7231" i="12"/>
  <c r="G7231" i="12" s="1"/>
  <c r="F7230" i="12"/>
  <c r="H7230" i="12" s="1"/>
  <c r="E7230" i="12"/>
  <c r="G7230" i="12" s="1"/>
  <c r="F7229" i="12"/>
  <c r="H7229" i="12" s="1"/>
  <c r="E7229" i="12"/>
  <c r="G7229" i="12" s="1"/>
  <c r="H7228" i="12"/>
  <c r="F7228" i="12"/>
  <c r="E7228" i="12"/>
  <c r="G7228" i="12" s="1"/>
  <c r="F7227" i="12"/>
  <c r="H7227" i="12" s="1"/>
  <c r="E7227" i="12"/>
  <c r="G7227" i="12" s="1"/>
  <c r="F7226" i="12"/>
  <c r="H7226" i="12" s="1"/>
  <c r="E7226" i="12"/>
  <c r="G7226" i="12" s="1"/>
  <c r="F7225" i="12"/>
  <c r="H7225" i="12" s="1"/>
  <c r="E7225" i="12"/>
  <c r="G7225" i="12" s="1"/>
  <c r="H7224" i="12"/>
  <c r="F7224" i="12"/>
  <c r="E7224" i="12"/>
  <c r="G7224" i="12" s="1"/>
  <c r="F7223" i="12"/>
  <c r="H7223" i="12" s="1"/>
  <c r="E7223" i="12"/>
  <c r="G7223" i="12" s="1"/>
  <c r="F7222" i="12"/>
  <c r="H7222" i="12" s="1"/>
  <c r="E7222" i="12"/>
  <c r="G7222" i="12" s="1"/>
  <c r="F7221" i="12"/>
  <c r="H7221" i="12" s="1"/>
  <c r="E7221" i="12"/>
  <c r="G7221" i="12" s="1"/>
  <c r="G7220" i="12"/>
  <c r="F7220" i="12"/>
  <c r="H7220" i="12" s="1"/>
  <c r="E7220" i="12"/>
  <c r="F7219" i="12"/>
  <c r="H7219" i="12" s="1"/>
  <c r="E7219" i="12"/>
  <c r="G7219" i="12" s="1"/>
  <c r="F7218" i="12"/>
  <c r="H7218" i="12" s="1"/>
  <c r="E7218" i="12"/>
  <c r="G7218" i="12" s="1"/>
  <c r="F7217" i="12"/>
  <c r="H7217" i="12" s="1"/>
  <c r="E7217" i="12"/>
  <c r="G7217" i="12" s="1"/>
  <c r="F7216" i="12"/>
  <c r="H7216" i="12" s="1"/>
  <c r="E7216" i="12"/>
  <c r="G7216" i="12" s="1"/>
  <c r="F7215" i="12"/>
  <c r="H7215" i="12" s="1"/>
  <c r="E7215" i="12"/>
  <c r="G7215" i="12" s="1"/>
  <c r="F7214" i="12"/>
  <c r="H7214" i="12" s="1"/>
  <c r="E7214" i="12"/>
  <c r="G7214" i="12" s="1"/>
  <c r="H7213" i="12"/>
  <c r="F7213" i="12"/>
  <c r="E7213" i="12"/>
  <c r="G7213" i="12" s="1"/>
  <c r="F7212" i="12"/>
  <c r="H7212" i="12" s="1"/>
  <c r="E7212" i="12"/>
  <c r="G7212" i="12" s="1"/>
  <c r="F7211" i="12"/>
  <c r="H7211" i="12" s="1"/>
  <c r="E7211" i="12"/>
  <c r="G7211" i="12" s="1"/>
  <c r="F7210" i="12"/>
  <c r="H7210" i="12" s="1"/>
  <c r="E7210" i="12"/>
  <c r="G7210" i="12" s="1"/>
  <c r="F7209" i="12"/>
  <c r="H7209" i="12" s="1"/>
  <c r="E7209" i="12"/>
  <c r="G7209" i="12" s="1"/>
  <c r="G7208" i="12"/>
  <c r="F7208" i="12"/>
  <c r="H7208" i="12" s="1"/>
  <c r="E7208" i="12"/>
  <c r="F7207" i="12"/>
  <c r="H7207" i="12" s="1"/>
  <c r="E7207" i="12"/>
  <c r="G7207" i="12" s="1"/>
  <c r="F7206" i="12"/>
  <c r="H7206" i="12" s="1"/>
  <c r="E7206" i="12"/>
  <c r="G7206" i="12" s="1"/>
  <c r="F7205" i="12"/>
  <c r="H7205" i="12" s="1"/>
  <c r="E7205" i="12"/>
  <c r="G7205" i="12" s="1"/>
  <c r="F7204" i="12"/>
  <c r="H7204" i="12" s="1"/>
  <c r="E7204" i="12"/>
  <c r="G7204" i="12" s="1"/>
  <c r="F7203" i="12"/>
  <c r="H7203" i="12" s="1"/>
  <c r="E7203" i="12"/>
  <c r="G7203" i="12" s="1"/>
  <c r="F7202" i="12"/>
  <c r="H7202" i="12" s="1"/>
  <c r="E7202" i="12"/>
  <c r="G7202" i="12" s="1"/>
  <c r="F7201" i="12"/>
  <c r="H7201" i="12" s="1"/>
  <c r="E7201" i="12"/>
  <c r="G7201" i="12" s="1"/>
  <c r="G7200" i="12"/>
  <c r="F7200" i="12"/>
  <c r="H7200" i="12" s="1"/>
  <c r="E7200" i="12"/>
  <c r="F7199" i="12"/>
  <c r="H7199" i="12" s="1"/>
  <c r="E7199" i="12"/>
  <c r="G7199" i="12" s="1"/>
  <c r="F7198" i="12"/>
  <c r="H7198" i="12" s="1"/>
  <c r="E7198" i="12"/>
  <c r="G7198" i="12" s="1"/>
  <c r="F7197" i="12"/>
  <c r="H7197" i="12" s="1"/>
  <c r="E7197" i="12"/>
  <c r="G7197" i="12" s="1"/>
  <c r="G7196" i="12"/>
  <c r="F7196" i="12"/>
  <c r="H7196" i="12" s="1"/>
  <c r="E7196" i="12"/>
  <c r="F7195" i="12"/>
  <c r="H7195" i="12" s="1"/>
  <c r="E7195" i="12"/>
  <c r="G7195" i="12" s="1"/>
  <c r="F7194" i="12"/>
  <c r="H7194" i="12" s="1"/>
  <c r="E7194" i="12"/>
  <c r="G7194" i="12" s="1"/>
  <c r="F7193" i="12"/>
  <c r="H7193" i="12" s="1"/>
  <c r="E7193" i="12"/>
  <c r="G7193" i="12" s="1"/>
  <c r="F7192" i="12"/>
  <c r="H7192" i="12" s="1"/>
  <c r="E7192" i="12"/>
  <c r="G7192" i="12" s="1"/>
  <c r="F7191" i="12"/>
  <c r="H7191" i="12" s="1"/>
  <c r="E7191" i="12"/>
  <c r="G7191" i="12" s="1"/>
  <c r="F7190" i="12"/>
  <c r="H7190" i="12" s="1"/>
  <c r="E7190" i="12"/>
  <c r="G7190" i="12" s="1"/>
  <c r="F7189" i="12"/>
  <c r="H7189" i="12" s="1"/>
  <c r="E7189" i="12"/>
  <c r="G7189" i="12" s="1"/>
  <c r="F7188" i="12"/>
  <c r="H7188" i="12" s="1"/>
  <c r="E7188" i="12"/>
  <c r="G7188" i="12" s="1"/>
  <c r="F7187" i="12"/>
  <c r="H7187" i="12" s="1"/>
  <c r="E7187" i="12"/>
  <c r="G7187" i="12" s="1"/>
  <c r="F7186" i="12"/>
  <c r="H7186" i="12" s="1"/>
  <c r="E7186" i="12"/>
  <c r="G7186" i="12" s="1"/>
  <c r="F7185" i="12"/>
  <c r="H7185" i="12" s="1"/>
  <c r="E7185" i="12"/>
  <c r="G7185" i="12" s="1"/>
  <c r="F7184" i="12"/>
  <c r="H7184" i="12" s="1"/>
  <c r="E7184" i="12"/>
  <c r="G7184" i="12" s="1"/>
  <c r="F7183" i="12"/>
  <c r="H7183" i="12" s="1"/>
  <c r="E7183" i="12"/>
  <c r="G7183" i="12" s="1"/>
  <c r="F7182" i="12"/>
  <c r="H7182" i="12" s="1"/>
  <c r="E7182" i="12"/>
  <c r="G7182" i="12" s="1"/>
  <c r="F7181" i="12"/>
  <c r="H7181" i="12" s="1"/>
  <c r="E7181" i="12"/>
  <c r="G7181" i="12" s="1"/>
  <c r="G7180" i="12"/>
  <c r="F7180" i="12"/>
  <c r="H7180" i="12" s="1"/>
  <c r="E7180" i="12"/>
  <c r="F7179" i="12"/>
  <c r="H7179" i="12" s="1"/>
  <c r="E7179" i="12"/>
  <c r="G7179" i="12" s="1"/>
  <c r="F7178" i="12"/>
  <c r="H7178" i="12" s="1"/>
  <c r="E7178" i="12"/>
  <c r="G7178" i="12" s="1"/>
  <c r="F7177" i="12"/>
  <c r="H7177" i="12" s="1"/>
  <c r="E7177" i="12"/>
  <c r="G7177" i="12" s="1"/>
  <c r="F7176" i="12"/>
  <c r="H7176" i="12" s="1"/>
  <c r="E7176" i="12"/>
  <c r="G7176" i="12" s="1"/>
  <c r="F7175" i="12"/>
  <c r="H7175" i="12" s="1"/>
  <c r="E7175" i="12"/>
  <c r="G7175" i="12" s="1"/>
  <c r="F7174" i="12"/>
  <c r="H7174" i="12" s="1"/>
  <c r="E7174" i="12"/>
  <c r="G7174" i="12" s="1"/>
  <c r="F7173" i="12"/>
  <c r="H7173" i="12" s="1"/>
  <c r="E7173" i="12"/>
  <c r="G7173" i="12" s="1"/>
  <c r="F7172" i="12"/>
  <c r="H7172" i="12" s="1"/>
  <c r="E7172" i="12"/>
  <c r="G7172" i="12" s="1"/>
  <c r="F7171" i="12"/>
  <c r="H7171" i="12" s="1"/>
  <c r="E7171" i="12"/>
  <c r="G7171" i="12" s="1"/>
  <c r="F7170" i="12"/>
  <c r="H7170" i="12" s="1"/>
  <c r="E7170" i="12"/>
  <c r="G7170" i="12" s="1"/>
  <c r="F7169" i="12"/>
  <c r="H7169" i="12" s="1"/>
  <c r="E7169" i="12"/>
  <c r="G7169" i="12" s="1"/>
  <c r="F7168" i="12"/>
  <c r="H7168" i="12" s="1"/>
  <c r="E7168" i="12"/>
  <c r="G7168" i="12" s="1"/>
  <c r="F7167" i="12"/>
  <c r="H7167" i="12" s="1"/>
  <c r="E7167" i="12"/>
  <c r="G7167" i="12" s="1"/>
  <c r="F7166" i="12"/>
  <c r="H7166" i="12" s="1"/>
  <c r="E7166" i="12"/>
  <c r="G7166" i="12" s="1"/>
  <c r="F7165" i="12"/>
  <c r="H7165" i="12" s="1"/>
  <c r="E7165" i="12"/>
  <c r="G7165" i="12" s="1"/>
  <c r="G7164" i="12"/>
  <c r="F7164" i="12"/>
  <c r="H7164" i="12" s="1"/>
  <c r="E7164" i="12"/>
  <c r="F7163" i="12"/>
  <c r="H7163" i="12" s="1"/>
  <c r="E7163" i="12"/>
  <c r="G7163" i="12" s="1"/>
  <c r="F7162" i="12"/>
  <c r="H7162" i="12" s="1"/>
  <c r="E7162" i="12"/>
  <c r="G7162" i="12" s="1"/>
  <c r="F7161" i="12"/>
  <c r="H7161" i="12" s="1"/>
  <c r="E7161" i="12"/>
  <c r="G7161" i="12" s="1"/>
  <c r="F7160" i="12"/>
  <c r="H7160" i="12" s="1"/>
  <c r="E7160" i="12"/>
  <c r="G7160" i="12" s="1"/>
  <c r="F7159" i="12"/>
  <c r="H7159" i="12" s="1"/>
  <c r="E7159" i="12"/>
  <c r="G7159" i="12" s="1"/>
  <c r="F7158" i="12"/>
  <c r="H7158" i="12" s="1"/>
  <c r="E7158" i="12"/>
  <c r="G7158" i="12" s="1"/>
  <c r="F7157" i="12"/>
  <c r="H7157" i="12" s="1"/>
  <c r="E7157" i="12"/>
  <c r="G7157" i="12" s="1"/>
  <c r="F7156" i="12"/>
  <c r="H7156" i="12" s="1"/>
  <c r="E7156" i="12"/>
  <c r="G7156" i="12" s="1"/>
  <c r="F7155" i="12"/>
  <c r="H7155" i="12" s="1"/>
  <c r="E7155" i="12"/>
  <c r="G7155" i="12" s="1"/>
  <c r="F7154" i="12"/>
  <c r="H7154" i="12" s="1"/>
  <c r="E7154" i="12"/>
  <c r="G7154" i="12" s="1"/>
  <c r="F7153" i="12"/>
  <c r="H7153" i="12" s="1"/>
  <c r="E7153" i="12"/>
  <c r="G7153" i="12" s="1"/>
  <c r="H7152" i="12"/>
  <c r="F7152" i="12"/>
  <c r="E7152" i="12"/>
  <c r="G7152" i="12" s="1"/>
  <c r="F7151" i="12"/>
  <c r="H7151" i="12" s="1"/>
  <c r="E7151" i="12"/>
  <c r="G7151" i="12" s="1"/>
  <c r="F7150" i="12"/>
  <c r="H7150" i="12" s="1"/>
  <c r="E7150" i="12"/>
  <c r="G7150" i="12" s="1"/>
  <c r="F7149" i="12"/>
  <c r="H7149" i="12" s="1"/>
  <c r="E7149" i="12"/>
  <c r="G7149" i="12" s="1"/>
  <c r="F7148" i="12"/>
  <c r="H7148" i="12" s="1"/>
  <c r="E7148" i="12"/>
  <c r="G7148" i="12" s="1"/>
  <c r="F7147" i="12"/>
  <c r="H7147" i="12" s="1"/>
  <c r="E7147" i="12"/>
  <c r="G7147" i="12" s="1"/>
  <c r="F7146" i="12"/>
  <c r="H7146" i="12" s="1"/>
  <c r="E7146" i="12"/>
  <c r="G7146" i="12" s="1"/>
  <c r="F7145" i="12"/>
  <c r="H7145" i="12" s="1"/>
  <c r="E7145" i="12"/>
  <c r="G7145" i="12" s="1"/>
  <c r="F7144" i="12"/>
  <c r="H7144" i="12" s="1"/>
  <c r="E7144" i="12"/>
  <c r="G7144" i="12" s="1"/>
  <c r="F7143" i="12"/>
  <c r="H7143" i="12" s="1"/>
  <c r="E7143" i="12"/>
  <c r="G7143" i="12" s="1"/>
  <c r="F7142" i="12"/>
  <c r="H7142" i="12" s="1"/>
  <c r="E7142" i="12"/>
  <c r="G7142" i="12" s="1"/>
  <c r="F7141" i="12"/>
  <c r="H7141" i="12" s="1"/>
  <c r="E7141" i="12"/>
  <c r="G7141" i="12" s="1"/>
  <c r="F7140" i="12"/>
  <c r="H7140" i="12" s="1"/>
  <c r="E7140" i="12"/>
  <c r="G7140" i="12" s="1"/>
  <c r="F7139" i="12"/>
  <c r="H7139" i="12" s="1"/>
  <c r="E7139" i="12"/>
  <c r="G7139" i="12" s="1"/>
  <c r="F7138" i="12"/>
  <c r="H7138" i="12" s="1"/>
  <c r="E7138" i="12"/>
  <c r="G7138" i="12" s="1"/>
  <c r="F7137" i="12"/>
  <c r="H7137" i="12" s="1"/>
  <c r="E7137" i="12"/>
  <c r="G7137" i="12" s="1"/>
  <c r="F7136" i="12"/>
  <c r="H7136" i="12" s="1"/>
  <c r="E7136" i="12"/>
  <c r="G7136" i="12" s="1"/>
  <c r="F7135" i="12"/>
  <c r="H7135" i="12" s="1"/>
  <c r="E7135" i="12"/>
  <c r="G7135" i="12" s="1"/>
  <c r="H7134" i="12"/>
  <c r="G7134" i="12"/>
  <c r="F7134" i="12"/>
  <c r="E7134" i="12"/>
  <c r="F7133" i="12"/>
  <c r="H7133" i="12" s="1"/>
  <c r="E7133" i="12"/>
  <c r="G7133" i="12" s="1"/>
  <c r="F7132" i="12"/>
  <c r="H7132" i="12" s="1"/>
  <c r="E7132" i="12"/>
  <c r="G7132" i="12" s="1"/>
  <c r="F7131" i="12"/>
  <c r="H7131" i="12" s="1"/>
  <c r="E7131" i="12"/>
  <c r="G7131" i="12" s="1"/>
  <c r="F7130" i="12"/>
  <c r="H7130" i="12" s="1"/>
  <c r="E7130" i="12"/>
  <c r="G7130" i="12" s="1"/>
  <c r="F7129" i="12"/>
  <c r="H7129" i="12" s="1"/>
  <c r="E7129" i="12"/>
  <c r="G7129" i="12" s="1"/>
  <c r="F7128" i="12"/>
  <c r="H7128" i="12" s="1"/>
  <c r="E7128" i="12"/>
  <c r="G7128" i="12" s="1"/>
  <c r="F7127" i="12"/>
  <c r="H7127" i="12" s="1"/>
  <c r="E7127" i="12"/>
  <c r="G7127" i="12" s="1"/>
  <c r="F7126" i="12"/>
  <c r="H7126" i="12" s="1"/>
  <c r="E7126" i="12"/>
  <c r="G7126" i="12" s="1"/>
  <c r="F7125" i="12"/>
  <c r="H7125" i="12" s="1"/>
  <c r="E7125" i="12"/>
  <c r="G7125" i="12" s="1"/>
  <c r="F7124" i="12"/>
  <c r="H7124" i="12" s="1"/>
  <c r="E7124" i="12"/>
  <c r="G7124" i="12" s="1"/>
  <c r="H7123" i="12"/>
  <c r="F7123" i="12"/>
  <c r="E7123" i="12"/>
  <c r="G7123" i="12" s="1"/>
  <c r="F7122" i="12"/>
  <c r="H7122" i="12" s="1"/>
  <c r="E7122" i="12"/>
  <c r="G7122" i="12" s="1"/>
  <c r="F7121" i="12"/>
  <c r="H7121" i="12" s="1"/>
  <c r="E7121" i="12"/>
  <c r="G7121" i="12" s="1"/>
  <c r="F7120" i="12"/>
  <c r="H7120" i="12" s="1"/>
  <c r="E7120" i="12"/>
  <c r="G7120" i="12" s="1"/>
  <c r="F7119" i="12"/>
  <c r="H7119" i="12" s="1"/>
  <c r="E7119" i="12"/>
  <c r="G7119" i="12" s="1"/>
  <c r="F7118" i="12"/>
  <c r="H7118" i="12" s="1"/>
  <c r="E7118" i="12"/>
  <c r="G7118" i="12" s="1"/>
  <c r="H7117" i="12"/>
  <c r="F7117" i="12"/>
  <c r="E7117" i="12"/>
  <c r="G7117" i="12" s="1"/>
  <c r="H7116" i="12"/>
  <c r="F7116" i="12"/>
  <c r="E7116" i="12"/>
  <c r="G7116" i="12" s="1"/>
  <c r="F7115" i="12"/>
  <c r="H7115" i="12" s="1"/>
  <c r="E7115" i="12"/>
  <c r="G7115" i="12" s="1"/>
  <c r="F7114" i="12"/>
  <c r="H7114" i="12" s="1"/>
  <c r="E7114" i="12"/>
  <c r="G7114" i="12" s="1"/>
  <c r="F7113" i="12"/>
  <c r="H7113" i="12" s="1"/>
  <c r="E7113" i="12"/>
  <c r="G7113" i="12" s="1"/>
  <c r="F7112" i="12"/>
  <c r="H7112" i="12" s="1"/>
  <c r="E7112" i="12"/>
  <c r="G7112" i="12" s="1"/>
  <c r="H7111" i="12"/>
  <c r="F7111" i="12"/>
  <c r="E7111" i="12"/>
  <c r="G7111" i="12" s="1"/>
  <c r="F7110" i="12"/>
  <c r="H7110" i="12" s="1"/>
  <c r="E7110" i="12"/>
  <c r="G7110" i="12" s="1"/>
  <c r="F7109" i="12"/>
  <c r="H7109" i="12" s="1"/>
  <c r="E7109" i="12"/>
  <c r="G7109" i="12" s="1"/>
  <c r="F7108" i="12"/>
  <c r="H7108" i="12" s="1"/>
  <c r="E7108" i="12"/>
  <c r="G7108" i="12" s="1"/>
  <c r="F7107" i="12"/>
  <c r="H7107" i="12" s="1"/>
  <c r="E7107" i="12"/>
  <c r="G7107" i="12" s="1"/>
  <c r="F7106" i="12"/>
  <c r="H7106" i="12" s="1"/>
  <c r="E7106" i="12"/>
  <c r="G7106" i="12" s="1"/>
  <c r="F7105" i="12"/>
  <c r="H7105" i="12" s="1"/>
  <c r="E7105" i="12"/>
  <c r="G7105" i="12" s="1"/>
  <c r="G7104" i="12"/>
  <c r="F7104" i="12"/>
  <c r="H7104" i="12" s="1"/>
  <c r="E7104" i="12"/>
  <c r="F7103" i="12"/>
  <c r="H7103" i="12" s="1"/>
  <c r="E7103" i="12"/>
  <c r="G7103" i="12" s="1"/>
  <c r="F7102" i="12"/>
  <c r="H7102" i="12" s="1"/>
  <c r="E7102" i="12"/>
  <c r="G7102" i="12" s="1"/>
  <c r="F7101" i="12"/>
  <c r="H7101" i="12" s="1"/>
  <c r="E7101" i="12"/>
  <c r="G7101" i="12" s="1"/>
  <c r="F7100" i="12"/>
  <c r="H7100" i="12" s="1"/>
  <c r="E7100" i="12"/>
  <c r="G7100" i="12" s="1"/>
  <c r="F7099" i="12"/>
  <c r="H7099" i="12" s="1"/>
  <c r="E7099" i="12"/>
  <c r="G7099" i="12" s="1"/>
  <c r="F7098" i="12"/>
  <c r="H7098" i="12" s="1"/>
  <c r="E7098" i="12"/>
  <c r="G7098" i="12" s="1"/>
  <c r="F7097" i="12"/>
  <c r="H7097" i="12" s="1"/>
  <c r="E7097" i="12"/>
  <c r="G7097" i="12" s="1"/>
  <c r="F7096" i="12"/>
  <c r="H7096" i="12" s="1"/>
  <c r="E7096" i="12"/>
  <c r="G7096" i="12" s="1"/>
  <c r="F7095" i="12"/>
  <c r="H7095" i="12" s="1"/>
  <c r="E7095" i="12"/>
  <c r="G7095" i="12" s="1"/>
  <c r="F7094" i="12"/>
  <c r="H7094" i="12" s="1"/>
  <c r="E7094" i="12"/>
  <c r="G7094" i="12" s="1"/>
  <c r="F7093" i="12"/>
  <c r="H7093" i="12" s="1"/>
  <c r="E7093" i="12"/>
  <c r="G7093" i="12" s="1"/>
  <c r="F7092" i="12"/>
  <c r="H7092" i="12" s="1"/>
  <c r="E7092" i="12"/>
  <c r="G7092" i="12" s="1"/>
  <c r="F7091" i="12"/>
  <c r="H7091" i="12" s="1"/>
  <c r="E7091" i="12"/>
  <c r="G7091" i="12" s="1"/>
  <c r="F7090" i="12"/>
  <c r="H7090" i="12" s="1"/>
  <c r="E7090" i="12"/>
  <c r="G7090" i="12" s="1"/>
  <c r="F7089" i="12"/>
  <c r="H7089" i="12" s="1"/>
  <c r="E7089" i="12"/>
  <c r="G7089" i="12" s="1"/>
  <c r="F7088" i="12"/>
  <c r="H7088" i="12" s="1"/>
  <c r="E7088" i="12"/>
  <c r="G7088" i="12" s="1"/>
  <c r="F7087" i="12"/>
  <c r="H7087" i="12" s="1"/>
  <c r="E7087" i="12"/>
  <c r="G7087" i="12" s="1"/>
  <c r="F7086" i="12"/>
  <c r="H7086" i="12" s="1"/>
  <c r="E7086" i="12"/>
  <c r="G7086" i="12" s="1"/>
  <c r="F7085" i="12"/>
  <c r="H7085" i="12" s="1"/>
  <c r="E7085" i="12"/>
  <c r="G7085" i="12" s="1"/>
  <c r="F7084" i="12"/>
  <c r="H7084" i="12" s="1"/>
  <c r="E7084" i="12"/>
  <c r="G7084" i="12" s="1"/>
  <c r="F7083" i="12"/>
  <c r="H7083" i="12" s="1"/>
  <c r="E7083" i="12"/>
  <c r="G7083" i="12" s="1"/>
  <c r="F7082" i="12"/>
  <c r="H7082" i="12" s="1"/>
  <c r="E7082" i="12"/>
  <c r="G7082" i="12" s="1"/>
  <c r="F7081" i="12"/>
  <c r="H7081" i="12" s="1"/>
  <c r="E7081" i="12"/>
  <c r="G7081" i="12" s="1"/>
  <c r="F7080" i="12"/>
  <c r="H7080" i="12" s="1"/>
  <c r="E7080" i="12"/>
  <c r="G7080" i="12" s="1"/>
  <c r="F7079" i="12"/>
  <c r="H7079" i="12" s="1"/>
  <c r="E7079" i="12"/>
  <c r="G7079" i="12" s="1"/>
  <c r="F7078" i="12"/>
  <c r="H7078" i="12" s="1"/>
  <c r="E7078" i="12"/>
  <c r="G7078" i="12" s="1"/>
  <c r="F7077" i="12"/>
  <c r="H7077" i="12" s="1"/>
  <c r="E7077" i="12"/>
  <c r="G7077" i="12" s="1"/>
  <c r="F7076" i="12"/>
  <c r="H7076" i="12" s="1"/>
  <c r="E7076" i="12"/>
  <c r="G7076" i="12" s="1"/>
  <c r="F7075" i="12"/>
  <c r="H7075" i="12" s="1"/>
  <c r="E7075" i="12"/>
  <c r="G7075" i="12" s="1"/>
  <c r="F7074" i="12"/>
  <c r="H7074" i="12" s="1"/>
  <c r="E7074" i="12"/>
  <c r="G7074" i="12" s="1"/>
  <c r="F7073" i="12"/>
  <c r="H7073" i="12" s="1"/>
  <c r="E7073" i="12"/>
  <c r="G7073" i="12" s="1"/>
  <c r="F7072" i="12"/>
  <c r="H7072" i="12" s="1"/>
  <c r="E7072" i="12"/>
  <c r="G7072" i="12" s="1"/>
  <c r="F7071" i="12"/>
  <c r="H7071" i="12" s="1"/>
  <c r="E7071" i="12"/>
  <c r="G7071" i="12" s="1"/>
  <c r="F7070" i="12"/>
  <c r="H7070" i="12" s="1"/>
  <c r="E7070" i="12"/>
  <c r="G7070" i="12" s="1"/>
  <c r="F7069" i="12"/>
  <c r="H7069" i="12" s="1"/>
  <c r="E7069" i="12"/>
  <c r="G7069" i="12" s="1"/>
  <c r="H7068" i="12"/>
  <c r="F7068" i="12"/>
  <c r="E7068" i="12"/>
  <c r="G7068" i="12" s="1"/>
  <c r="F7067" i="12"/>
  <c r="H7067" i="12" s="1"/>
  <c r="E7067" i="12"/>
  <c r="G7067" i="12" s="1"/>
  <c r="F7066" i="12"/>
  <c r="H7066" i="12" s="1"/>
  <c r="E7066" i="12"/>
  <c r="G7066" i="12" s="1"/>
  <c r="F7065" i="12"/>
  <c r="H7065" i="12" s="1"/>
  <c r="E7065" i="12"/>
  <c r="G7065" i="12" s="1"/>
  <c r="F7064" i="12"/>
  <c r="H7064" i="12" s="1"/>
  <c r="E7064" i="12"/>
  <c r="G7064" i="12" s="1"/>
  <c r="F7063" i="12"/>
  <c r="H7063" i="12" s="1"/>
  <c r="E7063" i="12"/>
  <c r="G7063" i="12" s="1"/>
  <c r="F7062" i="12"/>
  <c r="H7062" i="12" s="1"/>
  <c r="E7062" i="12"/>
  <c r="G7062" i="12" s="1"/>
  <c r="F7061" i="12"/>
  <c r="H7061" i="12" s="1"/>
  <c r="E7061" i="12"/>
  <c r="G7061" i="12" s="1"/>
  <c r="F7060" i="12"/>
  <c r="H7060" i="12" s="1"/>
  <c r="E7060" i="12"/>
  <c r="G7060" i="12" s="1"/>
  <c r="F7059" i="12"/>
  <c r="H7059" i="12" s="1"/>
  <c r="E7059" i="12"/>
  <c r="G7059" i="12" s="1"/>
  <c r="F7058" i="12"/>
  <c r="H7058" i="12" s="1"/>
  <c r="E7058" i="12"/>
  <c r="G7058" i="12" s="1"/>
  <c r="F7057" i="12"/>
  <c r="H7057" i="12" s="1"/>
  <c r="E7057" i="12"/>
  <c r="G7057" i="12" s="1"/>
  <c r="F7056" i="12"/>
  <c r="H7056" i="12" s="1"/>
  <c r="E7056" i="12"/>
  <c r="G7056" i="12" s="1"/>
  <c r="F7055" i="12"/>
  <c r="H7055" i="12" s="1"/>
  <c r="E7055" i="12"/>
  <c r="G7055" i="12" s="1"/>
  <c r="F7054" i="12"/>
  <c r="H7054" i="12" s="1"/>
  <c r="E7054" i="12"/>
  <c r="G7054" i="12" s="1"/>
  <c r="F7053" i="12"/>
  <c r="H7053" i="12" s="1"/>
  <c r="E7053" i="12"/>
  <c r="G7053" i="12" s="1"/>
  <c r="F7052" i="12"/>
  <c r="H7052" i="12" s="1"/>
  <c r="E7052" i="12"/>
  <c r="G7052" i="12" s="1"/>
  <c r="F7051" i="12"/>
  <c r="H7051" i="12" s="1"/>
  <c r="E7051" i="12"/>
  <c r="G7051" i="12" s="1"/>
  <c r="F7050" i="12"/>
  <c r="H7050" i="12" s="1"/>
  <c r="E7050" i="12"/>
  <c r="G7050" i="12" s="1"/>
  <c r="F7049" i="12"/>
  <c r="H7049" i="12" s="1"/>
  <c r="E7049" i="12"/>
  <c r="G7049" i="12" s="1"/>
  <c r="G7048" i="12"/>
  <c r="F7048" i="12"/>
  <c r="H7048" i="12" s="1"/>
  <c r="E7048" i="12"/>
  <c r="F7047" i="12"/>
  <c r="H7047" i="12" s="1"/>
  <c r="E7047" i="12"/>
  <c r="G7047" i="12" s="1"/>
  <c r="F7046" i="12"/>
  <c r="H7046" i="12" s="1"/>
  <c r="E7046" i="12"/>
  <c r="G7046" i="12" s="1"/>
  <c r="F7045" i="12"/>
  <c r="H7045" i="12" s="1"/>
  <c r="E7045" i="12"/>
  <c r="G7045" i="12" s="1"/>
  <c r="H7044" i="12"/>
  <c r="F7044" i="12"/>
  <c r="E7044" i="12"/>
  <c r="G7044" i="12" s="1"/>
  <c r="F7043" i="12"/>
  <c r="H7043" i="12" s="1"/>
  <c r="E7043" i="12"/>
  <c r="G7043" i="12" s="1"/>
  <c r="F7042" i="12"/>
  <c r="H7042" i="12" s="1"/>
  <c r="E7042" i="12"/>
  <c r="G7042" i="12" s="1"/>
  <c r="F7041" i="12"/>
  <c r="H7041" i="12" s="1"/>
  <c r="E7041" i="12"/>
  <c r="G7041" i="12" s="1"/>
  <c r="H7040" i="12"/>
  <c r="F7040" i="12"/>
  <c r="E7040" i="12"/>
  <c r="G7040" i="12" s="1"/>
  <c r="H7039" i="12"/>
  <c r="F7039" i="12"/>
  <c r="E7039" i="12"/>
  <c r="G7039" i="12" s="1"/>
  <c r="F7038" i="12"/>
  <c r="H7038" i="12" s="1"/>
  <c r="E7038" i="12"/>
  <c r="G7038" i="12" s="1"/>
  <c r="F7037" i="12"/>
  <c r="H7037" i="12" s="1"/>
  <c r="E7037" i="12"/>
  <c r="G7037" i="12" s="1"/>
  <c r="F7036" i="12"/>
  <c r="H7036" i="12" s="1"/>
  <c r="E7036" i="12"/>
  <c r="G7036" i="12" s="1"/>
  <c r="F7035" i="12"/>
  <c r="H7035" i="12" s="1"/>
  <c r="E7035" i="12"/>
  <c r="G7035" i="12" s="1"/>
  <c r="F7034" i="12"/>
  <c r="H7034" i="12" s="1"/>
  <c r="E7034" i="12"/>
  <c r="G7034" i="12" s="1"/>
  <c r="F7033" i="12"/>
  <c r="H7033" i="12" s="1"/>
  <c r="E7033" i="12"/>
  <c r="G7033" i="12" s="1"/>
  <c r="F7032" i="12"/>
  <c r="H7032" i="12" s="1"/>
  <c r="E7032" i="12"/>
  <c r="G7032" i="12" s="1"/>
  <c r="F7031" i="12"/>
  <c r="H7031" i="12" s="1"/>
  <c r="E7031" i="12"/>
  <c r="G7031" i="12" s="1"/>
  <c r="F7030" i="12"/>
  <c r="H7030" i="12" s="1"/>
  <c r="E7030" i="12"/>
  <c r="G7030" i="12" s="1"/>
  <c r="F7029" i="12"/>
  <c r="H7029" i="12" s="1"/>
  <c r="E7029" i="12"/>
  <c r="G7029" i="12" s="1"/>
  <c r="F7028" i="12"/>
  <c r="H7028" i="12" s="1"/>
  <c r="E7028" i="12"/>
  <c r="G7028" i="12" s="1"/>
  <c r="F7027" i="12"/>
  <c r="H7027" i="12" s="1"/>
  <c r="E7027" i="12"/>
  <c r="G7027" i="12" s="1"/>
  <c r="H7026" i="12"/>
  <c r="F7026" i="12"/>
  <c r="E7026" i="12"/>
  <c r="G7026" i="12" s="1"/>
  <c r="F7025" i="12"/>
  <c r="H7025" i="12" s="1"/>
  <c r="E7025" i="12"/>
  <c r="G7025" i="12" s="1"/>
  <c r="F7024" i="12"/>
  <c r="H7024" i="12" s="1"/>
  <c r="E7024" i="12"/>
  <c r="G7024" i="12" s="1"/>
  <c r="F7023" i="12"/>
  <c r="H7023" i="12" s="1"/>
  <c r="E7023" i="12"/>
  <c r="G7023" i="12" s="1"/>
  <c r="F7022" i="12"/>
  <c r="H7022" i="12" s="1"/>
  <c r="E7022" i="12"/>
  <c r="G7022" i="12" s="1"/>
  <c r="F7021" i="12"/>
  <c r="H7021" i="12" s="1"/>
  <c r="E7021" i="12"/>
  <c r="G7021" i="12" s="1"/>
  <c r="F7020" i="12"/>
  <c r="H7020" i="12" s="1"/>
  <c r="E7020" i="12"/>
  <c r="G7020" i="12" s="1"/>
  <c r="F7019" i="12"/>
  <c r="H7019" i="12" s="1"/>
  <c r="E7019" i="12"/>
  <c r="G7019" i="12" s="1"/>
  <c r="F7018" i="12"/>
  <c r="H7018" i="12" s="1"/>
  <c r="E7018" i="12"/>
  <c r="G7018" i="12" s="1"/>
  <c r="F7017" i="12"/>
  <c r="H7017" i="12" s="1"/>
  <c r="E7017" i="12"/>
  <c r="G7017" i="12" s="1"/>
  <c r="F7016" i="12"/>
  <c r="H7016" i="12" s="1"/>
  <c r="E7016" i="12"/>
  <c r="G7016" i="12" s="1"/>
  <c r="F7015" i="12"/>
  <c r="H7015" i="12" s="1"/>
  <c r="E7015" i="12"/>
  <c r="G7015" i="12" s="1"/>
  <c r="F7014" i="12"/>
  <c r="H7014" i="12" s="1"/>
  <c r="E7014" i="12"/>
  <c r="G7014" i="12" s="1"/>
  <c r="F7013" i="12"/>
  <c r="H7013" i="12" s="1"/>
  <c r="E7013" i="12"/>
  <c r="G7013" i="12" s="1"/>
  <c r="G7012" i="12"/>
  <c r="F7012" i="12"/>
  <c r="H7012" i="12" s="1"/>
  <c r="E7012" i="12"/>
  <c r="F7011" i="12"/>
  <c r="H7011" i="12" s="1"/>
  <c r="E7011" i="12"/>
  <c r="G7011" i="12" s="1"/>
  <c r="F7010" i="12"/>
  <c r="H7010" i="12" s="1"/>
  <c r="E7010" i="12"/>
  <c r="G7010" i="12" s="1"/>
  <c r="F7009" i="12"/>
  <c r="H7009" i="12" s="1"/>
  <c r="E7009" i="12"/>
  <c r="G7009" i="12" s="1"/>
  <c r="F7008" i="12"/>
  <c r="H7008" i="12" s="1"/>
  <c r="E7008" i="12"/>
  <c r="G7008" i="12" s="1"/>
  <c r="F7007" i="12"/>
  <c r="H7007" i="12" s="1"/>
  <c r="E7007" i="12"/>
  <c r="G7007" i="12" s="1"/>
  <c r="F7006" i="12"/>
  <c r="H7006" i="12" s="1"/>
  <c r="E7006" i="12"/>
  <c r="G7006" i="12" s="1"/>
  <c r="F7005" i="12"/>
  <c r="H7005" i="12" s="1"/>
  <c r="E7005" i="12"/>
  <c r="G7005" i="12" s="1"/>
  <c r="H7004" i="12"/>
  <c r="F7004" i="12"/>
  <c r="E7004" i="12"/>
  <c r="G7004" i="12" s="1"/>
  <c r="F7003" i="12"/>
  <c r="H7003" i="12" s="1"/>
  <c r="E7003" i="12"/>
  <c r="G7003" i="12" s="1"/>
  <c r="F7002" i="12"/>
  <c r="H7002" i="12" s="1"/>
  <c r="E7002" i="12"/>
  <c r="G7002" i="12" s="1"/>
  <c r="F7001" i="12"/>
  <c r="H7001" i="12" s="1"/>
  <c r="E7001" i="12"/>
  <c r="G7001" i="12" s="1"/>
  <c r="F7000" i="12"/>
  <c r="H7000" i="12" s="1"/>
  <c r="E7000" i="12"/>
  <c r="G7000" i="12" s="1"/>
  <c r="F6999" i="12"/>
  <c r="H6999" i="12" s="1"/>
  <c r="E6999" i="12"/>
  <c r="G6999" i="12" s="1"/>
  <c r="F6998" i="12"/>
  <c r="H6998" i="12" s="1"/>
  <c r="E6998" i="12"/>
  <c r="G6998" i="12" s="1"/>
  <c r="F6997" i="12"/>
  <c r="H6997" i="12" s="1"/>
  <c r="E6997" i="12"/>
  <c r="G6997" i="12" s="1"/>
  <c r="F6996" i="12"/>
  <c r="H6996" i="12" s="1"/>
  <c r="E6996" i="12"/>
  <c r="G6996" i="12" s="1"/>
  <c r="F6995" i="12"/>
  <c r="H6995" i="12" s="1"/>
  <c r="E6995" i="12"/>
  <c r="G6995" i="12" s="1"/>
  <c r="F6994" i="12"/>
  <c r="H6994" i="12" s="1"/>
  <c r="E6994" i="12"/>
  <c r="G6994" i="12" s="1"/>
  <c r="F6993" i="12"/>
  <c r="H6993" i="12" s="1"/>
  <c r="E6993" i="12"/>
  <c r="G6993" i="12" s="1"/>
  <c r="F6992" i="12"/>
  <c r="H6992" i="12" s="1"/>
  <c r="E6992" i="12"/>
  <c r="G6992" i="12" s="1"/>
  <c r="F6991" i="12"/>
  <c r="H6991" i="12" s="1"/>
  <c r="E6991" i="12"/>
  <c r="G6991" i="12" s="1"/>
  <c r="F6990" i="12"/>
  <c r="H6990" i="12" s="1"/>
  <c r="E6990" i="12"/>
  <c r="G6990" i="12" s="1"/>
  <c r="F6989" i="12"/>
  <c r="H6989" i="12" s="1"/>
  <c r="E6989" i="12"/>
  <c r="G6989" i="12" s="1"/>
  <c r="F6988" i="12"/>
  <c r="H6988" i="12" s="1"/>
  <c r="E6988" i="12"/>
  <c r="G6988" i="12" s="1"/>
  <c r="F6987" i="12"/>
  <c r="H6987" i="12" s="1"/>
  <c r="E6987" i="12"/>
  <c r="G6987" i="12" s="1"/>
  <c r="F6986" i="12"/>
  <c r="H6986" i="12" s="1"/>
  <c r="E6986" i="12"/>
  <c r="G6986" i="12" s="1"/>
  <c r="F6985" i="12"/>
  <c r="H6985" i="12" s="1"/>
  <c r="E6985" i="12"/>
  <c r="G6985" i="12" s="1"/>
  <c r="F6984" i="12"/>
  <c r="H6984" i="12" s="1"/>
  <c r="E6984" i="12"/>
  <c r="G6984" i="12" s="1"/>
  <c r="F6983" i="12"/>
  <c r="H6983" i="12" s="1"/>
  <c r="E6983" i="12"/>
  <c r="G6983" i="12" s="1"/>
  <c r="G6982" i="12"/>
  <c r="F6982" i="12"/>
  <c r="H6982" i="12" s="1"/>
  <c r="E6982" i="12"/>
  <c r="F6981" i="12"/>
  <c r="H6981" i="12" s="1"/>
  <c r="E6981" i="12"/>
  <c r="G6981" i="12" s="1"/>
  <c r="G6980" i="12"/>
  <c r="F6980" i="12"/>
  <c r="H6980" i="12" s="1"/>
  <c r="E6980" i="12"/>
  <c r="F6979" i="12"/>
  <c r="H6979" i="12" s="1"/>
  <c r="E6979" i="12"/>
  <c r="G6979" i="12" s="1"/>
  <c r="F6978" i="12"/>
  <c r="H6978" i="12" s="1"/>
  <c r="E6978" i="12"/>
  <c r="G6978" i="12" s="1"/>
  <c r="F6977" i="12"/>
  <c r="H6977" i="12" s="1"/>
  <c r="E6977" i="12"/>
  <c r="G6977" i="12" s="1"/>
  <c r="F6976" i="12"/>
  <c r="H6976" i="12" s="1"/>
  <c r="E6976" i="12"/>
  <c r="G6976" i="12" s="1"/>
  <c r="F6975" i="12"/>
  <c r="H6975" i="12" s="1"/>
  <c r="E6975" i="12"/>
  <c r="G6975" i="12" s="1"/>
  <c r="F6974" i="12"/>
  <c r="H6974" i="12" s="1"/>
  <c r="E6974" i="12"/>
  <c r="G6974" i="12" s="1"/>
  <c r="H6973" i="12"/>
  <c r="F6973" i="12"/>
  <c r="E6973" i="12"/>
  <c r="G6973" i="12" s="1"/>
  <c r="F6972" i="12"/>
  <c r="H6972" i="12" s="1"/>
  <c r="E6972" i="12"/>
  <c r="G6972" i="12" s="1"/>
  <c r="F6971" i="12"/>
  <c r="H6971" i="12" s="1"/>
  <c r="E6971" i="12"/>
  <c r="G6971" i="12" s="1"/>
  <c r="F6970" i="12"/>
  <c r="H6970" i="12" s="1"/>
  <c r="E6970" i="12"/>
  <c r="G6970" i="12" s="1"/>
  <c r="F6969" i="12"/>
  <c r="H6969" i="12" s="1"/>
  <c r="E6969" i="12"/>
  <c r="G6969" i="12" s="1"/>
  <c r="F6968" i="12"/>
  <c r="H6968" i="12" s="1"/>
  <c r="E6968" i="12"/>
  <c r="G6968" i="12" s="1"/>
  <c r="F6967" i="12"/>
  <c r="H6967" i="12" s="1"/>
  <c r="E6967" i="12"/>
  <c r="G6967" i="12" s="1"/>
  <c r="H6966" i="12"/>
  <c r="F6966" i="12"/>
  <c r="E6966" i="12"/>
  <c r="G6966" i="12" s="1"/>
  <c r="F6965" i="12"/>
  <c r="H6965" i="12" s="1"/>
  <c r="E6965" i="12"/>
  <c r="G6965" i="12" s="1"/>
  <c r="F6964" i="12"/>
  <c r="H6964" i="12" s="1"/>
  <c r="E6964" i="12"/>
  <c r="G6964" i="12" s="1"/>
  <c r="F6963" i="12"/>
  <c r="H6963" i="12" s="1"/>
  <c r="E6963" i="12"/>
  <c r="G6963" i="12" s="1"/>
  <c r="H6962" i="12"/>
  <c r="F6962" i="12"/>
  <c r="E6962" i="12"/>
  <c r="G6962" i="12" s="1"/>
  <c r="F6961" i="12"/>
  <c r="H6961" i="12" s="1"/>
  <c r="E6961" i="12"/>
  <c r="G6961" i="12" s="1"/>
  <c r="H6960" i="12"/>
  <c r="F6960" i="12"/>
  <c r="E6960" i="12"/>
  <c r="G6960" i="12" s="1"/>
  <c r="H6959" i="12"/>
  <c r="F6959" i="12"/>
  <c r="E6959" i="12"/>
  <c r="G6959" i="12" s="1"/>
  <c r="F6958" i="12"/>
  <c r="H6958" i="12" s="1"/>
  <c r="E6958" i="12"/>
  <c r="G6958" i="12" s="1"/>
  <c r="F6957" i="12"/>
  <c r="H6957" i="12" s="1"/>
  <c r="E6957" i="12"/>
  <c r="G6957" i="12" s="1"/>
  <c r="F6956" i="12"/>
  <c r="H6956" i="12" s="1"/>
  <c r="E6956" i="12"/>
  <c r="G6956" i="12" s="1"/>
  <c r="H6955" i="12"/>
  <c r="F6955" i="12"/>
  <c r="E6955" i="12"/>
  <c r="G6955" i="12" s="1"/>
  <c r="F6954" i="12"/>
  <c r="H6954" i="12" s="1"/>
  <c r="E6954" i="12"/>
  <c r="G6954" i="12" s="1"/>
  <c r="H6953" i="12"/>
  <c r="F6953" i="12"/>
  <c r="E6953" i="12"/>
  <c r="G6953" i="12" s="1"/>
  <c r="F6952" i="12"/>
  <c r="H6952" i="12" s="1"/>
  <c r="E6952" i="12"/>
  <c r="G6952" i="12" s="1"/>
  <c r="F6951" i="12"/>
  <c r="H6951" i="12" s="1"/>
  <c r="E6951" i="12"/>
  <c r="G6951" i="12" s="1"/>
  <c r="F6950" i="12"/>
  <c r="H6950" i="12" s="1"/>
  <c r="E6950" i="12"/>
  <c r="G6950" i="12" s="1"/>
  <c r="F6949" i="12"/>
  <c r="H6949" i="12" s="1"/>
  <c r="E6949" i="12"/>
  <c r="G6949" i="12" s="1"/>
  <c r="F6948" i="12"/>
  <c r="H6948" i="12" s="1"/>
  <c r="E6948" i="12"/>
  <c r="G6948" i="12" s="1"/>
  <c r="F6947" i="12"/>
  <c r="H6947" i="12" s="1"/>
  <c r="E6947" i="12"/>
  <c r="G6947" i="12" s="1"/>
  <c r="F6946" i="12"/>
  <c r="H6946" i="12" s="1"/>
  <c r="E6946" i="12"/>
  <c r="G6946" i="12" s="1"/>
  <c r="F6945" i="12"/>
  <c r="H6945" i="12" s="1"/>
  <c r="E6945" i="12"/>
  <c r="G6945" i="12" s="1"/>
  <c r="F6944" i="12"/>
  <c r="H6944" i="12" s="1"/>
  <c r="E6944" i="12"/>
  <c r="G6944" i="12" s="1"/>
  <c r="F6943" i="12"/>
  <c r="H6943" i="12" s="1"/>
  <c r="E6943" i="12"/>
  <c r="G6943" i="12" s="1"/>
  <c r="F6942" i="12"/>
  <c r="H6942" i="12" s="1"/>
  <c r="E6942" i="12"/>
  <c r="G6942" i="12" s="1"/>
  <c r="H6941" i="12"/>
  <c r="F6941" i="12"/>
  <c r="E6941" i="12"/>
  <c r="G6941" i="12" s="1"/>
  <c r="F6940" i="12"/>
  <c r="H6940" i="12" s="1"/>
  <c r="E6940" i="12"/>
  <c r="G6940" i="12" s="1"/>
  <c r="F6939" i="12"/>
  <c r="H6939" i="12" s="1"/>
  <c r="E6939" i="12"/>
  <c r="G6939" i="12" s="1"/>
  <c r="F6938" i="12"/>
  <c r="H6938" i="12" s="1"/>
  <c r="E6938" i="12"/>
  <c r="G6938" i="12" s="1"/>
  <c r="F6937" i="12"/>
  <c r="H6937" i="12" s="1"/>
  <c r="E6937" i="12"/>
  <c r="G6937" i="12" s="1"/>
  <c r="F6936" i="12"/>
  <c r="H6936" i="12" s="1"/>
  <c r="E6936" i="12"/>
  <c r="G6936" i="12" s="1"/>
  <c r="H6935" i="12"/>
  <c r="F6935" i="12"/>
  <c r="E6935" i="12"/>
  <c r="G6935" i="12" s="1"/>
  <c r="F6934" i="12"/>
  <c r="H6934" i="12" s="1"/>
  <c r="E6934" i="12"/>
  <c r="G6934" i="12" s="1"/>
  <c r="F6933" i="12"/>
  <c r="H6933" i="12" s="1"/>
  <c r="E6933" i="12"/>
  <c r="G6933" i="12" s="1"/>
  <c r="F6932" i="12"/>
  <c r="H6932" i="12" s="1"/>
  <c r="E6932" i="12"/>
  <c r="G6932" i="12" s="1"/>
  <c r="F6931" i="12"/>
  <c r="H6931" i="12" s="1"/>
  <c r="E6931" i="12"/>
  <c r="G6931" i="12" s="1"/>
  <c r="H6930" i="12"/>
  <c r="F6930" i="12"/>
  <c r="E6930" i="12"/>
  <c r="G6930" i="12" s="1"/>
  <c r="F6929" i="12"/>
  <c r="H6929" i="12" s="1"/>
  <c r="E6929" i="12"/>
  <c r="G6929" i="12" s="1"/>
  <c r="F6928" i="12"/>
  <c r="H6928" i="12" s="1"/>
  <c r="E6928" i="12"/>
  <c r="G6928" i="12" s="1"/>
  <c r="F6927" i="12"/>
  <c r="H6927" i="12" s="1"/>
  <c r="E6927" i="12"/>
  <c r="G6927" i="12" s="1"/>
  <c r="F6926" i="12"/>
  <c r="H6926" i="12" s="1"/>
  <c r="E6926" i="12"/>
  <c r="G6926" i="12" s="1"/>
  <c r="H6925" i="12"/>
  <c r="F6925" i="12"/>
  <c r="E6925" i="12"/>
  <c r="G6925" i="12" s="1"/>
  <c r="F6924" i="12"/>
  <c r="H6924" i="12" s="1"/>
  <c r="E6924" i="12"/>
  <c r="G6924" i="12" s="1"/>
  <c r="F6923" i="12"/>
  <c r="H6923" i="12" s="1"/>
  <c r="E6923" i="12"/>
  <c r="G6923" i="12" s="1"/>
  <c r="F6922" i="12"/>
  <c r="H6922" i="12" s="1"/>
  <c r="E6922" i="12"/>
  <c r="G6922" i="12" s="1"/>
  <c r="F6921" i="12"/>
  <c r="H6921" i="12" s="1"/>
  <c r="E6921" i="12"/>
  <c r="G6921" i="12" s="1"/>
  <c r="F6920" i="12"/>
  <c r="H6920" i="12" s="1"/>
  <c r="E6920" i="12"/>
  <c r="G6920" i="12" s="1"/>
  <c r="F6919" i="12"/>
  <c r="H6919" i="12" s="1"/>
  <c r="E6919" i="12"/>
  <c r="G6919" i="12" s="1"/>
  <c r="F6918" i="12"/>
  <c r="H6918" i="12" s="1"/>
  <c r="E6918" i="12"/>
  <c r="G6918" i="12" s="1"/>
  <c r="F6917" i="12"/>
  <c r="H6917" i="12" s="1"/>
  <c r="E6917" i="12"/>
  <c r="G6917" i="12" s="1"/>
  <c r="F6916" i="12"/>
  <c r="H6916" i="12" s="1"/>
  <c r="E6916" i="12"/>
  <c r="G6916" i="12" s="1"/>
  <c r="F6915" i="12"/>
  <c r="H6915" i="12" s="1"/>
  <c r="E6915" i="12"/>
  <c r="G6915" i="12" s="1"/>
  <c r="F6914" i="12"/>
  <c r="H6914" i="12" s="1"/>
  <c r="E6914" i="12"/>
  <c r="G6914" i="12" s="1"/>
  <c r="F6913" i="12"/>
  <c r="H6913" i="12" s="1"/>
  <c r="E6913" i="12"/>
  <c r="G6913" i="12" s="1"/>
  <c r="F6912" i="12"/>
  <c r="H6912" i="12" s="1"/>
  <c r="E6912" i="12"/>
  <c r="G6912" i="12" s="1"/>
  <c r="F6911" i="12"/>
  <c r="H6911" i="12" s="1"/>
  <c r="E6911" i="12"/>
  <c r="G6911" i="12" s="1"/>
  <c r="H6910" i="12"/>
  <c r="F6910" i="12"/>
  <c r="E6910" i="12"/>
  <c r="G6910" i="12" s="1"/>
  <c r="F6909" i="12"/>
  <c r="H6909" i="12" s="1"/>
  <c r="E6909" i="12"/>
  <c r="G6909" i="12" s="1"/>
  <c r="F6908" i="12"/>
  <c r="H6908" i="12" s="1"/>
  <c r="E6908" i="12"/>
  <c r="G6908" i="12" s="1"/>
  <c r="F6907" i="12"/>
  <c r="H6907" i="12" s="1"/>
  <c r="E6907" i="12"/>
  <c r="G6907" i="12" s="1"/>
  <c r="F6906" i="12"/>
  <c r="H6906" i="12" s="1"/>
  <c r="E6906" i="12"/>
  <c r="G6906" i="12" s="1"/>
  <c r="F6905" i="12"/>
  <c r="H6905" i="12" s="1"/>
  <c r="E6905" i="12"/>
  <c r="G6905" i="12" s="1"/>
  <c r="F6904" i="12"/>
  <c r="H6904" i="12" s="1"/>
  <c r="E6904" i="12"/>
  <c r="G6904" i="12" s="1"/>
  <c r="F6903" i="12"/>
  <c r="H6903" i="12" s="1"/>
  <c r="E6903" i="12"/>
  <c r="G6903" i="12" s="1"/>
  <c r="F6902" i="12"/>
  <c r="H6902" i="12" s="1"/>
  <c r="E6902" i="12"/>
  <c r="G6902" i="12" s="1"/>
  <c r="F6901" i="12"/>
  <c r="H6901" i="12" s="1"/>
  <c r="E6901" i="12"/>
  <c r="G6901" i="12" s="1"/>
  <c r="F6900" i="12"/>
  <c r="H6900" i="12" s="1"/>
  <c r="E6900" i="12"/>
  <c r="G6900" i="12" s="1"/>
  <c r="F6899" i="12"/>
  <c r="H6899" i="12" s="1"/>
  <c r="E6899" i="12"/>
  <c r="G6899" i="12" s="1"/>
  <c r="F6898" i="12"/>
  <c r="H6898" i="12" s="1"/>
  <c r="E6898" i="12"/>
  <c r="G6898" i="12" s="1"/>
  <c r="F6897" i="12"/>
  <c r="H6897" i="12" s="1"/>
  <c r="E6897" i="12"/>
  <c r="G6897" i="12" s="1"/>
  <c r="F6896" i="12"/>
  <c r="H6896" i="12" s="1"/>
  <c r="E6896" i="12"/>
  <c r="G6896" i="12" s="1"/>
  <c r="F6895" i="12"/>
  <c r="H6895" i="12" s="1"/>
  <c r="E6895" i="12"/>
  <c r="G6895" i="12" s="1"/>
  <c r="F6894" i="12"/>
  <c r="H6894" i="12" s="1"/>
  <c r="E6894" i="12"/>
  <c r="G6894" i="12" s="1"/>
  <c r="F6893" i="12"/>
  <c r="H6893" i="12" s="1"/>
  <c r="E6893" i="12"/>
  <c r="G6893" i="12" s="1"/>
  <c r="F6892" i="12"/>
  <c r="H6892" i="12" s="1"/>
  <c r="E6892" i="12"/>
  <c r="G6892" i="12" s="1"/>
  <c r="F6891" i="12"/>
  <c r="H6891" i="12" s="1"/>
  <c r="E6891" i="12"/>
  <c r="G6891" i="12" s="1"/>
  <c r="F6890" i="12"/>
  <c r="H6890" i="12" s="1"/>
  <c r="E6890" i="12"/>
  <c r="G6890" i="12" s="1"/>
  <c r="F6889" i="12"/>
  <c r="H6889" i="12" s="1"/>
  <c r="E6889" i="12"/>
  <c r="G6889" i="12" s="1"/>
  <c r="F6888" i="12"/>
  <c r="H6888" i="12" s="1"/>
  <c r="E6888" i="12"/>
  <c r="G6888" i="12" s="1"/>
  <c r="F6887" i="12"/>
  <c r="H6887" i="12" s="1"/>
  <c r="E6887" i="12"/>
  <c r="G6887" i="12" s="1"/>
  <c r="F6886" i="12"/>
  <c r="H6886" i="12" s="1"/>
  <c r="E6886" i="12"/>
  <c r="G6886" i="12" s="1"/>
  <c r="F6885" i="12"/>
  <c r="H6885" i="12" s="1"/>
  <c r="E6885" i="12"/>
  <c r="G6885" i="12" s="1"/>
  <c r="F6884" i="12"/>
  <c r="H6884" i="12" s="1"/>
  <c r="E6884" i="12"/>
  <c r="G6884" i="12" s="1"/>
  <c r="F6883" i="12"/>
  <c r="H6883" i="12" s="1"/>
  <c r="E6883" i="12"/>
  <c r="G6883" i="12" s="1"/>
  <c r="F6882" i="12"/>
  <c r="H6882" i="12" s="1"/>
  <c r="E6882" i="12"/>
  <c r="G6882" i="12" s="1"/>
  <c r="F6881" i="12"/>
  <c r="H6881" i="12" s="1"/>
  <c r="E6881" i="12"/>
  <c r="G6881" i="12" s="1"/>
  <c r="F6880" i="12"/>
  <c r="H6880" i="12" s="1"/>
  <c r="E6880" i="12"/>
  <c r="G6880" i="12" s="1"/>
  <c r="F6879" i="12"/>
  <c r="H6879" i="12" s="1"/>
  <c r="E6879" i="12"/>
  <c r="G6879" i="12" s="1"/>
  <c r="F6878" i="12"/>
  <c r="H6878" i="12" s="1"/>
  <c r="E6878" i="12"/>
  <c r="G6878" i="12" s="1"/>
  <c r="F6877" i="12"/>
  <c r="H6877" i="12" s="1"/>
  <c r="E6877" i="12"/>
  <c r="G6877" i="12" s="1"/>
  <c r="F6876" i="12"/>
  <c r="H6876" i="12" s="1"/>
  <c r="E6876" i="12"/>
  <c r="G6876" i="12" s="1"/>
  <c r="F6875" i="12"/>
  <c r="H6875" i="12" s="1"/>
  <c r="E6875" i="12"/>
  <c r="G6875" i="12" s="1"/>
  <c r="F6874" i="12"/>
  <c r="H6874" i="12" s="1"/>
  <c r="E6874" i="12"/>
  <c r="G6874" i="12" s="1"/>
  <c r="F6873" i="12"/>
  <c r="H6873" i="12" s="1"/>
  <c r="E6873" i="12"/>
  <c r="G6873" i="12" s="1"/>
  <c r="F6872" i="12"/>
  <c r="H6872" i="12" s="1"/>
  <c r="E6872" i="12"/>
  <c r="G6872" i="12" s="1"/>
  <c r="F6871" i="12"/>
  <c r="H6871" i="12" s="1"/>
  <c r="E6871" i="12"/>
  <c r="G6871" i="12" s="1"/>
  <c r="F6870" i="12"/>
  <c r="H6870" i="12" s="1"/>
  <c r="E6870" i="12"/>
  <c r="G6870" i="12" s="1"/>
  <c r="F6869" i="12"/>
  <c r="H6869" i="12" s="1"/>
  <c r="E6869" i="12"/>
  <c r="G6869" i="12" s="1"/>
  <c r="F6868" i="12"/>
  <c r="H6868" i="12" s="1"/>
  <c r="E6868" i="12"/>
  <c r="G6868" i="12" s="1"/>
  <c r="F6867" i="12"/>
  <c r="H6867" i="12" s="1"/>
  <c r="E6867" i="12"/>
  <c r="G6867" i="12" s="1"/>
  <c r="H6866" i="12"/>
  <c r="F6866" i="12"/>
  <c r="E6866" i="12"/>
  <c r="G6866" i="12" s="1"/>
  <c r="F6865" i="12"/>
  <c r="H6865" i="12" s="1"/>
  <c r="E6865" i="12"/>
  <c r="G6865" i="12" s="1"/>
  <c r="F6864" i="12"/>
  <c r="H6864" i="12" s="1"/>
  <c r="E6864" i="12"/>
  <c r="G6864" i="12" s="1"/>
  <c r="F6863" i="12"/>
  <c r="H6863" i="12" s="1"/>
  <c r="E6863" i="12"/>
  <c r="G6863" i="12" s="1"/>
  <c r="F6862" i="12"/>
  <c r="H6862" i="12" s="1"/>
  <c r="E6862" i="12"/>
  <c r="G6862" i="12" s="1"/>
  <c r="H6861" i="12"/>
  <c r="F6861" i="12"/>
  <c r="E6861" i="12"/>
  <c r="G6861" i="12" s="1"/>
  <c r="F6860" i="12"/>
  <c r="H6860" i="12" s="1"/>
  <c r="E6860" i="12"/>
  <c r="G6860" i="12" s="1"/>
  <c r="F6859" i="12"/>
  <c r="H6859" i="12" s="1"/>
  <c r="E6859" i="12"/>
  <c r="G6859" i="12" s="1"/>
  <c r="F6858" i="12"/>
  <c r="H6858" i="12" s="1"/>
  <c r="E6858" i="12"/>
  <c r="G6858" i="12" s="1"/>
  <c r="F6857" i="12"/>
  <c r="H6857" i="12" s="1"/>
  <c r="E6857" i="12"/>
  <c r="G6857" i="12" s="1"/>
  <c r="F6856" i="12"/>
  <c r="H6856" i="12" s="1"/>
  <c r="E6856" i="12"/>
  <c r="G6856" i="12" s="1"/>
  <c r="F6855" i="12"/>
  <c r="H6855" i="12" s="1"/>
  <c r="E6855" i="12"/>
  <c r="G6855" i="12" s="1"/>
  <c r="F6854" i="12"/>
  <c r="H6854" i="12" s="1"/>
  <c r="E6854" i="12"/>
  <c r="G6854" i="12" s="1"/>
  <c r="F6853" i="12"/>
  <c r="H6853" i="12" s="1"/>
  <c r="E6853" i="12"/>
  <c r="G6853" i="12" s="1"/>
  <c r="F6852" i="12"/>
  <c r="H6852" i="12" s="1"/>
  <c r="E6852" i="12"/>
  <c r="G6852" i="12" s="1"/>
  <c r="F6851" i="12"/>
  <c r="H6851" i="12" s="1"/>
  <c r="E6851" i="12"/>
  <c r="G6851" i="12" s="1"/>
  <c r="H6850" i="12"/>
  <c r="F6850" i="12"/>
  <c r="E6850" i="12"/>
  <c r="G6850" i="12" s="1"/>
  <c r="F6849" i="12"/>
  <c r="H6849" i="12" s="1"/>
  <c r="E6849" i="12"/>
  <c r="G6849" i="12" s="1"/>
  <c r="F6848" i="12"/>
  <c r="H6848" i="12" s="1"/>
  <c r="E6848" i="12"/>
  <c r="G6848" i="12" s="1"/>
  <c r="F6847" i="12"/>
  <c r="H6847" i="12" s="1"/>
  <c r="E6847" i="12"/>
  <c r="G6847" i="12" s="1"/>
  <c r="F6846" i="12"/>
  <c r="H6846" i="12" s="1"/>
  <c r="E6846" i="12"/>
  <c r="G6846" i="12" s="1"/>
  <c r="F6845" i="12"/>
  <c r="H6845" i="12" s="1"/>
  <c r="E6845" i="12"/>
  <c r="G6845" i="12" s="1"/>
  <c r="F6844" i="12"/>
  <c r="H6844" i="12" s="1"/>
  <c r="E6844" i="12"/>
  <c r="G6844" i="12" s="1"/>
  <c r="F6843" i="12"/>
  <c r="H6843" i="12" s="1"/>
  <c r="E6843" i="12"/>
  <c r="G6843" i="12" s="1"/>
  <c r="F6842" i="12"/>
  <c r="H6842" i="12" s="1"/>
  <c r="E6842" i="12"/>
  <c r="G6842" i="12" s="1"/>
  <c r="F6841" i="12"/>
  <c r="H6841" i="12" s="1"/>
  <c r="E6841" i="12"/>
  <c r="G6841" i="12" s="1"/>
  <c r="F6840" i="12"/>
  <c r="H6840" i="12" s="1"/>
  <c r="E6840" i="12"/>
  <c r="G6840" i="12" s="1"/>
  <c r="F6839" i="12"/>
  <c r="H6839" i="12" s="1"/>
  <c r="E6839" i="12"/>
  <c r="G6839" i="12" s="1"/>
  <c r="F6838" i="12"/>
  <c r="H6838" i="12" s="1"/>
  <c r="E6838" i="12"/>
  <c r="G6838" i="12" s="1"/>
  <c r="F6837" i="12"/>
  <c r="H6837" i="12" s="1"/>
  <c r="E6837" i="12"/>
  <c r="G6837" i="12" s="1"/>
  <c r="F6836" i="12"/>
  <c r="H6836" i="12" s="1"/>
  <c r="E6836" i="12"/>
  <c r="G6836" i="12" s="1"/>
  <c r="F6835" i="12"/>
  <c r="H6835" i="12" s="1"/>
  <c r="E6835" i="12"/>
  <c r="G6835" i="12" s="1"/>
  <c r="F6834" i="12"/>
  <c r="H6834" i="12" s="1"/>
  <c r="E6834" i="12"/>
  <c r="G6834" i="12" s="1"/>
  <c r="F6833" i="12"/>
  <c r="H6833" i="12" s="1"/>
  <c r="E6833" i="12"/>
  <c r="G6833" i="12" s="1"/>
  <c r="F6832" i="12"/>
  <c r="H6832" i="12" s="1"/>
  <c r="E6832" i="12"/>
  <c r="G6832" i="12" s="1"/>
  <c r="F6831" i="12"/>
  <c r="H6831" i="12" s="1"/>
  <c r="E6831" i="12"/>
  <c r="G6831" i="12" s="1"/>
  <c r="F6830" i="12"/>
  <c r="H6830" i="12" s="1"/>
  <c r="E6830" i="12"/>
  <c r="G6830" i="12" s="1"/>
  <c r="F6829" i="12"/>
  <c r="H6829" i="12" s="1"/>
  <c r="E6829" i="12"/>
  <c r="G6829" i="12" s="1"/>
  <c r="F6828" i="12"/>
  <c r="H6828" i="12" s="1"/>
  <c r="E6828" i="12"/>
  <c r="G6828" i="12" s="1"/>
  <c r="F6827" i="12"/>
  <c r="H6827" i="12" s="1"/>
  <c r="E6827" i="12"/>
  <c r="G6827" i="12" s="1"/>
  <c r="F6826" i="12"/>
  <c r="H6826" i="12" s="1"/>
  <c r="E6826" i="12"/>
  <c r="G6826" i="12" s="1"/>
  <c r="F6825" i="12"/>
  <c r="H6825" i="12" s="1"/>
  <c r="E6825" i="12"/>
  <c r="G6825" i="12" s="1"/>
  <c r="F6824" i="12"/>
  <c r="H6824" i="12" s="1"/>
  <c r="E6824" i="12"/>
  <c r="G6824" i="12" s="1"/>
  <c r="H6823" i="12"/>
  <c r="F6823" i="12"/>
  <c r="E6823" i="12"/>
  <c r="G6823" i="12" s="1"/>
  <c r="F6822" i="12"/>
  <c r="H6822" i="12" s="1"/>
  <c r="E6822" i="12"/>
  <c r="G6822" i="12" s="1"/>
  <c r="F6821" i="12"/>
  <c r="H6821" i="12" s="1"/>
  <c r="E6821" i="12"/>
  <c r="G6821" i="12" s="1"/>
  <c r="F6820" i="12"/>
  <c r="H6820" i="12" s="1"/>
  <c r="E6820" i="12"/>
  <c r="G6820" i="12" s="1"/>
  <c r="F6819" i="12"/>
  <c r="H6819" i="12" s="1"/>
  <c r="E6819" i="12"/>
  <c r="G6819" i="12" s="1"/>
  <c r="F6818" i="12"/>
  <c r="H6818" i="12" s="1"/>
  <c r="E6818" i="12"/>
  <c r="G6818" i="12" s="1"/>
  <c r="F6817" i="12"/>
  <c r="H6817" i="12" s="1"/>
  <c r="E6817" i="12"/>
  <c r="G6817" i="12" s="1"/>
  <c r="F6816" i="12"/>
  <c r="H6816" i="12" s="1"/>
  <c r="E6816" i="12"/>
  <c r="G6816" i="12" s="1"/>
  <c r="F6815" i="12"/>
  <c r="H6815" i="12" s="1"/>
  <c r="E6815" i="12"/>
  <c r="G6815" i="12" s="1"/>
  <c r="F6814" i="12"/>
  <c r="H6814" i="12" s="1"/>
  <c r="E6814" i="12"/>
  <c r="G6814" i="12" s="1"/>
  <c r="H6813" i="12"/>
  <c r="F6813" i="12"/>
  <c r="E6813" i="12"/>
  <c r="G6813" i="12" s="1"/>
  <c r="F6812" i="12"/>
  <c r="H6812" i="12" s="1"/>
  <c r="E6812" i="12"/>
  <c r="G6812" i="12" s="1"/>
  <c r="G6811" i="12"/>
  <c r="F6811" i="12"/>
  <c r="H6811" i="12" s="1"/>
  <c r="E6811" i="12"/>
  <c r="H6810" i="12"/>
  <c r="F6810" i="12"/>
  <c r="E6810" i="12"/>
  <c r="G6810" i="12" s="1"/>
  <c r="F6809" i="12"/>
  <c r="H6809" i="12" s="1"/>
  <c r="E6809" i="12"/>
  <c r="G6809" i="12" s="1"/>
  <c r="F6808" i="12"/>
  <c r="H6808" i="12" s="1"/>
  <c r="E6808" i="12"/>
  <c r="G6808" i="12" s="1"/>
  <c r="F6807" i="12"/>
  <c r="H6807" i="12" s="1"/>
  <c r="E6807" i="12"/>
  <c r="G6807" i="12" s="1"/>
  <c r="H6806" i="12"/>
  <c r="F6806" i="12"/>
  <c r="E6806" i="12"/>
  <c r="G6806" i="12" s="1"/>
  <c r="F6805" i="12"/>
  <c r="H6805" i="12" s="1"/>
  <c r="E6805" i="12"/>
  <c r="G6805" i="12" s="1"/>
  <c r="F6804" i="12"/>
  <c r="H6804" i="12" s="1"/>
  <c r="E6804" i="12"/>
  <c r="G6804" i="12" s="1"/>
  <c r="F6803" i="12"/>
  <c r="H6803" i="12" s="1"/>
  <c r="E6803" i="12"/>
  <c r="G6803" i="12" s="1"/>
  <c r="F6802" i="12"/>
  <c r="H6802" i="12" s="1"/>
  <c r="E6802" i="12"/>
  <c r="G6802" i="12" s="1"/>
  <c r="F6801" i="12"/>
  <c r="H6801" i="12" s="1"/>
  <c r="E6801" i="12"/>
  <c r="G6801" i="12" s="1"/>
  <c r="F6800" i="12"/>
  <c r="H6800" i="12" s="1"/>
  <c r="E6800" i="12"/>
  <c r="G6800" i="12" s="1"/>
  <c r="F6799" i="12"/>
  <c r="H6799" i="12" s="1"/>
  <c r="E6799" i="12"/>
  <c r="G6799" i="12" s="1"/>
  <c r="H6798" i="12"/>
  <c r="F6798" i="12"/>
  <c r="E6798" i="12"/>
  <c r="G6798" i="12" s="1"/>
  <c r="F6797" i="12"/>
  <c r="H6797" i="12" s="1"/>
  <c r="E6797" i="12"/>
  <c r="G6797" i="12" s="1"/>
  <c r="F6796" i="12"/>
  <c r="H6796" i="12" s="1"/>
  <c r="E6796" i="12"/>
  <c r="G6796" i="12" s="1"/>
  <c r="F6795" i="12"/>
  <c r="H6795" i="12" s="1"/>
  <c r="E6795" i="12"/>
  <c r="G6795" i="12" s="1"/>
  <c r="F6794" i="12"/>
  <c r="H6794" i="12" s="1"/>
  <c r="E6794" i="12"/>
  <c r="G6794" i="12" s="1"/>
  <c r="F6793" i="12"/>
  <c r="H6793" i="12" s="1"/>
  <c r="E6793" i="12"/>
  <c r="G6793" i="12" s="1"/>
  <c r="F6792" i="12"/>
  <c r="H6792" i="12" s="1"/>
  <c r="E6792" i="12"/>
  <c r="G6792" i="12" s="1"/>
  <c r="F6791" i="12"/>
  <c r="H6791" i="12" s="1"/>
  <c r="E6791" i="12"/>
  <c r="G6791" i="12" s="1"/>
  <c r="F6790" i="12"/>
  <c r="H6790" i="12" s="1"/>
  <c r="E6790" i="12"/>
  <c r="G6790" i="12" s="1"/>
  <c r="F6789" i="12"/>
  <c r="H6789" i="12" s="1"/>
  <c r="E6789" i="12"/>
  <c r="G6789" i="12" s="1"/>
  <c r="F6788" i="12"/>
  <c r="H6788" i="12" s="1"/>
  <c r="E6788" i="12"/>
  <c r="G6788" i="12" s="1"/>
  <c r="F6787" i="12"/>
  <c r="H6787" i="12" s="1"/>
  <c r="E6787" i="12"/>
  <c r="G6787" i="12" s="1"/>
  <c r="F6786" i="12"/>
  <c r="H6786" i="12" s="1"/>
  <c r="E6786" i="12"/>
  <c r="G6786" i="12" s="1"/>
  <c r="F6785" i="12"/>
  <c r="H6785" i="12" s="1"/>
  <c r="E6785" i="12"/>
  <c r="G6785" i="12" s="1"/>
  <c r="F6784" i="12"/>
  <c r="H6784" i="12" s="1"/>
  <c r="E6784" i="12"/>
  <c r="G6784" i="12" s="1"/>
  <c r="F6783" i="12"/>
  <c r="H6783" i="12" s="1"/>
  <c r="E6783" i="12"/>
  <c r="G6783" i="12" s="1"/>
  <c r="H6782" i="12"/>
  <c r="F6782" i="12"/>
  <c r="E6782" i="12"/>
  <c r="G6782" i="12" s="1"/>
  <c r="F6781" i="12"/>
  <c r="H6781" i="12" s="1"/>
  <c r="E6781" i="12"/>
  <c r="G6781" i="12" s="1"/>
  <c r="F6780" i="12"/>
  <c r="H6780" i="12" s="1"/>
  <c r="E6780" i="12"/>
  <c r="G6780" i="12" s="1"/>
  <c r="F6779" i="12"/>
  <c r="H6779" i="12" s="1"/>
  <c r="E6779" i="12"/>
  <c r="G6779" i="12" s="1"/>
  <c r="F6778" i="12"/>
  <c r="H6778" i="12" s="1"/>
  <c r="E6778" i="12"/>
  <c r="G6778" i="12" s="1"/>
  <c r="F6777" i="12"/>
  <c r="H6777" i="12" s="1"/>
  <c r="E6777" i="12"/>
  <c r="G6777" i="12" s="1"/>
  <c r="F6776" i="12"/>
  <c r="H6776" i="12" s="1"/>
  <c r="E6776" i="12"/>
  <c r="G6776" i="12" s="1"/>
  <c r="G6775" i="12"/>
  <c r="F6775" i="12"/>
  <c r="H6775" i="12" s="1"/>
  <c r="E6775" i="12"/>
  <c r="F6774" i="12"/>
  <c r="H6774" i="12" s="1"/>
  <c r="E6774" i="12"/>
  <c r="G6774" i="12" s="1"/>
  <c r="F6773" i="12"/>
  <c r="H6773" i="12" s="1"/>
  <c r="E6773" i="12"/>
  <c r="G6773" i="12" s="1"/>
  <c r="F6772" i="12"/>
  <c r="H6772" i="12" s="1"/>
  <c r="E6772" i="12"/>
  <c r="G6772" i="12" s="1"/>
  <c r="F6771" i="12"/>
  <c r="H6771" i="12" s="1"/>
  <c r="E6771" i="12"/>
  <c r="G6771" i="12" s="1"/>
  <c r="F6770" i="12"/>
  <c r="H6770" i="12" s="1"/>
  <c r="E6770" i="12"/>
  <c r="G6770" i="12" s="1"/>
  <c r="F6769" i="12"/>
  <c r="H6769" i="12" s="1"/>
  <c r="E6769" i="12"/>
  <c r="G6769" i="12" s="1"/>
  <c r="F6768" i="12"/>
  <c r="H6768" i="12" s="1"/>
  <c r="E6768" i="12"/>
  <c r="G6768" i="12" s="1"/>
  <c r="F6767" i="12"/>
  <c r="H6767" i="12" s="1"/>
  <c r="E6767" i="12"/>
  <c r="G6767" i="12" s="1"/>
  <c r="F6766" i="12"/>
  <c r="H6766" i="12" s="1"/>
  <c r="E6766" i="12"/>
  <c r="G6766" i="12" s="1"/>
  <c r="F6765" i="12"/>
  <c r="H6765" i="12" s="1"/>
  <c r="E6765" i="12"/>
  <c r="G6765" i="12" s="1"/>
  <c r="F6764" i="12"/>
  <c r="H6764" i="12" s="1"/>
  <c r="E6764" i="12"/>
  <c r="G6764" i="12" s="1"/>
  <c r="F6763" i="12"/>
  <c r="H6763" i="12" s="1"/>
  <c r="E6763" i="12"/>
  <c r="G6763" i="12" s="1"/>
  <c r="H6762" i="12"/>
  <c r="F6762" i="12"/>
  <c r="E6762" i="12"/>
  <c r="G6762" i="12" s="1"/>
  <c r="F6761" i="12"/>
  <c r="H6761" i="12" s="1"/>
  <c r="E6761" i="12"/>
  <c r="G6761" i="12" s="1"/>
  <c r="F6760" i="12"/>
  <c r="H6760" i="12" s="1"/>
  <c r="E6760" i="12"/>
  <c r="G6760" i="12" s="1"/>
  <c r="F6759" i="12"/>
  <c r="H6759" i="12" s="1"/>
  <c r="E6759" i="12"/>
  <c r="G6759" i="12" s="1"/>
  <c r="F6758" i="12"/>
  <c r="H6758" i="12" s="1"/>
  <c r="E6758" i="12"/>
  <c r="G6758" i="12" s="1"/>
  <c r="F6757" i="12"/>
  <c r="H6757" i="12" s="1"/>
  <c r="E6757" i="12"/>
  <c r="G6757" i="12" s="1"/>
  <c r="F6756" i="12"/>
  <c r="H6756" i="12" s="1"/>
  <c r="E6756" i="12"/>
  <c r="G6756" i="12" s="1"/>
  <c r="H6755" i="12"/>
  <c r="F6755" i="12"/>
  <c r="E6755" i="12"/>
  <c r="G6755" i="12" s="1"/>
  <c r="F6754" i="12"/>
  <c r="H6754" i="12" s="1"/>
  <c r="E6754" i="12"/>
  <c r="G6754" i="12" s="1"/>
  <c r="F6753" i="12"/>
  <c r="H6753" i="12" s="1"/>
  <c r="E6753" i="12"/>
  <c r="G6753" i="12" s="1"/>
  <c r="F6752" i="12"/>
  <c r="H6752" i="12" s="1"/>
  <c r="E6752" i="12"/>
  <c r="G6752" i="12" s="1"/>
  <c r="F6751" i="12"/>
  <c r="H6751" i="12" s="1"/>
  <c r="E6751" i="12"/>
  <c r="G6751" i="12" s="1"/>
  <c r="F6750" i="12"/>
  <c r="H6750" i="12" s="1"/>
  <c r="E6750" i="12"/>
  <c r="G6750" i="12" s="1"/>
  <c r="F6749" i="12"/>
  <c r="H6749" i="12" s="1"/>
  <c r="E6749" i="12"/>
  <c r="G6749" i="12" s="1"/>
  <c r="F6748" i="12"/>
  <c r="H6748" i="12" s="1"/>
  <c r="E6748" i="12"/>
  <c r="G6748" i="12" s="1"/>
  <c r="F6747" i="12"/>
  <c r="H6747" i="12" s="1"/>
  <c r="E6747" i="12"/>
  <c r="G6747" i="12" s="1"/>
  <c r="F6746" i="12"/>
  <c r="H6746" i="12" s="1"/>
  <c r="E6746" i="12"/>
  <c r="G6746" i="12" s="1"/>
  <c r="F6745" i="12"/>
  <c r="H6745" i="12" s="1"/>
  <c r="E6745" i="12"/>
  <c r="G6745" i="12" s="1"/>
  <c r="F6744" i="12"/>
  <c r="H6744" i="12" s="1"/>
  <c r="E6744" i="12"/>
  <c r="G6744" i="12" s="1"/>
  <c r="F6743" i="12"/>
  <c r="H6743" i="12" s="1"/>
  <c r="E6743" i="12"/>
  <c r="G6743" i="12" s="1"/>
  <c r="F6742" i="12"/>
  <c r="H6742" i="12" s="1"/>
  <c r="E6742" i="12"/>
  <c r="G6742" i="12" s="1"/>
  <c r="F6741" i="12"/>
  <c r="H6741" i="12" s="1"/>
  <c r="E6741" i="12"/>
  <c r="G6741" i="12" s="1"/>
  <c r="F6740" i="12"/>
  <c r="H6740" i="12" s="1"/>
  <c r="E6740" i="12"/>
  <c r="G6740" i="12" s="1"/>
  <c r="G6739" i="12"/>
  <c r="F6739" i="12"/>
  <c r="H6739" i="12" s="1"/>
  <c r="E6739" i="12"/>
  <c r="F6738" i="12"/>
  <c r="H6738" i="12" s="1"/>
  <c r="E6738" i="12"/>
  <c r="G6738" i="12" s="1"/>
  <c r="F6737" i="12"/>
  <c r="H6737" i="12" s="1"/>
  <c r="E6737" i="12"/>
  <c r="G6737" i="12" s="1"/>
  <c r="F6736" i="12"/>
  <c r="H6736" i="12" s="1"/>
  <c r="E6736" i="12"/>
  <c r="G6736" i="12" s="1"/>
  <c r="F6735" i="12"/>
  <c r="H6735" i="12" s="1"/>
  <c r="E6735" i="12"/>
  <c r="G6735" i="12" s="1"/>
  <c r="F6734" i="12"/>
  <c r="H6734" i="12" s="1"/>
  <c r="E6734" i="12"/>
  <c r="G6734" i="12" s="1"/>
  <c r="F6733" i="12"/>
  <c r="H6733" i="12" s="1"/>
  <c r="E6733" i="12"/>
  <c r="G6733" i="12" s="1"/>
  <c r="F6732" i="12"/>
  <c r="H6732" i="12" s="1"/>
  <c r="E6732" i="12"/>
  <c r="G6732" i="12" s="1"/>
  <c r="F6731" i="12"/>
  <c r="H6731" i="12" s="1"/>
  <c r="E6731" i="12"/>
  <c r="G6731" i="12" s="1"/>
  <c r="F6730" i="12"/>
  <c r="H6730" i="12" s="1"/>
  <c r="E6730" i="12"/>
  <c r="G6730" i="12" s="1"/>
  <c r="F6729" i="12"/>
  <c r="H6729" i="12" s="1"/>
  <c r="E6729" i="12"/>
  <c r="G6729" i="12" s="1"/>
  <c r="H6728" i="12"/>
  <c r="F6728" i="12"/>
  <c r="E6728" i="12"/>
  <c r="G6728" i="12" s="1"/>
  <c r="F6727" i="12"/>
  <c r="H6727" i="12" s="1"/>
  <c r="E6727" i="12"/>
  <c r="G6727" i="12" s="1"/>
  <c r="F6726" i="12"/>
  <c r="H6726" i="12" s="1"/>
  <c r="E6726" i="12"/>
  <c r="G6726" i="12" s="1"/>
  <c r="F6725" i="12"/>
  <c r="H6725" i="12" s="1"/>
  <c r="E6725" i="12"/>
  <c r="G6725" i="12" s="1"/>
  <c r="F6724" i="12"/>
  <c r="H6724" i="12" s="1"/>
  <c r="E6724" i="12"/>
  <c r="G6724" i="12" s="1"/>
  <c r="F6723" i="12"/>
  <c r="H6723" i="12" s="1"/>
  <c r="E6723" i="12"/>
  <c r="G6723" i="12" s="1"/>
  <c r="F6722" i="12"/>
  <c r="H6722" i="12" s="1"/>
  <c r="E6722" i="12"/>
  <c r="G6722" i="12" s="1"/>
  <c r="F6721" i="12"/>
  <c r="H6721" i="12" s="1"/>
  <c r="E6721" i="12"/>
  <c r="G6721" i="12" s="1"/>
  <c r="F6720" i="12"/>
  <c r="H6720" i="12" s="1"/>
  <c r="E6720" i="12"/>
  <c r="G6720" i="12" s="1"/>
  <c r="F6719" i="12"/>
  <c r="H6719" i="12" s="1"/>
  <c r="E6719" i="12"/>
  <c r="G6719" i="12" s="1"/>
  <c r="F6718" i="12"/>
  <c r="H6718" i="12" s="1"/>
  <c r="E6718" i="12"/>
  <c r="G6718" i="12" s="1"/>
  <c r="F6717" i="12"/>
  <c r="H6717" i="12" s="1"/>
  <c r="E6717" i="12"/>
  <c r="G6717" i="12" s="1"/>
  <c r="F6716" i="12"/>
  <c r="H6716" i="12" s="1"/>
  <c r="E6716" i="12"/>
  <c r="G6716" i="12" s="1"/>
  <c r="F6715" i="12"/>
  <c r="H6715" i="12" s="1"/>
  <c r="E6715" i="12"/>
  <c r="G6715" i="12" s="1"/>
  <c r="F6714" i="12"/>
  <c r="H6714" i="12" s="1"/>
  <c r="E6714" i="12"/>
  <c r="G6714" i="12" s="1"/>
  <c r="F6713" i="12"/>
  <c r="H6713" i="12" s="1"/>
  <c r="E6713" i="12"/>
  <c r="G6713" i="12" s="1"/>
  <c r="F6712" i="12"/>
  <c r="H6712" i="12" s="1"/>
  <c r="E6712" i="12"/>
  <c r="G6712" i="12" s="1"/>
  <c r="F6711" i="12"/>
  <c r="H6711" i="12" s="1"/>
  <c r="E6711" i="12"/>
  <c r="G6711" i="12" s="1"/>
  <c r="F6710" i="12"/>
  <c r="H6710" i="12" s="1"/>
  <c r="E6710" i="12"/>
  <c r="G6710" i="12" s="1"/>
  <c r="F6709" i="12"/>
  <c r="H6709" i="12" s="1"/>
  <c r="E6709" i="12"/>
  <c r="G6709" i="12" s="1"/>
  <c r="F6708" i="12"/>
  <c r="H6708" i="12" s="1"/>
  <c r="E6708" i="12"/>
  <c r="G6708" i="12" s="1"/>
  <c r="F6707" i="12"/>
  <c r="H6707" i="12" s="1"/>
  <c r="E6707" i="12"/>
  <c r="G6707" i="12" s="1"/>
  <c r="F6706" i="12"/>
  <c r="H6706" i="12" s="1"/>
  <c r="E6706" i="12"/>
  <c r="G6706" i="12" s="1"/>
  <c r="F6705" i="12"/>
  <c r="H6705" i="12" s="1"/>
  <c r="E6705" i="12"/>
  <c r="G6705" i="12" s="1"/>
  <c r="F6704" i="12"/>
  <c r="H6704" i="12" s="1"/>
  <c r="E6704" i="12"/>
  <c r="G6704" i="12" s="1"/>
  <c r="F6703" i="12"/>
  <c r="H6703" i="12" s="1"/>
  <c r="E6703" i="12"/>
  <c r="G6703" i="12" s="1"/>
  <c r="G6702" i="12"/>
  <c r="F6702" i="12"/>
  <c r="H6702" i="12" s="1"/>
  <c r="E6702" i="12"/>
  <c r="F6701" i="12"/>
  <c r="H6701" i="12" s="1"/>
  <c r="E6701" i="12"/>
  <c r="G6701" i="12" s="1"/>
  <c r="F6700" i="12"/>
  <c r="H6700" i="12" s="1"/>
  <c r="E6700" i="12"/>
  <c r="G6700" i="12" s="1"/>
  <c r="F6699" i="12"/>
  <c r="H6699" i="12" s="1"/>
  <c r="E6699" i="12"/>
  <c r="G6699" i="12" s="1"/>
  <c r="F6698" i="12"/>
  <c r="H6698" i="12" s="1"/>
  <c r="E6698" i="12"/>
  <c r="G6698" i="12" s="1"/>
  <c r="F6697" i="12"/>
  <c r="H6697" i="12" s="1"/>
  <c r="E6697" i="12"/>
  <c r="G6697" i="12" s="1"/>
  <c r="F6696" i="12"/>
  <c r="H6696" i="12" s="1"/>
  <c r="E6696" i="12"/>
  <c r="G6696" i="12" s="1"/>
  <c r="F6695" i="12"/>
  <c r="H6695" i="12" s="1"/>
  <c r="E6695" i="12"/>
  <c r="G6695" i="12" s="1"/>
  <c r="F6694" i="12"/>
  <c r="H6694" i="12" s="1"/>
  <c r="E6694" i="12"/>
  <c r="G6694" i="12" s="1"/>
  <c r="F6693" i="12"/>
  <c r="H6693" i="12" s="1"/>
  <c r="E6693" i="12"/>
  <c r="G6693" i="12" s="1"/>
  <c r="H6692" i="12"/>
  <c r="F6692" i="12"/>
  <c r="E6692" i="12"/>
  <c r="G6692" i="12" s="1"/>
  <c r="F6691" i="12"/>
  <c r="H6691" i="12" s="1"/>
  <c r="E6691" i="12"/>
  <c r="G6691" i="12" s="1"/>
  <c r="F6690" i="12"/>
  <c r="H6690" i="12" s="1"/>
  <c r="E6690" i="12"/>
  <c r="G6690" i="12" s="1"/>
  <c r="F6689" i="12"/>
  <c r="H6689" i="12" s="1"/>
  <c r="E6689" i="12"/>
  <c r="G6689" i="12" s="1"/>
  <c r="F6688" i="12"/>
  <c r="H6688" i="12" s="1"/>
  <c r="E6688" i="12"/>
  <c r="G6688" i="12" s="1"/>
  <c r="F6687" i="12"/>
  <c r="H6687" i="12" s="1"/>
  <c r="E6687" i="12"/>
  <c r="G6687" i="12" s="1"/>
  <c r="F6686" i="12"/>
  <c r="H6686" i="12" s="1"/>
  <c r="E6686" i="12"/>
  <c r="G6686" i="12" s="1"/>
  <c r="F6685" i="12"/>
  <c r="H6685" i="12" s="1"/>
  <c r="E6685" i="12"/>
  <c r="G6685" i="12" s="1"/>
  <c r="F6684" i="12"/>
  <c r="H6684" i="12" s="1"/>
  <c r="E6684" i="12"/>
  <c r="G6684" i="12" s="1"/>
  <c r="F6683" i="12"/>
  <c r="H6683" i="12" s="1"/>
  <c r="E6683" i="12"/>
  <c r="G6683" i="12" s="1"/>
  <c r="F6682" i="12"/>
  <c r="H6682" i="12" s="1"/>
  <c r="E6682" i="12"/>
  <c r="G6682" i="12" s="1"/>
  <c r="F6681" i="12"/>
  <c r="H6681" i="12" s="1"/>
  <c r="E6681" i="12"/>
  <c r="G6681" i="12" s="1"/>
  <c r="F6680" i="12"/>
  <c r="H6680" i="12" s="1"/>
  <c r="E6680" i="12"/>
  <c r="G6680" i="12" s="1"/>
  <c r="F6679" i="12"/>
  <c r="H6679" i="12" s="1"/>
  <c r="E6679" i="12"/>
  <c r="G6679" i="12" s="1"/>
  <c r="F6678" i="12"/>
  <c r="H6678" i="12" s="1"/>
  <c r="E6678" i="12"/>
  <c r="G6678" i="12" s="1"/>
  <c r="F6677" i="12"/>
  <c r="H6677" i="12" s="1"/>
  <c r="E6677" i="12"/>
  <c r="G6677" i="12" s="1"/>
  <c r="F6676" i="12"/>
  <c r="H6676" i="12" s="1"/>
  <c r="E6676" i="12"/>
  <c r="G6676" i="12" s="1"/>
  <c r="F6675" i="12"/>
  <c r="H6675" i="12" s="1"/>
  <c r="E6675" i="12"/>
  <c r="G6675" i="12" s="1"/>
  <c r="F6674" i="12"/>
  <c r="H6674" i="12" s="1"/>
  <c r="E6674" i="12"/>
  <c r="G6674" i="12" s="1"/>
  <c r="F6673" i="12"/>
  <c r="H6673" i="12" s="1"/>
  <c r="E6673" i="12"/>
  <c r="G6673" i="12" s="1"/>
  <c r="F6672" i="12"/>
  <c r="H6672" i="12" s="1"/>
  <c r="E6672" i="12"/>
  <c r="G6672" i="12" s="1"/>
  <c r="F6671" i="12"/>
  <c r="H6671" i="12" s="1"/>
  <c r="E6671" i="12"/>
  <c r="G6671" i="12" s="1"/>
  <c r="F6670" i="12"/>
  <c r="H6670" i="12" s="1"/>
  <c r="E6670" i="12"/>
  <c r="G6670" i="12" s="1"/>
  <c r="F6669" i="12"/>
  <c r="H6669" i="12" s="1"/>
  <c r="E6669" i="12"/>
  <c r="G6669" i="12" s="1"/>
  <c r="F6668" i="12"/>
  <c r="H6668" i="12" s="1"/>
  <c r="E6668" i="12"/>
  <c r="G6668" i="12" s="1"/>
  <c r="F6667" i="12"/>
  <c r="H6667" i="12" s="1"/>
  <c r="E6667" i="12"/>
  <c r="G6667" i="12" s="1"/>
  <c r="F6666" i="12"/>
  <c r="H6666" i="12" s="1"/>
  <c r="E6666" i="12"/>
  <c r="G6666" i="12" s="1"/>
  <c r="F6665" i="12"/>
  <c r="H6665" i="12" s="1"/>
  <c r="E6665" i="12"/>
  <c r="G6665" i="12" s="1"/>
  <c r="F6664" i="12"/>
  <c r="H6664" i="12" s="1"/>
  <c r="E6664" i="12"/>
  <c r="G6664" i="12" s="1"/>
  <c r="F6663" i="12"/>
  <c r="H6663" i="12" s="1"/>
  <c r="E6663" i="12"/>
  <c r="G6663" i="12" s="1"/>
  <c r="F6662" i="12"/>
  <c r="H6662" i="12" s="1"/>
  <c r="E6662" i="12"/>
  <c r="G6662" i="12" s="1"/>
  <c r="F6661" i="12"/>
  <c r="H6661" i="12" s="1"/>
  <c r="E6661" i="12"/>
  <c r="G6661" i="12" s="1"/>
  <c r="F6660" i="12"/>
  <c r="H6660" i="12" s="1"/>
  <c r="E6660" i="12"/>
  <c r="G6660" i="12" s="1"/>
  <c r="F6659" i="12"/>
  <c r="H6659" i="12" s="1"/>
  <c r="E6659" i="12"/>
  <c r="G6659" i="12" s="1"/>
  <c r="F6658" i="12"/>
  <c r="H6658" i="12" s="1"/>
  <c r="E6658" i="12"/>
  <c r="G6658" i="12" s="1"/>
  <c r="H6657" i="12"/>
  <c r="F6657" i="12"/>
  <c r="E6657" i="12"/>
  <c r="G6657" i="12" s="1"/>
  <c r="F6656" i="12"/>
  <c r="H6656" i="12" s="1"/>
  <c r="E6656" i="12"/>
  <c r="G6656" i="12" s="1"/>
  <c r="H6655" i="12"/>
  <c r="F6655" i="12"/>
  <c r="E6655" i="12"/>
  <c r="G6655" i="12" s="1"/>
  <c r="F6654" i="12"/>
  <c r="H6654" i="12" s="1"/>
  <c r="E6654" i="12"/>
  <c r="G6654" i="12" s="1"/>
  <c r="F6653" i="12"/>
  <c r="H6653" i="12" s="1"/>
  <c r="E6653" i="12"/>
  <c r="G6653" i="12" s="1"/>
  <c r="F6652" i="12"/>
  <c r="H6652" i="12" s="1"/>
  <c r="E6652" i="12"/>
  <c r="G6652" i="12" s="1"/>
  <c r="F6651" i="12"/>
  <c r="H6651" i="12" s="1"/>
  <c r="E6651" i="12"/>
  <c r="G6651" i="12" s="1"/>
  <c r="F6650" i="12"/>
  <c r="H6650" i="12" s="1"/>
  <c r="E6650" i="12"/>
  <c r="G6650" i="12" s="1"/>
  <c r="F6649" i="12"/>
  <c r="H6649" i="12" s="1"/>
  <c r="E6649" i="12"/>
  <c r="G6649" i="12" s="1"/>
  <c r="F6648" i="12"/>
  <c r="H6648" i="12" s="1"/>
  <c r="E6648" i="12"/>
  <c r="G6648" i="12" s="1"/>
  <c r="F6647" i="12"/>
  <c r="H6647" i="12" s="1"/>
  <c r="E6647" i="12"/>
  <c r="G6647" i="12" s="1"/>
  <c r="F6646" i="12"/>
  <c r="H6646" i="12" s="1"/>
  <c r="E6646" i="12"/>
  <c r="G6646" i="12" s="1"/>
  <c r="F6645" i="12"/>
  <c r="H6645" i="12" s="1"/>
  <c r="E6645" i="12"/>
  <c r="G6645" i="12" s="1"/>
  <c r="H6644" i="12"/>
  <c r="F6644" i="12"/>
  <c r="E6644" i="12"/>
  <c r="G6644" i="12" s="1"/>
  <c r="F6643" i="12"/>
  <c r="H6643" i="12" s="1"/>
  <c r="E6643" i="12"/>
  <c r="G6643" i="12" s="1"/>
  <c r="F6642" i="12"/>
  <c r="H6642" i="12" s="1"/>
  <c r="E6642" i="12"/>
  <c r="G6642" i="12" s="1"/>
  <c r="G6641" i="12"/>
  <c r="F6641" i="12"/>
  <c r="H6641" i="12" s="1"/>
  <c r="E6641" i="12"/>
  <c r="F6640" i="12"/>
  <c r="H6640" i="12" s="1"/>
  <c r="E6640" i="12"/>
  <c r="G6640" i="12" s="1"/>
  <c r="F6639" i="12"/>
  <c r="H6639" i="12" s="1"/>
  <c r="E6639" i="12"/>
  <c r="G6639" i="12" s="1"/>
  <c r="F6638" i="12"/>
  <c r="H6638" i="12" s="1"/>
  <c r="E6638" i="12"/>
  <c r="G6638" i="12" s="1"/>
  <c r="F6637" i="12"/>
  <c r="H6637" i="12" s="1"/>
  <c r="E6637" i="12"/>
  <c r="G6637" i="12" s="1"/>
  <c r="F6636" i="12"/>
  <c r="H6636" i="12" s="1"/>
  <c r="E6636" i="12"/>
  <c r="G6636" i="12" s="1"/>
  <c r="F6635" i="12"/>
  <c r="H6635" i="12" s="1"/>
  <c r="E6635" i="12"/>
  <c r="G6635" i="12" s="1"/>
  <c r="F6634" i="12"/>
  <c r="H6634" i="12" s="1"/>
  <c r="E6634" i="12"/>
  <c r="G6634" i="12" s="1"/>
  <c r="H6633" i="12"/>
  <c r="F6633" i="12"/>
  <c r="E6633" i="12"/>
  <c r="G6633" i="12" s="1"/>
  <c r="F6632" i="12"/>
  <c r="H6632" i="12" s="1"/>
  <c r="E6632" i="12"/>
  <c r="G6632" i="12" s="1"/>
  <c r="F6631" i="12"/>
  <c r="H6631" i="12" s="1"/>
  <c r="E6631" i="12"/>
  <c r="G6631" i="12" s="1"/>
  <c r="F6630" i="12"/>
  <c r="H6630" i="12" s="1"/>
  <c r="E6630" i="12"/>
  <c r="G6630" i="12" s="1"/>
  <c r="F6629" i="12"/>
  <c r="H6629" i="12" s="1"/>
  <c r="E6629" i="12"/>
  <c r="G6629" i="12" s="1"/>
  <c r="F6628" i="12"/>
  <c r="H6628" i="12" s="1"/>
  <c r="E6628" i="12"/>
  <c r="G6628" i="12" s="1"/>
  <c r="F6627" i="12"/>
  <c r="H6627" i="12" s="1"/>
  <c r="E6627" i="12"/>
  <c r="G6627" i="12" s="1"/>
  <c r="F6626" i="12"/>
  <c r="H6626" i="12" s="1"/>
  <c r="E6626" i="12"/>
  <c r="G6626" i="12" s="1"/>
  <c r="F6625" i="12"/>
  <c r="H6625" i="12" s="1"/>
  <c r="E6625" i="12"/>
  <c r="G6625" i="12" s="1"/>
  <c r="F6624" i="12"/>
  <c r="H6624" i="12" s="1"/>
  <c r="E6624" i="12"/>
  <c r="G6624" i="12" s="1"/>
  <c r="F6623" i="12"/>
  <c r="H6623" i="12" s="1"/>
  <c r="E6623" i="12"/>
  <c r="G6623" i="12" s="1"/>
  <c r="F6622" i="12"/>
  <c r="H6622" i="12" s="1"/>
  <c r="E6622" i="12"/>
  <c r="G6622" i="12" s="1"/>
  <c r="F6621" i="12"/>
  <c r="H6621" i="12" s="1"/>
  <c r="E6621" i="12"/>
  <c r="G6621" i="12" s="1"/>
  <c r="F6620" i="12"/>
  <c r="H6620" i="12" s="1"/>
  <c r="E6620" i="12"/>
  <c r="G6620" i="12" s="1"/>
  <c r="F6619" i="12"/>
  <c r="H6619" i="12" s="1"/>
  <c r="E6619" i="12"/>
  <c r="G6619" i="12" s="1"/>
  <c r="F6618" i="12"/>
  <c r="H6618" i="12" s="1"/>
  <c r="E6618" i="12"/>
  <c r="G6618" i="12" s="1"/>
  <c r="F6617" i="12"/>
  <c r="H6617" i="12" s="1"/>
  <c r="E6617" i="12"/>
  <c r="G6617" i="12" s="1"/>
  <c r="F6616" i="12"/>
  <c r="H6616" i="12" s="1"/>
  <c r="E6616" i="12"/>
  <c r="G6616" i="12" s="1"/>
  <c r="F6615" i="12"/>
  <c r="H6615" i="12" s="1"/>
  <c r="E6615" i="12"/>
  <c r="G6615" i="12" s="1"/>
  <c r="F6614" i="12"/>
  <c r="H6614" i="12" s="1"/>
  <c r="E6614" i="12"/>
  <c r="G6614" i="12" s="1"/>
  <c r="F6613" i="12"/>
  <c r="H6613" i="12" s="1"/>
  <c r="E6613" i="12"/>
  <c r="G6613" i="12" s="1"/>
  <c r="F6612" i="12"/>
  <c r="H6612" i="12" s="1"/>
  <c r="E6612" i="12"/>
  <c r="G6612" i="12" s="1"/>
  <c r="F6611" i="12"/>
  <c r="H6611" i="12" s="1"/>
  <c r="E6611" i="12"/>
  <c r="G6611" i="12" s="1"/>
  <c r="F6610" i="12"/>
  <c r="H6610" i="12" s="1"/>
  <c r="E6610" i="12"/>
  <c r="G6610" i="12" s="1"/>
  <c r="H6609" i="12"/>
  <c r="F6609" i="12"/>
  <c r="E6609" i="12"/>
  <c r="G6609" i="12" s="1"/>
  <c r="F6608" i="12"/>
  <c r="H6608" i="12" s="1"/>
  <c r="E6608" i="12"/>
  <c r="G6608" i="12" s="1"/>
  <c r="F6607" i="12"/>
  <c r="H6607" i="12" s="1"/>
  <c r="E6607" i="12"/>
  <c r="G6607" i="12" s="1"/>
  <c r="F6606" i="12"/>
  <c r="H6606" i="12" s="1"/>
  <c r="E6606" i="12"/>
  <c r="G6606" i="12" s="1"/>
  <c r="F6605" i="12"/>
  <c r="H6605" i="12" s="1"/>
  <c r="E6605" i="12"/>
  <c r="G6605" i="12" s="1"/>
  <c r="G6604" i="12"/>
  <c r="F6604" i="12"/>
  <c r="H6604" i="12" s="1"/>
  <c r="E6604" i="12"/>
  <c r="F6603" i="12"/>
  <c r="H6603" i="12" s="1"/>
  <c r="E6603" i="12"/>
  <c r="G6603" i="12" s="1"/>
  <c r="F6602" i="12"/>
  <c r="H6602" i="12" s="1"/>
  <c r="E6602" i="12"/>
  <c r="G6602" i="12" s="1"/>
  <c r="F6601" i="12"/>
  <c r="H6601" i="12" s="1"/>
  <c r="E6601" i="12"/>
  <c r="G6601" i="12" s="1"/>
  <c r="F6600" i="12"/>
  <c r="H6600" i="12" s="1"/>
  <c r="E6600" i="12"/>
  <c r="G6600" i="12" s="1"/>
  <c r="F6599" i="12"/>
  <c r="H6599" i="12" s="1"/>
  <c r="E6599" i="12"/>
  <c r="G6599" i="12" s="1"/>
  <c r="F6598" i="12"/>
  <c r="H6598" i="12" s="1"/>
  <c r="E6598" i="12"/>
  <c r="G6598" i="12" s="1"/>
  <c r="F6597" i="12"/>
  <c r="H6597" i="12" s="1"/>
  <c r="E6597" i="12"/>
  <c r="G6597" i="12" s="1"/>
  <c r="F6596" i="12"/>
  <c r="H6596" i="12" s="1"/>
  <c r="E6596" i="12"/>
  <c r="G6596" i="12" s="1"/>
  <c r="F6595" i="12"/>
  <c r="H6595" i="12" s="1"/>
  <c r="E6595" i="12"/>
  <c r="G6595" i="12" s="1"/>
  <c r="F6594" i="12"/>
  <c r="H6594" i="12" s="1"/>
  <c r="E6594" i="12"/>
  <c r="G6594" i="12" s="1"/>
  <c r="F6593" i="12"/>
  <c r="H6593" i="12" s="1"/>
  <c r="E6593" i="12"/>
  <c r="G6593" i="12" s="1"/>
  <c r="F6592" i="12"/>
  <c r="H6592" i="12" s="1"/>
  <c r="E6592" i="12"/>
  <c r="G6592" i="12" s="1"/>
  <c r="F6591" i="12"/>
  <c r="H6591" i="12" s="1"/>
  <c r="E6591" i="12"/>
  <c r="G6591" i="12" s="1"/>
  <c r="F6590" i="12"/>
  <c r="H6590" i="12" s="1"/>
  <c r="E6590" i="12"/>
  <c r="G6590" i="12" s="1"/>
  <c r="F6589" i="12"/>
  <c r="H6589" i="12" s="1"/>
  <c r="E6589" i="12"/>
  <c r="G6589" i="12" s="1"/>
  <c r="F6588" i="12"/>
  <c r="H6588" i="12" s="1"/>
  <c r="E6588" i="12"/>
  <c r="G6588" i="12" s="1"/>
  <c r="F6587" i="12"/>
  <c r="H6587" i="12" s="1"/>
  <c r="E6587" i="12"/>
  <c r="G6587" i="12" s="1"/>
  <c r="F6586" i="12"/>
  <c r="H6586" i="12" s="1"/>
  <c r="E6586" i="12"/>
  <c r="G6586" i="12" s="1"/>
  <c r="F6585" i="12"/>
  <c r="H6585" i="12" s="1"/>
  <c r="E6585" i="12"/>
  <c r="G6585" i="12" s="1"/>
  <c r="F6584" i="12"/>
  <c r="H6584" i="12" s="1"/>
  <c r="E6584" i="12"/>
  <c r="G6584" i="12" s="1"/>
  <c r="F6583" i="12"/>
  <c r="H6583" i="12" s="1"/>
  <c r="E6583" i="12"/>
  <c r="G6583" i="12" s="1"/>
  <c r="F6582" i="12"/>
  <c r="H6582" i="12" s="1"/>
  <c r="E6582" i="12"/>
  <c r="G6582" i="12" s="1"/>
  <c r="F6581" i="12"/>
  <c r="H6581" i="12" s="1"/>
  <c r="E6581" i="12"/>
  <c r="G6581" i="12" s="1"/>
  <c r="F6580" i="12"/>
  <c r="H6580" i="12" s="1"/>
  <c r="E6580" i="12"/>
  <c r="G6580" i="12" s="1"/>
  <c r="F6579" i="12"/>
  <c r="H6579" i="12" s="1"/>
  <c r="E6579" i="12"/>
  <c r="G6579" i="12" s="1"/>
  <c r="F6578" i="12"/>
  <c r="H6578" i="12" s="1"/>
  <c r="E6578" i="12"/>
  <c r="G6578" i="12" s="1"/>
  <c r="F6577" i="12"/>
  <c r="H6577" i="12" s="1"/>
  <c r="E6577" i="12"/>
  <c r="G6577" i="12" s="1"/>
  <c r="F6576" i="12"/>
  <c r="H6576" i="12" s="1"/>
  <c r="E6576" i="12"/>
  <c r="G6576" i="12" s="1"/>
  <c r="F6575" i="12"/>
  <c r="H6575" i="12" s="1"/>
  <c r="E6575" i="12"/>
  <c r="G6575" i="12" s="1"/>
  <c r="F6574" i="12"/>
  <c r="H6574" i="12" s="1"/>
  <c r="E6574" i="12"/>
  <c r="G6574" i="12" s="1"/>
  <c r="F6573" i="12"/>
  <c r="H6573" i="12" s="1"/>
  <c r="E6573" i="12"/>
  <c r="G6573" i="12" s="1"/>
  <c r="F6572" i="12"/>
  <c r="H6572" i="12" s="1"/>
  <c r="E6572" i="12"/>
  <c r="G6572" i="12" s="1"/>
  <c r="F6571" i="12"/>
  <c r="H6571" i="12" s="1"/>
  <c r="E6571" i="12"/>
  <c r="G6571" i="12" s="1"/>
  <c r="F6570" i="12"/>
  <c r="H6570" i="12" s="1"/>
  <c r="E6570" i="12"/>
  <c r="G6570" i="12" s="1"/>
  <c r="F6569" i="12"/>
  <c r="H6569" i="12" s="1"/>
  <c r="E6569" i="12"/>
  <c r="G6569" i="12" s="1"/>
  <c r="F6568" i="12"/>
  <c r="H6568" i="12" s="1"/>
  <c r="E6568" i="12"/>
  <c r="G6568" i="12" s="1"/>
  <c r="F6567" i="12"/>
  <c r="H6567" i="12" s="1"/>
  <c r="E6567" i="12"/>
  <c r="G6567" i="12" s="1"/>
  <c r="F6566" i="12"/>
  <c r="H6566" i="12" s="1"/>
  <c r="E6566" i="12"/>
  <c r="G6566" i="12" s="1"/>
  <c r="F6565" i="12"/>
  <c r="H6565" i="12" s="1"/>
  <c r="E6565" i="12"/>
  <c r="G6565" i="12" s="1"/>
  <c r="F6564" i="12"/>
  <c r="H6564" i="12" s="1"/>
  <c r="E6564" i="12"/>
  <c r="G6564" i="12" s="1"/>
  <c r="F6563" i="12"/>
  <c r="H6563" i="12" s="1"/>
  <c r="E6563" i="12"/>
  <c r="G6563" i="12" s="1"/>
  <c r="F6562" i="12"/>
  <c r="H6562" i="12" s="1"/>
  <c r="E6562" i="12"/>
  <c r="G6562" i="12" s="1"/>
  <c r="F6561" i="12"/>
  <c r="H6561" i="12" s="1"/>
  <c r="E6561" i="12"/>
  <c r="G6561" i="12" s="1"/>
  <c r="F6560" i="12"/>
  <c r="H6560" i="12" s="1"/>
  <c r="E6560" i="12"/>
  <c r="G6560" i="12" s="1"/>
  <c r="F6559" i="12"/>
  <c r="H6559" i="12" s="1"/>
  <c r="E6559" i="12"/>
  <c r="G6559" i="12" s="1"/>
  <c r="F6558" i="12"/>
  <c r="H6558" i="12" s="1"/>
  <c r="E6558" i="12"/>
  <c r="G6558" i="12" s="1"/>
  <c r="F6557" i="12"/>
  <c r="H6557" i="12" s="1"/>
  <c r="E6557" i="12"/>
  <c r="G6557" i="12" s="1"/>
  <c r="F6556" i="12"/>
  <c r="H6556" i="12" s="1"/>
  <c r="E6556" i="12"/>
  <c r="G6556" i="12" s="1"/>
  <c r="F6555" i="12"/>
  <c r="H6555" i="12" s="1"/>
  <c r="E6555" i="12"/>
  <c r="G6555" i="12" s="1"/>
  <c r="F6554" i="12"/>
  <c r="H6554" i="12" s="1"/>
  <c r="E6554" i="12"/>
  <c r="G6554" i="12" s="1"/>
  <c r="F6553" i="12"/>
  <c r="H6553" i="12" s="1"/>
  <c r="E6553" i="12"/>
  <c r="G6553" i="12" s="1"/>
  <c r="F6552" i="12"/>
  <c r="H6552" i="12" s="1"/>
  <c r="E6552" i="12"/>
  <c r="G6552" i="12" s="1"/>
  <c r="F6551" i="12"/>
  <c r="H6551" i="12" s="1"/>
  <c r="E6551" i="12"/>
  <c r="G6551" i="12" s="1"/>
  <c r="F6550" i="12"/>
  <c r="H6550" i="12" s="1"/>
  <c r="E6550" i="12"/>
  <c r="G6550" i="12" s="1"/>
  <c r="F6549" i="12"/>
  <c r="H6549" i="12" s="1"/>
  <c r="E6549" i="12"/>
  <c r="G6549" i="12" s="1"/>
  <c r="F6548" i="12"/>
  <c r="H6548" i="12" s="1"/>
  <c r="E6548" i="12"/>
  <c r="G6548" i="12" s="1"/>
  <c r="F6547" i="12"/>
  <c r="H6547" i="12" s="1"/>
  <c r="E6547" i="12"/>
  <c r="G6547" i="12" s="1"/>
  <c r="F6546" i="12"/>
  <c r="H6546" i="12" s="1"/>
  <c r="E6546" i="12"/>
  <c r="G6546" i="12" s="1"/>
  <c r="F6545" i="12"/>
  <c r="H6545" i="12" s="1"/>
  <c r="E6545" i="12"/>
  <c r="G6545" i="12" s="1"/>
  <c r="F6544" i="12"/>
  <c r="H6544" i="12" s="1"/>
  <c r="E6544" i="12"/>
  <c r="G6544" i="12" s="1"/>
  <c r="F6543" i="12"/>
  <c r="H6543" i="12" s="1"/>
  <c r="E6543" i="12"/>
  <c r="G6543" i="12" s="1"/>
  <c r="F6542" i="12"/>
  <c r="H6542" i="12" s="1"/>
  <c r="E6542" i="12"/>
  <c r="G6542" i="12" s="1"/>
  <c r="F6541" i="12"/>
  <c r="H6541" i="12" s="1"/>
  <c r="E6541" i="12"/>
  <c r="G6541" i="12" s="1"/>
  <c r="F6540" i="12"/>
  <c r="H6540" i="12" s="1"/>
  <c r="E6540" i="12"/>
  <c r="G6540" i="12" s="1"/>
  <c r="F6539" i="12"/>
  <c r="H6539" i="12" s="1"/>
  <c r="E6539" i="12"/>
  <c r="G6539" i="12" s="1"/>
  <c r="F6538" i="12"/>
  <c r="H6538" i="12" s="1"/>
  <c r="E6538" i="12"/>
  <c r="G6538" i="12" s="1"/>
  <c r="F6537" i="12"/>
  <c r="H6537" i="12" s="1"/>
  <c r="E6537" i="12"/>
  <c r="G6537" i="12" s="1"/>
  <c r="F6536" i="12"/>
  <c r="H6536" i="12" s="1"/>
  <c r="E6536" i="12"/>
  <c r="G6536" i="12" s="1"/>
  <c r="F6535" i="12"/>
  <c r="H6535" i="12" s="1"/>
  <c r="E6535" i="12"/>
  <c r="G6535" i="12" s="1"/>
  <c r="F6534" i="12"/>
  <c r="H6534" i="12" s="1"/>
  <c r="E6534" i="12"/>
  <c r="G6534" i="12" s="1"/>
  <c r="F6533" i="12"/>
  <c r="H6533" i="12" s="1"/>
  <c r="E6533" i="12"/>
  <c r="G6533" i="12" s="1"/>
  <c r="F6532" i="12"/>
  <c r="H6532" i="12" s="1"/>
  <c r="E6532" i="12"/>
  <c r="G6532" i="12" s="1"/>
  <c r="F6531" i="12"/>
  <c r="H6531" i="12" s="1"/>
  <c r="E6531" i="12"/>
  <c r="G6531" i="12" s="1"/>
  <c r="F6530" i="12"/>
  <c r="H6530" i="12" s="1"/>
  <c r="E6530" i="12"/>
  <c r="G6530" i="12" s="1"/>
  <c r="F6529" i="12"/>
  <c r="H6529" i="12" s="1"/>
  <c r="E6529" i="12"/>
  <c r="G6529" i="12" s="1"/>
  <c r="F6528" i="12"/>
  <c r="H6528" i="12" s="1"/>
  <c r="E6528" i="12"/>
  <c r="G6528" i="12" s="1"/>
  <c r="F6527" i="12"/>
  <c r="H6527" i="12" s="1"/>
  <c r="E6527" i="12"/>
  <c r="G6527" i="12" s="1"/>
  <c r="F6526" i="12"/>
  <c r="H6526" i="12" s="1"/>
  <c r="E6526" i="12"/>
  <c r="G6526" i="12" s="1"/>
  <c r="F6525" i="12"/>
  <c r="H6525" i="12" s="1"/>
  <c r="E6525" i="12"/>
  <c r="G6525" i="12" s="1"/>
  <c r="F6524" i="12"/>
  <c r="H6524" i="12" s="1"/>
  <c r="E6524" i="12"/>
  <c r="G6524" i="12" s="1"/>
  <c r="F6523" i="12"/>
  <c r="H6523" i="12" s="1"/>
  <c r="E6523" i="12"/>
  <c r="G6523" i="12" s="1"/>
  <c r="F6522" i="12"/>
  <c r="H6522" i="12" s="1"/>
  <c r="E6522" i="12"/>
  <c r="G6522" i="12" s="1"/>
  <c r="F6521" i="12"/>
  <c r="H6521" i="12" s="1"/>
  <c r="E6521" i="12"/>
  <c r="G6521" i="12" s="1"/>
  <c r="F6520" i="12"/>
  <c r="H6520" i="12" s="1"/>
  <c r="E6520" i="12"/>
  <c r="G6520" i="12" s="1"/>
  <c r="F6519" i="12"/>
  <c r="H6519" i="12" s="1"/>
  <c r="E6519" i="12"/>
  <c r="G6519" i="12" s="1"/>
  <c r="F6518" i="12"/>
  <c r="H6518" i="12" s="1"/>
  <c r="E6518" i="12"/>
  <c r="G6518" i="12" s="1"/>
  <c r="F6517" i="12"/>
  <c r="H6517" i="12" s="1"/>
  <c r="E6517" i="12"/>
  <c r="G6517" i="12" s="1"/>
  <c r="F6516" i="12"/>
  <c r="H6516" i="12" s="1"/>
  <c r="E6516" i="12"/>
  <c r="G6516" i="12" s="1"/>
  <c r="F6515" i="12"/>
  <c r="H6515" i="12" s="1"/>
  <c r="E6515" i="12"/>
  <c r="G6515" i="12" s="1"/>
  <c r="F6514" i="12"/>
  <c r="H6514" i="12" s="1"/>
  <c r="E6514" i="12"/>
  <c r="G6514" i="12" s="1"/>
  <c r="F6513" i="12"/>
  <c r="H6513" i="12" s="1"/>
  <c r="E6513" i="12"/>
  <c r="G6513" i="12" s="1"/>
  <c r="F6512" i="12"/>
  <c r="H6512" i="12" s="1"/>
  <c r="E6512" i="12"/>
  <c r="G6512" i="12" s="1"/>
  <c r="F6511" i="12"/>
  <c r="H6511" i="12" s="1"/>
  <c r="E6511" i="12"/>
  <c r="G6511" i="12" s="1"/>
  <c r="F6510" i="12"/>
  <c r="H6510" i="12" s="1"/>
  <c r="E6510" i="12"/>
  <c r="G6510" i="12" s="1"/>
  <c r="F6509" i="12"/>
  <c r="H6509" i="12" s="1"/>
  <c r="E6509" i="12"/>
  <c r="G6509" i="12" s="1"/>
  <c r="F6508" i="12"/>
  <c r="H6508" i="12" s="1"/>
  <c r="E6508" i="12"/>
  <c r="G6508" i="12" s="1"/>
  <c r="F6507" i="12"/>
  <c r="H6507" i="12" s="1"/>
  <c r="E6507" i="12"/>
  <c r="G6507" i="12" s="1"/>
  <c r="F6506" i="12"/>
  <c r="H6506" i="12" s="1"/>
  <c r="E6506" i="12"/>
  <c r="G6506" i="12" s="1"/>
  <c r="F6505" i="12"/>
  <c r="H6505" i="12" s="1"/>
  <c r="E6505" i="12"/>
  <c r="G6505" i="12" s="1"/>
  <c r="F6504" i="12"/>
  <c r="H6504" i="12" s="1"/>
  <c r="E6504" i="12"/>
  <c r="G6504" i="12" s="1"/>
  <c r="F6503" i="12"/>
  <c r="H6503" i="12" s="1"/>
  <c r="E6503" i="12"/>
  <c r="G6503" i="12" s="1"/>
  <c r="F6502" i="12"/>
  <c r="H6502" i="12" s="1"/>
  <c r="E6502" i="12"/>
  <c r="G6502" i="12" s="1"/>
  <c r="F6501" i="12"/>
  <c r="H6501" i="12" s="1"/>
  <c r="E6501" i="12"/>
  <c r="G6501" i="12" s="1"/>
  <c r="F6500" i="12"/>
  <c r="H6500" i="12" s="1"/>
  <c r="E6500" i="12"/>
  <c r="G6500" i="12" s="1"/>
  <c r="F6499" i="12"/>
  <c r="H6499" i="12" s="1"/>
  <c r="E6499" i="12"/>
  <c r="G6499" i="12" s="1"/>
  <c r="F6498" i="12"/>
  <c r="H6498" i="12" s="1"/>
  <c r="E6498" i="12"/>
  <c r="G6498" i="12" s="1"/>
  <c r="F6497" i="12"/>
  <c r="H6497" i="12" s="1"/>
  <c r="E6497" i="12"/>
  <c r="G6497" i="12" s="1"/>
  <c r="F6496" i="12"/>
  <c r="H6496" i="12" s="1"/>
  <c r="E6496" i="12"/>
  <c r="G6496" i="12" s="1"/>
  <c r="F6495" i="12"/>
  <c r="H6495" i="12" s="1"/>
  <c r="E6495" i="12"/>
  <c r="G6495" i="12" s="1"/>
  <c r="F6494" i="12"/>
  <c r="H6494" i="12" s="1"/>
  <c r="E6494" i="12"/>
  <c r="G6494" i="12" s="1"/>
  <c r="F6493" i="12"/>
  <c r="H6493" i="12" s="1"/>
  <c r="E6493" i="12"/>
  <c r="G6493" i="12" s="1"/>
  <c r="F6492" i="12"/>
  <c r="H6492" i="12" s="1"/>
  <c r="E6492" i="12"/>
  <c r="G6492" i="12" s="1"/>
  <c r="F6491" i="12"/>
  <c r="H6491" i="12" s="1"/>
  <c r="E6491" i="12"/>
  <c r="G6491" i="12" s="1"/>
  <c r="F6490" i="12"/>
  <c r="H6490" i="12" s="1"/>
  <c r="E6490" i="12"/>
  <c r="G6490" i="12" s="1"/>
  <c r="F6489" i="12"/>
  <c r="H6489" i="12" s="1"/>
  <c r="E6489" i="12"/>
  <c r="G6489" i="12" s="1"/>
  <c r="F6488" i="12"/>
  <c r="H6488" i="12" s="1"/>
  <c r="E6488" i="12"/>
  <c r="G6488" i="12" s="1"/>
  <c r="F6487" i="12"/>
  <c r="H6487" i="12" s="1"/>
  <c r="E6487" i="12"/>
  <c r="G6487" i="12" s="1"/>
  <c r="F6486" i="12"/>
  <c r="H6486" i="12" s="1"/>
  <c r="E6486" i="12"/>
  <c r="G6486" i="12" s="1"/>
  <c r="F6485" i="12"/>
  <c r="H6485" i="12" s="1"/>
  <c r="E6485" i="12"/>
  <c r="G6485" i="12" s="1"/>
  <c r="F6484" i="12"/>
  <c r="H6484" i="12" s="1"/>
  <c r="E6484" i="12"/>
  <c r="G6484" i="12" s="1"/>
  <c r="F6483" i="12"/>
  <c r="H6483" i="12" s="1"/>
  <c r="E6483" i="12"/>
  <c r="G6483" i="12" s="1"/>
  <c r="F6482" i="12"/>
  <c r="H6482" i="12" s="1"/>
  <c r="E6482" i="12"/>
  <c r="G6482" i="12" s="1"/>
  <c r="F6481" i="12"/>
  <c r="H6481" i="12" s="1"/>
  <c r="E6481" i="12"/>
  <c r="G6481" i="12" s="1"/>
  <c r="F6480" i="12"/>
  <c r="H6480" i="12" s="1"/>
  <c r="E6480" i="12"/>
  <c r="G6480" i="12" s="1"/>
  <c r="F6479" i="12"/>
  <c r="H6479" i="12" s="1"/>
  <c r="E6479" i="12"/>
  <c r="G6479" i="12" s="1"/>
  <c r="F6478" i="12"/>
  <c r="H6478" i="12" s="1"/>
  <c r="E6478" i="12"/>
  <c r="G6478" i="12" s="1"/>
  <c r="F6477" i="12"/>
  <c r="H6477" i="12" s="1"/>
  <c r="E6477" i="12"/>
  <c r="G6477" i="12" s="1"/>
  <c r="F6476" i="12"/>
  <c r="H6476" i="12" s="1"/>
  <c r="E6476" i="12"/>
  <c r="G6476" i="12" s="1"/>
  <c r="F6475" i="12"/>
  <c r="H6475" i="12" s="1"/>
  <c r="E6475" i="12"/>
  <c r="G6475" i="12" s="1"/>
  <c r="F6474" i="12"/>
  <c r="H6474" i="12" s="1"/>
  <c r="E6474" i="12"/>
  <c r="G6474" i="12" s="1"/>
  <c r="F6473" i="12"/>
  <c r="H6473" i="12" s="1"/>
  <c r="E6473" i="12"/>
  <c r="G6473" i="12" s="1"/>
  <c r="F6472" i="12"/>
  <c r="H6472" i="12" s="1"/>
  <c r="E6472" i="12"/>
  <c r="G6472" i="12" s="1"/>
  <c r="F6471" i="12"/>
  <c r="H6471" i="12" s="1"/>
  <c r="E6471" i="12"/>
  <c r="G6471" i="12" s="1"/>
  <c r="F6470" i="12"/>
  <c r="H6470" i="12" s="1"/>
  <c r="E6470" i="12"/>
  <c r="G6470" i="12" s="1"/>
  <c r="F6469" i="12"/>
  <c r="H6469" i="12" s="1"/>
  <c r="E6469" i="12"/>
  <c r="G6469" i="12" s="1"/>
  <c r="F6468" i="12"/>
  <c r="H6468" i="12" s="1"/>
  <c r="E6468" i="12"/>
  <c r="G6468" i="12" s="1"/>
  <c r="F6467" i="12"/>
  <c r="H6467" i="12" s="1"/>
  <c r="E6467" i="12"/>
  <c r="G6467" i="12" s="1"/>
  <c r="F6466" i="12"/>
  <c r="H6466" i="12" s="1"/>
  <c r="E6466" i="12"/>
  <c r="G6466" i="12" s="1"/>
  <c r="F6465" i="12"/>
  <c r="H6465" i="12" s="1"/>
  <c r="E6465" i="12"/>
  <c r="G6465" i="12" s="1"/>
  <c r="F6464" i="12"/>
  <c r="H6464" i="12" s="1"/>
  <c r="E6464" i="12"/>
  <c r="G6464" i="12" s="1"/>
  <c r="F6463" i="12"/>
  <c r="H6463" i="12" s="1"/>
  <c r="E6463" i="12"/>
  <c r="G6463" i="12" s="1"/>
  <c r="F6462" i="12"/>
  <c r="H6462" i="12" s="1"/>
  <c r="E6462" i="12"/>
  <c r="G6462" i="12" s="1"/>
  <c r="F6461" i="12"/>
  <c r="H6461" i="12" s="1"/>
  <c r="E6461" i="12"/>
  <c r="G6461" i="12" s="1"/>
  <c r="F6460" i="12"/>
  <c r="H6460" i="12" s="1"/>
  <c r="E6460" i="12"/>
  <c r="G6460" i="12" s="1"/>
  <c r="F6459" i="12"/>
  <c r="H6459" i="12" s="1"/>
  <c r="E6459" i="12"/>
  <c r="G6459" i="12" s="1"/>
  <c r="F6458" i="12"/>
  <c r="H6458" i="12" s="1"/>
  <c r="E6458" i="12"/>
  <c r="G6458" i="12" s="1"/>
  <c r="F6457" i="12"/>
  <c r="H6457" i="12" s="1"/>
  <c r="E6457" i="12"/>
  <c r="G6457" i="12" s="1"/>
  <c r="F6456" i="12"/>
  <c r="H6456" i="12" s="1"/>
  <c r="E6456" i="12"/>
  <c r="G6456" i="12" s="1"/>
  <c r="F6455" i="12"/>
  <c r="H6455" i="12" s="1"/>
  <c r="E6455" i="12"/>
  <c r="G6455" i="12" s="1"/>
  <c r="F6454" i="12"/>
  <c r="H6454" i="12" s="1"/>
  <c r="E6454" i="12"/>
  <c r="G6454" i="12" s="1"/>
  <c r="F6453" i="12"/>
  <c r="H6453" i="12" s="1"/>
  <c r="E6453" i="12"/>
  <c r="G6453" i="12" s="1"/>
  <c r="F6452" i="12"/>
  <c r="H6452" i="12" s="1"/>
  <c r="E6452" i="12"/>
  <c r="G6452" i="12" s="1"/>
  <c r="F6451" i="12"/>
  <c r="H6451" i="12" s="1"/>
  <c r="E6451" i="12"/>
  <c r="G6451" i="12" s="1"/>
  <c r="F6450" i="12"/>
  <c r="H6450" i="12" s="1"/>
  <c r="E6450" i="12"/>
  <c r="G6450" i="12" s="1"/>
  <c r="F6449" i="12"/>
  <c r="H6449" i="12" s="1"/>
  <c r="E6449" i="12"/>
  <c r="G6449" i="12" s="1"/>
  <c r="F6448" i="12"/>
  <c r="H6448" i="12" s="1"/>
  <c r="E6448" i="12"/>
  <c r="G6448" i="12" s="1"/>
  <c r="F6447" i="12"/>
  <c r="H6447" i="12" s="1"/>
  <c r="E6447" i="12"/>
  <c r="G6447" i="12" s="1"/>
  <c r="F6446" i="12"/>
  <c r="H6446" i="12" s="1"/>
  <c r="E6446" i="12"/>
  <c r="G6446" i="12" s="1"/>
  <c r="F6445" i="12"/>
  <c r="H6445" i="12" s="1"/>
  <c r="E6445" i="12"/>
  <c r="G6445" i="12" s="1"/>
  <c r="F6444" i="12"/>
  <c r="H6444" i="12" s="1"/>
  <c r="E6444" i="12"/>
  <c r="G6444" i="12" s="1"/>
  <c r="F6443" i="12"/>
  <c r="H6443" i="12" s="1"/>
  <c r="E6443" i="12"/>
  <c r="G6443" i="12" s="1"/>
  <c r="F6442" i="12"/>
  <c r="H6442" i="12" s="1"/>
  <c r="E6442" i="12"/>
  <c r="G6442" i="12" s="1"/>
  <c r="F6441" i="12"/>
  <c r="H6441" i="12" s="1"/>
  <c r="E6441" i="12"/>
  <c r="G6441" i="12" s="1"/>
  <c r="F6440" i="12"/>
  <c r="H6440" i="12" s="1"/>
  <c r="E6440" i="12"/>
  <c r="G6440" i="12" s="1"/>
  <c r="F6439" i="12"/>
  <c r="H6439" i="12" s="1"/>
  <c r="E6439" i="12"/>
  <c r="G6439" i="12" s="1"/>
  <c r="F6438" i="12"/>
  <c r="H6438" i="12" s="1"/>
  <c r="E6438" i="12"/>
  <c r="G6438" i="12" s="1"/>
  <c r="F6437" i="12"/>
  <c r="H6437" i="12" s="1"/>
  <c r="E6437" i="12"/>
  <c r="G6437" i="12" s="1"/>
  <c r="F6436" i="12"/>
  <c r="H6436" i="12" s="1"/>
  <c r="E6436" i="12"/>
  <c r="G6436" i="12" s="1"/>
  <c r="F6435" i="12"/>
  <c r="H6435" i="12" s="1"/>
  <c r="E6435" i="12"/>
  <c r="G6435" i="12" s="1"/>
  <c r="F6434" i="12"/>
  <c r="H6434" i="12" s="1"/>
  <c r="E6434" i="12"/>
  <c r="G6434" i="12" s="1"/>
  <c r="F6433" i="12"/>
  <c r="H6433" i="12" s="1"/>
  <c r="E6433" i="12"/>
  <c r="G6433" i="12" s="1"/>
  <c r="F6432" i="12"/>
  <c r="H6432" i="12" s="1"/>
  <c r="E6432" i="12"/>
  <c r="G6432" i="12" s="1"/>
  <c r="F6431" i="12"/>
  <c r="H6431" i="12" s="1"/>
  <c r="E6431" i="12"/>
  <c r="G6431" i="12" s="1"/>
  <c r="F6430" i="12"/>
  <c r="H6430" i="12" s="1"/>
  <c r="E6430" i="12"/>
  <c r="G6430" i="12" s="1"/>
  <c r="F6429" i="12"/>
  <c r="H6429" i="12" s="1"/>
  <c r="E6429" i="12"/>
  <c r="G6429" i="12" s="1"/>
  <c r="F6428" i="12"/>
  <c r="H6428" i="12" s="1"/>
  <c r="E6428" i="12"/>
  <c r="G6428" i="12" s="1"/>
  <c r="F6427" i="12"/>
  <c r="H6427" i="12" s="1"/>
  <c r="E6427" i="12"/>
  <c r="G6427" i="12" s="1"/>
  <c r="F6426" i="12"/>
  <c r="H6426" i="12" s="1"/>
  <c r="E6426" i="12"/>
  <c r="G6426" i="12" s="1"/>
  <c r="F6425" i="12"/>
  <c r="H6425" i="12" s="1"/>
  <c r="E6425" i="12"/>
  <c r="G6425" i="12" s="1"/>
  <c r="F6424" i="12"/>
  <c r="H6424" i="12" s="1"/>
  <c r="E6424" i="12"/>
  <c r="G6424" i="12" s="1"/>
  <c r="F6423" i="12"/>
  <c r="H6423" i="12" s="1"/>
  <c r="E6423" i="12"/>
  <c r="G6423" i="12" s="1"/>
  <c r="F6422" i="12"/>
  <c r="H6422" i="12" s="1"/>
  <c r="E6422" i="12"/>
  <c r="G6422" i="12" s="1"/>
  <c r="F6421" i="12"/>
  <c r="H6421" i="12" s="1"/>
  <c r="E6421" i="12"/>
  <c r="G6421" i="12" s="1"/>
  <c r="F6420" i="12"/>
  <c r="H6420" i="12" s="1"/>
  <c r="E6420" i="12"/>
  <c r="G6420" i="12" s="1"/>
  <c r="F6419" i="12"/>
  <c r="H6419" i="12" s="1"/>
  <c r="E6419" i="12"/>
  <c r="G6419" i="12" s="1"/>
  <c r="F6418" i="12"/>
  <c r="H6418" i="12" s="1"/>
  <c r="E6418" i="12"/>
  <c r="G6418" i="12" s="1"/>
  <c r="F6417" i="12"/>
  <c r="H6417" i="12" s="1"/>
  <c r="E6417" i="12"/>
  <c r="G6417" i="12" s="1"/>
  <c r="F6416" i="12"/>
  <c r="H6416" i="12" s="1"/>
  <c r="E6416" i="12"/>
  <c r="G6416" i="12" s="1"/>
  <c r="F6415" i="12"/>
  <c r="H6415" i="12" s="1"/>
  <c r="E6415" i="12"/>
  <c r="G6415" i="12" s="1"/>
  <c r="F6414" i="12"/>
  <c r="H6414" i="12" s="1"/>
  <c r="E6414" i="12"/>
  <c r="G6414" i="12" s="1"/>
  <c r="F6413" i="12"/>
  <c r="H6413" i="12" s="1"/>
  <c r="E6413" i="12"/>
  <c r="G6413" i="12" s="1"/>
  <c r="F6412" i="12"/>
  <c r="H6412" i="12" s="1"/>
  <c r="E6412" i="12"/>
  <c r="G6412" i="12" s="1"/>
  <c r="F6411" i="12"/>
  <c r="H6411" i="12" s="1"/>
  <c r="E6411" i="12"/>
  <c r="G6411" i="12" s="1"/>
  <c r="F6410" i="12"/>
  <c r="H6410" i="12" s="1"/>
  <c r="E6410" i="12"/>
  <c r="G6410" i="12" s="1"/>
  <c r="F6409" i="12"/>
  <c r="H6409" i="12" s="1"/>
  <c r="E6409" i="12"/>
  <c r="G6409" i="12" s="1"/>
  <c r="F6408" i="12"/>
  <c r="H6408" i="12" s="1"/>
  <c r="E6408" i="12"/>
  <c r="G6408" i="12" s="1"/>
  <c r="F6407" i="12"/>
  <c r="H6407" i="12" s="1"/>
  <c r="E6407" i="12"/>
  <c r="G6407" i="12" s="1"/>
  <c r="F6406" i="12"/>
  <c r="H6406" i="12" s="1"/>
  <c r="E6406" i="12"/>
  <c r="G6406" i="12" s="1"/>
  <c r="F6405" i="12"/>
  <c r="H6405" i="12" s="1"/>
  <c r="E6405" i="12"/>
  <c r="G6405" i="12" s="1"/>
  <c r="F6404" i="12"/>
  <c r="H6404" i="12" s="1"/>
  <c r="E6404" i="12"/>
  <c r="G6404" i="12" s="1"/>
  <c r="F6403" i="12"/>
  <c r="H6403" i="12" s="1"/>
  <c r="E6403" i="12"/>
  <c r="G6403" i="12" s="1"/>
  <c r="F6402" i="12"/>
  <c r="H6402" i="12" s="1"/>
  <c r="E6402" i="12"/>
  <c r="G6402" i="12" s="1"/>
  <c r="F6401" i="12"/>
  <c r="H6401" i="12" s="1"/>
  <c r="E6401" i="12"/>
  <c r="G6401" i="12" s="1"/>
  <c r="F6400" i="12"/>
  <c r="H6400" i="12" s="1"/>
  <c r="E6400" i="12"/>
  <c r="G6400" i="12" s="1"/>
  <c r="F6399" i="12"/>
  <c r="H6399" i="12" s="1"/>
  <c r="E6399" i="12"/>
  <c r="G6399" i="12" s="1"/>
  <c r="F6398" i="12"/>
  <c r="H6398" i="12" s="1"/>
  <c r="E6398" i="12"/>
  <c r="G6398" i="12" s="1"/>
  <c r="F6397" i="12"/>
  <c r="H6397" i="12" s="1"/>
  <c r="E6397" i="12"/>
  <c r="G6397" i="12" s="1"/>
  <c r="F6396" i="12"/>
  <c r="H6396" i="12" s="1"/>
  <c r="E6396" i="12"/>
  <c r="G6396" i="12" s="1"/>
  <c r="F6395" i="12"/>
  <c r="H6395" i="12" s="1"/>
  <c r="E6395" i="12"/>
  <c r="G6395" i="12" s="1"/>
  <c r="F6394" i="12"/>
  <c r="H6394" i="12" s="1"/>
  <c r="E6394" i="12"/>
  <c r="G6394" i="12" s="1"/>
  <c r="F6393" i="12"/>
  <c r="H6393" i="12" s="1"/>
  <c r="E6393" i="12"/>
  <c r="G6393" i="12" s="1"/>
  <c r="F6392" i="12"/>
  <c r="H6392" i="12" s="1"/>
  <c r="E6392" i="12"/>
  <c r="G6392" i="12" s="1"/>
  <c r="F6391" i="12"/>
  <c r="H6391" i="12" s="1"/>
  <c r="E6391" i="12"/>
  <c r="G6391" i="12" s="1"/>
  <c r="F6390" i="12"/>
  <c r="H6390" i="12" s="1"/>
  <c r="E6390" i="12"/>
  <c r="G6390" i="12" s="1"/>
  <c r="F6389" i="12"/>
  <c r="H6389" i="12" s="1"/>
  <c r="E6389" i="12"/>
  <c r="G6389" i="12" s="1"/>
  <c r="F6388" i="12"/>
  <c r="H6388" i="12" s="1"/>
  <c r="E6388" i="12"/>
  <c r="G6388" i="12" s="1"/>
  <c r="F6387" i="12"/>
  <c r="H6387" i="12" s="1"/>
  <c r="E6387" i="12"/>
  <c r="G6387" i="12" s="1"/>
  <c r="F6386" i="12"/>
  <c r="H6386" i="12" s="1"/>
  <c r="E6386" i="12"/>
  <c r="G6386" i="12" s="1"/>
  <c r="F6385" i="12"/>
  <c r="H6385" i="12" s="1"/>
  <c r="E6385" i="12"/>
  <c r="G6385" i="12" s="1"/>
  <c r="F6384" i="12"/>
  <c r="H6384" i="12" s="1"/>
  <c r="E6384" i="12"/>
  <c r="G6384" i="12" s="1"/>
  <c r="F6383" i="12"/>
  <c r="H6383" i="12" s="1"/>
  <c r="E6383" i="12"/>
  <c r="G6383" i="12" s="1"/>
  <c r="F6382" i="12"/>
  <c r="H6382" i="12" s="1"/>
  <c r="E6382" i="12"/>
  <c r="G6382" i="12" s="1"/>
  <c r="F6381" i="12"/>
  <c r="H6381" i="12" s="1"/>
  <c r="E6381" i="12"/>
  <c r="G6381" i="12" s="1"/>
  <c r="F6380" i="12"/>
  <c r="H6380" i="12" s="1"/>
  <c r="E6380" i="12"/>
  <c r="G6380" i="12" s="1"/>
  <c r="F6379" i="12"/>
  <c r="H6379" i="12" s="1"/>
  <c r="E6379" i="12"/>
  <c r="G6379" i="12" s="1"/>
  <c r="F6378" i="12"/>
  <c r="H6378" i="12" s="1"/>
  <c r="E6378" i="12"/>
  <c r="G6378" i="12" s="1"/>
  <c r="F6377" i="12"/>
  <c r="H6377" i="12" s="1"/>
  <c r="E6377" i="12"/>
  <c r="G6377" i="12" s="1"/>
  <c r="F6376" i="12"/>
  <c r="H6376" i="12" s="1"/>
  <c r="E6376" i="12"/>
  <c r="G6376" i="12" s="1"/>
  <c r="F6375" i="12"/>
  <c r="H6375" i="12" s="1"/>
  <c r="E6375" i="12"/>
  <c r="G6375" i="12" s="1"/>
  <c r="G6374" i="12"/>
  <c r="F6374" i="12"/>
  <c r="H6374" i="12" s="1"/>
  <c r="E6374" i="12"/>
  <c r="F6373" i="12"/>
  <c r="H6373" i="12" s="1"/>
  <c r="E6373" i="12"/>
  <c r="G6373" i="12" s="1"/>
  <c r="F6372" i="12"/>
  <c r="H6372" i="12" s="1"/>
  <c r="E6372" i="12"/>
  <c r="G6372" i="12" s="1"/>
  <c r="F6371" i="12"/>
  <c r="H6371" i="12" s="1"/>
  <c r="E6371" i="12"/>
  <c r="G6371" i="12" s="1"/>
  <c r="F6370" i="12"/>
  <c r="H6370" i="12" s="1"/>
  <c r="E6370" i="12"/>
  <c r="G6370" i="12" s="1"/>
  <c r="F6369" i="12"/>
  <c r="H6369" i="12" s="1"/>
  <c r="E6369" i="12"/>
  <c r="G6369" i="12" s="1"/>
  <c r="F6368" i="12"/>
  <c r="H6368" i="12" s="1"/>
  <c r="E6368" i="12"/>
  <c r="G6368" i="12" s="1"/>
  <c r="F6367" i="12"/>
  <c r="H6367" i="12" s="1"/>
  <c r="E6367" i="12"/>
  <c r="G6367" i="12" s="1"/>
  <c r="F6366" i="12"/>
  <c r="H6366" i="12" s="1"/>
  <c r="E6366" i="12"/>
  <c r="G6366" i="12" s="1"/>
  <c r="F6365" i="12"/>
  <c r="H6365" i="12" s="1"/>
  <c r="E6365" i="12"/>
  <c r="G6365" i="12" s="1"/>
  <c r="F6364" i="12"/>
  <c r="H6364" i="12" s="1"/>
  <c r="E6364" i="12"/>
  <c r="G6364" i="12" s="1"/>
  <c r="F6363" i="12"/>
  <c r="H6363" i="12" s="1"/>
  <c r="E6363" i="12"/>
  <c r="G6363" i="12" s="1"/>
  <c r="F6362" i="12"/>
  <c r="H6362" i="12" s="1"/>
  <c r="E6362" i="12"/>
  <c r="G6362" i="12" s="1"/>
  <c r="F6361" i="12"/>
  <c r="H6361" i="12" s="1"/>
  <c r="E6361" i="12"/>
  <c r="G6361" i="12" s="1"/>
  <c r="F6360" i="12"/>
  <c r="H6360" i="12" s="1"/>
  <c r="E6360" i="12"/>
  <c r="G6360" i="12" s="1"/>
  <c r="F6359" i="12"/>
  <c r="H6359" i="12" s="1"/>
  <c r="E6359" i="12"/>
  <c r="G6359" i="12" s="1"/>
  <c r="F6358" i="12"/>
  <c r="H6358" i="12" s="1"/>
  <c r="E6358" i="12"/>
  <c r="G6358" i="12" s="1"/>
  <c r="F6357" i="12"/>
  <c r="H6357" i="12" s="1"/>
  <c r="E6357" i="12"/>
  <c r="G6357" i="12" s="1"/>
  <c r="F6356" i="12"/>
  <c r="H6356" i="12" s="1"/>
  <c r="E6356" i="12"/>
  <c r="G6356" i="12" s="1"/>
  <c r="F6355" i="12"/>
  <c r="H6355" i="12" s="1"/>
  <c r="E6355" i="12"/>
  <c r="G6355" i="12" s="1"/>
  <c r="F6354" i="12"/>
  <c r="H6354" i="12" s="1"/>
  <c r="E6354" i="12"/>
  <c r="G6354" i="12" s="1"/>
  <c r="F6353" i="12"/>
  <c r="H6353" i="12" s="1"/>
  <c r="E6353" i="12"/>
  <c r="G6353" i="12" s="1"/>
  <c r="F6352" i="12"/>
  <c r="H6352" i="12" s="1"/>
  <c r="E6352" i="12"/>
  <c r="G6352" i="12" s="1"/>
  <c r="H6351" i="12"/>
  <c r="F6351" i="12"/>
  <c r="E6351" i="12"/>
  <c r="G6351" i="12" s="1"/>
  <c r="F6350" i="12"/>
  <c r="H6350" i="12" s="1"/>
  <c r="E6350" i="12"/>
  <c r="G6350" i="12" s="1"/>
  <c r="F6349" i="12"/>
  <c r="H6349" i="12" s="1"/>
  <c r="E6349" i="12"/>
  <c r="G6349" i="12" s="1"/>
  <c r="F6348" i="12"/>
  <c r="H6348" i="12" s="1"/>
  <c r="E6348" i="12"/>
  <c r="G6348" i="12" s="1"/>
  <c r="F6347" i="12"/>
  <c r="H6347" i="12" s="1"/>
  <c r="E6347" i="12"/>
  <c r="G6347" i="12" s="1"/>
  <c r="F6346" i="12"/>
  <c r="H6346" i="12" s="1"/>
  <c r="E6346" i="12"/>
  <c r="G6346" i="12" s="1"/>
  <c r="F6345" i="12"/>
  <c r="H6345" i="12" s="1"/>
  <c r="E6345" i="12"/>
  <c r="G6345" i="12" s="1"/>
  <c r="F6344" i="12"/>
  <c r="H6344" i="12" s="1"/>
  <c r="E6344" i="12"/>
  <c r="G6344" i="12" s="1"/>
  <c r="F6343" i="12"/>
  <c r="H6343" i="12" s="1"/>
  <c r="E6343" i="12"/>
  <c r="G6343" i="12" s="1"/>
  <c r="G6342" i="12"/>
  <c r="F6342" i="12"/>
  <c r="H6342" i="12" s="1"/>
  <c r="E6342" i="12"/>
  <c r="F6341" i="12"/>
  <c r="H6341" i="12" s="1"/>
  <c r="E6341" i="12"/>
  <c r="G6341" i="12" s="1"/>
  <c r="F6340" i="12"/>
  <c r="H6340" i="12" s="1"/>
  <c r="E6340" i="12"/>
  <c r="G6340" i="12" s="1"/>
  <c r="F6339" i="12"/>
  <c r="H6339" i="12" s="1"/>
  <c r="E6339" i="12"/>
  <c r="G6339" i="12" s="1"/>
  <c r="F6338" i="12"/>
  <c r="H6338" i="12" s="1"/>
  <c r="E6338" i="12"/>
  <c r="G6338" i="12" s="1"/>
  <c r="F6337" i="12"/>
  <c r="H6337" i="12" s="1"/>
  <c r="E6337" i="12"/>
  <c r="G6337" i="12" s="1"/>
  <c r="F6336" i="12"/>
  <c r="H6336" i="12" s="1"/>
  <c r="E6336" i="12"/>
  <c r="G6336" i="12" s="1"/>
  <c r="H6335" i="12"/>
  <c r="F6335" i="12"/>
  <c r="E6335" i="12"/>
  <c r="G6335" i="12" s="1"/>
  <c r="F6334" i="12"/>
  <c r="H6334" i="12" s="1"/>
  <c r="E6334" i="12"/>
  <c r="G6334" i="12" s="1"/>
  <c r="F6333" i="12"/>
  <c r="H6333" i="12" s="1"/>
  <c r="E6333" i="12"/>
  <c r="G6333" i="12" s="1"/>
  <c r="F6332" i="12"/>
  <c r="H6332" i="12" s="1"/>
  <c r="E6332" i="12"/>
  <c r="G6332" i="12" s="1"/>
  <c r="F6331" i="12"/>
  <c r="H6331" i="12" s="1"/>
  <c r="E6331" i="12"/>
  <c r="G6331" i="12" s="1"/>
  <c r="H6330" i="12"/>
  <c r="F6330" i="12"/>
  <c r="E6330" i="12"/>
  <c r="G6330" i="12" s="1"/>
  <c r="F6329" i="12"/>
  <c r="H6329" i="12" s="1"/>
  <c r="E6329" i="12"/>
  <c r="G6329" i="12" s="1"/>
  <c r="F6328" i="12"/>
  <c r="H6328" i="12" s="1"/>
  <c r="E6328" i="12"/>
  <c r="G6328" i="12" s="1"/>
  <c r="F6327" i="12"/>
  <c r="H6327" i="12" s="1"/>
  <c r="E6327" i="12"/>
  <c r="G6327" i="12" s="1"/>
  <c r="F6326" i="12"/>
  <c r="H6326" i="12" s="1"/>
  <c r="E6326" i="12"/>
  <c r="G6326" i="12" s="1"/>
  <c r="F6325" i="12"/>
  <c r="H6325" i="12" s="1"/>
  <c r="E6325" i="12"/>
  <c r="G6325" i="12" s="1"/>
  <c r="F6324" i="12"/>
  <c r="H6324" i="12" s="1"/>
  <c r="E6324" i="12"/>
  <c r="G6324" i="12" s="1"/>
  <c r="F6323" i="12"/>
  <c r="H6323" i="12" s="1"/>
  <c r="E6323" i="12"/>
  <c r="G6323" i="12" s="1"/>
  <c r="H6322" i="12"/>
  <c r="F6322" i="12"/>
  <c r="E6322" i="12"/>
  <c r="G6322" i="12" s="1"/>
  <c r="F6321" i="12"/>
  <c r="H6321" i="12" s="1"/>
  <c r="E6321" i="12"/>
  <c r="G6321" i="12" s="1"/>
  <c r="F6320" i="12"/>
  <c r="H6320" i="12" s="1"/>
  <c r="E6320" i="12"/>
  <c r="G6320" i="12" s="1"/>
  <c r="F6319" i="12"/>
  <c r="H6319" i="12" s="1"/>
  <c r="E6319" i="12"/>
  <c r="G6319" i="12" s="1"/>
  <c r="F6318" i="12"/>
  <c r="H6318" i="12" s="1"/>
  <c r="E6318" i="12"/>
  <c r="G6318" i="12" s="1"/>
  <c r="H6317" i="12"/>
  <c r="F6317" i="12"/>
  <c r="E6317" i="12"/>
  <c r="G6317" i="12" s="1"/>
  <c r="F6316" i="12"/>
  <c r="H6316" i="12" s="1"/>
  <c r="E6316" i="12"/>
  <c r="G6316" i="12" s="1"/>
  <c r="F6315" i="12"/>
  <c r="H6315" i="12" s="1"/>
  <c r="E6315" i="12"/>
  <c r="G6315" i="12" s="1"/>
  <c r="F6314" i="12"/>
  <c r="H6314" i="12" s="1"/>
  <c r="E6314" i="12"/>
  <c r="G6314" i="12" s="1"/>
  <c r="F6313" i="12"/>
  <c r="H6313" i="12" s="1"/>
  <c r="E6313" i="12"/>
  <c r="G6313" i="12" s="1"/>
  <c r="H6312" i="12"/>
  <c r="F6312" i="12"/>
  <c r="E6312" i="12"/>
  <c r="G6312" i="12" s="1"/>
  <c r="F6311" i="12"/>
  <c r="H6311" i="12" s="1"/>
  <c r="E6311" i="12"/>
  <c r="G6311" i="12" s="1"/>
  <c r="F6310" i="12"/>
  <c r="H6310" i="12" s="1"/>
  <c r="E6310" i="12"/>
  <c r="G6310" i="12" s="1"/>
  <c r="H6309" i="12"/>
  <c r="F6309" i="12"/>
  <c r="E6309" i="12"/>
  <c r="G6309" i="12" s="1"/>
  <c r="F6308" i="12"/>
  <c r="H6308" i="12" s="1"/>
  <c r="E6308" i="12"/>
  <c r="G6308" i="12" s="1"/>
  <c r="F6307" i="12"/>
  <c r="H6307" i="12" s="1"/>
  <c r="E6307" i="12"/>
  <c r="G6307" i="12" s="1"/>
  <c r="F6306" i="12"/>
  <c r="H6306" i="12" s="1"/>
  <c r="E6306" i="12"/>
  <c r="G6306" i="12" s="1"/>
  <c r="F6305" i="12"/>
  <c r="H6305" i="12" s="1"/>
  <c r="E6305" i="12"/>
  <c r="G6305" i="12" s="1"/>
  <c r="F6304" i="12"/>
  <c r="H6304" i="12" s="1"/>
  <c r="E6304" i="12"/>
  <c r="G6304" i="12" s="1"/>
  <c r="F6303" i="12"/>
  <c r="H6303" i="12" s="1"/>
  <c r="E6303" i="12"/>
  <c r="G6303" i="12" s="1"/>
  <c r="F6302" i="12"/>
  <c r="H6302" i="12" s="1"/>
  <c r="E6302" i="12"/>
  <c r="G6302" i="12" s="1"/>
  <c r="F6301" i="12"/>
  <c r="H6301" i="12" s="1"/>
  <c r="E6301" i="12"/>
  <c r="G6301" i="12" s="1"/>
  <c r="F6300" i="12"/>
  <c r="H6300" i="12" s="1"/>
  <c r="E6300" i="12"/>
  <c r="G6300" i="12" s="1"/>
  <c r="F6299" i="12"/>
  <c r="H6299" i="12" s="1"/>
  <c r="E6299" i="12"/>
  <c r="G6299" i="12" s="1"/>
  <c r="H6298" i="12"/>
  <c r="F6298" i="12"/>
  <c r="E6298" i="12"/>
  <c r="G6298" i="12" s="1"/>
  <c r="F6297" i="12"/>
  <c r="H6297" i="12" s="1"/>
  <c r="E6297" i="12"/>
  <c r="G6297" i="12" s="1"/>
  <c r="F6296" i="12"/>
  <c r="H6296" i="12" s="1"/>
  <c r="E6296" i="12"/>
  <c r="G6296" i="12" s="1"/>
  <c r="F6295" i="12"/>
  <c r="H6295" i="12" s="1"/>
  <c r="E6295" i="12"/>
  <c r="G6295" i="12" s="1"/>
  <c r="F6294" i="12"/>
  <c r="H6294" i="12" s="1"/>
  <c r="E6294" i="12"/>
  <c r="G6294" i="12" s="1"/>
  <c r="F6293" i="12"/>
  <c r="H6293" i="12" s="1"/>
  <c r="E6293" i="12"/>
  <c r="G6293" i="12" s="1"/>
  <c r="F6292" i="12"/>
  <c r="H6292" i="12" s="1"/>
  <c r="E6292" i="12"/>
  <c r="G6292" i="12" s="1"/>
  <c r="F6291" i="12"/>
  <c r="H6291" i="12" s="1"/>
  <c r="E6291" i="12"/>
  <c r="G6291" i="12" s="1"/>
  <c r="F6290" i="12"/>
  <c r="H6290" i="12" s="1"/>
  <c r="E6290" i="12"/>
  <c r="G6290" i="12" s="1"/>
  <c r="F6289" i="12"/>
  <c r="H6289" i="12" s="1"/>
  <c r="E6289" i="12"/>
  <c r="G6289" i="12" s="1"/>
  <c r="F6288" i="12"/>
  <c r="H6288" i="12" s="1"/>
  <c r="E6288" i="12"/>
  <c r="G6288" i="12" s="1"/>
  <c r="F6287" i="12"/>
  <c r="H6287" i="12" s="1"/>
  <c r="E6287" i="12"/>
  <c r="G6287" i="12" s="1"/>
  <c r="F6286" i="12"/>
  <c r="H6286" i="12" s="1"/>
  <c r="E6286" i="12"/>
  <c r="G6286" i="12" s="1"/>
  <c r="F6285" i="12"/>
  <c r="H6285" i="12" s="1"/>
  <c r="E6285" i="12"/>
  <c r="G6285" i="12" s="1"/>
  <c r="F6284" i="12"/>
  <c r="H6284" i="12" s="1"/>
  <c r="E6284" i="12"/>
  <c r="G6284" i="12" s="1"/>
  <c r="F6283" i="12"/>
  <c r="H6283" i="12" s="1"/>
  <c r="E6283" i="12"/>
  <c r="G6283" i="12" s="1"/>
  <c r="F6282" i="12"/>
  <c r="H6282" i="12" s="1"/>
  <c r="E6282" i="12"/>
  <c r="G6282" i="12" s="1"/>
  <c r="F6281" i="12"/>
  <c r="H6281" i="12" s="1"/>
  <c r="E6281" i="12"/>
  <c r="G6281" i="12" s="1"/>
  <c r="F6280" i="12"/>
  <c r="H6280" i="12" s="1"/>
  <c r="E6280" i="12"/>
  <c r="G6280" i="12" s="1"/>
  <c r="H6279" i="12"/>
  <c r="F6279" i="12"/>
  <c r="E6279" i="12"/>
  <c r="G6279" i="12" s="1"/>
  <c r="F6278" i="12"/>
  <c r="H6278" i="12" s="1"/>
  <c r="E6278" i="12"/>
  <c r="G6278" i="12" s="1"/>
  <c r="F6277" i="12"/>
  <c r="H6277" i="12" s="1"/>
  <c r="E6277" i="12"/>
  <c r="G6277" i="12" s="1"/>
  <c r="F6276" i="12"/>
  <c r="H6276" i="12" s="1"/>
  <c r="E6276" i="12"/>
  <c r="G6276" i="12" s="1"/>
  <c r="F6275" i="12"/>
  <c r="H6275" i="12" s="1"/>
  <c r="E6275" i="12"/>
  <c r="G6275" i="12" s="1"/>
  <c r="F6274" i="12"/>
  <c r="H6274" i="12" s="1"/>
  <c r="E6274" i="12"/>
  <c r="G6274" i="12" s="1"/>
  <c r="F6273" i="12"/>
  <c r="H6273" i="12" s="1"/>
  <c r="E6273" i="12"/>
  <c r="G6273" i="12" s="1"/>
  <c r="G6272" i="12"/>
  <c r="F6272" i="12"/>
  <c r="H6272" i="12" s="1"/>
  <c r="E6272" i="12"/>
  <c r="H6271" i="12"/>
  <c r="F6271" i="12"/>
  <c r="E6271" i="12"/>
  <c r="G6271" i="12" s="1"/>
  <c r="F6270" i="12"/>
  <c r="H6270" i="12" s="1"/>
  <c r="E6270" i="12"/>
  <c r="G6270" i="12" s="1"/>
  <c r="F6269" i="12"/>
  <c r="H6269" i="12" s="1"/>
  <c r="E6269" i="12"/>
  <c r="G6269" i="12" s="1"/>
  <c r="F6268" i="12"/>
  <c r="H6268" i="12" s="1"/>
  <c r="E6268" i="12"/>
  <c r="G6268" i="12" s="1"/>
  <c r="F6267" i="12"/>
  <c r="H6267" i="12" s="1"/>
  <c r="E6267" i="12"/>
  <c r="G6267" i="12" s="1"/>
  <c r="F6266" i="12"/>
  <c r="H6266" i="12" s="1"/>
  <c r="E6266" i="12"/>
  <c r="G6266" i="12" s="1"/>
  <c r="F6265" i="12"/>
  <c r="H6265" i="12" s="1"/>
  <c r="E6265" i="12"/>
  <c r="G6265" i="12" s="1"/>
  <c r="F6264" i="12"/>
  <c r="H6264" i="12" s="1"/>
  <c r="E6264" i="12"/>
  <c r="G6264" i="12" s="1"/>
  <c r="F6263" i="12"/>
  <c r="H6263" i="12" s="1"/>
  <c r="E6263" i="12"/>
  <c r="G6263" i="12" s="1"/>
  <c r="F6262" i="12"/>
  <c r="H6262" i="12" s="1"/>
  <c r="E6262" i="12"/>
  <c r="G6262" i="12" s="1"/>
  <c r="F6261" i="12"/>
  <c r="H6261" i="12" s="1"/>
  <c r="E6261" i="12"/>
  <c r="G6261" i="12" s="1"/>
  <c r="F6260" i="12"/>
  <c r="H6260" i="12" s="1"/>
  <c r="E6260" i="12"/>
  <c r="G6260" i="12" s="1"/>
  <c r="F6259" i="12"/>
  <c r="H6259" i="12" s="1"/>
  <c r="E6259" i="12"/>
  <c r="G6259" i="12" s="1"/>
  <c r="F6258" i="12"/>
  <c r="H6258" i="12" s="1"/>
  <c r="E6258" i="12"/>
  <c r="G6258" i="12" s="1"/>
  <c r="F6257" i="12"/>
  <c r="H6257" i="12" s="1"/>
  <c r="E6257" i="12"/>
  <c r="G6257" i="12" s="1"/>
  <c r="F6256" i="12"/>
  <c r="H6256" i="12" s="1"/>
  <c r="E6256" i="12"/>
  <c r="G6256" i="12" s="1"/>
  <c r="F6255" i="12"/>
  <c r="H6255" i="12" s="1"/>
  <c r="E6255" i="12"/>
  <c r="G6255" i="12" s="1"/>
  <c r="F6254" i="12"/>
  <c r="H6254" i="12" s="1"/>
  <c r="E6254" i="12"/>
  <c r="G6254" i="12" s="1"/>
  <c r="F6253" i="12"/>
  <c r="H6253" i="12" s="1"/>
  <c r="E6253" i="12"/>
  <c r="G6253" i="12" s="1"/>
  <c r="F6252" i="12"/>
  <c r="H6252" i="12" s="1"/>
  <c r="E6252" i="12"/>
  <c r="G6252" i="12" s="1"/>
  <c r="H6251" i="12"/>
  <c r="F6251" i="12"/>
  <c r="E6251" i="12"/>
  <c r="G6251" i="12" s="1"/>
  <c r="F6250" i="12"/>
  <c r="H6250" i="12" s="1"/>
  <c r="E6250" i="12"/>
  <c r="G6250" i="12" s="1"/>
  <c r="F6249" i="12"/>
  <c r="H6249" i="12" s="1"/>
  <c r="E6249" i="12"/>
  <c r="G6249" i="12" s="1"/>
  <c r="G6248" i="12"/>
  <c r="F6248" i="12"/>
  <c r="H6248" i="12" s="1"/>
  <c r="E6248" i="12"/>
  <c r="F6247" i="12"/>
  <c r="H6247" i="12" s="1"/>
  <c r="E6247" i="12"/>
  <c r="G6247" i="12" s="1"/>
  <c r="F6246" i="12"/>
  <c r="H6246" i="12" s="1"/>
  <c r="E6246" i="12"/>
  <c r="G6246" i="12" s="1"/>
  <c r="F6245" i="12"/>
  <c r="H6245" i="12" s="1"/>
  <c r="E6245" i="12"/>
  <c r="G6245" i="12" s="1"/>
  <c r="F6244" i="12"/>
  <c r="H6244" i="12" s="1"/>
  <c r="E6244" i="12"/>
  <c r="G6244" i="12" s="1"/>
  <c r="F6243" i="12"/>
  <c r="H6243" i="12" s="1"/>
  <c r="E6243" i="12"/>
  <c r="G6243" i="12" s="1"/>
  <c r="F6242" i="12"/>
  <c r="H6242" i="12" s="1"/>
  <c r="E6242" i="12"/>
  <c r="G6242" i="12" s="1"/>
  <c r="F6241" i="12"/>
  <c r="H6241" i="12" s="1"/>
  <c r="E6241" i="12"/>
  <c r="G6241" i="12" s="1"/>
  <c r="H6240" i="12"/>
  <c r="F6240" i="12"/>
  <c r="E6240" i="12"/>
  <c r="G6240" i="12" s="1"/>
  <c r="F6239" i="12"/>
  <c r="H6239" i="12" s="1"/>
  <c r="E6239" i="12"/>
  <c r="G6239" i="12" s="1"/>
  <c r="F6238" i="12"/>
  <c r="H6238" i="12" s="1"/>
  <c r="E6238" i="12"/>
  <c r="G6238" i="12" s="1"/>
  <c r="F6237" i="12"/>
  <c r="H6237" i="12" s="1"/>
  <c r="E6237" i="12"/>
  <c r="G6237" i="12" s="1"/>
  <c r="F6236" i="12"/>
  <c r="H6236" i="12" s="1"/>
  <c r="E6236" i="12"/>
  <c r="G6236" i="12" s="1"/>
  <c r="H6235" i="12"/>
  <c r="F6235" i="12"/>
  <c r="E6235" i="12"/>
  <c r="G6235" i="12" s="1"/>
  <c r="F6234" i="12"/>
  <c r="H6234" i="12" s="1"/>
  <c r="E6234" i="12"/>
  <c r="G6234" i="12" s="1"/>
  <c r="F6233" i="12"/>
  <c r="H6233" i="12" s="1"/>
  <c r="E6233" i="12"/>
  <c r="G6233" i="12" s="1"/>
  <c r="G6232" i="12"/>
  <c r="F6232" i="12"/>
  <c r="H6232" i="12" s="1"/>
  <c r="E6232" i="12"/>
  <c r="F6231" i="12"/>
  <c r="H6231" i="12" s="1"/>
  <c r="E6231" i="12"/>
  <c r="G6231" i="12" s="1"/>
  <c r="F6230" i="12"/>
  <c r="H6230" i="12" s="1"/>
  <c r="E6230" i="12"/>
  <c r="G6230" i="12" s="1"/>
  <c r="F6229" i="12"/>
  <c r="H6229" i="12" s="1"/>
  <c r="E6229" i="12"/>
  <c r="G6229" i="12" s="1"/>
  <c r="F6228" i="12"/>
  <c r="H6228" i="12" s="1"/>
  <c r="E6228" i="12"/>
  <c r="G6228" i="12" s="1"/>
  <c r="F6227" i="12"/>
  <c r="H6227" i="12" s="1"/>
  <c r="E6227" i="12"/>
  <c r="G6227" i="12" s="1"/>
  <c r="H6226" i="12"/>
  <c r="F6226" i="12"/>
  <c r="E6226" i="12"/>
  <c r="G6226" i="12" s="1"/>
  <c r="F6225" i="12"/>
  <c r="H6225" i="12" s="1"/>
  <c r="E6225" i="12"/>
  <c r="G6225" i="12" s="1"/>
  <c r="F6224" i="12"/>
  <c r="H6224" i="12" s="1"/>
  <c r="E6224" i="12"/>
  <c r="G6224" i="12" s="1"/>
  <c r="F6223" i="12"/>
  <c r="H6223" i="12" s="1"/>
  <c r="E6223" i="12"/>
  <c r="G6223" i="12" s="1"/>
  <c r="G6222" i="12"/>
  <c r="F6222" i="12"/>
  <c r="H6222" i="12" s="1"/>
  <c r="E6222" i="12"/>
  <c r="F6221" i="12"/>
  <c r="H6221" i="12" s="1"/>
  <c r="E6221" i="12"/>
  <c r="G6221" i="12" s="1"/>
  <c r="F6220" i="12"/>
  <c r="H6220" i="12" s="1"/>
  <c r="E6220" i="12"/>
  <c r="G6220" i="12" s="1"/>
  <c r="F6219" i="12"/>
  <c r="H6219" i="12" s="1"/>
  <c r="E6219" i="12"/>
  <c r="G6219" i="12" s="1"/>
  <c r="F6218" i="12"/>
  <c r="H6218" i="12" s="1"/>
  <c r="E6218" i="12"/>
  <c r="G6218" i="12" s="1"/>
  <c r="F6217" i="12"/>
  <c r="H6217" i="12" s="1"/>
  <c r="E6217" i="12"/>
  <c r="G6217" i="12" s="1"/>
  <c r="F6216" i="12"/>
  <c r="H6216" i="12" s="1"/>
  <c r="E6216" i="12"/>
  <c r="G6216" i="12" s="1"/>
  <c r="F6215" i="12"/>
  <c r="H6215" i="12" s="1"/>
  <c r="E6215" i="12"/>
  <c r="G6215" i="12" s="1"/>
  <c r="F6214" i="12"/>
  <c r="H6214" i="12" s="1"/>
  <c r="E6214" i="12"/>
  <c r="G6214" i="12" s="1"/>
  <c r="F6213" i="12"/>
  <c r="H6213" i="12" s="1"/>
  <c r="E6213" i="12"/>
  <c r="G6213" i="12" s="1"/>
  <c r="F6212" i="12"/>
  <c r="H6212" i="12" s="1"/>
  <c r="E6212" i="12"/>
  <c r="G6212" i="12" s="1"/>
  <c r="F6211" i="12"/>
  <c r="H6211" i="12" s="1"/>
  <c r="E6211" i="12"/>
  <c r="G6211" i="12" s="1"/>
  <c r="H6210" i="12"/>
  <c r="F6210" i="12"/>
  <c r="E6210" i="12"/>
  <c r="G6210" i="12" s="1"/>
  <c r="F6209" i="12"/>
  <c r="H6209" i="12" s="1"/>
  <c r="E6209" i="12"/>
  <c r="G6209" i="12" s="1"/>
  <c r="G6208" i="12"/>
  <c r="F6208" i="12"/>
  <c r="H6208" i="12" s="1"/>
  <c r="E6208" i="12"/>
  <c r="F6207" i="12"/>
  <c r="H6207" i="12" s="1"/>
  <c r="E6207" i="12"/>
  <c r="G6207" i="12" s="1"/>
  <c r="F6206" i="12"/>
  <c r="H6206" i="12" s="1"/>
  <c r="E6206" i="12"/>
  <c r="G6206" i="12" s="1"/>
  <c r="F6205" i="12"/>
  <c r="H6205" i="12" s="1"/>
  <c r="E6205" i="12"/>
  <c r="G6205" i="12" s="1"/>
  <c r="F6204" i="12"/>
  <c r="H6204" i="12" s="1"/>
  <c r="E6204" i="12"/>
  <c r="G6204" i="12" s="1"/>
  <c r="F6203" i="12"/>
  <c r="H6203" i="12" s="1"/>
  <c r="E6203" i="12"/>
  <c r="G6203" i="12" s="1"/>
  <c r="F6202" i="12"/>
  <c r="H6202" i="12" s="1"/>
  <c r="E6202" i="12"/>
  <c r="G6202" i="12" s="1"/>
  <c r="F6201" i="12"/>
  <c r="H6201" i="12" s="1"/>
  <c r="E6201" i="12"/>
  <c r="G6201" i="12" s="1"/>
  <c r="F6200" i="12"/>
  <c r="H6200" i="12" s="1"/>
  <c r="E6200" i="12"/>
  <c r="G6200" i="12" s="1"/>
  <c r="F6199" i="12"/>
  <c r="H6199" i="12" s="1"/>
  <c r="E6199" i="12"/>
  <c r="G6199" i="12" s="1"/>
  <c r="F6198" i="12"/>
  <c r="H6198" i="12" s="1"/>
  <c r="E6198" i="12"/>
  <c r="G6198" i="12" s="1"/>
  <c r="F6197" i="12"/>
  <c r="H6197" i="12" s="1"/>
  <c r="E6197" i="12"/>
  <c r="G6197" i="12" s="1"/>
  <c r="F6196" i="12"/>
  <c r="H6196" i="12" s="1"/>
  <c r="E6196" i="12"/>
  <c r="G6196" i="12" s="1"/>
  <c r="F6195" i="12"/>
  <c r="H6195" i="12" s="1"/>
  <c r="E6195" i="12"/>
  <c r="G6195" i="12" s="1"/>
  <c r="F6194" i="12"/>
  <c r="H6194" i="12" s="1"/>
  <c r="E6194" i="12"/>
  <c r="G6194" i="12" s="1"/>
  <c r="F6193" i="12"/>
  <c r="H6193" i="12" s="1"/>
  <c r="E6193" i="12"/>
  <c r="G6193" i="12" s="1"/>
  <c r="F6192" i="12"/>
  <c r="H6192" i="12" s="1"/>
  <c r="E6192" i="12"/>
  <c r="G6192" i="12" s="1"/>
  <c r="F6191" i="12"/>
  <c r="H6191" i="12" s="1"/>
  <c r="E6191" i="12"/>
  <c r="G6191" i="12" s="1"/>
  <c r="F6190" i="12"/>
  <c r="H6190" i="12" s="1"/>
  <c r="E6190" i="12"/>
  <c r="G6190" i="12" s="1"/>
  <c r="F6189" i="12"/>
  <c r="H6189" i="12" s="1"/>
  <c r="E6189" i="12"/>
  <c r="G6189" i="12" s="1"/>
  <c r="F6188" i="12"/>
  <c r="H6188" i="12" s="1"/>
  <c r="E6188" i="12"/>
  <c r="G6188" i="12" s="1"/>
  <c r="F6187" i="12"/>
  <c r="H6187" i="12" s="1"/>
  <c r="E6187" i="12"/>
  <c r="G6187" i="12" s="1"/>
  <c r="F6186" i="12"/>
  <c r="H6186" i="12" s="1"/>
  <c r="E6186" i="12"/>
  <c r="G6186" i="12" s="1"/>
  <c r="F6185" i="12"/>
  <c r="H6185" i="12" s="1"/>
  <c r="E6185" i="12"/>
  <c r="G6185" i="12" s="1"/>
  <c r="G6184" i="12"/>
  <c r="F6184" i="12"/>
  <c r="H6184" i="12" s="1"/>
  <c r="E6184" i="12"/>
  <c r="F6183" i="12"/>
  <c r="H6183" i="12" s="1"/>
  <c r="E6183" i="12"/>
  <c r="G6183" i="12" s="1"/>
  <c r="F6182" i="12"/>
  <c r="H6182" i="12" s="1"/>
  <c r="E6182" i="12"/>
  <c r="G6182" i="12" s="1"/>
  <c r="F6181" i="12"/>
  <c r="H6181" i="12" s="1"/>
  <c r="E6181" i="12"/>
  <c r="G6181" i="12" s="1"/>
  <c r="F6180" i="12"/>
  <c r="H6180" i="12" s="1"/>
  <c r="E6180" i="12"/>
  <c r="G6180" i="12" s="1"/>
  <c r="F6179" i="12"/>
  <c r="H6179" i="12" s="1"/>
  <c r="E6179" i="12"/>
  <c r="G6179" i="12" s="1"/>
  <c r="F6178" i="12"/>
  <c r="H6178" i="12" s="1"/>
  <c r="E6178" i="12"/>
  <c r="G6178" i="12" s="1"/>
  <c r="F6177" i="12"/>
  <c r="H6177" i="12" s="1"/>
  <c r="E6177" i="12"/>
  <c r="G6177" i="12" s="1"/>
  <c r="G6176" i="12"/>
  <c r="F6176" i="12"/>
  <c r="H6176" i="12" s="1"/>
  <c r="E6176" i="12"/>
  <c r="F6175" i="12"/>
  <c r="H6175" i="12" s="1"/>
  <c r="E6175" i="12"/>
  <c r="G6175" i="12" s="1"/>
  <c r="F6174" i="12"/>
  <c r="H6174" i="12" s="1"/>
  <c r="E6174" i="12"/>
  <c r="G6174" i="12" s="1"/>
  <c r="F6173" i="12"/>
  <c r="H6173" i="12" s="1"/>
  <c r="E6173" i="12"/>
  <c r="G6173" i="12" s="1"/>
  <c r="F6172" i="12"/>
  <c r="H6172" i="12" s="1"/>
  <c r="E6172" i="12"/>
  <c r="G6172" i="12" s="1"/>
  <c r="F6171" i="12"/>
  <c r="H6171" i="12" s="1"/>
  <c r="E6171" i="12"/>
  <c r="G6171" i="12" s="1"/>
  <c r="F6170" i="12"/>
  <c r="H6170" i="12" s="1"/>
  <c r="E6170" i="12"/>
  <c r="G6170" i="12" s="1"/>
  <c r="F6169" i="12"/>
  <c r="H6169" i="12" s="1"/>
  <c r="E6169" i="12"/>
  <c r="G6169" i="12" s="1"/>
  <c r="H6168" i="12"/>
  <c r="F6168" i="12"/>
  <c r="E6168" i="12"/>
  <c r="G6168" i="12" s="1"/>
  <c r="F6167" i="12"/>
  <c r="H6167" i="12" s="1"/>
  <c r="E6167" i="12"/>
  <c r="G6167" i="12" s="1"/>
  <c r="F6166" i="12"/>
  <c r="H6166" i="12" s="1"/>
  <c r="E6166" i="12"/>
  <c r="G6166" i="12" s="1"/>
  <c r="F6165" i="12"/>
  <c r="H6165" i="12" s="1"/>
  <c r="E6165" i="12"/>
  <c r="G6165" i="12" s="1"/>
  <c r="F6164" i="12"/>
  <c r="H6164" i="12" s="1"/>
  <c r="E6164" i="12"/>
  <c r="G6164" i="12" s="1"/>
  <c r="F6163" i="12"/>
  <c r="H6163" i="12" s="1"/>
  <c r="E6163" i="12"/>
  <c r="G6163" i="12" s="1"/>
  <c r="F6162" i="12"/>
  <c r="H6162" i="12" s="1"/>
  <c r="E6162" i="12"/>
  <c r="G6162" i="12" s="1"/>
  <c r="F6161" i="12"/>
  <c r="H6161" i="12" s="1"/>
  <c r="E6161" i="12"/>
  <c r="G6161" i="12" s="1"/>
  <c r="F6160" i="12"/>
  <c r="H6160" i="12" s="1"/>
  <c r="E6160" i="12"/>
  <c r="G6160" i="12" s="1"/>
  <c r="F6159" i="12"/>
  <c r="H6159" i="12" s="1"/>
  <c r="E6159" i="12"/>
  <c r="G6159" i="12" s="1"/>
  <c r="F6158" i="12"/>
  <c r="H6158" i="12" s="1"/>
  <c r="E6158" i="12"/>
  <c r="G6158" i="12" s="1"/>
  <c r="F6157" i="12"/>
  <c r="H6157" i="12" s="1"/>
  <c r="E6157" i="12"/>
  <c r="G6157" i="12" s="1"/>
  <c r="F6156" i="12"/>
  <c r="H6156" i="12" s="1"/>
  <c r="E6156" i="12"/>
  <c r="G6156" i="12" s="1"/>
  <c r="F6155" i="12"/>
  <c r="H6155" i="12" s="1"/>
  <c r="E6155" i="12"/>
  <c r="G6155" i="12" s="1"/>
  <c r="F6154" i="12"/>
  <c r="H6154" i="12" s="1"/>
  <c r="E6154" i="12"/>
  <c r="G6154" i="12" s="1"/>
  <c r="F6153" i="12"/>
  <c r="H6153" i="12" s="1"/>
  <c r="E6153" i="12"/>
  <c r="G6153" i="12" s="1"/>
  <c r="F6152" i="12"/>
  <c r="H6152" i="12" s="1"/>
  <c r="E6152" i="12"/>
  <c r="G6152" i="12" s="1"/>
  <c r="F6151" i="12"/>
  <c r="H6151" i="12" s="1"/>
  <c r="E6151" i="12"/>
  <c r="G6151" i="12" s="1"/>
  <c r="F6150" i="12"/>
  <c r="H6150" i="12" s="1"/>
  <c r="E6150" i="12"/>
  <c r="G6150" i="12" s="1"/>
  <c r="F6149" i="12"/>
  <c r="H6149" i="12" s="1"/>
  <c r="E6149" i="12"/>
  <c r="G6149" i="12" s="1"/>
  <c r="F6148" i="12"/>
  <c r="H6148" i="12" s="1"/>
  <c r="E6148" i="12"/>
  <c r="G6148" i="12" s="1"/>
  <c r="F6147" i="12"/>
  <c r="H6147" i="12" s="1"/>
  <c r="E6147" i="12"/>
  <c r="G6147" i="12" s="1"/>
  <c r="F6146" i="12"/>
  <c r="H6146" i="12" s="1"/>
  <c r="E6146" i="12"/>
  <c r="G6146" i="12" s="1"/>
  <c r="F6145" i="12"/>
  <c r="H6145" i="12" s="1"/>
  <c r="E6145" i="12"/>
  <c r="G6145" i="12" s="1"/>
  <c r="F6144" i="12"/>
  <c r="H6144" i="12" s="1"/>
  <c r="E6144" i="12"/>
  <c r="G6144" i="12" s="1"/>
  <c r="F6143" i="12"/>
  <c r="H6143" i="12" s="1"/>
  <c r="E6143" i="12"/>
  <c r="G6143" i="12" s="1"/>
  <c r="F6142" i="12"/>
  <c r="H6142" i="12" s="1"/>
  <c r="E6142" i="12"/>
  <c r="G6142" i="12" s="1"/>
  <c r="H6141" i="12"/>
  <c r="F6141" i="12"/>
  <c r="E6141" i="12"/>
  <c r="G6141" i="12" s="1"/>
  <c r="G6140" i="12"/>
  <c r="F6140" i="12"/>
  <c r="H6140" i="12" s="1"/>
  <c r="E6140" i="12"/>
  <c r="F6139" i="12"/>
  <c r="H6139" i="12" s="1"/>
  <c r="E6139" i="12"/>
  <c r="G6139" i="12" s="1"/>
  <c r="F6138" i="12"/>
  <c r="H6138" i="12" s="1"/>
  <c r="E6138" i="12"/>
  <c r="G6138" i="12" s="1"/>
  <c r="F6137" i="12"/>
  <c r="H6137" i="12" s="1"/>
  <c r="E6137" i="12"/>
  <c r="G6137" i="12" s="1"/>
  <c r="F6136" i="12"/>
  <c r="H6136" i="12" s="1"/>
  <c r="E6136" i="12"/>
  <c r="G6136" i="12" s="1"/>
  <c r="F6135" i="12"/>
  <c r="H6135" i="12" s="1"/>
  <c r="E6135" i="12"/>
  <c r="G6135" i="12" s="1"/>
  <c r="F6134" i="12"/>
  <c r="H6134" i="12" s="1"/>
  <c r="E6134" i="12"/>
  <c r="G6134" i="12" s="1"/>
  <c r="F6133" i="12"/>
  <c r="H6133" i="12" s="1"/>
  <c r="E6133" i="12"/>
  <c r="G6133" i="12" s="1"/>
  <c r="F6132" i="12"/>
  <c r="H6132" i="12" s="1"/>
  <c r="E6132" i="12"/>
  <c r="G6132" i="12" s="1"/>
  <c r="F6131" i="12"/>
  <c r="H6131" i="12" s="1"/>
  <c r="E6131" i="12"/>
  <c r="G6131" i="12" s="1"/>
  <c r="F6130" i="12"/>
  <c r="H6130" i="12" s="1"/>
  <c r="E6130" i="12"/>
  <c r="G6130" i="12" s="1"/>
  <c r="F6129" i="12"/>
  <c r="H6129" i="12" s="1"/>
  <c r="E6129" i="12"/>
  <c r="G6129" i="12" s="1"/>
  <c r="F6128" i="12"/>
  <c r="H6128" i="12" s="1"/>
  <c r="E6128" i="12"/>
  <c r="G6128" i="12" s="1"/>
  <c r="F6127" i="12"/>
  <c r="H6127" i="12" s="1"/>
  <c r="E6127" i="12"/>
  <c r="G6127" i="12" s="1"/>
  <c r="G6126" i="12"/>
  <c r="F6126" i="12"/>
  <c r="H6126" i="12" s="1"/>
  <c r="E6126" i="12"/>
  <c r="F6125" i="12"/>
  <c r="H6125" i="12" s="1"/>
  <c r="E6125" i="12"/>
  <c r="G6125" i="12" s="1"/>
  <c r="F6124" i="12"/>
  <c r="H6124" i="12" s="1"/>
  <c r="E6124" i="12"/>
  <c r="G6124" i="12" s="1"/>
  <c r="F6123" i="12"/>
  <c r="H6123" i="12" s="1"/>
  <c r="E6123" i="12"/>
  <c r="G6123" i="12" s="1"/>
  <c r="F6122" i="12"/>
  <c r="H6122" i="12" s="1"/>
  <c r="E6122" i="12"/>
  <c r="G6122" i="12" s="1"/>
  <c r="F6121" i="12"/>
  <c r="H6121" i="12" s="1"/>
  <c r="E6121" i="12"/>
  <c r="G6121" i="12" s="1"/>
  <c r="F6120" i="12"/>
  <c r="H6120" i="12" s="1"/>
  <c r="E6120" i="12"/>
  <c r="G6120" i="12" s="1"/>
  <c r="F6119" i="12"/>
  <c r="H6119" i="12" s="1"/>
  <c r="E6119" i="12"/>
  <c r="G6119" i="12" s="1"/>
  <c r="F6118" i="12"/>
  <c r="H6118" i="12" s="1"/>
  <c r="E6118" i="12"/>
  <c r="G6118" i="12" s="1"/>
  <c r="F6117" i="12"/>
  <c r="H6117" i="12" s="1"/>
  <c r="E6117" i="12"/>
  <c r="G6117" i="12" s="1"/>
  <c r="F6116" i="12"/>
  <c r="H6116" i="12" s="1"/>
  <c r="E6116" i="12"/>
  <c r="G6116" i="12" s="1"/>
  <c r="F6115" i="12"/>
  <c r="H6115" i="12" s="1"/>
  <c r="E6115" i="12"/>
  <c r="G6115" i="12" s="1"/>
  <c r="F6114" i="12"/>
  <c r="H6114" i="12" s="1"/>
  <c r="E6114" i="12"/>
  <c r="G6114" i="12" s="1"/>
  <c r="F6113" i="12"/>
  <c r="H6113" i="12" s="1"/>
  <c r="E6113" i="12"/>
  <c r="G6113" i="12" s="1"/>
  <c r="F6112" i="12"/>
  <c r="H6112" i="12" s="1"/>
  <c r="E6112" i="12"/>
  <c r="G6112" i="12" s="1"/>
  <c r="F6111" i="12"/>
  <c r="H6111" i="12" s="1"/>
  <c r="E6111" i="12"/>
  <c r="G6111" i="12" s="1"/>
  <c r="F6110" i="12"/>
  <c r="H6110" i="12" s="1"/>
  <c r="E6110" i="12"/>
  <c r="G6110" i="12" s="1"/>
  <c r="F6109" i="12"/>
  <c r="H6109" i="12" s="1"/>
  <c r="E6109" i="12"/>
  <c r="G6109" i="12" s="1"/>
  <c r="F6108" i="12"/>
  <c r="H6108" i="12" s="1"/>
  <c r="E6108" i="12"/>
  <c r="G6108" i="12" s="1"/>
  <c r="F6107" i="12"/>
  <c r="H6107" i="12" s="1"/>
  <c r="E6107" i="12"/>
  <c r="G6107" i="12" s="1"/>
  <c r="F6106" i="12"/>
  <c r="H6106" i="12" s="1"/>
  <c r="E6106" i="12"/>
  <c r="G6106" i="12" s="1"/>
  <c r="F6105" i="12"/>
  <c r="H6105" i="12" s="1"/>
  <c r="E6105" i="12"/>
  <c r="G6105" i="12" s="1"/>
  <c r="F6104" i="12"/>
  <c r="H6104" i="12" s="1"/>
  <c r="E6104" i="12"/>
  <c r="G6104" i="12" s="1"/>
  <c r="F6103" i="12"/>
  <c r="H6103" i="12" s="1"/>
  <c r="E6103" i="12"/>
  <c r="G6103" i="12" s="1"/>
  <c r="F6102" i="12"/>
  <c r="H6102" i="12" s="1"/>
  <c r="E6102" i="12"/>
  <c r="G6102" i="12" s="1"/>
  <c r="F6101" i="12"/>
  <c r="H6101" i="12" s="1"/>
  <c r="E6101" i="12"/>
  <c r="G6101" i="12" s="1"/>
  <c r="F6100" i="12"/>
  <c r="H6100" i="12" s="1"/>
  <c r="E6100" i="12"/>
  <c r="G6100" i="12" s="1"/>
  <c r="F6099" i="12"/>
  <c r="H6099" i="12" s="1"/>
  <c r="E6099" i="12"/>
  <c r="G6099" i="12" s="1"/>
  <c r="F6098" i="12"/>
  <c r="H6098" i="12" s="1"/>
  <c r="E6098" i="12"/>
  <c r="G6098" i="12" s="1"/>
  <c r="F6097" i="12"/>
  <c r="H6097" i="12" s="1"/>
  <c r="E6097" i="12"/>
  <c r="G6097" i="12" s="1"/>
  <c r="G6096" i="12"/>
  <c r="F6096" i="12"/>
  <c r="H6096" i="12" s="1"/>
  <c r="E6096" i="12"/>
  <c r="F6095" i="12"/>
  <c r="H6095" i="12" s="1"/>
  <c r="E6095" i="12"/>
  <c r="G6095" i="12" s="1"/>
  <c r="F6094" i="12"/>
  <c r="H6094" i="12" s="1"/>
  <c r="E6094" i="12"/>
  <c r="G6094" i="12" s="1"/>
  <c r="F6093" i="12"/>
  <c r="H6093" i="12" s="1"/>
  <c r="E6093" i="12"/>
  <c r="G6093" i="12" s="1"/>
  <c r="H6092" i="12"/>
  <c r="F6092" i="12"/>
  <c r="E6092" i="12"/>
  <c r="G6092" i="12" s="1"/>
  <c r="F6091" i="12"/>
  <c r="H6091" i="12" s="1"/>
  <c r="E6091" i="12"/>
  <c r="G6091" i="12" s="1"/>
  <c r="F6090" i="12"/>
  <c r="H6090" i="12" s="1"/>
  <c r="E6090" i="12"/>
  <c r="G6090" i="12" s="1"/>
  <c r="F6089" i="12"/>
  <c r="H6089" i="12" s="1"/>
  <c r="E6089" i="12"/>
  <c r="G6089" i="12" s="1"/>
  <c r="F6088" i="12"/>
  <c r="H6088" i="12" s="1"/>
  <c r="E6088" i="12"/>
  <c r="G6088" i="12" s="1"/>
  <c r="F6087" i="12"/>
  <c r="H6087" i="12" s="1"/>
  <c r="E6087" i="12"/>
  <c r="G6087" i="12" s="1"/>
  <c r="F6086" i="12"/>
  <c r="H6086" i="12" s="1"/>
  <c r="E6086" i="12"/>
  <c r="G6086" i="12" s="1"/>
  <c r="F6085" i="12"/>
  <c r="H6085" i="12" s="1"/>
  <c r="E6085" i="12"/>
  <c r="G6085" i="12" s="1"/>
  <c r="F6084" i="12"/>
  <c r="H6084" i="12" s="1"/>
  <c r="E6084" i="12"/>
  <c r="G6084" i="12" s="1"/>
  <c r="G6083" i="12"/>
  <c r="F6083" i="12"/>
  <c r="H6083" i="12" s="1"/>
  <c r="E6083" i="12"/>
  <c r="F6082" i="12"/>
  <c r="H6082" i="12" s="1"/>
  <c r="E6082" i="12"/>
  <c r="G6082" i="12" s="1"/>
  <c r="H6081" i="12"/>
  <c r="F6081" i="12"/>
  <c r="E6081" i="12"/>
  <c r="G6081" i="12" s="1"/>
  <c r="F6080" i="12"/>
  <c r="H6080" i="12" s="1"/>
  <c r="E6080" i="12"/>
  <c r="G6080" i="12" s="1"/>
  <c r="F6079" i="12"/>
  <c r="H6079" i="12" s="1"/>
  <c r="E6079" i="12"/>
  <c r="G6079" i="12" s="1"/>
  <c r="F6078" i="12"/>
  <c r="H6078" i="12" s="1"/>
  <c r="E6078" i="12"/>
  <c r="G6078" i="12" s="1"/>
  <c r="G6077" i="12"/>
  <c r="F6077" i="12"/>
  <c r="H6077" i="12" s="1"/>
  <c r="E6077" i="12"/>
  <c r="F6076" i="12"/>
  <c r="H6076" i="12" s="1"/>
  <c r="E6076" i="12"/>
  <c r="G6076" i="12" s="1"/>
  <c r="F6075" i="12"/>
  <c r="H6075" i="12" s="1"/>
  <c r="E6075" i="12"/>
  <c r="G6075" i="12" s="1"/>
  <c r="F6074" i="12"/>
  <c r="H6074" i="12" s="1"/>
  <c r="E6074" i="12"/>
  <c r="G6074" i="12" s="1"/>
  <c r="F6073" i="12"/>
  <c r="H6073" i="12" s="1"/>
  <c r="E6073" i="12"/>
  <c r="G6073" i="12" s="1"/>
  <c r="F6072" i="12"/>
  <c r="H6072" i="12" s="1"/>
  <c r="E6072" i="12"/>
  <c r="G6072" i="12" s="1"/>
  <c r="F6071" i="12"/>
  <c r="H6071" i="12" s="1"/>
  <c r="E6071" i="12"/>
  <c r="G6071" i="12" s="1"/>
  <c r="F6070" i="12"/>
  <c r="H6070" i="12" s="1"/>
  <c r="E6070" i="12"/>
  <c r="G6070" i="12" s="1"/>
  <c r="F6069" i="12"/>
  <c r="H6069" i="12" s="1"/>
  <c r="E6069" i="12"/>
  <c r="G6069" i="12" s="1"/>
  <c r="H6068" i="12"/>
  <c r="F6068" i="12"/>
  <c r="E6068" i="12"/>
  <c r="G6068" i="12" s="1"/>
  <c r="F6067" i="12"/>
  <c r="H6067" i="12" s="1"/>
  <c r="E6067" i="12"/>
  <c r="G6067" i="12" s="1"/>
  <c r="F6066" i="12"/>
  <c r="H6066" i="12" s="1"/>
  <c r="E6066" i="12"/>
  <c r="G6066" i="12" s="1"/>
  <c r="F6065" i="12"/>
  <c r="H6065" i="12" s="1"/>
  <c r="E6065" i="12"/>
  <c r="G6065" i="12" s="1"/>
  <c r="F6064" i="12"/>
  <c r="H6064" i="12" s="1"/>
  <c r="E6064" i="12"/>
  <c r="G6064" i="12" s="1"/>
  <c r="F6063" i="12"/>
  <c r="H6063" i="12" s="1"/>
  <c r="E6063" i="12"/>
  <c r="G6063" i="12" s="1"/>
  <c r="F6062" i="12"/>
  <c r="H6062" i="12" s="1"/>
  <c r="E6062" i="12"/>
  <c r="G6062" i="12" s="1"/>
  <c r="G6061" i="12"/>
  <c r="F6061" i="12"/>
  <c r="H6061" i="12" s="1"/>
  <c r="E6061" i="12"/>
  <c r="F6060" i="12"/>
  <c r="H6060" i="12" s="1"/>
  <c r="E6060" i="12"/>
  <c r="G6060" i="12" s="1"/>
  <c r="F6059" i="12"/>
  <c r="H6059" i="12" s="1"/>
  <c r="E6059" i="12"/>
  <c r="G6059" i="12" s="1"/>
  <c r="F6058" i="12"/>
  <c r="H6058" i="12" s="1"/>
  <c r="E6058" i="12"/>
  <c r="G6058" i="12" s="1"/>
  <c r="H6057" i="12"/>
  <c r="F6057" i="12"/>
  <c r="E6057" i="12"/>
  <c r="G6057" i="12" s="1"/>
  <c r="F6056" i="12"/>
  <c r="H6056" i="12" s="1"/>
  <c r="E6056" i="12"/>
  <c r="G6056" i="12" s="1"/>
  <c r="F6055" i="12"/>
  <c r="H6055" i="12" s="1"/>
  <c r="E6055" i="12"/>
  <c r="G6055" i="12" s="1"/>
  <c r="H6054" i="12"/>
  <c r="F6054" i="12"/>
  <c r="E6054" i="12"/>
  <c r="G6054" i="12" s="1"/>
  <c r="G6053" i="12"/>
  <c r="F6053" i="12"/>
  <c r="H6053" i="12" s="1"/>
  <c r="E6053" i="12"/>
  <c r="F6052" i="12"/>
  <c r="H6052" i="12" s="1"/>
  <c r="E6052" i="12"/>
  <c r="G6052" i="12" s="1"/>
  <c r="F6051" i="12"/>
  <c r="H6051" i="12" s="1"/>
  <c r="E6051" i="12"/>
  <c r="G6051" i="12" s="1"/>
  <c r="F6050" i="12"/>
  <c r="H6050" i="12" s="1"/>
  <c r="E6050" i="12"/>
  <c r="G6050" i="12" s="1"/>
  <c r="F6049" i="12"/>
  <c r="H6049" i="12" s="1"/>
  <c r="E6049" i="12"/>
  <c r="G6049" i="12" s="1"/>
  <c r="F6048" i="12"/>
  <c r="H6048" i="12" s="1"/>
  <c r="E6048" i="12"/>
  <c r="G6048" i="12" s="1"/>
  <c r="F6047" i="12"/>
  <c r="H6047" i="12" s="1"/>
  <c r="E6047" i="12"/>
  <c r="G6047" i="12" s="1"/>
  <c r="F6046" i="12"/>
  <c r="H6046" i="12" s="1"/>
  <c r="E6046" i="12"/>
  <c r="G6046" i="12" s="1"/>
  <c r="F6045" i="12"/>
  <c r="H6045" i="12" s="1"/>
  <c r="E6045" i="12"/>
  <c r="G6045" i="12" s="1"/>
  <c r="F6044" i="12"/>
  <c r="H6044" i="12" s="1"/>
  <c r="E6044" i="12"/>
  <c r="G6044" i="12" s="1"/>
  <c r="F6043" i="12"/>
  <c r="H6043" i="12" s="1"/>
  <c r="E6043" i="12"/>
  <c r="G6043" i="12" s="1"/>
  <c r="F6042" i="12"/>
  <c r="H6042" i="12" s="1"/>
  <c r="E6042" i="12"/>
  <c r="G6042" i="12" s="1"/>
  <c r="F6041" i="12"/>
  <c r="H6041" i="12" s="1"/>
  <c r="E6041" i="12"/>
  <c r="G6041" i="12" s="1"/>
  <c r="F6040" i="12"/>
  <c r="H6040" i="12" s="1"/>
  <c r="E6040" i="12"/>
  <c r="G6040" i="12" s="1"/>
  <c r="H6039" i="12"/>
  <c r="F6039" i="12"/>
  <c r="E6039" i="12"/>
  <c r="G6039" i="12" s="1"/>
  <c r="F6038" i="12"/>
  <c r="H6038" i="12" s="1"/>
  <c r="E6038" i="12"/>
  <c r="G6038" i="12" s="1"/>
  <c r="F6037" i="12"/>
  <c r="H6037" i="12" s="1"/>
  <c r="E6037" i="12"/>
  <c r="G6037" i="12" s="1"/>
  <c r="F6036" i="12"/>
  <c r="H6036" i="12" s="1"/>
  <c r="E6036" i="12"/>
  <c r="G6036" i="12" s="1"/>
  <c r="F6035" i="12"/>
  <c r="H6035" i="12" s="1"/>
  <c r="E6035" i="12"/>
  <c r="G6035" i="12" s="1"/>
  <c r="F6034" i="12"/>
  <c r="H6034" i="12" s="1"/>
  <c r="E6034" i="12"/>
  <c r="G6034" i="12" s="1"/>
  <c r="F6033" i="12"/>
  <c r="H6033" i="12" s="1"/>
  <c r="E6033" i="12"/>
  <c r="G6033" i="12" s="1"/>
  <c r="F6032" i="12"/>
  <c r="H6032" i="12" s="1"/>
  <c r="E6032" i="12"/>
  <c r="G6032" i="12" s="1"/>
  <c r="F6031" i="12"/>
  <c r="H6031" i="12" s="1"/>
  <c r="E6031" i="12"/>
  <c r="G6031" i="12" s="1"/>
  <c r="H6030" i="12"/>
  <c r="F6030" i="12"/>
  <c r="E6030" i="12"/>
  <c r="G6030" i="12" s="1"/>
  <c r="H6029" i="12"/>
  <c r="F6029" i="12"/>
  <c r="E6029" i="12"/>
  <c r="G6029" i="12" s="1"/>
  <c r="F6028" i="12"/>
  <c r="H6028" i="12" s="1"/>
  <c r="E6028" i="12"/>
  <c r="G6028" i="12" s="1"/>
  <c r="F6027" i="12"/>
  <c r="H6027" i="12" s="1"/>
  <c r="E6027" i="12"/>
  <c r="G6027" i="12" s="1"/>
  <c r="H6026" i="12"/>
  <c r="F6026" i="12"/>
  <c r="E6026" i="12"/>
  <c r="G6026" i="12" s="1"/>
  <c r="F6025" i="12"/>
  <c r="H6025" i="12" s="1"/>
  <c r="E6025" i="12"/>
  <c r="G6025" i="12" s="1"/>
  <c r="F6024" i="12"/>
  <c r="H6024" i="12" s="1"/>
  <c r="E6024" i="12"/>
  <c r="G6024" i="12" s="1"/>
  <c r="F6023" i="12"/>
  <c r="H6023" i="12" s="1"/>
  <c r="E6023" i="12"/>
  <c r="G6023" i="12" s="1"/>
  <c r="F6022" i="12"/>
  <c r="H6022" i="12" s="1"/>
  <c r="E6022" i="12"/>
  <c r="G6022" i="12" s="1"/>
  <c r="G6021" i="12"/>
  <c r="F6021" i="12"/>
  <c r="H6021" i="12" s="1"/>
  <c r="E6021" i="12"/>
  <c r="F6020" i="12"/>
  <c r="H6020" i="12" s="1"/>
  <c r="E6020" i="12"/>
  <c r="G6020" i="12" s="1"/>
  <c r="F6019" i="12"/>
  <c r="H6019" i="12" s="1"/>
  <c r="E6019" i="12"/>
  <c r="G6019" i="12" s="1"/>
  <c r="F6018" i="12"/>
  <c r="H6018" i="12" s="1"/>
  <c r="E6018" i="12"/>
  <c r="G6018" i="12" s="1"/>
  <c r="F6017" i="12"/>
  <c r="H6017" i="12" s="1"/>
  <c r="E6017" i="12"/>
  <c r="G6017" i="12" s="1"/>
  <c r="F6016" i="12"/>
  <c r="H6016" i="12" s="1"/>
  <c r="E6016" i="12"/>
  <c r="G6016" i="12" s="1"/>
  <c r="F6015" i="12"/>
  <c r="H6015" i="12" s="1"/>
  <c r="E6015" i="12"/>
  <c r="G6015" i="12" s="1"/>
  <c r="F6014" i="12"/>
  <c r="H6014" i="12" s="1"/>
  <c r="E6014" i="12"/>
  <c r="G6014" i="12" s="1"/>
  <c r="F6013" i="12"/>
  <c r="H6013" i="12" s="1"/>
  <c r="E6013" i="12"/>
  <c r="G6013" i="12" s="1"/>
  <c r="H6012" i="12"/>
  <c r="F6012" i="12"/>
  <c r="E6012" i="12"/>
  <c r="G6012" i="12" s="1"/>
  <c r="F6011" i="12"/>
  <c r="H6011" i="12" s="1"/>
  <c r="E6011" i="12"/>
  <c r="G6011" i="12" s="1"/>
  <c r="F6010" i="12"/>
  <c r="H6010" i="12" s="1"/>
  <c r="E6010" i="12"/>
  <c r="G6010" i="12" s="1"/>
  <c r="F6009" i="12"/>
  <c r="H6009" i="12" s="1"/>
  <c r="E6009" i="12"/>
  <c r="G6009" i="12" s="1"/>
  <c r="F6008" i="12"/>
  <c r="H6008" i="12" s="1"/>
  <c r="E6008" i="12"/>
  <c r="G6008" i="12" s="1"/>
  <c r="F6007" i="12"/>
  <c r="H6007" i="12" s="1"/>
  <c r="E6007" i="12"/>
  <c r="G6007" i="12" s="1"/>
  <c r="H6006" i="12"/>
  <c r="F6006" i="12"/>
  <c r="E6006" i="12"/>
  <c r="G6006" i="12" s="1"/>
  <c r="F6005" i="12"/>
  <c r="H6005" i="12" s="1"/>
  <c r="E6005" i="12"/>
  <c r="G6005" i="12" s="1"/>
  <c r="F6004" i="12"/>
  <c r="H6004" i="12" s="1"/>
  <c r="E6004" i="12"/>
  <c r="G6004" i="12" s="1"/>
  <c r="F6003" i="12"/>
  <c r="H6003" i="12" s="1"/>
  <c r="E6003" i="12"/>
  <c r="G6003" i="12" s="1"/>
  <c r="F6002" i="12"/>
  <c r="H6002" i="12" s="1"/>
  <c r="E6002" i="12"/>
  <c r="G6002" i="12" s="1"/>
  <c r="F6001" i="12"/>
  <c r="H6001" i="12" s="1"/>
  <c r="E6001" i="12"/>
  <c r="G6001" i="12" s="1"/>
  <c r="F6000" i="12"/>
  <c r="H6000" i="12" s="1"/>
  <c r="E6000" i="12"/>
  <c r="G6000" i="12" s="1"/>
  <c r="F5999" i="12"/>
  <c r="H5999" i="12" s="1"/>
  <c r="E5999" i="12"/>
  <c r="G5999" i="12" s="1"/>
  <c r="F5998" i="12"/>
  <c r="H5998" i="12" s="1"/>
  <c r="E5998" i="12"/>
  <c r="G5998" i="12" s="1"/>
  <c r="G5997" i="12"/>
  <c r="F5997" i="12"/>
  <c r="H5997" i="12" s="1"/>
  <c r="E5997" i="12"/>
  <c r="F5996" i="12"/>
  <c r="H5996" i="12" s="1"/>
  <c r="E5996" i="12"/>
  <c r="G5996" i="12" s="1"/>
  <c r="F5995" i="12"/>
  <c r="H5995" i="12" s="1"/>
  <c r="E5995" i="12"/>
  <c r="G5995" i="12" s="1"/>
  <c r="F5994" i="12"/>
  <c r="H5994" i="12" s="1"/>
  <c r="E5994" i="12"/>
  <c r="G5994" i="12" s="1"/>
  <c r="F5993" i="12"/>
  <c r="H5993" i="12" s="1"/>
  <c r="E5993" i="12"/>
  <c r="G5993" i="12" s="1"/>
  <c r="F5992" i="12"/>
  <c r="H5992" i="12" s="1"/>
  <c r="E5992" i="12"/>
  <c r="G5992" i="12" s="1"/>
  <c r="F5991" i="12"/>
  <c r="H5991" i="12" s="1"/>
  <c r="E5991" i="12"/>
  <c r="G5991" i="12" s="1"/>
  <c r="F5990" i="12"/>
  <c r="H5990" i="12" s="1"/>
  <c r="E5990" i="12"/>
  <c r="G5990" i="12" s="1"/>
  <c r="F5989" i="12"/>
  <c r="H5989" i="12" s="1"/>
  <c r="E5989" i="12"/>
  <c r="G5989" i="12" s="1"/>
  <c r="F5988" i="12"/>
  <c r="H5988" i="12" s="1"/>
  <c r="E5988" i="12"/>
  <c r="G5988" i="12" s="1"/>
  <c r="F5987" i="12"/>
  <c r="H5987" i="12" s="1"/>
  <c r="E5987" i="12"/>
  <c r="G5987" i="12" s="1"/>
  <c r="F5986" i="12"/>
  <c r="H5986" i="12" s="1"/>
  <c r="E5986" i="12"/>
  <c r="G5986" i="12" s="1"/>
  <c r="F5985" i="12"/>
  <c r="H5985" i="12" s="1"/>
  <c r="E5985" i="12"/>
  <c r="G5985" i="12" s="1"/>
  <c r="F5984" i="12"/>
  <c r="H5984" i="12" s="1"/>
  <c r="E5984" i="12"/>
  <c r="G5984" i="12" s="1"/>
  <c r="G5983" i="12"/>
  <c r="F5983" i="12"/>
  <c r="H5983" i="12" s="1"/>
  <c r="E5983" i="12"/>
  <c r="F5982" i="12"/>
  <c r="H5982" i="12" s="1"/>
  <c r="E5982" i="12"/>
  <c r="G5982" i="12" s="1"/>
  <c r="F5981" i="12"/>
  <c r="H5981" i="12" s="1"/>
  <c r="E5981" i="12"/>
  <c r="G5981" i="12" s="1"/>
  <c r="F5980" i="12"/>
  <c r="H5980" i="12" s="1"/>
  <c r="E5980" i="12"/>
  <c r="G5980" i="12" s="1"/>
  <c r="F5979" i="12"/>
  <c r="H5979" i="12" s="1"/>
  <c r="E5979" i="12"/>
  <c r="G5979" i="12" s="1"/>
  <c r="F5978" i="12"/>
  <c r="H5978" i="12" s="1"/>
  <c r="E5978" i="12"/>
  <c r="G5978" i="12" s="1"/>
  <c r="F5977" i="12"/>
  <c r="H5977" i="12" s="1"/>
  <c r="E5977" i="12"/>
  <c r="G5977" i="12" s="1"/>
  <c r="F5976" i="12"/>
  <c r="H5976" i="12" s="1"/>
  <c r="E5976" i="12"/>
  <c r="G5976" i="12" s="1"/>
  <c r="F5975" i="12"/>
  <c r="H5975" i="12" s="1"/>
  <c r="E5975" i="12"/>
  <c r="G5975" i="12" s="1"/>
  <c r="F5974" i="12"/>
  <c r="H5974" i="12" s="1"/>
  <c r="E5974" i="12"/>
  <c r="G5974" i="12" s="1"/>
  <c r="F5973" i="12"/>
  <c r="H5973" i="12" s="1"/>
  <c r="E5973" i="12"/>
  <c r="G5973" i="12" s="1"/>
  <c r="F5972" i="12"/>
  <c r="H5972" i="12" s="1"/>
  <c r="E5972" i="12"/>
  <c r="G5972" i="12" s="1"/>
  <c r="F5971" i="12"/>
  <c r="H5971" i="12" s="1"/>
  <c r="E5971" i="12"/>
  <c r="G5971" i="12" s="1"/>
  <c r="F5970" i="12"/>
  <c r="H5970" i="12" s="1"/>
  <c r="E5970" i="12"/>
  <c r="G5970" i="12" s="1"/>
  <c r="F5969" i="12"/>
  <c r="H5969" i="12" s="1"/>
  <c r="E5969" i="12"/>
  <c r="G5969" i="12" s="1"/>
  <c r="F5968" i="12"/>
  <c r="H5968" i="12" s="1"/>
  <c r="E5968" i="12"/>
  <c r="G5968" i="12" s="1"/>
  <c r="F5967" i="12"/>
  <c r="H5967" i="12" s="1"/>
  <c r="E5967" i="12"/>
  <c r="G5967" i="12" s="1"/>
  <c r="F5966" i="12"/>
  <c r="H5966" i="12" s="1"/>
  <c r="E5966" i="12"/>
  <c r="G5966" i="12" s="1"/>
  <c r="F5965" i="12"/>
  <c r="H5965" i="12" s="1"/>
  <c r="E5965" i="12"/>
  <c r="G5965" i="12" s="1"/>
  <c r="F5964" i="12"/>
  <c r="H5964" i="12" s="1"/>
  <c r="E5964" i="12"/>
  <c r="G5964" i="12" s="1"/>
  <c r="F5963" i="12"/>
  <c r="H5963" i="12" s="1"/>
  <c r="E5963" i="12"/>
  <c r="G5963" i="12" s="1"/>
  <c r="F5962" i="12"/>
  <c r="H5962" i="12" s="1"/>
  <c r="E5962" i="12"/>
  <c r="G5962" i="12" s="1"/>
  <c r="F5961" i="12"/>
  <c r="H5961" i="12" s="1"/>
  <c r="E5961" i="12"/>
  <c r="G5961" i="12" s="1"/>
  <c r="F5960" i="12"/>
  <c r="H5960" i="12" s="1"/>
  <c r="E5960" i="12"/>
  <c r="G5960" i="12" s="1"/>
  <c r="F5959" i="12"/>
  <c r="H5959" i="12" s="1"/>
  <c r="E5959" i="12"/>
  <c r="G5959" i="12" s="1"/>
  <c r="F5958" i="12"/>
  <c r="H5958" i="12" s="1"/>
  <c r="E5958" i="12"/>
  <c r="G5958" i="12" s="1"/>
  <c r="F5957" i="12"/>
  <c r="H5957" i="12" s="1"/>
  <c r="E5957" i="12"/>
  <c r="G5957" i="12" s="1"/>
  <c r="F5956" i="12"/>
  <c r="H5956" i="12" s="1"/>
  <c r="E5956" i="12"/>
  <c r="G5956" i="12" s="1"/>
  <c r="F5955" i="12"/>
  <c r="H5955" i="12" s="1"/>
  <c r="E5955" i="12"/>
  <c r="G5955" i="12" s="1"/>
  <c r="F5954" i="12"/>
  <c r="H5954" i="12" s="1"/>
  <c r="E5954" i="12"/>
  <c r="G5954" i="12" s="1"/>
  <c r="F5953" i="12"/>
  <c r="H5953" i="12" s="1"/>
  <c r="E5953" i="12"/>
  <c r="G5953" i="12" s="1"/>
  <c r="F5952" i="12"/>
  <c r="H5952" i="12" s="1"/>
  <c r="E5952" i="12"/>
  <c r="G5952" i="12" s="1"/>
  <c r="F5951" i="12"/>
  <c r="H5951" i="12" s="1"/>
  <c r="E5951" i="12"/>
  <c r="G5951" i="12" s="1"/>
  <c r="F5950" i="12"/>
  <c r="H5950" i="12" s="1"/>
  <c r="E5950" i="12"/>
  <c r="G5950" i="12" s="1"/>
  <c r="F5949" i="12"/>
  <c r="H5949" i="12" s="1"/>
  <c r="E5949" i="12"/>
  <c r="G5949" i="12" s="1"/>
  <c r="F5948" i="12"/>
  <c r="H5948" i="12" s="1"/>
  <c r="E5948" i="12"/>
  <c r="G5948" i="12" s="1"/>
  <c r="F5947" i="12"/>
  <c r="H5947" i="12" s="1"/>
  <c r="E5947" i="12"/>
  <c r="G5947" i="12" s="1"/>
  <c r="F5946" i="12"/>
  <c r="H5946" i="12" s="1"/>
  <c r="E5946" i="12"/>
  <c r="G5946" i="12" s="1"/>
  <c r="F5945" i="12"/>
  <c r="H5945" i="12" s="1"/>
  <c r="E5945" i="12"/>
  <c r="G5945" i="12" s="1"/>
  <c r="F5944" i="12"/>
  <c r="H5944" i="12" s="1"/>
  <c r="E5944" i="12"/>
  <c r="G5944" i="12" s="1"/>
  <c r="F5943" i="12"/>
  <c r="H5943" i="12" s="1"/>
  <c r="E5943" i="12"/>
  <c r="G5943" i="12" s="1"/>
  <c r="F5942" i="12"/>
  <c r="H5942" i="12" s="1"/>
  <c r="E5942" i="12"/>
  <c r="G5942" i="12" s="1"/>
  <c r="F5941" i="12"/>
  <c r="H5941" i="12" s="1"/>
  <c r="E5941" i="12"/>
  <c r="G5941" i="12" s="1"/>
  <c r="F5940" i="12"/>
  <c r="H5940" i="12" s="1"/>
  <c r="E5940" i="12"/>
  <c r="G5940" i="12" s="1"/>
  <c r="F5939" i="12"/>
  <c r="H5939" i="12" s="1"/>
  <c r="E5939" i="12"/>
  <c r="G5939" i="12" s="1"/>
  <c r="F5938" i="12"/>
  <c r="H5938" i="12" s="1"/>
  <c r="E5938" i="12"/>
  <c r="G5938" i="12" s="1"/>
  <c r="F5937" i="12"/>
  <c r="H5937" i="12" s="1"/>
  <c r="E5937" i="12"/>
  <c r="G5937" i="12" s="1"/>
  <c r="F5936" i="12"/>
  <c r="H5936" i="12" s="1"/>
  <c r="E5936" i="12"/>
  <c r="G5936" i="12" s="1"/>
  <c r="F5935" i="12"/>
  <c r="H5935" i="12" s="1"/>
  <c r="E5935" i="12"/>
  <c r="G5935" i="12" s="1"/>
  <c r="F5934" i="12"/>
  <c r="H5934" i="12" s="1"/>
  <c r="E5934" i="12"/>
  <c r="G5934" i="12" s="1"/>
  <c r="F5933" i="12"/>
  <c r="H5933" i="12" s="1"/>
  <c r="E5933" i="12"/>
  <c r="G5933" i="12" s="1"/>
  <c r="F5932" i="12"/>
  <c r="H5932" i="12" s="1"/>
  <c r="E5932" i="12"/>
  <c r="G5932" i="12" s="1"/>
  <c r="F5931" i="12"/>
  <c r="H5931" i="12" s="1"/>
  <c r="E5931" i="12"/>
  <c r="G5931" i="12" s="1"/>
  <c r="F5930" i="12"/>
  <c r="H5930" i="12" s="1"/>
  <c r="E5930" i="12"/>
  <c r="G5930" i="12" s="1"/>
  <c r="F5929" i="12"/>
  <c r="H5929" i="12" s="1"/>
  <c r="E5929" i="12"/>
  <c r="G5929" i="12" s="1"/>
  <c r="F5928" i="12"/>
  <c r="H5928" i="12" s="1"/>
  <c r="E5928" i="12"/>
  <c r="G5928" i="12" s="1"/>
  <c r="F5927" i="12"/>
  <c r="H5927" i="12" s="1"/>
  <c r="E5927" i="12"/>
  <c r="G5927" i="12" s="1"/>
  <c r="F5926" i="12"/>
  <c r="H5926" i="12" s="1"/>
  <c r="E5926" i="12"/>
  <c r="G5926" i="12" s="1"/>
  <c r="F5925" i="12"/>
  <c r="H5925" i="12" s="1"/>
  <c r="E5925" i="12"/>
  <c r="G5925" i="12" s="1"/>
  <c r="H5924" i="12"/>
  <c r="F5924" i="12"/>
  <c r="E5924" i="12"/>
  <c r="G5924" i="12" s="1"/>
  <c r="F5923" i="12"/>
  <c r="H5923" i="12" s="1"/>
  <c r="E5923" i="12"/>
  <c r="G5923" i="12" s="1"/>
  <c r="F5922" i="12"/>
  <c r="H5922" i="12" s="1"/>
  <c r="E5922" i="12"/>
  <c r="G5922" i="12" s="1"/>
  <c r="F5921" i="12"/>
  <c r="H5921" i="12" s="1"/>
  <c r="E5921" i="12"/>
  <c r="G5921" i="12" s="1"/>
  <c r="F5920" i="12"/>
  <c r="H5920" i="12" s="1"/>
  <c r="E5920" i="12"/>
  <c r="G5920" i="12" s="1"/>
  <c r="F5919" i="12"/>
  <c r="H5919" i="12" s="1"/>
  <c r="E5919" i="12"/>
  <c r="G5919" i="12" s="1"/>
  <c r="F5918" i="12"/>
  <c r="H5918" i="12" s="1"/>
  <c r="E5918" i="12"/>
  <c r="G5918" i="12" s="1"/>
  <c r="F5917" i="12"/>
  <c r="H5917" i="12" s="1"/>
  <c r="E5917" i="12"/>
  <c r="G5917" i="12" s="1"/>
  <c r="F5916" i="12"/>
  <c r="H5916" i="12" s="1"/>
  <c r="E5916" i="12"/>
  <c r="G5916" i="12" s="1"/>
  <c r="G5915" i="12"/>
  <c r="F5915" i="12"/>
  <c r="H5915" i="12" s="1"/>
  <c r="E5915" i="12"/>
  <c r="F5914" i="12"/>
  <c r="H5914" i="12" s="1"/>
  <c r="E5914" i="12"/>
  <c r="G5914" i="12" s="1"/>
  <c r="F5913" i="12"/>
  <c r="H5913" i="12" s="1"/>
  <c r="E5913" i="12"/>
  <c r="G5913" i="12" s="1"/>
  <c r="F5912" i="12"/>
  <c r="H5912" i="12" s="1"/>
  <c r="E5912" i="12"/>
  <c r="G5912" i="12" s="1"/>
  <c r="F5911" i="12"/>
  <c r="H5911" i="12" s="1"/>
  <c r="E5911" i="12"/>
  <c r="G5911" i="12" s="1"/>
  <c r="F5910" i="12"/>
  <c r="H5910" i="12" s="1"/>
  <c r="E5910" i="12"/>
  <c r="G5910" i="12" s="1"/>
  <c r="F5909" i="12"/>
  <c r="H5909" i="12" s="1"/>
  <c r="E5909" i="12"/>
  <c r="G5909" i="12" s="1"/>
  <c r="F5908" i="12"/>
  <c r="H5908" i="12" s="1"/>
  <c r="E5908" i="12"/>
  <c r="G5908" i="12" s="1"/>
  <c r="F5907" i="12"/>
  <c r="H5907" i="12" s="1"/>
  <c r="E5907" i="12"/>
  <c r="G5907" i="12" s="1"/>
  <c r="F5906" i="12"/>
  <c r="H5906" i="12" s="1"/>
  <c r="E5906" i="12"/>
  <c r="G5906" i="12" s="1"/>
  <c r="F5905" i="12"/>
  <c r="H5905" i="12" s="1"/>
  <c r="E5905" i="12"/>
  <c r="G5905" i="12" s="1"/>
  <c r="F5904" i="12"/>
  <c r="H5904" i="12" s="1"/>
  <c r="E5904" i="12"/>
  <c r="G5904" i="12" s="1"/>
  <c r="F5903" i="12"/>
  <c r="H5903" i="12" s="1"/>
  <c r="E5903" i="12"/>
  <c r="G5903" i="12" s="1"/>
  <c r="F5902" i="12"/>
  <c r="H5902" i="12" s="1"/>
  <c r="E5902" i="12"/>
  <c r="G5902" i="12" s="1"/>
  <c r="F5901" i="12"/>
  <c r="H5901" i="12" s="1"/>
  <c r="E5901" i="12"/>
  <c r="G5901" i="12" s="1"/>
  <c r="F5900" i="12"/>
  <c r="H5900" i="12" s="1"/>
  <c r="E5900" i="12"/>
  <c r="G5900" i="12" s="1"/>
  <c r="H5899" i="12"/>
  <c r="F5899" i="12"/>
  <c r="E5899" i="12"/>
  <c r="G5899" i="12" s="1"/>
  <c r="F5898" i="12"/>
  <c r="H5898" i="12" s="1"/>
  <c r="E5898" i="12"/>
  <c r="G5898" i="12" s="1"/>
  <c r="F5897" i="12"/>
  <c r="H5897" i="12" s="1"/>
  <c r="E5897" i="12"/>
  <c r="G5897" i="12" s="1"/>
  <c r="F5896" i="12"/>
  <c r="H5896" i="12" s="1"/>
  <c r="E5896" i="12"/>
  <c r="G5896" i="12" s="1"/>
  <c r="F5895" i="12"/>
  <c r="H5895" i="12" s="1"/>
  <c r="E5895" i="12"/>
  <c r="G5895" i="12" s="1"/>
  <c r="F5894" i="12"/>
  <c r="H5894" i="12" s="1"/>
  <c r="E5894" i="12"/>
  <c r="G5894" i="12" s="1"/>
  <c r="F5893" i="12"/>
  <c r="H5893" i="12" s="1"/>
  <c r="E5893" i="12"/>
  <c r="G5893" i="12" s="1"/>
  <c r="F5892" i="12"/>
  <c r="H5892" i="12" s="1"/>
  <c r="E5892" i="12"/>
  <c r="G5892" i="12" s="1"/>
  <c r="F5891" i="12"/>
  <c r="H5891" i="12" s="1"/>
  <c r="E5891" i="12"/>
  <c r="G5891" i="12" s="1"/>
  <c r="F5890" i="12"/>
  <c r="H5890" i="12" s="1"/>
  <c r="E5890" i="12"/>
  <c r="G5890" i="12" s="1"/>
  <c r="F5889" i="12"/>
  <c r="H5889" i="12" s="1"/>
  <c r="E5889" i="12"/>
  <c r="G5889" i="12" s="1"/>
  <c r="F5888" i="12"/>
  <c r="H5888" i="12" s="1"/>
  <c r="E5888" i="12"/>
  <c r="G5888" i="12" s="1"/>
  <c r="H5887" i="12"/>
  <c r="F5887" i="12"/>
  <c r="E5887" i="12"/>
  <c r="G5887" i="12" s="1"/>
  <c r="F5886" i="12"/>
  <c r="H5886" i="12" s="1"/>
  <c r="E5886" i="12"/>
  <c r="G5886" i="12" s="1"/>
  <c r="F5885" i="12"/>
  <c r="H5885" i="12" s="1"/>
  <c r="E5885" i="12"/>
  <c r="G5885" i="12" s="1"/>
  <c r="F5884" i="12"/>
  <c r="H5884" i="12" s="1"/>
  <c r="E5884" i="12"/>
  <c r="G5884" i="12" s="1"/>
  <c r="F5883" i="12"/>
  <c r="H5883" i="12" s="1"/>
  <c r="E5883" i="12"/>
  <c r="G5883" i="12" s="1"/>
  <c r="F5882" i="12"/>
  <c r="H5882" i="12" s="1"/>
  <c r="E5882" i="12"/>
  <c r="G5882" i="12" s="1"/>
  <c r="F5881" i="12"/>
  <c r="H5881" i="12" s="1"/>
  <c r="E5881" i="12"/>
  <c r="G5881" i="12" s="1"/>
  <c r="F5880" i="12"/>
  <c r="H5880" i="12" s="1"/>
  <c r="E5880" i="12"/>
  <c r="G5880" i="12" s="1"/>
  <c r="F5879" i="12"/>
  <c r="H5879" i="12" s="1"/>
  <c r="E5879" i="12"/>
  <c r="G5879" i="12" s="1"/>
  <c r="F5878" i="12"/>
  <c r="H5878" i="12" s="1"/>
  <c r="E5878" i="12"/>
  <c r="G5878" i="12" s="1"/>
  <c r="F5877" i="12"/>
  <c r="H5877" i="12" s="1"/>
  <c r="E5877" i="12"/>
  <c r="G5877" i="12" s="1"/>
  <c r="F5876" i="12"/>
  <c r="H5876" i="12" s="1"/>
  <c r="E5876" i="12"/>
  <c r="G5876" i="12" s="1"/>
  <c r="F5875" i="12"/>
  <c r="H5875" i="12" s="1"/>
  <c r="E5875" i="12"/>
  <c r="G5875" i="12" s="1"/>
  <c r="F5874" i="12"/>
  <c r="H5874" i="12" s="1"/>
  <c r="E5874" i="12"/>
  <c r="G5874" i="12" s="1"/>
  <c r="F5873" i="12"/>
  <c r="H5873" i="12" s="1"/>
  <c r="E5873" i="12"/>
  <c r="G5873" i="12" s="1"/>
  <c r="F5872" i="12"/>
  <c r="H5872" i="12" s="1"/>
  <c r="E5872" i="12"/>
  <c r="G5872" i="12" s="1"/>
  <c r="F5871" i="12"/>
  <c r="H5871" i="12" s="1"/>
  <c r="E5871" i="12"/>
  <c r="G5871" i="12" s="1"/>
  <c r="F5870" i="12"/>
  <c r="H5870" i="12" s="1"/>
  <c r="E5870" i="12"/>
  <c r="G5870" i="12" s="1"/>
  <c r="F5869" i="12"/>
  <c r="H5869" i="12" s="1"/>
  <c r="E5869" i="12"/>
  <c r="G5869" i="12" s="1"/>
  <c r="F5868" i="12"/>
  <c r="H5868" i="12" s="1"/>
  <c r="E5868" i="12"/>
  <c r="G5868" i="12" s="1"/>
  <c r="F5867" i="12"/>
  <c r="H5867" i="12" s="1"/>
  <c r="E5867" i="12"/>
  <c r="G5867" i="12" s="1"/>
  <c r="F5866" i="12"/>
  <c r="H5866" i="12" s="1"/>
  <c r="E5866" i="12"/>
  <c r="G5866" i="12" s="1"/>
  <c r="F5865" i="12"/>
  <c r="H5865" i="12" s="1"/>
  <c r="E5865" i="12"/>
  <c r="G5865" i="12" s="1"/>
  <c r="F5864" i="12"/>
  <c r="H5864" i="12" s="1"/>
  <c r="E5864" i="12"/>
  <c r="G5864" i="12" s="1"/>
  <c r="H5863" i="12"/>
  <c r="F5863" i="12"/>
  <c r="E5863" i="12"/>
  <c r="G5863" i="12" s="1"/>
  <c r="F5862" i="12"/>
  <c r="H5862" i="12" s="1"/>
  <c r="E5862" i="12"/>
  <c r="G5862" i="12" s="1"/>
  <c r="H5861" i="12"/>
  <c r="F5861" i="12"/>
  <c r="E5861" i="12"/>
  <c r="G5861" i="12" s="1"/>
  <c r="F5860" i="12"/>
  <c r="H5860" i="12" s="1"/>
  <c r="E5860" i="12"/>
  <c r="G5860" i="12" s="1"/>
  <c r="F5859" i="12"/>
  <c r="H5859" i="12" s="1"/>
  <c r="E5859" i="12"/>
  <c r="G5859" i="12" s="1"/>
  <c r="F5858" i="12"/>
  <c r="H5858" i="12" s="1"/>
  <c r="E5858" i="12"/>
  <c r="G5858" i="12" s="1"/>
  <c r="F5857" i="12"/>
  <c r="H5857" i="12" s="1"/>
  <c r="E5857" i="12"/>
  <c r="G5857" i="12" s="1"/>
  <c r="F5856" i="12"/>
  <c r="H5856" i="12" s="1"/>
  <c r="E5856" i="12"/>
  <c r="G5856" i="12" s="1"/>
  <c r="F5855" i="12"/>
  <c r="H5855" i="12" s="1"/>
  <c r="E5855" i="12"/>
  <c r="G5855" i="12" s="1"/>
  <c r="F5854" i="12"/>
  <c r="H5854" i="12" s="1"/>
  <c r="E5854" i="12"/>
  <c r="G5854" i="12" s="1"/>
  <c r="F5853" i="12"/>
  <c r="H5853" i="12" s="1"/>
  <c r="E5853" i="12"/>
  <c r="G5853" i="12" s="1"/>
  <c r="F5852" i="12"/>
  <c r="H5852" i="12" s="1"/>
  <c r="E5852" i="12"/>
  <c r="G5852" i="12" s="1"/>
  <c r="F5851" i="12"/>
  <c r="H5851" i="12" s="1"/>
  <c r="E5851" i="12"/>
  <c r="G5851" i="12" s="1"/>
  <c r="F5850" i="12"/>
  <c r="H5850" i="12" s="1"/>
  <c r="E5850" i="12"/>
  <c r="G5850" i="12" s="1"/>
  <c r="F5849" i="12"/>
  <c r="H5849" i="12" s="1"/>
  <c r="E5849" i="12"/>
  <c r="G5849" i="12" s="1"/>
  <c r="F5848" i="12"/>
  <c r="H5848" i="12" s="1"/>
  <c r="E5848" i="12"/>
  <c r="G5848" i="12" s="1"/>
  <c r="H5847" i="12"/>
  <c r="F5847" i="12"/>
  <c r="E5847" i="12"/>
  <c r="G5847" i="12" s="1"/>
  <c r="F5846" i="12"/>
  <c r="H5846" i="12" s="1"/>
  <c r="E5846" i="12"/>
  <c r="G5846" i="12" s="1"/>
  <c r="H5845" i="12"/>
  <c r="F5845" i="12"/>
  <c r="E5845" i="12"/>
  <c r="G5845" i="12" s="1"/>
  <c r="F5844" i="12"/>
  <c r="H5844" i="12" s="1"/>
  <c r="E5844" i="12"/>
  <c r="G5844" i="12" s="1"/>
  <c r="F5843" i="12"/>
  <c r="H5843" i="12" s="1"/>
  <c r="E5843" i="12"/>
  <c r="G5843" i="12" s="1"/>
  <c r="F5842" i="12"/>
  <c r="H5842" i="12" s="1"/>
  <c r="E5842" i="12"/>
  <c r="G5842" i="12" s="1"/>
  <c r="F5841" i="12"/>
  <c r="H5841" i="12" s="1"/>
  <c r="E5841" i="12"/>
  <c r="G5841" i="12" s="1"/>
  <c r="F5840" i="12"/>
  <c r="H5840" i="12" s="1"/>
  <c r="E5840" i="12"/>
  <c r="G5840" i="12" s="1"/>
  <c r="F5839" i="12"/>
  <c r="H5839" i="12" s="1"/>
  <c r="E5839" i="12"/>
  <c r="G5839" i="12" s="1"/>
  <c r="F5838" i="12"/>
  <c r="H5838" i="12" s="1"/>
  <c r="E5838" i="12"/>
  <c r="G5838" i="12" s="1"/>
  <c r="F5837" i="12"/>
  <c r="H5837" i="12" s="1"/>
  <c r="E5837" i="12"/>
  <c r="G5837" i="12" s="1"/>
  <c r="F5836" i="12"/>
  <c r="H5836" i="12" s="1"/>
  <c r="E5836" i="12"/>
  <c r="G5836" i="12" s="1"/>
  <c r="F5835" i="12"/>
  <c r="H5835" i="12" s="1"/>
  <c r="E5835" i="12"/>
  <c r="G5835" i="12" s="1"/>
  <c r="F5834" i="12"/>
  <c r="H5834" i="12" s="1"/>
  <c r="E5834" i="12"/>
  <c r="G5834" i="12" s="1"/>
  <c r="F5833" i="12"/>
  <c r="H5833" i="12" s="1"/>
  <c r="E5833" i="12"/>
  <c r="G5833" i="12" s="1"/>
  <c r="F5832" i="12"/>
  <c r="H5832" i="12" s="1"/>
  <c r="E5832" i="12"/>
  <c r="G5832" i="12" s="1"/>
  <c r="F5831" i="12"/>
  <c r="H5831" i="12" s="1"/>
  <c r="E5831" i="12"/>
  <c r="G5831" i="12" s="1"/>
  <c r="F5830" i="12"/>
  <c r="H5830" i="12" s="1"/>
  <c r="E5830" i="12"/>
  <c r="G5830" i="12" s="1"/>
  <c r="F5829" i="12"/>
  <c r="H5829" i="12" s="1"/>
  <c r="E5829" i="12"/>
  <c r="G5829" i="12" s="1"/>
  <c r="F5828" i="12"/>
  <c r="H5828" i="12" s="1"/>
  <c r="E5828" i="12"/>
  <c r="G5828" i="12" s="1"/>
  <c r="F5827" i="12"/>
  <c r="H5827" i="12" s="1"/>
  <c r="E5827" i="12"/>
  <c r="G5827" i="12" s="1"/>
  <c r="F5826" i="12"/>
  <c r="H5826" i="12" s="1"/>
  <c r="E5826" i="12"/>
  <c r="G5826" i="12" s="1"/>
  <c r="F5825" i="12"/>
  <c r="H5825" i="12" s="1"/>
  <c r="E5825" i="12"/>
  <c r="G5825" i="12" s="1"/>
  <c r="F5824" i="12"/>
  <c r="H5824" i="12" s="1"/>
  <c r="E5824" i="12"/>
  <c r="G5824" i="12" s="1"/>
  <c r="F5823" i="12"/>
  <c r="H5823" i="12" s="1"/>
  <c r="E5823" i="12"/>
  <c r="G5823" i="12" s="1"/>
  <c r="F5822" i="12"/>
  <c r="H5822" i="12" s="1"/>
  <c r="E5822" i="12"/>
  <c r="G5822" i="12" s="1"/>
  <c r="H5821" i="12"/>
  <c r="G5821" i="12"/>
  <c r="F5821" i="12"/>
  <c r="E5821" i="12"/>
  <c r="F5820" i="12"/>
  <c r="H5820" i="12" s="1"/>
  <c r="E5820" i="12"/>
  <c r="G5820" i="12" s="1"/>
  <c r="H5819" i="12"/>
  <c r="F5819" i="12"/>
  <c r="E5819" i="12"/>
  <c r="G5819" i="12" s="1"/>
  <c r="F5818" i="12"/>
  <c r="H5818" i="12" s="1"/>
  <c r="E5818" i="12"/>
  <c r="G5818" i="12" s="1"/>
  <c r="F5817" i="12"/>
  <c r="H5817" i="12" s="1"/>
  <c r="E5817" i="12"/>
  <c r="G5817" i="12" s="1"/>
  <c r="F5816" i="12"/>
  <c r="H5816" i="12" s="1"/>
  <c r="E5816" i="12"/>
  <c r="G5816" i="12" s="1"/>
  <c r="G5815" i="12"/>
  <c r="F5815" i="12"/>
  <c r="H5815" i="12" s="1"/>
  <c r="E5815" i="12"/>
  <c r="F5814" i="12"/>
  <c r="H5814" i="12" s="1"/>
  <c r="E5814" i="12"/>
  <c r="G5814" i="12" s="1"/>
  <c r="F5813" i="12"/>
  <c r="H5813" i="12" s="1"/>
  <c r="E5813" i="12"/>
  <c r="G5813" i="12" s="1"/>
  <c r="H5812" i="12"/>
  <c r="F5812" i="12"/>
  <c r="E5812" i="12"/>
  <c r="G5812" i="12" s="1"/>
  <c r="F5811" i="12"/>
  <c r="H5811" i="12" s="1"/>
  <c r="E5811" i="12"/>
  <c r="G5811" i="12" s="1"/>
  <c r="H5810" i="12"/>
  <c r="F5810" i="12"/>
  <c r="E5810" i="12"/>
  <c r="G5810" i="12" s="1"/>
  <c r="F5809" i="12"/>
  <c r="H5809" i="12" s="1"/>
  <c r="E5809" i="12"/>
  <c r="G5809" i="12" s="1"/>
  <c r="F5808" i="12"/>
  <c r="H5808" i="12" s="1"/>
  <c r="E5808" i="12"/>
  <c r="G5808" i="12" s="1"/>
  <c r="H5807" i="12"/>
  <c r="F5807" i="12"/>
  <c r="E5807" i="12"/>
  <c r="G5807" i="12" s="1"/>
  <c r="F5806" i="12"/>
  <c r="H5806" i="12" s="1"/>
  <c r="E5806" i="12"/>
  <c r="G5806" i="12" s="1"/>
  <c r="F5805" i="12"/>
  <c r="H5805" i="12" s="1"/>
  <c r="E5805" i="12"/>
  <c r="G5805" i="12" s="1"/>
  <c r="H5804" i="12"/>
  <c r="F5804" i="12"/>
  <c r="E5804" i="12"/>
  <c r="G5804" i="12" s="1"/>
  <c r="F5803" i="12"/>
  <c r="H5803" i="12" s="1"/>
  <c r="E5803" i="12"/>
  <c r="G5803" i="12" s="1"/>
  <c r="F5802" i="12"/>
  <c r="H5802" i="12" s="1"/>
  <c r="E5802" i="12"/>
  <c r="G5802" i="12" s="1"/>
  <c r="F5801" i="12"/>
  <c r="H5801" i="12" s="1"/>
  <c r="E5801" i="12"/>
  <c r="G5801" i="12" s="1"/>
  <c r="F5800" i="12"/>
  <c r="H5800" i="12" s="1"/>
  <c r="E5800" i="12"/>
  <c r="G5800" i="12" s="1"/>
  <c r="F5799" i="12"/>
  <c r="H5799" i="12" s="1"/>
  <c r="E5799" i="12"/>
  <c r="G5799" i="12" s="1"/>
  <c r="F5798" i="12"/>
  <c r="H5798" i="12" s="1"/>
  <c r="E5798" i="12"/>
  <c r="G5798" i="12" s="1"/>
  <c r="F5797" i="12"/>
  <c r="H5797" i="12" s="1"/>
  <c r="E5797" i="12"/>
  <c r="G5797" i="12" s="1"/>
  <c r="F5796" i="12"/>
  <c r="H5796" i="12" s="1"/>
  <c r="E5796" i="12"/>
  <c r="G5796" i="12" s="1"/>
  <c r="F5795" i="12"/>
  <c r="H5795" i="12" s="1"/>
  <c r="E5795" i="12"/>
  <c r="G5795" i="12" s="1"/>
  <c r="F5794" i="12"/>
  <c r="H5794" i="12" s="1"/>
  <c r="E5794" i="12"/>
  <c r="G5794" i="12" s="1"/>
  <c r="F5793" i="12"/>
  <c r="H5793" i="12" s="1"/>
  <c r="E5793" i="12"/>
  <c r="G5793" i="12" s="1"/>
  <c r="F5792" i="12"/>
  <c r="H5792" i="12" s="1"/>
  <c r="E5792" i="12"/>
  <c r="G5792" i="12" s="1"/>
  <c r="H5791" i="12"/>
  <c r="F5791" i="12"/>
  <c r="E5791" i="12"/>
  <c r="G5791" i="12" s="1"/>
  <c r="F5790" i="12"/>
  <c r="H5790" i="12" s="1"/>
  <c r="E5790" i="12"/>
  <c r="G5790" i="12" s="1"/>
  <c r="F5789" i="12"/>
  <c r="H5789" i="12" s="1"/>
  <c r="E5789" i="12"/>
  <c r="G5789" i="12" s="1"/>
  <c r="F5788" i="12"/>
  <c r="H5788" i="12" s="1"/>
  <c r="E5788" i="12"/>
  <c r="G5788" i="12" s="1"/>
  <c r="F5787" i="12"/>
  <c r="H5787" i="12" s="1"/>
  <c r="E5787" i="12"/>
  <c r="G5787" i="12" s="1"/>
  <c r="F5786" i="12"/>
  <c r="H5786" i="12" s="1"/>
  <c r="E5786" i="12"/>
  <c r="G5786" i="12" s="1"/>
  <c r="G5785" i="12"/>
  <c r="F5785" i="12"/>
  <c r="H5785" i="12" s="1"/>
  <c r="E5785" i="12"/>
  <c r="F5784" i="12"/>
  <c r="H5784" i="12" s="1"/>
  <c r="E5784" i="12"/>
  <c r="G5784" i="12" s="1"/>
  <c r="H5783" i="12"/>
  <c r="F5783" i="12"/>
  <c r="E5783" i="12"/>
  <c r="G5783" i="12" s="1"/>
  <c r="F5782" i="12"/>
  <c r="H5782" i="12" s="1"/>
  <c r="E5782" i="12"/>
  <c r="G5782" i="12" s="1"/>
  <c r="F5781" i="12"/>
  <c r="H5781" i="12" s="1"/>
  <c r="E5781" i="12"/>
  <c r="G5781" i="12" s="1"/>
  <c r="H5780" i="12"/>
  <c r="F5780" i="12"/>
  <c r="E5780" i="12"/>
  <c r="G5780" i="12" s="1"/>
  <c r="H5779" i="12"/>
  <c r="F5779" i="12"/>
  <c r="E5779" i="12"/>
  <c r="G5779" i="12" s="1"/>
  <c r="F5778" i="12"/>
  <c r="H5778" i="12" s="1"/>
  <c r="E5778" i="12"/>
  <c r="G5778" i="12" s="1"/>
  <c r="F5777" i="12"/>
  <c r="H5777" i="12" s="1"/>
  <c r="E5777" i="12"/>
  <c r="G5777" i="12" s="1"/>
  <c r="F5776" i="12"/>
  <c r="H5776" i="12" s="1"/>
  <c r="E5776" i="12"/>
  <c r="G5776" i="12" s="1"/>
  <c r="F5775" i="12"/>
  <c r="H5775" i="12" s="1"/>
  <c r="E5775" i="12"/>
  <c r="G5775" i="12" s="1"/>
  <c r="F5774" i="12"/>
  <c r="H5774" i="12" s="1"/>
  <c r="E5774" i="12"/>
  <c r="G5774" i="12" s="1"/>
  <c r="F5773" i="12"/>
  <c r="H5773" i="12" s="1"/>
  <c r="E5773" i="12"/>
  <c r="G5773" i="12" s="1"/>
  <c r="F5772" i="12"/>
  <c r="H5772" i="12" s="1"/>
  <c r="E5772" i="12"/>
  <c r="G5772" i="12" s="1"/>
  <c r="F5771" i="12"/>
  <c r="H5771" i="12" s="1"/>
  <c r="E5771" i="12"/>
  <c r="G5771" i="12" s="1"/>
  <c r="H5770" i="12"/>
  <c r="F5770" i="12"/>
  <c r="E5770" i="12"/>
  <c r="G5770" i="12" s="1"/>
  <c r="F5769" i="12"/>
  <c r="H5769" i="12" s="1"/>
  <c r="E5769" i="12"/>
  <c r="G5769" i="12" s="1"/>
  <c r="F5768" i="12"/>
  <c r="H5768" i="12" s="1"/>
  <c r="E5768" i="12"/>
  <c r="G5768" i="12" s="1"/>
  <c r="F5767" i="12"/>
  <c r="H5767" i="12" s="1"/>
  <c r="E5767" i="12"/>
  <c r="G5767" i="12" s="1"/>
  <c r="F5766" i="12"/>
  <c r="H5766" i="12" s="1"/>
  <c r="E5766" i="12"/>
  <c r="G5766" i="12" s="1"/>
  <c r="F5765" i="12"/>
  <c r="H5765" i="12" s="1"/>
  <c r="E5765" i="12"/>
  <c r="G5765" i="12" s="1"/>
  <c r="F5764" i="12"/>
  <c r="H5764" i="12" s="1"/>
  <c r="E5764" i="12"/>
  <c r="G5764" i="12" s="1"/>
  <c r="F5763" i="12"/>
  <c r="H5763" i="12" s="1"/>
  <c r="E5763" i="12"/>
  <c r="G5763" i="12" s="1"/>
  <c r="H5762" i="12"/>
  <c r="F5762" i="12"/>
  <c r="E5762" i="12"/>
  <c r="G5762" i="12" s="1"/>
  <c r="F5761" i="12"/>
  <c r="H5761" i="12" s="1"/>
  <c r="E5761" i="12"/>
  <c r="G5761" i="12" s="1"/>
  <c r="F5760" i="12"/>
  <c r="H5760" i="12" s="1"/>
  <c r="E5760" i="12"/>
  <c r="G5760" i="12" s="1"/>
  <c r="F5759" i="12"/>
  <c r="H5759" i="12" s="1"/>
  <c r="E5759" i="12"/>
  <c r="G5759" i="12" s="1"/>
  <c r="F5758" i="12"/>
  <c r="H5758" i="12" s="1"/>
  <c r="E5758" i="12"/>
  <c r="G5758" i="12" s="1"/>
  <c r="F5757" i="12"/>
  <c r="H5757" i="12" s="1"/>
  <c r="E5757" i="12"/>
  <c r="G5757" i="12" s="1"/>
  <c r="F5756" i="12"/>
  <c r="H5756" i="12" s="1"/>
  <c r="E5756" i="12"/>
  <c r="G5756" i="12" s="1"/>
  <c r="F5755" i="12"/>
  <c r="H5755" i="12" s="1"/>
  <c r="E5755" i="12"/>
  <c r="G5755" i="12" s="1"/>
  <c r="F5754" i="12"/>
  <c r="H5754" i="12" s="1"/>
  <c r="E5754" i="12"/>
  <c r="G5754" i="12" s="1"/>
  <c r="F5753" i="12"/>
  <c r="H5753" i="12" s="1"/>
  <c r="E5753" i="12"/>
  <c r="G5753" i="12" s="1"/>
  <c r="F5752" i="12"/>
  <c r="H5752" i="12" s="1"/>
  <c r="E5752" i="12"/>
  <c r="G5752" i="12" s="1"/>
  <c r="F5751" i="12"/>
  <c r="H5751" i="12" s="1"/>
  <c r="E5751" i="12"/>
  <c r="G5751" i="12" s="1"/>
  <c r="F5750" i="12"/>
  <c r="H5750" i="12" s="1"/>
  <c r="E5750" i="12"/>
  <c r="G5750" i="12" s="1"/>
  <c r="F5749" i="12"/>
  <c r="H5749" i="12" s="1"/>
  <c r="E5749" i="12"/>
  <c r="G5749" i="12" s="1"/>
  <c r="F5748" i="12"/>
  <c r="H5748" i="12" s="1"/>
  <c r="E5748" i="12"/>
  <c r="G5748" i="12" s="1"/>
  <c r="F5747" i="12"/>
  <c r="H5747" i="12" s="1"/>
  <c r="E5747" i="12"/>
  <c r="G5747" i="12" s="1"/>
  <c r="F5746" i="12"/>
  <c r="H5746" i="12" s="1"/>
  <c r="E5746" i="12"/>
  <c r="G5746" i="12" s="1"/>
  <c r="F5745" i="12"/>
  <c r="H5745" i="12" s="1"/>
  <c r="E5745" i="12"/>
  <c r="G5745" i="12" s="1"/>
  <c r="F5744" i="12"/>
  <c r="H5744" i="12" s="1"/>
  <c r="E5744" i="12"/>
  <c r="G5744" i="12" s="1"/>
  <c r="G5743" i="12"/>
  <c r="F5743" i="12"/>
  <c r="H5743" i="12" s="1"/>
  <c r="E5743" i="12"/>
  <c r="F5742" i="12"/>
  <c r="H5742" i="12" s="1"/>
  <c r="E5742" i="12"/>
  <c r="G5742" i="12" s="1"/>
  <c r="F5741" i="12"/>
  <c r="H5741" i="12" s="1"/>
  <c r="E5741" i="12"/>
  <c r="G5741" i="12" s="1"/>
  <c r="F5740" i="12"/>
  <c r="H5740" i="12" s="1"/>
  <c r="E5740" i="12"/>
  <c r="G5740" i="12" s="1"/>
  <c r="F5739" i="12"/>
  <c r="H5739" i="12" s="1"/>
  <c r="E5739" i="12"/>
  <c r="G5739" i="12" s="1"/>
  <c r="F5738" i="12"/>
  <c r="H5738" i="12" s="1"/>
  <c r="E5738" i="12"/>
  <c r="G5738" i="12" s="1"/>
  <c r="F5737" i="12"/>
  <c r="H5737" i="12" s="1"/>
  <c r="E5737" i="12"/>
  <c r="G5737" i="12" s="1"/>
  <c r="F5736" i="12"/>
  <c r="H5736" i="12" s="1"/>
  <c r="E5736" i="12"/>
  <c r="G5736" i="12" s="1"/>
  <c r="F5735" i="12"/>
  <c r="H5735" i="12" s="1"/>
  <c r="E5735" i="12"/>
  <c r="G5735" i="12" s="1"/>
  <c r="F5734" i="12"/>
  <c r="H5734" i="12" s="1"/>
  <c r="E5734" i="12"/>
  <c r="G5734" i="12" s="1"/>
  <c r="F5733" i="12"/>
  <c r="H5733" i="12" s="1"/>
  <c r="E5733" i="12"/>
  <c r="G5733" i="12" s="1"/>
  <c r="F5732" i="12"/>
  <c r="H5732" i="12" s="1"/>
  <c r="E5732" i="12"/>
  <c r="G5732" i="12" s="1"/>
  <c r="F5731" i="12"/>
  <c r="H5731" i="12" s="1"/>
  <c r="E5731" i="12"/>
  <c r="G5731" i="12" s="1"/>
  <c r="F5730" i="12"/>
  <c r="H5730" i="12" s="1"/>
  <c r="E5730" i="12"/>
  <c r="G5730" i="12" s="1"/>
  <c r="F5729" i="12"/>
  <c r="H5729" i="12" s="1"/>
  <c r="E5729" i="12"/>
  <c r="G5729" i="12" s="1"/>
  <c r="F5728" i="12"/>
  <c r="H5728" i="12" s="1"/>
  <c r="E5728" i="12"/>
  <c r="G5728" i="12" s="1"/>
  <c r="F5727" i="12"/>
  <c r="H5727" i="12" s="1"/>
  <c r="E5727" i="12"/>
  <c r="G5727" i="12" s="1"/>
  <c r="F5726" i="12"/>
  <c r="H5726" i="12" s="1"/>
  <c r="E5726" i="12"/>
  <c r="G5726" i="12" s="1"/>
  <c r="G5725" i="12"/>
  <c r="F5725" i="12"/>
  <c r="H5725" i="12" s="1"/>
  <c r="E5725" i="12"/>
  <c r="F5724" i="12"/>
  <c r="H5724" i="12" s="1"/>
  <c r="E5724" i="12"/>
  <c r="G5724" i="12" s="1"/>
  <c r="F5723" i="12"/>
  <c r="H5723" i="12" s="1"/>
  <c r="E5723" i="12"/>
  <c r="G5723" i="12" s="1"/>
  <c r="F5722" i="12"/>
  <c r="H5722" i="12" s="1"/>
  <c r="E5722" i="12"/>
  <c r="G5722" i="12" s="1"/>
  <c r="F5721" i="12"/>
  <c r="H5721" i="12" s="1"/>
  <c r="E5721" i="12"/>
  <c r="G5721" i="12" s="1"/>
  <c r="F5720" i="12"/>
  <c r="H5720" i="12" s="1"/>
  <c r="E5720" i="12"/>
  <c r="G5720" i="12" s="1"/>
  <c r="F5719" i="12"/>
  <c r="H5719" i="12" s="1"/>
  <c r="E5719" i="12"/>
  <c r="G5719" i="12" s="1"/>
  <c r="F5718" i="12"/>
  <c r="H5718" i="12" s="1"/>
  <c r="E5718" i="12"/>
  <c r="G5718" i="12" s="1"/>
  <c r="F5717" i="12"/>
  <c r="H5717" i="12" s="1"/>
  <c r="E5717" i="12"/>
  <c r="G5717" i="12" s="1"/>
  <c r="F5716" i="12"/>
  <c r="H5716" i="12" s="1"/>
  <c r="E5716" i="12"/>
  <c r="G5716" i="12" s="1"/>
  <c r="F5715" i="12"/>
  <c r="H5715" i="12" s="1"/>
  <c r="E5715" i="12"/>
  <c r="G5715" i="12" s="1"/>
  <c r="F5714" i="12"/>
  <c r="H5714" i="12" s="1"/>
  <c r="E5714" i="12"/>
  <c r="G5714" i="12" s="1"/>
  <c r="F5713" i="12"/>
  <c r="H5713" i="12" s="1"/>
  <c r="E5713" i="12"/>
  <c r="G5713" i="12" s="1"/>
  <c r="F5712" i="12"/>
  <c r="H5712" i="12" s="1"/>
  <c r="E5712" i="12"/>
  <c r="G5712" i="12" s="1"/>
  <c r="F5711" i="12"/>
  <c r="H5711" i="12" s="1"/>
  <c r="E5711" i="12"/>
  <c r="G5711" i="12" s="1"/>
  <c r="F5710" i="12"/>
  <c r="H5710" i="12" s="1"/>
  <c r="E5710" i="12"/>
  <c r="G5710" i="12" s="1"/>
  <c r="F5709" i="12"/>
  <c r="H5709" i="12" s="1"/>
  <c r="E5709" i="12"/>
  <c r="G5709" i="12" s="1"/>
  <c r="F5708" i="12"/>
  <c r="H5708" i="12" s="1"/>
  <c r="E5708" i="12"/>
  <c r="G5708" i="12" s="1"/>
  <c r="F5707" i="12"/>
  <c r="H5707" i="12" s="1"/>
  <c r="E5707" i="12"/>
  <c r="G5707" i="12" s="1"/>
  <c r="F5706" i="12"/>
  <c r="H5706" i="12" s="1"/>
  <c r="E5706" i="12"/>
  <c r="G5706" i="12" s="1"/>
  <c r="F5705" i="12"/>
  <c r="H5705" i="12" s="1"/>
  <c r="E5705" i="12"/>
  <c r="G5705" i="12" s="1"/>
  <c r="F5704" i="12"/>
  <c r="H5704" i="12" s="1"/>
  <c r="E5704" i="12"/>
  <c r="G5704" i="12" s="1"/>
  <c r="F5703" i="12"/>
  <c r="H5703" i="12" s="1"/>
  <c r="E5703" i="12"/>
  <c r="G5703" i="12" s="1"/>
  <c r="H5702" i="12"/>
  <c r="F5702" i="12"/>
  <c r="E5702" i="12"/>
  <c r="G5702" i="12" s="1"/>
  <c r="F5701" i="12"/>
  <c r="H5701" i="12" s="1"/>
  <c r="E5701" i="12"/>
  <c r="G5701" i="12" s="1"/>
  <c r="F5700" i="12"/>
  <c r="H5700" i="12" s="1"/>
  <c r="E5700" i="12"/>
  <c r="G5700" i="12" s="1"/>
  <c r="F5699" i="12"/>
  <c r="H5699" i="12" s="1"/>
  <c r="E5699" i="12"/>
  <c r="G5699" i="12" s="1"/>
  <c r="F5698" i="12"/>
  <c r="H5698" i="12" s="1"/>
  <c r="E5698" i="12"/>
  <c r="G5698" i="12" s="1"/>
  <c r="F5697" i="12"/>
  <c r="H5697" i="12" s="1"/>
  <c r="E5697" i="12"/>
  <c r="G5697" i="12" s="1"/>
  <c r="F5696" i="12"/>
  <c r="H5696" i="12" s="1"/>
  <c r="E5696" i="12"/>
  <c r="G5696" i="12" s="1"/>
  <c r="H5695" i="12"/>
  <c r="F5695" i="12"/>
  <c r="E5695" i="12"/>
  <c r="G5695" i="12" s="1"/>
  <c r="F5694" i="12"/>
  <c r="H5694" i="12" s="1"/>
  <c r="E5694" i="12"/>
  <c r="G5694" i="12" s="1"/>
  <c r="F5693" i="12"/>
  <c r="H5693" i="12" s="1"/>
  <c r="E5693" i="12"/>
  <c r="G5693" i="12" s="1"/>
  <c r="F5692" i="12"/>
  <c r="H5692" i="12" s="1"/>
  <c r="E5692" i="12"/>
  <c r="G5692" i="12" s="1"/>
  <c r="F5691" i="12"/>
  <c r="H5691" i="12" s="1"/>
  <c r="E5691" i="12"/>
  <c r="G5691" i="12" s="1"/>
  <c r="F5690" i="12"/>
  <c r="H5690" i="12" s="1"/>
  <c r="E5690" i="12"/>
  <c r="G5690" i="12" s="1"/>
  <c r="F5689" i="12"/>
  <c r="H5689" i="12" s="1"/>
  <c r="E5689" i="12"/>
  <c r="G5689" i="12" s="1"/>
  <c r="F5688" i="12"/>
  <c r="H5688" i="12" s="1"/>
  <c r="E5688" i="12"/>
  <c r="G5688" i="12" s="1"/>
  <c r="F5687" i="12"/>
  <c r="H5687" i="12" s="1"/>
  <c r="E5687" i="12"/>
  <c r="G5687" i="12" s="1"/>
  <c r="F5686" i="12"/>
  <c r="H5686" i="12" s="1"/>
  <c r="E5686" i="12"/>
  <c r="G5686" i="12" s="1"/>
  <c r="F5685" i="12"/>
  <c r="H5685" i="12" s="1"/>
  <c r="E5685" i="12"/>
  <c r="G5685" i="12" s="1"/>
  <c r="F5684" i="12"/>
  <c r="H5684" i="12" s="1"/>
  <c r="E5684" i="12"/>
  <c r="G5684" i="12" s="1"/>
  <c r="G5683" i="12"/>
  <c r="F5683" i="12"/>
  <c r="H5683" i="12" s="1"/>
  <c r="E5683" i="12"/>
  <c r="F5682" i="12"/>
  <c r="H5682" i="12" s="1"/>
  <c r="E5682" i="12"/>
  <c r="G5682" i="12" s="1"/>
  <c r="F5681" i="12"/>
  <c r="H5681" i="12" s="1"/>
  <c r="E5681" i="12"/>
  <c r="G5681" i="12" s="1"/>
  <c r="F5680" i="12"/>
  <c r="H5680" i="12" s="1"/>
  <c r="E5680" i="12"/>
  <c r="G5680" i="12" s="1"/>
  <c r="F5679" i="12"/>
  <c r="H5679" i="12" s="1"/>
  <c r="E5679" i="12"/>
  <c r="G5679" i="12" s="1"/>
  <c r="H5678" i="12"/>
  <c r="F5678" i="12"/>
  <c r="E5678" i="12"/>
  <c r="G5678" i="12" s="1"/>
  <c r="F5677" i="12"/>
  <c r="H5677" i="12" s="1"/>
  <c r="E5677" i="12"/>
  <c r="G5677" i="12" s="1"/>
  <c r="F5676" i="12"/>
  <c r="H5676" i="12" s="1"/>
  <c r="E5676" i="12"/>
  <c r="G5676" i="12" s="1"/>
  <c r="F5675" i="12"/>
  <c r="H5675" i="12" s="1"/>
  <c r="E5675" i="12"/>
  <c r="G5675" i="12" s="1"/>
  <c r="F5674" i="12"/>
  <c r="H5674" i="12" s="1"/>
  <c r="E5674" i="12"/>
  <c r="G5674" i="12" s="1"/>
  <c r="F5673" i="12"/>
  <c r="H5673" i="12" s="1"/>
  <c r="E5673" i="12"/>
  <c r="G5673" i="12" s="1"/>
  <c r="H5672" i="12"/>
  <c r="F5672" i="12"/>
  <c r="E5672" i="12"/>
  <c r="G5672" i="12" s="1"/>
  <c r="F5671" i="12"/>
  <c r="H5671" i="12" s="1"/>
  <c r="E5671" i="12"/>
  <c r="G5671" i="12" s="1"/>
  <c r="F5670" i="12"/>
  <c r="H5670" i="12" s="1"/>
  <c r="E5670" i="12"/>
  <c r="G5670" i="12" s="1"/>
  <c r="F5669" i="12"/>
  <c r="H5669" i="12" s="1"/>
  <c r="E5669" i="12"/>
  <c r="G5669" i="12" s="1"/>
  <c r="F5668" i="12"/>
  <c r="H5668" i="12" s="1"/>
  <c r="E5668" i="12"/>
  <c r="G5668" i="12" s="1"/>
  <c r="F5667" i="12"/>
  <c r="H5667" i="12" s="1"/>
  <c r="E5667" i="12"/>
  <c r="G5667" i="12" s="1"/>
  <c r="F5666" i="12"/>
  <c r="H5666" i="12" s="1"/>
  <c r="E5666" i="12"/>
  <c r="G5666" i="12" s="1"/>
  <c r="G5665" i="12"/>
  <c r="F5665" i="12"/>
  <c r="H5665" i="12" s="1"/>
  <c r="E5665" i="12"/>
  <c r="F5664" i="12"/>
  <c r="H5664" i="12" s="1"/>
  <c r="E5664" i="12"/>
  <c r="G5664" i="12" s="1"/>
  <c r="F5663" i="12"/>
  <c r="H5663" i="12" s="1"/>
  <c r="E5663" i="12"/>
  <c r="G5663" i="12" s="1"/>
  <c r="F5662" i="12"/>
  <c r="H5662" i="12" s="1"/>
  <c r="E5662" i="12"/>
  <c r="G5662" i="12" s="1"/>
  <c r="H5661" i="12"/>
  <c r="F5661" i="12"/>
  <c r="E5661" i="12"/>
  <c r="G5661" i="12" s="1"/>
  <c r="F5660" i="12"/>
  <c r="H5660" i="12" s="1"/>
  <c r="E5660" i="12"/>
  <c r="G5660" i="12" s="1"/>
  <c r="F5659" i="12"/>
  <c r="H5659" i="12" s="1"/>
  <c r="E5659" i="12"/>
  <c r="G5659" i="12" s="1"/>
  <c r="F5658" i="12"/>
  <c r="H5658" i="12" s="1"/>
  <c r="E5658" i="12"/>
  <c r="G5658" i="12" s="1"/>
  <c r="F5657" i="12"/>
  <c r="H5657" i="12" s="1"/>
  <c r="E5657" i="12"/>
  <c r="G5657" i="12" s="1"/>
  <c r="F5656" i="12"/>
  <c r="H5656" i="12" s="1"/>
  <c r="E5656" i="12"/>
  <c r="G5656" i="12" s="1"/>
  <c r="F5655" i="12"/>
  <c r="H5655" i="12" s="1"/>
  <c r="E5655" i="12"/>
  <c r="G5655" i="12" s="1"/>
  <c r="F5654" i="12"/>
  <c r="H5654" i="12" s="1"/>
  <c r="E5654" i="12"/>
  <c r="G5654" i="12" s="1"/>
  <c r="F5653" i="12"/>
  <c r="H5653" i="12" s="1"/>
  <c r="E5653" i="12"/>
  <c r="G5653" i="12" s="1"/>
  <c r="F5652" i="12"/>
  <c r="H5652" i="12" s="1"/>
  <c r="E5652" i="12"/>
  <c r="G5652" i="12" s="1"/>
  <c r="F5651" i="12"/>
  <c r="H5651" i="12" s="1"/>
  <c r="E5651" i="12"/>
  <c r="G5651" i="12" s="1"/>
  <c r="F5650" i="12"/>
  <c r="H5650" i="12" s="1"/>
  <c r="E5650" i="12"/>
  <c r="G5650" i="12" s="1"/>
  <c r="F5649" i="12"/>
  <c r="H5649" i="12" s="1"/>
  <c r="E5649" i="12"/>
  <c r="G5649" i="12" s="1"/>
  <c r="F5648" i="12"/>
  <c r="H5648" i="12" s="1"/>
  <c r="E5648" i="12"/>
  <c r="G5648" i="12" s="1"/>
  <c r="F5647" i="12"/>
  <c r="H5647" i="12" s="1"/>
  <c r="E5647" i="12"/>
  <c r="G5647" i="12" s="1"/>
  <c r="F5646" i="12"/>
  <c r="H5646" i="12" s="1"/>
  <c r="E5646" i="12"/>
  <c r="G5646" i="12" s="1"/>
  <c r="F5645" i="12"/>
  <c r="H5645" i="12" s="1"/>
  <c r="E5645" i="12"/>
  <c r="G5645" i="12" s="1"/>
  <c r="F5644" i="12"/>
  <c r="H5644" i="12" s="1"/>
  <c r="E5644" i="12"/>
  <c r="G5644" i="12" s="1"/>
  <c r="F5643" i="12"/>
  <c r="H5643" i="12" s="1"/>
  <c r="E5643" i="12"/>
  <c r="G5643" i="12" s="1"/>
  <c r="F5642" i="12"/>
  <c r="H5642" i="12" s="1"/>
  <c r="E5642" i="12"/>
  <c r="G5642" i="12" s="1"/>
  <c r="F5641" i="12"/>
  <c r="H5641" i="12" s="1"/>
  <c r="E5641" i="12"/>
  <c r="G5641" i="12" s="1"/>
  <c r="F5640" i="12"/>
  <c r="H5640" i="12" s="1"/>
  <c r="E5640" i="12"/>
  <c r="G5640" i="12" s="1"/>
  <c r="F5639" i="12"/>
  <c r="H5639" i="12" s="1"/>
  <c r="E5639" i="12"/>
  <c r="G5639" i="12" s="1"/>
  <c r="H5638" i="12"/>
  <c r="F5638" i="12"/>
  <c r="E5638" i="12"/>
  <c r="G5638" i="12" s="1"/>
  <c r="H5637" i="12"/>
  <c r="F5637" i="12"/>
  <c r="E5637" i="12"/>
  <c r="G5637" i="12" s="1"/>
  <c r="F5636" i="12"/>
  <c r="H5636" i="12" s="1"/>
  <c r="E5636" i="12"/>
  <c r="G5636" i="12" s="1"/>
  <c r="F5635" i="12"/>
  <c r="H5635" i="12" s="1"/>
  <c r="E5635" i="12"/>
  <c r="G5635" i="12" s="1"/>
  <c r="F5634" i="12"/>
  <c r="H5634" i="12" s="1"/>
  <c r="E5634" i="12"/>
  <c r="G5634" i="12" s="1"/>
  <c r="F5633" i="12"/>
  <c r="H5633" i="12" s="1"/>
  <c r="E5633" i="12"/>
  <c r="G5633" i="12" s="1"/>
  <c r="F5632" i="12"/>
  <c r="H5632" i="12" s="1"/>
  <c r="E5632" i="12"/>
  <c r="G5632" i="12" s="1"/>
  <c r="F5631" i="12"/>
  <c r="H5631" i="12" s="1"/>
  <c r="E5631" i="12"/>
  <c r="G5631" i="12" s="1"/>
  <c r="F5630" i="12"/>
  <c r="H5630" i="12" s="1"/>
  <c r="E5630" i="12"/>
  <c r="G5630" i="12" s="1"/>
  <c r="F5629" i="12"/>
  <c r="H5629" i="12" s="1"/>
  <c r="E5629" i="12"/>
  <c r="G5629" i="12" s="1"/>
  <c r="F5628" i="12"/>
  <c r="H5628" i="12" s="1"/>
  <c r="E5628" i="12"/>
  <c r="G5628" i="12" s="1"/>
  <c r="F5627" i="12"/>
  <c r="H5627" i="12" s="1"/>
  <c r="E5627" i="12"/>
  <c r="G5627" i="12" s="1"/>
  <c r="F5626" i="12"/>
  <c r="H5626" i="12" s="1"/>
  <c r="E5626" i="12"/>
  <c r="G5626" i="12" s="1"/>
  <c r="F5625" i="12"/>
  <c r="H5625" i="12" s="1"/>
  <c r="E5625" i="12"/>
  <c r="G5625" i="12" s="1"/>
  <c r="F5624" i="12"/>
  <c r="H5624" i="12" s="1"/>
  <c r="E5624" i="12"/>
  <c r="G5624" i="12" s="1"/>
  <c r="F5623" i="12"/>
  <c r="H5623" i="12" s="1"/>
  <c r="E5623" i="12"/>
  <c r="G5623" i="12" s="1"/>
  <c r="F5622" i="12"/>
  <c r="H5622" i="12" s="1"/>
  <c r="E5622" i="12"/>
  <c r="G5622" i="12" s="1"/>
  <c r="F5621" i="12"/>
  <c r="H5621" i="12" s="1"/>
  <c r="E5621" i="12"/>
  <c r="G5621" i="12" s="1"/>
  <c r="F5620" i="12"/>
  <c r="H5620" i="12" s="1"/>
  <c r="E5620" i="12"/>
  <c r="G5620" i="12" s="1"/>
  <c r="F5619" i="12"/>
  <c r="H5619" i="12" s="1"/>
  <c r="E5619" i="12"/>
  <c r="G5619" i="12" s="1"/>
  <c r="F5618" i="12"/>
  <c r="H5618" i="12" s="1"/>
  <c r="E5618" i="12"/>
  <c r="G5618" i="12" s="1"/>
  <c r="G5617" i="12"/>
  <c r="F5617" i="12"/>
  <c r="H5617" i="12" s="1"/>
  <c r="E5617" i="12"/>
  <c r="F5616" i="12"/>
  <c r="H5616" i="12" s="1"/>
  <c r="E5616" i="12"/>
  <c r="G5616" i="12" s="1"/>
  <c r="F5615" i="12"/>
  <c r="H5615" i="12" s="1"/>
  <c r="E5615" i="12"/>
  <c r="G5615" i="12" s="1"/>
  <c r="F5614" i="12"/>
  <c r="H5614" i="12" s="1"/>
  <c r="E5614" i="12"/>
  <c r="G5614" i="12" s="1"/>
  <c r="F5613" i="12"/>
  <c r="H5613" i="12" s="1"/>
  <c r="E5613" i="12"/>
  <c r="G5613" i="12" s="1"/>
  <c r="H5612" i="12"/>
  <c r="F5612" i="12"/>
  <c r="E5612" i="12"/>
  <c r="G5612" i="12" s="1"/>
  <c r="F5611" i="12"/>
  <c r="H5611" i="12" s="1"/>
  <c r="E5611" i="12"/>
  <c r="G5611" i="12" s="1"/>
  <c r="F5610" i="12"/>
  <c r="H5610" i="12" s="1"/>
  <c r="E5610" i="12"/>
  <c r="G5610" i="12" s="1"/>
  <c r="F5609" i="12"/>
  <c r="H5609" i="12" s="1"/>
  <c r="E5609" i="12"/>
  <c r="G5609" i="12" s="1"/>
  <c r="H5608" i="12"/>
  <c r="F5608" i="12"/>
  <c r="E5608" i="12"/>
  <c r="G5608" i="12" s="1"/>
  <c r="F5607" i="12"/>
  <c r="H5607" i="12" s="1"/>
  <c r="E5607" i="12"/>
  <c r="G5607" i="12" s="1"/>
  <c r="F5606" i="12"/>
  <c r="H5606" i="12" s="1"/>
  <c r="E5606" i="12"/>
  <c r="G5606" i="12" s="1"/>
  <c r="F5605" i="12"/>
  <c r="H5605" i="12" s="1"/>
  <c r="E5605" i="12"/>
  <c r="G5605" i="12" s="1"/>
  <c r="F5604" i="12"/>
  <c r="H5604" i="12" s="1"/>
  <c r="E5604" i="12"/>
  <c r="G5604" i="12" s="1"/>
  <c r="F5603" i="12"/>
  <c r="H5603" i="12" s="1"/>
  <c r="E5603" i="12"/>
  <c r="G5603" i="12" s="1"/>
  <c r="F5602" i="12"/>
  <c r="H5602" i="12" s="1"/>
  <c r="E5602" i="12"/>
  <c r="G5602" i="12" s="1"/>
  <c r="F5601" i="12"/>
  <c r="H5601" i="12" s="1"/>
  <c r="E5601" i="12"/>
  <c r="G5601" i="12" s="1"/>
  <c r="F5600" i="12"/>
  <c r="H5600" i="12" s="1"/>
  <c r="E5600" i="12"/>
  <c r="G5600" i="12" s="1"/>
  <c r="F5599" i="12"/>
  <c r="H5599" i="12" s="1"/>
  <c r="E5599" i="12"/>
  <c r="G5599" i="12" s="1"/>
  <c r="F5598" i="12"/>
  <c r="H5598" i="12" s="1"/>
  <c r="E5598" i="12"/>
  <c r="G5598" i="12" s="1"/>
  <c r="F5597" i="12"/>
  <c r="H5597" i="12" s="1"/>
  <c r="E5597" i="12"/>
  <c r="G5597" i="12" s="1"/>
  <c r="H5596" i="12"/>
  <c r="F5596" i="12"/>
  <c r="E5596" i="12"/>
  <c r="G5596" i="12" s="1"/>
  <c r="F5595" i="12"/>
  <c r="H5595" i="12" s="1"/>
  <c r="E5595" i="12"/>
  <c r="G5595" i="12" s="1"/>
  <c r="F5594" i="12"/>
  <c r="H5594" i="12" s="1"/>
  <c r="E5594" i="12"/>
  <c r="G5594" i="12" s="1"/>
  <c r="F5593" i="12"/>
  <c r="H5593" i="12" s="1"/>
  <c r="E5593" i="12"/>
  <c r="G5593" i="12" s="1"/>
  <c r="F5592" i="12"/>
  <c r="H5592" i="12" s="1"/>
  <c r="E5592" i="12"/>
  <c r="G5592" i="12" s="1"/>
  <c r="F5591" i="12"/>
  <c r="H5591" i="12" s="1"/>
  <c r="E5591" i="12"/>
  <c r="G5591" i="12" s="1"/>
  <c r="F5590" i="12"/>
  <c r="H5590" i="12" s="1"/>
  <c r="E5590" i="12"/>
  <c r="G5590" i="12" s="1"/>
  <c r="F5589" i="12"/>
  <c r="H5589" i="12" s="1"/>
  <c r="E5589" i="12"/>
  <c r="G5589" i="12" s="1"/>
  <c r="F5588" i="12"/>
  <c r="H5588" i="12" s="1"/>
  <c r="E5588" i="12"/>
  <c r="G5588" i="12" s="1"/>
  <c r="F5587" i="12"/>
  <c r="H5587" i="12" s="1"/>
  <c r="E5587" i="12"/>
  <c r="G5587" i="12" s="1"/>
  <c r="F5586" i="12"/>
  <c r="H5586" i="12" s="1"/>
  <c r="E5586" i="12"/>
  <c r="G5586" i="12" s="1"/>
  <c r="F5585" i="12"/>
  <c r="H5585" i="12" s="1"/>
  <c r="E5585" i="12"/>
  <c r="G5585" i="12" s="1"/>
  <c r="F5584" i="12"/>
  <c r="H5584" i="12" s="1"/>
  <c r="E5584" i="12"/>
  <c r="G5584" i="12" s="1"/>
  <c r="F5583" i="12"/>
  <c r="H5583" i="12" s="1"/>
  <c r="E5583" i="12"/>
  <c r="G5583" i="12" s="1"/>
  <c r="F5582" i="12"/>
  <c r="H5582" i="12" s="1"/>
  <c r="E5582" i="12"/>
  <c r="G5582" i="12" s="1"/>
  <c r="F5581" i="12"/>
  <c r="H5581" i="12" s="1"/>
  <c r="E5581" i="12"/>
  <c r="G5581" i="12" s="1"/>
  <c r="F5580" i="12"/>
  <c r="H5580" i="12" s="1"/>
  <c r="E5580" i="12"/>
  <c r="G5580" i="12" s="1"/>
  <c r="F5579" i="12"/>
  <c r="H5579" i="12" s="1"/>
  <c r="E5579" i="12"/>
  <c r="G5579" i="12" s="1"/>
  <c r="F5578" i="12"/>
  <c r="H5578" i="12" s="1"/>
  <c r="E5578" i="12"/>
  <c r="G5578" i="12" s="1"/>
  <c r="F5577" i="12"/>
  <c r="H5577" i="12" s="1"/>
  <c r="E5577" i="12"/>
  <c r="G5577" i="12" s="1"/>
  <c r="F5576" i="12"/>
  <c r="H5576" i="12" s="1"/>
  <c r="E5576" i="12"/>
  <c r="G5576" i="12" s="1"/>
  <c r="F5575" i="12"/>
  <c r="H5575" i="12" s="1"/>
  <c r="E5575" i="12"/>
  <c r="G5575" i="12" s="1"/>
  <c r="F5574" i="12"/>
  <c r="H5574" i="12" s="1"/>
  <c r="E5574" i="12"/>
  <c r="G5574" i="12" s="1"/>
  <c r="F5573" i="12"/>
  <c r="H5573" i="12" s="1"/>
  <c r="E5573" i="12"/>
  <c r="G5573" i="12" s="1"/>
  <c r="F5572" i="12"/>
  <c r="H5572" i="12" s="1"/>
  <c r="E5572" i="12"/>
  <c r="G5572" i="12" s="1"/>
  <c r="F5571" i="12"/>
  <c r="H5571" i="12" s="1"/>
  <c r="E5571" i="12"/>
  <c r="G5571" i="12" s="1"/>
  <c r="F5570" i="12"/>
  <c r="H5570" i="12" s="1"/>
  <c r="E5570" i="12"/>
  <c r="G5570" i="12" s="1"/>
  <c r="F5569" i="12"/>
  <c r="H5569" i="12" s="1"/>
  <c r="E5569" i="12"/>
  <c r="G5569" i="12" s="1"/>
  <c r="F5568" i="12"/>
  <c r="H5568" i="12" s="1"/>
  <c r="E5568" i="12"/>
  <c r="G5568" i="12" s="1"/>
  <c r="F5567" i="12"/>
  <c r="H5567" i="12" s="1"/>
  <c r="E5567" i="12"/>
  <c r="G5567" i="12" s="1"/>
  <c r="F5566" i="12"/>
  <c r="H5566" i="12" s="1"/>
  <c r="E5566" i="12"/>
  <c r="G5566" i="12" s="1"/>
  <c r="F5565" i="12"/>
  <c r="H5565" i="12" s="1"/>
  <c r="E5565" i="12"/>
  <c r="G5565" i="12" s="1"/>
  <c r="F5564" i="12"/>
  <c r="H5564" i="12" s="1"/>
  <c r="E5564" i="12"/>
  <c r="G5564" i="12" s="1"/>
  <c r="F5563" i="12"/>
  <c r="H5563" i="12" s="1"/>
  <c r="E5563" i="12"/>
  <c r="G5563" i="12" s="1"/>
  <c r="F5562" i="12"/>
  <c r="H5562" i="12" s="1"/>
  <c r="E5562" i="12"/>
  <c r="G5562" i="12" s="1"/>
  <c r="F5561" i="12"/>
  <c r="H5561" i="12" s="1"/>
  <c r="E5561" i="12"/>
  <c r="G5561" i="12" s="1"/>
  <c r="F5560" i="12"/>
  <c r="H5560" i="12" s="1"/>
  <c r="E5560" i="12"/>
  <c r="G5560" i="12" s="1"/>
  <c r="F5559" i="12"/>
  <c r="H5559" i="12" s="1"/>
  <c r="E5559" i="12"/>
  <c r="G5559" i="12" s="1"/>
  <c r="F5558" i="12"/>
  <c r="H5558" i="12" s="1"/>
  <c r="E5558" i="12"/>
  <c r="G5558" i="12" s="1"/>
  <c r="F5557" i="12"/>
  <c r="H5557" i="12" s="1"/>
  <c r="E5557" i="12"/>
  <c r="G5557" i="12" s="1"/>
  <c r="F5556" i="12"/>
  <c r="H5556" i="12" s="1"/>
  <c r="E5556" i="12"/>
  <c r="G5556" i="12" s="1"/>
  <c r="F5555" i="12"/>
  <c r="H5555" i="12" s="1"/>
  <c r="E5555" i="12"/>
  <c r="G5555" i="12" s="1"/>
  <c r="F5554" i="12"/>
  <c r="H5554" i="12" s="1"/>
  <c r="E5554" i="12"/>
  <c r="G5554" i="12" s="1"/>
  <c r="F5553" i="12"/>
  <c r="H5553" i="12" s="1"/>
  <c r="E5553" i="12"/>
  <c r="G5553" i="12" s="1"/>
  <c r="F5552" i="12"/>
  <c r="H5552" i="12" s="1"/>
  <c r="E5552" i="12"/>
  <c r="G5552" i="12" s="1"/>
  <c r="F5551" i="12"/>
  <c r="H5551" i="12" s="1"/>
  <c r="E5551" i="12"/>
  <c r="G5551" i="12" s="1"/>
  <c r="F5550" i="12"/>
  <c r="H5550" i="12" s="1"/>
  <c r="E5550" i="12"/>
  <c r="G5550" i="12" s="1"/>
  <c r="F5549" i="12"/>
  <c r="H5549" i="12" s="1"/>
  <c r="E5549" i="12"/>
  <c r="G5549" i="12" s="1"/>
  <c r="H5548" i="12"/>
  <c r="F5548" i="12"/>
  <c r="E5548" i="12"/>
  <c r="G5548" i="12" s="1"/>
  <c r="F5547" i="12"/>
  <c r="H5547" i="12" s="1"/>
  <c r="E5547" i="12"/>
  <c r="G5547" i="12" s="1"/>
  <c r="F5546" i="12"/>
  <c r="H5546" i="12" s="1"/>
  <c r="E5546" i="12"/>
  <c r="G5546" i="12" s="1"/>
  <c r="F5545" i="12"/>
  <c r="H5545" i="12" s="1"/>
  <c r="E5545" i="12"/>
  <c r="G5545" i="12" s="1"/>
  <c r="F5544" i="12"/>
  <c r="H5544" i="12" s="1"/>
  <c r="E5544" i="12"/>
  <c r="G5544" i="12" s="1"/>
  <c r="F5543" i="12"/>
  <c r="H5543" i="12" s="1"/>
  <c r="E5543" i="12"/>
  <c r="G5543" i="12" s="1"/>
  <c r="F5542" i="12"/>
  <c r="H5542" i="12" s="1"/>
  <c r="E5542" i="12"/>
  <c r="G5542" i="12" s="1"/>
  <c r="F5541" i="12"/>
  <c r="H5541" i="12" s="1"/>
  <c r="E5541" i="12"/>
  <c r="G5541" i="12" s="1"/>
  <c r="F5540" i="12"/>
  <c r="H5540" i="12" s="1"/>
  <c r="E5540" i="12"/>
  <c r="G5540" i="12" s="1"/>
  <c r="F5539" i="12"/>
  <c r="H5539" i="12" s="1"/>
  <c r="E5539" i="12"/>
  <c r="G5539" i="12" s="1"/>
  <c r="F5538" i="12"/>
  <c r="H5538" i="12" s="1"/>
  <c r="E5538" i="12"/>
  <c r="G5538" i="12" s="1"/>
  <c r="F5537" i="12"/>
  <c r="H5537" i="12" s="1"/>
  <c r="E5537" i="12"/>
  <c r="G5537" i="12" s="1"/>
  <c r="F5536" i="12"/>
  <c r="H5536" i="12" s="1"/>
  <c r="E5536" i="12"/>
  <c r="G5536" i="12" s="1"/>
  <c r="F5535" i="12"/>
  <c r="H5535" i="12" s="1"/>
  <c r="E5535" i="12"/>
  <c r="G5535" i="12" s="1"/>
  <c r="F5534" i="12"/>
  <c r="H5534" i="12" s="1"/>
  <c r="E5534" i="12"/>
  <c r="G5534" i="12" s="1"/>
  <c r="F5533" i="12"/>
  <c r="H5533" i="12" s="1"/>
  <c r="E5533" i="12"/>
  <c r="G5533" i="12" s="1"/>
  <c r="F5532" i="12"/>
  <c r="H5532" i="12" s="1"/>
  <c r="E5532" i="12"/>
  <c r="G5532" i="12" s="1"/>
  <c r="F5531" i="12"/>
  <c r="H5531" i="12" s="1"/>
  <c r="E5531" i="12"/>
  <c r="G5531" i="12" s="1"/>
  <c r="F5530" i="12"/>
  <c r="H5530" i="12" s="1"/>
  <c r="E5530" i="12"/>
  <c r="G5530" i="12" s="1"/>
  <c r="F5529" i="12"/>
  <c r="H5529" i="12" s="1"/>
  <c r="E5529" i="12"/>
  <c r="G5529" i="12" s="1"/>
  <c r="F5528" i="12"/>
  <c r="H5528" i="12" s="1"/>
  <c r="E5528" i="12"/>
  <c r="G5528" i="12" s="1"/>
  <c r="F5527" i="12"/>
  <c r="H5527" i="12" s="1"/>
  <c r="E5527" i="12"/>
  <c r="G5527" i="12" s="1"/>
  <c r="F5526" i="12"/>
  <c r="H5526" i="12" s="1"/>
  <c r="E5526" i="12"/>
  <c r="G5526" i="12" s="1"/>
  <c r="F5525" i="12"/>
  <c r="H5525" i="12" s="1"/>
  <c r="E5525" i="12"/>
  <c r="G5525" i="12" s="1"/>
  <c r="F5524" i="12"/>
  <c r="H5524" i="12" s="1"/>
  <c r="E5524" i="12"/>
  <c r="G5524" i="12" s="1"/>
  <c r="F5523" i="12"/>
  <c r="H5523" i="12" s="1"/>
  <c r="E5523" i="12"/>
  <c r="G5523" i="12" s="1"/>
  <c r="F5522" i="12"/>
  <c r="H5522" i="12" s="1"/>
  <c r="E5522" i="12"/>
  <c r="G5522" i="12" s="1"/>
  <c r="F5521" i="12"/>
  <c r="H5521" i="12" s="1"/>
  <c r="E5521" i="12"/>
  <c r="G5521" i="12" s="1"/>
  <c r="F5520" i="12"/>
  <c r="H5520" i="12" s="1"/>
  <c r="E5520" i="12"/>
  <c r="G5520" i="12" s="1"/>
  <c r="F5519" i="12"/>
  <c r="H5519" i="12" s="1"/>
  <c r="E5519" i="12"/>
  <c r="G5519" i="12" s="1"/>
  <c r="F5518" i="12"/>
  <c r="H5518" i="12" s="1"/>
  <c r="E5518" i="12"/>
  <c r="G5518" i="12" s="1"/>
  <c r="F5517" i="12"/>
  <c r="H5517" i="12" s="1"/>
  <c r="E5517" i="12"/>
  <c r="G5517" i="12" s="1"/>
  <c r="H5516" i="12"/>
  <c r="F5516" i="12"/>
  <c r="E5516" i="12"/>
  <c r="G5516" i="12" s="1"/>
  <c r="F5515" i="12"/>
  <c r="H5515" i="12" s="1"/>
  <c r="E5515" i="12"/>
  <c r="G5515" i="12" s="1"/>
  <c r="F5514" i="12"/>
  <c r="H5514" i="12" s="1"/>
  <c r="E5514" i="12"/>
  <c r="G5514" i="12" s="1"/>
  <c r="F5513" i="12"/>
  <c r="H5513" i="12" s="1"/>
  <c r="E5513" i="12"/>
  <c r="G5513" i="12" s="1"/>
  <c r="F5512" i="12"/>
  <c r="H5512" i="12" s="1"/>
  <c r="E5512" i="12"/>
  <c r="G5512" i="12" s="1"/>
  <c r="F5511" i="12"/>
  <c r="H5511" i="12" s="1"/>
  <c r="E5511" i="12"/>
  <c r="G5511" i="12" s="1"/>
  <c r="F5510" i="12"/>
  <c r="H5510" i="12" s="1"/>
  <c r="E5510" i="12"/>
  <c r="G5510" i="12" s="1"/>
  <c r="F5509" i="12"/>
  <c r="H5509" i="12" s="1"/>
  <c r="E5509" i="12"/>
  <c r="G5509" i="12" s="1"/>
  <c r="F5508" i="12"/>
  <c r="H5508" i="12" s="1"/>
  <c r="E5508" i="12"/>
  <c r="G5508" i="12" s="1"/>
  <c r="F5507" i="12"/>
  <c r="H5507" i="12" s="1"/>
  <c r="E5507" i="12"/>
  <c r="G5507" i="12" s="1"/>
  <c r="F5506" i="12"/>
  <c r="H5506" i="12" s="1"/>
  <c r="E5506" i="12"/>
  <c r="G5506" i="12" s="1"/>
  <c r="F5505" i="12"/>
  <c r="H5505" i="12" s="1"/>
  <c r="E5505" i="12"/>
  <c r="G5505" i="12" s="1"/>
  <c r="F5504" i="12"/>
  <c r="H5504" i="12" s="1"/>
  <c r="E5504" i="12"/>
  <c r="G5504" i="12" s="1"/>
  <c r="G5503" i="12"/>
  <c r="F5503" i="12"/>
  <c r="H5503" i="12" s="1"/>
  <c r="E5503" i="12"/>
  <c r="F5502" i="12"/>
  <c r="H5502" i="12" s="1"/>
  <c r="E5502" i="12"/>
  <c r="G5502" i="12" s="1"/>
  <c r="F5501" i="12"/>
  <c r="H5501" i="12" s="1"/>
  <c r="E5501" i="12"/>
  <c r="G5501" i="12" s="1"/>
  <c r="F5500" i="12"/>
  <c r="H5500" i="12" s="1"/>
  <c r="E5500" i="12"/>
  <c r="G5500" i="12" s="1"/>
  <c r="F5499" i="12"/>
  <c r="H5499" i="12" s="1"/>
  <c r="E5499" i="12"/>
  <c r="G5499" i="12" s="1"/>
  <c r="F5498" i="12"/>
  <c r="H5498" i="12" s="1"/>
  <c r="E5498" i="12"/>
  <c r="G5498" i="12" s="1"/>
  <c r="F5497" i="12"/>
  <c r="H5497" i="12" s="1"/>
  <c r="E5497" i="12"/>
  <c r="G5497" i="12" s="1"/>
  <c r="F5496" i="12"/>
  <c r="H5496" i="12" s="1"/>
  <c r="E5496" i="12"/>
  <c r="G5496" i="12" s="1"/>
  <c r="F5495" i="12"/>
  <c r="H5495" i="12" s="1"/>
  <c r="E5495" i="12"/>
  <c r="G5495" i="12" s="1"/>
  <c r="F5494" i="12"/>
  <c r="H5494" i="12" s="1"/>
  <c r="E5494" i="12"/>
  <c r="G5494" i="12" s="1"/>
  <c r="F5493" i="12"/>
  <c r="H5493" i="12" s="1"/>
  <c r="E5493" i="12"/>
  <c r="G5493" i="12" s="1"/>
  <c r="F5492" i="12"/>
  <c r="H5492" i="12" s="1"/>
  <c r="E5492" i="12"/>
  <c r="G5492" i="12" s="1"/>
  <c r="F5491" i="12"/>
  <c r="H5491" i="12" s="1"/>
  <c r="E5491" i="12"/>
  <c r="G5491" i="12" s="1"/>
  <c r="F5490" i="12"/>
  <c r="H5490" i="12" s="1"/>
  <c r="E5490" i="12"/>
  <c r="G5490" i="12" s="1"/>
  <c r="F5489" i="12"/>
  <c r="H5489" i="12" s="1"/>
  <c r="E5489" i="12"/>
  <c r="G5489" i="12" s="1"/>
  <c r="F5488" i="12"/>
  <c r="H5488" i="12" s="1"/>
  <c r="E5488" i="12"/>
  <c r="G5488" i="12" s="1"/>
  <c r="F5487" i="12"/>
  <c r="H5487" i="12" s="1"/>
  <c r="E5487" i="12"/>
  <c r="G5487" i="12" s="1"/>
  <c r="F5486" i="12"/>
  <c r="H5486" i="12" s="1"/>
  <c r="E5486" i="12"/>
  <c r="G5486" i="12" s="1"/>
  <c r="F5485" i="12"/>
  <c r="H5485" i="12" s="1"/>
  <c r="E5485" i="12"/>
  <c r="G5485" i="12" s="1"/>
  <c r="F5484" i="12"/>
  <c r="H5484" i="12" s="1"/>
  <c r="E5484" i="12"/>
  <c r="G5484" i="12" s="1"/>
  <c r="F5483" i="12"/>
  <c r="H5483" i="12" s="1"/>
  <c r="E5483" i="12"/>
  <c r="G5483" i="12" s="1"/>
  <c r="F5482" i="12"/>
  <c r="H5482" i="12" s="1"/>
  <c r="E5482" i="12"/>
  <c r="G5482" i="12" s="1"/>
  <c r="F5481" i="12"/>
  <c r="H5481" i="12" s="1"/>
  <c r="E5481" i="12"/>
  <c r="G5481" i="12" s="1"/>
  <c r="H5480" i="12"/>
  <c r="F5480" i="12"/>
  <c r="E5480" i="12"/>
  <c r="G5480" i="12" s="1"/>
  <c r="F5479" i="12"/>
  <c r="H5479" i="12" s="1"/>
  <c r="E5479" i="12"/>
  <c r="G5479" i="12" s="1"/>
  <c r="F5478" i="12"/>
  <c r="H5478" i="12" s="1"/>
  <c r="E5478" i="12"/>
  <c r="G5478" i="12" s="1"/>
  <c r="F5477" i="12"/>
  <c r="H5477" i="12" s="1"/>
  <c r="E5477" i="12"/>
  <c r="G5477" i="12" s="1"/>
  <c r="F5476" i="12"/>
  <c r="H5476" i="12" s="1"/>
  <c r="E5476" i="12"/>
  <c r="G5476" i="12" s="1"/>
  <c r="F5475" i="12"/>
  <c r="H5475" i="12" s="1"/>
  <c r="E5475" i="12"/>
  <c r="G5475" i="12" s="1"/>
  <c r="F5474" i="12"/>
  <c r="H5474" i="12" s="1"/>
  <c r="E5474" i="12"/>
  <c r="G5474" i="12" s="1"/>
  <c r="F5473" i="12"/>
  <c r="H5473" i="12" s="1"/>
  <c r="E5473" i="12"/>
  <c r="G5473" i="12" s="1"/>
  <c r="F5472" i="12"/>
  <c r="H5472" i="12" s="1"/>
  <c r="E5472" i="12"/>
  <c r="G5472" i="12" s="1"/>
  <c r="F5471" i="12"/>
  <c r="H5471" i="12" s="1"/>
  <c r="E5471" i="12"/>
  <c r="G5471" i="12" s="1"/>
  <c r="F5470" i="12"/>
  <c r="H5470" i="12" s="1"/>
  <c r="E5470" i="12"/>
  <c r="G5470" i="12" s="1"/>
  <c r="F5469" i="12"/>
  <c r="H5469" i="12" s="1"/>
  <c r="E5469" i="12"/>
  <c r="G5469" i="12" s="1"/>
  <c r="F5468" i="12"/>
  <c r="H5468" i="12" s="1"/>
  <c r="E5468" i="12"/>
  <c r="G5468" i="12" s="1"/>
  <c r="F5467" i="12"/>
  <c r="H5467" i="12" s="1"/>
  <c r="E5467" i="12"/>
  <c r="G5467" i="12" s="1"/>
  <c r="F5466" i="12"/>
  <c r="H5466" i="12" s="1"/>
  <c r="E5466" i="12"/>
  <c r="G5466" i="12" s="1"/>
  <c r="F5465" i="12"/>
  <c r="H5465" i="12" s="1"/>
  <c r="E5465" i="12"/>
  <c r="G5465" i="12" s="1"/>
  <c r="F5464" i="12"/>
  <c r="H5464" i="12" s="1"/>
  <c r="E5464" i="12"/>
  <c r="G5464" i="12" s="1"/>
  <c r="F5463" i="12"/>
  <c r="H5463" i="12" s="1"/>
  <c r="E5463" i="12"/>
  <c r="G5463" i="12" s="1"/>
  <c r="F5462" i="12"/>
  <c r="H5462" i="12" s="1"/>
  <c r="E5462" i="12"/>
  <c r="G5462" i="12" s="1"/>
  <c r="F5461" i="12"/>
  <c r="H5461" i="12" s="1"/>
  <c r="E5461" i="12"/>
  <c r="G5461" i="12" s="1"/>
  <c r="F5460" i="12"/>
  <c r="H5460" i="12" s="1"/>
  <c r="E5460" i="12"/>
  <c r="G5460" i="12" s="1"/>
  <c r="F5459" i="12"/>
  <c r="H5459" i="12" s="1"/>
  <c r="E5459" i="12"/>
  <c r="G5459" i="12" s="1"/>
  <c r="F5458" i="12"/>
  <c r="H5458" i="12" s="1"/>
  <c r="E5458" i="12"/>
  <c r="G5458" i="12" s="1"/>
  <c r="F5457" i="12"/>
  <c r="H5457" i="12" s="1"/>
  <c r="E5457" i="12"/>
  <c r="G5457" i="12" s="1"/>
  <c r="F5456" i="12"/>
  <c r="H5456" i="12" s="1"/>
  <c r="E5456" i="12"/>
  <c r="G5456" i="12" s="1"/>
  <c r="F5455" i="12"/>
  <c r="H5455" i="12" s="1"/>
  <c r="E5455" i="12"/>
  <c r="G5455" i="12" s="1"/>
  <c r="F5454" i="12"/>
  <c r="H5454" i="12" s="1"/>
  <c r="E5454" i="12"/>
  <c r="G5454" i="12" s="1"/>
  <c r="F5453" i="12"/>
  <c r="H5453" i="12" s="1"/>
  <c r="E5453" i="12"/>
  <c r="G5453" i="12" s="1"/>
  <c r="F5452" i="12"/>
  <c r="H5452" i="12" s="1"/>
  <c r="E5452" i="12"/>
  <c r="G5452" i="12" s="1"/>
  <c r="F5451" i="12"/>
  <c r="H5451" i="12" s="1"/>
  <c r="E5451" i="12"/>
  <c r="G5451" i="12" s="1"/>
  <c r="F5450" i="12"/>
  <c r="H5450" i="12" s="1"/>
  <c r="E5450" i="12"/>
  <c r="G5450" i="12" s="1"/>
  <c r="F5449" i="12"/>
  <c r="H5449" i="12" s="1"/>
  <c r="E5449" i="12"/>
  <c r="G5449" i="12" s="1"/>
  <c r="F5448" i="12"/>
  <c r="H5448" i="12" s="1"/>
  <c r="E5448" i="12"/>
  <c r="G5448" i="12" s="1"/>
  <c r="F5447" i="12"/>
  <c r="H5447" i="12" s="1"/>
  <c r="E5447" i="12"/>
  <c r="G5447" i="12" s="1"/>
  <c r="F5446" i="12"/>
  <c r="H5446" i="12" s="1"/>
  <c r="E5446" i="12"/>
  <c r="G5446" i="12" s="1"/>
  <c r="F5445" i="12"/>
  <c r="H5445" i="12" s="1"/>
  <c r="E5445" i="12"/>
  <c r="G5445" i="12" s="1"/>
  <c r="F5444" i="12"/>
  <c r="H5444" i="12" s="1"/>
  <c r="E5444" i="12"/>
  <c r="G5444" i="12" s="1"/>
  <c r="G5443" i="12"/>
  <c r="F5443" i="12"/>
  <c r="H5443" i="12" s="1"/>
  <c r="E5443" i="12"/>
  <c r="F5442" i="12"/>
  <c r="H5442" i="12" s="1"/>
  <c r="E5442" i="12"/>
  <c r="G5442" i="12" s="1"/>
  <c r="F5441" i="12"/>
  <c r="H5441" i="12" s="1"/>
  <c r="E5441" i="12"/>
  <c r="G5441" i="12" s="1"/>
  <c r="F5440" i="12"/>
  <c r="H5440" i="12" s="1"/>
  <c r="E5440" i="12"/>
  <c r="G5440" i="12" s="1"/>
  <c r="F5439" i="12"/>
  <c r="H5439" i="12" s="1"/>
  <c r="E5439" i="12"/>
  <c r="G5439" i="12" s="1"/>
  <c r="F5438" i="12"/>
  <c r="H5438" i="12" s="1"/>
  <c r="E5438" i="12"/>
  <c r="G5438" i="12" s="1"/>
  <c r="F5437" i="12"/>
  <c r="H5437" i="12" s="1"/>
  <c r="E5437" i="12"/>
  <c r="G5437" i="12" s="1"/>
  <c r="F5436" i="12"/>
  <c r="H5436" i="12" s="1"/>
  <c r="E5436" i="12"/>
  <c r="G5436" i="12" s="1"/>
  <c r="F5435" i="12"/>
  <c r="H5435" i="12" s="1"/>
  <c r="E5435" i="12"/>
  <c r="G5435" i="12" s="1"/>
  <c r="F5434" i="12"/>
  <c r="H5434" i="12" s="1"/>
  <c r="E5434" i="12"/>
  <c r="G5434" i="12" s="1"/>
  <c r="F5433" i="12"/>
  <c r="H5433" i="12" s="1"/>
  <c r="E5433" i="12"/>
  <c r="G5433" i="12" s="1"/>
  <c r="F5432" i="12"/>
  <c r="H5432" i="12" s="1"/>
  <c r="E5432" i="12"/>
  <c r="G5432" i="12" s="1"/>
  <c r="F5431" i="12"/>
  <c r="H5431" i="12" s="1"/>
  <c r="E5431" i="12"/>
  <c r="G5431" i="12" s="1"/>
  <c r="F5430" i="12"/>
  <c r="H5430" i="12" s="1"/>
  <c r="E5430" i="12"/>
  <c r="G5430" i="12" s="1"/>
  <c r="F5429" i="12"/>
  <c r="H5429" i="12" s="1"/>
  <c r="E5429" i="12"/>
  <c r="G5429" i="12" s="1"/>
  <c r="F5428" i="12"/>
  <c r="H5428" i="12" s="1"/>
  <c r="E5428" i="12"/>
  <c r="G5428" i="12" s="1"/>
  <c r="F5427" i="12"/>
  <c r="H5427" i="12" s="1"/>
  <c r="E5427" i="12"/>
  <c r="G5427" i="12" s="1"/>
  <c r="F5426" i="12"/>
  <c r="H5426" i="12" s="1"/>
  <c r="E5426" i="12"/>
  <c r="G5426" i="12" s="1"/>
  <c r="F5425" i="12"/>
  <c r="H5425" i="12" s="1"/>
  <c r="E5425" i="12"/>
  <c r="G5425" i="12" s="1"/>
  <c r="F5424" i="12"/>
  <c r="H5424" i="12" s="1"/>
  <c r="E5424" i="12"/>
  <c r="G5424" i="12" s="1"/>
  <c r="F5423" i="12"/>
  <c r="H5423" i="12" s="1"/>
  <c r="E5423" i="12"/>
  <c r="G5423" i="12" s="1"/>
  <c r="F5422" i="12"/>
  <c r="H5422" i="12" s="1"/>
  <c r="E5422" i="12"/>
  <c r="G5422" i="12" s="1"/>
  <c r="F5421" i="12"/>
  <c r="H5421" i="12" s="1"/>
  <c r="E5421" i="12"/>
  <c r="G5421" i="12" s="1"/>
  <c r="F5420" i="12"/>
  <c r="H5420" i="12" s="1"/>
  <c r="E5420" i="12"/>
  <c r="G5420" i="12" s="1"/>
  <c r="F5419" i="12"/>
  <c r="H5419" i="12" s="1"/>
  <c r="E5419" i="12"/>
  <c r="G5419" i="12" s="1"/>
  <c r="F5418" i="12"/>
  <c r="H5418" i="12" s="1"/>
  <c r="E5418" i="12"/>
  <c r="G5418" i="12" s="1"/>
  <c r="F5417" i="12"/>
  <c r="H5417" i="12" s="1"/>
  <c r="E5417" i="12"/>
  <c r="G5417" i="12" s="1"/>
  <c r="F5416" i="12"/>
  <c r="H5416" i="12" s="1"/>
  <c r="E5416" i="12"/>
  <c r="G5416" i="12" s="1"/>
  <c r="F5415" i="12"/>
  <c r="H5415" i="12" s="1"/>
  <c r="E5415" i="12"/>
  <c r="G5415" i="12" s="1"/>
  <c r="F5414" i="12"/>
  <c r="H5414" i="12" s="1"/>
  <c r="E5414" i="12"/>
  <c r="G5414" i="12" s="1"/>
  <c r="F5413" i="12"/>
  <c r="H5413" i="12" s="1"/>
  <c r="E5413" i="12"/>
  <c r="G5413" i="12" s="1"/>
  <c r="F5412" i="12"/>
  <c r="H5412" i="12" s="1"/>
  <c r="E5412" i="12"/>
  <c r="G5412" i="12" s="1"/>
  <c r="H5411" i="12"/>
  <c r="F5411" i="12"/>
  <c r="E5411" i="12"/>
  <c r="G5411" i="12" s="1"/>
  <c r="F5410" i="12"/>
  <c r="H5410" i="12" s="1"/>
  <c r="E5410" i="12"/>
  <c r="G5410" i="12" s="1"/>
  <c r="F5409" i="12"/>
  <c r="H5409" i="12" s="1"/>
  <c r="E5409" i="12"/>
  <c r="G5409" i="12" s="1"/>
  <c r="F5408" i="12"/>
  <c r="H5408" i="12" s="1"/>
  <c r="E5408" i="12"/>
  <c r="G5408" i="12" s="1"/>
  <c r="F5407" i="12"/>
  <c r="H5407" i="12" s="1"/>
  <c r="E5407" i="12"/>
  <c r="G5407" i="12" s="1"/>
  <c r="F5406" i="12"/>
  <c r="H5406" i="12" s="1"/>
  <c r="E5406" i="12"/>
  <c r="G5406" i="12" s="1"/>
  <c r="F5405" i="12"/>
  <c r="H5405" i="12" s="1"/>
  <c r="E5405" i="12"/>
  <c r="G5405" i="12" s="1"/>
  <c r="F5404" i="12"/>
  <c r="H5404" i="12" s="1"/>
  <c r="E5404" i="12"/>
  <c r="G5404" i="12" s="1"/>
  <c r="H5403" i="12"/>
  <c r="F5403" i="12"/>
  <c r="E5403" i="12"/>
  <c r="G5403" i="12" s="1"/>
  <c r="F5402" i="12"/>
  <c r="H5402" i="12" s="1"/>
  <c r="E5402" i="12"/>
  <c r="G5402" i="12" s="1"/>
  <c r="F5401" i="12"/>
  <c r="H5401" i="12" s="1"/>
  <c r="E5401" i="12"/>
  <c r="G5401" i="12" s="1"/>
  <c r="H5400" i="12"/>
  <c r="F5400" i="12"/>
  <c r="E5400" i="12"/>
  <c r="G5400" i="12" s="1"/>
  <c r="F5399" i="12"/>
  <c r="H5399" i="12" s="1"/>
  <c r="E5399" i="12"/>
  <c r="G5399" i="12" s="1"/>
  <c r="F5398" i="12"/>
  <c r="H5398" i="12" s="1"/>
  <c r="E5398" i="12"/>
  <c r="G5398" i="12" s="1"/>
  <c r="F5397" i="12"/>
  <c r="H5397" i="12" s="1"/>
  <c r="E5397" i="12"/>
  <c r="G5397" i="12" s="1"/>
  <c r="F5396" i="12"/>
  <c r="H5396" i="12" s="1"/>
  <c r="E5396" i="12"/>
  <c r="G5396" i="12" s="1"/>
  <c r="F5395" i="12"/>
  <c r="H5395" i="12" s="1"/>
  <c r="E5395" i="12"/>
  <c r="G5395" i="12" s="1"/>
  <c r="F5394" i="12"/>
  <c r="H5394" i="12" s="1"/>
  <c r="E5394" i="12"/>
  <c r="G5394" i="12" s="1"/>
  <c r="F5393" i="12"/>
  <c r="H5393" i="12" s="1"/>
  <c r="E5393" i="12"/>
  <c r="G5393" i="12" s="1"/>
  <c r="F5392" i="12"/>
  <c r="H5392" i="12" s="1"/>
  <c r="E5392" i="12"/>
  <c r="G5392" i="12" s="1"/>
  <c r="F5391" i="12"/>
  <c r="H5391" i="12" s="1"/>
  <c r="E5391" i="12"/>
  <c r="G5391" i="12" s="1"/>
  <c r="G5390" i="12"/>
  <c r="F5390" i="12"/>
  <c r="H5390" i="12" s="1"/>
  <c r="E5390" i="12"/>
  <c r="F5389" i="12"/>
  <c r="H5389" i="12" s="1"/>
  <c r="E5389" i="12"/>
  <c r="G5389" i="12" s="1"/>
  <c r="F5388" i="12"/>
  <c r="H5388" i="12" s="1"/>
  <c r="E5388" i="12"/>
  <c r="G5388" i="12" s="1"/>
  <c r="H5387" i="12"/>
  <c r="F5387" i="12"/>
  <c r="E5387" i="12"/>
  <c r="G5387" i="12" s="1"/>
  <c r="F5386" i="12"/>
  <c r="H5386" i="12" s="1"/>
  <c r="E5386" i="12"/>
  <c r="G5386" i="12" s="1"/>
  <c r="F5385" i="12"/>
  <c r="H5385" i="12" s="1"/>
  <c r="E5385" i="12"/>
  <c r="G5385" i="12" s="1"/>
  <c r="F5384" i="12"/>
  <c r="H5384" i="12" s="1"/>
  <c r="E5384" i="12"/>
  <c r="G5384" i="12" s="1"/>
  <c r="F5383" i="12"/>
  <c r="H5383" i="12" s="1"/>
  <c r="E5383" i="12"/>
  <c r="G5383" i="12" s="1"/>
  <c r="H5382" i="12"/>
  <c r="G5382" i="12"/>
  <c r="F5382" i="12"/>
  <c r="E5382" i="12"/>
  <c r="F5381" i="12"/>
  <c r="H5381" i="12" s="1"/>
  <c r="E5381" i="12"/>
  <c r="G5381" i="12" s="1"/>
  <c r="F5380" i="12"/>
  <c r="H5380" i="12" s="1"/>
  <c r="E5380" i="12"/>
  <c r="G5380" i="12" s="1"/>
  <c r="G5379" i="12"/>
  <c r="F5379" i="12"/>
  <c r="H5379" i="12" s="1"/>
  <c r="E5379" i="12"/>
  <c r="F5378" i="12"/>
  <c r="H5378" i="12" s="1"/>
  <c r="E5378" i="12"/>
  <c r="G5378" i="12" s="1"/>
  <c r="F5377" i="12"/>
  <c r="H5377" i="12" s="1"/>
  <c r="E5377" i="12"/>
  <c r="G5377" i="12" s="1"/>
  <c r="F5376" i="12"/>
  <c r="H5376" i="12" s="1"/>
  <c r="E5376" i="12"/>
  <c r="G5376" i="12" s="1"/>
  <c r="F5375" i="12"/>
  <c r="H5375" i="12" s="1"/>
  <c r="E5375" i="12"/>
  <c r="G5375" i="12" s="1"/>
  <c r="F5374" i="12"/>
  <c r="H5374" i="12" s="1"/>
  <c r="E5374" i="12"/>
  <c r="G5374" i="12" s="1"/>
  <c r="F5373" i="12"/>
  <c r="H5373" i="12" s="1"/>
  <c r="E5373" i="12"/>
  <c r="G5373" i="12" s="1"/>
  <c r="F5372" i="12"/>
  <c r="H5372" i="12" s="1"/>
  <c r="E5372" i="12"/>
  <c r="G5372" i="12" s="1"/>
  <c r="F5371" i="12"/>
  <c r="H5371" i="12" s="1"/>
  <c r="E5371" i="12"/>
  <c r="G5371" i="12" s="1"/>
  <c r="F5370" i="12"/>
  <c r="H5370" i="12" s="1"/>
  <c r="E5370" i="12"/>
  <c r="G5370" i="12" s="1"/>
  <c r="F5369" i="12"/>
  <c r="H5369" i="12" s="1"/>
  <c r="E5369" i="12"/>
  <c r="G5369" i="12" s="1"/>
  <c r="F5368" i="12"/>
  <c r="H5368" i="12" s="1"/>
  <c r="E5368" i="12"/>
  <c r="G5368" i="12" s="1"/>
  <c r="G5367" i="12"/>
  <c r="F5367" i="12"/>
  <c r="H5367" i="12" s="1"/>
  <c r="E5367" i="12"/>
  <c r="F5366" i="12"/>
  <c r="H5366" i="12" s="1"/>
  <c r="E5366" i="12"/>
  <c r="G5366" i="12" s="1"/>
  <c r="F5365" i="12"/>
  <c r="H5365" i="12" s="1"/>
  <c r="E5365" i="12"/>
  <c r="G5365" i="12" s="1"/>
  <c r="F5364" i="12"/>
  <c r="H5364" i="12" s="1"/>
  <c r="E5364" i="12"/>
  <c r="G5364" i="12" s="1"/>
  <c r="F5363" i="12"/>
  <c r="H5363" i="12" s="1"/>
  <c r="E5363" i="12"/>
  <c r="G5363" i="12" s="1"/>
  <c r="F5362" i="12"/>
  <c r="H5362" i="12" s="1"/>
  <c r="E5362" i="12"/>
  <c r="G5362" i="12" s="1"/>
  <c r="F5361" i="12"/>
  <c r="H5361" i="12" s="1"/>
  <c r="E5361" i="12"/>
  <c r="G5361" i="12" s="1"/>
  <c r="F5360" i="12"/>
  <c r="H5360" i="12" s="1"/>
  <c r="E5360" i="12"/>
  <c r="G5360" i="12" s="1"/>
  <c r="F5359" i="12"/>
  <c r="H5359" i="12" s="1"/>
  <c r="E5359" i="12"/>
  <c r="G5359" i="12" s="1"/>
  <c r="F5358" i="12"/>
  <c r="H5358" i="12" s="1"/>
  <c r="E5358" i="12"/>
  <c r="G5358" i="12" s="1"/>
  <c r="F5357" i="12"/>
  <c r="H5357" i="12" s="1"/>
  <c r="E5357" i="12"/>
  <c r="G5357" i="12" s="1"/>
  <c r="F5356" i="12"/>
  <c r="H5356" i="12" s="1"/>
  <c r="E5356" i="12"/>
  <c r="G5356" i="12" s="1"/>
  <c r="F5355" i="12"/>
  <c r="H5355" i="12" s="1"/>
  <c r="E5355" i="12"/>
  <c r="G5355" i="12" s="1"/>
  <c r="F5354" i="12"/>
  <c r="H5354" i="12" s="1"/>
  <c r="E5354" i="12"/>
  <c r="G5354" i="12" s="1"/>
  <c r="F5353" i="12"/>
  <c r="H5353" i="12" s="1"/>
  <c r="E5353" i="12"/>
  <c r="G5353" i="12" s="1"/>
  <c r="F5352" i="12"/>
  <c r="H5352" i="12" s="1"/>
  <c r="E5352" i="12"/>
  <c r="G5352" i="12" s="1"/>
  <c r="F5351" i="12"/>
  <c r="H5351" i="12" s="1"/>
  <c r="E5351" i="12"/>
  <c r="G5351" i="12" s="1"/>
  <c r="F5350" i="12"/>
  <c r="H5350" i="12" s="1"/>
  <c r="E5350" i="12"/>
  <c r="G5350" i="12" s="1"/>
  <c r="F5349" i="12"/>
  <c r="H5349" i="12" s="1"/>
  <c r="E5349" i="12"/>
  <c r="G5349" i="12" s="1"/>
  <c r="F5348" i="12"/>
  <c r="H5348" i="12" s="1"/>
  <c r="E5348" i="12"/>
  <c r="G5348" i="12" s="1"/>
  <c r="F5347" i="12"/>
  <c r="H5347" i="12" s="1"/>
  <c r="E5347" i="12"/>
  <c r="G5347" i="12" s="1"/>
  <c r="F5346" i="12"/>
  <c r="H5346" i="12" s="1"/>
  <c r="E5346" i="12"/>
  <c r="G5346" i="12" s="1"/>
  <c r="F5345" i="12"/>
  <c r="H5345" i="12" s="1"/>
  <c r="E5345" i="12"/>
  <c r="G5345" i="12" s="1"/>
  <c r="F5344" i="12"/>
  <c r="H5344" i="12" s="1"/>
  <c r="E5344" i="12"/>
  <c r="G5344" i="12" s="1"/>
  <c r="F5343" i="12"/>
  <c r="H5343" i="12" s="1"/>
  <c r="E5343" i="12"/>
  <c r="G5343" i="12" s="1"/>
  <c r="F5342" i="12"/>
  <c r="H5342" i="12" s="1"/>
  <c r="E5342" i="12"/>
  <c r="G5342" i="12" s="1"/>
  <c r="F5341" i="12"/>
  <c r="H5341" i="12" s="1"/>
  <c r="E5341" i="12"/>
  <c r="G5341" i="12" s="1"/>
  <c r="F5340" i="12"/>
  <c r="H5340" i="12" s="1"/>
  <c r="E5340" i="12"/>
  <c r="G5340" i="12" s="1"/>
  <c r="F5339" i="12"/>
  <c r="H5339" i="12" s="1"/>
  <c r="E5339" i="12"/>
  <c r="G5339" i="12" s="1"/>
  <c r="F5338" i="12"/>
  <c r="H5338" i="12" s="1"/>
  <c r="E5338" i="12"/>
  <c r="G5338" i="12" s="1"/>
  <c r="F5337" i="12"/>
  <c r="H5337" i="12" s="1"/>
  <c r="E5337" i="12"/>
  <c r="G5337" i="12" s="1"/>
  <c r="F5336" i="12"/>
  <c r="H5336" i="12" s="1"/>
  <c r="E5336" i="12"/>
  <c r="G5336" i="12" s="1"/>
  <c r="F5335" i="12"/>
  <c r="H5335" i="12" s="1"/>
  <c r="E5335" i="12"/>
  <c r="G5335" i="12" s="1"/>
  <c r="F5334" i="12"/>
  <c r="H5334" i="12" s="1"/>
  <c r="E5334" i="12"/>
  <c r="G5334" i="12" s="1"/>
  <c r="F5333" i="12"/>
  <c r="H5333" i="12" s="1"/>
  <c r="E5333" i="12"/>
  <c r="G5333" i="12" s="1"/>
  <c r="F5332" i="12"/>
  <c r="H5332" i="12" s="1"/>
  <c r="E5332" i="12"/>
  <c r="G5332" i="12" s="1"/>
  <c r="G5331" i="12"/>
  <c r="F5331" i="12"/>
  <c r="H5331" i="12" s="1"/>
  <c r="E5331" i="12"/>
  <c r="F5330" i="12"/>
  <c r="H5330" i="12" s="1"/>
  <c r="E5330" i="12"/>
  <c r="G5330" i="12" s="1"/>
  <c r="F5329" i="12"/>
  <c r="H5329" i="12" s="1"/>
  <c r="E5329" i="12"/>
  <c r="G5329" i="12" s="1"/>
  <c r="F5328" i="12"/>
  <c r="H5328" i="12" s="1"/>
  <c r="E5328" i="12"/>
  <c r="G5328" i="12" s="1"/>
  <c r="H5327" i="12"/>
  <c r="F5327" i="12"/>
  <c r="E5327" i="12"/>
  <c r="G5327" i="12" s="1"/>
  <c r="H5326" i="12"/>
  <c r="F5326" i="12"/>
  <c r="E5326" i="12"/>
  <c r="G5326" i="12" s="1"/>
  <c r="F5325" i="12"/>
  <c r="H5325" i="12" s="1"/>
  <c r="E5325" i="12"/>
  <c r="G5325" i="12" s="1"/>
  <c r="F5324" i="12"/>
  <c r="H5324" i="12" s="1"/>
  <c r="E5324" i="12"/>
  <c r="G5324" i="12" s="1"/>
  <c r="F5323" i="12"/>
  <c r="H5323" i="12" s="1"/>
  <c r="E5323" i="12"/>
  <c r="G5323" i="12" s="1"/>
  <c r="F5322" i="12"/>
  <c r="H5322" i="12" s="1"/>
  <c r="E5322" i="12"/>
  <c r="G5322" i="12" s="1"/>
  <c r="F5321" i="12"/>
  <c r="H5321" i="12" s="1"/>
  <c r="E5321" i="12"/>
  <c r="G5321" i="12" s="1"/>
  <c r="F5320" i="12"/>
  <c r="H5320" i="12" s="1"/>
  <c r="E5320" i="12"/>
  <c r="G5320" i="12" s="1"/>
  <c r="F5319" i="12"/>
  <c r="H5319" i="12" s="1"/>
  <c r="E5319" i="12"/>
  <c r="G5319" i="12" s="1"/>
  <c r="F5318" i="12"/>
  <c r="H5318" i="12" s="1"/>
  <c r="E5318" i="12"/>
  <c r="G5318" i="12" s="1"/>
  <c r="F5317" i="12"/>
  <c r="H5317" i="12" s="1"/>
  <c r="E5317" i="12"/>
  <c r="G5317" i="12" s="1"/>
  <c r="F5316" i="12"/>
  <c r="H5316" i="12" s="1"/>
  <c r="E5316" i="12"/>
  <c r="G5316" i="12" s="1"/>
  <c r="F5315" i="12"/>
  <c r="H5315" i="12" s="1"/>
  <c r="E5315" i="12"/>
  <c r="G5315" i="12" s="1"/>
  <c r="F5314" i="12"/>
  <c r="H5314" i="12" s="1"/>
  <c r="E5314" i="12"/>
  <c r="G5314" i="12" s="1"/>
  <c r="F5313" i="12"/>
  <c r="H5313" i="12" s="1"/>
  <c r="E5313" i="12"/>
  <c r="G5313" i="12" s="1"/>
  <c r="F5312" i="12"/>
  <c r="H5312" i="12" s="1"/>
  <c r="E5312" i="12"/>
  <c r="G5312" i="12" s="1"/>
  <c r="F5311" i="12"/>
  <c r="H5311" i="12" s="1"/>
  <c r="E5311" i="12"/>
  <c r="G5311" i="12" s="1"/>
  <c r="F5310" i="12"/>
  <c r="H5310" i="12" s="1"/>
  <c r="E5310" i="12"/>
  <c r="G5310" i="12" s="1"/>
  <c r="F5309" i="12"/>
  <c r="H5309" i="12" s="1"/>
  <c r="E5309" i="12"/>
  <c r="G5309" i="12" s="1"/>
  <c r="F5308" i="12"/>
  <c r="H5308" i="12" s="1"/>
  <c r="E5308" i="12"/>
  <c r="G5308" i="12" s="1"/>
  <c r="H5307" i="12"/>
  <c r="F5307" i="12"/>
  <c r="E5307" i="12"/>
  <c r="G5307" i="12" s="1"/>
  <c r="F5306" i="12"/>
  <c r="H5306" i="12" s="1"/>
  <c r="E5306" i="12"/>
  <c r="G5306" i="12" s="1"/>
  <c r="F5305" i="12"/>
  <c r="H5305" i="12" s="1"/>
  <c r="E5305" i="12"/>
  <c r="G5305" i="12" s="1"/>
  <c r="F5304" i="12"/>
  <c r="H5304" i="12" s="1"/>
  <c r="E5304" i="12"/>
  <c r="G5304" i="12" s="1"/>
  <c r="F5303" i="12"/>
  <c r="H5303" i="12" s="1"/>
  <c r="E5303" i="12"/>
  <c r="G5303" i="12" s="1"/>
  <c r="H5302" i="12"/>
  <c r="F5302" i="12"/>
  <c r="E5302" i="12"/>
  <c r="G5302" i="12" s="1"/>
  <c r="F5301" i="12"/>
  <c r="H5301" i="12" s="1"/>
  <c r="E5301" i="12"/>
  <c r="G5301" i="12" s="1"/>
  <c r="F5300" i="12"/>
  <c r="H5300" i="12" s="1"/>
  <c r="E5300" i="12"/>
  <c r="G5300" i="12" s="1"/>
  <c r="F5299" i="12"/>
  <c r="H5299" i="12" s="1"/>
  <c r="E5299" i="12"/>
  <c r="G5299" i="12" s="1"/>
  <c r="F5298" i="12"/>
  <c r="H5298" i="12" s="1"/>
  <c r="E5298" i="12"/>
  <c r="G5298" i="12" s="1"/>
  <c r="H5297" i="12"/>
  <c r="F5297" i="12"/>
  <c r="E5297" i="12"/>
  <c r="G5297" i="12" s="1"/>
  <c r="F5296" i="12"/>
  <c r="H5296" i="12" s="1"/>
  <c r="E5296" i="12"/>
  <c r="G5296" i="12" s="1"/>
  <c r="F5295" i="12"/>
  <c r="H5295" i="12" s="1"/>
  <c r="E5295" i="12"/>
  <c r="G5295" i="12" s="1"/>
  <c r="F5294" i="12"/>
  <c r="H5294" i="12" s="1"/>
  <c r="E5294" i="12"/>
  <c r="G5294" i="12" s="1"/>
  <c r="F5293" i="12"/>
  <c r="H5293" i="12" s="1"/>
  <c r="E5293" i="12"/>
  <c r="G5293" i="12" s="1"/>
  <c r="F5292" i="12"/>
  <c r="H5292" i="12" s="1"/>
  <c r="E5292" i="12"/>
  <c r="G5292" i="12" s="1"/>
  <c r="H5291" i="12"/>
  <c r="F5291" i="12"/>
  <c r="E5291" i="12"/>
  <c r="G5291" i="12" s="1"/>
  <c r="F5290" i="12"/>
  <c r="H5290" i="12" s="1"/>
  <c r="E5290" i="12"/>
  <c r="G5290" i="12" s="1"/>
  <c r="F5289" i="12"/>
  <c r="H5289" i="12" s="1"/>
  <c r="E5289" i="12"/>
  <c r="G5289" i="12" s="1"/>
  <c r="F5288" i="12"/>
  <c r="H5288" i="12" s="1"/>
  <c r="E5288" i="12"/>
  <c r="G5288" i="12" s="1"/>
  <c r="F5287" i="12"/>
  <c r="H5287" i="12" s="1"/>
  <c r="E5287" i="12"/>
  <c r="G5287" i="12" s="1"/>
  <c r="F5286" i="12"/>
  <c r="H5286" i="12" s="1"/>
  <c r="E5286" i="12"/>
  <c r="G5286" i="12" s="1"/>
  <c r="F5285" i="12"/>
  <c r="H5285" i="12" s="1"/>
  <c r="E5285" i="12"/>
  <c r="G5285" i="12" s="1"/>
  <c r="F5284" i="12"/>
  <c r="H5284" i="12" s="1"/>
  <c r="E5284" i="12"/>
  <c r="G5284" i="12" s="1"/>
  <c r="F5283" i="12"/>
  <c r="H5283" i="12" s="1"/>
  <c r="E5283" i="12"/>
  <c r="G5283" i="12" s="1"/>
  <c r="F5282" i="12"/>
  <c r="H5282" i="12" s="1"/>
  <c r="E5282" i="12"/>
  <c r="G5282" i="12" s="1"/>
  <c r="F5281" i="12"/>
  <c r="H5281" i="12" s="1"/>
  <c r="E5281" i="12"/>
  <c r="G5281" i="12" s="1"/>
  <c r="F5280" i="12"/>
  <c r="H5280" i="12" s="1"/>
  <c r="E5280" i="12"/>
  <c r="G5280" i="12" s="1"/>
  <c r="F5279" i="12"/>
  <c r="H5279" i="12" s="1"/>
  <c r="E5279" i="12"/>
  <c r="G5279" i="12" s="1"/>
  <c r="F5278" i="12"/>
  <c r="H5278" i="12" s="1"/>
  <c r="E5278" i="12"/>
  <c r="G5278" i="12" s="1"/>
  <c r="F5277" i="12"/>
  <c r="H5277" i="12" s="1"/>
  <c r="E5277" i="12"/>
  <c r="G5277" i="12" s="1"/>
  <c r="F5276" i="12"/>
  <c r="H5276" i="12" s="1"/>
  <c r="E5276" i="12"/>
  <c r="G5276" i="12" s="1"/>
  <c r="F5275" i="12"/>
  <c r="H5275" i="12" s="1"/>
  <c r="E5275" i="12"/>
  <c r="G5275" i="12" s="1"/>
  <c r="F5274" i="12"/>
  <c r="H5274" i="12" s="1"/>
  <c r="E5274" i="12"/>
  <c r="G5274" i="12" s="1"/>
  <c r="F5273" i="12"/>
  <c r="H5273" i="12" s="1"/>
  <c r="E5273" i="12"/>
  <c r="G5273" i="12" s="1"/>
  <c r="G5272" i="12"/>
  <c r="F5272" i="12"/>
  <c r="H5272" i="12" s="1"/>
  <c r="E5272" i="12"/>
  <c r="F5271" i="12"/>
  <c r="H5271" i="12" s="1"/>
  <c r="E5271" i="12"/>
  <c r="G5271" i="12" s="1"/>
  <c r="F5270" i="12"/>
  <c r="H5270" i="12" s="1"/>
  <c r="E5270" i="12"/>
  <c r="G5270" i="12" s="1"/>
  <c r="F5269" i="12"/>
  <c r="H5269" i="12" s="1"/>
  <c r="E5269" i="12"/>
  <c r="G5269" i="12" s="1"/>
  <c r="F5268" i="12"/>
  <c r="H5268" i="12" s="1"/>
  <c r="E5268" i="12"/>
  <c r="G5268" i="12" s="1"/>
  <c r="F5267" i="12"/>
  <c r="H5267" i="12" s="1"/>
  <c r="E5267" i="12"/>
  <c r="G5267" i="12" s="1"/>
  <c r="F5266" i="12"/>
  <c r="H5266" i="12" s="1"/>
  <c r="E5266" i="12"/>
  <c r="G5266" i="12" s="1"/>
  <c r="F5265" i="12"/>
  <c r="H5265" i="12" s="1"/>
  <c r="E5265" i="12"/>
  <c r="G5265" i="12" s="1"/>
  <c r="F5264" i="12"/>
  <c r="H5264" i="12" s="1"/>
  <c r="E5264" i="12"/>
  <c r="G5264" i="12" s="1"/>
  <c r="F5263" i="12"/>
  <c r="H5263" i="12" s="1"/>
  <c r="E5263" i="12"/>
  <c r="G5263" i="12" s="1"/>
  <c r="F5262" i="12"/>
  <c r="H5262" i="12" s="1"/>
  <c r="E5262" i="12"/>
  <c r="G5262" i="12" s="1"/>
  <c r="F5261" i="12"/>
  <c r="H5261" i="12" s="1"/>
  <c r="E5261" i="12"/>
  <c r="G5261" i="12" s="1"/>
  <c r="F5260" i="12"/>
  <c r="H5260" i="12" s="1"/>
  <c r="E5260" i="12"/>
  <c r="G5260" i="12" s="1"/>
  <c r="F5259" i="12"/>
  <c r="H5259" i="12" s="1"/>
  <c r="E5259" i="12"/>
  <c r="G5259" i="12" s="1"/>
  <c r="F5258" i="12"/>
  <c r="H5258" i="12" s="1"/>
  <c r="E5258" i="12"/>
  <c r="G5258" i="12" s="1"/>
  <c r="F5257" i="12"/>
  <c r="H5257" i="12" s="1"/>
  <c r="E5257" i="12"/>
  <c r="G5257" i="12" s="1"/>
  <c r="H5256" i="12"/>
  <c r="F5256" i="12"/>
  <c r="E5256" i="12"/>
  <c r="G5256" i="12" s="1"/>
  <c r="F5255" i="12"/>
  <c r="H5255" i="12" s="1"/>
  <c r="E5255" i="12"/>
  <c r="G5255" i="12" s="1"/>
  <c r="F5254" i="12"/>
  <c r="H5254" i="12" s="1"/>
  <c r="E5254" i="12"/>
  <c r="G5254" i="12" s="1"/>
  <c r="F5253" i="12"/>
  <c r="H5253" i="12" s="1"/>
  <c r="E5253" i="12"/>
  <c r="G5253" i="12" s="1"/>
  <c r="F5252" i="12"/>
  <c r="H5252" i="12" s="1"/>
  <c r="E5252" i="12"/>
  <c r="G5252" i="12" s="1"/>
  <c r="F5251" i="12"/>
  <c r="H5251" i="12" s="1"/>
  <c r="E5251" i="12"/>
  <c r="G5251" i="12" s="1"/>
  <c r="F5250" i="12"/>
  <c r="H5250" i="12" s="1"/>
  <c r="E5250" i="12"/>
  <c r="G5250" i="12" s="1"/>
  <c r="F5249" i="12"/>
  <c r="H5249" i="12" s="1"/>
  <c r="E5249" i="12"/>
  <c r="G5249" i="12" s="1"/>
  <c r="F5248" i="12"/>
  <c r="H5248" i="12" s="1"/>
  <c r="E5248" i="12"/>
  <c r="G5248" i="12" s="1"/>
  <c r="F5247" i="12"/>
  <c r="H5247" i="12" s="1"/>
  <c r="E5247" i="12"/>
  <c r="G5247" i="12" s="1"/>
  <c r="F5246" i="12"/>
  <c r="H5246" i="12" s="1"/>
  <c r="E5246" i="12"/>
  <c r="G5246" i="12" s="1"/>
  <c r="F5245" i="12"/>
  <c r="H5245" i="12" s="1"/>
  <c r="E5245" i="12"/>
  <c r="G5245" i="12" s="1"/>
  <c r="F5244" i="12"/>
  <c r="H5244" i="12" s="1"/>
  <c r="E5244" i="12"/>
  <c r="G5244" i="12" s="1"/>
  <c r="F5243" i="12"/>
  <c r="H5243" i="12" s="1"/>
  <c r="E5243" i="12"/>
  <c r="G5243" i="12" s="1"/>
  <c r="F5242" i="12"/>
  <c r="H5242" i="12" s="1"/>
  <c r="E5242" i="12"/>
  <c r="G5242" i="12" s="1"/>
  <c r="F5241" i="12"/>
  <c r="H5241" i="12" s="1"/>
  <c r="E5241" i="12"/>
  <c r="G5241" i="12" s="1"/>
  <c r="F5240" i="12"/>
  <c r="H5240" i="12" s="1"/>
  <c r="E5240" i="12"/>
  <c r="G5240" i="12" s="1"/>
  <c r="F5239" i="12"/>
  <c r="H5239" i="12" s="1"/>
  <c r="E5239" i="12"/>
  <c r="G5239" i="12" s="1"/>
  <c r="F5238" i="12"/>
  <c r="H5238" i="12" s="1"/>
  <c r="E5238" i="12"/>
  <c r="G5238" i="12" s="1"/>
  <c r="G5237" i="12"/>
  <c r="F5237" i="12"/>
  <c r="H5237" i="12" s="1"/>
  <c r="E5237" i="12"/>
  <c r="F5236" i="12"/>
  <c r="H5236" i="12" s="1"/>
  <c r="E5236" i="12"/>
  <c r="G5236" i="12" s="1"/>
  <c r="F5235" i="12"/>
  <c r="H5235" i="12" s="1"/>
  <c r="E5235" i="12"/>
  <c r="G5235" i="12" s="1"/>
  <c r="F5234" i="12"/>
  <c r="H5234" i="12" s="1"/>
  <c r="E5234" i="12"/>
  <c r="G5234" i="12" s="1"/>
  <c r="H5233" i="12"/>
  <c r="F5233" i="12"/>
  <c r="E5233" i="12"/>
  <c r="G5233" i="12" s="1"/>
  <c r="F5232" i="12"/>
  <c r="H5232" i="12" s="1"/>
  <c r="E5232" i="12"/>
  <c r="G5232" i="12" s="1"/>
  <c r="F5231" i="12"/>
  <c r="H5231" i="12" s="1"/>
  <c r="E5231" i="12"/>
  <c r="G5231" i="12" s="1"/>
  <c r="F5230" i="12"/>
  <c r="H5230" i="12" s="1"/>
  <c r="E5230" i="12"/>
  <c r="G5230" i="12" s="1"/>
  <c r="F5229" i="12"/>
  <c r="H5229" i="12" s="1"/>
  <c r="E5229" i="12"/>
  <c r="G5229" i="12" s="1"/>
  <c r="F5228" i="12"/>
  <c r="H5228" i="12" s="1"/>
  <c r="E5228" i="12"/>
  <c r="G5228" i="12" s="1"/>
  <c r="F5227" i="12"/>
  <c r="H5227" i="12" s="1"/>
  <c r="E5227" i="12"/>
  <c r="G5227" i="12" s="1"/>
  <c r="F5226" i="12"/>
  <c r="H5226" i="12" s="1"/>
  <c r="E5226" i="12"/>
  <c r="G5226" i="12" s="1"/>
  <c r="F5225" i="12"/>
  <c r="H5225" i="12" s="1"/>
  <c r="E5225" i="12"/>
  <c r="G5225" i="12" s="1"/>
  <c r="F5224" i="12"/>
  <c r="H5224" i="12" s="1"/>
  <c r="E5224" i="12"/>
  <c r="G5224" i="12" s="1"/>
  <c r="F5223" i="12"/>
  <c r="H5223" i="12" s="1"/>
  <c r="E5223" i="12"/>
  <c r="G5223" i="12" s="1"/>
  <c r="F5222" i="12"/>
  <c r="H5222" i="12" s="1"/>
  <c r="E5222" i="12"/>
  <c r="G5222" i="12" s="1"/>
  <c r="F5221" i="12"/>
  <c r="H5221" i="12" s="1"/>
  <c r="E5221" i="12"/>
  <c r="G5221" i="12" s="1"/>
  <c r="H5220" i="12"/>
  <c r="F5220" i="12"/>
  <c r="E5220" i="12"/>
  <c r="G5220" i="12" s="1"/>
  <c r="F5219" i="12"/>
  <c r="H5219" i="12" s="1"/>
  <c r="E5219" i="12"/>
  <c r="G5219" i="12" s="1"/>
  <c r="F5218" i="12"/>
  <c r="H5218" i="12" s="1"/>
  <c r="E5218" i="12"/>
  <c r="G5218" i="12" s="1"/>
  <c r="H5217" i="12"/>
  <c r="F5217" i="12"/>
  <c r="E5217" i="12"/>
  <c r="G5217" i="12" s="1"/>
  <c r="F5216" i="12"/>
  <c r="H5216" i="12" s="1"/>
  <c r="E5216" i="12"/>
  <c r="G5216" i="12" s="1"/>
  <c r="F5215" i="12"/>
  <c r="H5215" i="12" s="1"/>
  <c r="E5215" i="12"/>
  <c r="G5215" i="12" s="1"/>
  <c r="F5214" i="12"/>
  <c r="H5214" i="12" s="1"/>
  <c r="E5214" i="12"/>
  <c r="G5214" i="12" s="1"/>
  <c r="F5213" i="12"/>
  <c r="H5213" i="12" s="1"/>
  <c r="E5213" i="12"/>
  <c r="G5213" i="12" s="1"/>
  <c r="G5212" i="12"/>
  <c r="F5212" i="12"/>
  <c r="H5212" i="12" s="1"/>
  <c r="E5212" i="12"/>
  <c r="F5211" i="12"/>
  <c r="H5211" i="12" s="1"/>
  <c r="E5211" i="12"/>
  <c r="G5211" i="12" s="1"/>
  <c r="F5210" i="12"/>
  <c r="H5210" i="12" s="1"/>
  <c r="E5210" i="12"/>
  <c r="G5210" i="12" s="1"/>
  <c r="F5209" i="12"/>
  <c r="H5209" i="12" s="1"/>
  <c r="E5209" i="12"/>
  <c r="G5209" i="12" s="1"/>
  <c r="F5208" i="12"/>
  <c r="H5208" i="12" s="1"/>
  <c r="E5208" i="12"/>
  <c r="G5208" i="12" s="1"/>
  <c r="F5207" i="12"/>
  <c r="H5207" i="12" s="1"/>
  <c r="E5207" i="12"/>
  <c r="G5207" i="12" s="1"/>
  <c r="F5206" i="12"/>
  <c r="H5206" i="12" s="1"/>
  <c r="E5206" i="12"/>
  <c r="G5206" i="12" s="1"/>
  <c r="F5205" i="12"/>
  <c r="H5205" i="12" s="1"/>
  <c r="E5205" i="12"/>
  <c r="G5205" i="12" s="1"/>
  <c r="F5204" i="12"/>
  <c r="H5204" i="12" s="1"/>
  <c r="E5204" i="12"/>
  <c r="G5204" i="12" s="1"/>
  <c r="F5203" i="12"/>
  <c r="H5203" i="12" s="1"/>
  <c r="E5203" i="12"/>
  <c r="G5203" i="12" s="1"/>
  <c r="F5202" i="12"/>
  <c r="H5202" i="12" s="1"/>
  <c r="E5202" i="12"/>
  <c r="G5202" i="12" s="1"/>
  <c r="F5201" i="12"/>
  <c r="H5201" i="12" s="1"/>
  <c r="E5201" i="12"/>
  <c r="G5201" i="12" s="1"/>
  <c r="F5200" i="12"/>
  <c r="H5200" i="12" s="1"/>
  <c r="E5200" i="12"/>
  <c r="G5200" i="12" s="1"/>
  <c r="F5199" i="12"/>
  <c r="H5199" i="12" s="1"/>
  <c r="E5199" i="12"/>
  <c r="G5199" i="12" s="1"/>
  <c r="F5198" i="12"/>
  <c r="H5198" i="12" s="1"/>
  <c r="E5198" i="12"/>
  <c r="G5198" i="12" s="1"/>
  <c r="F5197" i="12"/>
  <c r="H5197" i="12" s="1"/>
  <c r="E5197" i="12"/>
  <c r="G5197" i="12" s="1"/>
  <c r="F5196" i="12"/>
  <c r="H5196" i="12" s="1"/>
  <c r="E5196" i="12"/>
  <c r="G5196" i="12" s="1"/>
  <c r="F5195" i="12"/>
  <c r="H5195" i="12" s="1"/>
  <c r="E5195" i="12"/>
  <c r="G5195" i="12" s="1"/>
  <c r="F5194" i="12"/>
  <c r="H5194" i="12" s="1"/>
  <c r="E5194" i="12"/>
  <c r="G5194" i="12" s="1"/>
  <c r="F5193" i="12"/>
  <c r="H5193" i="12" s="1"/>
  <c r="E5193" i="12"/>
  <c r="G5193" i="12" s="1"/>
  <c r="F5192" i="12"/>
  <c r="H5192" i="12" s="1"/>
  <c r="E5192" i="12"/>
  <c r="G5192" i="12" s="1"/>
  <c r="F5191" i="12"/>
  <c r="H5191" i="12" s="1"/>
  <c r="E5191" i="12"/>
  <c r="G5191" i="12" s="1"/>
  <c r="F5190" i="12"/>
  <c r="H5190" i="12" s="1"/>
  <c r="E5190" i="12"/>
  <c r="G5190" i="12" s="1"/>
  <c r="F5189" i="12"/>
  <c r="H5189" i="12" s="1"/>
  <c r="E5189" i="12"/>
  <c r="G5189" i="12" s="1"/>
  <c r="F5188" i="12"/>
  <c r="H5188" i="12" s="1"/>
  <c r="E5188" i="12"/>
  <c r="G5188" i="12" s="1"/>
  <c r="F5187" i="12"/>
  <c r="H5187" i="12" s="1"/>
  <c r="E5187" i="12"/>
  <c r="G5187" i="12" s="1"/>
  <c r="G5186" i="12"/>
  <c r="F5186" i="12"/>
  <c r="H5186" i="12" s="1"/>
  <c r="E5186" i="12"/>
  <c r="F5185" i="12"/>
  <c r="H5185" i="12" s="1"/>
  <c r="E5185" i="12"/>
  <c r="G5185" i="12" s="1"/>
  <c r="F5184" i="12"/>
  <c r="H5184" i="12" s="1"/>
  <c r="E5184" i="12"/>
  <c r="G5184" i="12" s="1"/>
  <c r="F5183" i="12"/>
  <c r="H5183" i="12" s="1"/>
  <c r="E5183" i="12"/>
  <c r="G5183" i="12" s="1"/>
  <c r="G5182" i="12"/>
  <c r="F5182" i="12"/>
  <c r="H5182" i="12" s="1"/>
  <c r="E5182" i="12"/>
  <c r="F5181" i="12"/>
  <c r="H5181" i="12" s="1"/>
  <c r="E5181" i="12"/>
  <c r="G5181" i="12" s="1"/>
  <c r="F5180" i="12"/>
  <c r="H5180" i="12" s="1"/>
  <c r="E5180" i="12"/>
  <c r="G5180" i="12" s="1"/>
  <c r="F5179" i="12"/>
  <c r="H5179" i="12" s="1"/>
  <c r="E5179" i="12"/>
  <c r="G5179" i="12" s="1"/>
  <c r="F5178" i="12"/>
  <c r="H5178" i="12" s="1"/>
  <c r="E5178" i="12"/>
  <c r="G5178" i="12" s="1"/>
  <c r="F5177" i="12"/>
  <c r="H5177" i="12" s="1"/>
  <c r="E5177" i="12"/>
  <c r="G5177" i="12" s="1"/>
  <c r="F5176" i="12"/>
  <c r="H5176" i="12" s="1"/>
  <c r="E5176" i="12"/>
  <c r="G5176" i="12" s="1"/>
  <c r="G5175" i="12"/>
  <c r="F5175" i="12"/>
  <c r="H5175" i="12" s="1"/>
  <c r="E5175" i="12"/>
  <c r="F5174" i="12"/>
  <c r="H5174" i="12" s="1"/>
  <c r="E5174" i="12"/>
  <c r="G5174" i="12" s="1"/>
  <c r="F5173" i="12"/>
  <c r="H5173" i="12" s="1"/>
  <c r="E5173" i="12"/>
  <c r="G5173" i="12" s="1"/>
  <c r="F5172" i="12"/>
  <c r="H5172" i="12" s="1"/>
  <c r="E5172" i="12"/>
  <c r="G5172" i="12" s="1"/>
  <c r="F5171" i="12"/>
  <c r="H5171" i="12" s="1"/>
  <c r="E5171" i="12"/>
  <c r="G5171" i="12" s="1"/>
  <c r="H5170" i="12"/>
  <c r="F5170" i="12"/>
  <c r="E5170" i="12"/>
  <c r="G5170" i="12" s="1"/>
  <c r="F5169" i="12"/>
  <c r="H5169" i="12" s="1"/>
  <c r="E5169" i="12"/>
  <c r="G5169" i="12" s="1"/>
  <c r="F5168" i="12"/>
  <c r="H5168" i="12" s="1"/>
  <c r="E5168" i="12"/>
  <c r="G5168" i="12" s="1"/>
  <c r="F5167" i="12"/>
  <c r="H5167" i="12" s="1"/>
  <c r="E5167" i="12"/>
  <c r="G5167" i="12" s="1"/>
  <c r="F5166" i="12"/>
  <c r="H5166" i="12" s="1"/>
  <c r="E5166" i="12"/>
  <c r="G5166" i="12" s="1"/>
  <c r="F5165" i="12"/>
  <c r="H5165" i="12" s="1"/>
  <c r="E5165" i="12"/>
  <c r="G5165" i="12" s="1"/>
  <c r="F5164" i="12"/>
  <c r="H5164" i="12" s="1"/>
  <c r="E5164" i="12"/>
  <c r="G5164" i="12" s="1"/>
  <c r="F5163" i="12"/>
  <c r="H5163" i="12" s="1"/>
  <c r="E5163" i="12"/>
  <c r="G5163" i="12" s="1"/>
  <c r="F5162" i="12"/>
  <c r="H5162" i="12" s="1"/>
  <c r="E5162" i="12"/>
  <c r="G5162" i="12" s="1"/>
  <c r="F5161" i="12"/>
  <c r="H5161" i="12" s="1"/>
  <c r="E5161" i="12"/>
  <c r="G5161" i="12" s="1"/>
  <c r="F5160" i="12"/>
  <c r="H5160" i="12" s="1"/>
  <c r="E5160" i="12"/>
  <c r="G5160" i="12" s="1"/>
  <c r="F5159" i="12"/>
  <c r="H5159" i="12" s="1"/>
  <c r="E5159" i="12"/>
  <c r="G5159" i="12" s="1"/>
  <c r="H5158" i="12"/>
  <c r="F5158" i="12"/>
  <c r="E5158" i="12"/>
  <c r="G5158" i="12" s="1"/>
  <c r="F5157" i="12"/>
  <c r="H5157" i="12" s="1"/>
  <c r="E5157" i="12"/>
  <c r="G5157" i="12" s="1"/>
  <c r="F5156" i="12"/>
  <c r="H5156" i="12" s="1"/>
  <c r="E5156" i="12"/>
  <c r="G5156" i="12" s="1"/>
  <c r="F5155" i="12"/>
  <c r="H5155" i="12" s="1"/>
  <c r="E5155" i="12"/>
  <c r="G5155" i="12" s="1"/>
  <c r="F5154" i="12"/>
  <c r="H5154" i="12" s="1"/>
  <c r="E5154" i="12"/>
  <c r="G5154" i="12" s="1"/>
  <c r="H5153" i="12"/>
  <c r="F5153" i="12"/>
  <c r="E5153" i="12"/>
  <c r="G5153" i="12" s="1"/>
  <c r="F5152" i="12"/>
  <c r="H5152" i="12" s="1"/>
  <c r="E5152" i="12"/>
  <c r="G5152" i="12" s="1"/>
  <c r="F5151" i="12"/>
  <c r="H5151" i="12" s="1"/>
  <c r="E5151" i="12"/>
  <c r="G5151" i="12" s="1"/>
  <c r="F5150" i="12"/>
  <c r="H5150" i="12" s="1"/>
  <c r="E5150" i="12"/>
  <c r="G5150" i="12" s="1"/>
  <c r="F5149" i="12"/>
  <c r="H5149" i="12" s="1"/>
  <c r="E5149" i="12"/>
  <c r="G5149" i="12" s="1"/>
  <c r="F5148" i="12"/>
  <c r="H5148" i="12" s="1"/>
  <c r="E5148" i="12"/>
  <c r="G5148" i="12" s="1"/>
  <c r="F5147" i="12"/>
  <c r="H5147" i="12" s="1"/>
  <c r="E5147" i="12"/>
  <c r="G5147" i="12" s="1"/>
  <c r="F5146" i="12"/>
  <c r="H5146" i="12" s="1"/>
  <c r="E5146" i="12"/>
  <c r="G5146" i="12" s="1"/>
  <c r="F5145" i="12"/>
  <c r="H5145" i="12" s="1"/>
  <c r="E5145" i="12"/>
  <c r="G5145" i="12" s="1"/>
  <c r="F5144" i="12"/>
  <c r="H5144" i="12" s="1"/>
  <c r="E5144" i="12"/>
  <c r="G5144" i="12" s="1"/>
  <c r="F5143" i="12"/>
  <c r="H5143" i="12" s="1"/>
  <c r="E5143" i="12"/>
  <c r="G5143" i="12" s="1"/>
  <c r="F5142" i="12"/>
  <c r="H5142" i="12" s="1"/>
  <c r="E5142" i="12"/>
  <c r="G5142" i="12" s="1"/>
  <c r="F5141" i="12"/>
  <c r="H5141" i="12" s="1"/>
  <c r="E5141" i="12"/>
  <c r="G5141" i="12" s="1"/>
  <c r="F5140" i="12"/>
  <c r="H5140" i="12" s="1"/>
  <c r="E5140" i="12"/>
  <c r="G5140" i="12" s="1"/>
  <c r="F5139" i="12"/>
  <c r="H5139" i="12" s="1"/>
  <c r="E5139" i="12"/>
  <c r="G5139" i="12" s="1"/>
  <c r="F5138" i="12"/>
  <c r="H5138" i="12" s="1"/>
  <c r="E5138" i="12"/>
  <c r="G5138" i="12" s="1"/>
  <c r="F5137" i="12"/>
  <c r="H5137" i="12" s="1"/>
  <c r="E5137" i="12"/>
  <c r="G5137" i="12" s="1"/>
  <c r="F5136" i="12"/>
  <c r="H5136" i="12" s="1"/>
  <c r="E5136" i="12"/>
  <c r="G5136" i="12" s="1"/>
  <c r="F5135" i="12"/>
  <c r="H5135" i="12" s="1"/>
  <c r="E5135" i="12"/>
  <c r="G5135" i="12" s="1"/>
  <c r="F5134" i="12"/>
  <c r="H5134" i="12" s="1"/>
  <c r="E5134" i="12"/>
  <c r="G5134" i="12" s="1"/>
  <c r="F5133" i="12"/>
  <c r="H5133" i="12" s="1"/>
  <c r="E5133" i="12"/>
  <c r="G5133" i="12" s="1"/>
  <c r="F5132" i="12"/>
  <c r="H5132" i="12" s="1"/>
  <c r="E5132" i="12"/>
  <c r="G5132" i="12" s="1"/>
  <c r="F5131" i="12"/>
  <c r="H5131" i="12" s="1"/>
  <c r="E5131" i="12"/>
  <c r="G5131" i="12" s="1"/>
  <c r="F5130" i="12"/>
  <c r="H5130" i="12" s="1"/>
  <c r="E5130" i="12"/>
  <c r="G5130" i="12" s="1"/>
  <c r="F5129" i="12"/>
  <c r="H5129" i="12" s="1"/>
  <c r="E5129" i="12"/>
  <c r="G5129" i="12" s="1"/>
  <c r="F5128" i="12"/>
  <c r="H5128" i="12" s="1"/>
  <c r="E5128" i="12"/>
  <c r="G5128" i="12" s="1"/>
  <c r="F5127" i="12"/>
  <c r="H5127" i="12" s="1"/>
  <c r="E5127" i="12"/>
  <c r="G5127" i="12" s="1"/>
  <c r="F5126" i="12"/>
  <c r="H5126" i="12" s="1"/>
  <c r="E5126" i="12"/>
  <c r="G5126" i="12" s="1"/>
  <c r="F5125" i="12"/>
  <c r="H5125" i="12" s="1"/>
  <c r="E5125" i="12"/>
  <c r="G5125" i="12" s="1"/>
  <c r="F5124" i="12"/>
  <c r="H5124" i="12" s="1"/>
  <c r="E5124" i="12"/>
  <c r="G5124" i="12" s="1"/>
  <c r="F5123" i="12"/>
  <c r="H5123" i="12" s="1"/>
  <c r="E5123" i="12"/>
  <c r="G5123" i="12" s="1"/>
  <c r="F5122" i="12"/>
  <c r="H5122" i="12" s="1"/>
  <c r="E5122" i="12"/>
  <c r="G5122" i="12" s="1"/>
  <c r="F5121" i="12"/>
  <c r="H5121" i="12" s="1"/>
  <c r="E5121" i="12"/>
  <c r="G5121" i="12" s="1"/>
  <c r="F5120" i="12"/>
  <c r="H5120" i="12" s="1"/>
  <c r="E5120" i="12"/>
  <c r="G5120" i="12" s="1"/>
  <c r="F5119" i="12"/>
  <c r="H5119" i="12" s="1"/>
  <c r="E5119" i="12"/>
  <c r="G5119" i="12" s="1"/>
  <c r="F5118" i="12"/>
  <c r="H5118" i="12" s="1"/>
  <c r="E5118" i="12"/>
  <c r="G5118" i="12" s="1"/>
  <c r="F5117" i="12"/>
  <c r="H5117" i="12" s="1"/>
  <c r="E5117" i="12"/>
  <c r="G5117" i="12" s="1"/>
  <c r="F5116" i="12"/>
  <c r="H5116" i="12" s="1"/>
  <c r="E5116" i="12"/>
  <c r="G5116" i="12" s="1"/>
  <c r="F5115" i="12"/>
  <c r="H5115" i="12" s="1"/>
  <c r="E5115" i="12"/>
  <c r="G5115" i="12" s="1"/>
  <c r="F5114" i="12"/>
  <c r="H5114" i="12" s="1"/>
  <c r="E5114" i="12"/>
  <c r="G5114" i="12" s="1"/>
  <c r="F5113" i="12"/>
  <c r="H5113" i="12" s="1"/>
  <c r="E5113" i="12"/>
  <c r="G5113" i="12" s="1"/>
  <c r="F5112" i="12"/>
  <c r="H5112" i="12" s="1"/>
  <c r="E5112" i="12"/>
  <c r="G5112" i="12" s="1"/>
  <c r="F5111" i="12"/>
  <c r="H5111" i="12" s="1"/>
  <c r="E5111" i="12"/>
  <c r="G5111" i="12" s="1"/>
  <c r="F5110" i="12"/>
  <c r="H5110" i="12" s="1"/>
  <c r="E5110" i="12"/>
  <c r="G5110" i="12" s="1"/>
  <c r="F5109" i="12"/>
  <c r="H5109" i="12" s="1"/>
  <c r="E5109" i="12"/>
  <c r="G5109" i="12" s="1"/>
  <c r="F5108" i="12"/>
  <c r="H5108" i="12" s="1"/>
  <c r="E5108" i="12"/>
  <c r="G5108" i="12" s="1"/>
  <c r="G5107" i="12"/>
  <c r="F5107" i="12"/>
  <c r="H5107" i="12" s="1"/>
  <c r="E5107" i="12"/>
  <c r="F5106" i="12"/>
  <c r="H5106" i="12" s="1"/>
  <c r="E5106" i="12"/>
  <c r="G5106" i="12" s="1"/>
  <c r="F5105" i="12"/>
  <c r="H5105" i="12" s="1"/>
  <c r="E5105" i="12"/>
  <c r="G5105" i="12" s="1"/>
  <c r="F5104" i="12"/>
  <c r="H5104" i="12" s="1"/>
  <c r="E5104" i="12"/>
  <c r="G5104" i="12" s="1"/>
  <c r="F5103" i="12"/>
  <c r="H5103" i="12" s="1"/>
  <c r="E5103" i="12"/>
  <c r="G5103" i="12" s="1"/>
  <c r="F5102" i="12"/>
  <c r="H5102" i="12" s="1"/>
  <c r="E5102" i="12"/>
  <c r="G5102" i="12" s="1"/>
  <c r="F5101" i="12"/>
  <c r="H5101" i="12" s="1"/>
  <c r="E5101" i="12"/>
  <c r="G5101" i="12" s="1"/>
  <c r="F5100" i="12"/>
  <c r="H5100" i="12" s="1"/>
  <c r="E5100" i="12"/>
  <c r="G5100" i="12" s="1"/>
  <c r="F5099" i="12"/>
  <c r="H5099" i="12" s="1"/>
  <c r="E5099" i="12"/>
  <c r="G5099" i="12" s="1"/>
  <c r="F5098" i="12"/>
  <c r="H5098" i="12" s="1"/>
  <c r="E5098" i="12"/>
  <c r="G5098" i="12" s="1"/>
  <c r="F5097" i="12"/>
  <c r="H5097" i="12" s="1"/>
  <c r="E5097" i="12"/>
  <c r="G5097" i="12" s="1"/>
  <c r="F5096" i="12"/>
  <c r="H5096" i="12" s="1"/>
  <c r="E5096" i="12"/>
  <c r="G5096" i="12" s="1"/>
  <c r="G5095" i="12"/>
  <c r="F5095" i="12"/>
  <c r="H5095" i="12" s="1"/>
  <c r="E5095" i="12"/>
  <c r="F5094" i="12"/>
  <c r="H5094" i="12" s="1"/>
  <c r="E5094" i="12"/>
  <c r="G5094" i="12" s="1"/>
  <c r="F5093" i="12"/>
  <c r="H5093" i="12" s="1"/>
  <c r="E5093" i="12"/>
  <c r="G5093" i="12" s="1"/>
  <c r="F5092" i="12"/>
  <c r="H5092" i="12" s="1"/>
  <c r="E5092" i="12"/>
  <c r="G5092" i="12" s="1"/>
  <c r="F5091" i="12"/>
  <c r="H5091" i="12" s="1"/>
  <c r="E5091" i="12"/>
  <c r="G5091" i="12" s="1"/>
  <c r="F5090" i="12"/>
  <c r="H5090" i="12" s="1"/>
  <c r="E5090" i="12"/>
  <c r="G5090" i="12" s="1"/>
  <c r="F5089" i="12"/>
  <c r="H5089" i="12" s="1"/>
  <c r="E5089" i="12"/>
  <c r="G5089" i="12" s="1"/>
  <c r="F5088" i="12"/>
  <c r="H5088" i="12" s="1"/>
  <c r="E5088" i="12"/>
  <c r="G5088" i="12" s="1"/>
  <c r="F5087" i="12"/>
  <c r="H5087" i="12" s="1"/>
  <c r="E5087" i="12"/>
  <c r="G5087" i="12" s="1"/>
  <c r="F5086" i="12"/>
  <c r="H5086" i="12" s="1"/>
  <c r="E5086" i="12"/>
  <c r="G5086" i="12" s="1"/>
  <c r="F5085" i="12"/>
  <c r="H5085" i="12" s="1"/>
  <c r="E5085" i="12"/>
  <c r="G5085" i="12" s="1"/>
  <c r="F5084" i="12"/>
  <c r="H5084" i="12" s="1"/>
  <c r="E5084" i="12"/>
  <c r="G5084" i="12" s="1"/>
  <c r="G5083" i="12"/>
  <c r="F5083" i="12"/>
  <c r="H5083" i="12" s="1"/>
  <c r="E5083" i="12"/>
  <c r="F5082" i="12"/>
  <c r="H5082" i="12" s="1"/>
  <c r="E5082" i="12"/>
  <c r="G5082" i="12" s="1"/>
  <c r="F5081" i="12"/>
  <c r="H5081" i="12" s="1"/>
  <c r="E5081" i="12"/>
  <c r="G5081" i="12" s="1"/>
  <c r="F5080" i="12"/>
  <c r="H5080" i="12" s="1"/>
  <c r="E5080" i="12"/>
  <c r="G5080" i="12" s="1"/>
  <c r="F5079" i="12"/>
  <c r="H5079" i="12" s="1"/>
  <c r="E5079" i="12"/>
  <c r="G5079" i="12" s="1"/>
  <c r="F5078" i="12"/>
  <c r="H5078" i="12" s="1"/>
  <c r="E5078" i="12"/>
  <c r="G5078" i="12" s="1"/>
  <c r="F5077" i="12"/>
  <c r="H5077" i="12" s="1"/>
  <c r="E5077" i="12"/>
  <c r="G5077" i="12" s="1"/>
  <c r="F5076" i="12"/>
  <c r="H5076" i="12" s="1"/>
  <c r="E5076" i="12"/>
  <c r="G5076" i="12" s="1"/>
  <c r="H5075" i="12"/>
  <c r="F5075" i="12"/>
  <c r="E5075" i="12"/>
  <c r="G5075" i="12" s="1"/>
  <c r="G5074" i="12"/>
  <c r="F5074" i="12"/>
  <c r="H5074" i="12" s="1"/>
  <c r="E5074" i="12"/>
  <c r="F5073" i="12"/>
  <c r="H5073" i="12" s="1"/>
  <c r="E5073" i="12"/>
  <c r="G5073" i="12" s="1"/>
  <c r="F5072" i="12"/>
  <c r="H5072" i="12" s="1"/>
  <c r="E5072" i="12"/>
  <c r="G5072" i="12" s="1"/>
  <c r="F5071" i="12"/>
  <c r="H5071" i="12" s="1"/>
  <c r="E5071" i="12"/>
  <c r="G5071" i="12" s="1"/>
  <c r="F5070" i="12"/>
  <c r="H5070" i="12" s="1"/>
  <c r="E5070" i="12"/>
  <c r="G5070" i="12" s="1"/>
  <c r="F5069" i="12"/>
  <c r="H5069" i="12" s="1"/>
  <c r="E5069" i="12"/>
  <c r="G5069" i="12" s="1"/>
  <c r="F5068" i="12"/>
  <c r="H5068" i="12" s="1"/>
  <c r="E5068" i="12"/>
  <c r="G5068" i="12" s="1"/>
  <c r="F5067" i="12"/>
  <c r="H5067" i="12" s="1"/>
  <c r="E5067" i="12"/>
  <c r="G5067" i="12" s="1"/>
  <c r="F5066" i="12"/>
  <c r="H5066" i="12" s="1"/>
  <c r="E5066" i="12"/>
  <c r="G5066" i="12" s="1"/>
  <c r="F5065" i="12"/>
  <c r="H5065" i="12" s="1"/>
  <c r="E5065" i="12"/>
  <c r="G5065" i="12" s="1"/>
  <c r="F5064" i="12"/>
  <c r="H5064" i="12" s="1"/>
  <c r="E5064" i="12"/>
  <c r="G5064" i="12" s="1"/>
  <c r="F5063" i="12"/>
  <c r="H5063" i="12" s="1"/>
  <c r="E5063" i="12"/>
  <c r="G5063" i="12" s="1"/>
  <c r="F5062" i="12"/>
  <c r="H5062" i="12" s="1"/>
  <c r="E5062" i="12"/>
  <c r="G5062" i="12" s="1"/>
  <c r="H5061" i="12"/>
  <c r="F5061" i="12"/>
  <c r="E5061" i="12"/>
  <c r="G5061" i="12" s="1"/>
  <c r="F5060" i="12"/>
  <c r="H5060" i="12" s="1"/>
  <c r="E5060" i="12"/>
  <c r="G5060" i="12" s="1"/>
  <c r="G5059" i="12"/>
  <c r="F5059" i="12"/>
  <c r="H5059" i="12" s="1"/>
  <c r="E5059" i="12"/>
  <c r="F5058" i="12"/>
  <c r="H5058" i="12" s="1"/>
  <c r="E5058" i="12"/>
  <c r="G5058" i="12" s="1"/>
  <c r="F5057" i="12"/>
  <c r="H5057" i="12" s="1"/>
  <c r="E5057" i="12"/>
  <c r="G5057" i="12" s="1"/>
  <c r="F5056" i="12"/>
  <c r="H5056" i="12" s="1"/>
  <c r="E5056" i="12"/>
  <c r="G5056" i="12" s="1"/>
  <c r="F5055" i="12"/>
  <c r="H5055" i="12" s="1"/>
  <c r="E5055" i="12"/>
  <c r="G5055" i="12" s="1"/>
  <c r="F5054" i="12"/>
  <c r="H5054" i="12" s="1"/>
  <c r="E5054" i="12"/>
  <c r="G5054" i="12" s="1"/>
  <c r="F5053" i="12"/>
  <c r="H5053" i="12" s="1"/>
  <c r="E5053" i="12"/>
  <c r="G5053" i="12" s="1"/>
  <c r="F5052" i="12"/>
  <c r="H5052" i="12" s="1"/>
  <c r="E5052" i="12"/>
  <c r="G5052" i="12" s="1"/>
  <c r="F5051" i="12"/>
  <c r="H5051" i="12" s="1"/>
  <c r="E5051" i="12"/>
  <c r="G5051" i="12" s="1"/>
  <c r="F5050" i="12"/>
  <c r="H5050" i="12" s="1"/>
  <c r="E5050" i="12"/>
  <c r="G5050" i="12" s="1"/>
  <c r="F5049" i="12"/>
  <c r="H5049" i="12" s="1"/>
  <c r="E5049" i="12"/>
  <c r="G5049" i="12" s="1"/>
  <c r="F5048" i="12"/>
  <c r="H5048" i="12" s="1"/>
  <c r="E5048" i="12"/>
  <c r="G5048" i="12" s="1"/>
  <c r="F5047" i="12"/>
  <c r="H5047" i="12" s="1"/>
  <c r="E5047" i="12"/>
  <c r="G5047" i="12" s="1"/>
  <c r="G5046" i="12"/>
  <c r="F5046" i="12"/>
  <c r="H5046" i="12" s="1"/>
  <c r="E5046" i="12"/>
  <c r="F5045" i="12"/>
  <c r="H5045" i="12" s="1"/>
  <c r="E5045" i="12"/>
  <c r="G5045" i="12" s="1"/>
  <c r="F5044" i="12"/>
  <c r="H5044" i="12" s="1"/>
  <c r="E5044" i="12"/>
  <c r="G5044" i="12" s="1"/>
  <c r="F5043" i="12"/>
  <c r="H5043" i="12" s="1"/>
  <c r="E5043" i="12"/>
  <c r="G5043" i="12" s="1"/>
  <c r="F5042" i="12"/>
  <c r="H5042" i="12" s="1"/>
  <c r="E5042" i="12"/>
  <c r="G5042" i="12" s="1"/>
  <c r="F5041" i="12"/>
  <c r="H5041" i="12" s="1"/>
  <c r="E5041" i="12"/>
  <c r="G5041" i="12" s="1"/>
  <c r="F5040" i="12"/>
  <c r="H5040" i="12" s="1"/>
  <c r="E5040" i="12"/>
  <c r="G5040" i="12" s="1"/>
  <c r="F5039" i="12"/>
  <c r="H5039" i="12" s="1"/>
  <c r="E5039" i="12"/>
  <c r="G5039" i="12" s="1"/>
  <c r="F5038" i="12"/>
  <c r="H5038" i="12" s="1"/>
  <c r="E5038" i="12"/>
  <c r="G5038" i="12" s="1"/>
  <c r="F5037" i="12"/>
  <c r="H5037" i="12" s="1"/>
  <c r="E5037" i="12"/>
  <c r="G5037" i="12" s="1"/>
  <c r="F5036" i="12"/>
  <c r="H5036" i="12" s="1"/>
  <c r="E5036" i="12"/>
  <c r="G5036" i="12" s="1"/>
  <c r="F5035" i="12"/>
  <c r="H5035" i="12" s="1"/>
  <c r="E5035" i="12"/>
  <c r="G5035" i="12" s="1"/>
  <c r="F5034" i="12"/>
  <c r="H5034" i="12" s="1"/>
  <c r="E5034" i="12"/>
  <c r="G5034" i="12" s="1"/>
  <c r="F5033" i="12"/>
  <c r="H5033" i="12" s="1"/>
  <c r="E5033" i="12"/>
  <c r="G5033" i="12" s="1"/>
  <c r="F5032" i="12"/>
  <c r="H5032" i="12" s="1"/>
  <c r="E5032" i="12"/>
  <c r="G5032" i="12" s="1"/>
  <c r="F5031" i="12"/>
  <c r="H5031" i="12" s="1"/>
  <c r="E5031" i="12"/>
  <c r="G5031" i="12" s="1"/>
  <c r="F5030" i="12"/>
  <c r="H5030" i="12" s="1"/>
  <c r="E5030" i="12"/>
  <c r="G5030" i="12" s="1"/>
  <c r="G5029" i="12"/>
  <c r="F5029" i="12"/>
  <c r="H5029" i="12" s="1"/>
  <c r="E5029" i="12"/>
  <c r="F5028" i="12"/>
  <c r="H5028" i="12" s="1"/>
  <c r="E5028" i="12"/>
  <c r="G5028" i="12" s="1"/>
  <c r="F5027" i="12"/>
  <c r="H5027" i="12" s="1"/>
  <c r="E5027" i="12"/>
  <c r="G5027" i="12" s="1"/>
  <c r="F5026" i="12"/>
  <c r="H5026" i="12" s="1"/>
  <c r="E5026" i="12"/>
  <c r="G5026" i="12" s="1"/>
  <c r="F5025" i="12"/>
  <c r="H5025" i="12" s="1"/>
  <c r="E5025" i="12"/>
  <c r="G5025" i="12" s="1"/>
  <c r="F5024" i="12"/>
  <c r="H5024" i="12" s="1"/>
  <c r="E5024" i="12"/>
  <c r="G5024" i="12" s="1"/>
  <c r="F5023" i="12"/>
  <c r="H5023" i="12" s="1"/>
  <c r="E5023" i="12"/>
  <c r="G5023" i="12" s="1"/>
  <c r="F5022" i="12"/>
  <c r="H5022" i="12" s="1"/>
  <c r="E5022" i="12"/>
  <c r="G5022" i="12" s="1"/>
  <c r="F5021" i="12"/>
  <c r="H5021" i="12" s="1"/>
  <c r="E5021" i="12"/>
  <c r="G5021" i="12" s="1"/>
  <c r="F5020" i="12"/>
  <c r="H5020" i="12" s="1"/>
  <c r="E5020" i="12"/>
  <c r="G5020" i="12" s="1"/>
  <c r="F5019" i="12"/>
  <c r="H5019" i="12" s="1"/>
  <c r="E5019" i="12"/>
  <c r="G5019" i="12" s="1"/>
  <c r="G5018" i="12"/>
  <c r="F5018" i="12"/>
  <c r="H5018" i="12" s="1"/>
  <c r="E5018" i="12"/>
  <c r="F5017" i="12"/>
  <c r="H5017" i="12" s="1"/>
  <c r="E5017" i="12"/>
  <c r="G5017" i="12" s="1"/>
  <c r="F5016" i="12"/>
  <c r="H5016" i="12" s="1"/>
  <c r="E5016" i="12"/>
  <c r="G5016" i="12" s="1"/>
  <c r="F5015" i="12"/>
  <c r="H5015" i="12" s="1"/>
  <c r="E5015" i="12"/>
  <c r="G5015" i="12" s="1"/>
  <c r="F5014" i="12"/>
  <c r="H5014" i="12" s="1"/>
  <c r="E5014" i="12"/>
  <c r="G5014" i="12" s="1"/>
  <c r="H5013" i="12"/>
  <c r="G5013" i="12"/>
  <c r="F5013" i="12"/>
  <c r="E5013" i="12"/>
  <c r="F5012" i="12"/>
  <c r="H5012" i="12" s="1"/>
  <c r="E5012" i="12"/>
  <c r="G5012" i="12" s="1"/>
  <c r="F5011" i="12"/>
  <c r="H5011" i="12" s="1"/>
  <c r="E5011" i="12"/>
  <c r="G5011" i="12" s="1"/>
  <c r="F5010" i="12"/>
  <c r="H5010" i="12" s="1"/>
  <c r="E5010" i="12"/>
  <c r="G5010" i="12" s="1"/>
  <c r="F5009" i="12"/>
  <c r="H5009" i="12" s="1"/>
  <c r="E5009" i="12"/>
  <c r="G5009" i="12" s="1"/>
  <c r="F5008" i="12"/>
  <c r="H5008" i="12" s="1"/>
  <c r="E5008" i="12"/>
  <c r="G5008" i="12" s="1"/>
  <c r="F5007" i="12"/>
  <c r="H5007" i="12" s="1"/>
  <c r="E5007" i="12"/>
  <c r="G5007" i="12" s="1"/>
  <c r="F5006" i="12"/>
  <c r="H5006" i="12" s="1"/>
  <c r="E5006" i="12"/>
  <c r="G5006" i="12" s="1"/>
  <c r="F5005" i="12"/>
  <c r="H5005" i="12" s="1"/>
  <c r="E5005" i="12"/>
  <c r="G5005" i="12" s="1"/>
  <c r="F5004" i="12"/>
  <c r="H5004" i="12" s="1"/>
  <c r="E5004" i="12"/>
  <c r="G5004" i="12" s="1"/>
  <c r="F5003" i="12"/>
  <c r="H5003" i="12" s="1"/>
  <c r="E5003" i="12"/>
  <c r="G5003" i="12" s="1"/>
  <c r="F5002" i="12"/>
  <c r="H5002" i="12" s="1"/>
  <c r="E5002" i="12"/>
  <c r="G5002" i="12" s="1"/>
  <c r="F5001" i="12"/>
  <c r="H5001" i="12" s="1"/>
  <c r="E5001" i="12"/>
  <c r="G5001" i="12" s="1"/>
  <c r="F5000" i="12"/>
  <c r="H5000" i="12" s="1"/>
  <c r="E5000" i="12"/>
  <c r="G5000" i="12" s="1"/>
  <c r="F4999" i="12"/>
  <c r="H4999" i="12" s="1"/>
  <c r="E4999" i="12"/>
  <c r="G4999" i="12" s="1"/>
  <c r="F4998" i="12"/>
  <c r="H4998" i="12" s="1"/>
  <c r="E4998" i="12"/>
  <c r="G4998" i="12" s="1"/>
  <c r="F4997" i="12"/>
  <c r="H4997" i="12" s="1"/>
  <c r="E4997" i="12"/>
  <c r="G4997" i="12" s="1"/>
  <c r="F4996" i="12"/>
  <c r="H4996" i="12" s="1"/>
  <c r="E4996" i="12"/>
  <c r="G4996" i="12" s="1"/>
  <c r="G4995" i="12"/>
  <c r="F4995" i="12"/>
  <c r="H4995" i="12" s="1"/>
  <c r="E4995" i="12"/>
  <c r="F4994" i="12"/>
  <c r="H4994" i="12" s="1"/>
  <c r="E4994" i="12"/>
  <c r="G4994" i="12" s="1"/>
  <c r="F4993" i="12"/>
  <c r="H4993" i="12" s="1"/>
  <c r="E4993" i="12"/>
  <c r="G4993" i="12" s="1"/>
  <c r="F4992" i="12"/>
  <c r="H4992" i="12" s="1"/>
  <c r="E4992" i="12"/>
  <c r="G4992" i="12" s="1"/>
  <c r="F4991" i="12"/>
  <c r="H4991" i="12" s="1"/>
  <c r="E4991" i="12"/>
  <c r="G4991" i="12" s="1"/>
  <c r="F4990" i="12"/>
  <c r="H4990" i="12" s="1"/>
  <c r="E4990" i="12"/>
  <c r="G4990" i="12" s="1"/>
  <c r="H4989" i="12"/>
  <c r="F4989" i="12"/>
  <c r="E4989" i="12"/>
  <c r="G4989" i="12" s="1"/>
  <c r="F4988" i="12"/>
  <c r="H4988" i="12" s="1"/>
  <c r="E4988" i="12"/>
  <c r="G4988" i="12" s="1"/>
  <c r="F4987" i="12"/>
  <c r="H4987" i="12" s="1"/>
  <c r="E4987" i="12"/>
  <c r="G4987" i="12" s="1"/>
  <c r="F4986" i="12"/>
  <c r="H4986" i="12" s="1"/>
  <c r="E4986" i="12"/>
  <c r="G4986" i="12" s="1"/>
  <c r="F4985" i="12"/>
  <c r="H4985" i="12" s="1"/>
  <c r="E4985" i="12"/>
  <c r="G4985" i="12" s="1"/>
  <c r="F4984" i="12"/>
  <c r="H4984" i="12" s="1"/>
  <c r="E4984" i="12"/>
  <c r="G4984" i="12" s="1"/>
  <c r="F4983" i="12"/>
  <c r="H4983" i="12" s="1"/>
  <c r="E4983" i="12"/>
  <c r="G4983" i="12" s="1"/>
  <c r="F4982" i="12"/>
  <c r="H4982" i="12" s="1"/>
  <c r="E4982" i="12"/>
  <c r="G4982" i="12" s="1"/>
  <c r="F4981" i="12"/>
  <c r="H4981" i="12" s="1"/>
  <c r="E4981" i="12"/>
  <c r="G4981" i="12" s="1"/>
  <c r="F4980" i="12"/>
  <c r="H4980" i="12" s="1"/>
  <c r="E4980" i="12"/>
  <c r="G4980" i="12" s="1"/>
  <c r="F4979" i="12"/>
  <c r="H4979" i="12" s="1"/>
  <c r="E4979" i="12"/>
  <c r="G4979" i="12" s="1"/>
  <c r="F4978" i="12"/>
  <c r="H4978" i="12" s="1"/>
  <c r="E4978" i="12"/>
  <c r="G4978" i="12" s="1"/>
  <c r="F4977" i="12"/>
  <c r="H4977" i="12" s="1"/>
  <c r="E4977" i="12"/>
  <c r="G4977" i="12" s="1"/>
  <c r="G4976" i="12"/>
  <c r="F4976" i="12"/>
  <c r="H4976" i="12" s="1"/>
  <c r="E4976" i="12"/>
  <c r="F4975" i="12"/>
  <c r="H4975" i="12" s="1"/>
  <c r="E4975" i="12"/>
  <c r="G4975" i="12" s="1"/>
  <c r="F4974" i="12"/>
  <c r="H4974" i="12" s="1"/>
  <c r="E4974" i="12"/>
  <c r="G4974" i="12" s="1"/>
  <c r="F4973" i="12"/>
  <c r="H4973" i="12" s="1"/>
  <c r="E4973" i="12"/>
  <c r="G4973" i="12" s="1"/>
  <c r="F4972" i="12"/>
  <c r="H4972" i="12" s="1"/>
  <c r="E4972" i="12"/>
  <c r="G4972" i="12" s="1"/>
  <c r="F4971" i="12"/>
  <c r="H4971" i="12" s="1"/>
  <c r="E4971" i="12"/>
  <c r="G4971" i="12" s="1"/>
  <c r="F4970" i="12"/>
  <c r="H4970" i="12" s="1"/>
  <c r="E4970" i="12"/>
  <c r="G4970" i="12" s="1"/>
  <c r="F4969" i="12"/>
  <c r="H4969" i="12" s="1"/>
  <c r="E4969" i="12"/>
  <c r="G4969" i="12" s="1"/>
  <c r="F4968" i="12"/>
  <c r="H4968" i="12" s="1"/>
  <c r="E4968" i="12"/>
  <c r="G4968" i="12" s="1"/>
  <c r="F4967" i="12"/>
  <c r="H4967" i="12" s="1"/>
  <c r="E4967" i="12"/>
  <c r="G4967" i="12" s="1"/>
  <c r="F4966" i="12"/>
  <c r="H4966" i="12" s="1"/>
  <c r="E4966" i="12"/>
  <c r="G4966" i="12" s="1"/>
  <c r="F4965" i="12"/>
  <c r="H4965" i="12" s="1"/>
  <c r="E4965" i="12"/>
  <c r="G4965" i="12" s="1"/>
  <c r="F4964" i="12"/>
  <c r="H4964" i="12" s="1"/>
  <c r="E4964" i="12"/>
  <c r="G4964" i="12" s="1"/>
  <c r="F4963" i="12"/>
  <c r="H4963" i="12" s="1"/>
  <c r="E4963" i="12"/>
  <c r="G4963" i="12" s="1"/>
  <c r="H4962" i="12"/>
  <c r="F4962" i="12"/>
  <c r="E4962" i="12"/>
  <c r="G4962" i="12" s="1"/>
  <c r="F4961" i="12"/>
  <c r="H4961" i="12" s="1"/>
  <c r="E4961" i="12"/>
  <c r="G4961" i="12" s="1"/>
  <c r="F4960" i="12"/>
  <c r="H4960" i="12" s="1"/>
  <c r="E4960" i="12"/>
  <c r="G4960" i="12" s="1"/>
  <c r="F4959" i="12"/>
  <c r="H4959" i="12" s="1"/>
  <c r="E4959" i="12"/>
  <c r="G4959" i="12" s="1"/>
  <c r="F4958" i="12"/>
  <c r="H4958" i="12" s="1"/>
  <c r="E4958" i="12"/>
  <c r="G4958" i="12" s="1"/>
  <c r="F4957" i="12"/>
  <c r="H4957" i="12" s="1"/>
  <c r="E4957" i="12"/>
  <c r="G4957" i="12" s="1"/>
  <c r="F4956" i="12"/>
  <c r="H4956" i="12" s="1"/>
  <c r="E4956" i="12"/>
  <c r="G4956" i="12" s="1"/>
  <c r="F4955" i="12"/>
  <c r="H4955" i="12" s="1"/>
  <c r="E4955" i="12"/>
  <c r="G4955" i="12" s="1"/>
  <c r="F4954" i="12"/>
  <c r="H4954" i="12" s="1"/>
  <c r="E4954" i="12"/>
  <c r="G4954" i="12" s="1"/>
  <c r="F4953" i="12"/>
  <c r="H4953" i="12" s="1"/>
  <c r="E4953" i="12"/>
  <c r="G4953" i="12" s="1"/>
  <c r="F4952" i="12"/>
  <c r="H4952" i="12" s="1"/>
  <c r="E4952" i="12"/>
  <c r="G4952" i="12" s="1"/>
  <c r="F4951" i="12"/>
  <c r="H4951" i="12" s="1"/>
  <c r="E4951" i="12"/>
  <c r="G4951" i="12" s="1"/>
  <c r="F4950" i="12"/>
  <c r="H4950" i="12" s="1"/>
  <c r="E4950" i="12"/>
  <c r="G4950" i="12" s="1"/>
  <c r="F4949" i="12"/>
  <c r="H4949" i="12" s="1"/>
  <c r="E4949" i="12"/>
  <c r="G4949" i="12" s="1"/>
  <c r="F4948" i="12"/>
  <c r="H4948" i="12" s="1"/>
  <c r="E4948" i="12"/>
  <c r="G4948" i="12" s="1"/>
  <c r="F4947" i="12"/>
  <c r="H4947" i="12" s="1"/>
  <c r="E4947" i="12"/>
  <c r="G4947" i="12" s="1"/>
  <c r="F4946" i="12"/>
  <c r="H4946" i="12" s="1"/>
  <c r="E4946" i="12"/>
  <c r="G4946" i="12" s="1"/>
  <c r="F4945" i="12"/>
  <c r="H4945" i="12" s="1"/>
  <c r="E4945" i="12"/>
  <c r="G4945" i="12" s="1"/>
  <c r="F4944" i="12"/>
  <c r="H4944" i="12" s="1"/>
  <c r="E4944" i="12"/>
  <c r="G4944" i="12" s="1"/>
  <c r="H4943" i="12"/>
  <c r="F4943" i="12"/>
  <c r="E4943" i="12"/>
  <c r="G4943" i="12" s="1"/>
  <c r="H4942" i="12"/>
  <c r="F4942" i="12"/>
  <c r="E4942" i="12"/>
  <c r="G4942" i="12" s="1"/>
  <c r="F4941" i="12"/>
  <c r="H4941" i="12" s="1"/>
  <c r="E4941" i="12"/>
  <c r="G4941" i="12" s="1"/>
  <c r="F4940" i="12"/>
  <c r="H4940" i="12" s="1"/>
  <c r="E4940" i="12"/>
  <c r="G4940" i="12" s="1"/>
  <c r="F4939" i="12"/>
  <c r="H4939" i="12" s="1"/>
  <c r="E4939" i="12"/>
  <c r="G4939" i="12" s="1"/>
  <c r="F4938" i="12"/>
  <c r="H4938" i="12" s="1"/>
  <c r="E4938" i="12"/>
  <c r="G4938" i="12" s="1"/>
  <c r="F4937" i="12"/>
  <c r="H4937" i="12" s="1"/>
  <c r="E4937" i="12"/>
  <c r="G4937" i="12" s="1"/>
  <c r="F4936" i="12"/>
  <c r="H4936" i="12" s="1"/>
  <c r="E4936" i="12"/>
  <c r="G4936" i="12" s="1"/>
  <c r="F4935" i="12"/>
  <c r="H4935" i="12" s="1"/>
  <c r="E4935" i="12"/>
  <c r="G4935" i="12" s="1"/>
  <c r="F4934" i="12"/>
  <c r="H4934" i="12" s="1"/>
  <c r="E4934" i="12"/>
  <c r="G4934" i="12" s="1"/>
  <c r="G4933" i="12"/>
  <c r="F4933" i="12"/>
  <c r="H4933" i="12" s="1"/>
  <c r="E4933" i="12"/>
  <c r="F4932" i="12"/>
  <c r="H4932" i="12" s="1"/>
  <c r="E4932" i="12"/>
  <c r="G4932" i="12" s="1"/>
  <c r="F4931" i="12"/>
  <c r="H4931" i="12" s="1"/>
  <c r="E4931" i="12"/>
  <c r="G4931" i="12" s="1"/>
  <c r="F4930" i="12"/>
  <c r="H4930" i="12" s="1"/>
  <c r="E4930" i="12"/>
  <c r="G4930" i="12" s="1"/>
  <c r="F4929" i="12"/>
  <c r="H4929" i="12" s="1"/>
  <c r="E4929" i="12"/>
  <c r="G4929" i="12" s="1"/>
  <c r="F4928" i="12"/>
  <c r="H4928" i="12" s="1"/>
  <c r="E4928" i="12"/>
  <c r="G4928" i="12" s="1"/>
  <c r="F4927" i="12"/>
  <c r="H4927" i="12" s="1"/>
  <c r="E4927" i="12"/>
  <c r="G4927" i="12" s="1"/>
  <c r="F4926" i="12"/>
  <c r="H4926" i="12" s="1"/>
  <c r="E4926" i="12"/>
  <c r="G4926" i="12" s="1"/>
  <c r="F4925" i="12"/>
  <c r="H4925" i="12" s="1"/>
  <c r="E4925" i="12"/>
  <c r="G4925" i="12" s="1"/>
  <c r="F4924" i="12"/>
  <c r="H4924" i="12" s="1"/>
  <c r="E4924" i="12"/>
  <c r="G4924" i="12" s="1"/>
  <c r="F4923" i="12"/>
  <c r="H4923" i="12" s="1"/>
  <c r="E4923" i="12"/>
  <c r="G4923" i="12" s="1"/>
  <c r="G4922" i="12"/>
  <c r="F4922" i="12"/>
  <c r="H4922" i="12" s="1"/>
  <c r="E4922" i="12"/>
  <c r="F4921" i="12"/>
  <c r="H4921" i="12" s="1"/>
  <c r="E4921" i="12"/>
  <c r="G4921" i="12" s="1"/>
  <c r="F4920" i="12"/>
  <c r="H4920" i="12" s="1"/>
  <c r="E4920" i="12"/>
  <c r="G4920" i="12" s="1"/>
  <c r="F4919" i="12"/>
  <c r="H4919" i="12" s="1"/>
  <c r="E4919" i="12"/>
  <c r="G4919" i="12" s="1"/>
  <c r="F4918" i="12"/>
  <c r="H4918" i="12" s="1"/>
  <c r="E4918" i="12"/>
  <c r="G4918" i="12" s="1"/>
  <c r="F4917" i="12"/>
  <c r="H4917" i="12" s="1"/>
  <c r="E4917" i="12"/>
  <c r="G4917" i="12" s="1"/>
  <c r="F4916" i="12"/>
  <c r="H4916" i="12" s="1"/>
  <c r="E4916" i="12"/>
  <c r="G4916" i="12" s="1"/>
  <c r="F4915" i="12"/>
  <c r="H4915" i="12" s="1"/>
  <c r="E4915" i="12"/>
  <c r="G4915" i="12" s="1"/>
  <c r="F4914" i="12"/>
  <c r="H4914" i="12" s="1"/>
  <c r="E4914" i="12"/>
  <c r="G4914" i="12" s="1"/>
  <c r="F4913" i="12"/>
  <c r="H4913" i="12" s="1"/>
  <c r="E4913" i="12"/>
  <c r="G4913" i="12" s="1"/>
  <c r="G4912" i="12"/>
  <c r="F4912" i="12"/>
  <c r="H4912" i="12" s="1"/>
  <c r="E4912" i="12"/>
  <c r="F4911" i="12"/>
  <c r="H4911" i="12" s="1"/>
  <c r="E4911" i="12"/>
  <c r="G4911" i="12" s="1"/>
  <c r="F4910" i="12"/>
  <c r="H4910" i="12" s="1"/>
  <c r="E4910" i="12"/>
  <c r="G4910" i="12" s="1"/>
  <c r="F4909" i="12"/>
  <c r="H4909" i="12" s="1"/>
  <c r="E4909" i="12"/>
  <c r="G4909" i="12" s="1"/>
  <c r="F4908" i="12"/>
  <c r="H4908" i="12" s="1"/>
  <c r="E4908" i="12"/>
  <c r="G4908" i="12" s="1"/>
  <c r="F4907" i="12"/>
  <c r="H4907" i="12" s="1"/>
  <c r="E4907" i="12"/>
  <c r="G4907" i="12" s="1"/>
  <c r="F4906" i="12"/>
  <c r="H4906" i="12" s="1"/>
  <c r="E4906" i="12"/>
  <c r="G4906" i="12" s="1"/>
  <c r="F4905" i="12"/>
  <c r="H4905" i="12" s="1"/>
  <c r="E4905" i="12"/>
  <c r="G4905" i="12" s="1"/>
  <c r="F4904" i="12"/>
  <c r="H4904" i="12" s="1"/>
  <c r="E4904" i="12"/>
  <c r="G4904" i="12" s="1"/>
  <c r="H4903" i="12"/>
  <c r="F4903" i="12"/>
  <c r="E4903" i="12"/>
  <c r="G4903" i="12" s="1"/>
  <c r="F4902" i="12"/>
  <c r="H4902" i="12" s="1"/>
  <c r="E4902" i="12"/>
  <c r="G4902" i="12" s="1"/>
  <c r="F4901" i="12"/>
  <c r="H4901" i="12" s="1"/>
  <c r="E4901" i="12"/>
  <c r="G4901" i="12" s="1"/>
  <c r="F4900" i="12"/>
  <c r="H4900" i="12" s="1"/>
  <c r="E4900" i="12"/>
  <c r="G4900" i="12" s="1"/>
  <c r="F4899" i="12"/>
  <c r="H4899" i="12" s="1"/>
  <c r="E4899" i="12"/>
  <c r="G4899" i="12" s="1"/>
  <c r="F4898" i="12"/>
  <c r="H4898" i="12" s="1"/>
  <c r="E4898" i="12"/>
  <c r="G4898" i="12" s="1"/>
  <c r="F4897" i="12"/>
  <c r="H4897" i="12" s="1"/>
  <c r="E4897" i="12"/>
  <c r="G4897" i="12" s="1"/>
  <c r="F4896" i="12"/>
  <c r="H4896" i="12" s="1"/>
  <c r="E4896" i="12"/>
  <c r="G4896" i="12" s="1"/>
  <c r="F4895" i="12"/>
  <c r="H4895" i="12" s="1"/>
  <c r="E4895" i="12"/>
  <c r="G4895" i="12" s="1"/>
  <c r="F4894" i="12"/>
  <c r="H4894" i="12" s="1"/>
  <c r="E4894" i="12"/>
  <c r="G4894" i="12" s="1"/>
  <c r="F4893" i="12"/>
  <c r="H4893" i="12" s="1"/>
  <c r="E4893" i="12"/>
  <c r="G4893" i="12" s="1"/>
  <c r="F4892" i="12"/>
  <c r="H4892" i="12" s="1"/>
  <c r="E4892" i="12"/>
  <c r="G4892" i="12" s="1"/>
  <c r="F4891" i="12"/>
  <c r="H4891" i="12" s="1"/>
  <c r="E4891" i="12"/>
  <c r="G4891" i="12" s="1"/>
  <c r="F4890" i="12"/>
  <c r="H4890" i="12" s="1"/>
  <c r="E4890" i="12"/>
  <c r="G4890" i="12" s="1"/>
  <c r="F4889" i="12"/>
  <c r="H4889" i="12" s="1"/>
  <c r="E4889" i="12"/>
  <c r="G4889" i="12" s="1"/>
  <c r="F4888" i="12"/>
  <c r="H4888" i="12" s="1"/>
  <c r="E4888" i="12"/>
  <c r="G4888" i="12" s="1"/>
  <c r="F4887" i="12"/>
  <c r="H4887" i="12" s="1"/>
  <c r="E4887" i="12"/>
  <c r="G4887" i="12" s="1"/>
  <c r="G4886" i="12"/>
  <c r="F4886" i="12"/>
  <c r="H4886" i="12" s="1"/>
  <c r="E4886" i="12"/>
  <c r="F4885" i="12"/>
  <c r="H4885" i="12" s="1"/>
  <c r="E4885" i="12"/>
  <c r="G4885" i="12" s="1"/>
  <c r="F4884" i="12"/>
  <c r="H4884" i="12" s="1"/>
  <c r="E4884" i="12"/>
  <c r="G4884" i="12" s="1"/>
  <c r="F4883" i="12"/>
  <c r="H4883" i="12" s="1"/>
  <c r="E4883" i="12"/>
  <c r="G4883" i="12" s="1"/>
  <c r="F4882" i="12"/>
  <c r="H4882" i="12" s="1"/>
  <c r="E4882" i="12"/>
  <c r="G4882" i="12" s="1"/>
  <c r="F4881" i="12"/>
  <c r="H4881" i="12" s="1"/>
  <c r="E4881" i="12"/>
  <c r="G4881" i="12" s="1"/>
  <c r="F4880" i="12"/>
  <c r="H4880" i="12" s="1"/>
  <c r="E4880" i="12"/>
  <c r="G4880" i="12" s="1"/>
  <c r="F4879" i="12"/>
  <c r="H4879" i="12" s="1"/>
  <c r="E4879" i="12"/>
  <c r="G4879" i="12" s="1"/>
  <c r="F4878" i="12"/>
  <c r="H4878" i="12" s="1"/>
  <c r="E4878" i="12"/>
  <c r="G4878" i="12" s="1"/>
  <c r="F4877" i="12"/>
  <c r="H4877" i="12" s="1"/>
  <c r="E4877" i="12"/>
  <c r="G4877" i="12" s="1"/>
  <c r="F4876" i="12"/>
  <c r="H4876" i="12" s="1"/>
  <c r="E4876" i="12"/>
  <c r="G4876" i="12" s="1"/>
  <c r="F4875" i="12"/>
  <c r="H4875" i="12" s="1"/>
  <c r="E4875" i="12"/>
  <c r="G4875" i="12" s="1"/>
  <c r="F4874" i="12"/>
  <c r="H4874" i="12" s="1"/>
  <c r="E4874" i="12"/>
  <c r="G4874" i="12" s="1"/>
  <c r="F4873" i="12"/>
  <c r="H4873" i="12" s="1"/>
  <c r="E4873" i="12"/>
  <c r="G4873" i="12" s="1"/>
  <c r="F4872" i="12"/>
  <c r="H4872" i="12" s="1"/>
  <c r="E4872" i="12"/>
  <c r="G4872" i="12" s="1"/>
  <c r="F4871" i="12"/>
  <c r="H4871" i="12" s="1"/>
  <c r="E4871" i="12"/>
  <c r="G4871" i="12" s="1"/>
  <c r="F4870" i="12"/>
  <c r="H4870" i="12" s="1"/>
  <c r="E4870" i="12"/>
  <c r="G4870" i="12" s="1"/>
  <c r="F4869" i="12"/>
  <c r="H4869" i="12" s="1"/>
  <c r="E4869" i="12"/>
  <c r="G4869" i="12" s="1"/>
  <c r="H4868" i="12"/>
  <c r="F4868" i="12"/>
  <c r="E4868" i="12"/>
  <c r="G4868" i="12" s="1"/>
  <c r="F4867" i="12"/>
  <c r="H4867" i="12" s="1"/>
  <c r="E4867" i="12"/>
  <c r="G4867" i="12" s="1"/>
  <c r="F4866" i="12"/>
  <c r="H4866" i="12" s="1"/>
  <c r="E4866" i="12"/>
  <c r="G4866" i="12" s="1"/>
  <c r="F4865" i="12"/>
  <c r="H4865" i="12" s="1"/>
  <c r="E4865" i="12"/>
  <c r="G4865" i="12" s="1"/>
  <c r="F4864" i="12"/>
  <c r="H4864" i="12" s="1"/>
  <c r="E4864" i="12"/>
  <c r="G4864" i="12" s="1"/>
  <c r="F4863" i="12"/>
  <c r="H4863" i="12" s="1"/>
  <c r="E4863" i="12"/>
  <c r="G4863" i="12" s="1"/>
  <c r="F4862" i="12"/>
  <c r="H4862" i="12" s="1"/>
  <c r="E4862" i="12"/>
  <c r="G4862" i="12" s="1"/>
  <c r="F4861" i="12"/>
  <c r="H4861" i="12" s="1"/>
  <c r="E4861" i="12"/>
  <c r="G4861" i="12" s="1"/>
  <c r="F4860" i="12"/>
  <c r="H4860" i="12" s="1"/>
  <c r="E4860" i="12"/>
  <c r="G4860" i="12" s="1"/>
  <c r="F4859" i="12"/>
  <c r="H4859" i="12" s="1"/>
  <c r="E4859" i="12"/>
  <c r="G4859" i="12" s="1"/>
  <c r="F4858" i="12"/>
  <c r="H4858" i="12" s="1"/>
  <c r="E4858" i="12"/>
  <c r="G4858" i="12" s="1"/>
  <c r="F4857" i="12"/>
  <c r="H4857" i="12" s="1"/>
  <c r="E4857" i="12"/>
  <c r="G4857" i="12" s="1"/>
  <c r="F4856" i="12"/>
  <c r="H4856" i="12" s="1"/>
  <c r="E4856" i="12"/>
  <c r="G4856" i="12" s="1"/>
  <c r="F4855" i="12"/>
  <c r="H4855" i="12" s="1"/>
  <c r="E4855" i="12"/>
  <c r="G4855" i="12" s="1"/>
  <c r="F4854" i="12"/>
  <c r="H4854" i="12" s="1"/>
  <c r="E4854" i="12"/>
  <c r="G4854" i="12" s="1"/>
  <c r="F4853" i="12"/>
  <c r="H4853" i="12" s="1"/>
  <c r="E4853" i="12"/>
  <c r="G4853" i="12" s="1"/>
  <c r="F4852" i="12"/>
  <c r="H4852" i="12" s="1"/>
  <c r="E4852" i="12"/>
  <c r="G4852" i="12" s="1"/>
  <c r="F4851" i="12"/>
  <c r="H4851" i="12" s="1"/>
  <c r="E4851" i="12"/>
  <c r="G4851" i="12" s="1"/>
  <c r="H4850" i="12"/>
  <c r="F4850" i="12"/>
  <c r="E4850" i="12"/>
  <c r="G4850" i="12" s="1"/>
  <c r="F4849" i="12"/>
  <c r="H4849" i="12" s="1"/>
  <c r="E4849" i="12"/>
  <c r="G4849" i="12" s="1"/>
  <c r="F4848" i="12"/>
  <c r="H4848" i="12" s="1"/>
  <c r="E4848" i="12"/>
  <c r="G4848" i="12" s="1"/>
  <c r="G4847" i="12"/>
  <c r="F4847" i="12"/>
  <c r="H4847" i="12" s="1"/>
  <c r="E4847" i="12"/>
  <c r="F4846" i="12"/>
  <c r="H4846" i="12" s="1"/>
  <c r="E4846" i="12"/>
  <c r="G4846" i="12" s="1"/>
  <c r="F4845" i="12"/>
  <c r="H4845" i="12" s="1"/>
  <c r="E4845" i="12"/>
  <c r="G4845" i="12" s="1"/>
  <c r="F4844" i="12"/>
  <c r="H4844" i="12" s="1"/>
  <c r="E4844" i="12"/>
  <c r="G4844" i="12" s="1"/>
  <c r="F4843" i="12"/>
  <c r="H4843" i="12" s="1"/>
  <c r="E4843" i="12"/>
  <c r="G4843" i="12" s="1"/>
  <c r="F4842" i="12"/>
  <c r="H4842" i="12" s="1"/>
  <c r="E4842" i="12"/>
  <c r="G4842" i="12" s="1"/>
  <c r="F4841" i="12"/>
  <c r="H4841" i="12" s="1"/>
  <c r="E4841" i="12"/>
  <c r="G4841" i="12" s="1"/>
  <c r="F4840" i="12"/>
  <c r="H4840" i="12" s="1"/>
  <c r="E4840" i="12"/>
  <c r="G4840" i="12" s="1"/>
  <c r="F4839" i="12"/>
  <c r="H4839" i="12" s="1"/>
  <c r="E4839" i="12"/>
  <c r="G4839" i="12" s="1"/>
  <c r="F4838" i="12"/>
  <c r="H4838" i="12" s="1"/>
  <c r="E4838" i="12"/>
  <c r="G4838" i="12" s="1"/>
  <c r="F4837" i="12"/>
  <c r="H4837" i="12" s="1"/>
  <c r="E4837" i="12"/>
  <c r="G4837" i="12" s="1"/>
  <c r="F4836" i="12"/>
  <c r="H4836" i="12" s="1"/>
  <c r="E4836" i="12"/>
  <c r="G4836" i="12" s="1"/>
  <c r="F4835" i="12"/>
  <c r="H4835" i="12" s="1"/>
  <c r="E4835" i="12"/>
  <c r="G4835" i="12" s="1"/>
  <c r="F4834" i="12"/>
  <c r="H4834" i="12" s="1"/>
  <c r="E4834" i="12"/>
  <c r="G4834" i="12" s="1"/>
  <c r="F4833" i="12"/>
  <c r="H4833" i="12" s="1"/>
  <c r="E4833" i="12"/>
  <c r="G4833" i="12" s="1"/>
  <c r="F4832" i="12"/>
  <c r="H4832" i="12" s="1"/>
  <c r="E4832" i="12"/>
  <c r="G4832" i="12" s="1"/>
  <c r="F4831" i="12"/>
  <c r="H4831" i="12" s="1"/>
  <c r="E4831" i="12"/>
  <c r="G4831" i="12" s="1"/>
  <c r="F4830" i="12"/>
  <c r="H4830" i="12" s="1"/>
  <c r="E4830" i="12"/>
  <c r="G4830" i="12" s="1"/>
  <c r="F4829" i="12"/>
  <c r="H4829" i="12" s="1"/>
  <c r="E4829" i="12"/>
  <c r="G4829" i="12" s="1"/>
  <c r="F4828" i="12"/>
  <c r="H4828" i="12" s="1"/>
  <c r="E4828" i="12"/>
  <c r="G4828" i="12" s="1"/>
  <c r="H4827" i="12"/>
  <c r="F4827" i="12"/>
  <c r="E4827" i="12"/>
  <c r="G4827" i="12" s="1"/>
  <c r="F4826" i="12"/>
  <c r="H4826" i="12" s="1"/>
  <c r="E4826" i="12"/>
  <c r="G4826" i="12" s="1"/>
  <c r="F4825" i="12"/>
  <c r="H4825" i="12" s="1"/>
  <c r="E4825" i="12"/>
  <c r="G4825" i="12" s="1"/>
  <c r="F4824" i="12"/>
  <c r="H4824" i="12" s="1"/>
  <c r="E4824" i="12"/>
  <c r="G4824" i="12" s="1"/>
  <c r="F4823" i="12"/>
  <c r="H4823" i="12" s="1"/>
  <c r="E4823" i="12"/>
  <c r="G4823" i="12" s="1"/>
  <c r="F4822" i="12"/>
  <c r="H4822" i="12" s="1"/>
  <c r="E4822" i="12"/>
  <c r="G4822" i="12" s="1"/>
  <c r="F4821" i="12"/>
  <c r="H4821" i="12" s="1"/>
  <c r="E4821" i="12"/>
  <c r="G4821" i="12" s="1"/>
  <c r="F4820" i="12"/>
  <c r="H4820" i="12" s="1"/>
  <c r="E4820" i="12"/>
  <c r="G4820" i="12" s="1"/>
  <c r="F4819" i="12"/>
  <c r="H4819" i="12" s="1"/>
  <c r="E4819" i="12"/>
  <c r="G4819" i="12" s="1"/>
  <c r="F4818" i="12"/>
  <c r="H4818" i="12" s="1"/>
  <c r="E4818" i="12"/>
  <c r="G4818" i="12" s="1"/>
  <c r="F4817" i="12"/>
  <c r="H4817" i="12" s="1"/>
  <c r="E4817" i="12"/>
  <c r="G4817" i="12" s="1"/>
  <c r="F4816" i="12"/>
  <c r="H4816" i="12" s="1"/>
  <c r="E4816" i="12"/>
  <c r="G4816" i="12" s="1"/>
  <c r="F4815" i="12"/>
  <c r="H4815" i="12" s="1"/>
  <c r="E4815" i="12"/>
  <c r="G4815" i="12" s="1"/>
  <c r="F4814" i="12"/>
  <c r="H4814" i="12" s="1"/>
  <c r="E4814" i="12"/>
  <c r="G4814" i="12" s="1"/>
  <c r="F4813" i="12"/>
  <c r="H4813" i="12" s="1"/>
  <c r="E4813" i="12"/>
  <c r="G4813" i="12" s="1"/>
  <c r="F4812" i="12"/>
  <c r="H4812" i="12" s="1"/>
  <c r="E4812" i="12"/>
  <c r="G4812" i="12" s="1"/>
  <c r="H4811" i="12"/>
  <c r="F4811" i="12"/>
  <c r="E4811" i="12"/>
  <c r="G4811" i="12" s="1"/>
  <c r="F4810" i="12"/>
  <c r="H4810" i="12" s="1"/>
  <c r="E4810" i="12"/>
  <c r="G4810" i="12" s="1"/>
  <c r="F4809" i="12"/>
  <c r="H4809" i="12" s="1"/>
  <c r="E4809" i="12"/>
  <c r="G4809" i="12" s="1"/>
  <c r="F4808" i="12"/>
  <c r="H4808" i="12" s="1"/>
  <c r="E4808" i="12"/>
  <c r="G4808" i="12" s="1"/>
  <c r="F4807" i="12"/>
  <c r="H4807" i="12" s="1"/>
  <c r="E4807" i="12"/>
  <c r="G4807" i="12" s="1"/>
  <c r="F4806" i="12"/>
  <c r="H4806" i="12" s="1"/>
  <c r="E4806" i="12"/>
  <c r="G4806" i="12" s="1"/>
  <c r="F4805" i="12"/>
  <c r="H4805" i="12" s="1"/>
  <c r="E4805" i="12"/>
  <c r="G4805" i="12" s="1"/>
  <c r="F4804" i="12"/>
  <c r="H4804" i="12" s="1"/>
  <c r="E4804" i="12"/>
  <c r="G4804" i="12" s="1"/>
  <c r="F4803" i="12"/>
  <c r="H4803" i="12" s="1"/>
  <c r="E4803" i="12"/>
  <c r="G4803" i="12" s="1"/>
  <c r="F4802" i="12"/>
  <c r="H4802" i="12" s="1"/>
  <c r="E4802" i="12"/>
  <c r="G4802" i="12" s="1"/>
  <c r="F4801" i="12"/>
  <c r="H4801" i="12" s="1"/>
  <c r="E4801" i="12"/>
  <c r="G4801" i="12" s="1"/>
  <c r="F4800" i="12"/>
  <c r="H4800" i="12" s="1"/>
  <c r="E4800" i="12"/>
  <c r="G4800" i="12" s="1"/>
  <c r="F4799" i="12"/>
  <c r="H4799" i="12" s="1"/>
  <c r="E4799" i="12"/>
  <c r="G4799" i="12" s="1"/>
  <c r="H4798" i="12"/>
  <c r="F4798" i="12"/>
  <c r="E4798" i="12"/>
  <c r="G4798" i="12" s="1"/>
  <c r="F4797" i="12"/>
  <c r="H4797" i="12" s="1"/>
  <c r="E4797" i="12"/>
  <c r="G4797" i="12" s="1"/>
  <c r="F4796" i="12"/>
  <c r="H4796" i="12" s="1"/>
  <c r="E4796" i="12"/>
  <c r="G4796" i="12" s="1"/>
  <c r="G4795" i="12"/>
  <c r="F4795" i="12"/>
  <c r="H4795" i="12" s="1"/>
  <c r="E4795" i="12"/>
  <c r="F4794" i="12"/>
  <c r="H4794" i="12" s="1"/>
  <c r="E4794" i="12"/>
  <c r="G4794" i="12" s="1"/>
  <c r="F4793" i="12"/>
  <c r="H4793" i="12" s="1"/>
  <c r="E4793" i="12"/>
  <c r="G4793" i="12" s="1"/>
  <c r="F4792" i="12"/>
  <c r="H4792" i="12" s="1"/>
  <c r="E4792" i="12"/>
  <c r="G4792" i="12" s="1"/>
  <c r="F4791" i="12"/>
  <c r="H4791" i="12" s="1"/>
  <c r="E4791" i="12"/>
  <c r="G4791" i="12" s="1"/>
  <c r="F4790" i="12"/>
  <c r="H4790" i="12" s="1"/>
  <c r="E4790" i="12"/>
  <c r="G4790" i="12" s="1"/>
  <c r="F4789" i="12"/>
  <c r="H4789" i="12" s="1"/>
  <c r="E4789" i="12"/>
  <c r="G4789" i="12" s="1"/>
  <c r="F4788" i="12"/>
  <c r="H4788" i="12" s="1"/>
  <c r="E4788" i="12"/>
  <c r="G4788" i="12" s="1"/>
  <c r="F4787" i="12"/>
  <c r="H4787" i="12" s="1"/>
  <c r="E4787" i="12"/>
  <c r="G4787" i="12" s="1"/>
  <c r="F4786" i="12"/>
  <c r="H4786" i="12" s="1"/>
  <c r="E4786" i="12"/>
  <c r="G4786" i="12" s="1"/>
  <c r="F4785" i="12"/>
  <c r="H4785" i="12" s="1"/>
  <c r="E4785" i="12"/>
  <c r="G4785" i="12" s="1"/>
  <c r="F4784" i="12"/>
  <c r="H4784" i="12" s="1"/>
  <c r="E4784" i="12"/>
  <c r="G4784" i="12" s="1"/>
  <c r="F4783" i="12"/>
  <c r="H4783" i="12" s="1"/>
  <c r="E4783" i="12"/>
  <c r="G4783" i="12" s="1"/>
  <c r="F4782" i="12"/>
  <c r="H4782" i="12" s="1"/>
  <c r="E4782" i="12"/>
  <c r="G4782" i="12" s="1"/>
  <c r="F4781" i="12"/>
  <c r="H4781" i="12" s="1"/>
  <c r="E4781" i="12"/>
  <c r="G4781" i="12" s="1"/>
  <c r="F4780" i="12"/>
  <c r="H4780" i="12" s="1"/>
  <c r="E4780" i="12"/>
  <c r="G4780" i="12" s="1"/>
  <c r="F4779" i="12"/>
  <c r="H4779" i="12" s="1"/>
  <c r="E4779" i="12"/>
  <c r="G4779" i="12" s="1"/>
  <c r="F4778" i="12"/>
  <c r="H4778" i="12" s="1"/>
  <c r="E4778" i="12"/>
  <c r="G4778" i="12" s="1"/>
  <c r="F4777" i="12"/>
  <c r="H4777" i="12" s="1"/>
  <c r="E4777" i="12"/>
  <c r="G4777" i="12" s="1"/>
  <c r="F4776" i="12"/>
  <c r="H4776" i="12" s="1"/>
  <c r="E4776" i="12"/>
  <c r="G4776" i="12" s="1"/>
  <c r="F4775" i="12"/>
  <c r="H4775" i="12" s="1"/>
  <c r="E4775" i="12"/>
  <c r="G4775" i="12" s="1"/>
  <c r="F4774" i="12"/>
  <c r="H4774" i="12" s="1"/>
  <c r="E4774" i="12"/>
  <c r="G4774" i="12" s="1"/>
  <c r="F4773" i="12"/>
  <c r="H4773" i="12" s="1"/>
  <c r="E4773" i="12"/>
  <c r="G4773" i="12" s="1"/>
  <c r="F4772" i="12"/>
  <c r="H4772" i="12" s="1"/>
  <c r="E4772" i="12"/>
  <c r="G4772" i="12" s="1"/>
  <c r="F4771" i="12"/>
  <c r="H4771" i="12" s="1"/>
  <c r="E4771" i="12"/>
  <c r="G4771" i="12" s="1"/>
  <c r="F4770" i="12"/>
  <c r="H4770" i="12" s="1"/>
  <c r="E4770" i="12"/>
  <c r="G4770" i="12" s="1"/>
  <c r="F4769" i="12"/>
  <c r="H4769" i="12" s="1"/>
  <c r="E4769" i="12"/>
  <c r="G4769" i="12" s="1"/>
  <c r="F4768" i="12"/>
  <c r="H4768" i="12" s="1"/>
  <c r="E4768" i="12"/>
  <c r="G4768" i="12" s="1"/>
  <c r="F4767" i="12"/>
  <c r="H4767" i="12" s="1"/>
  <c r="E4767" i="12"/>
  <c r="G4767" i="12" s="1"/>
  <c r="F4766" i="12"/>
  <c r="H4766" i="12" s="1"/>
  <c r="E4766" i="12"/>
  <c r="G4766" i="12" s="1"/>
  <c r="F4765" i="12"/>
  <c r="H4765" i="12" s="1"/>
  <c r="E4765" i="12"/>
  <c r="G4765" i="12" s="1"/>
  <c r="F4764" i="12"/>
  <c r="H4764" i="12" s="1"/>
  <c r="E4764" i="12"/>
  <c r="G4764" i="12" s="1"/>
  <c r="F4763" i="12"/>
  <c r="H4763" i="12" s="1"/>
  <c r="E4763" i="12"/>
  <c r="G4763" i="12" s="1"/>
  <c r="F4762" i="12"/>
  <c r="H4762" i="12" s="1"/>
  <c r="E4762" i="12"/>
  <c r="G4762" i="12" s="1"/>
  <c r="F4761" i="12"/>
  <c r="H4761" i="12" s="1"/>
  <c r="E4761" i="12"/>
  <c r="G4761" i="12" s="1"/>
  <c r="F4760" i="12"/>
  <c r="H4760" i="12" s="1"/>
  <c r="E4760" i="12"/>
  <c r="G4760" i="12" s="1"/>
  <c r="F4759" i="12"/>
  <c r="H4759" i="12" s="1"/>
  <c r="E4759" i="12"/>
  <c r="G4759" i="12" s="1"/>
  <c r="F4758" i="12"/>
  <c r="H4758" i="12" s="1"/>
  <c r="E4758" i="12"/>
  <c r="G4758" i="12" s="1"/>
  <c r="F4757" i="12"/>
  <c r="H4757" i="12" s="1"/>
  <c r="E4757" i="12"/>
  <c r="G4757" i="12" s="1"/>
  <c r="F4756" i="12"/>
  <c r="H4756" i="12" s="1"/>
  <c r="E4756" i="12"/>
  <c r="G4756" i="12" s="1"/>
  <c r="F4755" i="12"/>
  <c r="H4755" i="12" s="1"/>
  <c r="E4755" i="12"/>
  <c r="G4755" i="12" s="1"/>
  <c r="F4754" i="12"/>
  <c r="H4754" i="12" s="1"/>
  <c r="E4754" i="12"/>
  <c r="G4754" i="12" s="1"/>
  <c r="F4753" i="12"/>
  <c r="H4753" i="12" s="1"/>
  <c r="E4753" i="12"/>
  <c r="G4753" i="12" s="1"/>
  <c r="F4752" i="12"/>
  <c r="H4752" i="12" s="1"/>
  <c r="E4752" i="12"/>
  <c r="G4752" i="12" s="1"/>
  <c r="F4751" i="12"/>
  <c r="H4751" i="12" s="1"/>
  <c r="E4751" i="12"/>
  <c r="G4751" i="12" s="1"/>
  <c r="F4750" i="12"/>
  <c r="H4750" i="12" s="1"/>
  <c r="E4750" i="12"/>
  <c r="G4750" i="12" s="1"/>
  <c r="F4749" i="12"/>
  <c r="H4749" i="12" s="1"/>
  <c r="E4749" i="12"/>
  <c r="G4749" i="12" s="1"/>
  <c r="F4748" i="12"/>
  <c r="H4748" i="12" s="1"/>
  <c r="E4748" i="12"/>
  <c r="G4748" i="12" s="1"/>
  <c r="F4747" i="12"/>
  <c r="H4747" i="12" s="1"/>
  <c r="E4747" i="12"/>
  <c r="G4747" i="12" s="1"/>
  <c r="F4746" i="12"/>
  <c r="H4746" i="12" s="1"/>
  <c r="E4746" i="12"/>
  <c r="G4746" i="12" s="1"/>
  <c r="F4745" i="12"/>
  <c r="H4745" i="12" s="1"/>
  <c r="E4745" i="12"/>
  <c r="G4745" i="12" s="1"/>
  <c r="F4744" i="12"/>
  <c r="H4744" i="12" s="1"/>
  <c r="E4744" i="12"/>
  <c r="G4744" i="12" s="1"/>
  <c r="F4743" i="12"/>
  <c r="H4743" i="12" s="1"/>
  <c r="E4743" i="12"/>
  <c r="G4743" i="12" s="1"/>
  <c r="F4742" i="12"/>
  <c r="H4742" i="12" s="1"/>
  <c r="E4742" i="12"/>
  <c r="G4742" i="12" s="1"/>
  <c r="F4741" i="12"/>
  <c r="H4741" i="12" s="1"/>
  <c r="E4741" i="12"/>
  <c r="G4741" i="12" s="1"/>
  <c r="F4740" i="12"/>
  <c r="H4740" i="12" s="1"/>
  <c r="E4740" i="12"/>
  <c r="G4740" i="12" s="1"/>
  <c r="F4739" i="12"/>
  <c r="H4739" i="12" s="1"/>
  <c r="E4739" i="12"/>
  <c r="G4739" i="12" s="1"/>
  <c r="F4738" i="12"/>
  <c r="H4738" i="12" s="1"/>
  <c r="E4738" i="12"/>
  <c r="G4738" i="12" s="1"/>
  <c r="F4737" i="12"/>
  <c r="H4737" i="12" s="1"/>
  <c r="E4737" i="12"/>
  <c r="G4737" i="12" s="1"/>
  <c r="F4736" i="12"/>
  <c r="H4736" i="12" s="1"/>
  <c r="E4736" i="12"/>
  <c r="G4736" i="12" s="1"/>
  <c r="F4735" i="12"/>
  <c r="H4735" i="12" s="1"/>
  <c r="E4735" i="12"/>
  <c r="G4735" i="12" s="1"/>
  <c r="F4734" i="12"/>
  <c r="H4734" i="12" s="1"/>
  <c r="E4734" i="12"/>
  <c r="G4734" i="12" s="1"/>
  <c r="F4733" i="12"/>
  <c r="H4733" i="12" s="1"/>
  <c r="E4733" i="12"/>
  <c r="G4733" i="12" s="1"/>
  <c r="F4732" i="12"/>
  <c r="H4732" i="12" s="1"/>
  <c r="E4732" i="12"/>
  <c r="G4732" i="12" s="1"/>
  <c r="F4731" i="12"/>
  <c r="H4731" i="12" s="1"/>
  <c r="E4731" i="12"/>
  <c r="G4731" i="12" s="1"/>
  <c r="F4730" i="12"/>
  <c r="H4730" i="12" s="1"/>
  <c r="E4730" i="12"/>
  <c r="G4730" i="12" s="1"/>
  <c r="F4729" i="12"/>
  <c r="H4729" i="12" s="1"/>
  <c r="E4729" i="12"/>
  <c r="G4729" i="12" s="1"/>
  <c r="F4728" i="12"/>
  <c r="H4728" i="12" s="1"/>
  <c r="E4728" i="12"/>
  <c r="G4728" i="12" s="1"/>
  <c r="F4727" i="12"/>
  <c r="H4727" i="12" s="1"/>
  <c r="E4727" i="12"/>
  <c r="G4727" i="12" s="1"/>
  <c r="F4726" i="12"/>
  <c r="H4726" i="12" s="1"/>
  <c r="E4726" i="12"/>
  <c r="G4726" i="12" s="1"/>
  <c r="F4725" i="12"/>
  <c r="H4725" i="12" s="1"/>
  <c r="E4725" i="12"/>
  <c r="G4725" i="12" s="1"/>
  <c r="F4724" i="12"/>
  <c r="H4724" i="12" s="1"/>
  <c r="E4724" i="12"/>
  <c r="G4724" i="12" s="1"/>
  <c r="F4723" i="12"/>
  <c r="H4723" i="12" s="1"/>
  <c r="E4723" i="12"/>
  <c r="G4723" i="12" s="1"/>
  <c r="F4722" i="12"/>
  <c r="H4722" i="12" s="1"/>
  <c r="E4722" i="12"/>
  <c r="G4722" i="12" s="1"/>
  <c r="F4721" i="12"/>
  <c r="H4721" i="12" s="1"/>
  <c r="E4721" i="12"/>
  <c r="G4721" i="12" s="1"/>
  <c r="F4720" i="12"/>
  <c r="H4720" i="12" s="1"/>
  <c r="E4720" i="12"/>
  <c r="G4720" i="12" s="1"/>
  <c r="F4719" i="12"/>
  <c r="H4719" i="12" s="1"/>
  <c r="E4719" i="12"/>
  <c r="G4719" i="12" s="1"/>
  <c r="F4718" i="12"/>
  <c r="H4718" i="12" s="1"/>
  <c r="E4718" i="12"/>
  <c r="G4718" i="12" s="1"/>
  <c r="F4717" i="12"/>
  <c r="H4717" i="12" s="1"/>
  <c r="E4717" i="12"/>
  <c r="G4717" i="12" s="1"/>
  <c r="F4716" i="12"/>
  <c r="H4716" i="12" s="1"/>
  <c r="E4716" i="12"/>
  <c r="G4716" i="12" s="1"/>
  <c r="F4715" i="12"/>
  <c r="H4715" i="12" s="1"/>
  <c r="E4715" i="12"/>
  <c r="G4715" i="12" s="1"/>
  <c r="F4714" i="12"/>
  <c r="H4714" i="12" s="1"/>
  <c r="E4714" i="12"/>
  <c r="G4714" i="12" s="1"/>
  <c r="F4713" i="12"/>
  <c r="H4713" i="12" s="1"/>
  <c r="E4713" i="12"/>
  <c r="G4713" i="12" s="1"/>
  <c r="F4712" i="12"/>
  <c r="H4712" i="12" s="1"/>
  <c r="E4712" i="12"/>
  <c r="G4712" i="12" s="1"/>
  <c r="F4711" i="12"/>
  <c r="H4711" i="12" s="1"/>
  <c r="E4711" i="12"/>
  <c r="G4711" i="12" s="1"/>
  <c r="F4710" i="12"/>
  <c r="H4710" i="12" s="1"/>
  <c r="E4710" i="12"/>
  <c r="G4710" i="12" s="1"/>
  <c r="F4709" i="12"/>
  <c r="H4709" i="12" s="1"/>
  <c r="E4709" i="12"/>
  <c r="G4709" i="12" s="1"/>
  <c r="F4708" i="12"/>
  <c r="H4708" i="12" s="1"/>
  <c r="E4708" i="12"/>
  <c r="G4708" i="12" s="1"/>
  <c r="F4707" i="12"/>
  <c r="H4707" i="12" s="1"/>
  <c r="E4707" i="12"/>
  <c r="G4707" i="12" s="1"/>
  <c r="F4706" i="12"/>
  <c r="H4706" i="12" s="1"/>
  <c r="E4706" i="12"/>
  <c r="G4706" i="12" s="1"/>
  <c r="F4705" i="12"/>
  <c r="H4705" i="12" s="1"/>
  <c r="E4705" i="12"/>
  <c r="G4705" i="12" s="1"/>
  <c r="F4704" i="12"/>
  <c r="H4704" i="12" s="1"/>
  <c r="E4704" i="12"/>
  <c r="G4704" i="12" s="1"/>
  <c r="F4703" i="12"/>
  <c r="H4703" i="12" s="1"/>
  <c r="E4703" i="12"/>
  <c r="G4703" i="12" s="1"/>
  <c r="F4702" i="12"/>
  <c r="H4702" i="12" s="1"/>
  <c r="E4702" i="12"/>
  <c r="G4702" i="12" s="1"/>
  <c r="F4701" i="12"/>
  <c r="H4701" i="12" s="1"/>
  <c r="E4701" i="12"/>
  <c r="G4701" i="12" s="1"/>
  <c r="F4700" i="12"/>
  <c r="H4700" i="12" s="1"/>
  <c r="E4700" i="12"/>
  <c r="G4700" i="12" s="1"/>
  <c r="F4699" i="12"/>
  <c r="H4699" i="12" s="1"/>
  <c r="E4699" i="12"/>
  <c r="G4699" i="12" s="1"/>
  <c r="F4698" i="12"/>
  <c r="H4698" i="12" s="1"/>
  <c r="E4698" i="12"/>
  <c r="G4698" i="12" s="1"/>
  <c r="F4697" i="12"/>
  <c r="H4697" i="12" s="1"/>
  <c r="E4697" i="12"/>
  <c r="G4697" i="12" s="1"/>
  <c r="F4696" i="12"/>
  <c r="H4696" i="12" s="1"/>
  <c r="E4696" i="12"/>
  <c r="G4696" i="12" s="1"/>
  <c r="F4695" i="12"/>
  <c r="H4695" i="12" s="1"/>
  <c r="E4695" i="12"/>
  <c r="G4695" i="12" s="1"/>
  <c r="F4694" i="12"/>
  <c r="H4694" i="12" s="1"/>
  <c r="E4694" i="12"/>
  <c r="G4694" i="12" s="1"/>
  <c r="F4693" i="12"/>
  <c r="H4693" i="12" s="1"/>
  <c r="E4693" i="12"/>
  <c r="G4693" i="12" s="1"/>
  <c r="F4692" i="12"/>
  <c r="H4692" i="12" s="1"/>
  <c r="E4692" i="12"/>
  <c r="G4692" i="12" s="1"/>
  <c r="F4691" i="12"/>
  <c r="H4691" i="12" s="1"/>
  <c r="E4691" i="12"/>
  <c r="G4691" i="12" s="1"/>
  <c r="F4690" i="12"/>
  <c r="H4690" i="12" s="1"/>
  <c r="E4690" i="12"/>
  <c r="G4690" i="12" s="1"/>
  <c r="F4689" i="12"/>
  <c r="H4689" i="12" s="1"/>
  <c r="E4689" i="12"/>
  <c r="G4689" i="12" s="1"/>
  <c r="F4688" i="12"/>
  <c r="H4688" i="12" s="1"/>
  <c r="E4688" i="12"/>
  <c r="G4688" i="12" s="1"/>
  <c r="F4687" i="12"/>
  <c r="H4687" i="12" s="1"/>
  <c r="E4687" i="12"/>
  <c r="G4687" i="12" s="1"/>
  <c r="F4686" i="12"/>
  <c r="H4686" i="12" s="1"/>
  <c r="E4686" i="12"/>
  <c r="G4686" i="12" s="1"/>
  <c r="F4685" i="12"/>
  <c r="H4685" i="12" s="1"/>
  <c r="E4685" i="12"/>
  <c r="G4685" i="12" s="1"/>
  <c r="F4684" i="12"/>
  <c r="H4684" i="12" s="1"/>
  <c r="E4684" i="12"/>
  <c r="G4684" i="12" s="1"/>
  <c r="F4683" i="12"/>
  <c r="H4683" i="12" s="1"/>
  <c r="E4683" i="12"/>
  <c r="G4683" i="12" s="1"/>
  <c r="F4682" i="12"/>
  <c r="H4682" i="12" s="1"/>
  <c r="E4682" i="12"/>
  <c r="G4682" i="12" s="1"/>
  <c r="F4681" i="12"/>
  <c r="H4681" i="12" s="1"/>
  <c r="E4681" i="12"/>
  <c r="G4681" i="12" s="1"/>
  <c r="F4680" i="12"/>
  <c r="H4680" i="12" s="1"/>
  <c r="E4680" i="12"/>
  <c r="G4680" i="12" s="1"/>
  <c r="F4679" i="12"/>
  <c r="H4679" i="12" s="1"/>
  <c r="E4679" i="12"/>
  <c r="G4679" i="12" s="1"/>
  <c r="F4678" i="12"/>
  <c r="H4678" i="12" s="1"/>
  <c r="E4678" i="12"/>
  <c r="G4678" i="12" s="1"/>
  <c r="F4677" i="12"/>
  <c r="H4677" i="12" s="1"/>
  <c r="E4677" i="12"/>
  <c r="G4677" i="12" s="1"/>
  <c r="F4676" i="12"/>
  <c r="H4676" i="12" s="1"/>
  <c r="E4676" i="12"/>
  <c r="G4676" i="12" s="1"/>
  <c r="F4675" i="12"/>
  <c r="H4675" i="12" s="1"/>
  <c r="E4675" i="12"/>
  <c r="G4675" i="12" s="1"/>
  <c r="F4674" i="12"/>
  <c r="H4674" i="12" s="1"/>
  <c r="E4674" i="12"/>
  <c r="G4674" i="12" s="1"/>
  <c r="F4673" i="12"/>
  <c r="H4673" i="12" s="1"/>
  <c r="E4673" i="12"/>
  <c r="G4673" i="12" s="1"/>
  <c r="F4672" i="12"/>
  <c r="H4672" i="12" s="1"/>
  <c r="E4672" i="12"/>
  <c r="G4672" i="12" s="1"/>
  <c r="F4671" i="12"/>
  <c r="H4671" i="12" s="1"/>
  <c r="E4671" i="12"/>
  <c r="G4671" i="12" s="1"/>
  <c r="F4670" i="12"/>
  <c r="H4670" i="12" s="1"/>
  <c r="E4670" i="12"/>
  <c r="G4670" i="12" s="1"/>
  <c r="F4669" i="12"/>
  <c r="H4669" i="12" s="1"/>
  <c r="E4669" i="12"/>
  <c r="G4669" i="12" s="1"/>
  <c r="F4668" i="12"/>
  <c r="H4668" i="12" s="1"/>
  <c r="E4668" i="12"/>
  <c r="G4668" i="12" s="1"/>
  <c r="F4667" i="12"/>
  <c r="H4667" i="12" s="1"/>
  <c r="E4667" i="12"/>
  <c r="G4667" i="12" s="1"/>
  <c r="F4666" i="12"/>
  <c r="H4666" i="12" s="1"/>
  <c r="E4666" i="12"/>
  <c r="G4666" i="12" s="1"/>
  <c r="F4665" i="12"/>
  <c r="H4665" i="12" s="1"/>
  <c r="E4665" i="12"/>
  <c r="G4665" i="12" s="1"/>
  <c r="F4664" i="12"/>
  <c r="H4664" i="12" s="1"/>
  <c r="E4664" i="12"/>
  <c r="G4664" i="12" s="1"/>
  <c r="F4663" i="12"/>
  <c r="H4663" i="12" s="1"/>
  <c r="E4663" i="12"/>
  <c r="G4663" i="12" s="1"/>
  <c r="F4662" i="12"/>
  <c r="H4662" i="12" s="1"/>
  <c r="E4662" i="12"/>
  <c r="G4662" i="12" s="1"/>
  <c r="F4661" i="12"/>
  <c r="H4661" i="12" s="1"/>
  <c r="E4661" i="12"/>
  <c r="G4661" i="12" s="1"/>
  <c r="F4660" i="12"/>
  <c r="H4660" i="12" s="1"/>
  <c r="E4660" i="12"/>
  <c r="G4660" i="12" s="1"/>
  <c r="F4659" i="12"/>
  <c r="H4659" i="12" s="1"/>
  <c r="E4659" i="12"/>
  <c r="G4659" i="12" s="1"/>
  <c r="F4658" i="12"/>
  <c r="H4658" i="12" s="1"/>
  <c r="E4658" i="12"/>
  <c r="G4658" i="12" s="1"/>
  <c r="F4657" i="12"/>
  <c r="H4657" i="12" s="1"/>
  <c r="E4657" i="12"/>
  <c r="G4657" i="12" s="1"/>
  <c r="F4656" i="12"/>
  <c r="H4656" i="12" s="1"/>
  <c r="E4656" i="12"/>
  <c r="G4656" i="12" s="1"/>
  <c r="F4655" i="12"/>
  <c r="H4655" i="12" s="1"/>
  <c r="E4655" i="12"/>
  <c r="G4655" i="12" s="1"/>
  <c r="F4654" i="12"/>
  <c r="H4654" i="12" s="1"/>
  <c r="E4654" i="12"/>
  <c r="G4654" i="12" s="1"/>
  <c r="F4653" i="12"/>
  <c r="H4653" i="12" s="1"/>
  <c r="E4653" i="12"/>
  <c r="G4653" i="12" s="1"/>
  <c r="F4652" i="12"/>
  <c r="H4652" i="12" s="1"/>
  <c r="E4652" i="12"/>
  <c r="G4652" i="12" s="1"/>
  <c r="F4651" i="12"/>
  <c r="H4651" i="12" s="1"/>
  <c r="E4651" i="12"/>
  <c r="G4651" i="12" s="1"/>
  <c r="F4650" i="12"/>
  <c r="H4650" i="12" s="1"/>
  <c r="E4650" i="12"/>
  <c r="G4650" i="12" s="1"/>
  <c r="F4649" i="12"/>
  <c r="H4649" i="12" s="1"/>
  <c r="E4649" i="12"/>
  <c r="G4649" i="12" s="1"/>
  <c r="F4648" i="12"/>
  <c r="H4648" i="12" s="1"/>
  <c r="E4648" i="12"/>
  <c r="G4648" i="12" s="1"/>
  <c r="F4647" i="12"/>
  <c r="H4647" i="12" s="1"/>
  <c r="E4647" i="12"/>
  <c r="G4647" i="12" s="1"/>
  <c r="F4646" i="12"/>
  <c r="H4646" i="12" s="1"/>
  <c r="E4646" i="12"/>
  <c r="G4646" i="12" s="1"/>
  <c r="F4645" i="12"/>
  <c r="H4645" i="12" s="1"/>
  <c r="E4645" i="12"/>
  <c r="G4645" i="12" s="1"/>
  <c r="F4644" i="12"/>
  <c r="H4644" i="12" s="1"/>
  <c r="E4644" i="12"/>
  <c r="G4644" i="12" s="1"/>
  <c r="F4643" i="12"/>
  <c r="H4643" i="12" s="1"/>
  <c r="E4643" i="12"/>
  <c r="G4643" i="12" s="1"/>
  <c r="F4642" i="12"/>
  <c r="H4642" i="12" s="1"/>
  <c r="E4642" i="12"/>
  <c r="G4642" i="12" s="1"/>
  <c r="F4641" i="12"/>
  <c r="H4641" i="12" s="1"/>
  <c r="E4641" i="12"/>
  <c r="G4641" i="12" s="1"/>
  <c r="F4640" i="12"/>
  <c r="H4640" i="12" s="1"/>
  <c r="E4640" i="12"/>
  <c r="G4640" i="12" s="1"/>
  <c r="F4639" i="12"/>
  <c r="H4639" i="12" s="1"/>
  <c r="E4639" i="12"/>
  <c r="G4639" i="12" s="1"/>
  <c r="F4638" i="12"/>
  <c r="H4638" i="12" s="1"/>
  <c r="E4638" i="12"/>
  <c r="G4638" i="12" s="1"/>
  <c r="F4637" i="12"/>
  <c r="H4637" i="12" s="1"/>
  <c r="E4637" i="12"/>
  <c r="G4637" i="12" s="1"/>
  <c r="F4636" i="12"/>
  <c r="H4636" i="12" s="1"/>
  <c r="E4636" i="12"/>
  <c r="G4636" i="12" s="1"/>
  <c r="F4635" i="12"/>
  <c r="H4635" i="12" s="1"/>
  <c r="E4635" i="12"/>
  <c r="G4635" i="12" s="1"/>
  <c r="F4634" i="12"/>
  <c r="H4634" i="12" s="1"/>
  <c r="E4634" i="12"/>
  <c r="G4634" i="12" s="1"/>
  <c r="F4633" i="12"/>
  <c r="H4633" i="12" s="1"/>
  <c r="E4633" i="12"/>
  <c r="G4633" i="12" s="1"/>
  <c r="F4632" i="12"/>
  <c r="H4632" i="12" s="1"/>
  <c r="E4632" i="12"/>
  <c r="G4632" i="12" s="1"/>
  <c r="F4631" i="12"/>
  <c r="H4631" i="12" s="1"/>
  <c r="E4631" i="12"/>
  <c r="G4631" i="12" s="1"/>
  <c r="F4630" i="12"/>
  <c r="H4630" i="12" s="1"/>
  <c r="E4630" i="12"/>
  <c r="G4630" i="12" s="1"/>
  <c r="F4629" i="12"/>
  <c r="H4629" i="12" s="1"/>
  <c r="E4629" i="12"/>
  <c r="G4629" i="12" s="1"/>
  <c r="F4628" i="12"/>
  <c r="H4628" i="12" s="1"/>
  <c r="E4628" i="12"/>
  <c r="G4628" i="12" s="1"/>
  <c r="F4627" i="12"/>
  <c r="H4627" i="12" s="1"/>
  <c r="E4627" i="12"/>
  <c r="G4627" i="12" s="1"/>
  <c r="F4626" i="12"/>
  <c r="H4626" i="12" s="1"/>
  <c r="E4626" i="12"/>
  <c r="G4626" i="12" s="1"/>
  <c r="F4625" i="12"/>
  <c r="H4625" i="12" s="1"/>
  <c r="E4625" i="12"/>
  <c r="G4625" i="12" s="1"/>
  <c r="F4624" i="12"/>
  <c r="H4624" i="12" s="1"/>
  <c r="E4624" i="12"/>
  <c r="G4624" i="12" s="1"/>
  <c r="F4623" i="12"/>
  <c r="H4623" i="12" s="1"/>
  <c r="E4623" i="12"/>
  <c r="G4623" i="12" s="1"/>
  <c r="F4622" i="12"/>
  <c r="H4622" i="12" s="1"/>
  <c r="E4622" i="12"/>
  <c r="G4622" i="12" s="1"/>
  <c r="F4621" i="12"/>
  <c r="H4621" i="12" s="1"/>
  <c r="E4621" i="12"/>
  <c r="G4621" i="12" s="1"/>
  <c r="F4620" i="12"/>
  <c r="H4620" i="12" s="1"/>
  <c r="E4620" i="12"/>
  <c r="G4620" i="12" s="1"/>
  <c r="F4619" i="12"/>
  <c r="H4619" i="12" s="1"/>
  <c r="E4619" i="12"/>
  <c r="G4619" i="12" s="1"/>
  <c r="F4618" i="12"/>
  <c r="H4618" i="12" s="1"/>
  <c r="E4618" i="12"/>
  <c r="G4618" i="12" s="1"/>
  <c r="F4617" i="12"/>
  <c r="H4617" i="12" s="1"/>
  <c r="E4617" i="12"/>
  <c r="G4617" i="12" s="1"/>
  <c r="F4616" i="12"/>
  <c r="H4616" i="12" s="1"/>
  <c r="E4616" i="12"/>
  <c r="G4616" i="12" s="1"/>
  <c r="F4615" i="12"/>
  <c r="H4615" i="12" s="1"/>
  <c r="E4615" i="12"/>
  <c r="G4615" i="12" s="1"/>
  <c r="F4614" i="12"/>
  <c r="H4614" i="12" s="1"/>
  <c r="E4614" i="12"/>
  <c r="G4614" i="12" s="1"/>
  <c r="F4613" i="12"/>
  <c r="H4613" i="12" s="1"/>
  <c r="E4613" i="12"/>
  <c r="G4613" i="12" s="1"/>
  <c r="F4612" i="12"/>
  <c r="H4612" i="12" s="1"/>
  <c r="E4612" i="12"/>
  <c r="G4612" i="12" s="1"/>
  <c r="F4611" i="12"/>
  <c r="H4611" i="12" s="1"/>
  <c r="E4611" i="12"/>
  <c r="G4611" i="12" s="1"/>
  <c r="F4610" i="12"/>
  <c r="H4610" i="12" s="1"/>
  <c r="E4610" i="12"/>
  <c r="G4610" i="12" s="1"/>
  <c r="F4609" i="12"/>
  <c r="H4609" i="12" s="1"/>
  <c r="E4609" i="12"/>
  <c r="G4609" i="12" s="1"/>
  <c r="F4608" i="12"/>
  <c r="H4608" i="12" s="1"/>
  <c r="E4608" i="12"/>
  <c r="G4608" i="12" s="1"/>
  <c r="F4607" i="12"/>
  <c r="H4607" i="12" s="1"/>
  <c r="E4607" i="12"/>
  <c r="G4607" i="12" s="1"/>
  <c r="F4606" i="12"/>
  <c r="H4606" i="12" s="1"/>
  <c r="E4606" i="12"/>
  <c r="G4606" i="12" s="1"/>
  <c r="F4605" i="12"/>
  <c r="H4605" i="12" s="1"/>
  <c r="E4605" i="12"/>
  <c r="G4605" i="12" s="1"/>
  <c r="F4604" i="12"/>
  <c r="H4604" i="12" s="1"/>
  <c r="E4604" i="12"/>
  <c r="G4604" i="12" s="1"/>
  <c r="F4603" i="12"/>
  <c r="H4603" i="12" s="1"/>
  <c r="E4603" i="12"/>
  <c r="G4603" i="12" s="1"/>
  <c r="F4602" i="12"/>
  <c r="H4602" i="12" s="1"/>
  <c r="E4602" i="12"/>
  <c r="G4602" i="12" s="1"/>
  <c r="F4601" i="12"/>
  <c r="H4601" i="12" s="1"/>
  <c r="E4601" i="12"/>
  <c r="G4601" i="12" s="1"/>
  <c r="F4600" i="12"/>
  <c r="H4600" i="12" s="1"/>
  <c r="E4600" i="12"/>
  <c r="G4600" i="12" s="1"/>
  <c r="F4599" i="12"/>
  <c r="H4599" i="12" s="1"/>
  <c r="E4599" i="12"/>
  <c r="G4599" i="12" s="1"/>
  <c r="F4598" i="12"/>
  <c r="H4598" i="12" s="1"/>
  <c r="E4598" i="12"/>
  <c r="G4598" i="12" s="1"/>
  <c r="F4597" i="12"/>
  <c r="H4597" i="12" s="1"/>
  <c r="E4597" i="12"/>
  <c r="G4597" i="12" s="1"/>
  <c r="F4596" i="12"/>
  <c r="H4596" i="12" s="1"/>
  <c r="E4596" i="12"/>
  <c r="G4596" i="12" s="1"/>
  <c r="F4595" i="12"/>
  <c r="H4595" i="12" s="1"/>
  <c r="E4595" i="12"/>
  <c r="G4595" i="12" s="1"/>
  <c r="F4594" i="12"/>
  <c r="H4594" i="12" s="1"/>
  <c r="E4594" i="12"/>
  <c r="G4594" i="12" s="1"/>
  <c r="F4593" i="12"/>
  <c r="H4593" i="12" s="1"/>
  <c r="E4593" i="12"/>
  <c r="G4593" i="12" s="1"/>
  <c r="F4592" i="12"/>
  <c r="H4592" i="12" s="1"/>
  <c r="E4592" i="12"/>
  <c r="G4592" i="12" s="1"/>
  <c r="F4591" i="12"/>
  <c r="H4591" i="12" s="1"/>
  <c r="E4591" i="12"/>
  <c r="G4591" i="12" s="1"/>
  <c r="F4590" i="12"/>
  <c r="H4590" i="12" s="1"/>
  <c r="E4590" i="12"/>
  <c r="G4590" i="12" s="1"/>
  <c r="F4589" i="12"/>
  <c r="H4589" i="12" s="1"/>
  <c r="E4589" i="12"/>
  <c r="G4589" i="12" s="1"/>
  <c r="F4588" i="12"/>
  <c r="H4588" i="12" s="1"/>
  <c r="E4588" i="12"/>
  <c r="G4588" i="12" s="1"/>
  <c r="F4587" i="12"/>
  <c r="H4587" i="12" s="1"/>
  <c r="E4587" i="12"/>
  <c r="G4587" i="12" s="1"/>
  <c r="F4586" i="12"/>
  <c r="H4586" i="12" s="1"/>
  <c r="E4586" i="12"/>
  <c r="G4586" i="12" s="1"/>
  <c r="F4585" i="12"/>
  <c r="H4585" i="12" s="1"/>
  <c r="E4585" i="12"/>
  <c r="G4585" i="12" s="1"/>
  <c r="F4584" i="12"/>
  <c r="H4584" i="12" s="1"/>
  <c r="E4584" i="12"/>
  <c r="G4584" i="12" s="1"/>
  <c r="F4583" i="12"/>
  <c r="H4583" i="12" s="1"/>
  <c r="E4583" i="12"/>
  <c r="G4583" i="12" s="1"/>
  <c r="F4582" i="12"/>
  <c r="H4582" i="12" s="1"/>
  <c r="E4582" i="12"/>
  <c r="G4582" i="12" s="1"/>
  <c r="F4581" i="12"/>
  <c r="H4581" i="12" s="1"/>
  <c r="E4581" i="12"/>
  <c r="G4581" i="12" s="1"/>
  <c r="F4580" i="12"/>
  <c r="H4580" i="12" s="1"/>
  <c r="E4580" i="12"/>
  <c r="G4580" i="12" s="1"/>
  <c r="F4579" i="12"/>
  <c r="H4579" i="12" s="1"/>
  <c r="E4579" i="12"/>
  <c r="G4579" i="12" s="1"/>
  <c r="F4578" i="12"/>
  <c r="H4578" i="12" s="1"/>
  <c r="E4578" i="12"/>
  <c r="G4578" i="12" s="1"/>
  <c r="F4577" i="12"/>
  <c r="H4577" i="12" s="1"/>
  <c r="E4577" i="12"/>
  <c r="G4577" i="12" s="1"/>
  <c r="F4576" i="12"/>
  <c r="H4576" i="12" s="1"/>
  <c r="E4576" i="12"/>
  <c r="G4576" i="12" s="1"/>
  <c r="F4575" i="12"/>
  <c r="H4575" i="12" s="1"/>
  <c r="E4575" i="12"/>
  <c r="G4575" i="12" s="1"/>
  <c r="F4574" i="12"/>
  <c r="H4574" i="12" s="1"/>
  <c r="E4574" i="12"/>
  <c r="G4574" i="12" s="1"/>
  <c r="F4573" i="12"/>
  <c r="H4573" i="12" s="1"/>
  <c r="E4573" i="12"/>
  <c r="G4573" i="12" s="1"/>
  <c r="F4572" i="12"/>
  <c r="H4572" i="12" s="1"/>
  <c r="E4572" i="12"/>
  <c r="G4572" i="12" s="1"/>
  <c r="F4571" i="12"/>
  <c r="H4571" i="12" s="1"/>
  <c r="E4571" i="12"/>
  <c r="G4571" i="12" s="1"/>
  <c r="F4570" i="12"/>
  <c r="H4570" i="12" s="1"/>
  <c r="E4570" i="12"/>
  <c r="G4570" i="12" s="1"/>
  <c r="F4569" i="12"/>
  <c r="H4569" i="12" s="1"/>
  <c r="E4569" i="12"/>
  <c r="G4569" i="12" s="1"/>
  <c r="F4568" i="12"/>
  <c r="H4568" i="12" s="1"/>
  <c r="E4568" i="12"/>
  <c r="G4568" i="12" s="1"/>
  <c r="F4567" i="12"/>
  <c r="H4567" i="12" s="1"/>
  <c r="E4567" i="12"/>
  <c r="G4567" i="12" s="1"/>
  <c r="F4566" i="12"/>
  <c r="H4566" i="12" s="1"/>
  <c r="E4566" i="12"/>
  <c r="G4566" i="12" s="1"/>
  <c r="F4565" i="12"/>
  <c r="H4565" i="12" s="1"/>
  <c r="E4565" i="12"/>
  <c r="G4565" i="12" s="1"/>
  <c r="F4564" i="12"/>
  <c r="H4564" i="12" s="1"/>
  <c r="E4564" i="12"/>
  <c r="G4564" i="12" s="1"/>
  <c r="F4563" i="12"/>
  <c r="H4563" i="12" s="1"/>
  <c r="E4563" i="12"/>
  <c r="G4563" i="12" s="1"/>
  <c r="F4562" i="12"/>
  <c r="H4562" i="12" s="1"/>
  <c r="E4562" i="12"/>
  <c r="G4562" i="12" s="1"/>
  <c r="F4561" i="12"/>
  <c r="H4561" i="12" s="1"/>
  <c r="E4561" i="12"/>
  <c r="G4561" i="12" s="1"/>
  <c r="F4560" i="12"/>
  <c r="H4560" i="12" s="1"/>
  <c r="E4560" i="12"/>
  <c r="G4560" i="12" s="1"/>
  <c r="F4559" i="12"/>
  <c r="H4559" i="12" s="1"/>
  <c r="E4559" i="12"/>
  <c r="G4559" i="12" s="1"/>
  <c r="F4558" i="12"/>
  <c r="H4558" i="12" s="1"/>
  <c r="E4558" i="12"/>
  <c r="G4558" i="12" s="1"/>
  <c r="F4557" i="12"/>
  <c r="H4557" i="12" s="1"/>
  <c r="E4557" i="12"/>
  <c r="G4557" i="12" s="1"/>
  <c r="F4556" i="12"/>
  <c r="H4556" i="12" s="1"/>
  <c r="E4556" i="12"/>
  <c r="G4556" i="12" s="1"/>
  <c r="F4555" i="12"/>
  <c r="H4555" i="12" s="1"/>
  <c r="E4555" i="12"/>
  <c r="G4555" i="12" s="1"/>
  <c r="F4554" i="12"/>
  <c r="H4554" i="12" s="1"/>
  <c r="E4554" i="12"/>
  <c r="G4554" i="12" s="1"/>
  <c r="F4553" i="12"/>
  <c r="H4553" i="12" s="1"/>
  <c r="E4553" i="12"/>
  <c r="G4553" i="12" s="1"/>
  <c r="F4552" i="12"/>
  <c r="H4552" i="12" s="1"/>
  <c r="E4552" i="12"/>
  <c r="G4552" i="12" s="1"/>
  <c r="F4551" i="12"/>
  <c r="H4551" i="12" s="1"/>
  <c r="E4551" i="12"/>
  <c r="G4551" i="12" s="1"/>
  <c r="F4550" i="12"/>
  <c r="H4550" i="12" s="1"/>
  <c r="E4550" i="12"/>
  <c r="G4550" i="12" s="1"/>
  <c r="F4549" i="12"/>
  <c r="H4549" i="12" s="1"/>
  <c r="E4549" i="12"/>
  <c r="G4549" i="12" s="1"/>
  <c r="F4548" i="12"/>
  <c r="H4548" i="12" s="1"/>
  <c r="E4548" i="12"/>
  <c r="G4548" i="12" s="1"/>
  <c r="F4547" i="12"/>
  <c r="H4547" i="12" s="1"/>
  <c r="E4547" i="12"/>
  <c r="G4547" i="12" s="1"/>
  <c r="F4546" i="12"/>
  <c r="H4546" i="12" s="1"/>
  <c r="E4546" i="12"/>
  <c r="G4546" i="12" s="1"/>
  <c r="F4545" i="12"/>
  <c r="H4545" i="12" s="1"/>
  <c r="E4545" i="12"/>
  <c r="G4545" i="12" s="1"/>
  <c r="F4544" i="12"/>
  <c r="H4544" i="12" s="1"/>
  <c r="E4544" i="12"/>
  <c r="G4544" i="12" s="1"/>
  <c r="F4543" i="12"/>
  <c r="H4543" i="12" s="1"/>
  <c r="E4543" i="12"/>
  <c r="G4543" i="12" s="1"/>
  <c r="F4542" i="12"/>
  <c r="H4542" i="12" s="1"/>
  <c r="E4542" i="12"/>
  <c r="G4542" i="12" s="1"/>
  <c r="F4541" i="12"/>
  <c r="H4541" i="12" s="1"/>
  <c r="E4541" i="12"/>
  <c r="G4541" i="12" s="1"/>
  <c r="F4540" i="12"/>
  <c r="H4540" i="12" s="1"/>
  <c r="E4540" i="12"/>
  <c r="G4540" i="12" s="1"/>
  <c r="F4539" i="12"/>
  <c r="H4539" i="12" s="1"/>
  <c r="E4539" i="12"/>
  <c r="G4539" i="12" s="1"/>
  <c r="F4538" i="12"/>
  <c r="H4538" i="12" s="1"/>
  <c r="E4538" i="12"/>
  <c r="G4538" i="12" s="1"/>
  <c r="F4537" i="12"/>
  <c r="H4537" i="12" s="1"/>
  <c r="E4537" i="12"/>
  <c r="G4537" i="12" s="1"/>
  <c r="F4536" i="12"/>
  <c r="H4536" i="12" s="1"/>
  <c r="E4536" i="12"/>
  <c r="G4536" i="12" s="1"/>
  <c r="F4535" i="12"/>
  <c r="H4535" i="12" s="1"/>
  <c r="E4535" i="12"/>
  <c r="G4535" i="12" s="1"/>
  <c r="F4534" i="12"/>
  <c r="H4534" i="12" s="1"/>
  <c r="E4534" i="12"/>
  <c r="G4534" i="12" s="1"/>
  <c r="F4533" i="12"/>
  <c r="H4533" i="12" s="1"/>
  <c r="E4533" i="12"/>
  <c r="G4533" i="12" s="1"/>
  <c r="F4532" i="12"/>
  <c r="H4532" i="12" s="1"/>
  <c r="E4532" i="12"/>
  <c r="G4532" i="12" s="1"/>
  <c r="F4531" i="12"/>
  <c r="H4531" i="12" s="1"/>
  <c r="E4531" i="12"/>
  <c r="G4531" i="12" s="1"/>
  <c r="F4530" i="12"/>
  <c r="H4530" i="12" s="1"/>
  <c r="E4530" i="12"/>
  <c r="G4530" i="12" s="1"/>
  <c r="F4529" i="12"/>
  <c r="H4529" i="12" s="1"/>
  <c r="E4529" i="12"/>
  <c r="G4529" i="12" s="1"/>
  <c r="F4528" i="12"/>
  <c r="H4528" i="12" s="1"/>
  <c r="E4528" i="12"/>
  <c r="G4528" i="12" s="1"/>
  <c r="F4527" i="12"/>
  <c r="H4527" i="12" s="1"/>
  <c r="E4527" i="12"/>
  <c r="G4527" i="12" s="1"/>
  <c r="F4526" i="12"/>
  <c r="H4526" i="12" s="1"/>
  <c r="E4526" i="12"/>
  <c r="G4526" i="12" s="1"/>
  <c r="F4525" i="12"/>
  <c r="H4525" i="12" s="1"/>
  <c r="E4525" i="12"/>
  <c r="G4525" i="12" s="1"/>
  <c r="F4524" i="12"/>
  <c r="H4524" i="12" s="1"/>
  <c r="E4524" i="12"/>
  <c r="G4524" i="12" s="1"/>
  <c r="F4523" i="12"/>
  <c r="H4523" i="12" s="1"/>
  <c r="E4523" i="12"/>
  <c r="G4523" i="12" s="1"/>
  <c r="F4522" i="12"/>
  <c r="H4522" i="12" s="1"/>
  <c r="E4522" i="12"/>
  <c r="G4522" i="12" s="1"/>
  <c r="F4521" i="12"/>
  <c r="H4521" i="12" s="1"/>
  <c r="E4521" i="12"/>
  <c r="G4521" i="12" s="1"/>
  <c r="F4520" i="12"/>
  <c r="H4520" i="12" s="1"/>
  <c r="E4520" i="12"/>
  <c r="G4520" i="12" s="1"/>
  <c r="F4519" i="12"/>
  <c r="H4519" i="12" s="1"/>
  <c r="E4519" i="12"/>
  <c r="G4519" i="12" s="1"/>
  <c r="F4518" i="12"/>
  <c r="H4518" i="12" s="1"/>
  <c r="E4518" i="12"/>
  <c r="G4518" i="12" s="1"/>
  <c r="F4517" i="12"/>
  <c r="H4517" i="12" s="1"/>
  <c r="E4517" i="12"/>
  <c r="G4517" i="12" s="1"/>
  <c r="F4516" i="12"/>
  <c r="H4516" i="12" s="1"/>
  <c r="E4516" i="12"/>
  <c r="G4516" i="12" s="1"/>
  <c r="F4515" i="12"/>
  <c r="H4515" i="12" s="1"/>
  <c r="E4515" i="12"/>
  <c r="G4515" i="12" s="1"/>
  <c r="F4514" i="12"/>
  <c r="H4514" i="12" s="1"/>
  <c r="E4514" i="12"/>
  <c r="G4514" i="12" s="1"/>
  <c r="F4513" i="12"/>
  <c r="H4513" i="12" s="1"/>
  <c r="E4513" i="12"/>
  <c r="G4513" i="12" s="1"/>
  <c r="F4512" i="12"/>
  <c r="H4512" i="12" s="1"/>
  <c r="E4512" i="12"/>
  <c r="G4512" i="12" s="1"/>
  <c r="F4511" i="12"/>
  <c r="H4511" i="12" s="1"/>
  <c r="E4511" i="12"/>
  <c r="G4511" i="12" s="1"/>
  <c r="F4510" i="12"/>
  <c r="H4510" i="12" s="1"/>
  <c r="E4510" i="12"/>
  <c r="G4510" i="12" s="1"/>
  <c r="F4509" i="12"/>
  <c r="H4509" i="12" s="1"/>
  <c r="E4509" i="12"/>
  <c r="G4509" i="12" s="1"/>
  <c r="F4508" i="12"/>
  <c r="H4508" i="12" s="1"/>
  <c r="E4508" i="12"/>
  <c r="G4508" i="12" s="1"/>
  <c r="F4507" i="12"/>
  <c r="H4507" i="12" s="1"/>
  <c r="E4507" i="12"/>
  <c r="G4507" i="12" s="1"/>
  <c r="F4506" i="12"/>
  <c r="H4506" i="12" s="1"/>
  <c r="E4506" i="12"/>
  <c r="G4506" i="12" s="1"/>
  <c r="F4505" i="12"/>
  <c r="H4505" i="12" s="1"/>
  <c r="E4505" i="12"/>
  <c r="G4505" i="12" s="1"/>
  <c r="F4504" i="12"/>
  <c r="H4504" i="12" s="1"/>
  <c r="E4504" i="12"/>
  <c r="G4504" i="12" s="1"/>
  <c r="F4503" i="12"/>
  <c r="H4503" i="12" s="1"/>
  <c r="E4503" i="12"/>
  <c r="G4503" i="12" s="1"/>
  <c r="F4502" i="12"/>
  <c r="H4502" i="12" s="1"/>
  <c r="E4502" i="12"/>
  <c r="G4502" i="12" s="1"/>
  <c r="F4501" i="12"/>
  <c r="H4501" i="12" s="1"/>
  <c r="E4501" i="12"/>
  <c r="G4501" i="12" s="1"/>
  <c r="F4500" i="12"/>
  <c r="H4500" i="12" s="1"/>
  <c r="E4500" i="12"/>
  <c r="G4500" i="12" s="1"/>
  <c r="F4499" i="12"/>
  <c r="H4499" i="12" s="1"/>
  <c r="E4499" i="12"/>
  <c r="G4499" i="12" s="1"/>
  <c r="F4498" i="12"/>
  <c r="H4498" i="12" s="1"/>
  <c r="E4498" i="12"/>
  <c r="G4498" i="12" s="1"/>
  <c r="F4497" i="12"/>
  <c r="H4497" i="12" s="1"/>
  <c r="E4497" i="12"/>
  <c r="G4497" i="12" s="1"/>
  <c r="F4496" i="12"/>
  <c r="H4496" i="12" s="1"/>
  <c r="E4496" i="12"/>
  <c r="G4496" i="12" s="1"/>
  <c r="F4495" i="12"/>
  <c r="H4495" i="12" s="1"/>
  <c r="E4495" i="12"/>
  <c r="G4495" i="12" s="1"/>
  <c r="F4494" i="12"/>
  <c r="H4494" i="12" s="1"/>
  <c r="E4494" i="12"/>
  <c r="G4494" i="12" s="1"/>
  <c r="F4493" i="12"/>
  <c r="H4493" i="12" s="1"/>
  <c r="E4493" i="12"/>
  <c r="G4493" i="12" s="1"/>
  <c r="F4492" i="12"/>
  <c r="H4492" i="12" s="1"/>
  <c r="E4492" i="12"/>
  <c r="G4492" i="12" s="1"/>
  <c r="F4491" i="12"/>
  <c r="H4491" i="12" s="1"/>
  <c r="E4491" i="12"/>
  <c r="G4491" i="12" s="1"/>
  <c r="F4490" i="12"/>
  <c r="H4490" i="12" s="1"/>
  <c r="E4490" i="12"/>
  <c r="G4490" i="12" s="1"/>
  <c r="F4489" i="12"/>
  <c r="H4489" i="12" s="1"/>
  <c r="E4489" i="12"/>
  <c r="G4489" i="12" s="1"/>
  <c r="F4488" i="12"/>
  <c r="H4488" i="12" s="1"/>
  <c r="E4488" i="12"/>
  <c r="G4488" i="12" s="1"/>
  <c r="F4487" i="12"/>
  <c r="H4487" i="12" s="1"/>
  <c r="E4487" i="12"/>
  <c r="G4487" i="12" s="1"/>
  <c r="F4486" i="12"/>
  <c r="H4486" i="12" s="1"/>
  <c r="E4486" i="12"/>
  <c r="G4486" i="12" s="1"/>
  <c r="F4485" i="12"/>
  <c r="H4485" i="12" s="1"/>
  <c r="E4485" i="12"/>
  <c r="G4485" i="12" s="1"/>
  <c r="F4484" i="12"/>
  <c r="H4484" i="12" s="1"/>
  <c r="E4484" i="12"/>
  <c r="G4484" i="12" s="1"/>
  <c r="F4483" i="12"/>
  <c r="H4483" i="12" s="1"/>
  <c r="E4483" i="12"/>
  <c r="G4483" i="12" s="1"/>
  <c r="F4482" i="12"/>
  <c r="H4482" i="12" s="1"/>
  <c r="E4482" i="12"/>
  <c r="G4482" i="12" s="1"/>
  <c r="F4481" i="12"/>
  <c r="H4481" i="12" s="1"/>
  <c r="E4481" i="12"/>
  <c r="G4481" i="12" s="1"/>
  <c r="F4480" i="12"/>
  <c r="H4480" i="12" s="1"/>
  <c r="E4480" i="12"/>
  <c r="G4480" i="12" s="1"/>
  <c r="F4479" i="12"/>
  <c r="H4479" i="12" s="1"/>
  <c r="E4479" i="12"/>
  <c r="G4479" i="12" s="1"/>
  <c r="F4478" i="12"/>
  <c r="H4478" i="12" s="1"/>
  <c r="E4478" i="12"/>
  <c r="G4478" i="12" s="1"/>
  <c r="F4477" i="12"/>
  <c r="H4477" i="12" s="1"/>
  <c r="E4477" i="12"/>
  <c r="G4477" i="12" s="1"/>
  <c r="F4476" i="12"/>
  <c r="H4476" i="12" s="1"/>
  <c r="E4476" i="12"/>
  <c r="G4476" i="12" s="1"/>
  <c r="F4475" i="12"/>
  <c r="H4475" i="12" s="1"/>
  <c r="E4475" i="12"/>
  <c r="G4475" i="12" s="1"/>
  <c r="F4474" i="12"/>
  <c r="H4474" i="12" s="1"/>
  <c r="E4474" i="12"/>
  <c r="G4474" i="12" s="1"/>
  <c r="F4473" i="12"/>
  <c r="H4473" i="12" s="1"/>
  <c r="E4473" i="12"/>
  <c r="G4473" i="12" s="1"/>
  <c r="F4472" i="12"/>
  <c r="H4472" i="12" s="1"/>
  <c r="E4472" i="12"/>
  <c r="G4472" i="12" s="1"/>
  <c r="F4471" i="12"/>
  <c r="H4471" i="12" s="1"/>
  <c r="E4471" i="12"/>
  <c r="G4471" i="12" s="1"/>
  <c r="F4470" i="12"/>
  <c r="H4470" i="12" s="1"/>
  <c r="E4470" i="12"/>
  <c r="G4470" i="12" s="1"/>
  <c r="F4469" i="12"/>
  <c r="H4469" i="12" s="1"/>
  <c r="E4469" i="12"/>
  <c r="G4469" i="12" s="1"/>
  <c r="F4468" i="12"/>
  <c r="H4468" i="12" s="1"/>
  <c r="E4468" i="12"/>
  <c r="G4468" i="12" s="1"/>
  <c r="F4467" i="12"/>
  <c r="H4467" i="12" s="1"/>
  <c r="E4467" i="12"/>
  <c r="G4467" i="12" s="1"/>
  <c r="F4466" i="12"/>
  <c r="H4466" i="12" s="1"/>
  <c r="E4466" i="12"/>
  <c r="G4466" i="12" s="1"/>
  <c r="F4465" i="12"/>
  <c r="H4465" i="12" s="1"/>
  <c r="E4465" i="12"/>
  <c r="G4465" i="12" s="1"/>
  <c r="F4464" i="12"/>
  <c r="H4464" i="12" s="1"/>
  <c r="E4464" i="12"/>
  <c r="G4464" i="12" s="1"/>
  <c r="F4463" i="12"/>
  <c r="H4463" i="12" s="1"/>
  <c r="E4463" i="12"/>
  <c r="G4463" i="12" s="1"/>
  <c r="F4462" i="12"/>
  <c r="H4462" i="12" s="1"/>
  <c r="E4462" i="12"/>
  <c r="G4462" i="12" s="1"/>
  <c r="F4461" i="12"/>
  <c r="H4461" i="12" s="1"/>
  <c r="E4461" i="12"/>
  <c r="G4461" i="12" s="1"/>
  <c r="F4460" i="12"/>
  <c r="H4460" i="12" s="1"/>
  <c r="E4460" i="12"/>
  <c r="G4460" i="12" s="1"/>
  <c r="F4459" i="12"/>
  <c r="H4459" i="12" s="1"/>
  <c r="E4459" i="12"/>
  <c r="G4459" i="12" s="1"/>
  <c r="F4458" i="12"/>
  <c r="H4458" i="12" s="1"/>
  <c r="E4458" i="12"/>
  <c r="G4458" i="12" s="1"/>
  <c r="F4457" i="12"/>
  <c r="H4457" i="12" s="1"/>
  <c r="E4457" i="12"/>
  <c r="G4457" i="12" s="1"/>
  <c r="F4456" i="12"/>
  <c r="H4456" i="12" s="1"/>
  <c r="E4456" i="12"/>
  <c r="G4456" i="12" s="1"/>
  <c r="F4455" i="12"/>
  <c r="H4455" i="12" s="1"/>
  <c r="E4455" i="12"/>
  <c r="G4455" i="12" s="1"/>
  <c r="F4454" i="12"/>
  <c r="H4454" i="12" s="1"/>
  <c r="E4454" i="12"/>
  <c r="G4454" i="12" s="1"/>
  <c r="F4453" i="12"/>
  <c r="H4453" i="12" s="1"/>
  <c r="E4453" i="12"/>
  <c r="G4453" i="12" s="1"/>
  <c r="F4452" i="12"/>
  <c r="H4452" i="12" s="1"/>
  <c r="E4452" i="12"/>
  <c r="G4452" i="12" s="1"/>
  <c r="F4451" i="12"/>
  <c r="H4451" i="12" s="1"/>
  <c r="E4451" i="12"/>
  <c r="G4451" i="12" s="1"/>
  <c r="F4450" i="12"/>
  <c r="H4450" i="12" s="1"/>
  <c r="E4450" i="12"/>
  <c r="G4450" i="12" s="1"/>
  <c r="F4449" i="12"/>
  <c r="H4449" i="12" s="1"/>
  <c r="E4449" i="12"/>
  <c r="G4449" i="12" s="1"/>
  <c r="F4448" i="12"/>
  <c r="H4448" i="12" s="1"/>
  <c r="E4448" i="12"/>
  <c r="G4448" i="12" s="1"/>
  <c r="F4447" i="12"/>
  <c r="H4447" i="12" s="1"/>
  <c r="E4447" i="12"/>
  <c r="G4447" i="12" s="1"/>
  <c r="F4446" i="12"/>
  <c r="H4446" i="12" s="1"/>
  <c r="E4446" i="12"/>
  <c r="G4446" i="12" s="1"/>
  <c r="F4445" i="12"/>
  <c r="H4445" i="12" s="1"/>
  <c r="E4445" i="12"/>
  <c r="G4445" i="12" s="1"/>
  <c r="F4444" i="12"/>
  <c r="H4444" i="12" s="1"/>
  <c r="E4444" i="12"/>
  <c r="G4444" i="12" s="1"/>
  <c r="F4443" i="12"/>
  <c r="H4443" i="12" s="1"/>
  <c r="E4443" i="12"/>
  <c r="G4443" i="12" s="1"/>
  <c r="F4442" i="12"/>
  <c r="H4442" i="12" s="1"/>
  <c r="E4442" i="12"/>
  <c r="G4442" i="12" s="1"/>
  <c r="F4441" i="12"/>
  <c r="H4441" i="12" s="1"/>
  <c r="E4441" i="12"/>
  <c r="G4441" i="12" s="1"/>
  <c r="F4440" i="12"/>
  <c r="H4440" i="12" s="1"/>
  <c r="E4440" i="12"/>
  <c r="G4440" i="12" s="1"/>
  <c r="F4439" i="12"/>
  <c r="H4439" i="12" s="1"/>
  <c r="E4439" i="12"/>
  <c r="G4439" i="12" s="1"/>
  <c r="F4438" i="12"/>
  <c r="H4438" i="12" s="1"/>
  <c r="E4438" i="12"/>
  <c r="G4438" i="12" s="1"/>
  <c r="F4437" i="12"/>
  <c r="H4437" i="12" s="1"/>
  <c r="E4437" i="12"/>
  <c r="G4437" i="12" s="1"/>
  <c r="F4436" i="12"/>
  <c r="H4436" i="12" s="1"/>
  <c r="E4436" i="12"/>
  <c r="G4436" i="12" s="1"/>
  <c r="F4435" i="12"/>
  <c r="H4435" i="12" s="1"/>
  <c r="E4435" i="12"/>
  <c r="G4435" i="12" s="1"/>
  <c r="F4434" i="12"/>
  <c r="H4434" i="12" s="1"/>
  <c r="E4434" i="12"/>
  <c r="G4434" i="12" s="1"/>
  <c r="F4433" i="12"/>
  <c r="H4433" i="12" s="1"/>
  <c r="E4433" i="12"/>
  <c r="G4433" i="12" s="1"/>
  <c r="F4432" i="12"/>
  <c r="H4432" i="12" s="1"/>
  <c r="E4432" i="12"/>
  <c r="G4432" i="12" s="1"/>
  <c r="F4431" i="12"/>
  <c r="H4431" i="12" s="1"/>
  <c r="E4431" i="12"/>
  <c r="G4431" i="12" s="1"/>
  <c r="F4430" i="12"/>
  <c r="H4430" i="12" s="1"/>
  <c r="E4430" i="12"/>
  <c r="G4430" i="12" s="1"/>
  <c r="F4429" i="12"/>
  <c r="H4429" i="12" s="1"/>
  <c r="E4429" i="12"/>
  <c r="G4429" i="12" s="1"/>
  <c r="F4428" i="12"/>
  <c r="H4428" i="12" s="1"/>
  <c r="E4428" i="12"/>
  <c r="G4428" i="12" s="1"/>
  <c r="F4427" i="12"/>
  <c r="H4427" i="12" s="1"/>
  <c r="E4427" i="12"/>
  <c r="G4427" i="12" s="1"/>
  <c r="F4426" i="12"/>
  <c r="H4426" i="12" s="1"/>
  <c r="E4426" i="12"/>
  <c r="G4426" i="12" s="1"/>
  <c r="F4425" i="12"/>
  <c r="H4425" i="12" s="1"/>
  <c r="E4425" i="12"/>
  <c r="G4425" i="12" s="1"/>
  <c r="F4424" i="12"/>
  <c r="H4424" i="12" s="1"/>
  <c r="E4424" i="12"/>
  <c r="G4424" i="12" s="1"/>
  <c r="F4423" i="12"/>
  <c r="H4423" i="12" s="1"/>
  <c r="E4423" i="12"/>
  <c r="G4423" i="12" s="1"/>
  <c r="F4422" i="12"/>
  <c r="H4422" i="12" s="1"/>
  <c r="E4422" i="12"/>
  <c r="G4422" i="12" s="1"/>
  <c r="F4421" i="12"/>
  <c r="H4421" i="12" s="1"/>
  <c r="E4421" i="12"/>
  <c r="G4421" i="12" s="1"/>
  <c r="F4420" i="12"/>
  <c r="H4420" i="12" s="1"/>
  <c r="E4420" i="12"/>
  <c r="G4420" i="12" s="1"/>
  <c r="F4419" i="12"/>
  <c r="H4419" i="12" s="1"/>
  <c r="E4419" i="12"/>
  <c r="G4419" i="12" s="1"/>
  <c r="F4418" i="12"/>
  <c r="H4418" i="12" s="1"/>
  <c r="E4418" i="12"/>
  <c r="G4418" i="12" s="1"/>
  <c r="F4417" i="12"/>
  <c r="H4417" i="12" s="1"/>
  <c r="E4417" i="12"/>
  <c r="G4417" i="12" s="1"/>
  <c r="F4416" i="12"/>
  <c r="H4416" i="12" s="1"/>
  <c r="E4416" i="12"/>
  <c r="G4416" i="12" s="1"/>
  <c r="F4415" i="12"/>
  <c r="H4415" i="12" s="1"/>
  <c r="E4415" i="12"/>
  <c r="G4415" i="12" s="1"/>
  <c r="F4414" i="12"/>
  <c r="H4414" i="12" s="1"/>
  <c r="E4414" i="12"/>
  <c r="G4414" i="12" s="1"/>
  <c r="F4413" i="12"/>
  <c r="H4413" i="12" s="1"/>
  <c r="E4413" i="12"/>
  <c r="G4413" i="12" s="1"/>
  <c r="F4412" i="12"/>
  <c r="H4412" i="12" s="1"/>
  <c r="E4412" i="12"/>
  <c r="G4412" i="12" s="1"/>
  <c r="F4411" i="12"/>
  <c r="H4411" i="12" s="1"/>
  <c r="E4411" i="12"/>
  <c r="G4411" i="12" s="1"/>
  <c r="F4410" i="12"/>
  <c r="H4410" i="12" s="1"/>
  <c r="E4410" i="12"/>
  <c r="G4410" i="12" s="1"/>
  <c r="F4409" i="12"/>
  <c r="H4409" i="12" s="1"/>
  <c r="E4409" i="12"/>
  <c r="G4409" i="12" s="1"/>
  <c r="F4408" i="12"/>
  <c r="H4408" i="12" s="1"/>
  <c r="E4408" i="12"/>
  <c r="G4408" i="12" s="1"/>
  <c r="F4407" i="12"/>
  <c r="H4407" i="12" s="1"/>
  <c r="E4407" i="12"/>
  <c r="G4407" i="12" s="1"/>
  <c r="F4406" i="12"/>
  <c r="H4406" i="12" s="1"/>
  <c r="E4406" i="12"/>
  <c r="G4406" i="12" s="1"/>
  <c r="F4405" i="12"/>
  <c r="H4405" i="12" s="1"/>
  <c r="E4405" i="12"/>
  <c r="G4405" i="12" s="1"/>
  <c r="F4404" i="12"/>
  <c r="H4404" i="12" s="1"/>
  <c r="E4404" i="12"/>
  <c r="G4404" i="12" s="1"/>
  <c r="F4403" i="12"/>
  <c r="H4403" i="12" s="1"/>
  <c r="E4403" i="12"/>
  <c r="G4403" i="12" s="1"/>
  <c r="F4402" i="12"/>
  <c r="H4402" i="12" s="1"/>
  <c r="E4402" i="12"/>
  <c r="G4402" i="12" s="1"/>
  <c r="F4401" i="12"/>
  <c r="H4401" i="12" s="1"/>
  <c r="E4401" i="12"/>
  <c r="G4401" i="12" s="1"/>
  <c r="F4400" i="12"/>
  <c r="H4400" i="12" s="1"/>
  <c r="E4400" i="12"/>
  <c r="G4400" i="12" s="1"/>
  <c r="F4399" i="12"/>
  <c r="H4399" i="12" s="1"/>
  <c r="E4399" i="12"/>
  <c r="G4399" i="12" s="1"/>
  <c r="F4398" i="12"/>
  <c r="H4398" i="12" s="1"/>
  <c r="E4398" i="12"/>
  <c r="G4398" i="12" s="1"/>
  <c r="F4397" i="12"/>
  <c r="H4397" i="12" s="1"/>
  <c r="E4397" i="12"/>
  <c r="G4397" i="12" s="1"/>
  <c r="F4396" i="12"/>
  <c r="H4396" i="12" s="1"/>
  <c r="E4396" i="12"/>
  <c r="G4396" i="12" s="1"/>
  <c r="F4395" i="12"/>
  <c r="H4395" i="12" s="1"/>
  <c r="E4395" i="12"/>
  <c r="G4395" i="12" s="1"/>
  <c r="F4394" i="12"/>
  <c r="H4394" i="12" s="1"/>
  <c r="E4394" i="12"/>
  <c r="G4394" i="12" s="1"/>
  <c r="F4393" i="12"/>
  <c r="H4393" i="12" s="1"/>
  <c r="E4393" i="12"/>
  <c r="G4393" i="12" s="1"/>
  <c r="F4392" i="12"/>
  <c r="H4392" i="12" s="1"/>
  <c r="E4392" i="12"/>
  <c r="G4392" i="12" s="1"/>
  <c r="F4391" i="12"/>
  <c r="H4391" i="12" s="1"/>
  <c r="E4391" i="12"/>
  <c r="G4391" i="12" s="1"/>
  <c r="F4390" i="12"/>
  <c r="H4390" i="12" s="1"/>
  <c r="E4390" i="12"/>
  <c r="G4390" i="12" s="1"/>
  <c r="F4389" i="12"/>
  <c r="H4389" i="12" s="1"/>
  <c r="E4389" i="12"/>
  <c r="G4389" i="12" s="1"/>
  <c r="F4388" i="12"/>
  <c r="H4388" i="12" s="1"/>
  <c r="E4388" i="12"/>
  <c r="G4388" i="12" s="1"/>
  <c r="F4387" i="12"/>
  <c r="H4387" i="12" s="1"/>
  <c r="E4387" i="12"/>
  <c r="G4387" i="12" s="1"/>
  <c r="F4386" i="12"/>
  <c r="H4386" i="12" s="1"/>
  <c r="E4386" i="12"/>
  <c r="G4386" i="12" s="1"/>
  <c r="F4385" i="12"/>
  <c r="H4385" i="12" s="1"/>
  <c r="E4385" i="12"/>
  <c r="G4385" i="12" s="1"/>
  <c r="G4384" i="12"/>
  <c r="F4384" i="12"/>
  <c r="H4384" i="12" s="1"/>
  <c r="E4384" i="12"/>
  <c r="F4383" i="12"/>
  <c r="H4383" i="12" s="1"/>
  <c r="E4383" i="12"/>
  <c r="G4383" i="12" s="1"/>
  <c r="F4382" i="12"/>
  <c r="H4382" i="12" s="1"/>
  <c r="E4382" i="12"/>
  <c r="G4382" i="12" s="1"/>
  <c r="F4381" i="12"/>
  <c r="H4381" i="12" s="1"/>
  <c r="E4381" i="12"/>
  <c r="G4381" i="12" s="1"/>
  <c r="F4380" i="12"/>
  <c r="H4380" i="12" s="1"/>
  <c r="E4380" i="12"/>
  <c r="G4380" i="12" s="1"/>
  <c r="F4379" i="12"/>
  <c r="H4379" i="12" s="1"/>
  <c r="E4379" i="12"/>
  <c r="G4379" i="12" s="1"/>
  <c r="F4378" i="12"/>
  <c r="H4378" i="12" s="1"/>
  <c r="E4378" i="12"/>
  <c r="G4378" i="12" s="1"/>
  <c r="F4377" i="12"/>
  <c r="H4377" i="12" s="1"/>
  <c r="E4377" i="12"/>
  <c r="G4377" i="12" s="1"/>
  <c r="F4376" i="12"/>
  <c r="H4376" i="12" s="1"/>
  <c r="E4376" i="12"/>
  <c r="G4376" i="12" s="1"/>
  <c r="F4375" i="12"/>
  <c r="H4375" i="12" s="1"/>
  <c r="E4375" i="12"/>
  <c r="G4375" i="12" s="1"/>
  <c r="F4374" i="12"/>
  <c r="H4374" i="12" s="1"/>
  <c r="E4374" i="12"/>
  <c r="G4374" i="12" s="1"/>
  <c r="F4373" i="12"/>
  <c r="H4373" i="12" s="1"/>
  <c r="E4373" i="12"/>
  <c r="G4373" i="12" s="1"/>
  <c r="F4372" i="12"/>
  <c r="H4372" i="12" s="1"/>
  <c r="E4372" i="12"/>
  <c r="G4372" i="12" s="1"/>
  <c r="F4371" i="12"/>
  <c r="H4371" i="12" s="1"/>
  <c r="E4371" i="12"/>
  <c r="G4371" i="12" s="1"/>
  <c r="F4370" i="12"/>
  <c r="H4370" i="12" s="1"/>
  <c r="E4370" i="12"/>
  <c r="G4370" i="12" s="1"/>
  <c r="F4369" i="12"/>
  <c r="H4369" i="12" s="1"/>
  <c r="E4369" i="12"/>
  <c r="G4369" i="12" s="1"/>
  <c r="F4368" i="12"/>
  <c r="H4368" i="12" s="1"/>
  <c r="E4368" i="12"/>
  <c r="G4368" i="12" s="1"/>
  <c r="F4367" i="12"/>
  <c r="H4367" i="12" s="1"/>
  <c r="E4367" i="12"/>
  <c r="G4367" i="12" s="1"/>
  <c r="F4366" i="12"/>
  <c r="H4366" i="12" s="1"/>
  <c r="E4366" i="12"/>
  <c r="G4366" i="12" s="1"/>
  <c r="F4365" i="12"/>
  <c r="H4365" i="12" s="1"/>
  <c r="E4365" i="12"/>
  <c r="G4365" i="12" s="1"/>
  <c r="F4364" i="12"/>
  <c r="H4364" i="12" s="1"/>
  <c r="E4364" i="12"/>
  <c r="G4364" i="12" s="1"/>
  <c r="F4363" i="12"/>
  <c r="H4363" i="12" s="1"/>
  <c r="E4363" i="12"/>
  <c r="G4363" i="12" s="1"/>
  <c r="F4362" i="12"/>
  <c r="H4362" i="12" s="1"/>
  <c r="E4362" i="12"/>
  <c r="G4362" i="12" s="1"/>
  <c r="F4361" i="12"/>
  <c r="H4361" i="12" s="1"/>
  <c r="E4361" i="12"/>
  <c r="G4361" i="12" s="1"/>
  <c r="F4360" i="12"/>
  <c r="H4360" i="12" s="1"/>
  <c r="E4360" i="12"/>
  <c r="G4360" i="12" s="1"/>
  <c r="F4359" i="12"/>
  <c r="H4359" i="12" s="1"/>
  <c r="E4359" i="12"/>
  <c r="G4359" i="12" s="1"/>
  <c r="F4358" i="12"/>
  <c r="H4358" i="12" s="1"/>
  <c r="E4358" i="12"/>
  <c r="G4358" i="12" s="1"/>
  <c r="F4357" i="12"/>
  <c r="H4357" i="12" s="1"/>
  <c r="E4357" i="12"/>
  <c r="G4357" i="12" s="1"/>
  <c r="F4356" i="12"/>
  <c r="H4356" i="12" s="1"/>
  <c r="E4356" i="12"/>
  <c r="G4356" i="12" s="1"/>
  <c r="F4355" i="12"/>
  <c r="H4355" i="12" s="1"/>
  <c r="E4355" i="12"/>
  <c r="G4355" i="12" s="1"/>
  <c r="F4354" i="12"/>
  <c r="H4354" i="12" s="1"/>
  <c r="E4354" i="12"/>
  <c r="G4354" i="12" s="1"/>
  <c r="F4353" i="12"/>
  <c r="H4353" i="12" s="1"/>
  <c r="E4353" i="12"/>
  <c r="G4353" i="12" s="1"/>
  <c r="F4352" i="12"/>
  <c r="H4352" i="12" s="1"/>
  <c r="E4352" i="12"/>
  <c r="G4352" i="12" s="1"/>
  <c r="F4351" i="12"/>
  <c r="H4351" i="12" s="1"/>
  <c r="E4351" i="12"/>
  <c r="G4351" i="12" s="1"/>
  <c r="F4350" i="12"/>
  <c r="H4350" i="12" s="1"/>
  <c r="E4350" i="12"/>
  <c r="G4350" i="12" s="1"/>
  <c r="F4349" i="12"/>
  <c r="H4349" i="12" s="1"/>
  <c r="E4349" i="12"/>
  <c r="G4349" i="12" s="1"/>
  <c r="F4348" i="12"/>
  <c r="H4348" i="12" s="1"/>
  <c r="E4348" i="12"/>
  <c r="G4348" i="12" s="1"/>
  <c r="F4347" i="12"/>
  <c r="H4347" i="12" s="1"/>
  <c r="E4347" i="12"/>
  <c r="G4347" i="12" s="1"/>
  <c r="F4346" i="12"/>
  <c r="H4346" i="12" s="1"/>
  <c r="E4346" i="12"/>
  <c r="G4346" i="12" s="1"/>
  <c r="F4345" i="12"/>
  <c r="H4345" i="12" s="1"/>
  <c r="E4345" i="12"/>
  <c r="G4345" i="12" s="1"/>
  <c r="F4344" i="12"/>
  <c r="H4344" i="12" s="1"/>
  <c r="E4344" i="12"/>
  <c r="G4344" i="12" s="1"/>
  <c r="F4343" i="12"/>
  <c r="H4343" i="12" s="1"/>
  <c r="E4343" i="12"/>
  <c r="G4343" i="12" s="1"/>
  <c r="F4342" i="12"/>
  <c r="H4342" i="12" s="1"/>
  <c r="E4342" i="12"/>
  <c r="G4342" i="12" s="1"/>
  <c r="F4341" i="12"/>
  <c r="H4341" i="12" s="1"/>
  <c r="E4341" i="12"/>
  <c r="G4341" i="12" s="1"/>
  <c r="F4340" i="12"/>
  <c r="H4340" i="12" s="1"/>
  <c r="E4340" i="12"/>
  <c r="G4340" i="12" s="1"/>
  <c r="F4339" i="12"/>
  <c r="H4339" i="12" s="1"/>
  <c r="E4339" i="12"/>
  <c r="G4339" i="12" s="1"/>
  <c r="F4338" i="12"/>
  <c r="H4338" i="12" s="1"/>
  <c r="E4338" i="12"/>
  <c r="G4338" i="12" s="1"/>
  <c r="F4337" i="12"/>
  <c r="H4337" i="12" s="1"/>
  <c r="E4337" i="12"/>
  <c r="G4337" i="12" s="1"/>
  <c r="F4336" i="12"/>
  <c r="H4336" i="12" s="1"/>
  <c r="E4336" i="12"/>
  <c r="G4336" i="12" s="1"/>
  <c r="F4335" i="12"/>
  <c r="H4335" i="12" s="1"/>
  <c r="E4335" i="12"/>
  <c r="G4335" i="12" s="1"/>
  <c r="G4334" i="12"/>
  <c r="F4334" i="12"/>
  <c r="H4334" i="12" s="1"/>
  <c r="E4334" i="12"/>
  <c r="F4333" i="12"/>
  <c r="H4333" i="12" s="1"/>
  <c r="E4333" i="12"/>
  <c r="G4333" i="12" s="1"/>
  <c r="F4332" i="12"/>
  <c r="H4332" i="12" s="1"/>
  <c r="E4332" i="12"/>
  <c r="G4332" i="12" s="1"/>
  <c r="F4331" i="12"/>
  <c r="H4331" i="12" s="1"/>
  <c r="E4331" i="12"/>
  <c r="G4331" i="12" s="1"/>
  <c r="F4330" i="12"/>
  <c r="H4330" i="12" s="1"/>
  <c r="E4330" i="12"/>
  <c r="G4330" i="12" s="1"/>
  <c r="F4329" i="12"/>
  <c r="H4329" i="12" s="1"/>
  <c r="E4329" i="12"/>
  <c r="G4329" i="12" s="1"/>
  <c r="G4328" i="12"/>
  <c r="F4328" i="12"/>
  <c r="H4328" i="12" s="1"/>
  <c r="E4328" i="12"/>
  <c r="F4327" i="12"/>
  <c r="H4327" i="12" s="1"/>
  <c r="E4327" i="12"/>
  <c r="G4327" i="12" s="1"/>
  <c r="F4326" i="12"/>
  <c r="H4326" i="12" s="1"/>
  <c r="E4326" i="12"/>
  <c r="G4326" i="12" s="1"/>
  <c r="F4325" i="12"/>
  <c r="H4325" i="12" s="1"/>
  <c r="E4325" i="12"/>
  <c r="G4325" i="12" s="1"/>
  <c r="F4324" i="12"/>
  <c r="H4324" i="12" s="1"/>
  <c r="E4324" i="12"/>
  <c r="G4324" i="12" s="1"/>
  <c r="F4323" i="12"/>
  <c r="H4323" i="12" s="1"/>
  <c r="E4323" i="12"/>
  <c r="G4323" i="12" s="1"/>
  <c r="F4322" i="12"/>
  <c r="H4322" i="12" s="1"/>
  <c r="E4322" i="12"/>
  <c r="G4322" i="12" s="1"/>
  <c r="F4321" i="12"/>
  <c r="H4321" i="12" s="1"/>
  <c r="E4321" i="12"/>
  <c r="G4321" i="12" s="1"/>
  <c r="F4320" i="12"/>
  <c r="H4320" i="12" s="1"/>
  <c r="E4320" i="12"/>
  <c r="G4320" i="12" s="1"/>
  <c r="F4319" i="12"/>
  <c r="H4319" i="12" s="1"/>
  <c r="E4319" i="12"/>
  <c r="G4319" i="12" s="1"/>
  <c r="F4318" i="12"/>
  <c r="H4318" i="12" s="1"/>
  <c r="E4318" i="12"/>
  <c r="G4318" i="12" s="1"/>
  <c r="F4317" i="12"/>
  <c r="H4317" i="12" s="1"/>
  <c r="E4317" i="12"/>
  <c r="G4317" i="12" s="1"/>
  <c r="F4316" i="12"/>
  <c r="H4316" i="12" s="1"/>
  <c r="E4316" i="12"/>
  <c r="G4316" i="12" s="1"/>
  <c r="F4315" i="12"/>
  <c r="H4315" i="12" s="1"/>
  <c r="E4315" i="12"/>
  <c r="G4315" i="12" s="1"/>
  <c r="F4314" i="12"/>
  <c r="H4314" i="12" s="1"/>
  <c r="E4314" i="12"/>
  <c r="G4314" i="12" s="1"/>
  <c r="F4313" i="12"/>
  <c r="H4313" i="12" s="1"/>
  <c r="E4313" i="12"/>
  <c r="G4313" i="12" s="1"/>
  <c r="F4312" i="12"/>
  <c r="H4312" i="12" s="1"/>
  <c r="E4312" i="12"/>
  <c r="G4312" i="12" s="1"/>
  <c r="F4311" i="12"/>
  <c r="H4311" i="12" s="1"/>
  <c r="E4311" i="12"/>
  <c r="G4311" i="12" s="1"/>
  <c r="F4310" i="12"/>
  <c r="H4310" i="12" s="1"/>
  <c r="E4310" i="12"/>
  <c r="G4310" i="12" s="1"/>
  <c r="F4309" i="12"/>
  <c r="H4309" i="12" s="1"/>
  <c r="E4309" i="12"/>
  <c r="G4309" i="12" s="1"/>
  <c r="F4308" i="12"/>
  <c r="H4308" i="12" s="1"/>
  <c r="E4308" i="12"/>
  <c r="G4308" i="12" s="1"/>
  <c r="F4307" i="12"/>
  <c r="H4307" i="12" s="1"/>
  <c r="E4307" i="12"/>
  <c r="G4307" i="12" s="1"/>
  <c r="F4306" i="12"/>
  <c r="H4306" i="12" s="1"/>
  <c r="E4306" i="12"/>
  <c r="G4306" i="12" s="1"/>
  <c r="F4305" i="12"/>
  <c r="H4305" i="12" s="1"/>
  <c r="E4305" i="12"/>
  <c r="G4305" i="12" s="1"/>
  <c r="F4304" i="12"/>
  <c r="H4304" i="12" s="1"/>
  <c r="E4304" i="12"/>
  <c r="G4304" i="12" s="1"/>
  <c r="F4303" i="12"/>
  <c r="H4303" i="12" s="1"/>
  <c r="E4303" i="12"/>
  <c r="G4303" i="12" s="1"/>
  <c r="F4302" i="12"/>
  <c r="H4302" i="12" s="1"/>
  <c r="E4302" i="12"/>
  <c r="G4302" i="12" s="1"/>
  <c r="F4301" i="12"/>
  <c r="H4301" i="12" s="1"/>
  <c r="E4301" i="12"/>
  <c r="G4301" i="12" s="1"/>
  <c r="F4300" i="12"/>
  <c r="H4300" i="12" s="1"/>
  <c r="E4300" i="12"/>
  <c r="G4300" i="12" s="1"/>
  <c r="F4299" i="12"/>
  <c r="H4299" i="12" s="1"/>
  <c r="E4299" i="12"/>
  <c r="G4299" i="12" s="1"/>
  <c r="F4298" i="12"/>
  <c r="H4298" i="12" s="1"/>
  <c r="E4298" i="12"/>
  <c r="G4298" i="12" s="1"/>
  <c r="F4297" i="12"/>
  <c r="H4297" i="12" s="1"/>
  <c r="E4297" i="12"/>
  <c r="G4297" i="12" s="1"/>
  <c r="F4296" i="12"/>
  <c r="H4296" i="12" s="1"/>
  <c r="E4296" i="12"/>
  <c r="G4296" i="12" s="1"/>
  <c r="F4295" i="12"/>
  <c r="H4295" i="12" s="1"/>
  <c r="E4295" i="12"/>
  <c r="G4295" i="12" s="1"/>
  <c r="F4294" i="12"/>
  <c r="H4294" i="12" s="1"/>
  <c r="E4294" i="12"/>
  <c r="G4294" i="12" s="1"/>
  <c r="F4293" i="12"/>
  <c r="H4293" i="12" s="1"/>
  <c r="E4293" i="12"/>
  <c r="G4293" i="12" s="1"/>
  <c r="F4292" i="12"/>
  <c r="H4292" i="12" s="1"/>
  <c r="E4292" i="12"/>
  <c r="G4292" i="12" s="1"/>
  <c r="F4291" i="12"/>
  <c r="H4291" i="12" s="1"/>
  <c r="E4291" i="12"/>
  <c r="G4291" i="12" s="1"/>
  <c r="F4290" i="12"/>
  <c r="H4290" i="12" s="1"/>
  <c r="E4290" i="12"/>
  <c r="G4290" i="12" s="1"/>
  <c r="F4289" i="12"/>
  <c r="H4289" i="12" s="1"/>
  <c r="E4289" i="12"/>
  <c r="G4289" i="12" s="1"/>
  <c r="F4288" i="12"/>
  <c r="H4288" i="12" s="1"/>
  <c r="E4288" i="12"/>
  <c r="G4288" i="12" s="1"/>
  <c r="F4287" i="12"/>
  <c r="H4287" i="12" s="1"/>
  <c r="E4287" i="12"/>
  <c r="G4287" i="12" s="1"/>
  <c r="F4286" i="12"/>
  <c r="H4286" i="12" s="1"/>
  <c r="E4286" i="12"/>
  <c r="G4286" i="12" s="1"/>
  <c r="F4285" i="12"/>
  <c r="H4285" i="12" s="1"/>
  <c r="E4285" i="12"/>
  <c r="G4285" i="12" s="1"/>
  <c r="F4284" i="12"/>
  <c r="H4284" i="12" s="1"/>
  <c r="E4284" i="12"/>
  <c r="G4284" i="12" s="1"/>
  <c r="F4283" i="12"/>
  <c r="H4283" i="12" s="1"/>
  <c r="E4283" i="12"/>
  <c r="G4283" i="12" s="1"/>
  <c r="F4282" i="12"/>
  <c r="H4282" i="12" s="1"/>
  <c r="E4282" i="12"/>
  <c r="G4282" i="12" s="1"/>
  <c r="F4281" i="12"/>
  <c r="H4281" i="12" s="1"/>
  <c r="E4281" i="12"/>
  <c r="G4281" i="12" s="1"/>
  <c r="F4280" i="12"/>
  <c r="H4280" i="12" s="1"/>
  <c r="E4280" i="12"/>
  <c r="G4280" i="12" s="1"/>
  <c r="F4279" i="12"/>
  <c r="H4279" i="12" s="1"/>
  <c r="E4279" i="12"/>
  <c r="G4279" i="12" s="1"/>
  <c r="F4278" i="12"/>
  <c r="H4278" i="12" s="1"/>
  <c r="E4278" i="12"/>
  <c r="G4278" i="12" s="1"/>
  <c r="F4277" i="12"/>
  <c r="H4277" i="12" s="1"/>
  <c r="E4277" i="12"/>
  <c r="G4277" i="12" s="1"/>
  <c r="F4276" i="12"/>
  <c r="H4276" i="12" s="1"/>
  <c r="E4276" i="12"/>
  <c r="G4276" i="12" s="1"/>
  <c r="F4275" i="12"/>
  <c r="H4275" i="12" s="1"/>
  <c r="E4275" i="12"/>
  <c r="G4275" i="12" s="1"/>
  <c r="F4274" i="12"/>
  <c r="H4274" i="12" s="1"/>
  <c r="E4274" i="12"/>
  <c r="G4274" i="12" s="1"/>
  <c r="F4273" i="12"/>
  <c r="H4273" i="12" s="1"/>
  <c r="E4273" i="12"/>
  <c r="G4273" i="12" s="1"/>
  <c r="F4272" i="12"/>
  <c r="H4272" i="12" s="1"/>
  <c r="E4272" i="12"/>
  <c r="G4272" i="12" s="1"/>
  <c r="F4271" i="12"/>
  <c r="H4271" i="12" s="1"/>
  <c r="E4271" i="12"/>
  <c r="G4271" i="12" s="1"/>
  <c r="F4270" i="12"/>
  <c r="H4270" i="12" s="1"/>
  <c r="E4270" i="12"/>
  <c r="G4270" i="12" s="1"/>
  <c r="F4269" i="12"/>
  <c r="H4269" i="12" s="1"/>
  <c r="E4269" i="12"/>
  <c r="G4269" i="12" s="1"/>
  <c r="F4268" i="12"/>
  <c r="H4268" i="12" s="1"/>
  <c r="E4268" i="12"/>
  <c r="G4268" i="12" s="1"/>
  <c r="F4267" i="12"/>
  <c r="H4267" i="12" s="1"/>
  <c r="E4267" i="12"/>
  <c r="G4267" i="12" s="1"/>
  <c r="F4266" i="12"/>
  <c r="H4266" i="12" s="1"/>
  <c r="E4266" i="12"/>
  <c r="G4266" i="12" s="1"/>
  <c r="F4265" i="12"/>
  <c r="H4265" i="12" s="1"/>
  <c r="E4265" i="12"/>
  <c r="G4265" i="12" s="1"/>
  <c r="F4264" i="12"/>
  <c r="H4264" i="12" s="1"/>
  <c r="E4264" i="12"/>
  <c r="G4264" i="12" s="1"/>
  <c r="F4263" i="12"/>
  <c r="H4263" i="12" s="1"/>
  <c r="E4263" i="12"/>
  <c r="G4263" i="12" s="1"/>
  <c r="F4262" i="12"/>
  <c r="H4262" i="12" s="1"/>
  <c r="E4262" i="12"/>
  <c r="G4262" i="12" s="1"/>
  <c r="F4261" i="12"/>
  <c r="H4261" i="12" s="1"/>
  <c r="E4261" i="12"/>
  <c r="G4261" i="12" s="1"/>
  <c r="F4260" i="12"/>
  <c r="H4260" i="12" s="1"/>
  <c r="E4260" i="12"/>
  <c r="G4260" i="12" s="1"/>
  <c r="F4259" i="12"/>
  <c r="H4259" i="12" s="1"/>
  <c r="E4259" i="12"/>
  <c r="G4259" i="12" s="1"/>
  <c r="F4258" i="12"/>
  <c r="H4258" i="12" s="1"/>
  <c r="E4258" i="12"/>
  <c r="G4258" i="12" s="1"/>
  <c r="F4257" i="12"/>
  <c r="H4257" i="12" s="1"/>
  <c r="E4257" i="12"/>
  <c r="G4257" i="12" s="1"/>
  <c r="F4256" i="12"/>
  <c r="H4256" i="12" s="1"/>
  <c r="E4256" i="12"/>
  <c r="G4256" i="12" s="1"/>
  <c r="F4255" i="12"/>
  <c r="H4255" i="12" s="1"/>
  <c r="E4255" i="12"/>
  <c r="G4255" i="12" s="1"/>
  <c r="G4254" i="12"/>
  <c r="F4254" i="12"/>
  <c r="H4254" i="12" s="1"/>
  <c r="E4254" i="12"/>
  <c r="F4253" i="12"/>
  <c r="H4253" i="12" s="1"/>
  <c r="E4253" i="12"/>
  <c r="G4253" i="12" s="1"/>
  <c r="F4252" i="12"/>
  <c r="H4252" i="12" s="1"/>
  <c r="E4252" i="12"/>
  <c r="G4252" i="12" s="1"/>
  <c r="F4251" i="12"/>
  <c r="H4251" i="12" s="1"/>
  <c r="E4251" i="12"/>
  <c r="G4251" i="12" s="1"/>
  <c r="F4250" i="12"/>
  <c r="H4250" i="12" s="1"/>
  <c r="E4250" i="12"/>
  <c r="G4250" i="12" s="1"/>
  <c r="F4249" i="12"/>
  <c r="H4249" i="12" s="1"/>
  <c r="E4249" i="12"/>
  <c r="G4249" i="12" s="1"/>
  <c r="G4248" i="12"/>
  <c r="F4248" i="12"/>
  <c r="H4248" i="12" s="1"/>
  <c r="E4248" i="12"/>
  <c r="F4247" i="12"/>
  <c r="H4247" i="12" s="1"/>
  <c r="E4247" i="12"/>
  <c r="G4247" i="12" s="1"/>
  <c r="F4246" i="12"/>
  <c r="H4246" i="12" s="1"/>
  <c r="E4246" i="12"/>
  <c r="G4246" i="12" s="1"/>
  <c r="F4245" i="12"/>
  <c r="H4245" i="12" s="1"/>
  <c r="E4245" i="12"/>
  <c r="G4245" i="12" s="1"/>
  <c r="F4244" i="12"/>
  <c r="H4244" i="12" s="1"/>
  <c r="E4244" i="12"/>
  <c r="G4244" i="12" s="1"/>
  <c r="F4243" i="12"/>
  <c r="H4243" i="12" s="1"/>
  <c r="E4243" i="12"/>
  <c r="G4243" i="12" s="1"/>
  <c r="F4242" i="12"/>
  <c r="H4242" i="12" s="1"/>
  <c r="E4242" i="12"/>
  <c r="G4242" i="12" s="1"/>
  <c r="F4241" i="12"/>
  <c r="H4241" i="12" s="1"/>
  <c r="E4241" i="12"/>
  <c r="G4241" i="12" s="1"/>
  <c r="F4240" i="12"/>
  <c r="H4240" i="12" s="1"/>
  <c r="E4240" i="12"/>
  <c r="G4240" i="12" s="1"/>
  <c r="F4239" i="12"/>
  <c r="H4239" i="12" s="1"/>
  <c r="E4239" i="12"/>
  <c r="G4239" i="12" s="1"/>
  <c r="H4238" i="12"/>
  <c r="F4238" i="12"/>
  <c r="E4238" i="12"/>
  <c r="G4238" i="12" s="1"/>
  <c r="F4237" i="12"/>
  <c r="H4237" i="12" s="1"/>
  <c r="E4237" i="12"/>
  <c r="G4237" i="12" s="1"/>
  <c r="F4236" i="12"/>
  <c r="H4236" i="12" s="1"/>
  <c r="E4236" i="12"/>
  <c r="G4236" i="12" s="1"/>
  <c r="F4235" i="12"/>
  <c r="H4235" i="12" s="1"/>
  <c r="E4235" i="12"/>
  <c r="G4235" i="12" s="1"/>
  <c r="F4234" i="12"/>
  <c r="H4234" i="12" s="1"/>
  <c r="E4234" i="12"/>
  <c r="G4234" i="12" s="1"/>
  <c r="F4233" i="12"/>
  <c r="H4233" i="12" s="1"/>
  <c r="E4233" i="12"/>
  <c r="G4233" i="12" s="1"/>
  <c r="F4232" i="12"/>
  <c r="H4232" i="12" s="1"/>
  <c r="E4232" i="12"/>
  <c r="G4232" i="12" s="1"/>
  <c r="F4231" i="12"/>
  <c r="H4231" i="12" s="1"/>
  <c r="E4231" i="12"/>
  <c r="G4231" i="12" s="1"/>
  <c r="F4230" i="12"/>
  <c r="H4230" i="12" s="1"/>
  <c r="E4230" i="12"/>
  <c r="G4230" i="12" s="1"/>
  <c r="F4229" i="12"/>
  <c r="H4229" i="12" s="1"/>
  <c r="E4229" i="12"/>
  <c r="G4229" i="12" s="1"/>
  <c r="F4228" i="12"/>
  <c r="H4228" i="12" s="1"/>
  <c r="E4228" i="12"/>
  <c r="G4228" i="12" s="1"/>
  <c r="F4227" i="12"/>
  <c r="H4227" i="12" s="1"/>
  <c r="E4227" i="12"/>
  <c r="G4227" i="12" s="1"/>
  <c r="H4226" i="12"/>
  <c r="F4226" i="12"/>
  <c r="E4226" i="12"/>
  <c r="G4226" i="12" s="1"/>
  <c r="F4225" i="12"/>
  <c r="H4225" i="12" s="1"/>
  <c r="E4225" i="12"/>
  <c r="G4225" i="12" s="1"/>
  <c r="F4224" i="12"/>
  <c r="H4224" i="12" s="1"/>
  <c r="E4224" i="12"/>
  <c r="G4224" i="12" s="1"/>
  <c r="F4223" i="12"/>
  <c r="H4223" i="12" s="1"/>
  <c r="E4223" i="12"/>
  <c r="G4223" i="12" s="1"/>
  <c r="F4222" i="12"/>
  <c r="H4222" i="12" s="1"/>
  <c r="E4222" i="12"/>
  <c r="G4222" i="12" s="1"/>
  <c r="F4221" i="12"/>
  <c r="H4221" i="12" s="1"/>
  <c r="E4221" i="12"/>
  <c r="G4221" i="12" s="1"/>
  <c r="F4220" i="12"/>
  <c r="H4220" i="12" s="1"/>
  <c r="E4220" i="12"/>
  <c r="G4220" i="12" s="1"/>
  <c r="F4219" i="12"/>
  <c r="H4219" i="12" s="1"/>
  <c r="E4219" i="12"/>
  <c r="G4219" i="12" s="1"/>
  <c r="F4218" i="12"/>
  <c r="H4218" i="12" s="1"/>
  <c r="E4218" i="12"/>
  <c r="G4218" i="12" s="1"/>
  <c r="F4217" i="12"/>
  <c r="H4217" i="12" s="1"/>
  <c r="E4217" i="12"/>
  <c r="G4217" i="12" s="1"/>
  <c r="F4216" i="12"/>
  <c r="H4216" i="12" s="1"/>
  <c r="E4216" i="12"/>
  <c r="G4216" i="12" s="1"/>
  <c r="F4215" i="12"/>
  <c r="H4215" i="12" s="1"/>
  <c r="E4215" i="12"/>
  <c r="G4215" i="12" s="1"/>
  <c r="F4214" i="12"/>
  <c r="H4214" i="12" s="1"/>
  <c r="E4214" i="12"/>
  <c r="G4214" i="12" s="1"/>
  <c r="F4213" i="12"/>
  <c r="H4213" i="12" s="1"/>
  <c r="E4213" i="12"/>
  <c r="G4213" i="12" s="1"/>
  <c r="F4212" i="12"/>
  <c r="H4212" i="12" s="1"/>
  <c r="E4212" i="12"/>
  <c r="G4212" i="12" s="1"/>
  <c r="F4211" i="12"/>
  <c r="H4211" i="12" s="1"/>
  <c r="E4211" i="12"/>
  <c r="G4211" i="12" s="1"/>
  <c r="F4210" i="12"/>
  <c r="H4210" i="12" s="1"/>
  <c r="E4210" i="12"/>
  <c r="G4210" i="12" s="1"/>
  <c r="F4209" i="12"/>
  <c r="H4209" i="12" s="1"/>
  <c r="E4209" i="12"/>
  <c r="G4209" i="12" s="1"/>
  <c r="H4208" i="12"/>
  <c r="F4208" i="12"/>
  <c r="E4208" i="12"/>
  <c r="G4208" i="12" s="1"/>
  <c r="F4207" i="12"/>
  <c r="H4207" i="12" s="1"/>
  <c r="E4207" i="12"/>
  <c r="G4207" i="12" s="1"/>
  <c r="G4206" i="12"/>
  <c r="F4206" i="12"/>
  <c r="H4206" i="12" s="1"/>
  <c r="E4206" i="12"/>
  <c r="F4205" i="12"/>
  <c r="H4205" i="12" s="1"/>
  <c r="E4205" i="12"/>
  <c r="G4205" i="12" s="1"/>
  <c r="F4204" i="12"/>
  <c r="H4204" i="12" s="1"/>
  <c r="E4204" i="12"/>
  <c r="G4204" i="12" s="1"/>
  <c r="F4203" i="12"/>
  <c r="H4203" i="12" s="1"/>
  <c r="E4203" i="12"/>
  <c r="G4203" i="12" s="1"/>
  <c r="F4202" i="12"/>
  <c r="H4202" i="12" s="1"/>
  <c r="E4202" i="12"/>
  <c r="G4202" i="12" s="1"/>
  <c r="F4201" i="12"/>
  <c r="H4201" i="12" s="1"/>
  <c r="E4201" i="12"/>
  <c r="G4201" i="12" s="1"/>
  <c r="F4200" i="12"/>
  <c r="H4200" i="12" s="1"/>
  <c r="E4200" i="12"/>
  <c r="G4200" i="12" s="1"/>
  <c r="F4199" i="12"/>
  <c r="H4199" i="12" s="1"/>
  <c r="E4199" i="12"/>
  <c r="G4199" i="12" s="1"/>
  <c r="F4198" i="12"/>
  <c r="H4198" i="12" s="1"/>
  <c r="E4198" i="12"/>
  <c r="G4198" i="12" s="1"/>
  <c r="F4197" i="12"/>
  <c r="H4197" i="12" s="1"/>
  <c r="E4197" i="12"/>
  <c r="G4197" i="12" s="1"/>
  <c r="F4196" i="12"/>
  <c r="H4196" i="12" s="1"/>
  <c r="E4196" i="12"/>
  <c r="G4196" i="12" s="1"/>
  <c r="F4195" i="12"/>
  <c r="H4195" i="12" s="1"/>
  <c r="E4195" i="12"/>
  <c r="G4195" i="12" s="1"/>
  <c r="F4194" i="12"/>
  <c r="H4194" i="12" s="1"/>
  <c r="E4194" i="12"/>
  <c r="G4194" i="12" s="1"/>
  <c r="F4193" i="12"/>
  <c r="H4193" i="12" s="1"/>
  <c r="E4193" i="12"/>
  <c r="G4193" i="12" s="1"/>
  <c r="F4192" i="12"/>
  <c r="H4192" i="12" s="1"/>
  <c r="E4192" i="12"/>
  <c r="G4192" i="12" s="1"/>
  <c r="F4191" i="12"/>
  <c r="H4191" i="12" s="1"/>
  <c r="E4191" i="12"/>
  <c r="G4191" i="12" s="1"/>
  <c r="F4190" i="12"/>
  <c r="H4190" i="12" s="1"/>
  <c r="E4190" i="12"/>
  <c r="G4190" i="12" s="1"/>
  <c r="F4189" i="12"/>
  <c r="H4189" i="12" s="1"/>
  <c r="E4189" i="12"/>
  <c r="G4189" i="12" s="1"/>
  <c r="F4188" i="12"/>
  <c r="H4188" i="12" s="1"/>
  <c r="E4188" i="12"/>
  <c r="G4188" i="12" s="1"/>
  <c r="F4187" i="12"/>
  <c r="H4187" i="12" s="1"/>
  <c r="E4187" i="12"/>
  <c r="G4187" i="12" s="1"/>
  <c r="F4186" i="12"/>
  <c r="H4186" i="12" s="1"/>
  <c r="E4186" i="12"/>
  <c r="G4186" i="12" s="1"/>
  <c r="F4185" i="12"/>
  <c r="H4185" i="12" s="1"/>
  <c r="E4185" i="12"/>
  <c r="G4185" i="12" s="1"/>
  <c r="F4184" i="12"/>
  <c r="H4184" i="12" s="1"/>
  <c r="E4184" i="12"/>
  <c r="G4184" i="12" s="1"/>
  <c r="F4183" i="12"/>
  <c r="H4183" i="12" s="1"/>
  <c r="E4183" i="12"/>
  <c r="G4183" i="12" s="1"/>
  <c r="F4182" i="12"/>
  <c r="H4182" i="12" s="1"/>
  <c r="E4182" i="12"/>
  <c r="G4182" i="12" s="1"/>
  <c r="F4181" i="12"/>
  <c r="H4181" i="12" s="1"/>
  <c r="E4181" i="12"/>
  <c r="G4181" i="12" s="1"/>
  <c r="F4180" i="12"/>
  <c r="H4180" i="12" s="1"/>
  <c r="E4180" i="12"/>
  <c r="G4180" i="12" s="1"/>
  <c r="F4179" i="12"/>
  <c r="H4179" i="12" s="1"/>
  <c r="E4179" i="12"/>
  <c r="G4179" i="12" s="1"/>
  <c r="G4178" i="12"/>
  <c r="F4178" i="12"/>
  <c r="H4178" i="12" s="1"/>
  <c r="E4178" i="12"/>
  <c r="F4177" i="12"/>
  <c r="H4177" i="12" s="1"/>
  <c r="E4177" i="12"/>
  <c r="G4177" i="12" s="1"/>
  <c r="F4176" i="12"/>
  <c r="H4176" i="12" s="1"/>
  <c r="E4176" i="12"/>
  <c r="G4176" i="12" s="1"/>
  <c r="F4175" i="12"/>
  <c r="H4175" i="12" s="1"/>
  <c r="E4175" i="12"/>
  <c r="G4175" i="12" s="1"/>
  <c r="H4174" i="12"/>
  <c r="F4174" i="12"/>
  <c r="E4174" i="12"/>
  <c r="G4174" i="12" s="1"/>
  <c r="F4173" i="12"/>
  <c r="H4173" i="12" s="1"/>
  <c r="E4173" i="12"/>
  <c r="G4173" i="12" s="1"/>
  <c r="F4172" i="12"/>
  <c r="H4172" i="12" s="1"/>
  <c r="E4172" i="12"/>
  <c r="G4172" i="12" s="1"/>
  <c r="F4171" i="12"/>
  <c r="H4171" i="12" s="1"/>
  <c r="E4171" i="12"/>
  <c r="G4171" i="12" s="1"/>
  <c r="F4170" i="12"/>
  <c r="H4170" i="12" s="1"/>
  <c r="E4170" i="12"/>
  <c r="G4170" i="12" s="1"/>
  <c r="F4169" i="12"/>
  <c r="H4169" i="12" s="1"/>
  <c r="E4169" i="12"/>
  <c r="G4169" i="12" s="1"/>
  <c r="F4168" i="12"/>
  <c r="H4168" i="12" s="1"/>
  <c r="E4168" i="12"/>
  <c r="G4168" i="12" s="1"/>
  <c r="F4167" i="12"/>
  <c r="H4167" i="12" s="1"/>
  <c r="E4167" i="12"/>
  <c r="G4167" i="12" s="1"/>
  <c r="H4166" i="12"/>
  <c r="F4166" i="12"/>
  <c r="E4166" i="12"/>
  <c r="G4166" i="12" s="1"/>
  <c r="F4165" i="12"/>
  <c r="H4165" i="12" s="1"/>
  <c r="E4165" i="12"/>
  <c r="G4165" i="12" s="1"/>
  <c r="F4164" i="12"/>
  <c r="H4164" i="12" s="1"/>
  <c r="E4164" i="12"/>
  <c r="G4164" i="12" s="1"/>
  <c r="G4163" i="12"/>
  <c r="F4163" i="12"/>
  <c r="H4163" i="12" s="1"/>
  <c r="E4163" i="12"/>
  <c r="F4162" i="12"/>
  <c r="H4162" i="12" s="1"/>
  <c r="E4162" i="12"/>
  <c r="G4162" i="12" s="1"/>
  <c r="F4161" i="12"/>
  <c r="H4161" i="12" s="1"/>
  <c r="E4161" i="12"/>
  <c r="G4161" i="12" s="1"/>
  <c r="F4160" i="12"/>
  <c r="H4160" i="12" s="1"/>
  <c r="E4160" i="12"/>
  <c r="G4160" i="12" s="1"/>
  <c r="F4159" i="12"/>
  <c r="H4159" i="12" s="1"/>
  <c r="E4159" i="12"/>
  <c r="G4159" i="12" s="1"/>
  <c r="F4158" i="12"/>
  <c r="H4158" i="12" s="1"/>
  <c r="E4158" i="12"/>
  <c r="G4158" i="12" s="1"/>
  <c r="F4157" i="12"/>
  <c r="H4157" i="12" s="1"/>
  <c r="E4157" i="12"/>
  <c r="G4157" i="12" s="1"/>
  <c r="F4156" i="12"/>
  <c r="H4156" i="12" s="1"/>
  <c r="E4156" i="12"/>
  <c r="G4156" i="12" s="1"/>
  <c r="F4155" i="12"/>
  <c r="H4155" i="12" s="1"/>
  <c r="E4155" i="12"/>
  <c r="G4155" i="12" s="1"/>
  <c r="F4154" i="12"/>
  <c r="H4154" i="12" s="1"/>
  <c r="E4154" i="12"/>
  <c r="G4154" i="12" s="1"/>
  <c r="G4153" i="12"/>
  <c r="F4153" i="12"/>
  <c r="H4153" i="12" s="1"/>
  <c r="E4153" i="12"/>
  <c r="F4152" i="12"/>
  <c r="H4152" i="12" s="1"/>
  <c r="E4152" i="12"/>
  <c r="G4152" i="12" s="1"/>
  <c r="F4151" i="12"/>
  <c r="H4151" i="12" s="1"/>
  <c r="E4151" i="12"/>
  <c r="G4151" i="12" s="1"/>
  <c r="F4150" i="12"/>
  <c r="H4150" i="12" s="1"/>
  <c r="E4150" i="12"/>
  <c r="G4150" i="12" s="1"/>
  <c r="F4149" i="12"/>
  <c r="H4149" i="12" s="1"/>
  <c r="E4149" i="12"/>
  <c r="G4149" i="12" s="1"/>
  <c r="F4148" i="12"/>
  <c r="H4148" i="12" s="1"/>
  <c r="E4148" i="12"/>
  <c r="G4148" i="12" s="1"/>
  <c r="F4147" i="12"/>
  <c r="H4147" i="12" s="1"/>
  <c r="E4147" i="12"/>
  <c r="G4147" i="12" s="1"/>
  <c r="F4146" i="12"/>
  <c r="H4146" i="12" s="1"/>
  <c r="E4146" i="12"/>
  <c r="G4146" i="12" s="1"/>
  <c r="F4145" i="12"/>
  <c r="H4145" i="12" s="1"/>
  <c r="E4145" i="12"/>
  <c r="G4145" i="12" s="1"/>
  <c r="F4144" i="12"/>
  <c r="H4144" i="12" s="1"/>
  <c r="E4144" i="12"/>
  <c r="G4144" i="12" s="1"/>
  <c r="G4143" i="12"/>
  <c r="F4143" i="12"/>
  <c r="H4143" i="12" s="1"/>
  <c r="E4143" i="12"/>
  <c r="F4142" i="12"/>
  <c r="H4142" i="12" s="1"/>
  <c r="E4142" i="12"/>
  <c r="G4142" i="12" s="1"/>
  <c r="F4141" i="12"/>
  <c r="H4141" i="12" s="1"/>
  <c r="E4141" i="12"/>
  <c r="G4141" i="12" s="1"/>
  <c r="F4140" i="12"/>
  <c r="H4140" i="12" s="1"/>
  <c r="E4140" i="12"/>
  <c r="G4140" i="12" s="1"/>
  <c r="F4139" i="12"/>
  <c r="H4139" i="12" s="1"/>
  <c r="E4139" i="12"/>
  <c r="G4139" i="12" s="1"/>
  <c r="F4138" i="12"/>
  <c r="H4138" i="12" s="1"/>
  <c r="E4138" i="12"/>
  <c r="G4138" i="12" s="1"/>
  <c r="F4137" i="12"/>
  <c r="H4137" i="12" s="1"/>
  <c r="E4137" i="12"/>
  <c r="G4137" i="12" s="1"/>
  <c r="F4136" i="12"/>
  <c r="H4136" i="12" s="1"/>
  <c r="E4136" i="12"/>
  <c r="G4136" i="12" s="1"/>
  <c r="F4135" i="12"/>
  <c r="H4135" i="12" s="1"/>
  <c r="E4135" i="12"/>
  <c r="G4135" i="12" s="1"/>
  <c r="F4134" i="12"/>
  <c r="H4134" i="12" s="1"/>
  <c r="E4134" i="12"/>
  <c r="G4134" i="12" s="1"/>
  <c r="F4133" i="12"/>
  <c r="H4133" i="12" s="1"/>
  <c r="E4133" i="12"/>
  <c r="G4133" i="12" s="1"/>
  <c r="F4132" i="12"/>
  <c r="H4132" i="12" s="1"/>
  <c r="E4132" i="12"/>
  <c r="G4132" i="12" s="1"/>
  <c r="F4131" i="12"/>
  <c r="H4131" i="12" s="1"/>
  <c r="E4131" i="12"/>
  <c r="G4131" i="12" s="1"/>
  <c r="G4130" i="12"/>
  <c r="F4130" i="12"/>
  <c r="H4130" i="12" s="1"/>
  <c r="E4130" i="12"/>
  <c r="F4129" i="12"/>
  <c r="H4129" i="12" s="1"/>
  <c r="E4129" i="12"/>
  <c r="G4129" i="12" s="1"/>
  <c r="F4128" i="12"/>
  <c r="H4128" i="12" s="1"/>
  <c r="E4128" i="12"/>
  <c r="G4128" i="12" s="1"/>
  <c r="F4127" i="12"/>
  <c r="H4127" i="12" s="1"/>
  <c r="E4127" i="12"/>
  <c r="G4127" i="12" s="1"/>
  <c r="F4126" i="12"/>
  <c r="H4126" i="12" s="1"/>
  <c r="E4126" i="12"/>
  <c r="G4126" i="12" s="1"/>
  <c r="F4125" i="12"/>
  <c r="H4125" i="12" s="1"/>
  <c r="E4125" i="12"/>
  <c r="G4125" i="12" s="1"/>
  <c r="F4124" i="12"/>
  <c r="H4124" i="12" s="1"/>
  <c r="E4124" i="12"/>
  <c r="G4124" i="12" s="1"/>
  <c r="F4123" i="12"/>
  <c r="H4123" i="12" s="1"/>
  <c r="E4123" i="12"/>
  <c r="G4123" i="12" s="1"/>
  <c r="F4122" i="12"/>
  <c r="H4122" i="12" s="1"/>
  <c r="E4122" i="12"/>
  <c r="G4122" i="12" s="1"/>
  <c r="F4121" i="12"/>
  <c r="H4121" i="12" s="1"/>
  <c r="E4121" i="12"/>
  <c r="G4121" i="12" s="1"/>
  <c r="F4120" i="12"/>
  <c r="H4120" i="12" s="1"/>
  <c r="E4120" i="12"/>
  <c r="G4120" i="12" s="1"/>
  <c r="F4119" i="12"/>
  <c r="H4119" i="12" s="1"/>
  <c r="E4119" i="12"/>
  <c r="G4119" i="12" s="1"/>
  <c r="F4118" i="12"/>
  <c r="H4118" i="12" s="1"/>
  <c r="E4118" i="12"/>
  <c r="G4118" i="12" s="1"/>
  <c r="F4117" i="12"/>
  <c r="H4117" i="12" s="1"/>
  <c r="E4117" i="12"/>
  <c r="G4117" i="12" s="1"/>
  <c r="F4116" i="12"/>
  <c r="H4116" i="12" s="1"/>
  <c r="E4116" i="12"/>
  <c r="G4116" i="12" s="1"/>
  <c r="F4115" i="12"/>
  <c r="H4115" i="12" s="1"/>
  <c r="E4115" i="12"/>
  <c r="G4115" i="12" s="1"/>
  <c r="F4114" i="12"/>
  <c r="H4114" i="12" s="1"/>
  <c r="E4114" i="12"/>
  <c r="G4114" i="12" s="1"/>
  <c r="F4113" i="12"/>
  <c r="H4113" i="12" s="1"/>
  <c r="E4113" i="12"/>
  <c r="G4113" i="12" s="1"/>
  <c r="F4112" i="12"/>
  <c r="H4112" i="12" s="1"/>
  <c r="E4112" i="12"/>
  <c r="G4112" i="12" s="1"/>
  <c r="F4111" i="12"/>
  <c r="H4111" i="12" s="1"/>
  <c r="E4111" i="12"/>
  <c r="G4111" i="12" s="1"/>
  <c r="F4110" i="12"/>
  <c r="H4110" i="12" s="1"/>
  <c r="E4110" i="12"/>
  <c r="G4110" i="12" s="1"/>
  <c r="F4109" i="12"/>
  <c r="H4109" i="12" s="1"/>
  <c r="E4109" i="12"/>
  <c r="G4109" i="12" s="1"/>
  <c r="F4108" i="12"/>
  <c r="H4108" i="12" s="1"/>
  <c r="E4108" i="12"/>
  <c r="G4108" i="12" s="1"/>
  <c r="F4107" i="12"/>
  <c r="H4107" i="12" s="1"/>
  <c r="E4107" i="12"/>
  <c r="G4107" i="12" s="1"/>
  <c r="F4106" i="12"/>
  <c r="H4106" i="12" s="1"/>
  <c r="E4106" i="12"/>
  <c r="G4106" i="12" s="1"/>
  <c r="G4105" i="12"/>
  <c r="F4105" i="12"/>
  <c r="H4105" i="12" s="1"/>
  <c r="E4105" i="12"/>
  <c r="F4104" i="12"/>
  <c r="H4104" i="12" s="1"/>
  <c r="E4104" i="12"/>
  <c r="G4104" i="12" s="1"/>
  <c r="F4103" i="12"/>
  <c r="H4103" i="12" s="1"/>
  <c r="E4103" i="12"/>
  <c r="G4103" i="12" s="1"/>
  <c r="F4102" i="12"/>
  <c r="H4102" i="12" s="1"/>
  <c r="E4102" i="12"/>
  <c r="G4102" i="12" s="1"/>
  <c r="F4101" i="12"/>
  <c r="H4101" i="12" s="1"/>
  <c r="E4101" i="12"/>
  <c r="G4101" i="12" s="1"/>
  <c r="F4100" i="12"/>
  <c r="H4100" i="12" s="1"/>
  <c r="E4100" i="12"/>
  <c r="G4100" i="12" s="1"/>
  <c r="F4099" i="12"/>
  <c r="H4099" i="12" s="1"/>
  <c r="E4099" i="12"/>
  <c r="G4099" i="12" s="1"/>
  <c r="F4098" i="12"/>
  <c r="H4098" i="12" s="1"/>
  <c r="E4098" i="12"/>
  <c r="G4098" i="12" s="1"/>
  <c r="F4097" i="12"/>
  <c r="H4097" i="12" s="1"/>
  <c r="E4097" i="12"/>
  <c r="G4097" i="12" s="1"/>
  <c r="F4096" i="12"/>
  <c r="H4096" i="12" s="1"/>
  <c r="E4096" i="12"/>
  <c r="G4096" i="12" s="1"/>
  <c r="H4095" i="12"/>
  <c r="F4095" i="12"/>
  <c r="E4095" i="12"/>
  <c r="G4095" i="12" s="1"/>
  <c r="H4094" i="12"/>
  <c r="F4094" i="12"/>
  <c r="E4094" i="12"/>
  <c r="G4094" i="12" s="1"/>
  <c r="F4093" i="12"/>
  <c r="H4093" i="12" s="1"/>
  <c r="E4093" i="12"/>
  <c r="G4093" i="12" s="1"/>
  <c r="F4092" i="12"/>
  <c r="H4092" i="12" s="1"/>
  <c r="E4092" i="12"/>
  <c r="G4092" i="12" s="1"/>
  <c r="F4091" i="12"/>
  <c r="H4091" i="12" s="1"/>
  <c r="E4091" i="12"/>
  <c r="G4091" i="12" s="1"/>
  <c r="F4090" i="12"/>
  <c r="H4090" i="12" s="1"/>
  <c r="E4090" i="12"/>
  <c r="G4090" i="12" s="1"/>
  <c r="F4089" i="12"/>
  <c r="H4089" i="12" s="1"/>
  <c r="E4089" i="12"/>
  <c r="G4089" i="12" s="1"/>
  <c r="F4088" i="12"/>
  <c r="H4088" i="12" s="1"/>
  <c r="E4088" i="12"/>
  <c r="G4088" i="12" s="1"/>
  <c r="G4087" i="12"/>
  <c r="F4087" i="12"/>
  <c r="H4087" i="12" s="1"/>
  <c r="E4087" i="12"/>
  <c r="F4086" i="12"/>
  <c r="H4086" i="12" s="1"/>
  <c r="E4086" i="12"/>
  <c r="G4086" i="12" s="1"/>
  <c r="F4085" i="12"/>
  <c r="H4085" i="12" s="1"/>
  <c r="E4085" i="12"/>
  <c r="G4085" i="12" s="1"/>
  <c r="F4084" i="12"/>
  <c r="H4084" i="12" s="1"/>
  <c r="E4084" i="12"/>
  <c r="G4084" i="12" s="1"/>
  <c r="F4083" i="12"/>
  <c r="H4083" i="12" s="1"/>
  <c r="E4083" i="12"/>
  <c r="G4083" i="12" s="1"/>
  <c r="F4082" i="12"/>
  <c r="H4082" i="12" s="1"/>
  <c r="E4082" i="12"/>
  <c r="G4082" i="12" s="1"/>
  <c r="F4081" i="12"/>
  <c r="H4081" i="12" s="1"/>
  <c r="E4081" i="12"/>
  <c r="G4081" i="12" s="1"/>
  <c r="F4080" i="12"/>
  <c r="H4080" i="12" s="1"/>
  <c r="E4080" i="12"/>
  <c r="G4080" i="12" s="1"/>
  <c r="F4079" i="12"/>
  <c r="H4079" i="12" s="1"/>
  <c r="E4079" i="12"/>
  <c r="G4079" i="12" s="1"/>
  <c r="F4078" i="12"/>
  <c r="H4078" i="12" s="1"/>
  <c r="E4078" i="12"/>
  <c r="G4078" i="12" s="1"/>
  <c r="F4077" i="12"/>
  <c r="H4077" i="12" s="1"/>
  <c r="E4077" i="12"/>
  <c r="G4077" i="12" s="1"/>
  <c r="F4076" i="12"/>
  <c r="H4076" i="12" s="1"/>
  <c r="E4076" i="12"/>
  <c r="G4076" i="12" s="1"/>
  <c r="F4075" i="12"/>
  <c r="H4075" i="12" s="1"/>
  <c r="E4075" i="12"/>
  <c r="G4075" i="12" s="1"/>
  <c r="F4074" i="12"/>
  <c r="H4074" i="12" s="1"/>
  <c r="E4074" i="12"/>
  <c r="G4074" i="12" s="1"/>
  <c r="F4073" i="12"/>
  <c r="H4073" i="12" s="1"/>
  <c r="E4073" i="12"/>
  <c r="G4073" i="12" s="1"/>
  <c r="F4072" i="12"/>
  <c r="H4072" i="12" s="1"/>
  <c r="E4072" i="12"/>
  <c r="G4072" i="12" s="1"/>
  <c r="H4071" i="12"/>
  <c r="F4071" i="12"/>
  <c r="E4071" i="12"/>
  <c r="G4071" i="12" s="1"/>
  <c r="F4070" i="12"/>
  <c r="H4070" i="12" s="1"/>
  <c r="E4070" i="12"/>
  <c r="G4070" i="12" s="1"/>
  <c r="F4069" i="12"/>
  <c r="H4069" i="12" s="1"/>
  <c r="E4069" i="12"/>
  <c r="G4069" i="12" s="1"/>
  <c r="F4068" i="12"/>
  <c r="H4068" i="12" s="1"/>
  <c r="E4068" i="12"/>
  <c r="G4068" i="12" s="1"/>
  <c r="F4067" i="12"/>
  <c r="H4067" i="12" s="1"/>
  <c r="E4067" i="12"/>
  <c r="G4067" i="12" s="1"/>
  <c r="F4066" i="12"/>
  <c r="H4066" i="12" s="1"/>
  <c r="E4066" i="12"/>
  <c r="G4066" i="12" s="1"/>
  <c r="F4065" i="12"/>
  <c r="H4065" i="12" s="1"/>
  <c r="E4065" i="12"/>
  <c r="G4065" i="12" s="1"/>
  <c r="F4064" i="12"/>
  <c r="H4064" i="12" s="1"/>
  <c r="E4064" i="12"/>
  <c r="G4064" i="12" s="1"/>
  <c r="H4063" i="12"/>
  <c r="F4063" i="12"/>
  <c r="E4063" i="12"/>
  <c r="G4063" i="12" s="1"/>
  <c r="F4062" i="12"/>
  <c r="H4062" i="12" s="1"/>
  <c r="E4062" i="12"/>
  <c r="G4062" i="12" s="1"/>
  <c r="F4061" i="12"/>
  <c r="H4061" i="12" s="1"/>
  <c r="E4061" i="12"/>
  <c r="G4061" i="12" s="1"/>
  <c r="F4060" i="12"/>
  <c r="H4060" i="12" s="1"/>
  <c r="E4060" i="12"/>
  <c r="G4060" i="12" s="1"/>
  <c r="F4059" i="12"/>
  <c r="H4059" i="12" s="1"/>
  <c r="E4059" i="12"/>
  <c r="G4059" i="12" s="1"/>
  <c r="F4058" i="12"/>
  <c r="H4058" i="12" s="1"/>
  <c r="E4058" i="12"/>
  <c r="G4058" i="12" s="1"/>
  <c r="F4057" i="12"/>
  <c r="H4057" i="12" s="1"/>
  <c r="E4057" i="12"/>
  <c r="G4057" i="12" s="1"/>
  <c r="H4056" i="12"/>
  <c r="F4056" i="12"/>
  <c r="E4056" i="12"/>
  <c r="G4056" i="12" s="1"/>
  <c r="F4055" i="12"/>
  <c r="H4055" i="12" s="1"/>
  <c r="E4055" i="12"/>
  <c r="G4055" i="12" s="1"/>
  <c r="F4054" i="12"/>
  <c r="H4054" i="12" s="1"/>
  <c r="E4054" i="12"/>
  <c r="G4054" i="12" s="1"/>
  <c r="F4053" i="12"/>
  <c r="H4053" i="12" s="1"/>
  <c r="E4053" i="12"/>
  <c r="G4053" i="12" s="1"/>
  <c r="F4052" i="12"/>
  <c r="H4052" i="12" s="1"/>
  <c r="E4052" i="12"/>
  <c r="G4052" i="12" s="1"/>
  <c r="F4051" i="12"/>
  <c r="H4051" i="12" s="1"/>
  <c r="E4051" i="12"/>
  <c r="G4051" i="12" s="1"/>
  <c r="F4050" i="12"/>
  <c r="H4050" i="12" s="1"/>
  <c r="E4050" i="12"/>
  <c r="G4050" i="12" s="1"/>
  <c r="F4049" i="12"/>
  <c r="H4049" i="12" s="1"/>
  <c r="E4049" i="12"/>
  <c r="G4049" i="12" s="1"/>
  <c r="F4048" i="12"/>
  <c r="H4048" i="12" s="1"/>
  <c r="E4048" i="12"/>
  <c r="G4048" i="12" s="1"/>
  <c r="G4047" i="12"/>
  <c r="F4047" i="12"/>
  <c r="H4047" i="12" s="1"/>
  <c r="E4047" i="12"/>
  <c r="F4046" i="12"/>
  <c r="H4046" i="12" s="1"/>
  <c r="E4046" i="12"/>
  <c r="G4046" i="12" s="1"/>
  <c r="F4045" i="12"/>
  <c r="H4045" i="12" s="1"/>
  <c r="E4045" i="12"/>
  <c r="G4045" i="12" s="1"/>
  <c r="F4044" i="12"/>
  <c r="H4044" i="12" s="1"/>
  <c r="E4044" i="12"/>
  <c r="G4044" i="12" s="1"/>
  <c r="F4043" i="12"/>
  <c r="H4043" i="12" s="1"/>
  <c r="E4043" i="12"/>
  <c r="G4043" i="12" s="1"/>
  <c r="G4042" i="12"/>
  <c r="F4042" i="12"/>
  <c r="H4042" i="12" s="1"/>
  <c r="E4042" i="12"/>
  <c r="F4041" i="12"/>
  <c r="H4041" i="12" s="1"/>
  <c r="E4041" i="12"/>
  <c r="G4041" i="12" s="1"/>
  <c r="H4040" i="12"/>
  <c r="F4040" i="12"/>
  <c r="E4040" i="12"/>
  <c r="G4040" i="12" s="1"/>
  <c r="F4039" i="12"/>
  <c r="H4039" i="12" s="1"/>
  <c r="E4039" i="12"/>
  <c r="G4039" i="12" s="1"/>
  <c r="F4038" i="12"/>
  <c r="H4038" i="12" s="1"/>
  <c r="E4038" i="12"/>
  <c r="G4038" i="12" s="1"/>
  <c r="F4037" i="12"/>
  <c r="H4037" i="12" s="1"/>
  <c r="E4037" i="12"/>
  <c r="G4037" i="12" s="1"/>
  <c r="F4036" i="12"/>
  <c r="H4036" i="12" s="1"/>
  <c r="E4036" i="12"/>
  <c r="G4036" i="12" s="1"/>
  <c r="F4035" i="12"/>
  <c r="H4035" i="12" s="1"/>
  <c r="E4035" i="12"/>
  <c r="G4035" i="12" s="1"/>
  <c r="G4034" i="12"/>
  <c r="F4034" i="12"/>
  <c r="H4034" i="12" s="1"/>
  <c r="E4034" i="12"/>
  <c r="F4033" i="12"/>
  <c r="H4033" i="12" s="1"/>
  <c r="E4033" i="12"/>
  <c r="G4033" i="12" s="1"/>
  <c r="F4032" i="12"/>
  <c r="H4032" i="12" s="1"/>
  <c r="E4032" i="12"/>
  <c r="G4032" i="12" s="1"/>
  <c r="F4031" i="12"/>
  <c r="H4031" i="12" s="1"/>
  <c r="E4031" i="12"/>
  <c r="G4031" i="12" s="1"/>
  <c r="F4030" i="12"/>
  <c r="H4030" i="12" s="1"/>
  <c r="E4030" i="12"/>
  <c r="G4030" i="12" s="1"/>
  <c r="F4029" i="12"/>
  <c r="H4029" i="12" s="1"/>
  <c r="E4029" i="12"/>
  <c r="G4029" i="12" s="1"/>
  <c r="F4028" i="12"/>
  <c r="H4028" i="12" s="1"/>
  <c r="E4028" i="12"/>
  <c r="G4028" i="12" s="1"/>
  <c r="F4027" i="12"/>
  <c r="H4027" i="12" s="1"/>
  <c r="E4027" i="12"/>
  <c r="G4027" i="12" s="1"/>
  <c r="F4026" i="12"/>
  <c r="H4026" i="12" s="1"/>
  <c r="E4026" i="12"/>
  <c r="G4026" i="12" s="1"/>
  <c r="F4025" i="12"/>
  <c r="H4025" i="12" s="1"/>
  <c r="E4025" i="12"/>
  <c r="G4025" i="12" s="1"/>
  <c r="F4024" i="12"/>
  <c r="H4024" i="12" s="1"/>
  <c r="E4024" i="12"/>
  <c r="G4024" i="12" s="1"/>
  <c r="F4023" i="12"/>
  <c r="H4023" i="12" s="1"/>
  <c r="E4023" i="12"/>
  <c r="G4023" i="12" s="1"/>
  <c r="F4022" i="12"/>
  <c r="H4022" i="12" s="1"/>
  <c r="E4022" i="12"/>
  <c r="G4022" i="12" s="1"/>
  <c r="F4021" i="12"/>
  <c r="H4021" i="12" s="1"/>
  <c r="E4021" i="12"/>
  <c r="G4021" i="12" s="1"/>
  <c r="F4020" i="12"/>
  <c r="H4020" i="12" s="1"/>
  <c r="E4020" i="12"/>
  <c r="G4020" i="12" s="1"/>
  <c r="F4019" i="12"/>
  <c r="H4019" i="12" s="1"/>
  <c r="E4019" i="12"/>
  <c r="G4019" i="12" s="1"/>
  <c r="F4018" i="12"/>
  <c r="H4018" i="12" s="1"/>
  <c r="E4018" i="12"/>
  <c r="G4018" i="12" s="1"/>
  <c r="G4017" i="12"/>
  <c r="F4017" i="12"/>
  <c r="H4017" i="12" s="1"/>
  <c r="E4017" i="12"/>
  <c r="F4016" i="12"/>
  <c r="H4016" i="12" s="1"/>
  <c r="E4016" i="12"/>
  <c r="G4016" i="12" s="1"/>
  <c r="F4015" i="12"/>
  <c r="H4015" i="12" s="1"/>
  <c r="E4015" i="12"/>
  <c r="G4015" i="12" s="1"/>
  <c r="F4014" i="12"/>
  <c r="H4014" i="12" s="1"/>
  <c r="E4014" i="12"/>
  <c r="G4014" i="12" s="1"/>
  <c r="F4013" i="12"/>
  <c r="H4013" i="12" s="1"/>
  <c r="E4013" i="12"/>
  <c r="G4013" i="12" s="1"/>
  <c r="F4012" i="12"/>
  <c r="H4012" i="12" s="1"/>
  <c r="E4012" i="12"/>
  <c r="G4012" i="12" s="1"/>
  <c r="F4011" i="12"/>
  <c r="H4011" i="12" s="1"/>
  <c r="E4011" i="12"/>
  <c r="G4011" i="12" s="1"/>
  <c r="F4010" i="12"/>
  <c r="H4010" i="12" s="1"/>
  <c r="E4010" i="12"/>
  <c r="G4010" i="12" s="1"/>
  <c r="F4009" i="12"/>
  <c r="H4009" i="12" s="1"/>
  <c r="E4009" i="12"/>
  <c r="G4009" i="12" s="1"/>
  <c r="F4008" i="12"/>
  <c r="H4008" i="12" s="1"/>
  <c r="E4008" i="12"/>
  <c r="G4008" i="12" s="1"/>
  <c r="H4007" i="12"/>
  <c r="F4007" i="12"/>
  <c r="E4007" i="12"/>
  <c r="G4007" i="12" s="1"/>
  <c r="F4006" i="12"/>
  <c r="H4006" i="12" s="1"/>
  <c r="E4006" i="12"/>
  <c r="G4006" i="12" s="1"/>
  <c r="F4005" i="12"/>
  <c r="H4005" i="12" s="1"/>
  <c r="E4005" i="12"/>
  <c r="G4005" i="12" s="1"/>
  <c r="F4004" i="12"/>
  <c r="H4004" i="12" s="1"/>
  <c r="E4004" i="12"/>
  <c r="G4004" i="12" s="1"/>
  <c r="F4003" i="12"/>
  <c r="H4003" i="12" s="1"/>
  <c r="E4003" i="12"/>
  <c r="G4003" i="12" s="1"/>
  <c r="F4002" i="12"/>
  <c r="H4002" i="12" s="1"/>
  <c r="E4002" i="12"/>
  <c r="G4002" i="12" s="1"/>
  <c r="F4001" i="12"/>
  <c r="H4001" i="12" s="1"/>
  <c r="E4001" i="12"/>
  <c r="G4001" i="12" s="1"/>
  <c r="H4000" i="12"/>
  <c r="F4000" i="12"/>
  <c r="E4000" i="12"/>
  <c r="G4000" i="12" s="1"/>
  <c r="F3999" i="12"/>
  <c r="H3999" i="12" s="1"/>
  <c r="E3999" i="12"/>
  <c r="G3999" i="12" s="1"/>
  <c r="F3998" i="12"/>
  <c r="H3998" i="12" s="1"/>
  <c r="E3998" i="12"/>
  <c r="G3998" i="12" s="1"/>
  <c r="F3997" i="12"/>
  <c r="H3997" i="12" s="1"/>
  <c r="E3997" i="12"/>
  <c r="G3997" i="12" s="1"/>
  <c r="F3996" i="12"/>
  <c r="H3996" i="12" s="1"/>
  <c r="E3996" i="12"/>
  <c r="G3996" i="12" s="1"/>
  <c r="F3995" i="12"/>
  <c r="H3995" i="12" s="1"/>
  <c r="E3995" i="12"/>
  <c r="G3995" i="12" s="1"/>
  <c r="F3994" i="12"/>
  <c r="H3994" i="12" s="1"/>
  <c r="E3994" i="12"/>
  <c r="G3994" i="12" s="1"/>
  <c r="F3993" i="12"/>
  <c r="H3993" i="12" s="1"/>
  <c r="E3993" i="12"/>
  <c r="G3993" i="12" s="1"/>
  <c r="H3992" i="12"/>
  <c r="F3992" i="12"/>
  <c r="E3992" i="12"/>
  <c r="G3992" i="12" s="1"/>
  <c r="F3991" i="12"/>
  <c r="H3991" i="12" s="1"/>
  <c r="E3991" i="12"/>
  <c r="G3991" i="12" s="1"/>
  <c r="F3990" i="12"/>
  <c r="H3990" i="12" s="1"/>
  <c r="E3990" i="12"/>
  <c r="G3990" i="12" s="1"/>
  <c r="F3989" i="12"/>
  <c r="H3989" i="12" s="1"/>
  <c r="E3989" i="12"/>
  <c r="G3989" i="12" s="1"/>
  <c r="F3988" i="12"/>
  <c r="H3988" i="12" s="1"/>
  <c r="E3988" i="12"/>
  <c r="G3988" i="12" s="1"/>
  <c r="G3987" i="12"/>
  <c r="F3987" i="12"/>
  <c r="H3987" i="12" s="1"/>
  <c r="E3987" i="12"/>
  <c r="F3986" i="12"/>
  <c r="H3986" i="12" s="1"/>
  <c r="E3986" i="12"/>
  <c r="G3986" i="12" s="1"/>
  <c r="F3985" i="12"/>
  <c r="H3985" i="12" s="1"/>
  <c r="E3985" i="12"/>
  <c r="G3985" i="12" s="1"/>
  <c r="F3984" i="12"/>
  <c r="H3984" i="12" s="1"/>
  <c r="E3984" i="12"/>
  <c r="G3984" i="12" s="1"/>
  <c r="H3983" i="12"/>
  <c r="F3983" i="12"/>
  <c r="E3983" i="12"/>
  <c r="G3983" i="12" s="1"/>
  <c r="F3982" i="12"/>
  <c r="H3982" i="12" s="1"/>
  <c r="E3982" i="12"/>
  <c r="G3982" i="12" s="1"/>
  <c r="F3981" i="12"/>
  <c r="H3981" i="12" s="1"/>
  <c r="E3981" i="12"/>
  <c r="G3981" i="12" s="1"/>
  <c r="F3980" i="12"/>
  <c r="H3980" i="12" s="1"/>
  <c r="E3980" i="12"/>
  <c r="G3980" i="12" s="1"/>
  <c r="F3979" i="12"/>
  <c r="H3979" i="12" s="1"/>
  <c r="E3979" i="12"/>
  <c r="G3979" i="12" s="1"/>
  <c r="F3978" i="12"/>
  <c r="H3978" i="12" s="1"/>
  <c r="E3978" i="12"/>
  <c r="G3978" i="12" s="1"/>
  <c r="F3977" i="12"/>
  <c r="H3977" i="12" s="1"/>
  <c r="E3977" i="12"/>
  <c r="G3977" i="12" s="1"/>
  <c r="H3976" i="12"/>
  <c r="F3976" i="12"/>
  <c r="E3976" i="12"/>
  <c r="G3976" i="12" s="1"/>
  <c r="F3975" i="12"/>
  <c r="H3975" i="12" s="1"/>
  <c r="E3975" i="12"/>
  <c r="G3975" i="12" s="1"/>
  <c r="H3974" i="12"/>
  <c r="F3974" i="12"/>
  <c r="E3974" i="12"/>
  <c r="G3974" i="12" s="1"/>
  <c r="F3973" i="12"/>
  <c r="H3973" i="12" s="1"/>
  <c r="E3973" i="12"/>
  <c r="G3973" i="12" s="1"/>
  <c r="F3972" i="12"/>
  <c r="H3972" i="12" s="1"/>
  <c r="E3972" i="12"/>
  <c r="G3972" i="12" s="1"/>
  <c r="F3971" i="12"/>
  <c r="H3971" i="12" s="1"/>
  <c r="E3971" i="12"/>
  <c r="G3971" i="12" s="1"/>
  <c r="F3970" i="12"/>
  <c r="H3970" i="12" s="1"/>
  <c r="E3970" i="12"/>
  <c r="G3970" i="12" s="1"/>
  <c r="F3969" i="12"/>
  <c r="H3969" i="12" s="1"/>
  <c r="E3969" i="12"/>
  <c r="G3969" i="12" s="1"/>
  <c r="F3968" i="12"/>
  <c r="H3968" i="12" s="1"/>
  <c r="E3968" i="12"/>
  <c r="G3968" i="12" s="1"/>
  <c r="F3967" i="12"/>
  <c r="H3967" i="12" s="1"/>
  <c r="E3967" i="12"/>
  <c r="G3967" i="12" s="1"/>
  <c r="F3966" i="12"/>
  <c r="H3966" i="12" s="1"/>
  <c r="E3966" i="12"/>
  <c r="G3966" i="12" s="1"/>
  <c r="F3965" i="12"/>
  <c r="H3965" i="12" s="1"/>
  <c r="E3965" i="12"/>
  <c r="G3965" i="12" s="1"/>
  <c r="F3964" i="12"/>
  <c r="H3964" i="12" s="1"/>
  <c r="E3964" i="12"/>
  <c r="G3964" i="12" s="1"/>
  <c r="F3963" i="12"/>
  <c r="H3963" i="12" s="1"/>
  <c r="E3963" i="12"/>
  <c r="G3963" i="12" s="1"/>
  <c r="F3962" i="12"/>
  <c r="H3962" i="12" s="1"/>
  <c r="E3962" i="12"/>
  <c r="G3962" i="12" s="1"/>
  <c r="F3961" i="12"/>
  <c r="H3961" i="12" s="1"/>
  <c r="E3961" i="12"/>
  <c r="G3961" i="12" s="1"/>
  <c r="F3960" i="12"/>
  <c r="H3960" i="12" s="1"/>
  <c r="E3960" i="12"/>
  <c r="G3960" i="12" s="1"/>
  <c r="F3959" i="12"/>
  <c r="H3959" i="12" s="1"/>
  <c r="E3959" i="12"/>
  <c r="G3959" i="12" s="1"/>
  <c r="F3958" i="12"/>
  <c r="H3958" i="12" s="1"/>
  <c r="E3958" i="12"/>
  <c r="G3958" i="12" s="1"/>
  <c r="F3957" i="12"/>
  <c r="H3957" i="12" s="1"/>
  <c r="E3957" i="12"/>
  <c r="G3957" i="12" s="1"/>
  <c r="F3956" i="12"/>
  <c r="H3956" i="12" s="1"/>
  <c r="E3956" i="12"/>
  <c r="G3956" i="12" s="1"/>
  <c r="F3955" i="12"/>
  <c r="H3955" i="12" s="1"/>
  <c r="E3955" i="12"/>
  <c r="G3955" i="12" s="1"/>
  <c r="F3954" i="12"/>
  <c r="H3954" i="12" s="1"/>
  <c r="E3954" i="12"/>
  <c r="G3954" i="12" s="1"/>
  <c r="F3953" i="12"/>
  <c r="H3953" i="12" s="1"/>
  <c r="E3953" i="12"/>
  <c r="G3953" i="12" s="1"/>
  <c r="F3952" i="12"/>
  <c r="H3952" i="12" s="1"/>
  <c r="E3952" i="12"/>
  <c r="G3952" i="12" s="1"/>
  <c r="F3951" i="12"/>
  <c r="H3951" i="12" s="1"/>
  <c r="E3951" i="12"/>
  <c r="G3951" i="12" s="1"/>
  <c r="F3950" i="12"/>
  <c r="H3950" i="12" s="1"/>
  <c r="E3950" i="12"/>
  <c r="G3950" i="12" s="1"/>
  <c r="F3949" i="12"/>
  <c r="H3949" i="12" s="1"/>
  <c r="E3949" i="12"/>
  <c r="G3949" i="12" s="1"/>
  <c r="F3948" i="12"/>
  <c r="H3948" i="12" s="1"/>
  <c r="E3948" i="12"/>
  <c r="G3948" i="12" s="1"/>
  <c r="F3947" i="12"/>
  <c r="H3947" i="12" s="1"/>
  <c r="E3947" i="12"/>
  <c r="G3947" i="12" s="1"/>
  <c r="F3946" i="12"/>
  <c r="H3946" i="12" s="1"/>
  <c r="E3946" i="12"/>
  <c r="G3946" i="12" s="1"/>
  <c r="G3945" i="12"/>
  <c r="F3945" i="12"/>
  <c r="H3945" i="12" s="1"/>
  <c r="E3945" i="12"/>
  <c r="F3944" i="12"/>
  <c r="H3944" i="12" s="1"/>
  <c r="E3944" i="12"/>
  <c r="G3944" i="12" s="1"/>
  <c r="F3943" i="12"/>
  <c r="H3943" i="12" s="1"/>
  <c r="E3943" i="12"/>
  <c r="G3943" i="12" s="1"/>
  <c r="F3942" i="12"/>
  <c r="H3942" i="12" s="1"/>
  <c r="E3942" i="12"/>
  <c r="G3942" i="12" s="1"/>
  <c r="F3941" i="12"/>
  <c r="H3941" i="12" s="1"/>
  <c r="E3941" i="12"/>
  <c r="G3941" i="12" s="1"/>
  <c r="F3940" i="12"/>
  <c r="H3940" i="12" s="1"/>
  <c r="E3940" i="12"/>
  <c r="G3940" i="12" s="1"/>
  <c r="G3939" i="12"/>
  <c r="F3939" i="12"/>
  <c r="H3939" i="12" s="1"/>
  <c r="E3939" i="12"/>
  <c r="F3938" i="12"/>
  <c r="H3938" i="12" s="1"/>
  <c r="E3938" i="12"/>
  <c r="G3938" i="12" s="1"/>
  <c r="F3937" i="12"/>
  <c r="H3937" i="12" s="1"/>
  <c r="E3937" i="12"/>
  <c r="G3937" i="12" s="1"/>
  <c r="F3936" i="12"/>
  <c r="H3936" i="12" s="1"/>
  <c r="E3936" i="12"/>
  <c r="G3936" i="12" s="1"/>
  <c r="F3935" i="12"/>
  <c r="H3935" i="12" s="1"/>
  <c r="E3935" i="12"/>
  <c r="G3935" i="12" s="1"/>
  <c r="H3934" i="12"/>
  <c r="F3934" i="12"/>
  <c r="E3934" i="12"/>
  <c r="G3934" i="12" s="1"/>
  <c r="F3933" i="12"/>
  <c r="H3933" i="12" s="1"/>
  <c r="E3933" i="12"/>
  <c r="G3933" i="12" s="1"/>
  <c r="F3932" i="12"/>
  <c r="H3932" i="12" s="1"/>
  <c r="E3932" i="12"/>
  <c r="G3932" i="12" s="1"/>
  <c r="F3931" i="12"/>
  <c r="H3931" i="12" s="1"/>
  <c r="E3931" i="12"/>
  <c r="G3931" i="12" s="1"/>
  <c r="F3930" i="12"/>
  <c r="H3930" i="12" s="1"/>
  <c r="E3930" i="12"/>
  <c r="G3930" i="12" s="1"/>
  <c r="F3929" i="12"/>
  <c r="H3929" i="12" s="1"/>
  <c r="E3929" i="12"/>
  <c r="G3929" i="12" s="1"/>
  <c r="F3928" i="12"/>
  <c r="H3928" i="12" s="1"/>
  <c r="E3928" i="12"/>
  <c r="G3928" i="12" s="1"/>
  <c r="F3927" i="12"/>
  <c r="H3927" i="12" s="1"/>
  <c r="E3927" i="12"/>
  <c r="G3927" i="12" s="1"/>
  <c r="H3926" i="12"/>
  <c r="F3926" i="12"/>
  <c r="E3926" i="12"/>
  <c r="G3926" i="12" s="1"/>
  <c r="F3925" i="12"/>
  <c r="H3925" i="12" s="1"/>
  <c r="E3925" i="12"/>
  <c r="G3925" i="12" s="1"/>
  <c r="F3924" i="12"/>
  <c r="H3924" i="12" s="1"/>
  <c r="E3924" i="12"/>
  <c r="G3924" i="12" s="1"/>
  <c r="F3923" i="12"/>
  <c r="H3923" i="12" s="1"/>
  <c r="E3923" i="12"/>
  <c r="G3923" i="12" s="1"/>
  <c r="F3922" i="12"/>
  <c r="H3922" i="12" s="1"/>
  <c r="E3922" i="12"/>
  <c r="G3922" i="12" s="1"/>
  <c r="F3921" i="12"/>
  <c r="H3921" i="12" s="1"/>
  <c r="E3921" i="12"/>
  <c r="G3921" i="12" s="1"/>
  <c r="H3920" i="12"/>
  <c r="F3920" i="12"/>
  <c r="E3920" i="12"/>
  <c r="G3920" i="12" s="1"/>
  <c r="F3919" i="12"/>
  <c r="H3919" i="12" s="1"/>
  <c r="E3919" i="12"/>
  <c r="G3919" i="12" s="1"/>
  <c r="F3918" i="12"/>
  <c r="H3918" i="12" s="1"/>
  <c r="E3918" i="12"/>
  <c r="G3918" i="12" s="1"/>
  <c r="F3917" i="12"/>
  <c r="H3917" i="12" s="1"/>
  <c r="E3917" i="12"/>
  <c r="G3917" i="12" s="1"/>
  <c r="F3916" i="12"/>
  <c r="H3916" i="12" s="1"/>
  <c r="E3916" i="12"/>
  <c r="G3916" i="12" s="1"/>
  <c r="F3915" i="12"/>
  <c r="H3915" i="12" s="1"/>
  <c r="E3915" i="12"/>
  <c r="G3915" i="12" s="1"/>
  <c r="F3914" i="12"/>
  <c r="H3914" i="12" s="1"/>
  <c r="E3914" i="12"/>
  <c r="G3914" i="12" s="1"/>
  <c r="F3913" i="12"/>
  <c r="H3913" i="12" s="1"/>
  <c r="E3913" i="12"/>
  <c r="G3913" i="12" s="1"/>
  <c r="F3912" i="12"/>
  <c r="H3912" i="12" s="1"/>
  <c r="E3912" i="12"/>
  <c r="G3912" i="12" s="1"/>
  <c r="F3911" i="12"/>
  <c r="H3911" i="12" s="1"/>
  <c r="E3911" i="12"/>
  <c r="G3911" i="12" s="1"/>
  <c r="F3910" i="12"/>
  <c r="H3910" i="12" s="1"/>
  <c r="E3910" i="12"/>
  <c r="G3910" i="12" s="1"/>
  <c r="F3909" i="12"/>
  <c r="H3909" i="12" s="1"/>
  <c r="E3909" i="12"/>
  <c r="G3909" i="12" s="1"/>
  <c r="F3908" i="12"/>
  <c r="H3908" i="12" s="1"/>
  <c r="E3908" i="12"/>
  <c r="G3908" i="12" s="1"/>
  <c r="F3907" i="12"/>
  <c r="H3907" i="12" s="1"/>
  <c r="E3907" i="12"/>
  <c r="G3907" i="12" s="1"/>
  <c r="F3906" i="12"/>
  <c r="H3906" i="12" s="1"/>
  <c r="E3906" i="12"/>
  <c r="G3906" i="12" s="1"/>
  <c r="F3905" i="12"/>
  <c r="H3905" i="12" s="1"/>
  <c r="E3905" i="12"/>
  <c r="G3905" i="12" s="1"/>
  <c r="F3904" i="12"/>
  <c r="H3904" i="12" s="1"/>
  <c r="E3904" i="12"/>
  <c r="G3904" i="12" s="1"/>
  <c r="F3903" i="12"/>
  <c r="H3903" i="12" s="1"/>
  <c r="E3903" i="12"/>
  <c r="G3903" i="12" s="1"/>
  <c r="F3902" i="12"/>
  <c r="H3902" i="12" s="1"/>
  <c r="E3902" i="12"/>
  <c r="G3902" i="12" s="1"/>
  <c r="F3901" i="12"/>
  <c r="H3901" i="12" s="1"/>
  <c r="E3901" i="12"/>
  <c r="G3901" i="12" s="1"/>
  <c r="F3900" i="12"/>
  <c r="H3900" i="12" s="1"/>
  <c r="E3900" i="12"/>
  <c r="G3900" i="12" s="1"/>
  <c r="F3899" i="12"/>
  <c r="H3899" i="12" s="1"/>
  <c r="E3899" i="12"/>
  <c r="G3899" i="12" s="1"/>
  <c r="F3898" i="12"/>
  <c r="H3898" i="12" s="1"/>
  <c r="E3898" i="12"/>
  <c r="G3898" i="12" s="1"/>
  <c r="F3897" i="12"/>
  <c r="H3897" i="12" s="1"/>
  <c r="E3897" i="12"/>
  <c r="G3897" i="12" s="1"/>
  <c r="H3896" i="12"/>
  <c r="F3896" i="12"/>
  <c r="E3896" i="12"/>
  <c r="G3896" i="12" s="1"/>
  <c r="G3895" i="12"/>
  <c r="F3895" i="12"/>
  <c r="H3895" i="12" s="1"/>
  <c r="E3895" i="12"/>
  <c r="F3894" i="12"/>
  <c r="H3894" i="12" s="1"/>
  <c r="E3894" i="12"/>
  <c r="G3894" i="12" s="1"/>
  <c r="F3893" i="12"/>
  <c r="H3893" i="12" s="1"/>
  <c r="E3893" i="12"/>
  <c r="G3893" i="12" s="1"/>
  <c r="F3892" i="12"/>
  <c r="H3892" i="12" s="1"/>
  <c r="E3892" i="12"/>
  <c r="G3892" i="12" s="1"/>
  <c r="H3891" i="12"/>
  <c r="F3891" i="12"/>
  <c r="E3891" i="12"/>
  <c r="G3891" i="12" s="1"/>
  <c r="F3890" i="12"/>
  <c r="H3890" i="12" s="1"/>
  <c r="E3890" i="12"/>
  <c r="G3890" i="12" s="1"/>
  <c r="F3889" i="12"/>
  <c r="H3889" i="12" s="1"/>
  <c r="E3889" i="12"/>
  <c r="G3889" i="12" s="1"/>
  <c r="F3888" i="12"/>
  <c r="H3888" i="12" s="1"/>
  <c r="E3888" i="12"/>
  <c r="G3888" i="12" s="1"/>
  <c r="F3887" i="12"/>
  <c r="H3887" i="12" s="1"/>
  <c r="E3887" i="12"/>
  <c r="G3887" i="12" s="1"/>
  <c r="F3886" i="12"/>
  <c r="H3886" i="12" s="1"/>
  <c r="E3886" i="12"/>
  <c r="G3886" i="12" s="1"/>
  <c r="F3885" i="12"/>
  <c r="H3885" i="12" s="1"/>
  <c r="E3885" i="12"/>
  <c r="G3885" i="12" s="1"/>
  <c r="H3884" i="12"/>
  <c r="F3884" i="12"/>
  <c r="E3884" i="12"/>
  <c r="G3884" i="12" s="1"/>
  <c r="G3883" i="12"/>
  <c r="F3883" i="12"/>
  <c r="H3883" i="12" s="1"/>
  <c r="E3883" i="12"/>
  <c r="F3882" i="12"/>
  <c r="H3882" i="12" s="1"/>
  <c r="E3882" i="12"/>
  <c r="G3882" i="12" s="1"/>
  <c r="F3881" i="12"/>
  <c r="H3881" i="12" s="1"/>
  <c r="E3881" i="12"/>
  <c r="G3881" i="12" s="1"/>
  <c r="F3880" i="12"/>
  <c r="H3880" i="12" s="1"/>
  <c r="E3880" i="12"/>
  <c r="G3880" i="12" s="1"/>
  <c r="F3879" i="12"/>
  <c r="H3879" i="12" s="1"/>
  <c r="E3879" i="12"/>
  <c r="G3879" i="12" s="1"/>
  <c r="H3878" i="12"/>
  <c r="F3878" i="12"/>
  <c r="E3878" i="12"/>
  <c r="G3878" i="12" s="1"/>
  <c r="F3877" i="12"/>
  <c r="H3877" i="12" s="1"/>
  <c r="E3877" i="12"/>
  <c r="G3877" i="12" s="1"/>
  <c r="F3876" i="12"/>
  <c r="H3876" i="12" s="1"/>
  <c r="E3876" i="12"/>
  <c r="G3876" i="12" s="1"/>
  <c r="F3875" i="12"/>
  <c r="H3875" i="12" s="1"/>
  <c r="E3875" i="12"/>
  <c r="G3875" i="12" s="1"/>
  <c r="F3874" i="12"/>
  <c r="H3874" i="12" s="1"/>
  <c r="E3874" i="12"/>
  <c r="G3874" i="12" s="1"/>
  <c r="F3873" i="12"/>
  <c r="H3873" i="12" s="1"/>
  <c r="E3873" i="12"/>
  <c r="G3873" i="12" s="1"/>
  <c r="F3872" i="12"/>
  <c r="H3872" i="12" s="1"/>
  <c r="E3872" i="12"/>
  <c r="G3872" i="12" s="1"/>
  <c r="F3871" i="12"/>
  <c r="H3871" i="12" s="1"/>
  <c r="E3871" i="12"/>
  <c r="G3871" i="12" s="1"/>
  <c r="F3870" i="12"/>
  <c r="H3870" i="12" s="1"/>
  <c r="E3870" i="12"/>
  <c r="G3870" i="12" s="1"/>
  <c r="F3869" i="12"/>
  <c r="H3869" i="12" s="1"/>
  <c r="E3869" i="12"/>
  <c r="G3869" i="12" s="1"/>
  <c r="F3868" i="12"/>
  <c r="H3868" i="12" s="1"/>
  <c r="E3868" i="12"/>
  <c r="G3868" i="12" s="1"/>
  <c r="F3867" i="12"/>
  <c r="H3867" i="12" s="1"/>
  <c r="E3867" i="12"/>
  <c r="G3867" i="12" s="1"/>
  <c r="F3866" i="12"/>
  <c r="H3866" i="12" s="1"/>
  <c r="E3866" i="12"/>
  <c r="G3866" i="12" s="1"/>
  <c r="F3865" i="12"/>
  <c r="H3865" i="12" s="1"/>
  <c r="E3865" i="12"/>
  <c r="G3865" i="12" s="1"/>
  <c r="F3864" i="12"/>
  <c r="H3864" i="12" s="1"/>
  <c r="E3864" i="12"/>
  <c r="G3864" i="12" s="1"/>
  <c r="G3863" i="12"/>
  <c r="F3863" i="12"/>
  <c r="H3863" i="12" s="1"/>
  <c r="E3863" i="12"/>
  <c r="F3862" i="12"/>
  <c r="H3862" i="12" s="1"/>
  <c r="E3862" i="12"/>
  <c r="G3862" i="12" s="1"/>
  <c r="F3861" i="12"/>
  <c r="H3861" i="12" s="1"/>
  <c r="E3861" i="12"/>
  <c r="G3861" i="12" s="1"/>
  <c r="F3860" i="12"/>
  <c r="H3860" i="12" s="1"/>
  <c r="E3860" i="12"/>
  <c r="G3860" i="12" s="1"/>
  <c r="F3859" i="12"/>
  <c r="H3859" i="12" s="1"/>
  <c r="E3859" i="12"/>
  <c r="G3859" i="12" s="1"/>
  <c r="F3858" i="12"/>
  <c r="H3858" i="12" s="1"/>
  <c r="E3858" i="12"/>
  <c r="G3858" i="12" s="1"/>
  <c r="F3857" i="12"/>
  <c r="H3857" i="12" s="1"/>
  <c r="E3857" i="12"/>
  <c r="G3857" i="12" s="1"/>
  <c r="F3856" i="12"/>
  <c r="H3856" i="12" s="1"/>
  <c r="E3856" i="12"/>
  <c r="G3856" i="12" s="1"/>
  <c r="F3855" i="12"/>
  <c r="H3855" i="12" s="1"/>
  <c r="E3855" i="12"/>
  <c r="G3855" i="12" s="1"/>
  <c r="F3854" i="12"/>
  <c r="H3854" i="12" s="1"/>
  <c r="E3854" i="12"/>
  <c r="G3854" i="12" s="1"/>
  <c r="F3853" i="12"/>
  <c r="H3853" i="12" s="1"/>
  <c r="E3853" i="12"/>
  <c r="G3853" i="12" s="1"/>
  <c r="F3852" i="12"/>
  <c r="H3852" i="12" s="1"/>
  <c r="E3852" i="12"/>
  <c r="G3852" i="12" s="1"/>
  <c r="F3851" i="12"/>
  <c r="H3851" i="12" s="1"/>
  <c r="E3851" i="12"/>
  <c r="G3851" i="12" s="1"/>
  <c r="F3850" i="12"/>
  <c r="H3850" i="12" s="1"/>
  <c r="E3850" i="12"/>
  <c r="G3850" i="12" s="1"/>
  <c r="F3849" i="12"/>
  <c r="H3849" i="12" s="1"/>
  <c r="E3849" i="12"/>
  <c r="G3849" i="12" s="1"/>
  <c r="G3848" i="12"/>
  <c r="F3848" i="12"/>
  <c r="H3848" i="12" s="1"/>
  <c r="E3848" i="12"/>
  <c r="F3847" i="12"/>
  <c r="H3847" i="12" s="1"/>
  <c r="E3847" i="12"/>
  <c r="G3847" i="12" s="1"/>
  <c r="F3846" i="12"/>
  <c r="H3846" i="12" s="1"/>
  <c r="E3846" i="12"/>
  <c r="G3846" i="12" s="1"/>
  <c r="F3845" i="12"/>
  <c r="H3845" i="12" s="1"/>
  <c r="E3845" i="12"/>
  <c r="G3845" i="12" s="1"/>
  <c r="F3844" i="12"/>
  <c r="H3844" i="12" s="1"/>
  <c r="E3844" i="12"/>
  <c r="G3844" i="12" s="1"/>
  <c r="F3843" i="12"/>
  <c r="H3843" i="12" s="1"/>
  <c r="E3843" i="12"/>
  <c r="G3843" i="12" s="1"/>
  <c r="F3842" i="12"/>
  <c r="H3842" i="12" s="1"/>
  <c r="E3842" i="12"/>
  <c r="G3842" i="12" s="1"/>
  <c r="F3841" i="12"/>
  <c r="H3841" i="12" s="1"/>
  <c r="E3841" i="12"/>
  <c r="G3841" i="12" s="1"/>
  <c r="F3840" i="12"/>
  <c r="H3840" i="12" s="1"/>
  <c r="E3840" i="12"/>
  <c r="G3840" i="12" s="1"/>
  <c r="F3839" i="12"/>
  <c r="H3839" i="12" s="1"/>
  <c r="E3839" i="12"/>
  <c r="G3839" i="12" s="1"/>
  <c r="F3838" i="12"/>
  <c r="H3838" i="12" s="1"/>
  <c r="E3838" i="12"/>
  <c r="G3838" i="12" s="1"/>
  <c r="H3837" i="12"/>
  <c r="F3837" i="12"/>
  <c r="E3837" i="12"/>
  <c r="G3837" i="12" s="1"/>
  <c r="F3836" i="12"/>
  <c r="H3836" i="12" s="1"/>
  <c r="E3836" i="12"/>
  <c r="G3836" i="12" s="1"/>
  <c r="G3835" i="12"/>
  <c r="F3835" i="12"/>
  <c r="H3835" i="12" s="1"/>
  <c r="E3835" i="12"/>
  <c r="F3834" i="12"/>
  <c r="H3834" i="12" s="1"/>
  <c r="E3834" i="12"/>
  <c r="G3834" i="12" s="1"/>
  <c r="F3833" i="12"/>
  <c r="H3833" i="12" s="1"/>
  <c r="E3833" i="12"/>
  <c r="G3833" i="12" s="1"/>
  <c r="F3832" i="12"/>
  <c r="H3832" i="12" s="1"/>
  <c r="E3832" i="12"/>
  <c r="G3832" i="12" s="1"/>
  <c r="F3831" i="12"/>
  <c r="H3831" i="12" s="1"/>
  <c r="E3831" i="12"/>
  <c r="G3831" i="12" s="1"/>
  <c r="F3830" i="12"/>
  <c r="H3830" i="12" s="1"/>
  <c r="E3830" i="12"/>
  <c r="G3830" i="12" s="1"/>
  <c r="F3829" i="12"/>
  <c r="H3829" i="12" s="1"/>
  <c r="E3829" i="12"/>
  <c r="G3829" i="12" s="1"/>
  <c r="G3828" i="12"/>
  <c r="F3828" i="12"/>
  <c r="H3828" i="12" s="1"/>
  <c r="E3828" i="12"/>
  <c r="F3827" i="12"/>
  <c r="H3827" i="12" s="1"/>
  <c r="E3827" i="12"/>
  <c r="G3827" i="12" s="1"/>
  <c r="F3826" i="12"/>
  <c r="H3826" i="12" s="1"/>
  <c r="E3826" i="12"/>
  <c r="G3826" i="12" s="1"/>
  <c r="F3825" i="12"/>
  <c r="H3825" i="12" s="1"/>
  <c r="E3825" i="12"/>
  <c r="G3825" i="12" s="1"/>
  <c r="F3824" i="12"/>
  <c r="H3824" i="12" s="1"/>
  <c r="E3824" i="12"/>
  <c r="G3824" i="12" s="1"/>
  <c r="G3823" i="12"/>
  <c r="F3823" i="12"/>
  <c r="H3823" i="12" s="1"/>
  <c r="E3823" i="12"/>
  <c r="F3822" i="12"/>
  <c r="H3822" i="12" s="1"/>
  <c r="E3822" i="12"/>
  <c r="G3822" i="12" s="1"/>
  <c r="F3821" i="12"/>
  <c r="H3821" i="12" s="1"/>
  <c r="E3821" i="12"/>
  <c r="G3821" i="12" s="1"/>
  <c r="H3820" i="12"/>
  <c r="F3820" i="12"/>
  <c r="E3820" i="12"/>
  <c r="G3820" i="12" s="1"/>
  <c r="H3819" i="12"/>
  <c r="F3819" i="12"/>
  <c r="E3819" i="12"/>
  <c r="G3819" i="12" s="1"/>
  <c r="F3818" i="12"/>
  <c r="H3818" i="12" s="1"/>
  <c r="E3818" i="12"/>
  <c r="G3818" i="12" s="1"/>
  <c r="F3817" i="12"/>
  <c r="H3817" i="12" s="1"/>
  <c r="E3817" i="12"/>
  <c r="G3817" i="12" s="1"/>
  <c r="F3816" i="12"/>
  <c r="H3816" i="12" s="1"/>
  <c r="E3816" i="12"/>
  <c r="G3816" i="12" s="1"/>
  <c r="F3815" i="12"/>
  <c r="H3815" i="12" s="1"/>
  <c r="E3815" i="12"/>
  <c r="G3815" i="12" s="1"/>
  <c r="F3814" i="12"/>
  <c r="H3814" i="12" s="1"/>
  <c r="E3814" i="12"/>
  <c r="G3814" i="12" s="1"/>
  <c r="F3813" i="12"/>
  <c r="H3813" i="12" s="1"/>
  <c r="E3813" i="12"/>
  <c r="G3813" i="12" s="1"/>
  <c r="F3812" i="12"/>
  <c r="H3812" i="12" s="1"/>
  <c r="E3812" i="12"/>
  <c r="G3812" i="12" s="1"/>
  <c r="F3811" i="12"/>
  <c r="H3811" i="12" s="1"/>
  <c r="E3811" i="12"/>
  <c r="G3811" i="12" s="1"/>
  <c r="F3810" i="12"/>
  <c r="H3810" i="12" s="1"/>
  <c r="E3810" i="12"/>
  <c r="G3810" i="12" s="1"/>
  <c r="F3809" i="12"/>
  <c r="H3809" i="12" s="1"/>
  <c r="E3809" i="12"/>
  <c r="G3809" i="12" s="1"/>
  <c r="F3808" i="12"/>
  <c r="H3808" i="12" s="1"/>
  <c r="E3808" i="12"/>
  <c r="G3808" i="12" s="1"/>
  <c r="F3807" i="12"/>
  <c r="H3807" i="12" s="1"/>
  <c r="E3807" i="12"/>
  <c r="G3807" i="12" s="1"/>
  <c r="F3806" i="12"/>
  <c r="H3806" i="12" s="1"/>
  <c r="E3806" i="12"/>
  <c r="G3806" i="12" s="1"/>
  <c r="F3805" i="12"/>
  <c r="H3805" i="12" s="1"/>
  <c r="E3805" i="12"/>
  <c r="G3805" i="12" s="1"/>
  <c r="F3804" i="12"/>
  <c r="H3804" i="12" s="1"/>
  <c r="E3804" i="12"/>
  <c r="G3804" i="12" s="1"/>
  <c r="F3803" i="12"/>
  <c r="H3803" i="12" s="1"/>
  <c r="E3803" i="12"/>
  <c r="G3803" i="12" s="1"/>
  <c r="F3802" i="12"/>
  <c r="H3802" i="12" s="1"/>
  <c r="E3802" i="12"/>
  <c r="G3802" i="12" s="1"/>
  <c r="F3801" i="12"/>
  <c r="H3801" i="12" s="1"/>
  <c r="E3801" i="12"/>
  <c r="G3801" i="12" s="1"/>
  <c r="F3800" i="12"/>
  <c r="H3800" i="12" s="1"/>
  <c r="E3800" i="12"/>
  <c r="G3800" i="12" s="1"/>
  <c r="F3799" i="12"/>
  <c r="H3799" i="12" s="1"/>
  <c r="E3799" i="12"/>
  <c r="G3799" i="12" s="1"/>
  <c r="F3798" i="12"/>
  <c r="H3798" i="12" s="1"/>
  <c r="E3798" i="12"/>
  <c r="G3798" i="12" s="1"/>
  <c r="F3797" i="12"/>
  <c r="H3797" i="12" s="1"/>
  <c r="E3797" i="12"/>
  <c r="G3797" i="12" s="1"/>
  <c r="F3796" i="12"/>
  <c r="H3796" i="12" s="1"/>
  <c r="E3796" i="12"/>
  <c r="G3796" i="12" s="1"/>
  <c r="G3795" i="12"/>
  <c r="F3795" i="12"/>
  <c r="H3795" i="12" s="1"/>
  <c r="E3795" i="12"/>
  <c r="F3794" i="12"/>
  <c r="H3794" i="12" s="1"/>
  <c r="E3794" i="12"/>
  <c r="G3794" i="12" s="1"/>
  <c r="F3793" i="12"/>
  <c r="H3793" i="12" s="1"/>
  <c r="E3793" i="12"/>
  <c r="G3793" i="12" s="1"/>
  <c r="F3792" i="12"/>
  <c r="H3792" i="12" s="1"/>
  <c r="E3792" i="12"/>
  <c r="G3792" i="12" s="1"/>
  <c r="F3791" i="12"/>
  <c r="H3791" i="12" s="1"/>
  <c r="E3791" i="12"/>
  <c r="G3791" i="12" s="1"/>
  <c r="F3790" i="12"/>
  <c r="H3790" i="12" s="1"/>
  <c r="E3790" i="12"/>
  <c r="G3790" i="12" s="1"/>
  <c r="H3789" i="12"/>
  <c r="F3789" i="12"/>
  <c r="E3789" i="12"/>
  <c r="G3789" i="12" s="1"/>
  <c r="F3788" i="12"/>
  <c r="H3788" i="12" s="1"/>
  <c r="E3788" i="12"/>
  <c r="G3788" i="12" s="1"/>
  <c r="F3787" i="12"/>
  <c r="H3787" i="12" s="1"/>
  <c r="E3787" i="12"/>
  <c r="G3787" i="12" s="1"/>
  <c r="F3786" i="12"/>
  <c r="H3786" i="12" s="1"/>
  <c r="E3786" i="12"/>
  <c r="G3786" i="12" s="1"/>
  <c r="F3785" i="12"/>
  <c r="H3785" i="12" s="1"/>
  <c r="E3785" i="12"/>
  <c r="G3785" i="12" s="1"/>
  <c r="F3784" i="12"/>
  <c r="H3784" i="12" s="1"/>
  <c r="E3784" i="12"/>
  <c r="G3784" i="12" s="1"/>
  <c r="F3783" i="12"/>
  <c r="H3783" i="12" s="1"/>
  <c r="E3783" i="12"/>
  <c r="G3783" i="12" s="1"/>
  <c r="F3782" i="12"/>
  <c r="H3782" i="12" s="1"/>
  <c r="E3782" i="12"/>
  <c r="G3782" i="12" s="1"/>
  <c r="F3781" i="12"/>
  <c r="H3781" i="12" s="1"/>
  <c r="E3781" i="12"/>
  <c r="G3781" i="12" s="1"/>
  <c r="F3780" i="12"/>
  <c r="H3780" i="12" s="1"/>
  <c r="E3780" i="12"/>
  <c r="G3780" i="12" s="1"/>
  <c r="F3779" i="12"/>
  <c r="H3779" i="12" s="1"/>
  <c r="E3779" i="12"/>
  <c r="G3779" i="12" s="1"/>
  <c r="F3778" i="12"/>
  <c r="H3778" i="12" s="1"/>
  <c r="E3778" i="12"/>
  <c r="G3778" i="12" s="1"/>
  <c r="F3777" i="12"/>
  <c r="H3777" i="12" s="1"/>
  <c r="E3777" i="12"/>
  <c r="G3777" i="12" s="1"/>
  <c r="F3776" i="12"/>
  <c r="H3776" i="12" s="1"/>
  <c r="E3776" i="12"/>
  <c r="G3776" i="12" s="1"/>
  <c r="G3775" i="12"/>
  <c r="F3775" i="12"/>
  <c r="H3775" i="12" s="1"/>
  <c r="E3775" i="12"/>
  <c r="G3774" i="12"/>
  <c r="F3774" i="12"/>
  <c r="H3774" i="12" s="1"/>
  <c r="E3774" i="12"/>
  <c r="F3773" i="12"/>
  <c r="H3773" i="12" s="1"/>
  <c r="E3773" i="12"/>
  <c r="G3773" i="12" s="1"/>
  <c r="G3772" i="12"/>
  <c r="F3772" i="12"/>
  <c r="H3772" i="12" s="1"/>
  <c r="E3772" i="12"/>
  <c r="H3771" i="12"/>
  <c r="F3771" i="12"/>
  <c r="E3771" i="12"/>
  <c r="G3771" i="12" s="1"/>
  <c r="F3770" i="12"/>
  <c r="H3770" i="12" s="1"/>
  <c r="E3770" i="12"/>
  <c r="G3770" i="12" s="1"/>
  <c r="F3769" i="12"/>
  <c r="H3769" i="12" s="1"/>
  <c r="E3769" i="12"/>
  <c r="G3769" i="12" s="1"/>
  <c r="F3768" i="12"/>
  <c r="H3768" i="12" s="1"/>
  <c r="E3768" i="12"/>
  <c r="G3768" i="12" s="1"/>
  <c r="F3767" i="12"/>
  <c r="H3767" i="12" s="1"/>
  <c r="E3767" i="12"/>
  <c r="G3767" i="12" s="1"/>
  <c r="F3766" i="12"/>
  <c r="H3766" i="12" s="1"/>
  <c r="E3766" i="12"/>
  <c r="G3766" i="12" s="1"/>
  <c r="F3765" i="12"/>
  <c r="H3765" i="12" s="1"/>
  <c r="E3765" i="12"/>
  <c r="G3765" i="12" s="1"/>
  <c r="F3764" i="12"/>
  <c r="H3764" i="12" s="1"/>
  <c r="E3764" i="12"/>
  <c r="G3764" i="12" s="1"/>
  <c r="F3763" i="12"/>
  <c r="H3763" i="12" s="1"/>
  <c r="E3763" i="12"/>
  <c r="G3763" i="12" s="1"/>
  <c r="F3762" i="12"/>
  <c r="H3762" i="12" s="1"/>
  <c r="E3762" i="12"/>
  <c r="G3762" i="12" s="1"/>
  <c r="F3761" i="12"/>
  <c r="H3761" i="12" s="1"/>
  <c r="E3761" i="12"/>
  <c r="G3761" i="12" s="1"/>
  <c r="H3760" i="12"/>
  <c r="F3760" i="12"/>
  <c r="E3760" i="12"/>
  <c r="G3760" i="12" s="1"/>
  <c r="F3759" i="12"/>
  <c r="H3759" i="12" s="1"/>
  <c r="E3759" i="12"/>
  <c r="G3759" i="12" s="1"/>
  <c r="F3758" i="12"/>
  <c r="H3758" i="12" s="1"/>
  <c r="E3758" i="12"/>
  <c r="G3758" i="12" s="1"/>
  <c r="F3757" i="12"/>
  <c r="H3757" i="12" s="1"/>
  <c r="E3757" i="12"/>
  <c r="G3757" i="12" s="1"/>
  <c r="F3756" i="12"/>
  <c r="H3756" i="12" s="1"/>
  <c r="E3756" i="12"/>
  <c r="G3756" i="12" s="1"/>
  <c r="F3755" i="12"/>
  <c r="H3755" i="12" s="1"/>
  <c r="E3755" i="12"/>
  <c r="G3755" i="12" s="1"/>
  <c r="F3754" i="12"/>
  <c r="H3754" i="12" s="1"/>
  <c r="E3754" i="12"/>
  <c r="G3754" i="12" s="1"/>
  <c r="F3753" i="12"/>
  <c r="H3753" i="12" s="1"/>
  <c r="E3753" i="12"/>
  <c r="G3753" i="12" s="1"/>
  <c r="F3752" i="12"/>
  <c r="H3752" i="12" s="1"/>
  <c r="E3752" i="12"/>
  <c r="G3752" i="12" s="1"/>
  <c r="F3751" i="12"/>
  <c r="H3751" i="12" s="1"/>
  <c r="E3751" i="12"/>
  <c r="G3751" i="12" s="1"/>
  <c r="G3750" i="12"/>
  <c r="F3750" i="12"/>
  <c r="H3750" i="12" s="1"/>
  <c r="E3750" i="12"/>
  <c r="F3749" i="12"/>
  <c r="H3749" i="12" s="1"/>
  <c r="E3749" i="12"/>
  <c r="G3749" i="12" s="1"/>
  <c r="F3748" i="12"/>
  <c r="H3748" i="12" s="1"/>
  <c r="E3748" i="12"/>
  <c r="G3748" i="12" s="1"/>
  <c r="F3747" i="12"/>
  <c r="H3747" i="12" s="1"/>
  <c r="E3747" i="12"/>
  <c r="G3747" i="12" s="1"/>
  <c r="F3746" i="12"/>
  <c r="H3746" i="12" s="1"/>
  <c r="E3746" i="12"/>
  <c r="G3746" i="12" s="1"/>
  <c r="G3745" i="12"/>
  <c r="F3745" i="12"/>
  <c r="H3745" i="12" s="1"/>
  <c r="E3745" i="12"/>
  <c r="F3744" i="12"/>
  <c r="H3744" i="12" s="1"/>
  <c r="E3744" i="12"/>
  <c r="G3744" i="12" s="1"/>
  <c r="F3743" i="12"/>
  <c r="H3743" i="12" s="1"/>
  <c r="E3743" i="12"/>
  <c r="G3743" i="12" s="1"/>
  <c r="F3742" i="12"/>
  <c r="H3742" i="12" s="1"/>
  <c r="E3742" i="12"/>
  <c r="G3742" i="12" s="1"/>
  <c r="F3741" i="12"/>
  <c r="H3741" i="12" s="1"/>
  <c r="E3741" i="12"/>
  <c r="G3741" i="12" s="1"/>
  <c r="F3740" i="12"/>
  <c r="H3740" i="12" s="1"/>
  <c r="E3740" i="12"/>
  <c r="G3740" i="12" s="1"/>
  <c r="F3739" i="12"/>
  <c r="H3739" i="12" s="1"/>
  <c r="E3739" i="12"/>
  <c r="G3739" i="12" s="1"/>
  <c r="F3738" i="12"/>
  <c r="H3738" i="12" s="1"/>
  <c r="E3738" i="12"/>
  <c r="G3738" i="12" s="1"/>
  <c r="G3737" i="12"/>
  <c r="F3737" i="12"/>
  <c r="H3737" i="12" s="1"/>
  <c r="E3737" i="12"/>
  <c r="F3736" i="12"/>
  <c r="H3736" i="12" s="1"/>
  <c r="E3736" i="12"/>
  <c r="G3736" i="12" s="1"/>
  <c r="F3735" i="12"/>
  <c r="H3735" i="12" s="1"/>
  <c r="E3735" i="12"/>
  <c r="G3735" i="12" s="1"/>
  <c r="H3734" i="12"/>
  <c r="F3734" i="12"/>
  <c r="E3734" i="12"/>
  <c r="G3734" i="12" s="1"/>
  <c r="F3733" i="12"/>
  <c r="H3733" i="12" s="1"/>
  <c r="E3733" i="12"/>
  <c r="G3733" i="12" s="1"/>
  <c r="F3732" i="12"/>
  <c r="H3732" i="12" s="1"/>
  <c r="E3732" i="12"/>
  <c r="G3732" i="12" s="1"/>
  <c r="F3731" i="12"/>
  <c r="H3731" i="12" s="1"/>
  <c r="E3731" i="12"/>
  <c r="G3731" i="12" s="1"/>
  <c r="F3730" i="12"/>
  <c r="H3730" i="12" s="1"/>
  <c r="E3730" i="12"/>
  <c r="G3730" i="12" s="1"/>
  <c r="F3729" i="12"/>
  <c r="H3729" i="12" s="1"/>
  <c r="E3729" i="12"/>
  <c r="G3729" i="12" s="1"/>
  <c r="F3728" i="12"/>
  <c r="H3728" i="12" s="1"/>
  <c r="E3728" i="12"/>
  <c r="G3728" i="12" s="1"/>
  <c r="F3727" i="12"/>
  <c r="H3727" i="12" s="1"/>
  <c r="E3727" i="12"/>
  <c r="G3727" i="12" s="1"/>
  <c r="F3726" i="12"/>
  <c r="H3726" i="12" s="1"/>
  <c r="E3726" i="12"/>
  <c r="G3726" i="12" s="1"/>
  <c r="F3725" i="12"/>
  <c r="H3725" i="12" s="1"/>
  <c r="E3725" i="12"/>
  <c r="G3725" i="12" s="1"/>
  <c r="F3724" i="12"/>
  <c r="H3724" i="12" s="1"/>
  <c r="E3724" i="12"/>
  <c r="G3724" i="12" s="1"/>
  <c r="F3723" i="12"/>
  <c r="H3723" i="12" s="1"/>
  <c r="E3723" i="12"/>
  <c r="G3723" i="12" s="1"/>
  <c r="F3722" i="12"/>
  <c r="H3722" i="12" s="1"/>
  <c r="E3722" i="12"/>
  <c r="G3722" i="12" s="1"/>
  <c r="F3721" i="12"/>
  <c r="H3721" i="12" s="1"/>
  <c r="E3721" i="12"/>
  <c r="G3721" i="12" s="1"/>
  <c r="F3720" i="12"/>
  <c r="H3720" i="12" s="1"/>
  <c r="E3720" i="12"/>
  <c r="G3720" i="12" s="1"/>
  <c r="F3719" i="12"/>
  <c r="H3719" i="12" s="1"/>
  <c r="E3719" i="12"/>
  <c r="G3719" i="12" s="1"/>
  <c r="F3718" i="12"/>
  <c r="H3718" i="12" s="1"/>
  <c r="E3718" i="12"/>
  <c r="G3718" i="12" s="1"/>
  <c r="F3717" i="12"/>
  <c r="H3717" i="12" s="1"/>
  <c r="E3717" i="12"/>
  <c r="G3717" i="12" s="1"/>
  <c r="G3716" i="12"/>
  <c r="F3716" i="12"/>
  <c r="H3716" i="12" s="1"/>
  <c r="E3716" i="12"/>
  <c r="F3715" i="12"/>
  <c r="H3715" i="12" s="1"/>
  <c r="E3715" i="12"/>
  <c r="G3715" i="12" s="1"/>
  <c r="F3714" i="12"/>
  <c r="H3714" i="12" s="1"/>
  <c r="E3714" i="12"/>
  <c r="G3714" i="12" s="1"/>
  <c r="F3713" i="12"/>
  <c r="H3713" i="12" s="1"/>
  <c r="E3713" i="12"/>
  <c r="G3713" i="12" s="1"/>
  <c r="H3712" i="12"/>
  <c r="F3712" i="12"/>
  <c r="E3712" i="12"/>
  <c r="G3712" i="12" s="1"/>
  <c r="F3711" i="12"/>
  <c r="H3711" i="12" s="1"/>
  <c r="E3711" i="12"/>
  <c r="G3711" i="12" s="1"/>
  <c r="F3710" i="12"/>
  <c r="H3710" i="12" s="1"/>
  <c r="E3710" i="12"/>
  <c r="G3710" i="12" s="1"/>
  <c r="F3709" i="12"/>
  <c r="H3709" i="12" s="1"/>
  <c r="E3709" i="12"/>
  <c r="G3709" i="12" s="1"/>
  <c r="F3708" i="12"/>
  <c r="H3708" i="12" s="1"/>
  <c r="E3708" i="12"/>
  <c r="G3708" i="12" s="1"/>
  <c r="F3707" i="12"/>
  <c r="H3707" i="12" s="1"/>
  <c r="E3707" i="12"/>
  <c r="G3707" i="12" s="1"/>
  <c r="F3706" i="12"/>
  <c r="H3706" i="12" s="1"/>
  <c r="E3706" i="12"/>
  <c r="G3706" i="12" s="1"/>
  <c r="F3705" i="12"/>
  <c r="H3705" i="12" s="1"/>
  <c r="E3705" i="12"/>
  <c r="G3705" i="12" s="1"/>
  <c r="F3704" i="12"/>
  <c r="H3704" i="12" s="1"/>
  <c r="E3704" i="12"/>
  <c r="G3704" i="12" s="1"/>
  <c r="F3703" i="12"/>
  <c r="H3703" i="12" s="1"/>
  <c r="E3703" i="12"/>
  <c r="G3703" i="12" s="1"/>
  <c r="F3702" i="12"/>
  <c r="H3702" i="12" s="1"/>
  <c r="E3702" i="12"/>
  <c r="G3702" i="12" s="1"/>
  <c r="F3701" i="12"/>
  <c r="H3701" i="12" s="1"/>
  <c r="E3701" i="12"/>
  <c r="G3701" i="12" s="1"/>
  <c r="F3700" i="12"/>
  <c r="H3700" i="12" s="1"/>
  <c r="E3700" i="12"/>
  <c r="G3700" i="12" s="1"/>
  <c r="F3699" i="12"/>
  <c r="H3699" i="12" s="1"/>
  <c r="E3699" i="12"/>
  <c r="G3699" i="12" s="1"/>
  <c r="F3698" i="12"/>
  <c r="H3698" i="12" s="1"/>
  <c r="E3698" i="12"/>
  <c r="G3698" i="12" s="1"/>
  <c r="F3697" i="12"/>
  <c r="H3697" i="12" s="1"/>
  <c r="E3697" i="12"/>
  <c r="G3697" i="12" s="1"/>
  <c r="F3696" i="12"/>
  <c r="H3696" i="12" s="1"/>
  <c r="E3696" i="12"/>
  <c r="G3696" i="12" s="1"/>
  <c r="F3695" i="12"/>
  <c r="H3695" i="12" s="1"/>
  <c r="E3695" i="12"/>
  <c r="G3695" i="12" s="1"/>
  <c r="F3694" i="12"/>
  <c r="H3694" i="12" s="1"/>
  <c r="E3694" i="12"/>
  <c r="G3694" i="12" s="1"/>
  <c r="F3693" i="12"/>
  <c r="H3693" i="12" s="1"/>
  <c r="E3693" i="12"/>
  <c r="G3693" i="12" s="1"/>
  <c r="F3692" i="12"/>
  <c r="H3692" i="12" s="1"/>
  <c r="E3692" i="12"/>
  <c r="G3692" i="12" s="1"/>
  <c r="F3691" i="12"/>
  <c r="H3691" i="12" s="1"/>
  <c r="E3691" i="12"/>
  <c r="G3691" i="12" s="1"/>
  <c r="F3690" i="12"/>
  <c r="H3690" i="12" s="1"/>
  <c r="E3690" i="12"/>
  <c r="G3690" i="12" s="1"/>
  <c r="F3689" i="12"/>
  <c r="H3689" i="12" s="1"/>
  <c r="E3689" i="12"/>
  <c r="G3689" i="12" s="1"/>
  <c r="F3688" i="12"/>
  <c r="H3688" i="12" s="1"/>
  <c r="E3688" i="12"/>
  <c r="G3688" i="12" s="1"/>
  <c r="F3687" i="12"/>
  <c r="H3687" i="12" s="1"/>
  <c r="E3687" i="12"/>
  <c r="G3687" i="12" s="1"/>
  <c r="F3686" i="12"/>
  <c r="H3686" i="12" s="1"/>
  <c r="E3686" i="12"/>
  <c r="G3686" i="12" s="1"/>
  <c r="F3685" i="12"/>
  <c r="H3685" i="12" s="1"/>
  <c r="E3685" i="12"/>
  <c r="G3685" i="12" s="1"/>
  <c r="F3684" i="12"/>
  <c r="H3684" i="12" s="1"/>
  <c r="E3684" i="12"/>
  <c r="G3684" i="12" s="1"/>
  <c r="F3683" i="12"/>
  <c r="H3683" i="12" s="1"/>
  <c r="E3683" i="12"/>
  <c r="G3683" i="12" s="1"/>
  <c r="F3682" i="12"/>
  <c r="H3682" i="12" s="1"/>
  <c r="E3682" i="12"/>
  <c r="G3682" i="12" s="1"/>
  <c r="F3681" i="12"/>
  <c r="H3681" i="12" s="1"/>
  <c r="E3681" i="12"/>
  <c r="G3681" i="12" s="1"/>
  <c r="F3680" i="12"/>
  <c r="H3680" i="12" s="1"/>
  <c r="E3680" i="12"/>
  <c r="G3680" i="12" s="1"/>
  <c r="G3679" i="12"/>
  <c r="F3679" i="12"/>
  <c r="H3679" i="12" s="1"/>
  <c r="E3679" i="12"/>
  <c r="F3678" i="12"/>
  <c r="H3678" i="12" s="1"/>
  <c r="E3678" i="12"/>
  <c r="G3678" i="12" s="1"/>
  <c r="F3677" i="12"/>
  <c r="H3677" i="12" s="1"/>
  <c r="E3677" i="12"/>
  <c r="G3677" i="12" s="1"/>
  <c r="F3676" i="12"/>
  <c r="H3676" i="12" s="1"/>
  <c r="E3676" i="12"/>
  <c r="G3676" i="12" s="1"/>
  <c r="F3675" i="12"/>
  <c r="H3675" i="12" s="1"/>
  <c r="E3675" i="12"/>
  <c r="G3675" i="12" s="1"/>
  <c r="F3674" i="12"/>
  <c r="H3674" i="12" s="1"/>
  <c r="E3674" i="12"/>
  <c r="G3674" i="12" s="1"/>
  <c r="F3673" i="12"/>
  <c r="H3673" i="12" s="1"/>
  <c r="E3673" i="12"/>
  <c r="G3673" i="12" s="1"/>
  <c r="F3672" i="12"/>
  <c r="H3672" i="12" s="1"/>
  <c r="E3672" i="12"/>
  <c r="G3672" i="12" s="1"/>
  <c r="F3671" i="12"/>
  <c r="H3671" i="12" s="1"/>
  <c r="E3671" i="12"/>
  <c r="G3671" i="12" s="1"/>
  <c r="F3670" i="12"/>
  <c r="H3670" i="12" s="1"/>
  <c r="E3670" i="12"/>
  <c r="G3670" i="12" s="1"/>
  <c r="F3669" i="12"/>
  <c r="H3669" i="12" s="1"/>
  <c r="E3669" i="12"/>
  <c r="G3669" i="12" s="1"/>
  <c r="F3668" i="12"/>
  <c r="H3668" i="12" s="1"/>
  <c r="E3668" i="12"/>
  <c r="G3668" i="12" s="1"/>
  <c r="F3667" i="12"/>
  <c r="H3667" i="12" s="1"/>
  <c r="E3667" i="12"/>
  <c r="G3667" i="12" s="1"/>
  <c r="F3666" i="12"/>
  <c r="H3666" i="12" s="1"/>
  <c r="E3666" i="12"/>
  <c r="G3666" i="12" s="1"/>
  <c r="F3665" i="12"/>
  <c r="H3665" i="12" s="1"/>
  <c r="E3665" i="12"/>
  <c r="G3665" i="12" s="1"/>
  <c r="H3664" i="12"/>
  <c r="F3664" i="12"/>
  <c r="E3664" i="12"/>
  <c r="G3664" i="12" s="1"/>
  <c r="F3663" i="12"/>
  <c r="H3663" i="12" s="1"/>
  <c r="E3663" i="12"/>
  <c r="G3663" i="12" s="1"/>
  <c r="F3662" i="12"/>
  <c r="H3662" i="12" s="1"/>
  <c r="E3662" i="12"/>
  <c r="G3662" i="12" s="1"/>
  <c r="F3661" i="12"/>
  <c r="H3661" i="12" s="1"/>
  <c r="E3661" i="12"/>
  <c r="G3661" i="12" s="1"/>
  <c r="F3660" i="12"/>
  <c r="H3660" i="12" s="1"/>
  <c r="E3660" i="12"/>
  <c r="G3660" i="12" s="1"/>
  <c r="F3659" i="12"/>
  <c r="H3659" i="12" s="1"/>
  <c r="E3659" i="12"/>
  <c r="G3659" i="12" s="1"/>
  <c r="F3658" i="12"/>
  <c r="H3658" i="12" s="1"/>
  <c r="E3658" i="12"/>
  <c r="G3658" i="12" s="1"/>
  <c r="F3657" i="12"/>
  <c r="H3657" i="12" s="1"/>
  <c r="E3657" i="12"/>
  <c r="G3657" i="12" s="1"/>
  <c r="F3656" i="12"/>
  <c r="H3656" i="12" s="1"/>
  <c r="E3656" i="12"/>
  <c r="G3656" i="12" s="1"/>
  <c r="F3655" i="12"/>
  <c r="H3655" i="12" s="1"/>
  <c r="E3655" i="12"/>
  <c r="G3655" i="12" s="1"/>
  <c r="F3654" i="12"/>
  <c r="H3654" i="12" s="1"/>
  <c r="E3654" i="12"/>
  <c r="G3654" i="12" s="1"/>
  <c r="F3653" i="12"/>
  <c r="H3653" i="12" s="1"/>
  <c r="E3653" i="12"/>
  <c r="G3653" i="12" s="1"/>
  <c r="F3652" i="12"/>
  <c r="H3652" i="12" s="1"/>
  <c r="E3652" i="12"/>
  <c r="G3652" i="12" s="1"/>
  <c r="F3651" i="12"/>
  <c r="H3651" i="12" s="1"/>
  <c r="E3651" i="12"/>
  <c r="G3651" i="12" s="1"/>
  <c r="F3650" i="12"/>
  <c r="H3650" i="12" s="1"/>
  <c r="E3650" i="12"/>
  <c r="G3650" i="12" s="1"/>
  <c r="F3649" i="12"/>
  <c r="H3649" i="12" s="1"/>
  <c r="E3649" i="12"/>
  <c r="G3649" i="12" s="1"/>
  <c r="F3648" i="12"/>
  <c r="H3648" i="12" s="1"/>
  <c r="E3648" i="12"/>
  <c r="G3648" i="12" s="1"/>
  <c r="F3647" i="12"/>
  <c r="H3647" i="12" s="1"/>
  <c r="E3647" i="12"/>
  <c r="G3647" i="12" s="1"/>
  <c r="F3646" i="12"/>
  <c r="H3646" i="12" s="1"/>
  <c r="E3646" i="12"/>
  <c r="G3646" i="12" s="1"/>
  <c r="F3645" i="12"/>
  <c r="H3645" i="12" s="1"/>
  <c r="E3645" i="12"/>
  <c r="G3645" i="12" s="1"/>
  <c r="F3644" i="12"/>
  <c r="H3644" i="12" s="1"/>
  <c r="E3644" i="12"/>
  <c r="G3644" i="12" s="1"/>
  <c r="F3643" i="12"/>
  <c r="H3643" i="12" s="1"/>
  <c r="E3643" i="12"/>
  <c r="G3643" i="12" s="1"/>
  <c r="F3642" i="12"/>
  <c r="H3642" i="12" s="1"/>
  <c r="E3642" i="12"/>
  <c r="G3642" i="12" s="1"/>
  <c r="F3641" i="12"/>
  <c r="H3641" i="12" s="1"/>
  <c r="E3641" i="12"/>
  <c r="G3641" i="12" s="1"/>
  <c r="F3640" i="12"/>
  <c r="H3640" i="12" s="1"/>
  <c r="E3640" i="12"/>
  <c r="G3640" i="12" s="1"/>
  <c r="F3639" i="12"/>
  <c r="H3639" i="12" s="1"/>
  <c r="E3639" i="12"/>
  <c r="G3639" i="12" s="1"/>
  <c r="F3638" i="12"/>
  <c r="H3638" i="12" s="1"/>
  <c r="E3638" i="12"/>
  <c r="G3638" i="12" s="1"/>
  <c r="F3637" i="12"/>
  <c r="H3637" i="12" s="1"/>
  <c r="E3637" i="12"/>
  <c r="G3637" i="12" s="1"/>
  <c r="F3636" i="12"/>
  <c r="H3636" i="12" s="1"/>
  <c r="E3636" i="12"/>
  <c r="G3636" i="12" s="1"/>
  <c r="F3635" i="12"/>
  <c r="H3635" i="12" s="1"/>
  <c r="E3635" i="12"/>
  <c r="G3635" i="12" s="1"/>
  <c r="F3634" i="12"/>
  <c r="H3634" i="12" s="1"/>
  <c r="E3634" i="12"/>
  <c r="G3634" i="12" s="1"/>
  <c r="F3633" i="12"/>
  <c r="H3633" i="12" s="1"/>
  <c r="E3633" i="12"/>
  <c r="G3633" i="12" s="1"/>
  <c r="F3632" i="12"/>
  <c r="H3632" i="12" s="1"/>
  <c r="E3632" i="12"/>
  <c r="G3632" i="12" s="1"/>
  <c r="F3631" i="12"/>
  <c r="H3631" i="12" s="1"/>
  <c r="E3631" i="12"/>
  <c r="G3631" i="12" s="1"/>
  <c r="F3630" i="12"/>
  <c r="H3630" i="12" s="1"/>
  <c r="E3630" i="12"/>
  <c r="G3630" i="12" s="1"/>
  <c r="F3629" i="12"/>
  <c r="H3629" i="12" s="1"/>
  <c r="E3629" i="12"/>
  <c r="G3629" i="12" s="1"/>
  <c r="F3628" i="12"/>
  <c r="H3628" i="12" s="1"/>
  <c r="E3628" i="12"/>
  <c r="G3628" i="12" s="1"/>
  <c r="F3627" i="12"/>
  <c r="H3627" i="12" s="1"/>
  <c r="E3627" i="12"/>
  <c r="G3627" i="12" s="1"/>
  <c r="H3626" i="12"/>
  <c r="F3626" i="12"/>
  <c r="E3626" i="12"/>
  <c r="G3626" i="12" s="1"/>
  <c r="F3625" i="12"/>
  <c r="H3625" i="12" s="1"/>
  <c r="E3625" i="12"/>
  <c r="G3625" i="12" s="1"/>
  <c r="F3624" i="12"/>
  <c r="H3624" i="12" s="1"/>
  <c r="E3624" i="12"/>
  <c r="G3624" i="12" s="1"/>
  <c r="F3623" i="12"/>
  <c r="H3623" i="12" s="1"/>
  <c r="E3623" i="12"/>
  <c r="G3623" i="12" s="1"/>
  <c r="F3622" i="12"/>
  <c r="H3622" i="12" s="1"/>
  <c r="E3622" i="12"/>
  <c r="G3622" i="12" s="1"/>
  <c r="F3621" i="12"/>
  <c r="H3621" i="12" s="1"/>
  <c r="E3621" i="12"/>
  <c r="G3621" i="12" s="1"/>
  <c r="H3620" i="12"/>
  <c r="F3620" i="12"/>
  <c r="E3620" i="12"/>
  <c r="G3620" i="12" s="1"/>
  <c r="F3619" i="12"/>
  <c r="H3619" i="12" s="1"/>
  <c r="E3619" i="12"/>
  <c r="G3619" i="12" s="1"/>
  <c r="F3618" i="12"/>
  <c r="H3618" i="12" s="1"/>
  <c r="E3618" i="12"/>
  <c r="G3618" i="12" s="1"/>
  <c r="F3617" i="12"/>
  <c r="H3617" i="12" s="1"/>
  <c r="E3617" i="12"/>
  <c r="G3617" i="12" s="1"/>
  <c r="F3616" i="12"/>
  <c r="H3616" i="12" s="1"/>
  <c r="E3616" i="12"/>
  <c r="G3616" i="12" s="1"/>
  <c r="F3615" i="12"/>
  <c r="H3615" i="12" s="1"/>
  <c r="E3615" i="12"/>
  <c r="G3615" i="12" s="1"/>
  <c r="F3614" i="12"/>
  <c r="H3614" i="12" s="1"/>
  <c r="E3614" i="12"/>
  <c r="G3614" i="12" s="1"/>
  <c r="F3613" i="12"/>
  <c r="H3613" i="12" s="1"/>
  <c r="E3613" i="12"/>
  <c r="G3613" i="12" s="1"/>
  <c r="F3612" i="12"/>
  <c r="H3612" i="12" s="1"/>
  <c r="E3612" i="12"/>
  <c r="G3612" i="12" s="1"/>
  <c r="F3611" i="12"/>
  <c r="H3611" i="12" s="1"/>
  <c r="E3611" i="12"/>
  <c r="G3611" i="12" s="1"/>
  <c r="F3610" i="12"/>
  <c r="H3610" i="12" s="1"/>
  <c r="E3610" i="12"/>
  <c r="G3610" i="12" s="1"/>
  <c r="F3609" i="12"/>
  <c r="H3609" i="12" s="1"/>
  <c r="E3609" i="12"/>
  <c r="G3609" i="12" s="1"/>
  <c r="F3608" i="12"/>
  <c r="H3608" i="12" s="1"/>
  <c r="E3608" i="12"/>
  <c r="G3608" i="12" s="1"/>
  <c r="F3607" i="12"/>
  <c r="H3607" i="12" s="1"/>
  <c r="E3607" i="12"/>
  <c r="G3607" i="12" s="1"/>
  <c r="F3606" i="12"/>
  <c r="H3606" i="12" s="1"/>
  <c r="E3606" i="12"/>
  <c r="G3606" i="12" s="1"/>
  <c r="F3605" i="12"/>
  <c r="H3605" i="12" s="1"/>
  <c r="E3605" i="12"/>
  <c r="G3605" i="12" s="1"/>
  <c r="H3604" i="12"/>
  <c r="F3604" i="12"/>
  <c r="E3604" i="12"/>
  <c r="G3604" i="12" s="1"/>
  <c r="F3603" i="12"/>
  <c r="H3603" i="12" s="1"/>
  <c r="E3603" i="12"/>
  <c r="G3603" i="12" s="1"/>
  <c r="F3602" i="12"/>
  <c r="H3602" i="12" s="1"/>
  <c r="E3602" i="12"/>
  <c r="G3602" i="12" s="1"/>
  <c r="F3601" i="12"/>
  <c r="H3601" i="12" s="1"/>
  <c r="E3601" i="12"/>
  <c r="G3601" i="12" s="1"/>
  <c r="F3600" i="12"/>
  <c r="H3600" i="12" s="1"/>
  <c r="E3600" i="12"/>
  <c r="G3600" i="12" s="1"/>
  <c r="F3599" i="12"/>
  <c r="H3599" i="12" s="1"/>
  <c r="E3599" i="12"/>
  <c r="G3599" i="12" s="1"/>
  <c r="F3598" i="12"/>
  <c r="H3598" i="12" s="1"/>
  <c r="E3598" i="12"/>
  <c r="G3598" i="12" s="1"/>
  <c r="F3597" i="12"/>
  <c r="H3597" i="12" s="1"/>
  <c r="E3597" i="12"/>
  <c r="G3597" i="12" s="1"/>
  <c r="F3596" i="12"/>
  <c r="H3596" i="12" s="1"/>
  <c r="E3596" i="12"/>
  <c r="G3596" i="12" s="1"/>
  <c r="F3595" i="12"/>
  <c r="H3595" i="12" s="1"/>
  <c r="E3595" i="12"/>
  <c r="G3595" i="12" s="1"/>
  <c r="F3594" i="12"/>
  <c r="H3594" i="12" s="1"/>
  <c r="E3594" i="12"/>
  <c r="G3594" i="12" s="1"/>
  <c r="F3593" i="12"/>
  <c r="H3593" i="12" s="1"/>
  <c r="E3593" i="12"/>
  <c r="G3593" i="12" s="1"/>
  <c r="F3592" i="12"/>
  <c r="H3592" i="12" s="1"/>
  <c r="E3592" i="12"/>
  <c r="G3592" i="12" s="1"/>
  <c r="F3591" i="12"/>
  <c r="H3591" i="12" s="1"/>
  <c r="E3591" i="12"/>
  <c r="G3591" i="12" s="1"/>
  <c r="F3590" i="12"/>
  <c r="H3590" i="12" s="1"/>
  <c r="E3590" i="12"/>
  <c r="G3590" i="12" s="1"/>
  <c r="F3589" i="12"/>
  <c r="H3589" i="12" s="1"/>
  <c r="E3589" i="12"/>
  <c r="G3589" i="12" s="1"/>
  <c r="F3588" i="12"/>
  <c r="H3588" i="12" s="1"/>
  <c r="E3588" i="12"/>
  <c r="G3588" i="12" s="1"/>
  <c r="F3587" i="12"/>
  <c r="H3587" i="12" s="1"/>
  <c r="E3587" i="12"/>
  <c r="G3587" i="12" s="1"/>
  <c r="F3586" i="12"/>
  <c r="H3586" i="12" s="1"/>
  <c r="E3586" i="12"/>
  <c r="G3586" i="12" s="1"/>
  <c r="F3585" i="12"/>
  <c r="H3585" i="12" s="1"/>
  <c r="E3585" i="12"/>
  <c r="G3585" i="12" s="1"/>
  <c r="F3584" i="12"/>
  <c r="H3584" i="12" s="1"/>
  <c r="E3584" i="12"/>
  <c r="G3584" i="12" s="1"/>
  <c r="F3583" i="12"/>
  <c r="H3583" i="12" s="1"/>
  <c r="E3583" i="12"/>
  <c r="G3583" i="12" s="1"/>
  <c r="F3582" i="12"/>
  <c r="H3582" i="12" s="1"/>
  <c r="E3582" i="12"/>
  <c r="G3582" i="12" s="1"/>
  <c r="F3581" i="12"/>
  <c r="H3581" i="12" s="1"/>
  <c r="E3581" i="12"/>
  <c r="G3581" i="12" s="1"/>
  <c r="F3580" i="12"/>
  <c r="H3580" i="12" s="1"/>
  <c r="E3580" i="12"/>
  <c r="G3580" i="12" s="1"/>
  <c r="F3579" i="12"/>
  <c r="H3579" i="12" s="1"/>
  <c r="E3579" i="12"/>
  <c r="G3579" i="12" s="1"/>
  <c r="F3578" i="12"/>
  <c r="H3578" i="12" s="1"/>
  <c r="E3578" i="12"/>
  <c r="G3578" i="12" s="1"/>
  <c r="F3577" i="12"/>
  <c r="H3577" i="12" s="1"/>
  <c r="E3577" i="12"/>
  <c r="G3577" i="12" s="1"/>
  <c r="F3576" i="12"/>
  <c r="H3576" i="12" s="1"/>
  <c r="E3576" i="12"/>
  <c r="G3576" i="12" s="1"/>
  <c r="F3575" i="12"/>
  <c r="H3575" i="12" s="1"/>
  <c r="E3575" i="12"/>
  <c r="G3575" i="12" s="1"/>
  <c r="F3574" i="12"/>
  <c r="H3574" i="12" s="1"/>
  <c r="E3574" i="12"/>
  <c r="G3574" i="12" s="1"/>
  <c r="F3573" i="12"/>
  <c r="H3573" i="12" s="1"/>
  <c r="E3573" i="12"/>
  <c r="G3573" i="12" s="1"/>
  <c r="F3572" i="12"/>
  <c r="H3572" i="12" s="1"/>
  <c r="E3572" i="12"/>
  <c r="G3572" i="12" s="1"/>
  <c r="F3571" i="12"/>
  <c r="H3571" i="12" s="1"/>
  <c r="E3571" i="12"/>
  <c r="G3571" i="12" s="1"/>
  <c r="F3570" i="12"/>
  <c r="H3570" i="12" s="1"/>
  <c r="E3570" i="12"/>
  <c r="G3570" i="12" s="1"/>
  <c r="F3569" i="12"/>
  <c r="H3569" i="12" s="1"/>
  <c r="E3569" i="12"/>
  <c r="G3569" i="12" s="1"/>
  <c r="H3568" i="12"/>
  <c r="F3568" i="12"/>
  <c r="E3568" i="12"/>
  <c r="G3568" i="12" s="1"/>
  <c r="F3567" i="12"/>
  <c r="H3567" i="12" s="1"/>
  <c r="E3567" i="12"/>
  <c r="G3567" i="12" s="1"/>
  <c r="F3566" i="12"/>
  <c r="H3566" i="12" s="1"/>
  <c r="E3566" i="12"/>
  <c r="G3566" i="12" s="1"/>
  <c r="F3565" i="12"/>
  <c r="H3565" i="12" s="1"/>
  <c r="E3565" i="12"/>
  <c r="G3565" i="12" s="1"/>
  <c r="F3564" i="12"/>
  <c r="H3564" i="12" s="1"/>
  <c r="E3564" i="12"/>
  <c r="G3564" i="12" s="1"/>
  <c r="F3563" i="12"/>
  <c r="H3563" i="12" s="1"/>
  <c r="E3563" i="12"/>
  <c r="G3563" i="12" s="1"/>
  <c r="F3562" i="12"/>
  <c r="H3562" i="12" s="1"/>
  <c r="E3562" i="12"/>
  <c r="G3562" i="12" s="1"/>
  <c r="F3561" i="12"/>
  <c r="H3561" i="12" s="1"/>
  <c r="E3561" i="12"/>
  <c r="G3561" i="12" s="1"/>
  <c r="F3560" i="12"/>
  <c r="H3560" i="12" s="1"/>
  <c r="E3560" i="12"/>
  <c r="G3560" i="12" s="1"/>
  <c r="F3559" i="12"/>
  <c r="H3559" i="12" s="1"/>
  <c r="E3559" i="12"/>
  <c r="G3559" i="12" s="1"/>
  <c r="F3558" i="12"/>
  <c r="H3558" i="12" s="1"/>
  <c r="E3558" i="12"/>
  <c r="G3558" i="12" s="1"/>
  <c r="F3557" i="12"/>
  <c r="H3557" i="12" s="1"/>
  <c r="E3557" i="12"/>
  <c r="G3557" i="12" s="1"/>
  <c r="F3556" i="12"/>
  <c r="H3556" i="12" s="1"/>
  <c r="E3556" i="12"/>
  <c r="G3556" i="12" s="1"/>
  <c r="F3555" i="12"/>
  <c r="H3555" i="12" s="1"/>
  <c r="E3555" i="12"/>
  <c r="G3555" i="12" s="1"/>
  <c r="F3554" i="12"/>
  <c r="H3554" i="12" s="1"/>
  <c r="E3554" i="12"/>
  <c r="G3554" i="12" s="1"/>
  <c r="F3553" i="12"/>
  <c r="H3553" i="12" s="1"/>
  <c r="E3553" i="12"/>
  <c r="G3553" i="12" s="1"/>
  <c r="F3552" i="12"/>
  <c r="H3552" i="12" s="1"/>
  <c r="E3552" i="12"/>
  <c r="G3552" i="12" s="1"/>
  <c r="F3551" i="12"/>
  <c r="H3551" i="12" s="1"/>
  <c r="E3551" i="12"/>
  <c r="G3551" i="12" s="1"/>
  <c r="F3550" i="12"/>
  <c r="H3550" i="12" s="1"/>
  <c r="E3550" i="12"/>
  <c r="G3550" i="12" s="1"/>
  <c r="F3549" i="12"/>
  <c r="H3549" i="12" s="1"/>
  <c r="E3549" i="12"/>
  <c r="G3549" i="12" s="1"/>
  <c r="F3548" i="12"/>
  <c r="H3548" i="12" s="1"/>
  <c r="E3548" i="12"/>
  <c r="G3548" i="12" s="1"/>
  <c r="F3547" i="12"/>
  <c r="H3547" i="12" s="1"/>
  <c r="E3547" i="12"/>
  <c r="G3547" i="12" s="1"/>
  <c r="F3546" i="12"/>
  <c r="H3546" i="12" s="1"/>
  <c r="E3546" i="12"/>
  <c r="G3546" i="12" s="1"/>
  <c r="F3545" i="12"/>
  <c r="H3545" i="12" s="1"/>
  <c r="E3545" i="12"/>
  <c r="G3545" i="12" s="1"/>
  <c r="F3544" i="12"/>
  <c r="H3544" i="12" s="1"/>
  <c r="E3544" i="12"/>
  <c r="G3544" i="12" s="1"/>
  <c r="F3543" i="12"/>
  <c r="H3543" i="12" s="1"/>
  <c r="E3543" i="12"/>
  <c r="G3543" i="12" s="1"/>
  <c r="G3542" i="12"/>
  <c r="F3542" i="12"/>
  <c r="H3542" i="12" s="1"/>
  <c r="E3542" i="12"/>
  <c r="F3541" i="12"/>
  <c r="H3541" i="12" s="1"/>
  <c r="E3541" i="12"/>
  <c r="G3541" i="12" s="1"/>
  <c r="F3540" i="12"/>
  <c r="H3540" i="12" s="1"/>
  <c r="E3540" i="12"/>
  <c r="G3540" i="12" s="1"/>
  <c r="F3539" i="12"/>
  <c r="H3539" i="12" s="1"/>
  <c r="E3539" i="12"/>
  <c r="G3539" i="12" s="1"/>
  <c r="F3538" i="12"/>
  <c r="H3538" i="12" s="1"/>
  <c r="E3538" i="12"/>
  <c r="G3538" i="12" s="1"/>
  <c r="F3537" i="12"/>
  <c r="H3537" i="12" s="1"/>
  <c r="E3537" i="12"/>
  <c r="G3537" i="12" s="1"/>
  <c r="F3536" i="12"/>
  <c r="H3536" i="12" s="1"/>
  <c r="E3536" i="12"/>
  <c r="G3536" i="12" s="1"/>
  <c r="F3535" i="12"/>
  <c r="H3535" i="12" s="1"/>
  <c r="E3535" i="12"/>
  <c r="G3535" i="12" s="1"/>
  <c r="F3534" i="12"/>
  <c r="H3534" i="12" s="1"/>
  <c r="E3534" i="12"/>
  <c r="G3534" i="12" s="1"/>
  <c r="F3533" i="12"/>
  <c r="H3533" i="12" s="1"/>
  <c r="E3533" i="12"/>
  <c r="G3533" i="12" s="1"/>
  <c r="H3532" i="12"/>
  <c r="F3532" i="12"/>
  <c r="E3532" i="12"/>
  <c r="G3532" i="12" s="1"/>
  <c r="F3531" i="12"/>
  <c r="H3531" i="12" s="1"/>
  <c r="E3531" i="12"/>
  <c r="G3531" i="12" s="1"/>
  <c r="F3530" i="12"/>
  <c r="H3530" i="12" s="1"/>
  <c r="E3530" i="12"/>
  <c r="G3530" i="12" s="1"/>
  <c r="F3529" i="12"/>
  <c r="H3529" i="12" s="1"/>
  <c r="E3529" i="12"/>
  <c r="G3529" i="12" s="1"/>
  <c r="F3528" i="12"/>
  <c r="H3528" i="12" s="1"/>
  <c r="E3528" i="12"/>
  <c r="G3528" i="12" s="1"/>
  <c r="F3527" i="12"/>
  <c r="H3527" i="12" s="1"/>
  <c r="E3527" i="12"/>
  <c r="G3527" i="12" s="1"/>
  <c r="F3526" i="12"/>
  <c r="H3526" i="12" s="1"/>
  <c r="E3526" i="12"/>
  <c r="G3526" i="12" s="1"/>
  <c r="F3525" i="12"/>
  <c r="H3525" i="12" s="1"/>
  <c r="E3525" i="12"/>
  <c r="G3525" i="12" s="1"/>
  <c r="F3524" i="12"/>
  <c r="H3524" i="12" s="1"/>
  <c r="E3524" i="12"/>
  <c r="G3524" i="12" s="1"/>
  <c r="G3523" i="12"/>
  <c r="F3523" i="12"/>
  <c r="H3523" i="12" s="1"/>
  <c r="E3523" i="12"/>
  <c r="F3522" i="12"/>
  <c r="H3522" i="12" s="1"/>
  <c r="E3522" i="12"/>
  <c r="G3522" i="12" s="1"/>
  <c r="F3521" i="12"/>
  <c r="H3521" i="12" s="1"/>
  <c r="E3521" i="12"/>
  <c r="G3521" i="12" s="1"/>
  <c r="F3520" i="12"/>
  <c r="H3520" i="12" s="1"/>
  <c r="E3520" i="12"/>
  <c r="G3520" i="12" s="1"/>
  <c r="F3519" i="12"/>
  <c r="H3519" i="12" s="1"/>
  <c r="E3519" i="12"/>
  <c r="G3519" i="12" s="1"/>
  <c r="F3518" i="12"/>
  <c r="H3518" i="12" s="1"/>
  <c r="E3518" i="12"/>
  <c r="G3518" i="12" s="1"/>
  <c r="F3517" i="12"/>
  <c r="H3517" i="12" s="1"/>
  <c r="E3517" i="12"/>
  <c r="G3517" i="12" s="1"/>
  <c r="F3516" i="12"/>
  <c r="H3516" i="12" s="1"/>
  <c r="E3516" i="12"/>
  <c r="G3516" i="12" s="1"/>
  <c r="F3515" i="12"/>
  <c r="H3515" i="12" s="1"/>
  <c r="E3515" i="12"/>
  <c r="G3515" i="12" s="1"/>
  <c r="F3514" i="12"/>
  <c r="H3514" i="12" s="1"/>
  <c r="E3514" i="12"/>
  <c r="G3514" i="12" s="1"/>
  <c r="F3513" i="12"/>
  <c r="H3513" i="12" s="1"/>
  <c r="E3513" i="12"/>
  <c r="G3513" i="12" s="1"/>
  <c r="F3512" i="12"/>
  <c r="H3512" i="12" s="1"/>
  <c r="E3512" i="12"/>
  <c r="G3512" i="12" s="1"/>
  <c r="F3511" i="12"/>
  <c r="H3511" i="12" s="1"/>
  <c r="E3511" i="12"/>
  <c r="G3511" i="12" s="1"/>
  <c r="F3510" i="12"/>
  <c r="H3510" i="12" s="1"/>
  <c r="E3510" i="12"/>
  <c r="G3510" i="12" s="1"/>
  <c r="H3509" i="12"/>
  <c r="F3509" i="12"/>
  <c r="E3509" i="12"/>
  <c r="G3509" i="12" s="1"/>
  <c r="F3508" i="12"/>
  <c r="H3508" i="12" s="1"/>
  <c r="E3508" i="12"/>
  <c r="G3508" i="12" s="1"/>
  <c r="F3507" i="12"/>
  <c r="H3507" i="12" s="1"/>
  <c r="E3507" i="12"/>
  <c r="G3507" i="12" s="1"/>
  <c r="F3506" i="12"/>
  <c r="H3506" i="12" s="1"/>
  <c r="E3506" i="12"/>
  <c r="G3506" i="12" s="1"/>
  <c r="F3505" i="12"/>
  <c r="H3505" i="12" s="1"/>
  <c r="E3505" i="12"/>
  <c r="G3505" i="12" s="1"/>
  <c r="F3504" i="12"/>
  <c r="H3504" i="12" s="1"/>
  <c r="E3504" i="12"/>
  <c r="G3504" i="12" s="1"/>
  <c r="F3503" i="12"/>
  <c r="H3503" i="12" s="1"/>
  <c r="E3503" i="12"/>
  <c r="G3503" i="12" s="1"/>
  <c r="F3502" i="12"/>
  <c r="H3502" i="12" s="1"/>
  <c r="E3502" i="12"/>
  <c r="G3502" i="12" s="1"/>
  <c r="F3501" i="12"/>
  <c r="H3501" i="12" s="1"/>
  <c r="E3501" i="12"/>
  <c r="G3501" i="12" s="1"/>
  <c r="F3500" i="12"/>
  <c r="H3500" i="12" s="1"/>
  <c r="E3500" i="12"/>
  <c r="G3500" i="12" s="1"/>
  <c r="G3499" i="12"/>
  <c r="F3499" i="12"/>
  <c r="H3499" i="12" s="1"/>
  <c r="E3499" i="12"/>
  <c r="F3498" i="12"/>
  <c r="H3498" i="12" s="1"/>
  <c r="E3498" i="12"/>
  <c r="G3498" i="12" s="1"/>
  <c r="F3497" i="12"/>
  <c r="H3497" i="12" s="1"/>
  <c r="E3497" i="12"/>
  <c r="G3497" i="12" s="1"/>
  <c r="F3496" i="12"/>
  <c r="H3496" i="12" s="1"/>
  <c r="E3496" i="12"/>
  <c r="G3496" i="12" s="1"/>
  <c r="F3495" i="12"/>
  <c r="H3495" i="12" s="1"/>
  <c r="E3495" i="12"/>
  <c r="G3495" i="12" s="1"/>
  <c r="F3494" i="12"/>
  <c r="H3494" i="12" s="1"/>
  <c r="E3494" i="12"/>
  <c r="G3494" i="12" s="1"/>
  <c r="F3493" i="12"/>
  <c r="H3493" i="12" s="1"/>
  <c r="E3493" i="12"/>
  <c r="G3493" i="12" s="1"/>
  <c r="F3492" i="12"/>
  <c r="H3492" i="12" s="1"/>
  <c r="E3492" i="12"/>
  <c r="G3492" i="12" s="1"/>
  <c r="F3491" i="12"/>
  <c r="H3491" i="12" s="1"/>
  <c r="E3491" i="12"/>
  <c r="G3491" i="12" s="1"/>
  <c r="F3490" i="12"/>
  <c r="H3490" i="12" s="1"/>
  <c r="E3490" i="12"/>
  <c r="G3490" i="12" s="1"/>
  <c r="F3489" i="12"/>
  <c r="H3489" i="12" s="1"/>
  <c r="E3489" i="12"/>
  <c r="G3489" i="12" s="1"/>
  <c r="F3488" i="12"/>
  <c r="H3488" i="12" s="1"/>
  <c r="E3488" i="12"/>
  <c r="G3488" i="12" s="1"/>
  <c r="F3487" i="12"/>
  <c r="H3487" i="12" s="1"/>
  <c r="E3487" i="12"/>
  <c r="G3487" i="12" s="1"/>
  <c r="F3486" i="12"/>
  <c r="H3486" i="12" s="1"/>
  <c r="E3486" i="12"/>
  <c r="G3486" i="12" s="1"/>
  <c r="F3485" i="12"/>
  <c r="H3485" i="12" s="1"/>
  <c r="E3485" i="12"/>
  <c r="G3485" i="12" s="1"/>
  <c r="G3484" i="12"/>
  <c r="F3484" i="12"/>
  <c r="H3484" i="12" s="1"/>
  <c r="E3484" i="12"/>
  <c r="F3483" i="12"/>
  <c r="H3483" i="12" s="1"/>
  <c r="E3483" i="12"/>
  <c r="G3483" i="12" s="1"/>
  <c r="F3482" i="12"/>
  <c r="H3482" i="12" s="1"/>
  <c r="E3482" i="12"/>
  <c r="G3482" i="12" s="1"/>
  <c r="F3481" i="12"/>
  <c r="H3481" i="12" s="1"/>
  <c r="E3481" i="12"/>
  <c r="G3481" i="12" s="1"/>
  <c r="F3480" i="12"/>
  <c r="H3480" i="12" s="1"/>
  <c r="E3480" i="12"/>
  <c r="G3480" i="12" s="1"/>
  <c r="F3479" i="12"/>
  <c r="H3479" i="12" s="1"/>
  <c r="E3479" i="12"/>
  <c r="G3479" i="12" s="1"/>
  <c r="F3478" i="12"/>
  <c r="H3478" i="12" s="1"/>
  <c r="E3478" i="12"/>
  <c r="G3478" i="12" s="1"/>
  <c r="F3477" i="12"/>
  <c r="H3477" i="12" s="1"/>
  <c r="E3477" i="12"/>
  <c r="G3477" i="12" s="1"/>
  <c r="F3476" i="12"/>
  <c r="H3476" i="12" s="1"/>
  <c r="E3476" i="12"/>
  <c r="G3476" i="12" s="1"/>
  <c r="F3475" i="12"/>
  <c r="H3475" i="12" s="1"/>
  <c r="E3475" i="12"/>
  <c r="G3475" i="12" s="1"/>
  <c r="F3474" i="12"/>
  <c r="H3474" i="12" s="1"/>
  <c r="E3474" i="12"/>
  <c r="G3474" i="12" s="1"/>
  <c r="F3473" i="12"/>
  <c r="H3473" i="12" s="1"/>
  <c r="E3473" i="12"/>
  <c r="G3473" i="12" s="1"/>
  <c r="F3472" i="12"/>
  <c r="H3472" i="12" s="1"/>
  <c r="E3472" i="12"/>
  <c r="G3472" i="12" s="1"/>
  <c r="F3471" i="12"/>
  <c r="H3471" i="12" s="1"/>
  <c r="E3471" i="12"/>
  <c r="G3471" i="12" s="1"/>
  <c r="G3470" i="12"/>
  <c r="F3470" i="12"/>
  <c r="H3470" i="12" s="1"/>
  <c r="E3470" i="12"/>
  <c r="F3469" i="12"/>
  <c r="H3469" i="12" s="1"/>
  <c r="E3469" i="12"/>
  <c r="G3469" i="12" s="1"/>
  <c r="F3468" i="12"/>
  <c r="H3468" i="12" s="1"/>
  <c r="E3468" i="12"/>
  <c r="G3468" i="12" s="1"/>
  <c r="F3467" i="12"/>
  <c r="H3467" i="12" s="1"/>
  <c r="E3467" i="12"/>
  <c r="G3467" i="12" s="1"/>
  <c r="F3466" i="12"/>
  <c r="H3466" i="12" s="1"/>
  <c r="E3466" i="12"/>
  <c r="G3466" i="12" s="1"/>
  <c r="F3465" i="12"/>
  <c r="H3465" i="12" s="1"/>
  <c r="E3465" i="12"/>
  <c r="G3465" i="12" s="1"/>
  <c r="F3464" i="12"/>
  <c r="H3464" i="12" s="1"/>
  <c r="E3464" i="12"/>
  <c r="G3464" i="12" s="1"/>
  <c r="F3463" i="12"/>
  <c r="H3463" i="12" s="1"/>
  <c r="E3463" i="12"/>
  <c r="G3463" i="12" s="1"/>
  <c r="F3462" i="12"/>
  <c r="H3462" i="12" s="1"/>
  <c r="E3462" i="12"/>
  <c r="G3462" i="12" s="1"/>
  <c r="F3461" i="12"/>
  <c r="H3461" i="12" s="1"/>
  <c r="E3461" i="12"/>
  <c r="G3461" i="12" s="1"/>
  <c r="F3460" i="12"/>
  <c r="H3460" i="12" s="1"/>
  <c r="E3460" i="12"/>
  <c r="G3460" i="12" s="1"/>
  <c r="F3459" i="12"/>
  <c r="H3459" i="12" s="1"/>
  <c r="E3459" i="12"/>
  <c r="G3459" i="12" s="1"/>
  <c r="F3458" i="12"/>
  <c r="H3458" i="12" s="1"/>
  <c r="E3458" i="12"/>
  <c r="G3458" i="12" s="1"/>
  <c r="F3457" i="12"/>
  <c r="H3457" i="12" s="1"/>
  <c r="E3457" i="12"/>
  <c r="G3457" i="12" s="1"/>
  <c r="F3456" i="12"/>
  <c r="H3456" i="12" s="1"/>
  <c r="E3456" i="12"/>
  <c r="G3456" i="12" s="1"/>
  <c r="F3455" i="12"/>
  <c r="H3455" i="12" s="1"/>
  <c r="E3455" i="12"/>
  <c r="G3455" i="12" s="1"/>
  <c r="F3454" i="12"/>
  <c r="H3454" i="12" s="1"/>
  <c r="E3454" i="12"/>
  <c r="G3454" i="12" s="1"/>
  <c r="F3453" i="12"/>
  <c r="H3453" i="12" s="1"/>
  <c r="E3453" i="12"/>
  <c r="G3453" i="12" s="1"/>
  <c r="H3452" i="12"/>
  <c r="F3452" i="12"/>
  <c r="E3452" i="12"/>
  <c r="G3452" i="12" s="1"/>
  <c r="F3451" i="12"/>
  <c r="H3451" i="12" s="1"/>
  <c r="E3451" i="12"/>
  <c r="G3451" i="12" s="1"/>
  <c r="F3450" i="12"/>
  <c r="H3450" i="12" s="1"/>
  <c r="E3450" i="12"/>
  <c r="G3450" i="12" s="1"/>
  <c r="F3449" i="12"/>
  <c r="H3449" i="12" s="1"/>
  <c r="E3449" i="12"/>
  <c r="G3449" i="12" s="1"/>
  <c r="F3448" i="12"/>
  <c r="H3448" i="12" s="1"/>
  <c r="E3448" i="12"/>
  <c r="G3448" i="12" s="1"/>
  <c r="F3447" i="12"/>
  <c r="H3447" i="12" s="1"/>
  <c r="E3447" i="12"/>
  <c r="G3447" i="12" s="1"/>
  <c r="F3446" i="12"/>
  <c r="H3446" i="12" s="1"/>
  <c r="E3446" i="12"/>
  <c r="G3446" i="12" s="1"/>
  <c r="F3445" i="12"/>
  <c r="H3445" i="12" s="1"/>
  <c r="E3445" i="12"/>
  <c r="G3445" i="12" s="1"/>
  <c r="F3444" i="12"/>
  <c r="H3444" i="12" s="1"/>
  <c r="E3444" i="12"/>
  <c r="G3444" i="12" s="1"/>
  <c r="F3443" i="12"/>
  <c r="H3443" i="12" s="1"/>
  <c r="E3443" i="12"/>
  <c r="G3443" i="12" s="1"/>
  <c r="F3442" i="12"/>
  <c r="H3442" i="12" s="1"/>
  <c r="E3442" i="12"/>
  <c r="G3442" i="12" s="1"/>
  <c r="F3441" i="12"/>
  <c r="H3441" i="12" s="1"/>
  <c r="E3441" i="12"/>
  <c r="G3441" i="12" s="1"/>
  <c r="F3440" i="12"/>
  <c r="H3440" i="12" s="1"/>
  <c r="E3440" i="12"/>
  <c r="G3440" i="12" s="1"/>
  <c r="F3439" i="12"/>
  <c r="H3439" i="12" s="1"/>
  <c r="E3439" i="12"/>
  <c r="G3439" i="12" s="1"/>
  <c r="F3438" i="12"/>
  <c r="H3438" i="12" s="1"/>
  <c r="E3438" i="12"/>
  <c r="G3438" i="12" s="1"/>
  <c r="H3437" i="12"/>
  <c r="F3437" i="12"/>
  <c r="E3437" i="12"/>
  <c r="G3437" i="12" s="1"/>
  <c r="F3436" i="12"/>
  <c r="H3436" i="12" s="1"/>
  <c r="E3436" i="12"/>
  <c r="G3436" i="12" s="1"/>
  <c r="F3435" i="12"/>
  <c r="H3435" i="12" s="1"/>
  <c r="E3435" i="12"/>
  <c r="G3435" i="12" s="1"/>
  <c r="F3434" i="12"/>
  <c r="H3434" i="12" s="1"/>
  <c r="E3434" i="12"/>
  <c r="G3434" i="12" s="1"/>
  <c r="F3433" i="12"/>
  <c r="H3433" i="12" s="1"/>
  <c r="E3433" i="12"/>
  <c r="G3433" i="12" s="1"/>
  <c r="F3432" i="12"/>
  <c r="H3432" i="12" s="1"/>
  <c r="E3432" i="12"/>
  <c r="G3432" i="12" s="1"/>
  <c r="F3431" i="12"/>
  <c r="H3431" i="12" s="1"/>
  <c r="E3431" i="12"/>
  <c r="G3431" i="12" s="1"/>
  <c r="F3430" i="12"/>
  <c r="H3430" i="12" s="1"/>
  <c r="E3430" i="12"/>
  <c r="G3430" i="12" s="1"/>
  <c r="F3429" i="12"/>
  <c r="H3429" i="12" s="1"/>
  <c r="E3429" i="12"/>
  <c r="G3429" i="12" s="1"/>
  <c r="F3428" i="12"/>
  <c r="H3428" i="12" s="1"/>
  <c r="E3428" i="12"/>
  <c r="G3428" i="12" s="1"/>
  <c r="F3427" i="12"/>
  <c r="H3427" i="12" s="1"/>
  <c r="E3427" i="12"/>
  <c r="G3427" i="12" s="1"/>
  <c r="F3426" i="12"/>
  <c r="H3426" i="12" s="1"/>
  <c r="E3426" i="12"/>
  <c r="G3426" i="12" s="1"/>
  <c r="F3425" i="12"/>
  <c r="H3425" i="12" s="1"/>
  <c r="E3425" i="12"/>
  <c r="G3425" i="12" s="1"/>
  <c r="F3424" i="12"/>
  <c r="H3424" i="12" s="1"/>
  <c r="E3424" i="12"/>
  <c r="G3424" i="12" s="1"/>
  <c r="F3423" i="12"/>
  <c r="H3423" i="12" s="1"/>
  <c r="E3423" i="12"/>
  <c r="G3423" i="12" s="1"/>
  <c r="G3422" i="12"/>
  <c r="F3422" i="12"/>
  <c r="H3422" i="12" s="1"/>
  <c r="E3422" i="12"/>
  <c r="F3421" i="12"/>
  <c r="H3421" i="12" s="1"/>
  <c r="E3421" i="12"/>
  <c r="G3421" i="12" s="1"/>
  <c r="F3420" i="12"/>
  <c r="H3420" i="12" s="1"/>
  <c r="E3420" i="12"/>
  <c r="G3420" i="12" s="1"/>
  <c r="F3419" i="12"/>
  <c r="H3419" i="12" s="1"/>
  <c r="E3419" i="12"/>
  <c r="G3419" i="12" s="1"/>
  <c r="F3418" i="12"/>
  <c r="H3418" i="12" s="1"/>
  <c r="E3418" i="12"/>
  <c r="G3418" i="12" s="1"/>
  <c r="F3417" i="12"/>
  <c r="H3417" i="12" s="1"/>
  <c r="E3417" i="12"/>
  <c r="G3417" i="12" s="1"/>
  <c r="F3416" i="12"/>
  <c r="H3416" i="12" s="1"/>
  <c r="E3416" i="12"/>
  <c r="G3416" i="12" s="1"/>
  <c r="F3415" i="12"/>
  <c r="H3415" i="12" s="1"/>
  <c r="E3415" i="12"/>
  <c r="G3415" i="12" s="1"/>
  <c r="F3414" i="12"/>
  <c r="H3414" i="12" s="1"/>
  <c r="E3414" i="12"/>
  <c r="G3414" i="12" s="1"/>
  <c r="F3413" i="12"/>
  <c r="H3413" i="12" s="1"/>
  <c r="E3413" i="12"/>
  <c r="G3413" i="12" s="1"/>
  <c r="F3412" i="12"/>
  <c r="H3412" i="12" s="1"/>
  <c r="E3412" i="12"/>
  <c r="G3412" i="12" s="1"/>
  <c r="F3411" i="12"/>
  <c r="H3411" i="12" s="1"/>
  <c r="E3411" i="12"/>
  <c r="G3411" i="12" s="1"/>
  <c r="F3410" i="12"/>
  <c r="H3410" i="12" s="1"/>
  <c r="E3410" i="12"/>
  <c r="G3410" i="12" s="1"/>
  <c r="F3409" i="12"/>
  <c r="H3409" i="12" s="1"/>
  <c r="E3409" i="12"/>
  <c r="G3409" i="12" s="1"/>
  <c r="F3408" i="12"/>
  <c r="H3408" i="12" s="1"/>
  <c r="E3408" i="12"/>
  <c r="G3408" i="12" s="1"/>
  <c r="F3407" i="12"/>
  <c r="H3407" i="12" s="1"/>
  <c r="E3407" i="12"/>
  <c r="G3407" i="12" s="1"/>
  <c r="F3406" i="12"/>
  <c r="H3406" i="12" s="1"/>
  <c r="E3406" i="12"/>
  <c r="G3406" i="12" s="1"/>
  <c r="F3405" i="12"/>
  <c r="H3405" i="12" s="1"/>
  <c r="E3405" i="12"/>
  <c r="G3405" i="12" s="1"/>
  <c r="F3404" i="12"/>
  <c r="H3404" i="12" s="1"/>
  <c r="E3404" i="12"/>
  <c r="G3404" i="12" s="1"/>
  <c r="F3403" i="12"/>
  <c r="H3403" i="12" s="1"/>
  <c r="E3403" i="12"/>
  <c r="G3403" i="12" s="1"/>
  <c r="F3402" i="12"/>
  <c r="H3402" i="12" s="1"/>
  <c r="E3402" i="12"/>
  <c r="G3402" i="12" s="1"/>
  <c r="F3401" i="12"/>
  <c r="H3401" i="12" s="1"/>
  <c r="E3401" i="12"/>
  <c r="G3401" i="12" s="1"/>
  <c r="F3400" i="12"/>
  <c r="H3400" i="12" s="1"/>
  <c r="E3400" i="12"/>
  <c r="G3400" i="12" s="1"/>
  <c r="F3399" i="12"/>
  <c r="H3399" i="12" s="1"/>
  <c r="E3399" i="12"/>
  <c r="G3399" i="12" s="1"/>
  <c r="G3398" i="12"/>
  <c r="F3398" i="12"/>
  <c r="H3398" i="12" s="1"/>
  <c r="E3398" i="12"/>
  <c r="F3397" i="12"/>
  <c r="H3397" i="12" s="1"/>
  <c r="E3397" i="12"/>
  <c r="G3397" i="12" s="1"/>
  <c r="F3396" i="12"/>
  <c r="H3396" i="12" s="1"/>
  <c r="E3396" i="12"/>
  <c r="G3396" i="12" s="1"/>
  <c r="F3395" i="12"/>
  <c r="H3395" i="12" s="1"/>
  <c r="E3395" i="12"/>
  <c r="G3395" i="12" s="1"/>
  <c r="F3394" i="12"/>
  <c r="H3394" i="12" s="1"/>
  <c r="E3394" i="12"/>
  <c r="G3394" i="12" s="1"/>
  <c r="F3393" i="12"/>
  <c r="H3393" i="12" s="1"/>
  <c r="E3393" i="12"/>
  <c r="G3393" i="12" s="1"/>
  <c r="H3392" i="12"/>
  <c r="F3392" i="12"/>
  <c r="E3392" i="12"/>
  <c r="G3392" i="12" s="1"/>
  <c r="F3391" i="12"/>
  <c r="H3391" i="12" s="1"/>
  <c r="E3391" i="12"/>
  <c r="G3391" i="12" s="1"/>
  <c r="F3390" i="12"/>
  <c r="H3390" i="12" s="1"/>
  <c r="E3390" i="12"/>
  <c r="G3390" i="12" s="1"/>
  <c r="F3389" i="12"/>
  <c r="H3389" i="12" s="1"/>
  <c r="E3389" i="12"/>
  <c r="G3389" i="12" s="1"/>
  <c r="G3388" i="12"/>
  <c r="F3388" i="12"/>
  <c r="H3388" i="12" s="1"/>
  <c r="E3388" i="12"/>
  <c r="F3387" i="12"/>
  <c r="H3387" i="12" s="1"/>
  <c r="E3387" i="12"/>
  <c r="G3387" i="12" s="1"/>
  <c r="F3386" i="12"/>
  <c r="H3386" i="12" s="1"/>
  <c r="E3386" i="12"/>
  <c r="G3386" i="12" s="1"/>
  <c r="F3385" i="12"/>
  <c r="H3385" i="12" s="1"/>
  <c r="E3385" i="12"/>
  <c r="G3385" i="12" s="1"/>
  <c r="F3384" i="12"/>
  <c r="H3384" i="12" s="1"/>
  <c r="E3384" i="12"/>
  <c r="G3384" i="12" s="1"/>
  <c r="F3383" i="12"/>
  <c r="H3383" i="12" s="1"/>
  <c r="E3383" i="12"/>
  <c r="G3383" i="12" s="1"/>
  <c r="F3382" i="12"/>
  <c r="H3382" i="12" s="1"/>
  <c r="E3382" i="12"/>
  <c r="G3382" i="12" s="1"/>
  <c r="F3381" i="12"/>
  <c r="H3381" i="12" s="1"/>
  <c r="E3381" i="12"/>
  <c r="G3381" i="12" s="1"/>
  <c r="F3380" i="12"/>
  <c r="H3380" i="12" s="1"/>
  <c r="E3380" i="12"/>
  <c r="G3380" i="12" s="1"/>
  <c r="F3379" i="12"/>
  <c r="H3379" i="12" s="1"/>
  <c r="E3379" i="12"/>
  <c r="G3379" i="12" s="1"/>
  <c r="F3378" i="12"/>
  <c r="H3378" i="12" s="1"/>
  <c r="E3378" i="12"/>
  <c r="G3378" i="12" s="1"/>
  <c r="F3377" i="12"/>
  <c r="H3377" i="12" s="1"/>
  <c r="E3377" i="12"/>
  <c r="G3377" i="12" s="1"/>
  <c r="F3376" i="12"/>
  <c r="H3376" i="12" s="1"/>
  <c r="E3376" i="12"/>
  <c r="G3376" i="12" s="1"/>
  <c r="F3375" i="12"/>
  <c r="H3375" i="12" s="1"/>
  <c r="E3375" i="12"/>
  <c r="G3375" i="12" s="1"/>
  <c r="F3374" i="12"/>
  <c r="H3374" i="12" s="1"/>
  <c r="E3374" i="12"/>
  <c r="G3374" i="12" s="1"/>
  <c r="F3373" i="12"/>
  <c r="H3373" i="12" s="1"/>
  <c r="E3373" i="12"/>
  <c r="G3373" i="12" s="1"/>
  <c r="F3372" i="12"/>
  <c r="H3372" i="12" s="1"/>
  <c r="E3372" i="12"/>
  <c r="G3372" i="12" s="1"/>
  <c r="F3371" i="12"/>
  <c r="H3371" i="12" s="1"/>
  <c r="E3371" i="12"/>
  <c r="G3371" i="12" s="1"/>
  <c r="F3370" i="12"/>
  <c r="H3370" i="12" s="1"/>
  <c r="E3370" i="12"/>
  <c r="G3370" i="12" s="1"/>
  <c r="F3369" i="12"/>
  <c r="H3369" i="12" s="1"/>
  <c r="E3369" i="12"/>
  <c r="G3369" i="12" s="1"/>
  <c r="F3368" i="12"/>
  <c r="H3368" i="12" s="1"/>
  <c r="E3368" i="12"/>
  <c r="G3368" i="12" s="1"/>
  <c r="F3367" i="12"/>
  <c r="H3367" i="12" s="1"/>
  <c r="E3367" i="12"/>
  <c r="G3367" i="12" s="1"/>
  <c r="F3366" i="12"/>
  <c r="H3366" i="12" s="1"/>
  <c r="E3366" i="12"/>
  <c r="G3366" i="12" s="1"/>
  <c r="F3365" i="12"/>
  <c r="H3365" i="12" s="1"/>
  <c r="E3365" i="12"/>
  <c r="G3365" i="12" s="1"/>
  <c r="F3364" i="12"/>
  <c r="H3364" i="12" s="1"/>
  <c r="E3364" i="12"/>
  <c r="G3364" i="12" s="1"/>
  <c r="G3363" i="12"/>
  <c r="F3363" i="12"/>
  <c r="H3363" i="12" s="1"/>
  <c r="E3363" i="12"/>
  <c r="F3362" i="12"/>
  <c r="H3362" i="12" s="1"/>
  <c r="E3362" i="12"/>
  <c r="G3362" i="12" s="1"/>
  <c r="F3361" i="12"/>
  <c r="H3361" i="12" s="1"/>
  <c r="E3361" i="12"/>
  <c r="G3361" i="12" s="1"/>
  <c r="F3360" i="12"/>
  <c r="H3360" i="12" s="1"/>
  <c r="E3360" i="12"/>
  <c r="G3360" i="12" s="1"/>
  <c r="F3359" i="12"/>
  <c r="H3359" i="12" s="1"/>
  <c r="E3359" i="12"/>
  <c r="G3359" i="12" s="1"/>
  <c r="F3358" i="12"/>
  <c r="H3358" i="12" s="1"/>
  <c r="E3358" i="12"/>
  <c r="G3358" i="12" s="1"/>
  <c r="F3357" i="12"/>
  <c r="H3357" i="12" s="1"/>
  <c r="E3357" i="12"/>
  <c r="G3357" i="12" s="1"/>
  <c r="F3356" i="12"/>
  <c r="H3356" i="12" s="1"/>
  <c r="E3356" i="12"/>
  <c r="G3356" i="12" s="1"/>
  <c r="F3355" i="12"/>
  <c r="H3355" i="12" s="1"/>
  <c r="E3355" i="12"/>
  <c r="G3355" i="12" s="1"/>
  <c r="F3354" i="12"/>
  <c r="H3354" i="12" s="1"/>
  <c r="E3354" i="12"/>
  <c r="G3354" i="12" s="1"/>
  <c r="F3353" i="12"/>
  <c r="H3353" i="12" s="1"/>
  <c r="E3353" i="12"/>
  <c r="G3353" i="12" s="1"/>
  <c r="F3352" i="12"/>
  <c r="H3352" i="12" s="1"/>
  <c r="E3352" i="12"/>
  <c r="G3352" i="12" s="1"/>
  <c r="F3351" i="12"/>
  <c r="H3351" i="12" s="1"/>
  <c r="E3351" i="12"/>
  <c r="G3351" i="12" s="1"/>
  <c r="F3350" i="12"/>
  <c r="H3350" i="12" s="1"/>
  <c r="E3350" i="12"/>
  <c r="G3350" i="12" s="1"/>
  <c r="F3349" i="12"/>
  <c r="H3349" i="12" s="1"/>
  <c r="E3349" i="12"/>
  <c r="G3349" i="12" s="1"/>
  <c r="F3348" i="12"/>
  <c r="H3348" i="12" s="1"/>
  <c r="E3348" i="12"/>
  <c r="G3348" i="12" s="1"/>
  <c r="F3347" i="12"/>
  <c r="H3347" i="12" s="1"/>
  <c r="E3347" i="12"/>
  <c r="G3347" i="12" s="1"/>
  <c r="F3346" i="12"/>
  <c r="H3346" i="12" s="1"/>
  <c r="E3346" i="12"/>
  <c r="G3346" i="12" s="1"/>
  <c r="F3345" i="12"/>
  <c r="H3345" i="12" s="1"/>
  <c r="E3345" i="12"/>
  <c r="G3345" i="12" s="1"/>
  <c r="H3344" i="12"/>
  <c r="F3344" i="12"/>
  <c r="E3344" i="12"/>
  <c r="G3344" i="12" s="1"/>
  <c r="F3343" i="12"/>
  <c r="H3343" i="12" s="1"/>
  <c r="E3343" i="12"/>
  <c r="G3343" i="12" s="1"/>
  <c r="F3342" i="12"/>
  <c r="H3342" i="12" s="1"/>
  <c r="E3342" i="12"/>
  <c r="G3342" i="12" s="1"/>
  <c r="F3341" i="12"/>
  <c r="H3341" i="12" s="1"/>
  <c r="E3341" i="12"/>
  <c r="G3341" i="12" s="1"/>
  <c r="F3340" i="12"/>
  <c r="H3340" i="12" s="1"/>
  <c r="E3340" i="12"/>
  <c r="G3340" i="12" s="1"/>
  <c r="F3339" i="12"/>
  <c r="H3339" i="12" s="1"/>
  <c r="E3339" i="12"/>
  <c r="G3339" i="12" s="1"/>
  <c r="F3338" i="12"/>
  <c r="H3338" i="12" s="1"/>
  <c r="E3338" i="12"/>
  <c r="G3338" i="12" s="1"/>
  <c r="F3337" i="12"/>
  <c r="H3337" i="12" s="1"/>
  <c r="E3337" i="12"/>
  <c r="G3337" i="12" s="1"/>
  <c r="F3336" i="12"/>
  <c r="H3336" i="12" s="1"/>
  <c r="E3336" i="12"/>
  <c r="G3336" i="12" s="1"/>
  <c r="F3335" i="12"/>
  <c r="H3335" i="12" s="1"/>
  <c r="E3335" i="12"/>
  <c r="G3335" i="12" s="1"/>
  <c r="F3334" i="12"/>
  <c r="H3334" i="12" s="1"/>
  <c r="E3334" i="12"/>
  <c r="G3334" i="12" s="1"/>
  <c r="F3333" i="12"/>
  <c r="H3333" i="12" s="1"/>
  <c r="E3333" i="12"/>
  <c r="G3333" i="12" s="1"/>
  <c r="F3332" i="12"/>
  <c r="H3332" i="12" s="1"/>
  <c r="E3332" i="12"/>
  <c r="G3332" i="12" s="1"/>
  <c r="F3331" i="12"/>
  <c r="H3331" i="12" s="1"/>
  <c r="E3331" i="12"/>
  <c r="G3331" i="12" s="1"/>
  <c r="F3330" i="12"/>
  <c r="H3330" i="12" s="1"/>
  <c r="E3330" i="12"/>
  <c r="G3330" i="12" s="1"/>
  <c r="F3329" i="12"/>
  <c r="H3329" i="12" s="1"/>
  <c r="E3329" i="12"/>
  <c r="G3329" i="12" s="1"/>
  <c r="F3328" i="12"/>
  <c r="H3328" i="12" s="1"/>
  <c r="E3328" i="12"/>
  <c r="G3328" i="12" s="1"/>
  <c r="F3327" i="12"/>
  <c r="H3327" i="12" s="1"/>
  <c r="E3327" i="12"/>
  <c r="G3327" i="12" s="1"/>
  <c r="F3326" i="12"/>
  <c r="H3326" i="12" s="1"/>
  <c r="E3326" i="12"/>
  <c r="G3326" i="12" s="1"/>
  <c r="F3325" i="12"/>
  <c r="H3325" i="12" s="1"/>
  <c r="E3325" i="12"/>
  <c r="G3325" i="12" s="1"/>
  <c r="F3324" i="12"/>
  <c r="H3324" i="12" s="1"/>
  <c r="E3324" i="12"/>
  <c r="G3324" i="12" s="1"/>
  <c r="H3323" i="12"/>
  <c r="F3323" i="12"/>
  <c r="E3323" i="12"/>
  <c r="G3323" i="12" s="1"/>
  <c r="F3322" i="12"/>
  <c r="H3322" i="12" s="1"/>
  <c r="E3322" i="12"/>
  <c r="G3322" i="12" s="1"/>
  <c r="F3321" i="12"/>
  <c r="H3321" i="12" s="1"/>
  <c r="E3321" i="12"/>
  <c r="G3321" i="12" s="1"/>
  <c r="F3320" i="12"/>
  <c r="H3320" i="12" s="1"/>
  <c r="E3320" i="12"/>
  <c r="G3320" i="12" s="1"/>
  <c r="F3319" i="12"/>
  <c r="H3319" i="12" s="1"/>
  <c r="E3319" i="12"/>
  <c r="G3319" i="12" s="1"/>
  <c r="F3318" i="12"/>
  <c r="H3318" i="12" s="1"/>
  <c r="E3318" i="12"/>
  <c r="G3318" i="12" s="1"/>
  <c r="F3317" i="12"/>
  <c r="H3317" i="12" s="1"/>
  <c r="E3317" i="12"/>
  <c r="G3317" i="12" s="1"/>
  <c r="F3316" i="12"/>
  <c r="H3316" i="12" s="1"/>
  <c r="E3316" i="12"/>
  <c r="G3316" i="12" s="1"/>
  <c r="F3315" i="12"/>
  <c r="H3315" i="12" s="1"/>
  <c r="E3315" i="12"/>
  <c r="G3315" i="12" s="1"/>
  <c r="F3314" i="12"/>
  <c r="H3314" i="12" s="1"/>
  <c r="E3314" i="12"/>
  <c r="G3314" i="12" s="1"/>
  <c r="F3313" i="12"/>
  <c r="H3313" i="12" s="1"/>
  <c r="E3313" i="12"/>
  <c r="G3313" i="12" s="1"/>
  <c r="F3312" i="12"/>
  <c r="H3312" i="12" s="1"/>
  <c r="E3312" i="12"/>
  <c r="G3312" i="12" s="1"/>
  <c r="H3311" i="12"/>
  <c r="F3311" i="12"/>
  <c r="E3311" i="12"/>
  <c r="G3311" i="12" s="1"/>
  <c r="F3310" i="12"/>
  <c r="H3310" i="12" s="1"/>
  <c r="E3310" i="12"/>
  <c r="G3310" i="12" s="1"/>
  <c r="F3309" i="12"/>
  <c r="H3309" i="12" s="1"/>
  <c r="E3309" i="12"/>
  <c r="G3309" i="12" s="1"/>
  <c r="F3308" i="12"/>
  <c r="H3308" i="12" s="1"/>
  <c r="E3308" i="12"/>
  <c r="G3308" i="12" s="1"/>
  <c r="F3307" i="12"/>
  <c r="H3307" i="12" s="1"/>
  <c r="E3307" i="12"/>
  <c r="G3307" i="12" s="1"/>
  <c r="F3306" i="12"/>
  <c r="H3306" i="12" s="1"/>
  <c r="E3306" i="12"/>
  <c r="G3306" i="12" s="1"/>
  <c r="F3305" i="12"/>
  <c r="H3305" i="12" s="1"/>
  <c r="E3305" i="12"/>
  <c r="G3305" i="12" s="1"/>
  <c r="F3304" i="12"/>
  <c r="H3304" i="12" s="1"/>
  <c r="E3304" i="12"/>
  <c r="G3304" i="12" s="1"/>
  <c r="F3303" i="12"/>
  <c r="H3303" i="12" s="1"/>
  <c r="E3303" i="12"/>
  <c r="G3303" i="12" s="1"/>
  <c r="F3302" i="12"/>
  <c r="H3302" i="12" s="1"/>
  <c r="E3302" i="12"/>
  <c r="G3302" i="12" s="1"/>
  <c r="F3301" i="12"/>
  <c r="H3301" i="12" s="1"/>
  <c r="E3301" i="12"/>
  <c r="G3301" i="12" s="1"/>
  <c r="F3300" i="12"/>
  <c r="H3300" i="12" s="1"/>
  <c r="E3300" i="12"/>
  <c r="G3300" i="12" s="1"/>
  <c r="H3299" i="12"/>
  <c r="F3299" i="12"/>
  <c r="E3299" i="12"/>
  <c r="G3299" i="12" s="1"/>
  <c r="F3298" i="12"/>
  <c r="H3298" i="12" s="1"/>
  <c r="E3298" i="12"/>
  <c r="G3298" i="12" s="1"/>
  <c r="F3297" i="12"/>
  <c r="H3297" i="12" s="1"/>
  <c r="E3297" i="12"/>
  <c r="G3297" i="12" s="1"/>
  <c r="F3296" i="12"/>
  <c r="H3296" i="12" s="1"/>
  <c r="E3296" i="12"/>
  <c r="G3296" i="12" s="1"/>
  <c r="F3295" i="12"/>
  <c r="H3295" i="12" s="1"/>
  <c r="E3295" i="12"/>
  <c r="G3295" i="12" s="1"/>
  <c r="F3294" i="12"/>
  <c r="H3294" i="12" s="1"/>
  <c r="E3294" i="12"/>
  <c r="G3294" i="12" s="1"/>
  <c r="H3293" i="12"/>
  <c r="F3293" i="12"/>
  <c r="E3293" i="12"/>
  <c r="G3293" i="12" s="1"/>
  <c r="F3292" i="12"/>
  <c r="H3292" i="12" s="1"/>
  <c r="E3292" i="12"/>
  <c r="G3292" i="12" s="1"/>
  <c r="F3291" i="12"/>
  <c r="H3291" i="12" s="1"/>
  <c r="E3291" i="12"/>
  <c r="G3291" i="12" s="1"/>
  <c r="F3290" i="12"/>
  <c r="H3290" i="12" s="1"/>
  <c r="E3290" i="12"/>
  <c r="G3290" i="12" s="1"/>
  <c r="F3289" i="12"/>
  <c r="H3289" i="12" s="1"/>
  <c r="E3289" i="12"/>
  <c r="G3289" i="12" s="1"/>
  <c r="F3288" i="12"/>
  <c r="H3288" i="12" s="1"/>
  <c r="E3288" i="12"/>
  <c r="G3288" i="12" s="1"/>
  <c r="F3287" i="12"/>
  <c r="H3287" i="12" s="1"/>
  <c r="E3287" i="12"/>
  <c r="G3287" i="12" s="1"/>
  <c r="F3286" i="12"/>
  <c r="H3286" i="12" s="1"/>
  <c r="E3286" i="12"/>
  <c r="G3286" i="12" s="1"/>
  <c r="F3285" i="12"/>
  <c r="H3285" i="12" s="1"/>
  <c r="E3285" i="12"/>
  <c r="G3285" i="12" s="1"/>
  <c r="F3284" i="12"/>
  <c r="H3284" i="12" s="1"/>
  <c r="E3284" i="12"/>
  <c r="G3284" i="12" s="1"/>
  <c r="F3283" i="12"/>
  <c r="H3283" i="12" s="1"/>
  <c r="E3283" i="12"/>
  <c r="G3283" i="12" s="1"/>
  <c r="F3282" i="12"/>
  <c r="H3282" i="12" s="1"/>
  <c r="E3282" i="12"/>
  <c r="G3282" i="12" s="1"/>
  <c r="F3281" i="12"/>
  <c r="H3281" i="12" s="1"/>
  <c r="E3281" i="12"/>
  <c r="G3281" i="12" s="1"/>
  <c r="F3280" i="12"/>
  <c r="H3280" i="12" s="1"/>
  <c r="E3280" i="12"/>
  <c r="G3280" i="12" s="1"/>
  <c r="F3279" i="12"/>
  <c r="H3279" i="12" s="1"/>
  <c r="E3279" i="12"/>
  <c r="G3279" i="12" s="1"/>
  <c r="F3278" i="12"/>
  <c r="H3278" i="12" s="1"/>
  <c r="E3278" i="12"/>
  <c r="G3278" i="12" s="1"/>
  <c r="F3277" i="12"/>
  <c r="H3277" i="12" s="1"/>
  <c r="E3277" i="12"/>
  <c r="G3277" i="12" s="1"/>
  <c r="F3276" i="12"/>
  <c r="H3276" i="12" s="1"/>
  <c r="E3276" i="12"/>
  <c r="G3276" i="12" s="1"/>
  <c r="F3275" i="12"/>
  <c r="H3275" i="12" s="1"/>
  <c r="E3275" i="12"/>
  <c r="G3275" i="12" s="1"/>
  <c r="F3274" i="12"/>
  <c r="H3274" i="12" s="1"/>
  <c r="E3274" i="12"/>
  <c r="G3274" i="12" s="1"/>
  <c r="F3273" i="12"/>
  <c r="H3273" i="12" s="1"/>
  <c r="E3273" i="12"/>
  <c r="G3273" i="12" s="1"/>
  <c r="F3272" i="12"/>
  <c r="H3272" i="12" s="1"/>
  <c r="E3272" i="12"/>
  <c r="G3272" i="12" s="1"/>
  <c r="F3271" i="12"/>
  <c r="H3271" i="12" s="1"/>
  <c r="E3271" i="12"/>
  <c r="G3271" i="12" s="1"/>
  <c r="F3270" i="12"/>
  <c r="H3270" i="12" s="1"/>
  <c r="E3270" i="12"/>
  <c r="G3270" i="12" s="1"/>
  <c r="F3269" i="12"/>
  <c r="H3269" i="12" s="1"/>
  <c r="E3269" i="12"/>
  <c r="G3269" i="12" s="1"/>
  <c r="F3268" i="12"/>
  <c r="H3268" i="12" s="1"/>
  <c r="E3268" i="12"/>
  <c r="G3268" i="12" s="1"/>
  <c r="F3267" i="12"/>
  <c r="H3267" i="12" s="1"/>
  <c r="E3267" i="12"/>
  <c r="G3267" i="12" s="1"/>
  <c r="F3266" i="12"/>
  <c r="H3266" i="12" s="1"/>
  <c r="E3266" i="12"/>
  <c r="G3266" i="12" s="1"/>
  <c r="H3265" i="12"/>
  <c r="F3265" i="12"/>
  <c r="E3265" i="12"/>
  <c r="G3265" i="12" s="1"/>
  <c r="F3264" i="12"/>
  <c r="H3264" i="12" s="1"/>
  <c r="E3264" i="12"/>
  <c r="G3264" i="12" s="1"/>
  <c r="F3263" i="12"/>
  <c r="H3263" i="12" s="1"/>
  <c r="E3263" i="12"/>
  <c r="G3263" i="12" s="1"/>
  <c r="F3262" i="12"/>
  <c r="H3262" i="12" s="1"/>
  <c r="E3262" i="12"/>
  <c r="G3262" i="12" s="1"/>
  <c r="F3261" i="12"/>
  <c r="H3261" i="12" s="1"/>
  <c r="E3261" i="12"/>
  <c r="G3261" i="12" s="1"/>
  <c r="F3260" i="12"/>
  <c r="H3260" i="12" s="1"/>
  <c r="E3260" i="12"/>
  <c r="G3260" i="12" s="1"/>
  <c r="F3259" i="12"/>
  <c r="H3259" i="12" s="1"/>
  <c r="E3259" i="12"/>
  <c r="G3259" i="12" s="1"/>
  <c r="F3258" i="12"/>
  <c r="H3258" i="12" s="1"/>
  <c r="E3258" i="12"/>
  <c r="G3258" i="12" s="1"/>
  <c r="F3257" i="12"/>
  <c r="H3257" i="12" s="1"/>
  <c r="E3257" i="12"/>
  <c r="G3257" i="12" s="1"/>
  <c r="F3256" i="12"/>
  <c r="H3256" i="12" s="1"/>
  <c r="E3256" i="12"/>
  <c r="G3256" i="12" s="1"/>
  <c r="F3255" i="12"/>
  <c r="H3255" i="12" s="1"/>
  <c r="E3255" i="12"/>
  <c r="G3255" i="12" s="1"/>
  <c r="F3254" i="12"/>
  <c r="H3254" i="12" s="1"/>
  <c r="E3254" i="12"/>
  <c r="G3254" i="12" s="1"/>
  <c r="F3253" i="12"/>
  <c r="H3253" i="12" s="1"/>
  <c r="E3253" i="12"/>
  <c r="G3253" i="12" s="1"/>
  <c r="F3252" i="12"/>
  <c r="H3252" i="12" s="1"/>
  <c r="E3252" i="12"/>
  <c r="G3252" i="12" s="1"/>
  <c r="F3251" i="12"/>
  <c r="H3251" i="12" s="1"/>
  <c r="E3251" i="12"/>
  <c r="G3251" i="12" s="1"/>
  <c r="F3250" i="12"/>
  <c r="H3250" i="12" s="1"/>
  <c r="E3250" i="12"/>
  <c r="G3250" i="12" s="1"/>
  <c r="F3249" i="12"/>
  <c r="H3249" i="12" s="1"/>
  <c r="E3249" i="12"/>
  <c r="G3249" i="12" s="1"/>
  <c r="F3248" i="12"/>
  <c r="H3248" i="12" s="1"/>
  <c r="E3248" i="12"/>
  <c r="G3248" i="12" s="1"/>
  <c r="F3247" i="12"/>
  <c r="H3247" i="12" s="1"/>
  <c r="E3247" i="12"/>
  <c r="G3247" i="12" s="1"/>
  <c r="F3246" i="12"/>
  <c r="H3246" i="12" s="1"/>
  <c r="E3246" i="12"/>
  <c r="G3246" i="12" s="1"/>
  <c r="F3245" i="12"/>
  <c r="H3245" i="12" s="1"/>
  <c r="E3245" i="12"/>
  <c r="G3245" i="12" s="1"/>
  <c r="F3244" i="12"/>
  <c r="H3244" i="12" s="1"/>
  <c r="E3244" i="12"/>
  <c r="G3244" i="12" s="1"/>
  <c r="F3243" i="12"/>
  <c r="H3243" i="12" s="1"/>
  <c r="E3243" i="12"/>
  <c r="G3243" i="12" s="1"/>
  <c r="F3242" i="12"/>
  <c r="H3242" i="12" s="1"/>
  <c r="E3242" i="12"/>
  <c r="G3242" i="12" s="1"/>
  <c r="F3241" i="12"/>
  <c r="H3241" i="12" s="1"/>
  <c r="E3241" i="12"/>
  <c r="G3241" i="12" s="1"/>
  <c r="F3240" i="12"/>
  <c r="H3240" i="12" s="1"/>
  <c r="E3240" i="12"/>
  <c r="G3240" i="12" s="1"/>
  <c r="F3239" i="12"/>
  <c r="H3239" i="12" s="1"/>
  <c r="E3239" i="12"/>
  <c r="G3239" i="12" s="1"/>
  <c r="F3238" i="12"/>
  <c r="H3238" i="12" s="1"/>
  <c r="E3238" i="12"/>
  <c r="G3238" i="12" s="1"/>
  <c r="F3237" i="12"/>
  <c r="H3237" i="12" s="1"/>
  <c r="E3237" i="12"/>
  <c r="G3237" i="12" s="1"/>
  <c r="F3236" i="12"/>
  <c r="H3236" i="12" s="1"/>
  <c r="E3236" i="12"/>
  <c r="G3236" i="12" s="1"/>
  <c r="F3235" i="12"/>
  <c r="H3235" i="12" s="1"/>
  <c r="E3235" i="12"/>
  <c r="G3235" i="12" s="1"/>
  <c r="F3234" i="12"/>
  <c r="H3234" i="12" s="1"/>
  <c r="E3234" i="12"/>
  <c r="G3234" i="12" s="1"/>
  <c r="F3233" i="12"/>
  <c r="H3233" i="12" s="1"/>
  <c r="E3233" i="12"/>
  <c r="G3233" i="12" s="1"/>
  <c r="F3232" i="12"/>
  <c r="H3232" i="12" s="1"/>
  <c r="E3232" i="12"/>
  <c r="G3232" i="12" s="1"/>
  <c r="F3231" i="12"/>
  <c r="H3231" i="12" s="1"/>
  <c r="E3231" i="12"/>
  <c r="G3231" i="12" s="1"/>
  <c r="F3230" i="12"/>
  <c r="H3230" i="12" s="1"/>
  <c r="E3230" i="12"/>
  <c r="G3230" i="12" s="1"/>
  <c r="F3229" i="12"/>
  <c r="H3229" i="12" s="1"/>
  <c r="E3229" i="12"/>
  <c r="G3229" i="12" s="1"/>
  <c r="F3228" i="12"/>
  <c r="H3228" i="12" s="1"/>
  <c r="E3228" i="12"/>
  <c r="G3228" i="12" s="1"/>
  <c r="F3227" i="12"/>
  <c r="H3227" i="12" s="1"/>
  <c r="E3227" i="12"/>
  <c r="G3227" i="12" s="1"/>
  <c r="F3226" i="12"/>
  <c r="H3226" i="12" s="1"/>
  <c r="E3226" i="12"/>
  <c r="G3226" i="12" s="1"/>
  <c r="F3225" i="12"/>
  <c r="H3225" i="12" s="1"/>
  <c r="E3225" i="12"/>
  <c r="G3225" i="12" s="1"/>
  <c r="F3224" i="12"/>
  <c r="H3224" i="12" s="1"/>
  <c r="E3224" i="12"/>
  <c r="G3224" i="12" s="1"/>
  <c r="F3223" i="12"/>
  <c r="H3223" i="12" s="1"/>
  <c r="E3223" i="12"/>
  <c r="G3223" i="12" s="1"/>
  <c r="F3222" i="12"/>
  <c r="H3222" i="12" s="1"/>
  <c r="E3222" i="12"/>
  <c r="G3222" i="12" s="1"/>
  <c r="F3221" i="12"/>
  <c r="H3221" i="12" s="1"/>
  <c r="E3221" i="12"/>
  <c r="G3221" i="12" s="1"/>
  <c r="F3220" i="12"/>
  <c r="H3220" i="12" s="1"/>
  <c r="E3220" i="12"/>
  <c r="G3220" i="12" s="1"/>
  <c r="F3219" i="12"/>
  <c r="H3219" i="12" s="1"/>
  <c r="E3219" i="12"/>
  <c r="G3219" i="12" s="1"/>
  <c r="F3218" i="12"/>
  <c r="H3218" i="12" s="1"/>
  <c r="E3218" i="12"/>
  <c r="G3218" i="12" s="1"/>
  <c r="F3217" i="12"/>
  <c r="H3217" i="12" s="1"/>
  <c r="E3217" i="12"/>
  <c r="G3217" i="12" s="1"/>
  <c r="F3216" i="12"/>
  <c r="H3216" i="12" s="1"/>
  <c r="E3216" i="12"/>
  <c r="G3216" i="12" s="1"/>
  <c r="F3215" i="12"/>
  <c r="H3215" i="12" s="1"/>
  <c r="E3215" i="12"/>
  <c r="G3215" i="12" s="1"/>
  <c r="F3214" i="12"/>
  <c r="H3214" i="12" s="1"/>
  <c r="E3214" i="12"/>
  <c r="G3214" i="12" s="1"/>
  <c r="F3213" i="12"/>
  <c r="H3213" i="12" s="1"/>
  <c r="E3213" i="12"/>
  <c r="G3213" i="12" s="1"/>
  <c r="F3212" i="12"/>
  <c r="H3212" i="12" s="1"/>
  <c r="E3212" i="12"/>
  <c r="G3212" i="12" s="1"/>
  <c r="F3211" i="12"/>
  <c r="H3211" i="12" s="1"/>
  <c r="E3211" i="12"/>
  <c r="G3211" i="12" s="1"/>
  <c r="F3210" i="12"/>
  <c r="H3210" i="12" s="1"/>
  <c r="E3210" i="12"/>
  <c r="G3210" i="12" s="1"/>
  <c r="F3209" i="12"/>
  <c r="H3209" i="12" s="1"/>
  <c r="E3209" i="12"/>
  <c r="G3209" i="12" s="1"/>
  <c r="F3208" i="12"/>
  <c r="H3208" i="12" s="1"/>
  <c r="E3208" i="12"/>
  <c r="G3208" i="12" s="1"/>
  <c r="F3207" i="12"/>
  <c r="H3207" i="12" s="1"/>
  <c r="E3207" i="12"/>
  <c r="G3207" i="12" s="1"/>
  <c r="F3206" i="12"/>
  <c r="H3206" i="12" s="1"/>
  <c r="E3206" i="12"/>
  <c r="G3206" i="12" s="1"/>
  <c r="F3205" i="12"/>
  <c r="H3205" i="12" s="1"/>
  <c r="E3205" i="12"/>
  <c r="G3205" i="12" s="1"/>
  <c r="F3204" i="12"/>
  <c r="H3204" i="12" s="1"/>
  <c r="E3204" i="12"/>
  <c r="G3204" i="12" s="1"/>
  <c r="F3203" i="12"/>
  <c r="H3203" i="12" s="1"/>
  <c r="E3203" i="12"/>
  <c r="G3203" i="12" s="1"/>
  <c r="F3202" i="12"/>
  <c r="H3202" i="12" s="1"/>
  <c r="E3202" i="12"/>
  <c r="G3202" i="12" s="1"/>
  <c r="F3201" i="12"/>
  <c r="H3201" i="12" s="1"/>
  <c r="E3201" i="12"/>
  <c r="G3201" i="12" s="1"/>
  <c r="F3200" i="12"/>
  <c r="H3200" i="12" s="1"/>
  <c r="E3200" i="12"/>
  <c r="G3200" i="12" s="1"/>
  <c r="F3199" i="12"/>
  <c r="H3199" i="12" s="1"/>
  <c r="E3199" i="12"/>
  <c r="G3199" i="12" s="1"/>
  <c r="F3198" i="12"/>
  <c r="H3198" i="12" s="1"/>
  <c r="E3198" i="12"/>
  <c r="G3198" i="12" s="1"/>
  <c r="F3197" i="12"/>
  <c r="H3197" i="12" s="1"/>
  <c r="E3197" i="12"/>
  <c r="G3197" i="12" s="1"/>
  <c r="F3196" i="12"/>
  <c r="H3196" i="12" s="1"/>
  <c r="E3196" i="12"/>
  <c r="G3196" i="12" s="1"/>
  <c r="F3195" i="12"/>
  <c r="H3195" i="12" s="1"/>
  <c r="E3195" i="12"/>
  <c r="G3195" i="12" s="1"/>
  <c r="F3194" i="12"/>
  <c r="H3194" i="12" s="1"/>
  <c r="E3194" i="12"/>
  <c r="G3194" i="12" s="1"/>
  <c r="F3193" i="12"/>
  <c r="H3193" i="12" s="1"/>
  <c r="E3193" i="12"/>
  <c r="G3193" i="12" s="1"/>
  <c r="F3192" i="12"/>
  <c r="H3192" i="12" s="1"/>
  <c r="E3192" i="12"/>
  <c r="G3192" i="12" s="1"/>
  <c r="F3191" i="12"/>
  <c r="H3191" i="12" s="1"/>
  <c r="E3191" i="12"/>
  <c r="G3191" i="12" s="1"/>
  <c r="F3190" i="12"/>
  <c r="H3190" i="12" s="1"/>
  <c r="E3190" i="12"/>
  <c r="G3190" i="12" s="1"/>
  <c r="F3189" i="12"/>
  <c r="H3189" i="12" s="1"/>
  <c r="E3189" i="12"/>
  <c r="G3189" i="12" s="1"/>
  <c r="F3188" i="12"/>
  <c r="H3188" i="12" s="1"/>
  <c r="E3188" i="12"/>
  <c r="G3188" i="12" s="1"/>
  <c r="F3187" i="12"/>
  <c r="H3187" i="12" s="1"/>
  <c r="E3187" i="12"/>
  <c r="G3187" i="12" s="1"/>
  <c r="F3186" i="12"/>
  <c r="H3186" i="12" s="1"/>
  <c r="E3186" i="12"/>
  <c r="G3186" i="12" s="1"/>
  <c r="F3185" i="12"/>
  <c r="H3185" i="12" s="1"/>
  <c r="E3185" i="12"/>
  <c r="G3185" i="12" s="1"/>
  <c r="F3184" i="12"/>
  <c r="H3184" i="12" s="1"/>
  <c r="E3184" i="12"/>
  <c r="G3184" i="12" s="1"/>
  <c r="F3183" i="12"/>
  <c r="H3183" i="12" s="1"/>
  <c r="E3183" i="12"/>
  <c r="G3183" i="12" s="1"/>
  <c r="F3182" i="12"/>
  <c r="H3182" i="12" s="1"/>
  <c r="E3182" i="12"/>
  <c r="G3182" i="12" s="1"/>
  <c r="F3181" i="12"/>
  <c r="H3181" i="12" s="1"/>
  <c r="E3181" i="12"/>
  <c r="G3181" i="12" s="1"/>
  <c r="F3180" i="12"/>
  <c r="H3180" i="12" s="1"/>
  <c r="E3180" i="12"/>
  <c r="G3180" i="12" s="1"/>
  <c r="F3179" i="12"/>
  <c r="H3179" i="12" s="1"/>
  <c r="E3179" i="12"/>
  <c r="G3179" i="12" s="1"/>
  <c r="F3178" i="12"/>
  <c r="H3178" i="12" s="1"/>
  <c r="E3178" i="12"/>
  <c r="G3178" i="12" s="1"/>
  <c r="F3177" i="12"/>
  <c r="H3177" i="12" s="1"/>
  <c r="E3177" i="12"/>
  <c r="G3177" i="12" s="1"/>
  <c r="F3176" i="12"/>
  <c r="H3176" i="12" s="1"/>
  <c r="E3176" i="12"/>
  <c r="G3176" i="12" s="1"/>
  <c r="F3175" i="12"/>
  <c r="H3175" i="12" s="1"/>
  <c r="E3175" i="12"/>
  <c r="G3175" i="12" s="1"/>
  <c r="F3174" i="12"/>
  <c r="H3174" i="12" s="1"/>
  <c r="E3174" i="12"/>
  <c r="G3174" i="12" s="1"/>
  <c r="F3173" i="12"/>
  <c r="H3173" i="12" s="1"/>
  <c r="E3173" i="12"/>
  <c r="G3173" i="12" s="1"/>
  <c r="F3172" i="12"/>
  <c r="H3172" i="12" s="1"/>
  <c r="E3172" i="12"/>
  <c r="G3172" i="12" s="1"/>
  <c r="F3171" i="12"/>
  <c r="H3171" i="12" s="1"/>
  <c r="E3171" i="12"/>
  <c r="G3171" i="12" s="1"/>
  <c r="F3170" i="12"/>
  <c r="H3170" i="12" s="1"/>
  <c r="E3170" i="12"/>
  <c r="G3170" i="12" s="1"/>
  <c r="F3169" i="12"/>
  <c r="H3169" i="12" s="1"/>
  <c r="E3169" i="12"/>
  <c r="G3169" i="12" s="1"/>
  <c r="F3168" i="12"/>
  <c r="H3168" i="12" s="1"/>
  <c r="E3168" i="12"/>
  <c r="G3168" i="12" s="1"/>
  <c r="F3167" i="12"/>
  <c r="H3167" i="12" s="1"/>
  <c r="E3167" i="12"/>
  <c r="G3167" i="12" s="1"/>
  <c r="F3166" i="12"/>
  <c r="H3166" i="12" s="1"/>
  <c r="E3166" i="12"/>
  <c r="G3166" i="12" s="1"/>
  <c r="F3165" i="12"/>
  <c r="H3165" i="12" s="1"/>
  <c r="E3165" i="12"/>
  <c r="G3165" i="12" s="1"/>
  <c r="F3164" i="12"/>
  <c r="H3164" i="12" s="1"/>
  <c r="E3164" i="12"/>
  <c r="G3164" i="12" s="1"/>
  <c r="F3163" i="12"/>
  <c r="H3163" i="12" s="1"/>
  <c r="E3163" i="12"/>
  <c r="G3163" i="12" s="1"/>
  <c r="F3162" i="12"/>
  <c r="H3162" i="12" s="1"/>
  <c r="E3162" i="12"/>
  <c r="G3162" i="12" s="1"/>
  <c r="F3161" i="12"/>
  <c r="H3161" i="12" s="1"/>
  <c r="E3161" i="12"/>
  <c r="G3161" i="12" s="1"/>
  <c r="F3160" i="12"/>
  <c r="H3160" i="12" s="1"/>
  <c r="E3160" i="12"/>
  <c r="G3160" i="12" s="1"/>
  <c r="F3159" i="12"/>
  <c r="H3159" i="12" s="1"/>
  <c r="E3159" i="12"/>
  <c r="G3159" i="12" s="1"/>
  <c r="F3158" i="12"/>
  <c r="H3158" i="12" s="1"/>
  <c r="E3158" i="12"/>
  <c r="G3158" i="12" s="1"/>
  <c r="F3157" i="12"/>
  <c r="H3157" i="12" s="1"/>
  <c r="E3157" i="12"/>
  <c r="G3157" i="12" s="1"/>
  <c r="F3156" i="12"/>
  <c r="H3156" i="12" s="1"/>
  <c r="E3156" i="12"/>
  <c r="G3156" i="12" s="1"/>
  <c r="F3155" i="12"/>
  <c r="H3155" i="12" s="1"/>
  <c r="E3155" i="12"/>
  <c r="G3155" i="12" s="1"/>
  <c r="F3154" i="12"/>
  <c r="H3154" i="12" s="1"/>
  <c r="E3154" i="12"/>
  <c r="G3154" i="12" s="1"/>
  <c r="F3153" i="12"/>
  <c r="H3153" i="12" s="1"/>
  <c r="E3153" i="12"/>
  <c r="G3153" i="12" s="1"/>
  <c r="F3152" i="12"/>
  <c r="H3152" i="12" s="1"/>
  <c r="E3152" i="12"/>
  <c r="G3152" i="12" s="1"/>
  <c r="F3151" i="12"/>
  <c r="H3151" i="12" s="1"/>
  <c r="E3151" i="12"/>
  <c r="G3151" i="12" s="1"/>
  <c r="F3150" i="12"/>
  <c r="H3150" i="12" s="1"/>
  <c r="E3150" i="12"/>
  <c r="G3150" i="12" s="1"/>
  <c r="F3149" i="12"/>
  <c r="H3149" i="12" s="1"/>
  <c r="E3149" i="12"/>
  <c r="G3149" i="12" s="1"/>
  <c r="F3148" i="12"/>
  <c r="H3148" i="12" s="1"/>
  <c r="E3148" i="12"/>
  <c r="G3148" i="12" s="1"/>
  <c r="F3147" i="12"/>
  <c r="H3147" i="12" s="1"/>
  <c r="E3147" i="12"/>
  <c r="G3147" i="12" s="1"/>
  <c r="F3146" i="12"/>
  <c r="H3146" i="12" s="1"/>
  <c r="E3146" i="12"/>
  <c r="G3146" i="12" s="1"/>
  <c r="F3145" i="12"/>
  <c r="H3145" i="12" s="1"/>
  <c r="E3145" i="12"/>
  <c r="G3145" i="12" s="1"/>
  <c r="F3144" i="12"/>
  <c r="H3144" i="12" s="1"/>
  <c r="E3144" i="12"/>
  <c r="G3144" i="12" s="1"/>
  <c r="F3143" i="12"/>
  <c r="H3143" i="12" s="1"/>
  <c r="E3143" i="12"/>
  <c r="G3143" i="12" s="1"/>
  <c r="F3142" i="12"/>
  <c r="H3142" i="12" s="1"/>
  <c r="E3142" i="12"/>
  <c r="G3142" i="12" s="1"/>
  <c r="F3141" i="12"/>
  <c r="H3141" i="12" s="1"/>
  <c r="E3141" i="12"/>
  <c r="G3141" i="12" s="1"/>
  <c r="F3140" i="12"/>
  <c r="H3140" i="12" s="1"/>
  <c r="E3140" i="12"/>
  <c r="G3140" i="12" s="1"/>
  <c r="H3139" i="12"/>
  <c r="F3139" i="12"/>
  <c r="E3139" i="12"/>
  <c r="G3139" i="12" s="1"/>
  <c r="F3138" i="12"/>
  <c r="H3138" i="12" s="1"/>
  <c r="E3138" i="12"/>
  <c r="G3138" i="12" s="1"/>
  <c r="H3137" i="12"/>
  <c r="F3137" i="12"/>
  <c r="E3137" i="12"/>
  <c r="G3137" i="12" s="1"/>
  <c r="F3136" i="12"/>
  <c r="H3136" i="12" s="1"/>
  <c r="E3136" i="12"/>
  <c r="G3136" i="12" s="1"/>
  <c r="F3135" i="12"/>
  <c r="H3135" i="12" s="1"/>
  <c r="E3135" i="12"/>
  <c r="G3135" i="12" s="1"/>
  <c r="F3134" i="12"/>
  <c r="H3134" i="12" s="1"/>
  <c r="E3134" i="12"/>
  <c r="G3134" i="12" s="1"/>
  <c r="F3133" i="12"/>
  <c r="H3133" i="12" s="1"/>
  <c r="E3133" i="12"/>
  <c r="G3133" i="12" s="1"/>
  <c r="F3132" i="12"/>
  <c r="H3132" i="12" s="1"/>
  <c r="E3132" i="12"/>
  <c r="G3132" i="12" s="1"/>
  <c r="F3131" i="12"/>
  <c r="H3131" i="12" s="1"/>
  <c r="E3131" i="12"/>
  <c r="G3131" i="12" s="1"/>
  <c r="F3130" i="12"/>
  <c r="H3130" i="12" s="1"/>
  <c r="E3130" i="12"/>
  <c r="G3130" i="12" s="1"/>
  <c r="H3129" i="12"/>
  <c r="F3129" i="12"/>
  <c r="E3129" i="12"/>
  <c r="G3129" i="12" s="1"/>
  <c r="F3128" i="12"/>
  <c r="H3128" i="12" s="1"/>
  <c r="E3128" i="12"/>
  <c r="G3128" i="12" s="1"/>
  <c r="F3127" i="12"/>
  <c r="H3127" i="12" s="1"/>
  <c r="E3127" i="12"/>
  <c r="G3127" i="12" s="1"/>
  <c r="F3126" i="12"/>
  <c r="H3126" i="12" s="1"/>
  <c r="E3126" i="12"/>
  <c r="G3126" i="12" s="1"/>
  <c r="F3125" i="12"/>
  <c r="H3125" i="12" s="1"/>
  <c r="E3125" i="12"/>
  <c r="G3125" i="12" s="1"/>
  <c r="F3124" i="12"/>
  <c r="H3124" i="12" s="1"/>
  <c r="E3124" i="12"/>
  <c r="G3124" i="12" s="1"/>
  <c r="F3123" i="12"/>
  <c r="H3123" i="12" s="1"/>
  <c r="E3123" i="12"/>
  <c r="G3123" i="12" s="1"/>
  <c r="F3122" i="12"/>
  <c r="H3122" i="12" s="1"/>
  <c r="E3122" i="12"/>
  <c r="G3122" i="12" s="1"/>
  <c r="F3121" i="12"/>
  <c r="H3121" i="12" s="1"/>
  <c r="E3121" i="12"/>
  <c r="G3121" i="12" s="1"/>
  <c r="F3120" i="12"/>
  <c r="H3120" i="12" s="1"/>
  <c r="E3120" i="12"/>
  <c r="G3120" i="12" s="1"/>
  <c r="F3119" i="12"/>
  <c r="H3119" i="12" s="1"/>
  <c r="E3119" i="12"/>
  <c r="G3119" i="12" s="1"/>
  <c r="F3118" i="12"/>
  <c r="H3118" i="12" s="1"/>
  <c r="E3118" i="12"/>
  <c r="G3118" i="12" s="1"/>
  <c r="F3117" i="12"/>
  <c r="H3117" i="12" s="1"/>
  <c r="E3117" i="12"/>
  <c r="G3117" i="12" s="1"/>
  <c r="F3116" i="12"/>
  <c r="H3116" i="12" s="1"/>
  <c r="E3116" i="12"/>
  <c r="G3116" i="12" s="1"/>
  <c r="H3115" i="12"/>
  <c r="F3115" i="12"/>
  <c r="E3115" i="12"/>
  <c r="G3115" i="12" s="1"/>
  <c r="F3114" i="12"/>
  <c r="H3114" i="12" s="1"/>
  <c r="E3114" i="12"/>
  <c r="G3114" i="12" s="1"/>
  <c r="F3113" i="12"/>
  <c r="H3113" i="12" s="1"/>
  <c r="E3113" i="12"/>
  <c r="G3113" i="12" s="1"/>
  <c r="F3112" i="12"/>
  <c r="H3112" i="12" s="1"/>
  <c r="E3112" i="12"/>
  <c r="G3112" i="12" s="1"/>
  <c r="F3111" i="12"/>
  <c r="H3111" i="12" s="1"/>
  <c r="E3111" i="12"/>
  <c r="G3111" i="12" s="1"/>
  <c r="F3110" i="12"/>
  <c r="H3110" i="12" s="1"/>
  <c r="E3110" i="12"/>
  <c r="G3110" i="12" s="1"/>
  <c r="F3109" i="12"/>
  <c r="H3109" i="12" s="1"/>
  <c r="E3109" i="12"/>
  <c r="G3109" i="12" s="1"/>
  <c r="F3108" i="12"/>
  <c r="H3108" i="12" s="1"/>
  <c r="E3108" i="12"/>
  <c r="G3108" i="12" s="1"/>
  <c r="H3107" i="12"/>
  <c r="F3107" i="12"/>
  <c r="E3107" i="12"/>
  <c r="G3107" i="12" s="1"/>
  <c r="F3106" i="12"/>
  <c r="H3106" i="12" s="1"/>
  <c r="E3106" i="12"/>
  <c r="G3106" i="12" s="1"/>
  <c r="F3105" i="12"/>
  <c r="H3105" i="12" s="1"/>
  <c r="E3105" i="12"/>
  <c r="G3105" i="12" s="1"/>
  <c r="F3104" i="12"/>
  <c r="H3104" i="12" s="1"/>
  <c r="E3104" i="12"/>
  <c r="G3104" i="12" s="1"/>
  <c r="F3103" i="12"/>
  <c r="H3103" i="12" s="1"/>
  <c r="E3103" i="12"/>
  <c r="G3103" i="12" s="1"/>
  <c r="F3102" i="12"/>
  <c r="H3102" i="12" s="1"/>
  <c r="E3102" i="12"/>
  <c r="G3102" i="12" s="1"/>
  <c r="F3101" i="12"/>
  <c r="H3101" i="12" s="1"/>
  <c r="E3101" i="12"/>
  <c r="G3101" i="12" s="1"/>
  <c r="F3100" i="12"/>
  <c r="H3100" i="12" s="1"/>
  <c r="E3100" i="12"/>
  <c r="G3100" i="12" s="1"/>
  <c r="F3099" i="12"/>
  <c r="H3099" i="12" s="1"/>
  <c r="E3099" i="12"/>
  <c r="G3099" i="12" s="1"/>
  <c r="F3098" i="12"/>
  <c r="H3098" i="12" s="1"/>
  <c r="E3098" i="12"/>
  <c r="G3098" i="12" s="1"/>
  <c r="F3097" i="12"/>
  <c r="H3097" i="12" s="1"/>
  <c r="E3097" i="12"/>
  <c r="G3097" i="12" s="1"/>
  <c r="F3096" i="12"/>
  <c r="H3096" i="12" s="1"/>
  <c r="E3096" i="12"/>
  <c r="G3096" i="12" s="1"/>
  <c r="F3095" i="12"/>
  <c r="H3095" i="12" s="1"/>
  <c r="E3095" i="12"/>
  <c r="G3095" i="12" s="1"/>
  <c r="F3094" i="12"/>
  <c r="H3094" i="12" s="1"/>
  <c r="E3094" i="12"/>
  <c r="G3094" i="12" s="1"/>
  <c r="F3093" i="12"/>
  <c r="H3093" i="12" s="1"/>
  <c r="E3093" i="12"/>
  <c r="G3093" i="12" s="1"/>
  <c r="F3092" i="12"/>
  <c r="H3092" i="12" s="1"/>
  <c r="E3092" i="12"/>
  <c r="G3092" i="12" s="1"/>
  <c r="F3091" i="12"/>
  <c r="H3091" i="12" s="1"/>
  <c r="E3091" i="12"/>
  <c r="G3091" i="12" s="1"/>
  <c r="F3090" i="12"/>
  <c r="H3090" i="12" s="1"/>
  <c r="E3090" i="12"/>
  <c r="G3090" i="12" s="1"/>
  <c r="F3089" i="12"/>
  <c r="H3089" i="12" s="1"/>
  <c r="E3089" i="12"/>
  <c r="G3089" i="12" s="1"/>
  <c r="F3088" i="12"/>
  <c r="H3088" i="12" s="1"/>
  <c r="E3088" i="12"/>
  <c r="G3088" i="12" s="1"/>
  <c r="F3087" i="12"/>
  <c r="H3087" i="12" s="1"/>
  <c r="E3087" i="12"/>
  <c r="G3087" i="12" s="1"/>
  <c r="F3086" i="12"/>
  <c r="H3086" i="12" s="1"/>
  <c r="E3086" i="12"/>
  <c r="G3086" i="12" s="1"/>
  <c r="F3085" i="12"/>
  <c r="H3085" i="12" s="1"/>
  <c r="E3085" i="12"/>
  <c r="G3085" i="12" s="1"/>
  <c r="F3084" i="12"/>
  <c r="H3084" i="12" s="1"/>
  <c r="E3084" i="12"/>
  <c r="G3084" i="12" s="1"/>
  <c r="F3083" i="12"/>
  <c r="H3083" i="12" s="1"/>
  <c r="E3083" i="12"/>
  <c r="G3083" i="12" s="1"/>
  <c r="F3082" i="12"/>
  <c r="H3082" i="12" s="1"/>
  <c r="E3082" i="12"/>
  <c r="G3082" i="12" s="1"/>
  <c r="F3081" i="12"/>
  <c r="H3081" i="12" s="1"/>
  <c r="E3081" i="12"/>
  <c r="G3081" i="12" s="1"/>
  <c r="F3080" i="12"/>
  <c r="H3080" i="12" s="1"/>
  <c r="E3080" i="12"/>
  <c r="G3080" i="12" s="1"/>
  <c r="F3079" i="12"/>
  <c r="H3079" i="12" s="1"/>
  <c r="E3079" i="12"/>
  <c r="G3079" i="12" s="1"/>
  <c r="F3078" i="12"/>
  <c r="H3078" i="12" s="1"/>
  <c r="E3078" i="12"/>
  <c r="G3078" i="12" s="1"/>
  <c r="F3077" i="12"/>
  <c r="H3077" i="12" s="1"/>
  <c r="E3077" i="12"/>
  <c r="G3077" i="12" s="1"/>
  <c r="F3076" i="12"/>
  <c r="H3076" i="12" s="1"/>
  <c r="E3076" i="12"/>
  <c r="G3076" i="12" s="1"/>
  <c r="F3075" i="12"/>
  <c r="H3075" i="12" s="1"/>
  <c r="E3075" i="12"/>
  <c r="G3075" i="12" s="1"/>
  <c r="F3074" i="12"/>
  <c r="H3074" i="12" s="1"/>
  <c r="E3074" i="12"/>
  <c r="G3074" i="12" s="1"/>
  <c r="F3073" i="12"/>
  <c r="H3073" i="12" s="1"/>
  <c r="E3073" i="12"/>
  <c r="G3073" i="12" s="1"/>
  <c r="F3072" i="12"/>
  <c r="H3072" i="12" s="1"/>
  <c r="E3072" i="12"/>
  <c r="G3072" i="12" s="1"/>
  <c r="F3071" i="12"/>
  <c r="H3071" i="12" s="1"/>
  <c r="E3071" i="12"/>
  <c r="G3071" i="12" s="1"/>
  <c r="F3070" i="12"/>
  <c r="H3070" i="12" s="1"/>
  <c r="E3070" i="12"/>
  <c r="G3070" i="12" s="1"/>
  <c r="F3069" i="12"/>
  <c r="H3069" i="12" s="1"/>
  <c r="E3069" i="12"/>
  <c r="G3069" i="12" s="1"/>
  <c r="F3068" i="12"/>
  <c r="H3068" i="12" s="1"/>
  <c r="E3068" i="12"/>
  <c r="G3068" i="12" s="1"/>
  <c r="F3067" i="12"/>
  <c r="H3067" i="12" s="1"/>
  <c r="E3067" i="12"/>
  <c r="G3067" i="12" s="1"/>
  <c r="F3066" i="12"/>
  <c r="H3066" i="12" s="1"/>
  <c r="E3066" i="12"/>
  <c r="G3066" i="12" s="1"/>
  <c r="F3065" i="12"/>
  <c r="H3065" i="12" s="1"/>
  <c r="E3065" i="12"/>
  <c r="G3065" i="12" s="1"/>
  <c r="F3064" i="12"/>
  <c r="H3064" i="12" s="1"/>
  <c r="E3064" i="12"/>
  <c r="G3064" i="12" s="1"/>
  <c r="F3063" i="12"/>
  <c r="H3063" i="12" s="1"/>
  <c r="E3063" i="12"/>
  <c r="G3063" i="12" s="1"/>
  <c r="F3062" i="12"/>
  <c r="H3062" i="12" s="1"/>
  <c r="E3062" i="12"/>
  <c r="G3062" i="12" s="1"/>
  <c r="F3061" i="12"/>
  <c r="H3061" i="12" s="1"/>
  <c r="E3061" i="12"/>
  <c r="G3061" i="12" s="1"/>
  <c r="F3060" i="12"/>
  <c r="H3060" i="12" s="1"/>
  <c r="E3060" i="12"/>
  <c r="G3060" i="12" s="1"/>
  <c r="H3059" i="12"/>
  <c r="F3059" i="12"/>
  <c r="E3059" i="12"/>
  <c r="G3059" i="12" s="1"/>
  <c r="F3058" i="12"/>
  <c r="H3058" i="12" s="1"/>
  <c r="E3058" i="12"/>
  <c r="G3058" i="12" s="1"/>
  <c r="H3057" i="12"/>
  <c r="F3057" i="12"/>
  <c r="E3057" i="12"/>
  <c r="G3057" i="12" s="1"/>
  <c r="F3056" i="12"/>
  <c r="H3056" i="12" s="1"/>
  <c r="E3056" i="12"/>
  <c r="G3056" i="12" s="1"/>
  <c r="F3055" i="12"/>
  <c r="H3055" i="12" s="1"/>
  <c r="E3055" i="12"/>
  <c r="G3055" i="12" s="1"/>
  <c r="F3054" i="12"/>
  <c r="H3054" i="12" s="1"/>
  <c r="E3054" i="12"/>
  <c r="G3054" i="12" s="1"/>
  <c r="F3053" i="12"/>
  <c r="H3053" i="12" s="1"/>
  <c r="E3053" i="12"/>
  <c r="G3053" i="12" s="1"/>
  <c r="F3052" i="12"/>
  <c r="H3052" i="12" s="1"/>
  <c r="E3052" i="12"/>
  <c r="G3052" i="12" s="1"/>
  <c r="F3051" i="12"/>
  <c r="H3051" i="12" s="1"/>
  <c r="E3051" i="12"/>
  <c r="G3051" i="12" s="1"/>
  <c r="F3050" i="12"/>
  <c r="H3050" i="12" s="1"/>
  <c r="E3050" i="12"/>
  <c r="G3050" i="12" s="1"/>
  <c r="F3049" i="12"/>
  <c r="H3049" i="12" s="1"/>
  <c r="E3049" i="12"/>
  <c r="G3049" i="12" s="1"/>
  <c r="F3048" i="12"/>
  <c r="H3048" i="12" s="1"/>
  <c r="E3048" i="12"/>
  <c r="G3048" i="12" s="1"/>
  <c r="F3047" i="12"/>
  <c r="H3047" i="12" s="1"/>
  <c r="E3047" i="12"/>
  <c r="G3047" i="12" s="1"/>
  <c r="F3046" i="12"/>
  <c r="H3046" i="12" s="1"/>
  <c r="E3046" i="12"/>
  <c r="G3046" i="12" s="1"/>
  <c r="F3045" i="12"/>
  <c r="H3045" i="12" s="1"/>
  <c r="E3045" i="12"/>
  <c r="G3045" i="12" s="1"/>
  <c r="F3044" i="12"/>
  <c r="H3044" i="12" s="1"/>
  <c r="E3044" i="12"/>
  <c r="G3044" i="12" s="1"/>
  <c r="F3043" i="12"/>
  <c r="H3043" i="12" s="1"/>
  <c r="E3043" i="12"/>
  <c r="G3043" i="12" s="1"/>
  <c r="F3042" i="12"/>
  <c r="H3042" i="12" s="1"/>
  <c r="E3042" i="12"/>
  <c r="G3042" i="12" s="1"/>
  <c r="F3041" i="12"/>
  <c r="H3041" i="12" s="1"/>
  <c r="E3041" i="12"/>
  <c r="G3041" i="12" s="1"/>
  <c r="F3040" i="12"/>
  <c r="H3040" i="12" s="1"/>
  <c r="E3040" i="12"/>
  <c r="G3040" i="12" s="1"/>
  <c r="F3039" i="12"/>
  <c r="H3039" i="12" s="1"/>
  <c r="E3039" i="12"/>
  <c r="G3039" i="12" s="1"/>
  <c r="F3038" i="12"/>
  <c r="H3038" i="12" s="1"/>
  <c r="E3038" i="12"/>
  <c r="G3038" i="12" s="1"/>
  <c r="F3037" i="12"/>
  <c r="H3037" i="12" s="1"/>
  <c r="E3037" i="12"/>
  <c r="G3037" i="12" s="1"/>
  <c r="F3036" i="12"/>
  <c r="H3036" i="12" s="1"/>
  <c r="E3036" i="12"/>
  <c r="G3036" i="12" s="1"/>
  <c r="H3035" i="12"/>
  <c r="F3035" i="12"/>
  <c r="E3035" i="12"/>
  <c r="G3035" i="12" s="1"/>
  <c r="F3034" i="12"/>
  <c r="H3034" i="12" s="1"/>
  <c r="E3034" i="12"/>
  <c r="G3034" i="12" s="1"/>
  <c r="H3033" i="12"/>
  <c r="F3033" i="12"/>
  <c r="E3033" i="12"/>
  <c r="G3033" i="12" s="1"/>
  <c r="F3032" i="12"/>
  <c r="H3032" i="12" s="1"/>
  <c r="E3032" i="12"/>
  <c r="G3032" i="12" s="1"/>
  <c r="F3031" i="12"/>
  <c r="H3031" i="12" s="1"/>
  <c r="E3031" i="12"/>
  <c r="G3031" i="12" s="1"/>
  <c r="F3030" i="12"/>
  <c r="H3030" i="12" s="1"/>
  <c r="E3030" i="12"/>
  <c r="G3030" i="12" s="1"/>
  <c r="F3029" i="12"/>
  <c r="H3029" i="12" s="1"/>
  <c r="E3029" i="12"/>
  <c r="G3029" i="12" s="1"/>
  <c r="F3028" i="12"/>
  <c r="H3028" i="12" s="1"/>
  <c r="E3028" i="12"/>
  <c r="G3028" i="12" s="1"/>
  <c r="F3027" i="12"/>
  <c r="H3027" i="12" s="1"/>
  <c r="E3027" i="12"/>
  <c r="G3027" i="12" s="1"/>
  <c r="F3026" i="12"/>
  <c r="H3026" i="12" s="1"/>
  <c r="E3026" i="12"/>
  <c r="G3026" i="12" s="1"/>
  <c r="F3025" i="12"/>
  <c r="H3025" i="12" s="1"/>
  <c r="E3025" i="12"/>
  <c r="G3025" i="12" s="1"/>
  <c r="F3024" i="12"/>
  <c r="H3024" i="12" s="1"/>
  <c r="E3024" i="12"/>
  <c r="G3024" i="12" s="1"/>
  <c r="F3023" i="12"/>
  <c r="H3023" i="12" s="1"/>
  <c r="E3023" i="12"/>
  <c r="G3023" i="12" s="1"/>
  <c r="F3022" i="12"/>
  <c r="H3022" i="12" s="1"/>
  <c r="E3022" i="12"/>
  <c r="G3022" i="12" s="1"/>
  <c r="F3021" i="12"/>
  <c r="H3021" i="12" s="1"/>
  <c r="E3021" i="12"/>
  <c r="G3021" i="12" s="1"/>
  <c r="F3020" i="12"/>
  <c r="H3020" i="12" s="1"/>
  <c r="E3020" i="12"/>
  <c r="G3020" i="12" s="1"/>
  <c r="F3019" i="12"/>
  <c r="H3019" i="12" s="1"/>
  <c r="E3019" i="12"/>
  <c r="G3019" i="12" s="1"/>
  <c r="F3018" i="12"/>
  <c r="H3018" i="12" s="1"/>
  <c r="E3018" i="12"/>
  <c r="G3018" i="12" s="1"/>
  <c r="F3017" i="12"/>
  <c r="H3017" i="12" s="1"/>
  <c r="E3017" i="12"/>
  <c r="G3017" i="12" s="1"/>
  <c r="F3016" i="12"/>
  <c r="H3016" i="12" s="1"/>
  <c r="E3016" i="12"/>
  <c r="G3016" i="12" s="1"/>
  <c r="F3015" i="12"/>
  <c r="H3015" i="12" s="1"/>
  <c r="E3015" i="12"/>
  <c r="G3015" i="12" s="1"/>
  <c r="F3014" i="12"/>
  <c r="H3014" i="12" s="1"/>
  <c r="E3014" i="12"/>
  <c r="G3014" i="12" s="1"/>
  <c r="F3013" i="12"/>
  <c r="H3013" i="12" s="1"/>
  <c r="E3013" i="12"/>
  <c r="G3013" i="12" s="1"/>
  <c r="F3012" i="12"/>
  <c r="H3012" i="12" s="1"/>
  <c r="E3012" i="12"/>
  <c r="G3012" i="12" s="1"/>
  <c r="F3011" i="12"/>
  <c r="H3011" i="12" s="1"/>
  <c r="E3011" i="12"/>
  <c r="G3011" i="12" s="1"/>
  <c r="F3010" i="12"/>
  <c r="H3010" i="12" s="1"/>
  <c r="E3010" i="12"/>
  <c r="G3010" i="12" s="1"/>
  <c r="F3009" i="12"/>
  <c r="H3009" i="12" s="1"/>
  <c r="E3009" i="12"/>
  <c r="G3009" i="12" s="1"/>
  <c r="F3008" i="12"/>
  <c r="H3008" i="12" s="1"/>
  <c r="E3008" i="12"/>
  <c r="G3008" i="12" s="1"/>
  <c r="F3007" i="12"/>
  <c r="H3007" i="12" s="1"/>
  <c r="E3007" i="12"/>
  <c r="G3007" i="12" s="1"/>
  <c r="F3006" i="12"/>
  <c r="H3006" i="12" s="1"/>
  <c r="E3006" i="12"/>
  <c r="G3006" i="12" s="1"/>
  <c r="F3005" i="12"/>
  <c r="H3005" i="12" s="1"/>
  <c r="E3005" i="12"/>
  <c r="G3005" i="12" s="1"/>
  <c r="F3004" i="12"/>
  <c r="H3004" i="12" s="1"/>
  <c r="E3004" i="12"/>
  <c r="G3004" i="12" s="1"/>
  <c r="F3003" i="12"/>
  <c r="H3003" i="12" s="1"/>
  <c r="E3003" i="12"/>
  <c r="G3003" i="12" s="1"/>
  <c r="F3002" i="12"/>
  <c r="H3002" i="12" s="1"/>
  <c r="E3002" i="12"/>
  <c r="G3002" i="12" s="1"/>
  <c r="H3001" i="12"/>
  <c r="F3001" i="12"/>
  <c r="E3001" i="12"/>
  <c r="G3001" i="12" s="1"/>
  <c r="F3000" i="12"/>
  <c r="H3000" i="12" s="1"/>
  <c r="E3000" i="12"/>
  <c r="G3000" i="12" s="1"/>
  <c r="F2999" i="12"/>
  <c r="H2999" i="12" s="1"/>
  <c r="E2999" i="12"/>
  <c r="G2999" i="12" s="1"/>
  <c r="F2998" i="12"/>
  <c r="H2998" i="12" s="1"/>
  <c r="E2998" i="12"/>
  <c r="G2998" i="12" s="1"/>
  <c r="F2997" i="12"/>
  <c r="H2997" i="12" s="1"/>
  <c r="E2997" i="12"/>
  <c r="G2997" i="12" s="1"/>
  <c r="F2996" i="12"/>
  <c r="H2996" i="12" s="1"/>
  <c r="E2996" i="12"/>
  <c r="G2996" i="12" s="1"/>
  <c r="F2995" i="12"/>
  <c r="H2995" i="12" s="1"/>
  <c r="E2995" i="12"/>
  <c r="G2995" i="12" s="1"/>
  <c r="F2994" i="12"/>
  <c r="H2994" i="12" s="1"/>
  <c r="E2994" i="12"/>
  <c r="G2994" i="12" s="1"/>
  <c r="H2993" i="12"/>
  <c r="F2993" i="12"/>
  <c r="E2993" i="12"/>
  <c r="G2993" i="12" s="1"/>
  <c r="F2992" i="12"/>
  <c r="H2992" i="12" s="1"/>
  <c r="E2992" i="12"/>
  <c r="G2992" i="12" s="1"/>
  <c r="F2991" i="12"/>
  <c r="H2991" i="12" s="1"/>
  <c r="E2991" i="12"/>
  <c r="G2991" i="12" s="1"/>
  <c r="F2990" i="12"/>
  <c r="H2990" i="12" s="1"/>
  <c r="E2990" i="12"/>
  <c r="G2990" i="12" s="1"/>
  <c r="F2989" i="12"/>
  <c r="H2989" i="12" s="1"/>
  <c r="E2989" i="12"/>
  <c r="G2989" i="12" s="1"/>
  <c r="F2988" i="12"/>
  <c r="H2988" i="12" s="1"/>
  <c r="E2988" i="12"/>
  <c r="G2988" i="12" s="1"/>
  <c r="F2987" i="12"/>
  <c r="H2987" i="12" s="1"/>
  <c r="E2987" i="12"/>
  <c r="G2987" i="12" s="1"/>
  <c r="F2986" i="12"/>
  <c r="H2986" i="12" s="1"/>
  <c r="E2986" i="12"/>
  <c r="G2986" i="12" s="1"/>
  <c r="F2985" i="12"/>
  <c r="H2985" i="12" s="1"/>
  <c r="E2985" i="12"/>
  <c r="G2985" i="12" s="1"/>
  <c r="F2984" i="12"/>
  <c r="H2984" i="12" s="1"/>
  <c r="E2984" i="12"/>
  <c r="G2984" i="12" s="1"/>
  <c r="F2983" i="12"/>
  <c r="H2983" i="12" s="1"/>
  <c r="E2983" i="12"/>
  <c r="G2983" i="12" s="1"/>
  <c r="F2982" i="12"/>
  <c r="H2982" i="12" s="1"/>
  <c r="E2982" i="12"/>
  <c r="G2982" i="12" s="1"/>
  <c r="F2981" i="12"/>
  <c r="H2981" i="12" s="1"/>
  <c r="E2981" i="12"/>
  <c r="G2981" i="12" s="1"/>
  <c r="F2980" i="12"/>
  <c r="H2980" i="12" s="1"/>
  <c r="E2980" i="12"/>
  <c r="G2980" i="12" s="1"/>
  <c r="F2979" i="12"/>
  <c r="H2979" i="12" s="1"/>
  <c r="E2979" i="12"/>
  <c r="G2979" i="12" s="1"/>
  <c r="F2978" i="12"/>
  <c r="H2978" i="12" s="1"/>
  <c r="E2978" i="12"/>
  <c r="G2978" i="12" s="1"/>
  <c r="F2977" i="12"/>
  <c r="H2977" i="12" s="1"/>
  <c r="E2977" i="12"/>
  <c r="G2977" i="12" s="1"/>
  <c r="F2976" i="12"/>
  <c r="H2976" i="12" s="1"/>
  <c r="E2976" i="12"/>
  <c r="G2976" i="12" s="1"/>
  <c r="F2975" i="12"/>
  <c r="H2975" i="12" s="1"/>
  <c r="E2975" i="12"/>
  <c r="G2975" i="12" s="1"/>
  <c r="F2974" i="12"/>
  <c r="H2974" i="12" s="1"/>
  <c r="E2974" i="12"/>
  <c r="G2974" i="12" s="1"/>
  <c r="F2973" i="12"/>
  <c r="H2973" i="12" s="1"/>
  <c r="E2973" i="12"/>
  <c r="G2973" i="12" s="1"/>
  <c r="F2972" i="12"/>
  <c r="H2972" i="12" s="1"/>
  <c r="E2972" i="12"/>
  <c r="G2972" i="12" s="1"/>
  <c r="H2971" i="12"/>
  <c r="F2971" i="12"/>
  <c r="E2971" i="12"/>
  <c r="G2971" i="12" s="1"/>
  <c r="F2970" i="12"/>
  <c r="H2970" i="12" s="1"/>
  <c r="E2970" i="12"/>
  <c r="G2970" i="12" s="1"/>
  <c r="H2969" i="12"/>
  <c r="F2969" i="12"/>
  <c r="E2969" i="12"/>
  <c r="G2969" i="12" s="1"/>
  <c r="F2968" i="12"/>
  <c r="H2968" i="12" s="1"/>
  <c r="E2968" i="12"/>
  <c r="G2968" i="12" s="1"/>
  <c r="F2967" i="12"/>
  <c r="H2967" i="12" s="1"/>
  <c r="E2967" i="12"/>
  <c r="G2967" i="12" s="1"/>
  <c r="F2966" i="12"/>
  <c r="H2966" i="12" s="1"/>
  <c r="E2966" i="12"/>
  <c r="G2966" i="12" s="1"/>
  <c r="F2965" i="12"/>
  <c r="H2965" i="12" s="1"/>
  <c r="E2965" i="12"/>
  <c r="G2965" i="12" s="1"/>
  <c r="F2964" i="12"/>
  <c r="H2964" i="12" s="1"/>
  <c r="E2964" i="12"/>
  <c r="G2964" i="12" s="1"/>
  <c r="F2963" i="12"/>
  <c r="H2963" i="12" s="1"/>
  <c r="E2963" i="12"/>
  <c r="G2963" i="12" s="1"/>
  <c r="F2962" i="12"/>
  <c r="H2962" i="12" s="1"/>
  <c r="E2962" i="12"/>
  <c r="G2962" i="12" s="1"/>
  <c r="F2961" i="12"/>
  <c r="H2961" i="12" s="1"/>
  <c r="E2961" i="12"/>
  <c r="G2961" i="12" s="1"/>
  <c r="F2960" i="12"/>
  <c r="H2960" i="12" s="1"/>
  <c r="E2960" i="12"/>
  <c r="G2960" i="12" s="1"/>
  <c r="F2959" i="12"/>
  <c r="H2959" i="12" s="1"/>
  <c r="E2959" i="12"/>
  <c r="G2959" i="12" s="1"/>
  <c r="F2958" i="12"/>
  <c r="H2958" i="12" s="1"/>
  <c r="E2958" i="12"/>
  <c r="G2958" i="12" s="1"/>
  <c r="F2957" i="12"/>
  <c r="H2957" i="12" s="1"/>
  <c r="E2957" i="12"/>
  <c r="G2957" i="12" s="1"/>
  <c r="F2956" i="12"/>
  <c r="H2956" i="12" s="1"/>
  <c r="E2956" i="12"/>
  <c r="G2956" i="12" s="1"/>
  <c r="F2955" i="12"/>
  <c r="H2955" i="12" s="1"/>
  <c r="E2955" i="12"/>
  <c r="G2955" i="12" s="1"/>
  <c r="F2954" i="12"/>
  <c r="H2954" i="12" s="1"/>
  <c r="E2954" i="12"/>
  <c r="G2954" i="12" s="1"/>
  <c r="H2953" i="12"/>
  <c r="F2953" i="12"/>
  <c r="E2953" i="12"/>
  <c r="G2953" i="12" s="1"/>
  <c r="F2952" i="12"/>
  <c r="H2952" i="12" s="1"/>
  <c r="E2952" i="12"/>
  <c r="G2952" i="12" s="1"/>
  <c r="F2951" i="12"/>
  <c r="H2951" i="12" s="1"/>
  <c r="E2951" i="12"/>
  <c r="G2951" i="12" s="1"/>
  <c r="F2950" i="12"/>
  <c r="H2950" i="12" s="1"/>
  <c r="E2950" i="12"/>
  <c r="G2950" i="12" s="1"/>
  <c r="F2949" i="12"/>
  <c r="H2949" i="12" s="1"/>
  <c r="E2949" i="12"/>
  <c r="G2949" i="12" s="1"/>
  <c r="F2948" i="12"/>
  <c r="H2948" i="12" s="1"/>
  <c r="E2948" i="12"/>
  <c r="G2948" i="12" s="1"/>
  <c r="F2947" i="12"/>
  <c r="H2947" i="12" s="1"/>
  <c r="E2947" i="12"/>
  <c r="G2947" i="12" s="1"/>
  <c r="F2946" i="12"/>
  <c r="H2946" i="12" s="1"/>
  <c r="E2946" i="12"/>
  <c r="G2946" i="12" s="1"/>
  <c r="F2945" i="12"/>
  <c r="H2945" i="12" s="1"/>
  <c r="E2945" i="12"/>
  <c r="G2945" i="12" s="1"/>
  <c r="F2944" i="12"/>
  <c r="H2944" i="12" s="1"/>
  <c r="E2944" i="12"/>
  <c r="G2944" i="12" s="1"/>
  <c r="F2943" i="12"/>
  <c r="H2943" i="12" s="1"/>
  <c r="E2943" i="12"/>
  <c r="G2943" i="12" s="1"/>
  <c r="F2942" i="12"/>
  <c r="H2942" i="12" s="1"/>
  <c r="E2942" i="12"/>
  <c r="G2942" i="12" s="1"/>
  <c r="F2941" i="12"/>
  <c r="H2941" i="12" s="1"/>
  <c r="E2941" i="12"/>
  <c r="G2941" i="12" s="1"/>
  <c r="F2940" i="12"/>
  <c r="H2940" i="12" s="1"/>
  <c r="E2940" i="12"/>
  <c r="G2940" i="12" s="1"/>
  <c r="H2939" i="12"/>
  <c r="F2939" i="12"/>
  <c r="E2939" i="12"/>
  <c r="G2939" i="12" s="1"/>
  <c r="F2938" i="12"/>
  <c r="H2938" i="12" s="1"/>
  <c r="E2938" i="12"/>
  <c r="G2938" i="12" s="1"/>
  <c r="H2937" i="12"/>
  <c r="F2937" i="12"/>
  <c r="E2937" i="12"/>
  <c r="G2937" i="12" s="1"/>
  <c r="F2936" i="12"/>
  <c r="H2936" i="12" s="1"/>
  <c r="E2936" i="12"/>
  <c r="G2936" i="12" s="1"/>
  <c r="F2935" i="12"/>
  <c r="H2935" i="12" s="1"/>
  <c r="E2935" i="12"/>
  <c r="G2935" i="12" s="1"/>
  <c r="F2934" i="12"/>
  <c r="H2934" i="12" s="1"/>
  <c r="E2934" i="12"/>
  <c r="G2934" i="12" s="1"/>
  <c r="F2933" i="12"/>
  <c r="H2933" i="12" s="1"/>
  <c r="E2933" i="12"/>
  <c r="G2933" i="12" s="1"/>
  <c r="F2932" i="12"/>
  <c r="H2932" i="12" s="1"/>
  <c r="E2932" i="12"/>
  <c r="G2932" i="12" s="1"/>
  <c r="F2931" i="12"/>
  <c r="H2931" i="12" s="1"/>
  <c r="E2931" i="12"/>
  <c r="G2931" i="12" s="1"/>
  <c r="F2930" i="12"/>
  <c r="H2930" i="12" s="1"/>
  <c r="E2930" i="12"/>
  <c r="G2930" i="12" s="1"/>
  <c r="H2929" i="12"/>
  <c r="F2929" i="12"/>
  <c r="E2929" i="12"/>
  <c r="G2929" i="12" s="1"/>
  <c r="F2928" i="12"/>
  <c r="H2928" i="12" s="1"/>
  <c r="E2928" i="12"/>
  <c r="G2928" i="12" s="1"/>
  <c r="F2927" i="12"/>
  <c r="H2927" i="12" s="1"/>
  <c r="E2927" i="12"/>
  <c r="G2927" i="12" s="1"/>
  <c r="F2926" i="12"/>
  <c r="H2926" i="12" s="1"/>
  <c r="E2926" i="12"/>
  <c r="G2926" i="12" s="1"/>
  <c r="F2925" i="12"/>
  <c r="H2925" i="12" s="1"/>
  <c r="E2925" i="12"/>
  <c r="G2925" i="12" s="1"/>
  <c r="F2924" i="12"/>
  <c r="H2924" i="12" s="1"/>
  <c r="E2924" i="12"/>
  <c r="G2924" i="12" s="1"/>
  <c r="F2923" i="12"/>
  <c r="H2923" i="12" s="1"/>
  <c r="E2923" i="12"/>
  <c r="G2923" i="12" s="1"/>
  <c r="F2922" i="12"/>
  <c r="H2922" i="12" s="1"/>
  <c r="E2922" i="12"/>
  <c r="G2922" i="12" s="1"/>
  <c r="F2921" i="12"/>
  <c r="H2921" i="12" s="1"/>
  <c r="E2921" i="12"/>
  <c r="G2921" i="12" s="1"/>
  <c r="F2920" i="12"/>
  <c r="H2920" i="12" s="1"/>
  <c r="E2920" i="12"/>
  <c r="G2920" i="12" s="1"/>
  <c r="F2919" i="12"/>
  <c r="H2919" i="12" s="1"/>
  <c r="E2919" i="12"/>
  <c r="G2919" i="12" s="1"/>
  <c r="F2918" i="12"/>
  <c r="H2918" i="12" s="1"/>
  <c r="E2918" i="12"/>
  <c r="G2918" i="12" s="1"/>
  <c r="F2917" i="12"/>
  <c r="H2917" i="12" s="1"/>
  <c r="E2917" i="12"/>
  <c r="G2917" i="12" s="1"/>
  <c r="F2916" i="12"/>
  <c r="H2916" i="12" s="1"/>
  <c r="E2916" i="12"/>
  <c r="G2916" i="12" s="1"/>
  <c r="F2915" i="12"/>
  <c r="H2915" i="12" s="1"/>
  <c r="E2915" i="12"/>
  <c r="G2915" i="12" s="1"/>
  <c r="F2914" i="12"/>
  <c r="H2914" i="12" s="1"/>
  <c r="E2914" i="12"/>
  <c r="G2914" i="12" s="1"/>
  <c r="F2913" i="12"/>
  <c r="H2913" i="12" s="1"/>
  <c r="E2913" i="12"/>
  <c r="G2913" i="12" s="1"/>
  <c r="F2912" i="12"/>
  <c r="H2912" i="12" s="1"/>
  <c r="E2912" i="12"/>
  <c r="G2912" i="12" s="1"/>
  <c r="F2911" i="12"/>
  <c r="H2911" i="12" s="1"/>
  <c r="E2911" i="12"/>
  <c r="G2911" i="12" s="1"/>
  <c r="F2910" i="12"/>
  <c r="H2910" i="12" s="1"/>
  <c r="E2910" i="12"/>
  <c r="G2910" i="12" s="1"/>
  <c r="F2909" i="12"/>
  <c r="H2909" i="12" s="1"/>
  <c r="E2909" i="12"/>
  <c r="G2909" i="12" s="1"/>
  <c r="F2908" i="12"/>
  <c r="H2908" i="12" s="1"/>
  <c r="E2908" i="12"/>
  <c r="G2908" i="12" s="1"/>
  <c r="F2907" i="12"/>
  <c r="H2907" i="12" s="1"/>
  <c r="E2907" i="12"/>
  <c r="G2907" i="12" s="1"/>
  <c r="F2906" i="12"/>
  <c r="H2906" i="12" s="1"/>
  <c r="E2906" i="12"/>
  <c r="G2906" i="12" s="1"/>
  <c r="F2905" i="12"/>
  <c r="H2905" i="12" s="1"/>
  <c r="E2905" i="12"/>
  <c r="G2905" i="12" s="1"/>
  <c r="F2904" i="12"/>
  <c r="H2904" i="12" s="1"/>
  <c r="E2904" i="12"/>
  <c r="G2904" i="12" s="1"/>
  <c r="F2903" i="12"/>
  <c r="H2903" i="12" s="1"/>
  <c r="E2903" i="12"/>
  <c r="G2903" i="12" s="1"/>
  <c r="F2902" i="12"/>
  <c r="H2902" i="12" s="1"/>
  <c r="E2902" i="12"/>
  <c r="G2902" i="12" s="1"/>
  <c r="F2901" i="12"/>
  <c r="H2901" i="12" s="1"/>
  <c r="E2901" i="12"/>
  <c r="G2901" i="12" s="1"/>
  <c r="F2900" i="12"/>
  <c r="H2900" i="12" s="1"/>
  <c r="E2900" i="12"/>
  <c r="G2900" i="12" s="1"/>
  <c r="F2899" i="12"/>
  <c r="H2899" i="12" s="1"/>
  <c r="E2899" i="12"/>
  <c r="G2899" i="12" s="1"/>
  <c r="F2898" i="12"/>
  <c r="H2898" i="12" s="1"/>
  <c r="E2898" i="12"/>
  <c r="G2898" i="12" s="1"/>
  <c r="F2897" i="12"/>
  <c r="H2897" i="12" s="1"/>
  <c r="E2897" i="12"/>
  <c r="G2897" i="12" s="1"/>
  <c r="F2896" i="12"/>
  <c r="H2896" i="12" s="1"/>
  <c r="E2896" i="12"/>
  <c r="G2896" i="12" s="1"/>
  <c r="F2895" i="12"/>
  <c r="H2895" i="12" s="1"/>
  <c r="E2895" i="12"/>
  <c r="G2895" i="12" s="1"/>
  <c r="F2894" i="12"/>
  <c r="H2894" i="12" s="1"/>
  <c r="E2894" i="12"/>
  <c r="G2894" i="12" s="1"/>
  <c r="F2893" i="12"/>
  <c r="H2893" i="12" s="1"/>
  <c r="E2893" i="12"/>
  <c r="G2893" i="12" s="1"/>
  <c r="F2892" i="12"/>
  <c r="H2892" i="12" s="1"/>
  <c r="E2892" i="12"/>
  <c r="G2892" i="12" s="1"/>
  <c r="F2891" i="12"/>
  <c r="H2891" i="12" s="1"/>
  <c r="E2891" i="12"/>
  <c r="G2891" i="12" s="1"/>
  <c r="F2890" i="12"/>
  <c r="H2890" i="12" s="1"/>
  <c r="E2890" i="12"/>
  <c r="G2890" i="12" s="1"/>
  <c r="F2889" i="12"/>
  <c r="H2889" i="12" s="1"/>
  <c r="E2889" i="12"/>
  <c r="G2889" i="12" s="1"/>
  <c r="F2888" i="12"/>
  <c r="H2888" i="12" s="1"/>
  <c r="E2888" i="12"/>
  <c r="G2888" i="12" s="1"/>
  <c r="F2887" i="12"/>
  <c r="H2887" i="12" s="1"/>
  <c r="E2887" i="12"/>
  <c r="G2887" i="12" s="1"/>
  <c r="F2886" i="12"/>
  <c r="H2886" i="12" s="1"/>
  <c r="E2886" i="12"/>
  <c r="G2886" i="12" s="1"/>
  <c r="F2885" i="12"/>
  <c r="H2885" i="12" s="1"/>
  <c r="E2885" i="12"/>
  <c r="G2885" i="12" s="1"/>
  <c r="F2884" i="12"/>
  <c r="H2884" i="12" s="1"/>
  <c r="E2884" i="12"/>
  <c r="G2884" i="12" s="1"/>
  <c r="F2883" i="12"/>
  <c r="H2883" i="12" s="1"/>
  <c r="E2883" i="12"/>
  <c r="G2883" i="12" s="1"/>
  <c r="F2882" i="12"/>
  <c r="H2882" i="12" s="1"/>
  <c r="E2882" i="12"/>
  <c r="G2882" i="12" s="1"/>
  <c r="F2881" i="12"/>
  <c r="H2881" i="12" s="1"/>
  <c r="E2881" i="12"/>
  <c r="G2881" i="12" s="1"/>
  <c r="F2880" i="12"/>
  <c r="H2880" i="12" s="1"/>
  <c r="E2880" i="12"/>
  <c r="G2880" i="12" s="1"/>
  <c r="F2879" i="12"/>
  <c r="H2879" i="12" s="1"/>
  <c r="E2879" i="12"/>
  <c r="G2879" i="12" s="1"/>
  <c r="F2878" i="12"/>
  <c r="H2878" i="12" s="1"/>
  <c r="E2878" i="12"/>
  <c r="G2878" i="12" s="1"/>
  <c r="F2877" i="12"/>
  <c r="H2877" i="12" s="1"/>
  <c r="E2877" i="12"/>
  <c r="G2877" i="12" s="1"/>
  <c r="F2876" i="12"/>
  <c r="H2876" i="12" s="1"/>
  <c r="E2876" i="12"/>
  <c r="G2876" i="12" s="1"/>
  <c r="F2875" i="12"/>
  <c r="H2875" i="12" s="1"/>
  <c r="E2875" i="12"/>
  <c r="G2875" i="12" s="1"/>
  <c r="F2874" i="12"/>
  <c r="H2874" i="12" s="1"/>
  <c r="E2874" i="12"/>
  <c r="G2874" i="12" s="1"/>
  <c r="F2873" i="12"/>
  <c r="H2873" i="12" s="1"/>
  <c r="E2873" i="12"/>
  <c r="G2873" i="12" s="1"/>
  <c r="F2872" i="12"/>
  <c r="H2872" i="12" s="1"/>
  <c r="E2872" i="12"/>
  <c r="G2872" i="12" s="1"/>
  <c r="F2871" i="12"/>
  <c r="H2871" i="12" s="1"/>
  <c r="E2871" i="12"/>
  <c r="G2871" i="12" s="1"/>
  <c r="F2870" i="12"/>
  <c r="H2870" i="12" s="1"/>
  <c r="E2870" i="12"/>
  <c r="G2870" i="12" s="1"/>
  <c r="F2869" i="12"/>
  <c r="H2869" i="12" s="1"/>
  <c r="E2869" i="12"/>
  <c r="G2869" i="12" s="1"/>
  <c r="F2868" i="12"/>
  <c r="H2868" i="12" s="1"/>
  <c r="E2868" i="12"/>
  <c r="G2868" i="12" s="1"/>
  <c r="F2867" i="12"/>
  <c r="H2867" i="12" s="1"/>
  <c r="E2867" i="12"/>
  <c r="G2867" i="12" s="1"/>
  <c r="F2866" i="12"/>
  <c r="H2866" i="12" s="1"/>
  <c r="E2866" i="12"/>
  <c r="G2866" i="12" s="1"/>
  <c r="F2865" i="12"/>
  <c r="H2865" i="12" s="1"/>
  <c r="E2865" i="12"/>
  <c r="G2865" i="12" s="1"/>
  <c r="F2864" i="12"/>
  <c r="H2864" i="12" s="1"/>
  <c r="E2864" i="12"/>
  <c r="G2864" i="12" s="1"/>
  <c r="F2863" i="12"/>
  <c r="H2863" i="12" s="1"/>
  <c r="E2863" i="12"/>
  <c r="G2863" i="12" s="1"/>
  <c r="F2862" i="12"/>
  <c r="H2862" i="12" s="1"/>
  <c r="E2862" i="12"/>
  <c r="G2862" i="12" s="1"/>
  <c r="F2861" i="12"/>
  <c r="H2861" i="12" s="1"/>
  <c r="E2861" i="12"/>
  <c r="G2861" i="12" s="1"/>
  <c r="F2860" i="12"/>
  <c r="H2860" i="12" s="1"/>
  <c r="E2860" i="12"/>
  <c r="G2860" i="12" s="1"/>
  <c r="H2859" i="12"/>
  <c r="F2859" i="12"/>
  <c r="E2859" i="12"/>
  <c r="G2859" i="12" s="1"/>
  <c r="F2858" i="12"/>
  <c r="H2858" i="12" s="1"/>
  <c r="E2858" i="12"/>
  <c r="G2858" i="12" s="1"/>
  <c r="F2857" i="12"/>
  <c r="H2857" i="12" s="1"/>
  <c r="E2857" i="12"/>
  <c r="G2857" i="12" s="1"/>
  <c r="F2856" i="12"/>
  <c r="H2856" i="12" s="1"/>
  <c r="E2856" i="12"/>
  <c r="G2856" i="12" s="1"/>
  <c r="F2855" i="12"/>
  <c r="H2855" i="12" s="1"/>
  <c r="E2855" i="12"/>
  <c r="G2855" i="12" s="1"/>
  <c r="F2854" i="12"/>
  <c r="H2854" i="12" s="1"/>
  <c r="E2854" i="12"/>
  <c r="G2854" i="12" s="1"/>
  <c r="F2853" i="12"/>
  <c r="H2853" i="12" s="1"/>
  <c r="E2853" i="12"/>
  <c r="G2853" i="12" s="1"/>
  <c r="F2852" i="12"/>
  <c r="H2852" i="12" s="1"/>
  <c r="E2852" i="12"/>
  <c r="G2852" i="12" s="1"/>
  <c r="F2851" i="12"/>
  <c r="H2851" i="12" s="1"/>
  <c r="E2851" i="12"/>
  <c r="G2851" i="12" s="1"/>
  <c r="F2850" i="12"/>
  <c r="H2850" i="12" s="1"/>
  <c r="E2850" i="12"/>
  <c r="G2850" i="12" s="1"/>
  <c r="F2849" i="12"/>
  <c r="H2849" i="12" s="1"/>
  <c r="E2849" i="12"/>
  <c r="G2849" i="12" s="1"/>
  <c r="F2848" i="12"/>
  <c r="H2848" i="12" s="1"/>
  <c r="E2848" i="12"/>
  <c r="G2848" i="12" s="1"/>
  <c r="F2847" i="12"/>
  <c r="H2847" i="12" s="1"/>
  <c r="E2847" i="12"/>
  <c r="G2847" i="12" s="1"/>
  <c r="F2846" i="12"/>
  <c r="H2846" i="12" s="1"/>
  <c r="E2846" i="12"/>
  <c r="G2846" i="12" s="1"/>
  <c r="F2845" i="12"/>
  <c r="H2845" i="12" s="1"/>
  <c r="E2845" i="12"/>
  <c r="G2845" i="12" s="1"/>
  <c r="F2844" i="12"/>
  <c r="H2844" i="12" s="1"/>
  <c r="E2844" i="12"/>
  <c r="G2844" i="12" s="1"/>
  <c r="F2843" i="12"/>
  <c r="H2843" i="12" s="1"/>
  <c r="E2843" i="12"/>
  <c r="G2843" i="12" s="1"/>
  <c r="F2842" i="12"/>
  <c r="H2842" i="12" s="1"/>
  <c r="E2842" i="12"/>
  <c r="G2842" i="12" s="1"/>
  <c r="F2841" i="12"/>
  <c r="H2841" i="12" s="1"/>
  <c r="E2841" i="12"/>
  <c r="G2841" i="12" s="1"/>
  <c r="F2840" i="12"/>
  <c r="H2840" i="12" s="1"/>
  <c r="E2840" i="12"/>
  <c r="G2840" i="12" s="1"/>
  <c r="F2839" i="12"/>
  <c r="H2839" i="12" s="1"/>
  <c r="E2839" i="12"/>
  <c r="G2839" i="12" s="1"/>
  <c r="F2838" i="12"/>
  <c r="H2838" i="12" s="1"/>
  <c r="E2838" i="12"/>
  <c r="G2838" i="12" s="1"/>
  <c r="F2837" i="12"/>
  <c r="H2837" i="12" s="1"/>
  <c r="E2837" i="12"/>
  <c r="G2837" i="12" s="1"/>
  <c r="F2836" i="12"/>
  <c r="H2836" i="12" s="1"/>
  <c r="E2836" i="12"/>
  <c r="G2836" i="12" s="1"/>
  <c r="F2835" i="12"/>
  <c r="H2835" i="12" s="1"/>
  <c r="E2835" i="12"/>
  <c r="G2835" i="12" s="1"/>
  <c r="F2834" i="12"/>
  <c r="H2834" i="12" s="1"/>
  <c r="E2834" i="12"/>
  <c r="G2834" i="12" s="1"/>
  <c r="F2833" i="12"/>
  <c r="H2833" i="12" s="1"/>
  <c r="E2833" i="12"/>
  <c r="G2833" i="12" s="1"/>
  <c r="F2832" i="12"/>
  <c r="H2832" i="12" s="1"/>
  <c r="E2832" i="12"/>
  <c r="G2832" i="12" s="1"/>
  <c r="F2831" i="12"/>
  <c r="H2831" i="12" s="1"/>
  <c r="E2831" i="12"/>
  <c r="G2831" i="12" s="1"/>
  <c r="F2830" i="12"/>
  <c r="H2830" i="12" s="1"/>
  <c r="E2830" i="12"/>
  <c r="G2830" i="12" s="1"/>
  <c r="F2829" i="12"/>
  <c r="H2829" i="12" s="1"/>
  <c r="E2829" i="12"/>
  <c r="G2829" i="12" s="1"/>
  <c r="F2828" i="12"/>
  <c r="H2828" i="12" s="1"/>
  <c r="E2828" i="12"/>
  <c r="G2828" i="12" s="1"/>
  <c r="H2827" i="12"/>
  <c r="F2827" i="12"/>
  <c r="E2827" i="12"/>
  <c r="G2827" i="12" s="1"/>
  <c r="F2826" i="12"/>
  <c r="H2826" i="12" s="1"/>
  <c r="E2826" i="12"/>
  <c r="G2826" i="12" s="1"/>
  <c r="H2825" i="12"/>
  <c r="F2825" i="12"/>
  <c r="E2825" i="12"/>
  <c r="G2825" i="12" s="1"/>
  <c r="F2824" i="12"/>
  <c r="H2824" i="12" s="1"/>
  <c r="E2824" i="12"/>
  <c r="G2824" i="12" s="1"/>
  <c r="F2823" i="12"/>
  <c r="H2823" i="12" s="1"/>
  <c r="E2823" i="12"/>
  <c r="G2823" i="12" s="1"/>
  <c r="F2822" i="12"/>
  <c r="H2822" i="12" s="1"/>
  <c r="E2822" i="12"/>
  <c r="G2822" i="12" s="1"/>
  <c r="F2821" i="12"/>
  <c r="H2821" i="12" s="1"/>
  <c r="E2821" i="12"/>
  <c r="G2821" i="12" s="1"/>
  <c r="F2820" i="12"/>
  <c r="H2820" i="12" s="1"/>
  <c r="E2820" i="12"/>
  <c r="G2820" i="12" s="1"/>
  <c r="F2819" i="12"/>
  <c r="H2819" i="12" s="1"/>
  <c r="E2819" i="12"/>
  <c r="G2819" i="12" s="1"/>
  <c r="F2818" i="12"/>
  <c r="H2818" i="12" s="1"/>
  <c r="E2818" i="12"/>
  <c r="G2818" i="12" s="1"/>
  <c r="F2817" i="12"/>
  <c r="H2817" i="12" s="1"/>
  <c r="E2817" i="12"/>
  <c r="G2817" i="12" s="1"/>
  <c r="F2816" i="12"/>
  <c r="H2816" i="12" s="1"/>
  <c r="E2816" i="12"/>
  <c r="G2816" i="12" s="1"/>
  <c r="F2815" i="12"/>
  <c r="H2815" i="12" s="1"/>
  <c r="E2815" i="12"/>
  <c r="G2815" i="12" s="1"/>
  <c r="F2814" i="12"/>
  <c r="H2814" i="12" s="1"/>
  <c r="E2814" i="12"/>
  <c r="G2814" i="12" s="1"/>
  <c r="F2813" i="12"/>
  <c r="H2813" i="12" s="1"/>
  <c r="E2813" i="12"/>
  <c r="G2813" i="12" s="1"/>
  <c r="F2812" i="12"/>
  <c r="H2812" i="12" s="1"/>
  <c r="E2812" i="12"/>
  <c r="G2812" i="12" s="1"/>
  <c r="F2811" i="12"/>
  <c r="H2811" i="12" s="1"/>
  <c r="E2811" i="12"/>
  <c r="G2811" i="12" s="1"/>
  <c r="F2810" i="12"/>
  <c r="H2810" i="12" s="1"/>
  <c r="E2810" i="12"/>
  <c r="G2810" i="12" s="1"/>
  <c r="F2809" i="12"/>
  <c r="H2809" i="12" s="1"/>
  <c r="E2809" i="12"/>
  <c r="G2809" i="12" s="1"/>
  <c r="F2808" i="12"/>
  <c r="H2808" i="12" s="1"/>
  <c r="E2808" i="12"/>
  <c r="G2808" i="12" s="1"/>
  <c r="F2807" i="12"/>
  <c r="H2807" i="12" s="1"/>
  <c r="E2807" i="12"/>
  <c r="G2807" i="12" s="1"/>
  <c r="F2806" i="12"/>
  <c r="H2806" i="12" s="1"/>
  <c r="E2806" i="12"/>
  <c r="G2806" i="12" s="1"/>
  <c r="F2805" i="12"/>
  <c r="H2805" i="12" s="1"/>
  <c r="E2805" i="12"/>
  <c r="G2805" i="12" s="1"/>
  <c r="F2804" i="12"/>
  <c r="H2804" i="12" s="1"/>
  <c r="E2804" i="12"/>
  <c r="G2804" i="12" s="1"/>
  <c r="F2803" i="12"/>
  <c r="H2803" i="12" s="1"/>
  <c r="E2803" i="12"/>
  <c r="G2803" i="12" s="1"/>
  <c r="F2802" i="12"/>
  <c r="H2802" i="12" s="1"/>
  <c r="E2802" i="12"/>
  <c r="G2802" i="12" s="1"/>
  <c r="F2801" i="12"/>
  <c r="H2801" i="12" s="1"/>
  <c r="E2801" i="12"/>
  <c r="G2801" i="12" s="1"/>
  <c r="F2800" i="12"/>
  <c r="H2800" i="12" s="1"/>
  <c r="E2800" i="12"/>
  <c r="G2800" i="12" s="1"/>
  <c r="F2799" i="12"/>
  <c r="H2799" i="12" s="1"/>
  <c r="E2799" i="12"/>
  <c r="G2799" i="12" s="1"/>
  <c r="F2798" i="12"/>
  <c r="H2798" i="12" s="1"/>
  <c r="E2798" i="12"/>
  <c r="G2798" i="12" s="1"/>
  <c r="F2797" i="12"/>
  <c r="H2797" i="12" s="1"/>
  <c r="E2797" i="12"/>
  <c r="G2797" i="12" s="1"/>
  <c r="F2796" i="12"/>
  <c r="H2796" i="12" s="1"/>
  <c r="E2796" i="12"/>
  <c r="G2796" i="12" s="1"/>
  <c r="F2795" i="12"/>
  <c r="H2795" i="12" s="1"/>
  <c r="E2795" i="12"/>
  <c r="G2795" i="12" s="1"/>
  <c r="F2794" i="12"/>
  <c r="H2794" i="12" s="1"/>
  <c r="E2794" i="12"/>
  <c r="G2794" i="12" s="1"/>
  <c r="F2793" i="12"/>
  <c r="H2793" i="12" s="1"/>
  <c r="E2793" i="12"/>
  <c r="G2793" i="12" s="1"/>
  <c r="F2792" i="12"/>
  <c r="H2792" i="12" s="1"/>
  <c r="E2792" i="12"/>
  <c r="G2792" i="12" s="1"/>
  <c r="F2791" i="12"/>
  <c r="H2791" i="12" s="1"/>
  <c r="E2791" i="12"/>
  <c r="G2791" i="12" s="1"/>
  <c r="F2790" i="12"/>
  <c r="H2790" i="12" s="1"/>
  <c r="E2790" i="12"/>
  <c r="G2790" i="12" s="1"/>
  <c r="F2789" i="12"/>
  <c r="H2789" i="12" s="1"/>
  <c r="E2789" i="12"/>
  <c r="G2789" i="12" s="1"/>
  <c r="F2788" i="12"/>
  <c r="H2788" i="12" s="1"/>
  <c r="E2788" i="12"/>
  <c r="G2788" i="12" s="1"/>
  <c r="F2787" i="12"/>
  <c r="H2787" i="12" s="1"/>
  <c r="E2787" i="12"/>
  <c r="G2787" i="12" s="1"/>
  <c r="F2786" i="12"/>
  <c r="H2786" i="12" s="1"/>
  <c r="E2786" i="12"/>
  <c r="G2786" i="12" s="1"/>
  <c r="F2785" i="12"/>
  <c r="H2785" i="12" s="1"/>
  <c r="E2785" i="12"/>
  <c r="G2785" i="12" s="1"/>
  <c r="F2784" i="12"/>
  <c r="H2784" i="12" s="1"/>
  <c r="E2784" i="12"/>
  <c r="G2784" i="12" s="1"/>
  <c r="F2783" i="12"/>
  <c r="H2783" i="12" s="1"/>
  <c r="E2783" i="12"/>
  <c r="G2783" i="12" s="1"/>
  <c r="F2782" i="12"/>
  <c r="H2782" i="12" s="1"/>
  <c r="E2782" i="12"/>
  <c r="G2782" i="12" s="1"/>
  <c r="F2781" i="12"/>
  <c r="H2781" i="12" s="1"/>
  <c r="E2781" i="12"/>
  <c r="G2781" i="12" s="1"/>
  <c r="F2780" i="12"/>
  <c r="H2780" i="12" s="1"/>
  <c r="E2780" i="12"/>
  <c r="G2780" i="12" s="1"/>
  <c r="F2779" i="12"/>
  <c r="H2779" i="12" s="1"/>
  <c r="E2779" i="12"/>
  <c r="G2779" i="12" s="1"/>
  <c r="F2778" i="12"/>
  <c r="H2778" i="12" s="1"/>
  <c r="E2778" i="12"/>
  <c r="G2778" i="12" s="1"/>
  <c r="F2777" i="12"/>
  <c r="H2777" i="12" s="1"/>
  <c r="E2777" i="12"/>
  <c r="G2777" i="12" s="1"/>
  <c r="F2776" i="12"/>
  <c r="H2776" i="12" s="1"/>
  <c r="E2776" i="12"/>
  <c r="G2776" i="12" s="1"/>
  <c r="F2775" i="12"/>
  <c r="H2775" i="12" s="1"/>
  <c r="E2775" i="12"/>
  <c r="G2775" i="12" s="1"/>
  <c r="F2774" i="12"/>
  <c r="H2774" i="12" s="1"/>
  <c r="E2774" i="12"/>
  <c r="G2774" i="12" s="1"/>
  <c r="F2773" i="12"/>
  <c r="H2773" i="12" s="1"/>
  <c r="E2773" i="12"/>
  <c r="G2773" i="12" s="1"/>
  <c r="F2772" i="12"/>
  <c r="H2772" i="12" s="1"/>
  <c r="E2772" i="12"/>
  <c r="G2772" i="12" s="1"/>
  <c r="F2771" i="12"/>
  <c r="H2771" i="12" s="1"/>
  <c r="E2771" i="12"/>
  <c r="G2771" i="12" s="1"/>
  <c r="F2770" i="12"/>
  <c r="H2770" i="12" s="1"/>
  <c r="E2770" i="12"/>
  <c r="G2770" i="12" s="1"/>
  <c r="F2769" i="12"/>
  <c r="H2769" i="12" s="1"/>
  <c r="E2769" i="12"/>
  <c r="G2769" i="12" s="1"/>
  <c r="F2768" i="12"/>
  <c r="H2768" i="12" s="1"/>
  <c r="E2768" i="12"/>
  <c r="G2768" i="12" s="1"/>
  <c r="F2767" i="12"/>
  <c r="H2767" i="12" s="1"/>
  <c r="E2767" i="12"/>
  <c r="G2767" i="12" s="1"/>
  <c r="F2766" i="12"/>
  <c r="H2766" i="12" s="1"/>
  <c r="E2766" i="12"/>
  <c r="G2766" i="12" s="1"/>
  <c r="F2765" i="12"/>
  <c r="H2765" i="12" s="1"/>
  <c r="E2765" i="12"/>
  <c r="G2765" i="12" s="1"/>
  <c r="F2764" i="12"/>
  <c r="H2764" i="12" s="1"/>
  <c r="E2764" i="12"/>
  <c r="G2764" i="12" s="1"/>
  <c r="F2763" i="12"/>
  <c r="H2763" i="12" s="1"/>
  <c r="E2763" i="12"/>
  <c r="G2763" i="12" s="1"/>
  <c r="F2762" i="12"/>
  <c r="H2762" i="12" s="1"/>
  <c r="E2762" i="12"/>
  <c r="G2762" i="12" s="1"/>
  <c r="F2761" i="12"/>
  <c r="H2761" i="12" s="1"/>
  <c r="E2761" i="12"/>
  <c r="G2761" i="12" s="1"/>
  <c r="F2760" i="12"/>
  <c r="H2760" i="12" s="1"/>
  <c r="E2760" i="12"/>
  <c r="G2760" i="12" s="1"/>
  <c r="F2759" i="12"/>
  <c r="H2759" i="12" s="1"/>
  <c r="E2759" i="12"/>
  <c r="G2759" i="12" s="1"/>
  <c r="F2758" i="12"/>
  <c r="H2758" i="12" s="1"/>
  <c r="E2758" i="12"/>
  <c r="G2758" i="12" s="1"/>
  <c r="F2757" i="12"/>
  <c r="H2757" i="12" s="1"/>
  <c r="E2757" i="12"/>
  <c r="G2757" i="12" s="1"/>
  <c r="F2756" i="12"/>
  <c r="H2756" i="12" s="1"/>
  <c r="E2756" i="12"/>
  <c r="G2756" i="12" s="1"/>
  <c r="F2755" i="12"/>
  <c r="H2755" i="12" s="1"/>
  <c r="E2755" i="12"/>
  <c r="G2755" i="12" s="1"/>
  <c r="F2754" i="12"/>
  <c r="H2754" i="12" s="1"/>
  <c r="E2754" i="12"/>
  <c r="G2754" i="12" s="1"/>
  <c r="F2753" i="12"/>
  <c r="H2753" i="12" s="1"/>
  <c r="E2753" i="12"/>
  <c r="G2753" i="12" s="1"/>
  <c r="F2752" i="12"/>
  <c r="H2752" i="12" s="1"/>
  <c r="E2752" i="12"/>
  <c r="G2752" i="12" s="1"/>
  <c r="F2751" i="12"/>
  <c r="H2751" i="12" s="1"/>
  <c r="E2751" i="12"/>
  <c r="G2751" i="12" s="1"/>
  <c r="F2750" i="12"/>
  <c r="H2750" i="12" s="1"/>
  <c r="E2750" i="12"/>
  <c r="G2750" i="12" s="1"/>
  <c r="F2749" i="12"/>
  <c r="H2749" i="12" s="1"/>
  <c r="E2749" i="12"/>
  <c r="G2749" i="12" s="1"/>
  <c r="F2748" i="12"/>
  <c r="H2748" i="12" s="1"/>
  <c r="E2748" i="12"/>
  <c r="G2748" i="12" s="1"/>
  <c r="H2747" i="12"/>
  <c r="F2747" i="12"/>
  <c r="E2747" i="12"/>
  <c r="G2747" i="12" s="1"/>
  <c r="F2746" i="12"/>
  <c r="H2746" i="12" s="1"/>
  <c r="E2746" i="12"/>
  <c r="G2746" i="12" s="1"/>
  <c r="F2745" i="12"/>
  <c r="H2745" i="12" s="1"/>
  <c r="E2745" i="12"/>
  <c r="G2745" i="12" s="1"/>
  <c r="F2744" i="12"/>
  <c r="H2744" i="12" s="1"/>
  <c r="E2744" i="12"/>
  <c r="G2744" i="12" s="1"/>
  <c r="F2743" i="12"/>
  <c r="H2743" i="12" s="1"/>
  <c r="E2743" i="12"/>
  <c r="G2743" i="12" s="1"/>
  <c r="F2742" i="12"/>
  <c r="H2742" i="12" s="1"/>
  <c r="E2742" i="12"/>
  <c r="G2742" i="12" s="1"/>
  <c r="F2741" i="12"/>
  <c r="H2741" i="12" s="1"/>
  <c r="E2741" i="12"/>
  <c r="G2741" i="12" s="1"/>
  <c r="F2740" i="12"/>
  <c r="H2740" i="12" s="1"/>
  <c r="E2740" i="12"/>
  <c r="G2740" i="12" s="1"/>
  <c r="F2739" i="12"/>
  <c r="H2739" i="12" s="1"/>
  <c r="E2739" i="12"/>
  <c r="G2739" i="12" s="1"/>
  <c r="F2738" i="12"/>
  <c r="H2738" i="12" s="1"/>
  <c r="E2738" i="12"/>
  <c r="G2738" i="12" s="1"/>
  <c r="F2737" i="12"/>
  <c r="H2737" i="12" s="1"/>
  <c r="E2737" i="12"/>
  <c r="G2737" i="12" s="1"/>
  <c r="F2736" i="12"/>
  <c r="H2736" i="12" s="1"/>
  <c r="E2736" i="12"/>
  <c r="G2736" i="12" s="1"/>
  <c r="F2735" i="12"/>
  <c r="H2735" i="12" s="1"/>
  <c r="E2735" i="12"/>
  <c r="G2735" i="12" s="1"/>
  <c r="F2734" i="12"/>
  <c r="H2734" i="12" s="1"/>
  <c r="E2734" i="12"/>
  <c r="G2734" i="12" s="1"/>
  <c r="F2733" i="12"/>
  <c r="H2733" i="12" s="1"/>
  <c r="E2733" i="12"/>
  <c r="G2733" i="12" s="1"/>
  <c r="F2732" i="12"/>
  <c r="H2732" i="12" s="1"/>
  <c r="E2732" i="12"/>
  <c r="G2732" i="12" s="1"/>
  <c r="F2731" i="12"/>
  <c r="H2731" i="12" s="1"/>
  <c r="E2731" i="12"/>
  <c r="G2731" i="12" s="1"/>
  <c r="F2730" i="12"/>
  <c r="H2730" i="12" s="1"/>
  <c r="E2730" i="12"/>
  <c r="G2730" i="12" s="1"/>
  <c r="F2729" i="12"/>
  <c r="H2729" i="12" s="1"/>
  <c r="E2729" i="12"/>
  <c r="G2729" i="12" s="1"/>
  <c r="F2728" i="12"/>
  <c r="H2728" i="12" s="1"/>
  <c r="E2728" i="12"/>
  <c r="G2728" i="12" s="1"/>
  <c r="F2727" i="12"/>
  <c r="H2727" i="12" s="1"/>
  <c r="E2727" i="12"/>
  <c r="G2727" i="12" s="1"/>
  <c r="F2726" i="12"/>
  <c r="H2726" i="12" s="1"/>
  <c r="E2726" i="12"/>
  <c r="G2726" i="12" s="1"/>
  <c r="F2725" i="12"/>
  <c r="H2725" i="12" s="1"/>
  <c r="E2725" i="12"/>
  <c r="G2725" i="12" s="1"/>
  <c r="F2724" i="12"/>
  <c r="H2724" i="12" s="1"/>
  <c r="E2724" i="12"/>
  <c r="G2724" i="12" s="1"/>
  <c r="F2723" i="12"/>
  <c r="H2723" i="12" s="1"/>
  <c r="E2723" i="12"/>
  <c r="G2723" i="12" s="1"/>
  <c r="F2722" i="12"/>
  <c r="H2722" i="12" s="1"/>
  <c r="E2722" i="12"/>
  <c r="G2722" i="12" s="1"/>
  <c r="F2721" i="12"/>
  <c r="H2721" i="12" s="1"/>
  <c r="E2721" i="12"/>
  <c r="G2721" i="12" s="1"/>
  <c r="F2720" i="12"/>
  <c r="H2720" i="12" s="1"/>
  <c r="E2720" i="12"/>
  <c r="G2720" i="12" s="1"/>
  <c r="F2719" i="12"/>
  <c r="H2719" i="12" s="1"/>
  <c r="E2719" i="12"/>
  <c r="G2719" i="12" s="1"/>
  <c r="F2718" i="12"/>
  <c r="H2718" i="12" s="1"/>
  <c r="E2718" i="12"/>
  <c r="G2718" i="12" s="1"/>
  <c r="F2717" i="12"/>
  <c r="H2717" i="12" s="1"/>
  <c r="E2717" i="12"/>
  <c r="G2717" i="12" s="1"/>
  <c r="F2716" i="12"/>
  <c r="H2716" i="12" s="1"/>
  <c r="E2716" i="12"/>
  <c r="G2716" i="12" s="1"/>
  <c r="F2715" i="12"/>
  <c r="H2715" i="12" s="1"/>
  <c r="E2715" i="12"/>
  <c r="G2715" i="12" s="1"/>
  <c r="F2714" i="12"/>
  <c r="H2714" i="12" s="1"/>
  <c r="E2714" i="12"/>
  <c r="G2714" i="12" s="1"/>
  <c r="F2713" i="12"/>
  <c r="H2713" i="12" s="1"/>
  <c r="E2713" i="12"/>
  <c r="G2713" i="12" s="1"/>
  <c r="F2712" i="12"/>
  <c r="H2712" i="12" s="1"/>
  <c r="E2712" i="12"/>
  <c r="G2712" i="12" s="1"/>
  <c r="F2711" i="12"/>
  <c r="H2711" i="12" s="1"/>
  <c r="E2711" i="12"/>
  <c r="G2711" i="12" s="1"/>
  <c r="F2710" i="12"/>
  <c r="H2710" i="12" s="1"/>
  <c r="E2710" i="12"/>
  <c r="G2710" i="12" s="1"/>
  <c r="F2709" i="12"/>
  <c r="H2709" i="12" s="1"/>
  <c r="E2709" i="12"/>
  <c r="G2709" i="12" s="1"/>
  <c r="F2708" i="12"/>
  <c r="H2708" i="12" s="1"/>
  <c r="E2708" i="12"/>
  <c r="G2708" i="12" s="1"/>
  <c r="F2707" i="12"/>
  <c r="H2707" i="12" s="1"/>
  <c r="E2707" i="12"/>
  <c r="G2707" i="12" s="1"/>
  <c r="F2706" i="12"/>
  <c r="H2706" i="12" s="1"/>
  <c r="E2706" i="12"/>
  <c r="G2706" i="12" s="1"/>
  <c r="F2705" i="12"/>
  <c r="H2705" i="12" s="1"/>
  <c r="E2705" i="12"/>
  <c r="G2705" i="12" s="1"/>
  <c r="F2704" i="12"/>
  <c r="H2704" i="12" s="1"/>
  <c r="E2704" i="12"/>
  <c r="G2704" i="12" s="1"/>
  <c r="F2703" i="12"/>
  <c r="H2703" i="12" s="1"/>
  <c r="E2703" i="12"/>
  <c r="G2703" i="12" s="1"/>
  <c r="F2702" i="12"/>
  <c r="H2702" i="12" s="1"/>
  <c r="E2702" i="12"/>
  <c r="G2702" i="12" s="1"/>
  <c r="F2701" i="12"/>
  <c r="H2701" i="12" s="1"/>
  <c r="E2701" i="12"/>
  <c r="G2701" i="12" s="1"/>
  <c r="F2700" i="12"/>
  <c r="H2700" i="12" s="1"/>
  <c r="E2700" i="12"/>
  <c r="G2700" i="12" s="1"/>
  <c r="F2699" i="12"/>
  <c r="H2699" i="12" s="1"/>
  <c r="E2699" i="12"/>
  <c r="G2699" i="12" s="1"/>
  <c r="F2698" i="12"/>
  <c r="H2698" i="12" s="1"/>
  <c r="E2698" i="12"/>
  <c r="G2698" i="12" s="1"/>
  <c r="F2697" i="12"/>
  <c r="H2697" i="12" s="1"/>
  <c r="E2697" i="12"/>
  <c r="G2697" i="12" s="1"/>
  <c r="F2696" i="12"/>
  <c r="H2696" i="12" s="1"/>
  <c r="E2696" i="12"/>
  <c r="G2696" i="12" s="1"/>
  <c r="F2695" i="12"/>
  <c r="H2695" i="12" s="1"/>
  <c r="E2695" i="12"/>
  <c r="G2695" i="12" s="1"/>
  <c r="F2694" i="12"/>
  <c r="H2694" i="12" s="1"/>
  <c r="E2694" i="12"/>
  <c r="G2694" i="12" s="1"/>
  <c r="F2693" i="12"/>
  <c r="H2693" i="12" s="1"/>
  <c r="E2693" i="12"/>
  <c r="G2693" i="12" s="1"/>
  <c r="F2692" i="12"/>
  <c r="H2692" i="12" s="1"/>
  <c r="E2692" i="12"/>
  <c r="G2692" i="12" s="1"/>
  <c r="F2691" i="12"/>
  <c r="H2691" i="12" s="1"/>
  <c r="E2691" i="12"/>
  <c r="G2691" i="12" s="1"/>
  <c r="F2690" i="12"/>
  <c r="H2690" i="12" s="1"/>
  <c r="E2690" i="12"/>
  <c r="G2690" i="12" s="1"/>
  <c r="F2689" i="12"/>
  <c r="H2689" i="12" s="1"/>
  <c r="E2689" i="12"/>
  <c r="G2689" i="12" s="1"/>
  <c r="F2688" i="12"/>
  <c r="H2688" i="12" s="1"/>
  <c r="E2688" i="12"/>
  <c r="G2688" i="12" s="1"/>
  <c r="F2687" i="12"/>
  <c r="H2687" i="12" s="1"/>
  <c r="E2687" i="12"/>
  <c r="G2687" i="12" s="1"/>
  <c r="F2686" i="12"/>
  <c r="H2686" i="12" s="1"/>
  <c r="E2686" i="12"/>
  <c r="G2686" i="12" s="1"/>
  <c r="F2685" i="12"/>
  <c r="H2685" i="12" s="1"/>
  <c r="E2685" i="12"/>
  <c r="G2685" i="12" s="1"/>
  <c r="F2684" i="12"/>
  <c r="H2684" i="12" s="1"/>
  <c r="E2684" i="12"/>
  <c r="G2684" i="12" s="1"/>
  <c r="F2683" i="12"/>
  <c r="H2683" i="12" s="1"/>
  <c r="E2683" i="12"/>
  <c r="G2683" i="12" s="1"/>
  <c r="F2682" i="12"/>
  <c r="H2682" i="12" s="1"/>
  <c r="E2682" i="12"/>
  <c r="G2682" i="12" s="1"/>
  <c r="F2681" i="12"/>
  <c r="H2681" i="12" s="1"/>
  <c r="E2681" i="12"/>
  <c r="G2681" i="12" s="1"/>
  <c r="F2680" i="12"/>
  <c r="H2680" i="12" s="1"/>
  <c r="E2680" i="12"/>
  <c r="G2680" i="12" s="1"/>
  <c r="F2679" i="12"/>
  <c r="H2679" i="12" s="1"/>
  <c r="E2679" i="12"/>
  <c r="G2679" i="12" s="1"/>
  <c r="F2678" i="12"/>
  <c r="H2678" i="12" s="1"/>
  <c r="E2678" i="12"/>
  <c r="G2678" i="12" s="1"/>
  <c r="F2677" i="12"/>
  <c r="H2677" i="12" s="1"/>
  <c r="E2677" i="12"/>
  <c r="G2677" i="12" s="1"/>
  <c r="F2676" i="12"/>
  <c r="H2676" i="12" s="1"/>
  <c r="E2676" i="12"/>
  <c r="G2676" i="12" s="1"/>
  <c r="F2675" i="12"/>
  <c r="H2675" i="12" s="1"/>
  <c r="E2675" i="12"/>
  <c r="G2675" i="12" s="1"/>
  <c r="F2674" i="12"/>
  <c r="H2674" i="12" s="1"/>
  <c r="E2674" i="12"/>
  <c r="G2674" i="12" s="1"/>
  <c r="F2673" i="12"/>
  <c r="H2673" i="12" s="1"/>
  <c r="E2673" i="12"/>
  <c r="G2673" i="12" s="1"/>
  <c r="F2672" i="12"/>
  <c r="H2672" i="12" s="1"/>
  <c r="E2672" i="12"/>
  <c r="G2672" i="12" s="1"/>
  <c r="F2671" i="12"/>
  <c r="H2671" i="12" s="1"/>
  <c r="E2671" i="12"/>
  <c r="G2671" i="12" s="1"/>
  <c r="F2670" i="12"/>
  <c r="H2670" i="12" s="1"/>
  <c r="E2670" i="12"/>
  <c r="G2670" i="12" s="1"/>
  <c r="F2669" i="12"/>
  <c r="H2669" i="12" s="1"/>
  <c r="E2669" i="12"/>
  <c r="G2669" i="12" s="1"/>
  <c r="F2668" i="12"/>
  <c r="H2668" i="12" s="1"/>
  <c r="E2668" i="12"/>
  <c r="G2668" i="12" s="1"/>
  <c r="F2667" i="12"/>
  <c r="H2667" i="12" s="1"/>
  <c r="E2667" i="12"/>
  <c r="G2667" i="12" s="1"/>
  <c r="F2666" i="12"/>
  <c r="H2666" i="12" s="1"/>
  <c r="E2666" i="12"/>
  <c r="G2666" i="12" s="1"/>
  <c r="F2665" i="12"/>
  <c r="H2665" i="12" s="1"/>
  <c r="E2665" i="12"/>
  <c r="G2665" i="12" s="1"/>
  <c r="F2664" i="12"/>
  <c r="H2664" i="12" s="1"/>
  <c r="E2664" i="12"/>
  <c r="G2664" i="12" s="1"/>
  <c r="F2663" i="12"/>
  <c r="H2663" i="12" s="1"/>
  <c r="E2663" i="12"/>
  <c r="G2663" i="12" s="1"/>
  <c r="F2662" i="12"/>
  <c r="H2662" i="12" s="1"/>
  <c r="E2662" i="12"/>
  <c r="G2662" i="12" s="1"/>
  <c r="H2661" i="12"/>
  <c r="F2661" i="12"/>
  <c r="E2661" i="12"/>
  <c r="G2661" i="12" s="1"/>
  <c r="F2660" i="12"/>
  <c r="H2660" i="12" s="1"/>
  <c r="E2660" i="12"/>
  <c r="G2660" i="12" s="1"/>
  <c r="F2659" i="12"/>
  <c r="H2659" i="12" s="1"/>
  <c r="E2659" i="12"/>
  <c r="G2659" i="12" s="1"/>
  <c r="F2658" i="12"/>
  <c r="H2658" i="12" s="1"/>
  <c r="E2658" i="12"/>
  <c r="G2658" i="12" s="1"/>
  <c r="F2657" i="12"/>
  <c r="H2657" i="12" s="1"/>
  <c r="E2657" i="12"/>
  <c r="G2657" i="12" s="1"/>
  <c r="F2656" i="12"/>
  <c r="H2656" i="12" s="1"/>
  <c r="E2656" i="12"/>
  <c r="G2656" i="12" s="1"/>
  <c r="F2655" i="12"/>
  <c r="H2655" i="12" s="1"/>
  <c r="E2655" i="12"/>
  <c r="G2655" i="12" s="1"/>
  <c r="F2654" i="12"/>
  <c r="H2654" i="12" s="1"/>
  <c r="E2654" i="12"/>
  <c r="G2654" i="12" s="1"/>
  <c r="F2653" i="12"/>
  <c r="H2653" i="12" s="1"/>
  <c r="E2653" i="12"/>
  <c r="G2653" i="12" s="1"/>
  <c r="F2652" i="12"/>
  <c r="H2652" i="12" s="1"/>
  <c r="E2652" i="12"/>
  <c r="G2652" i="12" s="1"/>
  <c r="F2651" i="12"/>
  <c r="H2651" i="12" s="1"/>
  <c r="E2651" i="12"/>
  <c r="G2651" i="12" s="1"/>
  <c r="F2650" i="12"/>
  <c r="H2650" i="12" s="1"/>
  <c r="E2650" i="12"/>
  <c r="G2650" i="12" s="1"/>
  <c r="H2649" i="12"/>
  <c r="F2649" i="12"/>
  <c r="E2649" i="12"/>
  <c r="G2649" i="12" s="1"/>
  <c r="F2648" i="12"/>
  <c r="H2648" i="12" s="1"/>
  <c r="E2648" i="12"/>
  <c r="G2648" i="12" s="1"/>
  <c r="F2647" i="12"/>
  <c r="H2647" i="12" s="1"/>
  <c r="E2647" i="12"/>
  <c r="G2647" i="12" s="1"/>
  <c r="F2646" i="12"/>
  <c r="H2646" i="12" s="1"/>
  <c r="E2646" i="12"/>
  <c r="G2646" i="12" s="1"/>
  <c r="F2645" i="12"/>
  <c r="H2645" i="12" s="1"/>
  <c r="E2645" i="12"/>
  <c r="G2645" i="12" s="1"/>
  <c r="F2644" i="12"/>
  <c r="H2644" i="12" s="1"/>
  <c r="E2644" i="12"/>
  <c r="G2644" i="12" s="1"/>
  <c r="F2643" i="12"/>
  <c r="H2643" i="12" s="1"/>
  <c r="E2643" i="12"/>
  <c r="G2643" i="12" s="1"/>
  <c r="F2642" i="12"/>
  <c r="H2642" i="12" s="1"/>
  <c r="E2642" i="12"/>
  <c r="G2642" i="12" s="1"/>
  <c r="F2641" i="12"/>
  <c r="H2641" i="12" s="1"/>
  <c r="E2641" i="12"/>
  <c r="G2641" i="12" s="1"/>
  <c r="F2640" i="12"/>
  <c r="H2640" i="12" s="1"/>
  <c r="E2640" i="12"/>
  <c r="G2640" i="12" s="1"/>
  <c r="F2639" i="12"/>
  <c r="H2639" i="12" s="1"/>
  <c r="E2639" i="12"/>
  <c r="G2639" i="12" s="1"/>
  <c r="F2638" i="12"/>
  <c r="H2638" i="12" s="1"/>
  <c r="E2638" i="12"/>
  <c r="G2638" i="12" s="1"/>
  <c r="F2637" i="12"/>
  <c r="H2637" i="12" s="1"/>
  <c r="E2637" i="12"/>
  <c r="G2637" i="12" s="1"/>
  <c r="F2636" i="12"/>
  <c r="H2636" i="12" s="1"/>
  <c r="E2636" i="12"/>
  <c r="G2636" i="12" s="1"/>
  <c r="H2635" i="12"/>
  <c r="F2635" i="12"/>
  <c r="E2635" i="12"/>
  <c r="G2635" i="12" s="1"/>
  <c r="F2634" i="12"/>
  <c r="H2634" i="12" s="1"/>
  <c r="E2634" i="12"/>
  <c r="G2634" i="12" s="1"/>
  <c r="F2633" i="12"/>
  <c r="H2633" i="12" s="1"/>
  <c r="E2633" i="12"/>
  <c r="G2633" i="12" s="1"/>
  <c r="F2632" i="12"/>
  <c r="H2632" i="12" s="1"/>
  <c r="E2632" i="12"/>
  <c r="G2632" i="12" s="1"/>
  <c r="F2631" i="12"/>
  <c r="H2631" i="12" s="1"/>
  <c r="E2631" i="12"/>
  <c r="G2631" i="12" s="1"/>
  <c r="F2630" i="12"/>
  <c r="H2630" i="12" s="1"/>
  <c r="E2630" i="12"/>
  <c r="G2630" i="12" s="1"/>
  <c r="F2629" i="12"/>
  <c r="H2629" i="12" s="1"/>
  <c r="E2629" i="12"/>
  <c r="G2629" i="12" s="1"/>
  <c r="F2628" i="12"/>
  <c r="H2628" i="12" s="1"/>
  <c r="E2628" i="12"/>
  <c r="G2628" i="12" s="1"/>
  <c r="F2627" i="12"/>
  <c r="H2627" i="12" s="1"/>
  <c r="E2627" i="12"/>
  <c r="G2627" i="12" s="1"/>
  <c r="F2626" i="12"/>
  <c r="H2626" i="12" s="1"/>
  <c r="E2626" i="12"/>
  <c r="G2626" i="12" s="1"/>
  <c r="F2625" i="12"/>
  <c r="H2625" i="12" s="1"/>
  <c r="E2625" i="12"/>
  <c r="G2625" i="12" s="1"/>
  <c r="F2624" i="12"/>
  <c r="H2624" i="12" s="1"/>
  <c r="E2624" i="12"/>
  <c r="G2624" i="12" s="1"/>
  <c r="F2623" i="12"/>
  <c r="H2623" i="12" s="1"/>
  <c r="E2623" i="12"/>
  <c r="G2623" i="12" s="1"/>
  <c r="F2622" i="12"/>
  <c r="H2622" i="12" s="1"/>
  <c r="E2622" i="12"/>
  <c r="G2622" i="12" s="1"/>
  <c r="F2621" i="12"/>
  <c r="H2621" i="12" s="1"/>
  <c r="E2621" i="12"/>
  <c r="G2621" i="12" s="1"/>
  <c r="F2620" i="12"/>
  <c r="H2620" i="12" s="1"/>
  <c r="E2620" i="12"/>
  <c r="G2620" i="12" s="1"/>
  <c r="F2619" i="12"/>
  <c r="H2619" i="12" s="1"/>
  <c r="E2619" i="12"/>
  <c r="G2619" i="12" s="1"/>
  <c r="F2618" i="12"/>
  <c r="H2618" i="12" s="1"/>
  <c r="E2618" i="12"/>
  <c r="G2618" i="12" s="1"/>
  <c r="H2617" i="12"/>
  <c r="F2617" i="12"/>
  <c r="E2617" i="12"/>
  <c r="G2617" i="12" s="1"/>
  <c r="F2616" i="12"/>
  <c r="H2616" i="12" s="1"/>
  <c r="E2616" i="12"/>
  <c r="G2616" i="12" s="1"/>
  <c r="F2615" i="12"/>
  <c r="H2615" i="12" s="1"/>
  <c r="E2615" i="12"/>
  <c r="G2615" i="12" s="1"/>
  <c r="F2614" i="12"/>
  <c r="H2614" i="12" s="1"/>
  <c r="E2614" i="12"/>
  <c r="G2614" i="12" s="1"/>
  <c r="F2613" i="12"/>
  <c r="H2613" i="12" s="1"/>
  <c r="E2613" i="12"/>
  <c r="G2613" i="12" s="1"/>
  <c r="F2612" i="12"/>
  <c r="H2612" i="12" s="1"/>
  <c r="E2612" i="12"/>
  <c r="G2612" i="12" s="1"/>
  <c r="F2611" i="12"/>
  <c r="H2611" i="12" s="1"/>
  <c r="E2611" i="12"/>
  <c r="G2611" i="12" s="1"/>
  <c r="F2610" i="12"/>
  <c r="H2610" i="12" s="1"/>
  <c r="E2610" i="12"/>
  <c r="G2610" i="12" s="1"/>
  <c r="F2609" i="12"/>
  <c r="H2609" i="12" s="1"/>
  <c r="E2609" i="12"/>
  <c r="G2609" i="12" s="1"/>
  <c r="F2608" i="12"/>
  <c r="H2608" i="12" s="1"/>
  <c r="E2608" i="12"/>
  <c r="G2608" i="12" s="1"/>
  <c r="F2607" i="12"/>
  <c r="H2607" i="12" s="1"/>
  <c r="E2607" i="12"/>
  <c r="G2607" i="12" s="1"/>
  <c r="F2606" i="12"/>
  <c r="H2606" i="12" s="1"/>
  <c r="E2606" i="12"/>
  <c r="G2606" i="12" s="1"/>
  <c r="F2605" i="12"/>
  <c r="H2605" i="12" s="1"/>
  <c r="E2605" i="12"/>
  <c r="G2605" i="12" s="1"/>
  <c r="F2604" i="12"/>
  <c r="H2604" i="12" s="1"/>
  <c r="E2604" i="12"/>
  <c r="G2604" i="12" s="1"/>
  <c r="F2603" i="12"/>
  <c r="H2603" i="12" s="1"/>
  <c r="E2603" i="12"/>
  <c r="G2603" i="12" s="1"/>
  <c r="F2602" i="12"/>
  <c r="H2602" i="12" s="1"/>
  <c r="E2602" i="12"/>
  <c r="G2602" i="12" s="1"/>
  <c r="F2601" i="12"/>
  <c r="H2601" i="12" s="1"/>
  <c r="E2601" i="12"/>
  <c r="G2601" i="12" s="1"/>
  <c r="F2600" i="12"/>
  <c r="H2600" i="12" s="1"/>
  <c r="E2600" i="12"/>
  <c r="G2600" i="12" s="1"/>
  <c r="F2599" i="12"/>
  <c r="H2599" i="12" s="1"/>
  <c r="E2599" i="12"/>
  <c r="G2599" i="12" s="1"/>
  <c r="F2598" i="12"/>
  <c r="H2598" i="12" s="1"/>
  <c r="E2598" i="12"/>
  <c r="G2598" i="12" s="1"/>
  <c r="F2597" i="12"/>
  <c r="H2597" i="12" s="1"/>
  <c r="E2597" i="12"/>
  <c r="G2597" i="12" s="1"/>
  <c r="F2596" i="12"/>
  <c r="H2596" i="12" s="1"/>
  <c r="E2596" i="12"/>
  <c r="G2596" i="12" s="1"/>
  <c r="F2595" i="12"/>
  <c r="H2595" i="12" s="1"/>
  <c r="E2595" i="12"/>
  <c r="G2595" i="12" s="1"/>
  <c r="F2594" i="12"/>
  <c r="H2594" i="12" s="1"/>
  <c r="E2594" i="12"/>
  <c r="G2594" i="12" s="1"/>
  <c r="F2593" i="12"/>
  <c r="H2593" i="12" s="1"/>
  <c r="E2593" i="12"/>
  <c r="G2593" i="12" s="1"/>
  <c r="F2592" i="12"/>
  <c r="H2592" i="12" s="1"/>
  <c r="E2592" i="12"/>
  <c r="G2592" i="12" s="1"/>
  <c r="F2591" i="12"/>
  <c r="H2591" i="12" s="1"/>
  <c r="E2591" i="12"/>
  <c r="G2591" i="12" s="1"/>
  <c r="F2590" i="12"/>
  <c r="H2590" i="12" s="1"/>
  <c r="E2590" i="12"/>
  <c r="G2590" i="12" s="1"/>
  <c r="F2589" i="12"/>
  <c r="H2589" i="12" s="1"/>
  <c r="E2589" i="12"/>
  <c r="G2589" i="12" s="1"/>
  <c r="F2588" i="12"/>
  <c r="H2588" i="12" s="1"/>
  <c r="E2588" i="12"/>
  <c r="G2588" i="12" s="1"/>
  <c r="F2587" i="12"/>
  <c r="H2587" i="12" s="1"/>
  <c r="E2587" i="12"/>
  <c r="G2587" i="12" s="1"/>
  <c r="F2586" i="12"/>
  <c r="H2586" i="12" s="1"/>
  <c r="E2586" i="12"/>
  <c r="G2586" i="12" s="1"/>
  <c r="F2585" i="12"/>
  <c r="H2585" i="12" s="1"/>
  <c r="E2585" i="12"/>
  <c r="G2585" i="12" s="1"/>
  <c r="F2584" i="12"/>
  <c r="H2584" i="12" s="1"/>
  <c r="E2584" i="12"/>
  <c r="G2584" i="12" s="1"/>
  <c r="F2583" i="12"/>
  <c r="H2583" i="12" s="1"/>
  <c r="E2583" i="12"/>
  <c r="G2583" i="12" s="1"/>
  <c r="F2582" i="12"/>
  <c r="H2582" i="12" s="1"/>
  <c r="E2582" i="12"/>
  <c r="G2582" i="12" s="1"/>
  <c r="F2581" i="12"/>
  <c r="H2581" i="12" s="1"/>
  <c r="E2581" i="12"/>
  <c r="G2581" i="12" s="1"/>
  <c r="F2580" i="12"/>
  <c r="H2580" i="12" s="1"/>
  <c r="E2580" i="12"/>
  <c r="G2580" i="12" s="1"/>
  <c r="F2579" i="12"/>
  <c r="H2579" i="12" s="1"/>
  <c r="E2579" i="12"/>
  <c r="G2579" i="12" s="1"/>
  <c r="F2578" i="12"/>
  <c r="H2578" i="12" s="1"/>
  <c r="E2578" i="12"/>
  <c r="G2578" i="12" s="1"/>
  <c r="F2577" i="12"/>
  <c r="H2577" i="12" s="1"/>
  <c r="E2577" i="12"/>
  <c r="G2577" i="12" s="1"/>
  <c r="F2576" i="12"/>
  <c r="H2576" i="12" s="1"/>
  <c r="E2576" i="12"/>
  <c r="G2576" i="12" s="1"/>
  <c r="F2575" i="12"/>
  <c r="H2575" i="12" s="1"/>
  <c r="E2575" i="12"/>
  <c r="G2575" i="12" s="1"/>
  <c r="F2574" i="12"/>
  <c r="H2574" i="12" s="1"/>
  <c r="E2574" i="12"/>
  <c r="G2574" i="12" s="1"/>
  <c r="F2573" i="12"/>
  <c r="H2573" i="12" s="1"/>
  <c r="E2573" i="12"/>
  <c r="G2573" i="12" s="1"/>
  <c r="F2572" i="12"/>
  <c r="H2572" i="12" s="1"/>
  <c r="E2572" i="12"/>
  <c r="G2572" i="12" s="1"/>
  <c r="F2571" i="12"/>
  <c r="H2571" i="12" s="1"/>
  <c r="E2571" i="12"/>
  <c r="G2571" i="12" s="1"/>
  <c r="F2570" i="12"/>
  <c r="H2570" i="12" s="1"/>
  <c r="E2570" i="12"/>
  <c r="G2570" i="12" s="1"/>
  <c r="F2569" i="12"/>
  <c r="H2569" i="12" s="1"/>
  <c r="E2569" i="12"/>
  <c r="G2569" i="12" s="1"/>
  <c r="F2568" i="12"/>
  <c r="H2568" i="12" s="1"/>
  <c r="E2568" i="12"/>
  <c r="G2568" i="12" s="1"/>
  <c r="F2567" i="12"/>
  <c r="H2567" i="12" s="1"/>
  <c r="E2567" i="12"/>
  <c r="G2567" i="12" s="1"/>
  <c r="F2566" i="12"/>
  <c r="H2566" i="12" s="1"/>
  <c r="E2566" i="12"/>
  <c r="G2566" i="12" s="1"/>
  <c r="F2565" i="12"/>
  <c r="H2565" i="12" s="1"/>
  <c r="E2565" i="12"/>
  <c r="G2565" i="12" s="1"/>
  <c r="F2564" i="12"/>
  <c r="H2564" i="12" s="1"/>
  <c r="E2564" i="12"/>
  <c r="G2564" i="12" s="1"/>
  <c r="F2563" i="12"/>
  <c r="H2563" i="12" s="1"/>
  <c r="E2563" i="12"/>
  <c r="G2563" i="12" s="1"/>
  <c r="F2562" i="12"/>
  <c r="H2562" i="12" s="1"/>
  <c r="E2562" i="12"/>
  <c r="G2562" i="12" s="1"/>
  <c r="F2561" i="12"/>
  <c r="H2561" i="12" s="1"/>
  <c r="E2561" i="12"/>
  <c r="G2561" i="12" s="1"/>
  <c r="F2560" i="12"/>
  <c r="H2560" i="12" s="1"/>
  <c r="E2560" i="12"/>
  <c r="G2560" i="12" s="1"/>
  <c r="F2559" i="12"/>
  <c r="H2559" i="12" s="1"/>
  <c r="E2559" i="12"/>
  <c r="G2559" i="12" s="1"/>
  <c r="F2558" i="12"/>
  <c r="H2558" i="12" s="1"/>
  <c r="E2558" i="12"/>
  <c r="G2558" i="12" s="1"/>
  <c r="F2557" i="12"/>
  <c r="H2557" i="12" s="1"/>
  <c r="E2557" i="12"/>
  <c r="G2557" i="12" s="1"/>
  <c r="F2556" i="12"/>
  <c r="H2556" i="12" s="1"/>
  <c r="E2556" i="12"/>
  <c r="G2556" i="12" s="1"/>
  <c r="F2555" i="12"/>
  <c r="H2555" i="12" s="1"/>
  <c r="E2555" i="12"/>
  <c r="G2555" i="12" s="1"/>
  <c r="F2554" i="12"/>
  <c r="H2554" i="12" s="1"/>
  <c r="E2554" i="12"/>
  <c r="G2554" i="12" s="1"/>
  <c r="H2553" i="12"/>
  <c r="F2553" i="12"/>
  <c r="E2553" i="12"/>
  <c r="G2553" i="12" s="1"/>
  <c r="F2552" i="12"/>
  <c r="H2552" i="12" s="1"/>
  <c r="E2552" i="12"/>
  <c r="G2552" i="12" s="1"/>
  <c r="F2551" i="12"/>
  <c r="H2551" i="12" s="1"/>
  <c r="E2551" i="12"/>
  <c r="G2551" i="12" s="1"/>
  <c r="F2550" i="12"/>
  <c r="H2550" i="12" s="1"/>
  <c r="E2550" i="12"/>
  <c r="G2550" i="12" s="1"/>
  <c r="F2549" i="12"/>
  <c r="H2549" i="12" s="1"/>
  <c r="E2549" i="12"/>
  <c r="G2549" i="12" s="1"/>
  <c r="F2548" i="12"/>
  <c r="H2548" i="12" s="1"/>
  <c r="E2548" i="12"/>
  <c r="G2548" i="12" s="1"/>
  <c r="F2547" i="12"/>
  <c r="H2547" i="12" s="1"/>
  <c r="E2547" i="12"/>
  <c r="G2547" i="12" s="1"/>
  <c r="F2546" i="12"/>
  <c r="H2546" i="12" s="1"/>
  <c r="E2546" i="12"/>
  <c r="G2546" i="12" s="1"/>
  <c r="F2545" i="12"/>
  <c r="H2545" i="12" s="1"/>
  <c r="E2545" i="12"/>
  <c r="G2545" i="12" s="1"/>
  <c r="F2544" i="12"/>
  <c r="H2544" i="12" s="1"/>
  <c r="E2544" i="12"/>
  <c r="G2544" i="12" s="1"/>
  <c r="F2543" i="12"/>
  <c r="H2543" i="12" s="1"/>
  <c r="E2543" i="12"/>
  <c r="G2543" i="12" s="1"/>
  <c r="F2542" i="12"/>
  <c r="H2542" i="12" s="1"/>
  <c r="E2542" i="12"/>
  <c r="G2542" i="12" s="1"/>
  <c r="F2541" i="12"/>
  <c r="H2541" i="12" s="1"/>
  <c r="E2541" i="12"/>
  <c r="G2541" i="12" s="1"/>
  <c r="F2540" i="12"/>
  <c r="H2540" i="12" s="1"/>
  <c r="E2540" i="12"/>
  <c r="G2540" i="12" s="1"/>
  <c r="F2539" i="12"/>
  <c r="H2539" i="12" s="1"/>
  <c r="E2539" i="12"/>
  <c r="G2539" i="12" s="1"/>
  <c r="F2538" i="12"/>
  <c r="H2538" i="12" s="1"/>
  <c r="E2538" i="12"/>
  <c r="G2538" i="12" s="1"/>
  <c r="F2537" i="12"/>
  <c r="H2537" i="12" s="1"/>
  <c r="E2537" i="12"/>
  <c r="G2537" i="12" s="1"/>
  <c r="F2536" i="12"/>
  <c r="H2536" i="12" s="1"/>
  <c r="E2536" i="12"/>
  <c r="G2536" i="12" s="1"/>
  <c r="F2535" i="12"/>
  <c r="H2535" i="12" s="1"/>
  <c r="E2535" i="12"/>
  <c r="G2535" i="12" s="1"/>
  <c r="F2534" i="12"/>
  <c r="H2534" i="12" s="1"/>
  <c r="E2534" i="12"/>
  <c r="G2534" i="12" s="1"/>
  <c r="F2533" i="12"/>
  <c r="H2533" i="12" s="1"/>
  <c r="E2533" i="12"/>
  <c r="G2533" i="12" s="1"/>
  <c r="F2532" i="12"/>
  <c r="H2532" i="12" s="1"/>
  <c r="E2532" i="12"/>
  <c r="G2532" i="12" s="1"/>
  <c r="F2531" i="12"/>
  <c r="H2531" i="12" s="1"/>
  <c r="E2531" i="12"/>
  <c r="G2531" i="12" s="1"/>
  <c r="F2530" i="12"/>
  <c r="H2530" i="12" s="1"/>
  <c r="E2530" i="12"/>
  <c r="G2530" i="12" s="1"/>
  <c r="F2529" i="12"/>
  <c r="H2529" i="12" s="1"/>
  <c r="E2529" i="12"/>
  <c r="G2529" i="12" s="1"/>
  <c r="F2528" i="12"/>
  <c r="H2528" i="12" s="1"/>
  <c r="E2528" i="12"/>
  <c r="G2528" i="12" s="1"/>
  <c r="H2527" i="12"/>
  <c r="F2527" i="12"/>
  <c r="E2527" i="12"/>
  <c r="G2527" i="12" s="1"/>
  <c r="F2526" i="12"/>
  <c r="H2526" i="12" s="1"/>
  <c r="E2526" i="12"/>
  <c r="G2526" i="12" s="1"/>
  <c r="F2525" i="12"/>
  <c r="H2525" i="12" s="1"/>
  <c r="E2525" i="12"/>
  <c r="G2525" i="12" s="1"/>
  <c r="F2524" i="12"/>
  <c r="H2524" i="12" s="1"/>
  <c r="E2524" i="12"/>
  <c r="G2524" i="12" s="1"/>
  <c r="F2523" i="12"/>
  <c r="H2523" i="12" s="1"/>
  <c r="E2523" i="12"/>
  <c r="G2523" i="12" s="1"/>
  <c r="F2522" i="12"/>
  <c r="H2522" i="12" s="1"/>
  <c r="E2522" i="12"/>
  <c r="G2522" i="12" s="1"/>
  <c r="F2521" i="12"/>
  <c r="H2521" i="12" s="1"/>
  <c r="E2521" i="12"/>
  <c r="G2521" i="12" s="1"/>
  <c r="F2520" i="12"/>
  <c r="H2520" i="12" s="1"/>
  <c r="E2520" i="12"/>
  <c r="G2520" i="12" s="1"/>
  <c r="H2519" i="12"/>
  <c r="F2519" i="12"/>
  <c r="E2519" i="12"/>
  <c r="G2519" i="12" s="1"/>
  <c r="F2518" i="12"/>
  <c r="H2518" i="12" s="1"/>
  <c r="E2518" i="12"/>
  <c r="G2518" i="12" s="1"/>
  <c r="F2517" i="12"/>
  <c r="H2517" i="12" s="1"/>
  <c r="E2517" i="12"/>
  <c r="G2517" i="12" s="1"/>
  <c r="F2516" i="12"/>
  <c r="H2516" i="12" s="1"/>
  <c r="E2516" i="12"/>
  <c r="G2516" i="12" s="1"/>
  <c r="F2515" i="12"/>
  <c r="H2515" i="12" s="1"/>
  <c r="E2515" i="12"/>
  <c r="G2515" i="12" s="1"/>
  <c r="F2514" i="12"/>
  <c r="H2514" i="12" s="1"/>
  <c r="E2514" i="12"/>
  <c r="G2514" i="12" s="1"/>
  <c r="F2513" i="12"/>
  <c r="H2513" i="12" s="1"/>
  <c r="E2513" i="12"/>
  <c r="G2513" i="12" s="1"/>
  <c r="F2512" i="12"/>
  <c r="H2512" i="12" s="1"/>
  <c r="E2512" i="12"/>
  <c r="G2512" i="12" s="1"/>
  <c r="F2511" i="12"/>
  <c r="H2511" i="12" s="1"/>
  <c r="E2511" i="12"/>
  <c r="G2511" i="12" s="1"/>
  <c r="F2510" i="12"/>
  <c r="H2510" i="12" s="1"/>
  <c r="E2510" i="12"/>
  <c r="G2510" i="12" s="1"/>
  <c r="F2509" i="12"/>
  <c r="H2509" i="12" s="1"/>
  <c r="E2509" i="12"/>
  <c r="G2509" i="12" s="1"/>
  <c r="F2508" i="12"/>
  <c r="H2508" i="12" s="1"/>
  <c r="E2508" i="12"/>
  <c r="G2508" i="12" s="1"/>
  <c r="F2507" i="12"/>
  <c r="H2507" i="12" s="1"/>
  <c r="E2507" i="12"/>
  <c r="G2507" i="12" s="1"/>
  <c r="F2506" i="12"/>
  <c r="H2506" i="12" s="1"/>
  <c r="E2506" i="12"/>
  <c r="G2506" i="12" s="1"/>
  <c r="F2505" i="12"/>
  <c r="H2505" i="12" s="1"/>
  <c r="E2505" i="12"/>
  <c r="G2505" i="12" s="1"/>
  <c r="F2504" i="12"/>
  <c r="H2504" i="12" s="1"/>
  <c r="E2504" i="12"/>
  <c r="G2504" i="12" s="1"/>
  <c r="H2503" i="12"/>
  <c r="F2503" i="12"/>
  <c r="E2503" i="12"/>
  <c r="G2503" i="12" s="1"/>
  <c r="F2502" i="12"/>
  <c r="H2502" i="12" s="1"/>
  <c r="E2502" i="12"/>
  <c r="G2502" i="12" s="1"/>
  <c r="F2501" i="12"/>
  <c r="H2501" i="12" s="1"/>
  <c r="E2501" i="12"/>
  <c r="G2501" i="12" s="1"/>
  <c r="F2500" i="12"/>
  <c r="H2500" i="12" s="1"/>
  <c r="E2500" i="12"/>
  <c r="G2500" i="12" s="1"/>
  <c r="F2499" i="12"/>
  <c r="H2499" i="12" s="1"/>
  <c r="E2499" i="12"/>
  <c r="G2499" i="12" s="1"/>
  <c r="F2498" i="12"/>
  <c r="H2498" i="12" s="1"/>
  <c r="E2498" i="12"/>
  <c r="G2498" i="12" s="1"/>
  <c r="F2497" i="12"/>
  <c r="H2497" i="12" s="1"/>
  <c r="E2497" i="12"/>
  <c r="G2497" i="12" s="1"/>
  <c r="F2496" i="12"/>
  <c r="H2496" i="12" s="1"/>
  <c r="E2496" i="12"/>
  <c r="G2496" i="12" s="1"/>
  <c r="H2495" i="12"/>
  <c r="F2495" i="12"/>
  <c r="E2495" i="12"/>
  <c r="G2495" i="12" s="1"/>
  <c r="F2494" i="12"/>
  <c r="H2494" i="12" s="1"/>
  <c r="E2494" i="12"/>
  <c r="G2494" i="12" s="1"/>
  <c r="H2493" i="12"/>
  <c r="F2493" i="12"/>
  <c r="E2493" i="12"/>
  <c r="G2493" i="12" s="1"/>
  <c r="F2492" i="12"/>
  <c r="H2492" i="12" s="1"/>
  <c r="E2492" i="12"/>
  <c r="G2492" i="12" s="1"/>
  <c r="F2491" i="12"/>
  <c r="H2491" i="12" s="1"/>
  <c r="E2491" i="12"/>
  <c r="G2491" i="12" s="1"/>
  <c r="F2490" i="12"/>
  <c r="H2490" i="12" s="1"/>
  <c r="E2490" i="12"/>
  <c r="G2490" i="12" s="1"/>
  <c r="F2489" i="12"/>
  <c r="H2489" i="12" s="1"/>
  <c r="E2489" i="12"/>
  <c r="G2489" i="12" s="1"/>
  <c r="F2488" i="12"/>
  <c r="H2488" i="12" s="1"/>
  <c r="E2488" i="12"/>
  <c r="G2488" i="12" s="1"/>
  <c r="F2487" i="12"/>
  <c r="H2487" i="12" s="1"/>
  <c r="E2487" i="12"/>
  <c r="G2487" i="12" s="1"/>
  <c r="F2486" i="12"/>
  <c r="H2486" i="12" s="1"/>
  <c r="E2486" i="12"/>
  <c r="G2486" i="12" s="1"/>
  <c r="F2485" i="12"/>
  <c r="H2485" i="12" s="1"/>
  <c r="E2485" i="12"/>
  <c r="G2485" i="12" s="1"/>
  <c r="F2484" i="12"/>
  <c r="H2484" i="12" s="1"/>
  <c r="E2484" i="12"/>
  <c r="G2484" i="12" s="1"/>
  <c r="F2483" i="12"/>
  <c r="H2483" i="12" s="1"/>
  <c r="E2483" i="12"/>
  <c r="G2483" i="12" s="1"/>
  <c r="F2482" i="12"/>
  <c r="H2482" i="12" s="1"/>
  <c r="E2482" i="12"/>
  <c r="G2482" i="12" s="1"/>
  <c r="F2481" i="12"/>
  <c r="H2481" i="12" s="1"/>
  <c r="E2481" i="12"/>
  <c r="G2481" i="12" s="1"/>
  <c r="F2480" i="12"/>
  <c r="H2480" i="12" s="1"/>
  <c r="E2480" i="12"/>
  <c r="G2480" i="12" s="1"/>
  <c r="F2479" i="12"/>
  <c r="H2479" i="12" s="1"/>
  <c r="E2479" i="12"/>
  <c r="G2479" i="12" s="1"/>
  <c r="F2478" i="12"/>
  <c r="H2478" i="12" s="1"/>
  <c r="E2478" i="12"/>
  <c r="G2478" i="12" s="1"/>
  <c r="F2477" i="12"/>
  <c r="H2477" i="12" s="1"/>
  <c r="E2477" i="12"/>
  <c r="G2477" i="12" s="1"/>
  <c r="F2476" i="12"/>
  <c r="H2476" i="12" s="1"/>
  <c r="E2476" i="12"/>
  <c r="G2476" i="12" s="1"/>
  <c r="F2475" i="12"/>
  <c r="H2475" i="12" s="1"/>
  <c r="E2475" i="12"/>
  <c r="G2475" i="12" s="1"/>
  <c r="F2474" i="12"/>
  <c r="H2474" i="12" s="1"/>
  <c r="E2474" i="12"/>
  <c r="G2474" i="12" s="1"/>
  <c r="F2473" i="12"/>
  <c r="H2473" i="12" s="1"/>
  <c r="E2473" i="12"/>
  <c r="G2473" i="12" s="1"/>
  <c r="F2472" i="12"/>
  <c r="H2472" i="12" s="1"/>
  <c r="E2472" i="12"/>
  <c r="G2472" i="12" s="1"/>
  <c r="F2471" i="12"/>
  <c r="H2471" i="12" s="1"/>
  <c r="E2471" i="12"/>
  <c r="G2471" i="12" s="1"/>
  <c r="F2470" i="12"/>
  <c r="H2470" i="12" s="1"/>
  <c r="E2470" i="12"/>
  <c r="G2470" i="12" s="1"/>
  <c r="F2469" i="12"/>
  <c r="H2469" i="12" s="1"/>
  <c r="E2469" i="12"/>
  <c r="G2469" i="12" s="1"/>
  <c r="F2468" i="12"/>
  <c r="H2468" i="12" s="1"/>
  <c r="E2468" i="12"/>
  <c r="G2468" i="12" s="1"/>
  <c r="F2467" i="12"/>
  <c r="H2467" i="12" s="1"/>
  <c r="E2467" i="12"/>
  <c r="G2467" i="12" s="1"/>
  <c r="F2466" i="12"/>
  <c r="H2466" i="12" s="1"/>
  <c r="E2466" i="12"/>
  <c r="G2466" i="12" s="1"/>
  <c r="F2465" i="12"/>
  <c r="H2465" i="12" s="1"/>
  <c r="E2465" i="12"/>
  <c r="G2465" i="12" s="1"/>
  <c r="F2464" i="12"/>
  <c r="H2464" i="12" s="1"/>
  <c r="E2464" i="12"/>
  <c r="G2464" i="12" s="1"/>
  <c r="F2463" i="12"/>
  <c r="H2463" i="12" s="1"/>
  <c r="E2463" i="12"/>
  <c r="G2463" i="12" s="1"/>
  <c r="F2462" i="12"/>
  <c r="H2462" i="12" s="1"/>
  <c r="E2462" i="12"/>
  <c r="G2462" i="12" s="1"/>
  <c r="F2461" i="12"/>
  <c r="H2461" i="12" s="1"/>
  <c r="E2461" i="12"/>
  <c r="G2461" i="12" s="1"/>
  <c r="F2460" i="12"/>
  <c r="H2460" i="12" s="1"/>
  <c r="E2460" i="12"/>
  <c r="G2460" i="12" s="1"/>
  <c r="F2459" i="12"/>
  <c r="H2459" i="12" s="1"/>
  <c r="E2459" i="12"/>
  <c r="G2459" i="12" s="1"/>
  <c r="F2458" i="12"/>
  <c r="H2458" i="12" s="1"/>
  <c r="E2458" i="12"/>
  <c r="G2458" i="12" s="1"/>
  <c r="F2457" i="12"/>
  <c r="H2457" i="12" s="1"/>
  <c r="E2457" i="12"/>
  <c r="G2457" i="12" s="1"/>
  <c r="F2456" i="12"/>
  <c r="H2456" i="12" s="1"/>
  <c r="E2456" i="12"/>
  <c r="G2456" i="12" s="1"/>
  <c r="F2455" i="12"/>
  <c r="H2455" i="12" s="1"/>
  <c r="E2455" i="12"/>
  <c r="G2455" i="12" s="1"/>
  <c r="F2454" i="12"/>
  <c r="H2454" i="12" s="1"/>
  <c r="E2454" i="12"/>
  <c r="G2454" i="12" s="1"/>
  <c r="F2453" i="12"/>
  <c r="H2453" i="12" s="1"/>
  <c r="E2453" i="12"/>
  <c r="G2453" i="12" s="1"/>
  <c r="F2452" i="12"/>
  <c r="H2452" i="12" s="1"/>
  <c r="E2452" i="12"/>
  <c r="G2452" i="12" s="1"/>
  <c r="F2451" i="12"/>
  <c r="H2451" i="12" s="1"/>
  <c r="E2451" i="12"/>
  <c r="G2451" i="12" s="1"/>
  <c r="F2450" i="12"/>
  <c r="H2450" i="12" s="1"/>
  <c r="E2450" i="12"/>
  <c r="G2450" i="12" s="1"/>
  <c r="F2449" i="12"/>
  <c r="H2449" i="12" s="1"/>
  <c r="E2449" i="12"/>
  <c r="G2449" i="12" s="1"/>
  <c r="F2448" i="12"/>
  <c r="H2448" i="12" s="1"/>
  <c r="E2448" i="12"/>
  <c r="G2448" i="12" s="1"/>
  <c r="F2447" i="12"/>
  <c r="H2447" i="12" s="1"/>
  <c r="E2447" i="12"/>
  <c r="G2447" i="12" s="1"/>
  <c r="F2446" i="12"/>
  <c r="H2446" i="12" s="1"/>
  <c r="E2446" i="12"/>
  <c r="G2446" i="12" s="1"/>
  <c r="F2445" i="12"/>
  <c r="H2445" i="12" s="1"/>
  <c r="E2445" i="12"/>
  <c r="G2445" i="12" s="1"/>
  <c r="F2444" i="12"/>
  <c r="H2444" i="12" s="1"/>
  <c r="E2444" i="12"/>
  <c r="G2444" i="12" s="1"/>
  <c r="F2443" i="12"/>
  <c r="H2443" i="12" s="1"/>
  <c r="E2443" i="12"/>
  <c r="G2443" i="12" s="1"/>
  <c r="F2442" i="12"/>
  <c r="H2442" i="12" s="1"/>
  <c r="E2442" i="12"/>
  <c r="G2442" i="12" s="1"/>
  <c r="F2441" i="12"/>
  <c r="H2441" i="12" s="1"/>
  <c r="E2441" i="12"/>
  <c r="G2441" i="12" s="1"/>
  <c r="F2440" i="12"/>
  <c r="H2440" i="12" s="1"/>
  <c r="E2440" i="12"/>
  <c r="G2440" i="12" s="1"/>
  <c r="F2439" i="12"/>
  <c r="H2439" i="12" s="1"/>
  <c r="E2439" i="12"/>
  <c r="G2439" i="12" s="1"/>
  <c r="F2438" i="12"/>
  <c r="H2438" i="12" s="1"/>
  <c r="E2438" i="12"/>
  <c r="G2438" i="12" s="1"/>
  <c r="F2437" i="12"/>
  <c r="H2437" i="12" s="1"/>
  <c r="E2437" i="12"/>
  <c r="G2437" i="12" s="1"/>
  <c r="F2436" i="12"/>
  <c r="H2436" i="12" s="1"/>
  <c r="E2436" i="12"/>
  <c r="G2436" i="12" s="1"/>
  <c r="F2435" i="12"/>
  <c r="H2435" i="12" s="1"/>
  <c r="E2435" i="12"/>
  <c r="G2435" i="12" s="1"/>
  <c r="F2434" i="12"/>
  <c r="H2434" i="12" s="1"/>
  <c r="E2434" i="12"/>
  <c r="G2434" i="12" s="1"/>
  <c r="F2433" i="12"/>
  <c r="H2433" i="12" s="1"/>
  <c r="E2433" i="12"/>
  <c r="G2433" i="12" s="1"/>
  <c r="F2432" i="12"/>
  <c r="H2432" i="12" s="1"/>
  <c r="E2432" i="12"/>
  <c r="G2432" i="12" s="1"/>
  <c r="F2431" i="12"/>
  <c r="H2431" i="12" s="1"/>
  <c r="E2431" i="12"/>
  <c r="G2431" i="12" s="1"/>
  <c r="F2430" i="12"/>
  <c r="H2430" i="12" s="1"/>
  <c r="E2430" i="12"/>
  <c r="G2430" i="12" s="1"/>
  <c r="F2429" i="12"/>
  <c r="H2429" i="12" s="1"/>
  <c r="E2429" i="12"/>
  <c r="G2429" i="12" s="1"/>
  <c r="F2428" i="12"/>
  <c r="H2428" i="12" s="1"/>
  <c r="E2428" i="12"/>
  <c r="G2428" i="12" s="1"/>
  <c r="F2427" i="12"/>
  <c r="H2427" i="12" s="1"/>
  <c r="E2427" i="12"/>
  <c r="G2427" i="12" s="1"/>
  <c r="F2426" i="12"/>
  <c r="H2426" i="12" s="1"/>
  <c r="E2426" i="12"/>
  <c r="G2426" i="12" s="1"/>
  <c r="F2425" i="12"/>
  <c r="H2425" i="12" s="1"/>
  <c r="E2425" i="12"/>
  <c r="G2425" i="12" s="1"/>
  <c r="F2424" i="12"/>
  <c r="H2424" i="12" s="1"/>
  <c r="E2424" i="12"/>
  <c r="G2424" i="12" s="1"/>
  <c r="F2423" i="12"/>
  <c r="H2423" i="12" s="1"/>
  <c r="E2423" i="12"/>
  <c r="G2423" i="12" s="1"/>
  <c r="F2422" i="12"/>
  <c r="H2422" i="12" s="1"/>
  <c r="E2422" i="12"/>
  <c r="G2422" i="12" s="1"/>
  <c r="F2421" i="12"/>
  <c r="H2421" i="12" s="1"/>
  <c r="E2421" i="12"/>
  <c r="G2421" i="12" s="1"/>
  <c r="F2420" i="12"/>
  <c r="H2420" i="12" s="1"/>
  <c r="E2420" i="12"/>
  <c r="G2420" i="12" s="1"/>
  <c r="F2419" i="12"/>
  <c r="H2419" i="12" s="1"/>
  <c r="E2419" i="12"/>
  <c r="G2419" i="12" s="1"/>
  <c r="F2418" i="12"/>
  <c r="H2418" i="12" s="1"/>
  <c r="E2418" i="12"/>
  <c r="G2418" i="12" s="1"/>
  <c r="F2417" i="12"/>
  <c r="H2417" i="12" s="1"/>
  <c r="E2417" i="12"/>
  <c r="G2417" i="12" s="1"/>
  <c r="F2416" i="12"/>
  <c r="H2416" i="12" s="1"/>
  <c r="E2416" i="12"/>
  <c r="G2416" i="12" s="1"/>
  <c r="F2415" i="12"/>
  <c r="H2415" i="12" s="1"/>
  <c r="E2415" i="12"/>
  <c r="G2415" i="12" s="1"/>
  <c r="F2414" i="12"/>
  <c r="H2414" i="12" s="1"/>
  <c r="E2414" i="12"/>
  <c r="G2414" i="12" s="1"/>
  <c r="H2413" i="12"/>
  <c r="F2413" i="12"/>
  <c r="E2413" i="12"/>
  <c r="G2413" i="12" s="1"/>
  <c r="F2412" i="12"/>
  <c r="H2412" i="12" s="1"/>
  <c r="E2412" i="12"/>
  <c r="G2412" i="12" s="1"/>
  <c r="F2411" i="12"/>
  <c r="H2411" i="12" s="1"/>
  <c r="E2411" i="12"/>
  <c r="G2411" i="12" s="1"/>
  <c r="F2410" i="12"/>
  <c r="H2410" i="12" s="1"/>
  <c r="E2410" i="12"/>
  <c r="G2410" i="12" s="1"/>
  <c r="F2409" i="12"/>
  <c r="H2409" i="12" s="1"/>
  <c r="E2409" i="12"/>
  <c r="G2409" i="12" s="1"/>
  <c r="F2408" i="12"/>
  <c r="H2408" i="12" s="1"/>
  <c r="E2408" i="12"/>
  <c r="G2408" i="12" s="1"/>
  <c r="F2407" i="12"/>
  <c r="H2407" i="12" s="1"/>
  <c r="E2407" i="12"/>
  <c r="G2407" i="12" s="1"/>
  <c r="F2406" i="12"/>
  <c r="H2406" i="12" s="1"/>
  <c r="E2406" i="12"/>
  <c r="G2406" i="12" s="1"/>
  <c r="F2405" i="12"/>
  <c r="H2405" i="12" s="1"/>
  <c r="E2405" i="12"/>
  <c r="G2405" i="12" s="1"/>
  <c r="F2404" i="12"/>
  <c r="H2404" i="12" s="1"/>
  <c r="E2404" i="12"/>
  <c r="G2404" i="12" s="1"/>
  <c r="F2403" i="12"/>
  <c r="H2403" i="12" s="1"/>
  <c r="E2403" i="12"/>
  <c r="G2403" i="12" s="1"/>
  <c r="F2402" i="12"/>
  <c r="H2402" i="12" s="1"/>
  <c r="E2402" i="12"/>
  <c r="G2402" i="12" s="1"/>
  <c r="F2401" i="12"/>
  <c r="H2401" i="12" s="1"/>
  <c r="E2401" i="12"/>
  <c r="G2401" i="12" s="1"/>
  <c r="F2400" i="12"/>
  <c r="H2400" i="12" s="1"/>
  <c r="E2400" i="12"/>
  <c r="G2400" i="12" s="1"/>
  <c r="F2399" i="12"/>
  <c r="H2399" i="12" s="1"/>
  <c r="E2399" i="12"/>
  <c r="G2399" i="12" s="1"/>
  <c r="F2398" i="12"/>
  <c r="H2398" i="12" s="1"/>
  <c r="E2398" i="12"/>
  <c r="G2398" i="12" s="1"/>
  <c r="F2397" i="12"/>
  <c r="H2397" i="12" s="1"/>
  <c r="E2397" i="12"/>
  <c r="G2397" i="12" s="1"/>
  <c r="F2396" i="12"/>
  <c r="H2396" i="12" s="1"/>
  <c r="E2396" i="12"/>
  <c r="G2396" i="12" s="1"/>
  <c r="F2395" i="12"/>
  <c r="H2395" i="12" s="1"/>
  <c r="E2395" i="12"/>
  <c r="G2395" i="12" s="1"/>
  <c r="F2394" i="12"/>
  <c r="H2394" i="12" s="1"/>
  <c r="E2394" i="12"/>
  <c r="G2394" i="12" s="1"/>
  <c r="F2393" i="12"/>
  <c r="H2393" i="12" s="1"/>
  <c r="E2393" i="12"/>
  <c r="G2393" i="12" s="1"/>
  <c r="F2392" i="12"/>
  <c r="H2392" i="12" s="1"/>
  <c r="E2392" i="12"/>
  <c r="G2392" i="12" s="1"/>
  <c r="F2391" i="12"/>
  <c r="H2391" i="12" s="1"/>
  <c r="E2391" i="12"/>
  <c r="G2391" i="12" s="1"/>
  <c r="F2390" i="12"/>
  <c r="H2390" i="12" s="1"/>
  <c r="E2390" i="12"/>
  <c r="G2390" i="12" s="1"/>
  <c r="H2389" i="12"/>
  <c r="F2389" i="12"/>
  <c r="E2389" i="12"/>
  <c r="G2389" i="12" s="1"/>
  <c r="F2388" i="12"/>
  <c r="H2388" i="12" s="1"/>
  <c r="E2388" i="12"/>
  <c r="G2388" i="12" s="1"/>
  <c r="F2387" i="12"/>
  <c r="H2387" i="12" s="1"/>
  <c r="E2387" i="12"/>
  <c r="G2387" i="12" s="1"/>
  <c r="F2386" i="12"/>
  <c r="H2386" i="12" s="1"/>
  <c r="E2386" i="12"/>
  <c r="G2386" i="12" s="1"/>
  <c r="F2385" i="12"/>
  <c r="H2385" i="12" s="1"/>
  <c r="E2385" i="12"/>
  <c r="G2385" i="12" s="1"/>
  <c r="F2384" i="12"/>
  <c r="H2384" i="12" s="1"/>
  <c r="E2384" i="12"/>
  <c r="G2384" i="12" s="1"/>
  <c r="F2383" i="12"/>
  <c r="H2383" i="12" s="1"/>
  <c r="E2383" i="12"/>
  <c r="G2383" i="12" s="1"/>
  <c r="F2382" i="12"/>
  <c r="H2382" i="12" s="1"/>
  <c r="E2382" i="12"/>
  <c r="G2382" i="12" s="1"/>
  <c r="F2381" i="12"/>
  <c r="H2381" i="12" s="1"/>
  <c r="E2381" i="12"/>
  <c r="G2381" i="12" s="1"/>
  <c r="F2380" i="12"/>
  <c r="H2380" i="12" s="1"/>
  <c r="E2380" i="12"/>
  <c r="G2380" i="12" s="1"/>
  <c r="F2379" i="12"/>
  <c r="H2379" i="12" s="1"/>
  <c r="E2379" i="12"/>
  <c r="G2379" i="12" s="1"/>
  <c r="F2378" i="12"/>
  <c r="H2378" i="12" s="1"/>
  <c r="E2378" i="12"/>
  <c r="G2378" i="12" s="1"/>
  <c r="F2377" i="12"/>
  <c r="H2377" i="12" s="1"/>
  <c r="E2377" i="12"/>
  <c r="G2377" i="12" s="1"/>
  <c r="F2376" i="12"/>
  <c r="H2376" i="12" s="1"/>
  <c r="E2376" i="12"/>
  <c r="G2376" i="12" s="1"/>
  <c r="F2375" i="12"/>
  <c r="H2375" i="12" s="1"/>
  <c r="E2375" i="12"/>
  <c r="G2375" i="12" s="1"/>
  <c r="F2374" i="12"/>
  <c r="H2374" i="12" s="1"/>
  <c r="E2374" i="12"/>
  <c r="G2374" i="12" s="1"/>
  <c r="F2373" i="12"/>
  <c r="H2373" i="12" s="1"/>
  <c r="E2373" i="12"/>
  <c r="G2373" i="12" s="1"/>
  <c r="F2372" i="12"/>
  <c r="H2372" i="12" s="1"/>
  <c r="E2372" i="12"/>
  <c r="G2372" i="12" s="1"/>
  <c r="F2371" i="12"/>
  <c r="H2371" i="12" s="1"/>
  <c r="E2371" i="12"/>
  <c r="G2371" i="12" s="1"/>
  <c r="F2370" i="12"/>
  <c r="H2370" i="12" s="1"/>
  <c r="E2370" i="12"/>
  <c r="G2370" i="12" s="1"/>
  <c r="F2369" i="12"/>
  <c r="H2369" i="12" s="1"/>
  <c r="E2369" i="12"/>
  <c r="G2369" i="12" s="1"/>
  <c r="F2368" i="12"/>
  <c r="H2368" i="12" s="1"/>
  <c r="E2368" i="12"/>
  <c r="G2368" i="12" s="1"/>
  <c r="F2367" i="12"/>
  <c r="H2367" i="12" s="1"/>
  <c r="E2367" i="12"/>
  <c r="G2367" i="12" s="1"/>
  <c r="F2366" i="12"/>
  <c r="H2366" i="12" s="1"/>
  <c r="E2366" i="12"/>
  <c r="G2366" i="12" s="1"/>
  <c r="F2365" i="12"/>
  <c r="H2365" i="12" s="1"/>
  <c r="E2365" i="12"/>
  <c r="G2365" i="12" s="1"/>
  <c r="F2364" i="12"/>
  <c r="H2364" i="12" s="1"/>
  <c r="E2364" i="12"/>
  <c r="G2364" i="12" s="1"/>
  <c r="F2363" i="12"/>
  <c r="H2363" i="12" s="1"/>
  <c r="E2363" i="12"/>
  <c r="G2363" i="12" s="1"/>
  <c r="F2362" i="12"/>
  <c r="H2362" i="12" s="1"/>
  <c r="E2362" i="12"/>
  <c r="G2362" i="12" s="1"/>
  <c r="F2361" i="12"/>
  <c r="H2361" i="12" s="1"/>
  <c r="E2361" i="12"/>
  <c r="G2361" i="12" s="1"/>
  <c r="F2360" i="12"/>
  <c r="H2360" i="12" s="1"/>
  <c r="E2360" i="12"/>
  <c r="G2360" i="12" s="1"/>
  <c r="F2359" i="12"/>
  <c r="H2359" i="12" s="1"/>
  <c r="E2359" i="12"/>
  <c r="G2359" i="12" s="1"/>
  <c r="F2358" i="12"/>
  <c r="H2358" i="12" s="1"/>
  <c r="E2358" i="12"/>
  <c r="G2358" i="12" s="1"/>
  <c r="F2357" i="12"/>
  <c r="H2357" i="12" s="1"/>
  <c r="E2357" i="12"/>
  <c r="G2357" i="12" s="1"/>
  <c r="F2356" i="12"/>
  <c r="H2356" i="12" s="1"/>
  <c r="E2356" i="12"/>
  <c r="G2356" i="12" s="1"/>
  <c r="F2355" i="12"/>
  <c r="H2355" i="12" s="1"/>
  <c r="E2355" i="12"/>
  <c r="G2355" i="12" s="1"/>
  <c r="F2354" i="12"/>
  <c r="H2354" i="12" s="1"/>
  <c r="E2354" i="12"/>
  <c r="G2354" i="12" s="1"/>
  <c r="F2353" i="12"/>
  <c r="H2353" i="12" s="1"/>
  <c r="E2353" i="12"/>
  <c r="G2353" i="12" s="1"/>
  <c r="F2352" i="12"/>
  <c r="H2352" i="12" s="1"/>
  <c r="E2352" i="12"/>
  <c r="G2352" i="12" s="1"/>
  <c r="F2351" i="12"/>
  <c r="H2351" i="12" s="1"/>
  <c r="E2351" i="12"/>
  <c r="G2351" i="12" s="1"/>
  <c r="F2350" i="12"/>
  <c r="H2350" i="12" s="1"/>
  <c r="E2350" i="12"/>
  <c r="G2350" i="12" s="1"/>
  <c r="H2349" i="12"/>
  <c r="F2349" i="12"/>
  <c r="E2349" i="12"/>
  <c r="G2349" i="12" s="1"/>
  <c r="F2348" i="12"/>
  <c r="H2348" i="12" s="1"/>
  <c r="E2348" i="12"/>
  <c r="G2348" i="12" s="1"/>
  <c r="F2347" i="12"/>
  <c r="H2347" i="12" s="1"/>
  <c r="E2347" i="12"/>
  <c r="G2347" i="12" s="1"/>
  <c r="F2346" i="12"/>
  <c r="H2346" i="12" s="1"/>
  <c r="E2346" i="12"/>
  <c r="G2346" i="12" s="1"/>
  <c r="F2345" i="12"/>
  <c r="H2345" i="12" s="1"/>
  <c r="E2345" i="12"/>
  <c r="G2345" i="12" s="1"/>
  <c r="F2344" i="12"/>
  <c r="H2344" i="12" s="1"/>
  <c r="E2344" i="12"/>
  <c r="G2344" i="12" s="1"/>
  <c r="F2343" i="12"/>
  <c r="H2343" i="12" s="1"/>
  <c r="E2343" i="12"/>
  <c r="G2343" i="12" s="1"/>
  <c r="F2342" i="12"/>
  <c r="H2342" i="12" s="1"/>
  <c r="E2342" i="12"/>
  <c r="G2342" i="12" s="1"/>
  <c r="F2341" i="12"/>
  <c r="H2341" i="12" s="1"/>
  <c r="E2341" i="12"/>
  <c r="G2341" i="12" s="1"/>
  <c r="F2340" i="12"/>
  <c r="H2340" i="12" s="1"/>
  <c r="E2340" i="12"/>
  <c r="G2340" i="12" s="1"/>
  <c r="F2339" i="12"/>
  <c r="H2339" i="12" s="1"/>
  <c r="E2339" i="12"/>
  <c r="G2339" i="12" s="1"/>
  <c r="F2338" i="12"/>
  <c r="H2338" i="12" s="1"/>
  <c r="E2338" i="12"/>
  <c r="G2338" i="12" s="1"/>
  <c r="F2337" i="12"/>
  <c r="H2337" i="12" s="1"/>
  <c r="E2337" i="12"/>
  <c r="G2337" i="12" s="1"/>
  <c r="F2336" i="12"/>
  <c r="H2336" i="12" s="1"/>
  <c r="E2336" i="12"/>
  <c r="G2336" i="12" s="1"/>
  <c r="F2335" i="12"/>
  <c r="H2335" i="12" s="1"/>
  <c r="E2335" i="12"/>
  <c r="G2335" i="12" s="1"/>
  <c r="F2334" i="12"/>
  <c r="H2334" i="12" s="1"/>
  <c r="E2334" i="12"/>
  <c r="G2334" i="12" s="1"/>
  <c r="F2333" i="12"/>
  <c r="H2333" i="12" s="1"/>
  <c r="E2333" i="12"/>
  <c r="G2333" i="12" s="1"/>
  <c r="F2332" i="12"/>
  <c r="H2332" i="12" s="1"/>
  <c r="E2332" i="12"/>
  <c r="G2332" i="12" s="1"/>
  <c r="F2331" i="12"/>
  <c r="H2331" i="12" s="1"/>
  <c r="E2331" i="12"/>
  <c r="G2331" i="12" s="1"/>
  <c r="F2330" i="12"/>
  <c r="H2330" i="12" s="1"/>
  <c r="E2330" i="12"/>
  <c r="G2330" i="12" s="1"/>
  <c r="F2329" i="12"/>
  <c r="H2329" i="12" s="1"/>
  <c r="E2329" i="12"/>
  <c r="G2329" i="12" s="1"/>
  <c r="F2328" i="12"/>
  <c r="H2328" i="12" s="1"/>
  <c r="E2328" i="12"/>
  <c r="G2328" i="12" s="1"/>
  <c r="F2327" i="12"/>
  <c r="H2327" i="12" s="1"/>
  <c r="E2327" i="12"/>
  <c r="G2327" i="12" s="1"/>
  <c r="F2326" i="12"/>
  <c r="H2326" i="12" s="1"/>
  <c r="E2326" i="12"/>
  <c r="G2326" i="12" s="1"/>
  <c r="F2325" i="12"/>
  <c r="H2325" i="12" s="1"/>
  <c r="E2325" i="12"/>
  <c r="G2325" i="12" s="1"/>
  <c r="F2324" i="12"/>
  <c r="H2324" i="12" s="1"/>
  <c r="E2324" i="12"/>
  <c r="G2324" i="12" s="1"/>
  <c r="F2323" i="12"/>
  <c r="H2323" i="12" s="1"/>
  <c r="E2323" i="12"/>
  <c r="G2323" i="12" s="1"/>
  <c r="F2322" i="12"/>
  <c r="H2322" i="12" s="1"/>
  <c r="E2322" i="12"/>
  <c r="G2322" i="12" s="1"/>
  <c r="F2321" i="12"/>
  <c r="H2321" i="12" s="1"/>
  <c r="E2321" i="12"/>
  <c r="G2321" i="12" s="1"/>
  <c r="F2320" i="12"/>
  <c r="H2320" i="12" s="1"/>
  <c r="E2320" i="12"/>
  <c r="G2320" i="12" s="1"/>
  <c r="F2319" i="12"/>
  <c r="H2319" i="12" s="1"/>
  <c r="E2319" i="12"/>
  <c r="G2319" i="12" s="1"/>
  <c r="F2318" i="12"/>
  <c r="H2318" i="12" s="1"/>
  <c r="E2318" i="12"/>
  <c r="G2318" i="12" s="1"/>
  <c r="F2317" i="12"/>
  <c r="H2317" i="12" s="1"/>
  <c r="E2317" i="12"/>
  <c r="G2317" i="12" s="1"/>
  <c r="F2316" i="12"/>
  <c r="H2316" i="12" s="1"/>
  <c r="E2316" i="12"/>
  <c r="G2316" i="12" s="1"/>
  <c r="F2315" i="12"/>
  <c r="H2315" i="12" s="1"/>
  <c r="E2315" i="12"/>
  <c r="G2315" i="12" s="1"/>
  <c r="F2314" i="12"/>
  <c r="H2314" i="12" s="1"/>
  <c r="E2314" i="12"/>
  <c r="G2314" i="12" s="1"/>
  <c r="F2313" i="12"/>
  <c r="H2313" i="12" s="1"/>
  <c r="E2313" i="12"/>
  <c r="G2313" i="12" s="1"/>
  <c r="F2312" i="12"/>
  <c r="H2312" i="12" s="1"/>
  <c r="E2312" i="12"/>
  <c r="G2312" i="12" s="1"/>
  <c r="H2311" i="12"/>
  <c r="F2311" i="12"/>
  <c r="E2311" i="12"/>
  <c r="G2311" i="12" s="1"/>
  <c r="F2310" i="12"/>
  <c r="H2310" i="12" s="1"/>
  <c r="E2310" i="12"/>
  <c r="G2310" i="12" s="1"/>
  <c r="F2309" i="12"/>
  <c r="H2309" i="12" s="1"/>
  <c r="E2309" i="12"/>
  <c r="G2309" i="12" s="1"/>
  <c r="F2308" i="12"/>
  <c r="H2308" i="12" s="1"/>
  <c r="E2308" i="12"/>
  <c r="G2308" i="12" s="1"/>
  <c r="F2307" i="12"/>
  <c r="H2307" i="12" s="1"/>
  <c r="E2307" i="12"/>
  <c r="G2307" i="12" s="1"/>
  <c r="F2306" i="12"/>
  <c r="H2306" i="12" s="1"/>
  <c r="E2306" i="12"/>
  <c r="G2306" i="12" s="1"/>
  <c r="F2305" i="12"/>
  <c r="H2305" i="12" s="1"/>
  <c r="E2305" i="12"/>
  <c r="G2305" i="12" s="1"/>
  <c r="F2304" i="12"/>
  <c r="H2304" i="12" s="1"/>
  <c r="E2304" i="12"/>
  <c r="G2304" i="12" s="1"/>
  <c r="F2303" i="12"/>
  <c r="H2303" i="12" s="1"/>
  <c r="E2303" i="12"/>
  <c r="G2303" i="12" s="1"/>
  <c r="F2302" i="12"/>
  <c r="H2302" i="12" s="1"/>
  <c r="E2302" i="12"/>
  <c r="G2302" i="12" s="1"/>
  <c r="F2301" i="12"/>
  <c r="H2301" i="12" s="1"/>
  <c r="E2301" i="12"/>
  <c r="G2301" i="12" s="1"/>
  <c r="F2300" i="12"/>
  <c r="H2300" i="12" s="1"/>
  <c r="E2300" i="12"/>
  <c r="G2300" i="12" s="1"/>
  <c r="F2299" i="12"/>
  <c r="H2299" i="12" s="1"/>
  <c r="E2299" i="12"/>
  <c r="G2299" i="12" s="1"/>
  <c r="F2298" i="12"/>
  <c r="H2298" i="12" s="1"/>
  <c r="E2298" i="12"/>
  <c r="G2298" i="12" s="1"/>
  <c r="F2297" i="12"/>
  <c r="H2297" i="12" s="1"/>
  <c r="E2297" i="12"/>
  <c r="G2297" i="12" s="1"/>
  <c r="F2296" i="12"/>
  <c r="H2296" i="12" s="1"/>
  <c r="E2296" i="12"/>
  <c r="G2296" i="12" s="1"/>
  <c r="F2295" i="12"/>
  <c r="H2295" i="12" s="1"/>
  <c r="E2295" i="12"/>
  <c r="G2295" i="12" s="1"/>
  <c r="F2294" i="12"/>
  <c r="H2294" i="12" s="1"/>
  <c r="E2294" i="12"/>
  <c r="G2294" i="12" s="1"/>
  <c r="F2293" i="12"/>
  <c r="H2293" i="12" s="1"/>
  <c r="E2293" i="12"/>
  <c r="G2293" i="12" s="1"/>
  <c r="F2292" i="12"/>
  <c r="H2292" i="12" s="1"/>
  <c r="E2292" i="12"/>
  <c r="G2292" i="12" s="1"/>
  <c r="F2291" i="12"/>
  <c r="H2291" i="12" s="1"/>
  <c r="E2291" i="12"/>
  <c r="G2291" i="12" s="1"/>
  <c r="F2290" i="12"/>
  <c r="H2290" i="12" s="1"/>
  <c r="E2290" i="12"/>
  <c r="G2290" i="12" s="1"/>
  <c r="F2289" i="12"/>
  <c r="H2289" i="12" s="1"/>
  <c r="E2289" i="12"/>
  <c r="G2289" i="12" s="1"/>
  <c r="F2288" i="12"/>
  <c r="H2288" i="12" s="1"/>
  <c r="E2288" i="12"/>
  <c r="G2288" i="12" s="1"/>
  <c r="F2287" i="12"/>
  <c r="H2287" i="12" s="1"/>
  <c r="E2287" i="12"/>
  <c r="G2287" i="12" s="1"/>
  <c r="F2286" i="12"/>
  <c r="H2286" i="12" s="1"/>
  <c r="E2286" i="12"/>
  <c r="G2286" i="12" s="1"/>
  <c r="F2285" i="12"/>
  <c r="H2285" i="12" s="1"/>
  <c r="E2285" i="12"/>
  <c r="G2285" i="12" s="1"/>
  <c r="F2284" i="12"/>
  <c r="H2284" i="12" s="1"/>
  <c r="E2284" i="12"/>
  <c r="G2284" i="12" s="1"/>
  <c r="F2283" i="12"/>
  <c r="H2283" i="12" s="1"/>
  <c r="E2283" i="12"/>
  <c r="G2283" i="12" s="1"/>
  <c r="F2282" i="12"/>
  <c r="H2282" i="12" s="1"/>
  <c r="E2282" i="12"/>
  <c r="G2282" i="12" s="1"/>
  <c r="F2281" i="12"/>
  <c r="H2281" i="12" s="1"/>
  <c r="E2281" i="12"/>
  <c r="G2281" i="12" s="1"/>
  <c r="F2280" i="12"/>
  <c r="H2280" i="12" s="1"/>
  <c r="E2280" i="12"/>
  <c r="G2280" i="12" s="1"/>
  <c r="F2279" i="12"/>
  <c r="H2279" i="12" s="1"/>
  <c r="E2279" i="12"/>
  <c r="G2279" i="12" s="1"/>
  <c r="F2278" i="12"/>
  <c r="H2278" i="12" s="1"/>
  <c r="E2278" i="12"/>
  <c r="G2278" i="12" s="1"/>
  <c r="F2277" i="12"/>
  <c r="H2277" i="12" s="1"/>
  <c r="E2277" i="12"/>
  <c r="G2277" i="12" s="1"/>
  <c r="F2276" i="12"/>
  <c r="H2276" i="12" s="1"/>
  <c r="E2276" i="12"/>
  <c r="G2276" i="12" s="1"/>
  <c r="F2275" i="12"/>
  <c r="H2275" i="12" s="1"/>
  <c r="E2275" i="12"/>
  <c r="G2275" i="12" s="1"/>
  <c r="F2274" i="12"/>
  <c r="H2274" i="12" s="1"/>
  <c r="E2274" i="12"/>
  <c r="G2274" i="12" s="1"/>
  <c r="F2273" i="12"/>
  <c r="H2273" i="12" s="1"/>
  <c r="E2273" i="12"/>
  <c r="G2273" i="12" s="1"/>
  <c r="F2272" i="12"/>
  <c r="H2272" i="12" s="1"/>
  <c r="E2272" i="12"/>
  <c r="G2272" i="12" s="1"/>
  <c r="F2271" i="12"/>
  <c r="H2271" i="12" s="1"/>
  <c r="E2271" i="12"/>
  <c r="G2271" i="12" s="1"/>
  <c r="F2270" i="12"/>
  <c r="H2270" i="12" s="1"/>
  <c r="E2270" i="12"/>
  <c r="G2270" i="12" s="1"/>
  <c r="F2269" i="12"/>
  <c r="H2269" i="12" s="1"/>
  <c r="E2269" i="12"/>
  <c r="G2269" i="12" s="1"/>
  <c r="F2268" i="12"/>
  <c r="H2268" i="12" s="1"/>
  <c r="E2268" i="12"/>
  <c r="G2268" i="12" s="1"/>
  <c r="F2267" i="12"/>
  <c r="H2267" i="12" s="1"/>
  <c r="E2267" i="12"/>
  <c r="G2267" i="12" s="1"/>
  <c r="F2266" i="12"/>
  <c r="H2266" i="12" s="1"/>
  <c r="E2266" i="12"/>
  <c r="G2266" i="12" s="1"/>
  <c r="H2265" i="12"/>
  <c r="F2265" i="12"/>
  <c r="E2265" i="12"/>
  <c r="G2265" i="12" s="1"/>
  <c r="F2264" i="12"/>
  <c r="H2264" i="12" s="1"/>
  <c r="E2264" i="12"/>
  <c r="G2264" i="12" s="1"/>
  <c r="F2263" i="12"/>
  <c r="H2263" i="12" s="1"/>
  <c r="E2263" i="12"/>
  <c r="G2263" i="12" s="1"/>
  <c r="F2262" i="12"/>
  <c r="H2262" i="12" s="1"/>
  <c r="E2262" i="12"/>
  <c r="G2262" i="12" s="1"/>
  <c r="F2261" i="12"/>
  <c r="H2261" i="12" s="1"/>
  <c r="E2261" i="12"/>
  <c r="G2261" i="12" s="1"/>
  <c r="F2260" i="12"/>
  <c r="H2260" i="12" s="1"/>
  <c r="E2260" i="12"/>
  <c r="G2260" i="12" s="1"/>
  <c r="F2259" i="12"/>
  <c r="H2259" i="12" s="1"/>
  <c r="E2259" i="12"/>
  <c r="G2259" i="12" s="1"/>
  <c r="F2258" i="12"/>
  <c r="H2258" i="12" s="1"/>
  <c r="E2258" i="12"/>
  <c r="G2258" i="12" s="1"/>
  <c r="H2257" i="12"/>
  <c r="F2257" i="12"/>
  <c r="E2257" i="12"/>
  <c r="G2257" i="12" s="1"/>
  <c r="F2256" i="12"/>
  <c r="H2256" i="12" s="1"/>
  <c r="E2256" i="12"/>
  <c r="G2256" i="12" s="1"/>
  <c r="F2255" i="12"/>
  <c r="H2255" i="12" s="1"/>
  <c r="E2255" i="12"/>
  <c r="G2255" i="12" s="1"/>
  <c r="F2254" i="12"/>
  <c r="H2254" i="12" s="1"/>
  <c r="E2254" i="12"/>
  <c r="G2254" i="12" s="1"/>
  <c r="F2253" i="12"/>
  <c r="H2253" i="12" s="1"/>
  <c r="E2253" i="12"/>
  <c r="G2253" i="12" s="1"/>
  <c r="F2252" i="12"/>
  <c r="H2252" i="12" s="1"/>
  <c r="E2252" i="12"/>
  <c r="G2252" i="12" s="1"/>
  <c r="F2251" i="12"/>
  <c r="H2251" i="12" s="1"/>
  <c r="E2251" i="12"/>
  <c r="G2251" i="12" s="1"/>
  <c r="F2250" i="12"/>
  <c r="H2250" i="12" s="1"/>
  <c r="E2250" i="12"/>
  <c r="G2250" i="12" s="1"/>
  <c r="F2249" i="12"/>
  <c r="H2249" i="12" s="1"/>
  <c r="E2249" i="12"/>
  <c r="G2249" i="12" s="1"/>
  <c r="F2248" i="12"/>
  <c r="H2248" i="12" s="1"/>
  <c r="E2248" i="12"/>
  <c r="G2248" i="12" s="1"/>
  <c r="F2247" i="12"/>
  <c r="H2247" i="12" s="1"/>
  <c r="E2247" i="12"/>
  <c r="G2247" i="12" s="1"/>
  <c r="F2246" i="12"/>
  <c r="H2246" i="12" s="1"/>
  <c r="E2246" i="12"/>
  <c r="G2246" i="12" s="1"/>
  <c r="F2245" i="12"/>
  <c r="H2245" i="12" s="1"/>
  <c r="E2245" i="12"/>
  <c r="G2245" i="12" s="1"/>
  <c r="F2244" i="12"/>
  <c r="H2244" i="12" s="1"/>
  <c r="E2244" i="12"/>
  <c r="G2244" i="12" s="1"/>
  <c r="F2243" i="12"/>
  <c r="H2243" i="12" s="1"/>
  <c r="E2243" i="12"/>
  <c r="G2243" i="12" s="1"/>
  <c r="F2242" i="12"/>
  <c r="H2242" i="12" s="1"/>
  <c r="E2242" i="12"/>
  <c r="G2242" i="12" s="1"/>
  <c r="F2241" i="12"/>
  <c r="H2241" i="12" s="1"/>
  <c r="E2241" i="12"/>
  <c r="G2241" i="12" s="1"/>
  <c r="F2240" i="12"/>
  <c r="H2240" i="12" s="1"/>
  <c r="E2240" i="12"/>
  <c r="G2240" i="12" s="1"/>
  <c r="F2239" i="12"/>
  <c r="H2239" i="12" s="1"/>
  <c r="E2239" i="12"/>
  <c r="G2239" i="12" s="1"/>
  <c r="F2238" i="12"/>
  <c r="H2238" i="12" s="1"/>
  <c r="E2238" i="12"/>
  <c r="G2238" i="12" s="1"/>
  <c r="F2237" i="12"/>
  <c r="H2237" i="12" s="1"/>
  <c r="E2237" i="12"/>
  <c r="G2237" i="12" s="1"/>
  <c r="F2236" i="12"/>
  <c r="H2236" i="12" s="1"/>
  <c r="E2236" i="12"/>
  <c r="G2236" i="12" s="1"/>
  <c r="F2235" i="12"/>
  <c r="H2235" i="12" s="1"/>
  <c r="E2235" i="12"/>
  <c r="G2235" i="12" s="1"/>
  <c r="F2234" i="12"/>
  <c r="H2234" i="12" s="1"/>
  <c r="E2234" i="12"/>
  <c r="G2234" i="12" s="1"/>
  <c r="F2233" i="12"/>
  <c r="H2233" i="12" s="1"/>
  <c r="E2233" i="12"/>
  <c r="G2233" i="12" s="1"/>
  <c r="F2232" i="12"/>
  <c r="H2232" i="12" s="1"/>
  <c r="E2232" i="12"/>
  <c r="G2232" i="12" s="1"/>
  <c r="F2231" i="12"/>
  <c r="H2231" i="12" s="1"/>
  <c r="E2231" i="12"/>
  <c r="G2231" i="12" s="1"/>
  <c r="F2230" i="12"/>
  <c r="H2230" i="12" s="1"/>
  <c r="E2230" i="12"/>
  <c r="G2230" i="12" s="1"/>
  <c r="F2229" i="12"/>
  <c r="H2229" i="12" s="1"/>
  <c r="E2229" i="12"/>
  <c r="G2229" i="12" s="1"/>
  <c r="F2228" i="12"/>
  <c r="H2228" i="12" s="1"/>
  <c r="E2228" i="12"/>
  <c r="G2228" i="12" s="1"/>
  <c r="F2227" i="12"/>
  <c r="H2227" i="12" s="1"/>
  <c r="E2227" i="12"/>
  <c r="G2227" i="12" s="1"/>
  <c r="F2226" i="12"/>
  <c r="H2226" i="12" s="1"/>
  <c r="E2226" i="12"/>
  <c r="G2226" i="12" s="1"/>
  <c r="F2225" i="12"/>
  <c r="H2225" i="12" s="1"/>
  <c r="E2225" i="12"/>
  <c r="G2225" i="12" s="1"/>
  <c r="F2224" i="12"/>
  <c r="H2224" i="12" s="1"/>
  <c r="E2224" i="12"/>
  <c r="G2224" i="12" s="1"/>
  <c r="F2223" i="12"/>
  <c r="H2223" i="12" s="1"/>
  <c r="E2223" i="12"/>
  <c r="G2223" i="12" s="1"/>
  <c r="F2222" i="12"/>
  <c r="H2222" i="12" s="1"/>
  <c r="E2222" i="12"/>
  <c r="G2222" i="12" s="1"/>
  <c r="F2221" i="12"/>
  <c r="H2221" i="12" s="1"/>
  <c r="E2221" i="12"/>
  <c r="G2221" i="12" s="1"/>
  <c r="F2220" i="12"/>
  <c r="H2220" i="12" s="1"/>
  <c r="E2220" i="12"/>
  <c r="G2220" i="12" s="1"/>
  <c r="G2219" i="12"/>
  <c r="F2219" i="12"/>
  <c r="H2219" i="12" s="1"/>
  <c r="E2219" i="12"/>
  <c r="F2218" i="12"/>
  <c r="H2218" i="12" s="1"/>
  <c r="E2218" i="12"/>
  <c r="G2218" i="12" s="1"/>
  <c r="F2217" i="12"/>
  <c r="H2217" i="12" s="1"/>
  <c r="E2217" i="12"/>
  <c r="G2217" i="12" s="1"/>
  <c r="H2216" i="12"/>
  <c r="F2216" i="12"/>
  <c r="E2216" i="12"/>
  <c r="G2216" i="12" s="1"/>
  <c r="F2215" i="12"/>
  <c r="H2215" i="12" s="1"/>
  <c r="E2215" i="12"/>
  <c r="G2215" i="12" s="1"/>
  <c r="H2214" i="12"/>
  <c r="F2214" i="12"/>
  <c r="E2214" i="12"/>
  <c r="G2214" i="12" s="1"/>
  <c r="F2213" i="12"/>
  <c r="H2213" i="12" s="1"/>
  <c r="E2213" i="12"/>
  <c r="G2213" i="12" s="1"/>
  <c r="F2212" i="12"/>
  <c r="H2212" i="12" s="1"/>
  <c r="E2212" i="12"/>
  <c r="G2212" i="12" s="1"/>
  <c r="F2211" i="12"/>
  <c r="H2211" i="12" s="1"/>
  <c r="E2211" i="12"/>
  <c r="G2211" i="12" s="1"/>
  <c r="F2210" i="12"/>
  <c r="H2210" i="12" s="1"/>
  <c r="E2210" i="12"/>
  <c r="G2210" i="12" s="1"/>
  <c r="F2209" i="12"/>
  <c r="H2209" i="12" s="1"/>
  <c r="E2209" i="12"/>
  <c r="G2209" i="12" s="1"/>
  <c r="F2208" i="12"/>
  <c r="H2208" i="12" s="1"/>
  <c r="E2208" i="12"/>
  <c r="G2208" i="12" s="1"/>
  <c r="F2207" i="12"/>
  <c r="H2207" i="12" s="1"/>
  <c r="E2207" i="12"/>
  <c r="G2207" i="12" s="1"/>
  <c r="F2206" i="12"/>
  <c r="H2206" i="12" s="1"/>
  <c r="E2206" i="12"/>
  <c r="G2206" i="12" s="1"/>
  <c r="F2205" i="12"/>
  <c r="H2205" i="12" s="1"/>
  <c r="E2205" i="12"/>
  <c r="G2205" i="12" s="1"/>
  <c r="F2204" i="12"/>
  <c r="H2204" i="12" s="1"/>
  <c r="E2204" i="12"/>
  <c r="G2204" i="12" s="1"/>
  <c r="F2203" i="12"/>
  <c r="H2203" i="12" s="1"/>
  <c r="E2203" i="12"/>
  <c r="G2203" i="12" s="1"/>
  <c r="F2202" i="12"/>
  <c r="H2202" i="12" s="1"/>
  <c r="E2202" i="12"/>
  <c r="G2202" i="12" s="1"/>
  <c r="F2201" i="12"/>
  <c r="H2201" i="12" s="1"/>
  <c r="E2201" i="12"/>
  <c r="G2201" i="12" s="1"/>
  <c r="F2200" i="12"/>
  <c r="H2200" i="12" s="1"/>
  <c r="E2200" i="12"/>
  <c r="G2200" i="12" s="1"/>
  <c r="F2199" i="12"/>
  <c r="H2199" i="12" s="1"/>
  <c r="E2199" i="12"/>
  <c r="G2199" i="12" s="1"/>
  <c r="F2198" i="12"/>
  <c r="H2198" i="12" s="1"/>
  <c r="E2198" i="12"/>
  <c r="G2198" i="12" s="1"/>
  <c r="F2197" i="12"/>
  <c r="H2197" i="12" s="1"/>
  <c r="E2197" i="12"/>
  <c r="G2197" i="12" s="1"/>
  <c r="F2196" i="12"/>
  <c r="H2196" i="12" s="1"/>
  <c r="E2196" i="12"/>
  <c r="G2196" i="12" s="1"/>
  <c r="F2195" i="12"/>
  <c r="H2195" i="12" s="1"/>
  <c r="E2195" i="12"/>
  <c r="G2195" i="12" s="1"/>
  <c r="F2194" i="12"/>
  <c r="H2194" i="12" s="1"/>
  <c r="E2194" i="12"/>
  <c r="G2194" i="12" s="1"/>
  <c r="F2193" i="12"/>
  <c r="H2193" i="12" s="1"/>
  <c r="E2193" i="12"/>
  <c r="G2193" i="12" s="1"/>
  <c r="F2192" i="12"/>
  <c r="H2192" i="12" s="1"/>
  <c r="E2192" i="12"/>
  <c r="G2192" i="12" s="1"/>
  <c r="F2191" i="12"/>
  <c r="H2191" i="12" s="1"/>
  <c r="E2191" i="12"/>
  <c r="G2191" i="12" s="1"/>
  <c r="F2190" i="12"/>
  <c r="H2190" i="12" s="1"/>
  <c r="E2190" i="12"/>
  <c r="G2190" i="12" s="1"/>
  <c r="F2189" i="12"/>
  <c r="H2189" i="12" s="1"/>
  <c r="E2189" i="12"/>
  <c r="G2189" i="12" s="1"/>
  <c r="G2188" i="12"/>
  <c r="F2188" i="12"/>
  <c r="H2188" i="12" s="1"/>
  <c r="E2188" i="12"/>
  <c r="F2187" i="12"/>
  <c r="H2187" i="12" s="1"/>
  <c r="E2187" i="12"/>
  <c r="G2187" i="12" s="1"/>
  <c r="F2186" i="12"/>
  <c r="H2186" i="12" s="1"/>
  <c r="E2186" i="12"/>
  <c r="G2186" i="12" s="1"/>
  <c r="F2185" i="12"/>
  <c r="H2185" i="12" s="1"/>
  <c r="E2185" i="12"/>
  <c r="G2185" i="12" s="1"/>
  <c r="G2184" i="12"/>
  <c r="F2184" i="12"/>
  <c r="H2184" i="12" s="1"/>
  <c r="E2184" i="12"/>
  <c r="F2183" i="12"/>
  <c r="H2183" i="12" s="1"/>
  <c r="E2183" i="12"/>
  <c r="G2183" i="12" s="1"/>
  <c r="F2182" i="12"/>
  <c r="H2182" i="12" s="1"/>
  <c r="E2182" i="12"/>
  <c r="G2182" i="12" s="1"/>
  <c r="F2181" i="12"/>
  <c r="H2181" i="12" s="1"/>
  <c r="E2181" i="12"/>
  <c r="G2181" i="12" s="1"/>
  <c r="F2180" i="12"/>
  <c r="H2180" i="12" s="1"/>
  <c r="E2180" i="12"/>
  <c r="G2180" i="12" s="1"/>
  <c r="F2179" i="12"/>
  <c r="H2179" i="12" s="1"/>
  <c r="E2179" i="12"/>
  <c r="G2179" i="12" s="1"/>
  <c r="F2178" i="12"/>
  <c r="H2178" i="12" s="1"/>
  <c r="E2178" i="12"/>
  <c r="G2178" i="12" s="1"/>
  <c r="F2177" i="12"/>
  <c r="H2177" i="12" s="1"/>
  <c r="E2177" i="12"/>
  <c r="G2177" i="12" s="1"/>
  <c r="H2176" i="12"/>
  <c r="F2176" i="12"/>
  <c r="E2176" i="12"/>
  <c r="G2176" i="12" s="1"/>
  <c r="F2175" i="12"/>
  <c r="H2175" i="12" s="1"/>
  <c r="E2175" i="12"/>
  <c r="G2175" i="12" s="1"/>
  <c r="F2174" i="12"/>
  <c r="H2174" i="12" s="1"/>
  <c r="E2174" i="12"/>
  <c r="G2174" i="12" s="1"/>
  <c r="H2173" i="12"/>
  <c r="F2173" i="12"/>
  <c r="E2173" i="12"/>
  <c r="G2173" i="12" s="1"/>
  <c r="F2172" i="12"/>
  <c r="H2172" i="12" s="1"/>
  <c r="E2172" i="12"/>
  <c r="G2172" i="12" s="1"/>
  <c r="F2171" i="12"/>
  <c r="H2171" i="12" s="1"/>
  <c r="E2171" i="12"/>
  <c r="G2171" i="12" s="1"/>
  <c r="F2170" i="12"/>
  <c r="H2170" i="12" s="1"/>
  <c r="E2170" i="12"/>
  <c r="G2170" i="12" s="1"/>
  <c r="F2169" i="12"/>
  <c r="H2169" i="12" s="1"/>
  <c r="E2169" i="12"/>
  <c r="G2169" i="12" s="1"/>
  <c r="F2168" i="12"/>
  <c r="H2168" i="12" s="1"/>
  <c r="E2168" i="12"/>
  <c r="G2168" i="12" s="1"/>
  <c r="F2167" i="12"/>
  <c r="H2167" i="12" s="1"/>
  <c r="E2167" i="12"/>
  <c r="G2167" i="12" s="1"/>
  <c r="F2166" i="12"/>
  <c r="H2166" i="12" s="1"/>
  <c r="E2166" i="12"/>
  <c r="G2166" i="12" s="1"/>
  <c r="H2165" i="12"/>
  <c r="F2165" i="12"/>
  <c r="E2165" i="12"/>
  <c r="G2165" i="12" s="1"/>
  <c r="F2164" i="12"/>
  <c r="H2164" i="12" s="1"/>
  <c r="E2164" i="12"/>
  <c r="G2164" i="12" s="1"/>
  <c r="F2163" i="12"/>
  <c r="H2163" i="12" s="1"/>
  <c r="E2163" i="12"/>
  <c r="G2163" i="12" s="1"/>
  <c r="F2162" i="12"/>
  <c r="H2162" i="12" s="1"/>
  <c r="E2162" i="12"/>
  <c r="G2162" i="12" s="1"/>
  <c r="F2161" i="12"/>
  <c r="H2161" i="12" s="1"/>
  <c r="E2161" i="12"/>
  <c r="G2161" i="12" s="1"/>
  <c r="F2160" i="12"/>
  <c r="H2160" i="12" s="1"/>
  <c r="E2160" i="12"/>
  <c r="G2160" i="12" s="1"/>
  <c r="F2159" i="12"/>
  <c r="H2159" i="12" s="1"/>
  <c r="E2159" i="12"/>
  <c r="G2159" i="12" s="1"/>
  <c r="F2158" i="12"/>
  <c r="H2158" i="12" s="1"/>
  <c r="E2158" i="12"/>
  <c r="G2158" i="12" s="1"/>
  <c r="F2157" i="12"/>
  <c r="H2157" i="12" s="1"/>
  <c r="E2157" i="12"/>
  <c r="G2157" i="12" s="1"/>
  <c r="F2156" i="12"/>
  <c r="H2156" i="12" s="1"/>
  <c r="E2156" i="12"/>
  <c r="G2156" i="12" s="1"/>
  <c r="F2155" i="12"/>
  <c r="H2155" i="12" s="1"/>
  <c r="E2155" i="12"/>
  <c r="G2155" i="12" s="1"/>
  <c r="F2154" i="12"/>
  <c r="H2154" i="12" s="1"/>
  <c r="E2154" i="12"/>
  <c r="G2154" i="12" s="1"/>
  <c r="F2153" i="12"/>
  <c r="H2153" i="12" s="1"/>
  <c r="E2153" i="12"/>
  <c r="G2153" i="12" s="1"/>
  <c r="F2152" i="12"/>
  <c r="H2152" i="12" s="1"/>
  <c r="E2152" i="12"/>
  <c r="G2152" i="12" s="1"/>
  <c r="F2151" i="12"/>
  <c r="H2151" i="12" s="1"/>
  <c r="E2151" i="12"/>
  <c r="G2151" i="12" s="1"/>
  <c r="F2150" i="12"/>
  <c r="H2150" i="12" s="1"/>
  <c r="E2150" i="12"/>
  <c r="G2150" i="12" s="1"/>
  <c r="G2149" i="12"/>
  <c r="F2149" i="12"/>
  <c r="H2149" i="12" s="1"/>
  <c r="E2149" i="12"/>
  <c r="F2148" i="12"/>
  <c r="H2148" i="12" s="1"/>
  <c r="E2148" i="12"/>
  <c r="G2148" i="12" s="1"/>
  <c r="F2147" i="12"/>
  <c r="H2147" i="12" s="1"/>
  <c r="E2147" i="12"/>
  <c r="G2147" i="12" s="1"/>
  <c r="F2146" i="12"/>
  <c r="H2146" i="12" s="1"/>
  <c r="E2146" i="12"/>
  <c r="G2146" i="12" s="1"/>
  <c r="F2145" i="12"/>
  <c r="H2145" i="12" s="1"/>
  <c r="E2145" i="12"/>
  <c r="G2145" i="12" s="1"/>
  <c r="F2144" i="12"/>
  <c r="H2144" i="12" s="1"/>
  <c r="E2144" i="12"/>
  <c r="G2144" i="12" s="1"/>
  <c r="F2143" i="12"/>
  <c r="H2143" i="12" s="1"/>
  <c r="E2143" i="12"/>
  <c r="G2143" i="12" s="1"/>
  <c r="F2142" i="12"/>
  <c r="H2142" i="12" s="1"/>
  <c r="E2142" i="12"/>
  <c r="G2142" i="12" s="1"/>
  <c r="F2141" i="12"/>
  <c r="H2141" i="12" s="1"/>
  <c r="E2141" i="12"/>
  <c r="G2141" i="12" s="1"/>
  <c r="F2140" i="12"/>
  <c r="H2140" i="12" s="1"/>
  <c r="E2140" i="12"/>
  <c r="G2140" i="12" s="1"/>
  <c r="H2139" i="12"/>
  <c r="G2139" i="12"/>
  <c r="F2139" i="12"/>
  <c r="E2139" i="12"/>
  <c r="F2138" i="12"/>
  <c r="H2138" i="12" s="1"/>
  <c r="E2138" i="12"/>
  <c r="G2138" i="12" s="1"/>
  <c r="F2137" i="12"/>
  <c r="H2137" i="12" s="1"/>
  <c r="E2137" i="12"/>
  <c r="G2137" i="12" s="1"/>
  <c r="F2136" i="12"/>
  <c r="H2136" i="12" s="1"/>
  <c r="E2136" i="12"/>
  <c r="G2136" i="12" s="1"/>
  <c r="F2135" i="12"/>
  <c r="H2135" i="12" s="1"/>
  <c r="E2135" i="12"/>
  <c r="G2135" i="12" s="1"/>
  <c r="F2134" i="12"/>
  <c r="H2134" i="12" s="1"/>
  <c r="E2134" i="12"/>
  <c r="G2134" i="12" s="1"/>
  <c r="F2133" i="12"/>
  <c r="H2133" i="12" s="1"/>
  <c r="E2133" i="12"/>
  <c r="G2133" i="12" s="1"/>
  <c r="F2132" i="12"/>
  <c r="H2132" i="12" s="1"/>
  <c r="E2132" i="12"/>
  <c r="G2132" i="12" s="1"/>
  <c r="F2131" i="12"/>
  <c r="H2131" i="12" s="1"/>
  <c r="E2131" i="12"/>
  <c r="G2131" i="12" s="1"/>
  <c r="F2130" i="12"/>
  <c r="H2130" i="12" s="1"/>
  <c r="E2130" i="12"/>
  <c r="G2130" i="12" s="1"/>
  <c r="F2129" i="12"/>
  <c r="H2129" i="12" s="1"/>
  <c r="E2129" i="12"/>
  <c r="G2129" i="12" s="1"/>
  <c r="F2128" i="12"/>
  <c r="H2128" i="12" s="1"/>
  <c r="E2128" i="12"/>
  <c r="G2128" i="12" s="1"/>
  <c r="F2127" i="12"/>
  <c r="H2127" i="12" s="1"/>
  <c r="E2127" i="12"/>
  <c r="G2127" i="12" s="1"/>
  <c r="F2126" i="12"/>
  <c r="H2126" i="12" s="1"/>
  <c r="E2126" i="12"/>
  <c r="G2126" i="12" s="1"/>
  <c r="F2125" i="12"/>
  <c r="H2125" i="12" s="1"/>
  <c r="E2125" i="12"/>
  <c r="G2125" i="12" s="1"/>
  <c r="F2124" i="12"/>
  <c r="H2124" i="12" s="1"/>
  <c r="E2124" i="12"/>
  <c r="G2124" i="12" s="1"/>
  <c r="F2123" i="12"/>
  <c r="H2123" i="12" s="1"/>
  <c r="E2123" i="12"/>
  <c r="G2123" i="12" s="1"/>
  <c r="F2122" i="12"/>
  <c r="H2122" i="12" s="1"/>
  <c r="E2122" i="12"/>
  <c r="G2122" i="12" s="1"/>
  <c r="F2121" i="12"/>
  <c r="H2121" i="12" s="1"/>
  <c r="E2121" i="12"/>
  <c r="G2121" i="12" s="1"/>
  <c r="F2120" i="12"/>
  <c r="H2120" i="12" s="1"/>
  <c r="E2120" i="12"/>
  <c r="G2120" i="12" s="1"/>
  <c r="F2119" i="12"/>
  <c r="H2119" i="12" s="1"/>
  <c r="E2119" i="12"/>
  <c r="G2119" i="12" s="1"/>
  <c r="F2118" i="12"/>
  <c r="H2118" i="12" s="1"/>
  <c r="E2118" i="12"/>
  <c r="G2118" i="12" s="1"/>
  <c r="F2117" i="12"/>
  <c r="H2117" i="12" s="1"/>
  <c r="E2117" i="12"/>
  <c r="G2117" i="12" s="1"/>
  <c r="F2116" i="12"/>
  <c r="H2116" i="12" s="1"/>
  <c r="E2116" i="12"/>
  <c r="G2116" i="12" s="1"/>
  <c r="F2115" i="12"/>
  <c r="H2115" i="12" s="1"/>
  <c r="E2115" i="12"/>
  <c r="G2115" i="12" s="1"/>
  <c r="F2114" i="12"/>
  <c r="H2114" i="12" s="1"/>
  <c r="E2114" i="12"/>
  <c r="G2114" i="12" s="1"/>
  <c r="F2113" i="12"/>
  <c r="H2113" i="12" s="1"/>
  <c r="E2113" i="12"/>
  <c r="G2113" i="12" s="1"/>
  <c r="H2112" i="12"/>
  <c r="F2112" i="12"/>
  <c r="E2112" i="12"/>
  <c r="G2112" i="12" s="1"/>
  <c r="F2111" i="12"/>
  <c r="H2111" i="12" s="1"/>
  <c r="E2111" i="12"/>
  <c r="G2111" i="12" s="1"/>
  <c r="F2110" i="12"/>
  <c r="H2110" i="12" s="1"/>
  <c r="E2110" i="12"/>
  <c r="G2110" i="12" s="1"/>
  <c r="H2109" i="12"/>
  <c r="F2109" i="12"/>
  <c r="E2109" i="12"/>
  <c r="G2109" i="12" s="1"/>
  <c r="F2108" i="12"/>
  <c r="H2108" i="12" s="1"/>
  <c r="E2108" i="12"/>
  <c r="G2108" i="12" s="1"/>
  <c r="F2107" i="12"/>
  <c r="H2107" i="12" s="1"/>
  <c r="E2107" i="12"/>
  <c r="G2107" i="12" s="1"/>
  <c r="F2106" i="12"/>
  <c r="H2106" i="12" s="1"/>
  <c r="E2106" i="12"/>
  <c r="G2106" i="12" s="1"/>
  <c r="F2105" i="12"/>
  <c r="H2105" i="12" s="1"/>
  <c r="E2105" i="12"/>
  <c r="G2105" i="12" s="1"/>
  <c r="F2104" i="12"/>
  <c r="H2104" i="12" s="1"/>
  <c r="E2104" i="12"/>
  <c r="G2104" i="12" s="1"/>
  <c r="F2103" i="12"/>
  <c r="H2103" i="12" s="1"/>
  <c r="E2103" i="12"/>
  <c r="G2103" i="12" s="1"/>
  <c r="F2102" i="12"/>
  <c r="H2102" i="12" s="1"/>
  <c r="E2102" i="12"/>
  <c r="G2102" i="12" s="1"/>
  <c r="F2101" i="12"/>
  <c r="H2101" i="12" s="1"/>
  <c r="E2101" i="12"/>
  <c r="G2101" i="12" s="1"/>
  <c r="G2100" i="12"/>
  <c r="F2100" i="12"/>
  <c r="H2100" i="12" s="1"/>
  <c r="E2100" i="12"/>
  <c r="F2099" i="12"/>
  <c r="H2099" i="12" s="1"/>
  <c r="E2099" i="12"/>
  <c r="G2099" i="12" s="1"/>
  <c r="F2098" i="12"/>
  <c r="H2098" i="12" s="1"/>
  <c r="E2098" i="12"/>
  <c r="G2098" i="12" s="1"/>
  <c r="F2097" i="12"/>
  <c r="H2097" i="12" s="1"/>
  <c r="E2097" i="12"/>
  <c r="G2097" i="12" s="1"/>
  <c r="F2096" i="12"/>
  <c r="H2096" i="12" s="1"/>
  <c r="E2096" i="12"/>
  <c r="G2096" i="12" s="1"/>
  <c r="F2095" i="12"/>
  <c r="H2095" i="12" s="1"/>
  <c r="E2095" i="12"/>
  <c r="G2095" i="12" s="1"/>
  <c r="F2094" i="12"/>
  <c r="H2094" i="12" s="1"/>
  <c r="E2094" i="12"/>
  <c r="G2094" i="12" s="1"/>
  <c r="F2093" i="12"/>
  <c r="H2093" i="12" s="1"/>
  <c r="E2093" i="12"/>
  <c r="G2093" i="12" s="1"/>
  <c r="F2092" i="12"/>
  <c r="H2092" i="12" s="1"/>
  <c r="E2092" i="12"/>
  <c r="G2092" i="12" s="1"/>
  <c r="F2091" i="12"/>
  <c r="H2091" i="12" s="1"/>
  <c r="E2091" i="12"/>
  <c r="G2091" i="12" s="1"/>
  <c r="F2090" i="12"/>
  <c r="H2090" i="12" s="1"/>
  <c r="E2090" i="12"/>
  <c r="G2090" i="12" s="1"/>
  <c r="F2089" i="12"/>
  <c r="H2089" i="12" s="1"/>
  <c r="E2089" i="12"/>
  <c r="G2089" i="12" s="1"/>
  <c r="F2088" i="12"/>
  <c r="H2088" i="12" s="1"/>
  <c r="E2088" i="12"/>
  <c r="G2088" i="12" s="1"/>
  <c r="F2087" i="12"/>
  <c r="H2087" i="12" s="1"/>
  <c r="E2087" i="12"/>
  <c r="G2087" i="12" s="1"/>
  <c r="F2086" i="12"/>
  <c r="H2086" i="12" s="1"/>
  <c r="E2086" i="12"/>
  <c r="G2086" i="12" s="1"/>
  <c r="F2085" i="12"/>
  <c r="H2085" i="12" s="1"/>
  <c r="E2085" i="12"/>
  <c r="G2085" i="12" s="1"/>
  <c r="F2084" i="12"/>
  <c r="H2084" i="12" s="1"/>
  <c r="E2084" i="12"/>
  <c r="G2084" i="12" s="1"/>
  <c r="F2083" i="12"/>
  <c r="H2083" i="12" s="1"/>
  <c r="E2083" i="12"/>
  <c r="G2083" i="12" s="1"/>
  <c r="F2082" i="12"/>
  <c r="H2082" i="12" s="1"/>
  <c r="E2082" i="12"/>
  <c r="G2082" i="12" s="1"/>
  <c r="F2081" i="12"/>
  <c r="H2081" i="12" s="1"/>
  <c r="E2081" i="12"/>
  <c r="G2081" i="12" s="1"/>
  <c r="H2080" i="12"/>
  <c r="F2080" i="12"/>
  <c r="E2080" i="12"/>
  <c r="G2080" i="12" s="1"/>
  <c r="F2079" i="12"/>
  <c r="H2079" i="12" s="1"/>
  <c r="E2079" i="12"/>
  <c r="G2079" i="12" s="1"/>
  <c r="F2078" i="12"/>
  <c r="H2078" i="12" s="1"/>
  <c r="E2078" i="12"/>
  <c r="G2078" i="12" s="1"/>
  <c r="F2077" i="12"/>
  <c r="H2077" i="12" s="1"/>
  <c r="E2077" i="12"/>
  <c r="G2077" i="12" s="1"/>
  <c r="F2076" i="12"/>
  <c r="H2076" i="12" s="1"/>
  <c r="E2076" i="12"/>
  <c r="G2076" i="12" s="1"/>
  <c r="F2075" i="12"/>
  <c r="H2075" i="12" s="1"/>
  <c r="E2075" i="12"/>
  <c r="G2075" i="12" s="1"/>
  <c r="F2074" i="12"/>
  <c r="H2074" i="12" s="1"/>
  <c r="E2074" i="12"/>
  <c r="G2074" i="12" s="1"/>
  <c r="F2073" i="12"/>
  <c r="H2073" i="12" s="1"/>
  <c r="E2073" i="12"/>
  <c r="G2073" i="12" s="1"/>
  <c r="F2072" i="12"/>
  <c r="H2072" i="12" s="1"/>
  <c r="E2072" i="12"/>
  <c r="G2072" i="12" s="1"/>
  <c r="F2071" i="12"/>
  <c r="H2071" i="12" s="1"/>
  <c r="E2071" i="12"/>
  <c r="G2071" i="12" s="1"/>
  <c r="F2070" i="12"/>
  <c r="H2070" i="12" s="1"/>
  <c r="E2070" i="12"/>
  <c r="G2070" i="12" s="1"/>
  <c r="F2069" i="12"/>
  <c r="H2069" i="12" s="1"/>
  <c r="E2069" i="12"/>
  <c r="G2069" i="12" s="1"/>
  <c r="F2068" i="12"/>
  <c r="H2068" i="12" s="1"/>
  <c r="E2068" i="12"/>
  <c r="G2068" i="12" s="1"/>
  <c r="F2067" i="12"/>
  <c r="H2067" i="12" s="1"/>
  <c r="E2067" i="12"/>
  <c r="G2067" i="12" s="1"/>
  <c r="F2066" i="12"/>
  <c r="H2066" i="12" s="1"/>
  <c r="E2066" i="12"/>
  <c r="G2066" i="12" s="1"/>
  <c r="F2065" i="12"/>
  <c r="H2065" i="12" s="1"/>
  <c r="E2065" i="12"/>
  <c r="G2065" i="12" s="1"/>
  <c r="F2064" i="12"/>
  <c r="H2064" i="12" s="1"/>
  <c r="E2064" i="12"/>
  <c r="G2064" i="12" s="1"/>
  <c r="F2063" i="12"/>
  <c r="H2063" i="12" s="1"/>
  <c r="E2063" i="12"/>
  <c r="G2063" i="12" s="1"/>
  <c r="F2062" i="12"/>
  <c r="H2062" i="12" s="1"/>
  <c r="E2062" i="12"/>
  <c r="G2062" i="12" s="1"/>
  <c r="H2061" i="12"/>
  <c r="F2061" i="12"/>
  <c r="E2061" i="12"/>
  <c r="G2061" i="12" s="1"/>
  <c r="F2060" i="12"/>
  <c r="H2060" i="12" s="1"/>
  <c r="E2060" i="12"/>
  <c r="G2060" i="12" s="1"/>
  <c r="F2059" i="12"/>
  <c r="H2059" i="12" s="1"/>
  <c r="E2059" i="12"/>
  <c r="G2059" i="12" s="1"/>
  <c r="F2058" i="12"/>
  <c r="H2058" i="12" s="1"/>
  <c r="E2058" i="12"/>
  <c r="G2058" i="12" s="1"/>
  <c r="F2057" i="12"/>
  <c r="H2057" i="12" s="1"/>
  <c r="E2057" i="12"/>
  <c r="G2057" i="12" s="1"/>
  <c r="F2056" i="12"/>
  <c r="H2056" i="12" s="1"/>
  <c r="E2056" i="12"/>
  <c r="G2056" i="12" s="1"/>
  <c r="F2055" i="12"/>
  <c r="H2055" i="12" s="1"/>
  <c r="E2055" i="12"/>
  <c r="G2055" i="12" s="1"/>
  <c r="H2054" i="12"/>
  <c r="F2054" i="12"/>
  <c r="E2054" i="12"/>
  <c r="G2054" i="12" s="1"/>
  <c r="F2053" i="12"/>
  <c r="H2053" i="12" s="1"/>
  <c r="E2053" i="12"/>
  <c r="G2053" i="12" s="1"/>
  <c r="F2052" i="12"/>
  <c r="H2052" i="12" s="1"/>
  <c r="E2052" i="12"/>
  <c r="G2052" i="12" s="1"/>
  <c r="F2051" i="12"/>
  <c r="H2051" i="12" s="1"/>
  <c r="E2051" i="12"/>
  <c r="G2051" i="12" s="1"/>
  <c r="F2050" i="12"/>
  <c r="H2050" i="12" s="1"/>
  <c r="E2050" i="12"/>
  <c r="G2050" i="12" s="1"/>
  <c r="F2049" i="12"/>
  <c r="H2049" i="12" s="1"/>
  <c r="E2049" i="12"/>
  <c r="G2049" i="12" s="1"/>
  <c r="F2048" i="12"/>
  <c r="H2048" i="12" s="1"/>
  <c r="E2048" i="12"/>
  <c r="G2048" i="12" s="1"/>
  <c r="F2047" i="12"/>
  <c r="H2047" i="12" s="1"/>
  <c r="E2047" i="12"/>
  <c r="G2047" i="12" s="1"/>
  <c r="F2046" i="12"/>
  <c r="H2046" i="12" s="1"/>
  <c r="E2046" i="12"/>
  <c r="G2046" i="12" s="1"/>
  <c r="F2045" i="12"/>
  <c r="H2045" i="12" s="1"/>
  <c r="E2045" i="12"/>
  <c r="G2045" i="12" s="1"/>
  <c r="F2044" i="12"/>
  <c r="H2044" i="12" s="1"/>
  <c r="E2044" i="12"/>
  <c r="G2044" i="12" s="1"/>
  <c r="F2043" i="12"/>
  <c r="H2043" i="12" s="1"/>
  <c r="E2043" i="12"/>
  <c r="G2043" i="12" s="1"/>
  <c r="F2042" i="12"/>
  <c r="H2042" i="12" s="1"/>
  <c r="E2042" i="12"/>
  <c r="G2042" i="12" s="1"/>
  <c r="F2041" i="12"/>
  <c r="H2041" i="12" s="1"/>
  <c r="E2041" i="12"/>
  <c r="G2041" i="12" s="1"/>
  <c r="H2040" i="12"/>
  <c r="F2040" i="12"/>
  <c r="E2040" i="12"/>
  <c r="G2040" i="12" s="1"/>
  <c r="F2039" i="12"/>
  <c r="H2039" i="12" s="1"/>
  <c r="E2039" i="12"/>
  <c r="G2039" i="12" s="1"/>
  <c r="F2038" i="12"/>
  <c r="H2038" i="12" s="1"/>
  <c r="E2038" i="12"/>
  <c r="G2038" i="12" s="1"/>
  <c r="F2037" i="12"/>
  <c r="H2037" i="12" s="1"/>
  <c r="E2037" i="12"/>
  <c r="G2037" i="12" s="1"/>
  <c r="F2036" i="12"/>
  <c r="H2036" i="12" s="1"/>
  <c r="E2036" i="12"/>
  <c r="G2036" i="12" s="1"/>
  <c r="F2035" i="12"/>
  <c r="H2035" i="12" s="1"/>
  <c r="E2035" i="12"/>
  <c r="G2035" i="12" s="1"/>
  <c r="F2034" i="12"/>
  <c r="H2034" i="12" s="1"/>
  <c r="E2034" i="12"/>
  <c r="G2034" i="12" s="1"/>
  <c r="F2033" i="12"/>
  <c r="H2033" i="12" s="1"/>
  <c r="E2033" i="12"/>
  <c r="G2033" i="12" s="1"/>
  <c r="H2032" i="12"/>
  <c r="F2032" i="12"/>
  <c r="E2032" i="12"/>
  <c r="G2032" i="12" s="1"/>
  <c r="F2031" i="12"/>
  <c r="H2031" i="12" s="1"/>
  <c r="E2031" i="12"/>
  <c r="G2031" i="12" s="1"/>
  <c r="G2030" i="12"/>
  <c r="F2030" i="12"/>
  <c r="H2030" i="12" s="1"/>
  <c r="E2030" i="12"/>
  <c r="F2029" i="12"/>
  <c r="H2029" i="12" s="1"/>
  <c r="E2029" i="12"/>
  <c r="G2029" i="12" s="1"/>
  <c r="F2028" i="12"/>
  <c r="H2028" i="12" s="1"/>
  <c r="E2028" i="12"/>
  <c r="G2028" i="12" s="1"/>
  <c r="F2027" i="12"/>
  <c r="H2027" i="12" s="1"/>
  <c r="E2027" i="12"/>
  <c r="G2027" i="12" s="1"/>
  <c r="F2026" i="12"/>
  <c r="H2026" i="12" s="1"/>
  <c r="E2026" i="12"/>
  <c r="G2026" i="12" s="1"/>
  <c r="F2025" i="12"/>
  <c r="H2025" i="12" s="1"/>
  <c r="E2025" i="12"/>
  <c r="G2025" i="12" s="1"/>
  <c r="F2024" i="12"/>
  <c r="H2024" i="12" s="1"/>
  <c r="E2024" i="12"/>
  <c r="G2024" i="12" s="1"/>
  <c r="F2023" i="12"/>
  <c r="H2023" i="12" s="1"/>
  <c r="E2023" i="12"/>
  <c r="G2023" i="12" s="1"/>
  <c r="F2022" i="12"/>
  <c r="H2022" i="12" s="1"/>
  <c r="E2022" i="12"/>
  <c r="G2022" i="12" s="1"/>
  <c r="F2021" i="12"/>
  <c r="H2021" i="12" s="1"/>
  <c r="E2021" i="12"/>
  <c r="G2021" i="12" s="1"/>
  <c r="F2020" i="12"/>
  <c r="H2020" i="12" s="1"/>
  <c r="E2020" i="12"/>
  <c r="G2020" i="12" s="1"/>
  <c r="F2019" i="12"/>
  <c r="H2019" i="12" s="1"/>
  <c r="E2019" i="12"/>
  <c r="G2019" i="12" s="1"/>
  <c r="F2018" i="12"/>
  <c r="H2018" i="12" s="1"/>
  <c r="E2018" i="12"/>
  <c r="G2018" i="12" s="1"/>
  <c r="F2017" i="12"/>
  <c r="H2017" i="12" s="1"/>
  <c r="E2017" i="12"/>
  <c r="G2017" i="12" s="1"/>
  <c r="F2016" i="12"/>
  <c r="H2016" i="12" s="1"/>
  <c r="E2016" i="12"/>
  <c r="G2016" i="12" s="1"/>
  <c r="F2015" i="12"/>
  <c r="H2015" i="12" s="1"/>
  <c r="E2015" i="12"/>
  <c r="G2015" i="12" s="1"/>
  <c r="F2014" i="12"/>
  <c r="H2014" i="12" s="1"/>
  <c r="E2014" i="12"/>
  <c r="G2014" i="12" s="1"/>
  <c r="H2013" i="12"/>
  <c r="F2013" i="12"/>
  <c r="E2013" i="12"/>
  <c r="G2013" i="12" s="1"/>
  <c r="F2012" i="12"/>
  <c r="H2012" i="12" s="1"/>
  <c r="E2012" i="12"/>
  <c r="G2012" i="12" s="1"/>
  <c r="F2011" i="12"/>
  <c r="H2011" i="12" s="1"/>
  <c r="E2011" i="12"/>
  <c r="G2011" i="12" s="1"/>
  <c r="F2010" i="12"/>
  <c r="H2010" i="12" s="1"/>
  <c r="E2010" i="12"/>
  <c r="G2010" i="12" s="1"/>
  <c r="F2009" i="12"/>
  <c r="H2009" i="12" s="1"/>
  <c r="E2009" i="12"/>
  <c r="G2009" i="12" s="1"/>
  <c r="F2008" i="12"/>
  <c r="H2008" i="12" s="1"/>
  <c r="E2008" i="12"/>
  <c r="G2008" i="12" s="1"/>
  <c r="F2007" i="12"/>
  <c r="H2007" i="12" s="1"/>
  <c r="E2007" i="12"/>
  <c r="G2007" i="12" s="1"/>
  <c r="F2006" i="12"/>
  <c r="H2006" i="12" s="1"/>
  <c r="E2006" i="12"/>
  <c r="G2006" i="12" s="1"/>
  <c r="F2005" i="12"/>
  <c r="H2005" i="12" s="1"/>
  <c r="E2005" i="12"/>
  <c r="G2005" i="12" s="1"/>
  <c r="G2004" i="12"/>
  <c r="F2004" i="12"/>
  <c r="H2004" i="12" s="1"/>
  <c r="E2004" i="12"/>
  <c r="F2003" i="12"/>
  <c r="H2003" i="12" s="1"/>
  <c r="E2003" i="12"/>
  <c r="G2003" i="12" s="1"/>
  <c r="F2002" i="12"/>
  <c r="H2002" i="12" s="1"/>
  <c r="E2002" i="12"/>
  <c r="G2002" i="12" s="1"/>
  <c r="F2001" i="12"/>
  <c r="H2001" i="12" s="1"/>
  <c r="E2001" i="12"/>
  <c r="G2001" i="12" s="1"/>
  <c r="F2000" i="12"/>
  <c r="H2000" i="12" s="1"/>
  <c r="E2000" i="12"/>
  <c r="G2000" i="12" s="1"/>
  <c r="F1999" i="12"/>
  <c r="H1999" i="12" s="1"/>
  <c r="E1999" i="12"/>
  <c r="G1999" i="12" s="1"/>
  <c r="F1998" i="12"/>
  <c r="H1998" i="12" s="1"/>
  <c r="E1998" i="12"/>
  <c r="G1998" i="12" s="1"/>
  <c r="H1997" i="12"/>
  <c r="F1997" i="12"/>
  <c r="E1997" i="12"/>
  <c r="G1997" i="12" s="1"/>
  <c r="F1996" i="12"/>
  <c r="H1996" i="12" s="1"/>
  <c r="E1996" i="12"/>
  <c r="G1996" i="12" s="1"/>
  <c r="G1995" i="12"/>
  <c r="F1995" i="12"/>
  <c r="H1995" i="12" s="1"/>
  <c r="E1995" i="12"/>
  <c r="F1994" i="12"/>
  <c r="H1994" i="12" s="1"/>
  <c r="E1994" i="12"/>
  <c r="G1994" i="12" s="1"/>
  <c r="F1993" i="12"/>
  <c r="H1993" i="12" s="1"/>
  <c r="E1993" i="12"/>
  <c r="G1993" i="12" s="1"/>
  <c r="F1992" i="12"/>
  <c r="H1992" i="12" s="1"/>
  <c r="E1992" i="12"/>
  <c r="G1992" i="12" s="1"/>
  <c r="F1991" i="12"/>
  <c r="H1991" i="12" s="1"/>
  <c r="E1991" i="12"/>
  <c r="G1991" i="12" s="1"/>
  <c r="F1990" i="12"/>
  <c r="H1990" i="12" s="1"/>
  <c r="E1990" i="12"/>
  <c r="G1990" i="12" s="1"/>
  <c r="F1989" i="12"/>
  <c r="H1989" i="12" s="1"/>
  <c r="E1989" i="12"/>
  <c r="G1989" i="12" s="1"/>
  <c r="F1988" i="12"/>
  <c r="H1988" i="12" s="1"/>
  <c r="E1988" i="12"/>
  <c r="G1988" i="12" s="1"/>
  <c r="F1987" i="12"/>
  <c r="H1987" i="12" s="1"/>
  <c r="E1987" i="12"/>
  <c r="G1987" i="12" s="1"/>
  <c r="F1986" i="12"/>
  <c r="H1986" i="12" s="1"/>
  <c r="E1986" i="12"/>
  <c r="G1986" i="12" s="1"/>
  <c r="F1985" i="12"/>
  <c r="H1985" i="12" s="1"/>
  <c r="E1985" i="12"/>
  <c r="G1985" i="12" s="1"/>
  <c r="F1984" i="12"/>
  <c r="H1984" i="12" s="1"/>
  <c r="E1984" i="12"/>
  <c r="G1984" i="12" s="1"/>
  <c r="F1983" i="12"/>
  <c r="H1983" i="12" s="1"/>
  <c r="E1983" i="12"/>
  <c r="G1983" i="12" s="1"/>
  <c r="F1982" i="12"/>
  <c r="H1982" i="12" s="1"/>
  <c r="E1982" i="12"/>
  <c r="G1982" i="12" s="1"/>
  <c r="F1981" i="12"/>
  <c r="H1981" i="12" s="1"/>
  <c r="E1981" i="12"/>
  <c r="G1981" i="12" s="1"/>
  <c r="F1980" i="12"/>
  <c r="H1980" i="12" s="1"/>
  <c r="E1980" i="12"/>
  <c r="G1980" i="12" s="1"/>
  <c r="F1979" i="12"/>
  <c r="H1979" i="12" s="1"/>
  <c r="E1979" i="12"/>
  <c r="G1979" i="12" s="1"/>
  <c r="F1978" i="12"/>
  <c r="H1978" i="12" s="1"/>
  <c r="E1978" i="12"/>
  <c r="G1978" i="12" s="1"/>
  <c r="F1977" i="12"/>
  <c r="H1977" i="12" s="1"/>
  <c r="E1977" i="12"/>
  <c r="G1977" i="12" s="1"/>
  <c r="F1976" i="12"/>
  <c r="H1976" i="12" s="1"/>
  <c r="E1976" i="12"/>
  <c r="G1976" i="12" s="1"/>
  <c r="F1975" i="12"/>
  <c r="H1975" i="12" s="1"/>
  <c r="E1975" i="12"/>
  <c r="G1975" i="12" s="1"/>
  <c r="F1974" i="12"/>
  <c r="H1974" i="12" s="1"/>
  <c r="E1974" i="12"/>
  <c r="G1974" i="12" s="1"/>
  <c r="F1973" i="12"/>
  <c r="H1973" i="12" s="1"/>
  <c r="E1973" i="12"/>
  <c r="G1973" i="12" s="1"/>
  <c r="F1972" i="12"/>
  <c r="H1972" i="12" s="1"/>
  <c r="E1972" i="12"/>
  <c r="G1972" i="12" s="1"/>
  <c r="F1971" i="12"/>
  <c r="H1971" i="12" s="1"/>
  <c r="E1971" i="12"/>
  <c r="G1971" i="12" s="1"/>
  <c r="F1970" i="12"/>
  <c r="H1970" i="12" s="1"/>
  <c r="E1970" i="12"/>
  <c r="G1970" i="12" s="1"/>
  <c r="G1969" i="12"/>
  <c r="F1969" i="12"/>
  <c r="H1969" i="12" s="1"/>
  <c r="E1969" i="12"/>
  <c r="F1968" i="12"/>
  <c r="H1968" i="12" s="1"/>
  <c r="E1968" i="12"/>
  <c r="G1968" i="12" s="1"/>
  <c r="F1967" i="12"/>
  <c r="H1967" i="12" s="1"/>
  <c r="E1967" i="12"/>
  <c r="G1967" i="12" s="1"/>
  <c r="F1966" i="12"/>
  <c r="H1966" i="12" s="1"/>
  <c r="E1966" i="12"/>
  <c r="G1966" i="12" s="1"/>
  <c r="F1965" i="12"/>
  <c r="H1965" i="12" s="1"/>
  <c r="E1965" i="12"/>
  <c r="G1965" i="12" s="1"/>
  <c r="F1964" i="12"/>
  <c r="H1964" i="12" s="1"/>
  <c r="E1964" i="12"/>
  <c r="G1964" i="12" s="1"/>
  <c r="F1963" i="12"/>
  <c r="H1963" i="12" s="1"/>
  <c r="E1963" i="12"/>
  <c r="G1963" i="12" s="1"/>
  <c r="F1962" i="12"/>
  <c r="H1962" i="12" s="1"/>
  <c r="E1962" i="12"/>
  <c r="G1962" i="12" s="1"/>
  <c r="F1961" i="12"/>
  <c r="H1961" i="12" s="1"/>
  <c r="E1961" i="12"/>
  <c r="G1961" i="12" s="1"/>
  <c r="F1960" i="12"/>
  <c r="H1960" i="12" s="1"/>
  <c r="E1960" i="12"/>
  <c r="G1960" i="12" s="1"/>
  <c r="F1959" i="12"/>
  <c r="H1959" i="12" s="1"/>
  <c r="E1959" i="12"/>
  <c r="G1959" i="12" s="1"/>
  <c r="H1958" i="12"/>
  <c r="F1958" i="12"/>
  <c r="E1958" i="12"/>
  <c r="G1958" i="12" s="1"/>
  <c r="F1957" i="12"/>
  <c r="H1957" i="12" s="1"/>
  <c r="E1957" i="12"/>
  <c r="G1957" i="12" s="1"/>
  <c r="F1956" i="12"/>
  <c r="H1956" i="12" s="1"/>
  <c r="E1956" i="12"/>
  <c r="G1956" i="12" s="1"/>
  <c r="F1955" i="12"/>
  <c r="H1955" i="12" s="1"/>
  <c r="E1955" i="12"/>
  <c r="G1955" i="12" s="1"/>
  <c r="F1954" i="12"/>
  <c r="H1954" i="12" s="1"/>
  <c r="E1954" i="12"/>
  <c r="G1954" i="12" s="1"/>
  <c r="F1953" i="12"/>
  <c r="H1953" i="12" s="1"/>
  <c r="E1953" i="12"/>
  <c r="G1953" i="12" s="1"/>
  <c r="F1952" i="12"/>
  <c r="H1952" i="12" s="1"/>
  <c r="E1952" i="12"/>
  <c r="G1952" i="12" s="1"/>
  <c r="F1951" i="12"/>
  <c r="H1951" i="12" s="1"/>
  <c r="E1951" i="12"/>
  <c r="G1951" i="12" s="1"/>
  <c r="F1950" i="12"/>
  <c r="H1950" i="12" s="1"/>
  <c r="E1950" i="12"/>
  <c r="G1950" i="12" s="1"/>
  <c r="F1949" i="12"/>
  <c r="H1949" i="12" s="1"/>
  <c r="E1949" i="12"/>
  <c r="G1949" i="12" s="1"/>
  <c r="F1948" i="12"/>
  <c r="H1948" i="12" s="1"/>
  <c r="E1948" i="12"/>
  <c r="G1948" i="12" s="1"/>
  <c r="F1947" i="12"/>
  <c r="H1947" i="12" s="1"/>
  <c r="E1947" i="12"/>
  <c r="G1947" i="12" s="1"/>
  <c r="F1946" i="12"/>
  <c r="H1946" i="12" s="1"/>
  <c r="E1946" i="12"/>
  <c r="G1946" i="12" s="1"/>
  <c r="F1945" i="12"/>
  <c r="H1945" i="12" s="1"/>
  <c r="E1945" i="12"/>
  <c r="G1945" i="12" s="1"/>
  <c r="F1944" i="12"/>
  <c r="H1944" i="12" s="1"/>
  <c r="E1944" i="12"/>
  <c r="G1944" i="12" s="1"/>
  <c r="F1943" i="12"/>
  <c r="H1943" i="12" s="1"/>
  <c r="E1943" i="12"/>
  <c r="G1943" i="12" s="1"/>
  <c r="F1942" i="12"/>
  <c r="H1942" i="12" s="1"/>
  <c r="E1942" i="12"/>
  <c r="G1942" i="12" s="1"/>
  <c r="F1941" i="12"/>
  <c r="H1941" i="12" s="1"/>
  <c r="E1941" i="12"/>
  <c r="G1941" i="12" s="1"/>
  <c r="F1940" i="12"/>
  <c r="H1940" i="12" s="1"/>
  <c r="E1940" i="12"/>
  <c r="G1940" i="12" s="1"/>
  <c r="F1939" i="12"/>
  <c r="H1939" i="12" s="1"/>
  <c r="E1939" i="12"/>
  <c r="G1939" i="12" s="1"/>
  <c r="F1938" i="12"/>
  <c r="H1938" i="12" s="1"/>
  <c r="E1938" i="12"/>
  <c r="G1938" i="12" s="1"/>
  <c r="F1937" i="12"/>
  <c r="H1937" i="12" s="1"/>
  <c r="E1937" i="12"/>
  <c r="G1937" i="12" s="1"/>
  <c r="F1936" i="12"/>
  <c r="H1936" i="12" s="1"/>
  <c r="E1936" i="12"/>
  <c r="G1936" i="12" s="1"/>
  <c r="F1935" i="12"/>
  <c r="H1935" i="12" s="1"/>
  <c r="E1935" i="12"/>
  <c r="G1935" i="12" s="1"/>
  <c r="H1934" i="12"/>
  <c r="F1934" i="12"/>
  <c r="E1934" i="12"/>
  <c r="G1934" i="12" s="1"/>
  <c r="F1933" i="12"/>
  <c r="H1933" i="12" s="1"/>
  <c r="E1933" i="12"/>
  <c r="G1933" i="12" s="1"/>
  <c r="F1932" i="12"/>
  <c r="H1932" i="12" s="1"/>
  <c r="E1932" i="12"/>
  <c r="G1932" i="12" s="1"/>
  <c r="F1931" i="12"/>
  <c r="H1931" i="12" s="1"/>
  <c r="E1931" i="12"/>
  <c r="G1931" i="12" s="1"/>
  <c r="F1930" i="12"/>
  <c r="H1930" i="12" s="1"/>
  <c r="E1930" i="12"/>
  <c r="G1930" i="12" s="1"/>
  <c r="F1929" i="12"/>
  <c r="H1929" i="12" s="1"/>
  <c r="E1929" i="12"/>
  <c r="G1929" i="12" s="1"/>
  <c r="F1928" i="12"/>
  <c r="H1928" i="12" s="1"/>
  <c r="E1928" i="12"/>
  <c r="G1928" i="12" s="1"/>
  <c r="F1927" i="12"/>
  <c r="H1927" i="12" s="1"/>
  <c r="E1927" i="12"/>
  <c r="G1927" i="12" s="1"/>
  <c r="F1926" i="12"/>
  <c r="H1926" i="12" s="1"/>
  <c r="E1926" i="12"/>
  <c r="G1926" i="12" s="1"/>
  <c r="F1925" i="12"/>
  <c r="H1925" i="12" s="1"/>
  <c r="E1925" i="12"/>
  <c r="G1925" i="12" s="1"/>
  <c r="F1924" i="12"/>
  <c r="H1924" i="12" s="1"/>
  <c r="E1924" i="12"/>
  <c r="G1924" i="12" s="1"/>
  <c r="F1923" i="12"/>
  <c r="H1923" i="12" s="1"/>
  <c r="E1923" i="12"/>
  <c r="G1923" i="12" s="1"/>
  <c r="F1922" i="12"/>
  <c r="H1922" i="12" s="1"/>
  <c r="E1922" i="12"/>
  <c r="G1922" i="12" s="1"/>
  <c r="F1921" i="12"/>
  <c r="H1921" i="12" s="1"/>
  <c r="E1921" i="12"/>
  <c r="G1921" i="12" s="1"/>
  <c r="F1920" i="12"/>
  <c r="H1920" i="12" s="1"/>
  <c r="E1920" i="12"/>
  <c r="G1920" i="12" s="1"/>
  <c r="F1919" i="12"/>
  <c r="H1919" i="12" s="1"/>
  <c r="E1919" i="12"/>
  <c r="G1919" i="12" s="1"/>
  <c r="F1918" i="12"/>
  <c r="H1918" i="12" s="1"/>
  <c r="E1918" i="12"/>
  <c r="G1918" i="12" s="1"/>
  <c r="F1917" i="12"/>
  <c r="H1917" i="12" s="1"/>
  <c r="E1917" i="12"/>
  <c r="G1917" i="12" s="1"/>
  <c r="F1916" i="12"/>
  <c r="H1916" i="12" s="1"/>
  <c r="E1916" i="12"/>
  <c r="G1916" i="12" s="1"/>
  <c r="F1915" i="12"/>
  <c r="H1915" i="12" s="1"/>
  <c r="E1915" i="12"/>
  <c r="G1915" i="12" s="1"/>
  <c r="F1914" i="12"/>
  <c r="H1914" i="12" s="1"/>
  <c r="E1914" i="12"/>
  <c r="G1914" i="12" s="1"/>
  <c r="F1913" i="12"/>
  <c r="H1913" i="12" s="1"/>
  <c r="E1913" i="12"/>
  <c r="G1913" i="12" s="1"/>
  <c r="F1912" i="12"/>
  <c r="H1912" i="12" s="1"/>
  <c r="E1912" i="12"/>
  <c r="G1912" i="12" s="1"/>
  <c r="F1911" i="12"/>
  <c r="H1911" i="12" s="1"/>
  <c r="E1911" i="12"/>
  <c r="G1911" i="12" s="1"/>
  <c r="F1910" i="12"/>
  <c r="H1910" i="12" s="1"/>
  <c r="E1910" i="12"/>
  <c r="G1910" i="12" s="1"/>
  <c r="F1909" i="12"/>
  <c r="H1909" i="12" s="1"/>
  <c r="E1909" i="12"/>
  <c r="G1909" i="12" s="1"/>
  <c r="G1908" i="12"/>
  <c r="F1908" i="12"/>
  <c r="H1908" i="12" s="1"/>
  <c r="E1908" i="12"/>
  <c r="F1907" i="12"/>
  <c r="H1907" i="12" s="1"/>
  <c r="E1907" i="12"/>
  <c r="G1907" i="12" s="1"/>
  <c r="F1906" i="12"/>
  <c r="H1906" i="12" s="1"/>
  <c r="E1906" i="12"/>
  <c r="G1906" i="12" s="1"/>
  <c r="F1905" i="12"/>
  <c r="H1905" i="12" s="1"/>
  <c r="E1905" i="12"/>
  <c r="G1905" i="12" s="1"/>
  <c r="F1904" i="12"/>
  <c r="H1904" i="12" s="1"/>
  <c r="E1904" i="12"/>
  <c r="G1904" i="12" s="1"/>
  <c r="F1903" i="12"/>
  <c r="H1903" i="12" s="1"/>
  <c r="E1903" i="12"/>
  <c r="G1903" i="12" s="1"/>
  <c r="F1902" i="12"/>
  <c r="H1902" i="12" s="1"/>
  <c r="E1902" i="12"/>
  <c r="G1902" i="12" s="1"/>
  <c r="F1901" i="12"/>
  <c r="H1901" i="12" s="1"/>
  <c r="E1901" i="12"/>
  <c r="G1901" i="12" s="1"/>
  <c r="F1900" i="12"/>
  <c r="H1900" i="12" s="1"/>
  <c r="E1900" i="12"/>
  <c r="G1900" i="12" s="1"/>
  <c r="F1899" i="12"/>
  <c r="H1899" i="12" s="1"/>
  <c r="E1899" i="12"/>
  <c r="G1899" i="12" s="1"/>
  <c r="F1898" i="12"/>
  <c r="H1898" i="12" s="1"/>
  <c r="E1898" i="12"/>
  <c r="G1898" i="12" s="1"/>
  <c r="F1897" i="12"/>
  <c r="H1897" i="12" s="1"/>
  <c r="E1897" i="12"/>
  <c r="G1897" i="12" s="1"/>
  <c r="H1896" i="12"/>
  <c r="F1896" i="12"/>
  <c r="E1896" i="12"/>
  <c r="G1896" i="12" s="1"/>
  <c r="F1895" i="12"/>
  <c r="H1895" i="12" s="1"/>
  <c r="E1895" i="12"/>
  <c r="G1895" i="12" s="1"/>
  <c r="F1894" i="12"/>
  <c r="H1894" i="12" s="1"/>
  <c r="E1894" i="12"/>
  <c r="G1894" i="12" s="1"/>
  <c r="F1893" i="12"/>
  <c r="H1893" i="12" s="1"/>
  <c r="E1893" i="12"/>
  <c r="G1893" i="12" s="1"/>
  <c r="F1892" i="12"/>
  <c r="H1892" i="12" s="1"/>
  <c r="E1892" i="12"/>
  <c r="G1892" i="12" s="1"/>
  <c r="H1891" i="12"/>
  <c r="F1891" i="12"/>
  <c r="E1891" i="12"/>
  <c r="G1891" i="12" s="1"/>
  <c r="F1890" i="12"/>
  <c r="H1890" i="12" s="1"/>
  <c r="E1890" i="12"/>
  <c r="G1890" i="12" s="1"/>
  <c r="F1889" i="12"/>
  <c r="H1889" i="12" s="1"/>
  <c r="E1889" i="12"/>
  <c r="G1889" i="12" s="1"/>
  <c r="H1888" i="12"/>
  <c r="F1888" i="12"/>
  <c r="E1888" i="12"/>
  <c r="G1888" i="12" s="1"/>
  <c r="F1887" i="12"/>
  <c r="H1887" i="12" s="1"/>
  <c r="E1887" i="12"/>
  <c r="G1887" i="12" s="1"/>
  <c r="F1886" i="12"/>
  <c r="H1886" i="12" s="1"/>
  <c r="E1886" i="12"/>
  <c r="G1886" i="12" s="1"/>
  <c r="G1885" i="12"/>
  <c r="F1885" i="12"/>
  <c r="H1885" i="12" s="1"/>
  <c r="E1885" i="12"/>
  <c r="F1884" i="12"/>
  <c r="H1884" i="12" s="1"/>
  <c r="E1884" i="12"/>
  <c r="G1884" i="12" s="1"/>
  <c r="F1883" i="12"/>
  <c r="H1883" i="12" s="1"/>
  <c r="E1883" i="12"/>
  <c r="G1883" i="12" s="1"/>
  <c r="F1882" i="12"/>
  <c r="H1882" i="12" s="1"/>
  <c r="E1882" i="12"/>
  <c r="G1882" i="12" s="1"/>
  <c r="F1881" i="12"/>
  <c r="H1881" i="12" s="1"/>
  <c r="E1881" i="12"/>
  <c r="G1881" i="12" s="1"/>
  <c r="F1880" i="12"/>
  <c r="H1880" i="12" s="1"/>
  <c r="E1880" i="12"/>
  <c r="G1880" i="12" s="1"/>
  <c r="F1879" i="12"/>
  <c r="H1879" i="12" s="1"/>
  <c r="E1879" i="12"/>
  <c r="G1879" i="12" s="1"/>
  <c r="F1878" i="12"/>
  <c r="H1878" i="12" s="1"/>
  <c r="E1878" i="12"/>
  <c r="G1878" i="12" s="1"/>
  <c r="F1877" i="12"/>
  <c r="H1877" i="12" s="1"/>
  <c r="E1877" i="12"/>
  <c r="G1877" i="12" s="1"/>
  <c r="G1876" i="12"/>
  <c r="F1876" i="12"/>
  <c r="H1876" i="12" s="1"/>
  <c r="E1876" i="12"/>
  <c r="F1875" i="12"/>
  <c r="H1875" i="12" s="1"/>
  <c r="E1875" i="12"/>
  <c r="G1875" i="12" s="1"/>
  <c r="F1874" i="12"/>
  <c r="H1874" i="12" s="1"/>
  <c r="E1874" i="12"/>
  <c r="G1874" i="12" s="1"/>
  <c r="F1873" i="12"/>
  <c r="H1873" i="12" s="1"/>
  <c r="E1873" i="12"/>
  <c r="G1873" i="12" s="1"/>
  <c r="F1872" i="12"/>
  <c r="H1872" i="12" s="1"/>
  <c r="E1872" i="12"/>
  <c r="G1872" i="12" s="1"/>
  <c r="F1871" i="12"/>
  <c r="H1871" i="12" s="1"/>
  <c r="E1871" i="12"/>
  <c r="G1871" i="12" s="1"/>
  <c r="F1870" i="12"/>
  <c r="H1870" i="12" s="1"/>
  <c r="E1870" i="12"/>
  <c r="G1870" i="12" s="1"/>
  <c r="F1869" i="12"/>
  <c r="H1869" i="12" s="1"/>
  <c r="E1869" i="12"/>
  <c r="G1869" i="12" s="1"/>
  <c r="F1868" i="12"/>
  <c r="H1868" i="12" s="1"/>
  <c r="E1868" i="12"/>
  <c r="G1868" i="12" s="1"/>
  <c r="H1867" i="12"/>
  <c r="F1867" i="12"/>
  <c r="E1867" i="12"/>
  <c r="G1867" i="12" s="1"/>
  <c r="F1866" i="12"/>
  <c r="H1866" i="12" s="1"/>
  <c r="E1866" i="12"/>
  <c r="G1866" i="12" s="1"/>
  <c r="F1865" i="12"/>
  <c r="H1865" i="12" s="1"/>
  <c r="E1865" i="12"/>
  <c r="G1865" i="12" s="1"/>
  <c r="F1864" i="12"/>
  <c r="H1864" i="12" s="1"/>
  <c r="E1864" i="12"/>
  <c r="G1864" i="12" s="1"/>
  <c r="F1863" i="12"/>
  <c r="H1863" i="12" s="1"/>
  <c r="E1863" i="12"/>
  <c r="G1863" i="12" s="1"/>
  <c r="F1862" i="12"/>
  <c r="H1862" i="12" s="1"/>
  <c r="E1862" i="12"/>
  <c r="G1862" i="12" s="1"/>
  <c r="H1861" i="12"/>
  <c r="F1861" i="12"/>
  <c r="E1861" i="12"/>
  <c r="G1861" i="12" s="1"/>
  <c r="F1860" i="12"/>
  <c r="H1860" i="12" s="1"/>
  <c r="E1860" i="12"/>
  <c r="G1860" i="12" s="1"/>
  <c r="F1859" i="12"/>
  <c r="H1859" i="12" s="1"/>
  <c r="E1859" i="12"/>
  <c r="G1859" i="12" s="1"/>
  <c r="F1858" i="12"/>
  <c r="H1858" i="12" s="1"/>
  <c r="E1858" i="12"/>
  <c r="G1858" i="12" s="1"/>
  <c r="F1857" i="12"/>
  <c r="H1857" i="12" s="1"/>
  <c r="E1857" i="12"/>
  <c r="G1857" i="12" s="1"/>
  <c r="F1856" i="12"/>
  <c r="H1856" i="12" s="1"/>
  <c r="E1856" i="12"/>
  <c r="G1856" i="12" s="1"/>
  <c r="F1855" i="12"/>
  <c r="H1855" i="12" s="1"/>
  <c r="E1855" i="12"/>
  <c r="G1855" i="12" s="1"/>
  <c r="F1854" i="12"/>
  <c r="H1854" i="12" s="1"/>
  <c r="E1854" i="12"/>
  <c r="G1854" i="12" s="1"/>
  <c r="F1853" i="12"/>
  <c r="H1853" i="12" s="1"/>
  <c r="E1853" i="12"/>
  <c r="G1853" i="12" s="1"/>
  <c r="F1852" i="12"/>
  <c r="H1852" i="12" s="1"/>
  <c r="E1852" i="12"/>
  <c r="G1852" i="12" s="1"/>
  <c r="F1851" i="12"/>
  <c r="H1851" i="12" s="1"/>
  <c r="E1851" i="12"/>
  <c r="G1851" i="12" s="1"/>
  <c r="F1850" i="12"/>
  <c r="H1850" i="12" s="1"/>
  <c r="E1850" i="12"/>
  <c r="G1850" i="12" s="1"/>
  <c r="F1849" i="12"/>
  <c r="H1849" i="12" s="1"/>
  <c r="E1849" i="12"/>
  <c r="G1849" i="12" s="1"/>
  <c r="H1848" i="12"/>
  <c r="F1848" i="12"/>
  <c r="E1848" i="12"/>
  <c r="G1848" i="12" s="1"/>
  <c r="F1847" i="12"/>
  <c r="H1847" i="12" s="1"/>
  <c r="E1847" i="12"/>
  <c r="G1847" i="12" s="1"/>
  <c r="F1846" i="12"/>
  <c r="H1846" i="12" s="1"/>
  <c r="E1846" i="12"/>
  <c r="G1846" i="12" s="1"/>
  <c r="F1845" i="12"/>
  <c r="H1845" i="12" s="1"/>
  <c r="E1845" i="12"/>
  <c r="G1845" i="12" s="1"/>
  <c r="F1844" i="12"/>
  <c r="H1844" i="12" s="1"/>
  <c r="E1844" i="12"/>
  <c r="G1844" i="12" s="1"/>
  <c r="F1843" i="12"/>
  <c r="H1843" i="12" s="1"/>
  <c r="E1843" i="12"/>
  <c r="G1843" i="12" s="1"/>
  <c r="F1842" i="12"/>
  <c r="H1842" i="12" s="1"/>
  <c r="E1842" i="12"/>
  <c r="G1842" i="12" s="1"/>
  <c r="F1841" i="12"/>
  <c r="H1841" i="12" s="1"/>
  <c r="E1841" i="12"/>
  <c r="G1841" i="12" s="1"/>
  <c r="G1840" i="12"/>
  <c r="F1840" i="12"/>
  <c r="H1840" i="12" s="1"/>
  <c r="E1840" i="12"/>
  <c r="G1839" i="12"/>
  <c r="F1839" i="12"/>
  <c r="H1839" i="12" s="1"/>
  <c r="E1839" i="12"/>
  <c r="F1838" i="12"/>
  <c r="H1838" i="12" s="1"/>
  <c r="E1838" i="12"/>
  <c r="G1838" i="12" s="1"/>
  <c r="F1837" i="12"/>
  <c r="H1837" i="12" s="1"/>
  <c r="E1837" i="12"/>
  <c r="G1837" i="12" s="1"/>
  <c r="F1836" i="12"/>
  <c r="H1836" i="12" s="1"/>
  <c r="E1836" i="12"/>
  <c r="G1836" i="12" s="1"/>
  <c r="F1835" i="12"/>
  <c r="H1835" i="12" s="1"/>
  <c r="E1835" i="12"/>
  <c r="G1835" i="12" s="1"/>
  <c r="H1834" i="12"/>
  <c r="F1834" i="12"/>
  <c r="E1834" i="12"/>
  <c r="G1834" i="12" s="1"/>
  <c r="F1833" i="12"/>
  <c r="H1833" i="12" s="1"/>
  <c r="E1833" i="12"/>
  <c r="G1833" i="12" s="1"/>
  <c r="F1832" i="12"/>
  <c r="H1832" i="12" s="1"/>
  <c r="E1832" i="12"/>
  <c r="G1832" i="12" s="1"/>
  <c r="F1831" i="12"/>
  <c r="H1831" i="12" s="1"/>
  <c r="E1831" i="12"/>
  <c r="G1831" i="12" s="1"/>
  <c r="F1830" i="12"/>
  <c r="H1830" i="12" s="1"/>
  <c r="E1830" i="12"/>
  <c r="G1830" i="12" s="1"/>
  <c r="F1829" i="12"/>
  <c r="H1829" i="12" s="1"/>
  <c r="E1829" i="12"/>
  <c r="G1829" i="12" s="1"/>
  <c r="F1828" i="12"/>
  <c r="H1828" i="12" s="1"/>
  <c r="E1828" i="12"/>
  <c r="G1828" i="12" s="1"/>
  <c r="G1827" i="12"/>
  <c r="F1827" i="12"/>
  <c r="H1827" i="12" s="1"/>
  <c r="E1827" i="12"/>
  <c r="F1826" i="12"/>
  <c r="H1826" i="12" s="1"/>
  <c r="E1826" i="12"/>
  <c r="G1826" i="12" s="1"/>
  <c r="F1825" i="12"/>
  <c r="H1825" i="12" s="1"/>
  <c r="E1825" i="12"/>
  <c r="G1825" i="12" s="1"/>
  <c r="F1824" i="12"/>
  <c r="H1824" i="12" s="1"/>
  <c r="E1824" i="12"/>
  <c r="G1824" i="12" s="1"/>
  <c r="G1823" i="12"/>
  <c r="F1823" i="12"/>
  <c r="H1823" i="12" s="1"/>
  <c r="E1823" i="12"/>
  <c r="F1822" i="12"/>
  <c r="H1822" i="12" s="1"/>
  <c r="E1822" i="12"/>
  <c r="G1822" i="12" s="1"/>
  <c r="F1821" i="12"/>
  <c r="H1821" i="12" s="1"/>
  <c r="E1821" i="12"/>
  <c r="G1821" i="12" s="1"/>
  <c r="F1820" i="12"/>
  <c r="H1820" i="12" s="1"/>
  <c r="E1820" i="12"/>
  <c r="G1820" i="12" s="1"/>
  <c r="F1819" i="12"/>
  <c r="H1819" i="12" s="1"/>
  <c r="E1819" i="12"/>
  <c r="G1819" i="12" s="1"/>
  <c r="F1818" i="12"/>
  <c r="H1818" i="12" s="1"/>
  <c r="E1818" i="12"/>
  <c r="G1818" i="12" s="1"/>
  <c r="G1817" i="12"/>
  <c r="F1817" i="12"/>
  <c r="H1817" i="12" s="1"/>
  <c r="E1817" i="12"/>
  <c r="F1816" i="12"/>
  <c r="H1816" i="12" s="1"/>
  <c r="E1816" i="12"/>
  <c r="G1816" i="12" s="1"/>
  <c r="F1815" i="12"/>
  <c r="H1815" i="12" s="1"/>
  <c r="E1815" i="12"/>
  <c r="G1815" i="12" s="1"/>
  <c r="F1814" i="12"/>
  <c r="H1814" i="12" s="1"/>
  <c r="E1814" i="12"/>
  <c r="G1814" i="12" s="1"/>
  <c r="F1813" i="12"/>
  <c r="H1813" i="12" s="1"/>
  <c r="E1813" i="12"/>
  <c r="G1813" i="12" s="1"/>
  <c r="F1812" i="12"/>
  <c r="H1812" i="12" s="1"/>
  <c r="E1812" i="12"/>
  <c r="G1812" i="12" s="1"/>
  <c r="F1811" i="12"/>
  <c r="H1811" i="12" s="1"/>
  <c r="E1811" i="12"/>
  <c r="G1811" i="12" s="1"/>
  <c r="F1810" i="12"/>
  <c r="H1810" i="12" s="1"/>
  <c r="E1810" i="12"/>
  <c r="G1810" i="12" s="1"/>
  <c r="F1809" i="12"/>
  <c r="H1809" i="12" s="1"/>
  <c r="E1809" i="12"/>
  <c r="G1809" i="12" s="1"/>
  <c r="F1808" i="12"/>
  <c r="H1808" i="12" s="1"/>
  <c r="E1808" i="12"/>
  <c r="G1808" i="12" s="1"/>
  <c r="F1807" i="12"/>
  <c r="H1807" i="12" s="1"/>
  <c r="E1807" i="12"/>
  <c r="G1807" i="12" s="1"/>
  <c r="F1806" i="12"/>
  <c r="H1806" i="12" s="1"/>
  <c r="E1806" i="12"/>
  <c r="G1806" i="12" s="1"/>
  <c r="F1805" i="12"/>
  <c r="H1805" i="12" s="1"/>
  <c r="E1805" i="12"/>
  <c r="G1805" i="12" s="1"/>
  <c r="F1804" i="12"/>
  <c r="H1804" i="12" s="1"/>
  <c r="E1804" i="12"/>
  <c r="G1804" i="12" s="1"/>
  <c r="H1803" i="12"/>
  <c r="F1803" i="12"/>
  <c r="E1803" i="12"/>
  <c r="G1803" i="12" s="1"/>
  <c r="F1802" i="12"/>
  <c r="H1802" i="12" s="1"/>
  <c r="E1802" i="12"/>
  <c r="G1802" i="12" s="1"/>
  <c r="F1801" i="12"/>
  <c r="H1801" i="12" s="1"/>
  <c r="E1801" i="12"/>
  <c r="G1801" i="12" s="1"/>
  <c r="F1800" i="12"/>
  <c r="H1800" i="12" s="1"/>
  <c r="E1800" i="12"/>
  <c r="G1800" i="12" s="1"/>
  <c r="F1799" i="12"/>
  <c r="H1799" i="12" s="1"/>
  <c r="E1799" i="12"/>
  <c r="G1799" i="12" s="1"/>
  <c r="F1798" i="12"/>
  <c r="H1798" i="12" s="1"/>
  <c r="E1798" i="12"/>
  <c r="G1798" i="12" s="1"/>
  <c r="F1797" i="12"/>
  <c r="H1797" i="12" s="1"/>
  <c r="E1797" i="12"/>
  <c r="G1797" i="12" s="1"/>
  <c r="F1796" i="12"/>
  <c r="H1796" i="12" s="1"/>
  <c r="E1796" i="12"/>
  <c r="G1796" i="12" s="1"/>
  <c r="F1795" i="12"/>
  <c r="H1795" i="12" s="1"/>
  <c r="E1795" i="12"/>
  <c r="G1795" i="12" s="1"/>
  <c r="F1794" i="12"/>
  <c r="H1794" i="12" s="1"/>
  <c r="E1794" i="12"/>
  <c r="G1794" i="12" s="1"/>
  <c r="F1793" i="12"/>
  <c r="H1793" i="12" s="1"/>
  <c r="E1793" i="12"/>
  <c r="G1793" i="12" s="1"/>
  <c r="F1792" i="12"/>
  <c r="H1792" i="12" s="1"/>
  <c r="E1792" i="12"/>
  <c r="G1792" i="12" s="1"/>
  <c r="F1791" i="12"/>
  <c r="H1791" i="12" s="1"/>
  <c r="E1791" i="12"/>
  <c r="G1791" i="12" s="1"/>
  <c r="F1790" i="12"/>
  <c r="H1790" i="12" s="1"/>
  <c r="E1790" i="12"/>
  <c r="G1790" i="12" s="1"/>
  <c r="F1789" i="12"/>
  <c r="H1789" i="12" s="1"/>
  <c r="E1789" i="12"/>
  <c r="G1789" i="12" s="1"/>
  <c r="G1788" i="12"/>
  <c r="F1788" i="12"/>
  <c r="H1788" i="12" s="1"/>
  <c r="E1788" i="12"/>
  <c r="F1787" i="12"/>
  <c r="H1787" i="12" s="1"/>
  <c r="E1787" i="12"/>
  <c r="G1787" i="12" s="1"/>
  <c r="F1786" i="12"/>
  <c r="H1786" i="12" s="1"/>
  <c r="E1786" i="12"/>
  <c r="G1786" i="12" s="1"/>
  <c r="G1785" i="12"/>
  <c r="F1785" i="12"/>
  <c r="H1785" i="12" s="1"/>
  <c r="E1785" i="12"/>
  <c r="F1784" i="12"/>
  <c r="H1784" i="12" s="1"/>
  <c r="E1784" i="12"/>
  <c r="G1784" i="12" s="1"/>
  <c r="F1783" i="12"/>
  <c r="H1783" i="12" s="1"/>
  <c r="E1783" i="12"/>
  <c r="G1783" i="12" s="1"/>
  <c r="F1782" i="12"/>
  <c r="H1782" i="12" s="1"/>
  <c r="E1782" i="12"/>
  <c r="G1782" i="12" s="1"/>
  <c r="F1781" i="12"/>
  <c r="H1781" i="12" s="1"/>
  <c r="E1781" i="12"/>
  <c r="G1781" i="12" s="1"/>
  <c r="F1780" i="12"/>
  <c r="H1780" i="12" s="1"/>
  <c r="E1780" i="12"/>
  <c r="G1780" i="12" s="1"/>
  <c r="F1779" i="12"/>
  <c r="H1779" i="12" s="1"/>
  <c r="E1779" i="12"/>
  <c r="G1779" i="12" s="1"/>
  <c r="F1778" i="12"/>
  <c r="H1778" i="12" s="1"/>
  <c r="E1778" i="12"/>
  <c r="G1778" i="12" s="1"/>
  <c r="F1777" i="12"/>
  <c r="H1777" i="12" s="1"/>
  <c r="E1777" i="12"/>
  <c r="G1777" i="12" s="1"/>
  <c r="F1776" i="12"/>
  <c r="H1776" i="12" s="1"/>
  <c r="E1776" i="12"/>
  <c r="G1776" i="12" s="1"/>
  <c r="F1775" i="12"/>
  <c r="H1775" i="12" s="1"/>
  <c r="E1775" i="12"/>
  <c r="G1775" i="12" s="1"/>
  <c r="G1774" i="12"/>
  <c r="F1774" i="12"/>
  <c r="H1774" i="12" s="1"/>
  <c r="E1774" i="12"/>
  <c r="F1773" i="12"/>
  <c r="H1773" i="12" s="1"/>
  <c r="E1773" i="12"/>
  <c r="G1773" i="12" s="1"/>
  <c r="F1772" i="12"/>
  <c r="H1772" i="12" s="1"/>
  <c r="E1772" i="12"/>
  <c r="G1772" i="12" s="1"/>
  <c r="F1771" i="12"/>
  <c r="H1771" i="12" s="1"/>
  <c r="E1771" i="12"/>
  <c r="G1771" i="12" s="1"/>
  <c r="F1770" i="12"/>
  <c r="H1770" i="12" s="1"/>
  <c r="E1770" i="12"/>
  <c r="G1770" i="12" s="1"/>
  <c r="F1769" i="12"/>
  <c r="H1769" i="12" s="1"/>
  <c r="E1769" i="12"/>
  <c r="G1769" i="12" s="1"/>
  <c r="F1768" i="12"/>
  <c r="H1768" i="12" s="1"/>
  <c r="E1768" i="12"/>
  <c r="G1768" i="12" s="1"/>
  <c r="F1767" i="12"/>
  <c r="H1767" i="12" s="1"/>
  <c r="E1767" i="12"/>
  <c r="G1767" i="12" s="1"/>
  <c r="F1766" i="12"/>
  <c r="H1766" i="12" s="1"/>
  <c r="E1766" i="12"/>
  <c r="G1766" i="12" s="1"/>
  <c r="F1765" i="12"/>
  <c r="H1765" i="12" s="1"/>
  <c r="E1765" i="12"/>
  <c r="G1765" i="12" s="1"/>
  <c r="F1764" i="12"/>
  <c r="H1764" i="12" s="1"/>
  <c r="E1764" i="12"/>
  <c r="G1764" i="12" s="1"/>
  <c r="H1763" i="12"/>
  <c r="F1763" i="12"/>
  <c r="E1763" i="12"/>
  <c r="G1763" i="12" s="1"/>
  <c r="F1762" i="12"/>
  <c r="H1762" i="12" s="1"/>
  <c r="E1762" i="12"/>
  <c r="G1762" i="12" s="1"/>
  <c r="F1761" i="12"/>
  <c r="H1761" i="12" s="1"/>
  <c r="E1761" i="12"/>
  <c r="G1761" i="12" s="1"/>
  <c r="F1760" i="12"/>
  <c r="H1760" i="12" s="1"/>
  <c r="E1760" i="12"/>
  <c r="G1760" i="12" s="1"/>
  <c r="G1759" i="12"/>
  <c r="F1759" i="12"/>
  <c r="H1759" i="12" s="1"/>
  <c r="E1759" i="12"/>
  <c r="F1758" i="12"/>
  <c r="H1758" i="12" s="1"/>
  <c r="E1758" i="12"/>
  <c r="G1758" i="12" s="1"/>
  <c r="F1757" i="12"/>
  <c r="H1757" i="12" s="1"/>
  <c r="E1757" i="12"/>
  <c r="G1757" i="12" s="1"/>
  <c r="F1756" i="12"/>
  <c r="H1756" i="12" s="1"/>
  <c r="E1756" i="12"/>
  <c r="G1756" i="12" s="1"/>
  <c r="F1755" i="12"/>
  <c r="H1755" i="12" s="1"/>
  <c r="E1755" i="12"/>
  <c r="G1755" i="12" s="1"/>
  <c r="F1754" i="12"/>
  <c r="H1754" i="12" s="1"/>
  <c r="E1754" i="12"/>
  <c r="G1754" i="12" s="1"/>
  <c r="H1753" i="12"/>
  <c r="F1753" i="12"/>
  <c r="E1753" i="12"/>
  <c r="G1753" i="12" s="1"/>
  <c r="F1752" i="12"/>
  <c r="H1752" i="12" s="1"/>
  <c r="E1752" i="12"/>
  <c r="G1752" i="12" s="1"/>
  <c r="F1751" i="12"/>
  <c r="H1751" i="12" s="1"/>
  <c r="E1751" i="12"/>
  <c r="G1751" i="12" s="1"/>
  <c r="F1750" i="12"/>
  <c r="H1750" i="12" s="1"/>
  <c r="E1750" i="12"/>
  <c r="G1750" i="12" s="1"/>
  <c r="F1749" i="12"/>
  <c r="H1749" i="12" s="1"/>
  <c r="E1749" i="12"/>
  <c r="G1749" i="12" s="1"/>
  <c r="F1748" i="12"/>
  <c r="H1748" i="12" s="1"/>
  <c r="E1748" i="12"/>
  <c r="G1748" i="12" s="1"/>
  <c r="F1747" i="12"/>
  <c r="H1747" i="12" s="1"/>
  <c r="E1747" i="12"/>
  <c r="G1747" i="12" s="1"/>
  <c r="F1746" i="12"/>
  <c r="H1746" i="12" s="1"/>
  <c r="E1746" i="12"/>
  <c r="G1746" i="12" s="1"/>
  <c r="F1745" i="12"/>
  <c r="H1745" i="12" s="1"/>
  <c r="E1745" i="12"/>
  <c r="G1745" i="12" s="1"/>
  <c r="F1744" i="12"/>
  <c r="H1744" i="12" s="1"/>
  <c r="E1744" i="12"/>
  <c r="G1744" i="12" s="1"/>
  <c r="F1743" i="12"/>
  <c r="H1743" i="12" s="1"/>
  <c r="E1743" i="12"/>
  <c r="G1743" i="12" s="1"/>
  <c r="F1742" i="12"/>
  <c r="H1742" i="12" s="1"/>
  <c r="E1742" i="12"/>
  <c r="G1742" i="12" s="1"/>
  <c r="F1741" i="12"/>
  <c r="H1741" i="12" s="1"/>
  <c r="E1741" i="12"/>
  <c r="G1741" i="12" s="1"/>
  <c r="F1740" i="12"/>
  <c r="H1740" i="12" s="1"/>
  <c r="E1740" i="12"/>
  <c r="G1740" i="12" s="1"/>
  <c r="F1739" i="12"/>
  <c r="H1739" i="12" s="1"/>
  <c r="E1739" i="12"/>
  <c r="G1739" i="12" s="1"/>
  <c r="F1738" i="12"/>
  <c r="H1738" i="12" s="1"/>
  <c r="E1738" i="12"/>
  <c r="G1738" i="12" s="1"/>
  <c r="F1737" i="12"/>
  <c r="H1737" i="12" s="1"/>
  <c r="E1737" i="12"/>
  <c r="G1737" i="12" s="1"/>
  <c r="F1736" i="12"/>
  <c r="H1736" i="12" s="1"/>
  <c r="E1736" i="12"/>
  <c r="G1736" i="12" s="1"/>
  <c r="H1735" i="12"/>
  <c r="F1735" i="12"/>
  <c r="E1735" i="12"/>
  <c r="G1735" i="12" s="1"/>
  <c r="F1734" i="12"/>
  <c r="H1734" i="12" s="1"/>
  <c r="E1734" i="12"/>
  <c r="G1734" i="12" s="1"/>
  <c r="F1733" i="12"/>
  <c r="H1733" i="12" s="1"/>
  <c r="E1733" i="12"/>
  <c r="G1733" i="12" s="1"/>
  <c r="F1732" i="12"/>
  <c r="H1732" i="12" s="1"/>
  <c r="E1732" i="12"/>
  <c r="G1732" i="12" s="1"/>
  <c r="H1731" i="12"/>
  <c r="F1731" i="12"/>
  <c r="E1731" i="12"/>
  <c r="G1731" i="12" s="1"/>
  <c r="F1730" i="12"/>
  <c r="H1730" i="12" s="1"/>
  <c r="E1730" i="12"/>
  <c r="G1730" i="12" s="1"/>
  <c r="H1729" i="12"/>
  <c r="F1729" i="12"/>
  <c r="E1729" i="12"/>
  <c r="G1729" i="12" s="1"/>
  <c r="G1728" i="12"/>
  <c r="F1728" i="12"/>
  <c r="H1728" i="12" s="1"/>
  <c r="E1728" i="12"/>
  <c r="F1727" i="12"/>
  <c r="H1727" i="12" s="1"/>
  <c r="E1727" i="12"/>
  <c r="G1727" i="12" s="1"/>
  <c r="F1726" i="12"/>
  <c r="H1726" i="12" s="1"/>
  <c r="E1726" i="12"/>
  <c r="G1726" i="12" s="1"/>
  <c r="F1725" i="12"/>
  <c r="H1725" i="12" s="1"/>
  <c r="E1725" i="12"/>
  <c r="G1725" i="12" s="1"/>
  <c r="F1724" i="12"/>
  <c r="H1724" i="12" s="1"/>
  <c r="E1724" i="12"/>
  <c r="G1724" i="12" s="1"/>
  <c r="F1723" i="12"/>
  <c r="H1723" i="12" s="1"/>
  <c r="E1723" i="12"/>
  <c r="G1723" i="12" s="1"/>
  <c r="F1722" i="12"/>
  <c r="H1722" i="12" s="1"/>
  <c r="E1722" i="12"/>
  <c r="G1722" i="12" s="1"/>
  <c r="F1721" i="12"/>
  <c r="H1721" i="12" s="1"/>
  <c r="E1721" i="12"/>
  <c r="G1721" i="12" s="1"/>
  <c r="F1720" i="12"/>
  <c r="H1720" i="12" s="1"/>
  <c r="E1720" i="12"/>
  <c r="G1720" i="12" s="1"/>
  <c r="F1719" i="12"/>
  <c r="H1719" i="12" s="1"/>
  <c r="E1719" i="12"/>
  <c r="G1719" i="12" s="1"/>
  <c r="F1718" i="12"/>
  <c r="H1718" i="12" s="1"/>
  <c r="E1718" i="12"/>
  <c r="G1718" i="12" s="1"/>
  <c r="F1717" i="12"/>
  <c r="H1717" i="12" s="1"/>
  <c r="E1717" i="12"/>
  <c r="G1717" i="12" s="1"/>
  <c r="F1716" i="12"/>
  <c r="H1716" i="12" s="1"/>
  <c r="E1716" i="12"/>
  <c r="G1716" i="12" s="1"/>
  <c r="F1715" i="12"/>
  <c r="H1715" i="12" s="1"/>
  <c r="E1715" i="12"/>
  <c r="G1715" i="12" s="1"/>
  <c r="F1714" i="12"/>
  <c r="H1714" i="12" s="1"/>
  <c r="E1714" i="12"/>
  <c r="G1714" i="12" s="1"/>
  <c r="F1713" i="12"/>
  <c r="H1713" i="12" s="1"/>
  <c r="E1713" i="12"/>
  <c r="G1713" i="12" s="1"/>
  <c r="F1712" i="12"/>
  <c r="H1712" i="12" s="1"/>
  <c r="E1712" i="12"/>
  <c r="G1712" i="12" s="1"/>
  <c r="F1711" i="12"/>
  <c r="H1711" i="12" s="1"/>
  <c r="E1711" i="12"/>
  <c r="G1711" i="12" s="1"/>
  <c r="F1710" i="12"/>
  <c r="H1710" i="12" s="1"/>
  <c r="E1710" i="12"/>
  <c r="G1710" i="12" s="1"/>
  <c r="G1709" i="12"/>
  <c r="F1709" i="12"/>
  <c r="H1709" i="12" s="1"/>
  <c r="E1709" i="12"/>
  <c r="F1708" i="12"/>
  <c r="H1708" i="12" s="1"/>
  <c r="E1708" i="12"/>
  <c r="G1708" i="12" s="1"/>
  <c r="F1707" i="12"/>
  <c r="H1707" i="12" s="1"/>
  <c r="E1707" i="12"/>
  <c r="G1707" i="12" s="1"/>
  <c r="F1706" i="12"/>
  <c r="H1706" i="12" s="1"/>
  <c r="E1706" i="12"/>
  <c r="G1706" i="12" s="1"/>
  <c r="F1705" i="12"/>
  <c r="H1705" i="12" s="1"/>
  <c r="E1705" i="12"/>
  <c r="G1705" i="12" s="1"/>
  <c r="G1704" i="12"/>
  <c r="F1704" i="12"/>
  <c r="H1704" i="12" s="1"/>
  <c r="E1704" i="12"/>
  <c r="F1703" i="12"/>
  <c r="H1703" i="12" s="1"/>
  <c r="E1703" i="12"/>
  <c r="G1703" i="12" s="1"/>
  <c r="F1702" i="12"/>
  <c r="H1702" i="12" s="1"/>
  <c r="E1702" i="12"/>
  <c r="G1702" i="12" s="1"/>
  <c r="F1701" i="12"/>
  <c r="H1701" i="12" s="1"/>
  <c r="E1701" i="12"/>
  <c r="G1701" i="12" s="1"/>
  <c r="F1700" i="12"/>
  <c r="H1700" i="12" s="1"/>
  <c r="E1700" i="12"/>
  <c r="G1700" i="12" s="1"/>
  <c r="F1699" i="12"/>
  <c r="H1699" i="12" s="1"/>
  <c r="E1699" i="12"/>
  <c r="G1699" i="12" s="1"/>
  <c r="F1698" i="12"/>
  <c r="H1698" i="12" s="1"/>
  <c r="E1698" i="12"/>
  <c r="G1698" i="12" s="1"/>
  <c r="F1697" i="12"/>
  <c r="H1697" i="12" s="1"/>
  <c r="E1697" i="12"/>
  <c r="G1697" i="12" s="1"/>
  <c r="F1696" i="12"/>
  <c r="H1696" i="12" s="1"/>
  <c r="E1696" i="12"/>
  <c r="G1696" i="12" s="1"/>
  <c r="F1695" i="12"/>
  <c r="H1695" i="12" s="1"/>
  <c r="E1695" i="12"/>
  <c r="G1695" i="12" s="1"/>
  <c r="G1694" i="12"/>
  <c r="F1694" i="12"/>
  <c r="H1694" i="12" s="1"/>
  <c r="E1694" i="12"/>
  <c r="F1693" i="12"/>
  <c r="H1693" i="12" s="1"/>
  <c r="E1693" i="12"/>
  <c r="G1693" i="12" s="1"/>
  <c r="F1692" i="12"/>
  <c r="H1692" i="12" s="1"/>
  <c r="E1692" i="12"/>
  <c r="G1692" i="12" s="1"/>
  <c r="F1691" i="12"/>
  <c r="H1691" i="12" s="1"/>
  <c r="E1691" i="12"/>
  <c r="G1691" i="12" s="1"/>
  <c r="F1690" i="12"/>
  <c r="H1690" i="12" s="1"/>
  <c r="E1690" i="12"/>
  <c r="G1690" i="12" s="1"/>
  <c r="F1689" i="12"/>
  <c r="H1689" i="12" s="1"/>
  <c r="E1689" i="12"/>
  <c r="G1689" i="12" s="1"/>
  <c r="F1688" i="12"/>
  <c r="H1688" i="12" s="1"/>
  <c r="E1688" i="12"/>
  <c r="G1688" i="12" s="1"/>
  <c r="F1687" i="12"/>
  <c r="H1687" i="12" s="1"/>
  <c r="E1687" i="12"/>
  <c r="G1687" i="12" s="1"/>
  <c r="F1686" i="12"/>
  <c r="H1686" i="12" s="1"/>
  <c r="E1686" i="12"/>
  <c r="G1686" i="12" s="1"/>
  <c r="F1685" i="12"/>
  <c r="H1685" i="12" s="1"/>
  <c r="E1685" i="12"/>
  <c r="G1685" i="12" s="1"/>
  <c r="F1684" i="12"/>
  <c r="H1684" i="12" s="1"/>
  <c r="E1684" i="12"/>
  <c r="G1684" i="12" s="1"/>
  <c r="F1683" i="12"/>
  <c r="H1683" i="12" s="1"/>
  <c r="E1683" i="12"/>
  <c r="G1683" i="12" s="1"/>
  <c r="F1682" i="12"/>
  <c r="H1682" i="12" s="1"/>
  <c r="E1682" i="12"/>
  <c r="G1682" i="12" s="1"/>
  <c r="F1681" i="12"/>
  <c r="H1681" i="12" s="1"/>
  <c r="E1681" i="12"/>
  <c r="G1681" i="12" s="1"/>
  <c r="F1680" i="12"/>
  <c r="H1680" i="12" s="1"/>
  <c r="E1680" i="12"/>
  <c r="G1680" i="12" s="1"/>
  <c r="F1679" i="12"/>
  <c r="H1679" i="12" s="1"/>
  <c r="E1679" i="12"/>
  <c r="G1679" i="12" s="1"/>
  <c r="G1678" i="12"/>
  <c r="F1678" i="12"/>
  <c r="H1678" i="12" s="1"/>
  <c r="E1678" i="12"/>
  <c r="F1677" i="12"/>
  <c r="H1677" i="12" s="1"/>
  <c r="E1677" i="12"/>
  <c r="G1677" i="12" s="1"/>
  <c r="F1676" i="12"/>
  <c r="H1676" i="12" s="1"/>
  <c r="E1676" i="12"/>
  <c r="G1676" i="12" s="1"/>
  <c r="F1675" i="12"/>
  <c r="H1675" i="12" s="1"/>
  <c r="E1675" i="12"/>
  <c r="G1675" i="12" s="1"/>
  <c r="F1674" i="12"/>
  <c r="H1674" i="12" s="1"/>
  <c r="E1674" i="12"/>
  <c r="G1674" i="12" s="1"/>
  <c r="F1673" i="12"/>
  <c r="H1673" i="12" s="1"/>
  <c r="E1673" i="12"/>
  <c r="G1673" i="12" s="1"/>
  <c r="F1672" i="12"/>
  <c r="H1672" i="12" s="1"/>
  <c r="E1672" i="12"/>
  <c r="G1672" i="12" s="1"/>
  <c r="F1671" i="12"/>
  <c r="H1671" i="12" s="1"/>
  <c r="E1671" i="12"/>
  <c r="G1671" i="12" s="1"/>
  <c r="F1670" i="12"/>
  <c r="H1670" i="12" s="1"/>
  <c r="E1670" i="12"/>
  <c r="G1670" i="12" s="1"/>
  <c r="F1669" i="12"/>
  <c r="H1669" i="12" s="1"/>
  <c r="E1669" i="12"/>
  <c r="G1669" i="12" s="1"/>
  <c r="F1668" i="12"/>
  <c r="H1668" i="12" s="1"/>
  <c r="E1668" i="12"/>
  <c r="G1668" i="12" s="1"/>
  <c r="F1667" i="12"/>
  <c r="H1667" i="12" s="1"/>
  <c r="E1667" i="12"/>
  <c r="G1667" i="12" s="1"/>
  <c r="F1666" i="12"/>
  <c r="H1666" i="12" s="1"/>
  <c r="E1666" i="12"/>
  <c r="G1666" i="12" s="1"/>
  <c r="F1665" i="12"/>
  <c r="H1665" i="12" s="1"/>
  <c r="E1665" i="12"/>
  <c r="G1665" i="12" s="1"/>
  <c r="F1664" i="12"/>
  <c r="H1664" i="12" s="1"/>
  <c r="E1664" i="12"/>
  <c r="G1664" i="12" s="1"/>
  <c r="H1663" i="12"/>
  <c r="F1663" i="12"/>
  <c r="E1663" i="12"/>
  <c r="G1663" i="12" s="1"/>
  <c r="F1662" i="12"/>
  <c r="H1662" i="12" s="1"/>
  <c r="E1662" i="12"/>
  <c r="G1662" i="12" s="1"/>
  <c r="F1661" i="12"/>
  <c r="H1661" i="12" s="1"/>
  <c r="E1661" i="12"/>
  <c r="G1661" i="12" s="1"/>
  <c r="F1660" i="12"/>
  <c r="H1660" i="12" s="1"/>
  <c r="E1660" i="12"/>
  <c r="G1660" i="12" s="1"/>
  <c r="F1659" i="12"/>
  <c r="H1659" i="12" s="1"/>
  <c r="E1659" i="12"/>
  <c r="G1659" i="12" s="1"/>
  <c r="F1658" i="12"/>
  <c r="H1658" i="12" s="1"/>
  <c r="E1658" i="12"/>
  <c r="G1658" i="12" s="1"/>
  <c r="F1657" i="12"/>
  <c r="H1657" i="12" s="1"/>
  <c r="E1657" i="12"/>
  <c r="G1657" i="12" s="1"/>
  <c r="F1656" i="12"/>
  <c r="H1656" i="12" s="1"/>
  <c r="E1656" i="12"/>
  <c r="G1656" i="12" s="1"/>
  <c r="F1655" i="12"/>
  <c r="H1655" i="12" s="1"/>
  <c r="E1655" i="12"/>
  <c r="G1655" i="12" s="1"/>
  <c r="G1654" i="12"/>
  <c r="F1654" i="12"/>
  <c r="H1654" i="12" s="1"/>
  <c r="E1654" i="12"/>
  <c r="F1653" i="12"/>
  <c r="H1653" i="12" s="1"/>
  <c r="E1653" i="12"/>
  <c r="G1653" i="12" s="1"/>
  <c r="F1652" i="12"/>
  <c r="H1652" i="12" s="1"/>
  <c r="E1652" i="12"/>
  <c r="G1652" i="12" s="1"/>
  <c r="F1651" i="12"/>
  <c r="H1651" i="12" s="1"/>
  <c r="E1651" i="12"/>
  <c r="G1651" i="12" s="1"/>
  <c r="F1650" i="12"/>
  <c r="H1650" i="12" s="1"/>
  <c r="E1650" i="12"/>
  <c r="G1650" i="12" s="1"/>
  <c r="G1649" i="12"/>
  <c r="F1649" i="12"/>
  <c r="H1649" i="12" s="1"/>
  <c r="E1649" i="12"/>
  <c r="F1648" i="12"/>
  <c r="H1648" i="12" s="1"/>
  <c r="E1648" i="12"/>
  <c r="G1648" i="12" s="1"/>
  <c r="F1647" i="12"/>
  <c r="H1647" i="12" s="1"/>
  <c r="E1647" i="12"/>
  <c r="G1647" i="12" s="1"/>
  <c r="F1646" i="12"/>
  <c r="H1646" i="12" s="1"/>
  <c r="E1646" i="12"/>
  <c r="G1646" i="12" s="1"/>
  <c r="F1645" i="12"/>
  <c r="H1645" i="12" s="1"/>
  <c r="E1645" i="12"/>
  <c r="G1645" i="12" s="1"/>
  <c r="F1644" i="12"/>
  <c r="H1644" i="12" s="1"/>
  <c r="E1644" i="12"/>
  <c r="G1644" i="12" s="1"/>
  <c r="F1643" i="12"/>
  <c r="H1643" i="12" s="1"/>
  <c r="E1643" i="12"/>
  <c r="G1643" i="12" s="1"/>
  <c r="F1642" i="12"/>
  <c r="H1642" i="12" s="1"/>
  <c r="E1642" i="12"/>
  <c r="G1642" i="12" s="1"/>
  <c r="F1641" i="12"/>
  <c r="H1641" i="12" s="1"/>
  <c r="E1641" i="12"/>
  <c r="G1641" i="12" s="1"/>
  <c r="F1640" i="12"/>
  <c r="H1640" i="12" s="1"/>
  <c r="E1640" i="12"/>
  <c r="G1640" i="12" s="1"/>
  <c r="F1639" i="12"/>
  <c r="H1639" i="12" s="1"/>
  <c r="E1639" i="12"/>
  <c r="G1639" i="12" s="1"/>
  <c r="G1638" i="12"/>
  <c r="F1638" i="12"/>
  <c r="H1638" i="12" s="1"/>
  <c r="E1638" i="12"/>
  <c r="F1637" i="12"/>
  <c r="H1637" i="12" s="1"/>
  <c r="E1637" i="12"/>
  <c r="G1637" i="12" s="1"/>
  <c r="F1636" i="12"/>
  <c r="H1636" i="12" s="1"/>
  <c r="E1636" i="12"/>
  <c r="G1636" i="12" s="1"/>
  <c r="F1635" i="12"/>
  <c r="H1635" i="12" s="1"/>
  <c r="E1635" i="12"/>
  <c r="G1635" i="12" s="1"/>
  <c r="F1634" i="12"/>
  <c r="H1634" i="12" s="1"/>
  <c r="E1634" i="12"/>
  <c r="G1634" i="12" s="1"/>
  <c r="F1633" i="12"/>
  <c r="H1633" i="12" s="1"/>
  <c r="E1633" i="12"/>
  <c r="G1633" i="12" s="1"/>
  <c r="F1632" i="12"/>
  <c r="H1632" i="12" s="1"/>
  <c r="E1632" i="12"/>
  <c r="G1632" i="12" s="1"/>
  <c r="F1631" i="12"/>
  <c r="H1631" i="12" s="1"/>
  <c r="E1631" i="12"/>
  <c r="G1631" i="12" s="1"/>
  <c r="F1630" i="12"/>
  <c r="H1630" i="12" s="1"/>
  <c r="E1630" i="12"/>
  <c r="G1630" i="12" s="1"/>
  <c r="F1629" i="12"/>
  <c r="H1629" i="12" s="1"/>
  <c r="E1629" i="12"/>
  <c r="G1629" i="12" s="1"/>
  <c r="F1628" i="12"/>
  <c r="H1628" i="12" s="1"/>
  <c r="E1628" i="12"/>
  <c r="G1628" i="12" s="1"/>
  <c r="H1627" i="12"/>
  <c r="F1627" i="12"/>
  <c r="E1627" i="12"/>
  <c r="G1627" i="12" s="1"/>
  <c r="F1626" i="12"/>
  <c r="H1626" i="12" s="1"/>
  <c r="E1626" i="12"/>
  <c r="G1626" i="12" s="1"/>
  <c r="F1625" i="12"/>
  <c r="H1625" i="12" s="1"/>
  <c r="E1625" i="12"/>
  <c r="G1625" i="12" s="1"/>
  <c r="F1624" i="12"/>
  <c r="H1624" i="12" s="1"/>
  <c r="E1624" i="12"/>
  <c r="G1624" i="12" s="1"/>
  <c r="F1623" i="12"/>
  <c r="H1623" i="12" s="1"/>
  <c r="E1623" i="12"/>
  <c r="G1623" i="12" s="1"/>
  <c r="F1622" i="12"/>
  <c r="H1622" i="12" s="1"/>
  <c r="E1622" i="12"/>
  <c r="G1622" i="12" s="1"/>
  <c r="F1621" i="12"/>
  <c r="H1621" i="12" s="1"/>
  <c r="E1621" i="12"/>
  <c r="G1621" i="12" s="1"/>
  <c r="F1620" i="12"/>
  <c r="H1620" i="12" s="1"/>
  <c r="E1620" i="12"/>
  <c r="G1620" i="12" s="1"/>
  <c r="G1619" i="12"/>
  <c r="F1619" i="12"/>
  <c r="H1619" i="12" s="1"/>
  <c r="E1619" i="12"/>
  <c r="F1618" i="12"/>
  <c r="H1618" i="12" s="1"/>
  <c r="E1618" i="12"/>
  <c r="G1618" i="12" s="1"/>
  <c r="F1617" i="12"/>
  <c r="H1617" i="12" s="1"/>
  <c r="E1617" i="12"/>
  <c r="G1617" i="12" s="1"/>
  <c r="G1616" i="12"/>
  <c r="F1616" i="12"/>
  <c r="H1616" i="12" s="1"/>
  <c r="E1616" i="12"/>
  <c r="F1615" i="12"/>
  <c r="H1615" i="12" s="1"/>
  <c r="E1615" i="12"/>
  <c r="G1615" i="12" s="1"/>
  <c r="F1614" i="12"/>
  <c r="H1614" i="12" s="1"/>
  <c r="E1614" i="12"/>
  <c r="G1614" i="12" s="1"/>
  <c r="F1613" i="12"/>
  <c r="H1613" i="12" s="1"/>
  <c r="E1613" i="12"/>
  <c r="G1613" i="12" s="1"/>
  <c r="F1612" i="12"/>
  <c r="H1612" i="12" s="1"/>
  <c r="E1612" i="12"/>
  <c r="G1612" i="12" s="1"/>
  <c r="F1611" i="12"/>
  <c r="H1611" i="12" s="1"/>
  <c r="E1611" i="12"/>
  <c r="G1611" i="12" s="1"/>
  <c r="F1610" i="12"/>
  <c r="H1610" i="12" s="1"/>
  <c r="E1610" i="12"/>
  <c r="G1610" i="12" s="1"/>
  <c r="F1609" i="12"/>
  <c r="H1609" i="12" s="1"/>
  <c r="E1609" i="12"/>
  <c r="G1609" i="12" s="1"/>
  <c r="F1608" i="12"/>
  <c r="H1608" i="12" s="1"/>
  <c r="E1608" i="12"/>
  <c r="G1608" i="12" s="1"/>
  <c r="F1607" i="12"/>
  <c r="H1607" i="12" s="1"/>
  <c r="E1607" i="12"/>
  <c r="G1607" i="12" s="1"/>
  <c r="F1606" i="12"/>
  <c r="H1606" i="12" s="1"/>
  <c r="E1606" i="12"/>
  <c r="G1606" i="12" s="1"/>
  <c r="F1605" i="12"/>
  <c r="H1605" i="12" s="1"/>
  <c r="E1605" i="12"/>
  <c r="G1605" i="12" s="1"/>
  <c r="F1604" i="12"/>
  <c r="H1604" i="12" s="1"/>
  <c r="E1604" i="12"/>
  <c r="G1604" i="12" s="1"/>
  <c r="F1603" i="12"/>
  <c r="H1603" i="12" s="1"/>
  <c r="E1603" i="12"/>
  <c r="G1603" i="12" s="1"/>
  <c r="F1602" i="12"/>
  <c r="H1602" i="12" s="1"/>
  <c r="E1602" i="12"/>
  <c r="G1602" i="12" s="1"/>
  <c r="F1601" i="12"/>
  <c r="H1601" i="12" s="1"/>
  <c r="E1601" i="12"/>
  <c r="G1601" i="12" s="1"/>
  <c r="F1600" i="12"/>
  <c r="H1600" i="12" s="1"/>
  <c r="E1600" i="12"/>
  <c r="G1600" i="12" s="1"/>
  <c r="F1599" i="12"/>
  <c r="H1599" i="12" s="1"/>
  <c r="E1599" i="12"/>
  <c r="G1599" i="12" s="1"/>
  <c r="F1598" i="12"/>
  <c r="H1598" i="12" s="1"/>
  <c r="E1598" i="12"/>
  <c r="G1598" i="12" s="1"/>
  <c r="F1597" i="12"/>
  <c r="H1597" i="12" s="1"/>
  <c r="E1597" i="12"/>
  <c r="G1597" i="12" s="1"/>
  <c r="F1596" i="12"/>
  <c r="H1596" i="12" s="1"/>
  <c r="E1596" i="12"/>
  <c r="G1596" i="12" s="1"/>
  <c r="F1595" i="12"/>
  <c r="H1595" i="12" s="1"/>
  <c r="E1595" i="12"/>
  <c r="G1595" i="12" s="1"/>
  <c r="F1594" i="12"/>
  <c r="H1594" i="12" s="1"/>
  <c r="E1594" i="12"/>
  <c r="G1594" i="12" s="1"/>
  <c r="F1593" i="12"/>
  <c r="H1593" i="12" s="1"/>
  <c r="E1593" i="12"/>
  <c r="G1593" i="12" s="1"/>
  <c r="F1592" i="12"/>
  <c r="H1592" i="12" s="1"/>
  <c r="E1592" i="12"/>
  <c r="G1592" i="12" s="1"/>
  <c r="G1591" i="12"/>
  <c r="F1591" i="12"/>
  <c r="H1591" i="12" s="1"/>
  <c r="E1591" i="12"/>
  <c r="F1590" i="12"/>
  <c r="H1590" i="12" s="1"/>
  <c r="E1590" i="12"/>
  <c r="G1590" i="12" s="1"/>
  <c r="F1589" i="12"/>
  <c r="H1589" i="12" s="1"/>
  <c r="E1589" i="12"/>
  <c r="G1589" i="12" s="1"/>
  <c r="F1588" i="12"/>
  <c r="H1588" i="12" s="1"/>
  <c r="E1588" i="12"/>
  <c r="G1588" i="12" s="1"/>
  <c r="F1587" i="12"/>
  <c r="H1587" i="12" s="1"/>
  <c r="E1587" i="12"/>
  <c r="G1587" i="12" s="1"/>
  <c r="F1586" i="12"/>
  <c r="H1586" i="12" s="1"/>
  <c r="E1586" i="12"/>
  <c r="G1586" i="12" s="1"/>
  <c r="F1585" i="12"/>
  <c r="H1585" i="12" s="1"/>
  <c r="E1585" i="12"/>
  <c r="G1585" i="12" s="1"/>
  <c r="F1584" i="12"/>
  <c r="H1584" i="12" s="1"/>
  <c r="E1584" i="12"/>
  <c r="G1584" i="12" s="1"/>
  <c r="F1583" i="12"/>
  <c r="H1583" i="12" s="1"/>
  <c r="E1583" i="12"/>
  <c r="G1583" i="12" s="1"/>
  <c r="G1582" i="12"/>
  <c r="F1582" i="12"/>
  <c r="H1582" i="12" s="1"/>
  <c r="E1582" i="12"/>
  <c r="F1581" i="12"/>
  <c r="H1581" i="12" s="1"/>
  <c r="E1581" i="12"/>
  <c r="G1581" i="12" s="1"/>
  <c r="F1580" i="12"/>
  <c r="H1580" i="12" s="1"/>
  <c r="E1580" i="12"/>
  <c r="G1580" i="12" s="1"/>
  <c r="F1579" i="12"/>
  <c r="H1579" i="12" s="1"/>
  <c r="E1579" i="12"/>
  <c r="G1579" i="12" s="1"/>
  <c r="F1578" i="12"/>
  <c r="H1578" i="12" s="1"/>
  <c r="E1578" i="12"/>
  <c r="G1578" i="12" s="1"/>
  <c r="G1577" i="12"/>
  <c r="F1577" i="12"/>
  <c r="H1577" i="12" s="1"/>
  <c r="E1577" i="12"/>
  <c r="F1576" i="12"/>
  <c r="H1576" i="12" s="1"/>
  <c r="E1576" i="12"/>
  <c r="G1576" i="12" s="1"/>
  <c r="F1575" i="12"/>
  <c r="H1575" i="12" s="1"/>
  <c r="E1575" i="12"/>
  <c r="G1575" i="12" s="1"/>
  <c r="F1574" i="12"/>
  <c r="H1574" i="12" s="1"/>
  <c r="E1574" i="12"/>
  <c r="G1574" i="12" s="1"/>
  <c r="F1573" i="12"/>
  <c r="H1573" i="12" s="1"/>
  <c r="E1573" i="12"/>
  <c r="G1573" i="12" s="1"/>
  <c r="F1572" i="12"/>
  <c r="H1572" i="12" s="1"/>
  <c r="E1572" i="12"/>
  <c r="G1572" i="12" s="1"/>
  <c r="F1571" i="12"/>
  <c r="H1571" i="12" s="1"/>
  <c r="E1571" i="12"/>
  <c r="G1571" i="12" s="1"/>
  <c r="F1570" i="12"/>
  <c r="H1570" i="12" s="1"/>
  <c r="E1570" i="12"/>
  <c r="G1570" i="12" s="1"/>
  <c r="F1569" i="12"/>
  <c r="H1569" i="12" s="1"/>
  <c r="E1569" i="12"/>
  <c r="G1569" i="12" s="1"/>
  <c r="F1568" i="12"/>
  <c r="H1568" i="12" s="1"/>
  <c r="E1568" i="12"/>
  <c r="G1568" i="12" s="1"/>
  <c r="G1567" i="12"/>
  <c r="F1567" i="12"/>
  <c r="H1567" i="12" s="1"/>
  <c r="E1567" i="12"/>
  <c r="F1566" i="12"/>
  <c r="H1566" i="12" s="1"/>
  <c r="E1566" i="12"/>
  <c r="G1566" i="12" s="1"/>
  <c r="F1565" i="12"/>
  <c r="H1565" i="12" s="1"/>
  <c r="E1565" i="12"/>
  <c r="G1565" i="12" s="1"/>
  <c r="F1564" i="12"/>
  <c r="H1564" i="12" s="1"/>
  <c r="E1564" i="12"/>
  <c r="G1564" i="12" s="1"/>
  <c r="F1563" i="12"/>
  <c r="H1563" i="12" s="1"/>
  <c r="E1563" i="12"/>
  <c r="G1563" i="12" s="1"/>
  <c r="F1562" i="12"/>
  <c r="H1562" i="12" s="1"/>
  <c r="E1562" i="12"/>
  <c r="G1562" i="12" s="1"/>
  <c r="F1561" i="12"/>
  <c r="H1561" i="12" s="1"/>
  <c r="E1561" i="12"/>
  <c r="G1561" i="12" s="1"/>
  <c r="G1560" i="12"/>
  <c r="F1560" i="12"/>
  <c r="H1560" i="12" s="1"/>
  <c r="E1560" i="12"/>
  <c r="F1559" i="12"/>
  <c r="H1559" i="12" s="1"/>
  <c r="E1559" i="12"/>
  <c r="G1559" i="12" s="1"/>
  <c r="G1558" i="12"/>
  <c r="F1558" i="12"/>
  <c r="H1558" i="12" s="1"/>
  <c r="E1558" i="12"/>
  <c r="F1557" i="12"/>
  <c r="H1557" i="12" s="1"/>
  <c r="E1557" i="12"/>
  <c r="G1557" i="12" s="1"/>
  <c r="F1556" i="12"/>
  <c r="H1556" i="12" s="1"/>
  <c r="E1556" i="12"/>
  <c r="G1556" i="12" s="1"/>
  <c r="H1555" i="12"/>
  <c r="F1555" i="12"/>
  <c r="E1555" i="12"/>
  <c r="G1555" i="12" s="1"/>
  <c r="F1554" i="12"/>
  <c r="H1554" i="12" s="1"/>
  <c r="E1554" i="12"/>
  <c r="G1554" i="12" s="1"/>
  <c r="F1553" i="12"/>
  <c r="H1553" i="12" s="1"/>
  <c r="E1553" i="12"/>
  <c r="G1553" i="12" s="1"/>
  <c r="F1552" i="12"/>
  <c r="H1552" i="12" s="1"/>
  <c r="E1552" i="12"/>
  <c r="G1552" i="12" s="1"/>
  <c r="F1551" i="12"/>
  <c r="H1551" i="12" s="1"/>
  <c r="E1551" i="12"/>
  <c r="G1551" i="12" s="1"/>
  <c r="F1550" i="12"/>
  <c r="H1550" i="12" s="1"/>
  <c r="E1550" i="12"/>
  <c r="G1550" i="12" s="1"/>
  <c r="F1549" i="12"/>
  <c r="H1549" i="12" s="1"/>
  <c r="E1549" i="12"/>
  <c r="G1549" i="12" s="1"/>
  <c r="F1548" i="12"/>
  <c r="H1548" i="12" s="1"/>
  <c r="E1548" i="12"/>
  <c r="G1548" i="12" s="1"/>
  <c r="H1547" i="12"/>
  <c r="F1547" i="12"/>
  <c r="E1547" i="12"/>
  <c r="G1547" i="12" s="1"/>
  <c r="F1546" i="12"/>
  <c r="H1546" i="12" s="1"/>
  <c r="E1546" i="12"/>
  <c r="G1546" i="12" s="1"/>
  <c r="F1545" i="12"/>
  <c r="H1545" i="12" s="1"/>
  <c r="E1545" i="12"/>
  <c r="G1545" i="12" s="1"/>
  <c r="F1544" i="12"/>
  <c r="H1544" i="12" s="1"/>
  <c r="E1544" i="12"/>
  <c r="G1544" i="12" s="1"/>
  <c r="F1543" i="12"/>
  <c r="H1543" i="12" s="1"/>
  <c r="E1543" i="12"/>
  <c r="G1543" i="12" s="1"/>
  <c r="F1542" i="12"/>
  <c r="H1542" i="12" s="1"/>
  <c r="E1542" i="12"/>
  <c r="G1542" i="12" s="1"/>
  <c r="F1541" i="12"/>
  <c r="H1541" i="12" s="1"/>
  <c r="E1541" i="12"/>
  <c r="G1541" i="12" s="1"/>
  <c r="F1540" i="12"/>
  <c r="H1540" i="12" s="1"/>
  <c r="E1540" i="12"/>
  <c r="G1540" i="12" s="1"/>
  <c r="F1539" i="12"/>
  <c r="H1539" i="12" s="1"/>
  <c r="E1539" i="12"/>
  <c r="G1539" i="12" s="1"/>
  <c r="F1538" i="12"/>
  <c r="H1538" i="12" s="1"/>
  <c r="E1538" i="12"/>
  <c r="G1538" i="12" s="1"/>
  <c r="F1537" i="12"/>
  <c r="H1537" i="12" s="1"/>
  <c r="E1537" i="12"/>
  <c r="G1537" i="12" s="1"/>
  <c r="F1536" i="12"/>
  <c r="H1536" i="12" s="1"/>
  <c r="E1536" i="12"/>
  <c r="G1536" i="12" s="1"/>
  <c r="F1535" i="12"/>
  <c r="H1535" i="12" s="1"/>
  <c r="E1535" i="12"/>
  <c r="G1535" i="12" s="1"/>
  <c r="F1534" i="12"/>
  <c r="H1534" i="12" s="1"/>
  <c r="E1534" i="12"/>
  <c r="G1534" i="12" s="1"/>
  <c r="F1533" i="12"/>
  <c r="H1533" i="12" s="1"/>
  <c r="E1533" i="12"/>
  <c r="G1533" i="12" s="1"/>
  <c r="F1532" i="12"/>
  <c r="H1532" i="12" s="1"/>
  <c r="E1532" i="12"/>
  <c r="G1532" i="12" s="1"/>
  <c r="F1531" i="12"/>
  <c r="H1531" i="12" s="1"/>
  <c r="E1531" i="12"/>
  <c r="G1531" i="12" s="1"/>
  <c r="F1530" i="12"/>
  <c r="H1530" i="12" s="1"/>
  <c r="E1530" i="12"/>
  <c r="G1530" i="12" s="1"/>
  <c r="F1529" i="12"/>
  <c r="H1529" i="12" s="1"/>
  <c r="E1529" i="12"/>
  <c r="G1529" i="12" s="1"/>
  <c r="F1528" i="12"/>
  <c r="H1528" i="12" s="1"/>
  <c r="E1528" i="12"/>
  <c r="G1528" i="12" s="1"/>
  <c r="F1527" i="12"/>
  <c r="H1527" i="12" s="1"/>
  <c r="E1527" i="12"/>
  <c r="G1527" i="12" s="1"/>
  <c r="F1526" i="12"/>
  <c r="H1526" i="12" s="1"/>
  <c r="E1526" i="12"/>
  <c r="G1526" i="12" s="1"/>
  <c r="F1525" i="12"/>
  <c r="H1525" i="12" s="1"/>
  <c r="E1525" i="12"/>
  <c r="G1525" i="12" s="1"/>
  <c r="F1524" i="12"/>
  <c r="H1524" i="12" s="1"/>
  <c r="E1524" i="12"/>
  <c r="G1524" i="12" s="1"/>
  <c r="F1523" i="12"/>
  <c r="H1523" i="12" s="1"/>
  <c r="E1523" i="12"/>
  <c r="G1523" i="12" s="1"/>
  <c r="F1522" i="12"/>
  <c r="H1522" i="12" s="1"/>
  <c r="E1522" i="12"/>
  <c r="G1522" i="12" s="1"/>
  <c r="G1521" i="12"/>
  <c r="F1521" i="12"/>
  <c r="H1521" i="12" s="1"/>
  <c r="E1521" i="12"/>
  <c r="F1520" i="12"/>
  <c r="H1520" i="12" s="1"/>
  <c r="E1520" i="12"/>
  <c r="G1520" i="12" s="1"/>
  <c r="F1519" i="12"/>
  <c r="H1519" i="12" s="1"/>
  <c r="E1519" i="12"/>
  <c r="G1519" i="12" s="1"/>
  <c r="F1518" i="12"/>
  <c r="H1518" i="12" s="1"/>
  <c r="E1518" i="12"/>
  <c r="G1518" i="12" s="1"/>
  <c r="F1517" i="12"/>
  <c r="H1517" i="12" s="1"/>
  <c r="E1517" i="12"/>
  <c r="G1517" i="12" s="1"/>
  <c r="F1516" i="12"/>
  <c r="H1516" i="12" s="1"/>
  <c r="E1516" i="12"/>
  <c r="G1516" i="12" s="1"/>
  <c r="F1515" i="12"/>
  <c r="H1515" i="12" s="1"/>
  <c r="E1515" i="12"/>
  <c r="G1515" i="12" s="1"/>
  <c r="F1514" i="12"/>
  <c r="H1514" i="12" s="1"/>
  <c r="E1514" i="12"/>
  <c r="G1514" i="12" s="1"/>
  <c r="F1513" i="12"/>
  <c r="H1513" i="12" s="1"/>
  <c r="E1513" i="12"/>
  <c r="G1513" i="12" s="1"/>
  <c r="G1512" i="12"/>
  <c r="F1512" i="12"/>
  <c r="H1512" i="12" s="1"/>
  <c r="E1512" i="12"/>
  <c r="F1511" i="12"/>
  <c r="H1511" i="12" s="1"/>
  <c r="E1511" i="12"/>
  <c r="G1511" i="12" s="1"/>
  <c r="F1510" i="12"/>
  <c r="H1510" i="12" s="1"/>
  <c r="E1510" i="12"/>
  <c r="G1510" i="12" s="1"/>
  <c r="F1509" i="12"/>
  <c r="H1509" i="12" s="1"/>
  <c r="E1509" i="12"/>
  <c r="G1509" i="12" s="1"/>
  <c r="F1508" i="12"/>
  <c r="H1508" i="12" s="1"/>
  <c r="E1508" i="12"/>
  <c r="G1508" i="12" s="1"/>
  <c r="H1507" i="12"/>
  <c r="F1507" i="12"/>
  <c r="E1507" i="12"/>
  <c r="G1507" i="12" s="1"/>
  <c r="F1506" i="12"/>
  <c r="H1506" i="12" s="1"/>
  <c r="E1506" i="12"/>
  <c r="G1506" i="12" s="1"/>
  <c r="F1505" i="12"/>
  <c r="H1505" i="12" s="1"/>
  <c r="E1505" i="12"/>
  <c r="G1505" i="12" s="1"/>
  <c r="F1504" i="12"/>
  <c r="H1504" i="12" s="1"/>
  <c r="E1504" i="12"/>
  <c r="G1504" i="12" s="1"/>
  <c r="F1503" i="12"/>
  <c r="H1503" i="12" s="1"/>
  <c r="E1503" i="12"/>
  <c r="G1503" i="12" s="1"/>
  <c r="F1502" i="12"/>
  <c r="H1502" i="12" s="1"/>
  <c r="E1502" i="12"/>
  <c r="G1502" i="12" s="1"/>
  <c r="H1501" i="12"/>
  <c r="F1501" i="12"/>
  <c r="E1501" i="12"/>
  <c r="G1501" i="12" s="1"/>
  <c r="F1500" i="12"/>
  <c r="H1500" i="12" s="1"/>
  <c r="E1500" i="12"/>
  <c r="G1500" i="12" s="1"/>
  <c r="F1499" i="12"/>
  <c r="H1499" i="12" s="1"/>
  <c r="E1499" i="12"/>
  <c r="G1499" i="12" s="1"/>
  <c r="F1498" i="12"/>
  <c r="H1498" i="12" s="1"/>
  <c r="E1498" i="12"/>
  <c r="G1498" i="12" s="1"/>
  <c r="F1497" i="12"/>
  <c r="H1497" i="12" s="1"/>
  <c r="E1497" i="12"/>
  <c r="G1497" i="12" s="1"/>
  <c r="F1496" i="12"/>
  <c r="H1496" i="12" s="1"/>
  <c r="E1496" i="12"/>
  <c r="G1496" i="12" s="1"/>
  <c r="F1495" i="12"/>
  <c r="H1495" i="12" s="1"/>
  <c r="E1495" i="12"/>
  <c r="G1495" i="12" s="1"/>
  <c r="F1494" i="12"/>
  <c r="H1494" i="12" s="1"/>
  <c r="E1494" i="12"/>
  <c r="G1494" i="12" s="1"/>
  <c r="F1493" i="12"/>
  <c r="H1493" i="12" s="1"/>
  <c r="E1493" i="12"/>
  <c r="G1493" i="12" s="1"/>
  <c r="F1492" i="12"/>
  <c r="H1492" i="12" s="1"/>
  <c r="E1492" i="12"/>
  <c r="G1492" i="12" s="1"/>
  <c r="F1491" i="12"/>
  <c r="H1491" i="12" s="1"/>
  <c r="E1491" i="12"/>
  <c r="G1491" i="12" s="1"/>
  <c r="F1490" i="12"/>
  <c r="H1490" i="12" s="1"/>
  <c r="E1490" i="12"/>
  <c r="G1490" i="12" s="1"/>
  <c r="F1489" i="12"/>
  <c r="H1489" i="12" s="1"/>
  <c r="E1489" i="12"/>
  <c r="G1489" i="12" s="1"/>
  <c r="F1488" i="12"/>
  <c r="H1488" i="12" s="1"/>
  <c r="E1488" i="12"/>
  <c r="G1488" i="12" s="1"/>
  <c r="F1487" i="12"/>
  <c r="H1487" i="12" s="1"/>
  <c r="E1487" i="12"/>
  <c r="G1487" i="12" s="1"/>
  <c r="F1486" i="12"/>
  <c r="H1486" i="12" s="1"/>
  <c r="E1486" i="12"/>
  <c r="G1486" i="12" s="1"/>
  <c r="F1485" i="12"/>
  <c r="H1485" i="12" s="1"/>
  <c r="E1485" i="12"/>
  <c r="G1485" i="12" s="1"/>
  <c r="G1484" i="12"/>
  <c r="F1484" i="12"/>
  <c r="H1484" i="12" s="1"/>
  <c r="E1484" i="12"/>
  <c r="F1483" i="12"/>
  <c r="H1483" i="12" s="1"/>
  <c r="E1483" i="12"/>
  <c r="G1483" i="12" s="1"/>
  <c r="F1482" i="12"/>
  <c r="H1482" i="12" s="1"/>
  <c r="E1482" i="12"/>
  <c r="G1482" i="12" s="1"/>
  <c r="G1481" i="12"/>
  <c r="F1481" i="12"/>
  <c r="H1481" i="12" s="1"/>
  <c r="E1481" i="12"/>
  <c r="F1480" i="12"/>
  <c r="H1480" i="12" s="1"/>
  <c r="E1480" i="12"/>
  <c r="G1480" i="12" s="1"/>
  <c r="F1479" i="12"/>
  <c r="H1479" i="12" s="1"/>
  <c r="E1479" i="12"/>
  <c r="G1479" i="12" s="1"/>
  <c r="F1478" i="12"/>
  <c r="H1478" i="12" s="1"/>
  <c r="E1478" i="12"/>
  <c r="G1478" i="12" s="1"/>
  <c r="F1477" i="12"/>
  <c r="H1477" i="12" s="1"/>
  <c r="E1477" i="12"/>
  <c r="G1477" i="12" s="1"/>
  <c r="F1476" i="12"/>
  <c r="H1476" i="12" s="1"/>
  <c r="E1476" i="12"/>
  <c r="G1476" i="12" s="1"/>
  <c r="F1475" i="12"/>
  <c r="H1475" i="12" s="1"/>
  <c r="E1475" i="12"/>
  <c r="G1475" i="12" s="1"/>
  <c r="F1474" i="12"/>
  <c r="H1474" i="12" s="1"/>
  <c r="E1474" i="12"/>
  <c r="G1474" i="12" s="1"/>
  <c r="F1473" i="12"/>
  <c r="H1473" i="12" s="1"/>
  <c r="E1473" i="12"/>
  <c r="G1473" i="12" s="1"/>
  <c r="F1472" i="12"/>
  <c r="H1472" i="12" s="1"/>
  <c r="E1472" i="12"/>
  <c r="G1472" i="12" s="1"/>
  <c r="F1471" i="12"/>
  <c r="H1471" i="12" s="1"/>
  <c r="E1471" i="12"/>
  <c r="G1471" i="12" s="1"/>
  <c r="F1470" i="12"/>
  <c r="H1470" i="12" s="1"/>
  <c r="E1470" i="12"/>
  <c r="G1470" i="12" s="1"/>
  <c r="F1469" i="12"/>
  <c r="H1469" i="12" s="1"/>
  <c r="E1469" i="12"/>
  <c r="G1469" i="12" s="1"/>
  <c r="F1468" i="12"/>
  <c r="H1468" i="12" s="1"/>
  <c r="E1468" i="12"/>
  <c r="G1468" i="12" s="1"/>
  <c r="F1467" i="12"/>
  <c r="H1467" i="12" s="1"/>
  <c r="E1467" i="12"/>
  <c r="G1467" i="12" s="1"/>
  <c r="F1466" i="12"/>
  <c r="H1466" i="12" s="1"/>
  <c r="E1466" i="12"/>
  <c r="G1466" i="12" s="1"/>
  <c r="F1465" i="12"/>
  <c r="H1465" i="12" s="1"/>
  <c r="E1465" i="12"/>
  <c r="G1465" i="12" s="1"/>
  <c r="F1464" i="12"/>
  <c r="H1464" i="12" s="1"/>
  <c r="E1464" i="12"/>
  <c r="G1464" i="12" s="1"/>
  <c r="F1463" i="12"/>
  <c r="H1463" i="12" s="1"/>
  <c r="E1463" i="12"/>
  <c r="G1463" i="12" s="1"/>
  <c r="F1462" i="12"/>
  <c r="H1462" i="12" s="1"/>
  <c r="E1462" i="12"/>
  <c r="G1462" i="12" s="1"/>
  <c r="F1461" i="12"/>
  <c r="H1461" i="12" s="1"/>
  <c r="E1461" i="12"/>
  <c r="G1461" i="12" s="1"/>
  <c r="F1460" i="12"/>
  <c r="H1460" i="12" s="1"/>
  <c r="E1460" i="12"/>
  <c r="G1460" i="12" s="1"/>
  <c r="F1459" i="12"/>
  <c r="H1459" i="12" s="1"/>
  <c r="E1459" i="12"/>
  <c r="G1459" i="12" s="1"/>
  <c r="F1458" i="12"/>
  <c r="H1458" i="12" s="1"/>
  <c r="E1458" i="12"/>
  <c r="G1458" i="12" s="1"/>
  <c r="F1457" i="12"/>
  <c r="H1457" i="12" s="1"/>
  <c r="E1457" i="12"/>
  <c r="G1457" i="12" s="1"/>
  <c r="F1456" i="12"/>
  <c r="H1456" i="12" s="1"/>
  <c r="E1456" i="12"/>
  <c r="G1456" i="12" s="1"/>
  <c r="F1455" i="12"/>
  <c r="H1455" i="12" s="1"/>
  <c r="E1455" i="12"/>
  <c r="G1455" i="12" s="1"/>
  <c r="F1454" i="12"/>
  <c r="H1454" i="12" s="1"/>
  <c r="E1454" i="12"/>
  <c r="G1454" i="12" s="1"/>
  <c r="H1453" i="12"/>
  <c r="F1453" i="12"/>
  <c r="E1453" i="12"/>
  <c r="G1453" i="12" s="1"/>
  <c r="F1452" i="12"/>
  <c r="H1452" i="12" s="1"/>
  <c r="E1452" i="12"/>
  <c r="G1452" i="12" s="1"/>
  <c r="H1451" i="12"/>
  <c r="F1451" i="12"/>
  <c r="E1451" i="12"/>
  <c r="G1451" i="12" s="1"/>
  <c r="F1450" i="12"/>
  <c r="H1450" i="12" s="1"/>
  <c r="E1450" i="12"/>
  <c r="G1450" i="12" s="1"/>
  <c r="G1449" i="12"/>
  <c r="F1449" i="12"/>
  <c r="H1449" i="12" s="1"/>
  <c r="E1449" i="12"/>
  <c r="F1448" i="12"/>
  <c r="H1448" i="12" s="1"/>
  <c r="E1448" i="12"/>
  <c r="G1448" i="12" s="1"/>
  <c r="F1447" i="12"/>
  <c r="H1447" i="12" s="1"/>
  <c r="E1447" i="12"/>
  <c r="G1447" i="12" s="1"/>
  <c r="F1446" i="12"/>
  <c r="H1446" i="12" s="1"/>
  <c r="E1446" i="12"/>
  <c r="G1446" i="12" s="1"/>
  <c r="F1445" i="12"/>
  <c r="H1445" i="12" s="1"/>
  <c r="E1445" i="12"/>
  <c r="G1445" i="12" s="1"/>
  <c r="F1444" i="12"/>
  <c r="H1444" i="12" s="1"/>
  <c r="E1444" i="12"/>
  <c r="G1444" i="12" s="1"/>
  <c r="F1443" i="12"/>
  <c r="H1443" i="12" s="1"/>
  <c r="E1443" i="12"/>
  <c r="G1443" i="12" s="1"/>
  <c r="F1442" i="12"/>
  <c r="H1442" i="12" s="1"/>
  <c r="E1442" i="12"/>
  <c r="G1442" i="12" s="1"/>
  <c r="F1441" i="12"/>
  <c r="H1441" i="12" s="1"/>
  <c r="E1441" i="12"/>
  <c r="G1441" i="12" s="1"/>
  <c r="F1440" i="12"/>
  <c r="H1440" i="12" s="1"/>
  <c r="E1440" i="12"/>
  <c r="G1440" i="12" s="1"/>
  <c r="F1439" i="12"/>
  <c r="H1439" i="12" s="1"/>
  <c r="E1439" i="12"/>
  <c r="G1439" i="12" s="1"/>
  <c r="F1438" i="12"/>
  <c r="H1438" i="12" s="1"/>
  <c r="E1438" i="12"/>
  <c r="G1438" i="12" s="1"/>
  <c r="F1437" i="12"/>
  <c r="H1437" i="12" s="1"/>
  <c r="E1437" i="12"/>
  <c r="G1437" i="12" s="1"/>
  <c r="F1436" i="12"/>
  <c r="H1436" i="12" s="1"/>
  <c r="E1436" i="12"/>
  <c r="G1436" i="12" s="1"/>
  <c r="G1435" i="12"/>
  <c r="F1435" i="12"/>
  <c r="H1435" i="12" s="1"/>
  <c r="E1435" i="12"/>
  <c r="F1434" i="12"/>
  <c r="H1434" i="12" s="1"/>
  <c r="E1434" i="12"/>
  <c r="G1434" i="12" s="1"/>
  <c r="F1433" i="12"/>
  <c r="H1433" i="12" s="1"/>
  <c r="E1433" i="12"/>
  <c r="G1433" i="12" s="1"/>
  <c r="F1432" i="12"/>
  <c r="H1432" i="12" s="1"/>
  <c r="E1432" i="12"/>
  <c r="G1432" i="12" s="1"/>
  <c r="F1431" i="12"/>
  <c r="H1431" i="12" s="1"/>
  <c r="E1431" i="12"/>
  <c r="G1431" i="12" s="1"/>
  <c r="F1430" i="12"/>
  <c r="H1430" i="12" s="1"/>
  <c r="E1430" i="12"/>
  <c r="G1430" i="12" s="1"/>
  <c r="F1429" i="12"/>
  <c r="H1429" i="12" s="1"/>
  <c r="E1429" i="12"/>
  <c r="G1429" i="12" s="1"/>
  <c r="F1428" i="12"/>
  <c r="H1428" i="12" s="1"/>
  <c r="E1428" i="12"/>
  <c r="G1428" i="12" s="1"/>
  <c r="F1427" i="12"/>
  <c r="H1427" i="12" s="1"/>
  <c r="E1427" i="12"/>
  <c r="G1427" i="12" s="1"/>
  <c r="F1426" i="12"/>
  <c r="H1426" i="12" s="1"/>
  <c r="E1426" i="12"/>
  <c r="G1426" i="12" s="1"/>
  <c r="G1425" i="12"/>
  <c r="F1425" i="12"/>
  <c r="H1425" i="12" s="1"/>
  <c r="E1425" i="12"/>
  <c r="F1424" i="12"/>
  <c r="H1424" i="12" s="1"/>
  <c r="E1424" i="12"/>
  <c r="G1424" i="12" s="1"/>
  <c r="F1423" i="12"/>
  <c r="H1423" i="12" s="1"/>
  <c r="E1423" i="12"/>
  <c r="G1423" i="12" s="1"/>
  <c r="F1422" i="12"/>
  <c r="H1422" i="12" s="1"/>
  <c r="E1422" i="12"/>
  <c r="G1422" i="12" s="1"/>
  <c r="F1421" i="12"/>
  <c r="H1421" i="12" s="1"/>
  <c r="E1421" i="12"/>
  <c r="G1421" i="12" s="1"/>
  <c r="F1420" i="12"/>
  <c r="H1420" i="12" s="1"/>
  <c r="E1420" i="12"/>
  <c r="G1420" i="12" s="1"/>
  <c r="F1419" i="12"/>
  <c r="H1419" i="12" s="1"/>
  <c r="E1419" i="12"/>
  <c r="G1419" i="12" s="1"/>
  <c r="F1418" i="12"/>
  <c r="H1418" i="12" s="1"/>
  <c r="E1418" i="12"/>
  <c r="G1418" i="12" s="1"/>
  <c r="F1417" i="12"/>
  <c r="H1417" i="12" s="1"/>
  <c r="E1417" i="12"/>
  <c r="G1417" i="12" s="1"/>
  <c r="F1416" i="12"/>
  <c r="H1416" i="12" s="1"/>
  <c r="E1416" i="12"/>
  <c r="G1416" i="12" s="1"/>
  <c r="F1415" i="12"/>
  <c r="H1415" i="12" s="1"/>
  <c r="E1415" i="12"/>
  <c r="G1415" i="12" s="1"/>
  <c r="F1414" i="12"/>
  <c r="H1414" i="12" s="1"/>
  <c r="E1414" i="12"/>
  <c r="G1414" i="12" s="1"/>
  <c r="F1413" i="12"/>
  <c r="H1413" i="12" s="1"/>
  <c r="E1413" i="12"/>
  <c r="G1413" i="12" s="1"/>
  <c r="F1412" i="12"/>
  <c r="H1412" i="12" s="1"/>
  <c r="E1412" i="12"/>
  <c r="G1412" i="12" s="1"/>
  <c r="F1411" i="12"/>
  <c r="H1411" i="12" s="1"/>
  <c r="E1411" i="12"/>
  <c r="G1411" i="12" s="1"/>
  <c r="F1410" i="12"/>
  <c r="H1410" i="12" s="1"/>
  <c r="E1410" i="12"/>
  <c r="G1410" i="12" s="1"/>
  <c r="F1409" i="12"/>
  <c r="H1409" i="12" s="1"/>
  <c r="E1409" i="12"/>
  <c r="G1409" i="12" s="1"/>
  <c r="F1408" i="12"/>
  <c r="H1408" i="12" s="1"/>
  <c r="E1408" i="12"/>
  <c r="G1408" i="12" s="1"/>
  <c r="F1407" i="12"/>
  <c r="H1407" i="12" s="1"/>
  <c r="E1407" i="12"/>
  <c r="G1407" i="12" s="1"/>
  <c r="F1406" i="12"/>
  <c r="H1406" i="12" s="1"/>
  <c r="E1406" i="12"/>
  <c r="G1406" i="12" s="1"/>
  <c r="F1405" i="12"/>
  <c r="H1405" i="12" s="1"/>
  <c r="E1405" i="12"/>
  <c r="G1405" i="12" s="1"/>
  <c r="F1404" i="12"/>
  <c r="H1404" i="12" s="1"/>
  <c r="E1404" i="12"/>
  <c r="G1404" i="12" s="1"/>
  <c r="F1403" i="12"/>
  <c r="H1403" i="12" s="1"/>
  <c r="E1403" i="12"/>
  <c r="G1403" i="12" s="1"/>
  <c r="F1402" i="12"/>
  <c r="H1402" i="12" s="1"/>
  <c r="E1402" i="12"/>
  <c r="G1402" i="12" s="1"/>
  <c r="F1401" i="12"/>
  <c r="H1401" i="12" s="1"/>
  <c r="E1401" i="12"/>
  <c r="G1401" i="12" s="1"/>
  <c r="F1400" i="12"/>
  <c r="H1400" i="12" s="1"/>
  <c r="E1400" i="12"/>
  <c r="G1400" i="12" s="1"/>
  <c r="F1399" i="12"/>
  <c r="H1399" i="12" s="1"/>
  <c r="E1399" i="12"/>
  <c r="G1399" i="12" s="1"/>
  <c r="F1398" i="12"/>
  <c r="H1398" i="12" s="1"/>
  <c r="E1398" i="12"/>
  <c r="G1398" i="12" s="1"/>
  <c r="F1397" i="12"/>
  <c r="H1397" i="12" s="1"/>
  <c r="E1397" i="12"/>
  <c r="G1397" i="12" s="1"/>
  <c r="F1396" i="12"/>
  <c r="H1396" i="12" s="1"/>
  <c r="E1396" i="12"/>
  <c r="G1396" i="12" s="1"/>
  <c r="F1395" i="12"/>
  <c r="H1395" i="12" s="1"/>
  <c r="E1395" i="12"/>
  <c r="G1395" i="12" s="1"/>
  <c r="F1394" i="12"/>
  <c r="H1394" i="12" s="1"/>
  <c r="E1394" i="12"/>
  <c r="G1394" i="12" s="1"/>
  <c r="F1393" i="12"/>
  <c r="H1393" i="12" s="1"/>
  <c r="E1393" i="12"/>
  <c r="G1393" i="12" s="1"/>
  <c r="F1392" i="12"/>
  <c r="H1392" i="12" s="1"/>
  <c r="E1392" i="12"/>
  <c r="G1392" i="12" s="1"/>
  <c r="F1391" i="12"/>
  <c r="H1391" i="12" s="1"/>
  <c r="E1391" i="12"/>
  <c r="G1391" i="12" s="1"/>
  <c r="F1390" i="12"/>
  <c r="H1390" i="12" s="1"/>
  <c r="E1390" i="12"/>
  <c r="G1390" i="12" s="1"/>
  <c r="F1389" i="12"/>
  <c r="H1389" i="12" s="1"/>
  <c r="E1389" i="12"/>
  <c r="G1389" i="12" s="1"/>
  <c r="F1388" i="12"/>
  <c r="H1388" i="12" s="1"/>
  <c r="E1388" i="12"/>
  <c r="G1388" i="12" s="1"/>
  <c r="F1387" i="12"/>
  <c r="H1387" i="12" s="1"/>
  <c r="E1387" i="12"/>
  <c r="G1387" i="12" s="1"/>
  <c r="F1386" i="12"/>
  <c r="H1386" i="12" s="1"/>
  <c r="E1386" i="12"/>
  <c r="G1386" i="12" s="1"/>
  <c r="F1385" i="12"/>
  <c r="H1385" i="12" s="1"/>
  <c r="E1385" i="12"/>
  <c r="G1385" i="12" s="1"/>
  <c r="F1384" i="12"/>
  <c r="H1384" i="12" s="1"/>
  <c r="E1384" i="12"/>
  <c r="G1384" i="12" s="1"/>
  <c r="F1383" i="12"/>
  <c r="H1383" i="12" s="1"/>
  <c r="E1383" i="12"/>
  <c r="G1383" i="12" s="1"/>
  <c r="F1382" i="12"/>
  <c r="H1382" i="12" s="1"/>
  <c r="E1382" i="12"/>
  <c r="G1382" i="12" s="1"/>
  <c r="F1381" i="12"/>
  <c r="H1381" i="12" s="1"/>
  <c r="E1381" i="12"/>
  <c r="G1381" i="12" s="1"/>
  <c r="F1380" i="12"/>
  <c r="H1380" i="12" s="1"/>
  <c r="E1380" i="12"/>
  <c r="G1380" i="12" s="1"/>
  <c r="F1379" i="12"/>
  <c r="H1379" i="12" s="1"/>
  <c r="E1379" i="12"/>
  <c r="G1379" i="12" s="1"/>
  <c r="F1378" i="12"/>
  <c r="H1378" i="12" s="1"/>
  <c r="E1378" i="12"/>
  <c r="G1378" i="12" s="1"/>
  <c r="F1377" i="12"/>
  <c r="H1377" i="12" s="1"/>
  <c r="E1377" i="12"/>
  <c r="G1377" i="12" s="1"/>
  <c r="F1376" i="12"/>
  <c r="H1376" i="12" s="1"/>
  <c r="E1376" i="12"/>
  <c r="G1376" i="12" s="1"/>
  <c r="F1375" i="12"/>
  <c r="H1375" i="12" s="1"/>
  <c r="E1375" i="12"/>
  <c r="G1375" i="12" s="1"/>
  <c r="F1374" i="12"/>
  <c r="H1374" i="12" s="1"/>
  <c r="E1374" i="12"/>
  <c r="G1374" i="12" s="1"/>
  <c r="F1373" i="12"/>
  <c r="H1373" i="12" s="1"/>
  <c r="E1373" i="12"/>
  <c r="G1373" i="12" s="1"/>
  <c r="F1372" i="12"/>
  <c r="H1372" i="12" s="1"/>
  <c r="E1372" i="12"/>
  <c r="G1372" i="12" s="1"/>
  <c r="F1371" i="12"/>
  <c r="H1371" i="12" s="1"/>
  <c r="E1371" i="12"/>
  <c r="G1371" i="12" s="1"/>
  <c r="F1370" i="12"/>
  <c r="H1370" i="12" s="1"/>
  <c r="E1370" i="12"/>
  <c r="G1370" i="12" s="1"/>
  <c r="F1369" i="12"/>
  <c r="H1369" i="12" s="1"/>
  <c r="E1369" i="12"/>
  <c r="G1369" i="12" s="1"/>
  <c r="F1368" i="12"/>
  <c r="H1368" i="12" s="1"/>
  <c r="E1368" i="12"/>
  <c r="G1368" i="12" s="1"/>
  <c r="F1367" i="12"/>
  <c r="H1367" i="12" s="1"/>
  <c r="E1367" i="12"/>
  <c r="G1367" i="12" s="1"/>
  <c r="F1366" i="12"/>
  <c r="H1366" i="12" s="1"/>
  <c r="E1366" i="12"/>
  <c r="G1366" i="12" s="1"/>
  <c r="F1365" i="12"/>
  <c r="H1365" i="12" s="1"/>
  <c r="E1365" i="12"/>
  <c r="G1365" i="12" s="1"/>
  <c r="F1364" i="12"/>
  <c r="H1364" i="12" s="1"/>
  <c r="E1364" i="12"/>
  <c r="G1364" i="12" s="1"/>
  <c r="F1363" i="12"/>
  <c r="H1363" i="12" s="1"/>
  <c r="E1363" i="12"/>
  <c r="G1363" i="12" s="1"/>
  <c r="F1362" i="12"/>
  <c r="H1362" i="12" s="1"/>
  <c r="E1362" i="12"/>
  <c r="G1362" i="12" s="1"/>
  <c r="F1361" i="12"/>
  <c r="H1361" i="12" s="1"/>
  <c r="E1361" i="12"/>
  <c r="G1361" i="12" s="1"/>
  <c r="F1360" i="12"/>
  <c r="H1360" i="12" s="1"/>
  <c r="E1360" i="12"/>
  <c r="G1360" i="12" s="1"/>
  <c r="F1359" i="12"/>
  <c r="H1359" i="12" s="1"/>
  <c r="E1359" i="12"/>
  <c r="G1359" i="12" s="1"/>
  <c r="F1358" i="12"/>
  <c r="H1358" i="12" s="1"/>
  <c r="E1358" i="12"/>
  <c r="G1358" i="12" s="1"/>
  <c r="F1357" i="12"/>
  <c r="H1357" i="12" s="1"/>
  <c r="E1357" i="12"/>
  <c r="G1357" i="12" s="1"/>
  <c r="F1356" i="12"/>
  <c r="H1356" i="12" s="1"/>
  <c r="E1356" i="12"/>
  <c r="G1356" i="12" s="1"/>
  <c r="F1355" i="12"/>
  <c r="H1355" i="12" s="1"/>
  <c r="E1355" i="12"/>
  <c r="G1355" i="12" s="1"/>
  <c r="F1354" i="12"/>
  <c r="H1354" i="12" s="1"/>
  <c r="E1354" i="12"/>
  <c r="G1354" i="12" s="1"/>
  <c r="F1353" i="12"/>
  <c r="H1353" i="12" s="1"/>
  <c r="E1353" i="12"/>
  <c r="G1353" i="12" s="1"/>
  <c r="F1352" i="12"/>
  <c r="H1352" i="12" s="1"/>
  <c r="E1352" i="12"/>
  <c r="G1352" i="12" s="1"/>
  <c r="F1351" i="12"/>
  <c r="H1351" i="12" s="1"/>
  <c r="E1351" i="12"/>
  <c r="G1351" i="12" s="1"/>
  <c r="F1350" i="12"/>
  <c r="H1350" i="12" s="1"/>
  <c r="E1350" i="12"/>
  <c r="G1350" i="12" s="1"/>
  <c r="F1349" i="12"/>
  <c r="H1349" i="12" s="1"/>
  <c r="E1349" i="12"/>
  <c r="G1349" i="12" s="1"/>
  <c r="F1348" i="12"/>
  <c r="H1348" i="12" s="1"/>
  <c r="E1348" i="12"/>
  <c r="G1348" i="12" s="1"/>
  <c r="F1347" i="12"/>
  <c r="H1347" i="12" s="1"/>
  <c r="E1347" i="12"/>
  <c r="G1347" i="12" s="1"/>
  <c r="F1346" i="12"/>
  <c r="H1346" i="12" s="1"/>
  <c r="E1346" i="12"/>
  <c r="G1346" i="12" s="1"/>
  <c r="F1345" i="12"/>
  <c r="H1345" i="12" s="1"/>
  <c r="E1345" i="12"/>
  <c r="G1345" i="12" s="1"/>
  <c r="F1344" i="12"/>
  <c r="H1344" i="12" s="1"/>
  <c r="E1344" i="12"/>
  <c r="G1344" i="12" s="1"/>
  <c r="F1343" i="12"/>
  <c r="H1343" i="12" s="1"/>
  <c r="E1343" i="12"/>
  <c r="G1343" i="12" s="1"/>
  <c r="F1342" i="12"/>
  <c r="H1342" i="12" s="1"/>
  <c r="E1342" i="12"/>
  <c r="G1342" i="12" s="1"/>
  <c r="F1341" i="12"/>
  <c r="H1341" i="12" s="1"/>
  <c r="E1341" i="12"/>
  <c r="G1341" i="12" s="1"/>
  <c r="F1340" i="12"/>
  <c r="H1340" i="12" s="1"/>
  <c r="E1340" i="12"/>
  <c r="G1340" i="12" s="1"/>
  <c r="F1339" i="12"/>
  <c r="H1339" i="12" s="1"/>
  <c r="E1339" i="12"/>
  <c r="G1339" i="12" s="1"/>
  <c r="F1338" i="12"/>
  <c r="H1338" i="12" s="1"/>
  <c r="E1338" i="12"/>
  <c r="G1338" i="12" s="1"/>
  <c r="F1337" i="12"/>
  <c r="H1337" i="12" s="1"/>
  <c r="E1337" i="12"/>
  <c r="G1337" i="12" s="1"/>
  <c r="F1336" i="12"/>
  <c r="H1336" i="12" s="1"/>
  <c r="E1336" i="12"/>
  <c r="G1336" i="12" s="1"/>
  <c r="F1335" i="12"/>
  <c r="H1335" i="12" s="1"/>
  <c r="E1335" i="12"/>
  <c r="G1335" i="12" s="1"/>
  <c r="F1334" i="12"/>
  <c r="H1334" i="12" s="1"/>
  <c r="E1334" i="12"/>
  <c r="G1334" i="12" s="1"/>
  <c r="F1333" i="12"/>
  <c r="H1333" i="12" s="1"/>
  <c r="E1333" i="12"/>
  <c r="G1333" i="12" s="1"/>
  <c r="F1332" i="12"/>
  <c r="H1332" i="12" s="1"/>
  <c r="E1332" i="12"/>
  <c r="G1332" i="12" s="1"/>
  <c r="F1331" i="12"/>
  <c r="H1331" i="12" s="1"/>
  <c r="E1331" i="12"/>
  <c r="G1331" i="12" s="1"/>
  <c r="F1330" i="12"/>
  <c r="H1330" i="12" s="1"/>
  <c r="E1330" i="12"/>
  <c r="G1330" i="12" s="1"/>
  <c r="F1329" i="12"/>
  <c r="H1329" i="12" s="1"/>
  <c r="E1329" i="12"/>
  <c r="G1329" i="12" s="1"/>
  <c r="F1328" i="12"/>
  <c r="H1328" i="12" s="1"/>
  <c r="E1328" i="12"/>
  <c r="G1328" i="12" s="1"/>
  <c r="F1327" i="12"/>
  <c r="H1327" i="12" s="1"/>
  <c r="E1327" i="12"/>
  <c r="G1327" i="12" s="1"/>
  <c r="F1326" i="12"/>
  <c r="H1326" i="12" s="1"/>
  <c r="E1326" i="12"/>
  <c r="G1326" i="12" s="1"/>
  <c r="F1325" i="12"/>
  <c r="H1325" i="12" s="1"/>
  <c r="E1325" i="12"/>
  <c r="G1325" i="12" s="1"/>
  <c r="F1324" i="12"/>
  <c r="H1324" i="12" s="1"/>
  <c r="E1324" i="12"/>
  <c r="G1324" i="12" s="1"/>
  <c r="F1323" i="12"/>
  <c r="H1323" i="12" s="1"/>
  <c r="E1323" i="12"/>
  <c r="G1323" i="12" s="1"/>
  <c r="F1322" i="12"/>
  <c r="H1322" i="12" s="1"/>
  <c r="E1322" i="12"/>
  <c r="G1322" i="12" s="1"/>
  <c r="F1321" i="12"/>
  <c r="H1321" i="12" s="1"/>
  <c r="E1321" i="12"/>
  <c r="G1321" i="12" s="1"/>
  <c r="F1320" i="12"/>
  <c r="H1320" i="12" s="1"/>
  <c r="E1320" i="12"/>
  <c r="G1320" i="12" s="1"/>
  <c r="F1319" i="12"/>
  <c r="H1319" i="12" s="1"/>
  <c r="E1319" i="12"/>
  <c r="G1319" i="12" s="1"/>
  <c r="F1318" i="12"/>
  <c r="H1318" i="12" s="1"/>
  <c r="E1318" i="12"/>
  <c r="G1318" i="12" s="1"/>
  <c r="F1317" i="12"/>
  <c r="H1317" i="12" s="1"/>
  <c r="E1317" i="12"/>
  <c r="G1317" i="12" s="1"/>
  <c r="F1316" i="12"/>
  <c r="H1316" i="12" s="1"/>
  <c r="E1316" i="12"/>
  <c r="G1316" i="12" s="1"/>
  <c r="F1315" i="12"/>
  <c r="H1315" i="12" s="1"/>
  <c r="E1315" i="12"/>
  <c r="G1315" i="12" s="1"/>
  <c r="F1314" i="12"/>
  <c r="H1314" i="12" s="1"/>
  <c r="E1314" i="12"/>
  <c r="G1314" i="12" s="1"/>
  <c r="F1313" i="12"/>
  <c r="H1313" i="12" s="1"/>
  <c r="E1313" i="12"/>
  <c r="G1313" i="12" s="1"/>
  <c r="F1312" i="12"/>
  <c r="H1312" i="12" s="1"/>
  <c r="E1312" i="12"/>
  <c r="G1312" i="12" s="1"/>
  <c r="F1311" i="12"/>
  <c r="H1311" i="12" s="1"/>
  <c r="E1311" i="12"/>
  <c r="G1311" i="12" s="1"/>
  <c r="F1310" i="12"/>
  <c r="H1310" i="12" s="1"/>
  <c r="E1310" i="12"/>
  <c r="G1310" i="12" s="1"/>
  <c r="F1309" i="12"/>
  <c r="H1309" i="12" s="1"/>
  <c r="E1309" i="12"/>
  <c r="G1309" i="12" s="1"/>
  <c r="F1308" i="12"/>
  <c r="H1308" i="12" s="1"/>
  <c r="E1308" i="12"/>
  <c r="G1308" i="12" s="1"/>
  <c r="F1307" i="12"/>
  <c r="H1307" i="12" s="1"/>
  <c r="E1307" i="12"/>
  <c r="G1307" i="12" s="1"/>
  <c r="F1306" i="12"/>
  <c r="H1306" i="12" s="1"/>
  <c r="E1306" i="12"/>
  <c r="G1306" i="12" s="1"/>
  <c r="F1305" i="12"/>
  <c r="H1305" i="12" s="1"/>
  <c r="E1305" i="12"/>
  <c r="G1305" i="12" s="1"/>
  <c r="F1304" i="12"/>
  <c r="H1304" i="12" s="1"/>
  <c r="E1304" i="12"/>
  <c r="G1304" i="12" s="1"/>
  <c r="F1303" i="12"/>
  <c r="H1303" i="12" s="1"/>
  <c r="E1303" i="12"/>
  <c r="G1303" i="12" s="1"/>
  <c r="F1302" i="12"/>
  <c r="H1302" i="12" s="1"/>
  <c r="E1302" i="12"/>
  <c r="G1302" i="12" s="1"/>
  <c r="F1301" i="12"/>
  <c r="H1301" i="12" s="1"/>
  <c r="E1301" i="12"/>
  <c r="G1301" i="12" s="1"/>
  <c r="F1300" i="12"/>
  <c r="H1300" i="12" s="1"/>
  <c r="E1300" i="12"/>
  <c r="G1300" i="12" s="1"/>
  <c r="F1299" i="12"/>
  <c r="H1299" i="12" s="1"/>
  <c r="E1299" i="12"/>
  <c r="G1299" i="12" s="1"/>
  <c r="F1298" i="12"/>
  <c r="H1298" i="12" s="1"/>
  <c r="E1298" i="12"/>
  <c r="G1298" i="12" s="1"/>
  <c r="F1297" i="12"/>
  <c r="H1297" i="12" s="1"/>
  <c r="E1297" i="12"/>
  <c r="G1297" i="12" s="1"/>
  <c r="F1296" i="12"/>
  <c r="H1296" i="12" s="1"/>
  <c r="E1296" i="12"/>
  <c r="G1296" i="12" s="1"/>
  <c r="F1295" i="12"/>
  <c r="H1295" i="12" s="1"/>
  <c r="E1295" i="12"/>
  <c r="G1295" i="12" s="1"/>
  <c r="F1294" i="12"/>
  <c r="H1294" i="12" s="1"/>
  <c r="E1294" i="12"/>
  <c r="G1294" i="12" s="1"/>
  <c r="F1293" i="12"/>
  <c r="H1293" i="12" s="1"/>
  <c r="E1293" i="12"/>
  <c r="G1293" i="12" s="1"/>
  <c r="F1292" i="12"/>
  <c r="H1292" i="12" s="1"/>
  <c r="E1292" i="12"/>
  <c r="G1292" i="12" s="1"/>
  <c r="F1291" i="12"/>
  <c r="H1291" i="12" s="1"/>
  <c r="E1291" i="12"/>
  <c r="G1291" i="12" s="1"/>
  <c r="F1290" i="12"/>
  <c r="H1290" i="12" s="1"/>
  <c r="E1290" i="12"/>
  <c r="G1290" i="12" s="1"/>
  <c r="F1289" i="12"/>
  <c r="H1289" i="12" s="1"/>
  <c r="E1289" i="12"/>
  <c r="G1289" i="12" s="1"/>
  <c r="F1288" i="12"/>
  <c r="H1288" i="12" s="1"/>
  <c r="E1288" i="12"/>
  <c r="G1288" i="12" s="1"/>
  <c r="F1287" i="12"/>
  <c r="H1287" i="12" s="1"/>
  <c r="E1287" i="12"/>
  <c r="G1287" i="12" s="1"/>
  <c r="F1286" i="12"/>
  <c r="H1286" i="12" s="1"/>
  <c r="E1286" i="12"/>
  <c r="G1286" i="12" s="1"/>
  <c r="F1285" i="12"/>
  <c r="H1285" i="12" s="1"/>
  <c r="E1285" i="12"/>
  <c r="G1285" i="12" s="1"/>
  <c r="F1284" i="12"/>
  <c r="H1284" i="12" s="1"/>
  <c r="E1284" i="12"/>
  <c r="G1284" i="12" s="1"/>
  <c r="F1283" i="12"/>
  <c r="H1283" i="12" s="1"/>
  <c r="E1283" i="12"/>
  <c r="G1283" i="12" s="1"/>
  <c r="F1282" i="12"/>
  <c r="H1282" i="12" s="1"/>
  <c r="E1282" i="12"/>
  <c r="G1282" i="12" s="1"/>
  <c r="F1281" i="12"/>
  <c r="H1281" i="12" s="1"/>
  <c r="E1281" i="12"/>
  <c r="G1281" i="12" s="1"/>
  <c r="F1280" i="12"/>
  <c r="H1280" i="12" s="1"/>
  <c r="E1280" i="12"/>
  <c r="G1280" i="12" s="1"/>
  <c r="F1279" i="12"/>
  <c r="H1279" i="12" s="1"/>
  <c r="E1279" i="12"/>
  <c r="G1279" i="12" s="1"/>
  <c r="F1278" i="12"/>
  <c r="H1278" i="12" s="1"/>
  <c r="E1278" i="12"/>
  <c r="G1278" i="12" s="1"/>
  <c r="F1277" i="12"/>
  <c r="H1277" i="12" s="1"/>
  <c r="E1277" i="12"/>
  <c r="G1277" i="12" s="1"/>
  <c r="F1276" i="12"/>
  <c r="H1276" i="12" s="1"/>
  <c r="E1276" i="12"/>
  <c r="G1276" i="12" s="1"/>
  <c r="F1275" i="12"/>
  <c r="H1275" i="12" s="1"/>
  <c r="E1275" i="12"/>
  <c r="G1275" i="12" s="1"/>
  <c r="F1274" i="12"/>
  <c r="H1274" i="12" s="1"/>
  <c r="E1274" i="12"/>
  <c r="G1274" i="12" s="1"/>
  <c r="F1273" i="12"/>
  <c r="H1273" i="12" s="1"/>
  <c r="E1273" i="12"/>
  <c r="G1273" i="12" s="1"/>
  <c r="F1272" i="12"/>
  <c r="H1272" i="12" s="1"/>
  <c r="E1272" i="12"/>
  <c r="G1272" i="12" s="1"/>
  <c r="F1271" i="12"/>
  <c r="H1271" i="12" s="1"/>
  <c r="E1271" i="12"/>
  <c r="G1271" i="12" s="1"/>
  <c r="F1270" i="12"/>
  <c r="H1270" i="12" s="1"/>
  <c r="E1270" i="12"/>
  <c r="G1270" i="12" s="1"/>
  <c r="F1269" i="12"/>
  <c r="H1269" i="12" s="1"/>
  <c r="E1269" i="12"/>
  <c r="G1269" i="12" s="1"/>
  <c r="F1268" i="12"/>
  <c r="H1268" i="12" s="1"/>
  <c r="E1268" i="12"/>
  <c r="G1268" i="12" s="1"/>
  <c r="F1267" i="12"/>
  <c r="H1267" i="12" s="1"/>
  <c r="E1267" i="12"/>
  <c r="G1267" i="12" s="1"/>
  <c r="F1266" i="12"/>
  <c r="H1266" i="12" s="1"/>
  <c r="E1266" i="12"/>
  <c r="G1266" i="12" s="1"/>
  <c r="F1265" i="12"/>
  <c r="H1265" i="12" s="1"/>
  <c r="E1265" i="12"/>
  <c r="G1265" i="12" s="1"/>
  <c r="F1264" i="12"/>
  <c r="H1264" i="12" s="1"/>
  <c r="E1264" i="12"/>
  <c r="G1264" i="12" s="1"/>
  <c r="F1263" i="12"/>
  <c r="H1263" i="12" s="1"/>
  <c r="E1263" i="12"/>
  <c r="G1263" i="12" s="1"/>
  <c r="F1262" i="12"/>
  <c r="H1262" i="12" s="1"/>
  <c r="E1262" i="12"/>
  <c r="G1262" i="12" s="1"/>
  <c r="F1261" i="12"/>
  <c r="H1261" i="12" s="1"/>
  <c r="E1261" i="12"/>
  <c r="G1261" i="12" s="1"/>
  <c r="F1260" i="12"/>
  <c r="H1260" i="12" s="1"/>
  <c r="E1260" i="12"/>
  <c r="G1260" i="12" s="1"/>
  <c r="F1259" i="12"/>
  <c r="H1259" i="12" s="1"/>
  <c r="E1259" i="12"/>
  <c r="G1259" i="12" s="1"/>
  <c r="F1258" i="12"/>
  <c r="H1258" i="12" s="1"/>
  <c r="E1258" i="12"/>
  <c r="G1258" i="12" s="1"/>
  <c r="F1257" i="12"/>
  <c r="H1257" i="12" s="1"/>
  <c r="E1257" i="12"/>
  <c r="G1257" i="12" s="1"/>
  <c r="F1256" i="12"/>
  <c r="H1256" i="12" s="1"/>
  <c r="E1256" i="12"/>
  <c r="G1256" i="12" s="1"/>
  <c r="F1255" i="12"/>
  <c r="H1255" i="12" s="1"/>
  <c r="E1255" i="12"/>
  <c r="G1255" i="12" s="1"/>
  <c r="F1254" i="12"/>
  <c r="H1254" i="12" s="1"/>
  <c r="E1254" i="12"/>
  <c r="G1254" i="12" s="1"/>
  <c r="F1253" i="12"/>
  <c r="H1253" i="12" s="1"/>
  <c r="E1253" i="12"/>
  <c r="G1253" i="12" s="1"/>
  <c r="F1252" i="12"/>
  <c r="H1252" i="12" s="1"/>
  <c r="E1252" i="12"/>
  <c r="G1252" i="12" s="1"/>
  <c r="F1251" i="12"/>
  <c r="H1251" i="12" s="1"/>
  <c r="E1251" i="12"/>
  <c r="G1251" i="12" s="1"/>
  <c r="F1250" i="12"/>
  <c r="H1250" i="12" s="1"/>
  <c r="E1250" i="12"/>
  <c r="G1250" i="12" s="1"/>
  <c r="F1249" i="12"/>
  <c r="H1249" i="12" s="1"/>
  <c r="E1249" i="12"/>
  <c r="G1249" i="12" s="1"/>
  <c r="F1248" i="12"/>
  <c r="H1248" i="12" s="1"/>
  <c r="E1248" i="12"/>
  <c r="G1248" i="12" s="1"/>
  <c r="F1247" i="12"/>
  <c r="H1247" i="12" s="1"/>
  <c r="E1247" i="12"/>
  <c r="G1247" i="12" s="1"/>
  <c r="F1246" i="12"/>
  <c r="H1246" i="12" s="1"/>
  <c r="E1246" i="12"/>
  <c r="G1246" i="12" s="1"/>
  <c r="F1245" i="12"/>
  <c r="H1245" i="12" s="1"/>
  <c r="E1245" i="12"/>
  <c r="G1245" i="12" s="1"/>
  <c r="F1244" i="12"/>
  <c r="H1244" i="12" s="1"/>
  <c r="E1244" i="12"/>
  <c r="G1244" i="12" s="1"/>
  <c r="F1243" i="12"/>
  <c r="H1243" i="12" s="1"/>
  <c r="E1243" i="12"/>
  <c r="G1243" i="12" s="1"/>
  <c r="F1242" i="12"/>
  <c r="H1242" i="12" s="1"/>
  <c r="E1242" i="12"/>
  <c r="G1242" i="12" s="1"/>
  <c r="F1241" i="12"/>
  <c r="H1241" i="12" s="1"/>
  <c r="E1241" i="12"/>
  <c r="G1241" i="12" s="1"/>
  <c r="F1240" i="12"/>
  <c r="H1240" i="12" s="1"/>
  <c r="E1240" i="12"/>
  <c r="G1240" i="12" s="1"/>
  <c r="F1239" i="12"/>
  <c r="H1239" i="12" s="1"/>
  <c r="E1239" i="12"/>
  <c r="G1239" i="12" s="1"/>
  <c r="F1238" i="12"/>
  <c r="H1238" i="12" s="1"/>
  <c r="E1238" i="12"/>
  <c r="G1238" i="12" s="1"/>
  <c r="F1237" i="12"/>
  <c r="H1237" i="12" s="1"/>
  <c r="E1237" i="12"/>
  <c r="G1237" i="12" s="1"/>
  <c r="F1236" i="12"/>
  <c r="H1236" i="12" s="1"/>
  <c r="E1236" i="12"/>
  <c r="G1236" i="12" s="1"/>
  <c r="F1235" i="12"/>
  <c r="H1235" i="12" s="1"/>
  <c r="E1235" i="12"/>
  <c r="G1235" i="12" s="1"/>
  <c r="F1234" i="12"/>
  <c r="H1234" i="12" s="1"/>
  <c r="E1234" i="12"/>
  <c r="G1234" i="12" s="1"/>
  <c r="F1233" i="12"/>
  <c r="H1233" i="12" s="1"/>
  <c r="E1233" i="12"/>
  <c r="G1233" i="12" s="1"/>
  <c r="F1232" i="12"/>
  <c r="H1232" i="12" s="1"/>
  <c r="E1232" i="12"/>
  <c r="G1232" i="12" s="1"/>
  <c r="F1231" i="12"/>
  <c r="H1231" i="12" s="1"/>
  <c r="E1231" i="12"/>
  <c r="G1231" i="12" s="1"/>
  <c r="F1230" i="12"/>
  <c r="H1230" i="12" s="1"/>
  <c r="E1230" i="12"/>
  <c r="G1230" i="12" s="1"/>
  <c r="F1229" i="12"/>
  <c r="H1229" i="12" s="1"/>
  <c r="E1229" i="12"/>
  <c r="G1229" i="12" s="1"/>
  <c r="F1228" i="12"/>
  <c r="H1228" i="12" s="1"/>
  <c r="E1228" i="12"/>
  <c r="G1228" i="12" s="1"/>
  <c r="F1227" i="12"/>
  <c r="H1227" i="12" s="1"/>
  <c r="E1227" i="12"/>
  <c r="G1227" i="12" s="1"/>
  <c r="F1226" i="12"/>
  <c r="H1226" i="12" s="1"/>
  <c r="E1226" i="12"/>
  <c r="G1226" i="12" s="1"/>
  <c r="F1225" i="12"/>
  <c r="H1225" i="12" s="1"/>
  <c r="E1225" i="12"/>
  <c r="G1225" i="12" s="1"/>
  <c r="F1224" i="12"/>
  <c r="H1224" i="12" s="1"/>
  <c r="E1224" i="12"/>
  <c r="G1224" i="12" s="1"/>
  <c r="F1223" i="12"/>
  <c r="H1223" i="12" s="1"/>
  <c r="E1223" i="12"/>
  <c r="G1223" i="12" s="1"/>
  <c r="F1222" i="12"/>
  <c r="H1222" i="12" s="1"/>
  <c r="E1222" i="12"/>
  <c r="G1222" i="12" s="1"/>
  <c r="F1221" i="12"/>
  <c r="H1221" i="12" s="1"/>
  <c r="E1221" i="12"/>
  <c r="G1221" i="12" s="1"/>
  <c r="F1220" i="12"/>
  <c r="H1220" i="12" s="1"/>
  <c r="E1220" i="12"/>
  <c r="G1220" i="12" s="1"/>
  <c r="F1219" i="12"/>
  <c r="H1219" i="12" s="1"/>
  <c r="E1219" i="12"/>
  <c r="G1219" i="12" s="1"/>
  <c r="F1218" i="12"/>
  <c r="H1218" i="12" s="1"/>
  <c r="E1218" i="12"/>
  <c r="G1218" i="12" s="1"/>
  <c r="F1217" i="12"/>
  <c r="H1217" i="12" s="1"/>
  <c r="E1217" i="12"/>
  <c r="G1217" i="12" s="1"/>
  <c r="F1216" i="12"/>
  <c r="H1216" i="12" s="1"/>
  <c r="E1216" i="12"/>
  <c r="G1216" i="12" s="1"/>
  <c r="F1215" i="12"/>
  <c r="H1215" i="12" s="1"/>
  <c r="E1215" i="12"/>
  <c r="G1215" i="12" s="1"/>
  <c r="F1214" i="12"/>
  <c r="H1214" i="12" s="1"/>
  <c r="E1214" i="12"/>
  <c r="G1214" i="12" s="1"/>
  <c r="F1213" i="12"/>
  <c r="H1213" i="12" s="1"/>
  <c r="E1213" i="12"/>
  <c r="G1213" i="12" s="1"/>
  <c r="F1212" i="12"/>
  <c r="H1212" i="12" s="1"/>
  <c r="E1212" i="12"/>
  <c r="G1212" i="12" s="1"/>
  <c r="F1211" i="12"/>
  <c r="H1211" i="12" s="1"/>
  <c r="E1211" i="12"/>
  <c r="G1211" i="12" s="1"/>
  <c r="F1210" i="12"/>
  <c r="H1210" i="12" s="1"/>
  <c r="E1210" i="12"/>
  <c r="G1210" i="12" s="1"/>
  <c r="F1209" i="12"/>
  <c r="H1209" i="12" s="1"/>
  <c r="E1209" i="12"/>
  <c r="G1209" i="12" s="1"/>
  <c r="F1208" i="12"/>
  <c r="H1208" i="12" s="1"/>
  <c r="E1208" i="12"/>
  <c r="G1208" i="12" s="1"/>
  <c r="F1207" i="12"/>
  <c r="H1207" i="12" s="1"/>
  <c r="E1207" i="12"/>
  <c r="G1207" i="12" s="1"/>
  <c r="F1206" i="12"/>
  <c r="H1206" i="12" s="1"/>
  <c r="E1206" i="12"/>
  <c r="G1206" i="12" s="1"/>
  <c r="F1205" i="12"/>
  <c r="H1205" i="12" s="1"/>
  <c r="E1205" i="12"/>
  <c r="G1205" i="12" s="1"/>
  <c r="F1204" i="12"/>
  <c r="H1204" i="12" s="1"/>
  <c r="E1204" i="12"/>
  <c r="G1204" i="12" s="1"/>
  <c r="F1203" i="12"/>
  <c r="H1203" i="12" s="1"/>
  <c r="E1203" i="12"/>
  <c r="G1203" i="12" s="1"/>
  <c r="F1202" i="12"/>
  <c r="H1202" i="12" s="1"/>
  <c r="E1202" i="12"/>
  <c r="G1202" i="12" s="1"/>
  <c r="F1201" i="12"/>
  <c r="H1201" i="12" s="1"/>
  <c r="E1201" i="12"/>
  <c r="G1201" i="12" s="1"/>
  <c r="F1200" i="12"/>
  <c r="H1200" i="12" s="1"/>
  <c r="E1200" i="12"/>
  <c r="G1200" i="12" s="1"/>
  <c r="F1199" i="12"/>
  <c r="H1199" i="12" s="1"/>
  <c r="E1199" i="12"/>
  <c r="G1199" i="12" s="1"/>
  <c r="F1198" i="12"/>
  <c r="H1198" i="12" s="1"/>
  <c r="E1198" i="12"/>
  <c r="G1198" i="12" s="1"/>
  <c r="F1197" i="12"/>
  <c r="H1197" i="12" s="1"/>
  <c r="E1197" i="12"/>
  <c r="G1197" i="12" s="1"/>
  <c r="F1196" i="12"/>
  <c r="H1196" i="12" s="1"/>
  <c r="E1196" i="12"/>
  <c r="G1196" i="12" s="1"/>
  <c r="F1195" i="12"/>
  <c r="H1195" i="12" s="1"/>
  <c r="E1195" i="12"/>
  <c r="G1195" i="12" s="1"/>
  <c r="F1194" i="12"/>
  <c r="H1194" i="12" s="1"/>
  <c r="E1194" i="12"/>
  <c r="G1194" i="12" s="1"/>
  <c r="F1193" i="12"/>
  <c r="H1193" i="12" s="1"/>
  <c r="E1193" i="12"/>
  <c r="G1193" i="12" s="1"/>
  <c r="F1192" i="12"/>
  <c r="H1192" i="12" s="1"/>
  <c r="E1192" i="12"/>
  <c r="G1192" i="12" s="1"/>
  <c r="F1191" i="12"/>
  <c r="H1191" i="12" s="1"/>
  <c r="E1191" i="12"/>
  <c r="G1191" i="12" s="1"/>
  <c r="F1190" i="12"/>
  <c r="H1190" i="12" s="1"/>
  <c r="E1190" i="12"/>
  <c r="G1190" i="12" s="1"/>
  <c r="F1189" i="12"/>
  <c r="H1189" i="12" s="1"/>
  <c r="E1189" i="12"/>
  <c r="G1189" i="12" s="1"/>
  <c r="F1188" i="12"/>
  <c r="H1188" i="12" s="1"/>
  <c r="E1188" i="12"/>
  <c r="G1188" i="12" s="1"/>
  <c r="F1187" i="12"/>
  <c r="H1187" i="12" s="1"/>
  <c r="E1187" i="12"/>
  <c r="G1187" i="12" s="1"/>
  <c r="F1186" i="12"/>
  <c r="H1186" i="12" s="1"/>
  <c r="E1186" i="12"/>
  <c r="G1186" i="12" s="1"/>
  <c r="F1185" i="12"/>
  <c r="H1185" i="12" s="1"/>
  <c r="E1185" i="12"/>
  <c r="G1185" i="12" s="1"/>
  <c r="F1184" i="12"/>
  <c r="H1184" i="12" s="1"/>
  <c r="E1184" i="12"/>
  <c r="G1184" i="12" s="1"/>
  <c r="F1183" i="12"/>
  <c r="H1183" i="12" s="1"/>
  <c r="E1183" i="12"/>
  <c r="G1183" i="12" s="1"/>
  <c r="F1182" i="12"/>
  <c r="H1182" i="12" s="1"/>
  <c r="E1182" i="12"/>
  <c r="G1182" i="12" s="1"/>
  <c r="F1181" i="12"/>
  <c r="H1181" i="12" s="1"/>
  <c r="E1181" i="12"/>
  <c r="G1181" i="12" s="1"/>
  <c r="F1180" i="12"/>
  <c r="H1180" i="12" s="1"/>
  <c r="E1180" i="12"/>
  <c r="G1180" i="12" s="1"/>
  <c r="F1179" i="12"/>
  <c r="H1179" i="12" s="1"/>
  <c r="E1179" i="12"/>
  <c r="G1179" i="12" s="1"/>
  <c r="F1178" i="12"/>
  <c r="H1178" i="12" s="1"/>
  <c r="E1178" i="12"/>
  <c r="G1178" i="12" s="1"/>
  <c r="F1177" i="12"/>
  <c r="H1177" i="12" s="1"/>
  <c r="E1177" i="12"/>
  <c r="G1177" i="12" s="1"/>
  <c r="F1176" i="12"/>
  <c r="H1176" i="12" s="1"/>
  <c r="E1176" i="12"/>
  <c r="G1176" i="12" s="1"/>
  <c r="F1175" i="12"/>
  <c r="H1175" i="12" s="1"/>
  <c r="E1175" i="12"/>
  <c r="G1175" i="12" s="1"/>
  <c r="F1174" i="12"/>
  <c r="H1174" i="12" s="1"/>
  <c r="E1174" i="12"/>
  <c r="G1174" i="12" s="1"/>
  <c r="F1173" i="12"/>
  <c r="H1173" i="12" s="1"/>
  <c r="E1173" i="12"/>
  <c r="G1173" i="12" s="1"/>
  <c r="F1172" i="12"/>
  <c r="H1172" i="12" s="1"/>
  <c r="E1172" i="12"/>
  <c r="G1172" i="12" s="1"/>
  <c r="F1171" i="12"/>
  <c r="H1171" i="12" s="1"/>
  <c r="E1171" i="12"/>
  <c r="G1171" i="12" s="1"/>
  <c r="F1170" i="12"/>
  <c r="H1170" i="12" s="1"/>
  <c r="E1170" i="12"/>
  <c r="G1170" i="12" s="1"/>
  <c r="F1169" i="12"/>
  <c r="H1169" i="12" s="1"/>
  <c r="E1169" i="12"/>
  <c r="G1169" i="12" s="1"/>
  <c r="F1168" i="12"/>
  <c r="H1168" i="12" s="1"/>
  <c r="E1168" i="12"/>
  <c r="G1168" i="12" s="1"/>
  <c r="F1167" i="12"/>
  <c r="H1167" i="12" s="1"/>
  <c r="E1167" i="12"/>
  <c r="G1167" i="12" s="1"/>
  <c r="F1166" i="12"/>
  <c r="H1166" i="12" s="1"/>
  <c r="E1166" i="12"/>
  <c r="G1166" i="12" s="1"/>
  <c r="F1165" i="12"/>
  <c r="H1165" i="12" s="1"/>
  <c r="E1165" i="12"/>
  <c r="G1165" i="12" s="1"/>
  <c r="F1164" i="12"/>
  <c r="H1164" i="12" s="1"/>
  <c r="E1164" i="12"/>
  <c r="G1164" i="12" s="1"/>
  <c r="F1163" i="12"/>
  <c r="H1163" i="12" s="1"/>
  <c r="E1163" i="12"/>
  <c r="G1163" i="12" s="1"/>
  <c r="F1162" i="12"/>
  <c r="H1162" i="12" s="1"/>
  <c r="E1162" i="12"/>
  <c r="G1162" i="12" s="1"/>
  <c r="F1161" i="12"/>
  <c r="H1161" i="12" s="1"/>
  <c r="E1161" i="12"/>
  <c r="G1161" i="12" s="1"/>
  <c r="F1160" i="12"/>
  <c r="H1160" i="12" s="1"/>
  <c r="E1160" i="12"/>
  <c r="G1160" i="12" s="1"/>
  <c r="F1159" i="12"/>
  <c r="H1159" i="12" s="1"/>
  <c r="E1159" i="12"/>
  <c r="G1159" i="12" s="1"/>
  <c r="F1158" i="12"/>
  <c r="H1158" i="12" s="1"/>
  <c r="E1158" i="12"/>
  <c r="G1158" i="12" s="1"/>
  <c r="F1157" i="12"/>
  <c r="H1157" i="12" s="1"/>
  <c r="E1157" i="12"/>
  <c r="G1157" i="12" s="1"/>
  <c r="F1156" i="12"/>
  <c r="H1156" i="12" s="1"/>
  <c r="E1156" i="12"/>
  <c r="G1156" i="12" s="1"/>
  <c r="F1155" i="12"/>
  <c r="H1155" i="12" s="1"/>
  <c r="E1155" i="12"/>
  <c r="G1155" i="12" s="1"/>
  <c r="F1154" i="12"/>
  <c r="H1154" i="12" s="1"/>
  <c r="E1154" i="12"/>
  <c r="G1154" i="12" s="1"/>
  <c r="F1153" i="12"/>
  <c r="H1153" i="12" s="1"/>
  <c r="E1153" i="12"/>
  <c r="G1153" i="12" s="1"/>
  <c r="F1152" i="12"/>
  <c r="H1152" i="12" s="1"/>
  <c r="E1152" i="12"/>
  <c r="G1152" i="12" s="1"/>
  <c r="F1151" i="12"/>
  <c r="H1151" i="12" s="1"/>
  <c r="E1151" i="12"/>
  <c r="G1151" i="12" s="1"/>
  <c r="F1150" i="12"/>
  <c r="H1150" i="12" s="1"/>
  <c r="E1150" i="12"/>
  <c r="G1150" i="12" s="1"/>
  <c r="F1149" i="12"/>
  <c r="H1149" i="12" s="1"/>
  <c r="E1149" i="12"/>
  <c r="G1149" i="12" s="1"/>
  <c r="F1148" i="12"/>
  <c r="H1148" i="12" s="1"/>
  <c r="E1148" i="12"/>
  <c r="G1148" i="12" s="1"/>
  <c r="F1147" i="12"/>
  <c r="H1147" i="12" s="1"/>
  <c r="E1147" i="12"/>
  <c r="G1147" i="12" s="1"/>
  <c r="F1146" i="12"/>
  <c r="H1146" i="12" s="1"/>
  <c r="E1146" i="12"/>
  <c r="G1146" i="12" s="1"/>
  <c r="F1145" i="12"/>
  <c r="H1145" i="12" s="1"/>
  <c r="E1145" i="12"/>
  <c r="G1145" i="12" s="1"/>
  <c r="F1144" i="12"/>
  <c r="H1144" i="12" s="1"/>
  <c r="E1144" i="12"/>
  <c r="G1144" i="12" s="1"/>
  <c r="F1143" i="12"/>
  <c r="H1143" i="12" s="1"/>
  <c r="E1143" i="12"/>
  <c r="G1143" i="12" s="1"/>
  <c r="F1142" i="12"/>
  <c r="H1142" i="12" s="1"/>
  <c r="E1142" i="12"/>
  <c r="G1142" i="12" s="1"/>
  <c r="F1141" i="12"/>
  <c r="H1141" i="12" s="1"/>
  <c r="E1141" i="12"/>
  <c r="G1141" i="12" s="1"/>
  <c r="F1140" i="12"/>
  <c r="H1140" i="12" s="1"/>
  <c r="E1140" i="12"/>
  <c r="G1140" i="12" s="1"/>
  <c r="F1139" i="12"/>
  <c r="H1139" i="12" s="1"/>
  <c r="E1139" i="12"/>
  <c r="G1139" i="12" s="1"/>
  <c r="F1138" i="12"/>
  <c r="H1138" i="12" s="1"/>
  <c r="E1138" i="12"/>
  <c r="G1138" i="12" s="1"/>
  <c r="F1137" i="12"/>
  <c r="H1137" i="12" s="1"/>
  <c r="E1137" i="12"/>
  <c r="G1137" i="12" s="1"/>
  <c r="F1136" i="12"/>
  <c r="H1136" i="12" s="1"/>
  <c r="E1136" i="12"/>
  <c r="G1136" i="12" s="1"/>
  <c r="F1135" i="12"/>
  <c r="H1135" i="12" s="1"/>
  <c r="E1135" i="12"/>
  <c r="G1135" i="12" s="1"/>
  <c r="F1134" i="12"/>
  <c r="H1134" i="12" s="1"/>
  <c r="E1134" i="12"/>
  <c r="G1134" i="12" s="1"/>
  <c r="F1133" i="12"/>
  <c r="H1133" i="12" s="1"/>
  <c r="E1133" i="12"/>
  <c r="G1133" i="12" s="1"/>
  <c r="F1132" i="12"/>
  <c r="H1132" i="12" s="1"/>
  <c r="E1132" i="12"/>
  <c r="G1132" i="12" s="1"/>
  <c r="F1131" i="12"/>
  <c r="H1131" i="12" s="1"/>
  <c r="E1131" i="12"/>
  <c r="G1131" i="12" s="1"/>
  <c r="F1130" i="12"/>
  <c r="H1130" i="12" s="1"/>
  <c r="E1130" i="12"/>
  <c r="G1130" i="12" s="1"/>
  <c r="F1129" i="12"/>
  <c r="H1129" i="12" s="1"/>
  <c r="E1129" i="12"/>
  <c r="G1129" i="12" s="1"/>
  <c r="F1128" i="12"/>
  <c r="H1128" i="12" s="1"/>
  <c r="E1128" i="12"/>
  <c r="G1128" i="12" s="1"/>
  <c r="F1127" i="12"/>
  <c r="H1127" i="12" s="1"/>
  <c r="E1127" i="12"/>
  <c r="G1127" i="12" s="1"/>
  <c r="F1126" i="12"/>
  <c r="H1126" i="12" s="1"/>
  <c r="E1126" i="12"/>
  <c r="G1126" i="12" s="1"/>
  <c r="F1125" i="12"/>
  <c r="H1125" i="12" s="1"/>
  <c r="E1125" i="12"/>
  <c r="G1125" i="12" s="1"/>
  <c r="F1124" i="12"/>
  <c r="H1124" i="12" s="1"/>
  <c r="E1124" i="12"/>
  <c r="G1124" i="12" s="1"/>
  <c r="F1123" i="12"/>
  <c r="H1123" i="12" s="1"/>
  <c r="E1123" i="12"/>
  <c r="G1123" i="12" s="1"/>
  <c r="F1122" i="12"/>
  <c r="H1122" i="12" s="1"/>
  <c r="E1122" i="12"/>
  <c r="G1122" i="12" s="1"/>
  <c r="F1121" i="12"/>
  <c r="H1121" i="12" s="1"/>
  <c r="E1121" i="12"/>
  <c r="G1121" i="12" s="1"/>
  <c r="F1120" i="12"/>
  <c r="H1120" i="12" s="1"/>
  <c r="E1120" i="12"/>
  <c r="G1120" i="12" s="1"/>
  <c r="F1119" i="12"/>
  <c r="H1119" i="12" s="1"/>
  <c r="E1119" i="12"/>
  <c r="G1119" i="12" s="1"/>
  <c r="F1118" i="12"/>
  <c r="H1118" i="12" s="1"/>
  <c r="E1118" i="12"/>
  <c r="G1118" i="12" s="1"/>
  <c r="F1117" i="12"/>
  <c r="H1117" i="12" s="1"/>
  <c r="E1117" i="12"/>
  <c r="G1117" i="12" s="1"/>
  <c r="F1116" i="12"/>
  <c r="H1116" i="12" s="1"/>
  <c r="E1116" i="12"/>
  <c r="G1116" i="12" s="1"/>
  <c r="F1115" i="12"/>
  <c r="H1115" i="12" s="1"/>
  <c r="E1115" i="12"/>
  <c r="G1115" i="12" s="1"/>
  <c r="F1114" i="12"/>
  <c r="H1114" i="12" s="1"/>
  <c r="E1114" i="12"/>
  <c r="G1114" i="12" s="1"/>
  <c r="F1113" i="12"/>
  <c r="H1113" i="12" s="1"/>
  <c r="E1113" i="12"/>
  <c r="G1113" i="12" s="1"/>
  <c r="F1112" i="12"/>
  <c r="H1112" i="12" s="1"/>
  <c r="E1112" i="12"/>
  <c r="G1112" i="12" s="1"/>
  <c r="F1111" i="12"/>
  <c r="H1111" i="12" s="1"/>
  <c r="E1111" i="12"/>
  <c r="G1111" i="12" s="1"/>
  <c r="F1110" i="12"/>
  <c r="H1110" i="12" s="1"/>
  <c r="E1110" i="12"/>
  <c r="G1110" i="12" s="1"/>
  <c r="F1109" i="12"/>
  <c r="H1109" i="12" s="1"/>
  <c r="E1109" i="12"/>
  <c r="G1109" i="12" s="1"/>
  <c r="F1108" i="12"/>
  <c r="H1108" i="12" s="1"/>
  <c r="E1108" i="12"/>
  <c r="G1108" i="12" s="1"/>
  <c r="F1107" i="12"/>
  <c r="H1107" i="12" s="1"/>
  <c r="E1107" i="12"/>
  <c r="G1107" i="12" s="1"/>
  <c r="F1106" i="12"/>
  <c r="H1106" i="12" s="1"/>
  <c r="E1106" i="12"/>
  <c r="G1106" i="12" s="1"/>
  <c r="F1105" i="12"/>
  <c r="H1105" i="12" s="1"/>
  <c r="E1105" i="12"/>
  <c r="G1105" i="12" s="1"/>
  <c r="F1104" i="12"/>
  <c r="H1104" i="12" s="1"/>
  <c r="E1104" i="12"/>
  <c r="G1104" i="12" s="1"/>
  <c r="F1103" i="12"/>
  <c r="H1103" i="12" s="1"/>
  <c r="E1103" i="12"/>
  <c r="G1103" i="12" s="1"/>
  <c r="F1102" i="12"/>
  <c r="H1102" i="12" s="1"/>
  <c r="E1102" i="12"/>
  <c r="G1102" i="12" s="1"/>
  <c r="F1101" i="12"/>
  <c r="H1101" i="12" s="1"/>
  <c r="E1101" i="12"/>
  <c r="G1101" i="12" s="1"/>
  <c r="F1100" i="12"/>
  <c r="H1100" i="12" s="1"/>
  <c r="E1100" i="12"/>
  <c r="G1100" i="12" s="1"/>
  <c r="F1099" i="12"/>
  <c r="H1099" i="12" s="1"/>
  <c r="E1099" i="12"/>
  <c r="G1099" i="12" s="1"/>
  <c r="F1098" i="12"/>
  <c r="H1098" i="12" s="1"/>
  <c r="E1098" i="12"/>
  <c r="G1098" i="12" s="1"/>
  <c r="F1097" i="12"/>
  <c r="H1097" i="12" s="1"/>
  <c r="E1097" i="12"/>
  <c r="G1097" i="12" s="1"/>
  <c r="F1096" i="12"/>
  <c r="H1096" i="12" s="1"/>
  <c r="E1096" i="12"/>
  <c r="G1096" i="12" s="1"/>
  <c r="F1095" i="12"/>
  <c r="H1095" i="12" s="1"/>
  <c r="E1095" i="12"/>
  <c r="G1095" i="12" s="1"/>
  <c r="F1094" i="12"/>
  <c r="H1094" i="12" s="1"/>
  <c r="E1094" i="12"/>
  <c r="G1094" i="12" s="1"/>
  <c r="F1093" i="12"/>
  <c r="H1093" i="12" s="1"/>
  <c r="E1093" i="12"/>
  <c r="G1093" i="12" s="1"/>
  <c r="F1092" i="12"/>
  <c r="H1092" i="12" s="1"/>
  <c r="E1092" i="12"/>
  <c r="G1092" i="12" s="1"/>
  <c r="F1091" i="12"/>
  <c r="H1091" i="12" s="1"/>
  <c r="E1091" i="12"/>
  <c r="G1091" i="12" s="1"/>
  <c r="F1090" i="12"/>
  <c r="H1090" i="12" s="1"/>
  <c r="E1090" i="12"/>
  <c r="G1090" i="12" s="1"/>
  <c r="F1089" i="12"/>
  <c r="H1089" i="12" s="1"/>
  <c r="E1089" i="12"/>
  <c r="G1089" i="12" s="1"/>
  <c r="F1088" i="12"/>
  <c r="H1088" i="12" s="1"/>
  <c r="E1088" i="12"/>
  <c r="G1088" i="12" s="1"/>
  <c r="F1087" i="12"/>
  <c r="H1087" i="12" s="1"/>
  <c r="E1087" i="12"/>
  <c r="G1087" i="12" s="1"/>
  <c r="F1086" i="12"/>
  <c r="H1086" i="12" s="1"/>
  <c r="E1086" i="12"/>
  <c r="G1086" i="12" s="1"/>
  <c r="F1085" i="12"/>
  <c r="H1085" i="12" s="1"/>
  <c r="E1085" i="12"/>
  <c r="G1085" i="12" s="1"/>
  <c r="F1084" i="12"/>
  <c r="H1084" i="12" s="1"/>
  <c r="E1084" i="12"/>
  <c r="G1084" i="12" s="1"/>
  <c r="F1083" i="12"/>
  <c r="H1083" i="12" s="1"/>
  <c r="E1083" i="12"/>
  <c r="G1083" i="12" s="1"/>
  <c r="F1082" i="12"/>
  <c r="H1082" i="12" s="1"/>
  <c r="E1082" i="12"/>
  <c r="G1082" i="12" s="1"/>
  <c r="F1081" i="12"/>
  <c r="H1081" i="12" s="1"/>
  <c r="E1081" i="12"/>
  <c r="G1081" i="12" s="1"/>
  <c r="F1080" i="12"/>
  <c r="H1080" i="12" s="1"/>
  <c r="E1080" i="12"/>
  <c r="G1080" i="12" s="1"/>
  <c r="F1079" i="12"/>
  <c r="H1079" i="12" s="1"/>
  <c r="E1079" i="12"/>
  <c r="G1079" i="12" s="1"/>
  <c r="F1078" i="12"/>
  <c r="H1078" i="12" s="1"/>
  <c r="E1078" i="12"/>
  <c r="G1078" i="12" s="1"/>
  <c r="F1077" i="12"/>
  <c r="H1077" i="12" s="1"/>
  <c r="E1077" i="12"/>
  <c r="G1077" i="12" s="1"/>
  <c r="F1076" i="12"/>
  <c r="H1076" i="12" s="1"/>
  <c r="E1076" i="12"/>
  <c r="G1076" i="12" s="1"/>
  <c r="F1075" i="12"/>
  <c r="H1075" i="12" s="1"/>
  <c r="E1075" i="12"/>
  <c r="G1075" i="12" s="1"/>
  <c r="F1074" i="12"/>
  <c r="H1074" i="12" s="1"/>
  <c r="E1074" i="12"/>
  <c r="G1074" i="12" s="1"/>
  <c r="F1073" i="12"/>
  <c r="H1073" i="12" s="1"/>
  <c r="E1073" i="12"/>
  <c r="G1073" i="12" s="1"/>
  <c r="F1072" i="12"/>
  <c r="H1072" i="12" s="1"/>
  <c r="E1072" i="12"/>
  <c r="G1072" i="12" s="1"/>
  <c r="F1071" i="12"/>
  <c r="H1071" i="12" s="1"/>
  <c r="E1071" i="12"/>
  <c r="G1071" i="12" s="1"/>
  <c r="F1070" i="12"/>
  <c r="H1070" i="12" s="1"/>
  <c r="E1070" i="12"/>
  <c r="G1070" i="12" s="1"/>
  <c r="F1069" i="12"/>
  <c r="H1069" i="12" s="1"/>
  <c r="E1069" i="12"/>
  <c r="G1069" i="12" s="1"/>
  <c r="F1068" i="12"/>
  <c r="H1068" i="12" s="1"/>
  <c r="E1068" i="12"/>
  <c r="G1068" i="12" s="1"/>
  <c r="F1067" i="12"/>
  <c r="H1067" i="12" s="1"/>
  <c r="E1067" i="12"/>
  <c r="G1067" i="12" s="1"/>
  <c r="F1066" i="12"/>
  <c r="H1066" i="12" s="1"/>
  <c r="E1066" i="12"/>
  <c r="G1066" i="12" s="1"/>
  <c r="F1065" i="12"/>
  <c r="H1065" i="12" s="1"/>
  <c r="E1065" i="12"/>
  <c r="G1065" i="12" s="1"/>
  <c r="F1064" i="12"/>
  <c r="H1064" i="12" s="1"/>
  <c r="E1064" i="12"/>
  <c r="G1064" i="12" s="1"/>
  <c r="F1063" i="12"/>
  <c r="H1063" i="12" s="1"/>
  <c r="E1063" i="12"/>
  <c r="G1063" i="12" s="1"/>
  <c r="F1062" i="12"/>
  <c r="H1062" i="12" s="1"/>
  <c r="E1062" i="12"/>
  <c r="G1062" i="12" s="1"/>
  <c r="F1061" i="12"/>
  <c r="H1061" i="12" s="1"/>
  <c r="E1061" i="12"/>
  <c r="G1061" i="12" s="1"/>
  <c r="F1060" i="12"/>
  <c r="H1060" i="12" s="1"/>
  <c r="E1060" i="12"/>
  <c r="G1060" i="12" s="1"/>
  <c r="F1059" i="12"/>
  <c r="H1059" i="12" s="1"/>
  <c r="E1059" i="12"/>
  <c r="G1059" i="12" s="1"/>
  <c r="F1058" i="12"/>
  <c r="H1058" i="12" s="1"/>
  <c r="E1058" i="12"/>
  <c r="G1058" i="12" s="1"/>
  <c r="F1057" i="12"/>
  <c r="H1057" i="12" s="1"/>
  <c r="E1057" i="12"/>
  <c r="G1057" i="12" s="1"/>
  <c r="F1056" i="12"/>
  <c r="H1056" i="12" s="1"/>
  <c r="E1056" i="12"/>
  <c r="G1056" i="12" s="1"/>
  <c r="F1055" i="12"/>
  <c r="H1055" i="12" s="1"/>
  <c r="E1055" i="12"/>
  <c r="G1055" i="12" s="1"/>
  <c r="F1054" i="12"/>
  <c r="H1054" i="12" s="1"/>
  <c r="E1054" i="12"/>
  <c r="G1054" i="12" s="1"/>
  <c r="F1053" i="12"/>
  <c r="H1053" i="12" s="1"/>
  <c r="E1053" i="12"/>
  <c r="G1053" i="12" s="1"/>
  <c r="F1052" i="12"/>
  <c r="H1052" i="12" s="1"/>
  <c r="E1052" i="12"/>
  <c r="G1052" i="12" s="1"/>
  <c r="F1051" i="12"/>
  <c r="H1051" i="12" s="1"/>
  <c r="E1051" i="12"/>
  <c r="G1051" i="12" s="1"/>
  <c r="F1050" i="12"/>
  <c r="H1050" i="12" s="1"/>
  <c r="E1050" i="12"/>
  <c r="G1050" i="12" s="1"/>
  <c r="F1049" i="12"/>
  <c r="H1049" i="12" s="1"/>
  <c r="E1049" i="12"/>
  <c r="G1049" i="12" s="1"/>
  <c r="F1048" i="12"/>
  <c r="H1048" i="12" s="1"/>
  <c r="E1048" i="12"/>
  <c r="G1048" i="12" s="1"/>
  <c r="F1047" i="12"/>
  <c r="H1047" i="12" s="1"/>
  <c r="E1047" i="12"/>
  <c r="G1047" i="12" s="1"/>
  <c r="F1046" i="12"/>
  <c r="H1046" i="12" s="1"/>
  <c r="E1046" i="12"/>
  <c r="G1046" i="12" s="1"/>
  <c r="F1045" i="12"/>
  <c r="H1045" i="12" s="1"/>
  <c r="E1045" i="12"/>
  <c r="G1045" i="12" s="1"/>
  <c r="F1044" i="12"/>
  <c r="H1044" i="12" s="1"/>
  <c r="E1044" i="12"/>
  <c r="G1044" i="12" s="1"/>
  <c r="F1043" i="12"/>
  <c r="H1043" i="12" s="1"/>
  <c r="E1043" i="12"/>
  <c r="G1043" i="12" s="1"/>
  <c r="F1042" i="12"/>
  <c r="H1042" i="12" s="1"/>
  <c r="E1042" i="12"/>
  <c r="G1042" i="12" s="1"/>
  <c r="F1041" i="12"/>
  <c r="H1041" i="12" s="1"/>
  <c r="E1041" i="12"/>
  <c r="G1041" i="12" s="1"/>
  <c r="F1040" i="12"/>
  <c r="H1040" i="12" s="1"/>
  <c r="E1040" i="12"/>
  <c r="G1040" i="12" s="1"/>
  <c r="F1039" i="12"/>
  <c r="H1039" i="12" s="1"/>
  <c r="E1039" i="12"/>
  <c r="G1039" i="12" s="1"/>
  <c r="F1038" i="12"/>
  <c r="H1038" i="12" s="1"/>
  <c r="E1038" i="12"/>
  <c r="G1038" i="12" s="1"/>
  <c r="F1037" i="12"/>
  <c r="H1037" i="12" s="1"/>
  <c r="E1037" i="12"/>
  <c r="G1037" i="12" s="1"/>
  <c r="F1036" i="12"/>
  <c r="H1036" i="12" s="1"/>
  <c r="E1036" i="12"/>
  <c r="G1036" i="12" s="1"/>
  <c r="F1035" i="12"/>
  <c r="H1035" i="12" s="1"/>
  <c r="E1035" i="12"/>
  <c r="G1035" i="12" s="1"/>
  <c r="F1034" i="12"/>
  <c r="H1034" i="12" s="1"/>
  <c r="E1034" i="12"/>
  <c r="G1034" i="12" s="1"/>
  <c r="F1033" i="12"/>
  <c r="H1033" i="12" s="1"/>
  <c r="E1033" i="12"/>
  <c r="G1033" i="12" s="1"/>
  <c r="F1032" i="12"/>
  <c r="H1032" i="12" s="1"/>
  <c r="E1032" i="12"/>
  <c r="G1032" i="12" s="1"/>
  <c r="F1031" i="12"/>
  <c r="H1031" i="12" s="1"/>
  <c r="E1031" i="12"/>
  <c r="G1031" i="12" s="1"/>
  <c r="F1030" i="12"/>
  <c r="H1030" i="12" s="1"/>
  <c r="E1030" i="12"/>
  <c r="G1030" i="12" s="1"/>
  <c r="F1029" i="12"/>
  <c r="H1029" i="12" s="1"/>
  <c r="E1029" i="12"/>
  <c r="G1029" i="12" s="1"/>
  <c r="F1028" i="12"/>
  <c r="H1028" i="12" s="1"/>
  <c r="E1028" i="12"/>
  <c r="G1028" i="12" s="1"/>
  <c r="F1027" i="12"/>
  <c r="H1027" i="12" s="1"/>
  <c r="E1027" i="12"/>
  <c r="G1027" i="12" s="1"/>
  <c r="F1026" i="12"/>
  <c r="H1026" i="12" s="1"/>
  <c r="E1026" i="12"/>
  <c r="G1026" i="12" s="1"/>
  <c r="F1025" i="12"/>
  <c r="H1025" i="12" s="1"/>
  <c r="E1025" i="12"/>
  <c r="G1025" i="12" s="1"/>
  <c r="F1024" i="12"/>
  <c r="H1024" i="12" s="1"/>
  <c r="E1024" i="12"/>
  <c r="G1024" i="12" s="1"/>
  <c r="F1023" i="12"/>
  <c r="H1023" i="12" s="1"/>
  <c r="E1023" i="12"/>
  <c r="G1023" i="12" s="1"/>
  <c r="F1022" i="12"/>
  <c r="H1022" i="12" s="1"/>
  <c r="E1022" i="12"/>
  <c r="G1022" i="12" s="1"/>
  <c r="F1021" i="12"/>
  <c r="H1021" i="12" s="1"/>
  <c r="E1021" i="12"/>
  <c r="G1021" i="12" s="1"/>
  <c r="F1020" i="12"/>
  <c r="H1020" i="12" s="1"/>
  <c r="E1020" i="12"/>
  <c r="G1020" i="12" s="1"/>
  <c r="F1019" i="12"/>
  <c r="H1019" i="12" s="1"/>
  <c r="E1019" i="12"/>
  <c r="G1019" i="12" s="1"/>
  <c r="F1018" i="12"/>
  <c r="H1018" i="12" s="1"/>
  <c r="E1018" i="12"/>
  <c r="G1018" i="12" s="1"/>
  <c r="F1017" i="12"/>
  <c r="H1017" i="12" s="1"/>
  <c r="E1017" i="12"/>
  <c r="G1017" i="12" s="1"/>
  <c r="F1016" i="12"/>
  <c r="H1016" i="12" s="1"/>
  <c r="E1016" i="12"/>
  <c r="G1016" i="12" s="1"/>
  <c r="F1015" i="12"/>
  <c r="H1015" i="12" s="1"/>
  <c r="E1015" i="12"/>
  <c r="G1015" i="12" s="1"/>
  <c r="F1014" i="12"/>
  <c r="H1014" i="12" s="1"/>
  <c r="E1014" i="12"/>
  <c r="G1014" i="12" s="1"/>
  <c r="F1013" i="12"/>
  <c r="H1013" i="12" s="1"/>
  <c r="E1013" i="12"/>
  <c r="G1013" i="12" s="1"/>
  <c r="F1012" i="12"/>
  <c r="H1012" i="12" s="1"/>
  <c r="E1012" i="12"/>
  <c r="G1012" i="12" s="1"/>
  <c r="F1011" i="12"/>
  <c r="H1011" i="12" s="1"/>
  <c r="E1011" i="12"/>
  <c r="G1011" i="12" s="1"/>
  <c r="F1010" i="12"/>
  <c r="H1010" i="12" s="1"/>
  <c r="E1010" i="12"/>
  <c r="G1010" i="12" s="1"/>
  <c r="F1009" i="12"/>
  <c r="H1009" i="12" s="1"/>
  <c r="E1009" i="12"/>
  <c r="G1009" i="12" s="1"/>
  <c r="F1008" i="12"/>
  <c r="H1008" i="12" s="1"/>
  <c r="E1008" i="12"/>
  <c r="G1008" i="12" s="1"/>
  <c r="F1007" i="12"/>
  <c r="H1007" i="12" s="1"/>
  <c r="E1007" i="12"/>
  <c r="G1007" i="12" s="1"/>
  <c r="F1006" i="12"/>
  <c r="H1006" i="12" s="1"/>
  <c r="E1006" i="12"/>
  <c r="G1006" i="12" s="1"/>
  <c r="F1005" i="12"/>
  <c r="H1005" i="12" s="1"/>
  <c r="E1005" i="12"/>
  <c r="G1005" i="12" s="1"/>
  <c r="F1004" i="12"/>
  <c r="H1004" i="12" s="1"/>
  <c r="E1004" i="12"/>
  <c r="G1004" i="12" s="1"/>
  <c r="F1003" i="12"/>
  <c r="H1003" i="12" s="1"/>
  <c r="E1003" i="12"/>
  <c r="G1003" i="12" s="1"/>
  <c r="F1002" i="12"/>
  <c r="H1002" i="12" s="1"/>
  <c r="E1002" i="12"/>
  <c r="G1002" i="12" s="1"/>
  <c r="F1001" i="12"/>
  <c r="H1001" i="12" s="1"/>
  <c r="E1001" i="12"/>
  <c r="G1001" i="12" s="1"/>
  <c r="F1000" i="12"/>
  <c r="H1000" i="12" s="1"/>
  <c r="E1000" i="12"/>
  <c r="G1000" i="12" s="1"/>
  <c r="F999" i="12"/>
  <c r="H999" i="12" s="1"/>
  <c r="E999" i="12"/>
  <c r="G999" i="12" s="1"/>
  <c r="F998" i="12"/>
  <c r="H998" i="12" s="1"/>
  <c r="E998" i="12"/>
  <c r="G998" i="12" s="1"/>
  <c r="F997" i="12"/>
  <c r="H997" i="12" s="1"/>
  <c r="E997" i="12"/>
  <c r="G997" i="12" s="1"/>
  <c r="F996" i="12"/>
  <c r="H996" i="12" s="1"/>
  <c r="E996" i="12"/>
  <c r="G996" i="12" s="1"/>
  <c r="F995" i="12"/>
  <c r="H995" i="12" s="1"/>
  <c r="E995" i="12"/>
  <c r="G995" i="12" s="1"/>
  <c r="F994" i="12"/>
  <c r="H994" i="12" s="1"/>
  <c r="E994" i="12"/>
  <c r="G994" i="12" s="1"/>
  <c r="F993" i="12"/>
  <c r="H993" i="12" s="1"/>
  <c r="E993" i="12"/>
  <c r="G993" i="12" s="1"/>
  <c r="F992" i="12"/>
  <c r="H992" i="12" s="1"/>
  <c r="E992" i="12"/>
  <c r="G992" i="12" s="1"/>
  <c r="F991" i="12"/>
  <c r="H991" i="12" s="1"/>
  <c r="E991" i="12"/>
  <c r="G991" i="12" s="1"/>
  <c r="F990" i="12"/>
  <c r="H990" i="12" s="1"/>
  <c r="E990" i="12"/>
  <c r="G990" i="12" s="1"/>
  <c r="F989" i="12"/>
  <c r="H989" i="12" s="1"/>
  <c r="E989" i="12"/>
  <c r="G989" i="12" s="1"/>
  <c r="F988" i="12"/>
  <c r="H988" i="12" s="1"/>
  <c r="E988" i="12"/>
  <c r="G988" i="12" s="1"/>
  <c r="F987" i="12"/>
  <c r="H987" i="12" s="1"/>
  <c r="E987" i="12"/>
  <c r="G987" i="12" s="1"/>
  <c r="F986" i="12"/>
  <c r="H986" i="12" s="1"/>
  <c r="E986" i="12"/>
  <c r="G986" i="12" s="1"/>
  <c r="F985" i="12"/>
  <c r="H985" i="12" s="1"/>
  <c r="E985" i="12"/>
  <c r="G985" i="12" s="1"/>
  <c r="F984" i="12"/>
  <c r="H984" i="12" s="1"/>
  <c r="E984" i="12"/>
  <c r="G984" i="12" s="1"/>
  <c r="F983" i="12"/>
  <c r="H983" i="12" s="1"/>
  <c r="E983" i="12"/>
  <c r="G983" i="12" s="1"/>
  <c r="F982" i="12"/>
  <c r="H982" i="12" s="1"/>
  <c r="E982" i="12"/>
  <c r="G982" i="12" s="1"/>
  <c r="F981" i="12"/>
  <c r="H981" i="12" s="1"/>
  <c r="E981" i="12"/>
  <c r="G981" i="12" s="1"/>
  <c r="F980" i="12"/>
  <c r="H980" i="12" s="1"/>
  <c r="E980" i="12"/>
  <c r="G980" i="12" s="1"/>
  <c r="F979" i="12"/>
  <c r="H979" i="12" s="1"/>
  <c r="E979" i="12"/>
  <c r="G979" i="12" s="1"/>
  <c r="F978" i="12"/>
  <c r="H978" i="12" s="1"/>
  <c r="E978" i="12"/>
  <c r="G978" i="12" s="1"/>
  <c r="F977" i="12"/>
  <c r="H977" i="12" s="1"/>
  <c r="E977" i="12"/>
  <c r="G977" i="12" s="1"/>
  <c r="F976" i="12"/>
  <c r="H976" i="12" s="1"/>
  <c r="E976" i="12"/>
  <c r="G976" i="12" s="1"/>
  <c r="F975" i="12"/>
  <c r="H975" i="12" s="1"/>
  <c r="E975" i="12"/>
  <c r="G975" i="12" s="1"/>
  <c r="F974" i="12"/>
  <c r="H974" i="12" s="1"/>
  <c r="E974" i="12"/>
  <c r="G974" i="12" s="1"/>
  <c r="F973" i="12"/>
  <c r="H973" i="12" s="1"/>
  <c r="E973" i="12"/>
  <c r="G973" i="12" s="1"/>
  <c r="F972" i="12"/>
  <c r="H972" i="12" s="1"/>
  <c r="E972" i="12"/>
  <c r="G972" i="12" s="1"/>
  <c r="F971" i="12"/>
  <c r="H971" i="12" s="1"/>
  <c r="E971" i="12"/>
  <c r="G971" i="12" s="1"/>
  <c r="F970" i="12"/>
  <c r="H970" i="12" s="1"/>
  <c r="E970" i="12"/>
  <c r="G970" i="12" s="1"/>
  <c r="H969" i="12"/>
  <c r="F969" i="12"/>
  <c r="E969" i="12"/>
  <c r="G969" i="12" s="1"/>
  <c r="F968" i="12"/>
  <c r="H968" i="12" s="1"/>
  <c r="E968" i="12"/>
  <c r="G968" i="12" s="1"/>
  <c r="F967" i="12"/>
  <c r="H967" i="12" s="1"/>
  <c r="E967" i="12"/>
  <c r="G967" i="12" s="1"/>
  <c r="F966" i="12"/>
  <c r="H966" i="12" s="1"/>
  <c r="E966" i="12"/>
  <c r="G966" i="12" s="1"/>
  <c r="F965" i="12"/>
  <c r="H965" i="12" s="1"/>
  <c r="E965" i="12"/>
  <c r="G965" i="12" s="1"/>
  <c r="F964" i="12"/>
  <c r="H964" i="12" s="1"/>
  <c r="E964" i="12"/>
  <c r="G964" i="12" s="1"/>
  <c r="F963" i="12"/>
  <c r="H963" i="12" s="1"/>
  <c r="E963" i="12"/>
  <c r="G963" i="12" s="1"/>
  <c r="F962" i="12"/>
  <c r="H962" i="12" s="1"/>
  <c r="E962" i="12"/>
  <c r="G962" i="12" s="1"/>
  <c r="F961" i="12"/>
  <c r="H961" i="12" s="1"/>
  <c r="E961" i="12"/>
  <c r="G961" i="12" s="1"/>
  <c r="F960" i="12"/>
  <c r="H960" i="12" s="1"/>
  <c r="E960" i="12"/>
  <c r="G960" i="12" s="1"/>
  <c r="H959" i="12"/>
  <c r="F959" i="12"/>
  <c r="E959" i="12"/>
  <c r="G959" i="12" s="1"/>
  <c r="F958" i="12"/>
  <c r="H958" i="12" s="1"/>
  <c r="E958" i="12"/>
  <c r="G958" i="12" s="1"/>
  <c r="F957" i="12"/>
  <c r="H957" i="12" s="1"/>
  <c r="E957" i="12"/>
  <c r="G957" i="12" s="1"/>
  <c r="F956" i="12"/>
  <c r="H956" i="12" s="1"/>
  <c r="E956" i="12"/>
  <c r="G956" i="12" s="1"/>
  <c r="G955" i="12"/>
  <c r="F955" i="12"/>
  <c r="H955" i="12" s="1"/>
  <c r="E955" i="12"/>
  <c r="F954" i="12"/>
  <c r="H954" i="12" s="1"/>
  <c r="E954" i="12"/>
  <c r="G954" i="12" s="1"/>
  <c r="F953" i="12"/>
  <c r="H953" i="12" s="1"/>
  <c r="E953" i="12"/>
  <c r="G953" i="12" s="1"/>
  <c r="F952" i="12"/>
  <c r="H952" i="12" s="1"/>
  <c r="E952" i="12"/>
  <c r="G952" i="12" s="1"/>
  <c r="F951" i="12"/>
  <c r="H951" i="12" s="1"/>
  <c r="E951" i="12"/>
  <c r="G951" i="12" s="1"/>
  <c r="F950" i="12"/>
  <c r="H950" i="12" s="1"/>
  <c r="E950" i="12"/>
  <c r="G950" i="12" s="1"/>
  <c r="F949" i="12"/>
  <c r="H949" i="12" s="1"/>
  <c r="E949" i="12"/>
  <c r="G949" i="12" s="1"/>
  <c r="F948" i="12"/>
  <c r="H948" i="12" s="1"/>
  <c r="E948" i="12"/>
  <c r="G948" i="12" s="1"/>
  <c r="G947" i="12"/>
  <c r="F947" i="12"/>
  <c r="H947" i="12" s="1"/>
  <c r="E947" i="12"/>
  <c r="F946" i="12"/>
  <c r="H946" i="12" s="1"/>
  <c r="E946" i="12"/>
  <c r="G946" i="12" s="1"/>
  <c r="F945" i="12"/>
  <c r="H945" i="12" s="1"/>
  <c r="E945" i="12"/>
  <c r="G945" i="12" s="1"/>
  <c r="F944" i="12"/>
  <c r="H944" i="12" s="1"/>
  <c r="E944" i="12"/>
  <c r="G944" i="12" s="1"/>
  <c r="F943" i="12"/>
  <c r="H943" i="12" s="1"/>
  <c r="E943" i="12"/>
  <c r="G943" i="12" s="1"/>
  <c r="F942" i="12"/>
  <c r="H942" i="12" s="1"/>
  <c r="E942" i="12"/>
  <c r="G942" i="12" s="1"/>
  <c r="F941" i="12"/>
  <c r="H941" i="12" s="1"/>
  <c r="E941" i="12"/>
  <c r="G941" i="12" s="1"/>
  <c r="F940" i="12"/>
  <c r="H940" i="12" s="1"/>
  <c r="E940" i="12"/>
  <c r="G940" i="12" s="1"/>
  <c r="F939" i="12"/>
  <c r="H939" i="12" s="1"/>
  <c r="E939" i="12"/>
  <c r="G939" i="12" s="1"/>
  <c r="F938" i="12"/>
  <c r="H938" i="12" s="1"/>
  <c r="E938" i="12"/>
  <c r="G938" i="12" s="1"/>
  <c r="F937" i="12"/>
  <c r="H937" i="12" s="1"/>
  <c r="E937" i="12"/>
  <c r="G937" i="12" s="1"/>
  <c r="F936" i="12"/>
  <c r="H936" i="12" s="1"/>
  <c r="E936" i="12"/>
  <c r="G936" i="12" s="1"/>
  <c r="F935" i="12"/>
  <c r="H935" i="12" s="1"/>
  <c r="E935" i="12"/>
  <c r="G935" i="12" s="1"/>
  <c r="F934" i="12"/>
  <c r="H934" i="12" s="1"/>
  <c r="E934" i="12"/>
  <c r="G934" i="12" s="1"/>
  <c r="F933" i="12"/>
  <c r="H933" i="12" s="1"/>
  <c r="E933" i="12"/>
  <c r="G933" i="12" s="1"/>
  <c r="F932" i="12"/>
  <c r="H932" i="12" s="1"/>
  <c r="E932" i="12"/>
  <c r="G932" i="12" s="1"/>
  <c r="F931" i="12"/>
  <c r="H931" i="12" s="1"/>
  <c r="E931" i="12"/>
  <c r="G931" i="12" s="1"/>
  <c r="F930" i="12"/>
  <c r="H930" i="12" s="1"/>
  <c r="E930" i="12"/>
  <c r="G930" i="12" s="1"/>
  <c r="F929" i="12"/>
  <c r="H929" i="12" s="1"/>
  <c r="E929" i="12"/>
  <c r="G929" i="12" s="1"/>
  <c r="F928" i="12"/>
  <c r="H928" i="12" s="1"/>
  <c r="E928" i="12"/>
  <c r="G928" i="12" s="1"/>
  <c r="G927" i="12"/>
  <c r="F927" i="12"/>
  <c r="H927" i="12" s="1"/>
  <c r="E927" i="12"/>
  <c r="F926" i="12"/>
  <c r="H926" i="12" s="1"/>
  <c r="E926" i="12"/>
  <c r="G926" i="12" s="1"/>
  <c r="F925" i="12"/>
  <c r="H925" i="12" s="1"/>
  <c r="E925" i="12"/>
  <c r="G925" i="12" s="1"/>
  <c r="F924" i="12"/>
  <c r="H924" i="12" s="1"/>
  <c r="E924" i="12"/>
  <c r="G924" i="12" s="1"/>
  <c r="F923" i="12"/>
  <c r="H923" i="12" s="1"/>
  <c r="E923" i="12"/>
  <c r="G923" i="12" s="1"/>
  <c r="F922" i="12"/>
  <c r="H922" i="12" s="1"/>
  <c r="E922" i="12"/>
  <c r="G922" i="12" s="1"/>
  <c r="F921" i="12"/>
  <c r="H921" i="12" s="1"/>
  <c r="E921" i="12"/>
  <c r="G921" i="12" s="1"/>
  <c r="F920" i="12"/>
  <c r="H920" i="12" s="1"/>
  <c r="E920" i="12"/>
  <c r="G920" i="12" s="1"/>
  <c r="F919" i="12"/>
  <c r="H919" i="12" s="1"/>
  <c r="E919" i="12"/>
  <c r="G919" i="12" s="1"/>
  <c r="F918" i="12"/>
  <c r="H918" i="12" s="1"/>
  <c r="E918" i="12"/>
  <c r="G918" i="12" s="1"/>
  <c r="F917" i="12"/>
  <c r="H917" i="12" s="1"/>
  <c r="E917" i="12"/>
  <c r="G917" i="12" s="1"/>
  <c r="H916" i="12"/>
  <c r="F916" i="12"/>
  <c r="E916" i="12"/>
  <c r="G916" i="12" s="1"/>
  <c r="G915" i="12"/>
  <c r="F915" i="12"/>
  <c r="H915" i="12" s="1"/>
  <c r="E915" i="12"/>
  <c r="F914" i="12"/>
  <c r="H914" i="12" s="1"/>
  <c r="E914" i="12"/>
  <c r="G914" i="12" s="1"/>
  <c r="F913" i="12"/>
  <c r="H913" i="12" s="1"/>
  <c r="E913" i="12"/>
  <c r="G913" i="12" s="1"/>
  <c r="F912" i="12"/>
  <c r="H912" i="12" s="1"/>
  <c r="E912" i="12"/>
  <c r="G912" i="12" s="1"/>
  <c r="F911" i="12"/>
  <c r="H911" i="12" s="1"/>
  <c r="E911" i="12"/>
  <c r="G911" i="12" s="1"/>
  <c r="F910" i="12"/>
  <c r="H910" i="12" s="1"/>
  <c r="E910" i="12"/>
  <c r="G910" i="12" s="1"/>
  <c r="F909" i="12"/>
  <c r="H909" i="12" s="1"/>
  <c r="E909" i="12"/>
  <c r="G909" i="12" s="1"/>
  <c r="F908" i="12"/>
  <c r="H908" i="12" s="1"/>
  <c r="E908" i="12"/>
  <c r="G908" i="12" s="1"/>
  <c r="F907" i="12"/>
  <c r="H907" i="12" s="1"/>
  <c r="E907" i="12"/>
  <c r="G907" i="12" s="1"/>
  <c r="H906" i="12"/>
  <c r="F906" i="12"/>
  <c r="E906" i="12"/>
  <c r="G906" i="12" s="1"/>
  <c r="F905" i="12"/>
  <c r="H905" i="12" s="1"/>
  <c r="E905" i="12"/>
  <c r="G905" i="12" s="1"/>
  <c r="H904" i="12"/>
  <c r="F904" i="12"/>
  <c r="E904" i="12"/>
  <c r="G904" i="12" s="1"/>
  <c r="F903" i="12"/>
  <c r="H903" i="12" s="1"/>
  <c r="E903" i="12"/>
  <c r="G903" i="12" s="1"/>
  <c r="F902" i="12"/>
  <c r="H902" i="12" s="1"/>
  <c r="E902" i="12"/>
  <c r="G902" i="12" s="1"/>
  <c r="F901" i="12"/>
  <c r="H901" i="12" s="1"/>
  <c r="E901" i="12"/>
  <c r="G901" i="12" s="1"/>
  <c r="F900" i="12"/>
  <c r="H900" i="12" s="1"/>
  <c r="E900" i="12"/>
  <c r="G900" i="12" s="1"/>
  <c r="F899" i="12"/>
  <c r="H899" i="12" s="1"/>
  <c r="E899" i="12"/>
  <c r="G899" i="12" s="1"/>
  <c r="F898" i="12"/>
  <c r="H898" i="12" s="1"/>
  <c r="E898" i="12"/>
  <c r="G898" i="12" s="1"/>
  <c r="F897" i="12"/>
  <c r="H897" i="12" s="1"/>
  <c r="E897" i="12"/>
  <c r="G897" i="12" s="1"/>
  <c r="F896" i="12"/>
  <c r="H896" i="12" s="1"/>
  <c r="E896" i="12"/>
  <c r="G896" i="12" s="1"/>
  <c r="F895" i="12"/>
  <c r="H895" i="12" s="1"/>
  <c r="E895" i="12"/>
  <c r="G895" i="12" s="1"/>
  <c r="F894" i="12"/>
  <c r="H894" i="12" s="1"/>
  <c r="E894" i="12"/>
  <c r="G894" i="12" s="1"/>
  <c r="F893" i="12"/>
  <c r="H893" i="12" s="1"/>
  <c r="E893" i="12"/>
  <c r="G893" i="12" s="1"/>
  <c r="F892" i="12"/>
  <c r="H892" i="12" s="1"/>
  <c r="E892" i="12"/>
  <c r="G892" i="12" s="1"/>
  <c r="F891" i="12"/>
  <c r="H891" i="12" s="1"/>
  <c r="E891" i="12"/>
  <c r="G891" i="12" s="1"/>
  <c r="F890" i="12"/>
  <c r="H890" i="12" s="1"/>
  <c r="E890" i="12"/>
  <c r="G890" i="12" s="1"/>
  <c r="F889" i="12"/>
  <c r="H889" i="12" s="1"/>
  <c r="E889" i="12"/>
  <c r="G889" i="12" s="1"/>
  <c r="F888" i="12"/>
  <c r="H888" i="12" s="1"/>
  <c r="E888" i="12"/>
  <c r="G888" i="12" s="1"/>
  <c r="F887" i="12"/>
  <c r="H887" i="12" s="1"/>
  <c r="E887" i="12"/>
  <c r="G887" i="12" s="1"/>
  <c r="F886" i="12"/>
  <c r="H886" i="12" s="1"/>
  <c r="E886" i="12"/>
  <c r="G886" i="12" s="1"/>
  <c r="G885" i="12"/>
  <c r="F885" i="12"/>
  <c r="H885" i="12" s="1"/>
  <c r="E885" i="12"/>
  <c r="F884" i="12"/>
  <c r="H884" i="12" s="1"/>
  <c r="E884" i="12"/>
  <c r="G884" i="12" s="1"/>
  <c r="F883" i="12"/>
  <c r="H883" i="12" s="1"/>
  <c r="E883" i="12"/>
  <c r="G883" i="12" s="1"/>
  <c r="F882" i="12"/>
  <c r="H882" i="12" s="1"/>
  <c r="E882" i="12"/>
  <c r="G882" i="12" s="1"/>
  <c r="F881" i="12"/>
  <c r="H881" i="12" s="1"/>
  <c r="E881" i="12"/>
  <c r="G881" i="12" s="1"/>
  <c r="F880" i="12"/>
  <c r="H880" i="12" s="1"/>
  <c r="E880" i="12"/>
  <c r="G880" i="12" s="1"/>
  <c r="F879" i="12"/>
  <c r="H879" i="12" s="1"/>
  <c r="E879" i="12"/>
  <c r="G879" i="12" s="1"/>
  <c r="F878" i="12"/>
  <c r="H878" i="12" s="1"/>
  <c r="E878" i="12"/>
  <c r="G878" i="12" s="1"/>
  <c r="F877" i="12"/>
  <c r="H877" i="12" s="1"/>
  <c r="E877" i="12"/>
  <c r="G877" i="12" s="1"/>
  <c r="F876" i="12"/>
  <c r="H876" i="12" s="1"/>
  <c r="E876" i="12"/>
  <c r="G876" i="12" s="1"/>
  <c r="F875" i="12"/>
  <c r="H875" i="12" s="1"/>
  <c r="E875" i="12"/>
  <c r="G875" i="12" s="1"/>
  <c r="F874" i="12"/>
  <c r="H874" i="12" s="1"/>
  <c r="E874" i="12"/>
  <c r="G874" i="12" s="1"/>
  <c r="F873" i="12"/>
  <c r="H873" i="12" s="1"/>
  <c r="E873" i="12"/>
  <c r="G873" i="12" s="1"/>
  <c r="F872" i="12"/>
  <c r="H872" i="12" s="1"/>
  <c r="E872" i="12"/>
  <c r="G872" i="12" s="1"/>
  <c r="F871" i="12"/>
  <c r="H871" i="12" s="1"/>
  <c r="E871" i="12"/>
  <c r="G871" i="12" s="1"/>
  <c r="F870" i="12"/>
  <c r="H870" i="12" s="1"/>
  <c r="E870" i="12"/>
  <c r="G870" i="12" s="1"/>
  <c r="F869" i="12"/>
  <c r="H869" i="12" s="1"/>
  <c r="E869" i="12"/>
  <c r="G869" i="12" s="1"/>
  <c r="H868" i="12"/>
  <c r="F868" i="12"/>
  <c r="E868" i="12"/>
  <c r="G868" i="12" s="1"/>
  <c r="F867" i="12"/>
  <c r="H867" i="12" s="1"/>
  <c r="E867" i="12"/>
  <c r="G867" i="12" s="1"/>
  <c r="F866" i="12"/>
  <c r="H866" i="12" s="1"/>
  <c r="E866" i="12"/>
  <c r="G866" i="12" s="1"/>
  <c r="F865" i="12"/>
  <c r="H865" i="12" s="1"/>
  <c r="E865" i="12"/>
  <c r="G865" i="12" s="1"/>
  <c r="F864" i="12"/>
  <c r="H864" i="12" s="1"/>
  <c r="E864" i="12"/>
  <c r="G864" i="12" s="1"/>
  <c r="G863" i="12"/>
  <c r="F863" i="12"/>
  <c r="H863" i="12" s="1"/>
  <c r="E863" i="12"/>
  <c r="F862" i="12"/>
  <c r="H862" i="12" s="1"/>
  <c r="E862" i="12"/>
  <c r="G862" i="12" s="1"/>
  <c r="F861" i="12"/>
  <c r="H861" i="12" s="1"/>
  <c r="E861" i="12"/>
  <c r="G861" i="12" s="1"/>
  <c r="F860" i="12"/>
  <c r="H860" i="12" s="1"/>
  <c r="E860" i="12"/>
  <c r="G860" i="12" s="1"/>
  <c r="F859" i="12"/>
  <c r="H859" i="12" s="1"/>
  <c r="E859" i="12"/>
  <c r="G859" i="12" s="1"/>
  <c r="F858" i="12"/>
  <c r="H858" i="12" s="1"/>
  <c r="E858" i="12"/>
  <c r="G858" i="12" s="1"/>
  <c r="F857" i="12"/>
  <c r="H857" i="12" s="1"/>
  <c r="E857" i="12"/>
  <c r="G857" i="12" s="1"/>
  <c r="F856" i="12"/>
  <c r="H856" i="12" s="1"/>
  <c r="E856" i="12"/>
  <c r="G856" i="12" s="1"/>
  <c r="F855" i="12"/>
  <c r="H855" i="12" s="1"/>
  <c r="E855" i="12"/>
  <c r="G855" i="12" s="1"/>
  <c r="F854" i="12"/>
  <c r="H854" i="12" s="1"/>
  <c r="E854" i="12"/>
  <c r="G854" i="12" s="1"/>
  <c r="F853" i="12"/>
  <c r="H853" i="12" s="1"/>
  <c r="E853" i="12"/>
  <c r="G853" i="12" s="1"/>
  <c r="F852" i="12"/>
  <c r="H852" i="12" s="1"/>
  <c r="E852" i="12"/>
  <c r="G852" i="12" s="1"/>
  <c r="G851" i="12"/>
  <c r="F851" i="12"/>
  <c r="H851" i="12" s="1"/>
  <c r="E851" i="12"/>
  <c r="H850" i="12"/>
  <c r="F850" i="12"/>
  <c r="E850" i="12"/>
  <c r="G850" i="12" s="1"/>
  <c r="F849" i="12"/>
  <c r="H849" i="12" s="1"/>
  <c r="E849" i="12"/>
  <c r="G849" i="12" s="1"/>
  <c r="F848" i="12"/>
  <c r="H848" i="12" s="1"/>
  <c r="E848" i="12"/>
  <c r="G848" i="12" s="1"/>
  <c r="F847" i="12"/>
  <c r="H847" i="12" s="1"/>
  <c r="E847" i="12"/>
  <c r="G847" i="12" s="1"/>
  <c r="F846" i="12"/>
  <c r="H846" i="12" s="1"/>
  <c r="E846" i="12"/>
  <c r="G846" i="12" s="1"/>
  <c r="F845" i="12"/>
  <c r="H845" i="12" s="1"/>
  <c r="E845" i="12"/>
  <c r="G845" i="12" s="1"/>
  <c r="F844" i="12"/>
  <c r="H844" i="12" s="1"/>
  <c r="E844" i="12"/>
  <c r="G844" i="12" s="1"/>
  <c r="F843" i="12"/>
  <c r="H843" i="12" s="1"/>
  <c r="E843" i="12"/>
  <c r="G843" i="12" s="1"/>
  <c r="F842" i="12"/>
  <c r="H842" i="12" s="1"/>
  <c r="E842" i="12"/>
  <c r="G842" i="12" s="1"/>
  <c r="F841" i="12"/>
  <c r="H841" i="12" s="1"/>
  <c r="E841" i="12"/>
  <c r="G841" i="12" s="1"/>
  <c r="F840" i="12"/>
  <c r="H840" i="12" s="1"/>
  <c r="E840" i="12"/>
  <c r="G840" i="12" s="1"/>
  <c r="F839" i="12"/>
  <c r="H839" i="12" s="1"/>
  <c r="E839" i="12"/>
  <c r="G839" i="12" s="1"/>
  <c r="F838" i="12"/>
  <c r="H838" i="12" s="1"/>
  <c r="E838" i="12"/>
  <c r="G838" i="12" s="1"/>
  <c r="F837" i="12"/>
  <c r="H837" i="12" s="1"/>
  <c r="E837" i="12"/>
  <c r="G837" i="12" s="1"/>
  <c r="F836" i="12"/>
  <c r="H836" i="12" s="1"/>
  <c r="E836" i="12"/>
  <c r="G836" i="12" s="1"/>
  <c r="F835" i="12"/>
  <c r="H835" i="12" s="1"/>
  <c r="E835" i="12"/>
  <c r="G835" i="12" s="1"/>
  <c r="F834" i="12"/>
  <c r="H834" i="12" s="1"/>
  <c r="E834" i="12"/>
  <c r="G834" i="12" s="1"/>
  <c r="F833" i="12"/>
  <c r="H833" i="12" s="1"/>
  <c r="E833" i="12"/>
  <c r="G833" i="12" s="1"/>
  <c r="F832" i="12"/>
  <c r="H832" i="12" s="1"/>
  <c r="E832" i="12"/>
  <c r="G832" i="12" s="1"/>
  <c r="H831" i="12"/>
  <c r="F831" i="12"/>
  <c r="E831" i="12"/>
  <c r="G831" i="12" s="1"/>
  <c r="F830" i="12"/>
  <c r="H830" i="12" s="1"/>
  <c r="E830" i="12"/>
  <c r="G830" i="12" s="1"/>
  <c r="F829" i="12"/>
  <c r="H829" i="12" s="1"/>
  <c r="E829" i="12"/>
  <c r="G829" i="12" s="1"/>
  <c r="F828" i="12"/>
  <c r="H828" i="12" s="1"/>
  <c r="E828" i="12"/>
  <c r="G828" i="12" s="1"/>
  <c r="F827" i="12"/>
  <c r="H827" i="12" s="1"/>
  <c r="E827" i="12"/>
  <c r="G827" i="12" s="1"/>
  <c r="F826" i="12"/>
  <c r="H826" i="12" s="1"/>
  <c r="E826" i="12"/>
  <c r="G826" i="12" s="1"/>
  <c r="G825" i="12"/>
  <c r="F825" i="12"/>
  <c r="H825" i="12" s="1"/>
  <c r="E825" i="12"/>
  <c r="F824" i="12"/>
  <c r="H824" i="12" s="1"/>
  <c r="E824" i="12"/>
  <c r="G824" i="12" s="1"/>
  <c r="F823" i="12"/>
  <c r="H823" i="12" s="1"/>
  <c r="E823" i="12"/>
  <c r="G823" i="12" s="1"/>
  <c r="F822" i="12"/>
  <c r="H822" i="12" s="1"/>
  <c r="E822" i="12"/>
  <c r="G822" i="12" s="1"/>
  <c r="F821" i="12"/>
  <c r="H821" i="12" s="1"/>
  <c r="E821" i="12"/>
  <c r="G821" i="12" s="1"/>
  <c r="F820" i="12"/>
  <c r="H820" i="12" s="1"/>
  <c r="E820" i="12"/>
  <c r="G820" i="12" s="1"/>
  <c r="F819" i="12"/>
  <c r="H819" i="12" s="1"/>
  <c r="E819" i="12"/>
  <c r="G819" i="12" s="1"/>
  <c r="F818" i="12"/>
  <c r="H818" i="12" s="1"/>
  <c r="E818" i="12"/>
  <c r="G818" i="12" s="1"/>
  <c r="F817" i="12"/>
  <c r="H817" i="12" s="1"/>
  <c r="E817" i="12"/>
  <c r="G817" i="12" s="1"/>
  <c r="F816" i="12"/>
  <c r="H816" i="12" s="1"/>
  <c r="E816" i="12"/>
  <c r="G816" i="12" s="1"/>
  <c r="F815" i="12"/>
  <c r="H815" i="12" s="1"/>
  <c r="E815" i="12"/>
  <c r="G815" i="12" s="1"/>
  <c r="F814" i="12"/>
  <c r="H814" i="12" s="1"/>
  <c r="E814" i="12"/>
  <c r="G814" i="12" s="1"/>
  <c r="F813" i="12"/>
  <c r="H813" i="12" s="1"/>
  <c r="E813" i="12"/>
  <c r="G813" i="12" s="1"/>
  <c r="F812" i="12"/>
  <c r="H812" i="12" s="1"/>
  <c r="E812" i="12"/>
  <c r="G812" i="12" s="1"/>
  <c r="H811" i="12"/>
  <c r="F811" i="12"/>
  <c r="E811" i="12"/>
  <c r="G811" i="12" s="1"/>
  <c r="F810" i="12"/>
  <c r="H810" i="12" s="1"/>
  <c r="E810" i="12"/>
  <c r="G810" i="12" s="1"/>
  <c r="F809" i="12"/>
  <c r="H809" i="12" s="1"/>
  <c r="E809" i="12"/>
  <c r="G809" i="12" s="1"/>
  <c r="F808" i="12"/>
  <c r="H808" i="12" s="1"/>
  <c r="E808" i="12"/>
  <c r="G808" i="12" s="1"/>
  <c r="H807" i="12"/>
  <c r="F807" i="12"/>
  <c r="E807" i="12"/>
  <c r="G807" i="12" s="1"/>
  <c r="F806" i="12"/>
  <c r="H806" i="12" s="1"/>
  <c r="E806" i="12"/>
  <c r="G806" i="12" s="1"/>
  <c r="F805" i="12"/>
  <c r="H805" i="12" s="1"/>
  <c r="E805" i="12"/>
  <c r="G805" i="12" s="1"/>
  <c r="F804" i="12"/>
  <c r="H804" i="12" s="1"/>
  <c r="E804" i="12"/>
  <c r="G804" i="12" s="1"/>
  <c r="F803" i="12"/>
  <c r="H803" i="12" s="1"/>
  <c r="E803" i="12"/>
  <c r="G803" i="12" s="1"/>
  <c r="F802" i="12"/>
  <c r="H802" i="12" s="1"/>
  <c r="E802" i="12"/>
  <c r="G802" i="12" s="1"/>
  <c r="G801" i="12"/>
  <c r="F801" i="12"/>
  <c r="H801" i="12" s="1"/>
  <c r="E801" i="12"/>
  <c r="F800" i="12"/>
  <c r="H800" i="12" s="1"/>
  <c r="E800" i="12"/>
  <c r="G800" i="12" s="1"/>
  <c r="F799" i="12"/>
  <c r="H799" i="12" s="1"/>
  <c r="E799" i="12"/>
  <c r="G799" i="12" s="1"/>
  <c r="F798" i="12"/>
  <c r="H798" i="12" s="1"/>
  <c r="E798" i="12"/>
  <c r="G798" i="12" s="1"/>
  <c r="F797" i="12"/>
  <c r="H797" i="12" s="1"/>
  <c r="E797" i="12"/>
  <c r="G797" i="12" s="1"/>
  <c r="F796" i="12"/>
  <c r="H796" i="12" s="1"/>
  <c r="E796" i="12"/>
  <c r="G796" i="12" s="1"/>
  <c r="F795" i="12"/>
  <c r="H795" i="12" s="1"/>
  <c r="E795" i="12"/>
  <c r="G795" i="12" s="1"/>
  <c r="F794" i="12"/>
  <c r="H794" i="12" s="1"/>
  <c r="E794" i="12"/>
  <c r="G794" i="12" s="1"/>
  <c r="F793" i="12"/>
  <c r="H793" i="12" s="1"/>
  <c r="E793" i="12"/>
  <c r="G793" i="12" s="1"/>
  <c r="F792" i="12"/>
  <c r="H792" i="12" s="1"/>
  <c r="E792" i="12"/>
  <c r="G792" i="12" s="1"/>
  <c r="F791" i="12"/>
  <c r="H791" i="12" s="1"/>
  <c r="E791" i="12"/>
  <c r="G791" i="12" s="1"/>
  <c r="F790" i="12"/>
  <c r="H790" i="12" s="1"/>
  <c r="E790" i="12"/>
  <c r="G790" i="12" s="1"/>
  <c r="F789" i="12"/>
  <c r="H789" i="12" s="1"/>
  <c r="E789" i="12"/>
  <c r="G789" i="12" s="1"/>
  <c r="F788" i="12"/>
  <c r="H788" i="12" s="1"/>
  <c r="E788" i="12"/>
  <c r="G788" i="12" s="1"/>
  <c r="F787" i="12"/>
  <c r="H787" i="12" s="1"/>
  <c r="E787" i="12"/>
  <c r="G787" i="12" s="1"/>
  <c r="H786" i="12"/>
  <c r="F786" i="12"/>
  <c r="E786" i="12"/>
  <c r="G786" i="12" s="1"/>
  <c r="F785" i="12"/>
  <c r="H785" i="12" s="1"/>
  <c r="E785" i="12"/>
  <c r="G785" i="12" s="1"/>
  <c r="F784" i="12"/>
  <c r="H784" i="12" s="1"/>
  <c r="E784" i="12"/>
  <c r="G784" i="12" s="1"/>
  <c r="F783" i="12"/>
  <c r="H783" i="12" s="1"/>
  <c r="E783" i="12"/>
  <c r="G783" i="12" s="1"/>
  <c r="F782" i="12"/>
  <c r="H782" i="12" s="1"/>
  <c r="E782" i="12"/>
  <c r="G782" i="12" s="1"/>
  <c r="F781" i="12"/>
  <c r="H781" i="12" s="1"/>
  <c r="E781" i="12"/>
  <c r="G781" i="12" s="1"/>
  <c r="F780" i="12"/>
  <c r="H780" i="12" s="1"/>
  <c r="E780" i="12"/>
  <c r="G780" i="12" s="1"/>
  <c r="F779" i="12"/>
  <c r="H779" i="12" s="1"/>
  <c r="E779" i="12"/>
  <c r="G779" i="12" s="1"/>
  <c r="F778" i="12"/>
  <c r="H778" i="12" s="1"/>
  <c r="E778" i="12"/>
  <c r="G778" i="12" s="1"/>
  <c r="F777" i="12"/>
  <c r="H777" i="12" s="1"/>
  <c r="E777" i="12"/>
  <c r="G777" i="12" s="1"/>
  <c r="F776" i="12"/>
  <c r="H776" i="12" s="1"/>
  <c r="E776" i="12"/>
  <c r="G776" i="12" s="1"/>
  <c r="F775" i="12"/>
  <c r="H775" i="12" s="1"/>
  <c r="E775" i="12"/>
  <c r="G775" i="12" s="1"/>
  <c r="H774" i="12"/>
  <c r="F774" i="12"/>
  <c r="E774" i="12"/>
  <c r="G774" i="12" s="1"/>
  <c r="F773" i="12"/>
  <c r="H773" i="12" s="1"/>
  <c r="E773" i="12"/>
  <c r="G773" i="12" s="1"/>
  <c r="F772" i="12"/>
  <c r="H772" i="12" s="1"/>
  <c r="E772" i="12"/>
  <c r="G772" i="12" s="1"/>
  <c r="F771" i="12"/>
  <c r="H771" i="12" s="1"/>
  <c r="E771" i="12"/>
  <c r="G771" i="12" s="1"/>
  <c r="F770" i="12"/>
  <c r="H770" i="12" s="1"/>
  <c r="E770" i="12"/>
  <c r="G770" i="12" s="1"/>
  <c r="F769" i="12"/>
  <c r="H769" i="12" s="1"/>
  <c r="E769" i="12"/>
  <c r="G769" i="12" s="1"/>
  <c r="F768" i="12"/>
  <c r="H768" i="12" s="1"/>
  <c r="E768" i="12"/>
  <c r="G768" i="12" s="1"/>
  <c r="F767" i="12"/>
  <c r="H767" i="12" s="1"/>
  <c r="E767" i="12"/>
  <c r="G767" i="12" s="1"/>
  <c r="F766" i="12"/>
  <c r="H766" i="12" s="1"/>
  <c r="E766" i="12"/>
  <c r="G766" i="12" s="1"/>
  <c r="H765" i="12"/>
  <c r="G765" i="12"/>
  <c r="F765" i="12"/>
  <c r="E765" i="12"/>
  <c r="F764" i="12"/>
  <c r="H764" i="12" s="1"/>
  <c r="E764" i="12"/>
  <c r="G764" i="12" s="1"/>
  <c r="F763" i="12"/>
  <c r="H763" i="12" s="1"/>
  <c r="E763" i="12"/>
  <c r="G763" i="12" s="1"/>
  <c r="F762" i="12"/>
  <c r="H762" i="12" s="1"/>
  <c r="E762" i="12"/>
  <c r="G762" i="12" s="1"/>
  <c r="F761" i="12"/>
  <c r="H761" i="12" s="1"/>
  <c r="E761" i="12"/>
  <c r="G761" i="12" s="1"/>
  <c r="F760" i="12"/>
  <c r="H760" i="12" s="1"/>
  <c r="E760" i="12"/>
  <c r="G760" i="12" s="1"/>
  <c r="F759" i="12"/>
  <c r="H759" i="12" s="1"/>
  <c r="E759" i="12"/>
  <c r="G759" i="12" s="1"/>
  <c r="F758" i="12"/>
  <c r="H758" i="12" s="1"/>
  <c r="E758" i="12"/>
  <c r="G758" i="12" s="1"/>
  <c r="F757" i="12"/>
  <c r="H757" i="12" s="1"/>
  <c r="E757" i="12"/>
  <c r="G757" i="12" s="1"/>
  <c r="F756" i="12"/>
  <c r="H756" i="12" s="1"/>
  <c r="E756" i="12"/>
  <c r="G756" i="12" s="1"/>
  <c r="G755" i="12"/>
  <c r="F755" i="12"/>
  <c r="H755" i="12" s="1"/>
  <c r="E755" i="12"/>
  <c r="F754" i="12"/>
  <c r="H754" i="12" s="1"/>
  <c r="E754" i="12"/>
  <c r="G754" i="12" s="1"/>
  <c r="F753" i="12"/>
  <c r="H753" i="12" s="1"/>
  <c r="E753" i="12"/>
  <c r="G753" i="12" s="1"/>
  <c r="F752" i="12"/>
  <c r="H752" i="12" s="1"/>
  <c r="E752" i="12"/>
  <c r="G752" i="12" s="1"/>
  <c r="F751" i="12"/>
  <c r="H751" i="12" s="1"/>
  <c r="E751" i="12"/>
  <c r="G751" i="12" s="1"/>
  <c r="F750" i="12"/>
  <c r="H750" i="12" s="1"/>
  <c r="E750" i="12"/>
  <c r="G750" i="12" s="1"/>
  <c r="F749" i="12"/>
  <c r="H749" i="12" s="1"/>
  <c r="E749" i="12"/>
  <c r="G749" i="12" s="1"/>
  <c r="H748" i="12"/>
  <c r="F748" i="12"/>
  <c r="E748" i="12"/>
  <c r="G748" i="12" s="1"/>
  <c r="F747" i="12"/>
  <c r="H747" i="12" s="1"/>
  <c r="E747" i="12"/>
  <c r="G747" i="12" s="1"/>
  <c r="F746" i="12"/>
  <c r="H746" i="12" s="1"/>
  <c r="E746" i="12"/>
  <c r="G746" i="12" s="1"/>
  <c r="F745" i="12"/>
  <c r="H745" i="12" s="1"/>
  <c r="E745" i="12"/>
  <c r="G745" i="12" s="1"/>
  <c r="F744" i="12"/>
  <c r="H744" i="12" s="1"/>
  <c r="E744" i="12"/>
  <c r="G744" i="12" s="1"/>
  <c r="F743" i="12"/>
  <c r="H743" i="12" s="1"/>
  <c r="E743" i="12"/>
  <c r="G743" i="12" s="1"/>
  <c r="F742" i="12"/>
  <c r="H742" i="12" s="1"/>
  <c r="E742" i="12"/>
  <c r="G742" i="12" s="1"/>
  <c r="F741" i="12"/>
  <c r="H741" i="12" s="1"/>
  <c r="E741" i="12"/>
  <c r="G741" i="12" s="1"/>
  <c r="F740" i="12"/>
  <c r="H740" i="12" s="1"/>
  <c r="E740" i="12"/>
  <c r="G740" i="12" s="1"/>
  <c r="F739" i="12"/>
  <c r="H739" i="12" s="1"/>
  <c r="E739" i="12"/>
  <c r="G739" i="12" s="1"/>
  <c r="H738" i="12"/>
  <c r="F738" i="12"/>
  <c r="E738" i="12"/>
  <c r="G738" i="12" s="1"/>
  <c r="G737" i="12"/>
  <c r="F737" i="12"/>
  <c r="H737" i="12" s="1"/>
  <c r="E737" i="12"/>
  <c r="F736" i="12"/>
  <c r="H736" i="12" s="1"/>
  <c r="E736" i="12"/>
  <c r="G736" i="12" s="1"/>
  <c r="F735" i="12"/>
  <c r="H735" i="12" s="1"/>
  <c r="E735" i="12"/>
  <c r="G735" i="12" s="1"/>
  <c r="F734" i="12"/>
  <c r="H734" i="12" s="1"/>
  <c r="E734" i="12"/>
  <c r="G734" i="12" s="1"/>
  <c r="F733" i="12"/>
  <c r="H733" i="12" s="1"/>
  <c r="E733" i="12"/>
  <c r="G733" i="12" s="1"/>
  <c r="F732" i="12"/>
  <c r="H732" i="12" s="1"/>
  <c r="E732" i="12"/>
  <c r="G732" i="12" s="1"/>
  <c r="F731" i="12"/>
  <c r="H731" i="12" s="1"/>
  <c r="E731" i="12"/>
  <c r="G731" i="12" s="1"/>
  <c r="F730" i="12"/>
  <c r="H730" i="12" s="1"/>
  <c r="E730" i="12"/>
  <c r="G730" i="12" s="1"/>
  <c r="H729" i="12"/>
  <c r="F729" i="12"/>
  <c r="E729" i="12"/>
  <c r="G729" i="12" s="1"/>
  <c r="F728" i="12"/>
  <c r="H728" i="12" s="1"/>
  <c r="E728" i="12"/>
  <c r="G728" i="12" s="1"/>
  <c r="F727" i="12"/>
  <c r="H727" i="12" s="1"/>
  <c r="E727" i="12"/>
  <c r="G727" i="12" s="1"/>
  <c r="F726" i="12"/>
  <c r="H726" i="12" s="1"/>
  <c r="E726" i="12"/>
  <c r="G726" i="12" s="1"/>
  <c r="F725" i="12"/>
  <c r="H725" i="12" s="1"/>
  <c r="E725" i="12"/>
  <c r="G725" i="12" s="1"/>
  <c r="F724" i="12"/>
  <c r="H724" i="12" s="1"/>
  <c r="E724" i="12"/>
  <c r="G724" i="12" s="1"/>
  <c r="G723" i="12"/>
  <c r="F723" i="12"/>
  <c r="H723" i="12" s="1"/>
  <c r="E723" i="12"/>
  <c r="F722" i="12"/>
  <c r="H722" i="12" s="1"/>
  <c r="E722" i="12"/>
  <c r="G722" i="12" s="1"/>
  <c r="F721" i="12"/>
  <c r="H721" i="12" s="1"/>
  <c r="E721" i="12"/>
  <c r="G721" i="12" s="1"/>
  <c r="F720" i="12"/>
  <c r="H720" i="12" s="1"/>
  <c r="E720" i="12"/>
  <c r="G720" i="12" s="1"/>
  <c r="F719" i="12"/>
  <c r="H719" i="12" s="1"/>
  <c r="E719" i="12"/>
  <c r="G719" i="12" s="1"/>
  <c r="F718" i="12"/>
  <c r="H718" i="12" s="1"/>
  <c r="E718" i="12"/>
  <c r="G718" i="12" s="1"/>
  <c r="H717" i="12"/>
  <c r="F717" i="12"/>
  <c r="E717" i="12"/>
  <c r="G717" i="12" s="1"/>
  <c r="F716" i="12"/>
  <c r="H716" i="12" s="1"/>
  <c r="E716" i="12"/>
  <c r="G716" i="12" s="1"/>
  <c r="F715" i="12"/>
  <c r="H715" i="12" s="1"/>
  <c r="E715" i="12"/>
  <c r="G715" i="12" s="1"/>
  <c r="F714" i="12"/>
  <c r="H714" i="12" s="1"/>
  <c r="E714" i="12"/>
  <c r="G714" i="12" s="1"/>
  <c r="F713" i="12"/>
  <c r="H713" i="12" s="1"/>
  <c r="E713" i="12"/>
  <c r="G713" i="12" s="1"/>
  <c r="F712" i="12"/>
  <c r="H712" i="12" s="1"/>
  <c r="E712" i="12"/>
  <c r="G712" i="12" s="1"/>
  <c r="F711" i="12"/>
  <c r="H711" i="12" s="1"/>
  <c r="E711" i="12"/>
  <c r="G711" i="12" s="1"/>
  <c r="F710" i="12"/>
  <c r="H710" i="12" s="1"/>
  <c r="E710" i="12"/>
  <c r="G710" i="12" s="1"/>
  <c r="F709" i="12"/>
  <c r="H709" i="12" s="1"/>
  <c r="E709" i="12"/>
  <c r="G709" i="12" s="1"/>
  <c r="F708" i="12"/>
  <c r="H708" i="12" s="1"/>
  <c r="E708" i="12"/>
  <c r="G708" i="12" s="1"/>
  <c r="F707" i="12"/>
  <c r="H707" i="12" s="1"/>
  <c r="E707" i="12"/>
  <c r="G707" i="12" s="1"/>
  <c r="F706" i="12"/>
  <c r="H706" i="12" s="1"/>
  <c r="E706" i="12"/>
  <c r="G706" i="12" s="1"/>
  <c r="F705" i="12"/>
  <c r="H705" i="12" s="1"/>
  <c r="E705" i="12"/>
  <c r="G705" i="12" s="1"/>
  <c r="F704" i="12"/>
  <c r="H704" i="12" s="1"/>
  <c r="E704" i="12"/>
  <c r="G704" i="12" s="1"/>
  <c r="F703" i="12"/>
  <c r="H703" i="12" s="1"/>
  <c r="E703" i="12"/>
  <c r="G703" i="12" s="1"/>
  <c r="F702" i="12"/>
  <c r="H702" i="12" s="1"/>
  <c r="E702" i="12"/>
  <c r="G702" i="12" s="1"/>
  <c r="F701" i="12"/>
  <c r="H701" i="12" s="1"/>
  <c r="E701" i="12"/>
  <c r="G701" i="12" s="1"/>
  <c r="F700" i="12"/>
  <c r="H700" i="12" s="1"/>
  <c r="E700" i="12"/>
  <c r="G700" i="12" s="1"/>
  <c r="H699" i="12"/>
  <c r="F699" i="12"/>
  <c r="E699" i="12"/>
  <c r="G699" i="12" s="1"/>
  <c r="F698" i="12"/>
  <c r="H698" i="12" s="1"/>
  <c r="E698" i="12"/>
  <c r="G698" i="12" s="1"/>
  <c r="F697" i="12"/>
  <c r="H697" i="12" s="1"/>
  <c r="E697" i="12"/>
  <c r="G697" i="12" s="1"/>
  <c r="F696" i="12"/>
  <c r="H696" i="12" s="1"/>
  <c r="E696" i="12"/>
  <c r="G696" i="12" s="1"/>
  <c r="F695" i="12"/>
  <c r="H695" i="12" s="1"/>
  <c r="E695" i="12"/>
  <c r="G695" i="12" s="1"/>
  <c r="F694" i="12"/>
  <c r="H694" i="12" s="1"/>
  <c r="E694" i="12"/>
  <c r="G694" i="12" s="1"/>
  <c r="H693" i="12"/>
  <c r="F693" i="12"/>
  <c r="E693" i="12"/>
  <c r="G693" i="12" s="1"/>
  <c r="F692" i="12"/>
  <c r="H692" i="12" s="1"/>
  <c r="E692" i="12"/>
  <c r="G692" i="12" s="1"/>
  <c r="F691" i="12"/>
  <c r="H691" i="12" s="1"/>
  <c r="E691" i="12"/>
  <c r="G691" i="12" s="1"/>
  <c r="F690" i="12"/>
  <c r="H690" i="12" s="1"/>
  <c r="E690" i="12"/>
  <c r="G690" i="12" s="1"/>
  <c r="F689" i="12"/>
  <c r="H689" i="12" s="1"/>
  <c r="E689" i="12"/>
  <c r="G689" i="12" s="1"/>
  <c r="F688" i="12"/>
  <c r="H688" i="12" s="1"/>
  <c r="E688" i="12"/>
  <c r="G688" i="12" s="1"/>
  <c r="F687" i="12"/>
  <c r="H687" i="12" s="1"/>
  <c r="E687" i="12"/>
  <c r="G687" i="12" s="1"/>
  <c r="F686" i="12"/>
  <c r="H686" i="12" s="1"/>
  <c r="E686" i="12"/>
  <c r="G686" i="12" s="1"/>
  <c r="H685" i="12"/>
  <c r="F685" i="12"/>
  <c r="E685" i="12"/>
  <c r="G685" i="12" s="1"/>
  <c r="F684" i="12"/>
  <c r="H684" i="12" s="1"/>
  <c r="E684" i="12"/>
  <c r="G684" i="12" s="1"/>
  <c r="F683" i="12"/>
  <c r="H683" i="12" s="1"/>
  <c r="E683" i="12"/>
  <c r="G683" i="12" s="1"/>
  <c r="F682" i="12"/>
  <c r="H682" i="12" s="1"/>
  <c r="E682" i="12"/>
  <c r="G682" i="12" s="1"/>
  <c r="H681" i="12"/>
  <c r="F681" i="12"/>
  <c r="E681" i="12"/>
  <c r="G681" i="12" s="1"/>
  <c r="F680" i="12"/>
  <c r="H680" i="12" s="1"/>
  <c r="E680" i="12"/>
  <c r="G680" i="12" s="1"/>
  <c r="F679" i="12"/>
  <c r="H679" i="12" s="1"/>
  <c r="E679" i="12"/>
  <c r="G679" i="12" s="1"/>
  <c r="F678" i="12"/>
  <c r="H678" i="12" s="1"/>
  <c r="E678" i="12"/>
  <c r="G678" i="12" s="1"/>
  <c r="F677" i="12"/>
  <c r="H677" i="12" s="1"/>
  <c r="E677" i="12"/>
  <c r="G677" i="12" s="1"/>
  <c r="F676" i="12"/>
  <c r="H676" i="12" s="1"/>
  <c r="E676" i="12"/>
  <c r="G676" i="12" s="1"/>
  <c r="F675" i="12"/>
  <c r="H675" i="12" s="1"/>
  <c r="E675" i="12"/>
  <c r="G675" i="12" s="1"/>
  <c r="F674" i="12"/>
  <c r="H674" i="12" s="1"/>
  <c r="E674" i="12"/>
  <c r="G674" i="12" s="1"/>
  <c r="F673" i="12"/>
  <c r="H673" i="12" s="1"/>
  <c r="E673" i="12"/>
  <c r="G673" i="12" s="1"/>
  <c r="F672" i="12"/>
  <c r="H672" i="12" s="1"/>
  <c r="E672" i="12"/>
  <c r="G672" i="12" s="1"/>
  <c r="F671" i="12"/>
  <c r="H671" i="12" s="1"/>
  <c r="E671" i="12"/>
  <c r="G671" i="12" s="1"/>
  <c r="F670" i="12"/>
  <c r="H670" i="12" s="1"/>
  <c r="E670" i="12"/>
  <c r="G670" i="12" s="1"/>
  <c r="F669" i="12"/>
  <c r="H669" i="12" s="1"/>
  <c r="E669" i="12"/>
  <c r="G669" i="12" s="1"/>
  <c r="F668" i="12"/>
  <c r="H668" i="12" s="1"/>
  <c r="E668" i="12"/>
  <c r="G668" i="12" s="1"/>
  <c r="F667" i="12"/>
  <c r="H667" i="12" s="1"/>
  <c r="E667" i="12"/>
  <c r="G667" i="12" s="1"/>
  <c r="F666" i="12"/>
  <c r="H666" i="12" s="1"/>
  <c r="E666" i="12"/>
  <c r="G666" i="12" s="1"/>
  <c r="F665" i="12"/>
  <c r="H665" i="12" s="1"/>
  <c r="E665" i="12"/>
  <c r="G665" i="12" s="1"/>
  <c r="F664" i="12"/>
  <c r="H664" i="12" s="1"/>
  <c r="E664" i="12"/>
  <c r="G664" i="12" s="1"/>
  <c r="F663" i="12"/>
  <c r="H663" i="12" s="1"/>
  <c r="E663" i="12"/>
  <c r="G663" i="12" s="1"/>
  <c r="F662" i="12"/>
  <c r="H662" i="12" s="1"/>
  <c r="E662" i="12"/>
  <c r="G662" i="12" s="1"/>
  <c r="F661" i="12"/>
  <c r="H661" i="12" s="1"/>
  <c r="E661" i="12"/>
  <c r="G661" i="12" s="1"/>
  <c r="F660" i="12"/>
  <c r="H660" i="12" s="1"/>
  <c r="E660" i="12"/>
  <c r="G660" i="12" s="1"/>
  <c r="G659" i="12"/>
  <c r="F659" i="12"/>
  <c r="H659" i="12" s="1"/>
  <c r="E659" i="12"/>
  <c r="F658" i="12"/>
  <c r="H658" i="12" s="1"/>
  <c r="E658" i="12"/>
  <c r="G658" i="12" s="1"/>
  <c r="F657" i="12"/>
  <c r="H657" i="12" s="1"/>
  <c r="E657" i="12"/>
  <c r="G657" i="12" s="1"/>
  <c r="F656" i="12"/>
  <c r="H656" i="12" s="1"/>
  <c r="E656" i="12"/>
  <c r="G656" i="12" s="1"/>
  <c r="F655" i="12"/>
  <c r="H655" i="12" s="1"/>
  <c r="E655" i="12"/>
  <c r="G655" i="12" s="1"/>
  <c r="F654" i="12"/>
  <c r="H654" i="12" s="1"/>
  <c r="E654" i="12"/>
  <c r="G654" i="12" s="1"/>
  <c r="F653" i="12"/>
  <c r="H653" i="12" s="1"/>
  <c r="E653" i="12"/>
  <c r="G653" i="12" s="1"/>
  <c r="H652" i="12"/>
  <c r="F652" i="12"/>
  <c r="E652" i="12"/>
  <c r="G652" i="12" s="1"/>
  <c r="F651" i="12"/>
  <c r="H651" i="12" s="1"/>
  <c r="E651" i="12"/>
  <c r="G651" i="12" s="1"/>
  <c r="F650" i="12"/>
  <c r="H650" i="12" s="1"/>
  <c r="E650" i="12"/>
  <c r="G650" i="12" s="1"/>
  <c r="H649" i="12"/>
  <c r="F649" i="12"/>
  <c r="E649" i="12"/>
  <c r="G649" i="12" s="1"/>
  <c r="F648" i="12"/>
  <c r="H648" i="12" s="1"/>
  <c r="E648" i="12"/>
  <c r="G648" i="12" s="1"/>
  <c r="F647" i="12"/>
  <c r="H647" i="12" s="1"/>
  <c r="E647" i="12"/>
  <c r="G647" i="12" s="1"/>
  <c r="F646" i="12"/>
  <c r="H646" i="12" s="1"/>
  <c r="E646" i="12"/>
  <c r="G646" i="12" s="1"/>
  <c r="F645" i="12"/>
  <c r="H645" i="12" s="1"/>
  <c r="E645" i="12"/>
  <c r="G645" i="12" s="1"/>
  <c r="F644" i="12"/>
  <c r="H644" i="12" s="1"/>
  <c r="E644" i="12"/>
  <c r="G644" i="12" s="1"/>
  <c r="F643" i="12"/>
  <c r="H643" i="12" s="1"/>
  <c r="E643" i="12"/>
  <c r="G643" i="12" s="1"/>
  <c r="F642" i="12"/>
  <c r="H642" i="12" s="1"/>
  <c r="E642" i="12"/>
  <c r="G642" i="12" s="1"/>
  <c r="F641" i="12"/>
  <c r="H641" i="12" s="1"/>
  <c r="E641" i="12"/>
  <c r="G641" i="12" s="1"/>
  <c r="F640" i="12"/>
  <c r="H640" i="12" s="1"/>
  <c r="E640" i="12"/>
  <c r="G640" i="12" s="1"/>
  <c r="F639" i="12"/>
  <c r="H639" i="12" s="1"/>
  <c r="E639" i="12"/>
  <c r="G639" i="12" s="1"/>
  <c r="F638" i="12"/>
  <c r="H638" i="12" s="1"/>
  <c r="E638" i="12"/>
  <c r="G638" i="12" s="1"/>
  <c r="H637" i="12"/>
  <c r="F637" i="12"/>
  <c r="E637" i="12"/>
  <c r="G637" i="12" s="1"/>
  <c r="F636" i="12"/>
  <c r="H636" i="12" s="1"/>
  <c r="E636" i="12"/>
  <c r="G636" i="12" s="1"/>
  <c r="F635" i="12"/>
  <c r="H635" i="12" s="1"/>
  <c r="E635" i="12"/>
  <c r="G635" i="12" s="1"/>
  <c r="F634" i="12"/>
  <c r="H634" i="12" s="1"/>
  <c r="E634" i="12"/>
  <c r="G634" i="12" s="1"/>
  <c r="F633" i="12"/>
  <c r="H633" i="12" s="1"/>
  <c r="E633" i="12"/>
  <c r="G633" i="12" s="1"/>
  <c r="F632" i="12"/>
  <c r="H632" i="12" s="1"/>
  <c r="E632" i="12"/>
  <c r="G632" i="12" s="1"/>
  <c r="F631" i="12"/>
  <c r="H631" i="12" s="1"/>
  <c r="E631" i="12"/>
  <c r="G631" i="12" s="1"/>
  <c r="F630" i="12"/>
  <c r="H630" i="12" s="1"/>
  <c r="E630" i="12"/>
  <c r="G630" i="12" s="1"/>
  <c r="F629" i="12"/>
  <c r="H629" i="12" s="1"/>
  <c r="E629" i="12"/>
  <c r="G629" i="12" s="1"/>
  <c r="F628" i="12"/>
  <c r="H628" i="12" s="1"/>
  <c r="E628" i="12"/>
  <c r="G628" i="12" s="1"/>
  <c r="F627" i="12"/>
  <c r="H627" i="12" s="1"/>
  <c r="E627" i="12"/>
  <c r="G627" i="12" s="1"/>
  <c r="F626" i="12"/>
  <c r="H626" i="12" s="1"/>
  <c r="E626" i="12"/>
  <c r="G626" i="12" s="1"/>
  <c r="F625" i="12"/>
  <c r="H625" i="12" s="1"/>
  <c r="E625" i="12"/>
  <c r="G625" i="12" s="1"/>
  <c r="F624" i="12"/>
  <c r="H624" i="12" s="1"/>
  <c r="E624" i="12"/>
  <c r="G624" i="12" s="1"/>
  <c r="F623" i="12"/>
  <c r="H623" i="12" s="1"/>
  <c r="E623" i="12"/>
  <c r="G623" i="12" s="1"/>
  <c r="F622" i="12"/>
  <c r="H622" i="12" s="1"/>
  <c r="E622" i="12"/>
  <c r="G622" i="12" s="1"/>
  <c r="F621" i="12"/>
  <c r="H621" i="12" s="1"/>
  <c r="E621" i="12"/>
  <c r="G621" i="12" s="1"/>
  <c r="F620" i="12"/>
  <c r="H620" i="12" s="1"/>
  <c r="E620" i="12"/>
  <c r="G620" i="12" s="1"/>
  <c r="F619" i="12"/>
  <c r="H619" i="12" s="1"/>
  <c r="E619" i="12"/>
  <c r="G619" i="12" s="1"/>
  <c r="F618" i="12"/>
  <c r="H618" i="12" s="1"/>
  <c r="E618" i="12"/>
  <c r="G618" i="12" s="1"/>
  <c r="F617" i="12"/>
  <c r="H617" i="12" s="1"/>
  <c r="E617" i="12"/>
  <c r="G617" i="12" s="1"/>
  <c r="F616" i="12"/>
  <c r="H616" i="12" s="1"/>
  <c r="E616" i="12"/>
  <c r="G616" i="12" s="1"/>
  <c r="F615" i="12"/>
  <c r="H615" i="12" s="1"/>
  <c r="E615" i="12"/>
  <c r="G615" i="12" s="1"/>
  <c r="F614" i="12"/>
  <c r="H614" i="12" s="1"/>
  <c r="E614" i="12"/>
  <c r="G614" i="12" s="1"/>
  <c r="F613" i="12"/>
  <c r="H613" i="12" s="1"/>
  <c r="E613" i="12"/>
  <c r="G613" i="12" s="1"/>
  <c r="F612" i="12"/>
  <c r="H612" i="12" s="1"/>
  <c r="E612" i="12"/>
  <c r="G612" i="12" s="1"/>
  <c r="F611" i="12"/>
  <c r="H611" i="12" s="1"/>
  <c r="E611" i="12"/>
  <c r="G611" i="12" s="1"/>
  <c r="F610" i="12"/>
  <c r="H610" i="12" s="1"/>
  <c r="E610" i="12"/>
  <c r="G610" i="12" s="1"/>
  <c r="G609" i="12"/>
  <c r="F609" i="12"/>
  <c r="H609" i="12" s="1"/>
  <c r="E609" i="12"/>
  <c r="H608" i="12"/>
  <c r="F608" i="12"/>
  <c r="E608" i="12"/>
  <c r="G608" i="12" s="1"/>
  <c r="F607" i="12"/>
  <c r="H607" i="12" s="1"/>
  <c r="E607" i="12"/>
  <c r="G607" i="12" s="1"/>
  <c r="F606" i="12"/>
  <c r="H606" i="12" s="1"/>
  <c r="E606" i="12"/>
  <c r="G606" i="12" s="1"/>
  <c r="F605" i="12"/>
  <c r="H605" i="12" s="1"/>
  <c r="E605" i="12"/>
  <c r="G605" i="12" s="1"/>
  <c r="H604" i="12"/>
  <c r="F604" i="12"/>
  <c r="E604" i="12"/>
  <c r="G604" i="12" s="1"/>
  <c r="H603" i="12"/>
  <c r="F603" i="12"/>
  <c r="E603" i="12"/>
  <c r="G603" i="12" s="1"/>
  <c r="F602" i="12"/>
  <c r="H602" i="12" s="1"/>
  <c r="E602" i="12"/>
  <c r="G602" i="12" s="1"/>
  <c r="F601" i="12"/>
  <c r="H601" i="12" s="1"/>
  <c r="E601" i="12"/>
  <c r="G601" i="12" s="1"/>
  <c r="F600" i="12"/>
  <c r="H600" i="12" s="1"/>
  <c r="E600" i="12"/>
  <c r="G600" i="12" s="1"/>
  <c r="F599" i="12"/>
  <c r="H599" i="12" s="1"/>
  <c r="E599" i="12"/>
  <c r="G599" i="12" s="1"/>
  <c r="F598" i="12"/>
  <c r="H598" i="12" s="1"/>
  <c r="E598" i="12"/>
  <c r="G598" i="12" s="1"/>
  <c r="F597" i="12"/>
  <c r="H597" i="12" s="1"/>
  <c r="E597" i="12"/>
  <c r="G597" i="12" s="1"/>
  <c r="H596" i="12"/>
  <c r="F596" i="12"/>
  <c r="E596" i="12"/>
  <c r="G596" i="12" s="1"/>
  <c r="F595" i="12"/>
  <c r="H595" i="12" s="1"/>
  <c r="E595" i="12"/>
  <c r="G595" i="12" s="1"/>
  <c r="F594" i="12"/>
  <c r="H594" i="12" s="1"/>
  <c r="E594" i="12"/>
  <c r="G594" i="12" s="1"/>
  <c r="F593" i="12"/>
  <c r="H593" i="12" s="1"/>
  <c r="E593" i="12"/>
  <c r="G593" i="12" s="1"/>
  <c r="F592" i="12"/>
  <c r="H592" i="12" s="1"/>
  <c r="E592" i="12"/>
  <c r="G592" i="12" s="1"/>
  <c r="F591" i="12"/>
  <c r="H591" i="12" s="1"/>
  <c r="E591" i="12"/>
  <c r="G591" i="12" s="1"/>
  <c r="F590" i="12"/>
  <c r="H590" i="12" s="1"/>
  <c r="E590" i="12"/>
  <c r="G590" i="12" s="1"/>
  <c r="F589" i="12"/>
  <c r="H589" i="12" s="1"/>
  <c r="E589" i="12"/>
  <c r="G589" i="12" s="1"/>
  <c r="F588" i="12"/>
  <c r="H588" i="12" s="1"/>
  <c r="E588" i="12"/>
  <c r="G588" i="12" s="1"/>
  <c r="F587" i="12"/>
  <c r="H587" i="12" s="1"/>
  <c r="E587" i="12"/>
  <c r="G587" i="12" s="1"/>
  <c r="F586" i="12"/>
  <c r="H586" i="12" s="1"/>
  <c r="E586" i="12"/>
  <c r="G586" i="12" s="1"/>
  <c r="G585" i="12"/>
  <c r="F585" i="12"/>
  <c r="H585" i="12" s="1"/>
  <c r="E585" i="12"/>
  <c r="F584" i="12"/>
  <c r="H584" i="12" s="1"/>
  <c r="E584" i="12"/>
  <c r="G584" i="12" s="1"/>
  <c r="F583" i="12"/>
  <c r="H583" i="12" s="1"/>
  <c r="E583" i="12"/>
  <c r="G583" i="12" s="1"/>
  <c r="F582" i="12"/>
  <c r="H582" i="12" s="1"/>
  <c r="E582" i="12"/>
  <c r="G582" i="12" s="1"/>
  <c r="F581" i="12"/>
  <c r="H581" i="12" s="1"/>
  <c r="E581" i="12"/>
  <c r="G581" i="12" s="1"/>
  <c r="F580" i="12"/>
  <c r="H580" i="12" s="1"/>
  <c r="E580" i="12"/>
  <c r="G580" i="12" s="1"/>
  <c r="F579" i="12"/>
  <c r="H579" i="12" s="1"/>
  <c r="E579" i="12"/>
  <c r="G579" i="12" s="1"/>
  <c r="F578" i="12"/>
  <c r="H578" i="12" s="1"/>
  <c r="E578" i="12"/>
  <c r="G578" i="12" s="1"/>
  <c r="F577" i="12"/>
  <c r="H577" i="12" s="1"/>
  <c r="E577" i="12"/>
  <c r="G577" i="12" s="1"/>
  <c r="F576" i="12"/>
  <c r="H576" i="12" s="1"/>
  <c r="E576" i="12"/>
  <c r="G576" i="12" s="1"/>
  <c r="F575" i="12"/>
  <c r="H575" i="12" s="1"/>
  <c r="E575" i="12"/>
  <c r="G575" i="12" s="1"/>
  <c r="F574" i="12"/>
  <c r="H574" i="12" s="1"/>
  <c r="E574" i="12"/>
  <c r="G574" i="12" s="1"/>
  <c r="F573" i="12"/>
  <c r="H573" i="12" s="1"/>
  <c r="E573" i="12"/>
  <c r="G573" i="12" s="1"/>
  <c r="F572" i="12"/>
  <c r="H572" i="12" s="1"/>
  <c r="E572" i="12"/>
  <c r="G572" i="12" s="1"/>
  <c r="H571" i="12"/>
  <c r="F571" i="12"/>
  <c r="E571" i="12"/>
  <c r="G571" i="12" s="1"/>
  <c r="F570" i="12"/>
  <c r="H570" i="12" s="1"/>
  <c r="E570" i="12"/>
  <c r="G570" i="12" s="1"/>
  <c r="F569" i="12"/>
  <c r="H569" i="12" s="1"/>
  <c r="E569" i="12"/>
  <c r="G569" i="12" s="1"/>
  <c r="F568" i="12"/>
  <c r="H568" i="12" s="1"/>
  <c r="E568" i="12"/>
  <c r="G568" i="12" s="1"/>
  <c r="F567" i="12"/>
  <c r="H567" i="12" s="1"/>
  <c r="E567" i="12"/>
  <c r="G567" i="12" s="1"/>
  <c r="F566" i="12"/>
  <c r="H566" i="12" s="1"/>
  <c r="E566" i="12"/>
  <c r="G566" i="12" s="1"/>
  <c r="F565" i="12"/>
  <c r="H565" i="12" s="1"/>
  <c r="E565" i="12"/>
  <c r="G565" i="12" s="1"/>
  <c r="F564" i="12"/>
  <c r="H564" i="12" s="1"/>
  <c r="E564" i="12"/>
  <c r="G564" i="12" s="1"/>
  <c r="F563" i="12"/>
  <c r="H563" i="12" s="1"/>
  <c r="E563" i="12"/>
  <c r="G563" i="12" s="1"/>
  <c r="F562" i="12"/>
  <c r="H562" i="12" s="1"/>
  <c r="E562" i="12"/>
  <c r="G562" i="12" s="1"/>
  <c r="F561" i="12"/>
  <c r="H561" i="12" s="1"/>
  <c r="E561" i="12"/>
  <c r="G561" i="12" s="1"/>
  <c r="F560" i="12"/>
  <c r="H560" i="12" s="1"/>
  <c r="E560" i="12"/>
  <c r="G560" i="12" s="1"/>
  <c r="F559" i="12"/>
  <c r="H559" i="12" s="1"/>
  <c r="E559" i="12"/>
  <c r="G559" i="12" s="1"/>
  <c r="F558" i="12"/>
  <c r="H558" i="12" s="1"/>
  <c r="E558" i="12"/>
  <c r="G558" i="12" s="1"/>
  <c r="F557" i="12"/>
  <c r="H557" i="12" s="1"/>
  <c r="E557" i="12"/>
  <c r="G557" i="12" s="1"/>
  <c r="F556" i="12"/>
  <c r="H556" i="12" s="1"/>
  <c r="E556" i="12"/>
  <c r="G556" i="12" s="1"/>
  <c r="F555" i="12"/>
  <c r="H555" i="12" s="1"/>
  <c r="E555" i="12"/>
  <c r="G555" i="12" s="1"/>
  <c r="F554" i="12"/>
  <c r="H554" i="12" s="1"/>
  <c r="E554" i="12"/>
  <c r="G554" i="12" s="1"/>
  <c r="F553" i="12"/>
  <c r="H553" i="12" s="1"/>
  <c r="E553" i="12"/>
  <c r="G553" i="12" s="1"/>
  <c r="F552" i="12"/>
  <c r="H552" i="12" s="1"/>
  <c r="E552" i="12"/>
  <c r="G552" i="12" s="1"/>
  <c r="F551" i="12"/>
  <c r="H551" i="12" s="1"/>
  <c r="E551" i="12"/>
  <c r="G551" i="12" s="1"/>
  <c r="F550" i="12"/>
  <c r="H550" i="12" s="1"/>
  <c r="E550" i="12"/>
  <c r="G550" i="12" s="1"/>
  <c r="F549" i="12"/>
  <c r="H549" i="12" s="1"/>
  <c r="E549" i="12"/>
  <c r="G549" i="12" s="1"/>
  <c r="F548" i="12"/>
  <c r="H548" i="12" s="1"/>
  <c r="E548" i="12"/>
  <c r="G548" i="12" s="1"/>
  <c r="F547" i="12"/>
  <c r="H547" i="12" s="1"/>
  <c r="E547" i="12"/>
  <c r="G547" i="12" s="1"/>
  <c r="F546" i="12"/>
  <c r="H546" i="12" s="1"/>
  <c r="E546" i="12"/>
  <c r="G546" i="12" s="1"/>
  <c r="F545" i="12"/>
  <c r="H545" i="12" s="1"/>
  <c r="E545" i="12"/>
  <c r="G545" i="12" s="1"/>
  <c r="F544" i="12"/>
  <c r="H544" i="12" s="1"/>
  <c r="E544" i="12"/>
  <c r="G544" i="12" s="1"/>
  <c r="F543" i="12"/>
  <c r="H543" i="12" s="1"/>
  <c r="E543" i="12"/>
  <c r="G543" i="12" s="1"/>
  <c r="F542" i="12"/>
  <c r="H542" i="12" s="1"/>
  <c r="E542" i="12"/>
  <c r="G542" i="12" s="1"/>
  <c r="F541" i="12"/>
  <c r="H541" i="12" s="1"/>
  <c r="E541" i="12"/>
  <c r="G541" i="12" s="1"/>
  <c r="F540" i="12"/>
  <c r="H540" i="12" s="1"/>
  <c r="E540" i="12"/>
  <c r="G540" i="12" s="1"/>
  <c r="F539" i="12"/>
  <c r="H539" i="12" s="1"/>
  <c r="E539" i="12"/>
  <c r="G539" i="12" s="1"/>
  <c r="F538" i="12"/>
  <c r="H538" i="12" s="1"/>
  <c r="E538" i="12"/>
  <c r="G538" i="12" s="1"/>
  <c r="F537" i="12"/>
  <c r="H537" i="12" s="1"/>
  <c r="E537" i="12"/>
  <c r="G537" i="12" s="1"/>
  <c r="F536" i="12"/>
  <c r="H536" i="12" s="1"/>
  <c r="E536" i="12"/>
  <c r="G536" i="12" s="1"/>
  <c r="F535" i="12"/>
  <c r="H535" i="12" s="1"/>
  <c r="E535" i="12"/>
  <c r="G535" i="12" s="1"/>
  <c r="F534" i="12"/>
  <c r="H534" i="12" s="1"/>
  <c r="E534" i="12"/>
  <c r="G534" i="12" s="1"/>
  <c r="F533" i="12"/>
  <c r="H533" i="12" s="1"/>
  <c r="E533" i="12"/>
  <c r="G533" i="12" s="1"/>
  <c r="F532" i="12"/>
  <c r="H532" i="12" s="1"/>
  <c r="E532" i="12"/>
  <c r="G532" i="12" s="1"/>
  <c r="F531" i="12"/>
  <c r="H531" i="12" s="1"/>
  <c r="E531" i="12"/>
  <c r="G531" i="12" s="1"/>
  <c r="F530" i="12"/>
  <c r="H530" i="12" s="1"/>
  <c r="E530" i="12"/>
  <c r="G530" i="12" s="1"/>
  <c r="F529" i="12"/>
  <c r="H529" i="12" s="1"/>
  <c r="E529" i="12"/>
  <c r="G529" i="12" s="1"/>
  <c r="F528" i="12"/>
  <c r="H528" i="12" s="1"/>
  <c r="E528" i="12"/>
  <c r="G528" i="12" s="1"/>
  <c r="F527" i="12"/>
  <c r="H527" i="12" s="1"/>
  <c r="E527" i="12"/>
  <c r="G527" i="12" s="1"/>
  <c r="F526" i="12"/>
  <c r="H526" i="12" s="1"/>
  <c r="E526" i="12"/>
  <c r="G526" i="12" s="1"/>
  <c r="F525" i="12"/>
  <c r="H525" i="12" s="1"/>
  <c r="E525" i="12"/>
  <c r="G525" i="12" s="1"/>
  <c r="F524" i="12"/>
  <c r="H524" i="12" s="1"/>
  <c r="E524" i="12"/>
  <c r="G524" i="12" s="1"/>
  <c r="F523" i="12"/>
  <c r="H523" i="12" s="1"/>
  <c r="E523" i="12"/>
  <c r="G523" i="12" s="1"/>
  <c r="F522" i="12"/>
  <c r="H522" i="12" s="1"/>
  <c r="E522" i="12"/>
  <c r="G522" i="12" s="1"/>
  <c r="F521" i="12"/>
  <c r="H521" i="12" s="1"/>
  <c r="E521" i="12"/>
  <c r="G521" i="12" s="1"/>
  <c r="F520" i="12"/>
  <c r="H520" i="12" s="1"/>
  <c r="E520" i="12"/>
  <c r="G520" i="12" s="1"/>
  <c r="H519" i="12"/>
  <c r="F519" i="12"/>
  <c r="E519" i="12"/>
  <c r="G519" i="12" s="1"/>
  <c r="F518" i="12"/>
  <c r="H518" i="12" s="1"/>
  <c r="E518" i="12"/>
  <c r="G518" i="12" s="1"/>
  <c r="F517" i="12"/>
  <c r="H517" i="12" s="1"/>
  <c r="E517" i="12"/>
  <c r="G517" i="12" s="1"/>
  <c r="F516" i="12"/>
  <c r="H516" i="12" s="1"/>
  <c r="E516" i="12"/>
  <c r="G516" i="12" s="1"/>
  <c r="F515" i="12"/>
  <c r="H515" i="12" s="1"/>
  <c r="E515" i="12"/>
  <c r="G515" i="12" s="1"/>
  <c r="F514" i="12"/>
  <c r="H514" i="12" s="1"/>
  <c r="E514" i="12"/>
  <c r="G514" i="12" s="1"/>
  <c r="F513" i="12"/>
  <c r="H513" i="12" s="1"/>
  <c r="E513" i="12"/>
  <c r="G513" i="12" s="1"/>
  <c r="F512" i="12"/>
  <c r="H512" i="12" s="1"/>
  <c r="E512" i="12"/>
  <c r="G512" i="12" s="1"/>
  <c r="F511" i="12"/>
  <c r="H511" i="12" s="1"/>
  <c r="E511" i="12"/>
  <c r="G511" i="12" s="1"/>
  <c r="F510" i="12"/>
  <c r="H510" i="12" s="1"/>
  <c r="E510" i="12"/>
  <c r="G510" i="12" s="1"/>
  <c r="F509" i="12"/>
  <c r="H509" i="12" s="1"/>
  <c r="E509" i="12"/>
  <c r="G509" i="12" s="1"/>
  <c r="F508" i="12"/>
  <c r="H508" i="12" s="1"/>
  <c r="E508" i="12"/>
  <c r="G508" i="12" s="1"/>
  <c r="F507" i="12"/>
  <c r="H507" i="12" s="1"/>
  <c r="E507" i="12"/>
  <c r="G507" i="12" s="1"/>
  <c r="F506" i="12"/>
  <c r="H506" i="12" s="1"/>
  <c r="E506" i="12"/>
  <c r="G506" i="12" s="1"/>
  <c r="F505" i="12"/>
  <c r="H505" i="12" s="1"/>
  <c r="E505" i="12"/>
  <c r="G505" i="12" s="1"/>
  <c r="F504" i="12"/>
  <c r="H504" i="12" s="1"/>
  <c r="E504" i="12"/>
  <c r="G504" i="12" s="1"/>
  <c r="F503" i="12"/>
  <c r="H503" i="12" s="1"/>
  <c r="E503" i="12"/>
  <c r="G503" i="12" s="1"/>
  <c r="F502" i="12"/>
  <c r="H502" i="12" s="1"/>
  <c r="E502" i="12"/>
  <c r="G502" i="12" s="1"/>
  <c r="F501" i="12"/>
  <c r="H501" i="12" s="1"/>
  <c r="E501" i="12"/>
  <c r="G501" i="12" s="1"/>
  <c r="F500" i="12"/>
  <c r="H500" i="12" s="1"/>
  <c r="E500" i="12"/>
  <c r="G500" i="12" s="1"/>
  <c r="F499" i="12"/>
  <c r="H499" i="12" s="1"/>
  <c r="E499" i="12"/>
  <c r="G499" i="12" s="1"/>
  <c r="F498" i="12"/>
  <c r="H498" i="12" s="1"/>
  <c r="E498" i="12"/>
  <c r="G498" i="12" s="1"/>
  <c r="F497" i="12"/>
  <c r="H497" i="12" s="1"/>
  <c r="E497" i="12"/>
  <c r="G497" i="12" s="1"/>
  <c r="F496" i="12"/>
  <c r="H496" i="12" s="1"/>
  <c r="E496" i="12"/>
  <c r="G496" i="12" s="1"/>
  <c r="F495" i="12"/>
  <c r="H495" i="12" s="1"/>
  <c r="E495" i="12"/>
  <c r="G495" i="12" s="1"/>
  <c r="F494" i="12"/>
  <c r="H494" i="12" s="1"/>
  <c r="E494" i="12"/>
  <c r="G494" i="12" s="1"/>
  <c r="F493" i="12"/>
  <c r="H493" i="12" s="1"/>
  <c r="E493" i="12"/>
  <c r="G493" i="12" s="1"/>
  <c r="F492" i="12"/>
  <c r="H492" i="12" s="1"/>
  <c r="E492" i="12"/>
  <c r="G492" i="12" s="1"/>
  <c r="F491" i="12"/>
  <c r="H491" i="12" s="1"/>
  <c r="E491" i="12"/>
  <c r="G491" i="12" s="1"/>
  <c r="F490" i="12"/>
  <c r="H490" i="12" s="1"/>
  <c r="E490" i="12"/>
  <c r="G490" i="12" s="1"/>
  <c r="F489" i="12"/>
  <c r="H489" i="12" s="1"/>
  <c r="E489" i="12"/>
  <c r="G489" i="12" s="1"/>
  <c r="F488" i="12"/>
  <c r="H488" i="12" s="1"/>
  <c r="E488" i="12"/>
  <c r="G488" i="12" s="1"/>
  <c r="F487" i="12"/>
  <c r="H487" i="12" s="1"/>
  <c r="E487" i="12"/>
  <c r="G487" i="12" s="1"/>
  <c r="F486" i="12"/>
  <c r="H486" i="12" s="1"/>
  <c r="E486" i="12"/>
  <c r="G486" i="12" s="1"/>
  <c r="F485" i="12"/>
  <c r="H485" i="12" s="1"/>
  <c r="E485" i="12"/>
  <c r="G485" i="12" s="1"/>
  <c r="F484" i="12"/>
  <c r="H484" i="12" s="1"/>
  <c r="E484" i="12"/>
  <c r="G484" i="12" s="1"/>
  <c r="F483" i="12"/>
  <c r="H483" i="12" s="1"/>
  <c r="E483" i="12"/>
  <c r="G483" i="12" s="1"/>
  <c r="F482" i="12"/>
  <c r="H482" i="12" s="1"/>
  <c r="E482" i="12"/>
  <c r="G482" i="12" s="1"/>
  <c r="F481" i="12"/>
  <c r="H481" i="12" s="1"/>
  <c r="E481" i="12"/>
  <c r="G481" i="12" s="1"/>
  <c r="F480" i="12"/>
  <c r="H480" i="12" s="1"/>
  <c r="E480" i="12"/>
  <c r="G480" i="12" s="1"/>
  <c r="F479" i="12"/>
  <c r="H479" i="12" s="1"/>
  <c r="E479" i="12"/>
  <c r="G479" i="12" s="1"/>
  <c r="F478" i="12"/>
  <c r="H478" i="12" s="1"/>
  <c r="E478" i="12"/>
  <c r="G478" i="12" s="1"/>
  <c r="F477" i="12"/>
  <c r="H477" i="12" s="1"/>
  <c r="E477" i="12"/>
  <c r="G477" i="12" s="1"/>
  <c r="F476" i="12"/>
  <c r="H476" i="12" s="1"/>
  <c r="E476" i="12"/>
  <c r="G476" i="12" s="1"/>
  <c r="F475" i="12"/>
  <c r="H475" i="12" s="1"/>
  <c r="E475" i="12"/>
  <c r="G475" i="12" s="1"/>
  <c r="F474" i="12"/>
  <c r="H474" i="12" s="1"/>
  <c r="E474" i="12"/>
  <c r="G474" i="12" s="1"/>
  <c r="F473" i="12"/>
  <c r="H473" i="12" s="1"/>
  <c r="E473" i="12"/>
  <c r="G473" i="12" s="1"/>
  <c r="F472" i="12"/>
  <c r="H472" i="12" s="1"/>
  <c r="E472" i="12"/>
  <c r="G472" i="12" s="1"/>
  <c r="F471" i="12"/>
  <c r="H471" i="12" s="1"/>
  <c r="E471" i="12"/>
  <c r="G471" i="12" s="1"/>
  <c r="F470" i="12"/>
  <c r="H470" i="12" s="1"/>
  <c r="E470" i="12"/>
  <c r="G470" i="12" s="1"/>
  <c r="F469" i="12"/>
  <c r="H469" i="12" s="1"/>
  <c r="E469" i="12"/>
  <c r="G469" i="12" s="1"/>
  <c r="F468" i="12"/>
  <c r="H468" i="12" s="1"/>
  <c r="E468" i="12"/>
  <c r="G468" i="12" s="1"/>
  <c r="F467" i="12"/>
  <c r="H467" i="12" s="1"/>
  <c r="E467" i="12"/>
  <c r="G467" i="12" s="1"/>
  <c r="F466" i="12"/>
  <c r="H466" i="12" s="1"/>
  <c r="E466" i="12"/>
  <c r="G466" i="12" s="1"/>
  <c r="F465" i="12"/>
  <c r="H465" i="12" s="1"/>
  <c r="E465" i="12"/>
  <c r="G465" i="12" s="1"/>
  <c r="F464" i="12"/>
  <c r="H464" i="12" s="1"/>
  <c r="E464" i="12"/>
  <c r="G464" i="12" s="1"/>
  <c r="F463" i="12"/>
  <c r="H463" i="12" s="1"/>
  <c r="E463" i="12"/>
  <c r="G463" i="12" s="1"/>
  <c r="F462" i="12"/>
  <c r="H462" i="12" s="1"/>
  <c r="E462" i="12"/>
  <c r="G462" i="12" s="1"/>
  <c r="F461" i="12"/>
  <c r="H461" i="12" s="1"/>
  <c r="E461" i="12"/>
  <c r="G461" i="12" s="1"/>
  <c r="F460" i="12"/>
  <c r="H460" i="12" s="1"/>
  <c r="E460" i="12"/>
  <c r="G460" i="12" s="1"/>
  <c r="F459" i="12"/>
  <c r="H459" i="12" s="1"/>
  <c r="E459" i="12"/>
  <c r="G459" i="12" s="1"/>
  <c r="F458" i="12"/>
  <c r="H458" i="12" s="1"/>
  <c r="E458" i="12"/>
  <c r="G458" i="12" s="1"/>
  <c r="F457" i="12"/>
  <c r="H457" i="12" s="1"/>
  <c r="E457" i="12"/>
  <c r="G457" i="12" s="1"/>
  <c r="F456" i="12"/>
  <c r="H456" i="12" s="1"/>
  <c r="E456" i="12"/>
  <c r="G456" i="12" s="1"/>
  <c r="F455" i="12"/>
  <c r="H455" i="12" s="1"/>
  <c r="E455" i="12"/>
  <c r="G455" i="12" s="1"/>
  <c r="F454" i="12"/>
  <c r="H454" i="12" s="1"/>
  <c r="E454" i="12"/>
  <c r="G454" i="12" s="1"/>
  <c r="F453" i="12"/>
  <c r="H453" i="12" s="1"/>
  <c r="E453" i="12"/>
  <c r="G453" i="12" s="1"/>
  <c r="F452" i="12"/>
  <c r="H452" i="12" s="1"/>
  <c r="E452" i="12"/>
  <c r="G452" i="12" s="1"/>
  <c r="F451" i="12"/>
  <c r="H451" i="12" s="1"/>
  <c r="E451" i="12"/>
  <c r="G451" i="12" s="1"/>
  <c r="F450" i="12"/>
  <c r="H450" i="12" s="1"/>
  <c r="E450" i="12"/>
  <c r="G450" i="12" s="1"/>
  <c r="F449" i="12"/>
  <c r="H449" i="12" s="1"/>
  <c r="E449" i="12"/>
  <c r="G449" i="12" s="1"/>
  <c r="F448" i="12"/>
  <c r="H448" i="12" s="1"/>
  <c r="E448" i="12"/>
  <c r="G448" i="12" s="1"/>
  <c r="F447" i="12"/>
  <c r="H447" i="12" s="1"/>
  <c r="E447" i="12"/>
  <c r="G447" i="12" s="1"/>
  <c r="F446" i="12"/>
  <c r="H446" i="12" s="1"/>
  <c r="E446" i="12"/>
  <c r="G446" i="12" s="1"/>
  <c r="F445" i="12"/>
  <c r="H445" i="12" s="1"/>
  <c r="E445" i="12"/>
  <c r="G445" i="12" s="1"/>
  <c r="F444" i="12"/>
  <c r="H444" i="12" s="1"/>
  <c r="E444" i="12"/>
  <c r="G444" i="12" s="1"/>
  <c r="F443" i="12"/>
  <c r="H443" i="12" s="1"/>
  <c r="E443" i="12"/>
  <c r="G443" i="12" s="1"/>
  <c r="F442" i="12"/>
  <c r="H442" i="12" s="1"/>
  <c r="E442" i="12"/>
  <c r="G442" i="12" s="1"/>
  <c r="F441" i="12"/>
  <c r="H441" i="12" s="1"/>
  <c r="E441" i="12"/>
  <c r="G441" i="12" s="1"/>
  <c r="F440" i="12"/>
  <c r="H440" i="12" s="1"/>
  <c r="E440" i="12"/>
  <c r="G440" i="12" s="1"/>
  <c r="F439" i="12"/>
  <c r="H439" i="12" s="1"/>
  <c r="E439" i="12"/>
  <c r="G439" i="12" s="1"/>
  <c r="F438" i="12"/>
  <c r="H438" i="12" s="1"/>
  <c r="E438" i="12"/>
  <c r="G438" i="12" s="1"/>
  <c r="F437" i="12"/>
  <c r="H437" i="12" s="1"/>
  <c r="E437" i="12"/>
  <c r="G437" i="12" s="1"/>
  <c r="F436" i="12"/>
  <c r="H436" i="12" s="1"/>
  <c r="E436" i="12"/>
  <c r="G436" i="12" s="1"/>
  <c r="F435" i="12"/>
  <c r="H435" i="12" s="1"/>
  <c r="E435" i="12"/>
  <c r="G435" i="12" s="1"/>
  <c r="F434" i="12"/>
  <c r="H434" i="12" s="1"/>
  <c r="E434" i="12"/>
  <c r="G434" i="12" s="1"/>
  <c r="F433" i="12"/>
  <c r="H433" i="12" s="1"/>
  <c r="E433" i="12"/>
  <c r="G433" i="12" s="1"/>
  <c r="F432" i="12"/>
  <c r="H432" i="12" s="1"/>
  <c r="E432" i="12"/>
  <c r="G432" i="12" s="1"/>
  <c r="F431" i="12"/>
  <c r="H431" i="12" s="1"/>
  <c r="E431" i="12"/>
  <c r="G431" i="12" s="1"/>
  <c r="F430" i="12"/>
  <c r="H430" i="12" s="1"/>
  <c r="E430" i="12"/>
  <c r="G430" i="12" s="1"/>
  <c r="F429" i="12"/>
  <c r="H429" i="12" s="1"/>
  <c r="E429" i="12"/>
  <c r="G429" i="12" s="1"/>
  <c r="F428" i="12"/>
  <c r="H428" i="12" s="1"/>
  <c r="E428" i="12"/>
  <c r="G428" i="12" s="1"/>
  <c r="F427" i="12"/>
  <c r="H427" i="12" s="1"/>
  <c r="E427" i="12"/>
  <c r="G427" i="12" s="1"/>
  <c r="F426" i="12"/>
  <c r="H426" i="12" s="1"/>
  <c r="E426" i="12"/>
  <c r="G426" i="12" s="1"/>
  <c r="F425" i="12"/>
  <c r="H425" i="12" s="1"/>
  <c r="E425" i="12"/>
  <c r="G425" i="12" s="1"/>
  <c r="F424" i="12"/>
  <c r="H424" i="12" s="1"/>
  <c r="E424" i="12"/>
  <c r="G424" i="12" s="1"/>
  <c r="F423" i="12"/>
  <c r="H423" i="12" s="1"/>
  <c r="E423" i="12"/>
  <c r="G423" i="12" s="1"/>
  <c r="F422" i="12"/>
  <c r="H422" i="12" s="1"/>
  <c r="E422" i="12"/>
  <c r="G422" i="12" s="1"/>
  <c r="F421" i="12"/>
  <c r="H421" i="12" s="1"/>
  <c r="E421" i="12"/>
  <c r="G421" i="12" s="1"/>
  <c r="F420" i="12"/>
  <c r="H420" i="12" s="1"/>
  <c r="E420" i="12"/>
  <c r="G420" i="12" s="1"/>
  <c r="F419" i="12"/>
  <c r="H419" i="12" s="1"/>
  <c r="E419" i="12"/>
  <c r="G419" i="12" s="1"/>
  <c r="F418" i="12"/>
  <c r="H418" i="12" s="1"/>
  <c r="E418" i="12"/>
  <c r="G418" i="12" s="1"/>
  <c r="F417" i="12"/>
  <c r="H417" i="12" s="1"/>
  <c r="E417" i="12"/>
  <c r="G417" i="12" s="1"/>
  <c r="F416" i="12"/>
  <c r="H416" i="12" s="1"/>
  <c r="E416" i="12"/>
  <c r="G416" i="12" s="1"/>
  <c r="F415" i="12"/>
  <c r="H415" i="12" s="1"/>
  <c r="E415" i="12"/>
  <c r="G415" i="12" s="1"/>
  <c r="F414" i="12"/>
  <c r="H414" i="12" s="1"/>
  <c r="E414" i="12"/>
  <c r="G414" i="12" s="1"/>
  <c r="F413" i="12"/>
  <c r="H413" i="12" s="1"/>
  <c r="E413" i="12"/>
  <c r="G413" i="12" s="1"/>
  <c r="F412" i="12"/>
  <c r="H412" i="12" s="1"/>
  <c r="E412" i="12"/>
  <c r="G412" i="12" s="1"/>
  <c r="F411" i="12"/>
  <c r="H411" i="12" s="1"/>
  <c r="E411" i="12"/>
  <c r="G411" i="12" s="1"/>
  <c r="F410" i="12"/>
  <c r="H410" i="12" s="1"/>
  <c r="E410" i="12"/>
  <c r="G410" i="12" s="1"/>
  <c r="F409" i="12"/>
  <c r="H409" i="12" s="1"/>
  <c r="E409" i="12"/>
  <c r="G409" i="12" s="1"/>
  <c r="F408" i="12"/>
  <c r="H408" i="12" s="1"/>
  <c r="E408" i="12"/>
  <c r="G408" i="12" s="1"/>
  <c r="F407" i="12"/>
  <c r="H407" i="12" s="1"/>
  <c r="E407" i="12"/>
  <c r="G407" i="12" s="1"/>
  <c r="F406" i="12"/>
  <c r="H406" i="12" s="1"/>
  <c r="E406" i="12"/>
  <c r="G406" i="12" s="1"/>
  <c r="F405" i="12"/>
  <c r="H405" i="12" s="1"/>
  <c r="E405" i="12"/>
  <c r="G405" i="12" s="1"/>
  <c r="F404" i="12"/>
  <c r="H404" i="12" s="1"/>
  <c r="E404" i="12"/>
  <c r="G404" i="12" s="1"/>
  <c r="F403" i="12"/>
  <c r="H403" i="12" s="1"/>
  <c r="E403" i="12"/>
  <c r="G403" i="12" s="1"/>
  <c r="F402" i="12"/>
  <c r="H402" i="12" s="1"/>
  <c r="E402" i="12"/>
  <c r="G402" i="12" s="1"/>
  <c r="F401" i="12"/>
  <c r="H401" i="12" s="1"/>
  <c r="E401" i="12"/>
  <c r="G401" i="12" s="1"/>
  <c r="F400" i="12"/>
  <c r="H400" i="12" s="1"/>
  <c r="E400" i="12"/>
  <c r="G400" i="12" s="1"/>
  <c r="F399" i="12"/>
  <c r="H399" i="12" s="1"/>
  <c r="E399" i="12"/>
  <c r="G399" i="12" s="1"/>
  <c r="F398" i="12"/>
  <c r="H398" i="12" s="1"/>
  <c r="E398" i="12"/>
  <c r="G398" i="12" s="1"/>
  <c r="F397" i="12"/>
  <c r="H397" i="12" s="1"/>
  <c r="E397" i="12"/>
  <c r="G397" i="12" s="1"/>
  <c r="F396" i="12"/>
  <c r="H396" i="12" s="1"/>
  <c r="E396" i="12"/>
  <c r="G396" i="12" s="1"/>
  <c r="F395" i="12"/>
  <c r="H395" i="12" s="1"/>
  <c r="E395" i="12"/>
  <c r="G395" i="12" s="1"/>
  <c r="F394" i="12"/>
  <c r="H394" i="12" s="1"/>
  <c r="E394" i="12"/>
  <c r="G394" i="12" s="1"/>
  <c r="F393" i="12"/>
  <c r="H393" i="12" s="1"/>
  <c r="E393" i="12"/>
  <c r="G393" i="12" s="1"/>
  <c r="F392" i="12"/>
  <c r="H392" i="12" s="1"/>
  <c r="E392" i="12"/>
  <c r="G392" i="12" s="1"/>
  <c r="F391" i="12"/>
  <c r="H391" i="12" s="1"/>
  <c r="E391" i="12"/>
  <c r="G391" i="12" s="1"/>
  <c r="F390" i="12"/>
  <c r="H390" i="12" s="1"/>
  <c r="E390" i="12"/>
  <c r="G390" i="12" s="1"/>
  <c r="F389" i="12"/>
  <c r="H389" i="12" s="1"/>
  <c r="E389" i="12"/>
  <c r="G389" i="12" s="1"/>
  <c r="F388" i="12"/>
  <c r="H388" i="12" s="1"/>
  <c r="E388" i="12"/>
  <c r="G388" i="12" s="1"/>
  <c r="F387" i="12"/>
  <c r="H387" i="12" s="1"/>
  <c r="E387" i="12"/>
  <c r="G387" i="12" s="1"/>
  <c r="F386" i="12"/>
  <c r="H386" i="12" s="1"/>
  <c r="E386" i="12"/>
  <c r="G386" i="12" s="1"/>
  <c r="F385" i="12"/>
  <c r="H385" i="12" s="1"/>
  <c r="E385" i="12"/>
  <c r="G385" i="12" s="1"/>
  <c r="F384" i="12"/>
  <c r="H384" i="12" s="1"/>
  <c r="E384" i="12"/>
  <c r="G384" i="12" s="1"/>
  <c r="F383" i="12"/>
  <c r="H383" i="12" s="1"/>
  <c r="E383" i="12"/>
  <c r="G383" i="12" s="1"/>
  <c r="F382" i="12"/>
  <c r="H382" i="12" s="1"/>
  <c r="E382" i="12"/>
  <c r="G382" i="12" s="1"/>
  <c r="F381" i="12"/>
  <c r="H381" i="12" s="1"/>
  <c r="E381" i="12"/>
  <c r="G381" i="12" s="1"/>
  <c r="F380" i="12"/>
  <c r="H380" i="12" s="1"/>
  <c r="E380" i="12"/>
  <c r="G380" i="12" s="1"/>
  <c r="F379" i="12"/>
  <c r="H379" i="12" s="1"/>
  <c r="E379" i="12"/>
  <c r="G379" i="12" s="1"/>
  <c r="F378" i="12"/>
  <c r="H378" i="12" s="1"/>
  <c r="E378" i="12"/>
  <c r="G378" i="12" s="1"/>
  <c r="F377" i="12"/>
  <c r="H377" i="12" s="1"/>
  <c r="E377" i="12"/>
  <c r="G377" i="12" s="1"/>
  <c r="F376" i="12"/>
  <c r="H376" i="12" s="1"/>
  <c r="E376" i="12"/>
  <c r="G376" i="12" s="1"/>
  <c r="F375" i="12"/>
  <c r="H375" i="12" s="1"/>
  <c r="E375" i="12"/>
  <c r="G375" i="12" s="1"/>
  <c r="F374" i="12"/>
  <c r="H374" i="12" s="1"/>
  <c r="E374" i="12"/>
  <c r="G374" i="12" s="1"/>
  <c r="F373" i="12"/>
  <c r="H373" i="12" s="1"/>
  <c r="E373" i="12"/>
  <c r="G373" i="12" s="1"/>
  <c r="F372" i="12"/>
  <c r="H372" i="12" s="1"/>
  <c r="E372" i="12"/>
  <c r="G372" i="12" s="1"/>
  <c r="F371" i="12"/>
  <c r="H371" i="12" s="1"/>
  <c r="E371" i="12"/>
  <c r="G371" i="12" s="1"/>
  <c r="F370" i="12"/>
  <c r="H370" i="12" s="1"/>
  <c r="E370" i="12"/>
  <c r="G370" i="12" s="1"/>
  <c r="F369" i="12"/>
  <c r="H369" i="12" s="1"/>
  <c r="E369" i="12"/>
  <c r="G369" i="12" s="1"/>
  <c r="F368" i="12"/>
  <c r="H368" i="12" s="1"/>
  <c r="E368" i="12"/>
  <c r="G368" i="12" s="1"/>
  <c r="F367" i="12"/>
  <c r="H367" i="12" s="1"/>
  <c r="E367" i="12"/>
  <c r="G367" i="12" s="1"/>
  <c r="F366" i="12"/>
  <c r="H366" i="12" s="1"/>
  <c r="E366" i="12"/>
  <c r="G366" i="12" s="1"/>
  <c r="F365" i="12"/>
  <c r="H365" i="12" s="1"/>
  <c r="E365" i="12"/>
  <c r="G365" i="12" s="1"/>
  <c r="F364" i="12"/>
  <c r="H364" i="12" s="1"/>
  <c r="E364" i="12"/>
  <c r="G364" i="12" s="1"/>
  <c r="F363" i="12"/>
  <c r="H363" i="12" s="1"/>
  <c r="E363" i="12"/>
  <c r="G363" i="12" s="1"/>
  <c r="F362" i="12"/>
  <c r="H362" i="12" s="1"/>
  <c r="E362" i="12"/>
  <c r="G362" i="12" s="1"/>
  <c r="F361" i="12"/>
  <c r="H361" i="12" s="1"/>
  <c r="E361" i="12"/>
  <c r="G361" i="12" s="1"/>
  <c r="F360" i="12"/>
  <c r="H360" i="12" s="1"/>
  <c r="E360" i="12"/>
  <c r="G360" i="12" s="1"/>
  <c r="F359" i="12"/>
  <c r="H359" i="12" s="1"/>
  <c r="E359" i="12"/>
  <c r="G359" i="12" s="1"/>
  <c r="F358" i="12"/>
  <c r="H358" i="12" s="1"/>
  <c r="E358" i="12"/>
  <c r="G358" i="12" s="1"/>
  <c r="F357" i="12"/>
  <c r="H357" i="12" s="1"/>
  <c r="E357" i="12"/>
  <c r="G357" i="12" s="1"/>
  <c r="F356" i="12"/>
  <c r="H356" i="12" s="1"/>
  <c r="E356" i="12"/>
  <c r="G356" i="12" s="1"/>
  <c r="F355" i="12"/>
  <c r="H355" i="12" s="1"/>
  <c r="E355" i="12"/>
  <c r="G355" i="12" s="1"/>
  <c r="F354" i="12"/>
  <c r="H354" i="12" s="1"/>
  <c r="E354" i="12"/>
  <c r="G354" i="12" s="1"/>
  <c r="F353" i="12"/>
  <c r="H353" i="12" s="1"/>
  <c r="E353" i="12"/>
  <c r="G353" i="12" s="1"/>
  <c r="F352" i="12"/>
  <c r="H352" i="12" s="1"/>
  <c r="E352" i="12"/>
  <c r="G352" i="12" s="1"/>
  <c r="F351" i="12"/>
  <c r="H351" i="12" s="1"/>
  <c r="E351" i="12"/>
  <c r="G351" i="12" s="1"/>
  <c r="F350" i="12"/>
  <c r="H350" i="12" s="1"/>
  <c r="E350" i="12"/>
  <c r="G350" i="12" s="1"/>
  <c r="F349" i="12"/>
  <c r="H349" i="12" s="1"/>
  <c r="E349" i="12"/>
  <c r="G349" i="12" s="1"/>
  <c r="F348" i="12"/>
  <c r="H348" i="12" s="1"/>
  <c r="E348" i="12"/>
  <c r="G348" i="12" s="1"/>
  <c r="F347" i="12"/>
  <c r="H347" i="12" s="1"/>
  <c r="E347" i="12"/>
  <c r="G347" i="12" s="1"/>
  <c r="F346" i="12"/>
  <c r="H346" i="12" s="1"/>
  <c r="E346" i="12"/>
  <c r="G346" i="12" s="1"/>
  <c r="F345" i="12"/>
  <c r="H345" i="12" s="1"/>
  <c r="E345" i="12"/>
  <c r="G345" i="12" s="1"/>
  <c r="F344" i="12"/>
  <c r="H344" i="12" s="1"/>
  <c r="E344" i="12"/>
  <c r="G344" i="12" s="1"/>
  <c r="F343" i="12"/>
  <c r="H343" i="12" s="1"/>
  <c r="E343" i="12"/>
  <c r="G343" i="12" s="1"/>
  <c r="F342" i="12"/>
  <c r="H342" i="12" s="1"/>
  <c r="E342" i="12"/>
  <c r="G342" i="12" s="1"/>
  <c r="F341" i="12"/>
  <c r="H341" i="12" s="1"/>
  <c r="E341" i="12"/>
  <c r="G341" i="12" s="1"/>
  <c r="F340" i="12"/>
  <c r="H340" i="12" s="1"/>
  <c r="E340" i="12"/>
  <c r="G340" i="12" s="1"/>
  <c r="F339" i="12"/>
  <c r="H339" i="12" s="1"/>
  <c r="E339" i="12"/>
  <c r="G339" i="12" s="1"/>
  <c r="F338" i="12"/>
  <c r="H338" i="12" s="1"/>
  <c r="E338" i="12"/>
  <c r="G338" i="12" s="1"/>
  <c r="F337" i="12"/>
  <c r="H337" i="12" s="1"/>
  <c r="E337" i="12"/>
  <c r="G337" i="12" s="1"/>
  <c r="F336" i="12"/>
  <c r="H336" i="12" s="1"/>
  <c r="E336" i="12"/>
  <c r="G336" i="12" s="1"/>
  <c r="F335" i="12"/>
  <c r="H335" i="12" s="1"/>
  <c r="E335" i="12"/>
  <c r="G335" i="12" s="1"/>
  <c r="F334" i="12"/>
  <c r="H334" i="12" s="1"/>
  <c r="E334" i="12"/>
  <c r="G334" i="12" s="1"/>
  <c r="F333" i="12"/>
  <c r="H333" i="12" s="1"/>
  <c r="E333" i="12"/>
  <c r="G333" i="12" s="1"/>
  <c r="F332" i="12"/>
  <c r="H332" i="12" s="1"/>
  <c r="E332" i="12"/>
  <c r="G332" i="12" s="1"/>
  <c r="F331" i="12"/>
  <c r="H331" i="12" s="1"/>
  <c r="E331" i="12"/>
  <c r="G331" i="12" s="1"/>
  <c r="F330" i="12"/>
  <c r="H330" i="12" s="1"/>
  <c r="E330" i="12"/>
  <c r="G330" i="12" s="1"/>
  <c r="F329" i="12"/>
  <c r="H329" i="12" s="1"/>
  <c r="E329" i="12"/>
  <c r="G329" i="12" s="1"/>
  <c r="F328" i="12"/>
  <c r="H328" i="12" s="1"/>
  <c r="E328" i="12"/>
  <c r="G328" i="12" s="1"/>
  <c r="F327" i="12"/>
  <c r="H327" i="12" s="1"/>
  <c r="E327" i="12"/>
  <c r="G327" i="12" s="1"/>
  <c r="F326" i="12"/>
  <c r="H326" i="12" s="1"/>
  <c r="E326" i="12"/>
  <c r="G326" i="12" s="1"/>
  <c r="F325" i="12"/>
  <c r="H325" i="12" s="1"/>
  <c r="E325" i="12"/>
  <c r="G325" i="12" s="1"/>
  <c r="F324" i="12"/>
  <c r="H324" i="12" s="1"/>
  <c r="E324" i="12"/>
  <c r="G324" i="12" s="1"/>
  <c r="F323" i="12"/>
  <c r="H323" i="12" s="1"/>
  <c r="E323" i="12"/>
  <c r="G323" i="12" s="1"/>
  <c r="F322" i="12"/>
  <c r="H322" i="12" s="1"/>
  <c r="E322" i="12"/>
  <c r="G322" i="12" s="1"/>
  <c r="F321" i="12"/>
  <c r="H321" i="12" s="1"/>
  <c r="E321" i="12"/>
  <c r="G321" i="12" s="1"/>
  <c r="F320" i="12"/>
  <c r="H320" i="12" s="1"/>
  <c r="E320" i="12"/>
  <c r="G320" i="12" s="1"/>
  <c r="F319" i="12"/>
  <c r="H319" i="12" s="1"/>
  <c r="E319" i="12"/>
  <c r="G319" i="12" s="1"/>
  <c r="F318" i="12"/>
  <c r="H318" i="12" s="1"/>
  <c r="E318" i="12"/>
  <c r="G318" i="12" s="1"/>
  <c r="F317" i="12"/>
  <c r="H317" i="12" s="1"/>
  <c r="E317" i="12"/>
  <c r="G317" i="12" s="1"/>
  <c r="F316" i="12"/>
  <c r="H316" i="12" s="1"/>
  <c r="E316" i="12"/>
  <c r="G316" i="12" s="1"/>
  <c r="F315" i="12"/>
  <c r="H315" i="12" s="1"/>
  <c r="E315" i="12"/>
  <c r="G315" i="12" s="1"/>
  <c r="F314" i="12"/>
  <c r="H314" i="12" s="1"/>
  <c r="E314" i="12"/>
  <c r="G314" i="12" s="1"/>
  <c r="F313" i="12"/>
  <c r="H313" i="12" s="1"/>
  <c r="E313" i="12"/>
  <c r="G313" i="12" s="1"/>
  <c r="F312" i="12"/>
  <c r="H312" i="12" s="1"/>
  <c r="E312" i="12"/>
  <c r="G312" i="12" s="1"/>
  <c r="F311" i="12"/>
  <c r="H311" i="12" s="1"/>
  <c r="E311" i="12"/>
  <c r="G311" i="12" s="1"/>
  <c r="F310" i="12"/>
  <c r="H310" i="12" s="1"/>
  <c r="E310" i="12"/>
  <c r="G310" i="12" s="1"/>
  <c r="F309" i="12"/>
  <c r="H309" i="12" s="1"/>
  <c r="E309" i="12"/>
  <c r="G309" i="12" s="1"/>
  <c r="F308" i="12"/>
  <c r="H308" i="12" s="1"/>
  <c r="E308" i="12"/>
  <c r="G308" i="12" s="1"/>
  <c r="F307" i="12"/>
  <c r="H307" i="12" s="1"/>
  <c r="E307" i="12"/>
  <c r="G307" i="12" s="1"/>
  <c r="F306" i="12"/>
  <c r="H306" i="12" s="1"/>
  <c r="E306" i="12"/>
  <c r="G306" i="12" s="1"/>
  <c r="F305" i="12"/>
  <c r="H305" i="12" s="1"/>
  <c r="E305" i="12"/>
  <c r="G305" i="12" s="1"/>
  <c r="F304" i="12"/>
  <c r="H304" i="12" s="1"/>
  <c r="E304" i="12"/>
  <c r="G304" i="12" s="1"/>
  <c r="F303" i="12"/>
  <c r="H303" i="12" s="1"/>
  <c r="E303" i="12"/>
  <c r="G303" i="12" s="1"/>
  <c r="F302" i="12"/>
  <c r="H302" i="12" s="1"/>
  <c r="E302" i="12"/>
  <c r="G302" i="12" s="1"/>
  <c r="F301" i="12"/>
  <c r="H301" i="12" s="1"/>
  <c r="E301" i="12"/>
  <c r="G301" i="12" s="1"/>
  <c r="F300" i="12"/>
  <c r="H300" i="12" s="1"/>
  <c r="E300" i="12"/>
  <c r="G300" i="12" s="1"/>
  <c r="F299" i="12"/>
  <c r="H299" i="12" s="1"/>
  <c r="E299" i="12"/>
  <c r="G299" i="12" s="1"/>
  <c r="F298" i="12"/>
  <c r="H298" i="12" s="1"/>
  <c r="E298" i="12"/>
  <c r="G298" i="12" s="1"/>
  <c r="F297" i="12"/>
  <c r="H297" i="12" s="1"/>
  <c r="E297" i="12"/>
  <c r="G297" i="12" s="1"/>
  <c r="F296" i="12"/>
  <c r="H296" i="12" s="1"/>
  <c r="E296" i="12"/>
  <c r="G296" i="12" s="1"/>
  <c r="F295" i="12"/>
  <c r="H295" i="12" s="1"/>
  <c r="E295" i="12"/>
  <c r="G295" i="12" s="1"/>
  <c r="F294" i="12"/>
  <c r="H294" i="12" s="1"/>
  <c r="E294" i="12"/>
  <c r="G294" i="12" s="1"/>
  <c r="F293" i="12"/>
  <c r="H293" i="12" s="1"/>
  <c r="E293" i="12"/>
  <c r="G293" i="12" s="1"/>
  <c r="F292" i="12"/>
  <c r="H292" i="12" s="1"/>
  <c r="E292" i="12"/>
  <c r="G292" i="12" s="1"/>
  <c r="F291" i="12"/>
  <c r="H291" i="12" s="1"/>
  <c r="E291" i="12"/>
  <c r="G291" i="12" s="1"/>
  <c r="F290" i="12"/>
  <c r="H290" i="12" s="1"/>
  <c r="E290" i="12"/>
  <c r="G290" i="12" s="1"/>
  <c r="F289" i="12"/>
  <c r="H289" i="12" s="1"/>
  <c r="E289" i="12"/>
  <c r="G289" i="12" s="1"/>
  <c r="F288" i="12"/>
  <c r="H288" i="12" s="1"/>
  <c r="E288" i="12"/>
  <c r="G288" i="12" s="1"/>
  <c r="F287" i="12"/>
  <c r="H287" i="12" s="1"/>
  <c r="E287" i="12"/>
  <c r="G287" i="12" s="1"/>
  <c r="F286" i="12"/>
  <c r="H286" i="12" s="1"/>
  <c r="E286" i="12"/>
  <c r="G286" i="12" s="1"/>
  <c r="F285" i="12"/>
  <c r="H285" i="12" s="1"/>
  <c r="E285" i="12"/>
  <c r="G285" i="12" s="1"/>
  <c r="F284" i="12"/>
  <c r="H284" i="12" s="1"/>
  <c r="E284" i="12"/>
  <c r="G284" i="12" s="1"/>
  <c r="F283" i="12"/>
  <c r="H283" i="12" s="1"/>
  <c r="E283" i="12"/>
  <c r="G283" i="12" s="1"/>
  <c r="F282" i="12"/>
  <c r="H282" i="12" s="1"/>
  <c r="E282" i="12"/>
  <c r="G282" i="12" s="1"/>
  <c r="F281" i="12"/>
  <c r="H281" i="12" s="1"/>
  <c r="E281" i="12"/>
  <c r="G281" i="12" s="1"/>
  <c r="F280" i="12"/>
  <c r="H280" i="12" s="1"/>
  <c r="E280" i="12"/>
  <c r="G280" i="12" s="1"/>
  <c r="F279" i="12"/>
  <c r="H279" i="12" s="1"/>
  <c r="E279" i="12"/>
  <c r="G279" i="12" s="1"/>
  <c r="F278" i="12"/>
  <c r="H278" i="12" s="1"/>
  <c r="E278" i="12"/>
  <c r="G278" i="12" s="1"/>
  <c r="F277" i="12"/>
  <c r="H277" i="12" s="1"/>
  <c r="E277" i="12"/>
  <c r="G277" i="12" s="1"/>
  <c r="F276" i="12"/>
  <c r="H276" i="12" s="1"/>
  <c r="E276" i="12"/>
  <c r="G276" i="12" s="1"/>
  <c r="F275" i="12"/>
  <c r="H275" i="12" s="1"/>
  <c r="E275" i="12"/>
  <c r="G275" i="12" s="1"/>
  <c r="F274" i="12"/>
  <c r="H274" i="12" s="1"/>
  <c r="E274" i="12"/>
  <c r="G274" i="12" s="1"/>
  <c r="F273" i="12"/>
  <c r="H273" i="12" s="1"/>
  <c r="E273" i="12"/>
  <c r="G273" i="12" s="1"/>
  <c r="F272" i="12"/>
  <c r="H272" i="12" s="1"/>
  <c r="E272" i="12"/>
  <c r="G272" i="12" s="1"/>
  <c r="F271" i="12"/>
  <c r="H271" i="12" s="1"/>
  <c r="E271" i="12"/>
  <c r="G271" i="12" s="1"/>
  <c r="F270" i="12"/>
  <c r="H270" i="12" s="1"/>
  <c r="E270" i="12"/>
  <c r="G270" i="12" s="1"/>
  <c r="F269" i="12"/>
  <c r="H269" i="12" s="1"/>
  <c r="E269" i="12"/>
  <c r="G269" i="12" s="1"/>
  <c r="F268" i="12"/>
  <c r="H268" i="12" s="1"/>
  <c r="E268" i="12"/>
  <c r="G268" i="12" s="1"/>
  <c r="F267" i="12"/>
  <c r="H267" i="12" s="1"/>
  <c r="E267" i="12"/>
  <c r="G267" i="12" s="1"/>
  <c r="F266" i="12"/>
  <c r="H266" i="12" s="1"/>
  <c r="E266" i="12"/>
  <c r="G266" i="12" s="1"/>
  <c r="F265" i="12"/>
  <c r="H265" i="12" s="1"/>
  <c r="E265" i="12"/>
  <c r="G265" i="12" s="1"/>
  <c r="F264" i="12"/>
  <c r="H264" i="12" s="1"/>
  <c r="E264" i="12"/>
  <c r="G264" i="12" s="1"/>
  <c r="F263" i="12"/>
  <c r="H263" i="12" s="1"/>
  <c r="E263" i="12"/>
  <c r="G263" i="12" s="1"/>
  <c r="F262" i="12"/>
  <c r="H262" i="12" s="1"/>
  <c r="E262" i="12"/>
  <c r="G262" i="12" s="1"/>
  <c r="F261" i="12"/>
  <c r="H261" i="12" s="1"/>
  <c r="E261" i="12"/>
  <c r="G261" i="12" s="1"/>
  <c r="F260" i="12"/>
  <c r="H260" i="12" s="1"/>
  <c r="E260" i="12"/>
  <c r="G260" i="12" s="1"/>
  <c r="F259" i="12"/>
  <c r="H259" i="12" s="1"/>
  <c r="E259" i="12"/>
  <c r="G259" i="12" s="1"/>
  <c r="F258" i="12"/>
  <c r="H258" i="12" s="1"/>
  <c r="E258" i="12"/>
  <c r="G258" i="12" s="1"/>
  <c r="F257" i="12"/>
  <c r="H257" i="12" s="1"/>
  <c r="E257" i="12"/>
  <c r="G257" i="12" s="1"/>
  <c r="F256" i="12"/>
  <c r="H256" i="12" s="1"/>
  <c r="E256" i="12"/>
  <c r="G256" i="12" s="1"/>
  <c r="F255" i="12"/>
  <c r="H255" i="12" s="1"/>
  <c r="E255" i="12"/>
  <c r="G255" i="12" s="1"/>
  <c r="F254" i="12"/>
  <c r="H254" i="12" s="1"/>
  <c r="E254" i="12"/>
  <c r="G254" i="12" s="1"/>
  <c r="F253" i="12"/>
  <c r="H253" i="12" s="1"/>
  <c r="E253" i="12"/>
  <c r="G253" i="12" s="1"/>
  <c r="F252" i="12"/>
  <c r="H252" i="12" s="1"/>
  <c r="E252" i="12"/>
  <c r="G252" i="12" s="1"/>
  <c r="F251" i="12"/>
  <c r="H251" i="12" s="1"/>
  <c r="E251" i="12"/>
  <c r="G251" i="12" s="1"/>
  <c r="F250" i="12"/>
  <c r="H250" i="12" s="1"/>
  <c r="E250" i="12"/>
  <c r="G250" i="12" s="1"/>
  <c r="F249" i="12"/>
  <c r="H249" i="12" s="1"/>
  <c r="E249" i="12"/>
  <c r="G249" i="12" s="1"/>
  <c r="F248" i="12"/>
  <c r="H248" i="12" s="1"/>
  <c r="E248" i="12"/>
  <c r="G248" i="12" s="1"/>
  <c r="F247" i="12"/>
  <c r="H247" i="12" s="1"/>
  <c r="E247" i="12"/>
  <c r="G247" i="12" s="1"/>
  <c r="F246" i="12"/>
  <c r="H246" i="12" s="1"/>
  <c r="E246" i="12"/>
  <c r="G246" i="12" s="1"/>
  <c r="F245" i="12"/>
  <c r="H245" i="12" s="1"/>
  <c r="E245" i="12"/>
  <c r="G245" i="12" s="1"/>
  <c r="F244" i="12"/>
  <c r="H244" i="12" s="1"/>
  <c r="E244" i="12"/>
  <c r="G244" i="12" s="1"/>
  <c r="F243" i="12"/>
  <c r="H243" i="12" s="1"/>
  <c r="E243" i="12"/>
  <c r="G243" i="12" s="1"/>
  <c r="F242" i="12"/>
  <c r="H242" i="12" s="1"/>
  <c r="E242" i="12"/>
  <c r="G242" i="12" s="1"/>
  <c r="F241" i="12"/>
  <c r="H241" i="12" s="1"/>
  <c r="E241" i="12"/>
  <c r="G241" i="12" s="1"/>
  <c r="F240" i="12"/>
  <c r="H240" i="12" s="1"/>
  <c r="E240" i="12"/>
  <c r="G240" i="12" s="1"/>
  <c r="F239" i="12"/>
  <c r="H239" i="12" s="1"/>
  <c r="E239" i="12"/>
  <c r="G239" i="12" s="1"/>
  <c r="F238" i="12"/>
  <c r="H238" i="12" s="1"/>
  <c r="E238" i="12"/>
  <c r="G238" i="12" s="1"/>
  <c r="F237" i="12"/>
  <c r="H237" i="12" s="1"/>
  <c r="E237" i="12"/>
  <c r="G237" i="12" s="1"/>
  <c r="F236" i="12"/>
  <c r="H236" i="12" s="1"/>
  <c r="E236" i="12"/>
  <c r="G236" i="12" s="1"/>
  <c r="F235" i="12"/>
  <c r="H235" i="12" s="1"/>
  <c r="E235" i="12"/>
  <c r="G235" i="12" s="1"/>
  <c r="F234" i="12"/>
  <c r="H234" i="12" s="1"/>
  <c r="E234" i="12"/>
  <c r="G234" i="12" s="1"/>
  <c r="F233" i="12"/>
  <c r="H233" i="12" s="1"/>
  <c r="E233" i="12"/>
  <c r="G233" i="12" s="1"/>
  <c r="F232" i="12"/>
  <c r="H232" i="12" s="1"/>
  <c r="E232" i="12"/>
  <c r="G232" i="12" s="1"/>
  <c r="F231" i="12"/>
  <c r="H231" i="12" s="1"/>
  <c r="E231" i="12"/>
  <c r="G231" i="12" s="1"/>
  <c r="F230" i="12"/>
  <c r="H230" i="12" s="1"/>
  <c r="E230" i="12"/>
  <c r="G230" i="12" s="1"/>
  <c r="F229" i="12"/>
  <c r="H229" i="12" s="1"/>
  <c r="E229" i="12"/>
  <c r="G229" i="12" s="1"/>
  <c r="F228" i="12"/>
  <c r="H228" i="12" s="1"/>
  <c r="E228" i="12"/>
  <c r="G228" i="12" s="1"/>
  <c r="F227" i="12"/>
  <c r="H227" i="12" s="1"/>
  <c r="E227" i="12"/>
  <c r="G227" i="12" s="1"/>
  <c r="F226" i="12"/>
  <c r="H226" i="12" s="1"/>
  <c r="E226" i="12"/>
  <c r="G226" i="12" s="1"/>
  <c r="F225" i="12"/>
  <c r="H225" i="12" s="1"/>
  <c r="E225" i="12"/>
  <c r="G225" i="12" s="1"/>
  <c r="F224" i="12"/>
  <c r="H224" i="12" s="1"/>
  <c r="E224" i="12"/>
  <c r="G224" i="12" s="1"/>
  <c r="F223" i="12"/>
  <c r="H223" i="12" s="1"/>
  <c r="E223" i="12"/>
  <c r="G223" i="12" s="1"/>
  <c r="F222" i="12"/>
  <c r="H222" i="12" s="1"/>
  <c r="E222" i="12"/>
  <c r="G222" i="12" s="1"/>
  <c r="F221" i="12"/>
  <c r="H221" i="12" s="1"/>
  <c r="E221" i="12"/>
  <c r="G221" i="12" s="1"/>
  <c r="F220" i="12"/>
  <c r="H220" i="12" s="1"/>
  <c r="E220" i="12"/>
  <c r="G220" i="12" s="1"/>
  <c r="F219" i="12"/>
  <c r="H219" i="12" s="1"/>
  <c r="E219" i="12"/>
  <c r="G219" i="12" s="1"/>
  <c r="F218" i="12"/>
  <c r="H218" i="12" s="1"/>
  <c r="E218" i="12"/>
  <c r="G218" i="12" s="1"/>
  <c r="F217" i="12"/>
  <c r="H217" i="12" s="1"/>
  <c r="E217" i="12"/>
  <c r="G217" i="12" s="1"/>
  <c r="F216" i="12"/>
  <c r="H216" i="12" s="1"/>
  <c r="E216" i="12"/>
  <c r="G216" i="12" s="1"/>
  <c r="F215" i="12"/>
  <c r="H215" i="12" s="1"/>
  <c r="E215" i="12"/>
  <c r="G215" i="12" s="1"/>
  <c r="F214" i="12"/>
  <c r="H214" i="12" s="1"/>
  <c r="E214" i="12"/>
  <c r="G214" i="12" s="1"/>
  <c r="F213" i="12"/>
  <c r="H213" i="12" s="1"/>
  <c r="E213" i="12"/>
  <c r="G213" i="12" s="1"/>
  <c r="F212" i="12"/>
  <c r="H212" i="12" s="1"/>
  <c r="E212" i="12"/>
  <c r="G212" i="12" s="1"/>
  <c r="F211" i="12"/>
  <c r="H211" i="12" s="1"/>
  <c r="E211" i="12"/>
  <c r="G211" i="12" s="1"/>
  <c r="F210" i="12"/>
  <c r="H210" i="12" s="1"/>
  <c r="E210" i="12"/>
  <c r="G210" i="12" s="1"/>
  <c r="F209" i="12"/>
  <c r="H209" i="12" s="1"/>
  <c r="E209" i="12"/>
  <c r="G209" i="12" s="1"/>
  <c r="F208" i="12"/>
  <c r="H208" i="12" s="1"/>
  <c r="E208" i="12"/>
  <c r="G208" i="12" s="1"/>
  <c r="F207" i="12"/>
  <c r="H207" i="12" s="1"/>
  <c r="E207" i="12"/>
  <c r="G207" i="12" s="1"/>
  <c r="F206" i="12"/>
  <c r="H206" i="12" s="1"/>
  <c r="E206" i="12"/>
  <c r="G206" i="12" s="1"/>
  <c r="F205" i="12"/>
  <c r="H205" i="12" s="1"/>
  <c r="E205" i="12"/>
  <c r="G205" i="12" s="1"/>
  <c r="F204" i="12"/>
  <c r="H204" i="12" s="1"/>
  <c r="E204" i="12"/>
  <c r="G204" i="12" s="1"/>
  <c r="F203" i="12"/>
  <c r="H203" i="12" s="1"/>
  <c r="E203" i="12"/>
  <c r="G203" i="12" s="1"/>
  <c r="F202" i="12"/>
  <c r="H202" i="12" s="1"/>
  <c r="E202" i="12"/>
  <c r="G202" i="12" s="1"/>
  <c r="F201" i="12"/>
  <c r="H201" i="12" s="1"/>
  <c r="E201" i="12"/>
  <c r="G201" i="12" s="1"/>
  <c r="F200" i="12"/>
  <c r="H200" i="12" s="1"/>
  <c r="E200" i="12"/>
  <c r="G200" i="12" s="1"/>
  <c r="F199" i="12"/>
  <c r="H199" i="12" s="1"/>
  <c r="E199" i="12"/>
  <c r="G199" i="12" s="1"/>
  <c r="F198" i="12"/>
  <c r="H198" i="12" s="1"/>
  <c r="E198" i="12"/>
  <c r="G198" i="12" s="1"/>
  <c r="F197" i="12"/>
  <c r="H197" i="12" s="1"/>
  <c r="E197" i="12"/>
  <c r="G197" i="12" s="1"/>
  <c r="F196" i="12"/>
  <c r="H196" i="12" s="1"/>
  <c r="E196" i="12"/>
  <c r="G196" i="12" s="1"/>
  <c r="F195" i="12"/>
  <c r="H195" i="12" s="1"/>
  <c r="E195" i="12"/>
  <c r="G195" i="12" s="1"/>
  <c r="F194" i="12"/>
  <c r="H194" i="12" s="1"/>
  <c r="E194" i="12"/>
  <c r="G194" i="12" s="1"/>
  <c r="F193" i="12"/>
  <c r="H193" i="12" s="1"/>
  <c r="E193" i="12"/>
  <c r="G193" i="12" s="1"/>
  <c r="F192" i="12"/>
  <c r="H192" i="12" s="1"/>
  <c r="E192" i="12"/>
  <c r="G192" i="12" s="1"/>
  <c r="F191" i="12"/>
  <c r="H191" i="12" s="1"/>
  <c r="E191" i="12"/>
  <c r="G191" i="12" s="1"/>
  <c r="F190" i="12"/>
  <c r="H190" i="12" s="1"/>
  <c r="E190" i="12"/>
  <c r="G190" i="12" s="1"/>
  <c r="F189" i="12"/>
  <c r="H189" i="12" s="1"/>
  <c r="E189" i="12"/>
  <c r="G189" i="12" s="1"/>
  <c r="F188" i="12"/>
  <c r="H188" i="12" s="1"/>
  <c r="E188" i="12"/>
  <c r="G188" i="12" s="1"/>
  <c r="F187" i="12"/>
  <c r="H187" i="12" s="1"/>
  <c r="E187" i="12"/>
  <c r="G187" i="12" s="1"/>
  <c r="F186" i="12"/>
  <c r="H186" i="12" s="1"/>
  <c r="E186" i="12"/>
  <c r="G186" i="12" s="1"/>
  <c r="F185" i="12"/>
  <c r="H185" i="12" s="1"/>
  <c r="E185" i="12"/>
  <c r="G185" i="12" s="1"/>
  <c r="F184" i="12"/>
  <c r="H184" i="12" s="1"/>
  <c r="E184" i="12"/>
  <c r="G184" i="12" s="1"/>
  <c r="F183" i="12"/>
  <c r="H183" i="12" s="1"/>
  <c r="E183" i="12"/>
  <c r="G183" i="12" s="1"/>
  <c r="F182" i="12"/>
  <c r="H182" i="12" s="1"/>
  <c r="E182" i="12"/>
  <c r="G182" i="12" s="1"/>
  <c r="F181" i="12"/>
  <c r="H181" i="12" s="1"/>
  <c r="E181" i="12"/>
  <c r="G181" i="12" s="1"/>
  <c r="F180" i="12"/>
  <c r="H180" i="12" s="1"/>
  <c r="E180" i="12"/>
  <c r="G180" i="12" s="1"/>
  <c r="F179" i="12"/>
  <c r="H179" i="12" s="1"/>
  <c r="E179" i="12"/>
  <c r="G179" i="12" s="1"/>
  <c r="F178" i="12"/>
  <c r="H178" i="12" s="1"/>
  <c r="E178" i="12"/>
  <c r="G178" i="12" s="1"/>
  <c r="F177" i="12"/>
  <c r="H177" i="12" s="1"/>
  <c r="E177" i="12"/>
  <c r="G177" i="12" s="1"/>
  <c r="F176" i="12"/>
  <c r="H176" i="12" s="1"/>
  <c r="E176" i="12"/>
  <c r="G176" i="12" s="1"/>
  <c r="F175" i="12"/>
  <c r="H175" i="12" s="1"/>
  <c r="E175" i="12"/>
  <c r="G175" i="12" s="1"/>
  <c r="F174" i="12"/>
  <c r="H174" i="12" s="1"/>
  <c r="E174" i="12"/>
  <c r="G174" i="12" s="1"/>
  <c r="F173" i="12"/>
  <c r="H173" i="12" s="1"/>
  <c r="E173" i="12"/>
  <c r="G173" i="12" s="1"/>
  <c r="F172" i="12"/>
  <c r="H172" i="12" s="1"/>
  <c r="E172" i="12"/>
  <c r="G172" i="12" s="1"/>
  <c r="F171" i="12"/>
  <c r="H171" i="12" s="1"/>
  <c r="E171" i="12"/>
  <c r="G171" i="12" s="1"/>
  <c r="F170" i="12"/>
  <c r="H170" i="12" s="1"/>
  <c r="E170" i="12"/>
  <c r="G170" i="12" s="1"/>
  <c r="F169" i="12"/>
  <c r="H169" i="12" s="1"/>
  <c r="E169" i="12"/>
  <c r="G169" i="12" s="1"/>
  <c r="F168" i="12"/>
  <c r="H168" i="12" s="1"/>
  <c r="E168" i="12"/>
  <c r="G168" i="12" s="1"/>
  <c r="F167" i="12"/>
  <c r="H167" i="12" s="1"/>
  <c r="E167" i="12"/>
  <c r="G167" i="12" s="1"/>
  <c r="F166" i="12"/>
  <c r="H166" i="12" s="1"/>
  <c r="E166" i="12"/>
  <c r="G166" i="12" s="1"/>
  <c r="F165" i="12"/>
  <c r="H165" i="12" s="1"/>
  <c r="E165" i="12"/>
  <c r="G165" i="12" s="1"/>
  <c r="F164" i="12"/>
  <c r="H164" i="12" s="1"/>
  <c r="E164" i="12"/>
  <c r="G164" i="12" s="1"/>
  <c r="F163" i="12"/>
  <c r="H163" i="12" s="1"/>
  <c r="E163" i="12"/>
  <c r="G163" i="12" s="1"/>
  <c r="F162" i="12"/>
  <c r="H162" i="12" s="1"/>
  <c r="E162" i="12"/>
  <c r="G162" i="12" s="1"/>
  <c r="F161" i="12"/>
  <c r="H161" i="12" s="1"/>
  <c r="E161" i="12"/>
  <c r="G161" i="12" s="1"/>
  <c r="F160" i="12"/>
  <c r="H160" i="12" s="1"/>
  <c r="E160" i="12"/>
  <c r="G160" i="12" s="1"/>
  <c r="F159" i="12"/>
  <c r="H159" i="12" s="1"/>
  <c r="E159" i="12"/>
  <c r="G159" i="12" s="1"/>
  <c r="F158" i="12"/>
  <c r="H158" i="12" s="1"/>
  <c r="E158" i="12"/>
  <c r="G158" i="12" s="1"/>
  <c r="F157" i="12"/>
  <c r="H157" i="12" s="1"/>
  <c r="E157" i="12"/>
  <c r="G157" i="12" s="1"/>
  <c r="F156" i="12"/>
  <c r="H156" i="12" s="1"/>
  <c r="E156" i="12"/>
  <c r="G156" i="12" s="1"/>
  <c r="F155" i="12"/>
  <c r="H155" i="12" s="1"/>
  <c r="E155" i="12"/>
  <c r="G155" i="12" s="1"/>
  <c r="F154" i="12"/>
  <c r="H154" i="12" s="1"/>
  <c r="E154" i="12"/>
  <c r="G154" i="12" s="1"/>
  <c r="F153" i="12"/>
  <c r="H153" i="12" s="1"/>
  <c r="E153" i="12"/>
  <c r="G153" i="12" s="1"/>
  <c r="F152" i="12"/>
  <c r="H152" i="12" s="1"/>
  <c r="E152" i="12"/>
  <c r="G152" i="12" s="1"/>
  <c r="F151" i="12"/>
  <c r="H151" i="12" s="1"/>
  <c r="E151" i="12"/>
  <c r="G151" i="12" s="1"/>
  <c r="F150" i="12"/>
  <c r="H150" i="12" s="1"/>
  <c r="E150" i="12"/>
  <c r="G150" i="12" s="1"/>
  <c r="F149" i="12"/>
  <c r="H149" i="12" s="1"/>
  <c r="E149" i="12"/>
  <c r="G149" i="12" s="1"/>
  <c r="F148" i="12"/>
  <c r="H148" i="12" s="1"/>
  <c r="E148" i="12"/>
  <c r="G148" i="12" s="1"/>
  <c r="F147" i="12"/>
  <c r="H147" i="12" s="1"/>
  <c r="E147" i="12"/>
  <c r="G147" i="12" s="1"/>
  <c r="F146" i="12"/>
  <c r="H146" i="12" s="1"/>
  <c r="E146" i="12"/>
  <c r="G146" i="12" s="1"/>
  <c r="F145" i="12"/>
  <c r="H145" i="12" s="1"/>
  <c r="E145" i="12"/>
  <c r="G145" i="12" s="1"/>
  <c r="F144" i="12"/>
  <c r="H144" i="12" s="1"/>
  <c r="E144" i="12"/>
  <c r="G144" i="12" s="1"/>
  <c r="F143" i="12"/>
  <c r="H143" i="12" s="1"/>
  <c r="E143" i="12"/>
  <c r="G143" i="12" s="1"/>
  <c r="F142" i="12"/>
  <c r="H142" i="12" s="1"/>
  <c r="E142" i="12"/>
  <c r="G142" i="12" s="1"/>
  <c r="F141" i="12"/>
  <c r="H141" i="12" s="1"/>
  <c r="E141" i="12"/>
  <c r="G141" i="12" s="1"/>
  <c r="F140" i="12"/>
  <c r="H140" i="12" s="1"/>
  <c r="E140" i="12"/>
  <c r="G140" i="12" s="1"/>
  <c r="F139" i="12"/>
  <c r="H139" i="12" s="1"/>
  <c r="E139" i="12"/>
  <c r="G139" i="12" s="1"/>
  <c r="F138" i="12"/>
  <c r="H138" i="12" s="1"/>
  <c r="E138" i="12"/>
  <c r="G138" i="12" s="1"/>
  <c r="F137" i="12"/>
  <c r="H137" i="12" s="1"/>
  <c r="E137" i="12"/>
  <c r="G137" i="12" s="1"/>
  <c r="F136" i="12"/>
  <c r="H136" i="12" s="1"/>
  <c r="E136" i="12"/>
  <c r="G136" i="12" s="1"/>
  <c r="F135" i="12"/>
  <c r="H135" i="12" s="1"/>
  <c r="E135" i="12"/>
  <c r="G135" i="12" s="1"/>
  <c r="F134" i="12"/>
  <c r="H134" i="12" s="1"/>
  <c r="E134" i="12"/>
  <c r="G134" i="12" s="1"/>
  <c r="F133" i="12"/>
  <c r="H133" i="12" s="1"/>
  <c r="E133" i="12"/>
  <c r="G133" i="12" s="1"/>
  <c r="F132" i="12"/>
  <c r="H132" i="12" s="1"/>
  <c r="E132" i="12"/>
  <c r="G132" i="12" s="1"/>
  <c r="F131" i="12"/>
  <c r="H131" i="12" s="1"/>
  <c r="E131" i="12"/>
  <c r="G131" i="12" s="1"/>
  <c r="F130" i="12"/>
  <c r="H130" i="12" s="1"/>
  <c r="E130" i="12"/>
  <c r="G130" i="12" s="1"/>
  <c r="F129" i="12"/>
  <c r="H129" i="12" s="1"/>
  <c r="E129" i="12"/>
  <c r="G129" i="12" s="1"/>
  <c r="F128" i="12"/>
  <c r="H128" i="12" s="1"/>
  <c r="E128" i="12"/>
  <c r="G128" i="12" s="1"/>
  <c r="F127" i="12"/>
  <c r="H127" i="12" s="1"/>
  <c r="E127" i="12"/>
  <c r="G127" i="12" s="1"/>
  <c r="F126" i="12"/>
  <c r="H126" i="12" s="1"/>
  <c r="E126" i="12"/>
  <c r="G126" i="12" s="1"/>
  <c r="F125" i="12"/>
  <c r="H125" i="12" s="1"/>
  <c r="E125" i="12"/>
  <c r="G125" i="12" s="1"/>
  <c r="F124" i="12"/>
  <c r="H124" i="12" s="1"/>
  <c r="E124" i="12"/>
  <c r="G124" i="12" s="1"/>
  <c r="F123" i="12"/>
  <c r="H123" i="12" s="1"/>
  <c r="E123" i="12"/>
  <c r="G123" i="12" s="1"/>
  <c r="F122" i="12"/>
  <c r="H122" i="12" s="1"/>
  <c r="E122" i="12"/>
  <c r="G122" i="12" s="1"/>
  <c r="F121" i="12"/>
  <c r="H121" i="12" s="1"/>
  <c r="E121" i="12"/>
  <c r="G121" i="12" s="1"/>
  <c r="F120" i="12"/>
  <c r="H120" i="12" s="1"/>
  <c r="E120" i="12"/>
  <c r="G120" i="12" s="1"/>
  <c r="F119" i="12"/>
  <c r="H119" i="12" s="1"/>
  <c r="E119" i="12"/>
  <c r="G119" i="12" s="1"/>
  <c r="F118" i="12"/>
  <c r="H118" i="12" s="1"/>
  <c r="E118" i="12"/>
  <c r="G118" i="12" s="1"/>
  <c r="F117" i="12"/>
  <c r="H117" i="12" s="1"/>
  <c r="E117" i="12"/>
  <c r="G117" i="12" s="1"/>
  <c r="F116" i="12"/>
  <c r="H116" i="12" s="1"/>
  <c r="E116" i="12"/>
  <c r="G116" i="12" s="1"/>
  <c r="F115" i="12"/>
  <c r="H115" i="12" s="1"/>
  <c r="E115" i="12"/>
  <c r="G115" i="12" s="1"/>
  <c r="F114" i="12"/>
  <c r="H114" i="12" s="1"/>
  <c r="E114" i="12"/>
  <c r="G114" i="12" s="1"/>
  <c r="F113" i="12"/>
  <c r="H113" i="12" s="1"/>
  <c r="E113" i="12"/>
  <c r="G113" i="12" s="1"/>
  <c r="F112" i="12"/>
  <c r="H112" i="12" s="1"/>
  <c r="E112" i="12"/>
  <c r="G112" i="12" s="1"/>
  <c r="F111" i="12"/>
  <c r="H111" i="12" s="1"/>
  <c r="E111" i="12"/>
  <c r="G111" i="12" s="1"/>
  <c r="F110" i="12"/>
  <c r="H110" i="12" s="1"/>
  <c r="E110" i="12"/>
  <c r="G110" i="12" s="1"/>
  <c r="F109" i="12"/>
  <c r="H109" i="12" s="1"/>
  <c r="E109" i="12"/>
  <c r="G109" i="12" s="1"/>
  <c r="F108" i="12"/>
  <c r="H108" i="12" s="1"/>
  <c r="E108" i="12"/>
  <c r="G108" i="12" s="1"/>
  <c r="F107" i="12"/>
  <c r="H107" i="12" s="1"/>
  <c r="E107" i="12"/>
  <c r="G107" i="12" s="1"/>
  <c r="F106" i="12"/>
  <c r="H106" i="12" s="1"/>
  <c r="E106" i="12"/>
  <c r="G106" i="12" s="1"/>
  <c r="F105" i="12"/>
  <c r="H105" i="12" s="1"/>
  <c r="E105" i="12"/>
  <c r="G105" i="12" s="1"/>
  <c r="F104" i="12"/>
  <c r="H104" i="12" s="1"/>
  <c r="E104" i="12"/>
  <c r="G104" i="12" s="1"/>
  <c r="F103" i="12"/>
  <c r="H103" i="12" s="1"/>
  <c r="E103" i="12"/>
  <c r="G103" i="12" s="1"/>
  <c r="F102" i="12"/>
  <c r="H102" i="12" s="1"/>
  <c r="E102" i="12"/>
  <c r="G102" i="12" s="1"/>
  <c r="F101" i="12"/>
  <c r="H101" i="12" s="1"/>
  <c r="E101" i="12"/>
  <c r="G101" i="12" s="1"/>
  <c r="F100" i="12"/>
  <c r="H100" i="12" s="1"/>
  <c r="E100" i="12"/>
  <c r="G100" i="12" s="1"/>
  <c r="F99" i="12"/>
  <c r="H99" i="12" s="1"/>
  <c r="E99" i="12"/>
  <c r="G99" i="12" s="1"/>
  <c r="F98" i="12"/>
  <c r="H98" i="12" s="1"/>
  <c r="E98" i="12"/>
  <c r="G98" i="12" s="1"/>
  <c r="F97" i="12"/>
  <c r="H97" i="12" s="1"/>
  <c r="E97" i="12"/>
  <c r="G97" i="12" s="1"/>
  <c r="F96" i="12"/>
  <c r="H96" i="12" s="1"/>
  <c r="E96" i="12"/>
  <c r="G96" i="12" s="1"/>
  <c r="F95" i="12"/>
  <c r="H95" i="12" s="1"/>
  <c r="E95" i="12"/>
  <c r="G95" i="12" s="1"/>
  <c r="F94" i="12"/>
  <c r="H94" i="12" s="1"/>
  <c r="E94" i="12"/>
  <c r="G94" i="12" s="1"/>
  <c r="F93" i="12"/>
  <c r="H93" i="12" s="1"/>
  <c r="E93" i="12"/>
  <c r="G93" i="12" s="1"/>
  <c r="F92" i="12"/>
  <c r="H92" i="12" s="1"/>
  <c r="E92" i="12"/>
  <c r="G92" i="12" s="1"/>
  <c r="F91" i="12"/>
  <c r="H91" i="12" s="1"/>
  <c r="E91" i="12"/>
  <c r="G91" i="12" s="1"/>
  <c r="F90" i="12"/>
  <c r="H90" i="12" s="1"/>
  <c r="E90" i="12"/>
  <c r="G90" i="12" s="1"/>
  <c r="F89" i="12"/>
  <c r="H89" i="12" s="1"/>
  <c r="E89" i="12"/>
  <c r="G89" i="12" s="1"/>
  <c r="F88" i="12"/>
  <c r="H88" i="12" s="1"/>
  <c r="E88" i="12"/>
  <c r="G88" i="12" s="1"/>
  <c r="F87" i="12"/>
  <c r="H87" i="12" s="1"/>
  <c r="E87" i="12"/>
  <c r="G87" i="12" s="1"/>
  <c r="F86" i="12"/>
  <c r="H86" i="12" s="1"/>
  <c r="E86" i="12"/>
  <c r="G86" i="12" s="1"/>
  <c r="F85" i="12"/>
  <c r="H85" i="12" s="1"/>
  <c r="E85" i="12"/>
  <c r="G85" i="12" s="1"/>
  <c r="F84" i="12"/>
  <c r="H84" i="12" s="1"/>
  <c r="E84" i="12"/>
  <c r="G84" i="12" s="1"/>
  <c r="F83" i="12"/>
  <c r="H83" i="12" s="1"/>
  <c r="E83" i="12"/>
  <c r="G83" i="12" s="1"/>
  <c r="F82" i="12"/>
  <c r="H82" i="12" s="1"/>
  <c r="E82" i="12"/>
  <c r="G82" i="12" s="1"/>
  <c r="F81" i="12"/>
  <c r="H81" i="12" s="1"/>
  <c r="E81" i="12"/>
  <c r="G81" i="12" s="1"/>
  <c r="F80" i="12"/>
  <c r="H80" i="12" s="1"/>
  <c r="E80" i="12"/>
  <c r="G80" i="12" s="1"/>
  <c r="F79" i="12"/>
  <c r="H79" i="12" s="1"/>
  <c r="E79" i="12"/>
  <c r="G79" i="12" s="1"/>
  <c r="F78" i="12"/>
  <c r="H78" i="12" s="1"/>
  <c r="E78" i="12"/>
  <c r="G78" i="12" s="1"/>
  <c r="F77" i="12"/>
  <c r="H77" i="12" s="1"/>
  <c r="E77" i="12"/>
  <c r="G77" i="12" s="1"/>
  <c r="F76" i="12"/>
  <c r="H76" i="12" s="1"/>
  <c r="E76" i="12"/>
  <c r="G76" i="12" s="1"/>
  <c r="F75" i="12"/>
  <c r="H75" i="12" s="1"/>
  <c r="E75" i="12"/>
  <c r="G75" i="12" s="1"/>
  <c r="F74" i="12"/>
  <c r="H74" i="12" s="1"/>
  <c r="E74" i="12"/>
  <c r="G74" i="12" s="1"/>
  <c r="F73" i="12"/>
  <c r="H73" i="12" s="1"/>
  <c r="E73" i="12"/>
  <c r="G73" i="12" s="1"/>
  <c r="F72" i="12"/>
  <c r="H72" i="12" s="1"/>
  <c r="E72" i="12"/>
  <c r="G72" i="12" s="1"/>
  <c r="F71" i="12"/>
  <c r="H71" i="12" s="1"/>
  <c r="E71" i="12"/>
  <c r="G71" i="12" s="1"/>
  <c r="F70" i="12"/>
  <c r="H70" i="12" s="1"/>
  <c r="E70" i="12"/>
  <c r="G70" i="12" s="1"/>
  <c r="F69" i="12"/>
  <c r="H69" i="12" s="1"/>
  <c r="E69" i="12"/>
  <c r="G69" i="12" s="1"/>
  <c r="F68" i="12"/>
  <c r="H68" i="12" s="1"/>
  <c r="E68" i="12"/>
  <c r="G68" i="12" s="1"/>
  <c r="F67" i="12"/>
  <c r="H67" i="12" s="1"/>
  <c r="E67" i="12"/>
  <c r="G67" i="12" s="1"/>
  <c r="F66" i="12"/>
  <c r="H66" i="12" s="1"/>
  <c r="E66" i="12"/>
  <c r="G66" i="12" s="1"/>
  <c r="F65" i="12"/>
  <c r="H65" i="12" s="1"/>
  <c r="E65" i="12"/>
  <c r="G65" i="12" s="1"/>
  <c r="F64" i="12"/>
  <c r="H64" i="12" s="1"/>
  <c r="E64" i="12"/>
  <c r="G64" i="12" s="1"/>
  <c r="F63" i="12"/>
  <c r="H63" i="12" s="1"/>
  <c r="E63" i="12"/>
  <c r="G63" i="12" s="1"/>
  <c r="F62" i="12"/>
  <c r="H62" i="12" s="1"/>
  <c r="E62" i="12"/>
  <c r="G62" i="12" s="1"/>
  <c r="F61" i="12"/>
  <c r="H61" i="12" s="1"/>
  <c r="E61" i="12"/>
  <c r="G61" i="12" s="1"/>
  <c r="F60" i="12"/>
  <c r="H60" i="12" s="1"/>
  <c r="E60" i="12"/>
  <c r="G60" i="12" s="1"/>
  <c r="F59" i="12"/>
  <c r="H59" i="12" s="1"/>
  <c r="E59" i="12"/>
  <c r="G59" i="12" s="1"/>
  <c r="F58" i="12"/>
  <c r="H58" i="12" s="1"/>
  <c r="E58" i="12"/>
  <c r="G58" i="12" s="1"/>
  <c r="F57" i="12"/>
  <c r="H57" i="12" s="1"/>
  <c r="E57" i="12"/>
  <c r="G57" i="12" s="1"/>
  <c r="F56" i="12"/>
  <c r="H56" i="12" s="1"/>
  <c r="E56" i="12"/>
  <c r="G56" i="12" s="1"/>
  <c r="F55" i="12"/>
  <c r="H55" i="12" s="1"/>
  <c r="E55" i="12"/>
  <c r="G55" i="12" s="1"/>
  <c r="F54" i="12"/>
  <c r="H54" i="12" s="1"/>
  <c r="E54" i="12"/>
  <c r="G54" i="12" s="1"/>
  <c r="F53" i="12"/>
  <c r="H53" i="12" s="1"/>
  <c r="E53" i="12"/>
  <c r="G53" i="12" s="1"/>
  <c r="F52" i="12"/>
  <c r="H52" i="12" s="1"/>
  <c r="E52" i="12"/>
  <c r="G52" i="12" s="1"/>
  <c r="F51" i="12"/>
  <c r="H51" i="12" s="1"/>
  <c r="E51" i="12"/>
  <c r="G51" i="12" s="1"/>
  <c r="F50" i="12"/>
  <c r="H50" i="12" s="1"/>
  <c r="E50" i="12"/>
  <c r="G50" i="12" s="1"/>
  <c r="F49" i="12"/>
  <c r="H49" i="12" s="1"/>
  <c r="E49" i="12"/>
  <c r="G49" i="12" s="1"/>
  <c r="F48" i="12"/>
  <c r="H48" i="12" s="1"/>
  <c r="E48" i="12"/>
  <c r="G48" i="12" s="1"/>
  <c r="F47" i="12"/>
  <c r="H47" i="12" s="1"/>
  <c r="E47" i="12"/>
  <c r="G47" i="12" s="1"/>
  <c r="F46" i="12"/>
  <c r="H46" i="12" s="1"/>
  <c r="E46" i="12"/>
  <c r="G46" i="12" s="1"/>
  <c r="F45" i="12"/>
  <c r="H45" i="12" s="1"/>
  <c r="E45" i="12"/>
  <c r="G45" i="12" s="1"/>
  <c r="F44" i="12"/>
  <c r="H44" i="12" s="1"/>
  <c r="E44" i="12"/>
  <c r="G44" i="12" s="1"/>
  <c r="F43" i="12"/>
  <c r="H43" i="12" s="1"/>
  <c r="E43" i="12"/>
  <c r="G43" i="12" s="1"/>
  <c r="F42" i="12"/>
  <c r="H42" i="12" s="1"/>
  <c r="E42" i="12"/>
  <c r="G42" i="12" s="1"/>
  <c r="F41" i="12"/>
  <c r="H41" i="12" s="1"/>
  <c r="E41" i="12"/>
  <c r="G41" i="12" s="1"/>
  <c r="F40" i="12"/>
  <c r="H40" i="12" s="1"/>
  <c r="E40" i="12"/>
  <c r="G40" i="12" s="1"/>
  <c r="F39" i="12"/>
  <c r="H39" i="12" s="1"/>
  <c r="E39" i="12"/>
  <c r="G39" i="12" s="1"/>
  <c r="F38" i="12"/>
  <c r="H38" i="12" s="1"/>
  <c r="E38" i="12"/>
  <c r="G38" i="12" s="1"/>
  <c r="F37" i="12"/>
  <c r="H37" i="12" s="1"/>
  <c r="E37" i="12"/>
  <c r="G37" i="12" s="1"/>
  <c r="F36" i="12"/>
  <c r="H36" i="12" s="1"/>
  <c r="E36" i="12"/>
  <c r="G36" i="12" s="1"/>
  <c r="F35" i="12"/>
  <c r="H35" i="12" s="1"/>
  <c r="E35" i="12"/>
  <c r="G35" i="12" s="1"/>
  <c r="F34" i="12"/>
  <c r="H34" i="12" s="1"/>
  <c r="E34" i="12"/>
  <c r="G34" i="12" s="1"/>
  <c r="F33" i="12"/>
  <c r="H33" i="12" s="1"/>
  <c r="E33" i="12"/>
  <c r="G33" i="12" s="1"/>
  <c r="F32" i="12"/>
  <c r="H32" i="12" s="1"/>
  <c r="E32" i="12"/>
  <c r="G32" i="12" s="1"/>
  <c r="F31" i="12"/>
  <c r="H31" i="12" s="1"/>
  <c r="E31" i="12"/>
  <c r="G31" i="12" s="1"/>
  <c r="F30" i="12"/>
  <c r="H30" i="12" s="1"/>
  <c r="E30" i="12"/>
  <c r="G30" i="12" s="1"/>
  <c r="F29" i="12"/>
  <c r="H29" i="12" s="1"/>
  <c r="E29" i="12"/>
  <c r="G29" i="12" s="1"/>
  <c r="F28" i="12"/>
  <c r="H28" i="12" s="1"/>
  <c r="E28" i="12"/>
  <c r="G28" i="12" s="1"/>
  <c r="F27" i="12"/>
  <c r="H27" i="12" s="1"/>
  <c r="E27" i="12"/>
  <c r="G27" i="12" s="1"/>
  <c r="F26" i="12"/>
  <c r="H26" i="12" s="1"/>
  <c r="E26" i="12"/>
  <c r="G26" i="12" s="1"/>
  <c r="F25" i="12"/>
  <c r="H25" i="12" s="1"/>
  <c r="E25" i="12"/>
  <c r="G25" i="12" s="1"/>
  <c r="F24" i="12"/>
  <c r="H24" i="12" s="1"/>
  <c r="E24" i="12"/>
  <c r="G24" i="12" s="1"/>
  <c r="F23" i="12"/>
  <c r="H23" i="12" s="1"/>
  <c r="E23" i="12"/>
  <c r="G23" i="12" s="1"/>
  <c r="F22" i="12"/>
  <c r="H22" i="12" s="1"/>
  <c r="E22" i="12"/>
  <c r="G22" i="12" s="1"/>
  <c r="F21" i="12"/>
  <c r="H21" i="12" s="1"/>
  <c r="E21" i="12"/>
  <c r="G21" i="12" s="1"/>
  <c r="F20" i="12"/>
  <c r="H20" i="12" s="1"/>
  <c r="E20" i="12"/>
  <c r="G20" i="12" s="1"/>
  <c r="F19" i="12"/>
  <c r="H19" i="12" s="1"/>
  <c r="E19" i="12"/>
  <c r="G19" i="12" s="1"/>
  <c r="F18" i="12"/>
  <c r="H18" i="12" s="1"/>
  <c r="E18" i="12"/>
  <c r="G18" i="12" s="1"/>
  <c r="F17" i="12"/>
  <c r="H17" i="12" s="1"/>
  <c r="E17" i="12"/>
  <c r="G17" i="12" s="1"/>
  <c r="F16" i="12"/>
  <c r="H16" i="12" s="1"/>
  <c r="E16" i="12"/>
  <c r="G16" i="12" s="1"/>
  <c r="F15" i="12"/>
  <c r="H15" i="12" s="1"/>
  <c r="E15" i="12"/>
  <c r="G15" i="12" s="1"/>
  <c r="F14" i="12"/>
  <c r="H14" i="12" s="1"/>
  <c r="E14" i="12"/>
  <c r="G14" i="12" s="1"/>
  <c r="F13" i="12"/>
  <c r="H13" i="12" s="1"/>
  <c r="E13" i="12"/>
  <c r="G13" i="12" s="1"/>
  <c r="F12" i="12"/>
  <c r="H12" i="12" s="1"/>
  <c r="E12" i="12"/>
  <c r="G12" i="12" s="1"/>
  <c r="F11" i="12"/>
  <c r="H11" i="12" s="1"/>
  <c r="E11" i="12"/>
  <c r="G11" i="12" s="1"/>
  <c r="F10" i="12"/>
  <c r="H10" i="12" s="1"/>
  <c r="E10" i="12"/>
  <c r="G10" i="12" s="1"/>
  <c r="F9" i="12"/>
  <c r="H9" i="12" s="1"/>
  <c r="E9" i="12"/>
  <c r="G9" i="12" s="1"/>
  <c r="F8" i="12"/>
  <c r="H8" i="12" s="1"/>
  <c r="E8" i="12"/>
  <c r="G8" i="12" s="1"/>
  <c r="F7" i="12"/>
  <c r="H7" i="12" s="1"/>
  <c r="E7" i="12"/>
  <c r="G7" i="12" s="1"/>
  <c r="F6" i="12"/>
  <c r="H6" i="12" s="1"/>
  <c r="E6" i="12"/>
  <c r="G6" i="12" s="1"/>
  <c r="F5" i="12"/>
  <c r="H5" i="12" s="1"/>
  <c r="E5" i="12"/>
  <c r="G5" i="12" s="1"/>
  <c r="F4" i="12"/>
  <c r="H4" i="12" s="1"/>
  <c r="E4" i="12"/>
  <c r="G4" i="12" s="1"/>
  <c r="F3" i="12"/>
  <c r="H3" i="12" s="1"/>
  <c r="E3" i="12"/>
  <c r="G3" i="12" s="1"/>
  <c r="F2" i="12"/>
  <c r="H2" i="12" s="1"/>
  <c r="E2" i="12"/>
  <c r="G2" i="12" s="1"/>
  <c r="F10941" i="11"/>
  <c r="E10941" i="11"/>
  <c r="F10940" i="11"/>
  <c r="E10940" i="11"/>
  <c r="F10939" i="11"/>
  <c r="E10939" i="11"/>
  <c r="F10938" i="11"/>
  <c r="E10938" i="11"/>
  <c r="F10937" i="11"/>
  <c r="E10937" i="11"/>
  <c r="F10936" i="11"/>
  <c r="E10936" i="11"/>
  <c r="F10935" i="11"/>
  <c r="E10935" i="11"/>
  <c r="F10934" i="11"/>
  <c r="E10934" i="11"/>
  <c r="F10933" i="11"/>
  <c r="E10933" i="11"/>
  <c r="F10932" i="11"/>
  <c r="E10932" i="11"/>
  <c r="F10931" i="11"/>
  <c r="E10931" i="11"/>
  <c r="F10930" i="11"/>
  <c r="E10930" i="11"/>
  <c r="F10929" i="11"/>
  <c r="E10929" i="11"/>
  <c r="F10928" i="11"/>
  <c r="E10928" i="11"/>
  <c r="F10927" i="11"/>
  <c r="E10927" i="11"/>
  <c r="F10926" i="11"/>
  <c r="E10926" i="11"/>
  <c r="F10925" i="11"/>
  <c r="E10925" i="11"/>
  <c r="F10924" i="11"/>
  <c r="E10924" i="11"/>
  <c r="F10923" i="11"/>
  <c r="E10923" i="11"/>
  <c r="F10922" i="11"/>
  <c r="E10922" i="11"/>
  <c r="F10921" i="11"/>
  <c r="E10921" i="11"/>
  <c r="F10920" i="11"/>
  <c r="E10920" i="11"/>
  <c r="F10919" i="11"/>
  <c r="E10919" i="11"/>
  <c r="F10918" i="11"/>
  <c r="E10918" i="11"/>
  <c r="F10917" i="11"/>
  <c r="E10917" i="11"/>
  <c r="F10916" i="11"/>
  <c r="E10916" i="11"/>
  <c r="F10915" i="11"/>
  <c r="E10915" i="11"/>
  <c r="F10914" i="11"/>
  <c r="E10914" i="11"/>
  <c r="F10913" i="11"/>
  <c r="E10913" i="11"/>
  <c r="F10912" i="11"/>
  <c r="E10912" i="11"/>
  <c r="F10911" i="11"/>
  <c r="E10911" i="11"/>
  <c r="F10910" i="11"/>
  <c r="E10910" i="11"/>
  <c r="F10909" i="11"/>
  <c r="E10909" i="11"/>
  <c r="F10908" i="11"/>
  <c r="E10908" i="11"/>
  <c r="F10907" i="11"/>
  <c r="E10907" i="11"/>
  <c r="F10906" i="11"/>
  <c r="E10906" i="11"/>
  <c r="F10905" i="11"/>
  <c r="E10905" i="11"/>
  <c r="F10904" i="11"/>
  <c r="E10904" i="11"/>
  <c r="F10903" i="11"/>
  <c r="E10903" i="11"/>
  <c r="F10902" i="11"/>
  <c r="E10902" i="11"/>
  <c r="F10901" i="11"/>
  <c r="E10901" i="11"/>
  <c r="F10900" i="11"/>
  <c r="E10900" i="11"/>
  <c r="F10899" i="11"/>
  <c r="E10899" i="11"/>
  <c r="F10898" i="11"/>
  <c r="E10898" i="11"/>
  <c r="F10897" i="11"/>
  <c r="E10897" i="11"/>
  <c r="F10896" i="11"/>
  <c r="E10896" i="11"/>
  <c r="F10895" i="11"/>
  <c r="E10895" i="11"/>
  <c r="F10894" i="11"/>
  <c r="E10894" i="11"/>
  <c r="F10893" i="11"/>
  <c r="E10893" i="11"/>
  <c r="F10892" i="11"/>
  <c r="E10892" i="11"/>
  <c r="F10891" i="11"/>
  <c r="E10891" i="11"/>
  <c r="F10890" i="11"/>
  <c r="E10890" i="11"/>
  <c r="F10889" i="11"/>
  <c r="E10889" i="11"/>
  <c r="F10888" i="11"/>
  <c r="E10888" i="11"/>
  <c r="F10887" i="11"/>
  <c r="E10887" i="11"/>
  <c r="F10886" i="11"/>
  <c r="E10886" i="11"/>
  <c r="F10885" i="11"/>
  <c r="E10885" i="11"/>
  <c r="F10884" i="11"/>
  <c r="E10884" i="11"/>
  <c r="F10883" i="11"/>
  <c r="E10883" i="11"/>
  <c r="F10882" i="11"/>
  <c r="E10882" i="11"/>
  <c r="F10881" i="11"/>
  <c r="E10881" i="11"/>
  <c r="F10880" i="11"/>
  <c r="E10880" i="11"/>
  <c r="F10879" i="11"/>
  <c r="E10879" i="11"/>
  <c r="F10878" i="11"/>
  <c r="E10878" i="11"/>
  <c r="F10877" i="11"/>
  <c r="E10877" i="11"/>
  <c r="F10876" i="11"/>
  <c r="E10876" i="11"/>
  <c r="F10875" i="11"/>
  <c r="E10875" i="11"/>
  <c r="F10874" i="11"/>
  <c r="E10874" i="11"/>
  <c r="F10873" i="11"/>
  <c r="E10873" i="11"/>
  <c r="F10872" i="11"/>
  <c r="E10872" i="11"/>
  <c r="F10871" i="11"/>
  <c r="E10871" i="11"/>
  <c r="F10870" i="11"/>
  <c r="E10870" i="11"/>
  <c r="F10869" i="11"/>
  <c r="E10869" i="11"/>
  <c r="F10868" i="11"/>
  <c r="E10868" i="11"/>
  <c r="F10867" i="11"/>
  <c r="E10867" i="11"/>
  <c r="F10866" i="11"/>
  <c r="E10866" i="11"/>
  <c r="F10865" i="11"/>
  <c r="E10865" i="11"/>
  <c r="F10864" i="11"/>
  <c r="E10864" i="11"/>
  <c r="F10863" i="11"/>
  <c r="E10863" i="11"/>
  <c r="F10862" i="11"/>
  <c r="E10862" i="11"/>
  <c r="F10861" i="11"/>
  <c r="E10861" i="11"/>
  <c r="F10860" i="11"/>
  <c r="E10860" i="11"/>
  <c r="F10859" i="11"/>
  <c r="E10859" i="11"/>
  <c r="F10858" i="11"/>
  <c r="E10858" i="11"/>
  <c r="F10857" i="11"/>
  <c r="E10857" i="11"/>
  <c r="F10856" i="11"/>
  <c r="E10856" i="11"/>
  <c r="F10855" i="11"/>
  <c r="E10855" i="11"/>
  <c r="F10854" i="11"/>
  <c r="E10854" i="11"/>
  <c r="F10853" i="11"/>
  <c r="E10853" i="11"/>
  <c r="F10852" i="11"/>
  <c r="E10852" i="11"/>
  <c r="F10851" i="11"/>
  <c r="E10851" i="11"/>
  <c r="F10850" i="11"/>
  <c r="E10850" i="11"/>
  <c r="F10849" i="11"/>
  <c r="E10849" i="11"/>
  <c r="F10848" i="11"/>
  <c r="E10848" i="11"/>
  <c r="F10847" i="11"/>
  <c r="E10847" i="11"/>
  <c r="F10846" i="11"/>
  <c r="E10846" i="11"/>
  <c r="F10845" i="11"/>
  <c r="E10845" i="11"/>
  <c r="F10844" i="11"/>
  <c r="E10844" i="11"/>
  <c r="F10843" i="11"/>
  <c r="E10843" i="11"/>
  <c r="F10842" i="11"/>
  <c r="E10842" i="11"/>
  <c r="F10841" i="11"/>
  <c r="E10841" i="11"/>
  <c r="F10840" i="11"/>
  <c r="E10840" i="11"/>
  <c r="F10839" i="11"/>
  <c r="E10839" i="11"/>
  <c r="F10838" i="11"/>
  <c r="E10838" i="11"/>
  <c r="F10837" i="11"/>
  <c r="E10837" i="11"/>
  <c r="F10836" i="11"/>
  <c r="E10836" i="11"/>
  <c r="F10835" i="11"/>
  <c r="E10835" i="11"/>
  <c r="F10834" i="11"/>
  <c r="E10834" i="11"/>
  <c r="F10833" i="11"/>
  <c r="E10833" i="11"/>
  <c r="F10832" i="11"/>
  <c r="E10832" i="11"/>
  <c r="F10831" i="11"/>
  <c r="E10831" i="11"/>
  <c r="F10830" i="11"/>
  <c r="E10830" i="11"/>
  <c r="F10829" i="11"/>
  <c r="E10829" i="11"/>
  <c r="F10828" i="11"/>
  <c r="E10828" i="11"/>
  <c r="F10827" i="11"/>
  <c r="E10827" i="11"/>
  <c r="F10826" i="11"/>
  <c r="E10826" i="11"/>
  <c r="F10825" i="11"/>
  <c r="E10825" i="11"/>
  <c r="F10824" i="11"/>
  <c r="E10824" i="11"/>
  <c r="F10823" i="11"/>
  <c r="E10823" i="11"/>
  <c r="F10822" i="11"/>
  <c r="E10822" i="11"/>
  <c r="F10821" i="11"/>
  <c r="E10821" i="11"/>
  <c r="F10820" i="11"/>
  <c r="E10820" i="11"/>
  <c r="F10819" i="11"/>
  <c r="E10819" i="11"/>
  <c r="F10818" i="11"/>
  <c r="E10818" i="11"/>
  <c r="F10817" i="11"/>
  <c r="E10817" i="11"/>
  <c r="F10816" i="11"/>
  <c r="E10816" i="11"/>
  <c r="F10815" i="11"/>
  <c r="E10815" i="11"/>
  <c r="F10814" i="11"/>
  <c r="E10814" i="11"/>
  <c r="F10813" i="11"/>
  <c r="E10813" i="11"/>
  <c r="F10812" i="11"/>
  <c r="E10812" i="11"/>
  <c r="F10811" i="11"/>
  <c r="E10811" i="11"/>
  <c r="F10810" i="11"/>
  <c r="E10810" i="11"/>
  <c r="F10809" i="11"/>
  <c r="E10809" i="11"/>
  <c r="F10808" i="11"/>
  <c r="E10808" i="11"/>
  <c r="F10807" i="11"/>
  <c r="E10807" i="11"/>
  <c r="F10806" i="11"/>
  <c r="E10806" i="11"/>
  <c r="F10805" i="11"/>
  <c r="E10805" i="11"/>
  <c r="F10804" i="11"/>
  <c r="E10804" i="11"/>
  <c r="F10803" i="11"/>
  <c r="E10803" i="11"/>
  <c r="F10802" i="11"/>
  <c r="E10802" i="11"/>
  <c r="F10801" i="11"/>
  <c r="E10801" i="11"/>
  <c r="F10800" i="11"/>
  <c r="E10800" i="11"/>
  <c r="F10799" i="11"/>
  <c r="E10799" i="11"/>
  <c r="F10798" i="11"/>
  <c r="E10798" i="11"/>
  <c r="F10797" i="11"/>
  <c r="E10797" i="11"/>
  <c r="F10796" i="11"/>
  <c r="E10796" i="11"/>
  <c r="F10795" i="11"/>
  <c r="E10795" i="11"/>
  <c r="F10794" i="11"/>
  <c r="E10794" i="11"/>
  <c r="F10793" i="11"/>
  <c r="E10793" i="11"/>
  <c r="F10792" i="11"/>
  <c r="E10792" i="11"/>
  <c r="F10791" i="11"/>
  <c r="E10791" i="11"/>
  <c r="F10790" i="11"/>
  <c r="E10790" i="11"/>
  <c r="F10789" i="11"/>
  <c r="E10789" i="11"/>
  <c r="F10788" i="11"/>
  <c r="E10788" i="11"/>
  <c r="F10787" i="11"/>
  <c r="E10787" i="11"/>
  <c r="F10786" i="11"/>
  <c r="E10786" i="11"/>
  <c r="F10785" i="11"/>
  <c r="E10785" i="11"/>
  <c r="F10784" i="11"/>
  <c r="E10784" i="11"/>
  <c r="F10783" i="11"/>
  <c r="E10783" i="11"/>
  <c r="F10782" i="11"/>
  <c r="E10782" i="11"/>
  <c r="F10781" i="11"/>
  <c r="E10781" i="11"/>
  <c r="F10780" i="11"/>
  <c r="E10780" i="11"/>
  <c r="F10779" i="11"/>
  <c r="E10779" i="11"/>
  <c r="F10778" i="11"/>
  <c r="E10778" i="11"/>
  <c r="F10777" i="11"/>
  <c r="E10777" i="11"/>
  <c r="F10776" i="11"/>
  <c r="E10776" i="11"/>
  <c r="F10775" i="11"/>
  <c r="E10775" i="11"/>
  <c r="F10774" i="11"/>
  <c r="E10774" i="11"/>
  <c r="F10773" i="11"/>
  <c r="E10773" i="11"/>
  <c r="F10772" i="11"/>
  <c r="E10772" i="11"/>
  <c r="F10771" i="11"/>
  <c r="E10771" i="11"/>
  <c r="F10770" i="11"/>
  <c r="E10770" i="11"/>
  <c r="F10769" i="11"/>
  <c r="E10769" i="11"/>
  <c r="F10768" i="11"/>
  <c r="E10768" i="11"/>
  <c r="F10767" i="11"/>
  <c r="E10767" i="11"/>
  <c r="F10766" i="11"/>
  <c r="E10766" i="11"/>
  <c r="F10765" i="11"/>
  <c r="E10765" i="11"/>
  <c r="F10764" i="11"/>
  <c r="E10764" i="11"/>
  <c r="F10763" i="11"/>
  <c r="E10763" i="11"/>
  <c r="F10762" i="11"/>
  <c r="E10762" i="11"/>
  <c r="F10761" i="11"/>
  <c r="E10761" i="11"/>
  <c r="F10760" i="11"/>
  <c r="E10760" i="11"/>
  <c r="F10759" i="11"/>
  <c r="E10759" i="11"/>
  <c r="F10758" i="11"/>
  <c r="E10758" i="11"/>
  <c r="F10757" i="11"/>
  <c r="E10757" i="11"/>
  <c r="F10756" i="11"/>
  <c r="E10756" i="11"/>
  <c r="F10755" i="11"/>
  <c r="E10755" i="11"/>
  <c r="F10754" i="11"/>
  <c r="E10754" i="11"/>
  <c r="F10753" i="11"/>
  <c r="E10753" i="11"/>
  <c r="F10752" i="11"/>
  <c r="E10752" i="11"/>
  <c r="F10751" i="11"/>
  <c r="E10751" i="11"/>
  <c r="F10750" i="11"/>
  <c r="E10750" i="11"/>
  <c r="F10749" i="11"/>
  <c r="E10749" i="11"/>
  <c r="F10748" i="11"/>
  <c r="E10748" i="11"/>
  <c r="F10747" i="11"/>
  <c r="E10747" i="11"/>
  <c r="F10746" i="11"/>
  <c r="E10746" i="11"/>
  <c r="F10745" i="11"/>
  <c r="E10745" i="11"/>
  <c r="F10744" i="11"/>
  <c r="E10744" i="11"/>
  <c r="F10743" i="11"/>
  <c r="E10743" i="11"/>
  <c r="F10742" i="11"/>
  <c r="E10742" i="11"/>
  <c r="F10741" i="11"/>
  <c r="E10741" i="11"/>
  <c r="F10740" i="11"/>
  <c r="E10740" i="11"/>
  <c r="F10739" i="11"/>
  <c r="E10739" i="11"/>
  <c r="F10738" i="11"/>
  <c r="E10738" i="11"/>
  <c r="F10737" i="11"/>
  <c r="E10737" i="11"/>
  <c r="F10736" i="11"/>
  <c r="E10736" i="11"/>
  <c r="F10735" i="11"/>
  <c r="E10735" i="11"/>
  <c r="F10734" i="11"/>
  <c r="E10734" i="11"/>
  <c r="F10733" i="11"/>
  <c r="E10733" i="11"/>
  <c r="F10732" i="11"/>
  <c r="E10732" i="11"/>
  <c r="F10731" i="11"/>
  <c r="E10731" i="11"/>
  <c r="F10730" i="11"/>
  <c r="E10730" i="11"/>
  <c r="F10729" i="11"/>
  <c r="E10729" i="11"/>
  <c r="F10728" i="11"/>
  <c r="E10728" i="11"/>
  <c r="F10727" i="11"/>
  <c r="E10727" i="11"/>
  <c r="F10726" i="11"/>
  <c r="E10726" i="11"/>
  <c r="F10725" i="11"/>
  <c r="E10725" i="11"/>
  <c r="F10724" i="11"/>
  <c r="E10724" i="11"/>
  <c r="F10723" i="11"/>
  <c r="E10723" i="11"/>
  <c r="F10722" i="11"/>
  <c r="E10722" i="11"/>
  <c r="F10721" i="11"/>
  <c r="E10721" i="11"/>
  <c r="F10720" i="11"/>
  <c r="E10720" i="11"/>
  <c r="F10719" i="11"/>
  <c r="E10719" i="11"/>
  <c r="F10718" i="11"/>
  <c r="E10718" i="11"/>
  <c r="F10717" i="11"/>
  <c r="E10717" i="11"/>
  <c r="F10716" i="11"/>
  <c r="E10716" i="11"/>
  <c r="F10715" i="11"/>
  <c r="E10715" i="11"/>
  <c r="F10714" i="11"/>
  <c r="E10714" i="11"/>
  <c r="F10713" i="11"/>
  <c r="E10713" i="11"/>
  <c r="F10712" i="11"/>
  <c r="E10712" i="11"/>
  <c r="F10711" i="11"/>
  <c r="E10711" i="11"/>
  <c r="F10710" i="11"/>
  <c r="E10710" i="11"/>
  <c r="F10709" i="11"/>
  <c r="E10709" i="11"/>
  <c r="F10708" i="11"/>
  <c r="E10708" i="11"/>
  <c r="F10707" i="11"/>
  <c r="E10707" i="11"/>
  <c r="F10706" i="11"/>
  <c r="E10706" i="11"/>
  <c r="F10705" i="11"/>
  <c r="E10705" i="11"/>
  <c r="F10704" i="11"/>
  <c r="E10704" i="11"/>
  <c r="F10703" i="11"/>
  <c r="E10703" i="11"/>
  <c r="F10702" i="11"/>
  <c r="E10702" i="11"/>
  <c r="F10701" i="11"/>
  <c r="E10701" i="11"/>
  <c r="F10700" i="11"/>
  <c r="E10700" i="11"/>
  <c r="F10699" i="11"/>
  <c r="E10699" i="11"/>
  <c r="F10698" i="11"/>
  <c r="E10698" i="11"/>
  <c r="F10697" i="11"/>
  <c r="E10697" i="11"/>
  <c r="F10696" i="11"/>
  <c r="E10696" i="11"/>
  <c r="F10695" i="11"/>
  <c r="E10695" i="11"/>
  <c r="F10694" i="11"/>
  <c r="E10694" i="11"/>
  <c r="F10693" i="11"/>
  <c r="E10693" i="11"/>
  <c r="F10692" i="11"/>
  <c r="E10692" i="11"/>
  <c r="F10691" i="11"/>
  <c r="E10691" i="11"/>
  <c r="F10690" i="11"/>
  <c r="E10690" i="11"/>
  <c r="F10689" i="11"/>
  <c r="E10689" i="11"/>
  <c r="F10688" i="11"/>
  <c r="E10688" i="11"/>
  <c r="F10687" i="11"/>
  <c r="E10687" i="11"/>
  <c r="F10686" i="11"/>
  <c r="E10686" i="11"/>
  <c r="F10685" i="11"/>
  <c r="E10685" i="11"/>
  <c r="F10684" i="11"/>
  <c r="E10684" i="11"/>
  <c r="F10683" i="11"/>
  <c r="E10683" i="11"/>
  <c r="F10682" i="11"/>
  <c r="E10682" i="11"/>
  <c r="F10681" i="11"/>
  <c r="E10681" i="11"/>
  <c r="F10680" i="11"/>
  <c r="E10680" i="11"/>
  <c r="F10679" i="11"/>
  <c r="E10679" i="11"/>
  <c r="F10678" i="11"/>
  <c r="E10678" i="11"/>
  <c r="F10677" i="11"/>
  <c r="E10677" i="11"/>
  <c r="F10676" i="11"/>
  <c r="E10676" i="11"/>
  <c r="F10675" i="11"/>
  <c r="E10675" i="11"/>
  <c r="F10674" i="11"/>
  <c r="E10674" i="11"/>
  <c r="F10673" i="11"/>
  <c r="E10673" i="11"/>
  <c r="F10672" i="11"/>
  <c r="E10672" i="11"/>
  <c r="F10671" i="11"/>
  <c r="E10671" i="11"/>
  <c r="F10670" i="11"/>
  <c r="E10670" i="11"/>
  <c r="F10669" i="11"/>
  <c r="E10669" i="11"/>
  <c r="F10668" i="11"/>
  <c r="E10668" i="11"/>
  <c r="F10667" i="11"/>
  <c r="E10667" i="11"/>
  <c r="F10666" i="11"/>
  <c r="E10666" i="11"/>
  <c r="F10665" i="11"/>
  <c r="E10665" i="11"/>
  <c r="F10664" i="11"/>
  <c r="E10664" i="11"/>
  <c r="F10663" i="11"/>
  <c r="E10663" i="11"/>
  <c r="F10662" i="11"/>
  <c r="E10662" i="11"/>
  <c r="F10661" i="11"/>
  <c r="E10661" i="11"/>
  <c r="F10660" i="11"/>
  <c r="E10660" i="11"/>
  <c r="F10659" i="11"/>
  <c r="E10659" i="11"/>
  <c r="F10658" i="11"/>
  <c r="E10658" i="11"/>
  <c r="F10657" i="11"/>
  <c r="E10657" i="11"/>
  <c r="F10656" i="11"/>
  <c r="E10656" i="11"/>
  <c r="F10655" i="11"/>
  <c r="E10655" i="11"/>
  <c r="F10654" i="11"/>
  <c r="E10654" i="11"/>
  <c r="F10653" i="11"/>
  <c r="E10653" i="11"/>
  <c r="F10652" i="11"/>
  <c r="E10652" i="11"/>
  <c r="F10651" i="11"/>
  <c r="E10651" i="11"/>
  <c r="F10650" i="11"/>
  <c r="E10650" i="11"/>
  <c r="F10649" i="11"/>
  <c r="E10649" i="11"/>
  <c r="F10648" i="11"/>
  <c r="E10648" i="11"/>
  <c r="F10647" i="11"/>
  <c r="E10647" i="11"/>
  <c r="F10646" i="11"/>
  <c r="E10646" i="11"/>
  <c r="F10645" i="11"/>
  <c r="E10645" i="11"/>
  <c r="F10644" i="11"/>
  <c r="E10644" i="11"/>
  <c r="F10643" i="11"/>
  <c r="E10643" i="11"/>
  <c r="F10642" i="11"/>
  <c r="E10642" i="11"/>
  <c r="F10641" i="11"/>
  <c r="E10641" i="11"/>
  <c r="F10640" i="11"/>
  <c r="E10640" i="11"/>
  <c r="F10639" i="11"/>
  <c r="E10639" i="11"/>
  <c r="F10638" i="11"/>
  <c r="E10638" i="11"/>
  <c r="F10637" i="11"/>
  <c r="E10637" i="11"/>
  <c r="F10636" i="11"/>
  <c r="E10636" i="11"/>
  <c r="F10635" i="11"/>
  <c r="E10635" i="11"/>
  <c r="F10634" i="11"/>
  <c r="E10634" i="11"/>
  <c r="F10633" i="11"/>
  <c r="E10633" i="11"/>
  <c r="F10632" i="11"/>
  <c r="E10632" i="11"/>
  <c r="F10631" i="11"/>
  <c r="E10631" i="11"/>
  <c r="F10630" i="11"/>
  <c r="E10630" i="11"/>
  <c r="F10629" i="11"/>
  <c r="E10629" i="11"/>
  <c r="F10628" i="11"/>
  <c r="E10628" i="11"/>
  <c r="F10627" i="11"/>
  <c r="E10627" i="11"/>
  <c r="F10626" i="11"/>
  <c r="E10626" i="11"/>
  <c r="F10625" i="11"/>
  <c r="E10625" i="11"/>
  <c r="F10624" i="11"/>
  <c r="E10624" i="11"/>
  <c r="F10623" i="11"/>
  <c r="E10623" i="11"/>
  <c r="F10622" i="11"/>
  <c r="E10622" i="11"/>
  <c r="F10621" i="11"/>
  <c r="E10621" i="11"/>
  <c r="F10620" i="11"/>
  <c r="E10620" i="11"/>
  <c r="F10619" i="11"/>
  <c r="E10619" i="11"/>
  <c r="F10618" i="11"/>
  <c r="E10618" i="11"/>
  <c r="F10617" i="11"/>
  <c r="E10617" i="11"/>
  <c r="F10616" i="11"/>
  <c r="E10616" i="11"/>
  <c r="F10615" i="11"/>
  <c r="E10615" i="11"/>
  <c r="F10614" i="11"/>
  <c r="E10614" i="11"/>
  <c r="F10613" i="11"/>
  <c r="E10613" i="11"/>
  <c r="F10612" i="11"/>
  <c r="E10612" i="11"/>
  <c r="F10611" i="11"/>
  <c r="E10611" i="11"/>
  <c r="F10610" i="11"/>
  <c r="E10610" i="11"/>
  <c r="F10609" i="11"/>
  <c r="E10609" i="11"/>
  <c r="F10608" i="11"/>
  <c r="E10608" i="11"/>
  <c r="F10607" i="11"/>
  <c r="E10607" i="11"/>
  <c r="F10606" i="11"/>
  <c r="E10606" i="11"/>
  <c r="F10605" i="11"/>
  <c r="E10605" i="11"/>
  <c r="F10604" i="11"/>
  <c r="E10604" i="11"/>
  <c r="F10603" i="11"/>
  <c r="E10603" i="11"/>
  <c r="F10602" i="11"/>
  <c r="E10602" i="11"/>
  <c r="F10601" i="11"/>
  <c r="E10601" i="11"/>
  <c r="F10600" i="11"/>
  <c r="E10600" i="11"/>
  <c r="F10599" i="11"/>
  <c r="E10599" i="11"/>
  <c r="F10598" i="11"/>
  <c r="E10598" i="11"/>
  <c r="F10597" i="11"/>
  <c r="E10597" i="11"/>
  <c r="F10596" i="11"/>
  <c r="E10596" i="11"/>
  <c r="F10595" i="11"/>
  <c r="E10595" i="11"/>
  <c r="F10594" i="11"/>
  <c r="E10594" i="11"/>
  <c r="F10593" i="11"/>
  <c r="E10593" i="11"/>
  <c r="F10592" i="11"/>
  <c r="E10592" i="11"/>
  <c r="F10591" i="11"/>
  <c r="E10591" i="11"/>
  <c r="F10590" i="11"/>
  <c r="E10590" i="11"/>
  <c r="F10589" i="11"/>
  <c r="E10589" i="11"/>
  <c r="F10588" i="11"/>
  <c r="E10588" i="11"/>
  <c r="F10587" i="11"/>
  <c r="E10587" i="11"/>
  <c r="F10586" i="11"/>
  <c r="E10586" i="11"/>
  <c r="F10585" i="11"/>
  <c r="E10585" i="11"/>
  <c r="F10584" i="11"/>
  <c r="E10584" i="11"/>
  <c r="F10583" i="11"/>
  <c r="E10583" i="11"/>
  <c r="F10582" i="11"/>
  <c r="E10582" i="11"/>
  <c r="F10581" i="11"/>
  <c r="E10581" i="11"/>
  <c r="F10580" i="11"/>
  <c r="E10580" i="11"/>
  <c r="F10579" i="11"/>
  <c r="E10579" i="11"/>
  <c r="F10578" i="11"/>
  <c r="E10578" i="11"/>
  <c r="F10577" i="11"/>
  <c r="E10577" i="11"/>
  <c r="F10576" i="11"/>
  <c r="E10576" i="11"/>
  <c r="F10575" i="11"/>
  <c r="E10575" i="11"/>
  <c r="F10574" i="11"/>
  <c r="E10574" i="11"/>
  <c r="F10573" i="11"/>
  <c r="E10573" i="11"/>
  <c r="F10572" i="11"/>
  <c r="E10572" i="11"/>
  <c r="F10571" i="11"/>
  <c r="E10571" i="11"/>
  <c r="F10570" i="11"/>
  <c r="E10570" i="11"/>
  <c r="F10569" i="11"/>
  <c r="E10569" i="11"/>
  <c r="F10568" i="11"/>
  <c r="E10568" i="11"/>
  <c r="F10567" i="11"/>
  <c r="E10567" i="11"/>
  <c r="F10566" i="11"/>
  <c r="E10566" i="11"/>
  <c r="F10565" i="11"/>
  <c r="E10565" i="11"/>
  <c r="F10564" i="11"/>
  <c r="E10564" i="11"/>
  <c r="F10563" i="11"/>
  <c r="E10563" i="11"/>
  <c r="F10562" i="11"/>
  <c r="E10562" i="11"/>
  <c r="F10561" i="11"/>
  <c r="E10561" i="11"/>
  <c r="F10560" i="11"/>
  <c r="E10560" i="11"/>
  <c r="F10559" i="11"/>
  <c r="E10559" i="11"/>
  <c r="F10558" i="11"/>
  <c r="E10558" i="11"/>
  <c r="F10557" i="11"/>
  <c r="E10557" i="11"/>
  <c r="F10556" i="11"/>
  <c r="E10556" i="11"/>
  <c r="F10555" i="11"/>
  <c r="E10555" i="11"/>
  <c r="F10554" i="11"/>
  <c r="E10554" i="11"/>
  <c r="F10553" i="11"/>
  <c r="E10553" i="11"/>
  <c r="F10552" i="11"/>
  <c r="E10552" i="11"/>
  <c r="F10551" i="11"/>
  <c r="E10551" i="11"/>
  <c r="F10550" i="11"/>
  <c r="E10550" i="11"/>
  <c r="F10549" i="11"/>
  <c r="E10549" i="11"/>
  <c r="F10548" i="11"/>
  <c r="E10548" i="11"/>
  <c r="F10547" i="11"/>
  <c r="E10547" i="11"/>
  <c r="F10546" i="11"/>
  <c r="E10546" i="11"/>
  <c r="F10545" i="11"/>
  <c r="E10545" i="11"/>
  <c r="F10544" i="11"/>
  <c r="E10544" i="11"/>
  <c r="F10543" i="11"/>
  <c r="E10543" i="11"/>
  <c r="F10542" i="11"/>
  <c r="E10542" i="11"/>
  <c r="F10541" i="11"/>
  <c r="E10541" i="11"/>
  <c r="F10540" i="11"/>
  <c r="E10540" i="11"/>
  <c r="F10539" i="11"/>
  <c r="E10539" i="11"/>
  <c r="F10538" i="11"/>
  <c r="E10538" i="11"/>
  <c r="F10537" i="11"/>
  <c r="E10537" i="11"/>
  <c r="F10536" i="11"/>
  <c r="E10536" i="11"/>
  <c r="F10535" i="11"/>
  <c r="E10535" i="11"/>
  <c r="F10534" i="11"/>
  <c r="E10534" i="11"/>
  <c r="F10533" i="11"/>
  <c r="E10533" i="11"/>
  <c r="F10532" i="11"/>
  <c r="E10532" i="11"/>
  <c r="F10531" i="11"/>
  <c r="E10531" i="11"/>
  <c r="F10530" i="11"/>
  <c r="E10530" i="11"/>
  <c r="F10529" i="11"/>
  <c r="E10529" i="11"/>
  <c r="F10528" i="11"/>
  <c r="E10528" i="11"/>
  <c r="F10527" i="11"/>
  <c r="E10527" i="11"/>
  <c r="F10526" i="11"/>
  <c r="E10526" i="11"/>
  <c r="F10525" i="11"/>
  <c r="E10525" i="11"/>
  <c r="F10524" i="11"/>
  <c r="E10524" i="11"/>
  <c r="F10523" i="11"/>
  <c r="E10523" i="11"/>
  <c r="F10522" i="11"/>
  <c r="E10522" i="11"/>
  <c r="F10521" i="11"/>
  <c r="E10521" i="11"/>
  <c r="F10520" i="11"/>
  <c r="E10520" i="11"/>
  <c r="F10519" i="11"/>
  <c r="E10519" i="11"/>
  <c r="F10518" i="11"/>
  <c r="E10518" i="11"/>
  <c r="F10517" i="11"/>
  <c r="E10517" i="11"/>
  <c r="F10516" i="11"/>
  <c r="E10516" i="11"/>
  <c r="F10515" i="11"/>
  <c r="E10515" i="11"/>
  <c r="F10514" i="11"/>
  <c r="E10514" i="11"/>
  <c r="F10513" i="11"/>
  <c r="E10513" i="11"/>
  <c r="F10512" i="11"/>
  <c r="E10512" i="11"/>
  <c r="F10511" i="11"/>
  <c r="E10511" i="11"/>
  <c r="F10510" i="11"/>
  <c r="E10510" i="11"/>
  <c r="F10509" i="11"/>
  <c r="E10509" i="11"/>
  <c r="F10508" i="11"/>
  <c r="E10508" i="11"/>
  <c r="F10507" i="11"/>
  <c r="E10507" i="11"/>
  <c r="F10506" i="11"/>
  <c r="E10506" i="11"/>
  <c r="F10505" i="11"/>
  <c r="E10505" i="11"/>
  <c r="F10504" i="11"/>
  <c r="E10504" i="11"/>
  <c r="F10503" i="11"/>
  <c r="E10503" i="11"/>
  <c r="F10502" i="11"/>
  <c r="E10502" i="11"/>
  <c r="F10501" i="11"/>
  <c r="E10501" i="11"/>
  <c r="F10500" i="11"/>
  <c r="E10500" i="11"/>
  <c r="F10499" i="11"/>
  <c r="E10499" i="11"/>
  <c r="F10498" i="11"/>
  <c r="E10498" i="11"/>
  <c r="F10497" i="11"/>
  <c r="E10497" i="11"/>
  <c r="F10496" i="11"/>
  <c r="E10496" i="11"/>
  <c r="F10495" i="11"/>
  <c r="E10495" i="11"/>
  <c r="F10494" i="11"/>
  <c r="E10494" i="11"/>
  <c r="F10493" i="11"/>
  <c r="E10493" i="11"/>
  <c r="F10492" i="11"/>
  <c r="E10492" i="11"/>
  <c r="F10491" i="11"/>
  <c r="E10491" i="11"/>
  <c r="F10490" i="11"/>
  <c r="E10490" i="11"/>
  <c r="F10489" i="11"/>
  <c r="E10489" i="11"/>
  <c r="F10488" i="11"/>
  <c r="E10488" i="11"/>
  <c r="F10487" i="11"/>
  <c r="E10487" i="11"/>
  <c r="F10486" i="11"/>
  <c r="E10486" i="11"/>
  <c r="F10485" i="11"/>
  <c r="E10485" i="11"/>
  <c r="F10484" i="11"/>
  <c r="E10484" i="11"/>
  <c r="F10483" i="11"/>
  <c r="E10483" i="11"/>
  <c r="F10482" i="11"/>
  <c r="E10482" i="11"/>
  <c r="F10481" i="11"/>
  <c r="E10481" i="11"/>
  <c r="F10480" i="11"/>
  <c r="E10480" i="11"/>
  <c r="F10479" i="11"/>
  <c r="E10479" i="11"/>
  <c r="F10478" i="11"/>
  <c r="E10478" i="11"/>
  <c r="F10477" i="11"/>
  <c r="E10477" i="11"/>
  <c r="F10476" i="11"/>
  <c r="E10476" i="11"/>
  <c r="F10475" i="11"/>
  <c r="E10475" i="11"/>
  <c r="F10474" i="11"/>
  <c r="E10474" i="11"/>
  <c r="F10473" i="11"/>
  <c r="E10473" i="11"/>
  <c r="F10472" i="11"/>
  <c r="E10472" i="11"/>
  <c r="F10471" i="11"/>
  <c r="E10471" i="11"/>
  <c r="F10470" i="11"/>
  <c r="E10470" i="11"/>
  <c r="F10469" i="11"/>
  <c r="E10469" i="11"/>
  <c r="F10468" i="11"/>
  <c r="E10468" i="11"/>
  <c r="F10467" i="11"/>
  <c r="E10467" i="11"/>
  <c r="F10466" i="11"/>
  <c r="E10466" i="11"/>
  <c r="F10465" i="11"/>
  <c r="E10465" i="11"/>
  <c r="F10464" i="11"/>
  <c r="E10464" i="11"/>
  <c r="F10463" i="11"/>
  <c r="E10463" i="11"/>
  <c r="F10462" i="11"/>
  <c r="E10462" i="11"/>
  <c r="F10461" i="11"/>
  <c r="E10461" i="11"/>
  <c r="F10460" i="11"/>
  <c r="E10460" i="11"/>
  <c r="F10459" i="11"/>
  <c r="E10459" i="11"/>
  <c r="F10458" i="11"/>
  <c r="E10458" i="11"/>
  <c r="F10457" i="11"/>
  <c r="E10457" i="11"/>
  <c r="F10456" i="11"/>
  <c r="E10456" i="11"/>
  <c r="F10455" i="11"/>
  <c r="E10455" i="11"/>
  <c r="F10454" i="11"/>
  <c r="E10454" i="11"/>
  <c r="F10453" i="11"/>
  <c r="E10453" i="11"/>
  <c r="F10452" i="11"/>
  <c r="E10452" i="11"/>
  <c r="F10451" i="11"/>
  <c r="E10451" i="11"/>
  <c r="F10450" i="11"/>
  <c r="E10450" i="11"/>
  <c r="F10449" i="11"/>
  <c r="E10449" i="11"/>
  <c r="F10448" i="11"/>
  <c r="E10448" i="11"/>
  <c r="F10447" i="11"/>
  <c r="E10447" i="11"/>
  <c r="F10446" i="11"/>
  <c r="E10446" i="11"/>
  <c r="F10445" i="11"/>
  <c r="E10445" i="11"/>
  <c r="F10444" i="11"/>
  <c r="E10444" i="11"/>
  <c r="F10443" i="11"/>
  <c r="E10443" i="11"/>
  <c r="F10442" i="11"/>
  <c r="E10442" i="11"/>
  <c r="F10441" i="11"/>
  <c r="E10441" i="11"/>
  <c r="F10440" i="11"/>
  <c r="E10440" i="11"/>
  <c r="F10439" i="11"/>
  <c r="E10439" i="11"/>
  <c r="F10438" i="11"/>
  <c r="E10438" i="11"/>
  <c r="F10437" i="11"/>
  <c r="E10437" i="11"/>
  <c r="F10436" i="11"/>
  <c r="E10436" i="11"/>
  <c r="F10435" i="11"/>
  <c r="E10435" i="11"/>
  <c r="F10434" i="11"/>
  <c r="E10434" i="11"/>
  <c r="F10433" i="11"/>
  <c r="E10433" i="11"/>
  <c r="F10432" i="11"/>
  <c r="E10432" i="11"/>
  <c r="F10431" i="11"/>
  <c r="E10431" i="11"/>
  <c r="F10430" i="11"/>
  <c r="E10430" i="11"/>
  <c r="F10429" i="11"/>
  <c r="E10429" i="11"/>
  <c r="F10428" i="11"/>
  <c r="E10428" i="11"/>
  <c r="F10427" i="11"/>
  <c r="E10427" i="11"/>
  <c r="F10426" i="11"/>
  <c r="E10426" i="11"/>
  <c r="F10425" i="11"/>
  <c r="E10425" i="11"/>
  <c r="F10424" i="11"/>
  <c r="E10424" i="11"/>
  <c r="F10423" i="11"/>
  <c r="E10423" i="11"/>
  <c r="F10422" i="11"/>
  <c r="E10422" i="11"/>
  <c r="F10421" i="11"/>
  <c r="E10421" i="11"/>
  <c r="F10420" i="11"/>
  <c r="E10420" i="11"/>
  <c r="F10419" i="11"/>
  <c r="E10419" i="11"/>
  <c r="F10418" i="11"/>
  <c r="E10418" i="11"/>
  <c r="F10417" i="11"/>
  <c r="E10417" i="11"/>
  <c r="F10416" i="11"/>
  <c r="E10416" i="11"/>
  <c r="F10415" i="11"/>
  <c r="E10415" i="11"/>
  <c r="F10414" i="11"/>
  <c r="E10414" i="11"/>
  <c r="F10413" i="11"/>
  <c r="E10413" i="11"/>
  <c r="F10412" i="11"/>
  <c r="E10412" i="11"/>
  <c r="F10411" i="11"/>
  <c r="E10411" i="11"/>
  <c r="F10410" i="11"/>
  <c r="E10410" i="11"/>
  <c r="F10409" i="11"/>
  <c r="E10409" i="11"/>
  <c r="F10408" i="11"/>
  <c r="E10408" i="11"/>
  <c r="F10407" i="11"/>
  <c r="E10407" i="11"/>
  <c r="F10406" i="11"/>
  <c r="E10406" i="11"/>
  <c r="F10405" i="11"/>
  <c r="E10405" i="11"/>
  <c r="F10404" i="11"/>
  <c r="E10404" i="11"/>
  <c r="F10403" i="11"/>
  <c r="E10403" i="11"/>
  <c r="F10402" i="11"/>
  <c r="E10402" i="11"/>
  <c r="F10401" i="11"/>
  <c r="E10401" i="11"/>
  <c r="F10400" i="11"/>
  <c r="E10400" i="11"/>
  <c r="F10399" i="11"/>
  <c r="E10399" i="11"/>
  <c r="F10398" i="11"/>
  <c r="E10398" i="11"/>
  <c r="F10397" i="11"/>
  <c r="E10397" i="11"/>
  <c r="F10396" i="11"/>
  <c r="E10396" i="11"/>
  <c r="F10395" i="11"/>
  <c r="E10395" i="11"/>
  <c r="F10394" i="11"/>
  <c r="E10394" i="11"/>
  <c r="F10393" i="11"/>
  <c r="E10393" i="11"/>
  <c r="F10392" i="11"/>
  <c r="E10392" i="11"/>
  <c r="F10391" i="11"/>
  <c r="E10391" i="11"/>
  <c r="F10390" i="11"/>
  <c r="E10390" i="11"/>
  <c r="F10389" i="11"/>
  <c r="E10389" i="11"/>
  <c r="F10388" i="11"/>
  <c r="E10388" i="11"/>
  <c r="F10387" i="11"/>
  <c r="E10387" i="11"/>
  <c r="F10386" i="11"/>
  <c r="E10386" i="11"/>
  <c r="F10385" i="11"/>
  <c r="E10385" i="11"/>
  <c r="F10384" i="11"/>
  <c r="E10384" i="11"/>
  <c r="F10383" i="11"/>
  <c r="E10383" i="11"/>
  <c r="F10382" i="11"/>
  <c r="E10382" i="11"/>
  <c r="F10381" i="11"/>
  <c r="E10381" i="11"/>
  <c r="F10380" i="11"/>
  <c r="E10380" i="11"/>
  <c r="F10379" i="11"/>
  <c r="E10379" i="11"/>
  <c r="F10378" i="11"/>
  <c r="E10378" i="11"/>
  <c r="F10377" i="11"/>
  <c r="E10377" i="11"/>
  <c r="F10376" i="11"/>
  <c r="E10376" i="11"/>
  <c r="F10375" i="11"/>
  <c r="E10375" i="11"/>
  <c r="F10374" i="11"/>
  <c r="E10374" i="11"/>
  <c r="F10373" i="11"/>
  <c r="E10373" i="11"/>
  <c r="F10372" i="11"/>
  <c r="E10372" i="11"/>
  <c r="F10371" i="11"/>
  <c r="E10371" i="11"/>
  <c r="F10370" i="11"/>
  <c r="E10370" i="11"/>
  <c r="F10369" i="11"/>
  <c r="E10369" i="11"/>
  <c r="F10368" i="11"/>
  <c r="E10368" i="11"/>
  <c r="F10367" i="11"/>
  <c r="E10367" i="11"/>
  <c r="F10366" i="11"/>
  <c r="E10366" i="11"/>
  <c r="F10365" i="11"/>
  <c r="E10365" i="11"/>
  <c r="F10364" i="11"/>
  <c r="E10364" i="11"/>
  <c r="F10363" i="11"/>
  <c r="E10363" i="11"/>
  <c r="F10362" i="11"/>
  <c r="E10362" i="11"/>
  <c r="F10361" i="11"/>
  <c r="E10361" i="11"/>
  <c r="F10360" i="11"/>
  <c r="E10360" i="11"/>
  <c r="F10359" i="11"/>
  <c r="E10359" i="11"/>
  <c r="F10358" i="11"/>
  <c r="E10358" i="11"/>
  <c r="F10357" i="11"/>
  <c r="E10357" i="11"/>
  <c r="F10356" i="11"/>
  <c r="E10356" i="11"/>
  <c r="F10355" i="11"/>
  <c r="E10355" i="11"/>
  <c r="F10354" i="11"/>
  <c r="E10354" i="11"/>
  <c r="F10353" i="11"/>
  <c r="E10353" i="11"/>
  <c r="F10352" i="11"/>
  <c r="E10352" i="11"/>
  <c r="F10351" i="11"/>
  <c r="E10351" i="11"/>
  <c r="F10350" i="11"/>
  <c r="E10350" i="11"/>
  <c r="F10349" i="11"/>
  <c r="E10349" i="11"/>
  <c r="F10348" i="11"/>
  <c r="E10348" i="11"/>
  <c r="F10347" i="11"/>
  <c r="E10347" i="11"/>
  <c r="F10346" i="11"/>
  <c r="E10346" i="11"/>
  <c r="F10345" i="11"/>
  <c r="E10345" i="11"/>
  <c r="F10344" i="11"/>
  <c r="E10344" i="11"/>
  <c r="F10343" i="11"/>
  <c r="E10343" i="11"/>
  <c r="F10342" i="11"/>
  <c r="E10342" i="11"/>
  <c r="F10341" i="11"/>
  <c r="E10341" i="11"/>
  <c r="F10340" i="11"/>
  <c r="E10340" i="11"/>
  <c r="F10339" i="11"/>
  <c r="E10339" i="11"/>
  <c r="F10338" i="11"/>
  <c r="E10338" i="11"/>
  <c r="F10337" i="11"/>
  <c r="E10337" i="11"/>
  <c r="F10336" i="11"/>
  <c r="E10336" i="11"/>
  <c r="F10335" i="11"/>
  <c r="E10335" i="11"/>
  <c r="F10334" i="11"/>
  <c r="E10334" i="11"/>
  <c r="F10333" i="11"/>
  <c r="E10333" i="11"/>
  <c r="F10332" i="11"/>
  <c r="E10332" i="11"/>
  <c r="F10331" i="11"/>
  <c r="E10331" i="11"/>
  <c r="F10330" i="11"/>
  <c r="E10330" i="11"/>
  <c r="F10329" i="11"/>
  <c r="E10329" i="11"/>
  <c r="F10328" i="11"/>
  <c r="E10328" i="11"/>
  <c r="F10327" i="11"/>
  <c r="E10327" i="11"/>
  <c r="F10326" i="11"/>
  <c r="E10326" i="11"/>
  <c r="F10325" i="11"/>
  <c r="E10325" i="11"/>
  <c r="F10324" i="11"/>
  <c r="E10324" i="11"/>
  <c r="F10323" i="11"/>
  <c r="E10323" i="11"/>
  <c r="F10322" i="11"/>
  <c r="E10322" i="11"/>
  <c r="F10321" i="11"/>
  <c r="E10321" i="11"/>
  <c r="F10320" i="11"/>
  <c r="E10320" i="11"/>
  <c r="F10319" i="11"/>
  <c r="E10319" i="11"/>
  <c r="F10318" i="11"/>
  <c r="E10318" i="11"/>
  <c r="F10317" i="11"/>
  <c r="E10317" i="11"/>
  <c r="F10316" i="11"/>
  <c r="E10316" i="11"/>
  <c r="F10315" i="11"/>
  <c r="E10315" i="11"/>
  <c r="F10314" i="11"/>
  <c r="E10314" i="11"/>
  <c r="F10313" i="11"/>
  <c r="E10313" i="11"/>
  <c r="F10312" i="11"/>
  <c r="E10312" i="11"/>
  <c r="F10311" i="11"/>
  <c r="E10311" i="11"/>
  <c r="F10310" i="11"/>
  <c r="E10310" i="11"/>
  <c r="F10309" i="11"/>
  <c r="E10309" i="11"/>
  <c r="F10308" i="11"/>
  <c r="E10308" i="11"/>
  <c r="F10307" i="11"/>
  <c r="E10307" i="11"/>
  <c r="F10306" i="11"/>
  <c r="E10306" i="11"/>
  <c r="F10305" i="11"/>
  <c r="E10305" i="11"/>
  <c r="F10304" i="11"/>
  <c r="E10304" i="11"/>
  <c r="F10303" i="11"/>
  <c r="E10303" i="11"/>
  <c r="F10302" i="11"/>
  <c r="E10302" i="11"/>
  <c r="F10301" i="11"/>
  <c r="E10301" i="11"/>
  <c r="F10300" i="11"/>
  <c r="E10300" i="11"/>
  <c r="F10299" i="11"/>
  <c r="E10299" i="11"/>
  <c r="F10298" i="11"/>
  <c r="E10298" i="11"/>
  <c r="F10297" i="11"/>
  <c r="E10297" i="11"/>
  <c r="F10296" i="11"/>
  <c r="E10296" i="11"/>
  <c r="F10295" i="11"/>
  <c r="E10295" i="11"/>
  <c r="F10294" i="11"/>
  <c r="E10294" i="11"/>
  <c r="F10293" i="11"/>
  <c r="E10293" i="11"/>
  <c r="F10292" i="11"/>
  <c r="E10292" i="11"/>
  <c r="F10291" i="11"/>
  <c r="E10291" i="11"/>
  <c r="F10290" i="11"/>
  <c r="E10290" i="11"/>
  <c r="F10289" i="11"/>
  <c r="E10289" i="11"/>
  <c r="F10288" i="11"/>
  <c r="E10288" i="11"/>
  <c r="F10287" i="11"/>
  <c r="E10287" i="11"/>
  <c r="F10286" i="11"/>
  <c r="E10286" i="11"/>
  <c r="F10285" i="11"/>
  <c r="E10285" i="11"/>
  <c r="F10284" i="11"/>
  <c r="E10284" i="11"/>
  <c r="F10283" i="11"/>
  <c r="E10283" i="11"/>
  <c r="F10282" i="11"/>
  <c r="E10282" i="11"/>
  <c r="F10281" i="11"/>
  <c r="E10281" i="11"/>
  <c r="F10280" i="11"/>
  <c r="E10280" i="11"/>
  <c r="F10279" i="11"/>
  <c r="E10279" i="11"/>
  <c r="F10278" i="11"/>
  <c r="E10278" i="11"/>
  <c r="F10277" i="11"/>
  <c r="E10277" i="11"/>
  <c r="F10276" i="11"/>
  <c r="E10276" i="11"/>
  <c r="F10275" i="11"/>
  <c r="E10275" i="11"/>
  <c r="F10274" i="11"/>
  <c r="E10274" i="11"/>
  <c r="F10273" i="11"/>
  <c r="E10273" i="11"/>
  <c r="F10272" i="11"/>
  <c r="E10272" i="11"/>
  <c r="F10271" i="11"/>
  <c r="E10271" i="11"/>
  <c r="F10270" i="11"/>
  <c r="E10270" i="11"/>
  <c r="F10269" i="11"/>
  <c r="E10269" i="11"/>
  <c r="F10268" i="11"/>
  <c r="E10268" i="11"/>
  <c r="F10267" i="11"/>
  <c r="E10267" i="11"/>
  <c r="F10266" i="11"/>
  <c r="E10266" i="11"/>
  <c r="F10265" i="11"/>
  <c r="E10265" i="11"/>
  <c r="F10264" i="11"/>
  <c r="E10264" i="11"/>
  <c r="F10263" i="11"/>
  <c r="E10263" i="11"/>
  <c r="F10262" i="11"/>
  <c r="E10262" i="11"/>
  <c r="F10261" i="11"/>
  <c r="E10261" i="11"/>
  <c r="F10260" i="11"/>
  <c r="E10260" i="11"/>
  <c r="F10259" i="11"/>
  <c r="E10259" i="11"/>
  <c r="F10258" i="11"/>
  <c r="E10258" i="11"/>
  <c r="F10257" i="11"/>
  <c r="E10257" i="11"/>
  <c r="F10256" i="11"/>
  <c r="E10256" i="11"/>
  <c r="F10255" i="11"/>
  <c r="E10255" i="11"/>
  <c r="F10254" i="11"/>
  <c r="E10254" i="11"/>
  <c r="F10253" i="11"/>
  <c r="E10253" i="11"/>
  <c r="F10252" i="11"/>
  <c r="E10252" i="11"/>
  <c r="F10251" i="11"/>
  <c r="E10251" i="11"/>
  <c r="F10250" i="11"/>
  <c r="E10250" i="11"/>
  <c r="F10249" i="11"/>
  <c r="E10249" i="11"/>
  <c r="F10248" i="11"/>
  <c r="E10248" i="11"/>
  <c r="F10247" i="11"/>
  <c r="E10247" i="11"/>
  <c r="F10246" i="11"/>
  <c r="E10246" i="11"/>
  <c r="F10245" i="11"/>
  <c r="E10245" i="11"/>
  <c r="F10244" i="11"/>
  <c r="E10244" i="11"/>
  <c r="F10243" i="11"/>
  <c r="E10243" i="11"/>
  <c r="F10242" i="11"/>
  <c r="E10242" i="11"/>
  <c r="F10241" i="11"/>
  <c r="E10241" i="11"/>
  <c r="F10240" i="11"/>
  <c r="E10240" i="11"/>
  <c r="F10239" i="11"/>
  <c r="E10239" i="11"/>
  <c r="F10238" i="11"/>
  <c r="E10238" i="11"/>
  <c r="F10237" i="11"/>
  <c r="E10237" i="11"/>
  <c r="F10236" i="11"/>
  <c r="E10236" i="11"/>
  <c r="F10235" i="11"/>
  <c r="E10235" i="11"/>
  <c r="F10234" i="11"/>
  <c r="E10234" i="11"/>
  <c r="F10233" i="11"/>
  <c r="E10233" i="11"/>
  <c r="F10232" i="11"/>
  <c r="E10232" i="11"/>
  <c r="F10231" i="11"/>
  <c r="E10231" i="11"/>
  <c r="F10230" i="11"/>
  <c r="E10230" i="11"/>
  <c r="F10229" i="11"/>
  <c r="E10229" i="11"/>
  <c r="F10228" i="11"/>
  <c r="E10228" i="11"/>
  <c r="F10227" i="11"/>
  <c r="E10227" i="11"/>
  <c r="F10226" i="11"/>
  <c r="E10226" i="11"/>
  <c r="F10225" i="11"/>
  <c r="E10225" i="11"/>
  <c r="F10224" i="11"/>
  <c r="E10224" i="11"/>
  <c r="F10223" i="11"/>
  <c r="E10223" i="11"/>
  <c r="F10222" i="11"/>
  <c r="E10222" i="11"/>
  <c r="F10221" i="11"/>
  <c r="E10221" i="11"/>
  <c r="F10220" i="11"/>
  <c r="E10220" i="11"/>
  <c r="F10219" i="11"/>
  <c r="E10219" i="11"/>
  <c r="F10218" i="11"/>
  <c r="E10218" i="11"/>
  <c r="F10217" i="11"/>
  <c r="E10217" i="11"/>
  <c r="F10216" i="11"/>
  <c r="E10216" i="11"/>
  <c r="F10215" i="11"/>
  <c r="E10215" i="11"/>
  <c r="F10214" i="11"/>
  <c r="E10214" i="11"/>
  <c r="F10213" i="11"/>
  <c r="E10213" i="11"/>
  <c r="F10212" i="11"/>
  <c r="E10212" i="11"/>
  <c r="F10211" i="11"/>
  <c r="E10211" i="11"/>
  <c r="F10210" i="11"/>
  <c r="E10210" i="11"/>
  <c r="F10209" i="11"/>
  <c r="E10209" i="11"/>
  <c r="F10208" i="11"/>
  <c r="E10208" i="11"/>
  <c r="F10207" i="11"/>
  <c r="E10207" i="11"/>
  <c r="F10206" i="11"/>
  <c r="E10206" i="11"/>
  <c r="F10205" i="11"/>
  <c r="E10205" i="11"/>
  <c r="F10204" i="11"/>
  <c r="E10204" i="11"/>
  <c r="F10203" i="11"/>
  <c r="E10203" i="11"/>
  <c r="F10202" i="11"/>
  <c r="E10202" i="11"/>
  <c r="F10201" i="11"/>
  <c r="E10201" i="11"/>
  <c r="F10200" i="11"/>
  <c r="E10200" i="11"/>
  <c r="F10199" i="11"/>
  <c r="E10199" i="11"/>
  <c r="F10198" i="11"/>
  <c r="E10198" i="11"/>
  <c r="F10197" i="11"/>
  <c r="E10197" i="11"/>
  <c r="F10196" i="11"/>
  <c r="E10196" i="11"/>
  <c r="F10195" i="11"/>
  <c r="E10195" i="11"/>
  <c r="F10194" i="11"/>
  <c r="E10194" i="11"/>
  <c r="F10193" i="11"/>
  <c r="E10193" i="11"/>
  <c r="F10192" i="11"/>
  <c r="E10192" i="11"/>
  <c r="F10191" i="11"/>
  <c r="E10191" i="11"/>
  <c r="F10190" i="11"/>
  <c r="E10190" i="11"/>
  <c r="F10189" i="11"/>
  <c r="E10189" i="11"/>
  <c r="F10188" i="11"/>
  <c r="E10188" i="11"/>
  <c r="F10187" i="11"/>
  <c r="E10187" i="11"/>
  <c r="F10186" i="11"/>
  <c r="E10186" i="11"/>
  <c r="F10185" i="11"/>
  <c r="E10185" i="11"/>
  <c r="F10184" i="11"/>
  <c r="E10184" i="11"/>
  <c r="F10183" i="11"/>
  <c r="E10183" i="11"/>
  <c r="F10182" i="11"/>
  <c r="E10182" i="11"/>
  <c r="F10181" i="11"/>
  <c r="E10181" i="11"/>
  <c r="F10180" i="11"/>
  <c r="E10180" i="11"/>
  <c r="F10179" i="11"/>
  <c r="E10179" i="11"/>
  <c r="F10178" i="11"/>
  <c r="E10178" i="11"/>
  <c r="F10177" i="11"/>
  <c r="E10177" i="11"/>
  <c r="F10176" i="11"/>
  <c r="E10176" i="11"/>
  <c r="F10175" i="11"/>
  <c r="E10175" i="11"/>
  <c r="F10174" i="11"/>
  <c r="E10174" i="11"/>
  <c r="F10173" i="11"/>
  <c r="E10173" i="11"/>
  <c r="F10172" i="11"/>
  <c r="E10172" i="11"/>
  <c r="F10171" i="11"/>
  <c r="E10171" i="11"/>
  <c r="F10170" i="11"/>
  <c r="E10170" i="11"/>
  <c r="F10169" i="11"/>
  <c r="E10169" i="11"/>
  <c r="F10168" i="11"/>
  <c r="E10168" i="11"/>
  <c r="F10167" i="11"/>
  <c r="E10167" i="11"/>
  <c r="F10166" i="11"/>
  <c r="E10166" i="11"/>
  <c r="F10165" i="11"/>
  <c r="E10165" i="11"/>
  <c r="F10164" i="11"/>
  <c r="E10164" i="11"/>
  <c r="F10163" i="11"/>
  <c r="E10163" i="11"/>
  <c r="F10162" i="11"/>
  <c r="E10162" i="11"/>
  <c r="F10161" i="11"/>
  <c r="E10161" i="11"/>
  <c r="F10160" i="11"/>
  <c r="E10160" i="11"/>
  <c r="F10159" i="11"/>
  <c r="E10159" i="11"/>
  <c r="F10158" i="11"/>
  <c r="E10158" i="11"/>
  <c r="F10157" i="11"/>
  <c r="E10157" i="11"/>
  <c r="F10156" i="11"/>
  <c r="E10156" i="11"/>
  <c r="F10155" i="11"/>
  <c r="E10155" i="11"/>
  <c r="F10154" i="11"/>
  <c r="E10154" i="11"/>
  <c r="F10153" i="11"/>
  <c r="E10153" i="11"/>
  <c r="F10152" i="11"/>
  <c r="E10152" i="11"/>
  <c r="F10151" i="11"/>
  <c r="E10151" i="11"/>
  <c r="F10150" i="11"/>
  <c r="E10150" i="11"/>
  <c r="F10149" i="11"/>
  <c r="E10149" i="11"/>
  <c r="F10148" i="11"/>
  <c r="E10148" i="11"/>
  <c r="F10147" i="11"/>
  <c r="E10147" i="11"/>
  <c r="F10146" i="11"/>
  <c r="E10146" i="11"/>
  <c r="F10145" i="11"/>
  <c r="E10145" i="11"/>
  <c r="F10144" i="11"/>
  <c r="E10144" i="11"/>
  <c r="F10143" i="11"/>
  <c r="E10143" i="11"/>
  <c r="F10142" i="11"/>
  <c r="E10142" i="11"/>
  <c r="F10141" i="11"/>
  <c r="E10141" i="11"/>
  <c r="F10140" i="11"/>
  <c r="E10140" i="11"/>
  <c r="F10139" i="11"/>
  <c r="E10139" i="11"/>
  <c r="F10138" i="11"/>
  <c r="E10138" i="11"/>
  <c r="F10137" i="11"/>
  <c r="E10137" i="11"/>
  <c r="F10136" i="11"/>
  <c r="E10136" i="11"/>
  <c r="F10135" i="11"/>
  <c r="E10135" i="11"/>
  <c r="F10134" i="11"/>
  <c r="E10134" i="11"/>
  <c r="F10133" i="11"/>
  <c r="E10133" i="11"/>
  <c r="F10132" i="11"/>
  <c r="E10132" i="11"/>
  <c r="F10131" i="11"/>
  <c r="E10131" i="11"/>
  <c r="F10130" i="11"/>
  <c r="E10130" i="11"/>
  <c r="F10129" i="11"/>
  <c r="E10129" i="11"/>
  <c r="F10128" i="11"/>
  <c r="E10128" i="11"/>
  <c r="F10127" i="11"/>
  <c r="E10127" i="11"/>
  <c r="F10126" i="11"/>
  <c r="E10126" i="11"/>
  <c r="F10125" i="11"/>
  <c r="E10125" i="11"/>
  <c r="F10124" i="11"/>
  <c r="E10124" i="11"/>
  <c r="F10123" i="11"/>
  <c r="E10123" i="11"/>
  <c r="F10122" i="11"/>
  <c r="E10122" i="11"/>
  <c r="F10121" i="11"/>
  <c r="E10121" i="11"/>
  <c r="F10120" i="11"/>
  <c r="E10120" i="11"/>
  <c r="F10119" i="11"/>
  <c r="E10119" i="11"/>
  <c r="F10118" i="11"/>
  <c r="E10118" i="11"/>
  <c r="F10117" i="11"/>
  <c r="E10117" i="11"/>
  <c r="F10116" i="11"/>
  <c r="E10116" i="11"/>
  <c r="F10115" i="11"/>
  <c r="E10115" i="11"/>
  <c r="F10114" i="11"/>
  <c r="E10114" i="11"/>
  <c r="F10113" i="11"/>
  <c r="E10113" i="11"/>
  <c r="F10112" i="11"/>
  <c r="E10112" i="11"/>
  <c r="F10111" i="11"/>
  <c r="E10111" i="11"/>
  <c r="F10110" i="11"/>
  <c r="E10110" i="11"/>
  <c r="F10109" i="11"/>
  <c r="E10109" i="11"/>
  <c r="F10108" i="11"/>
  <c r="E10108" i="11"/>
  <c r="F10107" i="11"/>
  <c r="E10107" i="11"/>
  <c r="F10106" i="11"/>
  <c r="E10106" i="11"/>
  <c r="F10105" i="11"/>
  <c r="E10105" i="11"/>
  <c r="F10104" i="11"/>
  <c r="E10104" i="11"/>
  <c r="F10103" i="11"/>
  <c r="E10103" i="11"/>
  <c r="F10102" i="11"/>
  <c r="E10102" i="11"/>
  <c r="F10101" i="11"/>
  <c r="E10101" i="11"/>
  <c r="F10100" i="11"/>
  <c r="E10100" i="11"/>
  <c r="F10099" i="11"/>
  <c r="E10099" i="11"/>
  <c r="F10098" i="11"/>
  <c r="E10098" i="11"/>
  <c r="F10097" i="11"/>
  <c r="E10097" i="11"/>
  <c r="F10096" i="11"/>
  <c r="E10096" i="11"/>
  <c r="F10095" i="11"/>
  <c r="E10095" i="11"/>
  <c r="F10094" i="11"/>
  <c r="E10094" i="11"/>
  <c r="F10093" i="11"/>
  <c r="E10093" i="11"/>
  <c r="F10092" i="11"/>
  <c r="E10092" i="11"/>
  <c r="F10091" i="11"/>
  <c r="E10091" i="11"/>
  <c r="F10090" i="11"/>
  <c r="E10090" i="11"/>
  <c r="F10089" i="11"/>
  <c r="E10089" i="11"/>
  <c r="F10088" i="11"/>
  <c r="E10088" i="11"/>
  <c r="F10087" i="11"/>
  <c r="E10087" i="11"/>
  <c r="F10086" i="11"/>
  <c r="E10086" i="11"/>
  <c r="F10085" i="11"/>
  <c r="E10085" i="11"/>
  <c r="F10084" i="11"/>
  <c r="E10084" i="11"/>
  <c r="F10083" i="11"/>
  <c r="E10083" i="11"/>
  <c r="F10082" i="11"/>
  <c r="E10082" i="11"/>
  <c r="F10081" i="11"/>
  <c r="E10081" i="11"/>
  <c r="F10080" i="11"/>
  <c r="E10080" i="11"/>
  <c r="F10079" i="11"/>
  <c r="E10079" i="11"/>
  <c r="F10078" i="11"/>
  <c r="E10078" i="11"/>
  <c r="F10077" i="11"/>
  <c r="E10077" i="11"/>
  <c r="F10076" i="11"/>
  <c r="E10076" i="11"/>
  <c r="F10075" i="11"/>
  <c r="E10075" i="11"/>
  <c r="F10074" i="11"/>
  <c r="E10074" i="11"/>
  <c r="F10073" i="11"/>
  <c r="E10073" i="11"/>
  <c r="F10072" i="11"/>
  <c r="E10072" i="11"/>
  <c r="F10071" i="11"/>
  <c r="E10071" i="11"/>
  <c r="F10070" i="11"/>
  <c r="E10070" i="11"/>
  <c r="F10069" i="11"/>
  <c r="E10069" i="11"/>
  <c r="F10068" i="11"/>
  <c r="E10068" i="11"/>
  <c r="F10067" i="11"/>
  <c r="E10067" i="11"/>
  <c r="F10066" i="11"/>
  <c r="E10066" i="11"/>
  <c r="F10065" i="11"/>
  <c r="E10065" i="11"/>
  <c r="F10064" i="11"/>
  <c r="E10064" i="11"/>
  <c r="F10063" i="11"/>
  <c r="E10063" i="11"/>
  <c r="F10062" i="11"/>
  <c r="E10062" i="11"/>
  <c r="F10061" i="11"/>
  <c r="E10061" i="11"/>
  <c r="F10060" i="11"/>
  <c r="E10060" i="11"/>
  <c r="F10059" i="11"/>
  <c r="E10059" i="11"/>
  <c r="F10058" i="11"/>
  <c r="E10058" i="11"/>
  <c r="F10057" i="11"/>
  <c r="E10057" i="11"/>
  <c r="F10056" i="11"/>
  <c r="E10056" i="11"/>
  <c r="F10055" i="11"/>
  <c r="E10055" i="11"/>
  <c r="F10054" i="11"/>
  <c r="E10054" i="11"/>
  <c r="F10053" i="11"/>
  <c r="E10053" i="11"/>
  <c r="F10052" i="11"/>
  <c r="E10052" i="11"/>
  <c r="F10051" i="11"/>
  <c r="E10051" i="11"/>
  <c r="F10050" i="11"/>
  <c r="E10050" i="11"/>
  <c r="F10049" i="11"/>
  <c r="E10049" i="11"/>
  <c r="F10048" i="11"/>
  <c r="E10048" i="11"/>
  <c r="F10047" i="11"/>
  <c r="E10047" i="11"/>
  <c r="F10046" i="11"/>
  <c r="E10046" i="11"/>
  <c r="F10045" i="11"/>
  <c r="E10045" i="11"/>
  <c r="F10044" i="11"/>
  <c r="E10044" i="11"/>
  <c r="F10043" i="11"/>
  <c r="E10043" i="11"/>
  <c r="F10042" i="11"/>
  <c r="E10042" i="11"/>
  <c r="F10041" i="11"/>
  <c r="E10041" i="11"/>
  <c r="F10040" i="11"/>
  <c r="E10040" i="11"/>
  <c r="F10039" i="11"/>
  <c r="E10039" i="11"/>
  <c r="F10038" i="11"/>
  <c r="E10038" i="11"/>
  <c r="F10037" i="11"/>
  <c r="E10037" i="11"/>
  <c r="F10036" i="11"/>
  <c r="E10036" i="11"/>
  <c r="F10035" i="11"/>
  <c r="E10035" i="11"/>
  <c r="F10034" i="11"/>
  <c r="E10034" i="11"/>
  <c r="F10033" i="11"/>
  <c r="E10033" i="11"/>
  <c r="F10032" i="11"/>
  <c r="E10032" i="11"/>
  <c r="F10031" i="11"/>
  <c r="E10031" i="11"/>
  <c r="F10030" i="11"/>
  <c r="E10030" i="11"/>
  <c r="F10029" i="11"/>
  <c r="E10029" i="11"/>
  <c r="F10028" i="11"/>
  <c r="E10028" i="11"/>
  <c r="F10027" i="11"/>
  <c r="E10027" i="11"/>
  <c r="F10026" i="11"/>
  <c r="E10026" i="11"/>
  <c r="F10025" i="11"/>
  <c r="E10025" i="11"/>
  <c r="F10024" i="11"/>
  <c r="E10024" i="11"/>
  <c r="F10023" i="11"/>
  <c r="E10023" i="11"/>
  <c r="F10022" i="11"/>
  <c r="E10022" i="11"/>
  <c r="F10021" i="11"/>
  <c r="E10021" i="11"/>
  <c r="F10020" i="11"/>
  <c r="E10020" i="11"/>
  <c r="F10019" i="11"/>
  <c r="E10019" i="11"/>
  <c r="F10018" i="11"/>
  <c r="E10018" i="11"/>
  <c r="F10017" i="11"/>
  <c r="E10017" i="11"/>
  <c r="F10016" i="11"/>
  <c r="E10016" i="11"/>
  <c r="F10015" i="11"/>
  <c r="E10015" i="11"/>
  <c r="F10014" i="11"/>
  <c r="E10014" i="11"/>
  <c r="F10013" i="11"/>
  <c r="E10013" i="11"/>
  <c r="F10012" i="11"/>
  <c r="E10012" i="11"/>
  <c r="F10011" i="11"/>
  <c r="E10011" i="11"/>
  <c r="F10010" i="11"/>
  <c r="E10010" i="11"/>
  <c r="F10009" i="11"/>
  <c r="E10009" i="11"/>
  <c r="F10008" i="11"/>
  <c r="E10008" i="11"/>
  <c r="F10007" i="11"/>
  <c r="E10007" i="11"/>
  <c r="F10006" i="11"/>
  <c r="E10006" i="11"/>
  <c r="F10005" i="11"/>
  <c r="E10005" i="11"/>
  <c r="F10004" i="11"/>
  <c r="E10004" i="11"/>
  <c r="F10003" i="11"/>
  <c r="E10003" i="11"/>
  <c r="F10002" i="11"/>
  <c r="E10002" i="11"/>
  <c r="F10001" i="11"/>
  <c r="E10001" i="11"/>
  <c r="F10000" i="11"/>
  <c r="E10000" i="11"/>
  <c r="F9999" i="11"/>
  <c r="E9999" i="11"/>
  <c r="F9998" i="11"/>
  <c r="E9998" i="11"/>
  <c r="F9997" i="11"/>
  <c r="E9997" i="11"/>
  <c r="F9996" i="11"/>
  <c r="E9996" i="11"/>
  <c r="F9995" i="11"/>
  <c r="E9995" i="11"/>
  <c r="F9994" i="11"/>
  <c r="E9994" i="11"/>
  <c r="F9993" i="11"/>
  <c r="E9993" i="11"/>
  <c r="F9992" i="11"/>
  <c r="E9992" i="11"/>
  <c r="F9991" i="11"/>
  <c r="E9991" i="11"/>
  <c r="F9990" i="11"/>
  <c r="E9990" i="11"/>
  <c r="F9989" i="11"/>
  <c r="E9989" i="11"/>
  <c r="F9988" i="11"/>
  <c r="E9988" i="11"/>
  <c r="F9987" i="11"/>
  <c r="E9987" i="11"/>
  <c r="F9986" i="11"/>
  <c r="E9986" i="11"/>
  <c r="F9985" i="11"/>
  <c r="E9985" i="11"/>
  <c r="F9984" i="11"/>
  <c r="E9984" i="11"/>
  <c r="F9983" i="11"/>
  <c r="E9983" i="11"/>
  <c r="F9982" i="11"/>
  <c r="E9982" i="11"/>
  <c r="F9981" i="11"/>
  <c r="E9981" i="11"/>
  <c r="F9980" i="11"/>
  <c r="E9980" i="11"/>
  <c r="F9979" i="11"/>
  <c r="E9979" i="11"/>
  <c r="F9978" i="11"/>
  <c r="E9978" i="11"/>
  <c r="F9977" i="11"/>
  <c r="E9977" i="11"/>
  <c r="F9976" i="11"/>
  <c r="E9976" i="11"/>
  <c r="F9975" i="11"/>
  <c r="E9975" i="11"/>
  <c r="F9974" i="11"/>
  <c r="E9974" i="11"/>
  <c r="F9973" i="11"/>
  <c r="E9973" i="11"/>
  <c r="F9972" i="11"/>
  <c r="E9972" i="11"/>
  <c r="F9971" i="11"/>
  <c r="E9971" i="11"/>
  <c r="F9970" i="11"/>
  <c r="E9970" i="11"/>
  <c r="F9969" i="11"/>
  <c r="E9969" i="11"/>
  <c r="F9968" i="11"/>
  <c r="E9968" i="11"/>
  <c r="F9967" i="11"/>
  <c r="E9967" i="11"/>
  <c r="F9966" i="11"/>
  <c r="E9966" i="11"/>
  <c r="F9965" i="11"/>
  <c r="E9965" i="11"/>
  <c r="F9964" i="11"/>
  <c r="E9964" i="11"/>
  <c r="F9963" i="11"/>
  <c r="E9963" i="11"/>
  <c r="F9962" i="11"/>
  <c r="E9962" i="11"/>
  <c r="F9961" i="11"/>
  <c r="E9961" i="11"/>
  <c r="F9960" i="11"/>
  <c r="E9960" i="11"/>
  <c r="F9959" i="11"/>
  <c r="E9959" i="11"/>
  <c r="F9958" i="11"/>
  <c r="E9958" i="11"/>
  <c r="F9957" i="11"/>
  <c r="E9957" i="11"/>
  <c r="F9956" i="11"/>
  <c r="E9956" i="11"/>
  <c r="F9955" i="11"/>
  <c r="E9955" i="11"/>
  <c r="F9954" i="11"/>
  <c r="E9954" i="11"/>
  <c r="F9953" i="11"/>
  <c r="E9953" i="11"/>
  <c r="F9952" i="11"/>
  <c r="E9952" i="11"/>
  <c r="F9951" i="11"/>
  <c r="E9951" i="11"/>
  <c r="F9950" i="11"/>
  <c r="E9950" i="11"/>
  <c r="F9949" i="11"/>
  <c r="E9949" i="11"/>
  <c r="F9948" i="11"/>
  <c r="E9948" i="11"/>
  <c r="F9947" i="11"/>
  <c r="E9947" i="11"/>
  <c r="F9946" i="11"/>
  <c r="E9946" i="11"/>
  <c r="F9945" i="11"/>
  <c r="E9945" i="11"/>
  <c r="F9944" i="11"/>
  <c r="E9944" i="11"/>
  <c r="F9943" i="11"/>
  <c r="E9943" i="11"/>
  <c r="F9942" i="11"/>
  <c r="E9942" i="11"/>
  <c r="F9941" i="11"/>
  <c r="E9941" i="11"/>
  <c r="F9940" i="11"/>
  <c r="E9940" i="11"/>
  <c r="F9939" i="11"/>
  <c r="E9939" i="11"/>
  <c r="F9938" i="11"/>
  <c r="E9938" i="11"/>
  <c r="F9937" i="11"/>
  <c r="E9937" i="11"/>
  <c r="F9936" i="11"/>
  <c r="E9936" i="11"/>
  <c r="F9935" i="11"/>
  <c r="E9935" i="11"/>
  <c r="F9934" i="11"/>
  <c r="E9934" i="11"/>
  <c r="F9933" i="11"/>
  <c r="E9933" i="11"/>
  <c r="F9932" i="11"/>
  <c r="E9932" i="11"/>
  <c r="F9931" i="11"/>
  <c r="E9931" i="11"/>
  <c r="F9930" i="11"/>
  <c r="E9930" i="11"/>
  <c r="F9929" i="11"/>
  <c r="E9929" i="11"/>
  <c r="F9928" i="11"/>
  <c r="E9928" i="11"/>
  <c r="F9927" i="11"/>
  <c r="E9927" i="11"/>
  <c r="F9926" i="11"/>
  <c r="E9926" i="11"/>
  <c r="F9925" i="11"/>
  <c r="E9925" i="11"/>
  <c r="F9924" i="11"/>
  <c r="E9924" i="11"/>
  <c r="F9923" i="11"/>
  <c r="E9923" i="11"/>
  <c r="F9922" i="11"/>
  <c r="E9922" i="11"/>
  <c r="F9921" i="11"/>
  <c r="E9921" i="11"/>
  <c r="F9920" i="11"/>
  <c r="E9920" i="11"/>
  <c r="F9919" i="11"/>
  <c r="E9919" i="11"/>
  <c r="F9918" i="11"/>
  <c r="E9918" i="11"/>
  <c r="F9917" i="11"/>
  <c r="E9917" i="11"/>
  <c r="F9916" i="11"/>
  <c r="E9916" i="11"/>
  <c r="F9915" i="11"/>
  <c r="E9915" i="11"/>
  <c r="F9914" i="11"/>
  <c r="E9914" i="11"/>
  <c r="F9913" i="11"/>
  <c r="E9913" i="11"/>
  <c r="F9912" i="11"/>
  <c r="E9912" i="11"/>
  <c r="F9911" i="11"/>
  <c r="E9911" i="11"/>
  <c r="F9910" i="11"/>
  <c r="E9910" i="11"/>
  <c r="F9909" i="11"/>
  <c r="E9909" i="11"/>
  <c r="F9908" i="11"/>
  <c r="E9908" i="11"/>
  <c r="F9907" i="11"/>
  <c r="E9907" i="11"/>
  <c r="F9906" i="11"/>
  <c r="E9906" i="11"/>
  <c r="F9905" i="11"/>
  <c r="E9905" i="11"/>
  <c r="F9904" i="11"/>
  <c r="E9904" i="11"/>
  <c r="F9903" i="11"/>
  <c r="E9903" i="11"/>
  <c r="F9902" i="11"/>
  <c r="E9902" i="11"/>
  <c r="F9901" i="11"/>
  <c r="E9901" i="11"/>
  <c r="F9900" i="11"/>
  <c r="E9900" i="11"/>
  <c r="F9899" i="11"/>
  <c r="E9899" i="11"/>
  <c r="F9898" i="11"/>
  <c r="E9898" i="11"/>
  <c r="F9897" i="11"/>
  <c r="E9897" i="11"/>
  <c r="F9896" i="11"/>
  <c r="E9896" i="11"/>
  <c r="F9895" i="11"/>
  <c r="E9895" i="11"/>
  <c r="F9894" i="11"/>
  <c r="E9894" i="11"/>
  <c r="F9893" i="11"/>
  <c r="E9893" i="11"/>
  <c r="F9892" i="11"/>
  <c r="E9892" i="11"/>
  <c r="F9891" i="11"/>
  <c r="E9891" i="11"/>
  <c r="F9890" i="11"/>
  <c r="E9890" i="11"/>
  <c r="F9889" i="11"/>
  <c r="E9889" i="11"/>
  <c r="F9888" i="11"/>
  <c r="E9888" i="11"/>
  <c r="F9887" i="11"/>
  <c r="E9887" i="11"/>
  <c r="F9886" i="11"/>
  <c r="E9886" i="11"/>
  <c r="F9885" i="11"/>
  <c r="E9885" i="11"/>
  <c r="F9884" i="11"/>
  <c r="E9884" i="11"/>
  <c r="F9883" i="11"/>
  <c r="E9883" i="11"/>
  <c r="F9882" i="11"/>
  <c r="E9882" i="11"/>
  <c r="F9881" i="11"/>
  <c r="E9881" i="11"/>
  <c r="F9880" i="11"/>
  <c r="E9880" i="11"/>
  <c r="F9879" i="11"/>
  <c r="E9879" i="11"/>
  <c r="F9878" i="11"/>
  <c r="E9878" i="11"/>
  <c r="F9877" i="11"/>
  <c r="E9877" i="11"/>
  <c r="F9876" i="11"/>
  <c r="E9876" i="11"/>
  <c r="F9875" i="11"/>
  <c r="E9875" i="11"/>
  <c r="F9874" i="11"/>
  <c r="E9874" i="11"/>
  <c r="F9873" i="11"/>
  <c r="E9873" i="11"/>
  <c r="F9872" i="11"/>
  <c r="E9872" i="11"/>
  <c r="F9871" i="11"/>
  <c r="E9871" i="11"/>
  <c r="F9870" i="11"/>
  <c r="E9870" i="11"/>
  <c r="F9869" i="11"/>
  <c r="E9869" i="11"/>
  <c r="F9868" i="11"/>
  <c r="E9868" i="11"/>
  <c r="F9867" i="11"/>
  <c r="E9867" i="11"/>
  <c r="F9866" i="11"/>
  <c r="E9866" i="11"/>
  <c r="F9865" i="11"/>
  <c r="E9865" i="11"/>
  <c r="F9864" i="11"/>
  <c r="E9864" i="11"/>
  <c r="F9863" i="11"/>
  <c r="E9863" i="11"/>
  <c r="F9862" i="11"/>
  <c r="E9862" i="11"/>
  <c r="F9861" i="11"/>
  <c r="E9861" i="11"/>
  <c r="F9860" i="11"/>
  <c r="E9860" i="11"/>
  <c r="F9859" i="11"/>
  <c r="E9859" i="11"/>
  <c r="F9858" i="11"/>
  <c r="E9858" i="11"/>
  <c r="F9857" i="11"/>
  <c r="E9857" i="11"/>
  <c r="F9856" i="11"/>
  <c r="E9856" i="11"/>
  <c r="F9855" i="11"/>
  <c r="E9855" i="11"/>
  <c r="F9854" i="11"/>
  <c r="E9854" i="11"/>
  <c r="F9853" i="11"/>
  <c r="E9853" i="11"/>
  <c r="F9852" i="11"/>
  <c r="E9852" i="11"/>
  <c r="F9851" i="11"/>
  <c r="E9851" i="11"/>
  <c r="F9850" i="11"/>
  <c r="E9850" i="11"/>
  <c r="F9849" i="11"/>
  <c r="E9849" i="11"/>
  <c r="F9848" i="11"/>
  <c r="E9848" i="11"/>
  <c r="F9847" i="11"/>
  <c r="E9847" i="11"/>
  <c r="F9846" i="11"/>
  <c r="E9846" i="11"/>
  <c r="F9845" i="11"/>
  <c r="E9845" i="11"/>
  <c r="F9844" i="11"/>
  <c r="E9844" i="11"/>
  <c r="F9843" i="11"/>
  <c r="E9843" i="11"/>
  <c r="F9842" i="11"/>
  <c r="E9842" i="11"/>
  <c r="F9841" i="11"/>
  <c r="E9841" i="11"/>
  <c r="F9840" i="11"/>
  <c r="E9840" i="11"/>
  <c r="F9839" i="11"/>
  <c r="E9839" i="11"/>
  <c r="F9838" i="11"/>
  <c r="E9838" i="11"/>
  <c r="F9837" i="11"/>
  <c r="E9837" i="11"/>
  <c r="F9836" i="11"/>
  <c r="E9836" i="11"/>
  <c r="F9835" i="11"/>
  <c r="E9835" i="11"/>
  <c r="F9834" i="11"/>
  <c r="E9834" i="11"/>
  <c r="F9833" i="11"/>
  <c r="E9833" i="11"/>
  <c r="F9832" i="11"/>
  <c r="E9832" i="11"/>
  <c r="F9831" i="11"/>
  <c r="E9831" i="11"/>
  <c r="F9830" i="11"/>
  <c r="E9830" i="11"/>
  <c r="F9829" i="11"/>
  <c r="E9829" i="11"/>
  <c r="F9828" i="11"/>
  <c r="E9828" i="11"/>
  <c r="F9827" i="11"/>
  <c r="E9827" i="11"/>
  <c r="F9826" i="11"/>
  <c r="E9826" i="11"/>
  <c r="F9825" i="11"/>
  <c r="E9825" i="11"/>
  <c r="F9824" i="11"/>
  <c r="E9824" i="11"/>
  <c r="F9823" i="11"/>
  <c r="E9823" i="11"/>
  <c r="F9822" i="11"/>
  <c r="E9822" i="11"/>
  <c r="F9821" i="11"/>
  <c r="E9821" i="11"/>
  <c r="F9820" i="11"/>
  <c r="E9820" i="11"/>
  <c r="F9819" i="11"/>
  <c r="E9819" i="11"/>
  <c r="F9818" i="11"/>
  <c r="E9818" i="11"/>
  <c r="F9817" i="11"/>
  <c r="E9817" i="11"/>
  <c r="F9816" i="11"/>
  <c r="E9816" i="11"/>
  <c r="F9815" i="11"/>
  <c r="E9815" i="11"/>
  <c r="F9814" i="11"/>
  <c r="E9814" i="11"/>
  <c r="F9813" i="11"/>
  <c r="E9813" i="11"/>
  <c r="F9812" i="11"/>
  <c r="E9812" i="11"/>
  <c r="F9811" i="11"/>
  <c r="E9811" i="11"/>
  <c r="F9810" i="11"/>
  <c r="E9810" i="11"/>
  <c r="F9809" i="11"/>
  <c r="E9809" i="11"/>
  <c r="F9808" i="11"/>
  <c r="E9808" i="11"/>
  <c r="F9807" i="11"/>
  <c r="E9807" i="11"/>
  <c r="F9806" i="11"/>
  <c r="E9806" i="11"/>
  <c r="F9805" i="11"/>
  <c r="E9805" i="11"/>
  <c r="F9804" i="11"/>
  <c r="E9804" i="11"/>
  <c r="F9803" i="11"/>
  <c r="E9803" i="11"/>
  <c r="F9802" i="11"/>
  <c r="E9802" i="11"/>
  <c r="F9801" i="11"/>
  <c r="E9801" i="11"/>
  <c r="F9800" i="11"/>
  <c r="E9800" i="11"/>
  <c r="F9799" i="11"/>
  <c r="E9799" i="11"/>
  <c r="F9798" i="11"/>
  <c r="E9798" i="11"/>
  <c r="F9797" i="11"/>
  <c r="E9797" i="11"/>
  <c r="F9796" i="11"/>
  <c r="E9796" i="11"/>
  <c r="F9795" i="11"/>
  <c r="E9795" i="11"/>
  <c r="F9794" i="11"/>
  <c r="E9794" i="11"/>
  <c r="F9793" i="11"/>
  <c r="E9793" i="11"/>
  <c r="F9792" i="11"/>
  <c r="E9792" i="11"/>
  <c r="F9791" i="11"/>
  <c r="E9791" i="11"/>
  <c r="F9790" i="11"/>
  <c r="E9790" i="11"/>
  <c r="F9789" i="11"/>
  <c r="E9789" i="11"/>
  <c r="F9788" i="11"/>
  <c r="E9788" i="11"/>
  <c r="F9787" i="11"/>
  <c r="E9787" i="11"/>
  <c r="F9786" i="11"/>
  <c r="E9786" i="11"/>
  <c r="F9785" i="11"/>
  <c r="E9785" i="11"/>
  <c r="F9784" i="11"/>
  <c r="E9784" i="11"/>
  <c r="F9783" i="11"/>
  <c r="E9783" i="11"/>
  <c r="F9782" i="11"/>
  <c r="E9782" i="11"/>
  <c r="F9781" i="11"/>
  <c r="E9781" i="11"/>
  <c r="F9780" i="11"/>
  <c r="E9780" i="11"/>
  <c r="F9779" i="11"/>
  <c r="E9779" i="11"/>
  <c r="F9778" i="11"/>
  <c r="E9778" i="11"/>
  <c r="F9777" i="11"/>
  <c r="E9777" i="11"/>
  <c r="F9776" i="11"/>
  <c r="E9776" i="11"/>
  <c r="F9775" i="11"/>
  <c r="E9775" i="11"/>
  <c r="F9774" i="11"/>
  <c r="E9774" i="11"/>
  <c r="F9773" i="11"/>
  <c r="E9773" i="11"/>
  <c r="F9772" i="11"/>
  <c r="E9772" i="11"/>
  <c r="F9771" i="11"/>
  <c r="E9771" i="11"/>
  <c r="F9770" i="11"/>
  <c r="E9770" i="11"/>
  <c r="F9769" i="11"/>
  <c r="E9769" i="11"/>
  <c r="F9768" i="11"/>
  <c r="E9768" i="11"/>
  <c r="F9767" i="11"/>
  <c r="E9767" i="11"/>
  <c r="F9766" i="11"/>
  <c r="E9766" i="11"/>
  <c r="F9765" i="11"/>
  <c r="E9765" i="11"/>
  <c r="F9764" i="11"/>
  <c r="E9764" i="11"/>
  <c r="F9763" i="11"/>
  <c r="E9763" i="11"/>
  <c r="F9762" i="11"/>
  <c r="E9762" i="11"/>
  <c r="F9761" i="11"/>
  <c r="E9761" i="11"/>
  <c r="F9760" i="11"/>
  <c r="E9760" i="11"/>
  <c r="F9759" i="11"/>
  <c r="E9759" i="11"/>
  <c r="F9758" i="11"/>
  <c r="E9758" i="11"/>
  <c r="F9757" i="11"/>
  <c r="E9757" i="11"/>
  <c r="F9756" i="11"/>
  <c r="E9756" i="11"/>
  <c r="F9755" i="11"/>
  <c r="E9755" i="11"/>
  <c r="F9754" i="11"/>
  <c r="E9754" i="11"/>
  <c r="F9753" i="11"/>
  <c r="E9753" i="11"/>
  <c r="F9752" i="11"/>
  <c r="E9752" i="11"/>
  <c r="F9751" i="11"/>
  <c r="E9751" i="11"/>
  <c r="F9750" i="11"/>
  <c r="E9750" i="11"/>
  <c r="F9749" i="11"/>
  <c r="E9749" i="11"/>
  <c r="F9748" i="11"/>
  <c r="E9748" i="11"/>
  <c r="F9747" i="11"/>
  <c r="E9747" i="11"/>
  <c r="F9746" i="11"/>
  <c r="E9746" i="11"/>
  <c r="F9745" i="11"/>
  <c r="E9745" i="11"/>
  <c r="F9744" i="11"/>
  <c r="E9744" i="11"/>
  <c r="F9743" i="11"/>
  <c r="E9743" i="11"/>
  <c r="F9742" i="11"/>
  <c r="E9742" i="11"/>
  <c r="F9741" i="11"/>
  <c r="E9741" i="11"/>
  <c r="F9740" i="11"/>
  <c r="E9740" i="11"/>
  <c r="F9739" i="11"/>
  <c r="E9739" i="11"/>
  <c r="F9738" i="11"/>
  <c r="E9738" i="11"/>
  <c r="F9737" i="11"/>
  <c r="E9737" i="11"/>
  <c r="F9736" i="11"/>
  <c r="E9736" i="11"/>
  <c r="F9735" i="11"/>
  <c r="E9735" i="11"/>
  <c r="F9734" i="11"/>
  <c r="E9734" i="11"/>
  <c r="F9733" i="11"/>
  <c r="E9733" i="11"/>
  <c r="F9732" i="11"/>
  <c r="E9732" i="11"/>
  <c r="F9731" i="11"/>
  <c r="E9731" i="11"/>
  <c r="F9730" i="11"/>
  <c r="E9730" i="11"/>
  <c r="F9729" i="11"/>
  <c r="E9729" i="11"/>
  <c r="F9728" i="11"/>
  <c r="E9728" i="11"/>
  <c r="F9727" i="11"/>
  <c r="E9727" i="11"/>
  <c r="F9726" i="11"/>
  <c r="E9726" i="11"/>
  <c r="F9725" i="11"/>
  <c r="E9725" i="11"/>
  <c r="F9724" i="11"/>
  <c r="E9724" i="11"/>
  <c r="F9723" i="11"/>
  <c r="E9723" i="11"/>
  <c r="F9722" i="11"/>
  <c r="E9722" i="11"/>
  <c r="F9721" i="11"/>
  <c r="E9721" i="11"/>
  <c r="F9720" i="11"/>
  <c r="E9720" i="11"/>
  <c r="F9719" i="11"/>
  <c r="E9719" i="11"/>
  <c r="F9718" i="11"/>
  <c r="E9718" i="11"/>
  <c r="F9717" i="11"/>
  <c r="E9717" i="11"/>
  <c r="F9716" i="11"/>
  <c r="E9716" i="11"/>
  <c r="F9715" i="11"/>
  <c r="E9715" i="11"/>
  <c r="F9714" i="11"/>
  <c r="E9714" i="11"/>
  <c r="F9713" i="11"/>
  <c r="E9713" i="11"/>
  <c r="F9712" i="11"/>
  <c r="E9712" i="11"/>
  <c r="F9711" i="11"/>
  <c r="E9711" i="11"/>
  <c r="F9710" i="11"/>
  <c r="E9710" i="11"/>
  <c r="F9709" i="11"/>
  <c r="E9709" i="11"/>
  <c r="F9708" i="11"/>
  <c r="E9708" i="11"/>
  <c r="F9707" i="11"/>
  <c r="E9707" i="11"/>
  <c r="F9706" i="11"/>
  <c r="E9706" i="11"/>
  <c r="F9705" i="11"/>
  <c r="E9705" i="11"/>
  <c r="F9704" i="11"/>
  <c r="E9704" i="11"/>
  <c r="F9703" i="11"/>
  <c r="E9703" i="11"/>
  <c r="F9702" i="11"/>
  <c r="E9702" i="11"/>
  <c r="F9701" i="11"/>
  <c r="E9701" i="11"/>
  <c r="F9700" i="11"/>
  <c r="E9700" i="11"/>
  <c r="F9699" i="11"/>
  <c r="E9699" i="11"/>
  <c r="F9698" i="11"/>
  <c r="E9698" i="11"/>
  <c r="F9697" i="11"/>
  <c r="E9697" i="11"/>
  <c r="F9696" i="11"/>
  <c r="E9696" i="11"/>
  <c r="F9695" i="11"/>
  <c r="E9695" i="11"/>
  <c r="F9694" i="11"/>
  <c r="E9694" i="11"/>
  <c r="F9693" i="11"/>
  <c r="E9693" i="11"/>
  <c r="F9692" i="11"/>
  <c r="E9692" i="11"/>
  <c r="F9691" i="11"/>
  <c r="E9691" i="11"/>
  <c r="F9690" i="11"/>
  <c r="E9690" i="11"/>
  <c r="F9689" i="11"/>
  <c r="E9689" i="11"/>
  <c r="F9688" i="11"/>
  <c r="E9688" i="11"/>
  <c r="F9687" i="11"/>
  <c r="E9687" i="11"/>
  <c r="F9686" i="11"/>
  <c r="E9686" i="11"/>
  <c r="F9685" i="11"/>
  <c r="E9685" i="11"/>
  <c r="F9684" i="11"/>
  <c r="E9684" i="11"/>
  <c r="F9683" i="11"/>
  <c r="E9683" i="11"/>
  <c r="F9682" i="11"/>
  <c r="E9682" i="11"/>
  <c r="F9681" i="11"/>
  <c r="E9681" i="11"/>
  <c r="F9680" i="11"/>
  <c r="E9680" i="11"/>
  <c r="F9679" i="11"/>
  <c r="E9679" i="11"/>
  <c r="F9678" i="11"/>
  <c r="E9678" i="11"/>
  <c r="F9677" i="11"/>
  <c r="E9677" i="11"/>
  <c r="F9676" i="11"/>
  <c r="E9676" i="11"/>
  <c r="F9675" i="11"/>
  <c r="E9675" i="11"/>
  <c r="F9674" i="11"/>
  <c r="E9674" i="11"/>
  <c r="F9673" i="11"/>
  <c r="E9673" i="11"/>
  <c r="F9672" i="11"/>
  <c r="E9672" i="11"/>
  <c r="F9671" i="11"/>
  <c r="E9671" i="11"/>
  <c r="F9670" i="11"/>
  <c r="E9670" i="11"/>
  <c r="F9669" i="11"/>
  <c r="E9669" i="11"/>
  <c r="F9668" i="11"/>
  <c r="E9668" i="11"/>
  <c r="F9667" i="11"/>
  <c r="E9667" i="11"/>
  <c r="F9666" i="11"/>
  <c r="E9666" i="11"/>
  <c r="F9665" i="11"/>
  <c r="E9665" i="11"/>
  <c r="F9664" i="11"/>
  <c r="E9664" i="11"/>
  <c r="F9663" i="11"/>
  <c r="E9663" i="11"/>
  <c r="F9662" i="11"/>
  <c r="E9662" i="11"/>
  <c r="F9661" i="11"/>
  <c r="E9661" i="11"/>
  <c r="F9660" i="11"/>
  <c r="E9660" i="11"/>
  <c r="F9659" i="11"/>
  <c r="E9659" i="11"/>
  <c r="F9658" i="11"/>
  <c r="E9658" i="11"/>
  <c r="F9657" i="11"/>
  <c r="E9657" i="11"/>
  <c r="F9656" i="11"/>
  <c r="E9656" i="11"/>
  <c r="F9655" i="11"/>
  <c r="E9655" i="11"/>
  <c r="F9654" i="11"/>
  <c r="E9654" i="11"/>
  <c r="F9653" i="11"/>
  <c r="E9653" i="11"/>
  <c r="F9652" i="11"/>
  <c r="E9652" i="11"/>
  <c r="F9651" i="11"/>
  <c r="E9651" i="11"/>
  <c r="F9650" i="11"/>
  <c r="E9650" i="11"/>
  <c r="F9649" i="11"/>
  <c r="E9649" i="11"/>
  <c r="F9648" i="11"/>
  <c r="E9648" i="11"/>
  <c r="F9647" i="11"/>
  <c r="E9647" i="11"/>
  <c r="F9646" i="11"/>
  <c r="E9646" i="11"/>
  <c r="F9645" i="11"/>
  <c r="E9645" i="11"/>
  <c r="F9644" i="11"/>
  <c r="E9644" i="11"/>
  <c r="F9643" i="11"/>
  <c r="E9643" i="11"/>
  <c r="F9642" i="11"/>
  <c r="E9642" i="11"/>
  <c r="F9641" i="11"/>
  <c r="E9641" i="11"/>
  <c r="F9640" i="11"/>
  <c r="E9640" i="11"/>
  <c r="F9639" i="11"/>
  <c r="E9639" i="11"/>
  <c r="F9638" i="11"/>
  <c r="E9638" i="11"/>
  <c r="F9637" i="11"/>
  <c r="E9637" i="11"/>
  <c r="F9636" i="11"/>
  <c r="E9636" i="11"/>
  <c r="F9635" i="11"/>
  <c r="E9635" i="11"/>
  <c r="F9634" i="11"/>
  <c r="E9634" i="11"/>
  <c r="F9633" i="11"/>
  <c r="E9633" i="11"/>
  <c r="F9632" i="11"/>
  <c r="E9632" i="11"/>
  <c r="F9631" i="11"/>
  <c r="E9631" i="11"/>
  <c r="F9630" i="11"/>
  <c r="E9630" i="11"/>
  <c r="F9629" i="11"/>
  <c r="E9629" i="11"/>
  <c r="F9628" i="11"/>
  <c r="E9628" i="11"/>
  <c r="F9627" i="11"/>
  <c r="E9627" i="11"/>
  <c r="F9626" i="11"/>
  <c r="E9626" i="11"/>
  <c r="F9625" i="11"/>
  <c r="E9625" i="11"/>
  <c r="F9624" i="11"/>
  <c r="E9624" i="11"/>
  <c r="F9623" i="11"/>
  <c r="E9623" i="11"/>
  <c r="F9622" i="11"/>
  <c r="E9622" i="11"/>
  <c r="F9621" i="11"/>
  <c r="E9621" i="11"/>
  <c r="F9620" i="11"/>
  <c r="E9620" i="11"/>
  <c r="F9619" i="11"/>
  <c r="E9619" i="11"/>
  <c r="F9618" i="11"/>
  <c r="E9618" i="11"/>
  <c r="F9617" i="11"/>
  <c r="E9617" i="11"/>
  <c r="F9616" i="11"/>
  <c r="E9616" i="11"/>
  <c r="F9615" i="11"/>
  <c r="E9615" i="11"/>
  <c r="F9614" i="11"/>
  <c r="E9614" i="11"/>
  <c r="F9613" i="11"/>
  <c r="E9613" i="11"/>
  <c r="F9612" i="11"/>
  <c r="E9612" i="11"/>
  <c r="F9611" i="11"/>
  <c r="E9611" i="11"/>
  <c r="F9610" i="11"/>
  <c r="E9610" i="11"/>
  <c r="F9609" i="11"/>
  <c r="E9609" i="11"/>
  <c r="F9608" i="11"/>
  <c r="E9608" i="11"/>
  <c r="F9607" i="11"/>
  <c r="E9607" i="11"/>
  <c r="F9606" i="11"/>
  <c r="E9606" i="11"/>
  <c r="F9605" i="11"/>
  <c r="E9605" i="11"/>
  <c r="F9604" i="11"/>
  <c r="E9604" i="11"/>
  <c r="F9603" i="11"/>
  <c r="E9603" i="11"/>
  <c r="F9602" i="11"/>
  <c r="E9602" i="11"/>
  <c r="F9601" i="11"/>
  <c r="E9601" i="11"/>
  <c r="F9600" i="11"/>
  <c r="E9600" i="11"/>
  <c r="F9599" i="11"/>
  <c r="E9599" i="11"/>
  <c r="F9598" i="11"/>
  <c r="E9598" i="11"/>
  <c r="F9597" i="11"/>
  <c r="E9597" i="11"/>
  <c r="F9596" i="11"/>
  <c r="E9596" i="11"/>
  <c r="F9595" i="11"/>
  <c r="E9595" i="11"/>
  <c r="F9594" i="11"/>
  <c r="E9594" i="11"/>
  <c r="F9593" i="11"/>
  <c r="E9593" i="11"/>
  <c r="F9592" i="11"/>
  <c r="E9592" i="11"/>
  <c r="F9591" i="11"/>
  <c r="E9591" i="11"/>
  <c r="F9590" i="11"/>
  <c r="E9590" i="11"/>
  <c r="F9589" i="11"/>
  <c r="E9589" i="11"/>
  <c r="F9588" i="11"/>
  <c r="E9588" i="11"/>
  <c r="F9587" i="11"/>
  <c r="E9587" i="11"/>
  <c r="F9586" i="11"/>
  <c r="E9586" i="11"/>
  <c r="F9585" i="11"/>
  <c r="E9585" i="11"/>
  <c r="F9584" i="11"/>
  <c r="E9584" i="11"/>
  <c r="F9583" i="11"/>
  <c r="E9583" i="11"/>
  <c r="F9582" i="11"/>
  <c r="E9582" i="11"/>
  <c r="F9581" i="11"/>
  <c r="E9581" i="11"/>
  <c r="F9580" i="11"/>
  <c r="E9580" i="11"/>
  <c r="F9579" i="11"/>
  <c r="E9579" i="11"/>
  <c r="F9578" i="11"/>
  <c r="E9578" i="11"/>
  <c r="F9577" i="11"/>
  <c r="E9577" i="11"/>
  <c r="F9576" i="11"/>
  <c r="E9576" i="11"/>
  <c r="F9575" i="11"/>
  <c r="E9575" i="11"/>
  <c r="F9574" i="11"/>
  <c r="E9574" i="11"/>
  <c r="F9573" i="11"/>
  <c r="E9573" i="11"/>
  <c r="F9572" i="11"/>
  <c r="E9572" i="11"/>
  <c r="F9571" i="11"/>
  <c r="E9571" i="11"/>
  <c r="F9570" i="11"/>
  <c r="E9570" i="11"/>
  <c r="F9569" i="11"/>
  <c r="E9569" i="11"/>
  <c r="F9568" i="11"/>
  <c r="E9568" i="11"/>
  <c r="F9567" i="11"/>
  <c r="E9567" i="11"/>
  <c r="F9566" i="11"/>
  <c r="E9566" i="11"/>
  <c r="F9565" i="11"/>
  <c r="E9565" i="11"/>
  <c r="F9564" i="11"/>
  <c r="E9564" i="11"/>
  <c r="F9563" i="11"/>
  <c r="E9563" i="11"/>
  <c r="F9562" i="11"/>
  <c r="E9562" i="11"/>
  <c r="F9561" i="11"/>
  <c r="E9561" i="11"/>
  <c r="F9560" i="11"/>
  <c r="E9560" i="11"/>
  <c r="F9559" i="11"/>
  <c r="E9559" i="11"/>
  <c r="F9558" i="11"/>
  <c r="E9558" i="11"/>
  <c r="F9557" i="11"/>
  <c r="E9557" i="11"/>
  <c r="F9556" i="11"/>
  <c r="E9556" i="11"/>
  <c r="F9555" i="11"/>
  <c r="E9555" i="11"/>
  <c r="F9554" i="11"/>
  <c r="E9554" i="11"/>
  <c r="F9553" i="11"/>
  <c r="E9553" i="11"/>
  <c r="F9552" i="11"/>
  <c r="E9552" i="11"/>
  <c r="F9551" i="11"/>
  <c r="E9551" i="11"/>
  <c r="F9550" i="11"/>
  <c r="E9550" i="11"/>
  <c r="F9549" i="11"/>
  <c r="E9549" i="11"/>
  <c r="F9548" i="11"/>
  <c r="E9548" i="11"/>
  <c r="F9547" i="11"/>
  <c r="E9547" i="11"/>
  <c r="F9546" i="11"/>
  <c r="E9546" i="11"/>
  <c r="F9545" i="11"/>
  <c r="E9545" i="11"/>
  <c r="F9544" i="11"/>
  <c r="E9544" i="11"/>
  <c r="F9543" i="11"/>
  <c r="E9543" i="11"/>
  <c r="F9542" i="11"/>
  <c r="E9542" i="11"/>
  <c r="F9541" i="11"/>
  <c r="E9541" i="11"/>
  <c r="F9540" i="11"/>
  <c r="E9540" i="11"/>
  <c r="F9539" i="11"/>
  <c r="E9539" i="11"/>
  <c r="F9538" i="11"/>
  <c r="E9538" i="11"/>
  <c r="F9537" i="11"/>
  <c r="E9537" i="11"/>
  <c r="F9536" i="11"/>
  <c r="E9536" i="11"/>
  <c r="F9535" i="11"/>
  <c r="E9535" i="11"/>
  <c r="F9534" i="11"/>
  <c r="E9534" i="11"/>
  <c r="F9533" i="11"/>
  <c r="E9533" i="11"/>
  <c r="F9532" i="11"/>
  <c r="E9532" i="11"/>
  <c r="F9531" i="11"/>
  <c r="E9531" i="11"/>
  <c r="F9530" i="11"/>
  <c r="E9530" i="11"/>
  <c r="F9529" i="11"/>
  <c r="E9529" i="11"/>
  <c r="F9528" i="11"/>
  <c r="E9528" i="11"/>
  <c r="F9527" i="11"/>
  <c r="E9527" i="11"/>
  <c r="F9526" i="11"/>
  <c r="E9526" i="11"/>
  <c r="F9525" i="11"/>
  <c r="E9525" i="11"/>
  <c r="F9524" i="11"/>
  <c r="E9524" i="11"/>
  <c r="F9523" i="11"/>
  <c r="E9523" i="11"/>
  <c r="F9522" i="11"/>
  <c r="E9522" i="11"/>
  <c r="F9521" i="11"/>
  <c r="E9521" i="11"/>
  <c r="F9520" i="11"/>
  <c r="E9520" i="11"/>
  <c r="F9519" i="11"/>
  <c r="E9519" i="11"/>
  <c r="F9518" i="11"/>
  <c r="E9518" i="11"/>
  <c r="F9517" i="11"/>
  <c r="E9517" i="11"/>
  <c r="F9516" i="11"/>
  <c r="E9516" i="11"/>
  <c r="F9515" i="11"/>
  <c r="E9515" i="11"/>
  <c r="F9514" i="11"/>
  <c r="E9514" i="11"/>
  <c r="F9513" i="11"/>
  <c r="E9513" i="11"/>
  <c r="F9512" i="11"/>
  <c r="E9512" i="11"/>
  <c r="F9511" i="11"/>
  <c r="E9511" i="11"/>
  <c r="F9510" i="11"/>
  <c r="E9510" i="11"/>
  <c r="F9509" i="11"/>
  <c r="E9509" i="11"/>
  <c r="F9508" i="11"/>
  <c r="E9508" i="11"/>
  <c r="F9507" i="11"/>
  <c r="E9507" i="11"/>
  <c r="F9506" i="11"/>
  <c r="E9506" i="11"/>
  <c r="F9505" i="11"/>
  <c r="E9505" i="11"/>
  <c r="F9504" i="11"/>
  <c r="E9504" i="11"/>
  <c r="F9503" i="11"/>
  <c r="E9503" i="11"/>
  <c r="F9502" i="11"/>
  <c r="E9502" i="11"/>
  <c r="F9501" i="11"/>
  <c r="E9501" i="11"/>
  <c r="F9500" i="11"/>
  <c r="E9500" i="11"/>
  <c r="F9499" i="11"/>
  <c r="E9499" i="11"/>
  <c r="F9498" i="11"/>
  <c r="E9498" i="11"/>
  <c r="F9497" i="11"/>
  <c r="E9497" i="11"/>
  <c r="F9496" i="11"/>
  <c r="E9496" i="11"/>
  <c r="F9495" i="11"/>
  <c r="E9495" i="11"/>
  <c r="F9494" i="11"/>
  <c r="E9494" i="11"/>
  <c r="F9493" i="11"/>
  <c r="E9493" i="11"/>
  <c r="F9492" i="11"/>
  <c r="E9492" i="11"/>
  <c r="F9491" i="11"/>
  <c r="E9491" i="11"/>
  <c r="F9490" i="11"/>
  <c r="E9490" i="11"/>
  <c r="F9489" i="11"/>
  <c r="E9489" i="11"/>
  <c r="F9488" i="11"/>
  <c r="E9488" i="11"/>
  <c r="F9487" i="11"/>
  <c r="E9487" i="11"/>
  <c r="F9486" i="11"/>
  <c r="E9486" i="11"/>
  <c r="F9485" i="11"/>
  <c r="E9485" i="11"/>
  <c r="F9484" i="11"/>
  <c r="E9484" i="11"/>
  <c r="F9483" i="11"/>
  <c r="E9483" i="11"/>
  <c r="F9482" i="11"/>
  <c r="E9482" i="11"/>
  <c r="F9481" i="11"/>
  <c r="E9481" i="11"/>
  <c r="F9480" i="11"/>
  <c r="E9480" i="11"/>
  <c r="F9479" i="11"/>
  <c r="E9479" i="11"/>
  <c r="F9478" i="11"/>
  <c r="E9478" i="11"/>
  <c r="F9477" i="11"/>
  <c r="E9477" i="11"/>
  <c r="F9476" i="11"/>
  <c r="E9476" i="11"/>
  <c r="F9475" i="11"/>
  <c r="E9475" i="11"/>
  <c r="F9474" i="11"/>
  <c r="E9474" i="11"/>
  <c r="F9473" i="11"/>
  <c r="E9473" i="11"/>
  <c r="F9472" i="11"/>
  <c r="E9472" i="11"/>
  <c r="F9471" i="11"/>
  <c r="E9471" i="11"/>
  <c r="F9470" i="11"/>
  <c r="E9470" i="11"/>
  <c r="F9469" i="11"/>
  <c r="E9469" i="11"/>
  <c r="F9468" i="11"/>
  <c r="E9468" i="11"/>
  <c r="F9467" i="11"/>
  <c r="E9467" i="11"/>
  <c r="F9466" i="11"/>
  <c r="E9466" i="11"/>
  <c r="F9465" i="11"/>
  <c r="E9465" i="11"/>
  <c r="F9464" i="11"/>
  <c r="E9464" i="11"/>
  <c r="F9463" i="11"/>
  <c r="E9463" i="11"/>
  <c r="F9462" i="11"/>
  <c r="E9462" i="11"/>
  <c r="F9461" i="11"/>
  <c r="E9461" i="11"/>
  <c r="F9460" i="11"/>
  <c r="E9460" i="11"/>
  <c r="F9459" i="11"/>
  <c r="E9459" i="11"/>
  <c r="F9458" i="11"/>
  <c r="E9458" i="11"/>
  <c r="F9457" i="11"/>
  <c r="E9457" i="11"/>
  <c r="F9456" i="11"/>
  <c r="E9456" i="11"/>
  <c r="F9455" i="11"/>
  <c r="E9455" i="11"/>
  <c r="F9454" i="11"/>
  <c r="E9454" i="11"/>
  <c r="F9453" i="11"/>
  <c r="E9453" i="11"/>
  <c r="F9452" i="11"/>
  <c r="E9452" i="11"/>
  <c r="F9451" i="11"/>
  <c r="E9451" i="11"/>
  <c r="F9450" i="11"/>
  <c r="E9450" i="11"/>
  <c r="F9449" i="11"/>
  <c r="E9449" i="11"/>
  <c r="F9448" i="11"/>
  <c r="E9448" i="11"/>
  <c r="F9447" i="11"/>
  <c r="E9447" i="11"/>
  <c r="F9446" i="11"/>
  <c r="E9446" i="11"/>
  <c r="F9445" i="11"/>
  <c r="E9445" i="11"/>
  <c r="F9444" i="11"/>
  <c r="E9444" i="11"/>
  <c r="F9443" i="11"/>
  <c r="E9443" i="11"/>
  <c r="F9442" i="11"/>
  <c r="E9442" i="11"/>
  <c r="F9441" i="11"/>
  <c r="E9441" i="11"/>
  <c r="F9440" i="11"/>
  <c r="E9440" i="11"/>
  <c r="F9439" i="11"/>
  <c r="E9439" i="11"/>
  <c r="F9438" i="11"/>
  <c r="E9438" i="11"/>
  <c r="F9437" i="11"/>
  <c r="E9437" i="11"/>
  <c r="F9436" i="11"/>
  <c r="E9436" i="11"/>
  <c r="F9435" i="11"/>
  <c r="E9435" i="11"/>
  <c r="F9434" i="11"/>
  <c r="E9434" i="11"/>
  <c r="F9433" i="11"/>
  <c r="E9433" i="11"/>
  <c r="F9432" i="11"/>
  <c r="E9432" i="11"/>
  <c r="F9431" i="11"/>
  <c r="E9431" i="11"/>
  <c r="F9430" i="11"/>
  <c r="E9430" i="11"/>
  <c r="F9429" i="11"/>
  <c r="E9429" i="11"/>
  <c r="F9428" i="11"/>
  <c r="E9428" i="11"/>
  <c r="F9427" i="11"/>
  <c r="E9427" i="11"/>
  <c r="F9426" i="11"/>
  <c r="E9426" i="11"/>
  <c r="F9425" i="11"/>
  <c r="E9425" i="11"/>
  <c r="F9424" i="11"/>
  <c r="E9424" i="11"/>
  <c r="F9423" i="11"/>
  <c r="E9423" i="11"/>
  <c r="F9422" i="11"/>
  <c r="E9422" i="11"/>
  <c r="F9421" i="11"/>
  <c r="E9421" i="11"/>
  <c r="F9420" i="11"/>
  <c r="E9420" i="11"/>
  <c r="F9419" i="11"/>
  <c r="E9419" i="11"/>
  <c r="F9418" i="11"/>
  <c r="E9418" i="11"/>
  <c r="F9417" i="11"/>
  <c r="E9417" i="11"/>
  <c r="F9416" i="11"/>
  <c r="E9416" i="11"/>
  <c r="F9415" i="11"/>
  <c r="E9415" i="11"/>
  <c r="F9414" i="11"/>
  <c r="E9414" i="11"/>
  <c r="F9413" i="11"/>
  <c r="E9413" i="11"/>
  <c r="F9412" i="11"/>
  <c r="E9412" i="11"/>
  <c r="F9411" i="11"/>
  <c r="E9411" i="11"/>
  <c r="F9410" i="11"/>
  <c r="E9410" i="11"/>
  <c r="F9409" i="11"/>
  <c r="E9409" i="11"/>
  <c r="F9408" i="11"/>
  <c r="E9408" i="11"/>
  <c r="F9407" i="11"/>
  <c r="E9407" i="11"/>
  <c r="F9406" i="11"/>
  <c r="E9406" i="11"/>
  <c r="F9405" i="11"/>
  <c r="E9405" i="11"/>
  <c r="F9404" i="11"/>
  <c r="E9404" i="11"/>
  <c r="F9403" i="11"/>
  <c r="E9403" i="11"/>
  <c r="F9402" i="11"/>
  <c r="E9402" i="11"/>
  <c r="F9401" i="11"/>
  <c r="E9401" i="11"/>
  <c r="F9400" i="11"/>
  <c r="E9400" i="11"/>
  <c r="F9399" i="11"/>
  <c r="E9399" i="11"/>
  <c r="F9398" i="11"/>
  <c r="E9398" i="11"/>
  <c r="F9397" i="11"/>
  <c r="E9397" i="11"/>
  <c r="F9396" i="11"/>
  <c r="E9396" i="11"/>
  <c r="F9395" i="11"/>
  <c r="E9395" i="11"/>
  <c r="F9394" i="11"/>
  <c r="E9394" i="11"/>
  <c r="F9393" i="11"/>
  <c r="E9393" i="11"/>
  <c r="F9392" i="11"/>
  <c r="E9392" i="11"/>
  <c r="F9391" i="11"/>
  <c r="E9391" i="11"/>
  <c r="F9390" i="11"/>
  <c r="E9390" i="11"/>
  <c r="F9389" i="11"/>
  <c r="E9389" i="11"/>
  <c r="F9388" i="11"/>
  <c r="E9388" i="11"/>
  <c r="F9387" i="11"/>
  <c r="E9387" i="11"/>
  <c r="F9386" i="11"/>
  <c r="E9386" i="11"/>
  <c r="F9385" i="11"/>
  <c r="E9385" i="11"/>
  <c r="F9384" i="11"/>
  <c r="E9384" i="11"/>
  <c r="F9383" i="11"/>
  <c r="E9383" i="11"/>
  <c r="F9382" i="11"/>
  <c r="E9382" i="11"/>
  <c r="F9381" i="11"/>
  <c r="E9381" i="11"/>
  <c r="F9380" i="11"/>
  <c r="E9380" i="11"/>
  <c r="F9379" i="11"/>
  <c r="E9379" i="11"/>
  <c r="F9378" i="11"/>
  <c r="E9378" i="11"/>
  <c r="F9377" i="11"/>
  <c r="E9377" i="11"/>
  <c r="F9376" i="11"/>
  <c r="E9376" i="11"/>
  <c r="F9375" i="11"/>
  <c r="E9375" i="11"/>
  <c r="F9374" i="11"/>
  <c r="E9374" i="11"/>
  <c r="F9373" i="11"/>
  <c r="E9373" i="11"/>
  <c r="F9372" i="11"/>
  <c r="E9372" i="11"/>
  <c r="F9371" i="11"/>
  <c r="E9371" i="11"/>
  <c r="F9370" i="11"/>
  <c r="E9370" i="11"/>
  <c r="F9369" i="11"/>
  <c r="E9369" i="11"/>
  <c r="F9368" i="11"/>
  <c r="E9368" i="11"/>
  <c r="F9367" i="11"/>
  <c r="E9367" i="11"/>
  <c r="F9366" i="11"/>
  <c r="E9366" i="11"/>
  <c r="F9365" i="11"/>
  <c r="E9365" i="11"/>
  <c r="F9364" i="11"/>
  <c r="E9364" i="11"/>
  <c r="F9363" i="11"/>
  <c r="E9363" i="11"/>
  <c r="F9362" i="11"/>
  <c r="E9362" i="11"/>
  <c r="F9361" i="11"/>
  <c r="E9361" i="11"/>
  <c r="F9360" i="11"/>
  <c r="E9360" i="11"/>
  <c r="F9359" i="11"/>
  <c r="E9359" i="11"/>
  <c r="F9358" i="11"/>
  <c r="E9358" i="11"/>
  <c r="F9357" i="11"/>
  <c r="E9357" i="11"/>
  <c r="F9356" i="11"/>
  <c r="E9356" i="11"/>
  <c r="F9355" i="11"/>
  <c r="E9355" i="11"/>
  <c r="F9354" i="11"/>
  <c r="E9354" i="11"/>
  <c r="F9353" i="11"/>
  <c r="E9353" i="11"/>
  <c r="F9352" i="11"/>
  <c r="E9352" i="11"/>
  <c r="F9351" i="11"/>
  <c r="E9351" i="11"/>
  <c r="F9350" i="11"/>
  <c r="E9350" i="11"/>
  <c r="F9349" i="11"/>
  <c r="E9349" i="11"/>
  <c r="F9348" i="11"/>
  <c r="E9348" i="11"/>
  <c r="F9347" i="11"/>
  <c r="E9347" i="11"/>
  <c r="F9346" i="11"/>
  <c r="E9346" i="11"/>
  <c r="F9345" i="11"/>
  <c r="E9345" i="11"/>
  <c r="F9344" i="11"/>
  <c r="E9344" i="11"/>
  <c r="F9343" i="11"/>
  <c r="E9343" i="11"/>
  <c r="F9342" i="11"/>
  <c r="E9342" i="11"/>
  <c r="F9341" i="11"/>
  <c r="E9341" i="11"/>
  <c r="F9340" i="11"/>
  <c r="E9340" i="11"/>
  <c r="F9339" i="11"/>
  <c r="E9339" i="11"/>
  <c r="F9338" i="11"/>
  <c r="E9338" i="11"/>
  <c r="F9337" i="11"/>
  <c r="E9337" i="11"/>
  <c r="F9336" i="11"/>
  <c r="E9336" i="11"/>
  <c r="F9335" i="11"/>
  <c r="E9335" i="11"/>
  <c r="F9334" i="11"/>
  <c r="E9334" i="11"/>
  <c r="F9333" i="11"/>
  <c r="E9333" i="11"/>
  <c r="F9332" i="11"/>
  <c r="E9332" i="11"/>
  <c r="F9331" i="11"/>
  <c r="E9331" i="11"/>
  <c r="F9330" i="11"/>
  <c r="E9330" i="11"/>
  <c r="F9329" i="11"/>
  <c r="E9329" i="11"/>
  <c r="F9328" i="11"/>
  <c r="E9328" i="11"/>
  <c r="F9327" i="11"/>
  <c r="E9327" i="11"/>
  <c r="F9326" i="11"/>
  <c r="E9326" i="11"/>
  <c r="F9325" i="11"/>
  <c r="E9325" i="11"/>
  <c r="F9324" i="11"/>
  <c r="E9324" i="11"/>
  <c r="F9323" i="11"/>
  <c r="E9323" i="11"/>
  <c r="F9322" i="11"/>
  <c r="E9322" i="11"/>
  <c r="F9321" i="11"/>
  <c r="E9321" i="11"/>
  <c r="F9320" i="11"/>
  <c r="E9320" i="11"/>
  <c r="F9319" i="11"/>
  <c r="E9319" i="11"/>
  <c r="F9318" i="11"/>
  <c r="E9318" i="11"/>
  <c r="F9317" i="11"/>
  <c r="E9317" i="11"/>
  <c r="F9316" i="11"/>
  <c r="E9316" i="11"/>
  <c r="F9315" i="11"/>
  <c r="E9315" i="11"/>
  <c r="F9314" i="11"/>
  <c r="E9314" i="11"/>
  <c r="F9313" i="11"/>
  <c r="E9313" i="11"/>
  <c r="F9312" i="11"/>
  <c r="E9312" i="11"/>
  <c r="F9311" i="11"/>
  <c r="E9311" i="11"/>
  <c r="F9310" i="11"/>
  <c r="E9310" i="11"/>
  <c r="F9309" i="11"/>
  <c r="E9309" i="11"/>
  <c r="F9308" i="11"/>
  <c r="E9308" i="11"/>
  <c r="F9307" i="11"/>
  <c r="E9307" i="11"/>
  <c r="F9306" i="11"/>
  <c r="E9306" i="11"/>
  <c r="F9305" i="11"/>
  <c r="E9305" i="11"/>
  <c r="F9304" i="11"/>
  <c r="E9304" i="11"/>
  <c r="F9303" i="11"/>
  <c r="E9303" i="11"/>
  <c r="F9302" i="11"/>
  <c r="E9302" i="11"/>
  <c r="F9301" i="11"/>
  <c r="E9301" i="11"/>
  <c r="F9300" i="11"/>
  <c r="E9300" i="11"/>
  <c r="F9299" i="11"/>
  <c r="E9299" i="11"/>
  <c r="F9298" i="11"/>
  <c r="E9298" i="11"/>
  <c r="F9297" i="11"/>
  <c r="E9297" i="11"/>
  <c r="F9296" i="11"/>
  <c r="E9296" i="11"/>
  <c r="F9295" i="11"/>
  <c r="E9295" i="11"/>
  <c r="F9294" i="11"/>
  <c r="E9294" i="11"/>
  <c r="F9293" i="11"/>
  <c r="E9293" i="11"/>
  <c r="F9292" i="11"/>
  <c r="E9292" i="11"/>
  <c r="F9291" i="11"/>
  <c r="E9291" i="11"/>
  <c r="F9290" i="11"/>
  <c r="E9290" i="11"/>
  <c r="F9289" i="11"/>
  <c r="E9289" i="11"/>
  <c r="F9288" i="11"/>
  <c r="E9288" i="11"/>
  <c r="F9287" i="11"/>
  <c r="E9287" i="11"/>
  <c r="F9286" i="11"/>
  <c r="E9286" i="11"/>
  <c r="F9285" i="11"/>
  <c r="E9285" i="11"/>
  <c r="F9284" i="11"/>
  <c r="E9284" i="11"/>
  <c r="F9283" i="11"/>
  <c r="E9283" i="11"/>
  <c r="F9282" i="11"/>
  <c r="E9282" i="11"/>
  <c r="F9281" i="11"/>
  <c r="E9281" i="11"/>
  <c r="F9280" i="11"/>
  <c r="E9280" i="11"/>
  <c r="F9279" i="11"/>
  <c r="E9279" i="11"/>
  <c r="F9278" i="11"/>
  <c r="E9278" i="11"/>
  <c r="F9277" i="11"/>
  <c r="E9277" i="11"/>
  <c r="F9276" i="11"/>
  <c r="E9276" i="11"/>
  <c r="F9275" i="11"/>
  <c r="E9275" i="11"/>
  <c r="F9274" i="11"/>
  <c r="E9274" i="11"/>
  <c r="F9273" i="11"/>
  <c r="E9273" i="11"/>
  <c r="F9272" i="11"/>
  <c r="E9272" i="11"/>
  <c r="F9271" i="11"/>
  <c r="E9271" i="11"/>
  <c r="F9270" i="11"/>
  <c r="E9270" i="11"/>
  <c r="F9269" i="11"/>
  <c r="E9269" i="11"/>
  <c r="F9268" i="11"/>
  <c r="E9268" i="11"/>
  <c r="F9267" i="11"/>
  <c r="E9267" i="11"/>
  <c r="F9266" i="11"/>
  <c r="E9266" i="11"/>
  <c r="F9265" i="11"/>
  <c r="E9265" i="11"/>
  <c r="F9264" i="11"/>
  <c r="E9264" i="11"/>
  <c r="F9263" i="11"/>
  <c r="E9263" i="11"/>
  <c r="F9262" i="11"/>
  <c r="E9262" i="11"/>
  <c r="F9261" i="11"/>
  <c r="E9261" i="11"/>
  <c r="F9260" i="11"/>
  <c r="E9260" i="11"/>
  <c r="F9259" i="11"/>
  <c r="E9259" i="11"/>
  <c r="F9258" i="11"/>
  <c r="E9258" i="11"/>
  <c r="F9257" i="11"/>
  <c r="E9257" i="11"/>
  <c r="F9256" i="11"/>
  <c r="E9256" i="11"/>
  <c r="F9255" i="11"/>
  <c r="E9255" i="11"/>
  <c r="F9254" i="11"/>
  <c r="E9254" i="11"/>
  <c r="F9253" i="11"/>
  <c r="E9253" i="11"/>
  <c r="F9252" i="11"/>
  <c r="E9252" i="11"/>
  <c r="F9251" i="11"/>
  <c r="E9251" i="11"/>
  <c r="F9250" i="11"/>
  <c r="E9250" i="11"/>
  <c r="F9249" i="11"/>
  <c r="E9249" i="11"/>
  <c r="F9248" i="11"/>
  <c r="E9248" i="11"/>
  <c r="F9247" i="11"/>
  <c r="E9247" i="11"/>
  <c r="F9246" i="11"/>
  <c r="E9246" i="11"/>
  <c r="F9245" i="11"/>
  <c r="E9245" i="11"/>
  <c r="F9244" i="11"/>
  <c r="E9244" i="11"/>
  <c r="F9243" i="11"/>
  <c r="E9243" i="11"/>
  <c r="F9242" i="11"/>
  <c r="E9242" i="11"/>
  <c r="F9241" i="11"/>
  <c r="E9241" i="11"/>
  <c r="F9240" i="11"/>
  <c r="E9240" i="11"/>
  <c r="F9239" i="11"/>
  <c r="E9239" i="11"/>
  <c r="F9238" i="11"/>
  <c r="E9238" i="11"/>
  <c r="F9237" i="11"/>
  <c r="E9237" i="11"/>
  <c r="F9236" i="11"/>
  <c r="E9236" i="11"/>
  <c r="F9235" i="11"/>
  <c r="E9235" i="11"/>
  <c r="F9234" i="11"/>
  <c r="E9234" i="11"/>
  <c r="F9233" i="11"/>
  <c r="E9233" i="11"/>
  <c r="F9232" i="11"/>
  <c r="E9232" i="11"/>
  <c r="F9231" i="11"/>
  <c r="E9231" i="11"/>
  <c r="F9230" i="11"/>
  <c r="E9230" i="11"/>
  <c r="F9229" i="11"/>
  <c r="E9229" i="11"/>
  <c r="F9228" i="11"/>
  <c r="E9228" i="11"/>
  <c r="F9227" i="11"/>
  <c r="E9227" i="11"/>
  <c r="F9226" i="11"/>
  <c r="E9226" i="11"/>
  <c r="F9225" i="11"/>
  <c r="E9225" i="11"/>
  <c r="F9224" i="11"/>
  <c r="E9224" i="11"/>
  <c r="F9223" i="11"/>
  <c r="E9223" i="11"/>
  <c r="F9222" i="11"/>
  <c r="E9222" i="11"/>
  <c r="F9221" i="11"/>
  <c r="E9221" i="11"/>
  <c r="F9220" i="11"/>
  <c r="E9220" i="11"/>
  <c r="F9219" i="11"/>
  <c r="E9219" i="11"/>
  <c r="F9218" i="11"/>
  <c r="E9218" i="11"/>
  <c r="F9217" i="11"/>
  <c r="E9217" i="11"/>
  <c r="F9216" i="11"/>
  <c r="E9216" i="11"/>
  <c r="F9215" i="11"/>
  <c r="E9215" i="11"/>
  <c r="F9214" i="11"/>
  <c r="E9214" i="11"/>
  <c r="F9213" i="11"/>
  <c r="E9213" i="11"/>
  <c r="F9212" i="11"/>
  <c r="E9212" i="11"/>
  <c r="F9211" i="11"/>
  <c r="E9211" i="11"/>
  <c r="F9210" i="11"/>
  <c r="E9210" i="11"/>
  <c r="F9209" i="11"/>
  <c r="E9209" i="11"/>
  <c r="F9208" i="11"/>
  <c r="E9208" i="11"/>
  <c r="F9207" i="11"/>
  <c r="E9207" i="11"/>
  <c r="F9206" i="11"/>
  <c r="E9206" i="11"/>
  <c r="F9205" i="11"/>
  <c r="E9205" i="11"/>
  <c r="F9204" i="11"/>
  <c r="E9204" i="11"/>
  <c r="F9203" i="11"/>
  <c r="E9203" i="11"/>
  <c r="F9202" i="11"/>
  <c r="E9202" i="11"/>
  <c r="F9201" i="11"/>
  <c r="E9201" i="11"/>
  <c r="F9200" i="11"/>
  <c r="E9200" i="11"/>
  <c r="F9199" i="11"/>
  <c r="E9199" i="11"/>
  <c r="F9198" i="11"/>
  <c r="E9198" i="11"/>
  <c r="F9197" i="11"/>
  <c r="E9197" i="11"/>
  <c r="F9196" i="11"/>
  <c r="E9196" i="11"/>
  <c r="F9195" i="11"/>
  <c r="E9195" i="11"/>
  <c r="F9194" i="11"/>
  <c r="E9194" i="11"/>
  <c r="F9193" i="11"/>
  <c r="E9193" i="11"/>
  <c r="F9192" i="11"/>
  <c r="E9192" i="11"/>
  <c r="F9191" i="11"/>
  <c r="E9191" i="11"/>
  <c r="F9190" i="11"/>
  <c r="E9190" i="11"/>
  <c r="F9189" i="11"/>
  <c r="E9189" i="11"/>
  <c r="F9188" i="11"/>
  <c r="E9188" i="11"/>
  <c r="F9187" i="11"/>
  <c r="E9187" i="11"/>
  <c r="F9186" i="11"/>
  <c r="E9186" i="11"/>
  <c r="F9185" i="11"/>
  <c r="E9185" i="11"/>
  <c r="F9184" i="11"/>
  <c r="E9184" i="11"/>
  <c r="F9183" i="11"/>
  <c r="E9183" i="11"/>
  <c r="F9182" i="11"/>
  <c r="E9182" i="11"/>
  <c r="F9181" i="11"/>
  <c r="E9181" i="11"/>
  <c r="F9180" i="11"/>
  <c r="E9180" i="11"/>
  <c r="F9179" i="11"/>
  <c r="E9179" i="11"/>
  <c r="F9178" i="11"/>
  <c r="E9178" i="11"/>
  <c r="F9177" i="11"/>
  <c r="E9177" i="11"/>
  <c r="F9176" i="11"/>
  <c r="E9176" i="11"/>
  <c r="F9175" i="11"/>
  <c r="E9175" i="11"/>
  <c r="F9174" i="11"/>
  <c r="E9174" i="11"/>
  <c r="F9173" i="11"/>
  <c r="E9173" i="11"/>
  <c r="F9172" i="11"/>
  <c r="E9172" i="11"/>
  <c r="F9171" i="11"/>
  <c r="E9171" i="11"/>
  <c r="F9170" i="11"/>
  <c r="E9170" i="11"/>
  <c r="F9169" i="11"/>
  <c r="E9169" i="11"/>
  <c r="F9168" i="11"/>
  <c r="E9168" i="11"/>
  <c r="F9167" i="11"/>
  <c r="E9167" i="11"/>
  <c r="F9166" i="11"/>
  <c r="E9166" i="11"/>
  <c r="F9165" i="11"/>
  <c r="E9165" i="11"/>
  <c r="F9164" i="11"/>
  <c r="E9164" i="11"/>
  <c r="F9163" i="11"/>
  <c r="E9163" i="11"/>
  <c r="F9162" i="11"/>
  <c r="E9162" i="11"/>
  <c r="F9161" i="11"/>
  <c r="E9161" i="11"/>
  <c r="F9160" i="11"/>
  <c r="E9160" i="11"/>
  <c r="F9159" i="11"/>
  <c r="E9159" i="11"/>
  <c r="F9158" i="11"/>
  <c r="E9158" i="11"/>
  <c r="F9157" i="11"/>
  <c r="E9157" i="11"/>
  <c r="F9156" i="11"/>
  <c r="E9156" i="11"/>
  <c r="F9155" i="11"/>
  <c r="E9155" i="11"/>
  <c r="F9154" i="11"/>
  <c r="E9154" i="11"/>
  <c r="F9153" i="11"/>
  <c r="E9153" i="11"/>
  <c r="F9152" i="11"/>
  <c r="E9152" i="11"/>
  <c r="F9151" i="11"/>
  <c r="E9151" i="11"/>
  <c r="F9150" i="11"/>
  <c r="E9150" i="11"/>
  <c r="F9149" i="11"/>
  <c r="E9149" i="11"/>
  <c r="F9148" i="11"/>
  <c r="E9148" i="11"/>
  <c r="F9147" i="11"/>
  <c r="E9147" i="11"/>
  <c r="F9146" i="11"/>
  <c r="E9146" i="11"/>
  <c r="F9145" i="11"/>
  <c r="E9145" i="11"/>
  <c r="F9144" i="11"/>
  <c r="E9144" i="11"/>
  <c r="F9143" i="11"/>
  <c r="E9143" i="11"/>
  <c r="F9142" i="11"/>
  <c r="E9142" i="11"/>
  <c r="F9141" i="11"/>
  <c r="E9141" i="11"/>
  <c r="F9140" i="11"/>
  <c r="E9140" i="11"/>
  <c r="F9139" i="11"/>
  <c r="E9139" i="11"/>
  <c r="F9138" i="11"/>
  <c r="E9138" i="11"/>
  <c r="F9137" i="11"/>
  <c r="E9137" i="11"/>
  <c r="F9136" i="11"/>
  <c r="E9136" i="11"/>
  <c r="F9135" i="11"/>
  <c r="E9135" i="11"/>
  <c r="F9134" i="11"/>
  <c r="E9134" i="11"/>
  <c r="F9133" i="11"/>
  <c r="E9133" i="11"/>
  <c r="F9132" i="11"/>
  <c r="E9132" i="11"/>
  <c r="F9131" i="11"/>
  <c r="E9131" i="11"/>
  <c r="F9130" i="11"/>
  <c r="E9130" i="11"/>
  <c r="F9129" i="11"/>
  <c r="E9129" i="11"/>
  <c r="F9128" i="11"/>
  <c r="E9128" i="11"/>
  <c r="F9127" i="11"/>
  <c r="E9127" i="11"/>
  <c r="F9126" i="11"/>
  <c r="E9126" i="11"/>
  <c r="F9125" i="11"/>
  <c r="E9125" i="11"/>
  <c r="F9124" i="11"/>
  <c r="E9124" i="11"/>
  <c r="F9123" i="11"/>
  <c r="E9123" i="11"/>
  <c r="F9122" i="11"/>
  <c r="E9122" i="11"/>
  <c r="F9121" i="11"/>
  <c r="E9121" i="11"/>
  <c r="F9120" i="11"/>
  <c r="E9120" i="11"/>
  <c r="F9119" i="11"/>
  <c r="E9119" i="11"/>
  <c r="F9118" i="11"/>
  <c r="E9118" i="11"/>
  <c r="F9117" i="11"/>
  <c r="E9117" i="11"/>
  <c r="F9116" i="11"/>
  <c r="E9116" i="11"/>
  <c r="F9115" i="11"/>
  <c r="E9115" i="11"/>
  <c r="F9114" i="11"/>
  <c r="E9114" i="11"/>
  <c r="F9113" i="11"/>
  <c r="E9113" i="11"/>
  <c r="F9112" i="11"/>
  <c r="E9112" i="11"/>
  <c r="F9111" i="11"/>
  <c r="E9111" i="11"/>
  <c r="F9110" i="11"/>
  <c r="E9110" i="11"/>
  <c r="F9109" i="11"/>
  <c r="E9109" i="11"/>
  <c r="F9108" i="11"/>
  <c r="E9108" i="11"/>
  <c r="F9107" i="11"/>
  <c r="E9107" i="11"/>
  <c r="F9106" i="11"/>
  <c r="E9106" i="11"/>
  <c r="F9105" i="11"/>
  <c r="E9105" i="11"/>
  <c r="F9104" i="11"/>
  <c r="E9104" i="11"/>
  <c r="F9103" i="11"/>
  <c r="E9103" i="11"/>
  <c r="F9102" i="11"/>
  <c r="E9102" i="11"/>
  <c r="F9101" i="11"/>
  <c r="E9101" i="11"/>
  <c r="F9100" i="11"/>
  <c r="E9100" i="11"/>
  <c r="F9099" i="11"/>
  <c r="E9099" i="11"/>
  <c r="F9098" i="11"/>
  <c r="E9098" i="11"/>
  <c r="F9097" i="11"/>
  <c r="E9097" i="11"/>
  <c r="F9096" i="11"/>
  <c r="E9096" i="11"/>
  <c r="F9095" i="11"/>
  <c r="E9095" i="11"/>
  <c r="F9094" i="11"/>
  <c r="E9094" i="11"/>
  <c r="F9093" i="11"/>
  <c r="E9093" i="11"/>
  <c r="F9092" i="11"/>
  <c r="E9092" i="11"/>
  <c r="F9091" i="11"/>
  <c r="E9091" i="11"/>
  <c r="F9090" i="11"/>
  <c r="E9090" i="11"/>
  <c r="F9089" i="11"/>
  <c r="E9089" i="11"/>
  <c r="F9088" i="11"/>
  <c r="E9088" i="11"/>
  <c r="F9087" i="11"/>
  <c r="E9087" i="11"/>
  <c r="F9086" i="11"/>
  <c r="E9086" i="11"/>
  <c r="F9085" i="11"/>
  <c r="E9085" i="11"/>
  <c r="F9084" i="11"/>
  <c r="E9084" i="11"/>
  <c r="F9083" i="11"/>
  <c r="E9083" i="11"/>
  <c r="F9082" i="11"/>
  <c r="E9082" i="11"/>
  <c r="F9081" i="11"/>
  <c r="E9081" i="11"/>
  <c r="F9080" i="11"/>
  <c r="E9080" i="11"/>
  <c r="F9079" i="11"/>
  <c r="E9079" i="11"/>
  <c r="F9078" i="11"/>
  <c r="E9078" i="11"/>
  <c r="F9077" i="11"/>
  <c r="E9077" i="11"/>
  <c r="F9076" i="11"/>
  <c r="E9076" i="11"/>
  <c r="F9075" i="11"/>
  <c r="E9075" i="11"/>
  <c r="F9074" i="11"/>
  <c r="E9074" i="11"/>
  <c r="F9073" i="11"/>
  <c r="E9073" i="11"/>
  <c r="F9072" i="11"/>
  <c r="E9072" i="11"/>
  <c r="F9071" i="11"/>
  <c r="E9071" i="11"/>
  <c r="F9070" i="11"/>
  <c r="E9070" i="11"/>
  <c r="F9069" i="11"/>
  <c r="E9069" i="11"/>
  <c r="F9068" i="11"/>
  <c r="E9068" i="11"/>
  <c r="F9067" i="11"/>
  <c r="E9067" i="11"/>
  <c r="F9066" i="11"/>
  <c r="E9066" i="11"/>
  <c r="F9065" i="11"/>
  <c r="E9065" i="11"/>
  <c r="F9064" i="11"/>
  <c r="E9064" i="11"/>
  <c r="F9063" i="11"/>
  <c r="E9063" i="11"/>
  <c r="F9062" i="11"/>
  <c r="E9062" i="11"/>
  <c r="F9061" i="11"/>
  <c r="E9061" i="11"/>
  <c r="F9060" i="11"/>
  <c r="E9060" i="11"/>
  <c r="F9059" i="11"/>
  <c r="E9059" i="11"/>
  <c r="F9058" i="11"/>
  <c r="E9058" i="11"/>
  <c r="F9057" i="11"/>
  <c r="E9057" i="11"/>
  <c r="F9056" i="11"/>
  <c r="E9056" i="11"/>
  <c r="F9055" i="11"/>
  <c r="E9055" i="11"/>
  <c r="F9054" i="11"/>
  <c r="E9054" i="11"/>
  <c r="F9053" i="11"/>
  <c r="E9053" i="11"/>
  <c r="F9052" i="11"/>
  <c r="E9052" i="11"/>
  <c r="F9051" i="11"/>
  <c r="E9051" i="11"/>
  <c r="F9050" i="11"/>
  <c r="E9050" i="11"/>
  <c r="F9049" i="11"/>
  <c r="E9049" i="11"/>
  <c r="F9048" i="11"/>
  <c r="E9048" i="11"/>
  <c r="F9047" i="11"/>
  <c r="E9047" i="11"/>
  <c r="F9046" i="11"/>
  <c r="E9046" i="11"/>
  <c r="F9045" i="11"/>
  <c r="E9045" i="11"/>
  <c r="F9044" i="11"/>
  <c r="E9044" i="11"/>
  <c r="F9043" i="11"/>
  <c r="E9043" i="11"/>
  <c r="F9042" i="11"/>
  <c r="E9042" i="11"/>
  <c r="F9041" i="11"/>
  <c r="E9041" i="11"/>
  <c r="F9040" i="11"/>
  <c r="E9040" i="11"/>
  <c r="F9039" i="11"/>
  <c r="E9039" i="11"/>
  <c r="F9038" i="11"/>
  <c r="E9038" i="11"/>
  <c r="F9037" i="11"/>
  <c r="E9037" i="11"/>
  <c r="F9036" i="11"/>
  <c r="E9036" i="11"/>
  <c r="F9035" i="11"/>
  <c r="E9035" i="11"/>
  <c r="F9034" i="11"/>
  <c r="E9034" i="11"/>
  <c r="F9033" i="11"/>
  <c r="E9033" i="11"/>
  <c r="F9032" i="11"/>
  <c r="E9032" i="11"/>
  <c r="F9031" i="11"/>
  <c r="E9031" i="11"/>
  <c r="F9030" i="11"/>
  <c r="E9030" i="11"/>
  <c r="F9029" i="11"/>
  <c r="E9029" i="11"/>
  <c r="F9028" i="11"/>
  <c r="E9028" i="11"/>
  <c r="F9027" i="11"/>
  <c r="E9027" i="11"/>
  <c r="F9026" i="11"/>
  <c r="E9026" i="11"/>
  <c r="F9025" i="11"/>
  <c r="E9025" i="11"/>
  <c r="F9024" i="11"/>
  <c r="E9024" i="11"/>
  <c r="F9023" i="11"/>
  <c r="E9023" i="11"/>
  <c r="F9022" i="11"/>
  <c r="E9022" i="11"/>
  <c r="F9021" i="11"/>
  <c r="E9021" i="11"/>
  <c r="F9020" i="11"/>
  <c r="E9020" i="11"/>
  <c r="F9019" i="11"/>
  <c r="E9019" i="11"/>
  <c r="F9018" i="11"/>
  <c r="E9018" i="11"/>
  <c r="F9017" i="11"/>
  <c r="E9017" i="11"/>
  <c r="F9016" i="11"/>
  <c r="E9016" i="11"/>
  <c r="F9015" i="11"/>
  <c r="E9015" i="11"/>
  <c r="F9014" i="11"/>
  <c r="E9014" i="11"/>
  <c r="F9013" i="11"/>
  <c r="E9013" i="11"/>
  <c r="F9012" i="11"/>
  <c r="E9012" i="11"/>
  <c r="F9011" i="11"/>
  <c r="E9011" i="11"/>
  <c r="F9010" i="11"/>
  <c r="E9010" i="11"/>
  <c r="F9009" i="11"/>
  <c r="E9009" i="11"/>
  <c r="F9008" i="11"/>
  <c r="E9008" i="11"/>
  <c r="F9007" i="11"/>
  <c r="E9007" i="11"/>
  <c r="F9006" i="11"/>
  <c r="E9006" i="11"/>
  <c r="F9005" i="11"/>
  <c r="E9005" i="11"/>
  <c r="F9004" i="11"/>
  <c r="E9004" i="11"/>
  <c r="F9003" i="11"/>
  <c r="E9003" i="11"/>
  <c r="F9002" i="11"/>
  <c r="E9002" i="11"/>
  <c r="F9001" i="11"/>
  <c r="E9001" i="11"/>
  <c r="F9000" i="11"/>
  <c r="E9000" i="11"/>
  <c r="F8999" i="11"/>
  <c r="E8999" i="11"/>
  <c r="F8998" i="11"/>
  <c r="E8998" i="11"/>
  <c r="F8997" i="11"/>
  <c r="E8997" i="11"/>
  <c r="F8996" i="11"/>
  <c r="E8996" i="11"/>
  <c r="F8995" i="11"/>
  <c r="E8995" i="11"/>
  <c r="F8994" i="11"/>
  <c r="E8994" i="11"/>
  <c r="F8993" i="11"/>
  <c r="E8993" i="11"/>
  <c r="F8992" i="11"/>
  <c r="E8992" i="11"/>
  <c r="F8991" i="11"/>
  <c r="E8991" i="11"/>
  <c r="F8990" i="11"/>
  <c r="E8990" i="11"/>
  <c r="F8989" i="11"/>
  <c r="E8989" i="11"/>
  <c r="F8988" i="11"/>
  <c r="E8988" i="11"/>
  <c r="F8987" i="11"/>
  <c r="E8987" i="11"/>
  <c r="F8986" i="11"/>
  <c r="E8986" i="11"/>
  <c r="F8985" i="11"/>
  <c r="E8985" i="11"/>
  <c r="F8984" i="11"/>
  <c r="E8984" i="11"/>
  <c r="F8983" i="11"/>
  <c r="E8983" i="11"/>
  <c r="F8982" i="11"/>
  <c r="E8982" i="11"/>
  <c r="F8981" i="11"/>
  <c r="E8981" i="11"/>
  <c r="F8980" i="11"/>
  <c r="E8980" i="11"/>
  <c r="F8979" i="11"/>
  <c r="E8979" i="11"/>
  <c r="F8978" i="11"/>
  <c r="E8978" i="11"/>
  <c r="F8977" i="11"/>
  <c r="E8977" i="11"/>
  <c r="F8976" i="11"/>
  <c r="E8976" i="11"/>
  <c r="F8975" i="11"/>
  <c r="E8975" i="11"/>
  <c r="F8974" i="11"/>
  <c r="E8974" i="11"/>
  <c r="F8973" i="11"/>
  <c r="E8973" i="11"/>
  <c r="F8972" i="11"/>
  <c r="E8972" i="11"/>
  <c r="F8971" i="11"/>
  <c r="E8971" i="11"/>
  <c r="F8970" i="11"/>
  <c r="E8970" i="11"/>
  <c r="F8969" i="11"/>
  <c r="E8969" i="11"/>
  <c r="F8968" i="11"/>
  <c r="E8968" i="11"/>
  <c r="F8967" i="11"/>
  <c r="E8967" i="11"/>
  <c r="F8966" i="11"/>
  <c r="E8966" i="11"/>
  <c r="F8965" i="11"/>
  <c r="E8965" i="11"/>
  <c r="F8964" i="11"/>
  <c r="E8964" i="11"/>
  <c r="F8963" i="11"/>
  <c r="E8963" i="11"/>
  <c r="F8962" i="11"/>
  <c r="E8962" i="11"/>
  <c r="F8961" i="11"/>
  <c r="E8961" i="11"/>
  <c r="F8960" i="11"/>
  <c r="E8960" i="11"/>
  <c r="F8959" i="11"/>
  <c r="E8959" i="11"/>
  <c r="F8958" i="11"/>
  <c r="E8958" i="11"/>
  <c r="F8957" i="11"/>
  <c r="E8957" i="11"/>
  <c r="F8956" i="11"/>
  <c r="E8956" i="11"/>
  <c r="F8955" i="11"/>
  <c r="E8955" i="11"/>
  <c r="F8954" i="11"/>
  <c r="E8954" i="11"/>
  <c r="F8953" i="11"/>
  <c r="E8953" i="11"/>
  <c r="F8952" i="11"/>
  <c r="E8952" i="11"/>
  <c r="F8951" i="11"/>
  <c r="E8951" i="11"/>
  <c r="F8950" i="11"/>
  <c r="E8950" i="11"/>
  <c r="F8949" i="11"/>
  <c r="E8949" i="11"/>
  <c r="F8948" i="11"/>
  <c r="E8948" i="11"/>
  <c r="F8947" i="11"/>
  <c r="E8947" i="11"/>
  <c r="F8946" i="11"/>
  <c r="E8946" i="11"/>
  <c r="F8945" i="11"/>
  <c r="E8945" i="11"/>
  <c r="F8944" i="11"/>
  <c r="E8944" i="11"/>
  <c r="F8943" i="11"/>
  <c r="E8943" i="11"/>
  <c r="F8942" i="11"/>
  <c r="E8942" i="11"/>
  <c r="F8941" i="11"/>
  <c r="E8941" i="11"/>
  <c r="F8940" i="11"/>
  <c r="E8940" i="11"/>
  <c r="F8939" i="11"/>
  <c r="E8939" i="11"/>
  <c r="F8938" i="11"/>
  <c r="E8938" i="11"/>
  <c r="F8937" i="11"/>
  <c r="E8937" i="11"/>
  <c r="F8936" i="11"/>
  <c r="E8936" i="11"/>
  <c r="F8935" i="11"/>
  <c r="E8935" i="11"/>
  <c r="F8934" i="11"/>
  <c r="E8934" i="11"/>
  <c r="F8933" i="11"/>
  <c r="E8933" i="11"/>
  <c r="F8932" i="11"/>
  <c r="E8932" i="11"/>
  <c r="F8931" i="11"/>
  <c r="E8931" i="11"/>
  <c r="F8930" i="11"/>
  <c r="E8930" i="11"/>
  <c r="F8929" i="11"/>
  <c r="E8929" i="11"/>
  <c r="F8928" i="11"/>
  <c r="E8928" i="11"/>
  <c r="F8927" i="11"/>
  <c r="E8927" i="11"/>
  <c r="F8926" i="11"/>
  <c r="E8926" i="11"/>
  <c r="F8925" i="11"/>
  <c r="E8925" i="11"/>
  <c r="F8924" i="11"/>
  <c r="E8924" i="11"/>
  <c r="F8923" i="11"/>
  <c r="E8923" i="11"/>
  <c r="F8922" i="11"/>
  <c r="E8922" i="11"/>
  <c r="F8921" i="11"/>
  <c r="E8921" i="11"/>
  <c r="F8920" i="11"/>
  <c r="E8920" i="11"/>
  <c r="F8919" i="11"/>
  <c r="E8919" i="11"/>
  <c r="F8918" i="11"/>
  <c r="E8918" i="11"/>
  <c r="F8917" i="11"/>
  <c r="E8917" i="11"/>
  <c r="F8916" i="11"/>
  <c r="E8916" i="11"/>
  <c r="F8915" i="11"/>
  <c r="E8915" i="11"/>
  <c r="F8914" i="11"/>
  <c r="E8914" i="11"/>
  <c r="F8913" i="11"/>
  <c r="E8913" i="11"/>
  <c r="F8912" i="11"/>
  <c r="E8912" i="11"/>
  <c r="F8911" i="11"/>
  <c r="E8911" i="11"/>
  <c r="F8910" i="11"/>
  <c r="E8910" i="11"/>
  <c r="F8909" i="11"/>
  <c r="E8909" i="11"/>
  <c r="F8908" i="11"/>
  <c r="E8908" i="11"/>
  <c r="F8907" i="11"/>
  <c r="E8907" i="11"/>
  <c r="F8906" i="11"/>
  <c r="E8906" i="11"/>
  <c r="F8905" i="11"/>
  <c r="E8905" i="11"/>
  <c r="F8904" i="11"/>
  <c r="E8904" i="11"/>
  <c r="F8903" i="11"/>
  <c r="E8903" i="11"/>
  <c r="F8902" i="11"/>
  <c r="E8902" i="11"/>
  <c r="F8901" i="11"/>
  <c r="E8901" i="11"/>
  <c r="F8900" i="11"/>
  <c r="E8900" i="11"/>
  <c r="F8899" i="11"/>
  <c r="E8899" i="11"/>
  <c r="F8898" i="11"/>
  <c r="E8898" i="11"/>
  <c r="F8897" i="11"/>
  <c r="E8897" i="11"/>
  <c r="F8896" i="11"/>
  <c r="E8896" i="11"/>
  <c r="F8895" i="11"/>
  <c r="E8895" i="11"/>
  <c r="F8894" i="11"/>
  <c r="E8894" i="11"/>
  <c r="F8893" i="11"/>
  <c r="E8893" i="11"/>
  <c r="F8892" i="11"/>
  <c r="E8892" i="11"/>
  <c r="F8891" i="11"/>
  <c r="E8891" i="11"/>
  <c r="F8890" i="11"/>
  <c r="E8890" i="11"/>
  <c r="F8889" i="11"/>
  <c r="E8889" i="11"/>
  <c r="F8888" i="11"/>
  <c r="E8888" i="11"/>
  <c r="F8887" i="11"/>
  <c r="E8887" i="11"/>
  <c r="F8886" i="11"/>
  <c r="E8886" i="11"/>
  <c r="F8885" i="11"/>
  <c r="E8885" i="11"/>
  <c r="F8884" i="11"/>
  <c r="E8884" i="11"/>
  <c r="F8883" i="11"/>
  <c r="E8883" i="11"/>
  <c r="F8882" i="11"/>
  <c r="E8882" i="11"/>
  <c r="F8881" i="11"/>
  <c r="E8881" i="11"/>
  <c r="F8880" i="11"/>
  <c r="E8880" i="11"/>
  <c r="F8879" i="11"/>
  <c r="E8879" i="11"/>
  <c r="F8878" i="11"/>
  <c r="E8878" i="11"/>
  <c r="F8877" i="11"/>
  <c r="E8877" i="11"/>
  <c r="F8876" i="11"/>
  <c r="E8876" i="11"/>
  <c r="F8875" i="11"/>
  <c r="E8875" i="11"/>
  <c r="F8874" i="11"/>
  <c r="E8874" i="11"/>
  <c r="F8873" i="11"/>
  <c r="E8873" i="11"/>
  <c r="F8872" i="11"/>
  <c r="E8872" i="11"/>
  <c r="F8871" i="11"/>
  <c r="E8871" i="11"/>
  <c r="F8870" i="11"/>
  <c r="E8870" i="11"/>
  <c r="F8869" i="11"/>
  <c r="E8869" i="11"/>
  <c r="F8868" i="11"/>
  <c r="E8868" i="11"/>
  <c r="F8867" i="11"/>
  <c r="E8867" i="11"/>
  <c r="F8866" i="11"/>
  <c r="E8866" i="11"/>
  <c r="F8865" i="11"/>
  <c r="E8865" i="11"/>
  <c r="F8864" i="11"/>
  <c r="E8864" i="11"/>
  <c r="F8863" i="11"/>
  <c r="E8863" i="11"/>
  <c r="F8862" i="11"/>
  <c r="E8862" i="11"/>
  <c r="F8861" i="11"/>
  <c r="E8861" i="11"/>
  <c r="F8860" i="11"/>
  <c r="E8860" i="11"/>
  <c r="F8859" i="11"/>
  <c r="E8859" i="11"/>
  <c r="F8858" i="11"/>
  <c r="E8858" i="11"/>
  <c r="F8857" i="11"/>
  <c r="E8857" i="11"/>
  <c r="F8856" i="11"/>
  <c r="E8856" i="11"/>
  <c r="F8855" i="11"/>
  <c r="E8855" i="11"/>
  <c r="F8854" i="11"/>
  <c r="E8854" i="11"/>
  <c r="F8853" i="11"/>
  <c r="E8853" i="11"/>
  <c r="F8852" i="11"/>
  <c r="E8852" i="11"/>
  <c r="F8851" i="11"/>
  <c r="E8851" i="11"/>
  <c r="F8850" i="11"/>
  <c r="E8850" i="11"/>
  <c r="F8849" i="11"/>
  <c r="E8849" i="11"/>
  <c r="F8848" i="11"/>
  <c r="E8848" i="11"/>
  <c r="F8847" i="11"/>
  <c r="E8847" i="11"/>
  <c r="F8846" i="11"/>
  <c r="E8846" i="11"/>
  <c r="F8845" i="11"/>
  <c r="E8845" i="11"/>
  <c r="F8844" i="11"/>
  <c r="E8844" i="11"/>
  <c r="F8843" i="11"/>
  <c r="E8843" i="11"/>
  <c r="F8842" i="11"/>
  <c r="E8842" i="11"/>
  <c r="F8841" i="11"/>
  <c r="E8841" i="11"/>
  <c r="F8840" i="11"/>
  <c r="E8840" i="11"/>
  <c r="F8839" i="11"/>
  <c r="E8839" i="11"/>
  <c r="F8838" i="11"/>
  <c r="E8838" i="11"/>
  <c r="F8837" i="11"/>
  <c r="E8837" i="11"/>
  <c r="F8836" i="11"/>
  <c r="E8836" i="11"/>
  <c r="F8835" i="11"/>
  <c r="E8835" i="11"/>
  <c r="F8834" i="11"/>
  <c r="E8834" i="11"/>
  <c r="F8833" i="11"/>
  <c r="E8833" i="11"/>
  <c r="F8832" i="11"/>
  <c r="E8832" i="11"/>
  <c r="F8831" i="11"/>
  <c r="E8831" i="11"/>
  <c r="F8830" i="11"/>
  <c r="E8830" i="11"/>
  <c r="F8829" i="11"/>
  <c r="E8829" i="11"/>
  <c r="F8828" i="11"/>
  <c r="E8828" i="11"/>
  <c r="F8827" i="11"/>
  <c r="E8827" i="11"/>
  <c r="F8826" i="11"/>
  <c r="E8826" i="11"/>
  <c r="F8825" i="11"/>
  <c r="E8825" i="11"/>
  <c r="F8824" i="11"/>
  <c r="E8824" i="11"/>
  <c r="F8823" i="11"/>
  <c r="E8823" i="11"/>
  <c r="F8822" i="11"/>
  <c r="E8822" i="11"/>
  <c r="F8821" i="11"/>
  <c r="E8821" i="11"/>
  <c r="F8820" i="11"/>
  <c r="E8820" i="11"/>
  <c r="F8819" i="11"/>
  <c r="E8819" i="11"/>
  <c r="F8818" i="11"/>
  <c r="E8818" i="11"/>
  <c r="F8817" i="11"/>
  <c r="E8817" i="11"/>
  <c r="F8816" i="11"/>
  <c r="E8816" i="11"/>
  <c r="F8815" i="11"/>
  <c r="E8815" i="11"/>
  <c r="F8814" i="11"/>
  <c r="E8814" i="11"/>
  <c r="F8813" i="11"/>
  <c r="E8813" i="11"/>
  <c r="F8812" i="11"/>
  <c r="E8812" i="11"/>
  <c r="F8811" i="11"/>
  <c r="E8811" i="11"/>
  <c r="F8810" i="11"/>
  <c r="E8810" i="11"/>
  <c r="F8809" i="11"/>
  <c r="E8809" i="11"/>
  <c r="F8808" i="11"/>
  <c r="E8808" i="11"/>
  <c r="F8807" i="11"/>
  <c r="E8807" i="11"/>
  <c r="F8806" i="11"/>
  <c r="E8806" i="11"/>
  <c r="F8805" i="11"/>
  <c r="E8805" i="11"/>
  <c r="F8804" i="11"/>
  <c r="E8804" i="11"/>
  <c r="F8803" i="11"/>
  <c r="E8803" i="11"/>
  <c r="F8802" i="11"/>
  <c r="E8802" i="11"/>
  <c r="F8801" i="11"/>
  <c r="E8801" i="11"/>
  <c r="F8800" i="11"/>
  <c r="E8800" i="11"/>
  <c r="F8799" i="11"/>
  <c r="E8799" i="11"/>
  <c r="F8798" i="11"/>
  <c r="E8798" i="11"/>
  <c r="F8797" i="11"/>
  <c r="E8797" i="11"/>
  <c r="F8796" i="11"/>
  <c r="E8796" i="11"/>
  <c r="F8795" i="11"/>
  <c r="E8795" i="11"/>
  <c r="F8794" i="11"/>
  <c r="E8794" i="11"/>
  <c r="F8793" i="11"/>
  <c r="E8793" i="11"/>
  <c r="F8792" i="11"/>
  <c r="E8792" i="11"/>
  <c r="F8791" i="11"/>
  <c r="E8791" i="11"/>
  <c r="F8790" i="11"/>
  <c r="E8790" i="11"/>
  <c r="F8789" i="11"/>
  <c r="E8789" i="11"/>
  <c r="F8788" i="11"/>
  <c r="E8788" i="11"/>
  <c r="F8787" i="11"/>
  <c r="E8787" i="11"/>
  <c r="F8786" i="11"/>
  <c r="E8786" i="11"/>
  <c r="F8785" i="11"/>
  <c r="E8785" i="11"/>
  <c r="F8784" i="11"/>
  <c r="E8784" i="11"/>
  <c r="F8783" i="11"/>
  <c r="E8783" i="11"/>
  <c r="F8782" i="11"/>
  <c r="E8782" i="11"/>
  <c r="F8781" i="11"/>
  <c r="E8781" i="11"/>
  <c r="F8780" i="11"/>
  <c r="E8780" i="11"/>
  <c r="F8779" i="11"/>
  <c r="E8779" i="11"/>
  <c r="F8778" i="11"/>
  <c r="E8778" i="11"/>
  <c r="F8777" i="11"/>
  <c r="E8777" i="11"/>
  <c r="F8776" i="11"/>
  <c r="E8776" i="11"/>
  <c r="F8775" i="11"/>
  <c r="E8775" i="11"/>
  <c r="F8774" i="11"/>
  <c r="E8774" i="11"/>
  <c r="F8773" i="11"/>
  <c r="E8773" i="11"/>
  <c r="F8772" i="11"/>
  <c r="E8772" i="11"/>
  <c r="F8771" i="11"/>
  <c r="E8771" i="11"/>
  <c r="F8770" i="11"/>
  <c r="E8770" i="11"/>
  <c r="F8769" i="11"/>
  <c r="E8769" i="11"/>
  <c r="F8768" i="11"/>
  <c r="E8768" i="11"/>
  <c r="F8767" i="11"/>
  <c r="E8767" i="11"/>
  <c r="F8766" i="11"/>
  <c r="E8766" i="11"/>
  <c r="F8765" i="11"/>
  <c r="E8765" i="11"/>
  <c r="F8764" i="11"/>
  <c r="E8764" i="11"/>
  <c r="F8763" i="11"/>
  <c r="E8763" i="11"/>
  <c r="F8762" i="11"/>
  <c r="E8762" i="11"/>
  <c r="F8761" i="11"/>
  <c r="E8761" i="11"/>
  <c r="F8760" i="11"/>
  <c r="E8760" i="11"/>
  <c r="F8759" i="11"/>
  <c r="E8759" i="11"/>
  <c r="F8758" i="11"/>
  <c r="E8758" i="11"/>
  <c r="F8757" i="11"/>
  <c r="E8757" i="11"/>
  <c r="F8756" i="11"/>
  <c r="E8756" i="11"/>
  <c r="F8755" i="11"/>
  <c r="E8755" i="11"/>
  <c r="F8754" i="11"/>
  <c r="E8754" i="11"/>
  <c r="F8753" i="11"/>
  <c r="E8753" i="11"/>
  <c r="F8752" i="11"/>
  <c r="E8752" i="11"/>
  <c r="F8751" i="11"/>
  <c r="E8751" i="11"/>
  <c r="F8750" i="11"/>
  <c r="E8750" i="11"/>
  <c r="F8749" i="11"/>
  <c r="E8749" i="11"/>
  <c r="F8748" i="11"/>
  <c r="E8748" i="11"/>
  <c r="F8747" i="11"/>
  <c r="E8747" i="11"/>
  <c r="F8746" i="11"/>
  <c r="E8746" i="11"/>
  <c r="F8745" i="11"/>
  <c r="E8745" i="11"/>
  <c r="F8744" i="11"/>
  <c r="E8744" i="11"/>
  <c r="F8743" i="11"/>
  <c r="E8743" i="11"/>
  <c r="F8742" i="11"/>
  <c r="E8742" i="11"/>
  <c r="F8741" i="11"/>
  <c r="E8741" i="11"/>
  <c r="F8740" i="11"/>
  <c r="E8740" i="11"/>
  <c r="F8739" i="11"/>
  <c r="E8739" i="11"/>
  <c r="F8738" i="11"/>
  <c r="E8738" i="11"/>
  <c r="F8737" i="11"/>
  <c r="E8737" i="11"/>
  <c r="F8736" i="11"/>
  <c r="E8736" i="11"/>
  <c r="F8735" i="11"/>
  <c r="E8735" i="11"/>
  <c r="F8734" i="11"/>
  <c r="E8734" i="11"/>
  <c r="F8733" i="11"/>
  <c r="E8733" i="11"/>
  <c r="F8732" i="11"/>
  <c r="E8732" i="11"/>
  <c r="F8731" i="11"/>
  <c r="E8731" i="11"/>
  <c r="F8730" i="11"/>
  <c r="E8730" i="11"/>
  <c r="F8729" i="11"/>
  <c r="E8729" i="11"/>
  <c r="F8728" i="11"/>
  <c r="E8728" i="11"/>
  <c r="F8727" i="11"/>
  <c r="E8727" i="11"/>
  <c r="F8726" i="11"/>
  <c r="E8726" i="11"/>
  <c r="F8725" i="11"/>
  <c r="E8725" i="11"/>
  <c r="F8724" i="11"/>
  <c r="E8724" i="11"/>
  <c r="F8723" i="11"/>
  <c r="E8723" i="11"/>
  <c r="F8722" i="11"/>
  <c r="E8722" i="11"/>
  <c r="F8721" i="11"/>
  <c r="E8721" i="11"/>
  <c r="F8720" i="11"/>
  <c r="E8720" i="11"/>
  <c r="F8719" i="11"/>
  <c r="E8719" i="11"/>
  <c r="F8718" i="11"/>
  <c r="E8718" i="11"/>
  <c r="F8717" i="11"/>
  <c r="E8717" i="11"/>
  <c r="F8716" i="11"/>
  <c r="E8716" i="11"/>
  <c r="F8715" i="11"/>
  <c r="E8715" i="11"/>
  <c r="F8714" i="11"/>
  <c r="E8714" i="11"/>
  <c r="F8713" i="11"/>
  <c r="E8713" i="11"/>
  <c r="F8712" i="11"/>
  <c r="E8712" i="11"/>
  <c r="F8711" i="11"/>
  <c r="E8711" i="11"/>
  <c r="F8710" i="11"/>
  <c r="E8710" i="11"/>
  <c r="F8709" i="11"/>
  <c r="E8709" i="11"/>
  <c r="F8708" i="11"/>
  <c r="E8708" i="11"/>
  <c r="F8707" i="11"/>
  <c r="E8707" i="11"/>
  <c r="F8706" i="11"/>
  <c r="E8706" i="11"/>
  <c r="F8705" i="11"/>
  <c r="E8705" i="11"/>
  <c r="F8704" i="11"/>
  <c r="E8704" i="11"/>
  <c r="F8703" i="11"/>
  <c r="E8703" i="11"/>
  <c r="F8702" i="11"/>
  <c r="E8702" i="11"/>
  <c r="F8701" i="11"/>
  <c r="E8701" i="11"/>
  <c r="F8700" i="11"/>
  <c r="E8700" i="11"/>
  <c r="F8699" i="11"/>
  <c r="E8699" i="11"/>
  <c r="F8698" i="11"/>
  <c r="E8698" i="11"/>
  <c r="F8697" i="11"/>
  <c r="E8697" i="11"/>
  <c r="F8696" i="11"/>
  <c r="E8696" i="11"/>
  <c r="F8695" i="11"/>
  <c r="E8695" i="11"/>
  <c r="F8694" i="11"/>
  <c r="E8694" i="11"/>
  <c r="F8693" i="11"/>
  <c r="E8693" i="11"/>
  <c r="F8692" i="11"/>
  <c r="E8692" i="11"/>
  <c r="F8691" i="11"/>
  <c r="E8691" i="11"/>
  <c r="F8690" i="11"/>
  <c r="E8690" i="11"/>
  <c r="F8689" i="11"/>
  <c r="E8689" i="11"/>
  <c r="F8688" i="11"/>
  <c r="E8688" i="11"/>
  <c r="F8687" i="11"/>
  <c r="E8687" i="11"/>
  <c r="F8686" i="11"/>
  <c r="E8686" i="11"/>
  <c r="F8685" i="11"/>
  <c r="E8685" i="11"/>
  <c r="F8684" i="11"/>
  <c r="E8684" i="11"/>
  <c r="F8683" i="11"/>
  <c r="E8683" i="11"/>
  <c r="F8682" i="11"/>
  <c r="E8682" i="11"/>
  <c r="F8681" i="11"/>
  <c r="E8681" i="11"/>
  <c r="F8680" i="11"/>
  <c r="E8680" i="11"/>
  <c r="F8679" i="11"/>
  <c r="E8679" i="11"/>
  <c r="F8678" i="11"/>
  <c r="E8678" i="11"/>
  <c r="F8677" i="11"/>
  <c r="E8677" i="11"/>
  <c r="F8676" i="11"/>
  <c r="E8676" i="11"/>
  <c r="F8675" i="11"/>
  <c r="E8675" i="11"/>
  <c r="F8674" i="11"/>
  <c r="E8674" i="11"/>
  <c r="F8673" i="11"/>
  <c r="E8673" i="11"/>
  <c r="F8672" i="11"/>
  <c r="E8672" i="11"/>
  <c r="F8671" i="11"/>
  <c r="E8671" i="11"/>
  <c r="F8670" i="11"/>
  <c r="E8670" i="11"/>
  <c r="F8669" i="11"/>
  <c r="E8669" i="11"/>
  <c r="F8668" i="11"/>
  <c r="E8668" i="11"/>
  <c r="F8667" i="11"/>
  <c r="E8667" i="11"/>
  <c r="F8666" i="11"/>
  <c r="E8666" i="11"/>
  <c r="F8665" i="11"/>
  <c r="E8665" i="11"/>
  <c r="F8664" i="11"/>
  <c r="E8664" i="11"/>
  <c r="F8663" i="11"/>
  <c r="E8663" i="11"/>
  <c r="F8662" i="11"/>
  <c r="E8662" i="11"/>
  <c r="F8661" i="11"/>
  <c r="E8661" i="11"/>
  <c r="F8660" i="11"/>
  <c r="E8660" i="11"/>
  <c r="F8659" i="11"/>
  <c r="E8659" i="11"/>
  <c r="F8658" i="11"/>
  <c r="E8658" i="11"/>
  <c r="F8657" i="11"/>
  <c r="E8657" i="11"/>
  <c r="F8656" i="11"/>
  <c r="E8656" i="11"/>
  <c r="F8655" i="11"/>
  <c r="E8655" i="11"/>
  <c r="F8654" i="11"/>
  <c r="E8654" i="11"/>
  <c r="F8653" i="11"/>
  <c r="E8653" i="11"/>
  <c r="F8652" i="11"/>
  <c r="E8652" i="11"/>
  <c r="F8651" i="11"/>
  <c r="E8651" i="11"/>
  <c r="F8650" i="11"/>
  <c r="E8650" i="11"/>
  <c r="F8649" i="11"/>
  <c r="E8649" i="11"/>
  <c r="F8648" i="11"/>
  <c r="E8648" i="11"/>
  <c r="F8647" i="11"/>
  <c r="E8647" i="11"/>
  <c r="F8646" i="11"/>
  <c r="E8646" i="11"/>
  <c r="F8645" i="11"/>
  <c r="E8645" i="11"/>
  <c r="F8644" i="11"/>
  <c r="E8644" i="11"/>
  <c r="F8643" i="11"/>
  <c r="E8643" i="11"/>
  <c r="F8642" i="11"/>
  <c r="E8642" i="11"/>
  <c r="F8641" i="11"/>
  <c r="E8641" i="11"/>
  <c r="F8640" i="11"/>
  <c r="E8640" i="11"/>
  <c r="F8639" i="11"/>
  <c r="E8639" i="11"/>
  <c r="F8638" i="11"/>
  <c r="E8638" i="11"/>
  <c r="F8637" i="11"/>
  <c r="E8637" i="11"/>
  <c r="F8636" i="11"/>
  <c r="E8636" i="11"/>
  <c r="F8635" i="11"/>
  <c r="E8635" i="11"/>
  <c r="F8634" i="11"/>
  <c r="E8634" i="11"/>
  <c r="F8633" i="11"/>
  <c r="E8633" i="11"/>
  <c r="F8632" i="11"/>
  <c r="E8632" i="11"/>
  <c r="F8631" i="11"/>
  <c r="E8631" i="11"/>
  <c r="F8630" i="11"/>
  <c r="E8630" i="11"/>
  <c r="F8629" i="11"/>
  <c r="E8629" i="11"/>
  <c r="F8628" i="11"/>
  <c r="E8628" i="11"/>
  <c r="F8627" i="11"/>
  <c r="E8627" i="11"/>
  <c r="F8626" i="11"/>
  <c r="E8626" i="11"/>
  <c r="F8625" i="11"/>
  <c r="E8625" i="11"/>
  <c r="F8624" i="11"/>
  <c r="E8624" i="11"/>
  <c r="F8623" i="11"/>
  <c r="E8623" i="11"/>
  <c r="F8622" i="11"/>
  <c r="E8622" i="11"/>
  <c r="F8621" i="11"/>
  <c r="E8621" i="11"/>
  <c r="F8620" i="11"/>
  <c r="E8620" i="11"/>
  <c r="F8619" i="11"/>
  <c r="E8619" i="11"/>
  <c r="F8618" i="11"/>
  <c r="E8618" i="11"/>
  <c r="F8617" i="11"/>
  <c r="E8617" i="11"/>
  <c r="F8616" i="11"/>
  <c r="E8616" i="11"/>
  <c r="F8615" i="11"/>
  <c r="E8615" i="11"/>
  <c r="F8614" i="11"/>
  <c r="E8614" i="11"/>
  <c r="F8613" i="11"/>
  <c r="E8613" i="11"/>
  <c r="F8612" i="11"/>
  <c r="E8612" i="11"/>
  <c r="F8611" i="11"/>
  <c r="E8611" i="11"/>
  <c r="F8610" i="11"/>
  <c r="E8610" i="11"/>
  <c r="F8609" i="11"/>
  <c r="E8609" i="11"/>
  <c r="F8608" i="11"/>
  <c r="E8608" i="11"/>
  <c r="F8607" i="11"/>
  <c r="E8607" i="11"/>
  <c r="F8606" i="11"/>
  <c r="E8606" i="11"/>
  <c r="F8605" i="11"/>
  <c r="E8605" i="11"/>
  <c r="F8604" i="11"/>
  <c r="E8604" i="11"/>
  <c r="F8603" i="11"/>
  <c r="E8603" i="11"/>
  <c r="F8602" i="11"/>
  <c r="E8602" i="11"/>
  <c r="F8601" i="11"/>
  <c r="E8601" i="11"/>
  <c r="F8600" i="11"/>
  <c r="E8600" i="11"/>
  <c r="F8599" i="11"/>
  <c r="E8599" i="11"/>
  <c r="F8598" i="11"/>
  <c r="E8598" i="11"/>
  <c r="F8597" i="11"/>
  <c r="E8597" i="11"/>
  <c r="F8596" i="11"/>
  <c r="E8596" i="11"/>
  <c r="F8595" i="11"/>
  <c r="E8595" i="11"/>
  <c r="F8594" i="11"/>
  <c r="E8594" i="11"/>
  <c r="F8593" i="11"/>
  <c r="E8593" i="11"/>
  <c r="F8592" i="11"/>
  <c r="E8592" i="11"/>
  <c r="F8591" i="11"/>
  <c r="E8591" i="11"/>
  <c r="F8590" i="11"/>
  <c r="E8590" i="11"/>
  <c r="F8589" i="11"/>
  <c r="E8589" i="11"/>
  <c r="F8588" i="11"/>
  <c r="E8588" i="11"/>
  <c r="F8587" i="11"/>
  <c r="E8587" i="11"/>
  <c r="F8586" i="11"/>
  <c r="E8586" i="11"/>
  <c r="F8585" i="11"/>
  <c r="E8585" i="11"/>
  <c r="F8584" i="11"/>
  <c r="E8584" i="11"/>
  <c r="F8583" i="11"/>
  <c r="E8583" i="11"/>
  <c r="F8582" i="11"/>
  <c r="E8582" i="11"/>
  <c r="F8581" i="11"/>
  <c r="E8581" i="11"/>
  <c r="F8580" i="11"/>
  <c r="E8580" i="11"/>
  <c r="F8579" i="11"/>
  <c r="E8579" i="11"/>
  <c r="F8578" i="11"/>
  <c r="E8578" i="11"/>
  <c r="F8577" i="11"/>
  <c r="E8577" i="11"/>
  <c r="F8576" i="11"/>
  <c r="E8576" i="11"/>
  <c r="F8575" i="11"/>
  <c r="E8575" i="11"/>
  <c r="F8574" i="11"/>
  <c r="E8574" i="11"/>
  <c r="F8573" i="11"/>
  <c r="E8573" i="11"/>
  <c r="F8572" i="11"/>
  <c r="E8572" i="11"/>
  <c r="F8571" i="11"/>
  <c r="E8571" i="11"/>
  <c r="F8570" i="11"/>
  <c r="E8570" i="11"/>
  <c r="F8569" i="11"/>
  <c r="E8569" i="11"/>
  <c r="F8568" i="11"/>
  <c r="E8568" i="11"/>
  <c r="F8567" i="11"/>
  <c r="E8567" i="11"/>
  <c r="F8566" i="11"/>
  <c r="E8566" i="11"/>
  <c r="F8565" i="11"/>
  <c r="E8565" i="11"/>
  <c r="F8564" i="11"/>
  <c r="E8564" i="11"/>
  <c r="F8563" i="11"/>
  <c r="E8563" i="11"/>
  <c r="F8562" i="11"/>
  <c r="E8562" i="11"/>
  <c r="F8561" i="11"/>
  <c r="E8561" i="11"/>
  <c r="F8560" i="11"/>
  <c r="E8560" i="11"/>
  <c r="F8559" i="11"/>
  <c r="E8559" i="11"/>
  <c r="F8558" i="11"/>
  <c r="E8558" i="11"/>
  <c r="F8557" i="11"/>
  <c r="E8557" i="11"/>
  <c r="F8556" i="11"/>
  <c r="E8556" i="11"/>
  <c r="F8555" i="11"/>
  <c r="E8555" i="11"/>
  <c r="F8554" i="11"/>
  <c r="E8554" i="11"/>
  <c r="F8553" i="11"/>
  <c r="E8553" i="11"/>
  <c r="F8552" i="11"/>
  <c r="E8552" i="11"/>
  <c r="F8551" i="11"/>
  <c r="E8551" i="11"/>
  <c r="F8550" i="11"/>
  <c r="E8550" i="11"/>
  <c r="F8549" i="11"/>
  <c r="E8549" i="11"/>
  <c r="F8548" i="11"/>
  <c r="E8548" i="11"/>
  <c r="F8547" i="11"/>
  <c r="E8547" i="11"/>
  <c r="F8546" i="11"/>
  <c r="E8546" i="11"/>
  <c r="F8545" i="11"/>
  <c r="E8545" i="11"/>
  <c r="F8544" i="11"/>
  <c r="E8544" i="11"/>
  <c r="F8543" i="11"/>
  <c r="E8543" i="11"/>
  <c r="F8542" i="11"/>
  <c r="E8542" i="11"/>
  <c r="F8541" i="11"/>
  <c r="E8541" i="11"/>
  <c r="F8540" i="11"/>
  <c r="E8540" i="11"/>
  <c r="F8539" i="11"/>
  <c r="E8539" i="11"/>
  <c r="F8538" i="11"/>
  <c r="E8538" i="11"/>
  <c r="F8537" i="11"/>
  <c r="E8537" i="11"/>
  <c r="F8536" i="11"/>
  <c r="E8536" i="11"/>
  <c r="F8535" i="11"/>
  <c r="E8535" i="11"/>
  <c r="F8534" i="11"/>
  <c r="E8534" i="11"/>
  <c r="F8533" i="11"/>
  <c r="E8533" i="11"/>
  <c r="F8532" i="11"/>
  <c r="E8532" i="11"/>
  <c r="F8531" i="11"/>
  <c r="E8531" i="11"/>
  <c r="F8530" i="11"/>
  <c r="E8530" i="11"/>
  <c r="F8529" i="11"/>
  <c r="E8529" i="11"/>
  <c r="F8528" i="11"/>
  <c r="E8528" i="11"/>
  <c r="F8527" i="11"/>
  <c r="E8527" i="11"/>
  <c r="F8526" i="11"/>
  <c r="E8526" i="11"/>
  <c r="F8525" i="11"/>
  <c r="E8525" i="11"/>
  <c r="F8524" i="11"/>
  <c r="E8524" i="11"/>
  <c r="F8523" i="11"/>
  <c r="E8523" i="11"/>
  <c r="F8522" i="11"/>
  <c r="E8522" i="11"/>
  <c r="F8521" i="11"/>
  <c r="E8521" i="11"/>
  <c r="F8520" i="11"/>
  <c r="E8520" i="11"/>
  <c r="F8519" i="11"/>
  <c r="E8519" i="11"/>
  <c r="F8518" i="11"/>
  <c r="E8518" i="11"/>
  <c r="F8517" i="11"/>
  <c r="E8517" i="11"/>
  <c r="F8516" i="11"/>
  <c r="E8516" i="11"/>
  <c r="F8515" i="11"/>
  <c r="E8515" i="11"/>
  <c r="F8514" i="11"/>
  <c r="E8514" i="11"/>
  <c r="F8513" i="11"/>
  <c r="E8513" i="11"/>
  <c r="F8512" i="11"/>
  <c r="E8512" i="11"/>
  <c r="F8511" i="11"/>
  <c r="E8511" i="11"/>
  <c r="F8510" i="11"/>
  <c r="E8510" i="11"/>
  <c r="F8509" i="11"/>
  <c r="E8509" i="11"/>
  <c r="F8508" i="11"/>
  <c r="E8508" i="11"/>
  <c r="F8507" i="11"/>
  <c r="E8507" i="11"/>
  <c r="F8506" i="11"/>
  <c r="E8506" i="11"/>
  <c r="F8505" i="11"/>
  <c r="E8505" i="11"/>
  <c r="F8504" i="11"/>
  <c r="E8504" i="11"/>
  <c r="F8503" i="11"/>
  <c r="E8503" i="11"/>
  <c r="F8502" i="11"/>
  <c r="E8502" i="11"/>
  <c r="F8501" i="11"/>
  <c r="E8501" i="11"/>
  <c r="F8500" i="11"/>
  <c r="E8500" i="11"/>
  <c r="F8499" i="11"/>
  <c r="E8499" i="11"/>
  <c r="F8498" i="11"/>
  <c r="E8498" i="11"/>
  <c r="F8497" i="11"/>
  <c r="E8497" i="11"/>
  <c r="F8496" i="11"/>
  <c r="E8496" i="11"/>
  <c r="F8495" i="11"/>
  <c r="E8495" i="11"/>
  <c r="F8494" i="11"/>
  <c r="E8494" i="11"/>
  <c r="F8493" i="11"/>
  <c r="E8493" i="11"/>
  <c r="F8492" i="11"/>
  <c r="E8492" i="11"/>
  <c r="F8491" i="11"/>
  <c r="E8491" i="11"/>
  <c r="F8490" i="11"/>
  <c r="E8490" i="11"/>
  <c r="F8489" i="11"/>
  <c r="E8489" i="11"/>
  <c r="F8488" i="11"/>
  <c r="E8488" i="11"/>
  <c r="F8487" i="11"/>
  <c r="E8487" i="11"/>
  <c r="F8486" i="11"/>
  <c r="E8486" i="11"/>
  <c r="F8485" i="11"/>
  <c r="E8485" i="11"/>
  <c r="F8484" i="11"/>
  <c r="E8484" i="11"/>
  <c r="F8483" i="11"/>
  <c r="E8483" i="11"/>
  <c r="F8482" i="11"/>
  <c r="E8482" i="11"/>
  <c r="F8481" i="11"/>
  <c r="E8481" i="11"/>
  <c r="F8480" i="11"/>
  <c r="E8480" i="11"/>
  <c r="F8479" i="11"/>
  <c r="E8479" i="11"/>
  <c r="F8478" i="11"/>
  <c r="E8478" i="11"/>
  <c r="F8477" i="11"/>
  <c r="E8477" i="11"/>
  <c r="F8476" i="11"/>
  <c r="E8476" i="11"/>
  <c r="F8475" i="11"/>
  <c r="E8475" i="11"/>
  <c r="F8474" i="11"/>
  <c r="E8474" i="11"/>
  <c r="F8473" i="11"/>
  <c r="E8473" i="11"/>
  <c r="F8472" i="11"/>
  <c r="E8472" i="11"/>
  <c r="F8471" i="11"/>
  <c r="E8471" i="11"/>
  <c r="F8470" i="11"/>
  <c r="E8470" i="11"/>
  <c r="F8469" i="11"/>
  <c r="E8469" i="11"/>
  <c r="F8468" i="11"/>
  <c r="E8468" i="11"/>
  <c r="F8467" i="11"/>
  <c r="E8467" i="11"/>
  <c r="F8466" i="11"/>
  <c r="E8466" i="11"/>
  <c r="F8465" i="11"/>
  <c r="E8465" i="11"/>
  <c r="F8464" i="11"/>
  <c r="E8464" i="11"/>
  <c r="F8463" i="11"/>
  <c r="E8463" i="11"/>
  <c r="F8462" i="11"/>
  <c r="E8462" i="11"/>
  <c r="F8461" i="11"/>
  <c r="E8461" i="11"/>
  <c r="F8460" i="11"/>
  <c r="E8460" i="11"/>
  <c r="F8459" i="11"/>
  <c r="E8459" i="11"/>
  <c r="F8458" i="11"/>
  <c r="E8458" i="11"/>
  <c r="F8457" i="11"/>
  <c r="E8457" i="11"/>
  <c r="F8456" i="11"/>
  <c r="E8456" i="11"/>
  <c r="F8455" i="11"/>
  <c r="E8455" i="11"/>
  <c r="F8454" i="11"/>
  <c r="E8454" i="11"/>
  <c r="F8453" i="11"/>
  <c r="E8453" i="11"/>
  <c r="F8452" i="11"/>
  <c r="E8452" i="11"/>
  <c r="F8451" i="11"/>
  <c r="E8451" i="11"/>
  <c r="F8450" i="11"/>
  <c r="E8450" i="11"/>
  <c r="F8449" i="11"/>
  <c r="E8449" i="11"/>
  <c r="F8448" i="11"/>
  <c r="E8448" i="11"/>
  <c r="F8447" i="11"/>
  <c r="E8447" i="11"/>
  <c r="F8446" i="11"/>
  <c r="E8446" i="11"/>
  <c r="F8445" i="11"/>
  <c r="E8445" i="11"/>
  <c r="F8444" i="11"/>
  <c r="E8444" i="11"/>
  <c r="F8443" i="11"/>
  <c r="E8443" i="11"/>
  <c r="F8442" i="11"/>
  <c r="E8442" i="11"/>
  <c r="F8441" i="11"/>
  <c r="E8441" i="11"/>
  <c r="F8440" i="11"/>
  <c r="E8440" i="11"/>
  <c r="F8439" i="11"/>
  <c r="E8439" i="11"/>
  <c r="F8438" i="11"/>
  <c r="E8438" i="11"/>
  <c r="F8437" i="11"/>
  <c r="E8437" i="11"/>
  <c r="F8436" i="11"/>
  <c r="E8436" i="11"/>
  <c r="F8435" i="11"/>
  <c r="E8435" i="11"/>
  <c r="F8434" i="11"/>
  <c r="E8434" i="11"/>
  <c r="F8433" i="11"/>
  <c r="E8433" i="11"/>
  <c r="F8432" i="11"/>
  <c r="E8432" i="11"/>
  <c r="F8431" i="11"/>
  <c r="E8431" i="11"/>
  <c r="F8430" i="11"/>
  <c r="E8430" i="11"/>
  <c r="F8429" i="11"/>
  <c r="E8429" i="11"/>
  <c r="F8428" i="11"/>
  <c r="E8428" i="11"/>
  <c r="F8427" i="11"/>
  <c r="E8427" i="11"/>
  <c r="F8426" i="11"/>
  <c r="E8426" i="11"/>
  <c r="F8425" i="11"/>
  <c r="E8425" i="11"/>
  <c r="F8424" i="11"/>
  <c r="E8424" i="11"/>
  <c r="F8423" i="11"/>
  <c r="E8423" i="11"/>
  <c r="F8422" i="11"/>
  <c r="E8422" i="11"/>
  <c r="F8421" i="11"/>
  <c r="E8421" i="11"/>
  <c r="F8420" i="11"/>
  <c r="E8420" i="11"/>
  <c r="F8419" i="11"/>
  <c r="E8419" i="11"/>
  <c r="F8418" i="11"/>
  <c r="E8418" i="11"/>
  <c r="F8417" i="11"/>
  <c r="E8417" i="11"/>
  <c r="F8416" i="11"/>
  <c r="E8416" i="11"/>
  <c r="F8415" i="11"/>
  <c r="E8415" i="11"/>
  <c r="F8414" i="11"/>
  <c r="E8414" i="11"/>
  <c r="F8413" i="11"/>
  <c r="E8413" i="11"/>
  <c r="F8412" i="11"/>
  <c r="E8412" i="11"/>
  <c r="F8411" i="11"/>
  <c r="E8411" i="11"/>
  <c r="F8410" i="11"/>
  <c r="E8410" i="11"/>
  <c r="F8409" i="11"/>
  <c r="E8409" i="11"/>
  <c r="F8408" i="11"/>
  <c r="E8408" i="11"/>
  <c r="F8407" i="11"/>
  <c r="E8407" i="11"/>
  <c r="F8406" i="11"/>
  <c r="E8406" i="11"/>
  <c r="F8405" i="11"/>
  <c r="E8405" i="11"/>
  <c r="F8404" i="11"/>
  <c r="E8404" i="11"/>
  <c r="F8403" i="11"/>
  <c r="E8403" i="11"/>
  <c r="F8402" i="11"/>
  <c r="E8402" i="11"/>
  <c r="F8401" i="11"/>
  <c r="E8401" i="11"/>
  <c r="F8400" i="11"/>
  <c r="E8400" i="11"/>
  <c r="F8399" i="11"/>
  <c r="E8399" i="11"/>
  <c r="F8398" i="11"/>
  <c r="E8398" i="11"/>
  <c r="F8397" i="11"/>
  <c r="E8397" i="11"/>
  <c r="F8396" i="11"/>
  <c r="E8396" i="11"/>
  <c r="F8395" i="11"/>
  <c r="E8395" i="11"/>
  <c r="F8394" i="11"/>
  <c r="E8394" i="11"/>
  <c r="F8393" i="11"/>
  <c r="E8393" i="11"/>
  <c r="F8392" i="11"/>
  <c r="E8392" i="11"/>
  <c r="F8391" i="11"/>
  <c r="E8391" i="11"/>
  <c r="F8390" i="11"/>
  <c r="E8390" i="11"/>
  <c r="F8389" i="11"/>
  <c r="E8389" i="11"/>
  <c r="F8388" i="11"/>
  <c r="E8388" i="11"/>
  <c r="F8387" i="11"/>
  <c r="E8387" i="11"/>
  <c r="F8386" i="11"/>
  <c r="E8386" i="11"/>
  <c r="F8385" i="11"/>
  <c r="E8385" i="11"/>
  <c r="F8384" i="11"/>
  <c r="E8384" i="11"/>
  <c r="F8383" i="11"/>
  <c r="E8383" i="11"/>
  <c r="F8382" i="11"/>
  <c r="E8382" i="11"/>
  <c r="F8381" i="11"/>
  <c r="E8381" i="11"/>
  <c r="F8380" i="11"/>
  <c r="E8380" i="11"/>
  <c r="F8379" i="11"/>
  <c r="E8379" i="11"/>
  <c r="F8378" i="11"/>
  <c r="E8378" i="11"/>
  <c r="F8377" i="11"/>
  <c r="E8377" i="11"/>
  <c r="F8376" i="11"/>
  <c r="E8376" i="11"/>
  <c r="F8375" i="11"/>
  <c r="E8375" i="11"/>
  <c r="F8374" i="11"/>
  <c r="E8374" i="11"/>
  <c r="F8373" i="11"/>
  <c r="E8373" i="11"/>
  <c r="F8372" i="11"/>
  <c r="E8372" i="11"/>
  <c r="F8371" i="11"/>
  <c r="E8371" i="11"/>
  <c r="F8370" i="11"/>
  <c r="E8370" i="11"/>
  <c r="F8369" i="11"/>
  <c r="E8369" i="11"/>
  <c r="F8368" i="11"/>
  <c r="E8368" i="11"/>
  <c r="F8367" i="11"/>
  <c r="E8367" i="11"/>
  <c r="F8366" i="11"/>
  <c r="E8366" i="11"/>
  <c r="F8365" i="11"/>
  <c r="E8365" i="11"/>
  <c r="F8364" i="11"/>
  <c r="E8364" i="11"/>
  <c r="F8363" i="11"/>
  <c r="E8363" i="11"/>
  <c r="F8362" i="11"/>
  <c r="E8362" i="11"/>
  <c r="F8361" i="11"/>
  <c r="E8361" i="11"/>
  <c r="F8360" i="11"/>
  <c r="E8360" i="11"/>
  <c r="F8359" i="11"/>
  <c r="E8359" i="11"/>
  <c r="F8358" i="11"/>
  <c r="E8358" i="11"/>
  <c r="F8357" i="11"/>
  <c r="E8357" i="11"/>
  <c r="F8356" i="11"/>
  <c r="E8356" i="11"/>
  <c r="F8355" i="11"/>
  <c r="E8355" i="11"/>
  <c r="F8354" i="11"/>
  <c r="E8354" i="11"/>
  <c r="F8353" i="11"/>
  <c r="E8353" i="11"/>
  <c r="F8352" i="11"/>
  <c r="E8352" i="11"/>
  <c r="F8351" i="11"/>
  <c r="E8351" i="11"/>
  <c r="F8350" i="11"/>
  <c r="E8350" i="11"/>
  <c r="F8349" i="11"/>
  <c r="E8349" i="11"/>
  <c r="F8348" i="11"/>
  <c r="E8348" i="11"/>
  <c r="F8347" i="11"/>
  <c r="E8347" i="11"/>
  <c r="F8346" i="11"/>
  <c r="E8346" i="11"/>
  <c r="F8345" i="11"/>
  <c r="E8345" i="11"/>
  <c r="F8344" i="11"/>
  <c r="E8344" i="11"/>
  <c r="F8343" i="11"/>
  <c r="E8343" i="11"/>
  <c r="F8342" i="11"/>
  <c r="E8342" i="11"/>
  <c r="F8341" i="11"/>
  <c r="E8341" i="11"/>
  <c r="F8340" i="11"/>
  <c r="E8340" i="11"/>
  <c r="F8339" i="11"/>
  <c r="E8339" i="11"/>
  <c r="F8338" i="11"/>
  <c r="E8338" i="11"/>
  <c r="F8337" i="11"/>
  <c r="E8337" i="11"/>
  <c r="F8336" i="11"/>
  <c r="E8336" i="11"/>
  <c r="F8335" i="11"/>
  <c r="E8335" i="11"/>
  <c r="F8334" i="11"/>
  <c r="E8334" i="11"/>
  <c r="F8333" i="11"/>
  <c r="E8333" i="11"/>
  <c r="F8332" i="11"/>
  <c r="E8332" i="11"/>
  <c r="F8331" i="11"/>
  <c r="E8331" i="11"/>
  <c r="F8330" i="11"/>
  <c r="E8330" i="11"/>
  <c r="F8329" i="11"/>
  <c r="E8329" i="11"/>
  <c r="F8328" i="11"/>
  <c r="E8328" i="11"/>
  <c r="F8327" i="11"/>
  <c r="E8327" i="11"/>
  <c r="F8326" i="11"/>
  <c r="E8326" i="11"/>
  <c r="F8325" i="11"/>
  <c r="E8325" i="11"/>
  <c r="F8324" i="11"/>
  <c r="E8324" i="11"/>
  <c r="F8323" i="11"/>
  <c r="E8323" i="11"/>
  <c r="F8322" i="11"/>
  <c r="E8322" i="11"/>
  <c r="F8321" i="11"/>
  <c r="E8321" i="11"/>
  <c r="F8320" i="11"/>
  <c r="E8320" i="11"/>
  <c r="F8319" i="11"/>
  <c r="E8319" i="11"/>
  <c r="F8318" i="11"/>
  <c r="E8318" i="11"/>
  <c r="F8317" i="11"/>
  <c r="E8317" i="11"/>
  <c r="F8316" i="11"/>
  <c r="E8316" i="11"/>
  <c r="F8315" i="11"/>
  <c r="E8315" i="11"/>
  <c r="F8314" i="11"/>
  <c r="E8314" i="11"/>
  <c r="F8313" i="11"/>
  <c r="E8313" i="11"/>
  <c r="F8312" i="11"/>
  <c r="E8312" i="11"/>
  <c r="F8311" i="11"/>
  <c r="E8311" i="11"/>
  <c r="F8310" i="11"/>
  <c r="E8310" i="11"/>
  <c r="F8309" i="11"/>
  <c r="E8309" i="11"/>
  <c r="F8308" i="11"/>
  <c r="E8308" i="11"/>
  <c r="F8307" i="11"/>
  <c r="E8307" i="11"/>
  <c r="F8306" i="11"/>
  <c r="E8306" i="11"/>
  <c r="F8305" i="11"/>
  <c r="E8305" i="11"/>
  <c r="F8304" i="11"/>
  <c r="E8304" i="11"/>
  <c r="F8303" i="11"/>
  <c r="E8303" i="11"/>
  <c r="F8302" i="11"/>
  <c r="E8302" i="11"/>
  <c r="F8301" i="11"/>
  <c r="E8301" i="11"/>
  <c r="F8300" i="11"/>
  <c r="E8300" i="11"/>
  <c r="F8299" i="11"/>
  <c r="E8299" i="11"/>
  <c r="F8298" i="11"/>
  <c r="E8298" i="11"/>
  <c r="F8297" i="11"/>
  <c r="E8297" i="11"/>
  <c r="F8296" i="11"/>
  <c r="E8296" i="11"/>
  <c r="F8295" i="11"/>
  <c r="E8295" i="11"/>
  <c r="F8294" i="11"/>
  <c r="E8294" i="11"/>
  <c r="F8293" i="11"/>
  <c r="E8293" i="11"/>
  <c r="F8292" i="11"/>
  <c r="E8292" i="11"/>
  <c r="F8291" i="11"/>
  <c r="E8291" i="11"/>
  <c r="F8290" i="11"/>
  <c r="E8290" i="11"/>
  <c r="F8289" i="11"/>
  <c r="E8289" i="11"/>
  <c r="F8288" i="11"/>
  <c r="E8288" i="11"/>
  <c r="F8287" i="11"/>
  <c r="E8287" i="11"/>
  <c r="F8286" i="11"/>
  <c r="E8286" i="11"/>
  <c r="F8285" i="11"/>
  <c r="E8285" i="11"/>
  <c r="F8284" i="11"/>
  <c r="E8284" i="11"/>
  <c r="F8283" i="11"/>
  <c r="E8283" i="11"/>
  <c r="F8282" i="11"/>
  <c r="E8282" i="11"/>
  <c r="F8281" i="11"/>
  <c r="E8281" i="11"/>
  <c r="F8280" i="11"/>
  <c r="E8280" i="11"/>
  <c r="F8279" i="11"/>
  <c r="E8279" i="11"/>
  <c r="F8278" i="11"/>
  <c r="E8278" i="11"/>
  <c r="F8277" i="11"/>
  <c r="E8277" i="11"/>
  <c r="F8276" i="11"/>
  <c r="E8276" i="11"/>
  <c r="F8275" i="11"/>
  <c r="E8275" i="11"/>
  <c r="F8274" i="11"/>
  <c r="E8274" i="11"/>
  <c r="F8273" i="11"/>
  <c r="E8273" i="11"/>
  <c r="F8272" i="11"/>
  <c r="E8272" i="11"/>
  <c r="F8271" i="11"/>
  <c r="E8271" i="11"/>
  <c r="F8270" i="11"/>
  <c r="E8270" i="11"/>
  <c r="F8269" i="11"/>
  <c r="E8269" i="11"/>
  <c r="F8268" i="11"/>
  <c r="E8268" i="11"/>
  <c r="F8267" i="11"/>
  <c r="E8267" i="11"/>
  <c r="F8266" i="11"/>
  <c r="E8266" i="11"/>
  <c r="F8265" i="11"/>
  <c r="E8265" i="11"/>
  <c r="F8264" i="11"/>
  <c r="E8264" i="11"/>
  <c r="F8263" i="11"/>
  <c r="E8263" i="11"/>
  <c r="F8262" i="11"/>
  <c r="E8262" i="11"/>
  <c r="F8261" i="11"/>
  <c r="E8261" i="11"/>
  <c r="F8260" i="11"/>
  <c r="E8260" i="11"/>
  <c r="F8259" i="11"/>
  <c r="E8259" i="11"/>
  <c r="F8258" i="11"/>
  <c r="E8258" i="11"/>
  <c r="F8257" i="11"/>
  <c r="E8257" i="11"/>
  <c r="F8256" i="11"/>
  <c r="E8256" i="11"/>
  <c r="F8255" i="11"/>
  <c r="E8255" i="11"/>
  <c r="F8254" i="11"/>
  <c r="E8254" i="11"/>
  <c r="F8253" i="11"/>
  <c r="E8253" i="11"/>
  <c r="F8252" i="11"/>
  <c r="E8252" i="11"/>
  <c r="F8251" i="11"/>
  <c r="E8251" i="11"/>
  <c r="F8250" i="11"/>
  <c r="E8250" i="11"/>
  <c r="F8249" i="11"/>
  <c r="E8249" i="11"/>
  <c r="F8248" i="11"/>
  <c r="E8248" i="11"/>
  <c r="F8247" i="11"/>
  <c r="E8247" i="11"/>
  <c r="F8246" i="11"/>
  <c r="E8246" i="11"/>
  <c r="F8245" i="11"/>
  <c r="E8245" i="11"/>
  <c r="F8244" i="11"/>
  <c r="E8244" i="11"/>
  <c r="F8243" i="11"/>
  <c r="E8243" i="11"/>
  <c r="F8242" i="11"/>
  <c r="E8242" i="11"/>
  <c r="F8241" i="11"/>
  <c r="E8241" i="11"/>
  <c r="F8240" i="11"/>
  <c r="E8240" i="11"/>
  <c r="F8239" i="11"/>
  <c r="E8239" i="11"/>
  <c r="F8238" i="11"/>
  <c r="E8238" i="11"/>
  <c r="F8237" i="11"/>
  <c r="E8237" i="11"/>
  <c r="F8236" i="11"/>
  <c r="E8236" i="11"/>
  <c r="F8235" i="11"/>
  <c r="E8235" i="11"/>
  <c r="F8234" i="11"/>
  <c r="E8234" i="11"/>
  <c r="F8233" i="11"/>
  <c r="E8233" i="11"/>
  <c r="F8232" i="11"/>
  <c r="E8232" i="11"/>
  <c r="F8231" i="11"/>
  <c r="E8231" i="11"/>
  <c r="F8230" i="11"/>
  <c r="E8230" i="11"/>
  <c r="F8229" i="11"/>
  <c r="E8229" i="11"/>
  <c r="F8228" i="11"/>
  <c r="E8228" i="11"/>
  <c r="F8227" i="11"/>
  <c r="E8227" i="11"/>
  <c r="F8226" i="11"/>
  <c r="E8226" i="11"/>
  <c r="F8225" i="11"/>
  <c r="E8225" i="11"/>
  <c r="F8224" i="11"/>
  <c r="E8224" i="11"/>
  <c r="F8223" i="11"/>
  <c r="E8223" i="11"/>
  <c r="F8222" i="11"/>
  <c r="E8222" i="11"/>
  <c r="F8221" i="11"/>
  <c r="E8221" i="11"/>
  <c r="F8220" i="11"/>
  <c r="E8220" i="11"/>
  <c r="F8219" i="11"/>
  <c r="E8219" i="11"/>
  <c r="F8218" i="11"/>
  <c r="E8218" i="11"/>
  <c r="F8217" i="11"/>
  <c r="E8217" i="11"/>
  <c r="F8216" i="11"/>
  <c r="E8216" i="11"/>
  <c r="F8215" i="11"/>
  <c r="E8215" i="11"/>
  <c r="F8214" i="11"/>
  <c r="E8214" i="11"/>
  <c r="F8213" i="11"/>
  <c r="E8213" i="11"/>
  <c r="F8212" i="11"/>
  <c r="E8212" i="11"/>
  <c r="F8211" i="11"/>
  <c r="E8211" i="11"/>
  <c r="F8210" i="11"/>
  <c r="E8210" i="11"/>
  <c r="F8209" i="11"/>
  <c r="E8209" i="11"/>
  <c r="F8208" i="11"/>
  <c r="E8208" i="11"/>
  <c r="F8207" i="11"/>
  <c r="E8207" i="11"/>
  <c r="F8206" i="11"/>
  <c r="E8206" i="11"/>
  <c r="F8205" i="11"/>
  <c r="E8205" i="11"/>
  <c r="F8204" i="11"/>
  <c r="E8204" i="11"/>
  <c r="F8203" i="11"/>
  <c r="E8203" i="11"/>
  <c r="F8202" i="11"/>
  <c r="E8202" i="11"/>
  <c r="F8201" i="11"/>
  <c r="E8201" i="11"/>
  <c r="F8200" i="11"/>
  <c r="E8200" i="11"/>
  <c r="F8199" i="11"/>
  <c r="E8199" i="11"/>
  <c r="F8198" i="11"/>
  <c r="E8198" i="11"/>
  <c r="F8197" i="11"/>
  <c r="E8197" i="11"/>
  <c r="F8196" i="11"/>
  <c r="E8196" i="11"/>
  <c r="F8195" i="11"/>
  <c r="E8195" i="11"/>
  <c r="F8194" i="11"/>
  <c r="E8194" i="11"/>
  <c r="F8193" i="11"/>
  <c r="E8193" i="11"/>
  <c r="F8192" i="11"/>
  <c r="E8192" i="11"/>
  <c r="F8191" i="11"/>
  <c r="E8191" i="11"/>
  <c r="F8190" i="11"/>
  <c r="E8190" i="11"/>
  <c r="F8189" i="11"/>
  <c r="E8189" i="11"/>
  <c r="F8188" i="11"/>
  <c r="E8188" i="11"/>
  <c r="F8187" i="11"/>
  <c r="E8187" i="11"/>
  <c r="F8186" i="11"/>
  <c r="E8186" i="11"/>
  <c r="F8185" i="11"/>
  <c r="E8185" i="11"/>
  <c r="F8184" i="11"/>
  <c r="E8184" i="11"/>
  <c r="F8183" i="11"/>
  <c r="E8183" i="11"/>
  <c r="F8182" i="11"/>
  <c r="E8182" i="11"/>
  <c r="F8181" i="11"/>
  <c r="E8181" i="11"/>
  <c r="F8180" i="11"/>
  <c r="E8180" i="11"/>
  <c r="F8179" i="11"/>
  <c r="E8179" i="11"/>
  <c r="F8178" i="11"/>
  <c r="E8178" i="11"/>
  <c r="F8177" i="11"/>
  <c r="E8177" i="11"/>
  <c r="F8176" i="11"/>
  <c r="E8176" i="11"/>
  <c r="F8175" i="11"/>
  <c r="E8175" i="11"/>
  <c r="F8174" i="11"/>
  <c r="E8174" i="11"/>
  <c r="F8173" i="11"/>
  <c r="E8173" i="11"/>
  <c r="F8172" i="11"/>
  <c r="E8172" i="11"/>
  <c r="F8171" i="11"/>
  <c r="E8171" i="11"/>
  <c r="F8170" i="11"/>
  <c r="E8170" i="11"/>
  <c r="F8169" i="11"/>
  <c r="E8169" i="11"/>
  <c r="F8168" i="11"/>
  <c r="E8168" i="11"/>
  <c r="F8167" i="11"/>
  <c r="E8167" i="11"/>
  <c r="F8166" i="11"/>
  <c r="E8166" i="11"/>
  <c r="F8165" i="11"/>
  <c r="E8165" i="11"/>
  <c r="F8164" i="11"/>
  <c r="E8164" i="11"/>
  <c r="F8163" i="11"/>
  <c r="E8163" i="11"/>
  <c r="F8162" i="11"/>
  <c r="E8162" i="11"/>
  <c r="F8161" i="11"/>
  <c r="E8161" i="11"/>
  <c r="F8160" i="11"/>
  <c r="E8160" i="11"/>
  <c r="F8159" i="11"/>
  <c r="E8159" i="11"/>
  <c r="F8158" i="11"/>
  <c r="E8158" i="11"/>
  <c r="F8157" i="11"/>
  <c r="E8157" i="11"/>
  <c r="F8156" i="11"/>
  <c r="E8156" i="11"/>
  <c r="F8155" i="11"/>
  <c r="E8155" i="11"/>
  <c r="F8154" i="11"/>
  <c r="E8154" i="11"/>
  <c r="F8153" i="11"/>
  <c r="E8153" i="11"/>
  <c r="F8152" i="11"/>
  <c r="E8152" i="11"/>
  <c r="F8151" i="11"/>
  <c r="E8151" i="11"/>
  <c r="F8150" i="11"/>
  <c r="E8150" i="11"/>
  <c r="F8149" i="11"/>
  <c r="E8149" i="11"/>
  <c r="F8148" i="11"/>
  <c r="E8148" i="11"/>
  <c r="F8147" i="11"/>
  <c r="E8147" i="11"/>
  <c r="F8146" i="11"/>
  <c r="E8146" i="11"/>
  <c r="F8145" i="11"/>
  <c r="E8145" i="11"/>
  <c r="F8144" i="11"/>
  <c r="E8144" i="11"/>
  <c r="F8143" i="11"/>
  <c r="E8143" i="11"/>
  <c r="F8142" i="11"/>
  <c r="E8142" i="11"/>
  <c r="F8141" i="11"/>
  <c r="E8141" i="11"/>
  <c r="F8140" i="11"/>
  <c r="E8140" i="11"/>
  <c r="F8139" i="11"/>
  <c r="E8139" i="11"/>
  <c r="F8138" i="11"/>
  <c r="E8138" i="11"/>
  <c r="F8137" i="11"/>
  <c r="E8137" i="11"/>
  <c r="F8136" i="11"/>
  <c r="E8136" i="11"/>
  <c r="F8135" i="11"/>
  <c r="E8135" i="11"/>
  <c r="F8134" i="11"/>
  <c r="E8134" i="11"/>
  <c r="F8133" i="11"/>
  <c r="E8133" i="11"/>
  <c r="F8132" i="11"/>
  <c r="E8132" i="11"/>
  <c r="F8131" i="11"/>
  <c r="E8131" i="11"/>
  <c r="F8130" i="11"/>
  <c r="E8130" i="11"/>
  <c r="F8129" i="11"/>
  <c r="E8129" i="11"/>
  <c r="F8128" i="11"/>
  <c r="E8128" i="11"/>
  <c r="F8127" i="11"/>
  <c r="E8127" i="11"/>
  <c r="F8126" i="11"/>
  <c r="E8126" i="11"/>
  <c r="F8125" i="11"/>
  <c r="E8125" i="11"/>
  <c r="F8124" i="11"/>
  <c r="E8124" i="11"/>
  <c r="F8123" i="11"/>
  <c r="E8123" i="11"/>
  <c r="F8122" i="11"/>
  <c r="E8122" i="11"/>
  <c r="F8121" i="11"/>
  <c r="E8121" i="11"/>
  <c r="F8120" i="11"/>
  <c r="E8120" i="11"/>
  <c r="F8119" i="11"/>
  <c r="E8119" i="11"/>
  <c r="F8118" i="11"/>
  <c r="E8118" i="11"/>
  <c r="F8117" i="11"/>
  <c r="E8117" i="11"/>
  <c r="F8116" i="11"/>
  <c r="E8116" i="11"/>
  <c r="F8115" i="11"/>
  <c r="E8115" i="11"/>
  <c r="F8114" i="11"/>
  <c r="E8114" i="11"/>
  <c r="F8113" i="11"/>
  <c r="E8113" i="11"/>
  <c r="F8112" i="11"/>
  <c r="E8112" i="11"/>
  <c r="F8111" i="11"/>
  <c r="E8111" i="11"/>
  <c r="F8110" i="11"/>
  <c r="E8110" i="11"/>
  <c r="F8109" i="11"/>
  <c r="E8109" i="11"/>
  <c r="F8108" i="11"/>
  <c r="E8108" i="11"/>
  <c r="F8107" i="11"/>
  <c r="E8107" i="11"/>
  <c r="F8106" i="11"/>
  <c r="E8106" i="11"/>
  <c r="F8105" i="11"/>
  <c r="E8105" i="11"/>
  <c r="F8104" i="11"/>
  <c r="E8104" i="11"/>
  <c r="F8103" i="11"/>
  <c r="E8103" i="11"/>
  <c r="F8102" i="11"/>
  <c r="E8102" i="11"/>
  <c r="F8101" i="11"/>
  <c r="E8101" i="11"/>
  <c r="F8100" i="11"/>
  <c r="E8100" i="11"/>
  <c r="F8099" i="11"/>
  <c r="E8099" i="11"/>
  <c r="F8098" i="11"/>
  <c r="E8098" i="11"/>
  <c r="F8097" i="11"/>
  <c r="E8097" i="11"/>
  <c r="F8096" i="11"/>
  <c r="E8096" i="11"/>
  <c r="F8095" i="11"/>
  <c r="E8095" i="11"/>
  <c r="F8094" i="11"/>
  <c r="E8094" i="11"/>
  <c r="F8093" i="11"/>
  <c r="E8093" i="11"/>
  <c r="F8092" i="11"/>
  <c r="E8092" i="11"/>
  <c r="F8091" i="11"/>
  <c r="E8091" i="11"/>
  <c r="F8090" i="11"/>
  <c r="E8090" i="11"/>
  <c r="F8089" i="11"/>
  <c r="E8089" i="11"/>
  <c r="F8088" i="11"/>
  <c r="E8088" i="11"/>
  <c r="F8087" i="11"/>
  <c r="E8087" i="11"/>
  <c r="F8086" i="11"/>
  <c r="E8086" i="11"/>
  <c r="F8085" i="11"/>
  <c r="E8085" i="11"/>
  <c r="F8084" i="11"/>
  <c r="E8084" i="11"/>
  <c r="F8083" i="11"/>
  <c r="E8083" i="11"/>
  <c r="F8082" i="11"/>
  <c r="E8082" i="11"/>
  <c r="F8081" i="11"/>
  <c r="E8081" i="11"/>
  <c r="F8080" i="11"/>
  <c r="E8080" i="11"/>
  <c r="F8079" i="11"/>
  <c r="E8079" i="11"/>
  <c r="F8078" i="11"/>
  <c r="E8078" i="11"/>
  <c r="F8077" i="11"/>
  <c r="E8077" i="11"/>
  <c r="F8076" i="11"/>
  <c r="E8076" i="11"/>
  <c r="F8075" i="11"/>
  <c r="E8075" i="11"/>
  <c r="F8074" i="11"/>
  <c r="E8074" i="11"/>
  <c r="F8073" i="11"/>
  <c r="E8073" i="11"/>
  <c r="F8072" i="11"/>
  <c r="E8072" i="11"/>
  <c r="F8071" i="11"/>
  <c r="E8071" i="11"/>
  <c r="F8070" i="11"/>
  <c r="E8070" i="11"/>
  <c r="F8069" i="11"/>
  <c r="E8069" i="11"/>
  <c r="F8068" i="11"/>
  <c r="E8068" i="11"/>
  <c r="F8067" i="11"/>
  <c r="E8067" i="11"/>
  <c r="F8066" i="11"/>
  <c r="E8066" i="11"/>
  <c r="F8065" i="11"/>
  <c r="E8065" i="11"/>
  <c r="F8064" i="11"/>
  <c r="E8064" i="11"/>
  <c r="F8063" i="11"/>
  <c r="E8063" i="11"/>
  <c r="F8062" i="11"/>
  <c r="E8062" i="11"/>
  <c r="F8061" i="11"/>
  <c r="E8061" i="11"/>
  <c r="F8060" i="11"/>
  <c r="E8060" i="11"/>
  <c r="F8059" i="11"/>
  <c r="E8059" i="11"/>
  <c r="F8058" i="11"/>
  <c r="E8058" i="11"/>
  <c r="F8057" i="11"/>
  <c r="E8057" i="11"/>
  <c r="F8056" i="11"/>
  <c r="E8056" i="11"/>
  <c r="F8055" i="11"/>
  <c r="E8055" i="11"/>
  <c r="F8054" i="11"/>
  <c r="E8054" i="11"/>
  <c r="F8053" i="11"/>
  <c r="E8053" i="11"/>
  <c r="F8052" i="11"/>
  <c r="E8052" i="11"/>
  <c r="F8051" i="11"/>
  <c r="E8051" i="11"/>
  <c r="F8050" i="11"/>
  <c r="E8050" i="11"/>
  <c r="F8049" i="11"/>
  <c r="E8049" i="11"/>
  <c r="F8048" i="11"/>
  <c r="E8048" i="11"/>
  <c r="F8047" i="11"/>
  <c r="E8047" i="11"/>
  <c r="F8046" i="11"/>
  <c r="E8046" i="11"/>
  <c r="F8045" i="11"/>
  <c r="E8045" i="11"/>
  <c r="F8044" i="11"/>
  <c r="E8044" i="11"/>
  <c r="F8043" i="11"/>
  <c r="E8043" i="11"/>
  <c r="F8042" i="11"/>
  <c r="E8042" i="11"/>
  <c r="F8041" i="11"/>
  <c r="E8041" i="11"/>
  <c r="F8040" i="11"/>
  <c r="E8040" i="11"/>
  <c r="F8039" i="11"/>
  <c r="E8039" i="11"/>
  <c r="F8038" i="11"/>
  <c r="E8038" i="11"/>
  <c r="F8037" i="11"/>
  <c r="E8037" i="11"/>
  <c r="F8036" i="11"/>
  <c r="E8036" i="11"/>
  <c r="F8035" i="11"/>
  <c r="E8035" i="11"/>
  <c r="F8034" i="11"/>
  <c r="E8034" i="11"/>
  <c r="F8033" i="11"/>
  <c r="E8033" i="11"/>
  <c r="F8032" i="11"/>
  <c r="E8032" i="11"/>
  <c r="F8031" i="11"/>
  <c r="E8031" i="11"/>
  <c r="F8030" i="11"/>
  <c r="E8030" i="11"/>
  <c r="F8029" i="11"/>
  <c r="E8029" i="11"/>
  <c r="F8028" i="11"/>
  <c r="E8028" i="11"/>
  <c r="F8027" i="11"/>
  <c r="E8027" i="11"/>
  <c r="F8026" i="11"/>
  <c r="E8026" i="11"/>
  <c r="F8025" i="11"/>
  <c r="E8025" i="11"/>
  <c r="F8024" i="11"/>
  <c r="E8024" i="11"/>
  <c r="F8023" i="11"/>
  <c r="E8023" i="11"/>
  <c r="F8022" i="11"/>
  <c r="E8022" i="11"/>
  <c r="F8021" i="11"/>
  <c r="E8021" i="11"/>
  <c r="F8020" i="11"/>
  <c r="E8020" i="11"/>
  <c r="F8019" i="11"/>
  <c r="E8019" i="11"/>
  <c r="F8018" i="11"/>
  <c r="E8018" i="11"/>
  <c r="F8017" i="11"/>
  <c r="E8017" i="11"/>
  <c r="F8016" i="11"/>
  <c r="E8016" i="11"/>
  <c r="F8015" i="11"/>
  <c r="E8015" i="11"/>
  <c r="F8014" i="11"/>
  <c r="E8014" i="11"/>
  <c r="F8013" i="11"/>
  <c r="E8013" i="11"/>
  <c r="F8012" i="11"/>
  <c r="E8012" i="11"/>
  <c r="F8011" i="11"/>
  <c r="E8011" i="11"/>
  <c r="F8010" i="11"/>
  <c r="E8010" i="11"/>
  <c r="F8009" i="11"/>
  <c r="E8009" i="11"/>
  <c r="F8008" i="11"/>
  <c r="E8008" i="11"/>
  <c r="F8007" i="11"/>
  <c r="E8007" i="11"/>
  <c r="F8006" i="11"/>
  <c r="E8006" i="11"/>
  <c r="F8005" i="11"/>
  <c r="E8005" i="11"/>
  <c r="F8004" i="11"/>
  <c r="E8004" i="11"/>
  <c r="F8003" i="11"/>
  <c r="E8003" i="11"/>
  <c r="F8002" i="11"/>
  <c r="E8002" i="11"/>
  <c r="F8001" i="11"/>
  <c r="E8001" i="11"/>
  <c r="F8000" i="11"/>
  <c r="E8000" i="11"/>
  <c r="F7999" i="11"/>
  <c r="E7999" i="11"/>
  <c r="F7998" i="11"/>
  <c r="E7998" i="11"/>
  <c r="F7997" i="11"/>
  <c r="E7997" i="11"/>
  <c r="F7996" i="11"/>
  <c r="E7996" i="11"/>
  <c r="F7995" i="11"/>
  <c r="E7995" i="11"/>
  <c r="F7994" i="11"/>
  <c r="E7994" i="11"/>
  <c r="F7993" i="11"/>
  <c r="E7993" i="11"/>
  <c r="F7992" i="11"/>
  <c r="E7992" i="11"/>
  <c r="F7991" i="11"/>
  <c r="E7991" i="11"/>
  <c r="F7990" i="11"/>
  <c r="E7990" i="11"/>
  <c r="F7989" i="11"/>
  <c r="E7989" i="11"/>
  <c r="F7988" i="11"/>
  <c r="E7988" i="11"/>
  <c r="F7987" i="11"/>
  <c r="E7987" i="11"/>
  <c r="F7986" i="11"/>
  <c r="E7986" i="11"/>
  <c r="F7985" i="11"/>
  <c r="E7985" i="11"/>
  <c r="F7984" i="11"/>
  <c r="E7984" i="11"/>
  <c r="F7983" i="11"/>
  <c r="E7983" i="11"/>
  <c r="F7982" i="11"/>
  <c r="E7982" i="11"/>
  <c r="F7981" i="11"/>
  <c r="E7981" i="11"/>
  <c r="F7980" i="11"/>
  <c r="E7980" i="11"/>
  <c r="F7979" i="11"/>
  <c r="E7979" i="11"/>
  <c r="F7978" i="11"/>
  <c r="E7978" i="11"/>
  <c r="F7977" i="11"/>
  <c r="E7977" i="11"/>
  <c r="F7976" i="11"/>
  <c r="E7976" i="11"/>
  <c r="F7975" i="11"/>
  <c r="E7975" i="11"/>
  <c r="F7974" i="11"/>
  <c r="E7974" i="11"/>
  <c r="F7973" i="11"/>
  <c r="E7973" i="11"/>
  <c r="F7972" i="11"/>
  <c r="E7972" i="11"/>
  <c r="F7971" i="11"/>
  <c r="E7971" i="11"/>
  <c r="F7970" i="11"/>
  <c r="E7970" i="11"/>
  <c r="F7969" i="11"/>
  <c r="E7969" i="11"/>
  <c r="F7968" i="11"/>
  <c r="E7968" i="11"/>
  <c r="F7967" i="11"/>
  <c r="E7967" i="11"/>
  <c r="F7966" i="11"/>
  <c r="E7966" i="11"/>
  <c r="F7965" i="11"/>
  <c r="E7965" i="11"/>
  <c r="F7964" i="11"/>
  <c r="E7964" i="11"/>
  <c r="F7963" i="11"/>
  <c r="E7963" i="11"/>
  <c r="F7962" i="11"/>
  <c r="E7962" i="11"/>
  <c r="F7961" i="11"/>
  <c r="E7961" i="11"/>
  <c r="F7960" i="11"/>
  <c r="E7960" i="11"/>
  <c r="F7959" i="11"/>
  <c r="E7959" i="11"/>
  <c r="F7958" i="11"/>
  <c r="E7958" i="11"/>
  <c r="F7957" i="11"/>
  <c r="E7957" i="11"/>
  <c r="F7956" i="11"/>
  <c r="E7956" i="11"/>
  <c r="F7955" i="11"/>
  <c r="E7955" i="11"/>
  <c r="F7954" i="11"/>
  <c r="E7954" i="11"/>
  <c r="F7953" i="11"/>
  <c r="E7953" i="11"/>
  <c r="F7952" i="11"/>
  <c r="E7952" i="11"/>
  <c r="F7951" i="11"/>
  <c r="E7951" i="11"/>
  <c r="F7950" i="11"/>
  <c r="E7950" i="11"/>
  <c r="F7949" i="11"/>
  <c r="E7949" i="11"/>
  <c r="F7948" i="11"/>
  <c r="E7948" i="11"/>
  <c r="F7947" i="11"/>
  <c r="E7947" i="11"/>
  <c r="F7946" i="11"/>
  <c r="E7946" i="11"/>
  <c r="F7945" i="11"/>
  <c r="E7945" i="11"/>
  <c r="F7944" i="11"/>
  <c r="E7944" i="11"/>
  <c r="F7943" i="11"/>
  <c r="E7943" i="11"/>
  <c r="F7942" i="11"/>
  <c r="E7942" i="11"/>
  <c r="F7941" i="11"/>
  <c r="E7941" i="11"/>
  <c r="F7940" i="11"/>
  <c r="E7940" i="11"/>
  <c r="F7939" i="11"/>
  <c r="E7939" i="11"/>
  <c r="F7938" i="11"/>
  <c r="E7938" i="11"/>
  <c r="F7937" i="11"/>
  <c r="E7937" i="11"/>
  <c r="F7936" i="11"/>
  <c r="E7936" i="11"/>
  <c r="F7935" i="11"/>
  <c r="E7935" i="11"/>
  <c r="F7934" i="11"/>
  <c r="E7934" i="11"/>
  <c r="F7933" i="11"/>
  <c r="E7933" i="11"/>
  <c r="F7932" i="11"/>
  <c r="E7932" i="11"/>
  <c r="F7931" i="11"/>
  <c r="E7931" i="11"/>
  <c r="F7930" i="11"/>
  <c r="E7930" i="11"/>
  <c r="F7929" i="11"/>
  <c r="E7929" i="11"/>
  <c r="F7928" i="11"/>
  <c r="E7928" i="11"/>
  <c r="F7927" i="11"/>
  <c r="E7927" i="11"/>
  <c r="F7926" i="11"/>
  <c r="E7926" i="11"/>
  <c r="F7925" i="11"/>
  <c r="E7925" i="11"/>
  <c r="F7924" i="11"/>
  <c r="E7924" i="11"/>
  <c r="F7923" i="11"/>
  <c r="E7923" i="11"/>
  <c r="F7922" i="11"/>
  <c r="E7922" i="11"/>
  <c r="F7921" i="11"/>
  <c r="E7921" i="11"/>
  <c r="F7920" i="11"/>
  <c r="E7920" i="11"/>
  <c r="F7919" i="11"/>
  <c r="E7919" i="11"/>
  <c r="F7918" i="11"/>
  <c r="E7918" i="11"/>
  <c r="F7917" i="11"/>
  <c r="E7917" i="11"/>
  <c r="F7916" i="11"/>
  <c r="E7916" i="11"/>
  <c r="F7915" i="11"/>
  <c r="E7915" i="11"/>
  <c r="F7914" i="11"/>
  <c r="E7914" i="11"/>
  <c r="F7913" i="11"/>
  <c r="E7913" i="11"/>
  <c r="F7912" i="11"/>
  <c r="E7912" i="11"/>
  <c r="F7911" i="11"/>
  <c r="E7911" i="11"/>
  <c r="F7910" i="11"/>
  <c r="E7910" i="11"/>
  <c r="F7909" i="11"/>
  <c r="E7909" i="11"/>
  <c r="F7908" i="11"/>
  <c r="E7908" i="11"/>
  <c r="F7907" i="11"/>
  <c r="E7907" i="11"/>
  <c r="F7906" i="11"/>
  <c r="E7906" i="11"/>
  <c r="F7905" i="11"/>
  <c r="E7905" i="11"/>
  <c r="F7904" i="11"/>
  <c r="E7904" i="11"/>
  <c r="F7903" i="11"/>
  <c r="E7903" i="11"/>
  <c r="F7902" i="11"/>
  <c r="E7902" i="11"/>
  <c r="F7901" i="11"/>
  <c r="E7901" i="11"/>
  <c r="F7900" i="11"/>
  <c r="E7900" i="11"/>
  <c r="F7899" i="11"/>
  <c r="E7899" i="11"/>
  <c r="F7898" i="11"/>
  <c r="E7898" i="11"/>
  <c r="F7897" i="11"/>
  <c r="E7897" i="11"/>
  <c r="F7896" i="11"/>
  <c r="E7896" i="11"/>
  <c r="F7895" i="11"/>
  <c r="E7895" i="11"/>
  <c r="F7894" i="11"/>
  <c r="E7894" i="11"/>
  <c r="F7893" i="11"/>
  <c r="E7893" i="11"/>
  <c r="F7892" i="11"/>
  <c r="E7892" i="11"/>
  <c r="F7891" i="11"/>
  <c r="E7891" i="11"/>
  <c r="F7890" i="11"/>
  <c r="E7890" i="11"/>
  <c r="F7889" i="11"/>
  <c r="E7889" i="11"/>
  <c r="F7888" i="11"/>
  <c r="E7888" i="11"/>
  <c r="F7887" i="11"/>
  <c r="E7887" i="11"/>
  <c r="F7886" i="11"/>
  <c r="E7886" i="11"/>
  <c r="F7885" i="11"/>
  <c r="E7885" i="11"/>
  <c r="F7884" i="11"/>
  <c r="E7884" i="11"/>
  <c r="F7883" i="11"/>
  <c r="E7883" i="11"/>
  <c r="F7882" i="11"/>
  <c r="E7882" i="11"/>
  <c r="F7881" i="11"/>
  <c r="E7881" i="11"/>
  <c r="F7880" i="11"/>
  <c r="E7880" i="11"/>
  <c r="F7879" i="11"/>
  <c r="E7879" i="11"/>
  <c r="F7878" i="11"/>
  <c r="E7878" i="11"/>
  <c r="F7877" i="11"/>
  <c r="E7877" i="11"/>
  <c r="F7876" i="11"/>
  <c r="E7876" i="11"/>
  <c r="F7875" i="11"/>
  <c r="E7875" i="11"/>
  <c r="F7874" i="11"/>
  <c r="E7874" i="11"/>
  <c r="F7873" i="11"/>
  <c r="E7873" i="11"/>
  <c r="F7872" i="11"/>
  <c r="E7872" i="11"/>
  <c r="F7871" i="11"/>
  <c r="E7871" i="11"/>
  <c r="F7870" i="11"/>
  <c r="E7870" i="11"/>
  <c r="F7869" i="11"/>
  <c r="E7869" i="11"/>
  <c r="F7868" i="11"/>
  <c r="E7868" i="11"/>
  <c r="F7867" i="11"/>
  <c r="E7867" i="11"/>
  <c r="F7866" i="11"/>
  <c r="E7866" i="11"/>
  <c r="F7865" i="11"/>
  <c r="E7865" i="11"/>
  <c r="F7864" i="11"/>
  <c r="E7864" i="11"/>
  <c r="F7863" i="11"/>
  <c r="E7863" i="11"/>
  <c r="F7862" i="11"/>
  <c r="E7862" i="11"/>
  <c r="F7861" i="11"/>
  <c r="E7861" i="11"/>
  <c r="F7860" i="11"/>
  <c r="E7860" i="11"/>
  <c r="F7859" i="11"/>
  <c r="E7859" i="11"/>
  <c r="F7858" i="11"/>
  <c r="E7858" i="11"/>
  <c r="F7857" i="11"/>
  <c r="E7857" i="11"/>
  <c r="F7856" i="11"/>
  <c r="E7856" i="11"/>
  <c r="F7855" i="11"/>
  <c r="E7855" i="11"/>
  <c r="F7854" i="11"/>
  <c r="E7854" i="11"/>
  <c r="F7853" i="11"/>
  <c r="E7853" i="11"/>
  <c r="F7852" i="11"/>
  <c r="E7852" i="11"/>
  <c r="F7851" i="11"/>
  <c r="E7851" i="11"/>
  <c r="F7850" i="11"/>
  <c r="E7850" i="11"/>
  <c r="F7849" i="11"/>
  <c r="E7849" i="11"/>
  <c r="F7848" i="11"/>
  <c r="E7848" i="11"/>
  <c r="F7847" i="11"/>
  <c r="E7847" i="11"/>
  <c r="F7846" i="11"/>
  <c r="E7846" i="11"/>
  <c r="F7845" i="11"/>
  <c r="E7845" i="11"/>
  <c r="F7844" i="11"/>
  <c r="E7844" i="11"/>
  <c r="F7843" i="11"/>
  <c r="E7843" i="11"/>
  <c r="F7842" i="11"/>
  <c r="E7842" i="11"/>
  <c r="F7841" i="11"/>
  <c r="E7841" i="11"/>
  <c r="F7840" i="11"/>
  <c r="E7840" i="11"/>
  <c r="F7839" i="11"/>
  <c r="E7839" i="11"/>
  <c r="F7838" i="11"/>
  <c r="E7838" i="11"/>
  <c r="F7837" i="11"/>
  <c r="E7837" i="11"/>
  <c r="F7836" i="11"/>
  <c r="E7836" i="11"/>
  <c r="F7835" i="11"/>
  <c r="E7835" i="11"/>
  <c r="F7834" i="11"/>
  <c r="E7834" i="11"/>
  <c r="F7833" i="11"/>
  <c r="E7833" i="11"/>
  <c r="F7832" i="11"/>
  <c r="E7832" i="11"/>
  <c r="F7831" i="11"/>
  <c r="E7831" i="11"/>
  <c r="F7830" i="11"/>
  <c r="E7830" i="11"/>
  <c r="F7829" i="11"/>
  <c r="E7829" i="11"/>
  <c r="F7828" i="11"/>
  <c r="E7828" i="11"/>
  <c r="F7827" i="11"/>
  <c r="E7827" i="11"/>
  <c r="F7826" i="11"/>
  <c r="E7826" i="11"/>
  <c r="F7825" i="11"/>
  <c r="E7825" i="11"/>
  <c r="F7824" i="11"/>
  <c r="E7824" i="11"/>
  <c r="F7823" i="11"/>
  <c r="E7823" i="11"/>
  <c r="F7822" i="11"/>
  <c r="E7822" i="11"/>
  <c r="F7821" i="11"/>
  <c r="E7821" i="11"/>
  <c r="F7820" i="11"/>
  <c r="E7820" i="11"/>
  <c r="F7819" i="11"/>
  <c r="E7819" i="11"/>
  <c r="F7818" i="11"/>
  <c r="E7818" i="11"/>
  <c r="F7817" i="11"/>
  <c r="E7817" i="11"/>
  <c r="F7816" i="11"/>
  <c r="E7816" i="11"/>
  <c r="F7815" i="11"/>
  <c r="E7815" i="11"/>
  <c r="F7814" i="11"/>
  <c r="E7814" i="11"/>
  <c r="F7813" i="11"/>
  <c r="E7813" i="11"/>
  <c r="F7812" i="11"/>
  <c r="E7812" i="11"/>
  <c r="F7811" i="11"/>
  <c r="E7811" i="11"/>
  <c r="F7810" i="11"/>
  <c r="E7810" i="11"/>
  <c r="F7809" i="11"/>
  <c r="E7809" i="11"/>
  <c r="F7808" i="11"/>
  <c r="E7808" i="11"/>
  <c r="F7807" i="11"/>
  <c r="E7807" i="11"/>
  <c r="F7806" i="11"/>
  <c r="E7806" i="11"/>
  <c r="F7805" i="11"/>
  <c r="E7805" i="11"/>
  <c r="F7804" i="11"/>
  <c r="E7804" i="11"/>
  <c r="F7803" i="11"/>
  <c r="E7803" i="11"/>
  <c r="F7802" i="11"/>
  <c r="E7802" i="11"/>
  <c r="F7801" i="11"/>
  <c r="E7801" i="11"/>
  <c r="F7800" i="11"/>
  <c r="E7800" i="11"/>
  <c r="F7799" i="11"/>
  <c r="E7799" i="11"/>
  <c r="F7798" i="11"/>
  <c r="E7798" i="11"/>
  <c r="F7797" i="11"/>
  <c r="E7797" i="11"/>
  <c r="F7796" i="11"/>
  <c r="E7796" i="11"/>
  <c r="F7795" i="11"/>
  <c r="E7795" i="11"/>
  <c r="F7794" i="11"/>
  <c r="E7794" i="11"/>
  <c r="F7793" i="11"/>
  <c r="E7793" i="11"/>
  <c r="F7792" i="11"/>
  <c r="E7792" i="11"/>
  <c r="F7791" i="11"/>
  <c r="E7791" i="11"/>
  <c r="F7790" i="11"/>
  <c r="E7790" i="11"/>
  <c r="F7789" i="11"/>
  <c r="E7789" i="11"/>
  <c r="F7788" i="11"/>
  <c r="E7788" i="11"/>
  <c r="F7787" i="11"/>
  <c r="E7787" i="11"/>
  <c r="F7786" i="11"/>
  <c r="E7786" i="11"/>
  <c r="F7785" i="11"/>
  <c r="E7785" i="11"/>
  <c r="F7784" i="11"/>
  <c r="E7784" i="11"/>
  <c r="F7783" i="11"/>
  <c r="E7783" i="11"/>
  <c r="F7782" i="11"/>
  <c r="E7782" i="11"/>
  <c r="F7781" i="11"/>
  <c r="E7781" i="11"/>
  <c r="F7780" i="11"/>
  <c r="E7780" i="11"/>
  <c r="F7779" i="11"/>
  <c r="E7779" i="11"/>
  <c r="F7778" i="11"/>
  <c r="E7778" i="11"/>
  <c r="F7777" i="11"/>
  <c r="E7777" i="11"/>
  <c r="F7776" i="11"/>
  <c r="E7776" i="11"/>
  <c r="F7775" i="11"/>
  <c r="E7775" i="11"/>
  <c r="F7774" i="11"/>
  <c r="E7774" i="11"/>
  <c r="F7773" i="11"/>
  <c r="E7773" i="11"/>
  <c r="F7772" i="11"/>
  <c r="E7772" i="11"/>
  <c r="F7771" i="11"/>
  <c r="E7771" i="11"/>
  <c r="F7770" i="11"/>
  <c r="E7770" i="11"/>
  <c r="F7769" i="11"/>
  <c r="E7769" i="11"/>
  <c r="F7768" i="11"/>
  <c r="E7768" i="11"/>
  <c r="F7767" i="11"/>
  <c r="E7767" i="11"/>
  <c r="F7766" i="11"/>
  <c r="E7766" i="11"/>
  <c r="F7765" i="11"/>
  <c r="E7765" i="11"/>
  <c r="F7764" i="11"/>
  <c r="E7764" i="11"/>
  <c r="F7763" i="11"/>
  <c r="E7763" i="11"/>
  <c r="F7762" i="11"/>
  <c r="E7762" i="11"/>
  <c r="F7761" i="11"/>
  <c r="E7761" i="11"/>
  <c r="F7760" i="11"/>
  <c r="E7760" i="11"/>
  <c r="F7759" i="11"/>
  <c r="E7759" i="11"/>
  <c r="F7758" i="11"/>
  <c r="E7758" i="11"/>
  <c r="F7757" i="11"/>
  <c r="E7757" i="11"/>
  <c r="F7756" i="11"/>
  <c r="E7756" i="11"/>
  <c r="F7755" i="11"/>
  <c r="E7755" i="11"/>
  <c r="F7754" i="11"/>
  <c r="E7754" i="11"/>
  <c r="F7753" i="11"/>
  <c r="E7753" i="11"/>
  <c r="F7752" i="11"/>
  <c r="E7752" i="11"/>
  <c r="F7751" i="11"/>
  <c r="E7751" i="11"/>
  <c r="F7750" i="11"/>
  <c r="E7750" i="11"/>
  <c r="F7749" i="11"/>
  <c r="E7749" i="11"/>
  <c r="F7748" i="11"/>
  <c r="E7748" i="11"/>
  <c r="F7747" i="11"/>
  <c r="E7747" i="11"/>
  <c r="F7746" i="11"/>
  <c r="E7746" i="11"/>
  <c r="F7745" i="11"/>
  <c r="E7745" i="11"/>
  <c r="F7744" i="11"/>
  <c r="E7744" i="11"/>
  <c r="F7743" i="11"/>
  <c r="E7743" i="11"/>
  <c r="F7742" i="11"/>
  <c r="E7742" i="11"/>
  <c r="F7741" i="11"/>
  <c r="E7741" i="11"/>
  <c r="F7740" i="11"/>
  <c r="E7740" i="11"/>
  <c r="F7739" i="11"/>
  <c r="E7739" i="11"/>
  <c r="F7738" i="11"/>
  <c r="E7738" i="11"/>
  <c r="F7737" i="11"/>
  <c r="E7737" i="11"/>
  <c r="F7736" i="11"/>
  <c r="E7736" i="11"/>
  <c r="F7735" i="11"/>
  <c r="E7735" i="11"/>
  <c r="F7734" i="11"/>
  <c r="E7734" i="11"/>
  <c r="F7733" i="11"/>
  <c r="E7733" i="11"/>
  <c r="F7732" i="11"/>
  <c r="E7732" i="11"/>
  <c r="F7731" i="11"/>
  <c r="E7731" i="11"/>
  <c r="F7730" i="11"/>
  <c r="E7730" i="11"/>
  <c r="F7729" i="11"/>
  <c r="E7729" i="11"/>
  <c r="F7728" i="11"/>
  <c r="E7728" i="11"/>
  <c r="F7727" i="11"/>
  <c r="E7727" i="11"/>
  <c r="F7726" i="11"/>
  <c r="E7726" i="11"/>
  <c r="F7725" i="11"/>
  <c r="E7725" i="11"/>
  <c r="F7724" i="11"/>
  <c r="E7724" i="11"/>
  <c r="F7723" i="11"/>
  <c r="E7723" i="11"/>
  <c r="F7722" i="11"/>
  <c r="E7722" i="11"/>
  <c r="F7721" i="11"/>
  <c r="E7721" i="11"/>
  <c r="F7720" i="11"/>
  <c r="E7720" i="11"/>
  <c r="F7719" i="11"/>
  <c r="E7719" i="11"/>
  <c r="F7718" i="11"/>
  <c r="E7718" i="11"/>
  <c r="F7717" i="11"/>
  <c r="E7717" i="11"/>
  <c r="F7716" i="11"/>
  <c r="E7716" i="11"/>
  <c r="F7715" i="11"/>
  <c r="E7715" i="11"/>
  <c r="F7714" i="11"/>
  <c r="E7714" i="11"/>
  <c r="F7713" i="11"/>
  <c r="E7713" i="11"/>
  <c r="F7712" i="11"/>
  <c r="E7712" i="11"/>
  <c r="F7711" i="11"/>
  <c r="E7711" i="11"/>
  <c r="F7710" i="11"/>
  <c r="E7710" i="11"/>
  <c r="F7709" i="11"/>
  <c r="E7709" i="11"/>
  <c r="F7708" i="11"/>
  <c r="E7708" i="11"/>
  <c r="F7707" i="11"/>
  <c r="E7707" i="11"/>
  <c r="F7706" i="11"/>
  <c r="E7706" i="11"/>
  <c r="F7705" i="11"/>
  <c r="E7705" i="11"/>
  <c r="F7704" i="11"/>
  <c r="E7704" i="11"/>
  <c r="F7703" i="11"/>
  <c r="E7703" i="11"/>
  <c r="F7702" i="11"/>
  <c r="E7702" i="11"/>
  <c r="F7701" i="11"/>
  <c r="E7701" i="11"/>
  <c r="F7700" i="11"/>
  <c r="E7700" i="11"/>
  <c r="F7699" i="11"/>
  <c r="E7699" i="11"/>
  <c r="F7698" i="11"/>
  <c r="E7698" i="11"/>
  <c r="F7697" i="11"/>
  <c r="E7697" i="11"/>
  <c r="F7696" i="11"/>
  <c r="E7696" i="11"/>
  <c r="F7695" i="11"/>
  <c r="E7695" i="11"/>
  <c r="F7694" i="11"/>
  <c r="E7694" i="11"/>
  <c r="F7693" i="11"/>
  <c r="E7693" i="11"/>
  <c r="F7692" i="11"/>
  <c r="E7692" i="11"/>
  <c r="F7691" i="11"/>
  <c r="E7691" i="11"/>
  <c r="F7690" i="11"/>
  <c r="E7690" i="11"/>
  <c r="F7689" i="11"/>
  <c r="E7689" i="11"/>
  <c r="F7688" i="11"/>
  <c r="E7688" i="11"/>
  <c r="F7687" i="11"/>
  <c r="E7687" i="11"/>
  <c r="F7686" i="11"/>
  <c r="E7686" i="11"/>
  <c r="F7685" i="11"/>
  <c r="E7685" i="11"/>
  <c r="F7684" i="11"/>
  <c r="E7684" i="11"/>
  <c r="F7683" i="11"/>
  <c r="E7683" i="11"/>
  <c r="F7682" i="11"/>
  <c r="E7682" i="11"/>
  <c r="F7681" i="11"/>
  <c r="E7681" i="11"/>
  <c r="F7680" i="11"/>
  <c r="E7680" i="11"/>
  <c r="F7679" i="11"/>
  <c r="E7679" i="11"/>
  <c r="F7678" i="11"/>
  <c r="E7678" i="11"/>
  <c r="F7677" i="11"/>
  <c r="E7677" i="11"/>
  <c r="F7676" i="11"/>
  <c r="E7676" i="11"/>
  <c r="F7675" i="11"/>
  <c r="E7675" i="11"/>
  <c r="F7674" i="11"/>
  <c r="E7674" i="11"/>
  <c r="F7673" i="11"/>
  <c r="E7673" i="11"/>
  <c r="F7672" i="11"/>
  <c r="E7672" i="11"/>
  <c r="F7671" i="11"/>
  <c r="E7671" i="11"/>
  <c r="F7670" i="11"/>
  <c r="E7670" i="11"/>
  <c r="F7669" i="11"/>
  <c r="E7669" i="11"/>
  <c r="F7668" i="11"/>
  <c r="E7668" i="11"/>
  <c r="F7667" i="11"/>
  <c r="E7667" i="11"/>
  <c r="F7666" i="11"/>
  <c r="E7666" i="11"/>
  <c r="F7665" i="11"/>
  <c r="E7665" i="11"/>
  <c r="F7664" i="11"/>
  <c r="E7664" i="11"/>
  <c r="F7663" i="11"/>
  <c r="E7663" i="11"/>
  <c r="F7662" i="11"/>
  <c r="E7662" i="11"/>
  <c r="F7661" i="11"/>
  <c r="E7661" i="11"/>
  <c r="F7660" i="11"/>
  <c r="E7660" i="11"/>
  <c r="F7659" i="11"/>
  <c r="E7659" i="11"/>
  <c r="F7658" i="11"/>
  <c r="E7658" i="11"/>
  <c r="F7657" i="11"/>
  <c r="E7657" i="11"/>
  <c r="F7656" i="11"/>
  <c r="E7656" i="11"/>
  <c r="F7655" i="11"/>
  <c r="E7655" i="11"/>
  <c r="F7654" i="11"/>
  <c r="E7654" i="11"/>
  <c r="F7653" i="11"/>
  <c r="E7653" i="11"/>
  <c r="F7652" i="11"/>
  <c r="E7652" i="11"/>
  <c r="F7651" i="11"/>
  <c r="E7651" i="11"/>
  <c r="F7650" i="11"/>
  <c r="E7650" i="11"/>
  <c r="F7649" i="11"/>
  <c r="E7649" i="11"/>
  <c r="F7648" i="11"/>
  <c r="E7648" i="11"/>
  <c r="F7647" i="11"/>
  <c r="E7647" i="11"/>
  <c r="F7646" i="11"/>
  <c r="E7646" i="11"/>
  <c r="F7645" i="11"/>
  <c r="E7645" i="11"/>
  <c r="F7644" i="11"/>
  <c r="E7644" i="11"/>
  <c r="F7643" i="11"/>
  <c r="E7643" i="11"/>
  <c r="F7642" i="11"/>
  <c r="E7642" i="11"/>
  <c r="F7641" i="11"/>
  <c r="E7641" i="11"/>
  <c r="F7640" i="11"/>
  <c r="E7640" i="11"/>
  <c r="F7639" i="11"/>
  <c r="E7639" i="11"/>
  <c r="F7638" i="11"/>
  <c r="E7638" i="11"/>
  <c r="F7637" i="11"/>
  <c r="E7637" i="11"/>
  <c r="F7636" i="11"/>
  <c r="E7636" i="11"/>
  <c r="F7635" i="11"/>
  <c r="E7635" i="11"/>
  <c r="F7634" i="11"/>
  <c r="E7634" i="11"/>
  <c r="F7633" i="11"/>
  <c r="E7633" i="11"/>
  <c r="F7632" i="11"/>
  <c r="E7632" i="11"/>
  <c r="F7631" i="11"/>
  <c r="E7631" i="11"/>
  <c r="F7630" i="11"/>
  <c r="E7630" i="11"/>
  <c r="F7629" i="11"/>
  <c r="E7629" i="11"/>
  <c r="F7628" i="11"/>
  <c r="E7628" i="11"/>
  <c r="F7627" i="11"/>
  <c r="E7627" i="11"/>
  <c r="F7626" i="11"/>
  <c r="E7626" i="11"/>
  <c r="F7625" i="11"/>
  <c r="E7625" i="11"/>
  <c r="F7624" i="11"/>
  <c r="E7624" i="11"/>
  <c r="F7623" i="11"/>
  <c r="E7623" i="11"/>
  <c r="F7622" i="11"/>
  <c r="E7622" i="11"/>
  <c r="F7621" i="11"/>
  <c r="E7621" i="11"/>
  <c r="F7620" i="11"/>
  <c r="E7620" i="11"/>
  <c r="F7619" i="11"/>
  <c r="E7619" i="11"/>
  <c r="F7618" i="11"/>
  <c r="E7618" i="11"/>
  <c r="F7617" i="11"/>
  <c r="E7617" i="11"/>
  <c r="F7616" i="11"/>
  <c r="E7616" i="11"/>
  <c r="F7615" i="11"/>
  <c r="E7615" i="11"/>
  <c r="F7614" i="11"/>
  <c r="E7614" i="11"/>
  <c r="F7613" i="11"/>
  <c r="E7613" i="11"/>
  <c r="F7612" i="11"/>
  <c r="E7612" i="11"/>
  <c r="F7611" i="11"/>
  <c r="E7611" i="11"/>
  <c r="F7610" i="11"/>
  <c r="E7610" i="11"/>
  <c r="F7609" i="11"/>
  <c r="E7609" i="11"/>
  <c r="F7608" i="11"/>
  <c r="E7608" i="11"/>
  <c r="F7607" i="11"/>
  <c r="E7607" i="11"/>
  <c r="F7606" i="11"/>
  <c r="E7606" i="11"/>
  <c r="F7605" i="11"/>
  <c r="E7605" i="11"/>
  <c r="F7604" i="11"/>
  <c r="E7604" i="11"/>
  <c r="F7603" i="11"/>
  <c r="E7603" i="11"/>
  <c r="F7602" i="11"/>
  <c r="E7602" i="11"/>
  <c r="F7601" i="11"/>
  <c r="E7601" i="11"/>
  <c r="F7600" i="11"/>
  <c r="E7600" i="11"/>
  <c r="F7599" i="11"/>
  <c r="E7599" i="11"/>
  <c r="F7598" i="11"/>
  <c r="E7598" i="11"/>
  <c r="F7597" i="11"/>
  <c r="E7597" i="11"/>
  <c r="F7596" i="11"/>
  <c r="E7596" i="11"/>
  <c r="F7595" i="11"/>
  <c r="E7595" i="11"/>
  <c r="F7594" i="11"/>
  <c r="E7594" i="11"/>
  <c r="F7593" i="11"/>
  <c r="E7593" i="11"/>
  <c r="F7592" i="11"/>
  <c r="E7592" i="11"/>
  <c r="F7591" i="11"/>
  <c r="E7591" i="11"/>
  <c r="F7590" i="11"/>
  <c r="E7590" i="11"/>
  <c r="F7589" i="11"/>
  <c r="E7589" i="11"/>
  <c r="F7588" i="11"/>
  <c r="E7588" i="11"/>
  <c r="F7587" i="11"/>
  <c r="E7587" i="11"/>
  <c r="F7586" i="11"/>
  <c r="E7586" i="11"/>
  <c r="F7585" i="11"/>
  <c r="E7585" i="11"/>
  <c r="F7584" i="11"/>
  <c r="E7584" i="11"/>
  <c r="F7583" i="11"/>
  <c r="E7583" i="11"/>
  <c r="F7582" i="11"/>
  <c r="E7582" i="11"/>
  <c r="F7581" i="11"/>
  <c r="E7581" i="11"/>
  <c r="F7580" i="11"/>
  <c r="E7580" i="11"/>
  <c r="F7579" i="11"/>
  <c r="E7579" i="11"/>
  <c r="F7578" i="11"/>
  <c r="E7578" i="11"/>
  <c r="F7577" i="11"/>
  <c r="E7577" i="11"/>
  <c r="F7576" i="11"/>
  <c r="E7576" i="11"/>
  <c r="F7575" i="11"/>
  <c r="E7575" i="11"/>
  <c r="F7574" i="11"/>
  <c r="E7574" i="11"/>
  <c r="F7573" i="11"/>
  <c r="E7573" i="11"/>
  <c r="F7572" i="11"/>
  <c r="E7572" i="11"/>
  <c r="F7571" i="11"/>
  <c r="E7571" i="11"/>
  <c r="F7570" i="11"/>
  <c r="E7570" i="11"/>
  <c r="F7569" i="11"/>
  <c r="E7569" i="11"/>
  <c r="F7568" i="11"/>
  <c r="E7568" i="11"/>
  <c r="F7567" i="11"/>
  <c r="E7567" i="11"/>
  <c r="F7566" i="11"/>
  <c r="E7566" i="11"/>
  <c r="F7565" i="11"/>
  <c r="E7565" i="11"/>
  <c r="F7564" i="11"/>
  <c r="E7564" i="11"/>
  <c r="F7563" i="11"/>
  <c r="E7563" i="11"/>
  <c r="F7562" i="11"/>
  <c r="E7562" i="11"/>
  <c r="F7561" i="11"/>
  <c r="E7561" i="11"/>
  <c r="F7560" i="11"/>
  <c r="E7560" i="11"/>
  <c r="F7559" i="11"/>
  <c r="E7559" i="11"/>
  <c r="F7558" i="11"/>
  <c r="E7558" i="11"/>
  <c r="F7557" i="11"/>
  <c r="E7557" i="11"/>
  <c r="F7556" i="11"/>
  <c r="E7556" i="11"/>
  <c r="F7555" i="11"/>
  <c r="E7555" i="11"/>
  <c r="F7554" i="11"/>
  <c r="E7554" i="11"/>
  <c r="F7553" i="11"/>
  <c r="E7553" i="11"/>
  <c r="F7552" i="11"/>
  <c r="E7552" i="11"/>
  <c r="F7551" i="11"/>
  <c r="E7551" i="11"/>
  <c r="F7550" i="11"/>
  <c r="E7550" i="11"/>
  <c r="F7549" i="11"/>
  <c r="E7549" i="11"/>
  <c r="F7548" i="11"/>
  <c r="E7548" i="11"/>
  <c r="F7547" i="11"/>
  <c r="E7547" i="11"/>
  <c r="F7546" i="11"/>
  <c r="E7546" i="11"/>
  <c r="F7545" i="11"/>
  <c r="E7545" i="11"/>
  <c r="F7544" i="11"/>
  <c r="E7544" i="11"/>
  <c r="F7543" i="11"/>
  <c r="E7543" i="11"/>
  <c r="F7542" i="11"/>
  <c r="E7542" i="11"/>
  <c r="F7541" i="11"/>
  <c r="E7541" i="11"/>
  <c r="F7540" i="11"/>
  <c r="E7540" i="11"/>
  <c r="F7539" i="11"/>
  <c r="E7539" i="11"/>
  <c r="F7538" i="11"/>
  <c r="E7538" i="11"/>
  <c r="F7537" i="11"/>
  <c r="E7537" i="11"/>
  <c r="F7536" i="11"/>
  <c r="E7536" i="11"/>
  <c r="F7535" i="11"/>
  <c r="E7535" i="11"/>
  <c r="F7534" i="11"/>
  <c r="E7534" i="11"/>
  <c r="F7533" i="11"/>
  <c r="E7533" i="11"/>
  <c r="F7532" i="11"/>
  <c r="E7532" i="11"/>
  <c r="F7531" i="11"/>
  <c r="E7531" i="11"/>
  <c r="F7530" i="11"/>
  <c r="E7530" i="11"/>
  <c r="F7529" i="11"/>
  <c r="E7529" i="11"/>
  <c r="F7528" i="11"/>
  <c r="E7528" i="11"/>
  <c r="F7527" i="11"/>
  <c r="E7527" i="11"/>
  <c r="F7526" i="11"/>
  <c r="E7526" i="11"/>
  <c r="F7525" i="11"/>
  <c r="E7525" i="11"/>
  <c r="F7524" i="11"/>
  <c r="E7524" i="11"/>
  <c r="F7523" i="11"/>
  <c r="E7523" i="11"/>
  <c r="F7522" i="11"/>
  <c r="E7522" i="11"/>
  <c r="F7521" i="11"/>
  <c r="E7521" i="11"/>
  <c r="F7520" i="11"/>
  <c r="E7520" i="11"/>
  <c r="F7519" i="11"/>
  <c r="E7519" i="11"/>
  <c r="F7518" i="11"/>
  <c r="E7518" i="11"/>
  <c r="F7517" i="11"/>
  <c r="E7517" i="11"/>
  <c r="F7516" i="11"/>
  <c r="E7516" i="11"/>
  <c r="F7515" i="11"/>
  <c r="E7515" i="11"/>
  <c r="F7514" i="11"/>
  <c r="E7514" i="11"/>
  <c r="F7513" i="11"/>
  <c r="E7513" i="11"/>
  <c r="F7512" i="11"/>
  <c r="E7512" i="11"/>
  <c r="F7511" i="11"/>
  <c r="E7511" i="11"/>
  <c r="F7510" i="11"/>
  <c r="E7510" i="11"/>
  <c r="F7509" i="11"/>
  <c r="E7509" i="11"/>
  <c r="F7508" i="11"/>
  <c r="E7508" i="11"/>
  <c r="F7507" i="11"/>
  <c r="E7507" i="11"/>
  <c r="F7506" i="11"/>
  <c r="E7506" i="11"/>
  <c r="F7505" i="11"/>
  <c r="E7505" i="11"/>
  <c r="F7504" i="11"/>
  <c r="E7504" i="11"/>
  <c r="F7503" i="11"/>
  <c r="E7503" i="11"/>
  <c r="F7502" i="11"/>
  <c r="E7502" i="11"/>
  <c r="F7501" i="11"/>
  <c r="E7501" i="11"/>
  <c r="F7500" i="11"/>
  <c r="E7500" i="11"/>
  <c r="F7499" i="11"/>
  <c r="E7499" i="11"/>
  <c r="F7498" i="11"/>
  <c r="E7498" i="11"/>
  <c r="F7497" i="11"/>
  <c r="E7497" i="11"/>
  <c r="F7496" i="11"/>
  <c r="E7496" i="11"/>
  <c r="F7495" i="11"/>
  <c r="E7495" i="11"/>
  <c r="F7494" i="11"/>
  <c r="E7494" i="11"/>
  <c r="F7493" i="11"/>
  <c r="E7493" i="11"/>
  <c r="F7492" i="11"/>
  <c r="E7492" i="11"/>
  <c r="F7491" i="11"/>
  <c r="E7491" i="11"/>
  <c r="F7490" i="11"/>
  <c r="E7490" i="11"/>
  <c r="F7489" i="11"/>
  <c r="E7489" i="11"/>
  <c r="F7488" i="11"/>
  <c r="E7488" i="11"/>
  <c r="F7487" i="11"/>
  <c r="E7487" i="11"/>
  <c r="F7486" i="11"/>
  <c r="E7486" i="11"/>
  <c r="F7485" i="11"/>
  <c r="E7485" i="11"/>
  <c r="F7484" i="11"/>
  <c r="E7484" i="11"/>
  <c r="F7483" i="11"/>
  <c r="E7483" i="11"/>
  <c r="F7482" i="11"/>
  <c r="E7482" i="11"/>
  <c r="F7481" i="11"/>
  <c r="E7481" i="11"/>
  <c r="F7480" i="11"/>
  <c r="E7480" i="11"/>
  <c r="F7479" i="11"/>
  <c r="E7479" i="11"/>
  <c r="F7478" i="11"/>
  <c r="E7478" i="11"/>
  <c r="F7477" i="11"/>
  <c r="E7477" i="11"/>
  <c r="F7476" i="11"/>
  <c r="E7476" i="11"/>
  <c r="F7475" i="11"/>
  <c r="E7475" i="11"/>
  <c r="F7474" i="11"/>
  <c r="E7474" i="11"/>
  <c r="F7473" i="11"/>
  <c r="E7473" i="11"/>
  <c r="F7472" i="11"/>
  <c r="E7472" i="11"/>
  <c r="F7471" i="11"/>
  <c r="E7471" i="11"/>
  <c r="F7470" i="11"/>
  <c r="E7470" i="11"/>
  <c r="F7469" i="11"/>
  <c r="E7469" i="11"/>
  <c r="F7468" i="11"/>
  <c r="E7468" i="11"/>
  <c r="F7467" i="11"/>
  <c r="E7467" i="11"/>
  <c r="F7466" i="11"/>
  <c r="E7466" i="11"/>
  <c r="F7465" i="11"/>
  <c r="E7465" i="11"/>
  <c r="F7464" i="11"/>
  <c r="E7464" i="11"/>
  <c r="F7463" i="11"/>
  <c r="E7463" i="11"/>
  <c r="F7462" i="11"/>
  <c r="E7462" i="11"/>
  <c r="F7461" i="11"/>
  <c r="E7461" i="11"/>
  <c r="F7460" i="11"/>
  <c r="E7460" i="11"/>
  <c r="F7459" i="11"/>
  <c r="E7459" i="11"/>
  <c r="F7458" i="11"/>
  <c r="E7458" i="11"/>
  <c r="F7457" i="11"/>
  <c r="E7457" i="11"/>
  <c r="F7456" i="11"/>
  <c r="E7456" i="11"/>
  <c r="F7455" i="11"/>
  <c r="E7455" i="11"/>
  <c r="F7454" i="11"/>
  <c r="E7454" i="11"/>
  <c r="F7453" i="11"/>
  <c r="E7453" i="11"/>
  <c r="F7452" i="11"/>
  <c r="E7452" i="11"/>
  <c r="F7451" i="11"/>
  <c r="E7451" i="11"/>
  <c r="F7450" i="11"/>
  <c r="E7450" i="11"/>
  <c r="F7449" i="11"/>
  <c r="E7449" i="11"/>
  <c r="F7448" i="11"/>
  <c r="E7448" i="11"/>
  <c r="F7447" i="11"/>
  <c r="E7447" i="11"/>
  <c r="F7446" i="11"/>
  <c r="E7446" i="11"/>
  <c r="F7445" i="11"/>
  <c r="E7445" i="11"/>
  <c r="F7444" i="11"/>
  <c r="E7444" i="11"/>
  <c r="F7443" i="11"/>
  <c r="E7443" i="11"/>
  <c r="F7442" i="11"/>
  <c r="E7442" i="11"/>
  <c r="F7441" i="11"/>
  <c r="E7441" i="11"/>
  <c r="F7440" i="11"/>
  <c r="E7440" i="11"/>
  <c r="F7439" i="11"/>
  <c r="E7439" i="11"/>
  <c r="F7438" i="11"/>
  <c r="E7438" i="11"/>
  <c r="F7437" i="11"/>
  <c r="E7437" i="11"/>
  <c r="F7436" i="11"/>
  <c r="E7436" i="11"/>
  <c r="F7435" i="11"/>
  <c r="E7435" i="11"/>
  <c r="F7434" i="11"/>
  <c r="E7434" i="11"/>
  <c r="F7433" i="11"/>
  <c r="E7433" i="11"/>
  <c r="F7432" i="11"/>
  <c r="E7432" i="11"/>
  <c r="F7431" i="11"/>
  <c r="E7431" i="11"/>
  <c r="F7430" i="11"/>
  <c r="E7430" i="11"/>
  <c r="F7429" i="11"/>
  <c r="E7429" i="11"/>
  <c r="F7428" i="11"/>
  <c r="E7428" i="11"/>
  <c r="F7427" i="11"/>
  <c r="E7427" i="11"/>
  <c r="F7426" i="11"/>
  <c r="E7426" i="11"/>
  <c r="F7425" i="11"/>
  <c r="E7425" i="11"/>
  <c r="F7424" i="11"/>
  <c r="E7424" i="11"/>
  <c r="F7423" i="11"/>
  <c r="E7423" i="11"/>
  <c r="F7422" i="11"/>
  <c r="E7422" i="11"/>
  <c r="F7421" i="11"/>
  <c r="E7421" i="11"/>
  <c r="F7420" i="11"/>
  <c r="E7420" i="11"/>
  <c r="F7419" i="11"/>
  <c r="E7419" i="11"/>
  <c r="F7418" i="11"/>
  <c r="E7418" i="11"/>
  <c r="F7417" i="11"/>
  <c r="E7417" i="11"/>
  <c r="F7416" i="11"/>
  <c r="E7416" i="11"/>
  <c r="F7415" i="11"/>
  <c r="E7415" i="11"/>
  <c r="F7414" i="11"/>
  <c r="E7414" i="11"/>
  <c r="F7413" i="11"/>
  <c r="E7413" i="11"/>
  <c r="F7412" i="11"/>
  <c r="E7412" i="11"/>
  <c r="F7411" i="11"/>
  <c r="E7411" i="11"/>
  <c r="F7410" i="11"/>
  <c r="E7410" i="11"/>
  <c r="F7409" i="11"/>
  <c r="E7409" i="11"/>
  <c r="F7408" i="11"/>
  <c r="E7408" i="11"/>
  <c r="F7407" i="11"/>
  <c r="E7407" i="11"/>
  <c r="F7406" i="11"/>
  <c r="E7406" i="11"/>
  <c r="F7405" i="11"/>
  <c r="E7405" i="11"/>
  <c r="F7404" i="11"/>
  <c r="E7404" i="11"/>
  <c r="F7403" i="11"/>
  <c r="E7403" i="11"/>
  <c r="F7402" i="11"/>
  <c r="E7402" i="11"/>
  <c r="F7401" i="11"/>
  <c r="E7401" i="11"/>
  <c r="F7400" i="11"/>
  <c r="E7400" i="11"/>
  <c r="F7399" i="11"/>
  <c r="E7399" i="11"/>
  <c r="F7398" i="11"/>
  <c r="E7398" i="11"/>
  <c r="F7397" i="11"/>
  <c r="E7397" i="11"/>
  <c r="F7396" i="11"/>
  <c r="E7396" i="11"/>
  <c r="F7395" i="11"/>
  <c r="E7395" i="11"/>
  <c r="F7394" i="11"/>
  <c r="E7394" i="11"/>
  <c r="F7393" i="11"/>
  <c r="E7393" i="11"/>
  <c r="F7392" i="11"/>
  <c r="E7392" i="11"/>
  <c r="F7391" i="11"/>
  <c r="E7391" i="11"/>
  <c r="F7390" i="11"/>
  <c r="E7390" i="11"/>
  <c r="F7389" i="11"/>
  <c r="E7389" i="11"/>
  <c r="F7388" i="11"/>
  <c r="E7388" i="11"/>
  <c r="F7387" i="11"/>
  <c r="E7387" i="11"/>
  <c r="F7386" i="11"/>
  <c r="E7386" i="11"/>
  <c r="F7385" i="11"/>
  <c r="E7385" i="11"/>
  <c r="F7384" i="11"/>
  <c r="E7384" i="11"/>
  <c r="F7383" i="11"/>
  <c r="E7383" i="11"/>
  <c r="F7382" i="11"/>
  <c r="E7382" i="11"/>
  <c r="F7381" i="11"/>
  <c r="E7381" i="11"/>
  <c r="F7380" i="11"/>
  <c r="E7380" i="11"/>
  <c r="F7379" i="11"/>
  <c r="E7379" i="11"/>
  <c r="F7378" i="11"/>
  <c r="E7378" i="11"/>
  <c r="F7377" i="11"/>
  <c r="E7377" i="11"/>
  <c r="F7376" i="11"/>
  <c r="E7376" i="11"/>
  <c r="F7375" i="11"/>
  <c r="E7375" i="11"/>
  <c r="F7374" i="11"/>
  <c r="E7374" i="11"/>
  <c r="F7373" i="11"/>
  <c r="E7373" i="11"/>
  <c r="F7372" i="11"/>
  <c r="E7372" i="11"/>
  <c r="F7371" i="11"/>
  <c r="E7371" i="11"/>
  <c r="F7370" i="11"/>
  <c r="E7370" i="11"/>
  <c r="F7369" i="11"/>
  <c r="E7369" i="11"/>
  <c r="F7368" i="11"/>
  <c r="E7368" i="11"/>
  <c r="F7367" i="11"/>
  <c r="E7367" i="11"/>
  <c r="F7366" i="11"/>
  <c r="E7366" i="11"/>
  <c r="F7365" i="11"/>
  <c r="E7365" i="11"/>
  <c r="F7364" i="11"/>
  <c r="E7364" i="11"/>
  <c r="F7363" i="11"/>
  <c r="E7363" i="11"/>
  <c r="F7362" i="11"/>
  <c r="E7362" i="11"/>
  <c r="F7361" i="11"/>
  <c r="E7361" i="11"/>
  <c r="F7360" i="11"/>
  <c r="E7360" i="11"/>
  <c r="F7359" i="11"/>
  <c r="E7359" i="11"/>
  <c r="F7358" i="11"/>
  <c r="E7358" i="11"/>
  <c r="F7357" i="11"/>
  <c r="E7357" i="11"/>
  <c r="F7356" i="11"/>
  <c r="E7356" i="11"/>
  <c r="F7355" i="11"/>
  <c r="E7355" i="11"/>
  <c r="F7354" i="11"/>
  <c r="E7354" i="11"/>
  <c r="F7353" i="11"/>
  <c r="E7353" i="11"/>
  <c r="F7352" i="11"/>
  <c r="E7352" i="11"/>
  <c r="F7351" i="11"/>
  <c r="E7351" i="11"/>
  <c r="F7350" i="11"/>
  <c r="E7350" i="11"/>
  <c r="F7349" i="11"/>
  <c r="E7349" i="11"/>
  <c r="F7348" i="11"/>
  <c r="E7348" i="11"/>
  <c r="F7347" i="11"/>
  <c r="E7347" i="11"/>
  <c r="F7346" i="11"/>
  <c r="E7346" i="11"/>
  <c r="F7345" i="11"/>
  <c r="E7345" i="11"/>
  <c r="F7344" i="11"/>
  <c r="E7344" i="11"/>
  <c r="F7343" i="11"/>
  <c r="E7343" i="11"/>
  <c r="F7342" i="11"/>
  <c r="E7342" i="11"/>
  <c r="F7341" i="11"/>
  <c r="E7341" i="11"/>
  <c r="F7340" i="11"/>
  <c r="E7340" i="11"/>
  <c r="F7339" i="11"/>
  <c r="E7339" i="11"/>
  <c r="F7338" i="11"/>
  <c r="E7338" i="11"/>
  <c r="F7337" i="11"/>
  <c r="E7337" i="11"/>
  <c r="F7336" i="11"/>
  <c r="E7336" i="11"/>
  <c r="F7335" i="11"/>
  <c r="E7335" i="11"/>
  <c r="F7334" i="11"/>
  <c r="E7334" i="11"/>
  <c r="F7333" i="11"/>
  <c r="E7333" i="11"/>
  <c r="F7332" i="11"/>
  <c r="E7332" i="11"/>
  <c r="F7331" i="11"/>
  <c r="E7331" i="11"/>
  <c r="F7330" i="11"/>
  <c r="E7330" i="11"/>
  <c r="F7329" i="11"/>
  <c r="E7329" i="11"/>
  <c r="F7328" i="11"/>
  <c r="E7328" i="11"/>
  <c r="F7327" i="11"/>
  <c r="E7327" i="11"/>
  <c r="F7326" i="11"/>
  <c r="E7326" i="11"/>
  <c r="F7325" i="11"/>
  <c r="E7325" i="11"/>
  <c r="F7324" i="11"/>
  <c r="E7324" i="11"/>
  <c r="F7323" i="11"/>
  <c r="E7323" i="11"/>
  <c r="F7322" i="11"/>
  <c r="E7322" i="11"/>
  <c r="F7321" i="11"/>
  <c r="E7321" i="11"/>
  <c r="F7320" i="11"/>
  <c r="E7320" i="11"/>
  <c r="F7319" i="11"/>
  <c r="E7319" i="11"/>
  <c r="F7318" i="11"/>
  <c r="E7318" i="11"/>
  <c r="F7317" i="11"/>
  <c r="E7317" i="11"/>
  <c r="F7316" i="11"/>
  <c r="E7316" i="11"/>
  <c r="F7315" i="11"/>
  <c r="E7315" i="11"/>
  <c r="F7314" i="11"/>
  <c r="E7314" i="11"/>
  <c r="F7313" i="11"/>
  <c r="E7313" i="11"/>
  <c r="F7312" i="11"/>
  <c r="E7312" i="11"/>
  <c r="F7311" i="11"/>
  <c r="E7311" i="11"/>
  <c r="F7310" i="11"/>
  <c r="E7310" i="11"/>
  <c r="F7309" i="11"/>
  <c r="E7309" i="11"/>
  <c r="F7308" i="11"/>
  <c r="E7308" i="11"/>
  <c r="F7307" i="11"/>
  <c r="E7307" i="11"/>
  <c r="F7306" i="11"/>
  <c r="E7306" i="11"/>
  <c r="F7305" i="11"/>
  <c r="E7305" i="11"/>
  <c r="F7304" i="11"/>
  <c r="E7304" i="11"/>
  <c r="F7303" i="11"/>
  <c r="E7303" i="11"/>
  <c r="F7302" i="11"/>
  <c r="E7302" i="11"/>
  <c r="F7301" i="11"/>
  <c r="E7301" i="11"/>
  <c r="F7300" i="11"/>
  <c r="E7300" i="11"/>
  <c r="F7299" i="11"/>
  <c r="E7299" i="11"/>
  <c r="F7298" i="11"/>
  <c r="E7298" i="11"/>
  <c r="F7297" i="11"/>
  <c r="E7297" i="11"/>
  <c r="F7296" i="11"/>
  <c r="E7296" i="11"/>
  <c r="F7295" i="11"/>
  <c r="E7295" i="11"/>
  <c r="F7294" i="11"/>
  <c r="E7294" i="11"/>
  <c r="F7293" i="11"/>
  <c r="E7293" i="11"/>
  <c r="F7292" i="11"/>
  <c r="E7292" i="11"/>
  <c r="F7291" i="11"/>
  <c r="E7291" i="11"/>
  <c r="F7290" i="11"/>
  <c r="E7290" i="11"/>
  <c r="F7289" i="11"/>
  <c r="E7289" i="11"/>
  <c r="F7288" i="11"/>
  <c r="E7288" i="11"/>
  <c r="F7287" i="11"/>
  <c r="E7287" i="11"/>
  <c r="F7286" i="11"/>
  <c r="E7286" i="11"/>
  <c r="F7285" i="11"/>
  <c r="E7285" i="11"/>
  <c r="F7284" i="11"/>
  <c r="E7284" i="11"/>
  <c r="F7283" i="11"/>
  <c r="E7283" i="11"/>
  <c r="F7282" i="11"/>
  <c r="E7282" i="11"/>
  <c r="F7281" i="11"/>
  <c r="E7281" i="11"/>
  <c r="F7280" i="11"/>
  <c r="E7280" i="11"/>
  <c r="F7279" i="11"/>
  <c r="E7279" i="11"/>
  <c r="F7278" i="11"/>
  <c r="E7278" i="11"/>
  <c r="F7277" i="11"/>
  <c r="E7277" i="11"/>
  <c r="F7276" i="11"/>
  <c r="E7276" i="11"/>
  <c r="F7275" i="11"/>
  <c r="E7275" i="11"/>
  <c r="F7274" i="11"/>
  <c r="E7274" i="11"/>
  <c r="F7273" i="11"/>
  <c r="E7273" i="11"/>
  <c r="F7272" i="11"/>
  <c r="E7272" i="11"/>
  <c r="F7271" i="11"/>
  <c r="E7271" i="11"/>
  <c r="F7270" i="11"/>
  <c r="E7270" i="11"/>
  <c r="F7269" i="11"/>
  <c r="E7269" i="11"/>
  <c r="F7268" i="11"/>
  <c r="E7268" i="11"/>
  <c r="F7267" i="11"/>
  <c r="E7267" i="11"/>
  <c r="F7266" i="11"/>
  <c r="E7266" i="11"/>
  <c r="F7265" i="11"/>
  <c r="E7265" i="11"/>
  <c r="F7264" i="11"/>
  <c r="E7264" i="11"/>
  <c r="F7263" i="11"/>
  <c r="E7263" i="11"/>
  <c r="F7262" i="11"/>
  <c r="E7262" i="11"/>
  <c r="F7261" i="11"/>
  <c r="E7261" i="11"/>
  <c r="F7260" i="11"/>
  <c r="E7260" i="11"/>
  <c r="F7259" i="11"/>
  <c r="E7259" i="11"/>
  <c r="F7258" i="11"/>
  <c r="E7258" i="11"/>
  <c r="F7257" i="11"/>
  <c r="E7257" i="11"/>
  <c r="F7256" i="11"/>
  <c r="E7256" i="11"/>
  <c r="F7255" i="11"/>
  <c r="E7255" i="11"/>
  <c r="F7254" i="11"/>
  <c r="E7254" i="11"/>
  <c r="F7253" i="11"/>
  <c r="E7253" i="11"/>
  <c r="F7252" i="11"/>
  <c r="E7252" i="11"/>
  <c r="F7251" i="11"/>
  <c r="E7251" i="11"/>
  <c r="F7250" i="11"/>
  <c r="E7250" i="11"/>
  <c r="F7249" i="11"/>
  <c r="E7249" i="11"/>
  <c r="F7248" i="11"/>
  <c r="E7248" i="11"/>
  <c r="F7247" i="11"/>
  <c r="E7247" i="11"/>
  <c r="F7246" i="11"/>
  <c r="E7246" i="11"/>
  <c r="F7245" i="11"/>
  <c r="E7245" i="11"/>
  <c r="F7244" i="11"/>
  <c r="E7244" i="11"/>
  <c r="F7243" i="11"/>
  <c r="E7243" i="11"/>
  <c r="F7242" i="11"/>
  <c r="E7242" i="11"/>
  <c r="F7241" i="11"/>
  <c r="E7241" i="11"/>
  <c r="F7240" i="11"/>
  <c r="E7240" i="11"/>
  <c r="F7239" i="11"/>
  <c r="E7239" i="11"/>
  <c r="F7238" i="11"/>
  <c r="E7238" i="11"/>
  <c r="F7237" i="11"/>
  <c r="E7237" i="11"/>
  <c r="F7236" i="11"/>
  <c r="E7236" i="11"/>
  <c r="F7235" i="11"/>
  <c r="E7235" i="11"/>
  <c r="F7234" i="11"/>
  <c r="E7234" i="11"/>
  <c r="F7233" i="11"/>
  <c r="E7233" i="11"/>
  <c r="F7232" i="11"/>
  <c r="E7232" i="11"/>
  <c r="F7231" i="11"/>
  <c r="E7231" i="11"/>
  <c r="F7230" i="11"/>
  <c r="E7230" i="11"/>
  <c r="F7229" i="11"/>
  <c r="E7229" i="11"/>
  <c r="F7228" i="11"/>
  <c r="E7228" i="11"/>
  <c r="F7227" i="11"/>
  <c r="E7227" i="11"/>
  <c r="F7226" i="11"/>
  <c r="E7226" i="11"/>
  <c r="F7225" i="11"/>
  <c r="E7225" i="11"/>
  <c r="F7224" i="11"/>
  <c r="E7224" i="11"/>
  <c r="F7223" i="11"/>
  <c r="E7223" i="11"/>
  <c r="F7222" i="11"/>
  <c r="E7222" i="11"/>
  <c r="F7221" i="11"/>
  <c r="E7221" i="11"/>
  <c r="F7220" i="11"/>
  <c r="E7220" i="11"/>
  <c r="F7219" i="11"/>
  <c r="E7219" i="11"/>
  <c r="F7218" i="11"/>
  <c r="E7218" i="11"/>
  <c r="F7217" i="11"/>
  <c r="E7217" i="11"/>
  <c r="F7216" i="11"/>
  <c r="E7216" i="11"/>
  <c r="F7215" i="11"/>
  <c r="E7215" i="11"/>
  <c r="F7214" i="11"/>
  <c r="E7214" i="11"/>
  <c r="F7213" i="11"/>
  <c r="E7213" i="11"/>
  <c r="F7212" i="11"/>
  <c r="E7212" i="11"/>
  <c r="F7211" i="11"/>
  <c r="E7211" i="11"/>
  <c r="F7210" i="11"/>
  <c r="E7210" i="11"/>
  <c r="F7209" i="11"/>
  <c r="E7209" i="11"/>
  <c r="F7208" i="11"/>
  <c r="E7208" i="11"/>
  <c r="F7207" i="11"/>
  <c r="E7207" i="11"/>
  <c r="F7206" i="11"/>
  <c r="E7206" i="11"/>
  <c r="F7205" i="11"/>
  <c r="E7205" i="11"/>
  <c r="F7204" i="11"/>
  <c r="E7204" i="11"/>
  <c r="F7203" i="11"/>
  <c r="E7203" i="11"/>
  <c r="F7202" i="11"/>
  <c r="E7202" i="11"/>
  <c r="F7201" i="11"/>
  <c r="E7201" i="11"/>
  <c r="F7200" i="11"/>
  <c r="E7200" i="11"/>
  <c r="F7199" i="11"/>
  <c r="E7199" i="11"/>
  <c r="F7198" i="11"/>
  <c r="E7198" i="11"/>
  <c r="F7197" i="11"/>
  <c r="E7197" i="11"/>
  <c r="F7196" i="11"/>
  <c r="E7196" i="11"/>
  <c r="F7195" i="11"/>
  <c r="E7195" i="11"/>
  <c r="F7194" i="11"/>
  <c r="E7194" i="11"/>
  <c r="F7193" i="11"/>
  <c r="E7193" i="11"/>
  <c r="F7192" i="11"/>
  <c r="E7192" i="11"/>
  <c r="F7191" i="11"/>
  <c r="E7191" i="11"/>
  <c r="F7190" i="11"/>
  <c r="E7190" i="11"/>
  <c r="F7189" i="11"/>
  <c r="E7189" i="11"/>
  <c r="F7188" i="11"/>
  <c r="E7188" i="11"/>
  <c r="F7187" i="11"/>
  <c r="E7187" i="11"/>
  <c r="F7186" i="11"/>
  <c r="E7186" i="11"/>
  <c r="F7185" i="11"/>
  <c r="E7185" i="11"/>
  <c r="F7184" i="11"/>
  <c r="E7184" i="11"/>
  <c r="F7183" i="11"/>
  <c r="E7183" i="11"/>
  <c r="F7182" i="11"/>
  <c r="E7182" i="11"/>
  <c r="F7181" i="11"/>
  <c r="E7181" i="11"/>
  <c r="F7180" i="11"/>
  <c r="E7180" i="11"/>
  <c r="F7179" i="11"/>
  <c r="E7179" i="11"/>
  <c r="F7178" i="11"/>
  <c r="E7178" i="11"/>
  <c r="F7177" i="11"/>
  <c r="E7177" i="11"/>
  <c r="F7176" i="11"/>
  <c r="E7176" i="11"/>
  <c r="F7175" i="11"/>
  <c r="E7175" i="11"/>
  <c r="F7174" i="11"/>
  <c r="E7174" i="11"/>
  <c r="F7173" i="11"/>
  <c r="E7173" i="11"/>
  <c r="F7172" i="11"/>
  <c r="E7172" i="11"/>
  <c r="F7171" i="11"/>
  <c r="E7171" i="11"/>
  <c r="F7170" i="11"/>
  <c r="E7170" i="11"/>
  <c r="F7169" i="11"/>
  <c r="E7169" i="11"/>
  <c r="F7168" i="11"/>
  <c r="E7168" i="11"/>
  <c r="F7167" i="11"/>
  <c r="E7167" i="11"/>
  <c r="F7166" i="11"/>
  <c r="E7166" i="11"/>
  <c r="F7165" i="11"/>
  <c r="E7165" i="11"/>
  <c r="F7164" i="11"/>
  <c r="E7164" i="11"/>
  <c r="F7163" i="11"/>
  <c r="E7163" i="11"/>
  <c r="F7162" i="11"/>
  <c r="E7162" i="11"/>
  <c r="F7161" i="11"/>
  <c r="E7161" i="11"/>
  <c r="F7160" i="11"/>
  <c r="E7160" i="11"/>
  <c r="F7159" i="11"/>
  <c r="E7159" i="11"/>
  <c r="F7158" i="11"/>
  <c r="E7158" i="11"/>
  <c r="F7157" i="11"/>
  <c r="E7157" i="11"/>
  <c r="F7156" i="11"/>
  <c r="E7156" i="11"/>
  <c r="F7155" i="11"/>
  <c r="E7155" i="11"/>
  <c r="F7154" i="11"/>
  <c r="E7154" i="11"/>
  <c r="F7153" i="11"/>
  <c r="E7153" i="11"/>
  <c r="F7152" i="11"/>
  <c r="E7152" i="11"/>
  <c r="F7151" i="11"/>
  <c r="E7151" i="11"/>
  <c r="F7150" i="11"/>
  <c r="E7150" i="11"/>
  <c r="F7149" i="11"/>
  <c r="E7149" i="11"/>
  <c r="F7148" i="11"/>
  <c r="E7148" i="11"/>
  <c r="F7147" i="11"/>
  <c r="E7147" i="11"/>
  <c r="F7146" i="11"/>
  <c r="E7146" i="11"/>
  <c r="F7145" i="11"/>
  <c r="E7145" i="11"/>
  <c r="F7144" i="11"/>
  <c r="E7144" i="11"/>
  <c r="F7143" i="11"/>
  <c r="E7143" i="11"/>
  <c r="F7142" i="11"/>
  <c r="E7142" i="11"/>
  <c r="F7141" i="11"/>
  <c r="E7141" i="11"/>
  <c r="F7140" i="11"/>
  <c r="E7140" i="11"/>
  <c r="F7139" i="11"/>
  <c r="E7139" i="11"/>
  <c r="F7138" i="11"/>
  <c r="E7138" i="11"/>
  <c r="F7137" i="11"/>
  <c r="E7137" i="11"/>
  <c r="F7136" i="11"/>
  <c r="E7136" i="11"/>
  <c r="F7135" i="11"/>
  <c r="E7135" i="11"/>
  <c r="F7134" i="11"/>
  <c r="E7134" i="11"/>
  <c r="F7133" i="11"/>
  <c r="E7133" i="11"/>
  <c r="F7132" i="11"/>
  <c r="E7132" i="11"/>
  <c r="F7131" i="11"/>
  <c r="E7131" i="11"/>
  <c r="F7130" i="11"/>
  <c r="E7130" i="11"/>
  <c r="F7129" i="11"/>
  <c r="E7129" i="11"/>
  <c r="F7128" i="11"/>
  <c r="E7128" i="11"/>
  <c r="F7127" i="11"/>
  <c r="E7127" i="11"/>
  <c r="F7126" i="11"/>
  <c r="E7126" i="11"/>
  <c r="F7125" i="11"/>
  <c r="E7125" i="11"/>
  <c r="F7124" i="11"/>
  <c r="E7124" i="11"/>
  <c r="F7123" i="11"/>
  <c r="E7123" i="11"/>
  <c r="F7122" i="11"/>
  <c r="E7122" i="11"/>
  <c r="F7121" i="11"/>
  <c r="E7121" i="11"/>
  <c r="F7120" i="11"/>
  <c r="E7120" i="11"/>
  <c r="F7119" i="11"/>
  <c r="E7119" i="11"/>
  <c r="F7118" i="11"/>
  <c r="E7118" i="11"/>
  <c r="F7117" i="11"/>
  <c r="E7117" i="11"/>
  <c r="F7116" i="11"/>
  <c r="E7116" i="11"/>
  <c r="F7115" i="11"/>
  <c r="E7115" i="11"/>
  <c r="F7114" i="11"/>
  <c r="E7114" i="11"/>
  <c r="F7113" i="11"/>
  <c r="E7113" i="11"/>
  <c r="F7112" i="11"/>
  <c r="E7112" i="11"/>
  <c r="F7111" i="11"/>
  <c r="E7111" i="11"/>
  <c r="F7110" i="11"/>
  <c r="E7110" i="11"/>
  <c r="F7109" i="11"/>
  <c r="E7109" i="11"/>
  <c r="F7108" i="11"/>
  <c r="E7108" i="11"/>
  <c r="F7107" i="11"/>
  <c r="E7107" i="11"/>
  <c r="F7106" i="11"/>
  <c r="E7106" i="11"/>
  <c r="F7105" i="11"/>
  <c r="E7105" i="11"/>
  <c r="F7104" i="11"/>
  <c r="E7104" i="11"/>
  <c r="F7103" i="11"/>
  <c r="E7103" i="11"/>
  <c r="F7102" i="11"/>
  <c r="E7102" i="11"/>
  <c r="F7101" i="11"/>
  <c r="E7101" i="11"/>
  <c r="F7100" i="11"/>
  <c r="E7100" i="11"/>
  <c r="F7099" i="11"/>
  <c r="E7099" i="11"/>
  <c r="F7098" i="11"/>
  <c r="E7098" i="11"/>
  <c r="F7097" i="11"/>
  <c r="E7097" i="11"/>
  <c r="F7096" i="11"/>
  <c r="E7096" i="11"/>
  <c r="F7095" i="11"/>
  <c r="E7095" i="11"/>
  <c r="F7094" i="11"/>
  <c r="E7094" i="11"/>
  <c r="F7093" i="11"/>
  <c r="E7093" i="11"/>
  <c r="F7092" i="11"/>
  <c r="E7092" i="11"/>
  <c r="F7091" i="11"/>
  <c r="E7091" i="11"/>
  <c r="F7090" i="11"/>
  <c r="E7090" i="11"/>
  <c r="F7089" i="11"/>
  <c r="E7089" i="11"/>
  <c r="F7088" i="11"/>
  <c r="E7088" i="11"/>
  <c r="F7087" i="11"/>
  <c r="E7087" i="11"/>
  <c r="F7086" i="11"/>
  <c r="E7086" i="11"/>
  <c r="F7085" i="11"/>
  <c r="E7085" i="11"/>
  <c r="F7084" i="11"/>
  <c r="E7084" i="11"/>
  <c r="F7083" i="11"/>
  <c r="E7083" i="11"/>
  <c r="F7082" i="11"/>
  <c r="E7082" i="11"/>
  <c r="F7081" i="11"/>
  <c r="E7081" i="11"/>
  <c r="F7080" i="11"/>
  <c r="E7080" i="11"/>
  <c r="F7079" i="11"/>
  <c r="E7079" i="11"/>
  <c r="F7078" i="11"/>
  <c r="E7078" i="11"/>
  <c r="F7077" i="11"/>
  <c r="E7077" i="11"/>
  <c r="F7076" i="11"/>
  <c r="E7076" i="11"/>
  <c r="F7075" i="11"/>
  <c r="E7075" i="11"/>
  <c r="F7074" i="11"/>
  <c r="E7074" i="11"/>
  <c r="F7073" i="11"/>
  <c r="E7073" i="11"/>
  <c r="F7072" i="11"/>
  <c r="E7072" i="11"/>
  <c r="F7071" i="11"/>
  <c r="E7071" i="11"/>
  <c r="F7070" i="11"/>
  <c r="E7070" i="11"/>
  <c r="F7069" i="11"/>
  <c r="E7069" i="11"/>
  <c r="F7068" i="11"/>
  <c r="E7068" i="11"/>
  <c r="F7067" i="11"/>
  <c r="E7067" i="11"/>
  <c r="F7066" i="11"/>
  <c r="E7066" i="11"/>
  <c r="F7065" i="11"/>
  <c r="E7065" i="11"/>
  <c r="F7064" i="11"/>
  <c r="E7064" i="11"/>
  <c r="F7063" i="11"/>
  <c r="E7063" i="11"/>
  <c r="F7062" i="11"/>
  <c r="E7062" i="11"/>
  <c r="F7061" i="11"/>
  <c r="E7061" i="11"/>
  <c r="F7060" i="11"/>
  <c r="E7060" i="11"/>
  <c r="F7059" i="11"/>
  <c r="E7059" i="11"/>
  <c r="F7058" i="11"/>
  <c r="E7058" i="11"/>
  <c r="F7057" i="11"/>
  <c r="E7057" i="11"/>
  <c r="F7056" i="11"/>
  <c r="E7056" i="11"/>
  <c r="F7055" i="11"/>
  <c r="E7055" i="11"/>
  <c r="F7054" i="11"/>
  <c r="E7054" i="11"/>
  <c r="F7053" i="11"/>
  <c r="E7053" i="11"/>
  <c r="F7052" i="11"/>
  <c r="E7052" i="11"/>
  <c r="F7051" i="11"/>
  <c r="E7051" i="11"/>
  <c r="F7050" i="11"/>
  <c r="E7050" i="11"/>
  <c r="F7049" i="11"/>
  <c r="E7049" i="11"/>
  <c r="F7048" i="11"/>
  <c r="E7048" i="11"/>
  <c r="F7047" i="11"/>
  <c r="E7047" i="11"/>
  <c r="F7046" i="11"/>
  <c r="E7046" i="11"/>
  <c r="F7045" i="11"/>
  <c r="E7045" i="11"/>
  <c r="F7044" i="11"/>
  <c r="E7044" i="11"/>
  <c r="F7043" i="11"/>
  <c r="E7043" i="11"/>
  <c r="F7042" i="11"/>
  <c r="E7042" i="11"/>
  <c r="F7041" i="11"/>
  <c r="E7041" i="11"/>
  <c r="F7040" i="11"/>
  <c r="E7040" i="11"/>
  <c r="F7039" i="11"/>
  <c r="E7039" i="11"/>
  <c r="F7038" i="11"/>
  <c r="E7038" i="11"/>
  <c r="F7037" i="11"/>
  <c r="E7037" i="11"/>
  <c r="F7036" i="11"/>
  <c r="E7036" i="11"/>
  <c r="F7035" i="11"/>
  <c r="E7035" i="11"/>
  <c r="F7034" i="11"/>
  <c r="E7034" i="11"/>
  <c r="F7033" i="11"/>
  <c r="E7033" i="11"/>
  <c r="F7032" i="11"/>
  <c r="E7032" i="11"/>
  <c r="F7031" i="11"/>
  <c r="E7031" i="11"/>
  <c r="F7030" i="11"/>
  <c r="E7030" i="11"/>
  <c r="F7029" i="11"/>
  <c r="E7029" i="11"/>
  <c r="F7028" i="11"/>
  <c r="E7028" i="11"/>
  <c r="F7027" i="11"/>
  <c r="E7027" i="11"/>
  <c r="F7026" i="11"/>
  <c r="E7026" i="11"/>
  <c r="F7025" i="11"/>
  <c r="E7025" i="11"/>
  <c r="F7024" i="11"/>
  <c r="E7024" i="11"/>
  <c r="F7023" i="11"/>
  <c r="E7023" i="11"/>
  <c r="F7022" i="11"/>
  <c r="E7022" i="11"/>
  <c r="F7021" i="11"/>
  <c r="E7021" i="11"/>
  <c r="F7020" i="11"/>
  <c r="E7020" i="11"/>
  <c r="F7019" i="11"/>
  <c r="E7019" i="11"/>
  <c r="F7018" i="11"/>
  <c r="E7018" i="11"/>
  <c r="F7017" i="11"/>
  <c r="E7017" i="11"/>
  <c r="F7016" i="11"/>
  <c r="E7016" i="11"/>
  <c r="F7015" i="11"/>
  <c r="E7015" i="11"/>
  <c r="F7014" i="11"/>
  <c r="E7014" i="11"/>
  <c r="F7013" i="11"/>
  <c r="E7013" i="11"/>
  <c r="F7012" i="11"/>
  <c r="E7012" i="11"/>
  <c r="F7011" i="11"/>
  <c r="E7011" i="11"/>
  <c r="F7010" i="11"/>
  <c r="E7010" i="11"/>
  <c r="F7009" i="11"/>
  <c r="E7009" i="11"/>
  <c r="F7008" i="11"/>
  <c r="E7008" i="11"/>
  <c r="F7007" i="11"/>
  <c r="E7007" i="11"/>
  <c r="F7006" i="11"/>
  <c r="E7006" i="11"/>
  <c r="F7005" i="11"/>
  <c r="E7005" i="11"/>
  <c r="F7004" i="11"/>
  <c r="E7004" i="11"/>
  <c r="F7003" i="11"/>
  <c r="E7003" i="11"/>
  <c r="F7002" i="11"/>
  <c r="E7002" i="11"/>
  <c r="F7001" i="11"/>
  <c r="E7001" i="11"/>
  <c r="F7000" i="11"/>
  <c r="E7000" i="11"/>
  <c r="F6999" i="11"/>
  <c r="E6999" i="11"/>
  <c r="F6998" i="11"/>
  <c r="E6998" i="11"/>
  <c r="F6997" i="11"/>
  <c r="E6997" i="11"/>
  <c r="F6996" i="11"/>
  <c r="E6996" i="11"/>
  <c r="F6995" i="11"/>
  <c r="E6995" i="11"/>
  <c r="F6994" i="11"/>
  <c r="E6994" i="11"/>
  <c r="F6993" i="11"/>
  <c r="E6993" i="11"/>
  <c r="F6992" i="11"/>
  <c r="E6992" i="11"/>
  <c r="F6991" i="11"/>
  <c r="E6991" i="11"/>
  <c r="F6990" i="11"/>
  <c r="E6990" i="11"/>
  <c r="F6989" i="11"/>
  <c r="E6989" i="11"/>
  <c r="F6988" i="11"/>
  <c r="E6988" i="11"/>
  <c r="F6987" i="11"/>
  <c r="E6987" i="11"/>
  <c r="F6986" i="11"/>
  <c r="E6986" i="11"/>
  <c r="F6985" i="11"/>
  <c r="E6985" i="11"/>
  <c r="F6984" i="11"/>
  <c r="E6984" i="11"/>
  <c r="F6983" i="11"/>
  <c r="E6983" i="11"/>
  <c r="F6982" i="11"/>
  <c r="E6982" i="11"/>
  <c r="F6981" i="11"/>
  <c r="E6981" i="11"/>
  <c r="F6980" i="11"/>
  <c r="E6980" i="11"/>
  <c r="F6979" i="11"/>
  <c r="E6979" i="11"/>
  <c r="F6978" i="11"/>
  <c r="E6978" i="11"/>
  <c r="F6977" i="11"/>
  <c r="E6977" i="11"/>
  <c r="F6976" i="11"/>
  <c r="E6976" i="11"/>
  <c r="F6975" i="11"/>
  <c r="E6975" i="11"/>
  <c r="F6974" i="11"/>
  <c r="E6974" i="11"/>
  <c r="F6973" i="11"/>
  <c r="E6973" i="11"/>
  <c r="F6972" i="11"/>
  <c r="E6972" i="11"/>
  <c r="F6971" i="11"/>
  <c r="E6971" i="11"/>
  <c r="F6970" i="11"/>
  <c r="E6970" i="11"/>
  <c r="F6969" i="11"/>
  <c r="E6969" i="11"/>
  <c r="F6968" i="11"/>
  <c r="E6968" i="11"/>
  <c r="F6967" i="11"/>
  <c r="E6967" i="11"/>
  <c r="F6966" i="11"/>
  <c r="E6966" i="11"/>
  <c r="F6965" i="11"/>
  <c r="E6965" i="11"/>
  <c r="F6964" i="11"/>
  <c r="E6964" i="11"/>
  <c r="F6963" i="11"/>
  <c r="E6963" i="11"/>
  <c r="F6962" i="11"/>
  <c r="E6962" i="11"/>
  <c r="F6961" i="11"/>
  <c r="E6961" i="11"/>
  <c r="F6960" i="11"/>
  <c r="E6960" i="11"/>
  <c r="F6959" i="11"/>
  <c r="E6959" i="11"/>
  <c r="F6958" i="11"/>
  <c r="E6958" i="11"/>
  <c r="F6957" i="11"/>
  <c r="E6957" i="11"/>
  <c r="F6956" i="11"/>
  <c r="E6956" i="11"/>
  <c r="F6955" i="11"/>
  <c r="E6955" i="11"/>
  <c r="F6954" i="11"/>
  <c r="E6954" i="11"/>
  <c r="F6953" i="11"/>
  <c r="E6953" i="11"/>
  <c r="F6952" i="11"/>
  <c r="E6952" i="11"/>
  <c r="F6951" i="11"/>
  <c r="E6951" i="11"/>
  <c r="F6950" i="11"/>
  <c r="E6950" i="11"/>
  <c r="F6949" i="11"/>
  <c r="E6949" i="11"/>
  <c r="F6948" i="11"/>
  <c r="E6948" i="11"/>
  <c r="F6947" i="11"/>
  <c r="E6947" i="11"/>
  <c r="F6946" i="11"/>
  <c r="E6946" i="11"/>
  <c r="F6945" i="11"/>
  <c r="E6945" i="11"/>
  <c r="F6944" i="11"/>
  <c r="E6944" i="11"/>
  <c r="F6943" i="11"/>
  <c r="E6943" i="11"/>
  <c r="F6942" i="11"/>
  <c r="E6942" i="11"/>
  <c r="F6941" i="11"/>
  <c r="E6941" i="11"/>
  <c r="F6940" i="11"/>
  <c r="E6940" i="11"/>
  <c r="F6939" i="11"/>
  <c r="E6939" i="11"/>
  <c r="F6938" i="11"/>
  <c r="E6938" i="11"/>
  <c r="F6937" i="11"/>
  <c r="E6937" i="11"/>
  <c r="F6936" i="11"/>
  <c r="E6936" i="11"/>
  <c r="F6935" i="11"/>
  <c r="E6935" i="11"/>
  <c r="F6934" i="11"/>
  <c r="E6934" i="11"/>
  <c r="F6933" i="11"/>
  <c r="E6933" i="11"/>
  <c r="F6932" i="11"/>
  <c r="E6932" i="11"/>
  <c r="F6931" i="11"/>
  <c r="E6931" i="11"/>
  <c r="F6930" i="11"/>
  <c r="E6930" i="11"/>
  <c r="F6929" i="11"/>
  <c r="E6929" i="11"/>
  <c r="F6928" i="11"/>
  <c r="E6928" i="11"/>
  <c r="F6927" i="11"/>
  <c r="E6927" i="11"/>
  <c r="F6926" i="11"/>
  <c r="E6926" i="11"/>
  <c r="F6925" i="11"/>
  <c r="E6925" i="11"/>
  <c r="F6924" i="11"/>
  <c r="E6924" i="11"/>
  <c r="F6923" i="11"/>
  <c r="E6923" i="11"/>
  <c r="F6922" i="11"/>
  <c r="E6922" i="11"/>
  <c r="F6921" i="11"/>
  <c r="E6921" i="11"/>
  <c r="F6920" i="11"/>
  <c r="E6920" i="11"/>
  <c r="F6919" i="11"/>
  <c r="E6919" i="11"/>
  <c r="F6918" i="11"/>
  <c r="E6918" i="11"/>
  <c r="F6917" i="11"/>
  <c r="E6917" i="11"/>
  <c r="F6916" i="11"/>
  <c r="E6916" i="11"/>
  <c r="F6915" i="11"/>
  <c r="E6915" i="11"/>
  <c r="F6914" i="11"/>
  <c r="E6914" i="11"/>
  <c r="F6913" i="11"/>
  <c r="E6913" i="11"/>
  <c r="F6912" i="11"/>
  <c r="E6912" i="11"/>
  <c r="F6911" i="11"/>
  <c r="E6911" i="11"/>
  <c r="F6910" i="11"/>
  <c r="E6910" i="11"/>
  <c r="F6909" i="11"/>
  <c r="E6909" i="11"/>
  <c r="F6908" i="11"/>
  <c r="E6908" i="11"/>
  <c r="F6907" i="11"/>
  <c r="E6907" i="11"/>
  <c r="F6906" i="11"/>
  <c r="E6906" i="11"/>
  <c r="F6905" i="11"/>
  <c r="E6905" i="11"/>
  <c r="F6904" i="11"/>
  <c r="E6904" i="11"/>
  <c r="F6903" i="11"/>
  <c r="E6903" i="11"/>
  <c r="F6902" i="11"/>
  <c r="E6902" i="11"/>
  <c r="F6901" i="11"/>
  <c r="E6901" i="11"/>
  <c r="F6900" i="11"/>
  <c r="E6900" i="11"/>
  <c r="F6899" i="11"/>
  <c r="E6899" i="11"/>
  <c r="F6898" i="11"/>
  <c r="E6898" i="11"/>
  <c r="F6897" i="11"/>
  <c r="E6897" i="11"/>
  <c r="F6896" i="11"/>
  <c r="E6896" i="11"/>
  <c r="F6895" i="11"/>
  <c r="E6895" i="11"/>
  <c r="F6894" i="11"/>
  <c r="E6894" i="11"/>
  <c r="F6893" i="11"/>
  <c r="E6893" i="11"/>
  <c r="F6892" i="11"/>
  <c r="E6892" i="11"/>
  <c r="F6891" i="11"/>
  <c r="E6891" i="11"/>
  <c r="F6890" i="11"/>
  <c r="E6890" i="11"/>
  <c r="F6889" i="11"/>
  <c r="E6889" i="11"/>
  <c r="F6888" i="11"/>
  <c r="E6888" i="11"/>
  <c r="F6887" i="11"/>
  <c r="E6887" i="11"/>
  <c r="F6886" i="11"/>
  <c r="E6886" i="11"/>
  <c r="F6885" i="11"/>
  <c r="E6885" i="11"/>
  <c r="F6884" i="11"/>
  <c r="E6884" i="11"/>
  <c r="F6883" i="11"/>
  <c r="E6883" i="11"/>
  <c r="F6882" i="11"/>
  <c r="E6882" i="11"/>
  <c r="F6881" i="11"/>
  <c r="E6881" i="11"/>
  <c r="F6880" i="11"/>
  <c r="E6880" i="11"/>
  <c r="F6879" i="11"/>
  <c r="E6879" i="11"/>
  <c r="F6878" i="11"/>
  <c r="E6878" i="11"/>
  <c r="F6877" i="11"/>
  <c r="E6877" i="11"/>
  <c r="F6876" i="11"/>
  <c r="E6876" i="11"/>
  <c r="F6875" i="11"/>
  <c r="E6875" i="11"/>
  <c r="F6874" i="11"/>
  <c r="E6874" i="11"/>
  <c r="F6873" i="11"/>
  <c r="E6873" i="11"/>
  <c r="F6872" i="11"/>
  <c r="E6872" i="11"/>
  <c r="F6871" i="11"/>
  <c r="E6871" i="11"/>
  <c r="F6870" i="11"/>
  <c r="E6870" i="11"/>
  <c r="F6869" i="11"/>
  <c r="E6869" i="11"/>
  <c r="F6868" i="11"/>
  <c r="E6868" i="11"/>
  <c r="F6867" i="11"/>
  <c r="E6867" i="11"/>
  <c r="F6866" i="11"/>
  <c r="E6866" i="11"/>
  <c r="F6865" i="11"/>
  <c r="E6865" i="11"/>
  <c r="F6864" i="11"/>
  <c r="E6864" i="11"/>
  <c r="F6863" i="11"/>
  <c r="E6863" i="11"/>
  <c r="F6862" i="11"/>
  <c r="E6862" i="11"/>
  <c r="F6861" i="11"/>
  <c r="E6861" i="11"/>
  <c r="F6860" i="11"/>
  <c r="E6860" i="11"/>
  <c r="F6859" i="11"/>
  <c r="E6859" i="11"/>
  <c r="F6858" i="11"/>
  <c r="E6858" i="11"/>
  <c r="F6857" i="11"/>
  <c r="E6857" i="11"/>
  <c r="F6856" i="11"/>
  <c r="E6856" i="11"/>
  <c r="F6855" i="11"/>
  <c r="E6855" i="11"/>
  <c r="F6854" i="11"/>
  <c r="E6854" i="11"/>
  <c r="F6853" i="11"/>
  <c r="E6853" i="11"/>
  <c r="F6852" i="11"/>
  <c r="E6852" i="11"/>
  <c r="F6851" i="11"/>
  <c r="E6851" i="11"/>
  <c r="F6850" i="11"/>
  <c r="E6850" i="11"/>
  <c r="F6849" i="11"/>
  <c r="E6849" i="11"/>
  <c r="F6848" i="11"/>
  <c r="E6848" i="11"/>
  <c r="F6847" i="11"/>
  <c r="E6847" i="11"/>
  <c r="F6846" i="11"/>
  <c r="E6846" i="11"/>
  <c r="F6845" i="11"/>
  <c r="E6845" i="11"/>
  <c r="F6844" i="11"/>
  <c r="E6844" i="11"/>
  <c r="F6843" i="11"/>
  <c r="E6843" i="11"/>
  <c r="F6842" i="11"/>
  <c r="E6842" i="11"/>
  <c r="F6841" i="11"/>
  <c r="E6841" i="11"/>
  <c r="F6840" i="11"/>
  <c r="E6840" i="11"/>
  <c r="F6839" i="11"/>
  <c r="E6839" i="11"/>
  <c r="F6838" i="11"/>
  <c r="E6838" i="11"/>
  <c r="F6837" i="11"/>
  <c r="E6837" i="11"/>
  <c r="F6836" i="11"/>
  <c r="E6836" i="11"/>
  <c r="F6835" i="11"/>
  <c r="E6835" i="11"/>
  <c r="F6834" i="11"/>
  <c r="E6834" i="11"/>
  <c r="F6833" i="11"/>
  <c r="E6833" i="11"/>
  <c r="F6832" i="11"/>
  <c r="E6832" i="11"/>
  <c r="F6831" i="11"/>
  <c r="E6831" i="11"/>
  <c r="F6830" i="11"/>
  <c r="E6830" i="11"/>
  <c r="F6829" i="11"/>
  <c r="E6829" i="11"/>
  <c r="F6828" i="11"/>
  <c r="E6828" i="11"/>
  <c r="F6827" i="11"/>
  <c r="E6827" i="11"/>
  <c r="F6826" i="11"/>
  <c r="E6826" i="11"/>
  <c r="F6825" i="11"/>
  <c r="E6825" i="11"/>
  <c r="F6824" i="11"/>
  <c r="E6824" i="11"/>
  <c r="F6823" i="11"/>
  <c r="E6823" i="11"/>
  <c r="F6822" i="11"/>
  <c r="E6822" i="11"/>
  <c r="F6821" i="11"/>
  <c r="E6821" i="11"/>
  <c r="F6820" i="11"/>
  <c r="E6820" i="11"/>
  <c r="F6819" i="11"/>
  <c r="E6819" i="11"/>
  <c r="F6818" i="11"/>
  <c r="E6818" i="11"/>
  <c r="F6817" i="11"/>
  <c r="E6817" i="11"/>
  <c r="F6816" i="11"/>
  <c r="E6816" i="11"/>
  <c r="F6815" i="11"/>
  <c r="E6815" i="11"/>
  <c r="F6814" i="11"/>
  <c r="E6814" i="11"/>
  <c r="F6813" i="11"/>
  <c r="E6813" i="11"/>
  <c r="F6812" i="11"/>
  <c r="E6812" i="11"/>
  <c r="F6811" i="11"/>
  <c r="E6811" i="11"/>
  <c r="F6810" i="11"/>
  <c r="E6810" i="11"/>
  <c r="F6809" i="11"/>
  <c r="E6809" i="11"/>
  <c r="F6808" i="11"/>
  <c r="E6808" i="11"/>
  <c r="F6807" i="11"/>
  <c r="E6807" i="11"/>
  <c r="F6806" i="11"/>
  <c r="E6806" i="11"/>
  <c r="F6805" i="11"/>
  <c r="E6805" i="11"/>
  <c r="F6804" i="11"/>
  <c r="E6804" i="11"/>
  <c r="F6803" i="11"/>
  <c r="E6803" i="11"/>
  <c r="F6802" i="11"/>
  <c r="E6802" i="11"/>
  <c r="F6801" i="11"/>
  <c r="E6801" i="11"/>
  <c r="F6800" i="11"/>
  <c r="E6800" i="11"/>
  <c r="F6799" i="11"/>
  <c r="E6799" i="11"/>
  <c r="F6798" i="11"/>
  <c r="E6798" i="11"/>
  <c r="F6797" i="11"/>
  <c r="E6797" i="11"/>
  <c r="F6796" i="11"/>
  <c r="E6796" i="11"/>
  <c r="F6795" i="11"/>
  <c r="E6795" i="11"/>
  <c r="F6794" i="11"/>
  <c r="E6794" i="11"/>
  <c r="F6793" i="11"/>
  <c r="E6793" i="11"/>
  <c r="F6792" i="11"/>
  <c r="E6792" i="11"/>
  <c r="F6791" i="11"/>
  <c r="E6791" i="11"/>
  <c r="F6790" i="11"/>
  <c r="E6790" i="11"/>
  <c r="F6789" i="11"/>
  <c r="E6789" i="11"/>
  <c r="F6788" i="11"/>
  <c r="E6788" i="11"/>
  <c r="F6787" i="11"/>
  <c r="E6787" i="11"/>
  <c r="F6786" i="11"/>
  <c r="E6786" i="11"/>
  <c r="F6785" i="11"/>
  <c r="E6785" i="11"/>
  <c r="F6784" i="11"/>
  <c r="E6784" i="11"/>
  <c r="F6783" i="11"/>
  <c r="E6783" i="11"/>
  <c r="F6782" i="11"/>
  <c r="E6782" i="11"/>
  <c r="F6781" i="11"/>
  <c r="E6781" i="11"/>
  <c r="F6780" i="11"/>
  <c r="E6780" i="11"/>
  <c r="F6779" i="11"/>
  <c r="E6779" i="11"/>
  <c r="F6778" i="11"/>
  <c r="E6778" i="11"/>
  <c r="F6777" i="11"/>
  <c r="E6777" i="11"/>
  <c r="F6776" i="11"/>
  <c r="E6776" i="11"/>
  <c r="F6775" i="11"/>
  <c r="E6775" i="11"/>
  <c r="F6774" i="11"/>
  <c r="E6774" i="11"/>
  <c r="F6773" i="11"/>
  <c r="E6773" i="11"/>
  <c r="F6772" i="11"/>
  <c r="E6772" i="11"/>
  <c r="F6771" i="11"/>
  <c r="E6771" i="11"/>
  <c r="F6770" i="11"/>
  <c r="E6770" i="11"/>
  <c r="F6769" i="11"/>
  <c r="E6769" i="11"/>
  <c r="F6768" i="11"/>
  <c r="E6768" i="11"/>
  <c r="F6767" i="11"/>
  <c r="E6767" i="11"/>
  <c r="F6766" i="11"/>
  <c r="E6766" i="11"/>
  <c r="F6765" i="11"/>
  <c r="E6765" i="11"/>
  <c r="F6764" i="11"/>
  <c r="E6764" i="11"/>
  <c r="F6763" i="11"/>
  <c r="E6763" i="11"/>
  <c r="F6762" i="11"/>
  <c r="E6762" i="11"/>
  <c r="F6761" i="11"/>
  <c r="E6761" i="11"/>
  <c r="F6760" i="11"/>
  <c r="E6760" i="11"/>
  <c r="F6759" i="11"/>
  <c r="E6759" i="11"/>
  <c r="F6758" i="11"/>
  <c r="E6758" i="11"/>
  <c r="F6757" i="11"/>
  <c r="E6757" i="11"/>
  <c r="F6756" i="11"/>
  <c r="E6756" i="11"/>
  <c r="F6755" i="11"/>
  <c r="E6755" i="11"/>
  <c r="F6754" i="11"/>
  <c r="E6754" i="11"/>
  <c r="F6753" i="11"/>
  <c r="E6753" i="11"/>
  <c r="F6752" i="11"/>
  <c r="E6752" i="11"/>
  <c r="F6751" i="11"/>
  <c r="E6751" i="11"/>
  <c r="F6750" i="11"/>
  <c r="E6750" i="11"/>
  <c r="F6749" i="11"/>
  <c r="E6749" i="11"/>
  <c r="F6748" i="11"/>
  <c r="E6748" i="11"/>
  <c r="F6747" i="11"/>
  <c r="E6747" i="11"/>
  <c r="F6746" i="11"/>
  <c r="E6746" i="11"/>
  <c r="F6745" i="11"/>
  <c r="E6745" i="11"/>
  <c r="F6744" i="11"/>
  <c r="E6744" i="11"/>
  <c r="F6743" i="11"/>
  <c r="E6743" i="11"/>
  <c r="F6742" i="11"/>
  <c r="E6742" i="11"/>
  <c r="F6741" i="11"/>
  <c r="E6741" i="11"/>
  <c r="F6740" i="11"/>
  <c r="E6740" i="11"/>
  <c r="F6739" i="11"/>
  <c r="E6739" i="11"/>
  <c r="F6738" i="11"/>
  <c r="E6738" i="11"/>
  <c r="F6737" i="11"/>
  <c r="E6737" i="11"/>
  <c r="F6736" i="11"/>
  <c r="E6736" i="11"/>
  <c r="F6735" i="11"/>
  <c r="E6735" i="11"/>
  <c r="F6734" i="11"/>
  <c r="E6734" i="11"/>
  <c r="F6733" i="11"/>
  <c r="E6733" i="11"/>
  <c r="F6732" i="11"/>
  <c r="E6732" i="11"/>
  <c r="F6731" i="11"/>
  <c r="E6731" i="11"/>
  <c r="F6730" i="11"/>
  <c r="E6730" i="11"/>
  <c r="F6729" i="11"/>
  <c r="E6729" i="11"/>
  <c r="F6728" i="11"/>
  <c r="E6728" i="11"/>
  <c r="F6727" i="11"/>
  <c r="E6727" i="11"/>
  <c r="F6726" i="11"/>
  <c r="E6726" i="11"/>
  <c r="F6725" i="11"/>
  <c r="E6725" i="11"/>
  <c r="F6724" i="11"/>
  <c r="E6724" i="11"/>
  <c r="F6723" i="11"/>
  <c r="E6723" i="11"/>
  <c r="F6722" i="11"/>
  <c r="E6722" i="11"/>
  <c r="F6721" i="11"/>
  <c r="E6721" i="11"/>
  <c r="F6720" i="11"/>
  <c r="E6720" i="11"/>
  <c r="F6719" i="11"/>
  <c r="E6719" i="11"/>
  <c r="F6718" i="11"/>
  <c r="E6718" i="11"/>
  <c r="F6717" i="11"/>
  <c r="E6717" i="11"/>
  <c r="F6716" i="11"/>
  <c r="E6716" i="11"/>
  <c r="F6715" i="11"/>
  <c r="E6715" i="11"/>
  <c r="F6714" i="11"/>
  <c r="E6714" i="11"/>
  <c r="F6713" i="11"/>
  <c r="E6713" i="11"/>
  <c r="F6712" i="11"/>
  <c r="E6712" i="11"/>
  <c r="F6711" i="11"/>
  <c r="E6711" i="11"/>
  <c r="F6710" i="11"/>
  <c r="E6710" i="11"/>
  <c r="F6709" i="11"/>
  <c r="E6709" i="11"/>
  <c r="F6708" i="11"/>
  <c r="E6708" i="11"/>
  <c r="F6707" i="11"/>
  <c r="E6707" i="11"/>
  <c r="F6706" i="11"/>
  <c r="E6706" i="11"/>
  <c r="F6705" i="11"/>
  <c r="E6705" i="11"/>
  <c r="F6704" i="11"/>
  <c r="E6704" i="11"/>
  <c r="F6703" i="11"/>
  <c r="E6703" i="11"/>
  <c r="F6702" i="11"/>
  <c r="E6702" i="11"/>
  <c r="F6701" i="11"/>
  <c r="E6701" i="11"/>
  <c r="F6700" i="11"/>
  <c r="E6700" i="11"/>
  <c r="F6699" i="11"/>
  <c r="E6699" i="11"/>
  <c r="F6698" i="11"/>
  <c r="E6698" i="11"/>
  <c r="F6697" i="11"/>
  <c r="E6697" i="11"/>
  <c r="F6696" i="11"/>
  <c r="E6696" i="11"/>
  <c r="F6695" i="11"/>
  <c r="E6695" i="11"/>
  <c r="F6694" i="11"/>
  <c r="E6694" i="11"/>
  <c r="F6693" i="11"/>
  <c r="E6693" i="11"/>
  <c r="F6692" i="11"/>
  <c r="E6692" i="11"/>
  <c r="F6691" i="11"/>
  <c r="E6691" i="11"/>
  <c r="F6690" i="11"/>
  <c r="E6690" i="11"/>
  <c r="F6689" i="11"/>
  <c r="E6689" i="11"/>
  <c r="F6688" i="11"/>
  <c r="E6688" i="11"/>
  <c r="F6687" i="11"/>
  <c r="E6687" i="11"/>
  <c r="F6686" i="11"/>
  <c r="E6686" i="11"/>
  <c r="F6685" i="11"/>
  <c r="E6685" i="11"/>
  <c r="F6684" i="11"/>
  <c r="E6684" i="11"/>
  <c r="F6683" i="11"/>
  <c r="E6683" i="11"/>
  <c r="F6682" i="11"/>
  <c r="E6682" i="11"/>
  <c r="F6681" i="11"/>
  <c r="E6681" i="11"/>
  <c r="F6680" i="11"/>
  <c r="E6680" i="11"/>
  <c r="F6679" i="11"/>
  <c r="E6679" i="11"/>
  <c r="F6678" i="11"/>
  <c r="E6678" i="11"/>
  <c r="F6677" i="11"/>
  <c r="E6677" i="11"/>
  <c r="F6676" i="11"/>
  <c r="E6676" i="11"/>
  <c r="F6675" i="11"/>
  <c r="E6675" i="11"/>
  <c r="F6674" i="11"/>
  <c r="E6674" i="11"/>
  <c r="F6673" i="11"/>
  <c r="E6673" i="11"/>
  <c r="F6672" i="11"/>
  <c r="E6672" i="11"/>
  <c r="F6671" i="11"/>
  <c r="E6671" i="11"/>
  <c r="F6670" i="11"/>
  <c r="E6670" i="11"/>
  <c r="F6669" i="11"/>
  <c r="E6669" i="11"/>
  <c r="F6668" i="11"/>
  <c r="E6668" i="11"/>
  <c r="F6667" i="11"/>
  <c r="E6667" i="11"/>
  <c r="F6666" i="11"/>
  <c r="E6666" i="11"/>
  <c r="F6665" i="11"/>
  <c r="E6665" i="11"/>
  <c r="F6664" i="11"/>
  <c r="E6664" i="11"/>
  <c r="F6663" i="11"/>
  <c r="E6663" i="11"/>
  <c r="F6662" i="11"/>
  <c r="E6662" i="11"/>
  <c r="F6661" i="11"/>
  <c r="E6661" i="11"/>
  <c r="F6660" i="11"/>
  <c r="E6660" i="11"/>
  <c r="F6659" i="11"/>
  <c r="E6659" i="11"/>
  <c r="F6658" i="11"/>
  <c r="E6658" i="11"/>
  <c r="F6657" i="11"/>
  <c r="E6657" i="11"/>
  <c r="F6656" i="11"/>
  <c r="E6656" i="11"/>
  <c r="F6655" i="11"/>
  <c r="E6655" i="11"/>
  <c r="F6654" i="11"/>
  <c r="E6654" i="11"/>
  <c r="F6653" i="11"/>
  <c r="E6653" i="11"/>
  <c r="F6652" i="11"/>
  <c r="E6652" i="11"/>
  <c r="F6651" i="11"/>
  <c r="E6651" i="11"/>
  <c r="F6650" i="11"/>
  <c r="E6650" i="11"/>
  <c r="F6649" i="11"/>
  <c r="E6649" i="11"/>
  <c r="F6648" i="11"/>
  <c r="E6648" i="11"/>
  <c r="F6647" i="11"/>
  <c r="E6647" i="11"/>
  <c r="F6646" i="11"/>
  <c r="E6646" i="11"/>
  <c r="F6645" i="11"/>
  <c r="E6645" i="11"/>
  <c r="F6644" i="11"/>
  <c r="E6644" i="11"/>
  <c r="F6643" i="11"/>
  <c r="E6643" i="11"/>
  <c r="F6642" i="11"/>
  <c r="E6642" i="11"/>
  <c r="F6641" i="11"/>
  <c r="E6641" i="11"/>
  <c r="F6640" i="11"/>
  <c r="E6640" i="11"/>
  <c r="F6639" i="11"/>
  <c r="E6639" i="11"/>
  <c r="F6638" i="11"/>
  <c r="E6638" i="11"/>
  <c r="F6637" i="11"/>
  <c r="E6637" i="11"/>
  <c r="F6636" i="11"/>
  <c r="E6636" i="11"/>
  <c r="F6635" i="11"/>
  <c r="E6635" i="11"/>
  <c r="F6634" i="11"/>
  <c r="E6634" i="11"/>
  <c r="F6633" i="11"/>
  <c r="E6633" i="11"/>
  <c r="F6632" i="11"/>
  <c r="E6632" i="11"/>
  <c r="F6631" i="11"/>
  <c r="E6631" i="11"/>
  <c r="F6630" i="11"/>
  <c r="E6630" i="11"/>
  <c r="F6629" i="11"/>
  <c r="E6629" i="11"/>
  <c r="F6628" i="11"/>
  <c r="E6628" i="11"/>
  <c r="F6627" i="11"/>
  <c r="E6627" i="11"/>
  <c r="F6626" i="11"/>
  <c r="E6626" i="11"/>
  <c r="F6625" i="11"/>
  <c r="E6625" i="11"/>
  <c r="F6624" i="11"/>
  <c r="E6624" i="11"/>
  <c r="F6623" i="11"/>
  <c r="E6623" i="11"/>
  <c r="F6622" i="11"/>
  <c r="E6622" i="11"/>
  <c r="F6621" i="11"/>
  <c r="E6621" i="11"/>
  <c r="F6620" i="11"/>
  <c r="E6620" i="11"/>
  <c r="F6619" i="11"/>
  <c r="E6619" i="11"/>
  <c r="F6618" i="11"/>
  <c r="E6618" i="11"/>
  <c r="F6617" i="11"/>
  <c r="E6617" i="11"/>
  <c r="F6616" i="11"/>
  <c r="E6616" i="11"/>
  <c r="F6615" i="11"/>
  <c r="E6615" i="11"/>
  <c r="F6614" i="11"/>
  <c r="E6614" i="11"/>
  <c r="F6613" i="11"/>
  <c r="E6613" i="11"/>
  <c r="F6612" i="11"/>
  <c r="E6612" i="11"/>
  <c r="F6611" i="11"/>
  <c r="E6611" i="11"/>
  <c r="F6610" i="11"/>
  <c r="E6610" i="11"/>
  <c r="F6609" i="11"/>
  <c r="E6609" i="11"/>
  <c r="F6608" i="11"/>
  <c r="E6608" i="11"/>
  <c r="F6607" i="11"/>
  <c r="E6607" i="11"/>
  <c r="F6606" i="11"/>
  <c r="E6606" i="11"/>
  <c r="F6605" i="11"/>
  <c r="E6605" i="11"/>
  <c r="F6604" i="11"/>
  <c r="E6604" i="11"/>
  <c r="F6603" i="11"/>
  <c r="E6603" i="11"/>
  <c r="F6602" i="11"/>
  <c r="E6602" i="11"/>
  <c r="F6601" i="11"/>
  <c r="E6601" i="11"/>
  <c r="F6600" i="11"/>
  <c r="E6600" i="11"/>
  <c r="F6599" i="11"/>
  <c r="E6599" i="11"/>
  <c r="F6598" i="11"/>
  <c r="E6598" i="11"/>
  <c r="F6597" i="11"/>
  <c r="E6597" i="11"/>
  <c r="F6596" i="11"/>
  <c r="E6596" i="11"/>
  <c r="F6595" i="11"/>
  <c r="E6595" i="11"/>
  <c r="F6594" i="11"/>
  <c r="E6594" i="11"/>
  <c r="F6593" i="11"/>
  <c r="E6593" i="11"/>
  <c r="F6592" i="11"/>
  <c r="E6592" i="11"/>
  <c r="F6591" i="11"/>
  <c r="E6591" i="11"/>
  <c r="F6590" i="11"/>
  <c r="E6590" i="11"/>
  <c r="F6589" i="11"/>
  <c r="E6589" i="11"/>
  <c r="F6588" i="11"/>
  <c r="E6588" i="11"/>
  <c r="F6587" i="11"/>
  <c r="E6587" i="11"/>
  <c r="F6586" i="11"/>
  <c r="E6586" i="11"/>
  <c r="F6585" i="11"/>
  <c r="E6585" i="11"/>
  <c r="F6584" i="11"/>
  <c r="E6584" i="11"/>
  <c r="F6583" i="11"/>
  <c r="E6583" i="11"/>
  <c r="F6582" i="11"/>
  <c r="E6582" i="11"/>
  <c r="F6581" i="11"/>
  <c r="E6581" i="11"/>
  <c r="F6580" i="11"/>
  <c r="E6580" i="11"/>
  <c r="F6579" i="11"/>
  <c r="E6579" i="11"/>
  <c r="F6578" i="11"/>
  <c r="E6578" i="11"/>
  <c r="F6577" i="11"/>
  <c r="E6577" i="11"/>
  <c r="F6576" i="11"/>
  <c r="E6576" i="11"/>
  <c r="F6575" i="11"/>
  <c r="E6575" i="11"/>
  <c r="F6574" i="11"/>
  <c r="E6574" i="11"/>
  <c r="F6573" i="11"/>
  <c r="E6573" i="11"/>
  <c r="F6572" i="11"/>
  <c r="E6572" i="11"/>
  <c r="F6571" i="11"/>
  <c r="E6571" i="11"/>
  <c r="F6570" i="11"/>
  <c r="E6570" i="11"/>
  <c r="F6569" i="11"/>
  <c r="E6569" i="11"/>
  <c r="F6568" i="11"/>
  <c r="E6568" i="11"/>
  <c r="F6567" i="11"/>
  <c r="E6567" i="11"/>
  <c r="F6566" i="11"/>
  <c r="E6566" i="11"/>
  <c r="F6565" i="11"/>
  <c r="E6565" i="11"/>
  <c r="F6564" i="11"/>
  <c r="E6564" i="11"/>
  <c r="F6563" i="11"/>
  <c r="E6563" i="11"/>
  <c r="F6562" i="11"/>
  <c r="E6562" i="11"/>
  <c r="F6561" i="11"/>
  <c r="E6561" i="11"/>
  <c r="F6560" i="11"/>
  <c r="E6560" i="11"/>
  <c r="F6559" i="11"/>
  <c r="E6559" i="11"/>
  <c r="F6558" i="11"/>
  <c r="E6558" i="11"/>
  <c r="F6557" i="11"/>
  <c r="E6557" i="11"/>
  <c r="F6556" i="11"/>
  <c r="E6556" i="11"/>
  <c r="F6555" i="11"/>
  <c r="E6555" i="11"/>
  <c r="F6554" i="11"/>
  <c r="E6554" i="11"/>
  <c r="F6553" i="11"/>
  <c r="E6553" i="11"/>
  <c r="F6552" i="11"/>
  <c r="E6552" i="11"/>
  <c r="F6551" i="11"/>
  <c r="E6551" i="11"/>
  <c r="F6550" i="11"/>
  <c r="E6550" i="11"/>
  <c r="F6549" i="11"/>
  <c r="E6549" i="11"/>
  <c r="F6548" i="11"/>
  <c r="E6548" i="11"/>
  <c r="F6547" i="11"/>
  <c r="E6547" i="11"/>
  <c r="F6546" i="11"/>
  <c r="E6546" i="11"/>
  <c r="F6545" i="11"/>
  <c r="E6545" i="11"/>
  <c r="F6544" i="11"/>
  <c r="E6544" i="11"/>
  <c r="F6543" i="11"/>
  <c r="E6543" i="11"/>
  <c r="F6542" i="11"/>
  <c r="E6542" i="11"/>
  <c r="F6541" i="11"/>
  <c r="E6541" i="11"/>
  <c r="F6540" i="11"/>
  <c r="E6540" i="11"/>
  <c r="F6539" i="11"/>
  <c r="E6539" i="11"/>
  <c r="F6538" i="11"/>
  <c r="E6538" i="11"/>
  <c r="F6537" i="11"/>
  <c r="E6537" i="11"/>
  <c r="F6536" i="11"/>
  <c r="E6536" i="11"/>
  <c r="F6535" i="11"/>
  <c r="E6535" i="11"/>
  <c r="F6534" i="11"/>
  <c r="E6534" i="11"/>
  <c r="F6533" i="11"/>
  <c r="E6533" i="11"/>
  <c r="F6532" i="11"/>
  <c r="E6532" i="11"/>
  <c r="F6531" i="11"/>
  <c r="E6531" i="11"/>
  <c r="F6530" i="11"/>
  <c r="E6530" i="11"/>
  <c r="F6529" i="11"/>
  <c r="E6529" i="11"/>
  <c r="F6528" i="11"/>
  <c r="E6528" i="11"/>
  <c r="F6527" i="11"/>
  <c r="E6527" i="11"/>
  <c r="F6526" i="11"/>
  <c r="E6526" i="11"/>
  <c r="F6525" i="11"/>
  <c r="E6525" i="11"/>
  <c r="F6524" i="11"/>
  <c r="E6524" i="11"/>
  <c r="F6523" i="11"/>
  <c r="E6523" i="11"/>
  <c r="F6522" i="11"/>
  <c r="E6522" i="11"/>
  <c r="F6521" i="11"/>
  <c r="E6521" i="11"/>
  <c r="F6520" i="11"/>
  <c r="E6520" i="11"/>
  <c r="F6519" i="11"/>
  <c r="E6519" i="11"/>
  <c r="F6518" i="11"/>
  <c r="E6518" i="11"/>
  <c r="F6517" i="11"/>
  <c r="E6517" i="11"/>
  <c r="F6516" i="11"/>
  <c r="E6516" i="11"/>
  <c r="F6515" i="11"/>
  <c r="E6515" i="11"/>
  <c r="F6514" i="11"/>
  <c r="E6514" i="11"/>
  <c r="F6513" i="11"/>
  <c r="E6513" i="11"/>
  <c r="F6512" i="11"/>
  <c r="E6512" i="11"/>
  <c r="F6511" i="11"/>
  <c r="E6511" i="11"/>
  <c r="F6510" i="11"/>
  <c r="E6510" i="11"/>
  <c r="F6509" i="11"/>
  <c r="E6509" i="11"/>
  <c r="F6508" i="11"/>
  <c r="E6508" i="11"/>
  <c r="F6507" i="11"/>
  <c r="E6507" i="11"/>
  <c r="F6506" i="11"/>
  <c r="E6506" i="11"/>
  <c r="F6505" i="11"/>
  <c r="E6505" i="11"/>
  <c r="F6504" i="11"/>
  <c r="E6504" i="11"/>
  <c r="F6503" i="11"/>
  <c r="E6503" i="11"/>
  <c r="F6502" i="11"/>
  <c r="E6502" i="11"/>
  <c r="F6501" i="11"/>
  <c r="E6501" i="11"/>
  <c r="F6500" i="11"/>
  <c r="E6500" i="11"/>
  <c r="F6499" i="11"/>
  <c r="E6499" i="11"/>
  <c r="F6498" i="11"/>
  <c r="E6498" i="11"/>
  <c r="F6497" i="11"/>
  <c r="E6497" i="11"/>
  <c r="F6496" i="11"/>
  <c r="E6496" i="11"/>
  <c r="F6495" i="11"/>
  <c r="E6495" i="11"/>
  <c r="F6494" i="11"/>
  <c r="E6494" i="11"/>
  <c r="F6493" i="11"/>
  <c r="E6493" i="11"/>
  <c r="F6492" i="11"/>
  <c r="E6492" i="11"/>
  <c r="F6491" i="11"/>
  <c r="E6491" i="11"/>
  <c r="F6490" i="11"/>
  <c r="E6490" i="11"/>
  <c r="F6489" i="11"/>
  <c r="E6489" i="11"/>
  <c r="F6488" i="11"/>
  <c r="E6488" i="11"/>
  <c r="F6487" i="11"/>
  <c r="E6487" i="11"/>
  <c r="F6486" i="11"/>
  <c r="E6486" i="11"/>
  <c r="F6485" i="11"/>
  <c r="E6485" i="11"/>
  <c r="F6484" i="11"/>
  <c r="E6484" i="11"/>
  <c r="F6483" i="11"/>
  <c r="E6483" i="11"/>
  <c r="F6482" i="11"/>
  <c r="E6482" i="11"/>
  <c r="F6481" i="11"/>
  <c r="E6481" i="11"/>
  <c r="F6480" i="11"/>
  <c r="E6480" i="11"/>
  <c r="F6479" i="11"/>
  <c r="E6479" i="11"/>
  <c r="F6478" i="11"/>
  <c r="E6478" i="11"/>
  <c r="F6477" i="11"/>
  <c r="E6477" i="11"/>
  <c r="F6476" i="11"/>
  <c r="E6476" i="11"/>
  <c r="F6475" i="11"/>
  <c r="E6475" i="11"/>
  <c r="F6474" i="11"/>
  <c r="E6474" i="11"/>
  <c r="F6473" i="11"/>
  <c r="E6473" i="11"/>
  <c r="F6472" i="11"/>
  <c r="E6472" i="11"/>
  <c r="F6471" i="11"/>
  <c r="E6471" i="11"/>
  <c r="F6470" i="11"/>
  <c r="E6470" i="11"/>
  <c r="F6469" i="11"/>
  <c r="E6469" i="11"/>
  <c r="F6468" i="11"/>
  <c r="E6468" i="11"/>
  <c r="F6467" i="11"/>
  <c r="E6467" i="11"/>
  <c r="F6466" i="11"/>
  <c r="E6466" i="11"/>
  <c r="F6465" i="11"/>
  <c r="E6465" i="11"/>
  <c r="F6464" i="11"/>
  <c r="E6464" i="11"/>
  <c r="F6463" i="11"/>
  <c r="E6463" i="11"/>
  <c r="F6462" i="11"/>
  <c r="E6462" i="11"/>
  <c r="F6461" i="11"/>
  <c r="E6461" i="11"/>
  <c r="F6460" i="11"/>
  <c r="E6460" i="11"/>
  <c r="F6459" i="11"/>
  <c r="E6459" i="11"/>
  <c r="F6458" i="11"/>
  <c r="E6458" i="11"/>
  <c r="F6457" i="11"/>
  <c r="E6457" i="11"/>
  <c r="F6456" i="11"/>
  <c r="E6456" i="11"/>
  <c r="F6455" i="11"/>
  <c r="E6455" i="11"/>
  <c r="F6454" i="11"/>
  <c r="E6454" i="11"/>
  <c r="F6453" i="11"/>
  <c r="E6453" i="11"/>
  <c r="F6452" i="11"/>
  <c r="E6452" i="11"/>
  <c r="F6451" i="11"/>
  <c r="E6451" i="11"/>
  <c r="F6450" i="11"/>
  <c r="E6450" i="11"/>
  <c r="F6449" i="11"/>
  <c r="E6449" i="11"/>
  <c r="F6448" i="11"/>
  <c r="E6448" i="11"/>
  <c r="F6447" i="11"/>
  <c r="E6447" i="11"/>
  <c r="F6446" i="11"/>
  <c r="E6446" i="11"/>
  <c r="F6445" i="11"/>
  <c r="E6445" i="11"/>
  <c r="F6444" i="11"/>
  <c r="E6444" i="11"/>
  <c r="F6443" i="11"/>
  <c r="E6443" i="11"/>
  <c r="F6442" i="11"/>
  <c r="E6442" i="11"/>
  <c r="F6441" i="11"/>
  <c r="E6441" i="11"/>
  <c r="F6440" i="11"/>
  <c r="E6440" i="11"/>
  <c r="F6439" i="11"/>
  <c r="E6439" i="11"/>
  <c r="F6438" i="11"/>
  <c r="E6438" i="11"/>
  <c r="F6437" i="11"/>
  <c r="E6437" i="11"/>
  <c r="F6436" i="11"/>
  <c r="E6436" i="11"/>
  <c r="F6435" i="11"/>
  <c r="E6435" i="11"/>
  <c r="F6434" i="11"/>
  <c r="E6434" i="11"/>
  <c r="F6433" i="11"/>
  <c r="E6433" i="11"/>
  <c r="F6432" i="11"/>
  <c r="E6432" i="11"/>
  <c r="F6431" i="11"/>
  <c r="E6431" i="11"/>
  <c r="F6430" i="11"/>
  <c r="E6430" i="11"/>
  <c r="F6429" i="11"/>
  <c r="E6429" i="11"/>
  <c r="F6428" i="11"/>
  <c r="E6428" i="11"/>
  <c r="F6427" i="11"/>
  <c r="E6427" i="11"/>
  <c r="F6426" i="11"/>
  <c r="E6426" i="11"/>
  <c r="F6425" i="11"/>
  <c r="E6425" i="11"/>
  <c r="F6424" i="11"/>
  <c r="E6424" i="11"/>
  <c r="F6423" i="11"/>
  <c r="E6423" i="11"/>
  <c r="F6422" i="11"/>
  <c r="E6422" i="11"/>
  <c r="F6421" i="11"/>
  <c r="E6421" i="11"/>
  <c r="F6420" i="11"/>
  <c r="E6420" i="11"/>
  <c r="F6419" i="11"/>
  <c r="E6419" i="11"/>
  <c r="F6418" i="11"/>
  <c r="E6418" i="11"/>
  <c r="F6417" i="11"/>
  <c r="E6417" i="11"/>
  <c r="F6416" i="11"/>
  <c r="E6416" i="11"/>
  <c r="F6415" i="11"/>
  <c r="E6415" i="11"/>
  <c r="F6414" i="11"/>
  <c r="E6414" i="11"/>
  <c r="F6413" i="11"/>
  <c r="E6413" i="11"/>
  <c r="F6412" i="11"/>
  <c r="E6412" i="11"/>
  <c r="F6411" i="11"/>
  <c r="E6411" i="11"/>
  <c r="F6410" i="11"/>
  <c r="E6410" i="11"/>
  <c r="F6409" i="11"/>
  <c r="E6409" i="11"/>
  <c r="F6408" i="11"/>
  <c r="E6408" i="11"/>
  <c r="F6407" i="11"/>
  <c r="E6407" i="11"/>
  <c r="F6406" i="11"/>
  <c r="E6406" i="11"/>
  <c r="F6405" i="11"/>
  <c r="E6405" i="11"/>
  <c r="F6404" i="11"/>
  <c r="E6404" i="11"/>
  <c r="F6403" i="11"/>
  <c r="E6403" i="11"/>
  <c r="F6402" i="11"/>
  <c r="E6402" i="11"/>
  <c r="F6401" i="11"/>
  <c r="E6401" i="11"/>
  <c r="F6400" i="11"/>
  <c r="E6400" i="11"/>
  <c r="F6399" i="11"/>
  <c r="E6399" i="11"/>
  <c r="F6398" i="11"/>
  <c r="E6398" i="11"/>
  <c r="F6397" i="11"/>
  <c r="E6397" i="11"/>
  <c r="F6396" i="11"/>
  <c r="E6396" i="11"/>
  <c r="F6395" i="11"/>
  <c r="E6395" i="11"/>
  <c r="F6394" i="11"/>
  <c r="E6394" i="11"/>
  <c r="F6393" i="11"/>
  <c r="E6393" i="11"/>
  <c r="F6392" i="11"/>
  <c r="E6392" i="11"/>
  <c r="F6391" i="11"/>
  <c r="E6391" i="11"/>
  <c r="F6390" i="11"/>
  <c r="E6390" i="11"/>
  <c r="F6389" i="11"/>
  <c r="E6389" i="11"/>
  <c r="F6388" i="11"/>
  <c r="E6388" i="11"/>
  <c r="F6387" i="11"/>
  <c r="E6387" i="11"/>
  <c r="F6386" i="11"/>
  <c r="E6386" i="11"/>
  <c r="F6385" i="11"/>
  <c r="E6385" i="11"/>
  <c r="F6384" i="11"/>
  <c r="E6384" i="11"/>
  <c r="F6383" i="11"/>
  <c r="E6383" i="11"/>
  <c r="F6382" i="11"/>
  <c r="E6382" i="11"/>
  <c r="F6381" i="11"/>
  <c r="E6381" i="11"/>
  <c r="F6380" i="11"/>
  <c r="E6380" i="11"/>
  <c r="F6379" i="11"/>
  <c r="E6379" i="11"/>
  <c r="F6378" i="11"/>
  <c r="E6378" i="11"/>
  <c r="F6377" i="11"/>
  <c r="E6377" i="11"/>
  <c r="F6376" i="11"/>
  <c r="E6376" i="11"/>
  <c r="F6375" i="11"/>
  <c r="E6375" i="11"/>
  <c r="F6374" i="11"/>
  <c r="E6374" i="11"/>
  <c r="F6373" i="11"/>
  <c r="E6373" i="11"/>
  <c r="F6372" i="11"/>
  <c r="E6372" i="11"/>
  <c r="F6371" i="11"/>
  <c r="E6371" i="11"/>
  <c r="F6370" i="11"/>
  <c r="E6370" i="11"/>
  <c r="F6369" i="11"/>
  <c r="E6369" i="11"/>
  <c r="F6368" i="11"/>
  <c r="E6368" i="11"/>
  <c r="F6367" i="11"/>
  <c r="E6367" i="11"/>
  <c r="F6366" i="11"/>
  <c r="E6366" i="11"/>
  <c r="F6365" i="11"/>
  <c r="E6365" i="11"/>
  <c r="F6364" i="11"/>
  <c r="E6364" i="11"/>
  <c r="F6363" i="11"/>
  <c r="E6363" i="11"/>
  <c r="F6362" i="11"/>
  <c r="E6362" i="11"/>
  <c r="F6361" i="11"/>
  <c r="E6361" i="11"/>
  <c r="F6360" i="11"/>
  <c r="E6360" i="11"/>
  <c r="F6359" i="11"/>
  <c r="E6359" i="11"/>
  <c r="F6358" i="11"/>
  <c r="E6358" i="11"/>
  <c r="F6357" i="11"/>
  <c r="E6357" i="11"/>
  <c r="F6356" i="11"/>
  <c r="E6356" i="11"/>
  <c r="F6355" i="11"/>
  <c r="E6355" i="11"/>
  <c r="F6354" i="11"/>
  <c r="E6354" i="11"/>
  <c r="F6353" i="11"/>
  <c r="E6353" i="11"/>
  <c r="F6352" i="11"/>
  <c r="E6352" i="11"/>
  <c r="F6351" i="11"/>
  <c r="E6351" i="11"/>
  <c r="F6350" i="11"/>
  <c r="E6350" i="11"/>
  <c r="F6349" i="11"/>
  <c r="E6349" i="11"/>
  <c r="F6348" i="11"/>
  <c r="E6348" i="11"/>
  <c r="F6347" i="11"/>
  <c r="E6347" i="11"/>
  <c r="F6346" i="11"/>
  <c r="E6346" i="11"/>
  <c r="F6345" i="11"/>
  <c r="E6345" i="11"/>
  <c r="F6344" i="11"/>
  <c r="E6344" i="11"/>
  <c r="F6343" i="11"/>
  <c r="E6343" i="11"/>
  <c r="F6342" i="11"/>
  <c r="E6342" i="11"/>
  <c r="F6341" i="11"/>
  <c r="E6341" i="11"/>
  <c r="F6340" i="11"/>
  <c r="E6340" i="11"/>
  <c r="F6339" i="11"/>
  <c r="E6339" i="11"/>
  <c r="F6338" i="11"/>
  <c r="E6338" i="11"/>
  <c r="F6337" i="11"/>
  <c r="E6337" i="11"/>
  <c r="F6336" i="11"/>
  <c r="E6336" i="11"/>
  <c r="F6335" i="11"/>
  <c r="E6335" i="11"/>
  <c r="F6334" i="11"/>
  <c r="E6334" i="11"/>
  <c r="F6333" i="11"/>
  <c r="E6333" i="11"/>
  <c r="F6332" i="11"/>
  <c r="E6332" i="11"/>
  <c r="F6331" i="11"/>
  <c r="E6331" i="11"/>
  <c r="F6330" i="11"/>
  <c r="E6330" i="11"/>
  <c r="F6329" i="11"/>
  <c r="E6329" i="11"/>
  <c r="F6328" i="11"/>
  <c r="E6328" i="11"/>
  <c r="F6327" i="11"/>
  <c r="E6327" i="11"/>
  <c r="F6326" i="11"/>
  <c r="E6326" i="11"/>
  <c r="F6325" i="11"/>
  <c r="E6325" i="11"/>
  <c r="F6324" i="11"/>
  <c r="E6324" i="11"/>
  <c r="F6323" i="11"/>
  <c r="E6323" i="11"/>
  <c r="F6322" i="11"/>
  <c r="E6322" i="11"/>
  <c r="F6321" i="11"/>
  <c r="E6321" i="11"/>
  <c r="F6320" i="11"/>
  <c r="E6320" i="11"/>
  <c r="F6319" i="11"/>
  <c r="E6319" i="11"/>
  <c r="F6318" i="11"/>
  <c r="E6318" i="11"/>
  <c r="F6317" i="11"/>
  <c r="E6317" i="11"/>
  <c r="F6316" i="11"/>
  <c r="E6316" i="11"/>
  <c r="F6315" i="11"/>
  <c r="E6315" i="11"/>
  <c r="F6314" i="11"/>
  <c r="E6314" i="11"/>
  <c r="F6313" i="11"/>
  <c r="E6313" i="11"/>
  <c r="F6312" i="11"/>
  <c r="E6312" i="11"/>
  <c r="F6311" i="11"/>
  <c r="E6311" i="11"/>
  <c r="F6310" i="11"/>
  <c r="E6310" i="11"/>
  <c r="F6309" i="11"/>
  <c r="E6309" i="11"/>
  <c r="F6308" i="11"/>
  <c r="E6308" i="11"/>
  <c r="F6307" i="11"/>
  <c r="E6307" i="11"/>
  <c r="F6306" i="11"/>
  <c r="E6306" i="11"/>
  <c r="F6305" i="11"/>
  <c r="E6305" i="11"/>
  <c r="F6304" i="11"/>
  <c r="E6304" i="11"/>
  <c r="F6303" i="11"/>
  <c r="E6303" i="11"/>
  <c r="F6302" i="11"/>
  <c r="E6302" i="11"/>
  <c r="F6301" i="11"/>
  <c r="E6301" i="11"/>
  <c r="F6300" i="11"/>
  <c r="E6300" i="11"/>
  <c r="F6299" i="11"/>
  <c r="E6299" i="11"/>
  <c r="F6298" i="11"/>
  <c r="E6298" i="11"/>
  <c r="F6297" i="11"/>
  <c r="E6297" i="11"/>
  <c r="F6296" i="11"/>
  <c r="E6296" i="11"/>
  <c r="F6295" i="11"/>
  <c r="E6295" i="11"/>
  <c r="F6294" i="11"/>
  <c r="E6294" i="11"/>
  <c r="F6293" i="11"/>
  <c r="E6293" i="11"/>
  <c r="F6292" i="11"/>
  <c r="E6292" i="11"/>
  <c r="F6291" i="11"/>
  <c r="E6291" i="11"/>
  <c r="F6290" i="11"/>
  <c r="E6290" i="11"/>
  <c r="F6289" i="11"/>
  <c r="E6289" i="11"/>
  <c r="F6288" i="11"/>
  <c r="E6288" i="11"/>
  <c r="F6287" i="11"/>
  <c r="E6287" i="11"/>
  <c r="F6286" i="11"/>
  <c r="E6286" i="11"/>
  <c r="F6285" i="11"/>
  <c r="E6285" i="11"/>
  <c r="F6284" i="11"/>
  <c r="E6284" i="11"/>
  <c r="F6283" i="11"/>
  <c r="E6283" i="11"/>
  <c r="F6282" i="11"/>
  <c r="E6282" i="11"/>
  <c r="F6281" i="11"/>
  <c r="E6281" i="11"/>
  <c r="F6280" i="11"/>
  <c r="E6280" i="11"/>
  <c r="F6279" i="11"/>
  <c r="E6279" i="11"/>
  <c r="F6278" i="11"/>
  <c r="E6278" i="11"/>
  <c r="F6277" i="11"/>
  <c r="E6277" i="11"/>
  <c r="F6276" i="11"/>
  <c r="E6276" i="11"/>
  <c r="F6275" i="11"/>
  <c r="E6275" i="11"/>
  <c r="F6274" i="11"/>
  <c r="E6274" i="11"/>
  <c r="F6273" i="11"/>
  <c r="E6273" i="11"/>
  <c r="F6272" i="11"/>
  <c r="E6272" i="11"/>
  <c r="F6271" i="11"/>
  <c r="E6271" i="11"/>
  <c r="F6270" i="11"/>
  <c r="E6270" i="11"/>
  <c r="F6269" i="11"/>
  <c r="E6269" i="11"/>
  <c r="F6268" i="11"/>
  <c r="E6268" i="11"/>
  <c r="F6267" i="11"/>
  <c r="E6267" i="11"/>
  <c r="F6266" i="11"/>
  <c r="E6266" i="11"/>
  <c r="F6265" i="11"/>
  <c r="E6265" i="11"/>
  <c r="F6264" i="11"/>
  <c r="E6264" i="11"/>
  <c r="F6263" i="11"/>
  <c r="E6263" i="11"/>
  <c r="F6262" i="11"/>
  <c r="E6262" i="11"/>
  <c r="F6261" i="11"/>
  <c r="E6261" i="11"/>
  <c r="F6260" i="11"/>
  <c r="E6260" i="11"/>
  <c r="F6259" i="11"/>
  <c r="E6259" i="11"/>
  <c r="F6258" i="11"/>
  <c r="E6258" i="11"/>
  <c r="F6257" i="11"/>
  <c r="E6257" i="11"/>
  <c r="F6256" i="11"/>
  <c r="E6256" i="11"/>
  <c r="F6255" i="11"/>
  <c r="E6255" i="11"/>
  <c r="F6254" i="11"/>
  <c r="E6254" i="11"/>
  <c r="F6253" i="11"/>
  <c r="E6253" i="11"/>
  <c r="F6252" i="11"/>
  <c r="E6252" i="11"/>
  <c r="F6251" i="11"/>
  <c r="E6251" i="11"/>
  <c r="F6250" i="11"/>
  <c r="E6250" i="11"/>
  <c r="F6249" i="11"/>
  <c r="E6249" i="11"/>
  <c r="F6248" i="11"/>
  <c r="E6248" i="11"/>
  <c r="F6247" i="11"/>
  <c r="E6247" i="11"/>
  <c r="F6246" i="11"/>
  <c r="E6246" i="11"/>
  <c r="F6245" i="11"/>
  <c r="E6245" i="11"/>
  <c r="F6244" i="11"/>
  <c r="E6244" i="11"/>
  <c r="F6243" i="11"/>
  <c r="E6243" i="11"/>
  <c r="F6242" i="11"/>
  <c r="E6242" i="11"/>
  <c r="F6241" i="11"/>
  <c r="E6241" i="11"/>
  <c r="F6240" i="11"/>
  <c r="E6240" i="11"/>
  <c r="F6239" i="11"/>
  <c r="E6239" i="11"/>
  <c r="F6238" i="11"/>
  <c r="E6238" i="11"/>
  <c r="F6237" i="11"/>
  <c r="E6237" i="11"/>
  <c r="F6236" i="11"/>
  <c r="E6236" i="11"/>
  <c r="F6235" i="11"/>
  <c r="E6235" i="11"/>
  <c r="F6234" i="11"/>
  <c r="E6234" i="11"/>
  <c r="F6233" i="11"/>
  <c r="E6233" i="11"/>
  <c r="F6232" i="11"/>
  <c r="E6232" i="11"/>
  <c r="F6231" i="11"/>
  <c r="E6231" i="11"/>
  <c r="F6230" i="11"/>
  <c r="E6230" i="11"/>
  <c r="F6229" i="11"/>
  <c r="E6229" i="11"/>
  <c r="F6228" i="11"/>
  <c r="E6228" i="11"/>
  <c r="F6227" i="11"/>
  <c r="E6227" i="11"/>
  <c r="F6226" i="11"/>
  <c r="E6226" i="11"/>
  <c r="F6225" i="11"/>
  <c r="E6225" i="11"/>
  <c r="F6224" i="11"/>
  <c r="E6224" i="11"/>
  <c r="F6223" i="11"/>
  <c r="E6223" i="11"/>
  <c r="F6222" i="11"/>
  <c r="E6222" i="11"/>
  <c r="F6221" i="11"/>
  <c r="E6221" i="11"/>
  <c r="F6220" i="11"/>
  <c r="E6220" i="11"/>
  <c r="F6219" i="11"/>
  <c r="E6219" i="11"/>
  <c r="F6218" i="11"/>
  <c r="E6218" i="11"/>
  <c r="F6217" i="11"/>
  <c r="E6217" i="11"/>
  <c r="F6216" i="11"/>
  <c r="E6216" i="11"/>
  <c r="F6215" i="11"/>
  <c r="E6215" i="11"/>
  <c r="F6214" i="11"/>
  <c r="E6214" i="11"/>
  <c r="F6213" i="11"/>
  <c r="E6213" i="11"/>
  <c r="F6212" i="11"/>
  <c r="E6212" i="11"/>
  <c r="F6211" i="11"/>
  <c r="E6211" i="11"/>
  <c r="F6210" i="11"/>
  <c r="E6210" i="11"/>
  <c r="F6209" i="11"/>
  <c r="E6209" i="11"/>
  <c r="F6208" i="11"/>
  <c r="E6208" i="11"/>
  <c r="F6207" i="11"/>
  <c r="E6207" i="11"/>
  <c r="F6206" i="11"/>
  <c r="E6206" i="11"/>
  <c r="F6205" i="11"/>
  <c r="E6205" i="11"/>
  <c r="F6204" i="11"/>
  <c r="E6204" i="11"/>
  <c r="F6203" i="11"/>
  <c r="E6203" i="11"/>
  <c r="F6202" i="11"/>
  <c r="E6202" i="11"/>
  <c r="F6201" i="11"/>
  <c r="E6201" i="11"/>
  <c r="F6200" i="11"/>
  <c r="E6200" i="11"/>
  <c r="F6199" i="11"/>
  <c r="E6199" i="11"/>
  <c r="F6198" i="11"/>
  <c r="E6198" i="11"/>
  <c r="F6197" i="11"/>
  <c r="E6197" i="11"/>
  <c r="F6196" i="11"/>
  <c r="E6196" i="11"/>
  <c r="F6195" i="11"/>
  <c r="E6195" i="11"/>
  <c r="F6194" i="11"/>
  <c r="E6194" i="11"/>
  <c r="F6193" i="11"/>
  <c r="E6193" i="11"/>
  <c r="F6192" i="11"/>
  <c r="E6192" i="11"/>
  <c r="F6191" i="11"/>
  <c r="E6191" i="11"/>
  <c r="F6190" i="11"/>
  <c r="E6190" i="11"/>
  <c r="F6189" i="11"/>
  <c r="E6189" i="11"/>
  <c r="F6188" i="11"/>
  <c r="E6188" i="11"/>
  <c r="F6187" i="11"/>
  <c r="E6187" i="11"/>
  <c r="F6186" i="11"/>
  <c r="E6186" i="11"/>
  <c r="F6185" i="11"/>
  <c r="E6185" i="11"/>
  <c r="F6184" i="11"/>
  <c r="E6184" i="11"/>
  <c r="F6183" i="11"/>
  <c r="E6183" i="11"/>
  <c r="F6182" i="11"/>
  <c r="E6182" i="11"/>
  <c r="F6181" i="11"/>
  <c r="E6181" i="11"/>
  <c r="F6180" i="11"/>
  <c r="E6180" i="11"/>
  <c r="F6179" i="11"/>
  <c r="E6179" i="11"/>
  <c r="F6178" i="11"/>
  <c r="E6178" i="11"/>
  <c r="F6177" i="11"/>
  <c r="E6177" i="11"/>
  <c r="F6176" i="11"/>
  <c r="E6176" i="11"/>
  <c r="F6175" i="11"/>
  <c r="E6175" i="11"/>
  <c r="F6174" i="11"/>
  <c r="E6174" i="11"/>
  <c r="F6173" i="11"/>
  <c r="E6173" i="11"/>
  <c r="F6172" i="11"/>
  <c r="E6172" i="11"/>
  <c r="F6171" i="11"/>
  <c r="E6171" i="11"/>
  <c r="F6170" i="11"/>
  <c r="E6170" i="11"/>
  <c r="F6169" i="11"/>
  <c r="E6169" i="11"/>
  <c r="F6168" i="11"/>
  <c r="E6168" i="11"/>
  <c r="F6167" i="11"/>
  <c r="E6167" i="11"/>
  <c r="F6166" i="11"/>
  <c r="E6166" i="11"/>
  <c r="F6165" i="11"/>
  <c r="E6165" i="11"/>
  <c r="F6164" i="11"/>
  <c r="E6164" i="11"/>
  <c r="F6163" i="11"/>
  <c r="E6163" i="11"/>
  <c r="F6162" i="11"/>
  <c r="E6162" i="11"/>
  <c r="F6161" i="11"/>
  <c r="E6161" i="11"/>
  <c r="F6160" i="11"/>
  <c r="E6160" i="11"/>
  <c r="F6159" i="11"/>
  <c r="E6159" i="11"/>
  <c r="F6158" i="11"/>
  <c r="E6158" i="11"/>
  <c r="F6157" i="11"/>
  <c r="E6157" i="11"/>
  <c r="F6156" i="11"/>
  <c r="E6156" i="11"/>
  <c r="F6155" i="11"/>
  <c r="E6155" i="11"/>
  <c r="F6154" i="11"/>
  <c r="E6154" i="11"/>
  <c r="F6153" i="11"/>
  <c r="E6153" i="11"/>
  <c r="F6152" i="11"/>
  <c r="E6152" i="11"/>
  <c r="F6151" i="11"/>
  <c r="E6151" i="11"/>
  <c r="F6150" i="11"/>
  <c r="E6150" i="11"/>
  <c r="F6149" i="11"/>
  <c r="E6149" i="11"/>
  <c r="F6148" i="11"/>
  <c r="E6148" i="11"/>
  <c r="F6147" i="11"/>
  <c r="E6147" i="11"/>
  <c r="F6146" i="11"/>
  <c r="E6146" i="11"/>
  <c r="F6145" i="11"/>
  <c r="E6145" i="11"/>
  <c r="F6144" i="11"/>
  <c r="E6144" i="11"/>
  <c r="F6143" i="11"/>
  <c r="E6143" i="11"/>
  <c r="F6142" i="11"/>
  <c r="E6142" i="11"/>
  <c r="F6141" i="11"/>
  <c r="E6141" i="11"/>
  <c r="F6140" i="11"/>
  <c r="E6140" i="11"/>
  <c r="F6139" i="11"/>
  <c r="E6139" i="11"/>
  <c r="F6138" i="11"/>
  <c r="E6138" i="11"/>
  <c r="F6137" i="11"/>
  <c r="E6137" i="11"/>
  <c r="F6136" i="11"/>
  <c r="E6136" i="11"/>
  <c r="F6135" i="11"/>
  <c r="E6135" i="11"/>
  <c r="F6134" i="11"/>
  <c r="E6134" i="11"/>
  <c r="F6133" i="11"/>
  <c r="E6133" i="11"/>
  <c r="F6132" i="11"/>
  <c r="E6132" i="11"/>
  <c r="F6131" i="11"/>
  <c r="E6131" i="11"/>
  <c r="F6130" i="11"/>
  <c r="E6130" i="11"/>
  <c r="F6129" i="11"/>
  <c r="E6129" i="11"/>
  <c r="F6128" i="11"/>
  <c r="E6128" i="11"/>
  <c r="F6127" i="11"/>
  <c r="E6127" i="11"/>
  <c r="F6126" i="11"/>
  <c r="E6126" i="11"/>
  <c r="F6125" i="11"/>
  <c r="E6125" i="11"/>
  <c r="F6124" i="11"/>
  <c r="E6124" i="11"/>
  <c r="F6123" i="11"/>
  <c r="E6123" i="11"/>
  <c r="F6122" i="11"/>
  <c r="E6122" i="11"/>
  <c r="F6121" i="11"/>
  <c r="E6121" i="11"/>
  <c r="F6120" i="11"/>
  <c r="E6120" i="11"/>
  <c r="F6119" i="11"/>
  <c r="E6119" i="11"/>
  <c r="F6118" i="11"/>
  <c r="E6118" i="11"/>
  <c r="F6117" i="11"/>
  <c r="E6117" i="11"/>
  <c r="F6116" i="11"/>
  <c r="E6116" i="11"/>
  <c r="F6115" i="11"/>
  <c r="E6115" i="11"/>
  <c r="F6114" i="11"/>
  <c r="E6114" i="11"/>
  <c r="F6113" i="11"/>
  <c r="E6113" i="11"/>
  <c r="F6112" i="11"/>
  <c r="E6112" i="11"/>
  <c r="F6111" i="11"/>
  <c r="E6111" i="11"/>
  <c r="F6110" i="11"/>
  <c r="E6110" i="11"/>
  <c r="F6109" i="11"/>
  <c r="E6109" i="11"/>
  <c r="F6108" i="11"/>
  <c r="E6108" i="11"/>
  <c r="F6107" i="11"/>
  <c r="E6107" i="11"/>
  <c r="F6106" i="11"/>
  <c r="E6106" i="11"/>
  <c r="F6105" i="11"/>
  <c r="E6105" i="11"/>
  <c r="F6104" i="11"/>
  <c r="E6104" i="11"/>
  <c r="F6103" i="11"/>
  <c r="E6103" i="11"/>
  <c r="F6102" i="11"/>
  <c r="E6102" i="11"/>
  <c r="F6101" i="11"/>
  <c r="E6101" i="11"/>
  <c r="F6100" i="11"/>
  <c r="E6100" i="11"/>
  <c r="F6099" i="11"/>
  <c r="E6099" i="11"/>
  <c r="F6098" i="11"/>
  <c r="E6098" i="11"/>
  <c r="F6097" i="11"/>
  <c r="E6097" i="11"/>
  <c r="F6096" i="11"/>
  <c r="E6096" i="11"/>
  <c r="F6095" i="11"/>
  <c r="E6095" i="11"/>
  <c r="F6094" i="11"/>
  <c r="E6094" i="11"/>
  <c r="F6093" i="11"/>
  <c r="E6093" i="11"/>
  <c r="F6092" i="11"/>
  <c r="E6092" i="11"/>
  <c r="F6091" i="11"/>
  <c r="E6091" i="11"/>
  <c r="F6090" i="11"/>
  <c r="E6090" i="11"/>
  <c r="F6089" i="11"/>
  <c r="E6089" i="11"/>
  <c r="F6088" i="11"/>
  <c r="E6088" i="11"/>
  <c r="F6087" i="11"/>
  <c r="E6087" i="11"/>
  <c r="F6086" i="11"/>
  <c r="E6086" i="11"/>
  <c r="F6085" i="11"/>
  <c r="E6085" i="11"/>
  <c r="F6084" i="11"/>
  <c r="E6084" i="11"/>
  <c r="F6083" i="11"/>
  <c r="E6083" i="11"/>
  <c r="F6082" i="11"/>
  <c r="E6082" i="11"/>
  <c r="F6081" i="11"/>
  <c r="E6081" i="11"/>
  <c r="F6080" i="11"/>
  <c r="E6080" i="11"/>
  <c r="F6079" i="11"/>
  <c r="E6079" i="11"/>
  <c r="F6078" i="11"/>
  <c r="E6078" i="11"/>
  <c r="F6077" i="11"/>
  <c r="E6077" i="11"/>
  <c r="F6076" i="11"/>
  <c r="E6076" i="11"/>
  <c r="F6075" i="11"/>
  <c r="E6075" i="11"/>
  <c r="F6074" i="11"/>
  <c r="E6074" i="11"/>
  <c r="F6073" i="11"/>
  <c r="E6073" i="11"/>
  <c r="F6072" i="11"/>
  <c r="E6072" i="11"/>
  <c r="F6071" i="11"/>
  <c r="E6071" i="11"/>
  <c r="F6070" i="11"/>
  <c r="E6070" i="11"/>
  <c r="F6069" i="11"/>
  <c r="E6069" i="11"/>
  <c r="F6068" i="11"/>
  <c r="E6068" i="11"/>
  <c r="F6067" i="11"/>
  <c r="E6067" i="11"/>
  <c r="F6066" i="11"/>
  <c r="E6066" i="11"/>
  <c r="F6065" i="11"/>
  <c r="E6065" i="11"/>
  <c r="F6064" i="11"/>
  <c r="E6064" i="11"/>
  <c r="F6063" i="11"/>
  <c r="E6063" i="11"/>
  <c r="F6062" i="11"/>
  <c r="E6062" i="11"/>
  <c r="F6061" i="11"/>
  <c r="E6061" i="11"/>
  <c r="F6060" i="11"/>
  <c r="E6060" i="11"/>
  <c r="F6059" i="11"/>
  <c r="E6059" i="11"/>
  <c r="F6058" i="11"/>
  <c r="E6058" i="11"/>
  <c r="F6057" i="11"/>
  <c r="E6057" i="11"/>
  <c r="F6056" i="11"/>
  <c r="E6056" i="11"/>
  <c r="F6055" i="11"/>
  <c r="E6055" i="11"/>
  <c r="F6054" i="11"/>
  <c r="E6054" i="11"/>
  <c r="F6053" i="11"/>
  <c r="E6053" i="11"/>
  <c r="F6052" i="11"/>
  <c r="E6052" i="11"/>
  <c r="F6051" i="11"/>
  <c r="E6051" i="11"/>
  <c r="F6050" i="11"/>
  <c r="E6050" i="11"/>
  <c r="F6049" i="11"/>
  <c r="E6049" i="11"/>
  <c r="F6048" i="11"/>
  <c r="E6048" i="11"/>
  <c r="F6047" i="11"/>
  <c r="E6047" i="11"/>
  <c r="F6046" i="11"/>
  <c r="E6046" i="11"/>
  <c r="F6045" i="11"/>
  <c r="E6045" i="11"/>
  <c r="F6044" i="11"/>
  <c r="E6044" i="11"/>
  <c r="F6043" i="11"/>
  <c r="E6043" i="11"/>
  <c r="F6042" i="11"/>
  <c r="E6042" i="11"/>
  <c r="F6041" i="11"/>
  <c r="E6041" i="11"/>
  <c r="F6040" i="11"/>
  <c r="E6040" i="11"/>
  <c r="F6039" i="11"/>
  <c r="E6039" i="11"/>
  <c r="F6038" i="11"/>
  <c r="E6038" i="11"/>
  <c r="F6037" i="11"/>
  <c r="E6037" i="11"/>
  <c r="F6036" i="11"/>
  <c r="E6036" i="11"/>
  <c r="F6035" i="11"/>
  <c r="E6035" i="11"/>
  <c r="F6034" i="11"/>
  <c r="E6034" i="11"/>
  <c r="F6033" i="11"/>
  <c r="E6033" i="11"/>
  <c r="F6032" i="11"/>
  <c r="E6032" i="11"/>
  <c r="F6031" i="11"/>
  <c r="E6031" i="11"/>
  <c r="F6030" i="11"/>
  <c r="E6030" i="11"/>
  <c r="F6029" i="11"/>
  <c r="E6029" i="11"/>
  <c r="F6028" i="11"/>
  <c r="E6028" i="11"/>
  <c r="F6027" i="11"/>
  <c r="E6027" i="11"/>
  <c r="F6026" i="11"/>
  <c r="E6026" i="11"/>
  <c r="F6025" i="11"/>
  <c r="E6025" i="11"/>
  <c r="F6024" i="11"/>
  <c r="E6024" i="11"/>
  <c r="F6023" i="11"/>
  <c r="E6023" i="11"/>
  <c r="F6022" i="11"/>
  <c r="E6022" i="11"/>
  <c r="F6021" i="11"/>
  <c r="E6021" i="11"/>
  <c r="F6020" i="11"/>
  <c r="E6020" i="11"/>
  <c r="F6019" i="11"/>
  <c r="E6019" i="11"/>
  <c r="F6018" i="11"/>
  <c r="E6018" i="11"/>
  <c r="F6017" i="11"/>
  <c r="E6017" i="11"/>
  <c r="F6016" i="11"/>
  <c r="E6016" i="11"/>
  <c r="F6015" i="11"/>
  <c r="E6015" i="11"/>
  <c r="F6014" i="11"/>
  <c r="E6014" i="11"/>
  <c r="F6013" i="11"/>
  <c r="E6013" i="11"/>
  <c r="F6012" i="11"/>
  <c r="E6012" i="11"/>
  <c r="F6011" i="11"/>
  <c r="E6011" i="11"/>
  <c r="F6010" i="11"/>
  <c r="E6010" i="11"/>
  <c r="F6009" i="11"/>
  <c r="E6009" i="11"/>
  <c r="F6008" i="11"/>
  <c r="E6008" i="11"/>
  <c r="F6007" i="11"/>
  <c r="E6007" i="11"/>
  <c r="F6006" i="11"/>
  <c r="E6006" i="11"/>
  <c r="F6005" i="11"/>
  <c r="E6005" i="11"/>
  <c r="F6004" i="11"/>
  <c r="E6004" i="11"/>
  <c r="F6003" i="11"/>
  <c r="E6003" i="11"/>
  <c r="F6002" i="11"/>
  <c r="E6002" i="11"/>
  <c r="F6001" i="11"/>
  <c r="E6001" i="11"/>
  <c r="F6000" i="11"/>
  <c r="E6000" i="11"/>
  <c r="F5999" i="11"/>
  <c r="E5999" i="11"/>
  <c r="F5998" i="11"/>
  <c r="E5998" i="11"/>
  <c r="F5997" i="11"/>
  <c r="E5997" i="11"/>
  <c r="F5996" i="11"/>
  <c r="E5996" i="11"/>
  <c r="F5995" i="11"/>
  <c r="E5995" i="11"/>
  <c r="F5994" i="11"/>
  <c r="E5994" i="11"/>
  <c r="F5993" i="11"/>
  <c r="E5993" i="11"/>
  <c r="F5992" i="11"/>
  <c r="E5992" i="11"/>
  <c r="F5991" i="11"/>
  <c r="E5991" i="11"/>
  <c r="F5990" i="11"/>
  <c r="E5990" i="11"/>
  <c r="F5989" i="11"/>
  <c r="E5989" i="11"/>
  <c r="F5988" i="11"/>
  <c r="E5988" i="11"/>
  <c r="F5987" i="11"/>
  <c r="E5987" i="11"/>
  <c r="F5986" i="11"/>
  <c r="E5986" i="11"/>
  <c r="F5985" i="11"/>
  <c r="E5985" i="11"/>
  <c r="F5984" i="11"/>
  <c r="E5984" i="11"/>
  <c r="F5983" i="11"/>
  <c r="E5983" i="11"/>
  <c r="F5982" i="11"/>
  <c r="E5982" i="11"/>
  <c r="F5981" i="11"/>
  <c r="E5981" i="11"/>
  <c r="F5980" i="11"/>
  <c r="E5980" i="11"/>
  <c r="F5979" i="11"/>
  <c r="E5979" i="11"/>
  <c r="F5978" i="11"/>
  <c r="E5978" i="11"/>
  <c r="F5977" i="11"/>
  <c r="E5977" i="11"/>
  <c r="F5976" i="11"/>
  <c r="E5976" i="11"/>
  <c r="F5975" i="11"/>
  <c r="E5975" i="11"/>
  <c r="F5974" i="11"/>
  <c r="E5974" i="11"/>
  <c r="F5973" i="11"/>
  <c r="E5973" i="11"/>
  <c r="F5972" i="11"/>
  <c r="E5972" i="11"/>
  <c r="F5971" i="11"/>
  <c r="E5971" i="11"/>
  <c r="F5970" i="11"/>
  <c r="E5970" i="11"/>
  <c r="F5969" i="11"/>
  <c r="E5969" i="11"/>
  <c r="F5968" i="11"/>
  <c r="E5968" i="11"/>
  <c r="F5967" i="11"/>
  <c r="E5967" i="11"/>
  <c r="F5966" i="11"/>
  <c r="E5966" i="11"/>
  <c r="F5965" i="11"/>
  <c r="E5965" i="11"/>
  <c r="F5964" i="11"/>
  <c r="E5964" i="11"/>
  <c r="F5963" i="11"/>
  <c r="E5963" i="11"/>
  <c r="F5962" i="11"/>
  <c r="E5962" i="11"/>
  <c r="F5961" i="11"/>
  <c r="E5961" i="11"/>
  <c r="F5960" i="11"/>
  <c r="E5960" i="11"/>
  <c r="F5959" i="11"/>
  <c r="E5959" i="11"/>
  <c r="F5958" i="11"/>
  <c r="E5958" i="11"/>
  <c r="F5957" i="11"/>
  <c r="E5957" i="11"/>
  <c r="F5956" i="11"/>
  <c r="E5956" i="11"/>
  <c r="F5955" i="11"/>
  <c r="E5955" i="11"/>
  <c r="F5954" i="11"/>
  <c r="E5954" i="11"/>
  <c r="F5953" i="11"/>
  <c r="E5953" i="11"/>
  <c r="F5952" i="11"/>
  <c r="E5952" i="11"/>
  <c r="F5951" i="11"/>
  <c r="E5951" i="11"/>
  <c r="F5950" i="11"/>
  <c r="E5950" i="11"/>
  <c r="F5949" i="11"/>
  <c r="E5949" i="11"/>
  <c r="F5948" i="11"/>
  <c r="E5948" i="11"/>
  <c r="F5947" i="11"/>
  <c r="E5947" i="11"/>
  <c r="F5946" i="11"/>
  <c r="E5946" i="11"/>
  <c r="F5945" i="11"/>
  <c r="E5945" i="11"/>
  <c r="F5944" i="11"/>
  <c r="E5944" i="11"/>
  <c r="F5943" i="11"/>
  <c r="E5943" i="11"/>
  <c r="F5942" i="11"/>
  <c r="E5942" i="11"/>
  <c r="F5941" i="11"/>
  <c r="E5941" i="11"/>
  <c r="F5940" i="11"/>
  <c r="E5940" i="11"/>
  <c r="F5939" i="11"/>
  <c r="E5939" i="11"/>
  <c r="F5938" i="11"/>
  <c r="E5938" i="11"/>
  <c r="F5937" i="11"/>
  <c r="E5937" i="11"/>
  <c r="F5936" i="11"/>
  <c r="E5936" i="11"/>
  <c r="F5935" i="11"/>
  <c r="E5935" i="11"/>
  <c r="F5934" i="11"/>
  <c r="E5934" i="11"/>
  <c r="F5933" i="11"/>
  <c r="E5933" i="11"/>
  <c r="F5932" i="11"/>
  <c r="E5932" i="11"/>
  <c r="F5931" i="11"/>
  <c r="E5931" i="11"/>
  <c r="F5930" i="11"/>
  <c r="E5930" i="11"/>
  <c r="F5929" i="11"/>
  <c r="E5929" i="11"/>
  <c r="F5928" i="11"/>
  <c r="E5928" i="11"/>
  <c r="F5927" i="11"/>
  <c r="E5927" i="11"/>
  <c r="F5926" i="11"/>
  <c r="E5926" i="11"/>
  <c r="F5925" i="11"/>
  <c r="E5925" i="11"/>
  <c r="F5924" i="11"/>
  <c r="E5924" i="11"/>
  <c r="F5923" i="11"/>
  <c r="E5923" i="11"/>
  <c r="F5922" i="11"/>
  <c r="E5922" i="11"/>
  <c r="F5921" i="11"/>
  <c r="E5921" i="11"/>
  <c r="F5920" i="11"/>
  <c r="E5920" i="11"/>
  <c r="F5919" i="11"/>
  <c r="E5919" i="11"/>
  <c r="F5918" i="11"/>
  <c r="E5918" i="11"/>
  <c r="F5917" i="11"/>
  <c r="E5917" i="11"/>
  <c r="F5916" i="11"/>
  <c r="E5916" i="11"/>
  <c r="F5915" i="11"/>
  <c r="E5915" i="11"/>
  <c r="F5914" i="11"/>
  <c r="E5914" i="11"/>
  <c r="F5913" i="11"/>
  <c r="E5913" i="11"/>
  <c r="F5912" i="11"/>
  <c r="E5912" i="11"/>
  <c r="F5911" i="11"/>
  <c r="E5911" i="11"/>
  <c r="F5910" i="11"/>
  <c r="E5910" i="11"/>
  <c r="F5909" i="11"/>
  <c r="E5909" i="11"/>
  <c r="F5908" i="11"/>
  <c r="E5908" i="11"/>
  <c r="F5907" i="11"/>
  <c r="E5907" i="11"/>
  <c r="F5906" i="11"/>
  <c r="E5906" i="11"/>
  <c r="F5905" i="11"/>
  <c r="E5905" i="11"/>
  <c r="F5904" i="11"/>
  <c r="E5904" i="11"/>
  <c r="F5903" i="11"/>
  <c r="E5903" i="11"/>
  <c r="F5902" i="11"/>
  <c r="E5902" i="11"/>
  <c r="F5901" i="11"/>
  <c r="E5901" i="11"/>
  <c r="F5900" i="11"/>
  <c r="E5900" i="11"/>
  <c r="F5899" i="11"/>
  <c r="E5899" i="11"/>
  <c r="F5898" i="11"/>
  <c r="E5898" i="11"/>
  <c r="F5897" i="11"/>
  <c r="E5897" i="11"/>
  <c r="F5896" i="11"/>
  <c r="E5896" i="11"/>
  <c r="F5895" i="11"/>
  <c r="E5895" i="11"/>
  <c r="F5894" i="11"/>
  <c r="E5894" i="11"/>
  <c r="F5893" i="11"/>
  <c r="E5893" i="11"/>
  <c r="F5892" i="11"/>
  <c r="E5892" i="11"/>
  <c r="F5891" i="11"/>
  <c r="E5891" i="11"/>
  <c r="F5890" i="11"/>
  <c r="E5890" i="11"/>
  <c r="F5889" i="11"/>
  <c r="E5889" i="11"/>
  <c r="F5888" i="11"/>
  <c r="E5888" i="11"/>
  <c r="F5887" i="11"/>
  <c r="E5887" i="11"/>
  <c r="F5886" i="11"/>
  <c r="E5886" i="11"/>
  <c r="F5885" i="11"/>
  <c r="E5885" i="11"/>
  <c r="F5884" i="11"/>
  <c r="E5884" i="11"/>
  <c r="F5883" i="11"/>
  <c r="E5883" i="11"/>
  <c r="F5882" i="11"/>
  <c r="E5882" i="11"/>
  <c r="F5881" i="11"/>
  <c r="E5881" i="11"/>
  <c r="F5880" i="11"/>
  <c r="E5880" i="11"/>
  <c r="F5879" i="11"/>
  <c r="E5879" i="11"/>
  <c r="F5878" i="11"/>
  <c r="E5878" i="11"/>
  <c r="F5877" i="11"/>
  <c r="E5877" i="11"/>
  <c r="F5876" i="11"/>
  <c r="E5876" i="11"/>
  <c r="F5875" i="11"/>
  <c r="E5875" i="11"/>
  <c r="F5874" i="11"/>
  <c r="E5874" i="11"/>
  <c r="F5873" i="11"/>
  <c r="E5873" i="11"/>
  <c r="F5872" i="11"/>
  <c r="E5872" i="11"/>
  <c r="F5871" i="11"/>
  <c r="E5871" i="11"/>
  <c r="F5870" i="11"/>
  <c r="E5870" i="11"/>
  <c r="F5869" i="11"/>
  <c r="E5869" i="11"/>
  <c r="F5868" i="11"/>
  <c r="E5868" i="11"/>
  <c r="F5867" i="11"/>
  <c r="E5867" i="11"/>
  <c r="F5866" i="11"/>
  <c r="E5866" i="11"/>
  <c r="F5865" i="11"/>
  <c r="E5865" i="11"/>
  <c r="F5864" i="11"/>
  <c r="E5864" i="11"/>
  <c r="F5863" i="11"/>
  <c r="E5863" i="11"/>
  <c r="F5862" i="11"/>
  <c r="E5862" i="11"/>
  <c r="F5861" i="11"/>
  <c r="E5861" i="11"/>
  <c r="F5860" i="11"/>
  <c r="E5860" i="11"/>
  <c r="F5859" i="11"/>
  <c r="E5859" i="11"/>
  <c r="F5858" i="11"/>
  <c r="E5858" i="11"/>
  <c r="F5857" i="11"/>
  <c r="E5857" i="11"/>
  <c r="F5856" i="11"/>
  <c r="E5856" i="11"/>
  <c r="F5855" i="11"/>
  <c r="E5855" i="11"/>
  <c r="F5854" i="11"/>
  <c r="E5854" i="11"/>
  <c r="F5853" i="11"/>
  <c r="E5853" i="11"/>
  <c r="F5852" i="11"/>
  <c r="E5852" i="11"/>
  <c r="F5851" i="11"/>
  <c r="E5851" i="11"/>
  <c r="F5850" i="11"/>
  <c r="E5850" i="11"/>
  <c r="F5849" i="11"/>
  <c r="E5849" i="11"/>
  <c r="F5848" i="11"/>
  <c r="E5848" i="11"/>
  <c r="F5847" i="11"/>
  <c r="E5847" i="11"/>
  <c r="F5846" i="11"/>
  <c r="E5846" i="11"/>
  <c r="F5845" i="11"/>
  <c r="E5845" i="11"/>
  <c r="F5844" i="11"/>
  <c r="E5844" i="11"/>
  <c r="F5843" i="11"/>
  <c r="E5843" i="11"/>
  <c r="F5842" i="11"/>
  <c r="E5842" i="11"/>
  <c r="F5841" i="11"/>
  <c r="E5841" i="11"/>
  <c r="F5840" i="11"/>
  <c r="E5840" i="11"/>
  <c r="F5839" i="11"/>
  <c r="E5839" i="11"/>
  <c r="F5838" i="11"/>
  <c r="E5838" i="11"/>
  <c r="F5837" i="11"/>
  <c r="E5837" i="11"/>
  <c r="F5836" i="11"/>
  <c r="E5836" i="11"/>
  <c r="F5835" i="11"/>
  <c r="E5835" i="11"/>
  <c r="F5834" i="11"/>
  <c r="E5834" i="11"/>
  <c r="F5833" i="11"/>
  <c r="E5833" i="11"/>
  <c r="F5832" i="11"/>
  <c r="E5832" i="11"/>
  <c r="F5831" i="11"/>
  <c r="E5831" i="11"/>
  <c r="F5830" i="11"/>
  <c r="E5830" i="11"/>
  <c r="F5829" i="11"/>
  <c r="E5829" i="11"/>
  <c r="F5828" i="11"/>
  <c r="E5828" i="11"/>
  <c r="F5827" i="11"/>
  <c r="E5827" i="11"/>
  <c r="F5826" i="11"/>
  <c r="E5826" i="11"/>
  <c r="F5825" i="11"/>
  <c r="E5825" i="11"/>
  <c r="F5824" i="11"/>
  <c r="E5824" i="11"/>
  <c r="F5823" i="11"/>
  <c r="E5823" i="11"/>
  <c r="F5822" i="11"/>
  <c r="E5822" i="11"/>
  <c r="F5821" i="11"/>
  <c r="E5821" i="11"/>
  <c r="F5820" i="11"/>
  <c r="E5820" i="11"/>
  <c r="F5819" i="11"/>
  <c r="E5819" i="11"/>
  <c r="F5818" i="11"/>
  <c r="E5818" i="11"/>
  <c r="F5817" i="11"/>
  <c r="E5817" i="11"/>
  <c r="F5816" i="11"/>
  <c r="E5816" i="11"/>
  <c r="F5815" i="11"/>
  <c r="E5815" i="11"/>
  <c r="F5814" i="11"/>
  <c r="E5814" i="11"/>
  <c r="F5813" i="11"/>
  <c r="E5813" i="11"/>
  <c r="F5812" i="11"/>
  <c r="E5812" i="11"/>
  <c r="F5811" i="11"/>
  <c r="E5811" i="11"/>
  <c r="F5810" i="11"/>
  <c r="E5810" i="11"/>
  <c r="F5809" i="11"/>
  <c r="E5809" i="11"/>
  <c r="F5808" i="11"/>
  <c r="E5808" i="11"/>
  <c r="F5807" i="11"/>
  <c r="E5807" i="11"/>
  <c r="F5806" i="11"/>
  <c r="E5806" i="11"/>
  <c r="F5805" i="11"/>
  <c r="E5805" i="11"/>
  <c r="F5804" i="11"/>
  <c r="E5804" i="11"/>
  <c r="F5803" i="11"/>
  <c r="E5803" i="11"/>
  <c r="F5802" i="11"/>
  <c r="E5802" i="11"/>
  <c r="F5801" i="11"/>
  <c r="E5801" i="11"/>
  <c r="F5800" i="11"/>
  <c r="E5800" i="11"/>
  <c r="F5799" i="11"/>
  <c r="E5799" i="11"/>
  <c r="F5798" i="11"/>
  <c r="E5798" i="11"/>
  <c r="F5797" i="11"/>
  <c r="E5797" i="11"/>
  <c r="F5796" i="11"/>
  <c r="E5796" i="11"/>
  <c r="F5795" i="11"/>
  <c r="E5795" i="11"/>
  <c r="F5794" i="11"/>
  <c r="E5794" i="11"/>
  <c r="F5793" i="11"/>
  <c r="E5793" i="11"/>
  <c r="F5792" i="11"/>
  <c r="E5792" i="11"/>
  <c r="F5791" i="11"/>
  <c r="E5791" i="11"/>
  <c r="F5790" i="11"/>
  <c r="E5790" i="11"/>
  <c r="F5789" i="11"/>
  <c r="E5789" i="11"/>
  <c r="F5788" i="11"/>
  <c r="E5788" i="11"/>
  <c r="F5787" i="11"/>
  <c r="E5787" i="11"/>
  <c r="F5786" i="11"/>
  <c r="E5786" i="11"/>
  <c r="F5785" i="11"/>
  <c r="E5785" i="11"/>
  <c r="F5784" i="11"/>
  <c r="E5784" i="11"/>
  <c r="F5783" i="11"/>
  <c r="E5783" i="11"/>
  <c r="F5782" i="11"/>
  <c r="E5782" i="11"/>
  <c r="F5781" i="11"/>
  <c r="E5781" i="11"/>
  <c r="F5780" i="11"/>
  <c r="E5780" i="11"/>
  <c r="F5779" i="11"/>
  <c r="E5779" i="11"/>
  <c r="F5778" i="11"/>
  <c r="E5778" i="11"/>
  <c r="F5777" i="11"/>
  <c r="E5777" i="11"/>
  <c r="F5776" i="11"/>
  <c r="E5776" i="11"/>
  <c r="F5775" i="11"/>
  <c r="E5775" i="11"/>
  <c r="F5774" i="11"/>
  <c r="E5774" i="11"/>
  <c r="F5773" i="11"/>
  <c r="E5773" i="11"/>
  <c r="F5772" i="11"/>
  <c r="E5772" i="11"/>
  <c r="F5771" i="11"/>
  <c r="E5771" i="11"/>
  <c r="F5770" i="11"/>
  <c r="E5770" i="11"/>
  <c r="F5769" i="11"/>
  <c r="E5769" i="11"/>
  <c r="F5768" i="11"/>
  <c r="E5768" i="11"/>
  <c r="F5767" i="11"/>
  <c r="E5767" i="11"/>
  <c r="F5766" i="11"/>
  <c r="E5766" i="11"/>
  <c r="F5765" i="11"/>
  <c r="E5765" i="11"/>
  <c r="F5764" i="11"/>
  <c r="E5764" i="11"/>
  <c r="F5763" i="11"/>
  <c r="E5763" i="11"/>
  <c r="F5762" i="11"/>
  <c r="E5762" i="11"/>
  <c r="F5761" i="11"/>
  <c r="E5761" i="11"/>
  <c r="F5760" i="11"/>
  <c r="E5760" i="11"/>
  <c r="F5759" i="11"/>
  <c r="E5759" i="11"/>
  <c r="F5758" i="11"/>
  <c r="E5758" i="11"/>
  <c r="F5757" i="11"/>
  <c r="E5757" i="11"/>
  <c r="F5756" i="11"/>
  <c r="E5756" i="11"/>
  <c r="F5755" i="11"/>
  <c r="E5755" i="11"/>
  <c r="F5754" i="11"/>
  <c r="E5754" i="11"/>
  <c r="F5753" i="11"/>
  <c r="E5753" i="11"/>
  <c r="F5752" i="11"/>
  <c r="E5752" i="11"/>
  <c r="F5751" i="11"/>
  <c r="E5751" i="11"/>
  <c r="F5750" i="11"/>
  <c r="E5750" i="11"/>
  <c r="F5749" i="11"/>
  <c r="E5749" i="11"/>
  <c r="F5748" i="11"/>
  <c r="E5748" i="11"/>
  <c r="F5747" i="11"/>
  <c r="E5747" i="11"/>
  <c r="F5746" i="11"/>
  <c r="E5746" i="11"/>
  <c r="F5745" i="11"/>
  <c r="E5745" i="11"/>
  <c r="F5744" i="11"/>
  <c r="E5744" i="11"/>
  <c r="F5743" i="11"/>
  <c r="E5743" i="11"/>
  <c r="F5742" i="11"/>
  <c r="E5742" i="11"/>
  <c r="F5741" i="11"/>
  <c r="E5741" i="11"/>
  <c r="F5740" i="11"/>
  <c r="E5740" i="11"/>
  <c r="F5739" i="11"/>
  <c r="E5739" i="11"/>
  <c r="F5738" i="11"/>
  <c r="E5738" i="11"/>
  <c r="F5737" i="11"/>
  <c r="E5737" i="11"/>
  <c r="F5736" i="11"/>
  <c r="E5736" i="11"/>
  <c r="F5735" i="11"/>
  <c r="E5735" i="11"/>
  <c r="F5734" i="11"/>
  <c r="E5734" i="11"/>
  <c r="F5733" i="11"/>
  <c r="E5733" i="11"/>
  <c r="F5732" i="11"/>
  <c r="E5732" i="11"/>
  <c r="F5731" i="11"/>
  <c r="E5731" i="11"/>
  <c r="F5730" i="11"/>
  <c r="E5730" i="11"/>
  <c r="F5729" i="11"/>
  <c r="E5729" i="11"/>
  <c r="F5728" i="11"/>
  <c r="E5728" i="11"/>
  <c r="F5727" i="11"/>
  <c r="E5727" i="11"/>
  <c r="F5726" i="11"/>
  <c r="E5726" i="11"/>
  <c r="F5725" i="11"/>
  <c r="E5725" i="11"/>
  <c r="F5724" i="11"/>
  <c r="E5724" i="11"/>
  <c r="F5723" i="11"/>
  <c r="E5723" i="11"/>
  <c r="F5722" i="11"/>
  <c r="E5722" i="11"/>
  <c r="F5721" i="11"/>
  <c r="E5721" i="11"/>
  <c r="F5720" i="11"/>
  <c r="E5720" i="11"/>
  <c r="F5719" i="11"/>
  <c r="E5719" i="11"/>
  <c r="F5718" i="11"/>
  <c r="E5718" i="11"/>
  <c r="F5717" i="11"/>
  <c r="E5717" i="11"/>
  <c r="F5716" i="11"/>
  <c r="E5716" i="11"/>
  <c r="F5715" i="11"/>
  <c r="E5715" i="11"/>
  <c r="F5714" i="11"/>
  <c r="E5714" i="11"/>
  <c r="F5713" i="11"/>
  <c r="E5713" i="11"/>
  <c r="F5712" i="11"/>
  <c r="E5712" i="11"/>
  <c r="F5711" i="11"/>
  <c r="E5711" i="11"/>
  <c r="F5710" i="11"/>
  <c r="E5710" i="11"/>
  <c r="F5709" i="11"/>
  <c r="E5709" i="11"/>
  <c r="F5708" i="11"/>
  <c r="E5708" i="11"/>
  <c r="F5707" i="11"/>
  <c r="E5707" i="11"/>
  <c r="F5706" i="11"/>
  <c r="E5706" i="11"/>
  <c r="F5705" i="11"/>
  <c r="E5705" i="11"/>
  <c r="F5704" i="11"/>
  <c r="E5704" i="11"/>
  <c r="F5703" i="11"/>
  <c r="E5703" i="11"/>
  <c r="F5702" i="11"/>
  <c r="E5702" i="11"/>
  <c r="F5701" i="11"/>
  <c r="E5701" i="11"/>
  <c r="F5700" i="11"/>
  <c r="E5700" i="11"/>
  <c r="F5699" i="11"/>
  <c r="E5699" i="11"/>
  <c r="F5698" i="11"/>
  <c r="E5698" i="11"/>
  <c r="F5697" i="11"/>
  <c r="E5697" i="11"/>
  <c r="F5696" i="11"/>
  <c r="E5696" i="11"/>
  <c r="F5695" i="11"/>
  <c r="E5695" i="11"/>
  <c r="F5694" i="11"/>
  <c r="E5694" i="11"/>
  <c r="F5693" i="11"/>
  <c r="E5693" i="11"/>
  <c r="F5692" i="11"/>
  <c r="E5692" i="11"/>
  <c r="F5691" i="11"/>
  <c r="E5691" i="11"/>
  <c r="F5690" i="11"/>
  <c r="E5690" i="11"/>
  <c r="F5689" i="11"/>
  <c r="E5689" i="11"/>
  <c r="F5688" i="11"/>
  <c r="E5688" i="11"/>
  <c r="F5687" i="11"/>
  <c r="E5687" i="11"/>
  <c r="F5686" i="11"/>
  <c r="E5686" i="11"/>
  <c r="F5685" i="11"/>
  <c r="E5685" i="11"/>
  <c r="F5684" i="11"/>
  <c r="E5684" i="11"/>
  <c r="F5683" i="11"/>
  <c r="E5683" i="11"/>
  <c r="F5682" i="11"/>
  <c r="E5682" i="11"/>
  <c r="F5681" i="11"/>
  <c r="E5681" i="11"/>
  <c r="F5680" i="11"/>
  <c r="E5680" i="11"/>
  <c r="F5679" i="11"/>
  <c r="E5679" i="11"/>
  <c r="F5678" i="11"/>
  <c r="E5678" i="11"/>
  <c r="F5677" i="11"/>
  <c r="E5677" i="11"/>
  <c r="F5676" i="11"/>
  <c r="E5676" i="11"/>
  <c r="F5675" i="11"/>
  <c r="E5675" i="11"/>
  <c r="F5674" i="11"/>
  <c r="E5674" i="11"/>
  <c r="F5673" i="11"/>
  <c r="E5673" i="11"/>
  <c r="F5672" i="11"/>
  <c r="E5672" i="11"/>
  <c r="F5671" i="11"/>
  <c r="E5671" i="11"/>
  <c r="F5670" i="11"/>
  <c r="E5670" i="11"/>
  <c r="F5669" i="11"/>
  <c r="E5669" i="11"/>
  <c r="F5668" i="11"/>
  <c r="E5668" i="11"/>
  <c r="F5667" i="11"/>
  <c r="E5667" i="11"/>
  <c r="F5666" i="11"/>
  <c r="E5666" i="11"/>
  <c r="F5665" i="11"/>
  <c r="E5665" i="11"/>
  <c r="F5664" i="11"/>
  <c r="E5664" i="11"/>
  <c r="F5663" i="11"/>
  <c r="E5663" i="11"/>
  <c r="F5662" i="11"/>
  <c r="E5662" i="11"/>
  <c r="F5661" i="11"/>
  <c r="E5661" i="11"/>
  <c r="F5660" i="11"/>
  <c r="E5660" i="11"/>
  <c r="F5659" i="11"/>
  <c r="E5659" i="11"/>
  <c r="F5658" i="11"/>
  <c r="E5658" i="11"/>
  <c r="F5657" i="11"/>
  <c r="E5657" i="11"/>
  <c r="F5656" i="11"/>
  <c r="E5656" i="11"/>
  <c r="F5655" i="11"/>
  <c r="E5655" i="11"/>
  <c r="F5654" i="11"/>
  <c r="E5654" i="11"/>
  <c r="F5653" i="11"/>
  <c r="E5653" i="11"/>
  <c r="F5652" i="11"/>
  <c r="E5652" i="11"/>
  <c r="F5651" i="11"/>
  <c r="E5651" i="11"/>
  <c r="F5650" i="11"/>
  <c r="E5650" i="11"/>
  <c r="F5649" i="11"/>
  <c r="E5649" i="11"/>
  <c r="F5648" i="11"/>
  <c r="E5648" i="11"/>
  <c r="F5647" i="11"/>
  <c r="E5647" i="11"/>
  <c r="F5646" i="11"/>
  <c r="E5646" i="11"/>
  <c r="F5645" i="11"/>
  <c r="E5645" i="11"/>
  <c r="F5644" i="11"/>
  <c r="E5644" i="11"/>
  <c r="F5643" i="11"/>
  <c r="E5643" i="11"/>
  <c r="F5642" i="11"/>
  <c r="E5642" i="11"/>
  <c r="F5641" i="11"/>
  <c r="E5641" i="11"/>
  <c r="F5640" i="11"/>
  <c r="E5640" i="11"/>
  <c r="F5639" i="11"/>
  <c r="E5639" i="11"/>
  <c r="F5638" i="11"/>
  <c r="E5638" i="11"/>
  <c r="F5637" i="11"/>
  <c r="E5637" i="11"/>
  <c r="F5636" i="11"/>
  <c r="E5636" i="11"/>
  <c r="F5635" i="11"/>
  <c r="E5635" i="11"/>
  <c r="F5634" i="11"/>
  <c r="E5634" i="11"/>
  <c r="F5633" i="11"/>
  <c r="E5633" i="11"/>
  <c r="F5632" i="11"/>
  <c r="E5632" i="11"/>
  <c r="F5631" i="11"/>
  <c r="E5631" i="11"/>
  <c r="F5630" i="11"/>
  <c r="E5630" i="11"/>
  <c r="F5629" i="11"/>
  <c r="E5629" i="11"/>
  <c r="F5628" i="11"/>
  <c r="E5628" i="11"/>
  <c r="F5627" i="11"/>
  <c r="E5627" i="11"/>
  <c r="F5626" i="11"/>
  <c r="E5626" i="11"/>
  <c r="F5625" i="11"/>
  <c r="E5625" i="11"/>
  <c r="F5624" i="11"/>
  <c r="E5624" i="11"/>
  <c r="F5623" i="11"/>
  <c r="E5623" i="11"/>
  <c r="F5622" i="11"/>
  <c r="E5622" i="11"/>
  <c r="F5621" i="11"/>
  <c r="E5621" i="11"/>
  <c r="F5620" i="11"/>
  <c r="E5620" i="11"/>
  <c r="F5619" i="11"/>
  <c r="E5619" i="11"/>
  <c r="F5618" i="11"/>
  <c r="E5618" i="11"/>
  <c r="F5617" i="11"/>
  <c r="E5617" i="11"/>
  <c r="F5616" i="11"/>
  <c r="E5616" i="11"/>
  <c r="F5615" i="11"/>
  <c r="E5615" i="11"/>
  <c r="F5614" i="11"/>
  <c r="E5614" i="11"/>
  <c r="F5613" i="11"/>
  <c r="E5613" i="11"/>
  <c r="F5612" i="11"/>
  <c r="E5612" i="11"/>
  <c r="F5611" i="11"/>
  <c r="E5611" i="11"/>
  <c r="F5610" i="11"/>
  <c r="E5610" i="11"/>
  <c r="F5609" i="11"/>
  <c r="E5609" i="11"/>
  <c r="F5608" i="11"/>
  <c r="E5608" i="11"/>
  <c r="F5607" i="11"/>
  <c r="E5607" i="11"/>
  <c r="F5606" i="11"/>
  <c r="E5606" i="11"/>
  <c r="F5605" i="11"/>
  <c r="E5605" i="11"/>
  <c r="F5604" i="11"/>
  <c r="E5604" i="11"/>
  <c r="F5603" i="11"/>
  <c r="E5603" i="11"/>
  <c r="F5602" i="11"/>
  <c r="E5602" i="11"/>
  <c r="F5601" i="11"/>
  <c r="E5601" i="11"/>
  <c r="F5600" i="11"/>
  <c r="E5600" i="11"/>
  <c r="F5599" i="11"/>
  <c r="E5599" i="11"/>
  <c r="F5598" i="11"/>
  <c r="E5598" i="11"/>
  <c r="F5597" i="11"/>
  <c r="E5597" i="11"/>
  <c r="F5596" i="11"/>
  <c r="E5596" i="11"/>
  <c r="F5595" i="11"/>
  <c r="E5595" i="11"/>
  <c r="F5594" i="11"/>
  <c r="E5594" i="11"/>
  <c r="F5593" i="11"/>
  <c r="E5593" i="11"/>
  <c r="F5592" i="11"/>
  <c r="E5592" i="11"/>
  <c r="F5591" i="11"/>
  <c r="E5591" i="11"/>
  <c r="F5590" i="11"/>
  <c r="E5590" i="11"/>
  <c r="F5589" i="11"/>
  <c r="E5589" i="11"/>
  <c r="F5588" i="11"/>
  <c r="E5588" i="11"/>
  <c r="F5587" i="11"/>
  <c r="E5587" i="11"/>
  <c r="F5586" i="11"/>
  <c r="E5586" i="11"/>
  <c r="F5585" i="11"/>
  <c r="E5585" i="11"/>
  <c r="F5584" i="11"/>
  <c r="E5584" i="11"/>
  <c r="F5583" i="11"/>
  <c r="E5583" i="11"/>
  <c r="F5582" i="11"/>
  <c r="E5582" i="11"/>
  <c r="F5581" i="11"/>
  <c r="E5581" i="11"/>
  <c r="F5580" i="11"/>
  <c r="E5580" i="11"/>
  <c r="F5579" i="11"/>
  <c r="E5579" i="11"/>
  <c r="F5578" i="11"/>
  <c r="E5578" i="11"/>
  <c r="F5577" i="11"/>
  <c r="E5577" i="11"/>
  <c r="F5576" i="11"/>
  <c r="E5576" i="11"/>
  <c r="F5575" i="11"/>
  <c r="E5575" i="11"/>
  <c r="F5574" i="11"/>
  <c r="E5574" i="11"/>
  <c r="F5573" i="11"/>
  <c r="E5573" i="11"/>
  <c r="F5572" i="11"/>
  <c r="E5572" i="11"/>
  <c r="F5571" i="11"/>
  <c r="E5571" i="11"/>
  <c r="F5570" i="11"/>
  <c r="E5570" i="11"/>
  <c r="F5569" i="11"/>
  <c r="E5569" i="11"/>
  <c r="F5568" i="11"/>
  <c r="E5568" i="11"/>
  <c r="F5567" i="11"/>
  <c r="E5567" i="11"/>
  <c r="F5566" i="11"/>
  <c r="E5566" i="11"/>
  <c r="F5565" i="11"/>
  <c r="E5565" i="11"/>
  <c r="F5564" i="11"/>
  <c r="E5564" i="11"/>
  <c r="F5563" i="11"/>
  <c r="E5563" i="11"/>
  <c r="F5562" i="11"/>
  <c r="E5562" i="11"/>
  <c r="F5561" i="11"/>
  <c r="E5561" i="11"/>
  <c r="F5560" i="11"/>
  <c r="E5560" i="11"/>
  <c r="F5559" i="11"/>
  <c r="E5559" i="11"/>
  <c r="F5558" i="11"/>
  <c r="E5558" i="11"/>
  <c r="F5557" i="11"/>
  <c r="E5557" i="11"/>
  <c r="F5556" i="11"/>
  <c r="E5556" i="11"/>
  <c r="F5555" i="11"/>
  <c r="E5555" i="11"/>
  <c r="F5554" i="11"/>
  <c r="E5554" i="11"/>
  <c r="F5553" i="11"/>
  <c r="E5553" i="11"/>
  <c r="F5552" i="11"/>
  <c r="E5552" i="11"/>
  <c r="F5551" i="11"/>
  <c r="E5551" i="11"/>
  <c r="F5550" i="11"/>
  <c r="E5550" i="11"/>
  <c r="F5549" i="11"/>
  <c r="E5549" i="11"/>
  <c r="F5548" i="11"/>
  <c r="E5548" i="11"/>
  <c r="F5547" i="11"/>
  <c r="E5547" i="11"/>
  <c r="F5546" i="11"/>
  <c r="E5546" i="11"/>
  <c r="F5545" i="11"/>
  <c r="E5545" i="11"/>
  <c r="F5544" i="11"/>
  <c r="E5544" i="11"/>
  <c r="F5543" i="11"/>
  <c r="E5543" i="11"/>
  <c r="F5542" i="11"/>
  <c r="E5542" i="11"/>
  <c r="F5541" i="11"/>
  <c r="E5541" i="11"/>
  <c r="F5540" i="11"/>
  <c r="E5540" i="11"/>
  <c r="F5539" i="11"/>
  <c r="E5539" i="11"/>
  <c r="F5538" i="11"/>
  <c r="E5538" i="11"/>
  <c r="F5537" i="11"/>
  <c r="E5537" i="11"/>
  <c r="F5536" i="11"/>
  <c r="E5536" i="11"/>
  <c r="F5535" i="11"/>
  <c r="E5535" i="11"/>
  <c r="F5534" i="11"/>
  <c r="E5534" i="11"/>
  <c r="F5533" i="11"/>
  <c r="E5533" i="11"/>
  <c r="F5532" i="11"/>
  <c r="E5532" i="11"/>
  <c r="F5531" i="11"/>
  <c r="E5531" i="11"/>
  <c r="F5530" i="11"/>
  <c r="E5530" i="11"/>
  <c r="F5529" i="11"/>
  <c r="E5529" i="11"/>
  <c r="F5528" i="11"/>
  <c r="E5528" i="11"/>
  <c r="F5527" i="11"/>
  <c r="E5527" i="11"/>
  <c r="F5526" i="11"/>
  <c r="E5526" i="11"/>
  <c r="F5525" i="11"/>
  <c r="E5525" i="11"/>
  <c r="F5524" i="11"/>
  <c r="E5524" i="11"/>
  <c r="F5523" i="11"/>
  <c r="E5523" i="11"/>
  <c r="F5522" i="11"/>
  <c r="E5522" i="11"/>
  <c r="F5521" i="11"/>
  <c r="E5521" i="11"/>
  <c r="F5520" i="11"/>
  <c r="E5520" i="11"/>
  <c r="F5519" i="11"/>
  <c r="E5519" i="11"/>
  <c r="F5518" i="11"/>
  <c r="E5518" i="11"/>
  <c r="F5517" i="11"/>
  <c r="E5517" i="11"/>
  <c r="F5516" i="11"/>
  <c r="E5516" i="11"/>
  <c r="F5515" i="11"/>
  <c r="E5515" i="11"/>
  <c r="F5514" i="11"/>
  <c r="E5514" i="11"/>
  <c r="F5513" i="11"/>
  <c r="E5513" i="11"/>
  <c r="F5512" i="11"/>
  <c r="E5512" i="11"/>
  <c r="F5511" i="11"/>
  <c r="E5511" i="11"/>
  <c r="F5510" i="11"/>
  <c r="E5510" i="11"/>
  <c r="F5509" i="11"/>
  <c r="E5509" i="11"/>
  <c r="F5508" i="11"/>
  <c r="E5508" i="11"/>
  <c r="F5507" i="11"/>
  <c r="E5507" i="11"/>
  <c r="F5506" i="11"/>
  <c r="E5506" i="11"/>
  <c r="F5505" i="11"/>
  <c r="E5505" i="11"/>
  <c r="F5504" i="11"/>
  <c r="E5504" i="11"/>
  <c r="F5503" i="11"/>
  <c r="E5503" i="11"/>
  <c r="F5502" i="11"/>
  <c r="E5502" i="11"/>
  <c r="F5501" i="11"/>
  <c r="E5501" i="11"/>
  <c r="F5500" i="11"/>
  <c r="E5500" i="11"/>
  <c r="F5499" i="11"/>
  <c r="E5499" i="11"/>
  <c r="F5498" i="11"/>
  <c r="E5498" i="11"/>
  <c r="F5497" i="11"/>
  <c r="E5497" i="11"/>
  <c r="F5496" i="11"/>
  <c r="E5496" i="11"/>
  <c r="F5495" i="11"/>
  <c r="E5495" i="11"/>
  <c r="F5494" i="11"/>
  <c r="E5494" i="11"/>
  <c r="F5493" i="11"/>
  <c r="E5493" i="11"/>
  <c r="F5492" i="11"/>
  <c r="E5492" i="11"/>
  <c r="F5491" i="11"/>
  <c r="E5491" i="11"/>
  <c r="F5490" i="11"/>
  <c r="E5490" i="11"/>
  <c r="F5489" i="11"/>
  <c r="E5489" i="11"/>
  <c r="F5488" i="11"/>
  <c r="E5488" i="11"/>
  <c r="F5487" i="11"/>
  <c r="E5487" i="11"/>
  <c r="F5486" i="11"/>
  <c r="E5486" i="11"/>
  <c r="F5485" i="11"/>
  <c r="E5485" i="11"/>
  <c r="F5484" i="11"/>
  <c r="E5484" i="11"/>
  <c r="F5483" i="11"/>
  <c r="E5483" i="11"/>
  <c r="F5482" i="11"/>
  <c r="E5482" i="11"/>
  <c r="F5481" i="11"/>
  <c r="E5481" i="11"/>
  <c r="F5480" i="11"/>
  <c r="E5480" i="11"/>
  <c r="F5479" i="11"/>
  <c r="E5479" i="11"/>
  <c r="F5478" i="11"/>
  <c r="E5478" i="11"/>
  <c r="F5477" i="11"/>
  <c r="E5477" i="11"/>
  <c r="F5476" i="11"/>
  <c r="E5476" i="11"/>
  <c r="F5475" i="11"/>
  <c r="E5475" i="11"/>
  <c r="F5474" i="11"/>
  <c r="E5474" i="11"/>
  <c r="F5473" i="11"/>
  <c r="E5473" i="11"/>
  <c r="F5472" i="11"/>
  <c r="E5472" i="11"/>
  <c r="F5471" i="11"/>
  <c r="E5471" i="11"/>
  <c r="F5470" i="11"/>
  <c r="E5470" i="11"/>
  <c r="F5469" i="11"/>
  <c r="E5469" i="11"/>
  <c r="F5468" i="11"/>
  <c r="E5468" i="11"/>
  <c r="F5467" i="11"/>
  <c r="E5467" i="11"/>
  <c r="F5466" i="11"/>
  <c r="E5466" i="11"/>
  <c r="F5465" i="11"/>
  <c r="E5465" i="11"/>
  <c r="F5464" i="11"/>
  <c r="E5464" i="11"/>
  <c r="F5463" i="11"/>
  <c r="E5463" i="11"/>
  <c r="F5462" i="11"/>
  <c r="E5462" i="11"/>
  <c r="F5461" i="11"/>
  <c r="E5461" i="11"/>
  <c r="F5460" i="11"/>
  <c r="E5460" i="11"/>
  <c r="F5459" i="11"/>
  <c r="E5459" i="11"/>
  <c r="F5458" i="11"/>
  <c r="E5458" i="11"/>
  <c r="F5457" i="11"/>
  <c r="E5457" i="11"/>
  <c r="F5456" i="11"/>
  <c r="E5456" i="11"/>
  <c r="F5455" i="11"/>
  <c r="E5455" i="11"/>
  <c r="F5454" i="11"/>
  <c r="E5454" i="11"/>
  <c r="F5453" i="11"/>
  <c r="E5453" i="11"/>
  <c r="F5452" i="11"/>
  <c r="E5452" i="11"/>
  <c r="F5451" i="11"/>
  <c r="E5451" i="11"/>
  <c r="F5450" i="11"/>
  <c r="E5450" i="11"/>
  <c r="F5449" i="11"/>
  <c r="E5449" i="11"/>
  <c r="F5448" i="11"/>
  <c r="E5448" i="11"/>
  <c r="F5447" i="11"/>
  <c r="E5447" i="11"/>
  <c r="F5446" i="11"/>
  <c r="E5446" i="11"/>
  <c r="F5445" i="11"/>
  <c r="E5445" i="11"/>
  <c r="F5444" i="11"/>
  <c r="E5444" i="11"/>
  <c r="F5443" i="11"/>
  <c r="E5443" i="11"/>
  <c r="F5442" i="11"/>
  <c r="E5442" i="11"/>
  <c r="F5441" i="11"/>
  <c r="E5441" i="11"/>
  <c r="F5440" i="11"/>
  <c r="E5440" i="11"/>
  <c r="F5439" i="11"/>
  <c r="E5439" i="11"/>
  <c r="F5438" i="11"/>
  <c r="E5438" i="11"/>
  <c r="F5437" i="11"/>
  <c r="E5437" i="11"/>
  <c r="F5436" i="11"/>
  <c r="E5436" i="11"/>
  <c r="F5435" i="11"/>
  <c r="E5435" i="11"/>
  <c r="F5434" i="11"/>
  <c r="E5434" i="11"/>
  <c r="F5433" i="11"/>
  <c r="E5433" i="11"/>
  <c r="F5432" i="11"/>
  <c r="E5432" i="11"/>
  <c r="F5431" i="11"/>
  <c r="E5431" i="11"/>
  <c r="F5430" i="11"/>
  <c r="E5430" i="11"/>
  <c r="F5429" i="11"/>
  <c r="E5429" i="11"/>
  <c r="F5428" i="11"/>
  <c r="E5428" i="11"/>
  <c r="F5427" i="11"/>
  <c r="E5427" i="11"/>
  <c r="F5426" i="11"/>
  <c r="E5426" i="11"/>
  <c r="F5425" i="11"/>
  <c r="E5425" i="11"/>
  <c r="F5424" i="11"/>
  <c r="E5424" i="11"/>
  <c r="F5423" i="11"/>
  <c r="E5423" i="11"/>
  <c r="F5422" i="11"/>
  <c r="E5422" i="11"/>
  <c r="F5421" i="11"/>
  <c r="E5421" i="11"/>
  <c r="F5420" i="11"/>
  <c r="E5420" i="11"/>
  <c r="F5419" i="11"/>
  <c r="E5419" i="11"/>
  <c r="F5418" i="11"/>
  <c r="E5418" i="11"/>
  <c r="F5417" i="11"/>
  <c r="E5417" i="11"/>
  <c r="F5416" i="11"/>
  <c r="E5416" i="11"/>
  <c r="F5415" i="11"/>
  <c r="E5415" i="11"/>
  <c r="F5414" i="11"/>
  <c r="E5414" i="11"/>
  <c r="F5413" i="11"/>
  <c r="E5413" i="11"/>
  <c r="F5412" i="11"/>
  <c r="E5412" i="11"/>
  <c r="F5411" i="11"/>
  <c r="E5411" i="11"/>
  <c r="F5410" i="11"/>
  <c r="E5410" i="11"/>
  <c r="F5409" i="11"/>
  <c r="E5409" i="11"/>
  <c r="F5408" i="11"/>
  <c r="E5408" i="11"/>
  <c r="F5407" i="11"/>
  <c r="E5407" i="11"/>
  <c r="F5406" i="11"/>
  <c r="E5406" i="11"/>
  <c r="F5405" i="11"/>
  <c r="E5405" i="11"/>
  <c r="F5404" i="11"/>
  <c r="E5404" i="11"/>
  <c r="F5403" i="11"/>
  <c r="E5403" i="11"/>
  <c r="F5402" i="11"/>
  <c r="E5402" i="11"/>
  <c r="F5401" i="11"/>
  <c r="E5401" i="11"/>
  <c r="F5400" i="11"/>
  <c r="E5400" i="11"/>
  <c r="F5399" i="11"/>
  <c r="E5399" i="11"/>
  <c r="F5398" i="11"/>
  <c r="E5398" i="11"/>
  <c r="F5397" i="11"/>
  <c r="E5397" i="11"/>
  <c r="F5396" i="11"/>
  <c r="E5396" i="11"/>
  <c r="F5395" i="11"/>
  <c r="E5395" i="11"/>
  <c r="F5394" i="11"/>
  <c r="E5394" i="11"/>
  <c r="F5393" i="11"/>
  <c r="E5393" i="11"/>
  <c r="F5392" i="11"/>
  <c r="E5392" i="11"/>
  <c r="F5391" i="11"/>
  <c r="E5391" i="11"/>
  <c r="F5390" i="11"/>
  <c r="E5390" i="11"/>
  <c r="F5389" i="11"/>
  <c r="E5389" i="11"/>
  <c r="F5388" i="11"/>
  <c r="E5388" i="11"/>
  <c r="F5387" i="11"/>
  <c r="E5387" i="11"/>
  <c r="F5386" i="11"/>
  <c r="E5386" i="11"/>
  <c r="F5385" i="11"/>
  <c r="E5385" i="11"/>
  <c r="F5384" i="11"/>
  <c r="E5384" i="11"/>
  <c r="F5383" i="11"/>
  <c r="E5383" i="11"/>
  <c r="F5382" i="11"/>
  <c r="E5382" i="11"/>
  <c r="F5381" i="11"/>
  <c r="E5381" i="11"/>
  <c r="F5380" i="11"/>
  <c r="E5380" i="11"/>
  <c r="F5379" i="11"/>
  <c r="E5379" i="11"/>
  <c r="F5378" i="11"/>
  <c r="E5378" i="11"/>
  <c r="F5377" i="11"/>
  <c r="E5377" i="11"/>
  <c r="F5376" i="11"/>
  <c r="E5376" i="11"/>
  <c r="F5375" i="11"/>
  <c r="E5375" i="11"/>
  <c r="F5374" i="11"/>
  <c r="E5374" i="11"/>
  <c r="F5373" i="11"/>
  <c r="E5373" i="11"/>
  <c r="F5372" i="11"/>
  <c r="E5372" i="11"/>
  <c r="F5371" i="11"/>
  <c r="E5371" i="11"/>
  <c r="F5370" i="11"/>
  <c r="E5370" i="11"/>
  <c r="F5369" i="11"/>
  <c r="E5369" i="11"/>
  <c r="F5368" i="11"/>
  <c r="E5368" i="11"/>
  <c r="F5367" i="11"/>
  <c r="E5367" i="11"/>
  <c r="F5366" i="11"/>
  <c r="E5366" i="11"/>
  <c r="F5365" i="11"/>
  <c r="E5365" i="11"/>
  <c r="F5364" i="11"/>
  <c r="E5364" i="11"/>
  <c r="F5363" i="11"/>
  <c r="E5363" i="11"/>
  <c r="F5362" i="11"/>
  <c r="E5362" i="11"/>
  <c r="F5361" i="11"/>
  <c r="E5361" i="11"/>
  <c r="F5360" i="11"/>
  <c r="E5360" i="11"/>
  <c r="F5359" i="11"/>
  <c r="E5359" i="11"/>
  <c r="F5358" i="11"/>
  <c r="E5358" i="11"/>
  <c r="F5357" i="11"/>
  <c r="E5357" i="11"/>
  <c r="F5356" i="11"/>
  <c r="E5356" i="11"/>
  <c r="F5355" i="11"/>
  <c r="E5355" i="11"/>
  <c r="F5354" i="11"/>
  <c r="E5354" i="11"/>
  <c r="F5353" i="11"/>
  <c r="E5353" i="11"/>
  <c r="F5352" i="11"/>
  <c r="E5352" i="11"/>
  <c r="F5351" i="11"/>
  <c r="E5351" i="11"/>
  <c r="F5350" i="11"/>
  <c r="E5350" i="11"/>
  <c r="F5349" i="11"/>
  <c r="E5349" i="11"/>
  <c r="F5348" i="11"/>
  <c r="E5348" i="11"/>
  <c r="F5347" i="11"/>
  <c r="E5347" i="11"/>
  <c r="F5346" i="11"/>
  <c r="E5346" i="11"/>
  <c r="F5345" i="11"/>
  <c r="E5345" i="11"/>
  <c r="F5344" i="11"/>
  <c r="E5344" i="11"/>
  <c r="F5343" i="11"/>
  <c r="E5343" i="11"/>
  <c r="F5342" i="11"/>
  <c r="E5342" i="11"/>
  <c r="F5341" i="11"/>
  <c r="E5341" i="11"/>
  <c r="F5340" i="11"/>
  <c r="E5340" i="11"/>
  <c r="F5339" i="11"/>
  <c r="E5339" i="11"/>
  <c r="F5338" i="11"/>
  <c r="E5338" i="11"/>
  <c r="F5337" i="11"/>
  <c r="E5337" i="11"/>
  <c r="F5336" i="11"/>
  <c r="E5336" i="11"/>
  <c r="F5335" i="11"/>
  <c r="E5335" i="11"/>
  <c r="F5334" i="11"/>
  <c r="E5334" i="11"/>
  <c r="F5333" i="11"/>
  <c r="E5333" i="11"/>
  <c r="F5332" i="11"/>
  <c r="E5332" i="11"/>
  <c r="F5331" i="11"/>
  <c r="E5331" i="11"/>
  <c r="F5330" i="11"/>
  <c r="E5330" i="11"/>
  <c r="F5329" i="11"/>
  <c r="E5329" i="11"/>
  <c r="F5328" i="11"/>
  <c r="E5328" i="11"/>
  <c r="F5327" i="11"/>
  <c r="E5327" i="11"/>
  <c r="F5326" i="11"/>
  <c r="E5326" i="11"/>
  <c r="F5325" i="11"/>
  <c r="E5325" i="11"/>
  <c r="F5324" i="11"/>
  <c r="E5324" i="11"/>
  <c r="F5323" i="11"/>
  <c r="E5323" i="11"/>
  <c r="F5322" i="11"/>
  <c r="E5322" i="11"/>
  <c r="F5321" i="11"/>
  <c r="E5321" i="11"/>
  <c r="F5320" i="11"/>
  <c r="E5320" i="11"/>
  <c r="F5319" i="11"/>
  <c r="E5319" i="11"/>
  <c r="F5318" i="11"/>
  <c r="E5318" i="11"/>
  <c r="F5317" i="11"/>
  <c r="E5317" i="11"/>
  <c r="F5316" i="11"/>
  <c r="E5316" i="11"/>
  <c r="F5315" i="11"/>
  <c r="E5315" i="11"/>
  <c r="F5314" i="11"/>
  <c r="E5314" i="11"/>
  <c r="F5313" i="11"/>
  <c r="E5313" i="11"/>
  <c r="F5312" i="11"/>
  <c r="E5312" i="11"/>
  <c r="F5311" i="11"/>
  <c r="E5311" i="11"/>
  <c r="F5310" i="11"/>
  <c r="E5310" i="11"/>
  <c r="F5309" i="11"/>
  <c r="E5309" i="11"/>
  <c r="F5308" i="11"/>
  <c r="E5308" i="11"/>
  <c r="F5307" i="11"/>
  <c r="E5307" i="11"/>
  <c r="F5306" i="11"/>
  <c r="E5306" i="11"/>
  <c r="F5305" i="11"/>
  <c r="E5305" i="11"/>
  <c r="F5304" i="11"/>
  <c r="E5304" i="11"/>
  <c r="F5303" i="11"/>
  <c r="E5303" i="11"/>
  <c r="F5302" i="11"/>
  <c r="E5302" i="11"/>
  <c r="F5301" i="11"/>
  <c r="E5301" i="11"/>
  <c r="F5300" i="11"/>
  <c r="E5300" i="11"/>
  <c r="F5299" i="11"/>
  <c r="E5299" i="11"/>
  <c r="F5298" i="11"/>
  <c r="E5298" i="11"/>
  <c r="F5297" i="11"/>
  <c r="E5297" i="11"/>
  <c r="F5296" i="11"/>
  <c r="E5296" i="11"/>
  <c r="F5295" i="11"/>
  <c r="E5295" i="11"/>
  <c r="F5294" i="11"/>
  <c r="E5294" i="11"/>
  <c r="F5293" i="11"/>
  <c r="E5293" i="11"/>
  <c r="F5292" i="11"/>
  <c r="E5292" i="11"/>
  <c r="F5291" i="11"/>
  <c r="E5291" i="11"/>
  <c r="F5290" i="11"/>
  <c r="E5290" i="11"/>
  <c r="F5289" i="11"/>
  <c r="E5289" i="11"/>
  <c r="F5288" i="11"/>
  <c r="E5288" i="11"/>
  <c r="F5287" i="11"/>
  <c r="E5287" i="11"/>
  <c r="F5286" i="11"/>
  <c r="E5286" i="11"/>
  <c r="F5285" i="11"/>
  <c r="E5285" i="11"/>
  <c r="F5284" i="11"/>
  <c r="E5284" i="11"/>
  <c r="F5283" i="11"/>
  <c r="E5283" i="11"/>
  <c r="F5282" i="11"/>
  <c r="E5282" i="11"/>
  <c r="F5281" i="11"/>
  <c r="E5281" i="11"/>
  <c r="F5280" i="11"/>
  <c r="E5280" i="11"/>
  <c r="F5279" i="11"/>
  <c r="E5279" i="11"/>
  <c r="F5278" i="11"/>
  <c r="E5278" i="11"/>
  <c r="F5277" i="11"/>
  <c r="E5277" i="11"/>
  <c r="F5276" i="11"/>
  <c r="E5276" i="11"/>
  <c r="F5275" i="11"/>
  <c r="E5275" i="11"/>
  <c r="F5274" i="11"/>
  <c r="E5274" i="11"/>
  <c r="F5273" i="11"/>
  <c r="E5273" i="11"/>
  <c r="F5272" i="11"/>
  <c r="E5272" i="11"/>
  <c r="F5271" i="11"/>
  <c r="E5271" i="11"/>
  <c r="F5270" i="11"/>
  <c r="E5270" i="11"/>
  <c r="F5269" i="11"/>
  <c r="E5269" i="11"/>
  <c r="F5268" i="11"/>
  <c r="E5268" i="11"/>
  <c r="F5267" i="11"/>
  <c r="E5267" i="11"/>
  <c r="F5266" i="11"/>
  <c r="E5266" i="11"/>
  <c r="F5265" i="11"/>
  <c r="E5265" i="11"/>
  <c r="F5264" i="11"/>
  <c r="E5264" i="11"/>
  <c r="F5263" i="11"/>
  <c r="E5263" i="11"/>
  <c r="F5262" i="11"/>
  <c r="E5262" i="11"/>
  <c r="F5261" i="11"/>
  <c r="E5261" i="11"/>
  <c r="F5260" i="11"/>
  <c r="E5260" i="11"/>
  <c r="F5259" i="11"/>
  <c r="E5259" i="11"/>
  <c r="F5258" i="11"/>
  <c r="E5258" i="11"/>
  <c r="F5257" i="11"/>
  <c r="E5257" i="11"/>
  <c r="F5256" i="11"/>
  <c r="E5256" i="11"/>
  <c r="F5255" i="11"/>
  <c r="E5255" i="11"/>
  <c r="F5254" i="11"/>
  <c r="E5254" i="11"/>
  <c r="F5253" i="11"/>
  <c r="E5253" i="11"/>
  <c r="F5252" i="11"/>
  <c r="E5252" i="11"/>
  <c r="F5251" i="11"/>
  <c r="E5251" i="11"/>
  <c r="F5250" i="11"/>
  <c r="E5250" i="11"/>
  <c r="F5249" i="11"/>
  <c r="E5249" i="11"/>
  <c r="F5248" i="11"/>
  <c r="E5248" i="11"/>
  <c r="F5247" i="11"/>
  <c r="E5247" i="11"/>
  <c r="F5246" i="11"/>
  <c r="E5246" i="11"/>
  <c r="F5245" i="11"/>
  <c r="E5245" i="11"/>
  <c r="F5244" i="11"/>
  <c r="E5244" i="11"/>
  <c r="F5243" i="11"/>
  <c r="E5243" i="11"/>
  <c r="F5242" i="11"/>
  <c r="E5242" i="11"/>
  <c r="F5241" i="11"/>
  <c r="E5241" i="11"/>
  <c r="F5240" i="11"/>
  <c r="E5240" i="11"/>
  <c r="F5239" i="11"/>
  <c r="E5239" i="11"/>
  <c r="F5238" i="11"/>
  <c r="E5238" i="11"/>
  <c r="F5237" i="11"/>
  <c r="E5237" i="11"/>
  <c r="F5236" i="11"/>
  <c r="E5236" i="11"/>
  <c r="F5235" i="11"/>
  <c r="E5235" i="11"/>
  <c r="F5234" i="11"/>
  <c r="E5234" i="11"/>
  <c r="F5233" i="11"/>
  <c r="E5233" i="11"/>
  <c r="F5232" i="11"/>
  <c r="E5232" i="11"/>
  <c r="F5231" i="11"/>
  <c r="E5231" i="11"/>
  <c r="F5230" i="11"/>
  <c r="E5230" i="11"/>
  <c r="F5229" i="11"/>
  <c r="E5229" i="11"/>
  <c r="F5228" i="11"/>
  <c r="E5228" i="11"/>
  <c r="F5227" i="11"/>
  <c r="E5227" i="11"/>
  <c r="F5226" i="11"/>
  <c r="E5226" i="11"/>
  <c r="F5225" i="11"/>
  <c r="E5225" i="11"/>
  <c r="F5224" i="11"/>
  <c r="E5224" i="11"/>
  <c r="F5223" i="11"/>
  <c r="E5223" i="11"/>
  <c r="F5222" i="11"/>
  <c r="E5222" i="11"/>
  <c r="F5221" i="11"/>
  <c r="E5221" i="11"/>
  <c r="F5220" i="11"/>
  <c r="E5220" i="11"/>
  <c r="F5219" i="11"/>
  <c r="E5219" i="11"/>
  <c r="F5218" i="11"/>
  <c r="E5218" i="11"/>
  <c r="F5217" i="11"/>
  <c r="E5217" i="11"/>
  <c r="F5216" i="11"/>
  <c r="E5216" i="11"/>
  <c r="F5215" i="11"/>
  <c r="E5215" i="11"/>
  <c r="F5214" i="11"/>
  <c r="E5214" i="11"/>
  <c r="F5213" i="11"/>
  <c r="E5213" i="11"/>
  <c r="F5212" i="11"/>
  <c r="E5212" i="11"/>
  <c r="F5211" i="11"/>
  <c r="E5211" i="11"/>
  <c r="F5210" i="11"/>
  <c r="E5210" i="11"/>
  <c r="F5209" i="11"/>
  <c r="E5209" i="11"/>
  <c r="F5208" i="11"/>
  <c r="E5208" i="11"/>
  <c r="F5207" i="11"/>
  <c r="E5207" i="11"/>
  <c r="F5206" i="11"/>
  <c r="E5206" i="11"/>
  <c r="F5205" i="11"/>
  <c r="E5205" i="11"/>
  <c r="F5204" i="11"/>
  <c r="E5204" i="11"/>
  <c r="F5203" i="11"/>
  <c r="E5203" i="11"/>
  <c r="F5202" i="11"/>
  <c r="E5202" i="11"/>
  <c r="F5201" i="11"/>
  <c r="E5201" i="11"/>
  <c r="F5200" i="11"/>
  <c r="E5200" i="11"/>
  <c r="F5199" i="11"/>
  <c r="E5199" i="11"/>
  <c r="F5198" i="11"/>
  <c r="E5198" i="11"/>
  <c r="F5197" i="11"/>
  <c r="E5197" i="11"/>
  <c r="F5196" i="11"/>
  <c r="E5196" i="11"/>
  <c r="F5195" i="11"/>
  <c r="E5195" i="11"/>
  <c r="F5194" i="11"/>
  <c r="E5194" i="11"/>
  <c r="F5193" i="11"/>
  <c r="E5193" i="11"/>
  <c r="F5192" i="11"/>
  <c r="E5192" i="11"/>
  <c r="F5191" i="11"/>
  <c r="E5191" i="11"/>
  <c r="F5190" i="11"/>
  <c r="E5190" i="11"/>
  <c r="F5189" i="11"/>
  <c r="E5189" i="11"/>
  <c r="F5188" i="11"/>
  <c r="E5188" i="11"/>
  <c r="F5187" i="11"/>
  <c r="E5187" i="11"/>
  <c r="F5186" i="11"/>
  <c r="E5186" i="11"/>
  <c r="F5185" i="11"/>
  <c r="E5185" i="11"/>
  <c r="F5184" i="11"/>
  <c r="E5184" i="11"/>
  <c r="F5183" i="11"/>
  <c r="E5183" i="11"/>
  <c r="F5182" i="11"/>
  <c r="E5182" i="11"/>
  <c r="F5181" i="11"/>
  <c r="E5181" i="11"/>
  <c r="F5180" i="11"/>
  <c r="E5180" i="11"/>
  <c r="F5179" i="11"/>
  <c r="E5179" i="11"/>
  <c r="F5178" i="11"/>
  <c r="E5178" i="11"/>
  <c r="F5177" i="11"/>
  <c r="E5177" i="11"/>
  <c r="F5176" i="11"/>
  <c r="E5176" i="11"/>
  <c r="F5175" i="11"/>
  <c r="E5175" i="11"/>
  <c r="F5174" i="11"/>
  <c r="E5174" i="11"/>
  <c r="F5173" i="11"/>
  <c r="E5173" i="11"/>
  <c r="F5172" i="11"/>
  <c r="E5172" i="11"/>
  <c r="F5171" i="11"/>
  <c r="E5171" i="11"/>
  <c r="F5170" i="11"/>
  <c r="E5170" i="11"/>
  <c r="F5169" i="11"/>
  <c r="E5169" i="11"/>
  <c r="F5168" i="11"/>
  <c r="E5168" i="11"/>
  <c r="F5167" i="11"/>
  <c r="E5167" i="11"/>
  <c r="F5166" i="11"/>
  <c r="E5166" i="11"/>
  <c r="F5165" i="11"/>
  <c r="E5165" i="11"/>
  <c r="F5164" i="11"/>
  <c r="E5164" i="11"/>
  <c r="F5163" i="11"/>
  <c r="E5163" i="11"/>
  <c r="F5162" i="11"/>
  <c r="E5162" i="11"/>
  <c r="F5161" i="11"/>
  <c r="E5161" i="11"/>
  <c r="F5160" i="11"/>
  <c r="E5160" i="11"/>
  <c r="F5159" i="11"/>
  <c r="E5159" i="11"/>
  <c r="F5158" i="11"/>
  <c r="E5158" i="11"/>
  <c r="F5157" i="11"/>
  <c r="E5157" i="11"/>
  <c r="F5156" i="11"/>
  <c r="E5156" i="11"/>
  <c r="F5155" i="11"/>
  <c r="E5155" i="11"/>
  <c r="F5154" i="11"/>
  <c r="E5154" i="11"/>
  <c r="F5153" i="11"/>
  <c r="E5153" i="11"/>
  <c r="F5152" i="11"/>
  <c r="E5152" i="11"/>
  <c r="F5151" i="11"/>
  <c r="E5151" i="11"/>
  <c r="F5150" i="11"/>
  <c r="E5150" i="11"/>
  <c r="F5149" i="11"/>
  <c r="E5149" i="11"/>
  <c r="F5148" i="11"/>
  <c r="E5148" i="11"/>
  <c r="F5147" i="11"/>
  <c r="E5147" i="11"/>
  <c r="F5146" i="11"/>
  <c r="E5146" i="11"/>
  <c r="F5145" i="11"/>
  <c r="E5145" i="11"/>
  <c r="F5144" i="11"/>
  <c r="E5144" i="11"/>
  <c r="F5143" i="11"/>
  <c r="E5143" i="11"/>
  <c r="F5142" i="11"/>
  <c r="E5142" i="11"/>
  <c r="F5141" i="11"/>
  <c r="E5141" i="11"/>
  <c r="F5140" i="11"/>
  <c r="E5140" i="11"/>
  <c r="F5139" i="11"/>
  <c r="E5139" i="11"/>
  <c r="F5138" i="11"/>
  <c r="E5138" i="11"/>
  <c r="F5137" i="11"/>
  <c r="E5137" i="11"/>
  <c r="F5136" i="11"/>
  <c r="E5136" i="11"/>
  <c r="F5135" i="11"/>
  <c r="E5135" i="11"/>
  <c r="F5134" i="11"/>
  <c r="E5134" i="11"/>
  <c r="F5133" i="11"/>
  <c r="E5133" i="11"/>
  <c r="F5132" i="11"/>
  <c r="E5132" i="11"/>
  <c r="F5131" i="11"/>
  <c r="E5131" i="11"/>
  <c r="F5130" i="11"/>
  <c r="E5130" i="11"/>
  <c r="F5129" i="11"/>
  <c r="E5129" i="11"/>
  <c r="F5128" i="11"/>
  <c r="E5128" i="11"/>
  <c r="F5127" i="11"/>
  <c r="E5127" i="11"/>
  <c r="F5126" i="11"/>
  <c r="E5126" i="11"/>
  <c r="F5125" i="11"/>
  <c r="E5125" i="11"/>
  <c r="F5124" i="11"/>
  <c r="E5124" i="11"/>
  <c r="F5123" i="11"/>
  <c r="E5123" i="11"/>
  <c r="F5122" i="11"/>
  <c r="E5122" i="11"/>
  <c r="F5121" i="11"/>
  <c r="E5121" i="11"/>
  <c r="F5120" i="11"/>
  <c r="E5120" i="11"/>
  <c r="F5119" i="11"/>
  <c r="E5119" i="11"/>
  <c r="F5118" i="11"/>
  <c r="E5118" i="11"/>
  <c r="F5117" i="11"/>
  <c r="E5117" i="11"/>
  <c r="F5116" i="11"/>
  <c r="E5116" i="11"/>
  <c r="F5115" i="11"/>
  <c r="E5115" i="11"/>
  <c r="F5114" i="11"/>
  <c r="E5114" i="11"/>
  <c r="F5113" i="11"/>
  <c r="E5113" i="11"/>
  <c r="F5112" i="11"/>
  <c r="E5112" i="11"/>
  <c r="F5111" i="11"/>
  <c r="E5111" i="11"/>
  <c r="F5110" i="11"/>
  <c r="E5110" i="11"/>
  <c r="F5109" i="11"/>
  <c r="E5109" i="11"/>
  <c r="F5108" i="11"/>
  <c r="E5108" i="11"/>
  <c r="F5107" i="11"/>
  <c r="E5107" i="11"/>
  <c r="F5106" i="11"/>
  <c r="E5106" i="11"/>
  <c r="F5105" i="11"/>
  <c r="E5105" i="11"/>
  <c r="F5104" i="11"/>
  <c r="E5104" i="11"/>
  <c r="F5103" i="11"/>
  <c r="E5103" i="11"/>
  <c r="F5102" i="11"/>
  <c r="E5102" i="11"/>
  <c r="F5101" i="11"/>
  <c r="E5101" i="11"/>
  <c r="F5100" i="11"/>
  <c r="E5100" i="11"/>
  <c r="F5099" i="11"/>
  <c r="E5099" i="11"/>
  <c r="F5098" i="11"/>
  <c r="E5098" i="11"/>
  <c r="F5097" i="11"/>
  <c r="E5097" i="11"/>
  <c r="F5096" i="11"/>
  <c r="E5096" i="11"/>
  <c r="F5095" i="11"/>
  <c r="E5095" i="11"/>
  <c r="F5094" i="11"/>
  <c r="E5094" i="11"/>
  <c r="F5093" i="11"/>
  <c r="E5093" i="11"/>
  <c r="F5092" i="11"/>
  <c r="E5092" i="11"/>
  <c r="F5091" i="11"/>
  <c r="E5091" i="11"/>
  <c r="F5090" i="11"/>
  <c r="E5090" i="11"/>
  <c r="F5089" i="11"/>
  <c r="E5089" i="11"/>
  <c r="F5088" i="11"/>
  <c r="E5088" i="11"/>
  <c r="F5087" i="11"/>
  <c r="E5087" i="11"/>
  <c r="F5086" i="11"/>
  <c r="E5086" i="11"/>
  <c r="F5085" i="11"/>
  <c r="E5085" i="11"/>
  <c r="F5084" i="11"/>
  <c r="E5084" i="11"/>
  <c r="F5083" i="11"/>
  <c r="E5083" i="11"/>
  <c r="F5082" i="11"/>
  <c r="E5082" i="11"/>
  <c r="F5081" i="11"/>
  <c r="E5081" i="11"/>
  <c r="F5080" i="11"/>
  <c r="E5080" i="11"/>
  <c r="F5079" i="11"/>
  <c r="E5079" i="11"/>
  <c r="F5078" i="11"/>
  <c r="E5078" i="11"/>
  <c r="F5077" i="11"/>
  <c r="E5077" i="11"/>
  <c r="F5076" i="11"/>
  <c r="E5076" i="11"/>
  <c r="F5075" i="11"/>
  <c r="E5075" i="11"/>
  <c r="F5074" i="11"/>
  <c r="E5074" i="11"/>
  <c r="F5073" i="11"/>
  <c r="E5073" i="11"/>
  <c r="F5072" i="11"/>
  <c r="E5072" i="11"/>
  <c r="F5071" i="11"/>
  <c r="E5071" i="11"/>
  <c r="F5070" i="11"/>
  <c r="E5070" i="11"/>
  <c r="F5069" i="11"/>
  <c r="E5069" i="11"/>
  <c r="F5068" i="11"/>
  <c r="E5068" i="11"/>
  <c r="F5067" i="11"/>
  <c r="E5067" i="11"/>
  <c r="F5066" i="11"/>
  <c r="E5066" i="11"/>
  <c r="F5065" i="11"/>
  <c r="E5065" i="11"/>
  <c r="F5064" i="11"/>
  <c r="E5064" i="11"/>
  <c r="F5063" i="11"/>
  <c r="E5063" i="11"/>
  <c r="F5062" i="11"/>
  <c r="E5062" i="11"/>
  <c r="F5061" i="11"/>
  <c r="E5061" i="11"/>
  <c r="F5060" i="11"/>
  <c r="E5060" i="11"/>
  <c r="F5059" i="11"/>
  <c r="E5059" i="11"/>
  <c r="F5058" i="11"/>
  <c r="E5058" i="11"/>
  <c r="F5057" i="11"/>
  <c r="E5057" i="11"/>
  <c r="F5056" i="11"/>
  <c r="E5056" i="11"/>
  <c r="F5055" i="11"/>
  <c r="E5055" i="11"/>
  <c r="F5054" i="11"/>
  <c r="E5054" i="11"/>
  <c r="F5053" i="11"/>
  <c r="E5053" i="11"/>
  <c r="F5052" i="11"/>
  <c r="E5052" i="11"/>
  <c r="F5051" i="11"/>
  <c r="E5051" i="11"/>
  <c r="F5050" i="11"/>
  <c r="E5050" i="11"/>
  <c r="F5049" i="11"/>
  <c r="E5049" i="11"/>
  <c r="F5048" i="11"/>
  <c r="E5048" i="11"/>
  <c r="F5047" i="11"/>
  <c r="E5047" i="11"/>
  <c r="F5046" i="11"/>
  <c r="E5046" i="11"/>
  <c r="F5045" i="11"/>
  <c r="E5045" i="11"/>
  <c r="F5044" i="11"/>
  <c r="E5044" i="11"/>
  <c r="F5043" i="11"/>
  <c r="E5043" i="11"/>
  <c r="F5042" i="11"/>
  <c r="E5042" i="11"/>
  <c r="F5041" i="11"/>
  <c r="E5041" i="11"/>
  <c r="F5040" i="11"/>
  <c r="E5040" i="11"/>
  <c r="F5039" i="11"/>
  <c r="E5039" i="11"/>
  <c r="F5038" i="11"/>
  <c r="E5038" i="11"/>
  <c r="F5037" i="11"/>
  <c r="E5037" i="11"/>
  <c r="F5036" i="11"/>
  <c r="E5036" i="11"/>
  <c r="F5035" i="11"/>
  <c r="E5035" i="11"/>
  <c r="F5034" i="11"/>
  <c r="E5034" i="11"/>
  <c r="F5033" i="11"/>
  <c r="E5033" i="11"/>
  <c r="F5032" i="11"/>
  <c r="E5032" i="11"/>
  <c r="F5031" i="11"/>
  <c r="E5031" i="11"/>
  <c r="F5030" i="11"/>
  <c r="E5030" i="11"/>
  <c r="F5029" i="11"/>
  <c r="E5029" i="11"/>
  <c r="F5028" i="11"/>
  <c r="E5028" i="11"/>
  <c r="F5027" i="11"/>
  <c r="E5027" i="11"/>
  <c r="F5026" i="11"/>
  <c r="E5026" i="11"/>
  <c r="F5025" i="11"/>
  <c r="E5025" i="11"/>
  <c r="F5024" i="11"/>
  <c r="E5024" i="11"/>
  <c r="F5023" i="11"/>
  <c r="E5023" i="11"/>
  <c r="F5022" i="11"/>
  <c r="E5022" i="11"/>
  <c r="F5021" i="11"/>
  <c r="E5021" i="11"/>
  <c r="F5020" i="11"/>
  <c r="E5020" i="11"/>
  <c r="F5019" i="11"/>
  <c r="E5019" i="11"/>
  <c r="F5018" i="11"/>
  <c r="E5018" i="11"/>
  <c r="F5017" i="11"/>
  <c r="E5017" i="11"/>
  <c r="F5016" i="11"/>
  <c r="E5016" i="11"/>
  <c r="F5015" i="11"/>
  <c r="E5015" i="11"/>
  <c r="F5014" i="11"/>
  <c r="E5014" i="11"/>
  <c r="F5013" i="11"/>
  <c r="E5013" i="11"/>
  <c r="F5012" i="11"/>
  <c r="E5012" i="11"/>
  <c r="F5011" i="11"/>
  <c r="E5011" i="11"/>
  <c r="F5010" i="11"/>
  <c r="E5010" i="11"/>
  <c r="F5009" i="11"/>
  <c r="E5009" i="11"/>
  <c r="F5008" i="11"/>
  <c r="E5008" i="11"/>
  <c r="F5007" i="11"/>
  <c r="E5007" i="11"/>
  <c r="F5006" i="11"/>
  <c r="E5006" i="11"/>
  <c r="F5005" i="11"/>
  <c r="E5005" i="11"/>
  <c r="F5004" i="11"/>
  <c r="E5004" i="11"/>
  <c r="F5003" i="11"/>
  <c r="E5003" i="11"/>
  <c r="F5002" i="11"/>
  <c r="E5002" i="11"/>
  <c r="F5001" i="11"/>
  <c r="E5001" i="11"/>
  <c r="F5000" i="11"/>
  <c r="E5000" i="11"/>
  <c r="F4999" i="11"/>
  <c r="E4999" i="11"/>
  <c r="F4998" i="11"/>
  <c r="E4998" i="11"/>
  <c r="F4997" i="11"/>
  <c r="E4997" i="11"/>
  <c r="F4996" i="11"/>
  <c r="E4996" i="11"/>
  <c r="F4995" i="11"/>
  <c r="E4995" i="11"/>
  <c r="F4994" i="11"/>
  <c r="E4994" i="11"/>
  <c r="F4993" i="11"/>
  <c r="E4993" i="11"/>
  <c r="F4992" i="11"/>
  <c r="E4992" i="11"/>
  <c r="F4991" i="11"/>
  <c r="E4991" i="11"/>
  <c r="F4990" i="11"/>
  <c r="E4990" i="11"/>
  <c r="F4989" i="11"/>
  <c r="E4989" i="11"/>
  <c r="F4988" i="11"/>
  <c r="E4988" i="11"/>
  <c r="F4987" i="11"/>
  <c r="E4987" i="11"/>
  <c r="F4986" i="11"/>
  <c r="E4986" i="11"/>
  <c r="F4985" i="11"/>
  <c r="E4985" i="11"/>
  <c r="F4984" i="11"/>
  <c r="E4984" i="11"/>
  <c r="F4983" i="11"/>
  <c r="E4983" i="11"/>
  <c r="F4982" i="11"/>
  <c r="E4982" i="11"/>
  <c r="F4981" i="11"/>
  <c r="E4981" i="11"/>
  <c r="F4980" i="11"/>
  <c r="E4980" i="11"/>
  <c r="F4979" i="11"/>
  <c r="E4979" i="11"/>
  <c r="F4978" i="11"/>
  <c r="E4978" i="11"/>
  <c r="F4977" i="11"/>
  <c r="E4977" i="11"/>
  <c r="F4976" i="11"/>
  <c r="E4976" i="11"/>
  <c r="F4975" i="11"/>
  <c r="E4975" i="11"/>
  <c r="F4974" i="11"/>
  <c r="E4974" i="11"/>
  <c r="F4973" i="11"/>
  <c r="E4973" i="11"/>
  <c r="F4972" i="11"/>
  <c r="E4972" i="11"/>
  <c r="F4971" i="11"/>
  <c r="E4971" i="11"/>
  <c r="F4970" i="11"/>
  <c r="E4970" i="11"/>
  <c r="F4969" i="11"/>
  <c r="E4969" i="11"/>
  <c r="F4968" i="11"/>
  <c r="E4968" i="11"/>
  <c r="F4967" i="11"/>
  <c r="E4967" i="11"/>
  <c r="F4966" i="11"/>
  <c r="E4966" i="11"/>
  <c r="F4965" i="11"/>
  <c r="E4965" i="11"/>
  <c r="F4964" i="11"/>
  <c r="E4964" i="11"/>
  <c r="F4963" i="11"/>
  <c r="E4963" i="11"/>
  <c r="F4962" i="11"/>
  <c r="E4962" i="11"/>
  <c r="F4961" i="11"/>
  <c r="E4961" i="11"/>
  <c r="F4960" i="11"/>
  <c r="E4960" i="11"/>
  <c r="F4959" i="11"/>
  <c r="E4959" i="11"/>
  <c r="F4958" i="11"/>
  <c r="E4958" i="11"/>
  <c r="F4957" i="11"/>
  <c r="E4957" i="11"/>
  <c r="F4956" i="11"/>
  <c r="E4956" i="11"/>
  <c r="F4955" i="11"/>
  <c r="E4955" i="11"/>
  <c r="F4954" i="11"/>
  <c r="E4954" i="11"/>
  <c r="F4953" i="11"/>
  <c r="E4953" i="11"/>
  <c r="F4952" i="11"/>
  <c r="E4952" i="11"/>
  <c r="F4951" i="11"/>
  <c r="E4951" i="11"/>
  <c r="F4950" i="11"/>
  <c r="E4950" i="11"/>
  <c r="F4949" i="11"/>
  <c r="E4949" i="11"/>
  <c r="F4948" i="11"/>
  <c r="E4948" i="11"/>
  <c r="F4947" i="11"/>
  <c r="E4947" i="11"/>
  <c r="F4946" i="11"/>
  <c r="E4946" i="11"/>
  <c r="F4945" i="11"/>
  <c r="E4945" i="11"/>
  <c r="F4944" i="11"/>
  <c r="E4944" i="11"/>
  <c r="F4943" i="11"/>
  <c r="E4943" i="11"/>
  <c r="F4942" i="11"/>
  <c r="E4942" i="11"/>
  <c r="F4941" i="11"/>
  <c r="E4941" i="11"/>
  <c r="F4940" i="11"/>
  <c r="E4940" i="11"/>
  <c r="F4939" i="11"/>
  <c r="E4939" i="11"/>
  <c r="F4938" i="11"/>
  <c r="E4938" i="11"/>
  <c r="F4937" i="11"/>
  <c r="E4937" i="11"/>
  <c r="F4936" i="11"/>
  <c r="E4936" i="11"/>
  <c r="F4935" i="11"/>
  <c r="E4935" i="11"/>
  <c r="F4934" i="11"/>
  <c r="E4934" i="11"/>
  <c r="F4933" i="11"/>
  <c r="E4933" i="11"/>
  <c r="F4932" i="11"/>
  <c r="E4932" i="11"/>
  <c r="F4931" i="11"/>
  <c r="E4931" i="11"/>
  <c r="F4930" i="11"/>
  <c r="E4930" i="11"/>
  <c r="F4929" i="11"/>
  <c r="E4929" i="11"/>
  <c r="F4928" i="11"/>
  <c r="E4928" i="11"/>
  <c r="F4927" i="11"/>
  <c r="E4927" i="11"/>
  <c r="F4926" i="11"/>
  <c r="E4926" i="11"/>
  <c r="F4925" i="11"/>
  <c r="E4925" i="11"/>
  <c r="F4924" i="11"/>
  <c r="E4924" i="11"/>
  <c r="F4923" i="11"/>
  <c r="E4923" i="11"/>
  <c r="F4922" i="11"/>
  <c r="E4922" i="11"/>
  <c r="F4921" i="11"/>
  <c r="E4921" i="11"/>
  <c r="F4920" i="11"/>
  <c r="E4920" i="11"/>
  <c r="F4919" i="11"/>
  <c r="E4919" i="11"/>
  <c r="F4918" i="11"/>
  <c r="E4918" i="11"/>
  <c r="F4917" i="11"/>
  <c r="E4917" i="11"/>
  <c r="F4916" i="11"/>
  <c r="E4916" i="11"/>
  <c r="F4915" i="11"/>
  <c r="E4915" i="11"/>
  <c r="F4914" i="11"/>
  <c r="E4914" i="11"/>
  <c r="F4913" i="11"/>
  <c r="E4913" i="11"/>
  <c r="F4912" i="11"/>
  <c r="E4912" i="11"/>
  <c r="F4911" i="11"/>
  <c r="E4911" i="11"/>
  <c r="F4910" i="11"/>
  <c r="E4910" i="11"/>
  <c r="F4909" i="11"/>
  <c r="E4909" i="11"/>
  <c r="F4908" i="11"/>
  <c r="E4908" i="11"/>
  <c r="F4907" i="11"/>
  <c r="E4907" i="11"/>
  <c r="F4906" i="11"/>
  <c r="E4906" i="11"/>
  <c r="F4905" i="11"/>
  <c r="E4905" i="11"/>
  <c r="F4904" i="11"/>
  <c r="E4904" i="11"/>
  <c r="F4903" i="11"/>
  <c r="E4903" i="11"/>
  <c r="F4902" i="11"/>
  <c r="E4902" i="11"/>
  <c r="F4901" i="11"/>
  <c r="E4901" i="11"/>
  <c r="F4900" i="11"/>
  <c r="E4900" i="11"/>
  <c r="F4899" i="11"/>
  <c r="E4899" i="11"/>
  <c r="F4898" i="11"/>
  <c r="E4898" i="11"/>
  <c r="F4897" i="11"/>
  <c r="E4897" i="11"/>
  <c r="F4896" i="11"/>
  <c r="E4896" i="11"/>
  <c r="F4895" i="11"/>
  <c r="E4895" i="11"/>
  <c r="F4894" i="11"/>
  <c r="E4894" i="11"/>
  <c r="F4893" i="11"/>
  <c r="E4893" i="11"/>
  <c r="F4892" i="11"/>
  <c r="E4892" i="11"/>
  <c r="F4891" i="11"/>
  <c r="E4891" i="11"/>
  <c r="F4890" i="11"/>
  <c r="E4890" i="11"/>
  <c r="F4889" i="11"/>
  <c r="E4889" i="11"/>
  <c r="F4888" i="11"/>
  <c r="E4888" i="11"/>
  <c r="F4887" i="11"/>
  <c r="E4887" i="11"/>
  <c r="F4886" i="11"/>
  <c r="E4886" i="11"/>
  <c r="F4885" i="11"/>
  <c r="E4885" i="11"/>
  <c r="F4884" i="11"/>
  <c r="E4884" i="11"/>
  <c r="F4883" i="11"/>
  <c r="E4883" i="11"/>
  <c r="F4882" i="11"/>
  <c r="E4882" i="11"/>
  <c r="F4881" i="11"/>
  <c r="E4881" i="11"/>
  <c r="F4880" i="11"/>
  <c r="E4880" i="11"/>
  <c r="F4879" i="11"/>
  <c r="E4879" i="11"/>
  <c r="F4878" i="11"/>
  <c r="E4878" i="11"/>
  <c r="F4877" i="11"/>
  <c r="E4877" i="11"/>
  <c r="F4876" i="11"/>
  <c r="E4876" i="11"/>
  <c r="F4875" i="11"/>
  <c r="E4875" i="11"/>
  <c r="F4874" i="11"/>
  <c r="E4874" i="11"/>
  <c r="F4873" i="11"/>
  <c r="E4873" i="11"/>
  <c r="F4872" i="11"/>
  <c r="E4872" i="11"/>
  <c r="F4871" i="11"/>
  <c r="E4871" i="11"/>
  <c r="F4870" i="11"/>
  <c r="E4870" i="11"/>
  <c r="F4869" i="11"/>
  <c r="E4869" i="11"/>
  <c r="F4868" i="11"/>
  <c r="E4868" i="11"/>
  <c r="F4867" i="11"/>
  <c r="E4867" i="11"/>
  <c r="F4866" i="11"/>
  <c r="E4866" i="11"/>
  <c r="F4865" i="11"/>
  <c r="E4865" i="11"/>
  <c r="F4864" i="11"/>
  <c r="E4864" i="11"/>
  <c r="F4863" i="11"/>
  <c r="E4863" i="11"/>
  <c r="F4862" i="11"/>
  <c r="E4862" i="11"/>
  <c r="F4861" i="11"/>
  <c r="E4861" i="11"/>
  <c r="F4860" i="11"/>
  <c r="E4860" i="11"/>
  <c r="F4859" i="11"/>
  <c r="E4859" i="11"/>
  <c r="F4858" i="11"/>
  <c r="E4858" i="11"/>
  <c r="F4857" i="11"/>
  <c r="E4857" i="11"/>
  <c r="F4856" i="11"/>
  <c r="E4856" i="11"/>
  <c r="F4855" i="11"/>
  <c r="E4855" i="11"/>
  <c r="F4854" i="11"/>
  <c r="E4854" i="11"/>
  <c r="F4853" i="11"/>
  <c r="E4853" i="11"/>
  <c r="F4852" i="11"/>
  <c r="E4852" i="11"/>
  <c r="F4851" i="11"/>
  <c r="E4851" i="11"/>
  <c r="F4850" i="11"/>
  <c r="E4850" i="11"/>
  <c r="F4849" i="11"/>
  <c r="E4849" i="11"/>
  <c r="F4848" i="11"/>
  <c r="E4848" i="11"/>
  <c r="F4847" i="11"/>
  <c r="E4847" i="11"/>
  <c r="F4846" i="11"/>
  <c r="E4846" i="11"/>
  <c r="F4845" i="11"/>
  <c r="E4845" i="11"/>
  <c r="F4844" i="11"/>
  <c r="E4844" i="11"/>
  <c r="F4843" i="11"/>
  <c r="E4843" i="11"/>
  <c r="F4842" i="11"/>
  <c r="E4842" i="11"/>
  <c r="F4841" i="11"/>
  <c r="E4841" i="11"/>
  <c r="F4840" i="11"/>
  <c r="E4840" i="11"/>
  <c r="F4839" i="11"/>
  <c r="E4839" i="11"/>
  <c r="F4838" i="11"/>
  <c r="E4838" i="11"/>
  <c r="F4837" i="11"/>
  <c r="E4837" i="11"/>
  <c r="F4836" i="11"/>
  <c r="E4836" i="11"/>
  <c r="F4835" i="11"/>
  <c r="E4835" i="11"/>
  <c r="F4834" i="11"/>
  <c r="E4834" i="11"/>
  <c r="F4833" i="11"/>
  <c r="E4833" i="11"/>
  <c r="F4832" i="11"/>
  <c r="E4832" i="11"/>
  <c r="F4831" i="11"/>
  <c r="E4831" i="11"/>
  <c r="F4830" i="11"/>
  <c r="E4830" i="11"/>
  <c r="F4829" i="11"/>
  <c r="E4829" i="11"/>
  <c r="F4828" i="11"/>
  <c r="E4828" i="11"/>
  <c r="F4827" i="11"/>
  <c r="E4827" i="11"/>
  <c r="F4826" i="11"/>
  <c r="E4826" i="11"/>
  <c r="F4825" i="11"/>
  <c r="E4825" i="11"/>
  <c r="F4824" i="11"/>
  <c r="E4824" i="11"/>
  <c r="F4823" i="11"/>
  <c r="E4823" i="11"/>
  <c r="F4822" i="11"/>
  <c r="E4822" i="11"/>
  <c r="F4821" i="11"/>
  <c r="E4821" i="11"/>
  <c r="F4820" i="11"/>
  <c r="E4820" i="11"/>
  <c r="F4819" i="11"/>
  <c r="E4819" i="11"/>
  <c r="F4818" i="11"/>
  <c r="E4818" i="11"/>
  <c r="F4817" i="11"/>
  <c r="E4817" i="11"/>
  <c r="F4816" i="11"/>
  <c r="E4816" i="11"/>
  <c r="F4815" i="11"/>
  <c r="E4815" i="11"/>
  <c r="F4814" i="11"/>
  <c r="E4814" i="11"/>
  <c r="F4813" i="11"/>
  <c r="E4813" i="11"/>
  <c r="F4812" i="11"/>
  <c r="E4812" i="11"/>
  <c r="F4811" i="11"/>
  <c r="E4811" i="11"/>
  <c r="F4810" i="11"/>
  <c r="E4810" i="11"/>
  <c r="F4809" i="11"/>
  <c r="E4809" i="11"/>
  <c r="F4808" i="11"/>
  <c r="E4808" i="11"/>
  <c r="F4807" i="11"/>
  <c r="E4807" i="11"/>
  <c r="F4806" i="11"/>
  <c r="E4806" i="11"/>
  <c r="F4805" i="11"/>
  <c r="E4805" i="11"/>
  <c r="F4804" i="11"/>
  <c r="E4804" i="11"/>
  <c r="F4803" i="11"/>
  <c r="E4803" i="11"/>
  <c r="F4802" i="11"/>
  <c r="E4802" i="11"/>
  <c r="F4801" i="11"/>
  <c r="E4801" i="11"/>
  <c r="F4800" i="11"/>
  <c r="E4800" i="11"/>
  <c r="F4799" i="11"/>
  <c r="E4799" i="11"/>
  <c r="F4798" i="11"/>
  <c r="E4798" i="11"/>
  <c r="F4797" i="11"/>
  <c r="E4797" i="11"/>
  <c r="F4796" i="11"/>
  <c r="E4796" i="11"/>
  <c r="F4795" i="11"/>
  <c r="E4795" i="11"/>
  <c r="F4794" i="11"/>
  <c r="E4794" i="11"/>
  <c r="F4793" i="11"/>
  <c r="E4793" i="11"/>
  <c r="F4792" i="11"/>
  <c r="E4792" i="11"/>
  <c r="F4791" i="11"/>
  <c r="E4791" i="11"/>
  <c r="F4790" i="11"/>
  <c r="E4790" i="11"/>
  <c r="F4789" i="11"/>
  <c r="E4789" i="11"/>
  <c r="F4788" i="11"/>
  <c r="E4788" i="11"/>
  <c r="F4787" i="11"/>
  <c r="E4787" i="11"/>
  <c r="F4786" i="11"/>
  <c r="E4786" i="11"/>
  <c r="F4785" i="11"/>
  <c r="E4785" i="11"/>
  <c r="F4784" i="11"/>
  <c r="E4784" i="11"/>
  <c r="F4783" i="11"/>
  <c r="E4783" i="11"/>
  <c r="F4782" i="11"/>
  <c r="E4782" i="11"/>
  <c r="F4781" i="11"/>
  <c r="E4781" i="11"/>
  <c r="F4780" i="11"/>
  <c r="E4780" i="11"/>
  <c r="F4779" i="11"/>
  <c r="E4779" i="11"/>
  <c r="F4778" i="11"/>
  <c r="E4778" i="11"/>
  <c r="F4777" i="11"/>
  <c r="E4777" i="11"/>
  <c r="F4776" i="11"/>
  <c r="E4776" i="11"/>
  <c r="F4775" i="11"/>
  <c r="E4775" i="11"/>
  <c r="F4774" i="11"/>
  <c r="E4774" i="11"/>
  <c r="F4773" i="11"/>
  <c r="E4773" i="11"/>
  <c r="F4772" i="11"/>
  <c r="E4772" i="11"/>
  <c r="F4771" i="11"/>
  <c r="E4771" i="11"/>
  <c r="F4770" i="11"/>
  <c r="E4770" i="11"/>
  <c r="F4769" i="11"/>
  <c r="E4769" i="11"/>
  <c r="F4768" i="11"/>
  <c r="E4768" i="11"/>
  <c r="F4767" i="11"/>
  <c r="E4767" i="11"/>
  <c r="F4766" i="11"/>
  <c r="E4766" i="11"/>
  <c r="F4765" i="11"/>
  <c r="E4765" i="11"/>
  <c r="F4764" i="11"/>
  <c r="E4764" i="11"/>
  <c r="F4763" i="11"/>
  <c r="E4763" i="11"/>
  <c r="F4762" i="11"/>
  <c r="E4762" i="11"/>
  <c r="F4761" i="11"/>
  <c r="E4761" i="11"/>
  <c r="F4760" i="11"/>
  <c r="E4760" i="11"/>
  <c r="F4759" i="11"/>
  <c r="E4759" i="11"/>
  <c r="F4758" i="11"/>
  <c r="E4758" i="11"/>
  <c r="F4757" i="11"/>
  <c r="E4757" i="11"/>
  <c r="F4756" i="11"/>
  <c r="E4756" i="11"/>
  <c r="F4755" i="11"/>
  <c r="E4755" i="11"/>
  <c r="F4754" i="11"/>
  <c r="E4754" i="11"/>
  <c r="F4753" i="11"/>
  <c r="E4753" i="11"/>
  <c r="F4752" i="11"/>
  <c r="E4752" i="11"/>
  <c r="F4751" i="11"/>
  <c r="E4751" i="11"/>
  <c r="F4750" i="11"/>
  <c r="E4750" i="11"/>
  <c r="F4749" i="11"/>
  <c r="E4749" i="11"/>
  <c r="F4748" i="11"/>
  <c r="E4748" i="11"/>
  <c r="F4747" i="11"/>
  <c r="E4747" i="11"/>
  <c r="F4746" i="11"/>
  <c r="E4746" i="11"/>
  <c r="F4745" i="11"/>
  <c r="E4745" i="11"/>
  <c r="F4744" i="11"/>
  <c r="E4744" i="11"/>
  <c r="F4743" i="11"/>
  <c r="E4743" i="11"/>
  <c r="F4742" i="11"/>
  <c r="E4742" i="11"/>
  <c r="F4741" i="11"/>
  <c r="E4741" i="11"/>
  <c r="F4740" i="11"/>
  <c r="E4740" i="11"/>
  <c r="F4739" i="11"/>
  <c r="E4739" i="11"/>
  <c r="F4738" i="11"/>
  <c r="E4738" i="11"/>
  <c r="F4737" i="11"/>
  <c r="E4737" i="11"/>
  <c r="F4736" i="11"/>
  <c r="E4736" i="11"/>
  <c r="F4735" i="11"/>
  <c r="E4735" i="11"/>
  <c r="F4734" i="11"/>
  <c r="E4734" i="11"/>
  <c r="F4733" i="11"/>
  <c r="E4733" i="11"/>
  <c r="F4732" i="11"/>
  <c r="E4732" i="11"/>
  <c r="F4731" i="11"/>
  <c r="E4731" i="11"/>
  <c r="F4730" i="11"/>
  <c r="E4730" i="11"/>
  <c r="F4729" i="11"/>
  <c r="E4729" i="11"/>
  <c r="F4728" i="11"/>
  <c r="E4728" i="11"/>
  <c r="F4727" i="11"/>
  <c r="E4727" i="11"/>
  <c r="F4726" i="11"/>
  <c r="E4726" i="11"/>
  <c r="F4725" i="11"/>
  <c r="E4725" i="11"/>
  <c r="F4724" i="11"/>
  <c r="E4724" i="11"/>
  <c r="F4723" i="11"/>
  <c r="E4723" i="11"/>
  <c r="F4722" i="11"/>
  <c r="E4722" i="11"/>
  <c r="F4721" i="11"/>
  <c r="E4721" i="11"/>
  <c r="F4720" i="11"/>
  <c r="E4720" i="11"/>
  <c r="F4719" i="11"/>
  <c r="E4719" i="11"/>
  <c r="F4718" i="11"/>
  <c r="E4718" i="11"/>
  <c r="F4717" i="11"/>
  <c r="E4717" i="11"/>
  <c r="F4716" i="11"/>
  <c r="E4716" i="11"/>
  <c r="F4715" i="11"/>
  <c r="E4715" i="11"/>
  <c r="F4714" i="11"/>
  <c r="E4714" i="11"/>
  <c r="F4713" i="11"/>
  <c r="E4713" i="11"/>
  <c r="F4712" i="11"/>
  <c r="E4712" i="11"/>
  <c r="F4711" i="11"/>
  <c r="E4711" i="11"/>
  <c r="F4710" i="11"/>
  <c r="E4710" i="11"/>
  <c r="F4709" i="11"/>
  <c r="E4709" i="11"/>
  <c r="F4708" i="11"/>
  <c r="E4708" i="11"/>
  <c r="F4707" i="11"/>
  <c r="E4707" i="11"/>
  <c r="F4706" i="11"/>
  <c r="E4706" i="11"/>
  <c r="F4705" i="11"/>
  <c r="E4705" i="11"/>
  <c r="F4704" i="11"/>
  <c r="E4704" i="11"/>
  <c r="F4703" i="11"/>
  <c r="E4703" i="11"/>
  <c r="F4702" i="11"/>
  <c r="E4702" i="11"/>
  <c r="F4701" i="11"/>
  <c r="E4701" i="11"/>
  <c r="F4700" i="11"/>
  <c r="E4700" i="11"/>
  <c r="F4699" i="11"/>
  <c r="E4699" i="11"/>
  <c r="F4698" i="11"/>
  <c r="E4698" i="11"/>
  <c r="F4697" i="11"/>
  <c r="E4697" i="11"/>
  <c r="F4696" i="11"/>
  <c r="E4696" i="11"/>
  <c r="F4695" i="11"/>
  <c r="E4695" i="11"/>
  <c r="F4694" i="11"/>
  <c r="E4694" i="11"/>
  <c r="F4693" i="11"/>
  <c r="E4693" i="11"/>
  <c r="F4692" i="11"/>
  <c r="E4692" i="11"/>
  <c r="F4691" i="11"/>
  <c r="E4691" i="11"/>
  <c r="F4690" i="11"/>
  <c r="E4690" i="11"/>
  <c r="F4689" i="11"/>
  <c r="E4689" i="11"/>
  <c r="F4688" i="11"/>
  <c r="E4688" i="11"/>
  <c r="F4687" i="11"/>
  <c r="E4687" i="11"/>
  <c r="F4686" i="11"/>
  <c r="E4686" i="11"/>
  <c r="F4685" i="11"/>
  <c r="E4685" i="11"/>
  <c r="F4684" i="11"/>
  <c r="E4684" i="11"/>
  <c r="F4683" i="11"/>
  <c r="E4683" i="11"/>
  <c r="F4682" i="11"/>
  <c r="E4682" i="11"/>
  <c r="F4681" i="11"/>
  <c r="E4681" i="11"/>
  <c r="F4680" i="11"/>
  <c r="E4680" i="11"/>
  <c r="F4679" i="11"/>
  <c r="E4679" i="11"/>
  <c r="F4678" i="11"/>
  <c r="E4678" i="11"/>
  <c r="F4677" i="11"/>
  <c r="E4677" i="11"/>
  <c r="F4676" i="11"/>
  <c r="E4676" i="11"/>
  <c r="F4675" i="11"/>
  <c r="E4675" i="11"/>
  <c r="F4674" i="11"/>
  <c r="E4674" i="11"/>
  <c r="F4673" i="11"/>
  <c r="E4673" i="11"/>
  <c r="F4672" i="11"/>
  <c r="E4672" i="11"/>
  <c r="F4671" i="11"/>
  <c r="E4671" i="11"/>
  <c r="F4670" i="11"/>
  <c r="E4670" i="11"/>
  <c r="F4669" i="11"/>
  <c r="E4669" i="11"/>
  <c r="F4668" i="11"/>
  <c r="E4668" i="11"/>
  <c r="F4667" i="11"/>
  <c r="E4667" i="11"/>
  <c r="F4666" i="11"/>
  <c r="E4666" i="11"/>
  <c r="F4665" i="11"/>
  <c r="E4665" i="11"/>
  <c r="F4664" i="11"/>
  <c r="E4664" i="11"/>
  <c r="F4663" i="11"/>
  <c r="E4663" i="11"/>
  <c r="F4662" i="11"/>
  <c r="E4662" i="11"/>
  <c r="F4661" i="11"/>
  <c r="E4661" i="11"/>
  <c r="F4660" i="11"/>
  <c r="E4660" i="11"/>
  <c r="F4659" i="11"/>
  <c r="E4659" i="11"/>
  <c r="F4658" i="11"/>
  <c r="E4658" i="11"/>
  <c r="F4657" i="11"/>
  <c r="E4657" i="11"/>
  <c r="F4656" i="11"/>
  <c r="E4656" i="11"/>
  <c r="F4655" i="11"/>
  <c r="E4655" i="11"/>
  <c r="F4654" i="11"/>
  <c r="E4654" i="11"/>
  <c r="F4653" i="11"/>
  <c r="E4653" i="11"/>
  <c r="F4652" i="11"/>
  <c r="E4652" i="11"/>
  <c r="F4651" i="11"/>
  <c r="E4651" i="11"/>
  <c r="F4650" i="11"/>
  <c r="E4650" i="11"/>
  <c r="F4649" i="11"/>
  <c r="E4649" i="11"/>
  <c r="F4648" i="11"/>
  <c r="E4648" i="11"/>
  <c r="F4647" i="11"/>
  <c r="E4647" i="11"/>
  <c r="F4646" i="11"/>
  <c r="E4646" i="11"/>
  <c r="F4645" i="11"/>
  <c r="E4645" i="11"/>
  <c r="F4644" i="11"/>
  <c r="E4644" i="11"/>
  <c r="F4643" i="11"/>
  <c r="E4643" i="11"/>
  <c r="F4642" i="11"/>
  <c r="E4642" i="11"/>
  <c r="F4641" i="11"/>
  <c r="E4641" i="11"/>
  <c r="F4640" i="11"/>
  <c r="E4640" i="11"/>
  <c r="F4639" i="11"/>
  <c r="E4639" i="11"/>
  <c r="F4638" i="11"/>
  <c r="E4638" i="11"/>
  <c r="F4637" i="11"/>
  <c r="E4637" i="11"/>
  <c r="F4636" i="11"/>
  <c r="E4636" i="11"/>
  <c r="F4635" i="11"/>
  <c r="E4635" i="11"/>
  <c r="F4634" i="11"/>
  <c r="E4634" i="11"/>
  <c r="F4633" i="11"/>
  <c r="E4633" i="11"/>
  <c r="F4632" i="11"/>
  <c r="E4632" i="11"/>
  <c r="F4631" i="11"/>
  <c r="E4631" i="11"/>
  <c r="F4630" i="11"/>
  <c r="E4630" i="11"/>
  <c r="F4629" i="11"/>
  <c r="E4629" i="11"/>
  <c r="F4628" i="11"/>
  <c r="E4628" i="11"/>
  <c r="F4627" i="11"/>
  <c r="E4627" i="11"/>
  <c r="F4626" i="11"/>
  <c r="E4626" i="11"/>
  <c r="F4625" i="11"/>
  <c r="E4625" i="11"/>
  <c r="F4624" i="11"/>
  <c r="E4624" i="11"/>
  <c r="F4623" i="11"/>
  <c r="E4623" i="11"/>
  <c r="F4622" i="11"/>
  <c r="E4622" i="11"/>
  <c r="F4621" i="11"/>
  <c r="E4621" i="11"/>
  <c r="F4620" i="11"/>
  <c r="E4620" i="11"/>
  <c r="F4619" i="11"/>
  <c r="E4619" i="11"/>
  <c r="F4618" i="11"/>
  <c r="E4618" i="11"/>
  <c r="F4617" i="11"/>
  <c r="E4617" i="11"/>
  <c r="F4616" i="11"/>
  <c r="E4616" i="11"/>
  <c r="F4615" i="11"/>
  <c r="E4615" i="11"/>
  <c r="F4614" i="11"/>
  <c r="E4614" i="11"/>
  <c r="F4613" i="11"/>
  <c r="E4613" i="11"/>
  <c r="F4612" i="11"/>
  <c r="E4612" i="11"/>
  <c r="F4611" i="11"/>
  <c r="E4611" i="11"/>
  <c r="F4610" i="11"/>
  <c r="E4610" i="11"/>
  <c r="F4609" i="11"/>
  <c r="E4609" i="11"/>
  <c r="F4608" i="11"/>
  <c r="E4608" i="11"/>
  <c r="F4607" i="11"/>
  <c r="E4607" i="11"/>
  <c r="F4606" i="11"/>
  <c r="E4606" i="11"/>
  <c r="F4605" i="11"/>
  <c r="E4605" i="11"/>
  <c r="F4604" i="11"/>
  <c r="E4604" i="11"/>
  <c r="F4603" i="11"/>
  <c r="E4603" i="11"/>
  <c r="F4602" i="11"/>
  <c r="E4602" i="11"/>
  <c r="F4601" i="11"/>
  <c r="E4601" i="11"/>
  <c r="F4600" i="11"/>
  <c r="E4600" i="11"/>
  <c r="F4599" i="11"/>
  <c r="E4599" i="11"/>
  <c r="F4598" i="11"/>
  <c r="E4598" i="11"/>
  <c r="F4597" i="11"/>
  <c r="E4597" i="11"/>
  <c r="F4596" i="11"/>
  <c r="E4596" i="11"/>
  <c r="F4595" i="11"/>
  <c r="E4595" i="11"/>
  <c r="F4594" i="11"/>
  <c r="E4594" i="11"/>
  <c r="F4593" i="11"/>
  <c r="E4593" i="11"/>
  <c r="F4592" i="11"/>
  <c r="E4592" i="11"/>
  <c r="F4591" i="11"/>
  <c r="E4591" i="11"/>
  <c r="F4590" i="11"/>
  <c r="E4590" i="11"/>
  <c r="F4589" i="11"/>
  <c r="E4589" i="11"/>
  <c r="F4588" i="11"/>
  <c r="E4588" i="11"/>
  <c r="F4587" i="11"/>
  <c r="E4587" i="11"/>
  <c r="F4586" i="11"/>
  <c r="E4586" i="11"/>
  <c r="F4585" i="11"/>
  <c r="E4585" i="11"/>
  <c r="F4584" i="11"/>
  <c r="E4584" i="11"/>
  <c r="F4583" i="11"/>
  <c r="E4583" i="11"/>
  <c r="F4582" i="11"/>
  <c r="E4582" i="11"/>
  <c r="F4581" i="11"/>
  <c r="E4581" i="11"/>
  <c r="F4580" i="11"/>
  <c r="E4580" i="11"/>
  <c r="F4579" i="11"/>
  <c r="E4579" i="11"/>
  <c r="F4578" i="11"/>
  <c r="E4578" i="11"/>
  <c r="F4577" i="11"/>
  <c r="E4577" i="11"/>
  <c r="F4576" i="11"/>
  <c r="E4576" i="11"/>
  <c r="F4575" i="11"/>
  <c r="E4575" i="11"/>
  <c r="F4574" i="11"/>
  <c r="E4574" i="11"/>
  <c r="F4573" i="11"/>
  <c r="E4573" i="11"/>
  <c r="F4572" i="11"/>
  <c r="E4572" i="11"/>
  <c r="F4571" i="11"/>
  <c r="E4571" i="11"/>
  <c r="F4570" i="11"/>
  <c r="E4570" i="11"/>
  <c r="F4569" i="11"/>
  <c r="E4569" i="11"/>
  <c r="F4568" i="11"/>
  <c r="E4568" i="11"/>
  <c r="F4567" i="11"/>
  <c r="E4567" i="11"/>
  <c r="F4566" i="11"/>
  <c r="E4566" i="11"/>
  <c r="F4565" i="11"/>
  <c r="E4565" i="11"/>
  <c r="F4564" i="11"/>
  <c r="E4564" i="11"/>
  <c r="F4563" i="11"/>
  <c r="E4563" i="11"/>
  <c r="F4562" i="11"/>
  <c r="E4562" i="11"/>
  <c r="F4561" i="11"/>
  <c r="E4561" i="11"/>
  <c r="F4560" i="11"/>
  <c r="E4560" i="11"/>
  <c r="F4559" i="11"/>
  <c r="E4559" i="11"/>
  <c r="F4558" i="11"/>
  <c r="E4558" i="11"/>
  <c r="F4557" i="11"/>
  <c r="E4557" i="11"/>
  <c r="F4556" i="11"/>
  <c r="E4556" i="11"/>
  <c r="F4555" i="11"/>
  <c r="E4555" i="11"/>
  <c r="F4554" i="11"/>
  <c r="E4554" i="11"/>
  <c r="F4553" i="11"/>
  <c r="E4553" i="11"/>
  <c r="F4552" i="11"/>
  <c r="E4552" i="11"/>
  <c r="F4551" i="11"/>
  <c r="E4551" i="11"/>
  <c r="F4550" i="11"/>
  <c r="E4550" i="11"/>
  <c r="F4549" i="11"/>
  <c r="E4549" i="11"/>
  <c r="F4548" i="11"/>
  <c r="E4548" i="11"/>
  <c r="F4547" i="11"/>
  <c r="E4547" i="11"/>
  <c r="F4546" i="11"/>
  <c r="E4546" i="11"/>
  <c r="F4545" i="11"/>
  <c r="E4545" i="11"/>
  <c r="F4544" i="11"/>
  <c r="E4544" i="11"/>
  <c r="F4543" i="11"/>
  <c r="E4543" i="11"/>
  <c r="F4542" i="11"/>
  <c r="E4542" i="11"/>
  <c r="F4541" i="11"/>
  <c r="E4541" i="11"/>
  <c r="F4540" i="11"/>
  <c r="E4540" i="11"/>
  <c r="F4539" i="11"/>
  <c r="E4539" i="11"/>
  <c r="F4538" i="11"/>
  <c r="E4538" i="11"/>
  <c r="F4537" i="11"/>
  <c r="E4537" i="11"/>
  <c r="F4536" i="11"/>
  <c r="E4536" i="11"/>
  <c r="F4535" i="11"/>
  <c r="E4535" i="11"/>
  <c r="F4534" i="11"/>
  <c r="E4534" i="11"/>
  <c r="F4533" i="11"/>
  <c r="E4533" i="11"/>
  <c r="F4532" i="11"/>
  <c r="E4532" i="11"/>
  <c r="F4531" i="11"/>
  <c r="E4531" i="11"/>
  <c r="F4530" i="11"/>
  <c r="E4530" i="11"/>
  <c r="F4529" i="11"/>
  <c r="E4529" i="11"/>
  <c r="F4528" i="11"/>
  <c r="E4528" i="11"/>
  <c r="F4527" i="11"/>
  <c r="E4527" i="11"/>
  <c r="F4526" i="11"/>
  <c r="E4526" i="11"/>
  <c r="F4525" i="11"/>
  <c r="E4525" i="11"/>
  <c r="F4524" i="11"/>
  <c r="E4524" i="11"/>
  <c r="F4523" i="11"/>
  <c r="E4523" i="11"/>
  <c r="F4522" i="11"/>
  <c r="E4522" i="11"/>
  <c r="F4521" i="11"/>
  <c r="E4521" i="11"/>
  <c r="F4520" i="11"/>
  <c r="E4520" i="11"/>
  <c r="F4519" i="11"/>
  <c r="E4519" i="11"/>
  <c r="F4518" i="11"/>
  <c r="E4518" i="11"/>
  <c r="F4517" i="11"/>
  <c r="E4517" i="11"/>
  <c r="F4516" i="11"/>
  <c r="E4516" i="11"/>
  <c r="F4515" i="11"/>
  <c r="E4515" i="11"/>
  <c r="F4514" i="11"/>
  <c r="E4514" i="11"/>
  <c r="F4513" i="11"/>
  <c r="E4513" i="11"/>
  <c r="F4512" i="11"/>
  <c r="E4512" i="11"/>
  <c r="F4511" i="11"/>
  <c r="E4511" i="11"/>
  <c r="F4510" i="11"/>
  <c r="E4510" i="11"/>
  <c r="F4509" i="11"/>
  <c r="E4509" i="11"/>
  <c r="F4508" i="11"/>
  <c r="E4508" i="11"/>
  <c r="F4507" i="11"/>
  <c r="E4507" i="11"/>
  <c r="F4506" i="11"/>
  <c r="E4506" i="11"/>
  <c r="F4505" i="11"/>
  <c r="E4505" i="11"/>
  <c r="F4504" i="11"/>
  <c r="E4504" i="11"/>
  <c r="F4503" i="11"/>
  <c r="E4503" i="11"/>
  <c r="F4502" i="11"/>
  <c r="E4502" i="11"/>
  <c r="F4501" i="11"/>
  <c r="E4501" i="11"/>
  <c r="F4500" i="11"/>
  <c r="E4500" i="11"/>
  <c r="F4499" i="11"/>
  <c r="E4499" i="11"/>
  <c r="F4498" i="11"/>
  <c r="E4498" i="11"/>
  <c r="F4497" i="11"/>
  <c r="E4497" i="11"/>
  <c r="F4496" i="11"/>
  <c r="E4496" i="11"/>
  <c r="F4495" i="11"/>
  <c r="E4495" i="11"/>
  <c r="F4494" i="11"/>
  <c r="E4494" i="11"/>
  <c r="F4493" i="11"/>
  <c r="E4493" i="11"/>
  <c r="F4492" i="11"/>
  <c r="E4492" i="11"/>
  <c r="F4491" i="11"/>
  <c r="E4491" i="11"/>
  <c r="F4490" i="11"/>
  <c r="E4490" i="11"/>
  <c r="F4489" i="11"/>
  <c r="E4489" i="11"/>
  <c r="F4488" i="11"/>
  <c r="E4488" i="11"/>
  <c r="F4487" i="11"/>
  <c r="E4487" i="11"/>
  <c r="F4486" i="11"/>
  <c r="E4486" i="11"/>
  <c r="F4485" i="11"/>
  <c r="E4485" i="11"/>
  <c r="F4484" i="11"/>
  <c r="E4484" i="11"/>
  <c r="F4483" i="11"/>
  <c r="E4483" i="11"/>
  <c r="F4482" i="11"/>
  <c r="E4482" i="11"/>
  <c r="F4481" i="11"/>
  <c r="E4481" i="11"/>
  <c r="F4480" i="11"/>
  <c r="E4480" i="11"/>
  <c r="F4479" i="11"/>
  <c r="E4479" i="11"/>
  <c r="F4478" i="11"/>
  <c r="E4478" i="11"/>
  <c r="F4477" i="11"/>
  <c r="E4477" i="11"/>
  <c r="F4476" i="11"/>
  <c r="E4476" i="11"/>
  <c r="F4475" i="11"/>
  <c r="E4475" i="11"/>
  <c r="F4474" i="11"/>
  <c r="E4474" i="11"/>
  <c r="F4473" i="11"/>
  <c r="E4473" i="11"/>
  <c r="F4472" i="11"/>
  <c r="E4472" i="11"/>
  <c r="F4471" i="11"/>
  <c r="E4471" i="11"/>
  <c r="F4470" i="11"/>
  <c r="E4470" i="11"/>
  <c r="F4469" i="11"/>
  <c r="E4469" i="11"/>
  <c r="F4468" i="11"/>
  <c r="E4468" i="11"/>
  <c r="F4467" i="11"/>
  <c r="E4467" i="11"/>
  <c r="F4466" i="11"/>
  <c r="E4466" i="11"/>
  <c r="F4465" i="11"/>
  <c r="E4465" i="11"/>
  <c r="F4464" i="11"/>
  <c r="E4464" i="11"/>
  <c r="F4463" i="11"/>
  <c r="E4463" i="11"/>
  <c r="F4462" i="11"/>
  <c r="E4462" i="11"/>
  <c r="F4461" i="11"/>
  <c r="E4461" i="11"/>
  <c r="F4460" i="11"/>
  <c r="E4460" i="11"/>
  <c r="F4459" i="11"/>
  <c r="E4459" i="11"/>
  <c r="F4458" i="11"/>
  <c r="E4458" i="11"/>
  <c r="F4457" i="11"/>
  <c r="E4457" i="11"/>
  <c r="F4456" i="11"/>
  <c r="E4456" i="11"/>
  <c r="F4455" i="11"/>
  <c r="E4455" i="11"/>
  <c r="F4454" i="11"/>
  <c r="E4454" i="11"/>
  <c r="F4453" i="11"/>
  <c r="E4453" i="11"/>
  <c r="F4452" i="11"/>
  <c r="E4452" i="11"/>
  <c r="F4451" i="11"/>
  <c r="E4451" i="11"/>
  <c r="F4450" i="11"/>
  <c r="E4450" i="11"/>
  <c r="F4449" i="11"/>
  <c r="E4449" i="11"/>
  <c r="F4448" i="11"/>
  <c r="E4448" i="11"/>
  <c r="F4447" i="11"/>
  <c r="E4447" i="11"/>
  <c r="F4446" i="11"/>
  <c r="E4446" i="11"/>
  <c r="F4445" i="11"/>
  <c r="E4445" i="11"/>
  <c r="F4444" i="11"/>
  <c r="E4444" i="11"/>
  <c r="F4443" i="11"/>
  <c r="E4443" i="11"/>
  <c r="F4442" i="11"/>
  <c r="E4442" i="11"/>
  <c r="F4441" i="11"/>
  <c r="E4441" i="11"/>
  <c r="F4440" i="11"/>
  <c r="E4440" i="11"/>
  <c r="F4439" i="11"/>
  <c r="E4439" i="11"/>
  <c r="F4438" i="11"/>
  <c r="E4438" i="11"/>
  <c r="F4437" i="11"/>
  <c r="E4437" i="11"/>
  <c r="F4436" i="11"/>
  <c r="E4436" i="11"/>
  <c r="F4435" i="11"/>
  <c r="E4435" i="11"/>
  <c r="F4434" i="11"/>
  <c r="E4434" i="11"/>
  <c r="F4433" i="11"/>
  <c r="E4433" i="11"/>
  <c r="F4432" i="11"/>
  <c r="E4432" i="11"/>
  <c r="F4431" i="11"/>
  <c r="E4431" i="11"/>
  <c r="F4430" i="11"/>
  <c r="E4430" i="11"/>
  <c r="F4429" i="11"/>
  <c r="E4429" i="11"/>
  <c r="F4428" i="11"/>
  <c r="E4428" i="11"/>
  <c r="F4427" i="11"/>
  <c r="E4427" i="11"/>
  <c r="F4426" i="11"/>
  <c r="E4426" i="11"/>
  <c r="F4425" i="11"/>
  <c r="E4425" i="11"/>
  <c r="F4424" i="11"/>
  <c r="E4424" i="11"/>
  <c r="F4423" i="11"/>
  <c r="E4423" i="11"/>
  <c r="F4422" i="11"/>
  <c r="E4422" i="11"/>
  <c r="F4421" i="11"/>
  <c r="E4421" i="11"/>
  <c r="F4420" i="11"/>
  <c r="E4420" i="11"/>
  <c r="F4419" i="11"/>
  <c r="E4419" i="11"/>
  <c r="F4418" i="11"/>
  <c r="E4418" i="11"/>
  <c r="F4417" i="11"/>
  <c r="E4417" i="11"/>
  <c r="F4416" i="11"/>
  <c r="E4416" i="11"/>
  <c r="F4415" i="11"/>
  <c r="E4415" i="11"/>
  <c r="F4414" i="11"/>
  <c r="E4414" i="11"/>
  <c r="F4413" i="11"/>
  <c r="E4413" i="11"/>
  <c r="F4412" i="11"/>
  <c r="E4412" i="11"/>
  <c r="F4411" i="11"/>
  <c r="E4411" i="11"/>
  <c r="F4410" i="11"/>
  <c r="E4410" i="11"/>
  <c r="F4409" i="11"/>
  <c r="E4409" i="11"/>
  <c r="F4408" i="11"/>
  <c r="E4408" i="11"/>
  <c r="F4407" i="11"/>
  <c r="E4407" i="11"/>
  <c r="F4406" i="11"/>
  <c r="E4406" i="11"/>
  <c r="F4405" i="11"/>
  <c r="E4405" i="11"/>
  <c r="F4404" i="11"/>
  <c r="E4404" i="11"/>
  <c r="F4403" i="11"/>
  <c r="E4403" i="11"/>
  <c r="F4402" i="11"/>
  <c r="E4402" i="11"/>
  <c r="F4401" i="11"/>
  <c r="E4401" i="11"/>
  <c r="F4400" i="11"/>
  <c r="E4400" i="11"/>
  <c r="F4399" i="11"/>
  <c r="E4399" i="11"/>
  <c r="F4398" i="11"/>
  <c r="E4398" i="11"/>
  <c r="F4397" i="11"/>
  <c r="E4397" i="11"/>
  <c r="F4396" i="11"/>
  <c r="E4396" i="11"/>
  <c r="F4395" i="11"/>
  <c r="E4395" i="11"/>
  <c r="F4394" i="11"/>
  <c r="E4394" i="11"/>
  <c r="F4393" i="11"/>
  <c r="E4393" i="11"/>
  <c r="F4392" i="11"/>
  <c r="E4392" i="11"/>
  <c r="F4391" i="11"/>
  <c r="E4391" i="11"/>
  <c r="F4390" i="11"/>
  <c r="E4390" i="11"/>
  <c r="F4389" i="11"/>
  <c r="E4389" i="11"/>
  <c r="F4388" i="11"/>
  <c r="E4388" i="11"/>
  <c r="F4387" i="11"/>
  <c r="E4387" i="11"/>
  <c r="F4386" i="11"/>
  <c r="E4386" i="11"/>
  <c r="F4385" i="11"/>
  <c r="E4385" i="11"/>
  <c r="F4384" i="11"/>
  <c r="E4384" i="11"/>
  <c r="F4383" i="11"/>
  <c r="E4383" i="11"/>
  <c r="F4382" i="11"/>
  <c r="E4382" i="11"/>
  <c r="F4381" i="11"/>
  <c r="E4381" i="11"/>
  <c r="F4380" i="11"/>
  <c r="E4380" i="11"/>
  <c r="F4379" i="11"/>
  <c r="E4379" i="11"/>
  <c r="F4378" i="11"/>
  <c r="E4378" i="11"/>
  <c r="F4377" i="11"/>
  <c r="E4377" i="11"/>
  <c r="F4376" i="11"/>
  <c r="E4376" i="11"/>
  <c r="F4375" i="11"/>
  <c r="E4375" i="11"/>
  <c r="F4374" i="11"/>
  <c r="E4374" i="11"/>
  <c r="F4373" i="11"/>
  <c r="E4373" i="11"/>
  <c r="F4372" i="11"/>
  <c r="E4372" i="11"/>
  <c r="F4371" i="11"/>
  <c r="E4371" i="11"/>
  <c r="F4370" i="11"/>
  <c r="E4370" i="11"/>
  <c r="F4369" i="11"/>
  <c r="E4369" i="11"/>
  <c r="F4368" i="11"/>
  <c r="E4368" i="11"/>
  <c r="F4367" i="11"/>
  <c r="E4367" i="11"/>
  <c r="F4366" i="11"/>
  <c r="E4366" i="11"/>
  <c r="F4365" i="11"/>
  <c r="E4365" i="11"/>
  <c r="F4364" i="11"/>
  <c r="E4364" i="11"/>
  <c r="F4363" i="11"/>
  <c r="E4363" i="11"/>
  <c r="F4362" i="11"/>
  <c r="E4362" i="11"/>
  <c r="F4361" i="11"/>
  <c r="E4361" i="11"/>
  <c r="F4360" i="11"/>
  <c r="E4360" i="11"/>
  <c r="F4359" i="11"/>
  <c r="E4359" i="11"/>
  <c r="F4358" i="11"/>
  <c r="E4358" i="11"/>
  <c r="F4357" i="11"/>
  <c r="E4357" i="11"/>
  <c r="F4356" i="11"/>
  <c r="E4356" i="11"/>
  <c r="F4355" i="11"/>
  <c r="E4355" i="11"/>
  <c r="F4354" i="11"/>
  <c r="E4354" i="11"/>
  <c r="F4353" i="11"/>
  <c r="E4353" i="11"/>
  <c r="F4352" i="11"/>
  <c r="E4352" i="11"/>
  <c r="F4351" i="11"/>
  <c r="E4351" i="11"/>
  <c r="F4350" i="11"/>
  <c r="E4350" i="11"/>
  <c r="F4349" i="11"/>
  <c r="E4349" i="11"/>
  <c r="F4348" i="11"/>
  <c r="E4348" i="11"/>
  <c r="F4347" i="11"/>
  <c r="E4347" i="11"/>
  <c r="F4346" i="11"/>
  <c r="E4346" i="11"/>
  <c r="F4345" i="11"/>
  <c r="E4345" i="11"/>
  <c r="F4344" i="11"/>
  <c r="E4344" i="11"/>
  <c r="F4343" i="11"/>
  <c r="E4343" i="11"/>
  <c r="F4342" i="11"/>
  <c r="E4342" i="11"/>
  <c r="F4341" i="11"/>
  <c r="E4341" i="11"/>
  <c r="F4340" i="11"/>
  <c r="E4340" i="11"/>
  <c r="F4339" i="11"/>
  <c r="E4339" i="11"/>
  <c r="F4338" i="11"/>
  <c r="E4338" i="11"/>
  <c r="F4337" i="11"/>
  <c r="E4337" i="11"/>
  <c r="F4336" i="11"/>
  <c r="E4336" i="11"/>
  <c r="F4335" i="11"/>
  <c r="E4335" i="11"/>
  <c r="F4334" i="11"/>
  <c r="E4334" i="11"/>
  <c r="F4333" i="11"/>
  <c r="E4333" i="11"/>
  <c r="F4332" i="11"/>
  <c r="E4332" i="11"/>
  <c r="F4331" i="11"/>
  <c r="E4331" i="11"/>
  <c r="F4330" i="11"/>
  <c r="E4330" i="11"/>
  <c r="F4329" i="11"/>
  <c r="E4329" i="11"/>
  <c r="F4328" i="11"/>
  <c r="E4328" i="11"/>
  <c r="F4327" i="11"/>
  <c r="E4327" i="11"/>
  <c r="F4326" i="11"/>
  <c r="E4326" i="11"/>
  <c r="F4325" i="11"/>
  <c r="E4325" i="11"/>
  <c r="F4324" i="11"/>
  <c r="E4324" i="11"/>
  <c r="F4323" i="11"/>
  <c r="E4323" i="11"/>
  <c r="F4322" i="11"/>
  <c r="E4322" i="11"/>
  <c r="F4321" i="11"/>
  <c r="E4321" i="11"/>
  <c r="F4320" i="11"/>
  <c r="E4320" i="11"/>
  <c r="F4319" i="11"/>
  <c r="E4319" i="11"/>
  <c r="F4318" i="11"/>
  <c r="E4318" i="11"/>
  <c r="F4317" i="11"/>
  <c r="E4317" i="11"/>
  <c r="F4316" i="11"/>
  <c r="E4316" i="11"/>
  <c r="F4315" i="11"/>
  <c r="E4315" i="11"/>
  <c r="F4314" i="11"/>
  <c r="E4314" i="11"/>
  <c r="F4313" i="11"/>
  <c r="E4313" i="11"/>
  <c r="F4312" i="11"/>
  <c r="E4312" i="11"/>
  <c r="F4311" i="11"/>
  <c r="E4311" i="11"/>
  <c r="F4310" i="11"/>
  <c r="E4310" i="11"/>
  <c r="F4309" i="11"/>
  <c r="E4309" i="11"/>
  <c r="F4308" i="11"/>
  <c r="E4308" i="11"/>
  <c r="F4307" i="11"/>
  <c r="E4307" i="11"/>
  <c r="F4306" i="11"/>
  <c r="E4306" i="11"/>
  <c r="F4305" i="11"/>
  <c r="E4305" i="11"/>
  <c r="F4304" i="11"/>
  <c r="E4304" i="11"/>
  <c r="F4303" i="11"/>
  <c r="E4303" i="11"/>
  <c r="F4302" i="11"/>
  <c r="E4302" i="11"/>
  <c r="F4301" i="11"/>
  <c r="E4301" i="11"/>
  <c r="F4300" i="11"/>
  <c r="E4300" i="11"/>
  <c r="F4299" i="11"/>
  <c r="E4299" i="11"/>
  <c r="F4298" i="11"/>
  <c r="E4298" i="11"/>
  <c r="F4297" i="11"/>
  <c r="E4297" i="11"/>
  <c r="F4296" i="11"/>
  <c r="E4296" i="11"/>
  <c r="F4295" i="11"/>
  <c r="E4295" i="11"/>
  <c r="F4294" i="11"/>
  <c r="E4294" i="11"/>
  <c r="F4293" i="11"/>
  <c r="E4293" i="11"/>
  <c r="F4292" i="11"/>
  <c r="E4292" i="11"/>
  <c r="F4291" i="11"/>
  <c r="E4291" i="11"/>
  <c r="F4290" i="11"/>
  <c r="E4290" i="11"/>
  <c r="F4289" i="11"/>
  <c r="E4289" i="11"/>
  <c r="F4288" i="11"/>
  <c r="E4288" i="11"/>
  <c r="F4287" i="11"/>
  <c r="E4287" i="11"/>
  <c r="F4286" i="11"/>
  <c r="E4286" i="11"/>
  <c r="F4285" i="11"/>
  <c r="E4285" i="11"/>
  <c r="F4284" i="11"/>
  <c r="E4284" i="11"/>
  <c r="F4283" i="11"/>
  <c r="E4283" i="11"/>
  <c r="F4282" i="11"/>
  <c r="E4282" i="11"/>
  <c r="F4281" i="11"/>
  <c r="E4281" i="11"/>
  <c r="F4280" i="11"/>
  <c r="E4280" i="11"/>
  <c r="F4279" i="11"/>
  <c r="E4279" i="11"/>
  <c r="F4278" i="11"/>
  <c r="E4278" i="11"/>
  <c r="F4277" i="11"/>
  <c r="E4277" i="11"/>
  <c r="F4276" i="11"/>
  <c r="E4276" i="11"/>
  <c r="F4275" i="11"/>
  <c r="E4275" i="11"/>
  <c r="F4274" i="11"/>
  <c r="E4274" i="11"/>
  <c r="F4273" i="11"/>
  <c r="E4273" i="11"/>
  <c r="F4272" i="11"/>
  <c r="E4272" i="11"/>
  <c r="F4271" i="11"/>
  <c r="E4271" i="11"/>
  <c r="F4270" i="11"/>
  <c r="E4270" i="11"/>
  <c r="F4269" i="11"/>
  <c r="E4269" i="11"/>
  <c r="F4268" i="11"/>
  <c r="E4268" i="11"/>
  <c r="F4267" i="11"/>
  <c r="E4267" i="11"/>
  <c r="F4266" i="11"/>
  <c r="E4266" i="11"/>
  <c r="F4265" i="11"/>
  <c r="E4265" i="11"/>
  <c r="F4264" i="11"/>
  <c r="E4264" i="11"/>
  <c r="F4263" i="11"/>
  <c r="E4263" i="11"/>
  <c r="F4262" i="11"/>
  <c r="E4262" i="11"/>
  <c r="F4261" i="11"/>
  <c r="E4261" i="11"/>
  <c r="F4260" i="11"/>
  <c r="E4260" i="11"/>
  <c r="F4259" i="11"/>
  <c r="E4259" i="11"/>
  <c r="F4258" i="11"/>
  <c r="E4258" i="11"/>
  <c r="F4257" i="11"/>
  <c r="E4257" i="11"/>
  <c r="F4256" i="11"/>
  <c r="E4256" i="11"/>
  <c r="F4255" i="11"/>
  <c r="E4255" i="11"/>
  <c r="F4254" i="11"/>
  <c r="E4254" i="11"/>
  <c r="F4253" i="11"/>
  <c r="E4253" i="11"/>
  <c r="F4252" i="11"/>
  <c r="E4252" i="11"/>
  <c r="F4251" i="11"/>
  <c r="E4251" i="11"/>
  <c r="F4250" i="11"/>
  <c r="E4250" i="11"/>
  <c r="F4249" i="11"/>
  <c r="E4249" i="11"/>
  <c r="F4248" i="11"/>
  <c r="E4248" i="11"/>
  <c r="F4247" i="11"/>
  <c r="E4247" i="11"/>
  <c r="F4246" i="11"/>
  <c r="E4246" i="11"/>
  <c r="F4245" i="11"/>
  <c r="E4245" i="11"/>
  <c r="F4244" i="11"/>
  <c r="E4244" i="11"/>
  <c r="F4243" i="11"/>
  <c r="E4243" i="11"/>
  <c r="F4242" i="11"/>
  <c r="E4242" i="11"/>
  <c r="F4241" i="11"/>
  <c r="E4241" i="11"/>
  <c r="F4240" i="11"/>
  <c r="E4240" i="11"/>
  <c r="F4239" i="11"/>
  <c r="E4239" i="11"/>
  <c r="F4238" i="11"/>
  <c r="E4238" i="11"/>
  <c r="F4237" i="11"/>
  <c r="E4237" i="11"/>
  <c r="F4236" i="11"/>
  <c r="E4236" i="11"/>
  <c r="F4235" i="11"/>
  <c r="E4235" i="11"/>
  <c r="F4234" i="11"/>
  <c r="E4234" i="11"/>
  <c r="F4233" i="11"/>
  <c r="E4233" i="11"/>
  <c r="F4232" i="11"/>
  <c r="E4232" i="11"/>
  <c r="F4231" i="11"/>
  <c r="E4231" i="11"/>
  <c r="F4230" i="11"/>
  <c r="E4230" i="11"/>
  <c r="F4229" i="11"/>
  <c r="E4229" i="11"/>
  <c r="F4228" i="11"/>
  <c r="E4228" i="11"/>
  <c r="F4227" i="11"/>
  <c r="E4227" i="11"/>
  <c r="F4226" i="11"/>
  <c r="E4226" i="11"/>
  <c r="F4225" i="11"/>
  <c r="E4225" i="11"/>
  <c r="F4224" i="11"/>
  <c r="E4224" i="11"/>
  <c r="F4223" i="11"/>
  <c r="E4223" i="11"/>
  <c r="F4222" i="11"/>
  <c r="E4222" i="11"/>
  <c r="F4221" i="11"/>
  <c r="E4221" i="11"/>
  <c r="F4220" i="11"/>
  <c r="E4220" i="11"/>
  <c r="F4219" i="11"/>
  <c r="E4219" i="11"/>
  <c r="F4218" i="11"/>
  <c r="E4218" i="11"/>
  <c r="F4217" i="11"/>
  <c r="E4217" i="11"/>
  <c r="F4216" i="11"/>
  <c r="E4216" i="11"/>
  <c r="F4215" i="11"/>
  <c r="E4215" i="11"/>
  <c r="F4214" i="11"/>
  <c r="E4214" i="11"/>
  <c r="F4213" i="11"/>
  <c r="E4213" i="11"/>
  <c r="F4212" i="11"/>
  <c r="E4212" i="11"/>
  <c r="F4211" i="11"/>
  <c r="E4211" i="11"/>
  <c r="F4210" i="11"/>
  <c r="E4210" i="11"/>
  <c r="F4209" i="11"/>
  <c r="E4209" i="11"/>
  <c r="F4208" i="11"/>
  <c r="E4208" i="11"/>
  <c r="F4207" i="11"/>
  <c r="E4207" i="11"/>
  <c r="F4206" i="11"/>
  <c r="E4206" i="11"/>
  <c r="F4205" i="11"/>
  <c r="E4205" i="11"/>
  <c r="F4204" i="11"/>
  <c r="E4204" i="11"/>
  <c r="F4203" i="11"/>
  <c r="E4203" i="11"/>
  <c r="F4202" i="11"/>
  <c r="E4202" i="11"/>
  <c r="F4201" i="11"/>
  <c r="E4201" i="11"/>
  <c r="F4200" i="11"/>
  <c r="E4200" i="11"/>
  <c r="F4199" i="11"/>
  <c r="E4199" i="11"/>
  <c r="F4198" i="11"/>
  <c r="E4198" i="11"/>
  <c r="F4197" i="11"/>
  <c r="E4197" i="11"/>
  <c r="F4196" i="11"/>
  <c r="E4196" i="11"/>
  <c r="F4195" i="11"/>
  <c r="E4195" i="11"/>
  <c r="F4194" i="11"/>
  <c r="E4194" i="11"/>
  <c r="F4193" i="11"/>
  <c r="E4193" i="11"/>
  <c r="F4192" i="11"/>
  <c r="E4192" i="11"/>
  <c r="F4191" i="11"/>
  <c r="E4191" i="11"/>
  <c r="F4190" i="11"/>
  <c r="E4190" i="11"/>
  <c r="F4189" i="11"/>
  <c r="E4189" i="11"/>
  <c r="F4188" i="11"/>
  <c r="E4188" i="11"/>
  <c r="F4187" i="11"/>
  <c r="E4187" i="11"/>
  <c r="F4186" i="11"/>
  <c r="E4186" i="11"/>
  <c r="F4185" i="11"/>
  <c r="E4185" i="11"/>
  <c r="F4184" i="11"/>
  <c r="E4184" i="11"/>
  <c r="F4183" i="11"/>
  <c r="E4183" i="11"/>
  <c r="F4182" i="11"/>
  <c r="E4182" i="11"/>
  <c r="F4181" i="11"/>
  <c r="E4181" i="11"/>
  <c r="F4180" i="11"/>
  <c r="E4180" i="11"/>
  <c r="F4179" i="11"/>
  <c r="E4179" i="11"/>
  <c r="F4178" i="11"/>
  <c r="E4178" i="11"/>
  <c r="F4177" i="11"/>
  <c r="E4177" i="11"/>
  <c r="F4176" i="11"/>
  <c r="E4176" i="11"/>
  <c r="F4175" i="11"/>
  <c r="E4175" i="11"/>
  <c r="F4174" i="11"/>
  <c r="E4174" i="11"/>
  <c r="F4173" i="11"/>
  <c r="E4173" i="11"/>
  <c r="F4172" i="11"/>
  <c r="E4172" i="11"/>
  <c r="F4171" i="11"/>
  <c r="E4171" i="11"/>
  <c r="F4170" i="11"/>
  <c r="E4170" i="11"/>
  <c r="F4169" i="11"/>
  <c r="E4169" i="11"/>
  <c r="F4168" i="11"/>
  <c r="E4168" i="11"/>
  <c r="F4167" i="11"/>
  <c r="E4167" i="11"/>
  <c r="F4166" i="11"/>
  <c r="E4166" i="11"/>
  <c r="F4165" i="11"/>
  <c r="E4165" i="11"/>
  <c r="F4164" i="11"/>
  <c r="E4164" i="11"/>
  <c r="F4163" i="11"/>
  <c r="E4163" i="11"/>
  <c r="F4162" i="11"/>
  <c r="E4162" i="11"/>
  <c r="F4161" i="11"/>
  <c r="E4161" i="11"/>
  <c r="F4160" i="11"/>
  <c r="E4160" i="11"/>
  <c r="F4159" i="11"/>
  <c r="E4159" i="11"/>
  <c r="F4158" i="11"/>
  <c r="E4158" i="11"/>
  <c r="F4157" i="11"/>
  <c r="E4157" i="11"/>
  <c r="F4156" i="11"/>
  <c r="E4156" i="11"/>
  <c r="F4155" i="11"/>
  <c r="E4155" i="11"/>
  <c r="F4154" i="11"/>
  <c r="E4154" i="11"/>
  <c r="F4153" i="11"/>
  <c r="E4153" i="11"/>
  <c r="F4152" i="11"/>
  <c r="E4152" i="11"/>
  <c r="F4151" i="11"/>
  <c r="E4151" i="11"/>
  <c r="F4150" i="11"/>
  <c r="E4150" i="11"/>
  <c r="F4149" i="11"/>
  <c r="E4149" i="11"/>
  <c r="F4148" i="11"/>
  <c r="E4148" i="11"/>
  <c r="F4147" i="11"/>
  <c r="E4147" i="11"/>
  <c r="F4146" i="11"/>
  <c r="E4146" i="11"/>
  <c r="F4145" i="11"/>
  <c r="E4145" i="11"/>
  <c r="F4144" i="11"/>
  <c r="E4144" i="11"/>
  <c r="F4143" i="11"/>
  <c r="E4143" i="11"/>
  <c r="F4142" i="11"/>
  <c r="E4142" i="11"/>
  <c r="F4141" i="11"/>
  <c r="E4141" i="11"/>
  <c r="F4140" i="11"/>
  <c r="E4140" i="11"/>
  <c r="F4139" i="11"/>
  <c r="E4139" i="11"/>
  <c r="F4138" i="11"/>
  <c r="E4138" i="11"/>
  <c r="F4137" i="11"/>
  <c r="E4137" i="11"/>
  <c r="F4136" i="11"/>
  <c r="E4136" i="11"/>
  <c r="F4135" i="11"/>
  <c r="E4135" i="11"/>
  <c r="F4134" i="11"/>
  <c r="E4134" i="11"/>
  <c r="F4133" i="11"/>
  <c r="E4133" i="11"/>
  <c r="F4132" i="11"/>
  <c r="E4132" i="11"/>
  <c r="F4131" i="11"/>
  <c r="E4131" i="11"/>
  <c r="F4130" i="11"/>
  <c r="E4130" i="11"/>
  <c r="F4129" i="11"/>
  <c r="E4129" i="11"/>
  <c r="F4128" i="11"/>
  <c r="E4128" i="11"/>
  <c r="F4127" i="11"/>
  <c r="E4127" i="11"/>
  <c r="F4126" i="11"/>
  <c r="E4126" i="11"/>
  <c r="F4125" i="11"/>
  <c r="E4125" i="11"/>
  <c r="F4124" i="11"/>
  <c r="E4124" i="11"/>
  <c r="F4123" i="11"/>
  <c r="E4123" i="11"/>
  <c r="F4122" i="11"/>
  <c r="E4122" i="11"/>
  <c r="F4121" i="11"/>
  <c r="E4121" i="11"/>
  <c r="F4120" i="11"/>
  <c r="E4120" i="11"/>
  <c r="F4119" i="11"/>
  <c r="E4119" i="11"/>
  <c r="F4118" i="11"/>
  <c r="E4118" i="11"/>
  <c r="F4117" i="11"/>
  <c r="E4117" i="11"/>
  <c r="F4116" i="11"/>
  <c r="E4116" i="11"/>
  <c r="F4115" i="11"/>
  <c r="E4115" i="11"/>
  <c r="F4114" i="11"/>
  <c r="E4114" i="11"/>
  <c r="F4113" i="11"/>
  <c r="E4113" i="11"/>
  <c r="F4112" i="11"/>
  <c r="E4112" i="11"/>
  <c r="F4111" i="11"/>
  <c r="E4111" i="11"/>
  <c r="F4110" i="11"/>
  <c r="E4110" i="11"/>
  <c r="F4109" i="11"/>
  <c r="E4109" i="11"/>
  <c r="F4108" i="11"/>
  <c r="E4108" i="11"/>
  <c r="F4107" i="11"/>
  <c r="E4107" i="11"/>
  <c r="F4106" i="11"/>
  <c r="E4106" i="11"/>
  <c r="F4105" i="11"/>
  <c r="E4105" i="11"/>
  <c r="F4104" i="11"/>
  <c r="E4104" i="11"/>
  <c r="F4103" i="11"/>
  <c r="E4103" i="11"/>
  <c r="F4102" i="11"/>
  <c r="E4102" i="11"/>
  <c r="F4101" i="11"/>
  <c r="E4101" i="11"/>
  <c r="F4100" i="11"/>
  <c r="E4100" i="11"/>
  <c r="F4099" i="11"/>
  <c r="E4099" i="11"/>
  <c r="F4098" i="11"/>
  <c r="E4098" i="11"/>
  <c r="F4097" i="11"/>
  <c r="E4097" i="11"/>
  <c r="F4096" i="11"/>
  <c r="E4096" i="11"/>
  <c r="F4095" i="11"/>
  <c r="E4095" i="11"/>
  <c r="F4094" i="11"/>
  <c r="E4094" i="11"/>
  <c r="F4093" i="11"/>
  <c r="E4093" i="11"/>
  <c r="F4092" i="11"/>
  <c r="E4092" i="11"/>
  <c r="F4091" i="11"/>
  <c r="E4091" i="11"/>
  <c r="F4090" i="11"/>
  <c r="E4090" i="11"/>
  <c r="F4089" i="11"/>
  <c r="E4089" i="11"/>
  <c r="F4088" i="11"/>
  <c r="E4088" i="11"/>
  <c r="F4087" i="11"/>
  <c r="E4087" i="11"/>
  <c r="F4086" i="11"/>
  <c r="E4086" i="11"/>
  <c r="F4085" i="11"/>
  <c r="E4085" i="11"/>
  <c r="F4084" i="11"/>
  <c r="E4084" i="11"/>
  <c r="F4083" i="11"/>
  <c r="E4083" i="11"/>
  <c r="F4082" i="11"/>
  <c r="E4082" i="11"/>
  <c r="F4081" i="11"/>
  <c r="E4081" i="11"/>
  <c r="F4080" i="11"/>
  <c r="E4080" i="11"/>
  <c r="F4079" i="11"/>
  <c r="E4079" i="11"/>
  <c r="F4078" i="11"/>
  <c r="E4078" i="11"/>
  <c r="F4077" i="11"/>
  <c r="E4077" i="11"/>
  <c r="F4076" i="11"/>
  <c r="E4076" i="11"/>
  <c r="F4075" i="11"/>
  <c r="E4075" i="11"/>
  <c r="F4074" i="11"/>
  <c r="E4074" i="11"/>
  <c r="F4073" i="11"/>
  <c r="E4073" i="11"/>
  <c r="F4072" i="11"/>
  <c r="E4072" i="11"/>
  <c r="F4071" i="11"/>
  <c r="E4071" i="11"/>
  <c r="F4070" i="11"/>
  <c r="E4070" i="11"/>
  <c r="F4069" i="11"/>
  <c r="E4069" i="11"/>
  <c r="F4068" i="11"/>
  <c r="E4068" i="11"/>
  <c r="F4067" i="11"/>
  <c r="E4067" i="11"/>
  <c r="F4066" i="11"/>
  <c r="E4066" i="11"/>
  <c r="F4065" i="11"/>
  <c r="E4065" i="11"/>
  <c r="F4064" i="11"/>
  <c r="E4064" i="11"/>
  <c r="F4063" i="11"/>
  <c r="E4063" i="11"/>
  <c r="F4062" i="11"/>
  <c r="E4062" i="11"/>
  <c r="F4061" i="11"/>
  <c r="E4061" i="11"/>
  <c r="F4060" i="11"/>
  <c r="E4060" i="11"/>
  <c r="F4059" i="11"/>
  <c r="E4059" i="11"/>
  <c r="F4058" i="11"/>
  <c r="E4058" i="11"/>
  <c r="F4057" i="11"/>
  <c r="E4057" i="11"/>
  <c r="F4056" i="11"/>
  <c r="E4056" i="11"/>
  <c r="F4055" i="11"/>
  <c r="E4055" i="11"/>
  <c r="F4054" i="11"/>
  <c r="E4054" i="11"/>
  <c r="F4053" i="11"/>
  <c r="E4053" i="11"/>
  <c r="F4052" i="11"/>
  <c r="E4052" i="11"/>
  <c r="F4051" i="11"/>
  <c r="E4051" i="11"/>
  <c r="F4050" i="11"/>
  <c r="E4050" i="11"/>
  <c r="F4049" i="11"/>
  <c r="E4049" i="11"/>
  <c r="F4048" i="11"/>
  <c r="E4048" i="11"/>
  <c r="F4047" i="11"/>
  <c r="E4047" i="11"/>
  <c r="F4046" i="11"/>
  <c r="E4046" i="11"/>
  <c r="F4045" i="11"/>
  <c r="E4045" i="11"/>
  <c r="F4044" i="11"/>
  <c r="E4044" i="11"/>
  <c r="F4043" i="11"/>
  <c r="E4043" i="11"/>
  <c r="F4042" i="11"/>
  <c r="E4042" i="11"/>
  <c r="F4041" i="11"/>
  <c r="E4041" i="11"/>
  <c r="F4040" i="11"/>
  <c r="E4040" i="11"/>
  <c r="F4039" i="11"/>
  <c r="E4039" i="11"/>
  <c r="F4038" i="11"/>
  <c r="E4038" i="11"/>
  <c r="F4037" i="11"/>
  <c r="E4037" i="11"/>
  <c r="F4036" i="11"/>
  <c r="E4036" i="11"/>
  <c r="F4035" i="11"/>
  <c r="E4035" i="11"/>
  <c r="F4034" i="11"/>
  <c r="E4034" i="11"/>
  <c r="F4033" i="11"/>
  <c r="E4033" i="11"/>
  <c r="F4032" i="11"/>
  <c r="E4032" i="11"/>
  <c r="F4031" i="11"/>
  <c r="E4031" i="11"/>
  <c r="F4030" i="11"/>
  <c r="E4030" i="11"/>
  <c r="F4029" i="11"/>
  <c r="E4029" i="11"/>
  <c r="F4028" i="11"/>
  <c r="E4028" i="11"/>
  <c r="F4027" i="11"/>
  <c r="E4027" i="11"/>
  <c r="F4026" i="11"/>
  <c r="E4026" i="11"/>
  <c r="F4025" i="11"/>
  <c r="E4025" i="11"/>
  <c r="F4024" i="11"/>
  <c r="E4024" i="11"/>
  <c r="F4023" i="11"/>
  <c r="E4023" i="11"/>
  <c r="F4022" i="11"/>
  <c r="E4022" i="11"/>
  <c r="F4021" i="11"/>
  <c r="E4021" i="11"/>
  <c r="F4020" i="11"/>
  <c r="E4020" i="11"/>
  <c r="F4019" i="11"/>
  <c r="E4019" i="11"/>
  <c r="F4018" i="11"/>
  <c r="E4018" i="11"/>
  <c r="F4017" i="11"/>
  <c r="E4017" i="11"/>
  <c r="F4016" i="11"/>
  <c r="E4016" i="11"/>
  <c r="F4015" i="11"/>
  <c r="E4015" i="11"/>
  <c r="F4014" i="11"/>
  <c r="E4014" i="11"/>
  <c r="F4013" i="11"/>
  <c r="E4013" i="11"/>
  <c r="F4012" i="11"/>
  <c r="E4012" i="11"/>
  <c r="F4011" i="11"/>
  <c r="E4011" i="11"/>
  <c r="F4010" i="11"/>
  <c r="E4010" i="11"/>
  <c r="F4009" i="11"/>
  <c r="E4009" i="11"/>
  <c r="F4008" i="11"/>
  <c r="E4008" i="11"/>
  <c r="F4007" i="11"/>
  <c r="E4007" i="11"/>
  <c r="F4006" i="11"/>
  <c r="E4006" i="11"/>
  <c r="F4005" i="11"/>
  <c r="E4005" i="11"/>
  <c r="F4004" i="11"/>
  <c r="E4004" i="11"/>
  <c r="F4003" i="11"/>
  <c r="E4003" i="11"/>
  <c r="F4002" i="11"/>
  <c r="E4002" i="11"/>
  <c r="F4001" i="11"/>
  <c r="E4001" i="11"/>
  <c r="F4000" i="11"/>
  <c r="E4000" i="11"/>
  <c r="F3999" i="11"/>
  <c r="E3999" i="11"/>
  <c r="F3998" i="11"/>
  <c r="E3998" i="11"/>
  <c r="F3997" i="11"/>
  <c r="E3997" i="11"/>
  <c r="F3996" i="11"/>
  <c r="E3996" i="11"/>
  <c r="F3995" i="11"/>
  <c r="E3995" i="11"/>
  <c r="F3994" i="11"/>
  <c r="E3994" i="11"/>
  <c r="F3993" i="11"/>
  <c r="E3993" i="11"/>
  <c r="F3992" i="11"/>
  <c r="E3992" i="11"/>
  <c r="F3991" i="11"/>
  <c r="E3991" i="11"/>
  <c r="F3990" i="11"/>
  <c r="E3990" i="11"/>
  <c r="F3989" i="11"/>
  <c r="E3989" i="11"/>
  <c r="F3988" i="11"/>
  <c r="E3988" i="11"/>
  <c r="F3987" i="11"/>
  <c r="E3987" i="11"/>
  <c r="F3986" i="11"/>
  <c r="E3986" i="11"/>
  <c r="F3985" i="11"/>
  <c r="E3985" i="11"/>
  <c r="F3984" i="11"/>
  <c r="E3984" i="11"/>
  <c r="F3983" i="11"/>
  <c r="E3983" i="11"/>
  <c r="F3982" i="11"/>
  <c r="E3982" i="11"/>
  <c r="F3981" i="11"/>
  <c r="E3981" i="11"/>
  <c r="F3980" i="11"/>
  <c r="E3980" i="11"/>
  <c r="F3979" i="11"/>
  <c r="E3979" i="11"/>
  <c r="F3978" i="11"/>
  <c r="E3978" i="11"/>
  <c r="F3977" i="11"/>
  <c r="E3977" i="11"/>
  <c r="F3976" i="11"/>
  <c r="E3976" i="11"/>
  <c r="F3975" i="11"/>
  <c r="E3975" i="11"/>
  <c r="F3974" i="11"/>
  <c r="E3974" i="11"/>
  <c r="F3973" i="11"/>
  <c r="E3973" i="11"/>
  <c r="F3972" i="11"/>
  <c r="E3972" i="11"/>
  <c r="F3971" i="11"/>
  <c r="E3971" i="11"/>
  <c r="F3970" i="11"/>
  <c r="E3970" i="11"/>
  <c r="F3969" i="11"/>
  <c r="E3969" i="11"/>
  <c r="F3968" i="11"/>
  <c r="E3968" i="11"/>
  <c r="F3967" i="11"/>
  <c r="E3967" i="11"/>
  <c r="F3966" i="11"/>
  <c r="E3966" i="11"/>
  <c r="F3965" i="11"/>
  <c r="E3965" i="11"/>
  <c r="F3964" i="11"/>
  <c r="E3964" i="11"/>
  <c r="F3963" i="11"/>
  <c r="E3963" i="11"/>
  <c r="F3962" i="11"/>
  <c r="E3962" i="11"/>
  <c r="F3961" i="11"/>
  <c r="E3961" i="11"/>
  <c r="F3960" i="11"/>
  <c r="E3960" i="11"/>
  <c r="F3959" i="11"/>
  <c r="E3959" i="11"/>
  <c r="F3958" i="11"/>
  <c r="E3958" i="11"/>
  <c r="F3957" i="11"/>
  <c r="E3957" i="11"/>
  <c r="F3956" i="11"/>
  <c r="E3956" i="11"/>
  <c r="F3955" i="11"/>
  <c r="E3955" i="11"/>
  <c r="F3954" i="11"/>
  <c r="E3954" i="11"/>
  <c r="F3953" i="11"/>
  <c r="E3953" i="11"/>
  <c r="F3952" i="11"/>
  <c r="E3952" i="11"/>
  <c r="F3951" i="11"/>
  <c r="E3951" i="11"/>
  <c r="F3950" i="11"/>
  <c r="E3950" i="11"/>
  <c r="F3949" i="11"/>
  <c r="E3949" i="11"/>
  <c r="F3948" i="11"/>
  <c r="E3948" i="11"/>
  <c r="F3947" i="11"/>
  <c r="E3947" i="11"/>
  <c r="F3946" i="11"/>
  <c r="E3946" i="11"/>
  <c r="F3945" i="11"/>
  <c r="E3945" i="11"/>
  <c r="F3944" i="11"/>
  <c r="E3944" i="11"/>
  <c r="F3943" i="11"/>
  <c r="E3943" i="11"/>
  <c r="F3942" i="11"/>
  <c r="E3942" i="11"/>
  <c r="F3941" i="11"/>
  <c r="E3941" i="11"/>
  <c r="F3940" i="11"/>
  <c r="E3940" i="11"/>
  <c r="F3939" i="11"/>
  <c r="E3939" i="11"/>
  <c r="F3938" i="11"/>
  <c r="E3938" i="11"/>
  <c r="F3937" i="11"/>
  <c r="E3937" i="11"/>
  <c r="F3936" i="11"/>
  <c r="E3936" i="11"/>
  <c r="F3935" i="11"/>
  <c r="E3935" i="11"/>
  <c r="F3934" i="11"/>
  <c r="E3934" i="11"/>
  <c r="F3933" i="11"/>
  <c r="E3933" i="11"/>
  <c r="F3932" i="11"/>
  <c r="E3932" i="11"/>
  <c r="F3931" i="11"/>
  <c r="E3931" i="11"/>
  <c r="F3930" i="11"/>
  <c r="E3930" i="11"/>
  <c r="F3929" i="11"/>
  <c r="E3929" i="11"/>
  <c r="F3928" i="11"/>
  <c r="E3928" i="11"/>
  <c r="F3927" i="11"/>
  <c r="E3927" i="11"/>
  <c r="F3926" i="11"/>
  <c r="E3926" i="11"/>
  <c r="F3925" i="11"/>
  <c r="E3925" i="11"/>
  <c r="F3924" i="11"/>
  <c r="E3924" i="11"/>
  <c r="F3923" i="11"/>
  <c r="E3923" i="11"/>
  <c r="F3922" i="11"/>
  <c r="E3922" i="11"/>
  <c r="F3921" i="11"/>
  <c r="E3921" i="11"/>
  <c r="F3920" i="11"/>
  <c r="E3920" i="11"/>
  <c r="F3919" i="11"/>
  <c r="E3919" i="11"/>
  <c r="F3918" i="11"/>
  <c r="E3918" i="11"/>
  <c r="F3917" i="11"/>
  <c r="E3917" i="11"/>
  <c r="F3916" i="11"/>
  <c r="E3916" i="11"/>
  <c r="F3915" i="11"/>
  <c r="E3915" i="11"/>
  <c r="F3914" i="11"/>
  <c r="E3914" i="11"/>
  <c r="F3913" i="11"/>
  <c r="E3913" i="11"/>
  <c r="F3912" i="11"/>
  <c r="E3912" i="11"/>
  <c r="F3911" i="11"/>
  <c r="E3911" i="11"/>
  <c r="F3910" i="11"/>
  <c r="E3910" i="11"/>
  <c r="F3909" i="11"/>
  <c r="E3909" i="11"/>
  <c r="F3908" i="11"/>
  <c r="E3908" i="11"/>
  <c r="F3907" i="11"/>
  <c r="E3907" i="11"/>
  <c r="F3906" i="11"/>
  <c r="E3906" i="11"/>
  <c r="F3905" i="11"/>
  <c r="E3905" i="11"/>
  <c r="F3904" i="11"/>
  <c r="E3904" i="11"/>
  <c r="F3903" i="11"/>
  <c r="E3903" i="11"/>
  <c r="F3902" i="11"/>
  <c r="E3902" i="11"/>
  <c r="F3901" i="11"/>
  <c r="E3901" i="11"/>
  <c r="F3900" i="11"/>
  <c r="E3900" i="11"/>
  <c r="F3899" i="11"/>
  <c r="E3899" i="11"/>
  <c r="F3898" i="11"/>
  <c r="E3898" i="11"/>
  <c r="F3897" i="11"/>
  <c r="E3897" i="11"/>
  <c r="F3896" i="11"/>
  <c r="E3896" i="11"/>
  <c r="F3895" i="11"/>
  <c r="E3895" i="11"/>
  <c r="F3894" i="11"/>
  <c r="E3894" i="11"/>
  <c r="F3893" i="11"/>
  <c r="E3893" i="11"/>
  <c r="F3892" i="11"/>
  <c r="E3892" i="11"/>
  <c r="F3891" i="11"/>
  <c r="E3891" i="11"/>
  <c r="F3890" i="11"/>
  <c r="E3890" i="11"/>
  <c r="F3889" i="11"/>
  <c r="E3889" i="11"/>
  <c r="F3888" i="11"/>
  <c r="E3888" i="11"/>
  <c r="F3887" i="11"/>
  <c r="E3887" i="11"/>
  <c r="F3886" i="11"/>
  <c r="E3886" i="11"/>
  <c r="F3885" i="11"/>
  <c r="E3885" i="11"/>
  <c r="F3884" i="11"/>
  <c r="E3884" i="11"/>
  <c r="F3883" i="11"/>
  <c r="E3883" i="11"/>
  <c r="F3882" i="11"/>
  <c r="E3882" i="11"/>
  <c r="F3881" i="11"/>
  <c r="E3881" i="11"/>
  <c r="F3880" i="11"/>
  <c r="E3880" i="11"/>
  <c r="F3879" i="11"/>
  <c r="E3879" i="11"/>
  <c r="F3878" i="11"/>
  <c r="E3878" i="11"/>
  <c r="F3877" i="11"/>
  <c r="E3877" i="11"/>
  <c r="F3876" i="11"/>
  <c r="E3876" i="11"/>
  <c r="F3875" i="11"/>
  <c r="E3875" i="11"/>
  <c r="F3874" i="11"/>
  <c r="E3874" i="11"/>
  <c r="F3873" i="11"/>
  <c r="E3873" i="11"/>
  <c r="F3872" i="11"/>
  <c r="E3872" i="11"/>
  <c r="F3871" i="11"/>
  <c r="E3871" i="11"/>
  <c r="F3870" i="11"/>
  <c r="E3870" i="11"/>
  <c r="F3869" i="11"/>
  <c r="E3869" i="11"/>
  <c r="F3868" i="11"/>
  <c r="E3868" i="11"/>
  <c r="F3867" i="11"/>
  <c r="E3867" i="11"/>
  <c r="F3866" i="11"/>
  <c r="E3866" i="11"/>
  <c r="F3865" i="11"/>
  <c r="E3865" i="11"/>
  <c r="F3864" i="11"/>
  <c r="E3864" i="11"/>
  <c r="F3863" i="11"/>
  <c r="E3863" i="11"/>
  <c r="F3862" i="11"/>
  <c r="E3862" i="11"/>
  <c r="F3861" i="11"/>
  <c r="E3861" i="11"/>
  <c r="F3860" i="11"/>
  <c r="E3860" i="11"/>
  <c r="F3859" i="11"/>
  <c r="E3859" i="11"/>
  <c r="F3858" i="11"/>
  <c r="E3858" i="11"/>
  <c r="F3857" i="11"/>
  <c r="E3857" i="11"/>
  <c r="F3856" i="11"/>
  <c r="E3856" i="11"/>
  <c r="F3855" i="11"/>
  <c r="E3855" i="11"/>
  <c r="F3854" i="11"/>
  <c r="E3854" i="11"/>
  <c r="F3853" i="11"/>
  <c r="E3853" i="11"/>
  <c r="F3852" i="11"/>
  <c r="E3852" i="11"/>
  <c r="F3851" i="11"/>
  <c r="E3851" i="11"/>
  <c r="F3850" i="11"/>
  <c r="E3850" i="11"/>
  <c r="F3849" i="11"/>
  <c r="E3849" i="11"/>
  <c r="F3848" i="11"/>
  <c r="E3848" i="11"/>
  <c r="F3847" i="11"/>
  <c r="E3847" i="11"/>
  <c r="F3846" i="11"/>
  <c r="E3846" i="11"/>
  <c r="F3845" i="11"/>
  <c r="E3845" i="11"/>
  <c r="F3844" i="11"/>
  <c r="E3844" i="11"/>
  <c r="F3843" i="11"/>
  <c r="E3843" i="11"/>
  <c r="F3842" i="11"/>
  <c r="E3842" i="11"/>
  <c r="F3841" i="11"/>
  <c r="E3841" i="11"/>
  <c r="F3840" i="11"/>
  <c r="E3840" i="11"/>
  <c r="F3839" i="11"/>
  <c r="E3839" i="11"/>
  <c r="F3838" i="11"/>
  <c r="E3838" i="11"/>
  <c r="F3837" i="11"/>
  <c r="E3837" i="11"/>
  <c r="F3836" i="11"/>
  <c r="E3836" i="11"/>
  <c r="F3835" i="11"/>
  <c r="E3835" i="11"/>
  <c r="F3834" i="11"/>
  <c r="E3834" i="11"/>
  <c r="F3833" i="11"/>
  <c r="E3833" i="11"/>
  <c r="F3832" i="11"/>
  <c r="E3832" i="11"/>
  <c r="F3831" i="11"/>
  <c r="E3831" i="11"/>
  <c r="F3830" i="11"/>
  <c r="E3830" i="11"/>
  <c r="F3829" i="11"/>
  <c r="E3829" i="11"/>
  <c r="F3828" i="11"/>
  <c r="E3828" i="11"/>
  <c r="F3827" i="11"/>
  <c r="E3827" i="11"/>
  <c r="F3826" i="11"/>
  <c r="E3826" i="11"/>
  <c r="F3825" i="11"/>
  <c r="E3825" i="11"/>
  <c r="F3824" i="11"/>
  <c r="E3824" i="11"/>
  <c r="F3823" i="11"/>
  <c r="E3823" i="11"/>
  <c r="F3822" i="11"/>
  <c r="E3822" i="11"/>
  <c r="F3821" i="11"/>
  <c r="E3821" i="11"/>
  <c r="F3820" i="11"/>
  <c r="E3820" i="11"/>
  <c r="F3819" i="11"/>
  <c r="E3819" i="11"/>
  <c r="F3818" i="11"/>
  <c r="E3818" i="11"/>
  <c r="F3817" i="11"/>
  <c r="E3817" i="11"/>
  <c r="F3816" i="11"/>
  <c r="E3816" i="11"/>
  <c r="F3815" i="11"/>
  <c r="E3815" i="11"/>
  <c r="F3814" i="11"/>
  <c r="E3814" i="11"/>
  <c r="F3813" i="11"/>
  <c r="E3813" i="11"/>
  <c r="F3812" i="11"/>
  <c r="E3812" i="11"/>
  <c r="F3811" i="11"/>
  <c r="E3811" i="11"/>
  <c r="F3810" i="11"/>
  <c r="E3810" i="11"/>
  <c r="F3809" i="11"/>
  <c r="E3809" i="11"/>
  <c r="F3808" i="11"/>
  <c r="E3808" i="11"/>
  <c r="F3807" i="11"/>
  <c r="E3807" i="11"/>
  <c r="F3806" i="11"/>
  <c r="E3806" i="11"/>
  <c r="F3805" i="11"/>
  <c r="E3805" i="11"/>
  <c r="F3804" i="11"/>
  <c r="E3804" i="11"/>
  <c r="F3803" i="11"/>
  <c r="E3803" i="11"/>
  <c r="F3802" i="11"/>
  <c r="E3802" i="11"/>
  <c r="F3801" i="11"/>
  <c r="E3801" i="11"/>
  <c r="F3800" i="11"/>
  <c r="E3800" i="11"/>
  <c r="F3799" i="11"/>
  <c r="E3799" i="11"/>
  <c r="F3798" i="11"/>
  <c r="E3798" i="11"/>
  <c r="F3797" i="11"/>
  <c r="E3797" i="11"/>
  <c r="F3796" i="11"/>
  <c r="E3796" i="11"/>
  <c r="F3795" i="11"/>
  <c r="E3795" i="11"/>
  <c r="F3794" i="11"/>
  <c r="E3794" i="11"/>
  <c r="F3793" i="11"/>
  <c r="E3793" i="11"/>
  <c r="F3792" i="11"/>
  <c r="E3792" i="11"/>
  <c r="F3791" i="11"/>
  <c r="E3791" i="11"/>
  <c r="F3790" i="11"/>
  <c r="E3790" i="11"/>
  <c r="F3789" i="11"/>
  <c r="E3789" i="11"/>
  <c r="F3788" i="11"/>
  <c r="E3788" i="11"/>
  <c r="F3787" i="11"/>
  <c r="E3787" i="11"/>
  <c r="F3786" i="11"/>
  <c r="E3786" i="11"/>
  <c r="F3785" i="11"/>
  <c r="E3785" i="11"/>
  <c r="F3784" i="11"/>
  <c r="E3784" i="11"/>
  <c r="F3783" i="11"/>
  <c r="E3783" i="11"/>
  <c r="F3782" i="11"/>
  <c r="E3782" i="11"/>
  <c r="F3781" i="11"/>
  <c r="E3781" i="11"/>
  <c r="F3780" i="11"/>
  <c r="E3780" i="11"/>
  <c r="F3779" i="11"/>
  <c r="E3779" i="11"/>
  <c r="F3778" i="11"/>
  <c r="E3778" i="11"/>
  <c r="F3777" i="11"/>
  <c r="E3777" i="11"/>
  <c r="F3776" i="11"/>
  <c r="E3776" i="11"/>
  <c r="F3775" i="11"/>
  <c r="E3775" i="11"/>
  <c r="F3774" i="11"/>
  <c r="E3774" i="11"/>
  <c r="F3773" i="11"/>
  <c r="E3773" i="11"/>
  <c r="F3772" i="11"/>
  <c r="E3772" i="11"/>
  <c r="F3771" i="11"/>
  <c r="E3771" i="11"/>
  <c r="F3770" i="11"/>
  <c r="E3770" i="11"/>
  <c r="F3769" i="11"/>
  <c r="E3769" i="11"/>
  <c r="F3768" i="11"/>
  <c r="E3768" i="11"/>
  <c r="F3767" i="11"/>
  <c r="E3767" i="11"/>
  <c r="F3766" i="11"/>
  <c r="E3766" i="11"/>
  <c r="F3765" i="11"/>
  <c r="E3765" i="11"/>
  <c r="F3764" i="11"/>
  <c r="E3764" i="11"/>
  <c r="F3763" i="11"/>
  <c r="E3763" i="11"/>
  <c r="F3762" i="11"/>
  <c r="E3762" i="11"/>
  <c r="F3761" i="11"/>
  <c r="E3761" i="11"/>
  <c r="F3760" i="11"/>
  <c r="E3760" i="11"/>
  <c r="F3759" i="11"/>
  <c r="E3759" i="11"/>
  <c r="F3758" i="11"/>
  <c r="E3758" i="11"/>
  <c r="F3757" i="11"/>
  <c r="E3757" i="11"/>
  <c r="F3756" i="11"/>
  <c r="E3756" i="11"/>
  <c r="F3755" i="11"/>
  <c r="E3755" i="11"/>
  <c r="F3754" i="11"/>
  <c r="E3754" i="11"/>
  <c r="F3753" i="11"/>
  <c r="E3753" i="11"/>
  <c r="F3752" i="11"/>
  <c r="E3752" i="11"/>
  <c r="F3751" i="11"/>
  <c r="E3751" i="11"/>
  <c r="F3750" i="11"/>
  <c r="E3750" i="11"/>
  <c r="F3749" i="11"/>
  <c r="E3749" i="11"/>
  <c r="F3748" i="11"/>
  <c r="E3748" i="11"/>
  <c r="F3747" i="11"/>
  <c r="E3747" i="11"/>
  <c r="F3746" i="11"/>
  <c r="E3746" i="11"/>
  <c r="F3745" i="11"/>
  <c r="E3745" i="11"/>
  <c r="F3744" i="11"/>
  <c r="E3744" i="11"/>
  <c r="F3743" i="11"/>
  <c r="E3743" i="11"/>
  <c r="F3742" i="11"/>
  <c r="E3742" i="11"/>
  <c r="F3741" i="11"/>
  <c r="E3741" i="11"/>
  <c r="F3740" i="11"/>
  <c r="E3740" i="11"/>
  <c r="F3739" i="11"/>
  <c r="E3739" i="11"/>
  <c r="F3738" i="11"/>
  <c r="E3738" i="11"/>
  <c r="F3737" i="11"/>
  <c r="E3737" i="11"/>
  <c r="F3736" i="11"/>
  <c r="E3736" i="11"/>
  <c r="F3735" i="11"/>
  <c r="E3735" i="11"/>
  <c r="F3734" i="11"/>
  <c r="E3734" i="11"/>
  <c r="F3733" i="11"/>
  <c r="E3733" i="11"/>
  <c r="F3732" i="11"/>
  <c r="E3732" i="11"/>
  <c r="F3731" i="11"/>
  <c r="E3731" i="11"/>
  <c r="F3730" i="11"/>
  <c r="E3730" i="11"/>
  <c r="F3729" i="11"/>
  <c r="E3729" i="11"/>
  <c r="F3728" i="11"/>
  <c r="E3728" i="11"/>
  <c r="F3727" i="11"/>
  <c r="E3727" i="11"/>
  <c r="F3726" i="11"/>
  <c r="E3726" i="11"/>
  <c r="F3725" i="11"/>
  <c r="E3725" i="11"/>
  <c r="F3724" i="11"/>
  <c r="E3724" i="11"/>
  <c r="F3723" i="11"/>
  <c r="E3723" i="11"/>
  <c r="F3722" i="11"/>
  <c r="E3722" i="11"/>
  <c r="F3721" i="11"/>
  <c r="E3721" i="11"/>
  <c r="F3720" i="11"/>
  <c r="E3720" i="11"/>
  <c r="F3719" i="11"/>
  <c r="E3719" i="11"/>
  <c r="F3718" i="11"/>
  <c r="E3718" i="11"/>
  <c r="F3717" i="11"/>
  <c r="E3717" i="11"/>
  <c r="F3716" i="11"/>
  <c r="E3716" i="11"/>
  <c r="F3715" i="11"/>
  <c r="E3715" i="11"/>
  <c r="F3714" i="11"/>
  <c r="E3714" i="11"/>
  <c r="F3713" i="11"/>
  <c r="E3713" i="11"/>
  <c r="F3712" i="11"/>
  <c r="E3712" i="11"/>
  <c r="F3711" i="11"/>
  <c r="E3711" i="11"/>
  <c r="F3710" i="11"/>
  <c r="E3710" i="11"/>
  <c r="F3709" i="11"/>
  <c r="E3709" i="11"/>
  <c r="F3708" i="11"/>
  <c r="E3708" i="11"/>
  <c r="F3707" i="11"/>
  <c r="E3707" i="11"/>
  <c r="F3706" i="11"/>
  <c r="E3706" i="11"/>
  <c r="F3705" i="11"/>
  <c r="E3705" i="11"/>
  <c r="F3704" i="11"/>
  <c r="E3704" i="11"/>
  <c r="F3703" i="11"/>
  <c r="E3703" i="11"/>
  <c r="F3702" i="11"/>
  <c r="E3702" i="11"/>
  <c r="F3701" i="11"/>
  <c r="E3701" i="11"/>
  <c r="F3700" i="11"/>
  <c r="E3700" i="11"/>
  <c r="F3699" i="11"/>
  <c r="E3699" i="11"/>
  <c r="F3698" i="11"/>
  <c r="E3698" i="11"/>
  <c r="F3697" i="11"/>
  <c r="E3697" i="11"/>
  <c r="F3696" i="11"/>
  <c r="E3696" i="11"/>
  <c r="F3695" i="11"/>
  <c r="E3695" i="11"/>
  <c r="F3694" i="11"/>
  <c r="E3694" i="11"/>
  <c r="F3693" i="11"/>
  <c r="E3693" i="11"/>
  <c r="F3692" i="11"/>
  <c r="E3692" i="11"/>
  <c r="F3691" i="11"/>
  <c r="E3691" i="11"/>
  <c r="F3690" i="11"/>
  <c r="E3690" i="11"/>
  <c r="F3689" i="11"/>
  <c r="E3689" i="11"/>
  <c r="F3688" i="11"/>
  <c r="E3688" i="11"/>
  <c r="F3687" i="11"/>
  <c r="E3687" i="11"/>
  <c r="F3686" i="11"/>
  <c r="E3686" i="11"/>
  <c r="F3685" i="11"/>
  <c r="E3685" i="11"/>
  <c r="F3684" i="11"/>
  <c r="E3684" i="11"/>
  <c r="F3683" i="11"/>
  <c r="E3683" i="11"/>
  <c r="F3682" i="11"/>
  <c r="E3682" i="11"/>
  <c r="F3681" i="11"/>
  <c r="E3681" i="11"/>
  <c r="F3680" i="11"/>
  <c r="E3680" i="11"/>
  <c r="F3679" i="11"/>
  <c r="E3679" i="11"/>
  <c r="F3678" i="11"/>
  <c r="E3678" i="11"/>
  <c r="F3677" i="11"/>
  <c r="E3677" i="11"/>
  <c r="F3676" i="11"/>
  <c r="E3676" i="11"/>
  <c r="F3675" i="11"/>
  <c r="E3675" i="11"/>
  <c r="F3674" i="11"/>
  <c r="E3674" i="11"/>
  <c r="F3673" i="11"/>
  <c r="E3673" i="11"/>
  <c r="F3672" i="11"/>
  <c r="E3672" i="11"/>
  <c r="F3671" i="11"/>
  <c r="E3671" i="11"/>
  <c r="F3670" i="11"/>
  <c r="E3670" i="11"/>
  <c r="F3669" i="11"/>
  <c r="E3669" i="11"/>
  <c r="F3668" i="11"/>
  <c r="E3668" i="11"/>
  <c r="F3667" i="11"/>
  <c r="E3667" i="11"/>
  <c r="F3666" i="11"/>
  <c r="E3666" i="11"/>
  <c r="F3665" i="11"/>
  <c r="E3665" i="11"/>
  <c r="F3664" i="11"/>
  <c r="E3664" i="11"/>
  <c r="F3663" i="11"/>
  <c r="E3663" i="11"/>
  <c r="F3662" i="11"/>
  <c r="E3662" i="11"/>
  <c r="F3661" i="11"/>
  <c r="E3661" i="11"/>
  <c r="F3660" i="11"/>
  <c r="E3660" i="11"/>
  <c r="F3659" i="11"/>
  <c r="E3659" i="11"/>
  <c r="F3658" i="11"/>
  <c r="E3658" i="11"/>
  <c r="F3657" i="11"/>
  <c r="E3657" i="11"/>
  <c r="F3656" i="11"/>
  <c r="E3656" i="11"/>
  <c r="F3655" i="11"/>
  <c r="E3655" i="11"/>
  <c r="F3654" i="11"/>
  <c r="E3654" i="11"/>
  <c r="F3653" i="11"/>
  <c r="E3653" i="11"/>
  <c r="F3652" i="11"/>
  <c r="E3652" i="11"/>
  <c r="F3651" i="11"/>
  <c r="E3651" i="11"/>
  <c r="F3650" i="11"/>
  <c r="E3650" i="11"/>
  <c r="F3649" i="11"/>
  <c r="E3649" i="11"/>
  <c r="F3648" i="11"/>
  <c r="E3648" i="11"/>
  <c r="F3647" i="11"/>
  <c r="E3647" i="11"/>
  <c r="F3646" i="11"/>
  <c r="E3646" i="11"/>
  <c r="F3645" i="11"/>
  <c r="E3645" i="11"/>
  <c r="F3644" i="11"/>
  <c r="E3644" i="11"/>
  <c r="F3643" i="11"/>
  <c r="E3643" i="11"/>
  <c r="F3642" i="11"/>
  <c r="E3642" i="11"/>
  <c r="F3641" i="11"/>
  <c r="E3641" i="11"/>
  <c r="F3640" i="11"/>
  <c r="E3640" i="11"/>
  <c r="F3639" i="11"/>
  <c r="E3639" i="11"/>
  <c r="F3638" i="11"/>
  <c r="E3638" i="11"/>
  <c r="F3637" i="11"/>
  <c r="E3637" i="11"/>
  <c r="F3636" i="11"/>
  <c r="E3636" i="11"/>
  <c r="F3635" i="11"/>
  <c r="E3635" i="11"/>
  <c r="F3634" i="11"/>
  <c r="E3634" i="11"/>
  <c r="F3633" i="11"/>
  <c r="E3633" i="11"/>
  <c r="F3632" i="11"/>
  <c r="E3632" i="11"/>
  <c r="F3631" i="11"/>
  <c r="E3631" i="11"/>
  <c r="F3630" i="11"/>
  <c r="E3630" i="11"/>
  <c r="F3629" i="11"/>
  <c r="E3629" i="11"/>
  <c r="F3628" i="11"/>
  <c r="E3628" i="11"/>
  <c r="F3627" i="11"/>
  <c r="E3627" i="11"/>
  <c r="F3626" i="11"/>
  <c r="E3626" i="11"/>
  <c r="F3625" i="11"/>
  <c r="E3625" i="11"/>
  <c r="F3624" i="11"/>
  <c r="E3624" i="11"/>
  <c r="F3623" i="11"/>
  <c r="E3623" i="11"/>
  <c r="F3622" i="11"/>
  <c r="E3622" i="11"/>
  <c r="F3621" i="11"/>
  <c r="E3621" i="11"/>
  <c r="F3620" i="11"/>
  <c r="E3620" i="11"/>
  <c r="F3619" i="11"/>
  <c r="E3619" i="11"/>
  <c r="F3618" i="11"/>
  <c r="E3618" i="11"/>
  <c r="F3617" i="11"/>
  <c r="E3617" i="11"/>
  <c r="F3616" i="11"/>
  <c r="E3616" i="11"/>
  <c r="F3615" i="11"/>
  <c r="E3615" i="11"/>
  <c r="F3614" i="11"/>
  <c r="E3614" i="11"/>
  <c r="F3613" i="11"/>
  <c r="E3613" i="11"/>
  <c r="F3612" i="11"/>
  <c r="E3612" i="11"/>
  <c r="F3611" i="11"/>
  <c r="E3611" i="11"/>
  <c r="F3610" i="11"/>
  <c r="E3610" i="11"/>
  <c r="F3609" i="11"/>
  <c r="E3609" i="11"/>
  <c r="F3608" i="11"/>
  <c r="E3608" i="11"/>
  <c r="F3607" i="11"/>
  <c r="E3607" i="11"/>
  <c r="F3606" i="11"/>
  <c r="E3606" i="11"/>
  <c r="F3605" i="11"/>
  <c r="E3605" i="11"/>
  <c r="F3604" i="11"/>
  <c r="E3604" i="11"/>
  <c r="F3603" i="11"/>
  <c r="E3603" i="11"/>
  <c r="F3602" i="11"/>
  <c r="E3602" i="11"/>
  <c r="F3601" i="11"/>
  <c r="E3601" i="11"/>
  <c r="F3600" i="11"/>
  <c r="E3600" i="11"/>
  <c r="F3599" i="11"/>
  <c r="E3599" i="11"/>
  <c r="F3598" i="11"/>
  <c r="E3598" i="11"/>
  <c r="F3597" i="11"/>
  <c r="E3597" i="11"/>
  <c r="F3596" i="11"/>
  <c r="E3596" i="11"/>
  <c r="F3595" i="11"/>
  <c r="E3595" i="11"/>
  <c r="F3594" i="11"/>
  <c r="E3594" i="11"/>
  <c r="F3593" i="11"/>
  <c r="E3593" i="11"/>
  <c r="F3592" i="11"/>
  <c r="E3592" i="11"/>
  <c r="F3591" i="11"/>
  <c r="E3591" i="11"/>
  <c r="F3590" i="11"/>
  <c r="E3590" i="11"/>
  <c r="F3589" i="11"/>
  <c r="E3589" i="11"/>
  <c r="F3588" i="11"/>
  <c r="E3588" i="11"/>
  <c r="F3587" i="11"/>
  <c r="E3587" i="11"/>
  <c r="F3586" i="11"/>
  <c r="E3586" i="11"/>
  <c r="F3585" i="11"/>
  <c r="E3585" i="11"/>
  <c r="F3584" i="11"/>
  <c r="E3584" i="11"/>
  <c r="F3583" i="11"/>
  <c r="E3583" i="11"/>
  <c r="F3582" i="11"/>
  <c r="E3582" i="11"/>
  <c r="F3581" i="11"/>
  <c r="E3581" i="11"/>
  <c r="F3580" i="11"/>
  <c r="E3580" i="11"/>
  <c r="F3579" i="11"/>
  <c r="E3579" i="11"/>
  <c r="F3578" i="11"/>
  <c r="E3578" i="11"/>
  <c r="F3577" i="11"/>
  <c r="E3577" i="11"/>
  <c r="F3576" i="11"/>
  <c r="E3576" i="11"/>
  <c r="F3575" i="11"/>
  <c r="E3575" i="11"/>
  <c r="F3574" i="11"/>
  <c r="E3574" i="11"/>
  <c r="F3573" i="11"/>
  <c r="E3573" i="11"/>
  <c r="F3572" i="11"/>
  <c r="E3572" i="11"/>
  <c r="F3571" i="11"/>
  <c r="E3571" i="11"/>
  <c r="F3570" i="11"/>
  <c r="E3570" i="11"/>
  <c r="F3569" i="11"/>
  <c r="E3569" i="11"/>
  <c r="F3568" i="11"/>
  <c r="E3568" i="11"/>
  <c r="F3567" i="11"/>
  <c r="E3567" i="11"/>
  <c r="F3566" i="11"/>
  <c r="E3566" i="11"/>
  <c r="F3565" i="11"/>
  <c r="E3565" i="11"/>
  <c r="F3564" i="11"/>
  <c r="E3564" i="11"/>
  <c r="F3563" i="11"/>
  <c r="E3563" i="11"/>
  <c r="F3562" i="11"/>
  <c r="E3562" i="11"/>
  <c r="F3561" i="11"/>
  <c r="E3561" i="11"/>
  <c r="F3560" i="11"/>
  <c r="E3560" i="11"/>
  <c r="F3559" i="11"/>
  <c r="E3559" i="11"/>
  <c r="F3558" i="11"/>
  <c r="E3558" i="11"/>
  <c r="F3557" i="11"/>
  <c r="E3557" i="11"/>
  <c r="F3556" i="11"/>
  <c r="E3556" i="11"/>
  <c r="F3555" i="11"/>
  <c r="E3555" i="11"/>
  <c r="F3554" i="11"/>
  <c r="E3554" i="11"/>
  <c r="F3553" i="11"/>
  <c r="E3553" i="11"/>
  <c r="F3552" i="11"/>
  <c r="E3552" i="11"/>
  <c r="F3551" i="11"/>
  <c r="E3551" i="11"/>
  <c r="F3550" i="11"/>
  <c r="E3550" i="11"/>
  <c r="F3549" i="11"/>
  <c r="E3549" i="11"/>
  <c r="F3548" i="11"/>
  <c r="E3548" i="11"/>
  <c r="F3547" i="11"/>
  <c r="E3547" i="11"/>
  <c r="F3546" i="11"/>
  <c r="E3546" i="11"/>
  <c r="F3545" i="11"/>
  <c r="E3545" i="11"/>
  <c r="F3544" i="11"/>
  <c r="E3544" i="11"/>
  <c r="F3543" i="11"/>
  <c r="E3543" i="11"/>
  <c r="F3542" i="11"/>
  <c r="E3542" i="11"/>
  <c r="F3541" i="11"/>
  <c r="E3541" i="11"/>
  <c r="F3540" i="11"/>
  <c r="E3540" i="11"/>
  <c r="F3539" i="11"/>
  <c r="E3539" i="11"/>
  <c r="F3538" i="11"/>
  <c r="E3538" i="11"/>
  <c r="F3537" i="11"/>
  <c r="E3537" i="11"/>
  <c r="F3536" i="11"/>
  <c r="E3536" i="11"/>
  <c r="F3535" i="11"/>
  <c r="E3535" i="11"/>
  <c r="F3534" i="11"/>
  <c r="E3534" i="11"/>
  <c r="F3533" i="11"/>
  <c r="E3533" i="11"/>
  <c r="F3532" i="11"/>
  <c r="E3532" i="11"/>
  <c r="F3531" i="11"/>
  <c r="E3531" i="11"/>
  <c r="F3530" i="11"/>
  <c r="E3530" i="11"/>
  <c r="F3529" i="11"/>
  <c r="E3529" i="11"/>
  <c r="F3528" i="11"/>
  <c r="E3528" i="11"/>
  <c r="F3527" i="11"/>
  <c r="E3527" i="11"/>
  <c r="F3526" i="11"/>
  <c r="E3526" i="11"/>
  <c r="F3525" i="11"/>
  <c r="E3525" i="11"/>
  <c r="F3524" i="11"/>
  <c r="E3524" i="11"/>
  <c r="F3523" i="11"/>
  <c r="E3523" i="11"/>
  <c r="F3522" i="11"/>
  <c r="E3522" i="11"/>
  <c r="F3521" i="11"/>
  <c r="E3521" i="11"/>
  <c r="F3520" i="11"/>
  <c r="E3520" i="11"/>
  <c r="F3519" i="11"/>
  <c r="E3519" i="11"/>
  <c r="F3518" i="11"/>
  <c r="E3518" i="11"/>
  <c r="F3517" i="11"/>
  <c r="E3517" i="11"/>
  <c r="F3516" i="11"/>
  <c r="E3516" i="11"/>
  <c r="F3515" i="11"/>
  <c r="E3515" i="11"/>
  <c r="F3514" i="11"/>
  <c r="E3514" i="11"/>
  <c r="F3513" i="11"/>
  <c r="E3513" i="11"/>
  <c r="F3512" i="11"/>
  <c r="E3512" i="11"/>
  <c r="F3511" i="11"/>
  <c r="E3511" i="11"/>
  <c r="F3510" i="11"/>
  <c r="E3510" i="11"/>
  <c r="F3509" i="11"/>
  <c r="E3509" i="11"/>
  <c r="F3508" i="11"/>
  <c r="E3508" i="11"/>
  <c r="F3507" i="11"/>
  <c r="E3507" i="11"/>
  <c r="F3506" i="11"/>
  <c r="E3506" i="11"/>
  <c r="F3505" i="11"/>
  <c r="E3505" i="11"/>
  <c r="F3504" i="11"/>
  <c r="E3504" i="11"/>
  <c r="F3503" i="11"/>
  <c r="E3503" i="11"/>
  <c r="F3502" i="11"/>
  <c r="E3502" i="11"/>
  <c r="F3501" i="11"/>
  <c r="E3501" i="11"/>
  <c r="F3500" i="11"/>
  <c r="E3500" i="11"/>
  <c r="F3499" i="11"/>
  <c r="E3499" i="11"/>
  <c r="F3498" i="11"/>
  <c r="E3498" i="11"/>
  <c r="F3497" i="11"/>
  <c r="E3497" i="11"/>
  <c r="F3496" i="11"/>
  <c r="E3496" i="11"/>
  <c r="F3495" i="11"/>
  <c r="E3495" i="11"/>
  <c r="F3494" i="11"/>
  <c r="E3494" i="11"/>
  <c r="F3493" i="11"/>
  <c r="E3493" i="11"/>
  <c r="F3492" i="11"/>
  <c r="E3492" i="11"/>
  <c r="F3491" i="11"/>
  <c r="E3491" i="11"/>
  <c r="F3490" i="11"/>
  <c r="E3490" i="11"/>
  <c r="F3489" i="11"/>
  <c r="E3489" i="11"/>
  <c r="F3488" i="11"/>
  <c r="E3488" i="11"/>
  <c r="F3487" i="11"/>
  <c r="E3487" i="11"/>
  <c r="F3486" i="11"/>
  <c r="E3486" i="11"/>
  <c r="F3485" i="11"/>
  <c r="E3485" i="11"/>
  <c r="F3484" i="11"/>
  <c r="E3484" i="11"/>
  <c r="F3483" i="11"/>
  <c r="E3483" i="11"/>
  <c r="F3482" i="11"/>
  <c r="E3482" i="11"/>
  <c r="F3481" i="11"/>
  <c r="E3481" i="11"/>
  <c r="F3480" i="11"/>
  <c r="E3480" i="11"/>
  <c r="F3479" i="11"/>
  <c r="E3479" i="11"/>
  <c r="F3478" i="11"/>
  <c r="E3478" i="11"/>
  <c r="F3477" i="11"/>
  <c r="E3477" i="11"/>
  <c r="F3476" i="11"/>
  <c r="E3476" i="11"/>
  <c r="F3475" i="11"/>
  <c r="E3475" i="11"/>
  <c r="F3474" i="11"/>
  <c r="E3474" i="11"/>
  <c r="F3473" i="11"/>
  <c r="E3473" i="11"/>
  <c r="F3472" i="11"/>
  <c r="E3472" i="11"/>
  <c r="F3471" i="11"/>
  <c r="E3471" i="11"/>
  <c r="F3470" i="11"/>
  <c r="E3470" i="11"/>
  <c r="F3469" i="11"/>
  <c r="E3469" i="11"/>
  <c r="F3468" i="11"/>
  <c r="E3468" i="11"/>
  <c r="F3467" i="11"/>
  <c r="E3467" i="11"/>
  <c r="F3466" i="11"/>
  <c r="E3466" i="11"/>
  <c r="F3465" i="11"/>
  <c r="E3465" i="11"/>
  <c r="F3464" i="11"/>
  <c r="E3464" i="11"/>
  <c r="F3463" i="11"/>
  <c r="E3463" i="11"/>
  <c r="F3462" i="11"/>
  <c r="E3462" i="11"/>
  <c r="F3461" i="11"/>
  <c r="E3461" i="11"/>
  <c r="F3460" i="11"/>
  <c r="E3460" i="11"/>
  <c r="F3459" i="11"/>
  <c r="E3459" i="11"/>
  <c r="F3458" i="11"/>
  <c r="E3458" i="11"/>
  <c r="F3457" i="11"/>
  <c r="E3457" i="11"/>
  <c r="F3456" i="11"/>
  <c r="E3456" i="11"/>
  <c r="F3455" i="11"/>
  <c r="E3455" i="11"/>
  <c r="F3454" i="11"/>
  <c r="E3454" i="11"/>
  <c r="F3453" i="11"/>
  <c r="E3453" i="11"/>
  <c r="F3452" i="11"/>
  <c r="E3452" i="11"/>
  <c r="F3451" i="11"/>
  <c r="E3451" i="11"/>
  <c r="F3450" i="11"/>
  <c r="E3450" i="11"/>
  <c r="F3449" i="11"/>
  <c r="E3449" i="11"/>
  <c r="F3448" i="11"/>
  <c r="E3448" i="11"/>
  <c r="F3447" i="11"/>
  <c r="E3447" i="11"/>
  <c r="F3446" i="11"/>
  <c r="E3446" i="11"/>
  <c r="F3445" i="11"/>
  <c r="E3445" i="11"/>
  <c r="F3444" i="11"/>
  <c r="E3444" i="11"/>
  <c r="F3443" i="11"/>
  <c r="E3443" i="11"/>
  <c r="F3442" i="11"/>
  <c r="E3442" i="11"/>
  <c r="F3441" i="11"/>
  <c r="E3441" i="11"/>
  <c r="F3440" i="11"/>
  <c r="E3440" i="11"/>
  <c r="F3439" i="11"/>
  <c r="E3439" i="11"/>
  <c r="F3438" i="11"/>
  <c r="E3438" i="11"/>
  <c r="F3437" i="11"/>
  <c r="E3437" i="11"/>
  <c r="F3436" i="11"/>
  <c r="E3436" i="11"/>
  <c r="F3435" i="11"/>
  <c r="E3435" i="11"/>
  <c r="F3434" i="11"/>
  <c r="E3434" i="11"/>
  <c r="F3433" i="11"/>
  <c r="E3433" i="11"/>
  <c r="F3432" i="11"/>
  <c r="E3432" i="11"/>
  <c r="F3431" i="11"/>
  <c r="E3431" i="11"/>
  <c r="F3430" i="11"/>
  <c r="E3430" i="11"/>
  <c r="F3429" i="11"/>
  <c r="E3429" i="11"/>
  <c r="F3428" i="11"/>
  <c r="E3428" i="11"/>
  <c r="F3427" i="11"/>
  <c r="E3427" i="11"/>
  <c r="F3426" i="11"/>
  <c r="E3426" i="11"/>
  <c r="F3425" i="11"/>
  <c r="E3425" i="11"/>
  <c r="F3424" i="11"/>
  <c r="E3424" i="11"/>
  <c r="F3423" i="11"/>
  <c r="E3423" i="11"/>
  <c r="F3422" i="11"/>
  <c r="E3422" i="11"/>
  <c r="F3421" i="11"/>
  <c r="E3421" i="11"/>
  <c r="F3420" i="11"/>
  <c r="E3420" i="11"/>
  <c r="F3419" i="11"/>
  <c r="E3419" i="11"/>
  <c r="F3418" i="11"/>
  <c r="E3418" i="11"/>
  <c r="F3417" i="11"/>
  <c r="E3417" i="11"/>
  <c r="F3416" i="11"/>
  <c r="E3416" i="11"/>
  <c r="F3415" i="11"/>
  <c r="E3415" i="11"/>
  <c r="F3414" i="11"/>
  <c r="E3414" i="11"/>
  <c r="F3413" i="11"/>
  <c r="E3413" i="11"/>
  <c r="F3412" i="11"/>
  <c r="E3412" i="11"/>
  <c r="F3411" i="11"/>
  <c r="E3411" i="11"/>
  <c r="F3410" i="11"/>
  <c r="E3410" i="11"/>
  <c r="F3409" i="11"/>
  <c r="E3409" i="11"/>
  <c r="F3408" i="11"/>
  <c r="E3408" i="11"/>
  <c r="F3407" i="11"/>
  <c r="E3407" i="11"/>
  <c r="F3406" i="11"/>
  <c r="E3406" i="11"/>
  <c r="F3405" i="11"/>
  <c r="E3405" i="11"/>
  <c r="F3404" i="11"/>
  <c r="E3404" i="11"/>
  <c r="F3403" i="11"/>
  <c r="E3403" i="11"/>
  <c r="F3402" i="11"/>
  <c r="E3402" i="11"/>
  <c r="F3401" i="11"/>
  <c r="E3401" i="11"/>
  <c r="F3400" i="11"/>
  <c r="E3400" i="11"/>
  <c r="F3399" i="11"/>
  <c r="E3399" i="11"/>
  <c r="F3398" i="11"/>
  <c r="E3398" i="11"/>
  <c r="F3397" i="11"/>
  <c r="E3397" i="11"/>
  <c r="F3396" i="11"/>
  <c r="E3396" i="11"/>
  <c r="F3395" i="11"/>
  <c r="E3395" i="11"/>
  <c r="F3394" i="11"/>
  <c r="E3394" i="11"/>
  <c r="F3393" i="11"/>
  <c r="E3393" i="11"/>
  <c r="F3392" i="11"/>
  <c r="E3392" i="11"/>
  <c r="F3391" i="11"/>
  <c r="E3391" i="11"/>
  <c r="F3390" i="11"/>
  <c r="E3390" i="11"/>
  <c r="F3389" i="11"/>
  <c r="E3389" i="11"/>
  <c r="F3388" i="11"/>
  <c r="E3388" i="11"/>
  <c r="F3387" i="11"/>
  <c r="E3387" i="11"/>
  <c r="F3386" i="11"/>
  <c r="E3386" i="11"/>
  <c r="F3385" i="11"/>
  <c r="E3385" i="11"/>
  <c r="F3384" i="11"/>
  <c r="E3384" i="11"/>
  <c r="F3383" i="11"/>
  <c r="E3383" i="11"/>
  <c r="F3382" i="11"/>
  <c r="E3382" i="11"/>
  <c r="F3381" i="11"/>
  <c r="E3381" i="11"/>
  <c r="F3380" i="11"/>
  <c r="E3380" i="11"/>
  <c r="F3379" i="11"/>
  <c r="E3379" i="11"/>
  <c r="F3378" i="11"/>
  <c r="E3378" i="11"/>
  <c r="F3377" i="11"/>
  <c r="E3377" i="11"/>
  <c r="F3376" i="11"/>
  <c r="E3376" i="11"/>
  <c r="F3375" i="11"/>
  <c r="E3375" i="11"/>
  <c r="F3374" i="11"/>
  <c r="E3374" i="11"/>
  <c r="F3373" i="11"/>
  <c r="E3373" i="11"/>
  <c r="F3372" i="11"/>
  <c r="E3372" i="11"/>
  <c r="F3371" i="11"/>
  <c r="E3371" i="11"/>
  <c r="F3370" i="11"/>
  <c r="E3370" i="11"/>
  <c r="F3369" i="11"/>
  <c r="E3369" i="11"/>
  <c r="F3368" i="11"/>
  <c r="E3368" i="11"/>
  <c r="F3367" i="11"/>
  <c r="E3367" i="11"/>
  <c r="F3366" i="11"/>
  <c r="E3366" i="11"/>
  <c r="F3365" i="11"/>
  <c r="E3365" i="11"/>
  <c r="F3364" i="11"/>
  <c r="E3364" i="11"/>
  <c r="F3363" i="11"/>
  <c r="E3363" i="11"/>
  <c r="F3362" i="11"/>
  <c r="E3362" i="11"/>
  <c r="F3361" i="11"/>
  <c r="E3361" i="11"/>
  <c r="F3360" i="11"/>
  <c r="E3360" i="11"/>
  <c r="F3359" i="11"/>
  <c r="E3359" i="11"/>
  <c r="F3358" i="11"/>
  <c r="E3358" i="11"/>
  <c r="F3357" i="11"/>
  <c r="E3357" i="11"/>
  <c r="F3356" i="11"/>
  <c r="E3356" i="11"/>
  <c r="F3355" i="11"/>
  <c r="E3355" i="11"/>
  <c r="F3354" i="11"/>
  <c r="E3354" i="11"/>
  <c r="F3353" i="11"/>
  <c r="E3353" i="11"/>
  <c r="F3352" i="11"/>
  <c r="E3352" i="11"/>
  <c r="F3351" i="11"/>
  <c r="E3351" i="11"/>
  <c r="F3350" i="11"/>
  <c r="E3350" i="11"/>
  <c r="F3349" i="11"/>
  <c r="E3349" i="11"/>
  <c r="F3348" i="11"/>
  <c r="E3348" i="11"/>
  <c r="F3347" i="11"/>
  <c r="E3347" i="11"/>
  <c r="F3346" i="11"/>
  <c r="E3346" i="11"/>
  <c r="F3345" i="11"/>
  <c r="E3345" i="11"/>
  <c r="F3344" i="11"/>
  <c r="E3344" i="11"/>
  <c r="F3343" i="11"/>
  <c r="E3343" i="11"/>
  <c r="F3342" i="11"/>
  <c r="E3342" i="11"/>
  <c r="F3341" i="11"/>
  <c r="E3341" i="11"/>
  <c r="F3340" i="11"/>
  <c r="E3340" i="11"/>
  <c r="F3339" i="11"/>
  <c r="E3339" i="11"/>
  <c r="F3338" i="11"/>
  <c r="E3338" i="11"/>
  <c r="F3337" i="11"/>
  <c r="E3337" i="11"/>
  <c r="F3336" i="11"/>
  <c r="E3336" i="11"/>
  <c r="F3335" i="11"/>
  <c r="E3335" i="11"/>
  <c r="F3334" i="11"/>
  <c r="E3334" i="11"/>
  <c r="F3333" i="11"/>
  <c r="E3333" i="11"/>
  <c r="F3332" i="11"/>
  <c r="E3332" i="11"/>
  <c r="F3331" i="11"/>
  <c r="E3331" i="11"/>
  <c r="F3330" i="11"/>
  <c r="E3330" i="11"/>
  <c r="F3329" i="11"/>
  <c r="E3329" i="11"/>
  <c r="F3328" i="11"/>
  <c r="E3328" i="11"/>
  <c r="F3327" i="11"/>
  <c r="E3327" i="11"/>
  <c r="F3326" i="11"/>
  <c r="E3326" i="11"/>
  <c r="F3325" i="11"/>
  <c r="E3325" i="11"/>
  <c r="F3324" i="11"/>
  <c r="E3324" i="11"/>
  <c r="F3323" i="11"/>
  <c r="E3323" i="11"/>
  <c r="F3322" i="11"/>
  <c r="E3322" i="11"/>
  <c r="F3321" i="11"/>
  <c r="E3321" i="11"/>
  <c r="F3320" i="11"/>
  <c r="E3320" i="11"/>
  <c r="F3319" i="11"/>
  <c r="E3319" i="11"/>
  <c r="F3318" i="11"/>
  <c r="E3318" i="11"/>
  <c r="F3317" i="11"/>
  <c r="E3317" i="11"/>
  <c r="F3316" i="11"/>
  <c r="E3316" i="11"/>
  <c r="F3315" i="11"/>
  <c r="E3315" i="11"/>
  <c r="F3314" i="11"/>
  <c r="E3314" i="11"/>
  <c r="F3313" i="11"/>
  <c r="E3313" i="11"/>
  <c r="F3312" i="11"/>
  <c r="E3312" i="11"/>
  <c r="F3311" i="11"/>
  <c r="E3311" i="11"/>
  <c r="F3310" i="11"/>
  <c r="E3310" i="11"/>
  <c r="F3309" i="11"/>
  <c r="E3309" i="11"/>
  <c r="F3308" i="11"/>
  <c r="E3308" i="11"/>
  <c r="F3307" i="11"/>
  <c r="E3307" i="11"/>
  <c r="F3306" i="11"/>
  <c r="E3306" i="11"/>
  <c r="F3305" i="11"/>
  <c r="E3305" i="11"/>
  <c r="F3304" i="11"/>
  <c r="E3304" i="11"/>
  <c r="F3303" i="11"/>
  <c r="E3303" i="11"/>
  <c r="F3302" i="11"/>
  <c r="E3302" i="11"/>
  <c r="F3301" i="11"/>
  <c r="E3301" i="11"/>
  <c r="F3300" i="11"/>
  <c r="E3300" i="11"/>
  <c r="F3299" i="11"/>
  <c r="E3299" i="11"/>
  <c r="F3298" i="11"/>
  <c r="E3298" i="11"/>
  <c r="F3297" i="11"/>
  <c r="E3297" i="11"/>
  <c r="F3296" i="11"/>
  <c r="E3296" i="11"/>
  <c r="F3295" i="11"/>
  <c r="E3295" i="11"/>
  <c r="F3294" i="11"/>
  <c r="E3294" i="11"/>
  <c r="F3293" i="11"/>
  <c r="E3293" i="11"/>
  <c r="F3292" i="11"/>
  <c r="E3292" i="11"/>
  <c r="F3291" i="11"/>
  <c r="E3291" i="11"/>
  <c r="F3290" i="11"/>
  <c r="E3290" i="11"/>
  <c r="F3289" i="11"/>
  <c r="E3289" i="11"/>
  <c r="F3288" i="11"/>
  <c r="E3288" i="11"/>
  <c r="F3287" i="11"/>
  <c r="E3287" i="11"/>
  <c r="F3286" i="11"/>
  <c r="E3286" i="11"/>
  <c r="F3285" i="11"/>
  <c r="E3285" i="11"/>
  <c r="F3284" i="11"/>
  <c r="E3284" i="11"/>
  <c r="F3283" i="11"/>
  <c r="E3283" i="11"/>
  <c r="F3282" i="11"/>
  <c r="E3282" i="11"/>
  <c r="F3281" i="11"/>
  <c r="E3281" i="11"/>
  <c r="F3280" i="11"/>
  <c r="E3280" i="11"/>
  <c r="F3279" i="11"/>
  <c r="E3279" i="11"/>
  <c r="F3278" i="11"/>
  <c r="E3278" i="11"/>
  <c r="F3277" i="11"/>
  <c r="E3277" i="11"/>
  <c r="F3276" i="11"/>
  <c r="E3276" i="11"/>
  <c r="F3275" i="11"/>
  <c r="E3275" i="11"/>
  <c r="F3274" i="11"/>
  <c r="E3274" i="11"/>
  <c r="F3273" i="11"/>
  <c r="E3273" i="11"/>
  <c r="F3272" i="11"/>
  <c r="E3272" i="11"/>
  <c r="F3271" i="11"/>
  <c r="E3271" i="11"/>
  <c r="F3270" i="11"/>
  <c r="E3270" i="11"/>
  <c r="F3269" i="11"/>
  <c r="E3269" i="11"/>
  <c r="F3268" i="11"/>
  <c r="E3268" i="11"/>
  <c r="F3267" i="11"/>
  <c r="E3267" i="11"/>
  <c r="F3266" i="11"/>
  <c r="E3266" i="11"/>
  <c r="F3265" i="11"/>
  <c r="E3265" i="11"/>
  <c r="F3264" i="11"/>
  <c r="E3264" i="11"/>
  <c r="F3263" i="11"/>
  <c r="E3263" i="11"/>
  <c r="F3262" i="11"/>
  <c r="E3262" i="11"/>
  <c r="F3261" i="11"/>
  <c r="E3261" i="11"/>
  <c r="F3260" i="11"/>
  <c r="E3260" i="11"/>
  <c r="F3259" i="11"/>
  <c r="E3259" i="11"/>
  <c r="F3258" i="11"/>
  <c r="E3258" i="11"/>
  <c r="F3257" i="11"/>
  <c r="E3257" i="11"/>
  <c r="F3256" i="11"/>
  <c r="E3256" i="11"/>
  <c r="F3255" i="11"/>
  <c r="E3255" i="11"/>
  <c r="F3254" i="11"/>
  <c r="E3254" i="11"/>
  <c r="F3253" i="11"/>
  <c r="E3253" i="11"/>
  <c r="F3252" i="11"/>
  <c r="E3252" i="11"/>
  <c r="F3251" i="11"/>
  <c r="E3251" i="11"/>
  <c r="F3250" i="11"/>
  <c r="E3250" i="11"/>
  <c r="F3249" i="11"/>
  <c r="E3249" i="11"/>
  <c r="F3248" i="11"/>
  <c r="E3248" i="11"/>
  <c r="F3247" i="11"/>
  <c r="E3247" i="11"/>
  <c r="F3246" i="11"/>
  <c r="E3246" i="11"/>
  <c r="F3245" i="11"/>
  <c r="E3245" i="11"/>
  <c r="F3244" i="11"/>
  <c r="E3244" i="11"/>
  <c r="F3243" i="11"/>
  <c r="E3243" i="11"/>
  <c r="F3242" i="11"/>
  <c r="E3242" i="11"/>
  <c r="F3241" i="11"/>
  <c r="E3241" i="11"/>
  <c r="F3240" i="11"/>
  <c r="E3240" i="11"/>
  <c r="F3239" i="11"/>
  <c r="E3239" i="11"/>
  <c r="F3238" i="11"/>
  <c r="E3238" i="11"/>
  <c r="F3237" i="11"/>
  <c r="E3237" i="11"/>
  <c r="F3236" i="11"/>
  <c r="E3236" i="11"/>
  <c r="F3235" i="11"/>
  <c r="E3235" i="11"/>
  <c r="F3234" i="11"/>
  <c r="E3234" i="11"/>
  <c r="F3233" i="11"/>
  <c r="E3233" i="11"/>
  <c r="F3232" i="11"/>
  <c r="E3232" i="11"/>
  <c r="F3231" i="11"/>
  <c r="E3231" i="11"/>
  <c r="F3230" i="11"/>
  <c r="E3230" i="11"/>
  <c r="F3229" i="11"/>
  <c r="E3229" i="11"/>
  <c r="F3228" i="11"/>
  <c r="E3228" i="11"/>
  <c r="F3227" i="11"/>
  <c r="E3227" i="11"/>
  <c r="F3226" i="11"/>
  <c r="E3226" i="11"/>
  <c r="F3225" i="11"/>
  <c r="E3225" i="11"/>
  <c r="F3224" i="11"/>
  <c r="E3224" i="11"/>
  <c r="F3223" i="11"/>
  <c r="E3223" i="11"/>
  <c r="F3222" i="11"/>
  <c r="E3222" i="11"/>
  <c r="F3221" i="11"/>
  <c r="E3221" i="11"/>
  <c r="F3220" i="11"/>
  <c r="E3220" i="11"/>
  <c r="F3219" i="11"/>
  <c r="E3219" i="11"/>
  <c r="F3218" i="11"/>
  <c r="E3218" i="11"/>
  <c r="F3217" i="11"/>
  <c r="E3217" i="11"/>
  <c r="F3216" i="11"/>
  <c r="E3216" i="11"/>
  <c r="F3215" i="11"/>
  <c r="E3215" i="11"/>
  <c r="F3214" i="11"/>
  <c r="E3214" i="11"/>
  <c r="F3213" i="11"/>
  <c r="E3213" i="11"/>
  <c r="F3212" i="11"/>
  <c r="E3212" i="11"/>
  <c r="F3211" i="11"/>
  <c r="E3211" i="11"/>
  <c r="F3210" i="11"/>
  <c r="E3210" i="11"/>
  <c r="F3209" i="11"/>
  <c r="E3209" i="11"/>
  <c r="F3208" i="11"/>
  <c r="E3208" i="11"/>
  <c r="F3207" i="11"/>
  <c r="E3207" i="11"/>
  <c r="F3206" i="11"/>
  <c r="E3206" i="11"/>
  <c r="F3205" i="11"/>
  <c r="E3205" i="11"/>
  <c r="F3204" i="11"/>
  <c r="E3204" i="11"/>
  <c r="F3203" i="11"/>
  <c r="E3203" i="11"/>
  <c r="F3202" i="11"/>
  <c r="E3202" i="11"/>
  <c r="F3201" i="11"/>
  <c r="E3201" i="11"/>
  <c r="F3200" i="11"/>
  <c r="E3200" i="11"/>
  <c r="F3199" i="11"/>
  <c r="E3199" i="11"/>
  <c r="F3198" i="11"/>
  <c r="E3198" i="11"/>
  <c r="F3197" i="11"/>
  <c r="E3197" i="11"/>
  <c r="F3196" i="11"/>
  <c r="E3196" i="11"/>
  <c r="F3195" i="11"/>
  <c r="E3195" i="11"/>
  <c r="F3194" i="11"/>
  <c r="E3194" i="11"/>
  <c r="F3193" i="11"/>
  <c r="E3193" i="11"/>
  <c r="F3192" i="11"/>
  <c r="E3192" i="11"/>
  <c r="F3191" i="11"/>
  <c r="E3191" i="11"/>
  <c r="F3190" i="11"/>
  <c r="E3190" i="11"/>
  <c r="F3189" i="11"/>
  <c r="E3189" i="11"/>
  <c r="F3188" i="11"/>
  <c r="E3188" i="11"/>
  <c r="F3187" i="11"/>
  <c r="E3187" i="11"/>
  <c r="F3186" i="11"/>
  <c r="E3186" i="11"/>
  <c r="F3185" i="11"/>
  <c r="E3185" i="11"/>
  <c r="F3184" i="11"/>
  <c r="E3184" i="11"/>
  <c r="F3183" i="11"/>
  <c r="E3183" i="11"/>
  <c r="F3182" i="11"/>
  <c r="E3182" i="11"/>
  <c r="F3181" i="11"/>
  <c r="E3181" i="11"/>
  <c r="F3180" i="11"/>
  <c r="E3180" i="11"/>
  <c r="F3179" i="11"/>
  <c r="E3179" i="11"/>
  <c r="F3178" i="11"/>
  <c r="E3178" i="11"/>
  <c r="F3177" i="11"/>
  <c r="E3177" i="11"/>
  <c r="F3176" i="11"/>
  <c r="E3176" i="11"/>
  <c r="F3175" i="11"/>
  <c r="E3175" i="11"/>
  <c r="F3174" i="11"/>
  <c r="E3174" i="11"/>
  <c r="F3173" i="11"/>
  <c r="E3173" i="11"/>
  <c r="F3172" i="11"/>
  <c r="E3172" i="11"/>
  <c r="F3171" i="11"/>
  <c r="E3171" i="11"/>
  <c r="F3170" i="11"/>
  <c r="E3170" i="11"/>
  <c r="F3169" i="11"/>
  <c r="E3169" i="11"/>
  <c r="F3168" i="11"/>
  <c r="E3168" i="11"/>
  <c r="F3167" i="11"/>
  <c r="E3167" i="11"/>
  <c r="F3166" i="11"/>
  <c r="E3166" i="11"/>
  <c r="F3165" i="11"/>
  <c r="E3165" i="11"/>
  <c r="F3164" i="11"/>
  <c r="E3164" i="11"/>
  <c r="F3163" i="11"/>
  <c r="E3163" i="11"/>
  <c r="F3162" i="11"/>
  <c r="E3162" i="11"/>
  <c r="F3161" i="11"/>
  <c r="E3161" i="11"/>
  <c r="F3160" i="11"/>
  <c r="E3160" i="11"/>
  <c r="F3159" i="11"/>
  <c r="E3159" i="11"/>
  <c r="F3158" i="11"/>
  <c r="E3158" i="11"/>
  <c r="F3157" i="11"/>
  <c r="E3157" i="11"/>
  <c r="F3156" i="11"/>
  <c r="E3156" i="11"/>
  <c r="F3155" i="11"/>
  <c r="E3155" i="11"/>
  <c r="F3154" i="11"/>
  <c r="E3154" i="11"/>
  <c r="F3153" i="11"/>
  <c r="E3153" i="11"/>
  <c r="F3152" i="11"/>
  <c r="E3152" i="11"/>
  <c r="F3151" i="11"/>
  <c r="E3151" i="11"/>
  <c r="F3150" i="11"/>
  <c r="E3150" i="11"/>
  <c r="F3149" i="11"/>
  <c r="E3149" i="11"/>
  <c r="F3148" i="11"/>
  <c r="E3148" i="11"/>
  <c r="F3147" i="11"/>
  <c r="E3147" i="11"/>
  <c r="F3146" i="11"/>
  <c r="E3146" i="11"/>
  <c r="F3145" i="11"/>
  <c r="E3145" i="11"/>
  <c r="F3144" i="11"/>
  <c r="E3144" i="11"/>
  <c r="F3143" i="11"/>
  <c r="E3143" i="11"/>
  <c r="F3142" i="11"/>
  <c r="E3142" i="11"/>
  <c r="F3141" i="11"/>
  <c r="E3141" i="11"/>
  <c r="F3140" i="11"/>
  <c r="E3140" i="11"/>
  <c r="F3139" i="11"/>
  <c r="E3139" i="11"/>
  <c r="F3138" i="11"/>
  <c r="E3138" i="11"/>
  <c r="F3137" i="11"/>
  <c r="E3137" i="11"/>
  <c r="F3136" i="11"/>
  <c r="E3136" i="11"/>
  <c r="F3135" i="11"/>
  <c r="E3135" i="11"/>
  <c r="F3134" i="11"/>
  <c r="E3134" i="11"/>
  <c r="F3133" i="11"/>
  <c r="E3133" i="11"/>
  <c r="F3132" i="11"/>
  <c r="E3132" i="11"/>
  <c r="F3131" i="11"/>
  <c r="E3131" i="11"/>
  <c r="F3130" i="11"/>
  <c r="E3130" i="11"/>
  <c r="F3129" i="11"/>
  <c r="E3129" i="11"/>
  <c r="F3128" i="11"/>
  <c r="E3128" i="11"/>
  <c r="F3127" i="11"/>
  <c r="E3127" i="11"/>
  <c r="F3126" i="11"/>
  <c r="E3126" i="11"/>
  <c r="F3125" i="11"/>
  <c r="E3125" i="11"/>
  <c r="F3124" i="11"/>
  <c r="E3124" i="11"/>
  <c r="F3123" i="11"/>
  <c r="E3123" i="11"/>
  <c r="F3122" i="11"/>
  <c r="E3122" i="11"/>
  <c r="F3121" i="11"/>
  <c r="E3121" i="11"/>
  <c r="F3120" i="11"/>
  <c r="E3120" i="11"/>
  <c r="F3119" i="11"/>
  <c r="E3119" i="11"/>
  <c r="F3118" i="11"/>
  <c r="E3118" i="11"/>
  <c r="F3117" i="11"/>
  <c r="E3117" i="11"/>
  <c r="F3116" i="11"/>
  <c r="E3116" i="11"/>
  <c r="F3115" i="11"/>
  <c r="E3115" i="11"/>
  <c r="F3114" i="11"/>
  <c r="E3114" i="11"/>
  <c r="F3113" i="11"/>
  <c r="E3113" i="11"/>
  <c r="F3112" i="11"/>
  <c r="E3112" i="11"/>
  <c r="F3111" i="11"/>
  <c r="E3111" i="11"/>
  <c r="F3110" i="11"/>
  <c r="E3110" i="11"/>
  <c r="F3109" i="11"/>
  <c r="E3109" i="11"/>
  <c r="F3108" i="11"/>
  <c r="E3108" i="11"/>
  <c r="F3107" i="11"/>
  <c r="E3107" i="11"/>
  <c r="F3106" i="11"/>
  <c r="E3106" i="11"/>
  <c r="F3105" i="11"/>
  <c r="E3105" i="11"/>
  <c r="F3104" i="11"/>
  <c r="E3104" i="11"/>
  <c r="F3103" i="11"/>
  <c r="E3103" i="11"/>
  <c r="F3102" i="11"/>
  <c r="E3102" i="11"/>
  <c r="F3101" i="11"/>
  <c r="E3101" i="11"/>
  <c r="F3100" i="11"/>
  <c r="E3100" i="11"/>
  <c r="F3099" i="11"/>
  <c r="E3099" i="11"/>
  <c r="F3098" i="11"/>
  <c r="E3098" i="11"/>
  <c r="F3097" i="11"/>
  <c r="E3097" i="11"/>
  <c r="F3096" i="11"/>
  <c r="E3096" i="11"/>
  <c r="F3095" i="11"/>
  <c r="E3095" i="11"/>
  <c r="F3094" i="11"/>
  <c r="E3094" i="11"/>
  <c r="F3093" i="11"/>
  <c r="E3093" i="11"/>
  <c r="F3092" i="11"/>
  <c r="E3092" i="11"/>
  <c r="F3091" i="11"/>
  <c r="E3091" i="11"/>
  <c r="F3090" i="11"/>
  <c r="E3090" i="11"/>
  <c r="F3089" i="11"/>
  <c r="E3089" i="11"/>
  <c r="F3088" i="11"/>
  <c r="E3088" i="11"/>
  <c r="F3087" i="11"/>
  <c r="E3087" i="11"/>
  <c r="F3086" i="11"/>
  <c r="E3086" i="11"/>
  <c r="F3085" i="11"/>
  <c r="E3085" i="11"/>
  <c r="F3084" i="11"/>
  <c r="E3084" i="11"/>
  <c r="F3083" i="11"/>
  <c r="E3083" i="11"/>
  <c r="F3082" i="11"/>
  <c r="E3082" i="11"/>
  <c r="F3081" i="11"/>
  <c r="E3081" i="11"/>
  <c r="F3080" i="11"/>
  <c r="E3080" i="11"/>
  <c r="F3079" i="11"/>
  <c r="E3079" i="11"/>
  <c r="F3078" i="11"/>
  <c r="E3078" i="11"/>
  <c r="F3077" i="11"/>
  <c r="E3077" i="11"/>
  <c r="F3076" i="11"/>
  <c r="E3076" i="11"/>
  <c r="F3075" i="11"/>
  <c r="E3075" i="11"/>
  <c r="F3074" i="11"/>
  <c r="E3074" i="11"/>
  <c r="F3073" i="11"/>
  <c r="E3073" i="11"/>
  <c r="F3072" i="11"/>
  <c r="E3072" i="11"/>
  <c r="F3071" i="11"/>
  <c r="E3071" i="11"/>
  <c r="F3070" i="11"/>
  <c r="E3070" i="11"/>
  <c r="F3069" i="11"/>
  <c r="E3069" i="11"/>
  <c r="F3068" i="11"/>
  <c r="E3068" i="11"/>
  <c r="F3067" i="11"/>
  <c r="E3067" i="11"/>
  <c r="F3066" i="11"/>
  <c r="E3066" i="11"/>
  <c r="F3065" i="11"/>
  <c r="E3065" i="11"/>
  <c r="F3064" i="11"/>
  <c r="E3064" i="11"/>
  <c r="F3063" i="11"/>
  <c r="E3063" i="11"/>
  <c r="F3062" i="11"/>
  <c r="E3062" i="11"/>
  <c r="F3061" i="11"/>
  <c r="E3061" i="11"/>
  <c r="F3060" i="11"/>
  <c r="E3060" i="11"/>
  <c r="F3059" i="11"/>
  <c r="E3059" i="11"/>
  <c r="F3058" i="11"/>
  <c r="E3058" i="11"/>
  <c r="F3057" i="11"/>
  <c r="E3057" i="11"/>
  <c r="F3056" i="11"/>
  <c r="E3056" i="11"/>
  <c r="F3055" i="11"/>
  <c r="E3055" i="11"/>
  <c r="F3054" i="11"/>
  <c r="E3054" i="11"/>
  <c r="F3053" i="11"/>
  <c r="E3053" i="11"/>
  <c r="F3052" i="11"/>
  <c r="E3052" i="11"/>
  <c r="F3051" i="11"/>
  <c r="E3051" i="11"/>
  <c r="F3050" i="11"/>
  <c r="E3050" i="11"/>
  <c r="F3049" i="11"/>
  <c r="E3049" i="11"/>
  <c r="F3048" i="11"/>
  <c r="E3048" i="11"/>
  <c r="F3047" i="11"/>
  <c r="E3047" i="11"/>
  <c r="F3046" i="11"/>
  <c r="E3046" i="11"/>
  <c r="F3045" i="11"/>
  <c r="E3045" i="11"/>
  <c r="F3044" i="11"/>
  <c r="E3044" i="11"/>
  <c r="F3043" i="11"/>
  <c r="E3043" i="11"/>
  <c r="F3042" i="11"/>
  <c r="E3042" i="11"/>
  <c r="F3041" i="11"/>
  <c r="E3041" i="11"/>
  <c r="F3040" i="11"/>
  <c r="E3040" i="11"/>
  <c r="F3039" i="11"/>
  <c r="E3039" i="11"/>
  <c r="F3038" i="11"/>
  <c r="E3038" i="11"/>
  <c r="F3037" i="11"/>
  <c r="E3037" i="11"/>
  <c r="F3036" i="11"/>
  <c r="E3036" i="11"/>
  <c r="F3035" i="11"/>
  <c r="E3035" i="11"/>
  <c r="F3034" i="11"/>
  <c r="E3034" i="11"/>
  <c r="F3033" i="11"/>
  <c r="E3033" i="11"/>
  <c r="F3032" i="11"/>
  <c r="E3032" i="11"/>
  <c r="F3031" i="11"/>
  <c r="E3031" i="11"/>
  <c r="F3030" i="11"/>
  <c r="E3030" i="11"/>
  <c r="F3029" i="11"/>
  <c r="E3029" i="11"/>
  <c r="F3028" i="11"/>
  <c r="E3028" i="11"/>
  <c r="F3027" i="11"/>
  <c r="E3027" i="11"/>
  <c r="F3026" i="11"/>
  <c r="E3026" i="11"/>
  <c r="F3025" i="11"/>
  <c r="E3025" i="11"/>
  <c r="F3024" i="11"/>
  <c r="E3024" i="11"/>
  <c r="F3023" i="11"/>
  <c r="E3023" i="11"/>
  <c r="F3022" i="11"/>
  <c r="E3022" i="11"/>
  <c r="F3021" i="11"/>
  <c r="E3021" i="11"/>
  <c r="F3020" i="11"/>
  <c r="E3020" i="11"/>
  <c r="F3019" i="11"/>
  <c r="E3019" i="11"/>
  <c r="F3018" i="11"/>
  <c r="E3018" i="11"/>
  <c r="F3017" i="11"/>
  <c r="E3017" i="11"/>
  <c r="F3016" i="11"/>
  <c r="E3016" i="11"/>
  <c r="F3015" i="11"/>
  <c r="E3015" i="11"/>
  <c r="F3014" i="11"/>
  <c r="E3014" i="11"/>
  <c r="F3013" i="11"/>
  <c r="E3013" i="11"/>
  <c r="F3012" i="11"/>
  <c r="E3012" i="11"/>
  <c r="F3011" i="11"/>
  <c r="E3011" i="11"/>
  <c r="F3010" i="11"/>
  <c r="E3010" i="11"/>
  <c r="F3009" i="11"/>
  <c r="E3009" i="11"/>
  <c r="F3008" i="11"/>
  <c r="E3008" i="11"/>
  <c r="F3007" i="11"/>
  <c r="E3007" i="11"/>
  <c r="F3006" i="11"/>
  <c r="E3006" i="11"/>
  <c r="F3005" i="11"/>
  <c r="E3005" i="11"/>
  <c r="F3004" i="11"/>
  <c r="E3004" i="11"/>
  <c r="F3003" i="11"/>
  <c r="E3003" i="11"/>
  <c r="F3002" i="11"/>
  <c r="E3002" i="11"/>
  <c r="F3001" i="11"/>
  <c r="E3001" i="11"/>
  <c r="F3000" i="11"/>
  <c r="E3000" i="11"/>
  <c r="F2999" i="11"/>
  <c r="E2999" i="11"/>
  <c r="F2998" i="11"/>
  <c r="E2998" i="11"/>
  <c r="F2997" i="11"/>
  <c r="E2997" i="11"/>
  <c r="F2996" i="11"/>
  <c r="E2996" i="11"/>
  <c r="F2995" i="11"/>
  <c r="E2995" i="11"/>
  <c r="F2994" i="11"/>
  <c r="E2994" i="11"/>
  <c r="F2993" i="11"/>
  <c r="E2993" i="11"/>
  <c r="F2992" i="11"/>
  <c r="E2992" i="11"/>
  <c r="F2991" i="11"/>
  <c r="E2991" i="11"/>
  <c r="F2990" i="11"/>
  <c r="E2990" i="11"/>
  <c r="F2989" i="11"/>
  <c r="E2989" i="11"/>
  <c r="F2988" i="11"/>
  <c r="E2988" i="11"/>
  <c r="F2987" i="11"/>
  <c r="E2987" i="11"/>
  <c r="F2986" i="11"/>
  <c r="E2986" i="11"/>
  <c r="F2985" i="11"/>
  <c r="E2985" i="11"/>
  <c r="F2984" i="11"/>
  <c r="E2984" i="11"/>
  <c r="F2983" i="11"/>
  <c r="E2983" i="11"/>
  <c r="F2982" i="11"/>
  <c r="E2982" i="11"/>
  <c r="F2981" i="11"/>
  <c r="E2981" i="11"/>
  <c r="F2980" i="11"/>
  <c r="E2980" i="11"/>
  <c r="F2979" i="11"/>
  <c r="E2979" i="11"/>
  <c r="F2978" i="11"/>
  <c r="E2978" i="11"/>
  <c r="F2977" i="11"/>
  <c r="E2977" i="11"/>
  <c r="F2976" i="11"/>
  <c r="E2976" i="11"/>
  <c r="F2975" i="11"/>
  <c r="E2975" i="11"/>
  <c r="F2974" i="11"/>
  <c r="E2974" i="11"/>
  <c r="F2973" i="11"/>
  <c r="E2973" i="11"/>
  <c r="F2972" i="11"/>
  <c r="E2972" i="11"/>
  <c r="F2971" i="11"/>
  <c r="E2971" i="11"/>
  <c r="F2970" i="11"/>
  <c r="E2970" i="11"/>
  <c r="F2969" i="11"/>
  <c r="E2969" i="11"/>
  <c r="F2968" i="11"/>
  <c r="E2968" i="11"/>
  <c r="F2967" i="11"/>
  <c r="E2967" i="11"/>
  <c r="F2966" i="11"/>
  <c r="E2966" i="11"/>
  <c r="F2965" i="11"/>
  <c r="E2965" i="11"/>
  <c r="F2964" i="11"/>
  <c r="E2964" i="11"/>
  <c r="F2963" i="11"/>
  <c r="E2963" i="11"/>
  <c r="F2962" i="11"/>
  <c r="E2962" i="11"/>
  <c r="F2961" i="11"/>
  <c r="E2961" i="11"/>
  <c r="F2960" i="11"/>
  <c r="E2960" i="11"/>
  <c r="F2959" i="11"/>
  <c r="E2959" i="11"/>
  <c r="F2958" i="11"/>
  <c r="E2958" i="11"/>
  <c r="F2957" i="11"/>
  <c r="E2957" i="11"/>
  <c r="F2956" i="11"/>
  <c r="E2956" i="11"/>
  <c r="F2955" i="11"/>
  <c r="E2955" i="11"/>
  <c r="F2954" i="11"/>
  <c r="E2954" i="11"/>
  <c r="F2953" i="11"/>
  <c r="E2953" i="11"/>
  <c r="F2952" i="11"/>
  <c r="E2952" i="11"/>
  <c r="F2951" i="11"/>
  <c r="E2951" i="11"/>
  <c r="F2950" i="11"/>
  <c r="E2950" i="11"/>
  <c r="F2949" i="11"/>
  <c r="E2949" i="11"/>
  <c r="F2948" i="11"/>
  <c r="E2948" i="11"/>
  <c r="F2947" i="11"/>
  <c r="E2947" i="11"/>
  <c r="F2946" i="11"/>
  <c r="E2946" i="11"/>
  <c r="F2945" i="11"/>
  <c r="E2945" i="11"/>
  <c r="F2944" i="11"/>
  <c r="E2944" i="11"/>
  <c r="F2943" i="11"/>
  <c r="E2943" i="11"/>
  <c r="F2942" i="11"/>
  <c r="E2942" i="11"/>
  <c r="F2941" i="11"/>
  <c r="E2941" i="11"/>
  <c r="F2940" i="11"/>
  <c r="E2940" i="11"/>
  <c r="F2939" i="11"/>
  <c r="E2939" i="11"/>
  <c r="F2938" i="11"/>
  <c r="E2938" i="11"/>
  <c r="F2937" i="11"/>
  <c r="E2937" i="11"/>
  <c r="F2936" i="11"/>
  <c r="E2936" i="11"/>
  <c r="F2935" i="11"/>
  <c r="E2935" i="11"/>
  <c r="F2934" i="11"/>
  <c r="E2934" i="11"/>
  <c r="F2933" i="11"/>
  <c r="E2933" i="11"/>
  <c r="F2932" i="11"/>
  <c r="E2932" i="11"/>
  <c r="F2931" i="11"/>
  <c r="E2931" i="11"/>
  <c r="F2930" i="11"/>
  <c r="E2930" i="11"/>
  <c r="F2929" i="11"/>
  <c r="E2929" i="11"/>
  <c r="F2928" i="11"/>
  <c r="E2928" i="11"/>
  <c r="F2927" i="11"/>
  <c r="E2927" i="11"/>
  <c r="F2926" i="11"/>
  <c r="E2926" i="11"/>
  <c r="F2925" i="11"/>
  <c r="E2925" i="11"/>
  <c r="F2924" i="11"/>
  <c r="E2924" i="11"/>
  <c r="F2923" i="11"/>
  <c r="E2923" i="11"/>
  <c r="F2922" i="11"/>
  <c r="E2922" i="11"/>
  <c r="F2921" i="11"/>
  <c r="E2921" i="11"/>
  <c r="F2920" i="11"/>
  <c r="E2920" i="11"/>
  <c r="F2919" i="11"/>
  <c r="E2919" i="11"/>
  <c r="F2918" i="11"/>
  <c r="E2918" i="11"/>
  <c r="F2917" i="11"/>
  <c r="E2917" i="11"/>
  <c r="F2916" i="11"/>
  <c r="E2916" i="11"/>
  <c r="F2915" i="11"/>
  <c r="E2915" i="11"/>
  <c r="F2914" i="11"/>
  <c r="E2914" i="11"/>
  <c r="F2913" i="11"/>
  <c r="E2913" i="11"/>
  <c r="F2912" i="11"/>
  <c r="E2912" i="11"/>
  <c r="F2911" i="11"/>
  <c r="E2911" i="11"/>
  <c r="F2910" i="11"/>
  <c r="E2910" i="11"/>
  <c r="F2909" i="11"/>
  <c r="E2909" i="11"/>
  <c r="F2908" i="11"/>
  <c r="E2908" i="11"/>
  <c r="F2907" i="11"/>
  <c r="E2907" i="11"/>
  <c r="F2906" i="11"/>
  <c r="E2906" i="11"/>
  <c r="F2905" i="11"/>
  <c r="E2905" i="11"/>
  <c r="F2904" i="11"/>
  <c r="E2904" i="11"/>
  <c r="F2903" i="11"/>
  <c r="E2903" i="11"/>
  <c r="F2902" i="11"/>
  <c r="E2902" i="11"/>
  <c r="F2901" i="11"/>
  <c r="E2901" i="11"/>
  <c r="F2900" i="11"/>
  <c r="E2900" i="11"/>
  <c r="F2899" i="11"/>
  <c r="E2899" i="11"/>
  <c r="F2898" i="11"/>
  <c r="E2898" i="11"/>
  <c r="F2897" i="11"/>
  <c r="E2897" i="11"/>
  <c r="F2896" i="11"/>
  <c r="E2896" i="11"/>
  <c r="F2895" i="11"/>
  <c r="E2895" i="11"/>
  <c r="F2894" i="11"/>
  <c r="E2894" i="11"/>
  <c r="F2893" i="11"/>
  <c r="E2893" i="11"/>
  <c r="F2892" i="11"/>
  <c r="E2892" i="11"/>
  <c r="F2891" i="11"/>
  <c r="E2891" i="11"/>
  <c r="F2890" i="11"/>
  <c r="E2890" i="11"/>
  <c r="F2889" i="11"/>
  <c r="E2889" i="11"/>
  <c r="F2888" i="11"/>
  <c r="E2888" i="11"/>
  <c r="F2887" i="11"/>
  <c r="E2887" i="11"/>
  <c r="F2886" i="11"/>
  <c r="E2886" i="11"/>
  <c r="F2885" i="11"/>
  <c r="E2885" i="11"/>
  <c r="F2884" i="11"/>
  <c r="E2884" i="11"/>
  <c r="F2883" i="11"/>
  <c r="E2883" i="11"/>
  <c r="F2882" i="11"/>
  <c r="E2882" i="11"/>
  <c r="F2881" i="11"/>
  <c r="E2881" i="11"/>
  <c r="F2880" i="11"/>
  <c r="E2880" i="11"/>
  <c r="F2879" i="11"/>
  <c r="E2879" i="11"/>
  <c r="F2878" i="11"/>
  <c r="E2878" i="11"/>
  <c r="F2877" i="11"/>
  <c r="E2877" i="11"/>
  <c r="F2876" i="11"/>
  <c r="E2876" i="11"/>
  <c r="F2875" i="11"/>
  <c r="E2875" i="11"/>
  <c r="F2874" i="11"/>
  <c r="E2874" i="11"/>
  <c r="F2873" i="11"/>
  <c r="E2873" i="11"/>
  <c r="F2872" i="11"/>
  <c r="E2872" i="11"/>
  <c r="F2871" i="11"/>
  <c r="E2871" i="11"/>
  <c r="F2870" i="11"/>
  <c r="E2870" i="11"/>
  <c r="F2869" i="11"/>
  <c r="E2869" i="11"/>
  <c r="F2868" i="11"/>
  <c r="E2868" i="11"/>
  <c r="F2867" i="11"/>
  <c r="E2867" i="11"/>
  <c r="F2866" i="11"/>
  <c r="E2866" i="11"/>
  <c r="F2865" i="11"/>
  <c r="E2865" i="11"/>
  <c r="F2864" i="11"/>
  <c r="E2864" i="11"/>
  <c r="F2863" i="11"/>
  <c r="E2863" i="11"/>
  <c r="F2862" i="11"/>
  <c r="E2862" i="11"/>
  <c r="F2861" i="11"/>
  <c r="E2861" i="11"/>
  <c r="F2860" i="11"/>
  <c r="E2860" i="11"/>
  <c r="F2859" i="11"/>
  <c r="E2859" i="11"/>
  <c r="F2858" i="11"/>
  <c r="E2858" i="11"/>
  <c r="F2857" i="11"/>
  <c r="E2857" i="11"/>
  <c r="F2856" i="11"/>
  <c r="E2856" i="11"/>
  <c r="F2855" i="11"/>
  <c r="E2855" i="11"/>
  <c r="F2854" i="11"/>
  <c r="E2854" i="11"/>
  <c r="F2853" i="11"/>
  <c r="E2853" i="11"/>
  <c r="F2852" i="11"/>
  <c r="E2852" i="11"/>
  <c r="F2851" i="11"/>
  <c r="E2851" i="11"/>
  <c r="F2850" i="11"/>
  <c r="E2850" i="11"/>
  <c r="F2849" i="11"/>
  <c r="E2849" i="11"/>
  <c r="F2848" i="11"/>
  <c r="E2848" i="11"/>
  <c r="F2847" i="11"/>
  <c r="E2847" i="11"/>
  <c r="F2846" i="11"/>
  <c r="E2846" i="11"/>
  <c r="F2845" i="11"/>
  <c r="E2845" i="11"/>
  <c r="F2844" i="11"/>
  <c r="E2844" i="11"/>
  <c r="F2843" i="11"/>
  <c r="E2843" i="11"/>
  <c r="F2842" i="11"/>
  <c r="E2842" i="11"/>
  <c r="F2841" i="11"/>
  <c r="E2841" i="11"/>
  <c r="F2840" i="11"/>
  <c r="E2840" i="11"/>
  <c r="F2839" i="11"/>
  <c r="E2839" i="11"/>
  <c r="F2838" i="11"/>
  <c r="E2838" i="11"/>
  <c r="F2837" i="11"/>
  <c r="E2837" i="11"/>
  <c r="F2836" i="11"/>
  <c r="E2836" i="11"/>
  <c r="F2835" i="11"/>
  <c r="E2835" i="11"/>
  <c r="F2834" i="11"/>
  <c r="E2834" i="11"/>
  <c r="F2833" i="11"/>
  <c r="E2833" i="11"/>
  <c r="F2832" i="11"/>
  <c r="E2832" i="11"/>
  <c r="F2831" i="11"/>
  <c r="E2831" i="11"/>
  <c r="F2830" i="11"/>
  <c r="E2830" i="11"/>
  <c r="F2829" i="11"/>
  <c r="E2829" i="11"/>
  <c r="F2828" i="11"/>
  <c r="E2828" i="11"/>
  <c r="F2827" i="11"/>
  <c r="E2827" i="11"/>
  <c r="F2826" i="11"/>
  <c r="E2826" i="11"/>
  <c r="F2825" i="11"/>
  <c r="E2825" i="11"/>
  <c r="F2824" i="11"/>
  <c r="E2824" i="11"/>
  <c r="F2823" i="11"/>
  <c r="E2823" i="11"/>
  <c r="F2822" i="11"/>
  <c r="E2822" i="11"/>
  <c r="F2821" i="11"/>
  <c r="E2821" i="11"/>
  <c r="F2820" i="11"/>
  <c r="E2820" i="11"/>
  <c r="F2819" i="11"/>
  <c r="E2819" i="11"/>
  <c r="F2818" i="11"/>
  <c r="E2818" i="11"/>
  <c r="F2817" i="11"/>
  <c r="E2817" i="11"/>
  <c r="F2816" i="11"/>
  <c r="E2816" i="11"/>
  <c r="F2815" i="11"/>
  <c r="E2815" i="11"/>
  <c r="F2814" i="11"/>
  <c r="E2814" i="11"/>
  <c r="F2813" i="11"/>
  <c r="E2813" i="11"/>
  <c r="F2812" i="11"/>
  <c r="E2812" i="11"/>
  <c r="F2811" i="11"/>
  <c r="E2811" i="11"/>
  <c r="F2810" i="11"/>
  <c r="E2810" i="11"/>
  <c r="F2809" i="11"/>
  <c r="E2809" i="11"/>
  <c r="F2808" i="11"/>
  <c r="E2808" i="11"/>
  <c r="F2807" i="11"/>
  <c r="E2807" i="11"/>
  <c r="F2806" i="11"/>
  <c r="E2806" i="11"/>
  <c r="F2805" i="11"/>
  <c r="E2805" i="11"/>
  <c r="F2804" i="11"/>
  <c r="E2804" i="11"/>
  <c r="F2803" i="11"/>
  <c r="E2803" i="11"/>
  <c r="F2802" i="11"/>
  <c r="E2802" i="11"/>
  <c r="F2801" i="11"/>
  <c r="E2801" i="11"/>
  <c r="F2800" i="11"/>
  <c r="E2800" i="11"/>
  <c r="F2799" i="11"/>
  <c r="E2799" i="11"/>
  <c r="F2798" i="11"/>
  <c r="E2798" i="11"/>
  <c r="F2797" i="11"/>
  <c r="E2797" i="11"/>
  <c r="F2796" i="11"/>
  <c r="E2796" i="11"/>
  <c r="F2795" i="11"/>
  <c r="E2795" i="11"/>
  <c r="F2794" i="11"/>
  <c r="E2794" i="11"/>
  <c r="F2793" i="11"/>
  <c r="E2793" i="11"/>
  <c r="F2792" i="11"/>
  <c r="E2792" i="11"/>
  <c r="F2791" i="11"/>
  <c r="E2791" i="11"/>
  <c r="F2790" i="11"/>
  <c r="E2790" i="11"/>
  <c r="F2789" i="11"/>
  <c r="E2789" i="11"/>
  <c r="F2788" i="11"/>
  <c r="E2788" i="11"/>
  <c r="F2787" i="11"/>
  <c r="E2787" i="11"/>
  <c r="F2786" i="11"/>
  <c r="E2786" i="11"/>
  <c r="F2785" i="11"/>
  <c r="E2785" i="11"/>
  <c r="F2784" i="11"/>
  <c r="E2784" i="11"/>
  <c r="F2783" i="11"/>
  <c r="E2783" i="11"/>
  <c r="F2782" i="11"/>
  <c r="E2782" i="11"/>
  <c r="F2781" i="11"/>
  <c r="E2781" i="11"/>
  <c r="F2780" i="11"/>
  <c r="E2780" i="11"/>
  <c r="F2779" i="11"/>
  <c r="E2779" i="11"/>
  <c r="F2778" i="11"/>
  <c r="E2778" i="11"/>
  <c r="F2777" i="11"/>
  <c r="E2777" i="11"/>
  <c r="F2776" i="11"/>
  <c r="E2776" i="11"/>
  <c r="F2775" i="11"/>
  <c r="E2775" i="11"/>
  <c r="F2774" i="11"/>
  <c r="E2774" i="11"/>
  <c r="F2773" i="11"/>
  <c r="E2773" i="11"/>
  <c r="F2772" i="11"/>
  <c r="E2772" i="11"/>
  <c r="F2771" i="11"/>
  <c r="E2771" i="11"/>
  <c r="F2770" i="11"/>
  <c r="E2770" i="11"/>
  <c r="F2769" i="11"/>
  <c r="E2769" i="11"/>
  <c r="F2768" i="11"/>
  <c r="E2768" i="11"/>
  <c r="F2767" i="11"/>
  <c r="E2767" i="11"/>
  <c r="F2766" i="11"/>
  <c r="E2766" i="11"/>
  <c r="F2765" i="11"/>
  <c r="E2765" i="11"/>
  <c r="F2764" i="11"/>
  <c r="E2764" i="11"/>
  <c r="F2763" i="11"/>
  <c r="E2763" i="11"/>
  <c r="F2762" i="11"/>
  <c r="E2762" i="11"/>
  <c r="F2761" i="11"/>
  <c r="E2761" i="11"/>
  <c r="F2760" i="11"/>
  <c r="E2760" i="11"/>
  <c r="F2759" i="11"/>
  <c r="E2759" i="11"/>
  <c r="F2758" i="11"/>
  <c r="E2758" i="11"/>
  <c r="F2757" i="11"/>
  <c r="E2757" i="11"/>
  <c r="F2756" i="11"/>
  <c r="E2756" i="11"/>
  <c r="F2755" i="11"/>
  <c r="E2755" i="11"/>
  <c r="F2754" i="11"/>
  <c r="E2754" i="11"/>
  <c r="F2753" i="11"/>
  <c r="E2753" i="11"/>
  <c r="F2752" i="11"/>
  <c r="E2752" i="11"/>
  <c r="F2751" i="11"/>
  <c r="E2751" i="11"/>
  <c r="F2750" i="11"/>
  <c r="E2750" i="11"/>
  <c r="F2749" i="11"/>
  <c r="E2749" i="11"/>
  <c r="F2748" i="11"/>
  <c r="E2748" i="11"/>
  <c r="F2747" i="11"/>
  <c r="E2747" i="11"/>
  <c r="F2746" i="11"/>
  <c r="E2746" i="11"/>
  <c r="F2745" i="11"/>
  <c r="E2745" i="11"/>
  <c r="F2744" i="11"/>
  <c r="E2744" i="11"/>
  <c r="F2743" i="11"/>
  <c r="E2743" i="11"/>
  <c r="F2742" i="11"/>
  <c r="E2742" i="11"/>
  <c r="F2741" i="11"/>
  <c r="E2741" i="11"/>
  <c r="F2740" i="11"/>
  <c r="E2740" i="11"/>
  <c r="F2739" i="11"/>
  <c r="E2739" i="11"/>
  <c r="F2738" i="11"/>
  <c r="E2738" i="11"/>
  <c r="F2737" i="11"/>
  <c r="E2737" i="11"/>
  <c r="F2736" i="11"/>
  <c r="E2736" i="11"/>
  <c r="F2735" i="11"/>
  <c r="E2735" i="11"/>
  <c r="F2734" i="11"/>
  <c r="E2734" i="11"/>
  <c r="F2733" i="11"/>
  <c r="E2733" i="11"/>
  <c r="F2732" i="11"/>
  <c r="E2732" i="11"/>
  <c r="F2731" i="11"/>
  <c r="E2731" i="11"/>
  <c r="F2730" i="11"/>
  <c r="E2730" i="11"/>
  <c r="F2729" i="11"/>
  <c r="E2729" i="11"/>
  <c r="F2728" i="11"/>
  <c r="E2728" i="11"/>
  <c r="F2727" i="11"/>
  <c r="E2727" i="11"/>
  <c r="F2726" i="11"/>
  <c r="E2726" i="11"/>
  <c r="F2725" i="11"/>
  <c r="E2725" i="11"/>
  <c r="F2724" i="11"/>
  <c r="E2724" i="11"/>
  <c r="F2723" i="11"/>
  <c r="E2723" i="11"/>
  <c r="F2722" i="11"/>
  <c r="E2722" i="11"/>
  <c r="F2721" i="11"/>
  <c r="E2721" i="11"/>
  <c r="F2720" i="11"/>
  <c r="E2720" i="11"/>
  <c r="F2719" i="11"/>
  <c r="E2719" i="11"/>
  <c r="F2718" i="11"/>
  <c r="E2718" i="11"/>
  <c r="F2717" i="11"/>
  <c r="E2717" i="11"/>
  <c r="F2716" i="11"/>
  <c r="E2716" i="11"/>
  <c r="F2715" i="11"/>
  <c r="E2715" i="11"/>
  <c r="F2714" i="11"/>
  <c r="E2714" i="11"/>
  <c r="F2713" i="11"/>
  <c r="E2713" i="11"/>
  <c r="F2712" i="11"/>
  <c r="E2712" i="11"/>
  <c r="F2711" i="11"/>
  <c r="E2711" i="11"/>
  <c r="F2710" i="11"/>
  <c r="E2710" i="11"/>
  <c r="F2709" i="11"/>
  <c r="E2709" i="11"/>
  <c r="F2708" i="11"/>
  <c r="E2708" i="11"/>
  <c r="F2707" i="11"/>
  <c r="E2707" i="11"/>
  <c r="F2706" i="11"/>
  <c r="E2706" i="11"/>
  <c r="F2705" i="11"/>
  <c r="E2705" i="11"/>
  <c r="F2704" i="11"/>
  <c r="E2704" i="11"/>
  <c r="F2703" i="11"/>
  <c r="E2703" i="11"/>
  <c r="F2702" i="11"/>
  <c r="E2702" i="11"/>
  <c r="F2701" i="11"/>
  <c r="E2701" i="11"/>
  <c r="F2700" i="11"/>
  <c r="E2700" i="11"/>
  <c r="F2699" i="11"/>
  <c r="E2699" i="11"/>
  <c r="F2698" i="11"/>
  <c r="E2698" i="11"/>
  <c r="F2697" i="11"/>
  <c r="E2697" i="11"/>
  <c r="F2696" i="11"/>
  <c r="E2696" i="11"/>
  <c r="F2695" i="11"/>
  <c r="E2695" i="11"/>
  <c r="F2694" i="11"/>
  <c r="E2694" i="11"/>
  <c r="F2693" i="11"/>
  <c r="E2693" i="11"/>
  <c r="F2692" i="11"/>
  <c r="E2692" i="11"/>
  <c r="F2691" i="11"/>
  <c r="E2691" i="11"/>
  <c r="F2690" i="11"/>
  <c r="E2690" i="11"/>
  <c r="F2689" i="11"/>
  <c r="E2689" i="11"/>
  <c r="F2688" i="11"/>
  <c r="E2688" i="11"/>
  <c r="F2687" i="11"/>
  <c r="E2687" i="11"/>
  <c r="F2686" i="11"/>
  <c r="E2686" i="11"/>
  <c r="F2685" i="11"/>
  <c r="E2685" i="11"/>
  <c r="F2684" i="11"/>
  <c r="E2684" i="11"/>
  <c r="F2683" i="11"/>
  <c r="E2683" i="11"/>
  <c r="F2682" i="11"/>
  <c r="E2682" i="11"/>
  <c r="F2681" i="11"/>
  <c r="E2681" i="11"/>
  <c r="F2680" i="11"/>
  <c r="E2680" i="11"/>
  <c r="F2679" i="11"/>
  <c r="E2679" i="11"/>
  <c r="F2678" i="11"/>
  <c r="E2678" i="11"/>
  <c r="F2677" i="11"/>
  <c r="E2677" i="11"/>
  <c r="F2676" i="11"/>
  <c r="E2676" i="11"/>
  <c r="F2675" i="11"/>
  <c r="E2675" i="11"/>
  <c r="F2674" i="11"/>
  <c r="E2674" i="11"/>
  <c r="F2673" i="11"/>
  <c r="E2673" i="11"/>
  <c r="F2672" i="11"/>
  <c r="E2672" i="11"/>
  <c r="F2671" i="11"/>
  <c r="E2671" i="11"/>
  <c r="F2670" i="11"/>
  <c r="E2670" i="11"/>
  <c r="F2669" i="11"/>
  <c r="E2669" i="11"/>
  <c r="F2668" i="11"/>
  <c r="E2668" i="11"/>
  <c r="F2667" i="11"/>
  <c r="E2667" i="11"/>
  <c r="F2666" i="11"/>
  <c r="E2666" i="11"/>
  <c r="F2665" i="11"/>
  <c r="E2665" i="11"/>
  <c r="F2664" i="11"/>
  <c r="E2664" i="11"/>
  <c r="F2663" i="11"/>
  <c r="E2663" i="11"/>
  <c r="F2662" i="11"/>
  <c r="E2662" i="11"/>
  <c r="F2661" i="11"/>
  <c r="E2661" i="11"/>
  <c r="F2660" i="11"/>
  <c r="E2660" i="11"/>
  <c r="F2659" i="11"/>
  <c r="E2659" i="11"/>
  <c r="F2658" i="11"/>
  <c r="E2658" i="11"/>
  <c r="F2657" i="11"/>
  <c r="E2657" i="11"/>
  <c r="F2656" i="11"/>
  <c r="E2656" i="11"/>
  <c r="F2655" i="11"/>
  <c r="E2655" i="11"/>
  <c r="F2654" i="11"/>
  <c r="E2654" i="11"/>
  <c r="F2653" i="11"/>
  <c r="E2653" i="11"/>
  <c r="F2652" i="11"/>
  <c r="E2652" i="11"/>
  <c r="F2651" i="11"/>
  <c r="E2651" i="11"/>
  <c r="F2650" i="11"/>
  <c r="E2650" i="11"/>
  <c r="F2649" i="11"/>
  <c r="E2649" i="11"/>
  <c r="F2648" i="11"/>
  <c r="E2648" i="11"/>
  <c r="F2647" i="11"/>
  <c r="E2647" i="11"/>
  <c r="F2646" i="11"/>
  <c r="E2646" i="11"/>
  <c r="F2645" i="11"/>
  <c r="E2645" i="11"/>
  <c r="F2644" i="11"/>
  <c r="E2644" i="11"/>
  <c r="F2643" i="11"/>
  <c r="E2643" i="11"/>
  <c r="F2642" i="11"/>
  <c r="E2642" i="11"/>
  <c r="F2641" i="11"/>
  <c r="E2641" i="11"/>
  <c r="F2640" i="11"/>
  <c r="E2640" i="11"/>
  <c r="F2639" i="11"/>
  <c r="E2639" i="11"/>
  <c r="F2638" i="11"/>
  <c r="E2638" i="11"/>
  <c r="F2637" i="11"/>
  <c r="E2637" i="11"/>
  <c r="F2636" i="11"/>
  <c r="E2636" i="11"/>
  <c r="F2635" i="11"/>
  <c r="E2635" i="11"/>
  <c r="F2634" i="11"/>
  <c r="E2634" i="11"/>
  <c r="F2633" i="11"/>
  <c r="E2633" i="11"/>
  <c r="F2632" i="11"/>
  <c r="E2632" i="11"/>
  <c r="F2631" i="11"/>
  <c r="E2631" i="11"/>
  <c r="F2630" i="11"/>
  <c r="E2630" i="11"/>
  <c r="F2629" i="11"/>
  <c r="E2629" i="11"/>
  <c r="F2628" i="11"/>
  <c r="E2628" i="11"/>
  <c r="F2627" i="11"/>
  <c r="E2627" i="11"/>
  <c r="F2626" i="11"/>
  <c r="E2626" i="11"/>
  <c r="F2625" i="11"/>
  <c r="E2625" i="11"/>
  <c r="F2624" i="11"/>
  <c r="E2624" i="11"/>
  <c r="F2623" i="11"/>
  <c r="E2623" i="11"/>
  <c r="F2622" i="11"/>
  <c r="E2622" i="11"/>
  <c r="F2621" i="11"/>
  <c r="E2621" i="11"/>
  <c r="F2620" i="11"/>
  <c r="E2620" i="11"/>
  <c r="F2619" i="11"/>
  <c r="E2619" i="11"/>
  <c r="F2618" i="11"/>
  <c r="E2618" i="11"/>
  <c r="F2617" i="11"/>
  <c r="E2617" i="11"/>
  <c r="F2616" i="11"/>
  <c r="E2616" i="11"/>
  <c r="F2615" i="11"/>
  <c r="E2615" i="11"/>
  <c r="F2614" i="11"/>
  <c r="E2614" i="11"/>
  <c r="F2613" i="11"/>
  <c r="E2613" i="11"/>
  <c r="F2612" i="11"/>
  <c r="E2612" i="11"/>
  <c r="F2611" i="11"/>
  <c r="E2611" i="11"/>
  <c r="F2610" i="11"/>
  <c r="E2610" i="11"/>
  <c r="F2609" i="11"/>
  <c r="E2609" i="11"/>
  <c r="F2608" i="11"/>
  <c r="E2608" i="11"/>
  <c r="F2607" i="11"/>
  <c r="E2607" i="11"/>
  <c r="F2606" i="11"/>
  <c r="E2606" i="11"/>
  <c r="F2605" i="11"/>
  <c r="E2605" i="11"/>
  <c r="F2604" i="11"/>
  <c r="E2604" i="11"/>
  <c r="F2603" i="11"/>
  <c r="E2603" i="11"/>
  <c r="F2602" i="11"/>
  <c r="E2602" i="11"/>
  <c r="F2601" i="11"/>
  <c r="E2601" i="11"/>
  <c r="F2600" i="11"/>
  <c r="E2600" i="11"/>
  <c r="F2599" i="11"/>
  <c r="E2599" i="11"/>
  <c r="F2598" i="11"/>
  <c r="E2598" i="11"/>
  <c r="F2597" i="11"/>
  <c r="E2597" i="11"/>
  <c r="F2596" i="11"/>
  <c r="E2596" i="11"/>
  <c r="F2595" i="11"/>
  <c r="E2595" i="11"/>
  <c r="F2594" i="11"/>
  <c r="E2594" i="11"/>
  <c r="F2593" i="11"/>
  <c r="E2593" i="11"/>
  <c r="F2592" i="11"/>
  <c r="E2592" i="11"/>
  <c r="F2591" i="11"/>
  <c r="E2591" i="11"/>
  <c r="F2590" i="11"/>
  <c r="E2590" i="11"/>
  <c r="F2589" i="11"/>
  <c r="E2589" i="11"/>
  <c r="F2588" i="11"/>
  <c r="E2588" i="11"/>
  <c r="F2587" i="11"/>
  <c r="E2587" i="11"/>
  <c r="F2586" i="11"/>
  <c r="E2586" i="11"/>
  <c r="F2585" i="11"/>
  <c r="E2585" i="11"/>
  <c r="F2584" i="11"/>
  <c r="E2584" i="11"/>
  <c r="F2583" i="11"/>
  <c r="E2583" i="11"/>
  <c r="F2582" i="11"/>
  <c r="E2582" i="11"/>
  <c r="F2581" i="11"/>
  <c r="E2581" i="11"/>
  <c r="F2580" i="11"/>
  <c r="E2580" i="11"/>
  <c r="F2579" i="11"/>
  <c r="E2579" i="11"/>
  <c r="F2578" i="11"/>
  <c r="E2578" i="11"/>
  <c r="F2577" i="11"/>
  <c r="E2577" i="11"/>
  <c r="F2576" i="11"/>
  <c r="E2576" i="11"/>
  <c r="F2575" i="11"/>
  <c r="E2575" i="11"/>
  <c r="F2574" i="11"/>
  <c r="E2574" i="11"/>
  <c r="F2573" i="11"/>
  <c r="E2573" i="11"/>
  <c r="F2572" i="11"/>
  <c r="E2572" i="11"/>
  <c r="F2571" i="11"/>
  <c r="E2571" i="11"/>
  <c r="F2570" i="11"/>
  <c r="E2570" i="11"/>
  <c r="F2569" i="11"/>
  <c r="E2569" i="11"/>
  <c r="F2568" i="11"/>
  <c r="E2568" i="11"/>
  <c r="F2567" i="11"/>
  <c r="E2567" i="11"/>
  <c r="F2566" i="11"/>
  <c r="E2566" i="11"/>
  <c r="F2565" i="11"/>
  <c r="E2565" i="11"/>
  <c r="F2564" i="11"/>
  <c r="E2564" i="11"/>
  <c r="F2563" i="11"/>
  <c r="E2563" i="11"/>
  <c r="F2562" i="11"/>
  <c r="E2562" i="11"/>
  <c r="F2561" i="11"/>
  <c r="E2561" i="11"/>
  <c r="F2560" i="11"/>
  <c r="E2560" i="11"/>
  <c r="F2559" i="11"/>
  <c r="E2559" i="11"/>
  <c r="F2558" i="11"/>
  <c r="E2558" i="11"/>
  <c r="F2557" i="11"/>
  <c r="E2557" i="11"/>
  <c r="F2556" i="11"/>
  <c r="E2556" i="11"/>
  <c r="F2555" i="11"/>
  <c r="E2555" i="11"/>
  <c r="F2554" i="11"/>
  <c r="E2554" i="11"/>
  <c r="F2553" i="11"/>
  <c r="E2553" i="11"/>
  <c r="F2552" i="11"/>
  <c r="E2552" i="11"/>
  <c r="F2551" i="11"/>
  <c r="E2551" i="11"/>
  <c r="F2550" i="11"/>
  <c r="E2550" i="11"/>
  <c r="F2549" i="11"/>
  <c r="E2549" i="11"/>
  <c r="F2548" i="11"/>
  <c r="E2548" i="11"/>
  <c r="F2547" i="11"/>
  <c r="E2547" i="11"/>
  <c r="F2546" i="11"/>
  <c r="E2546" i="11"/>
  <c r="F2545" i="11"/>
  <c r="E2545" i="11"/>
  <c r="F2544" i="11"/>
  <c r="E2544" i="11"/>
  <c r="F2543" i="11"/>
  <c r="E2543" i="11"/>
  <c r="F2542" i="11"/>
  <c r="E2542" i="11"/>
  <c r="F2541" i="11"/>
  <c r="E2541" i="11"/>
  <c r="F2540" i="11"/>
  <c r="E2540" i="11"/>
  <c r="F2539" i="11"/>
  <c r="E2539" i="11"/>
  <c r="F2538" i="11"/>
  <c r="E2538" i="11"/>
  <c r="F2537" i="11"/>
  <c r="E2537" i="11"/>
  <c r="F2536" i="11"/>
  <c r="E2536" i="11"/>
  <c r="F2535" i="11"/>
  <c r="E2535" i="11"/>
  <c r="F2534" i="11"/>
  <c r="E2534" i="11"/>
  <c r="F2533" i="11"/>
  <c r="E2533" i="11"/>
  <c r="F2532" i="11"/>
  <c r="E2532" i="11"/>
  <c r="F2531" i="11"/>
  <c r="E2531" i="11"/>
  <c r="F2530" i="11"/>
  <c r="E2530" i="11"/>
  <c r="F2529" i="11"/>
  <c r="E2529" i="11"/>
  <c r="F2528" i="11"/>
  <c r="E2528" i="11"/>
  <c r="F2527" i="11"/>
  <c r="E2527" i="11"/>
  <c r="F2526" i="11"/>
  <c r="E2526" i="11"/>
  <c r="F2525" i="11"/>
  <c r="E2525" i="11"/>
  <c r="F2524" i="11"/>
  <c r="E2524" i="11"/>
  <c r="F2523" i="11"/>
  <c r="E2523" i="11"/>
  <c r="F2522" i="11"/>
  <c r="E2522" i="11"/>
  <c r="F2521" i="11"/>
  <c r="E2521" i="11"/>
  <c r="F2520" i="11"/>
  <c r="E2520" i="11"/>
  <c r="F2519" i="11"/>
  <c r="E2519" i="11"/>
  <c r="F2518" i="11"/>
  <c r="E2518" i="11"/>
  <c r="F2517" i="11"/>
  <c r="E2517" i="11"/>
  <c r="F2516" i="11"/>
  <c r="E2516" i="11"/>
  <c r="F2515" i="11"/>
  <c r="E2515" i="11"/>
  <c r="F2514" i="11"/>
  <c r="E2514" i="11"/>
  <c r="F2513" i="11"/>
  <c r="E2513" i="11"/>
  <c r="F2512" i="11"/>
  <c r="E2512" i="11"/>
  <c r="F2511" i="11"/>
  <c r="E2511" i="11"/>
  <c r="F2510" i="11"/>
  <c r="E2510" i="11"/>
  <c r="F2509" i="11"/>
  <c r="E2509" i="11"/>
  <c r="F2508" i="11"/>
  <c r="E2508" i="11"/>
  <c r="F2507" i="11"/>
  <c r="E2507" i="11"/>
  <c r="F2506" i="11"/>
  <c r="E2506" i="11"/>
  <c r="F2505" i="11"/>
  <c r="E2505" i="11"/>
  <c r="F2504" i="11"/>
  <c r="E2504" i="11"/>
  <c r="F2503" i="11"/>
  <c r="E2503" i="11"/>
  <c r="F2502" i="11"/>
  <c r="E2502" i="11"/>
  <c r="F2501" i="11"/>
  <c r="E2501" i="11"/>
  <c r="F2500" i="11"/>
  <c r="E2500" i="11"/>
  <c r="F2499" i="11"/>
  <c r="E2499" i="11"/>
  <c r="F2498" i="11"/>
  <c r="E2498" i="11"/>
  <c r="F2497" i="11"/>
  <c r="E2497" i="11"/>
  <c r="F2496" i="11"/>
  <c r="E2496" i="11"/>
  <c r="F2495" i="11"/>
  <c r="E2495" i="11"/>
  <c r="F2494" i="11"/>
  <c r="E2494" i="11"/>
  <c r="F2493" i="11"/>
  <c r="E2493" i="11"/>
  <c r="F2492" i="11"/>
  <c r="E2492" i="11"/>
  <c r="F2491" i="11"/>
  <c r="E2491" i="11"/>
  <c r="F2490" i="11"/>
  <c r="E2490" i="11"/>
  <c r="F2489" i="11"/>
  <c r="E2489" i="11"/>
  <c r="F2488" i="11"/>
  <c r="E2488" i="11"/>
  <c r="F2487" i="11"/>
  <c r="E2487" i="11"/>
  <c r="F2486" i="11"/>
  <c r="E2486" i="11"/>
  <c r="F2485" i="11"/>
  <c r="E2485" i="11"/>
  <c r="F2484" i="11"/>
  <c r="E2484" i="11"/>
  <c r="F2483" i="11"/>
  <c r="E2483" i="11"/>
  <c r="F2482" i="11"/>
  <c r="E2482" i="11"/>
  <c r="F2481" i="11"/>
  <c r="E2481" i="11"/>
  <c r="F2480" i="11"/>
  <c r="E2480" i="11"/>
  <c r="F2479" i="11"/>
  <c r="E2479" i="11"/>
  <c r="F2478" i="11"/>
  <c r="E2478" i="11"/>
  <c r="F2477" i="11"/>
  <c r="E2477" i="11"/>
  <c r="F2476" i="11"/>
  <c r="E2476" i="11"/>
  <c r="F2475" i="11"/>
  <c r="E2475" i="11"/>
  <c r="F2474" i="11"/>
  <c r="E2474" i="11"/>
  <c r="F2473" i="11"/>
  <c r="E2473" i="11"/>
  <c r="F2472" i="11"/>
  <c r="E2472" i="11"/>
  <c r="F2471" i="11"/>
  <c r="E2471" i="11"/>
  <c r="F2470" i="11"/>
  <c r="E2470" i="11"/>
  <c r="F2469" i="11"/>
  <c r="E2469" i="11"/>
  <c r="F2468" i="11"/>
  <c r="E2468" i="11"/>
  <c r="F2467" i="11"/>
  <c r="E2467" i="11"/>
  <c r="F2466" i="11"/>
  <c r="E2466" i="11"/>
  <c r="F2465" i="11"/>
  <c r="E2465" i="11"/>
  <c r="F2464" i="11"/>
  <c r="E2464" i="11"/>
  <c r="F2463" i="11"/>
  <c r="E2463" i="11"/>
  <c r="F2462" i="11"/>
  <c r="E2462" i="11"/>
  <c r="F2461" i="11"/>
  <c r="E2461" i="11"/>
  <c r="F2460" i="11"/>
  <c r="E2460" i="11"/>
  <c r="F2459" i="11"/>
  <c r="E2459" i="11"/>
  <c r="F2458" i="11"/>
  <c r="E2458" i="11"/>
  <c r="F2457" i="11"/>
  <c r="E2457" i="11"/>
  <c r="F2456" i="11"/>
  <c r="E2456" i="11"/>
  <c r="F2455" i="11"/>
  <c r="E2455" i="11"/>
  <c r="F2454" i="11"/>
  <c r="E2454" i="11"/>
  <c r="F2453" i="11"/>
  <c r="E2453" i="11"/>
  <c r="F2452" i="11"/>
  <c r="E2452" i="11"/>
  <c r="F2451" i="11"/>
  <c r="E2451" i="11"/>
  <c r="F2450" i="11"/>
  <c r="E2450" i="11"/>
  <c r="F2449" i="11"/>
  <c r="E2449" i="11"/>
  <c r="F2448" i="11"/>
  <c r="E2448" i="11"/>
  <c r="F2447" i="11"/>
  <c r="E2447" i="11"/>
  <c r="F2446" i="11"/>
  <c r="E2446" i="11"/>
  <c r="F2445" i="11"/>
  <c r="E2445" i="11"/>
  <c r="F2444" i="11"/>
  <c r="E2444" i="11"/>
  <c r="F2443" i="11"/>
  <c r="E2443" i="11"/>
  <c r="F2442" i="11"/>
  <c r="E2442" i="11"/>
  <c r="F2441" i="11"/>
  <c r="E2441" i="11"/>
  <c r="F2440" i="11"/>
  <c r="E2440" i="11"/>
  <c r="F2439" i="11"/>
  <c r="E2439" i="11"/>
  <c r="F2438" i="11"/>
  <c r="E2438" i="11"/>
  <c r="F2437" i="11"/>
  <c r="E2437" i="11"/>
  <c r="F2436" i="11"/>
  <c r="E2436" i="11"/>
  <c r="F2435" i="11"/>
  <c r="E2435" i="11"/>
  <c r="F2434" i="11"/>
  <c r="E2434" i="11"/>
  <c r="F2433" i="11"/>
  <c r="E2433" i="11"/>
  <c r="F2432" i="11"/>
  <c r="E2432" i="11"/>
  <c r="F2431" i="11"/>
  <c r="E2431" i="11"/>
  <c r="F2430" i="11"/>
  <c r="E2430" i="11"/>
  <c r="F2429" i="11"/>
  <c r="E2429" i="11"/>
  <c r="F2428" i="11"/>
  <c r="E2428" i="11"/>
  <c r="F2427" i="11"/>
  <c r="E2427" i="11"/>
  <c r="F2426" i="11"/>
  <c r="E2426" i="11"/>
  <c r="F2425" i="11"/>
  <c r="E2425" i="11"/>
  <c r="F2424" i="11"/>
  <c r="E2424" i="11"/>
  <c r="F2423" i="11"/>
  <c r="E2423" i="11"/>
  <c r="F2422" i="11"/>
  <c r="E2422" i="11"/>
  <c r="F2421" i="11"/>
  <c r="E2421" i="11"/>
  <c r="F2420" i="11"/>
  <c r="E2420" i="11"/>
  <c r="F2419" i="11"/>
  <c r="E2419" i="11"/>
  <c r="F2418" i="11"/>
  <c r="E2418" i="11"/>
  <c r="F2417" i="11"/>
  <c r="E2417" i="11"/>
  <c r="F2416" i="11"/>
  <c r="E2416" i="11"/>
  <c r="F2415" i="11"/>
  <c r="E2415" i="11"/>
  <c r="F2414" i="11"/>
  <c r="E2414" i="11"/>
  <c r="F2413" i="11"/>
  <c r="E2413" i="11"/>
  <c r="F2412" i="11"/>
  <c r="E2412" i="11"/>
  <c r="F2411" i="11"/>
  <c r="E2411" i="11"/>
  <c r="F2410" i="11"/>
  <c r="E2410" i="11"/>
  <c r="F2409" i="11"/>
  <c r="E2409" i="11"/>
  <c r="F2408" i="11"/>
  <c r="E2408" i="11"/>
  <c r="F2407" i="11"/>
  <c r="E2407" i="11"/>
  <c r="F2406" i="11"/>
  <c r="E2406" i="11"/>
  <c r="F2405" i="11"/>
  <c r="E2405" i="11"/>
  <c r="F2404" i="11"/>
  <c r="E2404" i="11"/>
  <c r="F2403" i="11"/>
  <c r="E2403" i="11"/>
  <c r="F2402" i="11"/>
  <c r="E2402" i="11"/>
  <c r="F2401" i="11"/>
  <c r="E2401" i="11"/>
  <c r="F2400" i="11"/>
  <c r="E2400" i="11"/>
  <c r="F2399" i="11"/>
  <c r="E2399" i="11"/>
  <c r="F2398" i="11"/>
  <c r="E2398" i="11"/>
  <c r="F2397" i="11"/>
  <c r="E2397" i="11"/>
  <c r="F2396" i="11"/>
  <c r="E2396" i="11"/>
  <c r="F2395" i="11"/>
  <c r="E2395" i="11"/>
  <c r="F2394" i="11"/>
  <c r="E2394" i="11"/>
  <c r="F2393" i="11"/>
  <c r="E2393" i="11"/>
  <c r="F2392" i="11"/>
  <c r="E2392" i="11"/>
  <c r="F2391" i="11"/>
  <c r="E2391" i="11"/>
  <c r="F2390" i="11"/>
  <c r="E2390" i="11"/>
  <c r="F2389" i="11"/>
  <c r="E2389" i="11"/>
  <c r="F2388" i="11"/>
  <c r="E2388" i="11"/>
  <c r="F2387" i="11"/>
  <c r="E2387" i="11"/>
  <c r="F2386" i="11"/>
  <c r="E2386" i="11"/>
  <c r="F2385" i="11"/>
  <c r="E2385" i="11"/>
  <c r="F2384" i="11"/>
  <c r="E2384" i="11"/>
  <c r="F2383" i="11"/>
  <c r="E2383" i="11"/>
  <c r="F2382" i="11"/>
  <c r="E2382" i="11"/>
  <c r="F2381" i="11"/>
  <c r="E2381" i="11"/>
  <c r="F2380" i="11"/>
  <c r="E2380" i="11"/>
  <c r="F2379" i="11"/>
  <c r="E2379" i="11"/>
  <c r="F2378" i="11"/>
  <c r="E2378" i="11"/>
  <c r="F2377" i="11"/>
  <c r="E2377" i="11"/>
  <c r="F2376" i="11"/>
  <c r="E2376" i="11"/>
  <c r="F2375" i="11"/>
  <c r="E2375" i="11"/>
  <c r="F2374" i="11"/>
  <c r="E2374" i="11"/>
  <c r="F2373" i="11"/>
  <c r="E2373" i="11"/>
  <c r="F2372" i="11"/>
  <c r="E2372" i="11"/>
  <c r="F2371" i="11"/>
  <c r="E2371" i="11"/>
  <c r="F2370" i="11"/>
  <c r="E2370" i="11"/>
  <c r="F2369" i="11"/>
  <c r="E2369" i="11"/>
  <c r="F2368" i="11"/>
  <c r="E2368" i="11"/>
  <c r="F2367" i="11"/>
  <c r="E2367" i="11"/>
  <c r="F2366" i="11"/>
  <c r="E2366" i="11"/>
  <c r="F2365" i="11"/>
  <c r="E2365" i="11"/>
  <c r="F2364" i="11"/>
  <c r="E2364" i="11"/>
  <c r="F2363" i="11"/>
  <c r="E2363" i="11"/>
  <c r="F2362" i="11"/>
  <c r="E2362" i="11"/>
  <c r="F2361" i="11"/>
  <c r="E2361" i="11"/>
  <c r="F2360" i="11"/>
  <c r="E2360" i="11"/>
  <c r="F2359" i="11"/>
  <c r="E2359" i="11"/>
  <c r="F2358" i="11"/>
  <c r="E2358" i="11"/>
  <c r="F2357" i="11"/>
  <c r="E2357" i="11"/>
  <c r="F2356" i="11"/>
  <c r="E2356" i="11"/>
  <c r="F2355" i="11"/>
  <c r="E2355" i="11"/>
  <c r="F2354" i="11"/>
  <c r="E2354" i="11"/>
  <c r="F2353" i="11"/>
  <c r="E2353" i="11"/>
  <c r="F2352" i="11"/>
  <c r="E2352" i="11"/>
  <c r="F2351" i="11"/>
  <c r="E2351" i="11"/>
  <c r="F2350" i="11"/>
  <c r="E2350" i="11"/>
  <c r="F2349" i="11"/>
  <c r="E2349" i="11"/>
  <c r="F2348" i="11"/>
  <c r="E2348" i="11"/>
  <c r="F2347" i="11"/>
  <c r="E2347" i="11"/>
  <c r="F2346" i="11"/>
  <c r="E2346" i="11"/>
  <c r="F2345" i="11"/>
  <c r="E2345" i="11"/>
  <c r="F2344" i="11"/>
  <c r="E2344" i="11"/>
  <c r="F2343" i="11"/>
  <c r="E2343" i="11"/>
  <c r="F2342" i="11"/>
  <c r="E2342" i="11"/>
  <c r="F2341" i="11"/>
  <c r="E2341" i="11"/>
  <c r="F2340" i="11"/>
  <c r="E2340" i="11"/>
  <c r="F2339" i="11"/>
  <c r="E2339" i="11"/>
  <c r="F2338" i="11"/>
  <c r="E2338" i="11"/>
  <c r="F2337" i="11"/>
  <c r="E2337" i="11"/>
  <c r="F2336" i="11"/>
  <c r="E2336" i="11"/>
  <c r="F2335" i="11"/>
  <c r="E2335" i="11"/>
  <c r="F2334" i="11"/>
  <c r="E2334" i="11"/>
  <c r="F2333" i="11"/>
  <c r="E2333" i="11"/>
  <c r="F2332" i="11"/>
  <c r="E2332" i="11"/>
  <c r="F2331" i="11"/>
  <c r="E2331" i="11"/>
  <c r="F2330" i="11"/>
  <c r="E2330" i="11"/>
  <c r="F2329" i="11"/>
  <c r="E2329" i="11"/>
  <c r="F2328" i="11"/>
  <c r="E2328" i="11"/>
  <c r="F2327" i="11"/>
  <c r="E2327" i="11"/>
  <c r="F2326" i="11"/>
  <c r="E2326" i="11"/>
  <c r="F2325" i="11"/>
  <c r="E2325" i="11"/>
  <c r="F2324" i="11"/>
  <c r="E2324" i="11"/>
  <c r="F2323" i="11"/>
  <c r="E2323" i="11"/>
  <c r="F2322" i="11"/>
  <c r="E2322" i="11"/>
  <c r="F2321" i="11"/>
  <c r="E2321" i="11"/>
  <c r="F2320" i="11"/>
  <c r="E2320" i="11"/>
  <c r="F2319" i="11"/>
  <c r="E2319" i="11"/>
  <c r="F2318" i="11"/>
  <c r="E2318" i="11"/>
  <c r="F2317" i="11"/>
  <c r="E2317" i="11"/>
  <c r="F2316" i="11"/>
  <c r="E2316" i="11"/>
  <c r="F2315" i="11"/>
  <c r="E2315" i="11"/>
  <c r="F2314" i="11"/>
  <c r="E2314" i="11"/>
  <c r="F2313" i="11"/>
  <c r="E2313" i="11"/>
  <c r="F2312" i="11"/>
  <c r="E2312" i="11"/>
  <c r="F2311" i="11"/>
  <c r="E2311" i="11"/>
  <c r="F2310" i="11"/>
  <c r="E2310" i="11"/>
  <c r="F2309" i="11"/>
  <c r="E2309" i="11"/>
  <c r="F2308" i="11"/>
  <c r="E2308" i="11"/>
  <c r="F2307" i="11"/>
  <c r="E2307" i="11"/>
  <c r="F2306" i="11"/>
  <c r="E2306" i="11"/>
  <c r="F2305" i="11"/>
  <c r="E2305" i="11"/>
  <c r="F2304" i="11"/>
  <c r="E2304" i="11"/>
  <c r="F2303" i="11"/>
  <c r="E2303" i="11"/>
  <c r="F2302" i="11"/>
  <c r="E2302" i="11"/>
  <c r="F2301" i="11"/>
  <c r="E2301" i="11"/>
  <c r="F2300" i="11"/>
  <c r="E2300" i="11"/>
  <c r="F2299" i="11"/>
  <c r="E2299" i="11"/>
  <c r="F2298" i="11"/>
  <c r="E2298" i="11"/>
  <c r="F2297" i="11"/>
  <c r="E2297" i="11"/>
  <c r="F2296" i="11"/>
  <c r="E2296" i="11"/>
  <c r="F2295" i="11"/>
  <c r="E2295" i="11"/>
  <c r="F2294" i="11"/>
  <c r="E2294" i="11"/>
  <c r="F2293" i="11"/>
  <c r="E2293" i="11"/>
  <c r="F2292" i="11"/>
  <c r="E2292" i="11"/>
  <c r="F2291" i="11"/>
  <c r="E2291" i="11"/>
  <c r="F2290" i="11"/>
  <c r="E2290" i="11"/>
  <c r="F2289" i="11"/>
  <c r="E2289" i="11"/>
  <c r="F2288" i="11"/>
  <c r="E2288" i="11"/>
  <c r="F2287" i="11"/>
  <c r="E2287" i="11"/>
  <c r="F2286" i="11"/>
  <c r="E2286" i="11"/>
  <c r="F2285" i="11"/>
  <c r="E2285" i="11"/>
  <c r="F2284" i="11"/>
  <c r="E2284" i="11"/>
  <c r="F2283" i="11"/>
  <c r="E2283" i="11"/>
  <c r="F2282" i="11"/>
  <c r="E2282" i="11"/>
  <c r="F2281" i="11"/>
  <c r="E2281" i="11"/>
  <c r="F2280" i="11"/>
  <c r="E2280" i="11"/>
  <c r="F2279" i="11"/>
  <c r="E2279" i="11"/>
  <c r="F2278" i="11"/>
  <c r="E2278" i="11"/>
  <c r="F2277" i="11"/>
  <c r="E2277" i="11"/>
  <c r="F2276" i="11"/>
  <c r="E2276" i="11"/>
  <c r="F2275" i="11"/>
  <c r="E2275" i="11"/>
  <c r="F2274" i="11"/>
  <c r="E2274" i="11"/>
  <c r="F2273" i="11"/>
  <c r="E2273" i="11"/>
  <c r="F2272" i="11"/>
  <c r="E2272" i="11"/>
  <c r="F2271" i="11"/>
  <c r="E2271" i="11"/>
  <c r="F2270" i="11"/>
  <c r="E2270" i="11"/>
  <c r="F2269" i="11"/>
  <c r="E2269" i="11"/>
  <c r="F2268" i="11"/>
  <c r="E2268" i="11"/>
  <c r="F2267" i="11"/>
  <c r="E2267" i="11"/>
  <c r="F2266" i="11"/>
  <c r="E2266" i="11"/>
  <c r="F2265" i="11"/>
  <c r="E2265" i="11"/>
  <c r="F2264" i="11"/>
  <c r="E2264" i="11"/>
  <c r="F2263" i="11"/>
  <c r="E2263" i="11"/>
  <c r="F2262" i="11"/>
  <c r="E2262" i="11"/>
  <c r="F2261" i="11"/>
  <c r="E2261" i="11"/>
  <c r="F2260" i="11"/>
  <c r="E2260" i="11"/>
  <c r="F2259" i="11"/>
  <c r="E2259" i="11"/>
  <c r="F2258" i="11"/>
  <c r="E2258" i="11"/>
  <c r="F2257" i="11"/>
  <c r="E2257" i="11"/>
  <c r="F2256" i="11"/>
  <c r="E2256" i="11"/>
  <c r="F2255" i="11"/>
  <c r="E2255" i="11"/>
  <c r="F2254" i="11"/>
  <c r="E2254" i="11"/>
  <c r="F2253" i="11"/>
  <c r="E2253" i="11"/>
  <c r="F2252" i="11"/>
  <c r="E2252" i="11"/>
  <c r="F2251" i="11"/>
  <c r="E2251" i="11"/>
  <c r="F2250" i="11"/>
  <c r="E2250" i="11"/>
  <c r="F2249" i="11"/>
  <c r="E2249" i="11"/>
  <c r="F2248" i="11"/>
  <c r="E2248" i="11"/>
  <c r="F2247" i="11"/>
  <c r="E2247" i="11"/>
  <c r="F2246" i="11"/>
  <c r="E2246" i="11"/>
  <c r="F2245" i="11"/>
  <c r="E2245" i="11"/>
  <c r="F2244" i="11"/>
  <c r="E2244" i="11"/>
  <c r="F2243" i="11"/>
  <c r="E2243" i="11"/>
  <c r="F2242" i="11"/>
  <c r="E2242" i="11"/>
  <c r="F2241" i="11"/>
  <c r="E2241" i="11"/>
  <c r="F2240" i="11"/>
  <c r="E2240" i="11"/>
  <c r="F2239" i="11"/>
  <c r="E2239" i="11"/>
  <c r="F2238" i="11"/>
  <c r="E2238" i="11"/>
  <c r="F2237" i="11"/>
  <c r="E2237" i="11"/>
  <c r="F2236" i="11"/>
  <c r="E2236" i="11"/>
  <c r="F2235" i="11"/>
  <c r="E2235" i="11"/>
  <c r="F2234" i="11"/>
  <c r="E2234" i="11"/>
  <c r="F2233" i="11"/>
  <c r="E2233" i="11"/>
  <c r="F2232" i="11"/>
  <c r="E2232" i="11"/>
  <c r="F2231" i="11"/>
  <c r="E2231" i="11"/>
  <c r="F2230" i="11"/>
  <c r="E2230" i="11"/>
  <c r="F2229" i="11"/>
  <c r="E2229" i="11"/>
  <c r="F2228" i="11"/>
  <c r="E2228" i="11"/>
  <c r="F2227" i="11"/>
  <c r="E2227" i="11"/>
  <c r="F2226" i="11"/>
  <c r="E2226" i="11"/>
  <c r="F2225" i="11"/>
  <c r="E2225" i="11"/>
  <c r="F2224" i="11"/>
  <c r="E2224" i="11"/>
  <c r="F2223" i="11"/>
  <c r="E2223" i="11"/>
  <c r="F2222" i="11"/>
  <c r="E2222" i="11"/>
  <c r="F2221" i="11"/>
  <c r="E2221" i="11"/>
  <c r="F2220" i="11"/>
  <c r="E2220" i="11"/>
  <c r="F2219" i="11"/>
  <c r="E2219" i="11"/>
  <c r="F2218" i="11"/>
  <c r="E2218" i="11"/>
  <c r="F2217" i="11"/>
  <c r="E2217" i="11"/>
  <c r="F2216" i="11"/>
  <c r="E2216" i="11"/>
  <c r="F2215" i="11"/>
  <c r="E2215" i="11"/>
  <c r="F2214" i="11"/>
  <c r="E2214" i="11"/>
  <c r="F2213" i="11"/>
  <c r="E2213" i="11"/>
  <c r="F2212" i="11"/>
  <c r="E2212" i="11"/>
  <c r="F2211" i="11"/>
  <c r="E2211" i="11"/>
  <c r="F2210" i="11"/>
  <c r="E2210" i="11"/>
  <c r="F2209" i="11"/>
  <c r="E2209" i="11"/>
  <c r="F2208" i="11"/>
  <c r="E2208" i="11"/>
  <c r="F2207" i="11"/>
  <c r="E2207" i="11"/>
  <c r="F2206" i="11"/>
  <c r="E2206" i="11"/>
  <c r="F2205" i="11"/>
  <c r="E2205" i="11"/>
  <c r="F2204" i="11"/>
  <c r="E2204" i="11"/>
  <c r="F2203" i="11"/>
  <c r="E2203" i="11"/>
  <c r="F2202" i="11"/>
  <c r="E2202" i="11"/>
  <c r="F2201" i="11"/>
  <c r="E2201" i="11"/>
  <c r="F2200" i="11"/>
  <c r="E2200" i="11"/>
  <c r="F2199" i="11"/>
  <c r="E2199" i="11"/>
  <c r="F2198" i="11"/>
  <c r="E2198" i="11"/>
  <c r="F2197" i="11"/>
  <c r="E2197" i="11"/>
  <c r="F2196" i="11"/>
  <c r="E2196" i="11"/>
  <c r="F2195" i="11"/>
  <c r="E2195" i="11"/>
  <c r="F2194" i="11"/>
  <c r="E2194" i="11"/>
  <c r="F2193" i="11"/>
  <c r="E2193" i="11"/>
  <c r="F2192" i="11"/>
  <c r="E2192" i="11"/>
  <c r="F2191" i="11"/>
  <c r="E2191" i="11"/>
  <c r="F2190" i="11"/>
  <c r="E2190" i="11"/>
  <c r="F2189" i="11"/>
  <c r="E2189" i="11"/>
  <c r="F2188" i="11"/>
  <c r="E2188" i="11"/>
  <c r="F2187" i="11"/>
  <c r="E2187" i="11"/>
  <c r="F2186" i="11"/>
  <c r="E2186" i="11"/>
  <c r="F2185" i="11"/>
  <c r="E2185" i="11"/>
  <c r="F2184" i="11"/>
  <c r="E2184" i="11"/>
  <c r="F2183" i="11"/>
  <c r="E2183" i="11"/>
  <c r="F2182" i="11"/>
  <c r="E2182" i="11"/>
  <c r="F2181" i="11"/>
  <c r="E2181" i="11"/>
  <c r="F2180" i="11"/>
  <c r="E2180" i="11"/>
  <c r="F2179" i="11"/>
  <c r="E2179" i="11"/>
  <c r="F2178" i="11"/>
  <c r="E2178" i="11"/>
  <c r="F2177" i="11"/>
  <c r="E2177" i="11"/>
  <c r="F2176" i="11"/>
  <c r="E2176" i="11"/>
  <c r="F2175" i="11"/>
  <c r="E2175" i="11"/>
  <c r="F2174" i="11"/>
  <c r="E2174" i="11"/>
  <c r="F2173" i="11"/>
  <c r="E2173" i="11"/>
  <c r="F2172" i="11"/>
  <c r="E2172" i="11"/>
  <c r="F2171" i="11"/>
  <c r="E2171" i="11"/>
  <c r="F2170" i="11"/>
  <c r="E2170" i="11"/>
  <c r="F2169" i="11"/>
  <c r="E2169" i="11"/>
  <c r="F2168" i="11"/>
  <c r="E2168" i="11"/>
  <c r="F2167" i="11"/>
  <c r="E2167" i="11"/>
  <c r="F2166" i="11"/>
  <c r="E2166" i="11"/>
  <c r="F2165" i="11"/>
  <c r="E2165" i="11"/>
  <c r="F2164" i="11"/>
  <c r="E2164" i="11"/>
  <c r="F2163" i="11"/>
  <c r="E2163" i="11"/>
  <c r="F2162" i="11"/>
  <c r="E2162" i="11"/>
  <c r="F2161" i="11"/>
  <c r="E2161" i="11"/>
  <c r="F2160" i="11"/>
  <c r="E2160" i="11"/>
  <c r="F2159" i="11"/>
  <c r="E2159" i="11"/>
  <c r="F2158" i="11"/>
  <c r="E2158" i="11"/>
  <c r="F2157" i="11"/>
  <c r="E2157" i="11"/>
  <c r="F2156" i="11"/>
  <c r="E2156" i="11"/>
  <c r="F2155" i="11"/>
  <c r="E2155" i="11"/>
  <c r="F2154" i="11"/>
  <c r="E2154" i="11"/>
  <c r="F2153" i="11"/>
  <c r="E2153" i="11"/>
  <c r="F2152" i="11"/>
  <c r="E2152" i="11"/>
  <c r="F2151" i="11"/>
  <c r="E2151" i="11"/>
  <c r="F2150" i="11"/>
  <c r="E2150" i="11"/>
  <c r="F2149" i="11"/>
  <c r="E2149" i="11"/>
  <c r="F2148" i="11"/>
  <c r="E2148" i="11"/>
  <c r="F2147" i="11"/>
  <c r="E2147" i="11"/>
  <c r="F2146" i="11"/>
  <c r="E2146" i="11"/>
  <c r="F2145" i="11"/>
  <c r="E2145" i="11"/>
  <c r="F2144" i="11"/>
  <c r="E2144" i="11"/>
  <c r="F2143" i="11"/>
  <c r="E2143" i="11"/>
  <c r="F2142" i="11"/>
  <c r="E2142" i="11"/>
  <c r="F2141" i="11"/>
  <c r="E2141" i="11"/>
  <c r="F2140" i="11"/>
  <c r="E2140" i="11"/>
  <c r="F2139" i="11"/>
  <c r="E2139" i="11"/>
  <c r="F2138" i="11"/>
  <c r="E2138" i="11"/>
  <c r="F2137" i="11"/>
  <c r="E2137" i="11"/>
  <c r="F2136" i="11"/>
  <c r="E2136" i="11"/>
  <c r="F2135" i="11"/>
  <c r="E2135" i="11"/>
  <c r="F2134" i="11"/>
  <c r="E2134" i="11"/>
  <c r="F2133" i="11"/>
  <c r="E2133" i="11"/>
  <c r="F2132" i="11"/>
  <c r="E2132" i="11"/>
  <c r="F2131" i="11"/>
  <c r="E2131" i="11"/>
  <c r="F2130" i="11"/>
  <c r="E2130" i="11"/>
  <c r="F2129" i="11"/>
  <c r="E2129" i="11"/>
  <c r="F2128" i="11"/>
  <c r="E2128" i="11"/>
  <c r="F2127" i="11"/>
  <c r="E2127" i="11"/>
  <c r="F2126" i="11"/>
  <c r="E2126" i="11"/>
  <c r="F2125" i="11"/>
  <c r="E2125" i="11"/>
  <c r="F2124" i="11"/>
  <c r="E2124" i="11"/>
  <c r="F2123" i="11"/>
  <c r="E2123" i="11"/>
  <c r="F2122" i="11"/>
  <c r="E2122" i="11"/>
  <c r="F2121" i="11"/>
  <c r="E2121" i="11"/>
  <c r="F2120" i="11"/>
  <c r="E2120" i="11"/>
  <c r="F2119" i="11"/>
  <c r="E2119" i="11"/>
  <c r="F2118" i="11"/>
  <c r="E2118" i="11"/>
  <c r="F2117" i="11"/>
  <c r="E2117" i="11"/>
  <c r="F2116" i="11"/>
  <c r="E2116" i="11"/>
  <c r="F2115" i="11"/>
  <c r="E2115" i="11"/>
  <c r="F2114" i="11"/>
  <c r="E2114" i="11"/>
  <c r="F2113" i="11"/>
  <c r="E2113" i="11"/>
  <c r="F2112" i="11"/>
  <c r="E2112" i="11"/>
  <c r="F2111" i="11"/>
  <c r="E2111" i="11"/>
  <c r="F2110" i="11"/>
  <c r="E2110" i="11"/>
  <c r="F2109" i="11"/>
  <c r="E2109" i="11"/>
  <c r="F2108" i="11"/>
  <c r="E2108" i="11"/>
  <c r="F2107" i="11"/>
  <c r="E2107" i="11"/>
  <c r="F2106" i="11"/>
  <c r="E2106" i="11"/>
  <c r="F2105" i="11"/>
  <c r="E2105" i="11"/>
  <c r="F2104" i="11"/>
  <c r="E2104" i="11"/>
  <c r="F2103" i="11"/>
  <c r="E2103" i="11"/>
  <c r="F2102" i="11"/>
  <c r="E2102" i="11"/>
  <c r="F2101" i="11"/>
  <c r="E2101" i="11"/>
  <c r="F2100" i="11"/>
  <c r="E2100" i="11"/>
  <c r="F2099" i="11"/>
  <c r="E2099" i="11"/>
  <c r="F2098" i="11"/>
  <c r="E2098" i="11"/>
  <c r="F2097" i="11"/>
  <c r="E2097" i="11"/>
  <c r="F2096" i="11"/>
  <c r="E2096" i="11"/>
  <c r="F2095" i="11"/>
  <c r="E2095" i="11"/>
  <c r="F2094" i="11"/>
  <c r="E2094" i="11"/>
  <c r="F2093" i="11"/>
  <c r="E2093" i="11"/>
  <c r="F2092" i="11"/>
  <c r="E2092" i="11"/>
  <c r="F2091" i="11"/>
  <c r="E2091" i="11"/>
  <c r="F2090" i="11"/>
  <c r="E2090" i="11"/>
  <c r="F2089" i="11"/>
  <c r="E2089" i="11"/>
  <c r="F2088" i="11"/>
  <c r="E2088" i="11"/>
  <c r="F2087" i="11"/>
  <c r="E2087" i="11"/>
  <c r="F2086" i="11"/>
  <c r="E2086" i="11"/>
  <c r="F2085" i="11"/>
  <c r="E2085" i="11"/>
  <c r="F2084" i="11"/>
  <c r="E2084" i="11"/>
  <c r="F2083" i="11"/>
  <c r="E2083" i="11"/>
  <c r="F2082" i="11"/>
  <c r="E2082" i="11"/>
  <c r="F2081" i="11"/>
  <c r="E2081" i="11"/>
  <c r="F2080" i="11"/>
  <c r="E2080" i="11"/>
  <c r="F2079" i="11"/>
  <c r="E2079" i="11"/>
  <c r="F2078" i="11"/>
  <c r="E2078" i="11"/>
  <c r="F2077" i="11"/>
  <c r="E2077" i="11"/>
  <c r="F2076" i="11"/>
  <c r="E2076" i="11"/>
  <c r="F2075" i="11"/>
  <c r="E2075" i="11"/>
  <c r="F2074" i="11"/>
  <c r="E2074" i="11"/>
  <c r="F2073" i="11"/>
  <c r="E2073" i="11"/>
  <c r="F2072" i="11"/>
  <c r="E2072" i="11"/>
  <c r="F2071" i="11"/>
  <c r="E2071" i="11"/>
  <c r="F2070" i="11"/>
  <c r="E2070" i="11"/>
  <c r="F2069" i="11"/>
  <c r="E2069" i="11"/>
  <c r="F2068" i="11"/>
  <c r="E2068" i="11"/>
  <c r="F2067" i="11"/>
  <c r="E2067" i="11"/>
  <c r="F2066" i="11"/>
  <c r="E2066" i="11"/>
  <c r="F2065" i="11"/>
  <c r="E2065" i="11"/>
  <c r="F2064" i="11"/>
  <c r="E2064" i="11"/>
  <c r="F2063" i="11"/>
  <c r="E2063" i="11"/>
  <c r="F2062" i="11"/>
  <c r="E2062" i="11"/>
  <c r="F2061" i="11"/>
  <c r="E2061" i="11"/>
  <c r="F2060" i="11"/>
  <c r="E2060" i="11"/>
  <c r="F2059" i="11"/>
  <c r="E2059" i="11"/>
  <c r="F2058" i="11"/>
  <c r="E2058" i="11"/>
  <c r="F2057" i="11"/>
  <c r="E2057" i="11"/>
  <c r="F2056" i="11"/>
  <c r="E2056" i="11"/>
  <c r="F2055" i="11"/>
  <c r="E2055" i="11"/>
  <c r="F2054" i="11"/>
  <c r="E2054" i="11"/>
  <c r="F2053" i="11"/>
  <c r="E2053" i="11"/>
  <c r="F2052" i="11"/>
  <c r="E2052" i="11"/>
  <c r="F2051" i="11"/>
  <c r="E2051" i="11"/>
  <c r="F2050" i="11"/>
  <c r="E2050" i="11"/>
  <c r="F2049" i="11"/>
  <c r="E2049" i="11"/>
  <c r="F2048" i="11"/>
  <c r="E2048" i="11"/>
  <c r="F2047" i="11"/>
  <c r="E2047" i="11"/>
  <c r="F2046" i="11"/>
  <c r="E2046" i="11"/>
  <c r="F2045" i="11"/>
  <c r="E2045" i="11"/>
  <c r="F2044" i="11"/>
  <c r="E2044" i="11"/>
  <c r="F2043" i="11"/>
  <c r="E2043" i="11"/>
  <c r="F2042" i="11"/>
  <c r="E2042" i="11"/>
  <c r="F2041" i="11"/>
  <c r="E2041" i="11"/>
  <c r="F2040" i="11"/>
  <c r="E2040" i="11"/>
  <c r="F2039" i="11"/>
  <c r="E2039" i="11"/>
  <c r="F2038" i="11"/>
  <c r="E2038" i="11"/>
  <c r="F2037" i="11"/>
  <c r="E2037" i="11"/>
  <c r="F2036" i="11"/>
  <c r="E2036" i="11"/>
  <c r="F2035" i="11"/>
  <c r="E2035" i="11"/>
  <c r="F2034" i="11"/>
  <c r="E2034" i="11"/>
  <c r="F2033" i="11"/>
  <c r="E2033" i="11"/>
  <c r="F2032" i="11"/>
  <c r="E2032" i="11"/>
  <c r="F2031" i="11"/>
  <c r="E2031" i="11"/>
  <c r="F2030" i="11"/>
  <c r="E2030" i="11"/>
  <c r="F2029" i="11"/>
  <c r="E2029" i="11"/>
  <c r="F2028" i="11"/>
  <c r="E2028" i="11"/>
  <c r="F2027" i="11"/>
  <c r="E2027" i="11"/>
  <c r="F2026" i="11"/>
  <c r="E2026" i="11"/>
  <c r="F2025" i="11"/>
  <c r="E2025" i="11"/>
  <c r="F2024" i="11"/>
  <c r="E2024" i="11"/>
  <c r="F2023" i="11"/>
  <c r="E2023" i="11"/>
  <c r="F2022" i="11"/>
  <c r="E2022" i="11"/>
  <c r="F2021" i="11"/>
  <c r="E2021" i="11"/>
  <c r="F2020" i="11"/>
  <c r="E2020" i="11"/>
  <c r="F2019" i="11"/>
  <c r="E2019" i="11"/>
  <c r="F2018" i="11"/>
  <c r="E2018" i="11"/>
  <c r="F2017" i="11"/>
  <c r="E2017" i="11"/>
  <c r="F2016" i="11"/>
  <c r="E2016" i="11"/>
  <c r="F2015" i="11"/>
  <c r="E2015" i="11"/>
  <c r="F2014" i="11"/>
  <c r="E2014" i="11"/>
  <c r="F2013" i="11"/>
  <c r="E2013" i="11"/>
  <c r="F2012" i="11"/>
  <c r="E2012" i="11"/>
  <c r="F2011" i="11"/>
  <c r="E2011" i="11"/>
  <c r="F2010" i="11"/>
  <c r="E2010" i="11"/>
  <c r="F2009" i="11"/>
  <c r="E2009" i="11"/>
  <c r="F2008" i="11"/>
  <c r="E2008" i="11"/>
  <c r="F2007" i="11"/>
  <c r="E2007" i="11"/>
  <c r="F2006" i="11"/>
  <c r="E2006" i="11"/>
  <c r="F2005" i="11"/>
  <c r="E2005" i="11"/>
  <c r="F2004" i="11"/>
  <c r="E2004" i="11"/>
  <c r="F2003" i="11"/>
  <c r="E2003" i="11"/>
  <c r="F2002" i="11"/>
  <c r="E2002" i="11"/>
  <c r="F2001" i="11"/>
  <c r="E2001" i="11"/>
  <c r="F2000" i="11"/>
  <c r="E2000" i="11"/>
  <c r="F1999" i="11"/>
  <c r="E1999" i="11"/>
  <c r="F1998" i="11"/>
  <c r="E1998" i="11"/>
  <c r="F1997" i="11"/>
  <c r="E1997" i="11"/>
  <c r="F1996" i="11"/>
  <c r="E1996" i="11"/>
  <c r="F1995" i="11"/>
  <c r="E1995" i="11"/>
  <c r="F1994" i="11"/>
  <c r="E1994" i="11"/>
  <c r="F1993" i="11"/>
  <c r="E1993" i="11"/>
  <c r="F1992" i="11"/>
  <c r="E1992" i="11"/>
  <c r="F1991" i="11"/>
  <c r="E1991" i="11"/>
  <c r="F1990" i="11"/>
  <c r="E1990" i="11"/>
  <c r="F1989" i="11"/>
  <c r="E1989" i="11"/>
  <c r="F1988" i="11"/>
  <c r="E1988" i="11"/>
  <c r="F1987" i="11"/>
  <c r="E1987" i="11"/>
  <c r="F1986" i="11"/>
  <c r="E1986" i="11"/>
  <c r="F1985" i="11"/>
  <c r="E1985" i="11"/>
  <c r="F1984" i="11"/>
  <c r="E1984" i="11"/>
  <c r="F1983" i="11"/>
  <c r="E1983" i="11"/>
  <c r="F1982" i="11"/>
  <c r="E1982" i="11"/>
  <c r="F1981" i="11"/>
  <c r="E1981" i="11"/>
  <c r="F1980" i="11"/>
  <c r="E1980" i="11"/>
  <c r="F1979" i="11"/>
  <c r="E1979" i="11"/>
  <c r="F1978" i="11"/>
  <c r="E1978" i="11"/>
  <c r="F1977" i="11"/>
  <c r="E1977" i="11"/>
  <c r="F1976" i="11"/>
  <c r="E1976" i="11"/>
  <c r="F1975" i="11"/>
  <c r="E1975" i="11"/>
  <c r="F1974" i="11"/>
  <c r="E1974" i="11"/>
  <c r="F1973" i="11"/>
  <c r="E1973" i="11"/>
  <c r="F1972" i="11"/>
  <c r="E1972" i="11"/>
  <c r="F1971" i="11"/>
  <c r="E1971" i="11"/>
  <c r="F1970" i="11"/>
  <c r="E1970" i="11"/>
  <c r="F1969" i="11"/>
  <c r="E1969" i="11"/>
  <c r="F1968" i="11"/>
  <c r="E1968" i="11"/>
  <c r="F1967" i="11"/>
  <c r="E1967" i="11"/>
  <c r="F1966" i="11"/>
  <c r="E1966" i="11"/>
  <c r="F1965" i="11"/>
  <c r="E1965" i="11"/>
  <c r="F1964" i="11"/>
  <c r="E1964" i="11"/>
  <c r="F1963" i="11"/>
  <c r="E1963" i="11"/>
  <c r="F1962" i="11"/>
  <c r="E1962" i="11"/>
  <c r="F1961" i="11"/>
  <c r="E1961" i="11"/>
  <c r="F1960" i="11"/>
  <c r="E1960" i="11"/>
  <c r="F1959" i="11"/>
  <c r="E1959" i="11"/>
  <c r="F1958" i="11"/>
  <c r="E1958" i="11"/>
  <c r="F1957" i="11"/>
  <c r="E1957" i="11"/>
  <c r="F1956" i="11"/>
  <c r="E1956" i="11"/>
  <c r="F1955" i="11"/>
  <c r="E1955" i="11"/>
  <c r="F1954" i="11"/>
  <c r="E1954" i="11"/>
  <c r="F1953" i="11"/>
  <c r="E1953" i="11"/>
  <c r="F1952" i="11"/>
  <c r="E1952" i="11"/>
  <c r="F1951" i="11"/>
  <c r="E1951" i="11"/>
  <c r="F1950" i="11"/>
  <c r="E1950" i="11"/>
  <c r="F1949" i="11"/>
  <c r="E1949" i="11"/>
  <c r="F1948" i="11"/>
  <c r="E1948" i="11"/>
  <c r="F1947" i="11"/>
  <c r="E1947" i="11"/>
  <c r="F1946" i="11"/>
  <c r="E1946" i="11"/>
  <c r="F1945" i="11"/>
  <c r="E1945" i="11"/>
  <c r="F1944" i="11"/>
  <c r="E1944" i="11"/>
  <c r="F1943" i="11"/>
  <c r="E1943" i="11"/>
  <c r="F1942" i="11"/>
  <c r="E1942" i="11"/>
  <c r="F1941" i="11"/>
  <c r="E1941" i="11"/>
  <c r="F1940" i="11"/>
  <c r="E1940" i="11"/>
  <c r="F1939" i="11"/>
  <c r="E1939" i="11"/>
  <c r="F1938" i="11"/>
  <c r="E1938" i="11"/>
  <c r="F1937" i="11"/>
  <c r="E1937" i="11"/>
  <c r="F1936" i="11"/>
  <c r="E1936" i="11"/>
  <c r="F1935" i="11"/>
  <c r="E1935" i="11"/>
  <c r="F1934" i="11"/>
  <c r="E1934" i="11"/>
  <c r="F1933" i="11"/>
  <c r="E1933" i="11"/>
  <c r="F1932" i="11"/>
  <c r="E1932" i="11"/>
  <c r="F1931" i="11"/>
  <c r="E1931" i="11"/>
  <c r="F1930" i="11"/>
  <c r="E1930" i="11"/>
  <c r="F1929" i="11"/>
  <c r="E1929" i="11"/>
  <c r="F1928" i="11"/>
  <c r="E1928" i="11"/>
  <c r="F1927" i="11"/>
  <c r="E1927" i="11"/>
  <c r="F1926" i="11"/>
  <c r="E1926" i="11"/>
  <c r="F1925" i="11"/>
  <c r="E1925" i="11"/>
  <c r="F1924" i="11"/>
  <c r="E1924" i="11"/>
  <c r="F1923" i="11"/>
  <c r="E1923" i="11"/>
  <c r="F1922" i="11"/>
  <c r="E1922" i="11"/>
  <c r="F1921" i="11"/>
  <c r="E1921" i="11"/>
  <c r="F1920" i="11"/>
  <c r="E1920" i="11"/>
  <c r="F1919" i="11"/>
  <c r="E1919" i="11"/>
  <c r="F1918" i="11"/>
  <c r="E1918" i="11"/>
  <c r="F1917" i="11"/>
  <c r="E1917" i="11"/>
  <c r="F1916" i="11"/>
  <c r="E1916" i="11"/>
  <c r="F1915" i="11"/>
  <c r="E1915" i="11"/>
  <c r="F1914" i="11"/>
  <c r="E1914" i="11"/>
  <c r="F1913" i="11"/>
  <c r="E1913" i="11"/>
  <c r="F1912" i="11"/>
  <c r="E1912" i="11"/>
  <c r="F1911" i="11"/>
  <c r="E1911" i="11"/>
  <c r="F1910" i="11"/>
  <c r="E1910" i="11"/>
  <c r="F1909" i="11"/>
  <c r="E1909" i="11"/>
  <c r="F1908" i="11"/>
  <c r="E1908" i="11"/>
  <c r="F1907" i="11"/>
  <c r="E1907" i="11"/>
  <c r="F1906" i="11"/>
  <c r="E1906" i="11"/>
  <c r="F1905" i="11"/>
  <c r="E1905" i="11"/>
  <c r="F1904" i="11"/>
  <c r="E1904" i="11"/>
  <c r="F1903" i="11"/>
  <c r="E1903" i="11"/>
  <c r="F1902" i="11"/>
  <c r="E1902" i="11"/>
  <c r="F1901" i="11"/>
  <c r="E1901" i="11"/>
  <c r="F1900" i="11"/>
  <c r="E1900" i="11"/>
  <c r="F1899" i="11"/>
  <c r="E1899" i="11"/>
  <c r="F1898" i="11"/>
  <c r="E1898" i="11"/>
  <c r="F1897" i="11"/>
  <c r="E1897" i="11"/>
  <c r="F1896" i="11"/>
  <c r="E1896" i="11"/>
  <c r="F1895" i="11"/>
  <c r="E1895" i="11"/>
  <c r="F1894" i="11"/>
  <c r="E1894" i="11"/>
  <c r="F1893" i="11"/>
  <c r="E1893" i="11"/>
  <c r="F1892" i="11"/>
  <c r="E1892" i="11"/>
  <c r="F1891" i="11"/>
  <c r="E1891" i="11"/>
  <c r="F1890" i="11"/>
  <c r="E1890" i="11"/>
  <c r="F1889" i="11"/>
  <c r="E1889" i="11"/>
  <c r="F1888" i="11"/>
  <c r="E1888" i="11"/>
  <c r="F1887" i="11"/>
  <c r="E1887" i="11"/>
  <c r="F1886" i="11"/>
  <c r="E1886" i="11"/>
  <c r="F1885" i="11"/>
  <c r="E1885" i="11"/>
  <c r="F1884" i="11"/>
  <c r="E1884" i="11"/>
  <c r="F1883" i="11"/>
  <c r="E1883" i="11"/>
  <c r="F1882" i="11"/>
  <c r="E1882" i="11"/>
  <c r="F1881" i="11"/>
  <c r="E1881" i="11"/>
  <c r="F1880" i="11"/>
  <c r="E1880" i="11"/>
  <c r="F1879" i="11"/>
  <c r="E1879" i="11"/>
  <c r="F1878" i="11"/>
  <c r="E1878" i="11"/>
  <c r="F1877" i="11"/>
  <c r="E1877" i="11"/>
  <c r="F1876" i="11"/>
  <c r="E1876" i="11"/>
  <c r="F1875" i="11"/>
  <c r="E1875" i="11"/>
  <c r="F1874" i="11"/>
  <c r="E1874" i="11"/>
  <c r="F1873" i="11"/>
  <c r="E1873" i="11"/>
  <c r="F1872" i="11"/>
  <c r="E1872" i="11"/>
  <c r="F1871" i="11"/>
  <c r="E1871" i="11"/>
  <c r="F1870" i="11"/>
  <c r="E1870" i="11"/>
  <c r="F1869" i="11"/>
  <c r="E1869" i="11"/>
  <c r="F1868" i="11"/>
  <c r="E1868" i="11"/>
  <c r="F1867" i="11"/>
  <c r="E1867" i="11"/>
  <c r="F1866" i="11"/>
  <c r="E1866" i="11"/>
  <c r="F1865" i="11"/>
  <c r="E1865" i="11"/>
  <c r="F1864" i="11"/>
  <c r="E1864" i="11"/>
  <c r="F1863" i="11"/>
  <c r="E1863" i="11"/>
  <c r="F1862" i="11"/>
  <c r="E1862" i="11"/>
  <c r="F1861" i="11"/>
  <c r="E1861" i="11"/>
  <c r="F1860" i="11"/>
  <c r="E1860" i="11"/>
  <c r="F1859" i="11"/>
  <c r="E1859" i="11"/>
  <c r="F1858" i="11"/>
  <c r="E1858" i="11"/>
  <c r="F1857" i="11"/>
  <c r="E1857" i="11"/>
  <c r="F1856" i="11"/>
  <c r="E1856" i="11"/>
  <c r="F1855" i="11"/>
  <c r="E1855" i="11"/>
  <c r="F1854" i="11"/>
  <c r="E1854" i="11"/>
  <c r="F1853" i="11"/>
  <c r="E1853" i="11"/>
  <c r="F1852" i="11"/>
  <c r="E1852" i="11"/>
  <c r="F1851" i="11"/>
  <c r="E1851" i="11"/>
  <c r="F1850" i="11"/>
  <c r="E1850" i="11"/>
  <c r="F1849" i="11"/>
  <c r="E1849" i="11"/>
  <c r="F1848" i="11"/>
  <c r="E1848" i="11"/>
  <c r="F1847" i="11"/>
  <c r="E1847" i="11"/>
  <c r="F1846" i="11"/>
  <c r="E1846" i="11"/>
  <c r="F1845" i="11"/>
  <c r="E1845" i="11"/>
  <c r="F1844" i="11"/>
  <c r="E1844" i="11"/>
  <c r="F1843" i="11"/>
  <c r="E1843" i="11"/>
  <c r="F1842" i="11"/>
  <c r="E1842" i="11"/>
  <c r="F1841" i="11"/>
  <c r="E1841" i="11"/>
  <c r="F1840" i="11"/>
  <c r="E1840" i="11"/>
  <c r="F1839" i="11"/>
  <c r="E1839" i="11"/>
  <c r="F1838" i="11"/>
  <c r="E1838" i="11"/>
  <c r="F1837" i="11"/>
  <c r="E1837" i="11"/>
  <c r="F1836" i="11"/>
  <c r="E1836" i="11"/>
  <c r="F1835" i="11"/>
  <c r="E1835" i="11"/>
  <c r="F1834" i="11"/>
  <c r="E1834" i="11"/>
  <c r="F1833" i="11"/>
  <c r="E1833" i="11"/>
  <c r="F1832" i="11"/>
  <c r="E1832" i="11"/>
  <c r="F1831" i="11"/>
  <c r="E1831" i="11"/>
  <c r="F1830" i="11"/>
  <c r="E1830" i="11"/>
  <c r="F1829" i="11"/>
  <c r="E1829" i="11"/>
  <c r="F1828" i="11"/>
  <c r="E1828" i="11"/>
  <c r="F1827" i="11"/>
  <c r="E1827" i="11"/>
  <c r="F1826" i="11"/>
  <c r="E1826" i="11"/>
  <c r="F1825" i="11"/>
  <c r="E1825" i="11"/>
  <c r="F1824" i="11"/>
  <c r="E1824" i="11"/>
  <c r="F1823" i="11"/>
  <c r="E1823" i="11"/>
  <c r="F1822" i="11"/>
  <c r="E1822" i="11"/>
  <c r="F1821" i="11"/>
  <c r="E1821" i="11"/>
  <c r="F1820" i="11"/>
  <c r="E1820" i="11"/>
  <c r="F1819" i="11"/>
  <c r="E1819" i="11"/>
  <c r="F1818" i="11"/>
  <c r="E1818" i="11"/>
  <c r="F1817" i="11"/>
  <c r="E1817" i="11"/>
  <c r="F1816" i="11"/>
  <c r="E1816" i="11"/>
  <c r="F1815" i="11"/>
  <c r="E1815" i="11"/>
  <c r="F1814" i="11"/>
  <c r="E1814" i="11"/>
  <c r="F1813" i="11"/>
  <c r="E1813" i="11"/>
  <c r="F1812" i="11"/>
  <c r="E1812" i="11"/>
  <c r="F1811" i="11"/>
  <c r="E1811" i="11"/>
  <c r="F1810" i="11"/>
  <c r="E1810" i="11"/>
  <c r="F1809" i="11"/>
  <c r="E1809" i="11"/>
  <c r="F1808" i="11"/>
  <c r="E1808" i="11"/>
  <c r="F1807" i="11"/>
  <c r="E1807" i="11"/>
  <c r="F1806" i="11"/>
  <c r="E1806" i="11"/>
  <c r="F1805" i="11"/>
  <c r="E1805" i="11"/>
  <c r="F1804" i="11"/>
  <c r="E1804" i="11"/>
  <c r="F1803" i="11"/>
  <c r="E1803" i="11"/>
  <c r="F1802" i="11"/>
  <c r="E1802" i="11"/>
  <c r="F1801" i="11"/>
  <c r="E1801" i="11"/>
  <c r="F1800" i="11"/>
  <c r="E1800" i="11"/>
  <c r="F1799" i="11"/>
  <c r="E1799" i="11"/>
  <c r="F1798" i="11"/>
  <c r="E1798" i="11"/>
  <c r="F1797" i="11"/>
  <c r="E1797" i="11"/>
  <c r="F1796" i="11"/>
  <c r="E1796" i="11"/>
  <c r="F1795" i="11"/>
  <c r="E1795" i="11"/>
  <c r="F1794" i="11"/>
  <c r="E1794" i="11"/>
  <c r="F1793" i="11"/>
  <c r="E1793" i="11"/>
  <c r="F1792" i="11"/>
  <c r="E1792" i="11"/>
  <c r="F1791" i="11"/>
  <c r="E1791" i="11"/>
  <c r="F1790" i="11"/>
  <c r="E1790" i="11"/>
  <c r="F1789" i="11"/>
  <c r="E1789" i="11"/>
  <c r="F1788" i="11"/>
  <c r="E1788" i="11"/>
  <c r="F1787" i="11"/>
  <c r="E1787" i="11"/>
  <c r="F1786" i="11"/>
  <c r="E1786" i="11"/>
  <c r="F1785" i="11"/>
  <c r="E1785" i="11"/>
  <c r="F1784" i="11"/>
  <c r="E1784" i="11"/>
  <c r="F1783" i="11"/>
  <c r="E1783" i="11"/>
  <c r="F1782" i="11"/>
  <c r="E1782" i="11"/>
  <c r="F1781" i="11"/>
  <c r="E1781" i="11"/>
  <c r="F1780" i="11"/>
  <c r="E1780" i="11"/>
  <c r="F1779" i="11"/>
  <c r="E1779" i="11"/>
  <c r="F1778" i="11"/>
  <c r="E1778" i="11"/>
  <c r="F1777" i="11"/>
  <c r="E1777" i="11"/>
  <c r="F1776" i="11"/>
  <c r="E1776" i="11"/>
  <c r="F1775" i="11"/>
  <c r="E1775" i="11"/>
  <c r="F1774" i="11"/>
  <c r="E1774" i="11"/>
  <c r="F1773" i="11"/>
  <c r="E1773" i="11"/>
  <c r="F1772" i="11"/>
  <c r="E1772" i="11"/>
  <c r="F1771" i="11"/>
  <c r="E1771" i="11"/>
  <c r="F1770" i="11"/>
  <c r="E1770" i="11"/>
  <c r="F1769" i="11"/>
  <c r="E1769" i="11"/>
  <c r="F1768" i="11"/>
  <c r="E1768" i="11"/>
  <c r="F1767" i="11"/>
  <c r="E1767" i="11"/>
  <c r="F1766" i="11"/>
  <c r="E1766" i="11"/>
  <c r="F1765" i="11"/>
  <c r="E1765" i="11"/>
  <c r="F1764" i="11"/>
  <c r="E1764" i="11"/>
  <c r="F1763" i="11"/>
  <c r="E1763" i="11"/>
  <c r="F1762" i="11"/>
  <c r="E1762" i="11"/>
  <c r="F1761" i="11"/>
  <c r="E1761" i="11"/>
  <c r="F1760" i="11"/>
  <c r="E1760" i="11"/>
  <c r="F1759" i="11"/>
  <c r="E1759" i="11"/>
  <c r="F1758" i="11"/>
  <c r="E1758" i="11"/>
  <c r="F1757" i="11"/>
  <c r="E1757" i="11"/>
  <c r="F1756" i="11"/>
  <c r="E1756" i="11"/>
  <c r="F1755" i="11"/>
  <c r="E1755" i="11"/>
  <c r="F1754" i="11"/>
  <c r="E1754" i="11"/>
  <c r="F1753" i="11"/>
  <c r="E1753" i="11"/>
  <c r="F1752" i="11"/>
  <c r="E1752" i="11"/>
  <c r="F1751" i="11"/>
  <c r="E1751" i="11"/>
  <c r="F1750" i="11"/>
  <c r="E1750" i="11"/>
  <c r="F1749" i="11"/>
  <c r="E1749" i="11"/>
  <c r="F1748" i="11"/>
  <c r="E1748" i="11"/>
  <c r="F1747" i="11"/>
  <c r="E1747" i="11"/>
  <c r="F1746" i="11"/>
  <c r="E1746" i="11"/>
  <c r="F1745" i="11"/>
  <c r="E1745" i="11"/>
  <c r="F1744" i="11"/>
  <c r="E1744" i="11"/>
  <c r="F1743" i="11"/>
  <c r="E1743" i="11"/>
  <c r="F1742" i="11"/>
  <c r="E1742" i="11"/>
  <c r="F1741" i="11"/>
  <c r="E1741" i="11"/>
  <c r="F1740" i="11"/>
  <c r="E1740" i="11"/>
  <c r="F1739" i="11"/>
  <c r="E1739" i="11"/>
  <c r="F1738" i="11"/>
  <c r="E1738" i="11"/>
  <c r="F1737" i="11"/>
  <c r="E1737" i="11"/>
  <c r="F1736" i="11"/>
  <c r="E1736" i="11"/>
  <c r="F1735" i="11"/>
  <c r="E1735" i="11"/>
  <c r="F1734" i="11"/>
  <c r="E1734" i="11"/>
  <c r="F1733" i="11"/>
  <c r="E1733" i="11"/>
  <c r="F1732" i="11"/>
  <c r="E1732" i="11"/>
  <c r="F1731" i="11"/>
  <c r="E1731" i="11"/>
  <c r="F1730" i="11"/>
  <c r="E1730" i="11"/>
  <c r="F1729" i="11"/>
  <c r="E1729" i="11"/>
  <c r="F1728" i="11"/>
  <c r="E1728" i="11"/>
  <c r="F1727" i="11"/>
  <c r="E1727" i="11"/>
  <c r="F1726" i="11"/>
  <c r="E1726" i="11"/>
  <c r="F1725" i="11"/>
  <c r="E1725" i="11"/>
  <c r="F1724" i="11"/>
  <c r="E1724" i="11"/>
  <c r="F1723" i="11"/>
  <c r="E1723" i="11"/>
  <c r="F1722" i="11"/>
  <c r="E1722" i="11"/>
  <c r="F1721" i="11"/>
  <c r="E1721" i="11"/>
  <c r="F1720" i="11"/>
  <c r="E1720" i="11"/>
  <c r="F1719" i="11"/>
  <c r="E1719" i="11"/>
  <c r="F1718" i="11"/>
  <c r="E1718" i="11"/>
  <c r="F1717" i="11"/>
  <c r="E1717" i="11"/>
  <c r="F1716" i="11"/>
  <c r="E1716" i="11"/>
  <c r="F1715" i="11"/>
  <c r="E1715" i="11"/>
  <c r="F1714" i="11"/>
  <c r="E1714" i="11"/>
  <c r="F1713" i="11"/>
  <c r="E1713" i="11"/>
  <c r="F1712" i="11"/>
  <c r="E1712" i="11"/>
  <c r="F1711" i="11"/>
  <c r="E1711" i="11"/>
  <c r="F1710" i="11"/>
  <c r="E1710" i="11"/>
  <c r="F1709" i="11"/>
  <c r="E1709" i="11"/>
  <c r="F1708" i="11"/>
  <c r="E1708" i="11"/>
  <c r="F1707" i="11"/>
  <c r="E1707" i="11"/>
  <c r="F1706" i="11"/>
  <c r="E1706" i="11"/>
  <c r="F1705" i="11"/>
  <c r="E1705" i="11"/>
  <c r="F1704" i="11"/>
  <c r="E1704" i="11"/>
  <c r="F1703" i="11"/>
  <c r="E1703" i="11"/>
  <c r="F1702" i="11"/>
  <c r="E1702" i="11"/>
  <c r="F1701" i="11"/>
  <c r="E1701" i="11"/>
  <c r="F1700" i="11"/>
  <c r="E1700" i="11"/>
  <c r="F1699" i="11"/>
  <c r="E1699" i="11"/>
  <c r="F1698" i="11"/>
  <c r="E1698" i="11"/>
  <c r="F1697" i="11"/>
  <c r="E1697" i="11"/>
  <c r="F1696" i="11"/>
  <c r="E1696" i="11"/>
  <c r="F1695" i="11"/>
  <c r="E1695" i="11"/>
  <c r="F1694" i="11"/>
  <c r="E1694" i="11"/>
  <c r="F1693" i="11"/>
  <c r="E1693" i="11"/>
  <c r="F1692" i="11"/>
  <c r="E1692" i="11"/>
  <c r="F1691" i="11"/>
  <c r="E1691" i="11"/>
  <c r="F1690" i="11"/>
  <c r="E1690" i="11"/>
  <c r="F1689" i="11"/>
  <c r="E1689" i="11"/>
  <c r="F1688" i="11"/>
  <c r="E1688" i="11"/>
  <c r="F1687" i="11"/>
  <c r="E1687" i="11"/>
  <c r="F1686" i="11"/>
  <c r="E1686" i="11"/>
  <c r="F1685" i="11"/>
  <c r="E1685" i="11"/>
  <c r="F1684" i="11"/>
  <c r="E1684" i="11"/>
  <c r="F1683" i="11"/>
  <c r="E1683" i="11"/>
  <c r="F1682" i="11"/>
  <c r="E1682" i="11"/>
  <c r="F1681" i="11"/>
  <c r="E1681" i="11"/>
  <c r="F1680" i="11"/>
  <c r="E1680" i="11"/>
  <c r="F1679" i="11"/>
  <c r="E1679" i="11"/>
  <c r="F1678" i="11"/>
  <c r="E1678" i="11"/>
  <c r="F1677" i="11"/>
  <c r="E1677" i="11"/>
  <c r="F1676" i="11"/>
  <c r="E1676" i="11"/>
  <c r="F1675" i="11"/>
  <c r="E1675" i="11"/>
  <c r="F1674" i="11"/>
  <c r="E1674" i="11"/>
  <c r="F1673" i="11"/>
  <c r="E1673" i="11"/>
  <c r="F1672" i="11"/>
  <c r="E1672" i="11"/>
  <c r="F1671" i="11"/>
  <c r="E1671" i="11"/>
  <c r="F1670" i="11"/>
  <c r="E1670" i="11"/>
  <c r="F1669" i="11"/>
  <c r="E1669" i="11"/>
  <c r="F1668" i="11"/>
  <c r="E1668" i="11"/>
  <c r="F1667" i="11"/>
  <c r="E1667" i="11"/>
  <c r="F1666" i="11"/>
  <c r="E1666" i="11"/>
  <c r="F1665" i="11"/>
  <c r="E1665" i="11"/>
  <c r="F1664" i="11"/>
  <c r="E1664" i="11"/>
  <c r="F1663" i="11"/>
  <c r="E1663" i="11"/>
  <c r="F1662" i="11"/>
  <c r="E1662" i="11"/>
  <c r="F1661" i="11"/>
  <c r="E1661" i="11"/>
  <c r="F1660" i="11"/>
  <c r="E1660" i="11"/>
  <c r="F1659" i="11"/>
  <c r="E1659" i="11"/>
  <c r="F1658" i="11"/>
  <c r="E1658" i="11"/>
  <c r="F1657" i="11"/>
  <c r="E1657" i="11"/>
  <c r="F1656" i="11"/>
  <c r="E1656" i="11"/>
  <c r="F1655" i="11"/>
  <c r="E1655" i="11"/>
  <c r="F1654" i="11"/>
  <c r="E1654" i="11"/>
  <c r="F1653" i="11"/>
  <c r="E1653" i="11"/>
  <c r="F1652" i="11"/>
  <c r="E1652" i="11"/>
  <c r="F1651" i="11"/>
  <c r="E1651" i="11"/>
  <c r="F1650" i="11"/>
  <c r="E1650" i="11"/>
  <c r="F1649" i="11"/>
  <c r="E1649" i="11"/>
  <c r="F1648" i="11"/>
  <c r="E1648" i="11"/>
  <c r="F1647" i="11"/>
  <c r="E1647" i="11"/>
  <c r="F1646" i="11"/>
  <c r="E1646" i="11"/>
  <c r="F1645" i="11"/>
  <c r="E1645" i="11"/>
  <c r="F1644" i="11"/>
  <c r="E1644" i="11"/>
  <c r="F1643" i="11"/>
  <c r="E1643" i="11"/>
  <c r="F1642" i="11"/>
  <c r="E1642" i="11"/>
  <c r="F1641" i="11"/>
  <c r="E1641" i="11"/>
  <c r="F1640" i="11"/>
  <c r="E1640" i="11"/>
  <c r="F1639" i="11"/>
  <c r="E1639" i="11"/>
  <c r="F1638" i="11"/>
  <c r="E1638" i="11"/>
  <c r="F1637" i="11"/>
  <c r="E1637" i="11"/>
  <c r="F1636" i="11"/>
  <c r="E1636" i="11"/>
  <c r="F1635" i="11"/>
  <c r="E1635" i="11"/>
  <c r="F1634" i="11"/>
  <c r="E1634" i="11"/>
  <c r="F1633" i="11"/>
  <c r="E1633" i="11"/>
  <c r="F1632" i="11"/>
  <c r="E1632" i="11"/>
  <c r="F1631" i="11"/>
  <c r="E1631" i="11"/>
  <c r="F1630" i="11"/>
  <c r="E1630" i="11"/>
  <c r="F1629" i="11"/>
  <c r="E1629" i="11"/>
  <c r="F1628" i="11"/>
  <c r="E1628" i="11"/>
  <c r="F1627" i="11"/>
  <c r="E1627" i="11"/>
  <c r="F1626" i="11"/>
  <c r="E1626" i="11"/>
  <c r="F1625" i="11"/>
  <c r="E1625" i="11"/>
  <c r="F1624" i="11"/>
  <c r="E1624" i="11"/>
  <c r="F1623" i="11"/>
  <c r="E1623" i="11"/>
  <c r="F1622" i="11"/>
  <c r="E1622" i="11"/>
  <c r="F1621" i="11"/>
  <c r="E1621" i="11"/>
  <c r="F1620" i="11"/>
  <c r="E1620" i="11"/>
  <c r="F1619" i="11"/>
  <c r="E1619" i="11"/>
  <c r="F1618" i="11"/>
  <c r="E1618" i="11"/>
  <c r="F1617" i="11"/>
  <c r="E1617" i="11"/>
  <c r="F1616" i="11"/>
  <c r="E1616" i="11"/>
  <c r="F1615" i="11"/>
  <c r="E1615" i="11"/>
  <c r="F1614" i="11"/>
  <c r="E1614" i="11"/>
  <c r="F1613" i="11"/>
  <c r="E1613" i="11"/>
  <c r="F1612" i="11"/>
  <c r="E1612" i="11"/>
  <c r="F1611" i="11"/>
  <c r="E1611" i="11"/>
  <c r="F1610" i="11"/>
  <c r="E1610" i="11"/>
  <c r="F1609" i="11"/>
  <c r="E1609" i="11"/>
  <c r="F1608" i="11"/>
  <c r="E1608" i="11"/>
  <c r="F1607" i="11"/>
  <c r="E1607" i="11"/>
  <c r="F1606" i="11"/>
  <c r="E1606" i="11"/>
  <c r="F1605" i="11"/>
  <c r="E1605" i="11"/>
  <c r="F1604" i="11"/>
  <c r="E1604" i="11"/>
  <c r="F1603" i="11"/>
  <c r="E1603" i="11"/>
  <c r="F1602" i="11"/>
  <c r="E1602" i="11"/>
  <c r="F1601" i="11"/>
  <c r="E1601" i="11"/>
  <c r="F1600" i="11"/>
  <c r="E1600" i="11"/>
  <c r="F1599" i="11"/>
  <c r="E1599" i="11"/>
  <c r="F1598" i="11"/>
  <c r="E1598" i="11"/>
  <c r="F1597" i="11"/>
  <c r="E1597" i="11"/>
  <c r="F1596" i="11"/>
  <c r="E1596" i="11"/>
  <c r="F1595" i="11"/>
  <c r="E1595" i="11"/>
  <c r="F1594" i="11"/>
  <c r="E1594" i="11"/>
  <c r="F1593" i="11"/>
  <c r="E1593" i="11"/>
  <c r="F1592" i="11"/>
  <c r="E1592" i="11"/>
  <c r="F1591" i="11"/>
  <c r="E1591" i="11"/>
  <c r="F1590" i="11"/>
  <c r="E1590" i="11"/>
  <c r="F1589" i="11"/>
  <c r="E1589" i="11"/>
  <c r="F1588" i="11"/>
  <c r="E1588" i="11"/>
  <c r="F1587" i="11"/>
  <c r="E1587" i="11"/>
  <c r="F1586" i="11"/>
  <c r="E1586" i="11"/>
  <c r="F1585" i="11"/>
  <c r="E1585" i="11"/>
  <c r="F1584" i="11"/>
  <c r="E1584" i="11"/>
  <c r="F1583" i="11"/>
  <c r="E1583" i="11"/>
  <c r="F1582" i="11"/>
  <c r="E1582" i="11"/>
  <c r="F1581" i="11"/>
  <c r="E1581" i="11"/>
  <c r="F1580" i="11"/>
  <c r="E1580" i="11"/>
  <c r="F1579" i="11"/>
  <c r="E1579" i="11"/>
  <c r="F1578" i="11"/>
  <c r="E1578" i="11"/>
  <c r="F1577" i="11"/>
  <c r="E1577" i="11"/>
  <c r="F1576" i="11"/>
  <c r="E1576" i="11"/>
  <c r="F1575" i="11"/>
  <c r="E1575" i="11"/>
  <c r="F1574" i="11"/>
  <c r="E1574" i="11"/>
  <c r="F1573" i="11"/>
  <c r="E1573" i="11"/>
  <c r="F1572" i="11"/>
  <c r="E1572" i="11"/>
  <c r="F1571" i="11"/>
  <c r="E1571" i="11"/>
  <c r="F1570" i="11"/>
  <c r="E1570" i="11"/>
  <c r="F1569" i="11"/>
  <c r="E1569" i="11"/>
  <c r="F1568" i="11"/>
  <c r="E1568" i="11"/>
  <c r="F1567" i="11"/>
  <c r="E1567" i="11"/>
  <c r="F1566" i="11"/>
  <c r="E1566" i="11"/>
  <c r="F1565" i="11"/>
  <c r="E1565" i="11"/>
  <c r="F1564" i="11"/>
  <c r="E1564" i="11"/>
  <c r="F1563" i="11"/>
  <c r="E1563" i="11"/>
  <c r="F1562" i="11"/>
  <c r="E1562" i="11"/>
  <c r="F1561" i="11"/>
  <c r="E1561" i="11"/>
  <c r="F1560" i="11"/>
  <c r="E1560" i="11"/>
  <c r="F1559" i="11"/>
  <c r="E1559" i="11"/>
  <c r="F1558" i="11"/>
  <c r="E1558" i="11"/>
  <c r="F1557" i="11"/>
  <c r="E1557" i="11"/>
  <c r="F1556" i="11"/>
  <c r="E1556" i="11"/>
  <c r="F1555" i="11"/>
  <c r="E1555" i="11"/>
  <c r="F1554" i="11"/>
  <c r="E1554" i="11"/>
  <c r="F1553" i="11"/>
  <c r="E1553" i="11"/>
  <c r="F1552" i="11"/>
  <c r="E1552" i="11"/>
  <c r="F1551" i="11"/>
  <c r="E1551" i="11"/>
  <c r="F1550" i="11"/>
  <c r="E1550" i="11"/>
  <c r="F1549" i="11"/>
  <c r="E1549" i="11"/>
  <c r="F1548" i="11"/>
  <c r="E1548" i="11"/>
  <c r="F1547" i="11"/>
  <c r="E1547" i="11"/>
  <c r="F1546" i="11"/>
  <c r="E1546" i="11"/>
  <c r="F1545" i="11"/>
  <c r="E1545" i="11"/>
  <c r="F1544" i="11"/>
  <c r="E1544" i="11"/>
  <c r="F1543" i="11"/>
  <c r="E1543" i="11"/>
  <c r="F1542" i="11"/>
  <c r="E1542" i="11"/>
  <c r="F1541" i="11"/>
  <c r="E1541" i="11"/>
  <c r="F1540" i="11"/>
  <c r="E1540" i="11"/>
  <c r="F1539" i="11"/>
  <c r="E1539" i="11"/>
  <c r="F1538" i="11"/>
  <c r="E1538" i="11"/>
  <c r="F1537" i="11"/>
  <c r="E1537" i="11"/>
  <c r="F1536" i="11"/>
  <c r="E1536" i="11"/>
  <c r="F1535" i="11"/>
  <c r="E1535" i="11"/>
  <c r="F1534" i="11"/>
  <c r="E1534" i="11"/>
  <c r="F1533" i="11"/>
  <c r="E1533" i="11"/>
  <c r="F1532" i="11"/>
  <c r="E1532" i="11"/>
  <c r="F1531" i="11"/>
  <c r="E1531" i="11"/>
  <c r="F1530" i="11"/>
  <c r="E1530" i="11"/>
  <c r="F1529" i="11"/>
  <c r="E1529" i="11"/>
  <c r="F1528" i="11"/>
  <c r="E1528" i="11"/>
  <c r="F1527" i="11"/>
  <c r="E1527" i="11"/>
  <c r="F1526" i="11"/>
  <c r="E1526" i="11"/>
  <c r="F1525" i="11"/>
  <c r="E1525" i="11"/>
  <c r="F1524" i="11"/>
  <c r="E1524" i="11"/>
  <c r="F1523" i="11"/>
  <c r="E1523" i="11"/>
  <c r="F1522" i="11"/>
  <c r="E1522" i="11"/>
  <c r="F1521" i="11"/>
  <c r="E1521" i="11"/>
  <c r="F1520" i="11"/>
  <c r="E1520" i="11"/>
  <c r="F1519" i="11"/>
  <c r="E1519" i="11"/>
  <c r="F1518" i="11"/>
  <c r="E1518" i="11"/>
  <c r="F1517" i="11"/>
  <c r="E1517" i="11"/>
  <c r="F1516" i="11"/>
  <c r="E1516" i="11"/>
  <c r="F1515" i="11"/>
  <c r="E1515" i="11"/>
  <c r="F1514" i="11"/>
  <c r="E1514" i="11"/>
  <c r="F1513" i="11"/>
  <c r="E1513" i="11"/>
  <c r="F1512" i="11"/>
  <c r="E1512" i="11"/>
  <c r="F1511" i="11"/>
  <c r="E1511" i="11"/>
  <c r="F1510" i="11"/>
  <c r="E1510" i="11"/>
  <c r="F1509" i="11"/>
  <c r="E1509" i="11"/>
  <c r="F1508" i="11"/>
  <c r="E1508" i="11"/>
  <c r="F1507" i="11"/>
  <c r="E1507" i="11"/>
  <c r="F1506" i="11"/>
  <c r="E1506" i="11"/>
  <c r="F1505" i="11"/>
  <c r="E1505" i="11"/>
  <c r="F1504" i="11"/>
  <c r="E1504" i="11"/>
  <c r="F1503" i="11"/>
  <c r="E1503" i="11"/>
  <c r="F1502" i="11"/>
  <c r="E1502" i="11"/>
  <c r="F1501" i="11"/>
  <c r="E1501" i="11"/>
  <c r="F1500" i="11"/>
  <c r="E1500" i="11"/>
  <c r="F1499" i="11"/>
  <c r="E1499" i="11"/>
  <c r="F1498" i="11"/>
  <c r="E1498" i="11"/>
  <c r="F1497" i="11"/>
  <c r="E1497" i="11"/>
  <c r="F1496" i="11"/>
  <c r="E1496" i="11"/>
  <c r="F1495" i="11"/>
  <c r="E1495" i="11"/>
  <c r="F1494" i="11"/>
  <c r="E1494" i="11"/>
  <c r="F1493" i="11"/>
  <c r="E1493" i="11"/>
  <c r="F1492" i="11"/>
  <c r="E1492" i="11"/>
  <c r="F1491" i="11"/>
  <c r="E1491" i="11"/>
  <c r="F1490" i="11"/>
  <c r="E1490" i="11"/>
  <c r="F1489" i="11"/>
  <c r="E1489" i="11"/>
  <c r="F1488" i="11"/>
  <c r="E1488" i="11"/>
  <c r="F1487" i="11"/>
  <c r="E1487" i="11"/>
  <c r="F1486" i="11"/>
  <c r="E1486" i="11"/>
  <c r="F1485" i="11"/>
  <c r="E1485" i="11"/>
  <c r="F1484" i="11"/>
  <c r="E1484" i="11"/>
  <c r="F1483" i="11"/>
  <c r="E1483" i="11"/>
  <c r="F1482" i="11"/>
  <c r="E1482" i="11"/>
  <c r="F1481" i="11"/>
  <c r="E1481" i="11"/>
  <c r="F1480" i="11"/>
  <c r="E1480" i="11"/>
  <c r="F1479" i="11"/>
  <c r="E1479" i="11"/>
  <c r="F1478" i="11"/>
  <c r="E1478" i="11"/>
  <c r="F1477" i="11"/>
  <c r="E1477" i="11"/>
  <c r="F1476" i="11"/>
  <c r="E1476" i="11"/>
  <c r="F1475" i="11"/>
  <c r="E1475" i="11"/>
  <c r="F1474" i="11"/>
  <c r="E1474" i="11"/>
  <c r="F1473" i="11"/>
  <c r="E1473" i="11"/>
  <c r="F1472" i="11"/>
  <c r="E1472" i="11"/>
  <c r="F1471" i="11"/>
  <c r="E1471" i="11"/>
  <c r="F1470" i="11"/>
  <c r="E1470" i="11"/>
  <c r="F1469" i="11"/>
  <c r="E1469" i="11"/>
  <c r="F1468" i="11"/>
  <c r="E1468" i="11"/>
  <c r="F1467" i="11"/>
  <c r="E1467" i="11"/>
  <c r="F1466" i="11"/>
  <c r="E1466" i="11"/>
  <c r="F1465" i="11"/>
  <c r="E1465" i="11"/>
  <c r="F1464" i="11"/>
  <c r="E1464" i="11"/>
  <c r="F1463" i="11"/>
  <c r="E1463" i="11"/>
  <c r="F1462" i="11"/>
  <c r="E1462" i="11"/>
  <c r="F1461" i="11"/>
  <c r="E1461" i="11"/>
  <c r="F1460" i="11"/>
  <c r="E1460" i="11"/>
  <c r="F1459" i="11"/>
  <c r="E1459" i="11"/>
  <c r="F1458" i="11"/>
  <c r="E1458" i="11"/>
  <c r="F1457" i="11"/>
  <c r="E1457" i="11"/>
  <c r="F1456" i="11"/>
  <c r="E1456" i="11"/>
  <c r="F1455" i="11"/>
  <c r="E1455" i="11"/>
  <c r="F1454" i="11"/>
  <c r="E1454" i="11"/>
  <c r="F1453" i="11"/>
  <c r="E1453" i="11"/>
  <c r="F1452" i="11"/>
  <c r="E1452" i="11"/>
  <c r="F1451" i="11"/>
  <c r="E1451" i="11"/>
  <c r="F1450" i="11"/>
  <c r="E1450" i="11"/>
  <c r="F1449" i="11"/>
  <c r="E1449" i="11"/>
  <c r="F1448" i="11"/>
  <c r="E1448" i="11"/>
  <c r="F1447" i="11"/>
  <c r="E1447" i="11"/>
  <c r="F1446" i="11"/>
  <c r="E1446" i="11"/>
  <c r="F1445" i="11"/>
  <c r="E1445" i="11"/>
  <c r="F1444" i="11"/>
  <c r="E1444" i="11"/>
  <c r="F1443" i="11"/>
  <c r="E1443" i="11"/>
  <c r="F1442" i="11"/>
  <c r="E1442" i="11"/>
  <c r="F1441" i="11"/>
  <c r="E1441" i="11"/>
  <c r="F1440" i="11"/>
  <c r="E1440" i="11"/>
  <c r="F1439" i="11"/>
  <c r="E1439" i="11"/>
  <c r="F1438" i="11"/>
  <c r="E1438" i="11"/>
  <c r="F1437" i="11"/>
  <c r="E1437" i="11"/>
  <c r="F1436" i="11"/>
  <c r="E1436" i="11"/>
  <c r="F1435" i="11"/>
  <c r="E1435" i="11"/>
  <c r="F1434" i="11"/>
  <c r="E1434" i="11"/>
  <c r="F1433" i="11"/>
  <c r="E1433" i="11"/>
  <c r="F1432" i="11"/>
  <c r="E1432" i="11"/>
  <c r="F1431" i="11"/>
  <c r="E1431" i="11"/>
  <c r="F1430" i="11"/>
  <c r="E1430" i="11"/>
  <c r="F1429" i="11"/>
  <c r="E1429" i="11"/>
  <c r="F1428" i="11"/>
  <c r="E1428" i="11"/>
  <c r="F1427" i="11"/>
  <c r="E1427" i="11"/>
  <c r="F1426" i="11"/>
  <c r="E1426" i="11"/>
  <c r="F1425" i="11"/>
  <c r="E1425" i="11"/>
  <c r="F1424" i="11"/>
  <c r="E1424" i="11"/>
  <c r="F1423" i="11"/>
  <c r="E1423" i="11"/>
  <c r="F1422" i="11"/>
  <c r="E1422" i="11"/>
  <c r="F1421" i="11"/>
  <c r="E1421" i="11"/>
  <c r="F1420" i="11"/>
  <c r="E1420" i="11"/>
  <c r="F1419" i="11"/>
  <c r="E1419" i="11"/>
  <c r="F1418" i="11"/>
  <c r="E1418" i="11"/>
  <c r="F1417" i="11"/>
  <c r="E1417" i="11"/>
  <c r="F1416" i="11"/>
  <c r="E1416" i="11"/>
  <c r="F1415" i="11"/>
  <c r="E1415" i="11"/>
  <c r="F1414" i="11"/>
  <c r="E1414" i="11"/>
  <c r="F1413" i="11"/>
  <c r="E1413" i="11"/>
  <c r="F1412" i="11"/>
  <c r="E1412" i="11"/>
  <c r="F1411" i="11"/>
  <c r="E1411" i="11"/>
  <c r="F1410" i="11"/>
  <c r="E1410" i="11"/>
  <c r="F1409" i="11"/>
  <c r="E1409" i="11"/>
  <c r="F1408" i="11"/>
  <c r="E1408" i="11"/>
  <c r="F1407" i="11"/>
  <c r="E1407" i="11"/>
  <c r="F1406" i="11"/>
  <c r="E1406" i="11"/>
  <c r="F1405" i="11"/>
  <c r="E1405" i="11"/>
  <c r="F1404" i="11"/>
  <c r="E1404" i="11"/>
  <c r="F1403" i="11"/>
  <c r="E1403" i="11"/>
  <c r="F1402" i="11"/>
  <c r="E1402" i="11"/>
  <c r="F1401" i="11"/>
  <c r="E1401" i="11"/>
  <c r="F1400" i="11"/>
  <c r="E1400" i="11"/>
  <c r="F1399" i="11"/>
  <c r="E1399" i="11"/>
  <c r="F1398" i="11"/>
  <c r="E1398" i="11"/>
  <c r="F1397" i="11"/>
  <c r="E1397" i="11"/>
  <c r="F1396" i="11"/>
  <c r="E1396" i="11"/>
  <c r="F1395" i="11"/>
  <c r="E1395" i="11"/>
  <c r="F1394" i="11"/>
  <c r="E1394" i="11"/>
  <c r="F1393" i="11"/>
  <c r="E1393" i="11"/>
  <c r="F1392" i="11"/>
  <c r="E1392" i="11"/>
  <c r="F1391" i="11"/>
  <c r="E1391" i="11"/>
  <c r="F1390" i="11"/>
  <c r="E1390" i="11"/>
  <c r="F1389" i="11"/>
  <c r="E1389" i="11"/>
  <c r="F1388" i="11"/>
  <c r="E1388" i="11"/>
  <c r="F1387" i="11"/>
  <c r="E1387" i="11"/>
  <c r="F1386" i="11"/>
  <c r="E1386" i="11"/>
  <c r="F1385" i="11"/>
  <c r="E1385" i="11"/>
  <c r="F1384" i="11"/>
  <c r="E1384" i="11"/>
  <c r="F1383" i="11"/>
  <c r="E1383" i="11"/>
  <c r="F1382" i="11"/>
  <c r="E1382" i="11"/>
  <c r="F1381" i="11"/>
  <c r="E1381" i="11"/>
  <c r="F1380" i="11"/>
  <c r="E1380" i="11"/>
  <c r="F1379" i="11"/>
  <c r="E1379" i="11"/>
  <c r="F1378" i="11"/>
  <c r="E1378" i="11"/>
  <c r="F1377" i="11"/>
  <c r="E1377" i="11"/>
  <c r="F1376" i="11"/>
  <c r="E1376" i="11"/>
  <c r="F1375" i="11"/>
  <c r="E1375" i="11"/>
  <c r="F1374" i="11"/>
  <c r="E1374" i="11"/>
  <c r="F1373" i="11"/>
  <c r="E1373" i="11"/>
  <c r="F1372" i="11"/>
  <c r="E1372" i="11"/>
  <c r="F1371" i="11"/>
  <c r="E1371" i="11"/>
  <c r="F1370" i="11"/>
  <c r="E1370" i="11"/>
  <c r="F1369" i="11"/>
  <c r="E1369" i="11"/>
  <c r="F1368" i="11"/>
  <c r="E1368" i="11"/>
  <c r="F1367" i="11"/>
  <c r="E1367" i="11"/>
  <c r="F1366" i="11"/>
  <c r="E1366" i="11"/>
  <c r="F1365" i="11"/>
  <c r="E1365" i="11"/>
  <c r="F1364" i="11"/>
  <c r="E1364" i="11"/>
  <c r="F1363" i="11"/>
  <c r="E1363" i="11"/>
  <c r="F1362" i="11"/>
  <c r="E1362" i="11"/>
  <c r="F1361" i="11"/>
  <c r="E1361" i="11"/>
  <c r="F1360" i="11"/>
  <c r="E1360" i="11"/>
  <c r="F1359" i="11"/>
  <c r="E1359" i="11"/>
  <c r="F1358" i="11"/>
  <c r="E1358" i="11"/>
  <c r="F1357" i="11"/>
  <c r="E1357" i="11"/>
  <c r="F1356" i="11"/>
  <c r="E1356" i="11"/>
  <c r="F1355" i="11"/>
  <c r="E1355" i="11"/>
  <c r="F1354" i="11"/>
  <c r="E1354" i="11"/>
  <c r="F1353" i="11"/>
  <c r="E1353" i="11"/>
  <c r="F1352" i="11"/>
  <c r="E1352" i="11"/>
  <c r="F1351" i="11"/>
  <c r="E1351" i="11"/>
  <c r="F1350" i="11"/>
  <c r="E1350" i="11"/>
  <c r="F1349" i="11"/>
  <c r="E1349" i="11"/>
  <c r="F1348" i="11"/>
  <c r="E1348" i="11"/>
  <c r="F1347" i="11"/>
  <c r="E1347" i="11"/>
  <c r="F1346" i="11"/>
  <c r="E1346" i="11"/>
  <c r="F1345" i="11"/>
  <c r="E1345" i="11"/>
  <c r="F1344" i="11"/>
  <c r="E1344" i="11"/>
  <c r="F1343" i="11"/>
  <c r="E1343" i="11"/>
  <c r="F1342" i="11"/>
  <c r="E1342" i="11"/>
  <c r="F1341" i="11"/>
  <c r="E1341" i="11"/>
  <c r="F1340" i="11"/>
  <c r="E1340" i="11"/>
  <c r="F1339" i="11"/>
  <c r="E1339" i="11"/>
  <c r="F1338" i="11"/>
  <c r="E1338" i="11"/>
  <c r="F1337" i="11"/>
  <c r="E1337" i="11"/>
  <c r="F1336" i="11"/>
  <c r="E1336" i="11"/>
  <c r="F1335" i="11"/>
  <c r="E1335" i="11"/>
  <c r="F1334" i="11"/>
  <c r="E1334" i="11"/>
  <c r="F1333" i="11"/>
  <c r="E1333" i="11"/>
  <c r="F1332" i="11"/>
  <c r="E1332" i="11"/>
  <c r="F1331" i="11"/>
  <c r="E1331" i="11"/>
  <c r="F1330" i="11"/>
  <c r="E1330" i="11"/>
  <c r="F1329" i="11"/>
  <c r="E1329" i="11"/>
  <c r="F1328" i="11"/>
  <c r="E1328" i="11"/>
  <c r="F1327" i="11"/>
  <c r="E1327" i="11"/>
  <c r="F1326" i="11"/>
  <c r="E1326" i="11"/>
  <c r="F1325" i="11"/>
  <c r="E1325" i="11"/>
  <c r="F1324" i="11"/>
  <c r="E1324" i="11"/>
  <c r="F1323" i="11"/>
  <c r="E1323" i="11"/>
  <c r="F1322" i="11"/>
  <c r="E1322" i="11"/>
  <c r="F1321" i="11"/>
  <c r="E1321" i="11"/>
  <c r="F1320" i="11"/>
  <c r="E1320" i="11"/>
  <c r="F1319" i="11"/>
  <c r="E1319" i="11"/>
  <c r="F1318" i="11"/>
  <c r="E1318" i="11"/>
  <c r="F1317" i="11"/>
  <c r="E1317" i="11"/>
  <c r="F1316" i="11"/>
  <c r="E1316" i="11"/>
  <c r="F1315" i="11"/>
  <c r="E1315" i="11"/>
  <c r="F1314" i="11"/>
  <c r="E1314" i="11"/>
  <c r="F1313" i="11"/>
  <c r="E1313" i="11"/>
  <c r="F1312" i="11"/>
  <c r="E1312" i="11"/>
  <c r="F1311" i="11"/>
  <c r="E1311" i="11"/>
  <c r="F1310" i="11"/>
  <c r="E1310" i="11"/>
  <c r="F1309" i="11"/>
  <c r="E1309" i="11"/>
  <c r="F1308" i="11"/>
  <c r="E1308" i="11"/>
  <c r="F1307" i="11"/>
  <c r="E1307" i="11"/>
  <c r="F1306" i="11"/>
  <c r="E1306" i="11"/>
  <c r="F1305" i="11"/>
  <c r="E1305" i="11"/>
  <c r="F1304" i="11"/>
  <c r="E1304" i="11"/>
  <c r="F1303" i="11"/>
  <c r="E1303" i="11"/>
  <c r="F1302" i="11"/>
  <c r="E1302" i="11"/>
  <c r="F1301" i="11"/>
  <c r="E1301" i="11"/>
  <c r="F1300" i="11"/>
  <c r="E1300" i="11"/>
  <c r="F1299" i="11"/>
  <c r="E1299" i="11"/>
  <c r="F1298" i="11"/>
  <c r="E1298" i="11"/>
  <c r="F1297" i="11"/>
  <c r="E1297" i="11"/>
  <c r="F1296" i="11"/>
  <c r="E1296" i="11"/>
  <c r="F1295" i="11"/>
  <c r="E1295" i="11"/>
  <c r="F1294" i="11"/>
  <c r="E1294" i="11"/>
  <c r="F1293" i="11"/>
  <c r="E1293" i="11"/>
  <c r="F1292" i="11"/>
  <c r="E1292" i="11"/>
  <c r="F1291" i="11"/>
  <c r="E1291" i="11"/>
  <c r="F1290" i="11"/>
  <c r="E1290" i="11"/>
  <c r="F1289" i="11"/>
  <c r="E1289" i="11"/>
  <c r="F1288" i="11"/>
  <c r="E1288" i="11"/>
  <c r="F1287" i="11"/>
  <c r="E1287" i="11"/>
  <c r="F1286" i="11"/>
  <c r="E1286" i="11"/>
  <c r="F1285" i="11"/>
  <c r="E1285" i="11"/>
  <c r="F1284" i="11"/>
  <c r="E1284" i="11"/>
  <c r="F1283" i="11"/>
  <c r="E1283" i="11"/>
  <c r="F1282" i="11"/>
  <c r="E1282" i="11"/>
  <c r="F1281" i="11"/>
  <c r="E1281" i="11"/>
  <c r="F1280" i="11"/>
  <c r="E1280" i="11"/>
  <c r="F1279" i="11"/>
  <c r="E1279" i="11"/>
  <c r="F1278" i="11"/>
  <c r="E1278" i="11"/>
  <c r="F1277" i="11"/>
  <c r="E1277" i="11"/>
  <c r="F1276" i="11"/>
  <c r="E1276" i="11"/>
  <c r="F1275" i="11"/>
  <c r="E1275" i="11"/>
  <c r="F1274" i="11"/>
  <c r="E1274" i="11"/>
  <c r="F1273" i="11"/>
  <c r="E1273" i="11"/>
  <c r="F1272" i="11"/>
  <c r="E1272" i="11"/>
  <c r="F1271" i="11"/>
  <c r="E1271" i="11"/>
  <c r="F1270" i="11"/>
  <c r="E1270" i="11"/>
  <c r="F1269" i="11"/>
  <c r="E1269" i="11"/>
  <c r="F1268" i="11"/>
  <c r="E1268" i="11"/>
  <c r="F1267" i="11"/>
  <c r="E1267" i="11"/>
  <c r="F1266" i="11"/>
  <c r="E1266" i="11"/>
  <c r="F1265" i="11"/>
  <c r="E1265" i="11"/>
  <c r="F1264" i="11"/>
  <c r="E1264" i="11"/>
  <c r="F1263" i="11"/>
  <c r="E1263" i="11"/>
  <c r="F1262" i="11"/>
  <c r="E1262" i="11"/>
  <c r="F1261" i="11"/>
  <c r="E1261" i="11"/>
  <c r="F1260" i="11"/>
  <c r="E1260" i="11"/>
  <c r="F1259" i="11"/>
  <c r="E1259" i="11"/>
  <c r="F1258" i="11"/>
  <c r="E1258" i="11"/>
  <c r="F1257" i="11"/>
  <c r="E1257" i="11"/>
  <c r="F1256" i="11"/>
  <c r="E1256" i="11"/>
  <c r="F1255" i="11"/>
  <c r="E1255" i="11"/>
  <c r="F1254" i="11"/>
  <c r="E1254" i="11"/>
  <c r="F1253" i="11"/>
  <c r="E1253" i="11"/>
  <c r="F1252" i="11"/>
  <c r="E1252" i="11"/>
  <c r="F1251" i="11"/>
  <c r="E1251" i="11"/>
  <c r="F1250" i="11"/>
  <c r="E1250" i="11"/>
  <c r="F1249" i="11"/>
  <c r="E1249" i="11"/>
  <c r="F1248" i="11"/>
  <c r="E1248" i="11"/>
  <c r="F1247" i="11"/>
  <c r="E1247" i="11"/>
  <c r="F1246" i="11"/>
  <c r="E1246" i="11"/>
  <c r="F1245" i="11"/>
  <c r="E1245" i="11"/>
  <c r="F1244" i="11"/>
  <c r="E1244" i="11"/>
  <c r="F1243" i="11"/>
  <c r="E1243" i="11"/>
  <c r="F1242" i="11"/>
  <c r="E1242" i="11"/>
  <c r="F1241" i="11"/>
  <c r="E1241" i="11"/>
  <c r="F1240" i="11"/>
  <c r="E1240" i="11"/>
  <c r="F1239" i="11"/>
  <c r="E1239" i="11"/>
  <c r="F1238" i="11"/>
  <c r="E1238" i="11"/>
  <c r="F1237" i="11"/>
  <c r="E1237" i="11"/>
  <c r="F1236" i="11"/>
  <c r="E1236" i="11"/>
  <c r="F1235" i="11"/>
  <c r="E1235" i="11"/>
  <c r="F1234" i="11"/>
  <c r="E1234" i="11"/>
  <c r="F1233" i="11"/>
  <c r="E1233" i="11"/>
  <c r="F1232" i="11"/>
  <c r="E1232" i="11"/>
  <c r="F1231" i="11"/>
  <c r="E1231" i="11"/>
  <c r="F1230" i="11"/>
  <c r="E1230" i="11"/>
  <c r="F1229" i="11"/>
  <c r="E1229" i="11"/>
  <c r="F1228" i="11"/>
  <c r="E1228" i="11"/>
  <c r="F1227" i="11"/>
  <c r="E1227" i="11"/>
  <c r="F1226" i="11"/>
  <c r="E1226" i="11"/>
  <c r="F1225" i="11"/>
  <c r="E1225" i="11"/>
  <c r="F1224" i="11"/>
  <c r="E1224" i="11"/>
  <c r="F1223" i="11"/>
  <c r="E1223" i="11"/>
  <c r="F1222" i="11"/>
  <c r="E1222" i="11"/>
  <c r="F1221" i="11"/>
  <c r="E1221" i="11"/>
  <c r="F1220" i="11"/>
  <c r="E1220" i="11"/>
  <c r="F1219" i="11"/>
  <c r="E1219" i="11"/>
  <c r="F1218" i="11"/>
  <c r="E1218" i="11"/>
  <c r="F1217" i="11"/>
  <c r="E1217" i="11"/>
  <c r="F1216" i="11"/>
  <c r="E1216" i="11"/>
  <c r="F1215" i="11"/>
  <c r="E1215" i="11"/>
  <c r="F1214" i="11"/>
  <c r="E1214" i="11"/>
  <c r="F1213" i="11"/>
  <c r="E1213" i="11"/>
  <c r="F1212" i="11"/>
  <c r="E1212" i="11"/>
  <c r="F1211" i="11"/>
  <c r="E1211" i="11"/>
  <c r="F1210" i="11"/>
  <c r="E1210" i="11"/>
  <c r="F1209" i="11"/>
  <c r="E1209" i="11"/>
  <c r="F1208" i="11"/>
  <c r="E1208" i="11"/>
  <c r="F1207" i="11"/>
  <c r="E1207" i="11"/>
  <c r="F1206" i="11"/>
  <c r="E1206" i="11"/>
  <c r="F1205" i="11"/>
  <c r="E1205" i="11"/>
  <c r="F1204" i="11"/>
  <c r="E1204" i="11"/>
  <c r="F1203" i="11"/>
  <c r="E1203" i="11"/>
  <c r="F1202" i="11"/>
  <c r="E1202" i="11"/>
  <c r="F1201" i="11"/>
  <c r="E1201" i="11"/>
  <c r="F1200" i="11"/>
  <c r="E1200" i="11"/>
  <c r="F1199" i="11"/>
  <c r="E1199" i="11"/>
  <c r="F1198" i="11"/>
  <c r="E1198" i="11"/>
  <c r="F1197" i="11"/>
  <c r="E1197" i="11"/>
  <c r="F1196" i="11"/>
  <c r="E1196" i="11"/>
  <c r="F1195" i="11"/>
  <c r="E1195" i="11"/>
  <c r="F1194" i="11"/>
  <c r="E1194" i="11"/>
  <c r="F1193" i="11"/>
  <c r="E1193" i="11"/>
  <c r="F1192" i="11"/>
  <c r="E1192" i="11"/>
  <c r="F1191" i="11"/>
  <c r="E1191" i="11"/>
  <c r="F1190" i="11"/>
  <c r="E1190" i="11"/>
  <c r="F1189" i="11"/>
  <c r="E1189" i="11"/>
  <c r="F1188" i="11"/>
  <c r="E1188" i="11"/>
  <c r="F1187" i="11"/>
  <c r="E1187" i="11"/>
  <c r="F1186" i="11"/>
  <c r="E1186" i="11"/>
  <c r="F1185" i="11"/>
  <c r="E1185" i="11"/>
  <c r="F1184" i="11"/>
  <c r="E1184" i="11"/>
  <c r="F1183" i="11"/>
  <c r="E1183" i="11"/>
  <c r="F1182" i="11"/>
  <c r="E1182" i="11"/>
  <c r="F1181" i="11"/>
  <c r="E1181" i="11"/>
  <c r="F1180" i="11"/>
  <c r="E1180" i="11"/>
  <c r="F1179" i="11"/>
  <c r="E1179" i="11"/>
  <c r="F1178" i="11"/>
  <c r="E1178" i="11"/>
  <c r="F1177" i="11"/>
  <c r="E1177" i="11"/>
  <c r="F1176" i="11"/>
  <c r="E1176" i="11"/>
  <c r="F1175" i="11"/>
  <c r="E1175" i="11"/>
  <c r="F1174" i="11"/>
  <c r="E1174" i="11"/>
  <c r="F1173" i="11"/>
  <c r="E1173" i="11"/>
  <c r="F1172" i="11"/>
  <c r="E1172" i="11"/>
  <c r="F1171" i="11"/>
  <c r="E1171" i="11"/>
  <c r="F1170" i="11"/>
  <c r="E1170" i="11"/>
  <c r="F1169" i="11"/>
  <c r="E1169" i="11"/>
  <c r="F1168" i="11"/>
  <c r="E1168" i="11"/>
  <c r="F1167" i="11"/>
  <c r="E1167" i="11"/>
  <c r="F1166" i="11"/>
  <c r="E1166" i="11"/>
  <c r="F1165" i="11"/>
  <c r="E1165" i="11"/>
  <c r="F1164" i="11"/>
  <c r="E1164" i="11"/>
  <c r="F1163" i="11"/>
  <c r="E1163" i="11"/>
  <c r="F1162" i="11"/>
  <c r="E1162" i="11"/>
  <c r="F1161" i="11"/>
  <c r="E1161" i="11"/>
  <c r="F1160" i="11"/>
  <c r="E1160" i="11"/>
  <c r="F1159" i="11"/>
  <c r="E1159" i="11"/>
  <c r="F1158" i="11"/>
  <c r="E1158" i="11"/>
  <c r="F1157" i="11"/>
  <c r="E1157" i="11"/>
  <c r="F1156" i="11"/>
  <c r="E1156" i="11"/>
  <c r="F1155" i="11"/>
  <c r="E1155" i="11"/>
  <c r="F1154" i="11"/>
  <c r="E1154" i="11"/>
  <c r="F1153" i="11"/>
  <c r="E1153" i="11"/>
  <c r="F1152" i="11"/>
  <c r="E1152" i="11"/>
  <c r="F1151" i="11"/>
  <c r="E1151" i="11"/>
  <c r="F1150" i="11"/>
  <c r="E1150" i="11"/>
  <c r="F1149" i="11"/>
  <c r="E1149" i="11"/>
  <c r="F1148" i="11"/>
  <c r="E1148" i="11"/>
  <c r="F1147" i="11"/>
  <c r="E1147" i="11"/>
  <c r="F1146" i="11"/>
  <c r="E1146" i="11"/>
  <c r="F1145" i="11"/>
  <c r="E1145" i="11"/>
  <c r="F1144" i="11"/>
  <c r="E1144" i="11"/>
  <c r="F1143" i="11"/>
  <c r="E1143" i="11"/>
  <c r="F1142" i="11"/>
  <c r="E1142" i="11"/>
  <c r="F1141" i="11"/>
  <c r="E1141" i="11"/>
  <c r="F1140" i="11"/>
  <c r="E1140" i="11"/>
  <c r="F1139" i="11"/>
  <c r="E1139" i="11"/>
  <c r="F1138" i="11"/>
  <c r="E1138" i="11"/>
  <c r="F1137" i="11"/>
  <c r="E1137" i="11"/>
  <c r="F1136" i="11"/>
  <c r="E1136" i="11"/>
  <c r="F1135" i="11"/>
  <c r="E1135" i="11"/>
  <c r="F1134" i="11"/>
  <c r="E1134" i="11"/>
  <c r="F1133" i="11"/>
  <c r="E1133" i="11"/>
  <c r="F1132" i="11"/>
  <c r="E1132" i="11"/>
  <c r="F1131" i="11"/>
  <c r="E1131" i="11"/>
  <c r="F1130" i="11"/>
  <c r="E1130" i="11"/>
  <c r="F1129" i="11"/>
  <c r="E1129" i="11"/>
  <c r="F1128" i="11"/>
  <c r="E1128" i="11"/>
  <c r="F1127" i="11"/>
  <c r="E1127" i="11"/>
  <c r="F1126" i="11"/>
  <c r="E1126" i="11"/>
  <c r="F1125" i="11"/>
  <c r="E1125" i="11"/>
  <c r="F1124" i="11"/>
  <c r="E1124" i="11"/>
  <c r="F1123" i="11"/>
  <c r="E1123" i="11"/>
  <c r="F1122" i="11"/>
  <c r="E1122" i="11"/>
  <c r="F1121" i="11"/>
  <c r="E1121" i="11"/>
  <c r="F1120" i="11"/>
  <c r="E1120" i="11"/>
  <c r="F1119" i="11"/>
  <c r="E1119" i="11"/>
  <c r="F1118" i="11"/>
  <c r="E1118" i="11"/>
  <c r="F1117" i="11"/>
  <c r="E1117" i="11"/>
  <c r="F1116" i="11"/>
  <c r="E1116" i="11"/>
  <c r="F1115" i="11"/>
  <c r="E1115" i="11"/>
  <c r="F1114" i="11"/>
  <c r="E1114" i="11"/>
  <c r="F1113" i="11"/>
  <c r="E1113" i="11"/>
  <c r="F1112" i="11"/>
  <c r="E1112" i="11"/>
  <c r="F1111" i="11"/>
  <c r="E1111" i="11"/>
  <c r="F1110" i="11"/>
  <c r="E1110" i="11"/>
  <c r="F1109" i="11"/>
  <c r="E1109" i="11"/>
  <c r="F1108" i="11"/>
  <c r="E1108" i="11"/>
  <c r="F1107" i="11"/>
  <c r="E1107" i="11"/>
  <c r="F1106" i="11"/>
  <c r="E1106" i="11"/>
  <c r="F1105" i="11"/>
  <c r="E1105" i="11"/>
  <c r="F1104" i="11"/>
  <c r="E1104" i="11"/>
  <c r="F1103" i="11"/>
  <c r="E1103" i="11"/>
  <c r="F1102" i="11"/>
  <c r="E1102" i="11"/>
  <c r="F1101" i="11"/>
  <c r="E1101" i="11"/>
  <c r="F1100" i="11"/>
  <c r="E1100" i="11"/>
  <c r="F1099" i="11"/>
  <c r="E1099" i="11"/>
  <c r="F1098" i="11"/>
  <c r="E1098" i="11"/>
  <c r="F1097" i="11"/>
  <c r="E1097" i="11"/>
  <c r="F1096" i="11"/>
  <c r="E1096" i="11"/>
  <c r="F1095" i="11"/>
  <c r="E1095" i="11"/>
  <c r="F1094" i="11"/>
  <c r="E1094" i="11"/>
  <c r="F1093" i="11"/>
  <c r="E1093" i="11"/>
  <c r="F1092" i="11"/>
  <c r="E1092" i="11"/>
  <c r="F1091" i="11"/>
  <c r="E1091" i="11"/>
  <c r="F1090" i="11"/>
  <c r="E1090" i="11"/>
  <c r="F1089" i="11"/>
  <c r="E1089" i="11"/>
  <c r="F1088" i="11"/>
  <c r="E1088" i="11"/>
  <c r="F1087" i="11"/>
  <c r="E1087" i="11"/>
  <c r="F1086" i="11"/>
  <c r="E1086" i="11"/>
  <c r="F1085" i="11"/>
  <c r="E1085" i="11"/>
  <c r="F1084" i="11"/>
  <c r="E1084" i="11"/>
  <c r="F1083" i="11"/>
  <c r="E1083" i="11"/>
  <c r="F1082" i="11"/>
  <c r="E1082" i="11"/>
  <c r="F1081" i="11"/>
  <c r="E1081" i="11"/>
  <c r="F1080" i="11"/>
  <c r="E1080" i="11"/>
  <c r="F1079" i="11"/>
  <c r="E1079" i="11"/>
  <c r="F1078" i="11"/>
  <c r="E1078" i="11"/>
  <c r="F1077" i="11"/>
  <c r="E1077" i="11"/>
  <c r="F1076" i="11"/>
  <c r="E1076" i="11"/>
  <c r="F1075" i="11"/>
  <c r="E1075" i="11"/>
  <c r="F1074" i="11"/>
  <c r="E1074" i="11"/>
  <c r="F1073" i="11"/>
  <c r="E1073" i="11"/>
  <c r="F1072" i="11"/>
  <c r="E1072" i="11"/>
  <c r="F1071" i="11"/>
  <c r="E1071" i="11"/>
  <c r="F1070" i="11"/>
  <c r="E1070" i="11"/>
  <c r="F1069" i="11"/>
  <c r="E1069" i="11"/>
  <c r="F1068" i="11"/>
  <c r="E1068" i="11"/>
  <c r="F1067" i="11"/>
  <c r="E1067" i="11"/>
  <c r="F1066" i="11"/>
  <c r="E1066" i="11"/>
  <c r="F1065" i="11"/>
  <c r="E1065" i="11"/>
  <c r="F1064" i="11"/>
  <c r="E1064" i="11"/>
  <c r="F1063" i="11"/>
  <c r="E1063" i="11"/>
  <c r="F1062" i="11"/>
  <c r="E1062" i="11"/>
  <c r="F1061" i="11"/>
  <c r="E1061" i="11"/>
  <c r="F1060" i="11"/>
  <c r="E1060" i="11"/>
  <c r="F1059" i="11"/>
  <c r="E1059" i="11"/>
  <c r="F1058" i="11"/>
  <c r="E1058" i="11"/>
  <c r="F1057" i="11"/>
  <c r="E1057" i="11"/>
  <c r="F1056" i="11"/>
  <c r="E1056" i="11"/>
  <c r="F1055" i="11"/>
  <c r="E1055" i="11"/>
  <c r="F1054" i="11"/>
  <c r="E1054" i="11"/>
  <c r="F1053" i="11"/>
  <c r="E1053" i="11"/>
  <c r="F1052" i="11"/>
  <c r="E1052" i="11"/>
  <c r="F1051" i="11"/>
  <c r="E1051" i="11"/>
  <c r="F1050" i="11"/>
  <c r="E1050" i="11"/>
  <c r="F1049" i="11"/>
  <c r="E1049" i="11"/>
  <c r="F1048" i="11"/>
  <c r="E1048" i="11"/>
  <c r="F1047" i="11"/>
  <c r="E1047" i="11"/>
  <c r="F1046" i="11"/>
  <c r="E1046" i="11"/>
  <c r="F1045" i="11"/>
  <c r="E1045" i="11"/>
  <c r="F1044" i="11"/>
  <c r="E1044" i="11"/>
  <c r="F1043" i="11"/>
  <c r="E1043" i="11"/>
  <c r="F1042" i="11"/>
  <c r="E1042" i="11"/>
  <c r="F1041" i="11"/>
  <c r="E1041" i="11"/>
  <c r="F1040" i="11"/>
  <c r="E1040" i="11"/>
  <c r="F1039" i="11"/>
  <c r="E1039" i="11"/>
  <c r="F1038" i="11"/>
  <c r="E1038" i="11"/>
  <c r="F1037" i="11"/>
  <c r="E1037" i="11"/>
  <c r="F1036" i="11"/>
  <c r="E1036" i="11"/>
  <c r="F1035" i="11"/>
  <c r="E1035" i="11"/>
  <c r="F1034" i="11"/>
  <c r="E1034" i="11"/>
  <c r="F1033" i="11"/>
  <c r="E1033" i="11"/>
  <c r="F1032" i="11"/>
  <c r="E1032" i="11"/>
  <c r="F1031" i="11"/>
  <c r="E1031" i="11"/>
  <c r="F1030" i="11"/>
  <c r="E1030" i="11"/>
  <c r="F1029" i="11"/>
  <c r="E1029" i="11"/>
  <c r="F1028" i="11"/>
  <c r="E1028" i="11"/>
  <c r="F1027" i="11"/>
  <c r="E1027" i="11"/>
  <c r="F1026" i="11"/>
  <c r="E1026" i="11"/>
  <c r="F1025" i="11"/>
  <c r="E1025" i="11"/>
  <c r="F1024" i="11"/>
  <c r="E1024" i="11"/>
  <c r="F1023" i="11"/>
  <c r="E1023" i="11"/>
  <c r="F1022" i="11"/>
  <c r="E1022" i="11"/>
  <c r="F1021" i="11"/>
  <c r="E1021" i="11"/>
  <c r="F1020" i="11"/>
  <c r="E1020" i="11"/>
  <c r="F1019" i="11"/>
  <c r="E1019" i="11"/>
  <c r="F1018" i="11"/>
  <c r="E1018" i="11"/>
  <c r="F1017" i="11"/>
  <c r="E1017" i="11"/>
  <c r="F1016" i="11"/>
  <c r="E1016" i="11"/>
  <c r="F1015" i="11"/>
  <c r="E1015" i="11"/>
  <c r="F1014" i="11"/>
  <c r="E1014" i="11"/>
  <c r="F1013" i="11"/>
  <c r="E1013" i="11"/>
  <c r="F1012" i="11"/>
  <c r="E1012" i="11"/>
  <c r="F1011" i="11"/>
  <c r="E1011" i="11"/>
  <c r="F1010" i="11"/>
  <c r="E1010" i="11"/>
  <c r="F1009" i="11"/>
  <c r="E1009" i="11"/>
  <c r="F1008" i="11"/>
  <c r="E1008" i="11"/>
  <c r="F1007" i="11"/>
  <c r="E1007" i="11"/>
  <c r="F1006" i="11"/>
  <c r="E1006" i="11"/>
  <c r="F1005" i="11"/>
  <c r="E1005" i="11"/>
  <c r="F1004" i="11"/>
  <c r="E1004" i="11"/>
  <c r="F1003" i="11"/>
  <c r="E1003" i="11"/>
  <c r="F1002" i="11"/>
  <c r="E1002" i="11"/>
  <c r="F1001" i="11"/>
  <c r="E1001" i="11"/>
  <c r="F1000" i="11"/>
  <c r="E1000" i="11"/>
  <c r="F999" i="11"/>
  <c r="E999" i="11"/>
  <c r="F998" i="11"/>
  <c r="E998" i="11"/>
  <c r="F997" i="11"/>
  <c r="E997" i="11"/>
  <c r="F996" i="11"/>
  <c r="E996" i="11"/>
  <c r="F995" i="11"/>
  <c r="E995" i="11"/>
  <c r="F994" i="11"/>
  <c r="E994" i="11"/>
  <c r="F993" i="11"/>
  <c r="E993" i="11"/>
  <c r="F992" i="11"/>
  <c r="E992" i="11"/>
  <c r="F991" i="11"/>
  <c r="E991" i="11"/>
  <c r="F990" i="11"/>
  <c r="E990" i="11"/>
  <c r="F989" i="11"/>
  <c r="E989" i="11"/>
  <c r="F988" i="11"/>
  <c r="E988" i="11"/>
  <c r="F987" i="11"/>
  <c r="E987" i="11"/>
  <c r="F986" i="11"/>
  <c r="E986" i="11"/>
  <c r="F985" i="11"/>
  <c r="E985" i="11"/>
  <c r="F984" i="11"/>
  <c r="E984" i="11"/>
  <c r="F983" i="11"/>
  <c r="E983" i="11"/>
  <c r="F982" i="11"/>
  <c r="E982" i="11"/>
  <c r="F981" i="11"/>
  <c r="E981" i="11"/>
  <c r="F980" i="11"/>
  <c r="E980" i="11"/>
  <c r="F979" i="11"/>
  <c r="E979" i="11"/>
  <c r="F978" i="11"/>
  <c r="E978" i="11"/>
  <c r="F977" i="11"/>
  <c r="E977" i="11"/>
  <c r="F976" i="11"/>
  <c r="E976" i="11"/>
  <c r="F975" i="11"/>
  <c r="E975" i="11"/>
  <c r="F974" i="11"/>
  <c r="E974" i="11"/>
  <c r="F973" i="11"/>
  <c r="E973" i="11"/>
  <c r="F972" i="11"/>
  <c r="E972" i="11"/>
  <c r="F971" i="11"/>
  <c r="E971" i="11"/>
  <c r="F970" i="11"/>
  <c r="E970" i="11"/>
  <c r="F969" i="11"/>
  <c r="E969" i="11"/>
  <c r="F968" i="11"/>
  <c r="E968" i="11"/>
  <c r="F967" i="11"/>
  <c r="E967" i="11"/>
  <c r="F966" i="11"/>
  <c r="E966" i="11"/>
  <c r="F965" i="11"/>
  <c r="E965" i="11"/>
  <c r="F964" i="11"/>
  <c r="E964" i="11"/>
  <c r="F963" i="11"/>
  <c r="E963" i="11"/>
  <c r="F962" i="11"/>
  <c r="E962" i="11"/>
  <c r="F961" i="11"/>
  <c r="E961" i="11"/>
  <c r="F960" i="11"/>
  <c r="E960" i="11"/>
  <c r="F959" i="11"/>
  <c r="E959" i="11"/>
  <c r="F958" i="11"/>
  <c r="E958" i="11"/>
  <c r="F957" i="11"/>
  <c r="E957" i="11"/>
  <c r="F956" i="11"/>
  <c r="E956" i="11"/>
  <c r="F955" i="11"/>
  <c r="E955" i="11"/>
  <c r="F954" i="11"/>
  <c r="E954" i="11"/>
  <c r="F953" i="11"/>
  <c r="E953" i="11"/>
  <c r="F952" i="11"/>
  <c r="E952" i="11"/>
  <c r="F951" i="11"/>
  <c r="E951" i="11"/>
  <c r="F950" i="11"/>
  <c r="E950" i="11"/>
  <c r="F949" i="11"/>
  <c r="E949" i="11"/>
  <c r="F948" i="11"/>
  <c r="E948" i="11"/>
  <c r="F947" i="11"/>
  <c r="E947" i="11"/>
  <c r="F946" i="11"/>
  <c r="E946" i="11"/>
  <c r="F945" i="11"/>
  <c r="E945" i="11"/>
  <c r="F944" i="11"/>
  <c r="E944" i="11"/>
  <c r="F943" i="11"/>
  <c r="E943" i="11"/>
  <c r="F942" i="11"/>
  <c r="E942" i="11"/>
  <c r="F941" i="11"/>
  <c r="E941" i="11"/>
  <c r="F940" i="11"/>
  <c r="E940" i="11"/>
  <c r="F939" i="11"/>
  <c r="E939" i="11"/>
  <c r="F938" i="11"/>
  <c r="E938" i="11"/>
  <c r="F937" i="11"/>
  <c r="E937" i="11"/>
  <c r="F936" i="11"/>
  <c r="E936" i="11"/>
  <c r="F935" i="11"/>
  <c r="E935" i="11"/>
  <c r="F934" i="11"/>
  <c r="E934" i="11"/>
  <c r="F933" i="11"/>
  <c r="E933" i="11"/>
  <c r="F932" i="11"/>
  <c r="E932" i="11"/>
  <c r="F931" i="11"/>
  <c r="E931" i="11"/>
  <c r="F930" i="11"/>
  <c r="E930" i="11"/>
  <c r="F929" i="11"/>
  <c r="E929" i="11"/>
  <c r="F928" i="11"/>
  <c r="E928" i="11"/>
  <c r="F927" i="11"/>
  <c r="E927" i="11"/>
  <c r="F926" i="11"/>
  <c r="E926" i="11"/>
  <c r="F925" i="11"/>
  <c r="E925" i="11"/>
  <c r="F924" i="11"/>
  <c r="E924" i="11"/>
  <c r="F923" i="11"/>
  <c r="E923" i="11"/>
  <c r="F922" i="11"/>
  <c r="E922" i="11"/>
  <c r="F921" i="11"/>
  <c r="E921" i="11"/>
  <c r="F920" i="11"/>
  <c r="E920" i="11"/>
  <c r="F919" i="11"/>
  <c r="E919" i="11"/>
  <c r="F918" i="11"/>
  <c r="E918" i="11"/>
  <c r="F917" i="11"/>
  <c r="E917" i="11"/>
  <c r="F916" i="11"/>
  <c r="E916" i="11"/>
  <c r="F915" i="11"/>
  <c r="E915" i="11"/>
  <c r="F914" i="11"/>
  <c r="E914" i="11"/>
  <c r="F913" i="11"/>
  <c r="E913" i="11"/>
  <c r="F912" i="11"/>
  <c r="E912" i="11"/>
  <c r="F911" i="11"/>
  <c r="E911" i="11"/>
  <c r="F910" i="11"/>
  <c r="E910" i="11"/>
  <c r="F909" i="11"/>
  <c r="E909" i="11"/>
  <c r="F908" i="11"/>
  <c r="E908" i="11"/>
  <c r="F907" i="11"/>
  <c r="E907" i="11"/>
  <c r="F906" i="11"/>
  <c r="E906" i="11"/>
  <c r="F905" i="11"/>
  <c r="E905" i="11"/>
  <c r="F904" i="11"/>
  <c r="E904" i="11"/>
  <c r="F903" i="11"/>
  <c r="E903" i="11"/>
  <c r="F902" i="11"/>
  <c r="E902" i="11"/>
  <c r="F901" i="11"/>
  <c r="E901" i="11"/>
  <c r="F900" i="11"/>
  <c r="E900" i="11"/>
  <c r="F899" i="11"/>
  <c r="E899" i="11"/>
  <c r="F898" i="11"/>
  <c r="E898" i="11"/>
  <c r="F897" i="11"/>
  <c r="E897" i="11"/>
  <c r="F896" i="11"/>
  <c r="E896" i="11"/>
  <c r="F895" i="11"/>
  <c r="E895" i="11"/>
  <c r="F894" i="11"/>
  <c r="E894" i="11"/>
  <c r="F893" i="11"/>
  <c r="E893" i="11"/>
  <c r="F892" i="11"/>
  <c r="E892" i="11"/>
  <c r="F891" i="11"/>
  <c r="E891" i="11"/>
  <c r="F890" i="11"/>
  <c r="E890" i="11"/>
  <c r="F889" i="11"/>
  <c r="E889" i="11"/>
  <c r="F888" i="11"/>
  <c r="E888" i="11"/>
  <c r="F887" i="11"/>
  <c r="E887" i="11"/>
  <c r="F886" i="11"/>
  <c r="E886" i="11"/>
  <c r="F885" i="11"/>
  <c r="E885" i="11"/>
  <c r="F884" i="11"/>
  <c r="E884" i="11"/>
  <c r="F883" i="11"/>
  <c r="E883" i="11"/>
  <c r="F882" i="11"/>
  <c r="E882" i="11"/>
  <c r="F881" i="11"/>
  <c r="E881" i="11"/>
  <c r="F880" i="11"/>
  <c r="E880" i="11"/>
  <c r="F879" i="11"/>
  <c r="E879" i="11"/>
  <c r="F878" i="11"/>
  <c r="E878" i="11"/>
  <c r="F877" i="11"/>
  <c r="E877" i="11"/>
  <c r="F876" i="11"/>
  <c r="E876" i="11"/>
  <c r="F875" i="11"/>
  <c r="E875" i="11"/>
  <c r="F874" i="11"/>
  <c r="E874" i="11"/>
  <c r="F873" i="11"/>
  <c r="E873" i="11"/>
  <c r="F872" i="11"/>
  <c r="E872" i="11"/>
  <c r="F871" i="11"/>
  <c r="E871" i="11"/>
  <c r="F870" i="11"/>
  <c r="E870" i="11"/>
  <c r="F869" i="11"/>
  <c r="E869" i="11"/>
  <c r="F868" i="11"/>
  <c r="E868" i="11"/>
  <c r="F867" i="11"/>
  <c r="E867" i="11"/>
  <c r="F866" i="11"/>
  <c r="E866" i="11"/>
  <c r="F865" i="11"/>
  <c r="E865" i="11"/>
  <c r="F864" i="11"/>
  <c r="E864" i="11"/>
  <c r="F863" i="11"/>
  <c r="E863" i="11"/>
  <c r="F862" i="11"/>
  <c r="E862" i="11"/>
  <c r="F861" i="11"/>
  <c r="E861" i="11"/>
  <c r="F860" i="11"/>
  <c r="E860" i="11"/>
  <c r="F859" i="11"/>
  <c r="E859" i="11"/>
  <c r="F858" i="11"/>
  <c r="E858" i="11"/>
  <c r="F857" i="11"/>
  <c r="E857" i="11"/>
  <c r="F856" i="11"/>
  <c r="E856" i="11"/>
  <c r="F855" i="11"/>
  <c r="E855" i="11"/>
  <c r="F854" i="11"/>
  <c r="E854" i="11"/>
  <c r="F853" i="11"/>
  <c r="E853" i="11"/>
  <c r="F852" i="11"/>
  <c r="E852" i="11"/>
  <c r="F851" i="11"/>
  <c r="E851" i="11"/>
  <c r="F850" i="11"/>
  <c r="E850" i="11"/>
  <c r="F849" i="11"/>
  <c r="E849" i="11"/>
  <c r="F848" i="11"/>
  <c r="E848" i="11"/>
  <c r="F847" i="11"/>
  <c r="E847" i="11"/>
  <c r="F846" i="11"/>
  <c r="E846" i="11"/>
  <c r="F845" i="11"/>
  <c r="E845" i="11"/>
  <c r="F844" i="11"/>
  <c r="E844" i="11"/>
  <c r="F843" i="11"/>
  <c r="E843" i="11"/>
  <c r="F842" i="11"/>
  <c r="E842" i="11"/>
  <c r="F841" i="11"/>
  <c r="E841" i="11"/>
  <c r="F840" i="11"/>
  <c r="E840" i="11"/>
  <c r="F839" i="11"/>
  <c r="E839" i="11"/>
  <c r="F838" i="11"/>
  <c r="E838" i="11"/>
  <c r="F837" i="11"/>
  <c r="E837" i="11"/>
  <c r="F836" i="11"/>
  <c r="E836" i="11"/>
  <c r="F835" i="11"/>
  <c r="E835" i="11"/>
  <c r="F834" i="11"/>
  <c r="E834" i="11"/>
  <c r="F833" i="11"/>
  <c r="E833" i="11"/>
  <c r="F832" i="11"/>
  <c r="E832" i="11"/>
  <c r="F831" i="11"/>
  <c r="E831" i="11"/>
  <c r="F830" i="11"/>
  <c r="E830" i="11"/>
  <c r="F829" i="11"/>
  <c r="E829" i="11"/>
  <c r="F828" i="11"/>
  <c r="E828" i="11"/>
  <c r="F827" i="11"/>
  <c r="E827" i="11"/>
  <c r="F826" i="11"/>
  <c r="E826" i="11"/>
  <c r="F825" i="11"/>
  <c r="E825" i="11"/>
  <c r="F824" i="11"/>
  <c r="E824" i="11"/>
  <c r="F823" i="11"/>
  <c r="E823" i="11"/>
  <c r="F822" i="11"/>
  <c r="E822" i="11"/>
  <c r="F821" i="11"/>
  <c r="E821" i="11"/>
  <c r="F820" i="11"/>
  <c r="E820" i="11"/>
  <c r="F819" i="11"/>
  <c r="E819" i="11"/>
  <c r="F818" i="11"/>
  <c r="E818" i="11"/>
  <c r="F817" i="11"/>
  <c r="E817" i="11"/>
  <c r="F816" i="11"/>
  <c r="E816" i="11"/>
  <c r="F815" i="11"/>
  <c r="E815" i="11"/>
  <c r="F814" i="11"/>
  <c r="E814" i="11"/>
  <c r="F813" i="11"/>
  <c r="E813" i="11"/>
  <c r="F812" i="11"/>
  <c r="E812" i="11"/>
  <c r="F811" i="11"/>
  <c r="E811" i="11"/>
  <c r="F810" i="11"/>
  <c r="E810" i="11"/>
  <c r="F809" i="11"/>
  <c r="E809" i="11"/>
  <c r="F808" i="11"/>
  <c r="E808" i="11"/>
  <c r="F807" i="11"/>
  <c r="E807" i="11"/>
  <c r="F806" i="11"/>
  <c r="E806" i="11"/>
  <c r="F805" i="11"/>
  <c r="E805" i="11"/>
  <c r="F804" i="11"/>
  <c r="E804" i="11"/>
  <c r="F803" i="11"/>
  <c r="E803" i="11"/>
  <c r="F802" i="11"/>
  <c r="E802" i="11"/>
  <c r="F801" i="11"/>
  <c r="E801" i="11"/>
  <c r="F800" i="11"/>
  <c r="E800" i="11"/>
  <c r="F799" i="11"/>
  <c r="E799" i="11"/>
  <c r="F798" i="11"/>
  <c r="E798" i="11"/>
  <c r="F797" i="11"/>
  <c r="E797" i="11"/>
  <c r="F796" i="11"/>
  <c r="E796" i="11"/>
  <c r="F795" i="11"/>
  <c r="E795" i="11"/>
  <c r="F794" i="11"/>
  <c r="E794" i="11"/>
  <c r="F793" i="11"/>
  <c r="E793" i="11"/>
  <c r="F792" i="11"/>
  <c r="E792" i="11"/>
  <c r="F791" i="11"/>
  <c r="E791" i="11"/>
  <c r="F790" i="11"/>
  <c r="E790" i="11"/>
  <c r="F789" i="11"/>
  <c r="E789" i="11"/>
  <c r="F788" i="11"/>
  <c r="E788" i="11"/>
  <c r="F787" i="11"/>
  <c r="E787" i="11"/>
  <c r="F786" i="11"/>
  <c r="E786" i="11"/>
  <c r="F785" i="11"/>
  <c r="E785" i="11"/>
  <c r="F784" i="11"/>
  <c r="E784" i="11"/>
  <c r="F783" i="11"/>
  <c r="E783" i="11"/>
  <c r="F782" i="11"/>
  <c r="E782" i="11"/>
  <c r="F781" i="11"/>
  <c r="E781" i="11"/>
  <c r="F780" i="11"/>
  <c r="E780" i="11"/>
  <c r="F779" i="11"/>
  <c r="E779" i="11"/>
  <c r="F778" i="11"/>
  <c r="E778" i="11"/>
  <c r="F777" i="11"/>
  <c r="E777" i="11"/>
  <c r="F776" i="11"/>
  <c r="E776" i="11"/>
  <c r="F775" i="11"/>
  <c r="E775" i="11"/>
  <c r="F774" i="11"/>
  <c r="E774" i="11"/>
  <c r="F773" i="11"/>
  <c r="E773" i="11"/>
  <c r="F772" i="11"/>
  <c r="E772" i="11"/>
  <c r="F771" i="11"/>
  <c r="E771" i="11"/>
  <c r="F770" i="11"/>
  <c r="E770" i="11"/>
  <c r="F769" i="11"/>
  <c r="E769" i="11"/>
  <c r="F768" i="11"/>
  <c r="E768" i="11"/>
  <c r="F767" i="11"/>
  <c r="E767" i="11"/>
  <c r="F766" i="11"/>
  <c r="E766" i="11"/>
  <c r="F765" i="11"/>
  <c r="E765" i="11"/>
  <c r="F764" i="11"/>
  <c r="E764" i="11"/>
  <c r="F763" i="11"/>
  <c r="E763" i="11"/>
  <c r="F762" i="11"/>
  <c r="E762" i="11"/>
  <c r="F761" i="11"/>
  <c r="E761" i="11"/>
  <c r="F760" i="11"/>
  <c r="E760" i="11"/>
  <c r="F759" i="11"/>
  <c r="E759" i="11"/>
  <c r="F758" i="11"/>
  <c r="E758" i="11"/>
  <c r="F757" i="11"/>
  <c r="E757" i="11"/>
  <c r="F756" i="11"/>
  <c r="E756" i="11"/>
  <c r="F755" i="11"/>
  <c r="E755" i="11"/>
  <c r="F754" i="11"/>
  <c r="E754" i="11"/>
  <c r="F753" i="11"/>
  <c r="E753" i="11"/>
  <c r="F752" i="11"/>
  <c r="E752" i="11"/>
  <c r="F751" i="11"/>
  <c r="E751" i="11"/>
  <c r="F750" i="11"/>
  <c r="E750" i="11"/>
  <c r="F749" i="11"/>
  <c r="E749" i="11"/>
  <c r="F748" i="11"/>
  <c r="E748" i="11"/>
  <c r="F747" i="11"/>
  <c r="E747" i="11"/>
  <c r="F746" i="11"/>
  <c r="E746" i="11"/>
  <c r="F745" i="11"/>
  <c r="E745" i="11"/>
  <c r="F744" i="11"/>
  <c r="E744" i="11"/>
  <c r="F743" i="11"/>
  <c r="E743" i="11"/>
  <c r="F742" i="11"/>
  <c r="E742" i="11"/>
  <c r="F741" i="11"/>
  <c r="E741" i="11"/>
  <c r="F740" i="11"/>
  <c r="E740" i="11"/>
  <c r="F739" i="11"/>
  <c r="E739" i="11"/>
  <c r="F738" i="11"/>
  <c r="E738" i="11"/>
  <c r="F737" i="11"/>
  <c r="E737" i="11"/>
  <c r="F736" i="11"/>
  <c r="E736" i="11"/>
  <c r="F735" i="11"/>
  <c r="E735" i="11"/>
  <c r="F734" i="11"/>
  <c r="E734" i="11"/>
  <c r="F733" i="11"/>
  <c r="E733" i="11"/>
  <c r="F732" i="11"/>
  <c r="E732" i="11"/>
  <c r="F731" i="11"/>
  <c r="E731" i="11"/>
  <c r="F730" i="11"/>
  <c r="E730" i="11"/>
  <c r="F729" i="11"/>
  <c r="E729" i="11"/>
  <c r="F728" i="11"/>
  <c r="E728" i="11"/>
  <c r="F727" i="11"/>
  <c r="E727" i="11"/>
  <c r="F726" i="11"/>
  <c r="E726" i="11"/>
  <c r="F725" i="11"/>
  <c r="E725" i="11"/>
  <c r="F724" i="11"/>
  <c r="E724" i="11"/>
  <c r="F723" i="11"/>
  <c r="E723" i="11"/>
  <c r="F722" i="11"/>
  <c r="E722" i="11"/>
  <c r="F721" i="11"/>
  <c r="E721" i="11"/>
  <c r="F720" i="11"/>
  <c r="E720" i="11"/>
  <c r="F719" i="11"/>
  <c r="E719" i="11"/>
  <c r="F718" i="11"/>
  <c r="E718" i="11"/>
  <c r="F717" i="11"/>
  <c r="E717" i="11"/>
  <c r="F716" i="11"/>
  <c r="E716" i="11"/>
  <c r="F715" i="11"/>
  <c r="E715" i="11"/>
  <c r="F714" i="11"/>
  <c r="E714" i="11"/>
  <c r="F713" i="11"/>
  <c r="E713" i="11"/>
  <c r="F712" i="11"/>
  <c r="E712" i="11"/>
  <c r="F711" i="11"/>
  <c r="E711" i="11"/>
  <c r="F710" i="11"/>
  <c r="E710" i="11"/>
  <c r="F709" i="11"/>
  <c r="E709" i="11"/>
  <c r="F708" i="11"/>
  <c r="E708" i="11"/>
  <c r="F707" i="11"/>
  <c r="E707" i="11"/>
  <c r="F706" i="11"/>
  <c r="E706" i="11"/>
  <c r="F705" i="11"/>
  <c r="E705" i="11"/>
  <c r="F704" i="11"/>
  <c r="E704" i="11"/>
  <c r="F703" i="11"/>
  <c r="E703" i="11"/>
  <c r="F702" i="11"/>
  <c r="E702" i="11"/>
  <c r="F701" i="11"/>
  <c r="E701" i="11"/>
  <c r="F700" i="11"/>
  <c r="E700" i="11"/>
  <c r="F699" i="11"/>
  <c r="E699" i="11"/>
  <c r="F698" i="11"/>
  <c r="E698" i="11"/>
  <c r="F697" i="11"/>
  <c r="E697" i="11"/>
  <c r="F696" i="11"/>
  <c r="E696" i="11"/>
  <c r="F695" i="11"/>
  <c r="E695" i="11"/>
  <c r="F694" i="11"/>
  <c r="E694" i="11"/>
  <c r="F693" i="11"/>
  <c r="E693" i="11"/>
  <c r="F692" i="11"/>
  <c r="E692" i="11"/>
  <c r="F691" i="11"/>
  <c r="E691" i="11"/>
  <c r="F690" i="11"/>
  <c r="E690" i="11"/>
  <c r="F689" i="11"/>
  <c r="E689" i="11"/>
  <c r="F688" i="11"/>
  <c r="E688" i="11"/>
  <c r="F687" i="11"/>
  <c r="E687" i="11"/>
  <c r="F686" i="11"/>
  <c r="E686" i="11"/>
  <c r="F685" i="11"/>
  <c r="E685" i="11"/>
  <c r="F684" i="11"/>
  <c r="E684" i="11"/>
  <c r="F683" i="11"/>
  <c r="E683" i="11"/>
  <c r="F682" i="11"/>
  <c r="E682" i="11"/>
  <c r="F681" i="11"/>
  <c r="E681" i="11"/>
  <c r="F680" i="11"/>
  <c r="E680" i="11"/>
  <c r="F679" i="11"/>
  <c r="E679" i="11"/>
  <c r="F678" i="11"/>
  <c r="E678" i="11"/>
  <c r="F677" i="11"/>
  <c r="E677" i="11"/>
  <c r="F676" i="11"/>
  <c r="E676" i="11"/>
  <c r="F675" i="11"/>
  <c r="E675" i="11"/>
  <c r="F674" i="11"/>
  <c r="E674" i="11"/>
  <c r="F673" i="11"/>
  <c r="E673" i="11"/>
  <c r="F672" i="11"/>
  <c r="E672" i="11"/>
  <c r="F671" i="11"/>
  <c r="E671" i="11"/>
  <c r="F670" i="11"/>
  <c r="E670" i="11"/>
  <c r="F669" i="11"/>
  <c r="E669" i="11"/>
  <c r="F668" i="11"/>
  <c r="E668" i="11"/>
  <c r="F667" i="11"/>
  <c r="E667" i="11"/>
  <c r="F666" i="11"/>
  <c r="E666" i="11"/>
  <c r="F665" i="11"/>
  <c r="E665" i="11"/>
  <c r="F664" i="11"/>
  <c r="E664" i="11"/>
  <c r="F663" i="11"/>
  <c r="E663" i="11"/>
  <c r="F662" i="11"/>
  <c r="E662" i="11"/>
  <c r="F661" i="11"/>
  <c r="E661" i="11"/>
  <c r="F660" i="11"/>
  <c r="E660" i="11"/>
  <c r="F659" i="11"/>
  <c r="E659" i="11"/>
  <c r="F658" i="11"/>
  <c r="E658" i="11"/>
  <c r="F657" i="11"/>
  <c r="E657" i="11"/>
  <c r="F656" i="11"/>
  <c r="E656" i="11"/>
  <c r="F655" i="11"/>
  <c r="E655" i="11"/>
  <c r="F654" i="11"/>
  <c r="E654" i="11"/>
  <c r="F653" i="11"/>
  <c r="E653" i="11"/>
  <c r="F652" i="11"/>
  <c r="E652" i="11"/>
  <c r="F651" i="11"/>
  <c r="E651" i="11"/>
  <c r="F650" i="11"/>
  <c r="E650" i="11"/>
  <c r="F649" i="11"/>
  <c r="E649" i="11"/>
  <c r="F648" i="11"/>
  <c r="E648" i="11"/>
  <c r="F647" i="11"/>
  <c r="E647" i="11"/>
  <c r="F646" i="11"/>
  <c r="E646" i="11"/>
  <c r="F645" i="11"/>
  <c r="E645" i="11"/>
  <c r="F644" i="11"/>
  <c r="E644" i="11"/>
  <c r="F643" i="11"/>
  <c r="E643" i="11"/>
  <c r="F642" i="11"/>
  <c r="E642" i="11"/>
  <c r="F641" i="11"/>
  <c r="E641" i="11"/>
  <c r="F640" i="11"/>
  <c r="E640" i="11"/>
  <c r="F639" i="11"/>
  <c r="E639" i="11"/>
  <c r="F638" i="11"/>
  <c r="E638" i="11"/>
  <c r="F637" i="11"/>
  <c r="E637" i="11"/>
  <c r="F636" i="11"/>
  <c r="E636" i="11"/>
  <c r="F635" i="11"/>
  <c r="E635" i="11"/>
  <c r="F634" i="11"/>
  <c r="E634" i="11"/>
  <c r="F633" i="11"/>
  <c r="E633" i="11"/>
  <c r="F632" i="11"/>
  <c r="E632" i="11"/>
  <c r="F631" i="11"/>
  <c r="E631" i="11"/>
  <c r="F630" i="11"/>
  <c r="E630" i="11"/>
  <c r="F629" i="11"/>
  <c r="E629" i="11"/>
  <c r="F628" i="11"/>
  <c r="E628" i="11"/>
  <c r="F627" i="11"/>
  <c r="E627" i="11"/>
  <c r="F626" i="11"/>
  <c r="E626" i="11"/>
  <c r="F625" i="11"/>
  <c r="E625" i="11"/>
  <c r="F624" i="11"/>
  <c r="E624" i="11"/>
  <c r="F623" i="11"/>
  <c r="E623" i="11"/>
  <c r="F622" i="11"/>
  <c r="E622" i="11"/>
  <c r="F621" i="11"/>
  <c r="E621" i="11"/>
  <c r="F620" i="11"/>
  <c r="E620" i="11"/>
  <c r="F619" i="11"/>
  <c r="E619" i="11"/>
  <c r="F618" i="11"/>
  <c r="E618" i="11"/>
  <c r="F617" i="11"/>
  <c r="E617" i="11"/>
  <c r="F616" i="11"/>
  <c r="E616" i="11"/>
  <c r="F615" i="11"/>
  <c r="E615" i="11"/>
  <c r="F614" i="11"/>
  <c r="E614" i="11"/>
  <c r="F613" i="11"/>
  <c r="E613" i="11"/>
  <c r="F612" i="11"/>
  <c r="E612" i="11"/>
  <c r="F611" i="11"/>
  <c r="E611" i="11"/>
  <c r="F610" i="11"/>
  <c r="E610" i="11"/>
  <c r="F609" i="11"/>
  <c r="E609" i="11"/>
  <c r="F608" i="11"/>
  <c r="E608" i="11"/>
  <c r="F607" i="11"/>
  <c r="E607" i="11"/>
  <c r="F606" i="11"/>
  <c r="E606" i="11"/>
  <c r="F605" i="11"/>
  <c r="E605" i="11"/>
  <c r="F604" i="11"/>
  <c r="E604" i="11"/>
  <c r="F603" i="11"/>
  <c r="E603" i="11"/>
  <c r="F602" i="11"/>
  <c r="E602" i="11"/>
  <c r="F601" i="11"/>
  <c r="E601" i="11"/>
  <c r="F600" i="11"/>
  <c r="E600" i="11"/>
  <c r="F599" i="11"/>
  <c r="E599" i="11"/>
  <c r="F598" i="11"/>
  <c r="E598" i="11"/>
  <c r="F597" i="11"/>
  <c r="E597" i="11"/>
  <c r="F596" i="11"/>
  <c r="E596" i="11"/>
  <c r="F595" i="11"/>
  <c r="E595" i="11"/>
  <c r="F594" i="11"/>
  <c r="E594" i="11"/>
  <c r="F593" i="11"/>
  <c r="E593" i="11"/>
  <c r="F592" i="11"/>
  <c r="E592" i="11"/>
  <c r="F591" i="11"/>
  <c r="E591" i="11"/>
  <c r="F590" i="11"/>
  <c r="E590" i="11"/>
  <c r="F589" i="11"/>
  <c r="E589" i="11"/>
  <c r="F588" i="11"/>
  <c r="E588" i="11"/>
  <c r="F587" i="11"/>
  <c r="E587" i="11"/>
  <c r="F586" i="11"/>
  <c r="E586" i="11"/>
  <c r="F585" i="11"/>
  <c r="E585" i="11"/>
  <c r="F584" i="11"/>
  <c r="E584" i="11"/>
  <c r="F583" i="11"/>
  <c r="E583" i="11"/>
  <c r="F582" i="11"/>
  <c r="E582" i="11"/>
  <c r="F581" i="11"/>
  <c r="E581" i="11"/>
  <c r="F580" i="11"/>
  <c r="E580" i="11"/>
  <c r="F579" i="11"/>
  <c r="E579" i="11"/>
  <c r="F578" i="11"/>
  <c r="E578" i="11"/>
  <c r="F577" i="11"/>
  <c r="E577" i="11"/>
  <c r="F576" i="11"/>
  <c r="E576" i="11"/>
  <c r="F575" i="11"/>
  <c r="E575" i="11"/>
  <c r="F574" i="11"/>
  <c r="E574" i="11"/>
  <c r="F573" i="11"/>
  <c r="E573" i="11"/>
  <c r="F572" i="11"/>
  <c r="E572" i="11"/>
  <c r="F571" i="11"/>
  <c r="E571" i="11"/>
  <c r="F570" i="11"/>
  <c r="E570" i="11"/>
  <c r="F569" i="11"/>
  <c r="E569" i="11"/>
  <c r="F568" i="11"/>
  <c r="E568" i="11"/>
  <c r="F567" i="11"/>
  <c r="E567" i="11"/>
  <c r="F566" i="11"/>
  <c r="E566" i="11"/>
  <c r="F565" i="11"/>
  <c r="E565" i="11"/>
  <c r="F564" i="11"/>
  <c r="E564" i="11"/>
  <c r="F563" i="11"/>
  <c r="E563" i="11"/>
  <c r="F562" i="11"/>
  <c r="E562" i="11"/>
  <c r="F561" i="11"/>
  <c r="E561" i="11"/>
  <c r="F560" i="11"/>
  <c r="E560" i="11"/>
  <c r="F559" i="11"/>
  <c r="E559" i="11"/>
  <c r="F558" i="11"/>
  <c r="E558" i="11"/>
  <c r="F557" i="11"/>
  <c r="E557" i="11"/>
  <c r="F556" i="11"/>
  <c r="E556" i="11"/>
  <c r="F555" i="11"/>
  <c r="E555" i="11"/>
  <c r="F554" i="11"/>
  <c r="E554" i="11"/>
  <c r="F553" i="11"/>
  <c r="E553" i="11"/>
  <c r="F552" i="11"/>
  <c r="E552" i="11"/>
  <c r="F551" i="11"/>
  <c r="E551" i="11"/>
  <c r="F550" i="11"/>
  <c r="E550" i="11"/>
  <c r="F549" i="11"/>
  <c r="E549" i="11"/>
  <c r="F548" i="11"/>
  <c r="E548" i="11"/>
  <c r="F547" i="11"/>
  <c r="E547" i="11"/>
  <c r="F546" i="11"/>
  <c r="E546" i="11"/>
  <c r="F545" i="11"/>
  <c r="E545" i="11"/>
  <c r="F544" i="11"/>
  <c r="E544" i="11"/>
  <c r="F543" i="11"/>
  <c r="E543" i="11"/>
  <c r="F542" i="11"/>
  <c r="E542" i="11"/>
  <c r="F541" i="11"/>
  <c r="E541" i="11"/>
  <c r="F540" i="11"/>
  <c r="E540" i="11"/>
  <c r="F539" i="11"/>
  <c r="E539" i="11"/>
  <c r="F538" i="11"/>
  <c r="E538" i="11"/>
  <c r="F537" i="11"/>
  <c r="E537" i="11"/>
  <c r="F536" i="11"/>
  <c r="E536" i="11"/>
  <c r="F535" i="11"/>
  <c r="E535" i="11"/>
  <c r="F534" i="11"/>
  <c r="E534" i="11"/>
  <c r="F533" i="11"/>
  <c r="E533" i="11"/>
  <c r="F532" i="11"/>
  <c r="E532" i="11"/>
  <c r="F531" i="11"/>
  <c r="E531" i="11"/>
  <c r="F530" i="11"/>
  <c r="E530" i="11"/>
  <c r="F529" i="11"/>
  <c r="E529" i="11"/>
  <c r="F528" i="11"/>
  <c r="E528" i="11"/>
  <c r="F527" i="11"/>
  <c r="E527" i="11"/>
  <c r="F526" i="11"/>
  <c r="E526" i="11"/>
  <c r="F525" i="11"/>
  <c r="E525" i="11"/>
  <c r="F524" i="11"/>
  <c r="E524" i="11"/>
  <c r="F523" i="11"/>
  <c r="E523" i="11"/>
  <c r="F522" i="11"/>
  <c r="E522" i="11"/>
  <c r="F521" i="11"/>
  <c r="E521" i="11"/>
  <c r="F520" i="11"/>
  <c r="E520" i="11"/>
  <c r="F519" i="11"/>
  <c r="E519" i="11"/>
  <c r="F518" i="11"/>
  <c r="E518" i="11"/>
  <c r="F517" i="11"/>
  <c r="E517" i="11"/>
  <c r="F516" i="11"/>
  <c r="E516" i="11"/>
  <c r="F515" i="11"/>
  <c r="E515" i="11"/>
  <c r="F514" i="11"/>
  <c r="E514" i="11"/>
  <c r="F513" i="11"/>
  <c r="E513" i="11"/>
  <c r="F512" i="11"/>
  <c r="E512" i="11"/>
  <c r="F511" i="11"/>
  <c r="E511" i="11"/>
  <c r="F510" i="11"/>
  <c r="E510" i="11"/>
  <c r="F509" i="11"/>
  <c r="E509" i="11"/>
  <c r="F508" i="11"/>
  <c r="E508" i="11"/>
  <c r="F507" i="11"/>
  <c r="E507" i="11"/>
  <c r="F506" i="11"/>
  <c r="E506" i="11"/>
  <c r="F505" i="11"/>
  <c r="E505" i="11"/>
  <c r="F504" i="11"/>
  <c r="E504" i="11"/>
  <c r="F503" i="11"/>
  <c r="E503" i="11"/>
  <c r="F502" i="11"/>
  <c r="E502" i="11"/>
  <c r="F501" i="11"/>
  <c r="E501" i="11"/>
  <c r="F500" i="11"/>
  <c r="E500" i="11"/>
  <c r="F499" i="11"/>
  <c r="E499" i="11"/>
  <c r="F498" i="11"/>
  <c r="E498" i="11"/>
  <c r="F497" i="11"/>
  <c r="E497" i="11"/>
  <c r="F496" i="11"/>
  <c r="E496" i="11"/>
  <c r="F495" i="11"/>
  <c r="E495" i="11"/>
  <c r="F494" i="11"/>
  <c r="E494" i="11"/>
  <c r="F493" i="11"/>
  <c r="E493" i="11"/>
  <c r="F492" i="11"/>
  <c r="E492" i="11"/>
  <c r="F491" i="11"/>
  <c r="E491" i="11"/>
  <c r="F490" i="11"/>
  <c r="E490" i="11"/>
  <c r="F489" i="11"/>
  <c r="E489" i="11"/>
  <c r="F488" i="11"/>
  <c r="E488" i="11"/>
  <c r="F487" i="11"/>
  <c r="E487" i="11"/>
  <c r="F486" i="11"/>
  <c r="E486" i="11"/>
  <c r="F485" i="11"/>
  <c r="E485" i="11"/>
  <c r="F484" i="11"/>
  <c r="E484" i="11"/>
  <c r="F483" i="11"/>
  <c r="E483" i="11"/>
  <c r="F482" i="11"/>
  <c r="E482" i="11"/>
  <c r="F481" i="11"/>
  <c r="E481" i="11"/>
  <c r="F480" i="11"/>
  <c r="E480" i="11"/>
  <c r="F479" i="11"/>
  <c r="E479" i="11"/>
  <c r="F478" i="11"/>
  <c r="E478" i="11"/>
  <c r="F477" i="11"/>
  <c r="E477" i="11"/>
  <c r="F476" i="11"/>
  <c r="E476" i="11"/>
  <c r="F475" i="11"/>
  <c r="E475" i="11"/>
  <c r="F474" i="11"/>
  <c r="E474" i="11"/>
  <c r="F473" i="11"/>
  <c r="E473" i="11"/>
  <c r="F472" i="11"/>
  <c r="E472" i="11"/>
  <c r="F471" i="11"/>
  <c r="E471" i="11"/>
  <c r="F470" i="11"/>
  <c r="E470" i="11"/>
  <c r="F469" i="11"/>
  <c r="E469" i="11"/>
  <c r="F468" i="11"/>
  <c r="E468" i="11"/>
  <c r="F467" i="11"/>
  <c r="E467" i="11"/>
  <c r="F466" i="11"/>
  <c r="E466" i="11"/>
  <c r="F465" i="11"/>
  <c r="E465" i="11"/>
  <c r="F464" i="11"/>
  <c r="E464" i="11"/>
  <c r="F463" i="11"/>
  <c r="E463" i="11"/>
  <c r="F462" i="11"/>
  <c r="E462" i="11"/>
  <c r="F461" i="11"/>
  <c r="E461" i="11"/>
  <c r="F460" i="11"/>
  <c r="E460" i="11"/>
  <c r="F459" i="11"/>
  <c r="E459" i="11"/>
  <c r="F458" i="11"/>
  <c r="E458" i="11"/>
  <c r="F457" i="11"/>
  <c r="E457" i="11"/>
  <c r="F456" i="11"/>
  <c r="E456" i="11"/>
  <c r="F455" i="11"/>
  <c r="E455" i="11"/>
  <c r="F454" i="11"/>
  <c r="E454" i="11"/>
  <c r="F453" i="11"/>
  <c r="E453" i="11"/>
  <c r="F452" i="11"/>
  <c r="E452" i="11"/>
  <c r="F451" i="11"/>
  <c r="E451" i="11"/>
  <c r="F450" i="11"/>
  <c r="E450" i="11"/>
  <c r="F449" i="11"/>
  <c r="E449" i="11"/>
  <c r="F448" i="11"/>
  <c r="E448" i="11"/>
  <c r="F447" i="11"/>
  <c r="E447" i="11"/>
  <c r="F446" i="11"/>
  <c r="E446" i="11"/>
  <c r="F445" i="11"/>
  <c r="E445" i="11"/>
  <c r="F444" i="11"/>
  <c r="E444" i="11"/>
  <c r="F443" i="11"/>
  <c r="E443" i="11"/>
  <c r="F442" i="11"/>
  <c r="E442" i="11"/>
  <c r="F441" i="11"/>
  <c r="E441" i="11"/>
  <c r="F440" i="11"/>
  <c r="E440" i="11"/>
  <c r="F439" i="11"/>
  <c r="E439" i="11"/>
  <c r="F438" i="11"/>
  <c r="E438" i="11"/>
  <c r="F437" i="11"/>
  <c r="E437" i="11"/>
  <c r="F436" i="11"/>
  <c r="E436" i="11"/>
  <c r="F435" i="11"/>
  <c r="E435" i="11"/>
  <c r="F434" i="11"/>
  <c r="E434" i="11"/>
  <c r="F433" i="11"/>
  <c r="E433" i="11"/>
  <c r="F432" i="11"/>
  <c r="E432" i="11"/>
  <c r="F431" i="11"/>
  <c r="E431" i="11"/>
  <c r="F430" i="11"/>
  <c r="E430" i="11"/>
  <c r="F429" i="11"/>
  <c r="E429" i="11"/>
  <c r="F428" i="11"/>
  <c r="E428" i="11"/>
  <c r="F427" i="11"/>
  <c r="E427" i="11"/>
  <c r="F426" i="11"/>
  <c r="E426" i="11"/>
  <c r="F425" i="11"/>
  <c r="E425" i="11"/>
  <c r="F424" i="11"/>
  <c r="E424" i="11"/>
  <c r="F423" i="11"/>
  <c r="E423" i="11"/>
  <c r="F422" i="11"/>
  <c r="E422" i="11"/>
  <c r="F421" i="11"/>
  <c r="E421" i="11"/>
  <c r="F420" i="11"/>
  <c r="E420" i="11"/>
  <c r="F419" i="11"/>
  <c r="E419" i="11"/>
  <c r="F418" i="11"/>
  <c r="E418" i="11"/>
  <c r="F417" i="11"/>
  <c r="E417" i="11"/>
  <c r="F416" i="11"/>
  <c r="E416" i="11"/>
  <c r="F415" i="11"/>
  <c r="E415" i="11"/>
  <c r="F414" i="11"/>
  <c r="E414" i="11"/>
  <c r="F413" i="11"/>
  <c r="E413" i="11"/>
  <c r="F412" i="11"/>
  <c r="E412" i="11"/>
  <c r="F411" i="11"/>
  <c r="E411" i="11"/>
  <c r="F410" i="11"/>
  <c r="E410" i="11"/>
  <c r="F409" i="11"/>
  <c r="E409" i="11"/>
  <c r="F408" i="11"/>
  <c r="E408" i="11"/>
  <c r="F407" i="11"/>
  <c r="E407" i="11"/>
  <c r="F406" i="11"/>
  <c r="E406" i="11"/>
  <c r="F405" i="11"/>
  <c r="E405" i="11"/>
  <c r="F404" i="11"/>
  <c r="E404" i="11"/>
  <c r="F403" i="11"/>
  <c r="E403" i="11"/>
  <c r="F402" i="11"/>
  <c r="E402" i="11"/>
  <c r="F401" i="11"/>
  <c r="E401" i="11"/>
  <c r="F400" i="11"/>
  <c r="E400" i="11"/>
  <c r="F399" i="11"/>
  <c r="E399" i="11"/>
  <c r="F398" i="11"/>
  <c r="E398" i="11"/>
  <c r="F397" i="11"/>
  <c r="E397" i="11"/>
  <c r="F396" i="11"/>
  <c r="E396" i="11"/>
  <c r="F395" i="11"/>
  <c r="E395" i="11"/>
  <c r="F394" i="11"/>
  <c r="E394" i="11"/>
  <c r="F393" i="11"/>
  <c r="E393" i="11"/>
  <c r="F392" i="11"/>
  <c r="E392" i="11"/>
  <c r="F391" i="11"/>
  <c r="E391" i="11"/>
  <c r="F390" i="11"/>
  <c r="E390" i="11"/>
  <c r="F389" i="11"/>
  <c r="E389" i="11"/>
  <c r="F388" i="11"/>
  <c r="E388" i="11"/>
  <c r="F387" i="11"/>
  <c r="E387" i="11"/>
  <c r="F386" i="11"/>
  <c r="E386" i="11"/>
  <c r="F385" i="11"/>
  <c r="E385" i="11"/>
  <c r="F384" i="11"/>
  <c r="E384" i="11"/>
  <c r="F383" i="11"/>
  <c r="E383" i="11"/>
  <c r="F382" i="11"/>
  <c r="E382" i="11"/>
  <c r="F381" i="11"/>
  <c r="E381" i="11"/>
  <c r="F380" i="11"/>
  <c r="E380" i="11"/>
  <c r="F379" i="11"/>
  <c r="E379" i="11"/>
  <c r="F378" i="11"/>
  <c r="E378" i="11"/>
  <c r="F377" i="11"/>
  <c r="E377" i="11"/>
  <c r="F376" i="11"/>
  <c r="E376" i="11"/>
  <c r="F375" i="11"/>
  <c r="E375" i="11"/>
  <c r="F374" i="11"/>
  <c r="E374" i="11"/>
  <c r="F373" i="11"/>
  <c r="E373" i="11"/>
  <c r="F372" i="11"/>
  <c r="E372" i="11"/>
  <c r="F371" i="11"/>
  <c r="E371" i="11"/>
  <c r="F370" i="11"/>
  <c r="E370" i="11"/>
  <c r="F369" i="11"/>
  <c r="E369" i="11"/>
  <c r="F368" i="11"/>
  <c r="E368" i="11"/>
  <c r="F367" i="11"/>
  <c r="E367" i="11"/>
  <c r="F366" i="11"/>
  <c r="E366" i="11"/>
  <c r="F365" i="11"/>
  <c r="E365" i="11"/>
  <c r="F364" i="11"/>
  <c r="E364" i="11"/>
  <c r="F363" i="11"/>
  <c r="E363" i="11"/>
  <c r="F362" i="11"/>
  <c r="E362" i="11"/>
  <c r="F361" i="11"/>
  <c r="E361" i="11"/>
  <c r="F360" i="11"/>
  <c r="E360" i="11"/>
  <c r="F359" i="11"/>
  <c r="E359" i="11"/>
  <c r="F358" i="11"/>
  <c r="E358" i="11"/>
  <c r="F357" i="11"/>
  <c r="E357" i="11"/>
  <c r="F356" i="11"/>
  <c r="E356" i="11"/>
  <c r="F355" i="11"/>
  <c r="E355" i="11"/>
  <c r="F354" i="11"/>
  <c r="E354" i="11"/>
  <c r="F353" i="11"/>
  <c r="E353" i="11"/>
  <c r="F352" i="11"/>
  <c r="E352" i="11"/>
  <c r="F351" i="11"/>
  <c r="E351" i="11"/>
  <c r="F350" i="11"/>
  <c r="E350" i="11"/>
  <c r="F349" i="11"/>
  <c r="E349" i="11"/>
  <c r="F348" i="11"/>
  <c r="E348" i="11"/>
  <c r="F347" i="11"/>
  <c r="E347" i="11"/>
  <c r="F346" i="11"/>
  <c r="E346" i="11"/>
  <c r="F345" i="11"/>
  <c r="E345" i="11"/>
  <c r="F344" i="11"/>
  <c r="E344" i="11"/>
  <c r="F343" i="11"/>
  <c r="E343" i="11"/>
  <c r="F342" i="11"/>
  <c r="E342" i="11"/>
  <c r="F341" i="11"/>
  <c r="E341" i="11"/>
  <c r="F340" i="11"/>
  <c r="E340" i="11"/>
  <c r="F339" i="11"/>
  <c r="E339" i="11"/>
  <c r="F338" i="11"/>
  <c r="E338" i="11"/>
  <c r="F337" i="11"/>
  <c r="E337" i="11"/>
  <c r="F336" i="11"/>
  <c r="E336" i="11"/>
  <c r="F335" i="11"/>
  <c r="E335" i="11"/>
  <c r="F334" i="11"/>
  <c r="E334" i="11"/>
  <c r="F333" i="11"/>
  <c r="E333" i="11"/>
  <c r="F332" i="11"/>
  <c r="E332" i="11"/>
  <c r="F331" i="11"/>
  <c r="E331" i="11"/>
  <c r="F330" i="11"/>
  <c r="E330" i="11"/>
  <c r="F329" i="11"/>
  <c r="E329" i="11"/>
  <c r="F328" i="11"/>
  <c r="E328" i="11"/>
  <c r="F327" i="11"/>
  <c r="E327" i="11"/>
  <c r="F326" i="11"/>
  <c r="E326" i="11"/>
  <c r="F325" i="11"/>
  <c r="E325" i="11"/>
  <c r="F324" i="11"/>
  <c r="E324" i="11"/>
  <c r="F323" i="11"/>
  <c r="E323" i="11"/>
  <c r="F322" i="11"/>
  <c r="E322" i="11"/>
  <c r="F321" i="11"/>
  <c r="E321" i="11"/>
  <c r="F320" i="11"/>
  <c r="E320" i="11"/>
  <c r="F319" i="11"/>
  <c r="E319" i="11"/>
  <c r="F318" i="11"/>
  <c r="E318" i="11"/>
  <c r="F317" i="11"/>
  <c r="E317" i="11"/>
  <c r="F316" i="11"/>
  <c r="E316" i="11"/>
  <c r="F315" i="11"/>
  <c r="E315" i="11"/>
  <c r="F314" i="11"/>
  <c r="E314" i="11"/>
  <c r="F313" i="11"/>
  <c r="E313" i="11"/>
  <c r="F312" i="11"/>
  <c r="E312" i="11"/>
  <c r="F311" i="11"/>
  <c r="E311" i="11"/>
  <c r="F310" i="11"/>
  <c r="E310" i="11"/>
  <c r="F309" i="11"/>
  <c r="E309" i="11"/>
  <c r="F308" i="11"/>
  <c r="E308" i="11"/>
  <c r="F307" i="11"/>
  <c r="E307" i="11"/>
  <c r="F306" i="11"/>
  <c r="E306" i="11"/>
  <c r="F305" i="11"/>
  <c r="E305" i="11"/>
  <c r="F304" i="11"/>
  <c r="E304" i="11"/>
  <c r="F303" i="11"/>
  <c r="E303" i="11"/>
  <c r="F302" i="11"/>
  <c r="E302" i="11"/>
  <c r="F301" i="11"/>
  <c r="E301" i="11"/>
  <c r="F300" i="11"/>
  <c r="E300" i="11"/>
  <c r="F299" i="11"/>
  <c r="E299" i="11"/>
  <c r="F298" i="11"/>
  <c r="E298" i="11"/>
  <c r="F297" i="11"/>
  <c r="E297" i="11"/>
  <c r="F296" i="11"/>
  <c r="E296" i="11"/>
  <c r="F295" i="11"/>
  <c r="E295" i="11"/>
  <c r="F294" i="11"/>
  <c r="E294" i="11"/>
  <c r="F293" i="11"/>
  <c r="E293" i="11"/>
  <c r="F292" i="11"/>
  <c r="E292" i="11"/>
  <c r="F291" i="11"/>
  <c r="E291" i="11"/>
  <c r="F290" i="11"/>
  <c r="E290" i="11"/>
  <c r="F289" i="11"/>
  <c r="E289" i="11"/>
  <c r="F288" i="11"/>
  <c r="E288" i="11"/>
  <c r="F287" i="11"/>
  <c r="E287" i="11"/>
  <c r="F286" i="11"/>
  <c r="E286" i="11"/>
  <c r="F285" i="11"/>
  <c r="E285" i="11"/>
  <c r="F284" i="11"/>
  <c r="E284" i="11"/>
  <c r="F283" i="11"/>
  <c r="E283" i="11"/>
  <c r="F282" i="11"/>
  <c r="E282" i="11"/>
  <c r="F281" i="11"/>
  <c r="E281" i="11"/>
  <c r="F280" i="11"/>
  <c r="E280" i="11"/>
  <c r="F279" i="11"/>
  <c r="E279" i="11"/>
  <c r="F278" i="11"/>
  <c r="E278" i="11"/>
  <c r="F277" i="11"/>
  <c r="E277" i="11"/>
  <c r="F276" i="11"/>
  <c r="E276" i="11"/>
  <c r="F275" i="11"/>
  <c r="E275" i="11"/>
  <c r="F274" i="11"/>
  <c r="E274" i="11"/>
  <c r="F273" i="11"/>
  <c r="E273" i="11"/>
  <c r="F272" i="11"/>
  <c r="E272" i="11"/>
  <c r="F271" i="11"/>
  <c r="E271" i="11"/>
  <c r="F270" i="11"/>
  <c r="E270" i="11"/>
  <c r="F269" i="11"/>
  <c r="E269" i="11"/>
  <c r="F268" i="11"/>
  <c r="E268" i="11"/>
  <c r="F267" i="11"/>
  <c r="E267" i="11"/>
  <c r="F266" i="11"/>
  <c r="E266" i="11"/>
  <c r="F265" i="11"/>
  <c r="E265" i="11"/>
  <c r="F264" i="11"/>
  <c r="E264" i="11"/>
  <c r="F263" i="11"/>
  <c r="E263" i="11"/>
  <c r="F262" i="11"/>
  <c r="E262" i="11"/>
  <c r="F261" i="11"/>
  <c r="E261" i="11"/>
  <c r="F260" i="11"/>
  <c r="E260" i="11"/>
  <c r="F259" i="11"/>
  <c r="E259" i="11"/>
  <c r="F258" i="11"/>
  <c r="E258" i="11"/>
  <c r="F257" i="11"/>
  <c r="E257" i="11"/>
  <c r="F256" i="11"/>
  <c r="E256" i="11"/>
  <c r="F255" i="11"/>
  <c r="E255" i="11"/>
  <c r="F254" i="11"/>
  <c r="E254" i="11"/>
  <c r="F253" i="11"/>
  <c r="E253" i="11"/>
  <c r="F252" i="11"/>
  <c r="E252" i="11"/>
  <c r="F251" i="11"/>
  <c r="E251" i="11"/>
  <c r="F250" i="11"/>
  <c r="E250" i="11"/>
  <c r="F249" i="11"/>
  <c r="E249" i="11"/>
  <c r="F248" i="11"/>
  <c r="E248" i="11"/>
  <c r="F247" i="11"/>
  <c r="E247" i="11"/>
  <c r="F246" i="11"/>
  <c r="E246" i="11"/>
  <c r="F245" i="11"/>
  <c r="E245" i="11"/>
  <c r="F244" i="11"/>
  <c r="E244" i="11"/>
  <c r="F243" i="11"/>
  <c r="E243" i="11"/>
  <c r="F242" i="11"/>
  <c r="E242" i="11"/>
  <c r="F241" i="11"/>
  <c r="E241" i="11"/>
  <c r="F240" i="11"/>
  <c r="E240" i="11"/>
  <c r="F239" i="11"/>
  <c r="E239" i="11"/>
  <c r="F238" i="11"/>
  <c r="E238" i="11"/>
  <c r="F237" i="11"/>
  <c r="E237" i="11"/>
  <c r="F236" i="11"/>
  <c r="E236" i="11"/>
  <c r="F235" i="11"/>
  <c r="E235" i="11"/>
  <c r="F234" i="11"/>
  <c r="E234" i="11"/>
  <c r="F233" i="11"/>
  <c r="E233" i="11"/>
  <c r="F232" i="11"/>
  <c r="E232" i="11"/>
  <c r="F231" i="11"/>
  <c r="E231" i="11"/>
  <c r="F230" i="11"/>
  <c r="E230" i="11"/>
  <c r="F229" i="11"/>
  <c r="E229" i="11"/>
  <c r="F228" i="11"/>
  <c r="E228" i="11"/>
  <c r="F227" i="11"/>
  <c r="E227" i="11"/>
  <c r="F226" i="11"/>
  <c r="E226" i="11"/>
  <c r="F225" i="11"/>
  <c r="E225" i="11"/>
  <c r="F224" i="11"/>
  <c r="E224" i="11"/>
  <c r="F223" i="11"/>
  <c r="E223" i="11"/>
  <c r="F222" i="11"/>
  <c r="E222" i="11"/>
  <c r="F221" i="11"/>
  <c r="E221" i="11"/>
  <c r="F220" i="11"/>
  <c r="E220" i="11"/>
  <c r="F219" i="11"/>
  <c r="E219" i="11"/>
  <c r="F218" i="11"/>
  <c r="E218" i="11"/>
  <c r="F217" i="11"/>
  <c r="E217" i="11"/>
  <c r="F216" i="11"/>
  <c r="E216" i="11"/>
  <c r="F215" i="11"/>
  <c r="E215" i="11"/>
  <c r="F214" i="11"/>
  <c r="E214" i="11"/>
  <c r="F213" i="11"/>
  <c r="E213" i="11"/>
  <c r="F212" i="11"/>
  <c r="E212" i="11"/>
  <c r="F211" i="11"/>
  <c r="E211" i="11"/>
  <c r="F210" i="11"/>
  <c r="E210" i="11"/>
  <c r="F209" i="11"/>
  <c r="E209" i="11"/>
  <c r="F208" i="11"/>
  <c r="E208" i="11"/>
  <c r="F207" i="11"/>
  <c r="E207" i="11"/>
  <c r="F206" i="11"/>
  <c r="E206" i="11"/>
  <c r="F205" i="11"/>
  <c r="E205" i="11"/>
  <c r="F204" i="11"/>
  <c r="E204" i="11"/>
  <c r="F203" i="11"/>
  <c r="E203" i="11"/>
  <c r="F202" i="11"/>
  <c r="E202" i="11"/>
  <c r="F201" i="11"/>
  <c r="E201" i="11"/>
  <c r="F200" i="11"/>
  <c r="E200" i="11"/>
  <c r="F199" i="11"/>
  <c r="E199" i="11"/>
  <c r="F198" i="11"/>
  <c r="E198" i="11"/>
  <c r="F197" i="11"/>
  <c r="E197" i="11"/>
  <c r="F196" i="11"/>
  <c r="E196" i="11"/>
  <c r="F195" i="11"/>
  <c r="E195" i="11"/>
  <c r="F194" i="11"/>
  <c r="E194" i="11"/>
  <c r="F193" i="11"/>
  <c r="E193" i="11"/>
  <c r="F192" i="11"/>
  <c r="E192" i="11"/>
  <c r="F191" i="11"/>
  <c r="E191" i="11"/>
  <c r="F190" i="11"/>
  <c r="E190" i="11"/>
  <c r="F189" i="11"/>
  <c r="E189" i="11"/>
  <c r="F188" i="11"/>
  <c r="E188" i="11"/>
  <c r="F187" i="11"/>
  <c r="E187" i="11"/>
  <c r="F186" i="11"/>
  <c r="E186" i="11"/>
  <c r="F185" i="11"/>
  <c r="E185" i="11"/>
  <c r="F184" i="11"/>
  <c r="E184" i="11"/>
  <c r="F183" i="11"/>
  <c r="E183" i="11"/>
  <c r="F182" i="11"/>
  <c r="E182" i="11"/>
  <c r="F181" i="11"/>
  <c r="E181" i="11"/>
  <c r="F180" i="11"/>
  <c r="E180" i="11"/>
  <c r="F179" i="11"/>
  <c r="E179" i="11"/>
  <c r="F178" i="11"/>
  <c r="E178" i="11"/>
  <c r="F177" i="11"/>
  <c r="E177" i="11"/>
  <c r="F176" i="11"/>
  <c r="E176" i="11"/>
  <c r="F175" i="11"/>
  <c r="E175" i="11"/>
  <c r="F174" i="11"/>
  <c r="E174" i="11"/>
  <c r="F173" i="11"/>
  <c r="E173" i="11"/>
  <c r="F172" i="11"/>
  <c r="E172" i="11"/>
  <c r="F171" i="11"/>
  <c r="E171" i="11"/>
  <c r="F170" i="11"/>
  <c r="E170" i="11"/>
  <c r="F169" i="11"/>
  <c r="E169" i="11"/>
  <c r="F168" i="11"/>
  <c r="E168" i="11"/>
  <c r="F167" i="11"/>
  <c r="E167" i="11"/>
  <c r="F166" i="11"/>
  <c r="E166" i="11"/>
  <c r="F165" i="11"/>
  <c r="E165" i="11"/>
  <c r="F164" i="11"/>
  <c r="E164" i="11"/>
  <c r="F163" i="11"/>
  <c r="E163" i="11"/>
  <c r="F162" i="11"/>
  <c r="E162" i="11"/>
  <c r="F161" i="11"/>
  <c r="E161" i="11"/>
  <c r="F160" i="11"/>
  <c r="E160" i="11"/>
  <c r="F159" i="11"/>
  <c r="E159" i="11"/>
  <c r="F158" i="11"/>
  <c r="E158" i="11"/>
  <c r="F157" i="11"/>
  <c r="E157" i="11"/>
  <c r="F156" i="11"/>
  <c r="E156" i="11"/>
  <c r="F155" i="11"/>
  <c r="E155" i="11"/>
  <c r="F154" i="11"/>
  <c r="E154" i="11"/>
  <c r="F153" i="11"/>
  <c r="E153" i="11"/>
  <c r="F152" i="11"/>
  <c r="E152" i="11"/>
  <c r="F151" i="11"/>
  <c r="E151" i="11"/>
  <c r="F150" i="11"/>
  <c r="E150" i="11"/>
  <c r="F149" i="11"/>
  <c r="E149" i="11"/>
  <c r="F148" i="11"/>
  <c r="E148" i="11"/>
  <c r="F147" i="11"/>
  <c r="E147" i="11"/>
  <c r="F146" i="11"/>
  <c r="E146" i="11"/>
  <c r="F145" i="11"/>
  <c r="E145" i="11"/>
  <c r="F144" i="11"/>
  <c r="E144" i="11"/>
  <c r="F143" i="11"/>
  <c r="E143" i="11"/>
  <c r="F142" i="11"/>
  <c r="E142" i="11"/>
  <c r="F141" i="11"/>
  <c r="E141" i="11"/>
  <c r="F140" i="11"/>
  <c r="E140" i="11"/>
  <c r="F139" i="11"/>
  <c r="E139" i="11"/>
  <c r="F138" i="11"/>
  <c r="E138" i="11"/>
  <c r="F137" i="11"/>
  <c r="E137" i="11"/>
  <c r="F136" i="11"/>
  <c r="E136" i="11"/>
  <c r="F135" i="11"/>
  <c r="E135" i="11"/>
  <c r="F134" i="11"/>
  <c r="E134" i="11"/>
  <c r="F133" i="11"/>
  <c r="E133" i="11"/>
  <c r="F132" i="11"/>
  <c r="E132" i="11"/>
  <c r="F131" i="11"/>
  <c r="E131" i="11"/>
  <c r="F130" i="11"/>
  <c r="E130" i="11"/>
  <c r="F129" i="11"/>
  <c r="E129" i="11"/>
  <c r="F128" i="11"/>
  <c r="E128" i="11"/>
  <c r="F127" i="11"/>
  <c r="E127" i="11"/>
  <c r="F126" i="11"/>
  <c r="E126" i="11"/>
  <c r="F125" i="11"/>
  <c r="E125" i="11"/>
  <c r="F124" i="11"/>
  <c r="E124" i="11"/>
  <c r="F123" i="11"/>
  <c r="E123" i="11"/>
  <c r="F122" i="11"/>
  <c r="E122" i="11"/>
  <c r="F121" i="11"/>
  <c r="E121" i="11"/>
  <c r="F120" i="11"/>
  <c r="E120" i="11"/>
  <c r="F119" i="11"/>
  <c r="E119" i="11"/>
  <c r="F118" i="11"/>
  <c r="E118" i="11"/>
  <c r="F117" i="11"/>
  <c r="E117" i="11"/>
  <c r="F116" i="11"/>
  <c r="E116" i="11"/>
  <c r="F115" i="11"/>
  <c r="E115" i="11"/>
  <c r="F114" i="11"/>
  <c r="E114" i="11"/>
  <c r="F113" i="11"/>
  <c r="E113" i="11"/>
  <c r="F112" i="11"/>
  <c r="E112" i="11"/>
  <c r="F111" i="11"/>
  <c r="E111" i="11"/>
  <c r="F110" i="11"/>
  <c r="E110" i="11"/>
  <c r="F109" i="11"/>
  <c r="E109" i="11"/>
  <c r="F108" i="11"/>
  <c r="E108" i="11"/>
  <c r="F107" i="11"/>
  <c r="E107" i="11"/>
  <c r="F106" i="11"/>
  <c r="E106" i="11"/>
  <c r="F105" i="11"/>
  <c r="E105" i="11"/>
  <c r="F104" i="11"/>
  <c r="E104" i="11"/>
  <c r="F103" i="11"/>
  <c r="E103" i="11"/>
  <c r="F102" i="11"/>
  <c r="E102" i="11"/>
  <c r="F101" i="11"/>
  <c r="E101" i="11"/>
  <c r="F100" i="11"/>
  <c r="E100" i="11"/>
  <c r="F99" i="11"/>
  <c r="E99" i="11"/>
  <c r="F98" i="11"/>
  <c r="E98" i="11"/>
  <c r="F97" i="11"/>
  <c r="E97" i="11"/>
  <c r="F96" i="11"/>
  <c r="E96" i="11"/>
  <c r="F95" i="11"/>
  <c r="E95" i="11"/>
  <c r="F94" i="11"/>
  <c r="E94" i="11"/>
  <c r="F93" i="11"/>
  <c r="E93" i="11"/>
  <c r="F92" i="11"/>
  <c r="E92" i="11"/>
  <c r="F91" i="11"/>
  <c r="E91" i="11"/>
  <c r="F90" i="11"/>
  <c r="E90" i="11"/>
  <c r="F89" i="11"/>
  <c r="E89" i="11"/>
  <c r="F88" i="11"/>
  <c r="E88" i="11"/>
  <c r="F87" i="11"/>
  <c r="E87" i="11"/>
  <c r="F86" i="11"/>
  <c r="E86" i="11"/>
  <c r="F85" i="11"/>
  <c r="E85" i="11"/>
  <c r="F84" i="11"/>
  <c r="E84" i="11"/>
  <c r="F83" i="11"/>
  <c r="E83" i="11"/>
  <c r="F82" i="11"/>
  <c r="E82" i="11"/>
  <c r="F81" i="11"/>
  <c r="E81" i="11"/>
  <c r="F80" i="11"/>
  <c r="E80" i="11"/>
  <c r="F79" i="11"/>
  <c r="E79" i="11"/>
  <c r="F78" i="11"/>
  <c r="E78" i="11"/>
  <c r="F77" i="11"/>
  <c r="E77" i="11"/>
  <c r="F76" i="11"/>
  <c r="E76" i="11"/>
  <c r="F75" i="11"/>
  <c r="E75" i="11"/>
  <c r="F74" i="11"/>
  <c r="E74" i="11"/>
  <c r="F73" i="11"/>
  <c r="E73" i="11"/>
  <c r="F72" i="11"/>
  <c r="E72" i="11"/>
  <c r="F71" i="11"/>
  <c r="E71" i="11"/>
  <c r="F70" i="11"/>
  <c r="E70" i="11"/>
  <c r="F69" i="11"/>
  <c r="E69" i="11"/>
  <c r="F68" i="11"/>
  <c r="E68" i="11"/>
  <c r="F67" i="11"/>
  <c r="E67" i="11"/>
  <c r="F66" i="11"/>
  <c r="E66" i="11"/>
  <c r="F65" i="11"/>
  <c r="E65" i="11"/>
  <c r="F64" i="11"/>
  <c r="E64" i="11"/>
  <c r="F63" i="11"/>
  <c r="E63" i="11"/>
  <c r="F62" i="11"/>
  <c r="E62" i="11"/>
  <c r="F61" i="11"/>
  <c r="E61" i="11"/>
  <c r="F60" i="11"/>
  <c r="E60" i="11"/>
  <c r="F59" i="11"/>
  <c r="E59" i="11"/>
  <c r="F58" i="11"/>
  <c r="E58" i="11"/>
  <c r="F57" i="11"/>
  <c r="E57" i="11"/>
  <c r="F56" i="11"/>
  <c r="E56" i="11"/>
  <c r="F55" i="11"/>
  <c r="E55" i="11"/>
  <c r="F54" i="11"/>
  <c r="E54" i="11"/>
  <c r="F53" i="11"/>
  <c r="E53" i="11"/>
  <c r="F52" i="11"/>
  <c r="E52" i="11"/>
  <c r="F51" i="11"/>
  <c r="E51" i="11"/>
  <c r="F50" i="11"/>
  <c r="E50" i="11"/>
  <c r="F49" i="11"/>
  <c r="E49" i="11"/>
  <c r="F48" i="11"/>
  <c r="E48" i="11"/>
  <c r="F47" i="11"/>
  <c r="E47" i="11"/>
  <c r="F46" i="11"/>
  <c r="E46" i="11"/>
  <c r="F45" i="11"/>
  <c r="E45" i="11"/>
  <c r="F44" i="11"/>
  <c r="E44" i="11"/>
  <c r="F43" i="11"/>
  <c r="E43" i="11"/>
  <c r="F42" i="11"/>
  <c r="E42" i="11"/>
  <c r="F41" i="11"/>
  <c r="E41" i="11"/>
  <c r="F40" i="11"/>
  <c r="E40" i="11"/>
  <c r="F39" i="11"/>
  <c r="E39" i="11"/>
  <c r="F38" i="11"/>
  <c r="E38" i="11"/>
  <c r="F37" i="11"/>
  <c r="E37" i="11"/>
  <c r="F36" i="11"/>
  <c r="E36" i="11"/>
  <c r="F35" i="11"/>
  <c r="E35" i="11"/>
  <c r="F34" i="11"/>
  <c r="E34" i="11"/>
  <c r="F33" i="11"/>
  <c r="E33" i="11"/>
  <c r="F32" i="11"/>
  <c r="E32" i="11"/>
  <c r="F31" i="11"/>
  <c r="E31" i="11"/>
  <c r="F30" i="11"/>
  <c r="E30" i="11"/>
  <c r="F29" i="11"/>
  <c r="E29" i="11"/>
  <c r="F28" i="11"/>
  <c r="E28" i="11"/>
  <c r="F27" i="11"/>
  <c r="E27" i="11"/>
  <c r="F26" i="11"/>
  <c r="E26" i="11"/>
  <c r="F25" i="11"/>
  <c r="E25" i="11"/>
  <c r="F24" i="11"/>
  <c r="E24" i="11"/>
  <c r="F23" i="11"/>
  <c r="E23" i="11"/>
  <c r="F22" i="11"/>
  <c r="E22" i="11"/>
  <c r="F21" i="11"/>
  <c r="E21" i="11"/>
  <c r="F20" i="11"/>
  <c r="E20" i="11"/>
  <c r="F19" i="11"/>
  <c r="E19" i="11"/>
  <c r="F18" i="11"/>
  <c r="E18" i="11"/>
  <c r="F17" i="11"/>
  <c r="E17" i="11"/>
  <c r="F16" i="11"/>
  <c r="E16" i="11"/>
  <c r="F15" i="11"/>
  <c r="E15" i="11"/>
  <c r="F14" i="11"/>
  <c r="E14" i="11"/>
  <c r="F13" i="11"/>
  <c r="E13" i="11"/>
  <c r="F12" i="11"/>
  <c r="E12" i="11"/>
  <c r="F11" i="11"/>
  <c r="E11" i="11"/>
  <c r="F10" i="11"/>
  <c r="E10" i="11"/>
  <c r="F9" i="11"/>
  <c r="E9" i="11"/>
  <c r="F8" i="11"/>
  <c r="E8" i="11"/>
  <c r="F7" i="11"/>
  <c r="E7" i="11"/>
  <c r="F6" i="11"/>
  <c r="E6" i="11"/>
  <c r="F5" i="11"/>
  <c r="E5" i="11"/>
  <c r="F4" i="11"/>
  <c r="E4" i="11"/>
  <c r="F3" i="11"/>
  <c r="E3" i="11"/>
  <c r="F2" i="11"/>
  <c r="E2" i="11"/>
  <c r="C12" i="8"/>
  <c r="C11" i="8"/>
  <c r="C10" i="8"/>
  <c r="C6" i="8"/>
  <c r="C5" i="8"/>
  <c r="C4" i="8"/>
  <c r="C11" i="6"/>
  <c r="C10" i="6"/>
  <c r="C12" i="6" s="1"/>
  <c r="C6" i="6"/>
  <c r="C5" i="6"/>
  <c r="C4" i="6"/>
  <c r="J7" i="22" l="1"/>
  <c r="H7" i="22"/>
  <c r="S6" i="22"/>
  <c r="R7" i="22"/>
  <c r="G7" i="22"/>
  <c r="S4" i="22"/>
  <c r="S3" i="22"/>
  <c r="S7" i="22" s="1"/>
  <c r="G1845" i="20"/>
  <c r="G1815" i="20"/>
  <c r="G1761" i="20"/>
  <c r="G1782" i="20"/>
  <c r="G1860" i="20"/>
  <c r="G1785" i="20"/>
  <c r="G1767" i="20"/>
  <c r="G1866" i="20"/>
  <c r="G1806" i="20"/>
  <c r="G1770" i="20"/>
  <c r="G1809" i="20"/>
  <c r="G1791" i="20"/>
  <c r="G1031" i="20"/>
  <c r="G900" i="20"/>
  <c r="G1034" i="20"/>
  <c r="G894" i="20"/>
  <c r="G1043" i="20"/>
  <c r="G1025" i="20"/>
  <c r="G1007" i="20"/>
  <c r="G906" i="20"/>
  <c r="G1028" i="20"/>
  <c r="G664" i="20"/>
  <c r="G621" i="20"/>
  <c r="G315" i="20"/>
  <c r="G278" i="20"/>
  <c r="G269" i="20"/>
  <c r="G380" i="20"/>
  <c r="G344" i="20"/>
  <c r="G306" i="20"/>
  <c r="G277" i="20"/>
  <c r="G268" i="20"/>
  <c r="G350" i="20"/>
  <c r="G317" i="20"/>
  <c r="G293" i="20"/>
  <c r="G309" i="20"/>
  <c r="G335" i="20"/>
  <c r="G280" i="20"/>
  <c r="G308" i="20"/>
  <c r="G296" i="20"/>
  <c r="G284" i="20"/>
  <c r="G275" i="20"/>
  <c r="G266" i="20"/>
  <c r="G392" i="20"/>
  <c r="G167" i="20"/>
  <c r="G20" i="20"/>
  <c r="G56" i="20"/>
  <c r="G68" i="20"/>
  <c r="G158" i="20"/>
  <c r="G164" i="20"/>
  <c r="G396" i="20"/>
  <c r="G504" i="20"/>
  <c r="G516" i="20"/>
  <c r="G522" i="20"/>
  <c r="G540" i="20"/>
  <c r="G563" i="20"/>
  <c r="G575" i="20"/>
  <c r="G592" i="20"/>
  <c r="G604" i="20"/>
  <c r="G658" i="20"/>
  <c r="G694" i="20"/>
  <c r="G700" i="20"/>
  <c r="G712" i="20"/>
  <c r="G724" i="20"/>
  <c r="G748" i="20"/>
  <c r="G760" i="20"/>
  <c r="G772" i="20"/>
  <c r="G825" i="20"/>
  <c r="G849" i="20"/>
  <c r="G867" i="20"/>
  <c r="G902" i="20"/>
  <c r="G926" i="20"/>
  <c r="G943" i="20"/>
  <c r="G1086" i="20"/>
  <c r="G1199" i="20"/>
  <c r="G1223" i="20"/>
  <c r="G1229" i="20"/>
  <c r="G1235" i="20"/>
  <c r="G1240" i="20"/>
  <c r="G1252" i="20"/>
  <c r="G1264" i="20"/>
  <c r="G1281" i="20"/>
  <c r="G1287" i="20"/>
  <c r="G1323" i="20"/>
  <c r="G1335" i="20"/>
  <c r="G1400" i="20"/>
  <c r="G1406" i="20"/>
  <c r="G1430" i="20"/>
  <c r="G1477" i="20"/>
  <c r="G1603" i="20"/>
  <c r="G1627" i="20"/>
  <c r="G1692" i="20"/>
  <c r="G1698" i="20"/>
  <c r="G1704" i="20"/>
  <c r="G1715" i="20"/>
  <c r="G1721" i="20"/>
  <c r="G1727" i="20"/>
  <c r="G1739" i="20"/>
  <c r="G1751" i="20"/>
  <c r="G1757" i="20"/>
  <c r="G1775" i="20"/>
  <c r="G27" i="20"/>
  <c r="G39" i="20"/>
  <c r="G57" i="20"/>
  <c r="G63" i="20"/>
  <c r="G69" i="20"/>
  <c r="G219" i="20"/>
  <c r="G225" i="20"/>
  <c r="G313" i="20"/>
  <c r="G552" i="20"/>
  <c r="G576" i="20"/>
  <c r="G582" i="20"/>
  <c r="G659" i="20"/>
  <c r="G695" i="20"/>
  <c r="G719" i="20"/>
  <c r="G767" i="20"/>
  <c r="G779" i="20"/>
  <c r="G992" i="20"/>
  <c r="G1021" i="20"/>
  <c r="G1200" i="20"/>
  <c r="G1224" i="20"/>
  <c r="G1253" i="20"/>
  <c r="G1276" i="20"/>
  <c r="G1312" i="20"/>
  <c r="G1347" i="20"/>
  <c r="G1353" i="20"/>
  <c r="G1359" i="20"/>
  <c r="G1407" i="20"/>
  <c r="G1419" i="20"/>
  <c r="G1466" i="20"/>
  <c r="G1502" i="20"/>
  <c r="G1568" i="20"/>
  <c r="G1622" i="20"/>
  <c r="G1663" i="20"/>
  <c r="G1687" i="20"/>
  <c r="G1693" i="20"/>
  <c r="G1699" i="20"/>
  <c r="G1705" i="20"/>
  <c r="G1722" i="20"/>
  <c r="G1740" i="20"/>
  <c r="G1752" i="20"/>
  <c r="G28" i="20"/>
  <c r="G40" i="20"/>
  <c r="G46" i="20"/>
  <c r="G58" i="20"/>
  <c r="G64" i="20"/>
  <c r="G70" i="20"/>
  <c r="G297" i="20"/>
  <c r="G404" i="20"/>
  <c r="G506" i="20"/>
  <c r="G512" i="20"/>
  <c r="G530" i="20"/>
  <c r="G536" i="20"/>
  <c r="G553" i="20"/>
  <c r="G559" i="20"/>
  <c r="G630" i="20"/>
  <c r="G660" i="20"/>
  <c r="G672" i="20"/>
  <c r="G708" i="20"/>
  <c r="G714" i="20"/>
  <c r="G720" i="20"/>
  <c r="G726" i="20"/>
  <c r="G738" i="20"/>
  <c r="G744" i="20"/>
  <c r="G750" i="20"/>
  <c r="G780" i="20"/>
  <c r="G786" i="20"/>
  <c r="G797" i="20"/>
  <c r="G833" i="20"/>
  <c r="G845" i="20"/>
  <c r="G893" i="20"/>
  <c r="G1082" i="20"/>
  <c r="G1088" i="20"/>
  <c r="G1112" i="20"/>
  <c r="G1129" i="20"/>
  <c r="G1135" i="20"/>
  <c r="G1165" i="20"/>
  <c r="G1171" i="20"/>
  <c r="G1237" i="20"/>
  <c r="G1277" i="20"/>
  <c r="G1319" i="20"/>
  <c r="G1325" i="20"/>
  <c r="G1331" i="20"/>
  <c r="G1337" i="20"/>
  <c r="G1390" i="20"/>
  <c r="G1396" i="20"/>
  <c r="G1402" i="20"/>
  <c r="G1426" i="20"/>
  <c r="G1437" i="20"/>
  <c r="G1461" i="20"/>
  <c r="G1473" i="20"/>
  <c r="G1485" i="20"/>
  <c r="G1605" i="20"/>
  <c r="G1611" i="20"/>
  <c r="G1629" i="20"/>
  <c r="G1635" i="20"/>
  <c r="G1706" i="20"/>
  <c r="G1783" i="20"/>
  <c r="G1843" i="20"/>
  <c r="G29" i="20"/>
  <c r="G41" i="20"/>
  <c r="G59" i="20"/>
  <c r="G65" i="20"/>
  <c r="G71" i="20"/>
  <c r="G107" i="20"/>
  <c r="G119" i="20"/>
  <c r="G197" i="20"/>
  <c r="G203" i="20"/>
  <c r="G227" i="20"/>
  <c r="G477" i="20"/>
  <c r="G584" i="20"/>
  <c r="G655" i="20"/>
  <c r="G667" i="20"/>
  <c r="G673" i="20"/>
  <c r="G685" i="20"/>
  <c r="G691" i="20"/>
  <c r="G703" i="20"/>
  <c r="G715" i="20"/>
  <c r="G721" i="20"/>
  <c r="G745" i="20"/>
  <c r="G775" i="20"/>
  <c r="G781" i="20"/>
  <c r="G798" i="20"/>
  <c r="G870" i="20"/>
  <c r="G899" i="20"/>
  <c r="G905" i="20"/>
  <c r="G917" i="20"/>
  <c r="G929" i="20"/>
  <c r="G964" i="20"/>
  <c r="G1083" i="20"/>
  <c r="G1089" i="20"/>
  <c r="G1107" i="20"/>
  <c r="G1113" i="20"/>
  <c r="G1190" i="20"/>
  <c r="G1196" i="20"/>
  <c r="G1238" i="20"/>
  <c r="G1314" i="20"/>
  <c r="G1320" i="20"/>
  <c r="G1326" i="20"/>
  <c r="G1332" i="20"/>
  <c r="G1338" i="20"/>
  <c r="G1344" i="20"/>
  <c r="G1361" i="20"/>
  <c r="G1403" i="20"/>
  <c r="G1427" i="20"/>
  <c r="G1432" i="20"/>
  <c r="G1456" i="20"/>
  <c r="G1468" i="20"/>
  <c r="G1612" i="20"/>
  <c r="G1636" i="20"/>
  <c r="G1820" i="20"/>
  <c r="G239" i="20"/>
  <c r="G263" i="20"/>
  <c r="G328" i="20"/>
  <c r="G376" i="20"/>
  <c r="G400" i="20"/>
  <c r="G514" i="20"/>
  <c r="G526" i="20"/>
  <c r="G614" i="20"/>
  <c r="G716" i="20"/>
  <c r="G764" i="20"/>
  <c r="G776" i="20"/>
  <c r="G788" i="20"/>
  <c r="G895" i="20"/>
  <c r="G995" i="20"/>
  <c r="G1012" i="20"/>
  <c r="G1024" i="20"/>
  <c r="G1090" i="20"/>
  <c r="G1108" i="20"/>
  <c r="G1191" i="20"/>
  <c r="G1197" i="20"/>
  <c r="G1221" i="20"/>
  <c r="G1227" i="20"/>
  <c r="G1262" i="20"/>
  <c r="G1285" i="20"/>
  <c r="G1315" i="20"/>
  <c r="G1321" i="20"/>
  <c r="G1327" i="20"/>
  <c r="G1333" i="20"/>
  <c r="G1339" i="20"/>
  <c r="G1345" i="20"/>
  <c r="G1433" i="20"/>
  <c r="G1571" i="20"/>
  <c r="G1577" i="20"/>
  <c r="G1613" i="20"/>
  <c r="G1625" i="20"/>
  <c r="G79" i="20"/>
  <c r="G85" i="20"/>
  <c r="G97" i="20"/>
  <c r="G103" i="20"/>
  <c r="G115" i="20"/>
  <c r="G121" i="20"/>
  <c r="G169" i="20"/>
  <c r="G175" i="20"/>
  <c r="G181" i="20"/>
  <c r="G205" i="20"/>
  <c r="G217" i="20"/>
  <c r="G234" i="20"/>
  <c r="G246" i="20"/>
  <c r="G252" i="20"/>
  <c r="G305" i="20"/>
  <c r="G329" i="20"/>
  <c r="G365" i="20"/>
  <c r="G371" i="20"/>
  <c r="G395" i="20"/>
  <c r="G437" i="20"/>
  <c r="G443" i="20"/>
  <c r="G491" i="20"/>
  <c r="G503" i="20"/>
  <c r="G539" i="20"/>
  <c r="G586" i="20"/>
  <c r="G657" i="20"/>
  <c r="G693" i="20"/>
  <c r="G717" i="20"/>
  <c r="G794" i="20"/>
  <c r="G830" i="20"/>
  <c r="G890" i="20"/>
  <c r="G913" i="20"/>
  <c r="G1085" i="20"/>
  <c r="G1126" i="20"/>
  <c r="G1162" i="20"/>
  <c r="G1174" i="20"/>
  <c r="G1280" i="20"/>
  <c r="G1322" i="20"/>
  <c r="G1328" i="20"/>
  <c r="G1334" i="20"/>
  <c r="G1340" i="20"/>
  <c r="G1381" i="20"/>
  <c r="G1405" i="20"/>
  <c r="G1506" i="20"/>
  <c r="G1620" i="20"/>
  <c r="G1685" i="20"/>
  <c r="G1697" i="20"/>
  <c r="G1840" i="20"/>
  <c r="E1707" i="16"/>
  <c r="F1707" i="16" s="1"/>
  <c r="E1743" i="16"/>
  <c r="F1743" i="16" s="1"/>
  <c r="E157" i="16"/>
  <c r="F157" i="16" s="1"/>
  <c r="E264" i="16"/>
  <c r="F264" i="16" s="1"/>
  <c r="E297" i="16"/>
  <c r="F297" i="16" s="1"/>
  <c r="E373" i="16"/>
  <c r="F373" i="16" s="1"/>
  <c r="E406" i="16"/>
  <c r="F406" i="16" s="1"/>
  <c r="E501" i="16"/>
  <c r="F501" i="16" s="1"/>
  <c r="E560" i="16"/>
  <c r="F560" i="16" s="1"/>
  <c r="E634" i="16"/>
  <c r="F634" i="16" s="1"/>
  <c r="E640" i="16"/>
  <c r="F640" i="16" s="1"/>
  <c r="E663" i="16"/>
  <c r="F663" i="16" s="1"/>
  <c r="E669" i="16"/>
  <c r="F669" i="16" s="1"/>
  <c r="E703" i="16"/>
  <c r="F703" i="16" s="1"/>
  <c r="E727" i="16"/>
  <c r="F727" i="16" s="1"/>
  <c r="E763" i="16"/>
  <c r="F763" i="16" s="1"/>
  <c r="E804" i="16"/>
  <c r="F804" i="16" s="1"/>
  <c r="E833" i="16"/>
  <c r="F833" i="16" s="1"/>
  <c r="E838" i="16"/>
  <c r="F838" i="16" s="1"/>
  <c r="E861" i="16"/>
  <c r="F861" i="16" s="1"/>
  <c r="E890" i="16"/>
  <c r="F890" i="16" s="1"/>
  <c r="E941" i="16"/>
  <c r="F941" i="16" s="1"/>
  <c r="E952" i="16"/>
  <c r="F952" i="16" s="1"/>
  <c r="E963" i="16"/>
  <c r="F963" i="16" s="1"/>
  <c r="E975" i="16"/>
  <c r="F975" i="16" s="1"/>
  <c r="E992" i="16"/>
  <c r="F992" i="16" s="1"/>
  <c r="E1004" i="16"/>
  <c r="F1004" i="16" s="1"/>
  <c r="E1016" i="16"/>
  <c r="F1016" i="16" s="1"/>
  <c r="E1063" i="16"/>
  <c r="F1063" i="16" s="1"/>
  <c r="E1080" i="16"/>
  <c r="F1080" i="16" s="1"/>
  <c r="E1086" i="16"/>
  <c r="F1086" i="16" s="1"/>
  <c r="E1219" i="16"/>
  <c r="F1219" i="16" s="1"/>
  <c r="E1248" i="16"/>
  <c r="F1248" i="16" s="1"/>
  <c r="E1391" i="16"/>
  <c r="F1391" i="16" s="1"/>
  <c r="E1420" i="16"/>
  <c r="F1420" i="16" s="1"/>
  <c r="E1508" i="16"/>
  <c r="F1508" i="16" s="1"/>
  <c r="E1514" i="16"/>
  <c r="F1514" i="16" s="1"/>
  <c r="E1531" i="16"/>
  <c r="F1531" i="16" s="1"/>
  <c r="E4" i="16"/>
  <c r="F4" i="16" s="1"/>
  <c r="E10" i="16"/>
  <c r="F10" i="16" s="1"/>
  <c r="E16" i="16"/>
  <c r="F16" i="16" s="1"/>
  <c r="E22" i="16"/>
  <c r="F22" i="16" s="1"/>
  <c r="E28" i="16"/>
  <c r="F28" i="16" s="1"/>
  <c r="E34" i="16"/>
  <c r="F34" i="16" s="1"/>
  <c r="E40" i="16"/>
  <c r="F40" i="16" s="1"/>
  <c r="E46" i="16"/>
  <c r="F46" i="16" s="1"/>
  <c r="E52" i="16"/>
  <c r="F52" i="16" s="1"/>
  <c r="E58" i="16"/>
  <c r="F58" i="16" s="1"/>
  <c r="E64" i="16"/>
  <c r="F64" i="16" s="1"/>
  <c r="E70" i="16"/>
  <c r="F70" i="16" s="1"/>
  <c r="E76" i="16"/>
  <c r="F76" i="16" s="1"/>
  <c r="E82" i="16"/>
  <c r="F82" i="16" s="1"/>
  <c r="E88" i="16"/>
  <c r="F88" i="16" s="1"/>
  <c r="E94" i="16"/>
  <c r="F94" i="16" s="1"/>
  <c r="E100" i="16"/>
  <c r="F100" i="16" s="1"/>
  <c r="E106" i="16"/>
  <c r="F106" i="16" s="1"/>
  <c r="E112" i="16"/>
  <c r="F112" i="16" s="1"/>
  <c r="E118" i="16"/>
  <c r="F118" i="16" s="1"/>
  <c r="E152" i="16"/>
  <c r="F152" i="16" s="1"/>
  <c r="E200" i="16"/>
  <c r="F200" i="16" s="1"/>
  <c r="E211" i="16"/>
  <c r="F211" i="16" s="1"/>
  <c r="E217" i="16"/>
  <c r="F217" i="16" s="1"/>
  <c r="E276" i="16"/>
  <c r="F276" i="16" s="1"/>
  <c r="E281" i="16"/>
  <c r="F281" i="16" s="1"/>
  <c r="E303" i="16"/>
  <c r="F303" i="16" s="1"/>
  <c r="E308" i="16"/>
  <c r="F308" i="16" s="1"/>
  <c r="E390" i="16"/>
  <c r="F390" i="16" s="1"/>
  <c r="E396" i="16"/>
  <c r="F396" i="16" s="1"/>
  <c r="E484" i="16"/>
  <c r="F484" i="16" s="1"/>
  <c r="E490" i="16"/>
  <c r="F490" i="16" s="1"/>
  <c r="E513" i="16"/>
  <c r="F513" i="16" s="1"/>
  <c r="E519" i="16"/>
  <c r="F519" i="16" s="1"/>
  <c r="E525" i="16"/>
  <c r="F525" i="16" s="1"/>
  <c r="E537" i="16"/>
  <c r="F537" i="16" s="1"/>
  <c r="E543" i="16"/>
  <c r="F543" i="16" s="1"/>
  <c r="E549" i="16"/>
  <c r="F549" i="16" s="1"/>
  <c r="E595" i="16"/>
  <c r="F595" i="16" s="1"/>
  <c r="E607" i="16"/>
  <c r="F607" i="16" s="1"/>
  <c r="E613" i="16"/>
  <c r="F613" i="16" s="1"/>
  <c r="E652" i="16"/>
  <c r="F652" i="16" s="1"/>
  <c r="E658" i="16"/>
  <c r="F658" i="16" s="1"/>
  <c r="E675" i="16"/>
  <c r="F675" i="16" s="1"/>
  <c r="E681" i="16"/>
  <c r="F681" i="16" s="1"/>
  <c r="E692" i="16"/>
  <c r="F692" i="16" s="1"/>
  <c r="E816" i="16"/>
  <c r="F816" i="16" s="1"/>
  <c r="E850" i="16"/>
  <c r="F850" i="16" s="1"/>
  <c r="E873" i="16"/>
  <c r="F873" i="16" s="1"/>
  <c r="E907" i="16"/>
  <c r="F907" i="16" s="1"/>
  <c r="E919" i="16"/>
  <c r="F919" i="16" s="1"/>
  <c r="E981" i="16"/>
  <c r="F981" i="16" s="1"/>
  <c r="E1028" i="16"/>
  <c r="F1028" i="16" s="1"/>
  <c r="E1075" i="16"/>
  <c r="F1075" i="16" s="1"/>
  <c r="E1167" i="16"/>
  <c r="F1167" i="16" s="1"/>
  <c r="E1196" i="16"/>
  <c r="F1196" i="16" s="1"/>
  <c r="E1202" i="16"/>
  <c r="F1202" i="16" s="1"/>
  <c r="E1265" i="16"/>
  <c r="F1265" i="16" s="1"/>
  <c r="E1271" i="16"/>
  <c r="F1271" i="16" s="1"/>
  <c r="E1283" i="16"/>
  <c r="F1283" i="16" s="1"/>
  <c r="E1289" i="16"/>
  <c r="F1289" i="16" s="1"/>
  <c r="E1403" i="16"/>
  <c r="F1403" i="16" s="1"/>
  <c r="E1409" i="16"/>
  <c r="F1409" i="16" s="1"/>
  <c r="E1415" i="16"/>
  <c r="F1415" i="16" s="1"/>
  <c r="E89" i="16"/>
  <c r="F89" i="16" s="1"/>
  <c r="E95" i="16"/>
  <c r="F95" i="16" s="1"/>
  <c r="E101" i="16"/>
  <c r="F101" i="16" s="1"/>
  <c r="E107" i="16"/>
  <c r="F107" i="16" s="1"/>
  <c r="E113" i="16"/>
  <c r="F113" i="16" s="1"/>
  <c r="E119" i="16"/>
  <c r="F119" i="16" s="1"/>
  <c r="E125" i="16"/>
  <c r="F125" i="16" s="1"/>
  <c r="E142" i="16"/>
  <c r="F142" i="16" s="1"/>
  <c r="E190" i="16"/>
  <c r="F190" i="16" s="1"/>
  <c r="E201" i="16"/>
  <c r="F201" i="16" s="1"/>
  <c r="E212" i="16"/>
  <c r="F212" i="16" s="1"/>
  <c r="E255" i="16"/>
  <c r="F255" i="16" s="1"/>
  <c r="E271" i="16"/>
  <c r="F271" i="16" s="1"/>
  <c r="E282" i="16"/>
  <c r="F282" i="16" s="1"/>
  <c r="E288" i="16"/>
  <c r="F288" i="16" s="1"/>
  <c r="E363" i="16"/>
  <c r="F363" i="16" s="1"/>
  <c r="E369" i="16"/>
  <c r="F369" i="16" s="1"/>
  <c r="E423" i="16"/>
  <c r="F423" i="16" s="1"/>
  <c r="E462" i="16"/>
  <c r="F462" i="16" s="1"/>
  <c r="E468" i="16"/>
  <c r="F468" i="16" s="1"/>
  <c r="E485" i="16"/>
  <c r="F485" i="16" s="1"/>
  <c r="E491" i="16"/>
  <c r="F491" i="16" s="1"/>
  <c r="E496" i="16"/>
  <c r="F496" i="16" s="1"/>
  <c r="E520" i="16"/>
  <c r="F520" i="16" s="1"/>
  <c r="E526" i="16"/>
  <c r="F526" i="16" s="1"/>
  <c r="E538" i="16"/>
  <c r="F538" i="16" s="1"/>
  <c r="E573" i="16"/>
  <c r="F573" i="16" s="1"/>
  <c r="E608" i="16"/>
  <c r="F608" i="16" s="1"/>
  <c r="E619" i="16"/>
  <c r="F619" i="16" s="1"/>
  <c r="E647" i="16"/>
  <c r="F647" i="16" s="1"/>
  <c r="E676" i="16"/>
  <c r="F676" i="16" s="1"/>
  <c r="E682" i="16"/>
  <c r="F682" i="16" s="1"/>
  <c r="E788" i="16"/>
  <c r="F788" i="16" s="1"/>
  <c r="E794" i="16"/>
  <c r="F794" i="16" s="1"/>
  <c r="E805" i="16"/>
  <c r="F805" i="16" s="1"/>
  <c r="E817" i="16"/>
  <c r="F817" i="16" s="1"/>
  <c r="E823" i="16"/>
  <c r="F823" i="16" s="1"/>
  <c r="E868" i="16"/>
  <c r="F868" i="16" s="1"/>
  <c r="E874" i="16"/>
  <c r="F874" i="16" s="1"/>
  <c r="E880" i="16"/>
  <c r="F880" i="16" s="1"/>
  <c r="E914" i="16"/>
  <c r="F914" i="16" s="1"/>
  <c r="E925" i="16"/>
  <c r="F925" i="16" s="1"/>
  <c r="E994" i="16"/>
  <c r="F994" i="16" s="1"/>
  <c r="E1133" i="16"/>
  <c r="F1133" i="16" s="1"/>
  <c r="E1156" i="16"/>
  <c r="F1156" i="16" s="1"/>
  <c r="E1290" i="16"/>
  <c r="F1290" i="16" s="1"/>
  <c r="E1301" i="16"/>
  <c r="F1301" i="16" s="1"/>
  <c r="E1306" i="16"/>
  <c r="F1306" i="16" s="1"/>
  <c r="E1311" i="16"/>
  <c r="F1311" i="16" s="1"/>
  <c r="E1316" i="16"/>
  <c r="F1316" i="16" s="1"/>
  <c r="E1322" i="16"/>
  <c r="F1322" i="16" s="1"/>
  <c r="E1340" i="16"/>
  <c r="F1340" i="16" s="1"/>
  <c r="E1346" i="16"/>
  <c r="F1346" i="16" s="1"/>
  <c r="E1375" i="16"/>
  <c r="F1375" i="16" s="1"/>
  <c r="E1433" i="16"/>
  <c r="F1433" i="16" s="1"/>
  <c r="E1462" i="16"/>
  <c r="F1462" i="16" s="1"/>
  <c r="E6" i="16"/>
  <c r="F6" i="16" s="1"/>
  <c r="E12" i="16"/>
  <c r="F12" i="16" s="1"/>
  <c r="E18" i="16"/>
  <c r="F18" i="16" s="1"/>
  <c r="E24" i="16"/>
  <c r="F24" i="16" s="1"/>
  <c r="E30" i="16"/>
  <c r="F30" i="16" s="1"/>
  <c r="E36" i="16"/>
  <c r="F36" i="16" s="1"/>
  <c r="E42" i="16"/>
  <c r="F42" i="16" s="1"/>
  <c r="E48" i="16"/>
  <c r="F48" i="16" s="1"/>
  <c r="E54" i="16"/>
  <c r="F54" i="16" s="1"/>
  <c r="E60" i="16"/>
  <c r="F60" i="16" s="1"/>
  <c r="E66" i="16"/>
  <c r="F66" i="16" s="1"/>
  <c r="E72" i="16"/>
  <c r="F72" i="16" s="1"/>
  <c r="E78" i="16"/>
  <c r="F78" i="16" s="1"/>
  <c r="E131" i="16"/>
  <c r="F131" i="16" s="1"/>
  <c r="E137" i="16"/>
  <c r="F137" i="16" s="1"/>
  <c r="E143" i="16"/>
  <c r="F143" i="16" s="1"/>
  <c r="E207" i="16"/>
  <c r="F207" i="16" s="1"/>
  <c r="E240" i="16"/>
  <c r="F240" i="16" s="1"/>
  <c r="E245" i="16"/>
  <c r="F245" i="16" s="1"/>
  <c r="E267" i="16"/>
  <c r="F267" i="16" s="1"/>
  <c r="E272" i="16"/>
  <c r="F272" i="16" s="1"/>
  <c r="E315" i="16"/>
  <c r="F315" i="16" s="1"/>
  <c r="E337" i="16"/>
  <c r="F337" i="16" s="1"/>
  <c r="E370" i="16"/>
  <c r="F370" i="16" s="1"/>
  <c r="E424" i="16"/>
  <c r="F424" i="16" s="1"/>
  <c r="E435" i="16"/>
  <c r="F435" i="16" s="1"/>
  <c r="E441" i="16"/>
  <c r="F441" i="16" s="1"/>
  <c r="E503" i="16"/>
  <c r="F503" i="16" s="1"/>
  <c r="E509" i="16"/>
  <c r="F509" i="16" s="1"/>
  <c r="E515" i="16"/>
  <c r="F515" i="16" s="1"/>
  <c r="E521" i="16"/>
  <c r="F521" i="16" s="1"/>
  <c r="E527" i="16"/>
  <c r="F527" i="16" s="1"/>
  <c r="E533" i="16"/>
  <c r="F533" i="16" s="1"/>
  <c r="E545" i="16"/>
  <c r="F545" i="16" s="1"/>
  <c r="E551" i="16"/>
  <c r="F551" i="16" s="1"/>
  <c r="E574" i="16"/>
  <c r="F574" i="16" s="1"/>
  <c r="E579" i="16"/>
  <c r="F579" i="16" s="1"/>
  <c r="E597" i="16"/>
  <c r="F597" i="16" s="1"/>
  <c r="E609" i="16"/>
  <c r="F609" i="16" s="1"/>
  <c r="E620" i="16"/>
  <c r="F620" i="16" s="1"/>
  <c r="E626" i="16"/>
  <c r="F626" i="16" s="1"/>
  <c r="E677" i="16"/>
  <c r="F677" i="16" s="1"/>
  <c r="E683" i="16"/>
  <c r="F683" i="16" s="1"/>
  <c r="E688" i="16"/>
  <c r="F688" i="16" s="1"/>
  <c r="E694" i="16"/>
  <c r="F694" i="16" s="1"/>
  <c r="E711" i="16"/>
  <c r="F711" i="16" s="1"/>
  <c r="E795" i="16"/>
  <c r="F795" i="16" s="1"/>
  <c r="E801" i="16"/>
  <c r="F801" i="16" s="1"/>
  <c r="E818" i="16"/>
  <c r="F818" i="16" s="1"/>
  <c r="E881" i="16"/>
  <c r="F881" i="16" s="1"/>
  <c r="E909" i="16"/>
  <c r="F909" i="16" s="1"/>
  <c r="E971" i="16"/>
  <c r="F971" i="16" s="1"/>
  <c r="E1030" i="16"/>
  <c r="F1030" i="16" s="1"/>
  <c r="E1169" i="16"/>
  <c r="F1169" i="16" s="1"/>
  <c r="E1181" i="16"/>
  <c r="F1181" i="16" s="1"/>
  <c r="E1198" i="16"/>
  <c r="F1198" i="16" s="1"/>
  <c r="E1204" i="16"/>
  <c r="F1204" i="16" s="1"/>
  <c r="E1273" i="16"/>
  <c r="F1273" i="16" s="1"/>
  <c r="E1285" i="16"/>
  <c r="F1285" i="16" s="1"/>
  <c r="E1659" i="16"/>
  <c r="F1659" i="16" s="1"/>
  <c r="E186" i="16"/>
  <c r="F186" i="16" s="1"/>
  <c r="E192" i="16"/>
  <c r="F192" i="16" s="1"/>
  <c r="E262" i="16"/>
  <c r="F262" i="16" s="1"/>
  <c r="E354" i="16"/>
  <c r="F354" i="16" s="1"/>
  <c r="E360" i="16"/>
  <c r="F360" i="16" s="1"/>
  <c r="E425" i="16"/>
  <c r="F425" i="16" s="1"/>
  <c r="E447" i="16"/>
  <c r="F447" i="16" s="1"/>
  <c r="E452" i="16"/>
  <c r="F452" i="16" s="1"/>
  <c r="E458" i="16"/>
  <c r="F458" i="16" s="1"/>
  <c r="E498" i="16"/>
  <c r="F498" i="16" s="1"/>
  <c r="E504" i="16"/>
  <c r="F504" i="16" s="1"/>
  <c r="E557" i="16"/>
  <c r="F557" i="16" s="1"/>
  <c r="E563" i="16"/>
  <c r="F563" i="16" s="1"/>
  <c r="E580" i="16"/>
  <c r="F580" i="16" s="1"/>
  <c r="E586" i="16"/>
  <c r="F586" i="16" s="1"/>
  <c r="E712" i="16"/>
  <c r="F712" i="16" s="1"/>
  <c r="E718" i="16"/>
  <c r="F718" i="16" s="1"/>
  <c r="E830" i="16"/>
  <c r="F830" i="16" s="1"/>
  <c r="E836" i="16"/>
  <c r="F836" i="16" s="1"/>
  <c r="E841" i="16"/>
  <c r="F841" i="16" s="1"/>
  <c r="E932" i="16"/>
  <c r="F932" i="16" s="1"/>
  <c r="E949" i="16"/>
  <c r="F949" i="16" s="1"/>
  <c r="E1019" i="16"/>
  <c r="F1019" i="16" s="1"/>
  <c r="E1025" i="16"/>
  <c r="F1025" i="16" s="1"/>
  <c r="E1048" i="16"/>
  <c r="F1048" i="16" s="1"/>
  <c r="E1054" i="16"/>
  <c r="F1054" i="16" s="1"/>
  <c r="E1117" i="16"/>
  <c r="F1117" i="16" s="1"/>
  <c r="E1140" i="16"/>
  <c r="F1140" i="16" s="1"/>
  <c r="E1388" i="16"/>
  <c r="F1388" i="16" s="1"/>
  <c r="E144" i="16"/>
  <c r="F144" i="16" s="1"/>
  <c r="E203" i="16"/>
  <c r="F203" i="16" s="1"/>
  <c r="E230" i="16"/>
  <c r="F230" i="16" s="1"/>
  <c r="E300" i="16"/>
  <c r="F300" i="16" s="1"/>
  <c r="E327" i="16"/>
  <c r="F327" i="16" s="1"/>
  <c r="E333" i="16"/>
  <c r="F333" i="16" s="1"/>
  <c r="E387" i="16"/>
  <c r="F387" i="16" s="1"/>
  <c r="E420" i="16"/>
  <c r="F420" i="16" s="1"/>
  <c r="E482" i="16"/>
  <c r="F482" i="16" s="1"/>
  <c r="E499" i="16"/>
  <c r="F499" i="16" s="1"/>
  <c r="E505" i="16"/>
  <c r="F505" i="16" s="1"/>
  <c r="E552" i="16"/>
  <c r="F552" i="16" s="1"/>
  <c r="E558" i="16"/>
  <c r="F558" i="16" s="1"/>
  <c r="E564" i="16"/>
  <c r="F564" i="16" s="1"/>
  <c r="E581" i="16"/>
  <c r="F581" i="16" s="1"/>
  <c r="E587" i="16"/>
  <c r="F587" i="16" s="1"/>
  <c r="E616" i="16"/>
  <c r="F616" i="16" s="1"/>
  <c r="E650" i="16"/>
  <c r="F650" i="16" s="1"/>
  <c r="E701" i="16"/>
  <c r="F701" i="16" s="1"/>
  <c r="E707" i="16"/>
  <c r="F707" i="16" s="1"/>
  <c r="E713" i="16"/>
  <c r="F713" i="16" s="1"/>
  <c r="E719" i="16"/>
  <c r="F719" i="16" s="1"/>
  <c r="E725" i="16"/>
  <c r="F725" i="16" s="1"/>
  <c r="E737" i="16"/>
  <c r="F737" i="16" s="1"/>
  <c r="E743" i="16"/>
  <c r="F743" i="16" s="1"/>
  <c r="E749" i="16"/>
  <c r="F749" i="16" s="1"/>
  <c r="E755" i="16"/>
  <c r="F755" i="16" s="1"/>
  <c r="E761" i="16"/>
  <c r="F761" i="16" s="1"/>
  <c r="E767" i="16"/>
  <c r="F767" i="16" s="1"/>
  <c r="E773" i="16"/>
  <c r="F773" i="16" s="1"/>
  <c r="E831" i="16"/>
  <c r="F831" i="16" s="1"/>
  <c r="E853" i="16"/>
  <c r="F853" i="16" s="1"/>
  <c r="E859" i="16"/>
  <c r="F859" i="16" s="1"/>
  <c r="E888" i="16"/>
  <c r="F888" i="16" s="1"/>
  <c r="E939" i="16"/>
  <c r="F939" i="16" s="1"/>
  <c r="E961" i="16"/>
  <c r="F961" i="16" s="1"/>
  <c r="E1008" i="16"/>
  <c r="F1008" i="16" s="1"/>
  <c r="E1014" i="16"/>
  <c r="F1014" i="16" s="1"/>
  <c r="E1061" i="16"/>
  <c r="F1061" i="16" s="1"/>
  <c r="E1073" i="16"/>
  <c r="F1073" i="16" s="1"/>
  <c r="E1084" i="16"/>
  <c r="F1084" i="16" s="1"/>
  <c r="E1188" i="16"/>
  <c r="F1188" i="16" s="1"/>
  <c r="E1217" i="16"/>
  <c r="F1217" i="16" s="1"/>
  <c r="E1223" i="16"/>
  <c r="F1223" i="16" s="1"/>
  <c r="E1252" i="16"/>
  <c r="F1252" i="16" s="1"/>
  <c r="E1330" i="16"/>
  <c r="F1330" i="16" s="1"/>
  <c r="E1395" i="16"/>
  <c r="F1395" i="16" s="1"/>
  <c r="E1418" i="16"/>
  <c r="F1418" i="16" s="1"/>
  <c r="E128" i="16"/>
  <c r="F128" i="16" s="1"/>
  <c r="E231" i="16"/>
  <c r="F231" i="16" s="1"/>
  <c r="E236" i="16"/>
  <c r="F236" i="16" s="1"/>
  <c r="E312" i="16"/>
  <c r="F312" i="16" s="1"/>
  <c r="E317" i="16"/>
  <c r="F317" i="16" s="1"/>
  <c r="E339" i="16"/>
  <c r="F339" i="16" s="1"/>
  <c r="E344" i="16"/>
  <c r="F344" i="16" s="1"/>
  <c r="E415" i="16"/>
  <c r="F415" i="16" s="1"/>
  <c r="E459" i="16"/>
  <c r="F459" i="16" s="1"/>
  <c r="E465" i="16"/>
  <c r="F465" i="16" s="1"/>
  <c r="E488" i="16"/>
  <c r="F488" i="16" s="1"/>
  <c r="E511" i="16"/>
  <c r="F511" i="16" s="1"/>
  <c r="E517" i="16"/>
  <c r="F517" i="16" s="1"/>
  <c r="E523" i="16"/>
  <c r="F523" i="16" s="1"/>
  <c r="E535" i="16"/>
  <c r="F535" i="16" s="1"/>
  <c r="E541" i="16"/>
  <c r="F541" i="16" s="1"/>
  <c r="E547" i="16"/>
  <c r="F547" i="16" s="1"/>
  <c r="E553" i="16"/>
  <c r="F553" i="16" s="1"/>
  <c r="E570" i="16"/>
  <c r="F570" i="16" s="1"/>
  <c r="E576" i="16"/>
  <c r="F576" i="16" s="1"/>
  <c r="E593" i="16"/>
  <c r="F593" i="16" s="1"/>
  <c r="E599" i="16"/>
  <c r="F599" i="16" s="1"/>
  <c r="E690" i="16"/>
  <c r="F690" i="16" s="1"/>
  <c r="E696" i="16"/>
  <c r="F696" i="16" s="1"/>
  <c r="E791" i="16"/>
  <c r="F791" i="16" s="1"/>
  <c r="E797" i="16"/>
  <c r="F797" i="16" s="1"/>
  <c r="E820" i="16"/>
  <c r="F820" i="16" s="1"/>
  <c r="E865" i="16"/>
  <c r="F865" i="16" s="1"/>
  <c r="E871" i="16"/>
  <c r="F871" i="16" s="1"/>
  <c r="E911" i="16"/>
  <c r="F911" i="16" s="1"/>
  <c r="E917" i="16"/>
  <c r="F917" i="16" s="1"/>
  <c r="E922" i="16"/>
  <c r="F922" i="16" s="1"/>
  <c r="E956" i="16"/>
  <c r="F956" i="16" s="1"/>
  <c r="E1032" i="16"/>
  <c r="F1032" i="16" s="1"/>
  <c r="E1079" i="16"/>
  <c r="F1079" i="16" s="1"/>
  <c r="E1165" i="16"/>
  <c r="F1165" i="16" s="1"/>
  <c r="E1171" i="16"/>
  <c r="F1171" i="16" s="1"/>
  <c r="E1183" i="16"/>
  <c r="F1183" i="16" s="1"/>
  <c r="E1229" i="16"/>
  <c r="F1229" i="16" s="1"/>
  <c r="E1235" i="16"/>
  <c r="F1235" i="16" s="1"/>
  <c r="E1275" i="16"/>
  <c r="F1275" i="16" s="1"/>
  <c r="E1287" i="16"/>
  <c r="F1287" i="16" s="1"/>
  <c r="E1361" i="16"/>
  <c r="F1361" i="16" s="1"/>
  <c r="E1384" i="16"/>
  <c r="F1384" i="16" s="1"/>
  <c r="E1608" i="16"/>
  <c r="F1608" i="16" s="1"/>
  <c r="E1727" i="16"/>
  <c r="F1727" i="16" s="1"/>
  <c r="G2" i="20"/>
  <c r="G14" i="20"/>
  <c r="G73" i="20"/>
  <c r="G132" i="20"/>
  <c r="G150" i="20"/>
  <c r="G191" i="20"/>
  <c r="G325" i="20"/>
  <c r="G401" i="20"/>
  <c r="G436" i="20"/>
  <c r="G557" i="20"/>
  <c r="G580" i="20"/>
  <c r="G842" i="20"/>
  <c r="E980" i="16"/>
  <c r="F980" i="16" s="1"/>
  <c r="E1003" i="16"/>
  <c r="F1003" i="16" s="1"/>
  <c r="E1015" i="16"/>
  <c r="F1015" i="16" s="1"/>
  <c r="E1049" i="16"/>
  <c r="F1049" i="16" s="1"/>
  <c r="E1066" i="16"/>
  <c r="F1066" i="16" s="1"/>
  <c r="E1078" i="16"/>
  <c r="F1078" i="16" s="1"/>
  <c r="E1151" i="16"/>
  <c r="F1151" i="16" s="1"/>
  <c r="E1208" i="16"/>
  <c r="F1208" i="16" s="1"/>
  <c r="E1214" i="16"/>
  <c r="F1214" i="16" s="1"/>
  <c r="E1220" i="16"/>
  <c r="F1220" i="16" s="1"/>
  <c r="E1270" i="16"/>
  <c r="F1270" i="16" s="1"/>
  <c r="E1276" i="16"/>
  <c r="F1276" i="16" s="1"/>
  <c r="E1282" i="16"/>
  <c r="F1282" i="16" s="1"/>
  <c r="E1298" i="16"/>
  <c r="F1298" i="16" s="1"/>
  <c r="E1331" i="16"/>
  <c r="F1331" i="16" s="1"/>
  <c r="E1337" i="16"/>
  <c r="F1337" i="16" s="1"/>
  <c r="E1343" i="16"/>
  <c r="F1343" i="16" s="1"/>
  <c r="E1366" i="16"/>
  <c r="F1366" i="16" s="1"/>
  <c r="E1400" i="16"/>
  <c r="F1400" i="16" s="1"/>
  <c r="E1417" i="16"/>
  <c r="F1417" i="16" s="1"/>
  <c r="E1439" i="16"/>
  <c r="F1439" i="16" s="1"/>
  <c r="E1445" i="16"/>
  <c r="F1445" i="16" s="1"/>
  <c r="E1451" i="16"/>
  <c r="F1451" i="16" s="1"/>
  <c r="E1469" i="16"/>
  <c r="F1469" i="16" s="1"/>
  <c r="E1486" i="16"/>
  <c r="F1486" i="16" s="1"/>
  <c r="E1492" i="16"/>
  <c r="F1492" i="16" s="1"/>
  <c r="E1503" i="16"/>
  <c r="F1503" i="16" s="1"/>
  <c r="E1515" i="16"/>
  <c r="F1515" i="16" s="1"/>
  <c r="E1526" i="16"/>
  <c r="F1526" i="16" s="1"/>
  <c r="E1561" i="16"/>
  <c r="F1561" i="16" s="1"/>
  <c r="E1567" i="16"/>
  <c r="F1567" i="16" s="1"/>
  <c r="E1671" i="16"/>
  <c r="F1671" i="16" s="1"/>
  <c r="E1683" i="16"/>
  <c r="F1683" i="16" s="1"/>
  <c r="E1700" i="16"/>
  <c r="F1700" i="16" s="1"/>
  <c r="E1733" i="16"/>
  <c r="F1733" i="16" s="1"/>
  <c r="E1750" i="16"/>
  <c r="F1750" i="16" s="1"/>
  <c r="E1756" i="16"/>
  <c r="F1756" i="16" s="1"/>
  <c r="E1768" i="16"/>
  <c r="F1768" i="16" s="1"/>
  <c r="G15" i="20"/>
  <c r="G80" i="20"/>
  <c r="G104" i="20"/>
  <c r="G109" i="20"/>
  <c r="G127" i="20"/>
  <c r="G133" i="20"/>
  <c r="G145" i="20"/>
  <c r="G162" i="20"/>
  <c r="G174" i="20"/>
  <c r="G215" i="20"/>
  <c r="G251" i="20"/>
  <c r="G257" i="20"/>
  <c r="G320" i="20"/>
  <c r="G373" i="20"/>
  <c r="G379" i="20"/>
  <c r="G413" i="20"/>
  <c r="G431" i="20"/>
  <c r="G478" i="20"/>
  <c r="G490" i="20"/>
  <c r="G507" i="20"/>
  <c r="G513" i="20"/>
  <c r="G558" i="20"/>
  <c r="G564" i="20"/>
  <c r="G598" i="20"/>
  <c r="G615" i="20"/>
  <c r="G666" i="20"/>
  <c r="G689" i="20"/>
  <c r="G713" i="20"/>
  <c r="G725" i="20"/>
  <c r="G731" i="20"/>
  <c r="G743" i="20"/>
  <c r="G796" i="20"/>
  <c r="G801" i="20"/>
  <c r="G819" i="20"/>
  <c r="G837" i="20"/>
  <c r="G854" i="20"/>
  <c r="G866" i="20"/>
  <c r="E1487" i="16"/>
  <c r="F1487" i="16" s="1"/>
  <c r="E1493" i="16"/>
  <c r="F1493" i="16" s="1"/>
  <c r="E1504" i="16"/>
  <c r="F1504" i="16" s="1"/>
  <c r="E1516" i="16"/>
  <c r="F1516" i="16" s="1"/>
  <c r="E1522" i="16"/>
  <c r="F1522" i="16" s="1"/>
  <c r="E1539" i="16"/>
  <c r="F1539" i="16" s="1"/>
  <c r="E1562" i="16"/>
  <c r="F1562" i="16" s="1"/>
  <c r="E1610" i="16"/>
  <c r="F1610" i="16" s="1"/>
  <c r="E1650" i="16"/>
  <c r="F1650" i="16" s="1"/>
  <c r="E1701" i="16"/>
  <c r="F1701" i="16" s="1"/>
  <c r="E1706" i="16"/>
  <c r="F1706" i="16" s="1"/>
  <c r="E1734" i="16"/>
  <c r="F1734" i="16" s="1"/>
  <c r="E1745" i="16"/>
  <c r="F1745" i="16" s="1"/>
  <c r="G4" i="20"/>
  <c r="G10" i="20"/>
  <c r="G75" i="20"/>
  <c r="G81" i="20"/>
  <c r="G87" i="20"/>
  <c r="G99" i="20"/>
  <c r="G105" i="20"/>
  <c r="G110" i="20"/>
  <c r="G128" i="20"/>
  <c r="G193" i="20"/>
  <c r="G210" i="20"/>
  <c r="G222" i="20"/>
  <c r="G356" i="20"/>
  <c r="G408" i="20"/>
  <c r="G449" i="20"/>
  <c r="G587" i="20"/>
  <c r="G661" i="20"/>
  <c r="G702" i="20"/>
  <c r="G761" i="20"/>
  <c r="G773" i="20"/>
  <c r="G304" i="20"/>
  <c r="G432" i="20"/>
  <c r="G473" i="20"/>
  <c r="G479" i="20"/>
  <c r="G485" i="20"/>
  <c r="G497" i="20"/>
  <c r="G508" i="20"/>
  <c r="G593" i="20"/>
  <c r="E1039" i="16"/>
  <c r="F1039" i="16" s="1"/>
  <c r="E1147" i="16"/>
  <c r="F1147" i="16" s="1"/>
  <c r="E1193" i="16"/>
  <c r="F1193" i="16" s="1"/>
  <c r="E1199" i="16"/>
  <c r="F1199" i="16" s="1"/>
  <c r="E1216" i="16"/>
  <c r="F1216" i="16" s="1"/>
  <c r="E1300" i="16"/>
  <c r="F1300" i="16" s="1"/>
  <c r="E1310" i="16"/>
  <c r="F1310" i="16" s="1"/>
  <c r="E1321" i="16"/>
  <c r="F1321" i="16" s="1"/>
  <c r="E1327" i="16"/>
  <c r="F1327" i="16" s="1"/>
  <c r="E1333" i="16"/>
  <c r="F1333" i="16" s="1"/>
  <c r="E1345" i="16"/>
  <c r="F1345" i="16" s="1"/>
  <c r="E1368" i="16"/>
  <c r="F1368" i="16" s="1"/>
  <c r="E1374" i="16"/>
  <c r="F1374" i="16" s="1"/>
  <c r="E1402" i="16"/>
  <c r="F1402" i="16" s="1"/>
  <c r="E1414" i="16"/>
  <c r="F1414" i="16" s="1"/>
  <c r="E1419" i="16"/>
  <c r="F1419" i="16" s="1"/>
  <c r="E1424" i="16"/>
  <c r="F1424" i="16" s="1"/>
  <c r="E1430" i="16"/>
  <c r="F1430" i="16" s="1"/>
  <c r="E1435" i="16"/>
  <c r="F1435" i="16" s="1"/>
  <c r="E1441" i="16"/>
  <c r="F1441" i="16" s="1"/>
  <c r="E1453" i="16"/>
  <c r="F1453" i="16" s="1"/>
  <c r="E1471" i="16"/>
  <c r="F1471" i="16" s="1"/>
  <c r="E1557" i="16"/>
  <c r="F1557" i="16" s="1"/>
  <c r="E1599" i="16"/>
  <c r="F1599" i="16" s="1"/>
  <c r="E1605" i="16"/>
  <c r="F1605" i="16" s="1"/>
  <c r="E1616" i="16"/>
  <c r="F1616" i="16" s="1"/>
  <c r="E1634" i="16"/>
  <c r="F1634" i="16" s="1"/>
  <c r="E1656" i="16"/>
  <c r="F1656" i="16" s="1"/>
  <c r="E1673" i="16"/>
  <c r="F1673" i="16" s="1"/>
  <c r="E1696" i="16"/>
  <c r="F1696" i="16" s="1"/>
  <c r="E1702" i="16"/>
  <c r="F1702" i="16" s="1"/>
  <c r="E1724" i="16"/>
  <c r="F1724" i="16" s="1"/>
  <c r="E1735" i="16"/>
  <c r="F1735" i="16" s="1"/>
  <c r="E1740" i="16"/>
  <c r="F1740" i="16" s="1"/>
  <c r="E1746" i="16"/>
  <c r="F1746" i="16" s="1"/>
  <c r="E1752" i="16"/>
  <c r="F1752" i="16" s="1"/>
  <c r="E1758" i="16"/>
  <c r="F1758" i="16" s="1"/>
  <c r="G76" i="20"/>
  <c r="G82" i="20"/>
  <c r="G88" i="20"/>
  <c r="G94" i="20"/>
  <c r="G106" i="20"/>
  <c r="G129" i="20"/>
  <c r="G135" i="20"/>
  <c r="G147" i="20"/>
  <c r="G153" i="20"/>
  <c r="G241" i="20"/>
  <c r="G247" i="20"/>
  <c r="G253" i="20"/>
  <c r="G259" i="20"/>
  <c r="G276" i="20"/>
  <c r="G316" i="20"/>
  <c r="G375" i="20"/>
  <c r="G398" i="20"/>
  <c r="G474" i="20"/>
  <c r="G486" i="20"/>
  <c r="G492" i="20"/>
  <c r="G520" i="20"/>
  <c r="G549" i="20"/>
  <c r="G560" i="20"/>
  <c r="G594" i="20"/>
  <c r="G600" i="20"/>
  <c r="G633" i="20"/>
  <c r="G839" i="20"/>
  <c r="E1442" i="16"/>
  <c r="F1442" i="16" s="1"/>
  <c r="E1454" i="16"/>
  <c r="F1454" i="16" s="1"/>
  <c r="E1466" i="16"/>
  <c r="F1466" i="16" s="1"/>
  <c r="E1489" i="16"/>
  <c r="F1489" i="16" s="1"/>
  <c r="E1506" i="16"/>
  <c r="F1506" i="16" s="1"/>
  <c r="E1680" i="16"/>
  <c r="F1680" i="16" s="1"/>
  <c r="E1691" i="16"/>
  <c r="F1691" i="16" s="1"/>
  <c r="E1697" i="16"/>
  <c r="F1697" i="16" s="1"/>
  <c r="E1719" i="16"/>
  <c r="F1719" i="16" s="1"/>
  <c r="E1736" i="16"/>
  <c r="F1736" i="16" s="1"/>
  <c r="E1741" i="16"/>
  <c r="F1741" i="16" s="1"/>
  <c r="E1747" i="16"/>
  <c r="F1747" i="16" s="1"/>
  <c r="E1776" i="16"/>
  <c r="F1776" i="16" s="1"/>
  <c r="G23" i="20"/>
  <c r="G35" i="20"/>
  <c r="G47" i="20"/>
  <c r="G77" i="20"/>
  <c r="G83" i="20"/>
  <c r="G89" i="20"/>
  <c r="G130" i="20"/>
  <c r="G142" i="20"/>
  <c r="G230" i="20"/>
  <c r="G236" i="20"/>
  <c r="G254" i="20"/>
  <c r="G260" i="20"/>
  <c r="G265" i="20"/>
  <c r="G300" i="20"/>
  <c r="G370" i="20"/>
  <c r="G399" i="20"/>
  <c r="G434" i="20"/>
  <c r="G440" i="20"/>
  <c r="G481" i="20"/>
  <c r="G487" i="20"/>
  <c r="G510" i="20"/>
  <c r="G521" i="20"/>
  <c r="G544" i="20"/>
  <c r="G550" i="20"/>
  <c r="G578" i="20"/>
  <c r="G606" i="20"/>
  <c r="G623" i="20"/>
  <c r="G857" i="20"/>
  <c r="G869" i="20"/>
  <c r="G934" i="20"/>
  <c r="E966" i="16"/>
  <c r="F966" i="16" s="1"/>
  <c r="E1064" i="16"/>
  <c r="F1064" i="16" s="1"/>
  <c r="E1172" i="16"/>
  <c r="F1172" i="16" s="1"/>
  <c r="E1212" i="16"/>
  <c r="F1212" i="16" s="1"/>
  <c r="E1246" i="16"/>
  <c r="F1246" i="16" s="1"/>
  <c r="E1268" i="16"/>
  <c r="F1268" i="16" s="1"/>
  <c r="E1286" i="16"/>
  <c r="F1286" i="16" s="1"/>
  <c r="E1296" i="16"/>
  <c r="F1296" i="16" s="1"/>
  <c r="E1302" i="16"/>
  <c r="F1302" i="16" s="1"/>
  <c r="E1347" i="16"/>
  <c r="F1347" i="16" s="1"/>
  <c r="E1364" i="16"/>
  <c r="F1364" i="16" s="1"/>
  <c r="E1370" i="16"/>
  <c r="F1370" i="16" s="1"/>
  <c r="E1432" i="16"/>
  <c r="F1432" i="16" s="1"/>
  <c r="E1455" i="16"/>
  <c r="F1455" i="16" s="1"/>
  <c r="E1467" i="16"/>
  <c r="F1467" i="16" s="1"/>
  <c r="E1490" i="16"/>
  <c r="F1490" i="16" s="1"/>
  <c r="E1507" i="16"/>
  <c r="F1507" i="16" s="1"/>
  <c r="E1513" i="16"/>
  <c r="F1513" i="16" s="1"/>
  <c r="E1536" i="16"/>
  <c r="F1536" i="16" s="1"/>
  <c r="E1541" i="16"/>
  <c r="F1541" i="16" s="1"/>
  <c r="E1607" i="16"/>
  <c r="F1607" i="16" s="1"/>
  <c r="E1675" i="16"/>
  <c r="F1675" i="16" s="1"/>
  <c r="E1692" i="16"/>
  <c r="F1692" i="16" s="1"/>
  <c r="E1698" i="16"/>
  <c r="F1698" i="16" s="1"/>
  <c r="E1708" i="16"/>
  <c r="F1708" i="16" s="1"/>
  <c r="E1720" i="16"/>
  <c r="F1720" i="16" s="1"/>
  <c r="E1731" i="16"/>
  <c r="F1731" i="16" s="1"/>
  <c r="E1737" i="16"/>
  <c r="F1737" i="16" s="1"/>
  <c r="E1742" i="16"/>
  <c r="F1742" i="16" s="1"/>
  <c r="E1754" i="16"/>
  <c r="F1754" i="16" s="1"/>
  <c r="E1766" i="16"/>
  <c r="F1766" i="16" s="1"/>
  <c r="G13" i="20"/>
  <c r="G19" i="20"/>
  <c r="G48" i="20"/>
  <c r="G54" i="20"/>
  <c r="G60" i="20"/>
  <c r="G131" i="20"/>
  <c r="G137" i="20"/>
  <c r="G155" i="20"/>
  <c r="G255" i="20"/>
  <c r="G261" i="20"/>
  <c r="G330" i="20"/>
  <c r="G347" i="20"/>
  <c r="G435" i="20"/>
  <c r="G441" i="20"/>
  <c r="G470" i="20"/>
  <c r="G476" i="20"/>
  <c r="G488" i="20"/>
  <c r="G545" i="20"/>
  <c r="G562" i="20"/>
  <c r="G579" i="20"/>
  <c r="G602" i="20"/>
  <c r="G618" i="20"/>
  <c r="G629" i="20"/>
  <c r="G682" i="20"/>
  <c r="G699" i="20"/>
  <c r="G705" i="20"/>
  <c r="G723" i="20"/>
  <c r="G741" i="20"/>
  <c r="G758" i="20"/>
  <c r="G770" i="20"/>
  <c r="G946" i="20"/>
  <c r="G952" i="20"/>
  <c r="E1572" i="16"/>
  <c r="F1572" i="16" s="1"/>
  <c r="E1578" i="16"/>
  <c r="F1578" i="16" s="1"/>
  <c r="E1625" i="16"/>
  <c r="F1625" i="16" s="1"/>
  <c r="E1642" i="16"/>
  <c r="F1642" i="16" s="1"/>
  <c r="E1709" i="16"/>
  <c r="F1709" i="16" s="1"/>
  <c r="E1778" i="16"/>
  <c r="F1778" i="16" s="1"/>
  <c r="E1784" i="16"/>
  <c r="F1784" i="16" s="1"/>
  <c r="E1790" i="16"/>
  <c r="F1790" i="16" s="1"/>
  <c r="E1796" i="16"/>
  <c r="F1796" i="16" s="1"/>
  <c r="E1802" i="16"/>
  <c r="F1802" i="16" s="1"/>
  <c r="E1808" i="16"/>
  <c r="F1808" i="16" s="1"/>
  <c r="E1814" i="16"/>
  <c r="F1814" i="16" s="1"/>
  <c r="E1820" i="16"/>
  <c r="F1820" i="16" s="1"/>
  <c r="E1826" i="16"/>
  <c r="F1826" i="16" s="1"/>
  <c r="E1832" i="16"/>
  <c r="F1832" i="16" s="1"/>
  <c r="E1838" i="16"/>
  <c r="F1838" i="16" s="1"/>
  <c r="E1844" i="16"/>
  <c r="F1844" i="16" s="1"/>
  <c r="E1850" i="16"/>
  <c r="F1850" i="16" s="1"/>
  <c r="E1856" i="16"/>
  <c r="F1856" i="16" s="1"/>
  <c r="E1862" i="16"/>
  <c r="F1862" i="16" s="1"/>
  <c r="E1868" i="16"/>
  <c r="F1868" i="16" s="1"/>
  <c r="G25" i="20"/>
  <c r="G37" i="20"/>
  <c r="G49" i="20"/>
  <c r="G55" i="20"/>
  <c r="G61" i="20"/>
  <c r="G67" i="20"/>
  <c r="G179" i="20"/>
  <c r="G208" i="20"/>
  <c r="G214" i="20"/>
  <c r="G267" i="20"/>
  <c r="G273" i="20"/>
  <c r="G279" i="20"/>
  <c r="G285" i="20"/>
  <c r="G291" i="20"/>
  <c r="G342" i="20"/>
  <c r="G348" i="20"/>
  <c r="G383" i="20"/>
  <c r="G406" i="20"/>
  <c r="G418" i="20"/>
  <c r="G465" i="20"/>
  <c r="G517" i="20"/>
  <c r="G523" i="20"/>
  <c r="G585" i="20"/>
  <c r="G871" i="20"/>
  <c r="G877" i="20"/>
  <c r="G777" i="20"/>
  <c r="G806" i="20"/>
  <c r="G818" i="20"/>
  <c r="G824" i="20"/>
  <c r="G836" i="20"/>
  <c r="G847" i="20"/>
  <c r="G859" i="20"/>
  <c r="G865" i="20"/>
  <c r="G888" i="20"/>
  <c r="G951" i="20"/>
  <c r="G956" i="20"/>
  <c r="G962" i="20"/>
  <c r="G967" i="20"/>
  <c r="G1030" i="20"/>
  <c r="G1054" i="20"/>
  <c r="G1078" i="20"/>
  <c r="G1118" i="20"/>
  <c r="G1124" i="20"/>
  <c r="G1153" i="20"/>
  <c r="G1205" i="20"/>
  <c r="G1211" i="20"/>
  <c r="G1288" i="20"/>
  <c r="G1293" i="20"/>
  <c r="G1350" i="20"/>
  <c r="G1356" i="20"/>
  <c r="G1395" i="20"/>
  <c r="G1429" i="20"/>
  <c r="G1441" i="20"/>
  <c r="G1464" i="20"/>
  <c r="G1469" i="20"/>
  <c r="G1475" i="20"/>
  <c r="G1491" i="20"/>
  <c r="G1497" i="20"/>
  <c r="G1508" i="20"/>
  <c r="G1514" i="20"/>
  <c r="G1530" i="20"/>
  <c r="G1542" i="20"/>
  <c r="G1589" i="20"/>
  <c r="G1640" i="20"/>
  <c r="G1669" i="20"/>
  <c r="G1681" i="20"/>
  <c r="G1686" i="20"/>
  <c r="G1710" i="20"/>
  <c r="G1734" i="20"/>
  <c r="G1746" i="20"/>
  <c r="G1758" i="20"/>
  <c r="G1763" i="20"/>
  <c r="G991" i="20"/>
  <c r="G997" i="20"/>
  <c r="G1020" i="20"/>
  <c r="G1079" i="20"/>
  <c r="G1096" i="20"/>
  <c r="G1102" i="20"/>
  <c r="G1119" i="20"/>
  <c r="G1125" i="20"/>
  <c r="G1154" i="20"/>
  <c r="G1160" i="20"/>
  <c r="G1166" i="20"/>
  <c r="G1212" i="20"/>
  <c r="G1317" i="20"/>
  <c r="G1476" i="20"/>
  <c r="G1503" i="20"/>
  <c r="G1537" i="20"/>
  <c r="G1561" i="20"/>
  <c r="G1607" i="20"/>
  <c r="G1664" i="20"/>
  <c r="G1764" i="20"/>
  <c r="G1822" i="20"/>
  <c r="G1257" i="20"/>
  <c r="G1526" i="20"/>
  <c r="G1573" i="20"/>
  <c r="G1676" i="20"/>
  <c r="G1711" i="20"/>
  <c r="G1776" i="20"/>
  <c r="G650" i="20"/>
  <c r="G662" i="20"/>
  <c r="G680" i="20"/>
  <c r="G697" i="20"/>
  <c r="G727" i="20"/>
  <c r="G733" i="20"/>
  <c r="G756" i="20"/>
  <c r="G762" i="20"/>
  <c r="G768" i="20"/>
  <c r="G785" i="20"/>
  <c r="G791" i="20"/>
  <c r="G861" i="20"/>
  <c r="G878" i="20"/>
  <c r="G907" i="20"/>
  <c r="G958" i="20"/>
  <c r="G987" i="20"/>
  <c r="G1080" i="20"/>
  <c r="G1097" i="20"/>
  <c r="G1132" i="20"/>
  <c r="G1184" i="20"/>
  <c r="G1213" i="20"/>
  <c r="G1241" i="20"/>
  <c r="G1301" i="20"/>
  <c r="G1307" i="20"/>
  <c r="G1329" i="20"/>
  <c r="G1352" i="20"/>
  <c r="G1408" i="20"/>
  <c r="G1414" i="20"/>
  <c r="G1471" i="20"/>
  <c r="G1488" i="20"/>
  <c r="G1527" i="20"/>
  <c r="G1556" i="20"/>
  <c r="G1602" i="20"/>
  <c r="G1614" i="20"/>
  <c r="G1631" i="20"/>
  <c r="G1688" i="20"/>
  <c r="G1718" i="20"/>
  <c r="G1730" i="20"/>
  <c r="G1742" i="20"/>
  <c r="G1754" i="20"/>
  <c r="G1771" i="20"/>
  <c r="G1788" i="20"/>
  <c r="G1805" i="20"/>
  <c r="G1817" i="20"/>
  <c r="G1829" i="20"/>
  <c r="G1841" i="20"/>
  <c r="G663" i="20"/>
  <c r="G669" i="20"/>
  <c r="G681" i="20"/>
  <c r="G686" i="20"/>
  <c r="G698" i="20"/>
  <c r="G710" i="20"/>
  <c r="G722" i="20"/>
  <c r="G728" i="20"/>
  <c r="G740" i="20"/>
  <c r="G751" i="20"/>
  <c r="G763" i="20"/>
  <c r="G769" i="20"/>
  <c r="G792" i="20"/>
  <c r="G809" i="20"/>
  <c r="G821" i="20"/>
  <c r="G827" i="20"/>
  <c r="G856" i="20"/>
  <c r="G868" i="20"/>
  <c r="G873" i="20"/>
  <c r="G908" i="20"/>
  <c r="G930" i="20"/>
  <c r="G948" i="20"/>
  <c r="G959" i="20"/>
  <c r="G970" i="20"/>
  <c r="G988" i="20"/>
  <c r="G999" i="20"/>
  <c r="G1010" i="20"/>
  <c r="G1027" i="20"/>
  <c r="G1039" i="20"/>
  <c r="G1051" i="20"/>
  <c r="G1063" i="20"/>
  <c r="G1069" i="20"/>
  <c r="G1098" i="20"/>
  <c r="G1115" i="20"/>
  <c r="G1127" i="20"/>
  <c r="G1133" i="20"/>
  <c r="G1168" i="20"/>
  <c r="G1202" i="20"/>
  <c r="G1274" i="20"/>
  <c r="G1302" i="20"/>
  <c r="G1308" i="20"/>
  <c r="G1324" i="20"/>
  <c r="G1341" i="20"/>
  <c r="G1375" i="20"/>
  <c r="G1397" i="20"/>
  <c r="G1409" i="20"/>
  <c r="G1415" i="20"/>
  <c r="G1438" i="20"/>
  <c r="G1449" i="20"/>
  <c r="G1472" i="20"/>
  <c r="G1483" i="20"/>
  <c r="G1489" i="20"/>
  <c r="G1528" i="20"/>
  <c r="G1575" i="20"/>
  <c r="G1580" i="20"/>
  <c r="G1609" i="20"/>
  <c r="G1626" i="20"/>
  <c r="G1638" i="20"/>
  <c r="G1655" i="20"/>
  <c r="G1678" i="20"/>
  <c r="G1684" i="20"/>
  <c r="G1725" i="20"/>
  <c r="G1731" i="20"/>
  <c r="G1737" i="20"/>
  <c r="G1743" i="20"/>
  <c r="G1749" i="20"/>
  <c r="G1755" i="20"/>
  <c r="G1778" i="20"/>
  <c r="G1812" i="20"/>
  <c r="G1824" i="20"/>
  <c r="G1830" i="20"/>
  <c r="G1836" i="20"/>
  <c r="G1842" i="20"/>
  <c r="G909" i="20"/>
  <c r="G937" i="20"/>
  <c r="G949" i="20"/>
  <c r="G989" i="20"/>
  <c r="G994" i="20"/>
  <c r="G1070" i="20"/>
  <c r="G1076" i="20"/>
  <c r="G1105" i="20"/>
  <c r="G1116" i="20"/>
  <c r="G1122" i="20"/>
  <c r="G1134" i="20"/>
  <c r="G1151" i="20"/>
  <c r="G1163" i="20"/>
  <c r="G1169" i="20"/>
  <c r="G1203" i="20"/>
  <c r="G1209" i="20"/>
  <c r="G1260" i="20"/>
  <c r="G1270" i="20"/>
  <c r="G1303" i="20"/>
  <c r="G1309" i="20"/>
  <c r="G1336" i="20"/>
  <c r="G1376" i="20"/>
  <c r="G1421" i="20"/>
  <c r="G1439" i="20"/>
  <c r="G1484" i="20"/>
  <c r="G1552" i="20"/>
  <c r="G1576" i="20"/>
  <c r="G1593" i="20"/>
  <c r="G1633" i="20"/>
  <c r="G1650" i="20"/>
  <c r="G1662" i="20"/>
  <c r="G1773" i="20"/>
  <c r="G1779" i="20"/>
  <c r="G1784" i="20"/>
  <c r="G1819" i="20"/>
  <c r="G1831" i="20"/>
  <c r="G1837" i="20"/>
  <c r="G642" i="20"/>
  <c r="G653" i="20"/>
  <c r="G765" i="20"/>
  <c r="G782" i="20"/>
  <c r="G823" i="20"/>
  <c r="G829" i="20"/>
  <c r="G852" i="20"/>
  <c r="G858" i="20"/>
  <c r="G864" i="20"/>
  <c r="G881" i="20"/>
  <c r="G904" i="20"/>
  <c r="G950" i="20"/>
  <c r="G990" i="20"/>
  <c r="G1006" i="20"/>
  <c r="G1018" i="20"/>
  <c r="G1071" i="20"/>
  <c r="G1077" i="20"/>
  <c r="G1111" i="20"/>
  <c r="G1117" i="20"/>
  <c r="G1210" i="20"/>
  <c r="G1216" i="20"/>
  <c r="G1310" i="20"/>
  <c r="G1349" i="20"/>
  <c r="G1360" i="20"/>
  <c r="G1382" i="20"/>
  <c r="G1388" i="20"/>
  <c r="G1422" i="20"/>
  <c r="G1440" i="20"/>
  <c r="G1457" i="20"/>
  <c r="G1463" i="20"/>
  <c r="G1507" i="20"/>
  <c r="G1513" i="20"/>
  <c r="G1518" i="20"/>
  <c r="G1547" i="20"/>
  <c r="G1559" i="20"/>
  <c r="G1616" i="20"/>
  <c r="G1657" i="20"/>
  <c r="G1680" i="20"/>
  <c r="G1733" i="20"/>
  <c r="G1745" i="20"/>
  <c r="G1774" i="20"/>
  <c r="G1780" i="20"/>
  <c r="G1796" i="20"/>
  <c r="G1838" i="20"/>
  <c r="G1855" i="20"/>
  <c r="E132" i="16"/>
  <c r="F132" i="16" s="1"/>
  <c r="E181" i="16"/>
  <c r="F181" i="16" s="1"/>
  <c r="E220" i="16"/>
  <c r="F220" i="16" s="1"/>
  <c r="E266" i="16"/>
  <c r="F266" i="16" s="1"/>
  <c r="E302" i="16"/>
  <c r="F302" i="16" s="1"/>
  <c r="E338" i="16"/>
  <c r="F338" i="16" s="1"/>
  <c r="E374" i="16"/>
  <c r="F374" i="16" s="1"/>
  <c r="E410" i="16"/>
  <c r="F410" i="16" s="1"/>
  <c r="E446" i="16"/>
  <c r="F446" i="16" s="1"/>
  <c r="E467" i="16"/>
  <c r="F467" i="16" s="1"/>
  <c r="E811" i="16"/>
  <c r="F811" i="16" s="1"/>
  <c r="E862" i="16"/>
  <c r="F862" i="16" s="1"/>
  <c r="E942" i="16"/>
  <c r="F942" i="16" s="1"/>
  <c r="E251" i="16"/>
  <c r="F251" i="16" s="1"/>
  <c r="E287" i="16"/>
  <c r="F287" i="16" s="1"/>
  <c r="E323" i="16"/>
  <c r="F323" i="16" s="1"/>
  <c r="E359" i="16"/>
  <c r="F359" i="16" s="1"/>
  <c r="E395" i="16"/>
  <c r="F395" i="16" s="1"/>
  <c r="E431" i="16"/>
  <c r="F431" i="16" s="1"/>
  <c r="E457" i="16"/>
  <c r="F457" i="16" s="1"/>
  <c r="E167" i="16"/>
  <c r="F167" i="16" s="1"/>
  <c r="E177" i="16"/>
  <c r="F177" i="16" s="1"/>
  <c r="E241" i="16"/>
  <c r="F241" i="16" s="1"/>
  <c r="E256" i="16"/>
  <c r="F256" i="16" s="1"/>
  <c r="E277" i="16"/>
  <c r="F277" i="16" s="1"/>
  <c r="E292" i="16"/>
  <c r="F292" i="16" s="1"/>
  <c r="E313" i="16"/>
  <c r="F313" i="16" s="1"/>
  <c r="E328" i="16"/>
  <c r="F328" i="16" s="1"/>
  <c r="E349" i="16"/>
  <c r="F349" i="16" s="1"/>
  <c r="E364" i="16"/>
  <c r="F364" i="16" s="1"/>
  <c r="E385" i="16"/>
  <c r="F385" i="16" s="1"/>
  <c r="E400" i="16"/>
  <c r="F400" i="16" s="1"/>
  <c r="E421" i="16"/>
  <c r="F421" i="16" s="1"/>
  <c r="E436" i="16"/>
  <c r="F436" i="16" s="1"/>
  <c r="E124" i="16"/>
  <c r="F124" i="16" s="1"/>
  <c r="E138" i="16"/>
  <c r="F138" i="16" s="1"/>
  <c r="E153" i="16"/>
  <c r="F153" i="16" s="1"/>
  <c r="E162" i="16"/>
  <c r="F162" i="16" s="1"/>
  <c r="E178" i="16"/>
  <c r="F178" i="16" s="1"/>
  <c r="E187" i="16"/>
  <c r="F187" i="16" s="1"/>
  <c r="E202" i="16"/>
  <c r="F202" i="16" s="1"/>
  <c r="E222" i="16"/>
  <c r="F222" i="16" s="1"/>
  <c r="E257" i="16"/>
  <c r="F257" i="16" s="1"/>
  <c r="E293" i="16"/>
  <c r="F293" i="16" s="1"/>
  <c r="E329" i="16"/>
  <c r="F329" i="16" s="1"/>
  <c r="E365" i="16"/>
  <c r="F365" i="16" s="1"/>
  <c r="E401" i="16"/>
  <c r="F401" i="16" s="1"/>
  <c r="E437" i="16"/>
  <c r="F437" i="16" s="1"/>
  <c r="E463" i="16"/>
  <c r="F463" i="16" s="1"/>
  <c r="E469" i="16"/>
  <c r="F469" i="16" s="1"/>
  <c r="E480" i="16"/>
  <c r="F480" i="16" s="1"/>
  <c r="E486" i="16"/>
  <c r="F486" i="16" s="1"/>
  <c r="E492" i="16"/>
  <c r="F492" i="16" s="1"/>
  <c r="E497" i="16"/>
  <c r="F497" i="16" s="1"/>
  <c r="E508" i="16"/>
  <c r="F508" i="16" s="1"/>
  <c r="E514" i="16"/>
  <c r="F514" i="16" s="1"/>
  <c r="E631" i="16"/>
  <c r="F631" i="16" s="1"/>
  <c r="E726" i="16"/>
  <c r="F726" i="16" s="1"/>
  <c r="E732" i="16"/>
  <c r="F732" i="16" s="1"/>
  <c r="E756" i="16"/>
  <c r="F756" i="16" s="1"/>
  <c r="E762" i="16"/>
  <c r="F762" i="16" s="1"/>
  <c r="E779" i="16"/>
  <c r="F779" i="16" s="1"/>
  <c r="E819" i="16"/>
  <c r="F819" i="16" s="1"/>
  <c r="E825" i="16"/>
  <c r="F825" i="16" s="1"/>
  <c r="E875" i="16"/>
  <c r="F875" i="16" s="1"/>
  <c r="E237" i="16"/>
  <c r="F237" i="16" s="1"/>
  <c r="E247" i="16"/>
  <c r="F247" i="16" s="1"/>
  <c r="E273" i="16"/>
  <c r="F273" i="16" s="1"/>
  <c r="E283" i="16"/>
  <c r="F283" i="16" s="1"/>
  <c r="E309" i="16"/>
  <c r="F309" i="16" s="1"/>
  <c r="E319" i="16"/>
  <c r="F319" i="16" s="1"/>
  <c r="E345" i="16"/>
  <c r="F345" i="16" s="1"/>
  <c r="E355" i="16"/>
  <c r="F355" i="16" s="1"/>
  <c r="E381" i="16"/>
  <c r="F381" i="16" s="1"/>
  <c r="E391" i="16"/>
  <c r="F391" i="16" s="1"/>
  <c r="E417" i="16"/>
  <c r="F417" i="16" s="1"/>
  <c r="E427" i="16"/>
  <c r="F427" i="16" s="1"/>
  <c r="E453" i="16"/>
  <c r="F453" i="16" s="1"/>
  <c r="E475" i="16"/>
  <c r="F475" i="16" s="1"/>
  <c r="E481" i="16"/>
  <c r="F481" i="16" s="1"/>
  <c r="E139" i="16"/>
  <c r="F139" i="16" s="1"/>
  <c r="E158" i="16"/>
  <c r="F158" i="16" s="1"/>
  <c r="E163" i="16"/>
  <c r="F163" i="16" s="1"/>
  <c r="E179" i="16"/>
  <c r="F179" i="16" s="1"/>
  <c r="E188" i="16"/>
  <c r="F188" i="16" s="1"/>
  <c r="E258" i="16"/>
  <c r="F258" i="16" s="1"/>
  <c r="E294" i="16"/>
  <c r="F294" i="16" s="1"/>
  <c r="E330" i="16"/>
  <c r="F330" i="16" s="1"/>
  <c r="E366" i="16"/>
  <c r="F366" i="16" s="1"/>
  <c r="E402" i="16"/>
  <c r="F402" i="16" s="1"/>
  <c r="E438" i="16"/>
  <c r="F438" i="16" s="1"/>
  <c r="E464" i="16"/>
  <c r="F464" i="16" s="1"/>
  <c r="E532" i="16"/>
  <c r="F532" i="16" s="1"/>
  <c r="E561" i="16"/>
  <c r="F561" i="16" s="1"/>
  <c r="E572" i="16"/>
  <c r="F572" i="16" s="1"/>
  <c r="E583" i="16"/>
  <c r="F583" i="16" s="1"/>
  <c r="E589" i="16"/>
  <c r="F589" i="16" s="1"/>
  <c r="E654" i="16"/>
  <c r="F654" i="16" s="1"/>
  <c r="E660" i="16"/>
  <c r="F660" i="16" s="1"/>
  <c r="E693" i="16"/>
  <c r="F693" i="16" s="1"/>
  <c r="E704" i="16"/>
  <c r="F704" i="16" s="1"/>
  <c r="E739" i="16"/>
  <c r="F739" i="16" s="1"/>
  <c r="E814" i="16"/>
  <c r="F814" i="16" s="1"/>
  <c r="E910" i="16"/>
  <c r="F910" i="16" s="1"/>
  <c r="E978" i="16"/>
  <c r="F978" i="16" s="1"/>
  <c r="E84" i="16"/>
  <c r="F84" i="16" s="1"/>
  <c r="E90" i="16"/>
  <c r="F90" i="16" s="1"/>
  <c r="E96" i="16"/>
  <c r="F96" i="16" s="1"/>
  <c r="E102" i="16"/>
  <c r="F102" i="16" s="1"/>
  <c r="E108" i="16"/>
  <c r="F108" i="16" s="1"/>
  <c r="E114" i="16"/>
  <c r="F114" i="16" s="1"/>
  <c r="E120" i="16"/>
  <c r="F120" i="16" s="1"/>
  <c r="E126" i="16"/>
  <c r="F126" i="16" s="1"/>
  <c r="E159" i="16"/>
  <c r="F159" i="16" s="1"/>
  <c r="E213" i="16"/>
  <c r="F213" i="16" s="1"/>
  <c r="E238" i="16"/>
  <c r="F238" i="16" s="1"/>
  <c r="E248" i="16"/>
  <c r="F248" i="16" s="1"/>
  <c r="E274" i="16"/>
  <c r="F274" i="16" s="1"/>
  <c r="E284" i="16"/>
  <c r="F284" i="16" s="1"/>
  <c r="E310" i="16"/>
  <c r="F310" i="16" s="1"/>
  <c r="E320" i="16"/>
  <c r="F320" i="16" s="1"/>
  <c r="E346" i="16"/>
  <c r="F346" i="16" s="1"/>
  <c r="E356" i="16"/>
  <c r="F356" i="16" s="1"/>
  <c r="E382" i="16"/>
  <c r="F382" i="16" s="1"/>
  <c r="E392" i="16"/>
  <c r="F392" i="16" s="1"/>
  <c r="E418" i="16"/>
  <c r="F418" i="16" s="1"/>
  <c r="E428" i="16"/>
  <c r="F428" i="16" s="1"/>
  <c r="E454" i="16"/>
  <c r="F454" i="16" s="1"/>
  <c r="E544" i="16"/>
  <c r="F544" i="16" s="1"/>
  <c r="E550" i="16"/>
  <c r="F550" i="16" s="1"/>
  <c r="E567" i="16"/>
  <c r="F567" i="16" s="1"/>
  <c r="E606" i="16"/>
  <c r="F606" i="16" s="1"/>
  <c r="E612" i="16"/>
  <c r="F612" i="16" s="1"/>
  <c r="E617" i="16"/>
  <c r="F617" i="16" s="1"/>
  <c r="E633" i="16"/>
  <c r="F633" i="16" s="1"/>
  <c r="E644" i="16"/>
  <c r="F644" i="16" s="1"/>
  <c r="E832" i="16"/>
  <c r="F832" i="16" s="1"/>
  <c r="E843" i="16"/>
  <c r="F843" i="16" s="1"/>
  <c r="E140" i="16"/>
  <c r="F140" i="16" s="1"/>
  <c r="E149" i="16"/>
  <c r="F149" i="16" s="1"/>
  <c r="E155" i="16"/>
  <c r="F155" i="16" s="1"/>
  <c r="E164" i="16"/>
  <c r="F164" i="16" s="1"/>
  <c r="E174" i="16"/>
  <c r="F174" i="16" s="1"/>
  <c r="E189" i="16"/>
  <c r="F189" i="16" s="1"/>
  <c r="E198" i="16"/>
  <c r="F198" i="16" s="1"/>
  <c r="E249" i="16"/>
  <c r="F249" i="16" s="1"/>
  <c r="E275" i="16"/>
  <c r="F275" i="16" s="1"/>
  <c r="E285" i="16"/>
  <c r="F285" i="16" s="1"/>
  <c r="E311" i="16"/>
  <c r="F311" i="16" s="1"/>
  <c r="E321" i="16"/>
  <c r="F321" i="16" s="1"/>
  <c r="E347" i="16"/>
  <c r="F347" i="16" s="1"/>
  <c r="E357" i="16"/>
  <c r="F357" i="16" s="1"/>
  <c r="E372" i="16"/>
  <c r="F372" i="16" s="1"/>
  <c r="E383" i="16"/>
  <c r="F383" i="16" s="1"/>
  <c r="E393" i="16"/>
  <c r="F393" i="16" s="1"/>
  <c r="E408" i="16"/>
  <c r="F408" i="16" s="1"/>
  <c r="E419" i="16"/>
  <c r="F419" i="16" s="1"/>
  <c r="E429" i="16"/>
  <c r="F429" i="16" s="1"/>
  <c r="E444" i="16"/>
  <c r="F444" i="16" s="1"/>
  <c r="E455" i="16"/>
  <c r="F455" i="16" s="1"/>
  <c r="E471" i="16"/>
  <c r="F471" i="16" s="1"/>
  <c r="E522" i="16"/>
  <c r="F522" i="16" s="1"/>
  <c r="E528" i="16"/>
  <c r="F528" i="16" s="1"/>
  <c r="E539" i="16"/>
  <c r="F539" i="16" s="1"/>
  <c r="E596" i="16"/>
  <c r="F596" i="16" s="1"/>
  <c r="E678" i="16"/>
  <c r="F678" i="16" s="1"/>
  <c r="E799" i="16"/>
  <c r="F799" i="16" s="1"/>
  <c r="E827" i="16"/>
  <c r="F827" i="16" s="1"/>
  <c r="E121" i="16"/>
  <c r="F121" i="16" s="1"/>
  <c r="E127" i="16"/>
  <c r="F127" i="16" s="1"/>
  <c r="E150" i="16"/>
  <c r="F150" i="16" s="1"/>
  <c r="E165" i="16"/>
  <c r="F165" i="16" s="1"/>
  <c r="E175" i="16"/>
  <c r="F175" i="16" s="1"/>
  <c r="E194" i="16"/>
  <c r="F194" i="16" s="1"/>
  <c r="E199" i="16"/>
  <c r="F199" i="16" s="1"/>
  <c r="E209" i="16"/>
  <c r="F209" i="16" s="1"/>
  <c r="E224" i="16"/>
  <c r="F224" i="16" s="1"/>
  <c r="E301" i="16"/>
  <c r="F301" i="16" s="1"/>
  <c r="E2" i="16"/>
  <c r="F2" i="16" s="1"/>
  <c r="E8" i="16"/>
  <c r="F8" i="16" s="1"/>
  <c r="E14" i="16"/>
  <c r="F14" i="16" s="1"/>
  <c r="E20" i="16"/>
  <c r="F20" i="16" s="1"/>
  <c r="E26" i="16"/>
  <c r="F26" i="16" s="1"/>
  <c r="E32" i="16"/>
  <c r="F32" i="16" s="1"/>
  <c r="E38" i="16"/>
  <c r="F38" i="16" s="1"/>
  <c r="E44" i="16"/>
  <c r="F44" i="16" s="1"/>
  <c r="E50" i="16"/>
  <c r="F50" i="16" s="1"/>
  <c r="E56" i="16"/>
  <c r="F56" i="16" s="1"/>
  <c r="E62" i="16"/>
  <c r="F62" i="16" s="1"/>
  <c r="E68" i="16"/>
  <c r="F68" i="16" s="1"/>
  <c r="E74" i="16"/>
  <c r="F74" i="16" s="1"/>
  <c r="E80" i="16"/>
  <c r="F80" i="16" s="1"/>
  <c r="E86" i="16"/>
  <c r="F86" i="16" s="1"/>
  <c r="E92" i="16"/>
  <c r="F92" i="16" s="1"/>
  <c r="E98" i="16"/>
  <c r="F98" i="16" s="1"/>
  <c r="E104" i="16"/>
  <c r="F104" i="16" s="1"/>
  <c r="E110" i="16"/>
  <c r="F110" i="16" s="1"/>
  <c r="E116" i="16"/>
  <c r="F116" i="16" s="1"/>
  <c r="E122" i="16"/>
  <c r="F122" i="16" s="1"/>
  <c r="E136" i="16"/>
  <c r="F136" i="16" s="1"/>
  <c r="E195" i="16"/>
  <c r="F195" i="16" s="1"/>
  <c r="E234" i="16"/>
  <c r="F234" i="16" s="1"/>
  <c r="E250" i="16"/>
  <c r="F250" i="16" s="1"/>
  <c r="E260" i="16"/>
  <c r="F260" i="16" s="1"/>
  <c r="E270" i="16"/>
  <c r="F270" i="16" s="1"/>
  <c r="E286" i="16"/>
  <c r="F286" i="16" s="1"/>
  <c r="E296" i="16"/>
  <c r="F296" i="16" s="1"/>
  <c r="E306" i="16"/>
  <c r="F306" i="16" s="1"/>
  <c r="E322" i="16"/>
  <c r="F322" i="16" s="1"/>
  <c r="E332" i="16"/>
  <c r="F332" i="16" s="1"/>
  <c r="E342" i="16"/>
  <c r="F342" i="16" s="1"/>
  <c r="E358" i="16"/>
  <c r="F358" i="16" s="1"/>
  <c r="E368" i="16"/>
  <c r="F368" i="16" s="1"/>
  <c r="E378" i="16"/>
  <c r="F378" i="16" s="1"/>
  <c r="E394" i="16"/>
  <c r="F394" i="16" s="1"/>
  <c r="E404" i="16"/>
  <c r="F404" i="16" s="1"/>
  <c r="E414" i="16"/>
  <c r="F414" i="16" s="1"/>
  <c r="E430" i="16"/>
  <c r="F430" i="16" s="1"/>
  <c r="E440" i="16"/>
  <c r="F440" i="16" s="1"/>
  <c r="E450" i="16"/>
  <c r="F450" i="16" s="1"/>
  <c r="E456" i="16"/>
  <c r="F456" i="16" s="1"/>
  <c r="E461" i="16"/>
  <c r="F461" i="16" s="1"/>
  <c r="E478" i="16"/>
  <c r="F478" i="16" s="1"/>
  <c r="E495" i="16"/>
  <c r="F495" i="16" s="1"/>
  <c r="E546" i="16"/>
  <c r="F546" i="16" s="1"/>
  <c r="E723" i="16"/>
  <c r="F723" i="16" s="1"/>
  <c r="E771" i="16"/>
  <c r="F771" i="16" s="1"/>
  <c r="E1051" i="16"/>
  <c r="F1051" i="16" s="1"/>
  <c r="E1087" i="16"/>
  <c r="F1087" i="16" s="1"/>
  <c r="E1280" i="16"/>
  <c r="F1280" i="16" s="1"/>
  <c r="E1518" i="16"/>
  <c r="F1518" i="16" s="1"/>
  <c r="E1655" i="16"/>
  <c r="F1655" i="16" s="1"/>
  <c r="E531" i="16"/>
  <c r="F531" i="16" s="1"/>
  <c r="E575" i="16"/>
  <c r="F575" i="16" s="1"/>
  <c r="E603" i="16"/>
  <c r="F603" i="16" s="1"/>
  <c r="E623" i="16"/>
  <c r="F623" i="16" s="1"/>
  <c r="E645" i="16"/>
  <c r="F645" i="16" s="1"/>
  <c r="E655" i="16"/>
  <c r="F655" i="16" s="1"/>
  <c r="E666" i="16"/>
  <c r="F666" i="16" s="1"/>
  <c r="E686" i="16"/>
  <c r="F686" i="16" s="1"/>
  <c r="E724" i="16"/>
  <c r="F724" i="16" s="1"/>
  <c r="E752" i="16"/>
  <c r="F752" i="16" s="1"/>
  <c r="E769" i="16"/>
  <c r="F769" i="16" s="1"/>
  <c r="E774" i="16"/>
  <c r="F774" i="16" s="1"/>
  <c r="E785" i="16"/>
  <c r="F785" i="16" s="1"/>
  <c r="E806" i="16"/>
  <c r="F806" i="16" s="1"/>
  <c r="E822" i="16"/>
  <c r="F822" i="16" s="1"/>
  <c r="E844" i="16"/>
  <c r="F844" i="16" s="1"/>
  <c r="E854" i="16"/>
  <c r="F854" i="16" s="1"/>
  <c r="E870" i="16"/>
  <c r="F870" i="16" s="1"/>
  <c r="E901" i="16"/>
  <c r="F901" i="16" s="1"/>
  <c r="E926" i="16"/>
  <c r="F926" i="16" s="1"/>
  <c r="E936" i="16"/>
  <c r="F936" i="16" s="1"/>
  <c r="E946" i="16"/>
  <c r="F946" i="16" s="1"/>
  <c r="E967" i="16"/>
  <c r="F967" i="16" s="1"/>
  <c r="E972" i="16"/>
  <c r="F972" i="16" s="1"/>
  <c r="E982" i="16"/>
  <c r="F982" i="16" s="1"/>
  <c r="E988" i="16"/>
  <c r="F988" i="16" s="1"/>
  <c r="E993" i="16"/>
  <c r="F993" i="16" s="1"/>
  <c r="E998" i="16"/>
  <c r="F998" i="16" s="1"/>
  <c r="E1009" i="16"/>
  <c r="F1009" i="16" s="1"/>
  <c r="E1020" i="16"/>
  <c r="F1020" i="16" s="1"/>
  <c r="E1026" i="16"/>
  <c r="F1026" i="16" s="1"/>
  <c r="E1041" i="16"/>
  <c r="F1041" i="16" s="1"/>
  <c r="E1047" i="16"/>
  <c r="F1047" i="16" s="1"/>
  <c r="E1057" i="16"/>
  <c r="F1057" i="16" s="1"/>
  <c r="E1067" i="16"/>
  <c r="F1067" i="16" s="1"/>
  <c r="E1141" i="16"/>
  <c r="F1141" i="16" s="1"/>
  <c r="E1157" i="16"/>
  <c r="F1157" i="16" s="1"/>
  <c r="E1162" i="16"/>
  <c r="F1162" i="16" s="1"/>
  <c r="E1194" i="16"/>
  <c r="F1194" i="16" s="1"/>
  <c r="E1230" i="16"/>
  <c r="F1230" i="16" s="1"/>
  <c r="E1266" i="16"/>
  <c r="F1266" i="16" s="1"/>
  <c r="E1326" i="16"/>
  <c r="F1326" i="16" s="1"/>
  <c r="E1351" i="16"/>
  <c r="F1351" i="16" s="1"/>
  <c r="E1381" i="16"/>
  <c r="F1381" i="16" s="1"/>
  <c r="E1408" i="16"/>
  <c r="F1408" i="16" s="1"/>
  <c r="E1434" i="16"/>
  <c r="F1434" i="16" s="1"/>
  <c r="E1459" i="16"/>
  <c r="F1459" i="16" s="1"/>
  <c r="E1497" i="16"/>
  <c r="F1497" i="16" s="1"/>
  <c r="E1769" i="16"/>
  <c r="F1769" i="16" s="1"/>
  <c r="E493" i="16"/>
  <c r="F493" i="16" s="1"/>
  <c r="E565" i="16"/>
  <c r="F565" i="16" s="1"/>
  <c r="E629" i="16"/>
  <c r="F629" i="16" s="1"/>
  <c r="E646" i="16"/>
  <c r="F646" i="16" s="1"/>
  <c r="E656" i="16"/>
  <c r="F656" i="16" s="1"/>
  <c r="E667" i="16"/>
  <c r="F667" i="16" s="1"/>
  <c r="E672" i="16"/>
  <c r="F672" i="16" s="1"/>
  <c r="E708" i="16"/>
  <c r="F708" i="16" s="1"/>
  <c r="E753" i="16"/>
  <c r="F753" i="16" s="1"/>
  <c r="E775" i="16"/>
  <c r="F775" i="16" s="1"/>
  <c r="E781" i="16"/>
  <c r="F781" i="16" s="1"/>
  <c r="E786" i="16"/>
  <c r="F786" i="16" s="1"/>
  <c r="E802" i="16"/>
  <c r="F802" i="16" s="1"/>
  <c r="E807" i="16"/>
  <c r="F807" i="16" s="1"/>
  <c r="E834" i="16"/>
  <c r="F834" i="16" s="1"/>
  <c r="E845" i="16"/>
  <c r="F845" i="16" s="1"/>
  <c r="E855" i="16"/>
  <c r="F855" i="16" s="1"/>
  <c r="E860" i="16"/>
  <c r="F860" i="16" s="1"/>
  <c r="E897" i="16"/>
  <c r="F897" i="16" s="1"/>
  <c r="E902" i="16"/>
  <c r="F902" i="16" s="1"/>
  <c r="E927" i="16"/>
  <c r="F927" i="16" s="1"/>
  <c r="E937" i="16"/>
  <c r="F937" i="16" s="1"/>
  <c r="E973" i="16"/>
  <c r="F973" i="16" s="1"/>
  <c r="E983" i="16"/>
  <c r="F983" i="16" s="1"/>
  <c r="E989" i="16"/>
  <c r="F989" i="16" s="1"/>
  <c r="E999" i="16"/>
  <c r="F999" i="16" s="1"/>
  <c r="E1010" i="16"/>
  <c r="F1010" i="16" s="1"/>
  <c r="E1021" i="16"/>
  <c r="F1021" i="16" s="1"/>
  <c r="E1037" i="16"/>
  <c r="F1037" i="16" s="1"/>
  <c r="E1042" i="16"/>
  <c r="F1042" i="16" s="1"/>
  <c r="E1068" i="16"/>
  <c r="F1068" i="16" s="1"/>
  <c r="E1094" i="16"/>
  <c r="F1094" i="16" s="1"/>
  <c r="E1110" i="16"/>
  <c r="F1110" i="16" s="1"/>
  <c r="E1142" i="16"/>
  <c r="F1142" i="16" s="1"/>
  <c r="E1152" i="16"/>
  <c r="F1152" i="16" s="1"/>
  <c r="E1158" i="16"/>
  <c r="F1158" i="16" s="1"/>
  <c r="E1163" i="16"/>
  <c r="F1163" i="16" s="1"/>
  <c r="E1189" i="16"/>
  <c r="F1189" i="16" s="1"/>
  <c r="E1205" i="16"/>
  <c r="F1205" i="16" s="1"/>
  <c r="E1225" i="16"/>
  <c r="F1225" i="16" s="1"/>
  <c r="E1241" i="16"/>
  <c r="F1241" i="16" s="1"/>
  <c r="E1261" i="16"/>
  <c r="F1261" i="16" s="1"/>
  <c r="E1357" i="16"/>
  <c r="F1357" i="16" s="1"/>
  <c r="E1372" i="16"/>
  <c r="F1372" i="16" s="1"/>
  <c r="E1382" i="16"/>
  <c r="F1382" i="16" s="1"/>
  <c r="E1465" i="16"/>
  <c r="F1465" i="16" s="1"/>
  <c r="E1564" i="16"/>
  <c r="F1564" i="16" s="1"/>
  <c r="E1570" i="16"/>
  <c r="F1570" i="16" s="1"/>
  <c r="E1586" i="16"/>
  <c r="F1586" i="16" s="1"/>
  <c r="E1705" i="16"/>
  <c r="F1705" i="16" s="1"/>
  <c r="E516" i="16"/>
  <c r="F516" i="16" s="1"/>
  <c r="E588" i="16"/>
  <c r="F588" i="16" s="1"/>
  <c r="E630" i="16"/>
  <c r="F630" i="16" s="1"/>
  <c r="E636" i="16"/>
  <c r="F636" i="16" s="1"/>
  <c r="E657" i="16"/>
  <c r="F657" i="16" s="1"/>
  <c r="E668" i="16"/>
  <c r="F668" i="16" s="1"/>
  <c r="E720" i="16"/>
  <c r="F720" i="16" s="1"/>
  <c r="E748" i="16"/>
  <c r="F748" i="16" s="1"/>
  <c r="E754" i="16"/>
  <c r="F754" i="16" s="1"/>
  <c r="E776" i="16"/>
  <c r="F776" i="16" s="1"/>
  <c r="E798" i="16"/>
  <c r="F798" i="16" s="1"/>
  <c r="E808" i="16"/>
  <c r="F808" i="16" s="1"/>
  <c r="E824" i="16"/>
  <c r="F824" i="16" s="1"/>
  <c r="E835" i="16"/>
  <c r="F835" i="16" s="1"/>
  <c r="E840" i="16"/>
  <c r="F840" i="16" s="1"/>
  <c r="E846" i="16"/>
  <c r="F846" i="16" s="1"/>
  <c r="E856" i="16"/>
  <c r="F856" i="16" s="1"/>
  <c r="E872" i="16"/>
  <c r="F872" i="16" s="1"/>
  <c r="E903" i="16"/>
  <c r="F903" i="16" s="1"/>
  <c r="E908" i="16"/>
  <c r="F908" i="16" s="1"/>
  <c r="E928" i="16"/>
  <c r="F928" i="16" s="1"/>
  <c r="E933" i="16"/>
  <c r="F933" i="16" s="1"/>
  <c r="E938" i="16"/>
  <c r="F938" i="16" s="1"/>
  <c r="E974" i="16"/>
  <c r="F974" i="16" s="1"/>
  <c r="E984" i="16"/>
  <c r="F984" i="16" s="1"/>
  <c r="E990" i="16"/>
  <c r="F990" i="16" s="1"/>
  <c r="E1000" i="16"/>
  <c r="F1000" i="16" s="1"/>
  <c r="E1005" i="16"/>
  <c r="F1005" i="16" s="1"/>
  <c r="E1011" i="16"/>
  <c r="F1011" i="16" s="1"/>
  <c r="E1022" i="16"/>
  <c r="F1022" i="16" s="1"/>
  <c r="E1043" i="16"/>
  <c r="F1043" i="16" s="1"/>
  <c r="E1053" i="16"/>
  <c r="F1053" i="16" s="1"/>
  <c r="E1069" i="16"/>
  <c r="F1069" i="16" s="1"/>
  <c r="E1095" i="16"/>
  <c r="F1095" i="16" s="1"/>
  <c r="E1100" i="16"/>
  <c r="F1100" i="16" s="1"/>
  <c r="E1148" i="16"/>
  <c r="F1148" i="16" s="1"/>
  <c r="E1153" i="16"/>
  <c r="F1153" i="16" s="1"/>
  <c r="E1190" i="16"/>
  <c r="F1190" i="16" s="1"/>
  <c r="E1195" i="16"/>
  <c r="F1195" i="16" s="1"/>
  <c r="E1226" i="16"/>
  <c r="F1226" i="16" s="1"/>
  <c r="E1231" i="16"/>
  <c r="F1231" i="16" s="1"/>
  <c r="E1262" i="16"/>
  <c r="F1262" i="16" s="1"/>
  <c r="E1267" i="16"/>
  <c r="F1267" i="16" s="1"/>
  <c r="E1277" i="16"/>
  <c r="F1277" i="16" s="1"/>
  <c r="E1358" i="16"/>
  <c r="F1358" i="16" s="1"/>
  <c r="E1373" i="16"/>
  <c r="F1373" i="16" s="1"/>
  <c r="E1378" i="16"/>
  <c r="F1378" i="16" s="1"/>
  <c r="E1383" i="16"/>
  <c r="F1383" i="16" s="1"/>
  <c r="E1399" i="16"/>
  <c r="F1399" i="16" s="1"/>
  <c r="E1404" i="16"/>
  <c r="F1404" i="16" s="1"/>
  <c r="E1410" i="16"/>
  <c r="F1410" i="16" s="1"/>
  <c r="E1576" i="16"/>
  <c r="F1576" i="16" s="1"/>
  <c r="E1598" i="16"/>
  <c r="F1598" i="16" s="1"/>
  <c r="E1690" i="16"/>
  <c r="F1690" i="16" s="1"/>
  <c r="E1748" i="16"/>
  <c r="F1748" i="16" s="1"/>
  <c r="E1777" i="16"/>
  <c r="F1777" i="16" s="1"/>
  <c r="E867" i="16"/>
  <c r="F867" i="16" s="1"/>
  <c r="E877" i="16"/>
  <c r="F877" i="16" s="1"/>
  <c r="E887" i="16"/>
  <c r="F887" i="16" s="1"/>
  <c r="E893" i="16"/>
  <c r="F893" i="16" s="1"/>
  <c r="E913" i="16"/>
  <c r="F913" i="16" s="1"/>
  <c r="E948" i="16"/>
  <c r="F948" i="16" s="1"/>
  <c r="E954" i="16"/>
  <c r="F954" i="16" s="1"/>
  <c r="E964" i="16"/>
  <c r="F964" i="16" s="1"/>
  <c r="E969" i="16"/>
  <c r="F969" i="16" s="1"/>
  <c r="E1033" i="16"/>
  <c r="F1033" i="16" s="1"/>
  <c r="E1106" i="16"/>
  <c r="F1106" i="16" s="1"/>
  <c r="E1116" i="16"/>
  <c r="F1116" i="16" s="1"/>
  <c r="E1122" i="16"/>
  <c r="F1122" i="16" s="1"/>
  <c r="E1127" i="16"/>
  <c r="F1127" i="16" s="1"/>
  <c r="E1175" i="16"/>
  <c r="F1175" i="16" s="1"/>
  <c r="E1186" i="16"/>
  <c r="F1186" i="16" s="1"/>
  <c r="E1201" i="16"/>
  <c r="F1201" i="16" s="1"/>
  <c r="E1222" i="16"/>
  <c r="F1222" i="16" s="1"/>
  <c r="E1237" i="16"/>
  <c r="F1237" i="16" s="1"/>
  <c r="E1258" i="16"/>
  <c r="F1258" i="16" s="1"/>
  <c r="E1288" i="16"/>
  <c r="F1288" i="16" s="1"/>
  <c r="E1297" i="16"/>
  <c r="F1297" i="16" s="1"/>
  <c r="E1323" i="16"/>
  <c r="F1323" i="16" s="1"/>
  <c r="E1328" i="16"/>
  <c r="F1328" i="16" s="1"/>
  <c r="E1332" i="16"/>
  <c r="F1332" i="16" s="1"/>
  <c r="E1338" i="16"/>
  <c r="F1338" i="16" s="1"/>
  <c r="E1431" i="16"/>
  <c r="F1431" i="16" s="1"/>
  <c r="E1436" i="16"/>
  <c r="F1436" i="16" s="1"/>
  <c r="E1440" i="16"/>
  <c r="F1440" i="16" s="1"/>
  <c r="E1446" i="16"/>
  <c r="F1446" i="16" s="1"/>
  <c r="E1472" i="16"/>
  <c r="F1472" i="16" s="1"/>
  <c r="E1549" i="16"/>
  <c r="F1549" i="16" s="1"/>
  <c r="E1593" i="16"/>
  <c r="F1593" i="16" s="1"/>
  <c r="E1615" i="16"/>
  <c r="F1615" i="16" s="1"/>
  <c r="E1674" i="16"/>
  <c r="F1674" i="16" s="1"/>
  <c r="E1732" i="16"/>
  <c r="F1732" i="16" s="1"/>
  <c r="E710" i="16"/>
  <c r="F710" i="16" s="1"/>
  <c r="E847" i="16"/>
  <c r="F847" i="16" s="1"/>
  <c r="E1303" i="16"/>
  <c r="F1303" i="16" s="1"/>
  <c r="E529" i="16"/>
  <c r="F529" i="16" s="1"/>
  <c r="E601" i="16"/>
  <c r="F601" i="16" s="1"/>
  <c r="E611" i="16"/>
  <c r="F611" i="16" s="1"/>
  <c r="E621" i="16"/>
  <c r="F621" i="16" s="1"/>
  <c r="E632" i="16"/>
  <c r="F632" i="16" s="1"/>
  <c r="E648" i="16"/>
  <c r="F648" i="16" s="1"/>
  <c r="E653" i="16"/>
  <c r="F653" i="16" s="1"/>
  <c r="E659" i="16"/>
  <c r="F659" i="16" s="1"/>
  <c r="E722" i="16"/>
  <c r="F722" i="16" s="1"/>
  <c r="E733" i="16"/>
  <c r="F733" i="16" s="1"/>
  <c r="E750" i="16"/>
  <c r="F750" i="16" s="1"/>
  <c r="E789" i="16"/>
  <c r="F789" i="16" s="1"/>
  <c r="E810" i="16"/>
  <c r="F810" i="16" s="1"/>
  <c r="E842" i="16"/>
  <c r="F842" i="16" s="1"/>
  <c r="E852" i="16"/>
  <c r="F852" i="16" s="1"/>
  <c r="E905" i="16"/>
  <c r="F905" i="16" s="1"/>
  <c r="E924" i="16"/>
  <c r="F924" i="16" s="1"/>
  <c r="E940" i="16"/>
  <c r="F940" i="16" s="1"/>
  <c r="E976" i="16"/>
  <c r="F976" i="16" s="1"/>
  <c r="E986" i="16"/>
  <c r="F986" i="16" s="1"/>
  <c r="E996" i="16"/>
  <c r="F996" i="16" s="1"/>
  <c r="E1007" i="16"/>
  <c r="F1007" i="16" s="1"/>
  <c r="E1013" i="16"/>
  <c r="F1013" i="16" s="1"/>
  <c r="E1018" i="16"/>
  <c r="F1018" i="16" s="1"/>
  <c r="E1024" i="16"/>
  <c r="F1024" i="16" s="1"/>
  <c r="E1045" i="16"/>
  <c r="F1045" i="16" s="1"/>
  <c r="E1055" i="16"/>
  <c r="F1055" i="16" s="1"/>
  <c r="E1060" i="16"/>
  <c r="F1060" i="16" s="1"/>
  <c r="E1091" i="16"/>
  <c r="F1091" i="16" s="1"/>
  <c r="E1139" i="16"/>
  <c r="F1139" i="16" s="1"/>
  <c r="E1150" i="16"/>
  <c r="F1150" i="16" s="1"/>
  <c r="E1166" i="16"/>
  <c r="F1166" i="16" s="1"/>
  <c r="E1182" i="16"/>
  <c r="F1182" i="16" s="1"/>
  <c r="E1192" i="16"/>
  <c r="F1192" i="16" s="1"/>
  <c r="E1218" i="16"/>
  <c r="F1218" i="16" s="1"/>
  <c r="E1228" i="16"/>
  <c r="F1228" i="16" s="1"/>
  <c r="E1254" i="16"/>
  <c r="F1254" i="16" s="1"/>
  <c r="E1264" i="16"/>
  <c r="F1264" i="16" s="1"/>
  <c r="E1279" i="16"/>
  <c r="F1279" i="16" s="1"/>
  <c r="E1284" i="16"/>
  <c r="F1284" i="16" s="1"/>
  <c r="E1319" i="16"/>
  <c r="F1319" i="16" s="1"/>
  <c r="E1349" i="16"/>
  <c r="F1349" i="16" s="1"/>
  <c r="E1360" i="16"/>
  <c r="F1360" i="16" s="1"/>
  <c r="E1369" i="16"/>
  <c r="F1369" i="16" s="1"/>
  <c r="E1406" i="16"/>
  <c r="F1406" i="16" s="1"/>
  <c r="E1411" i="16"/>
  <c r="F1411" i="16" s="1"/>
  <c r="E1427" i="16"/>
  <c r="F1427" i="16" s="1"/>
  <c r="E1457" i="16"/>
  <c r="F1457" i="16" s="1"/>
  <c r="E1484" i="16"/>
  <c r="F1484" i="16" s="1"/>
  <c r="E1512" i="16"/>
  <c r="F1512" i="16" s="1"/>
  <c r="E1528" i="16"/>
  <c r="F1528" i="16" s="1"/>
  <c r="E1534" i="16"/>
  <c r="F1534" i="16" s="1"/>
  <c r="E1622" i="16"/>
  <c r="F1622" i="16" s="1"/>
  <c r="E1670" i="16"/>
  <c r="F1670" i="16" s="1"/>
  <c r="E1718" i="16"/>
  <c r="F1718" i="16" s="1"/>
  <c r="E869" i="16"/>
  <c r="F869" i="16" s="1"/>
  <c r="E879" i="16"/>
  <c r="F879" i="16" s="1"/>
  <c r="E889" i="16"/>
  <c r="F889" i="16" s="1"/>
  <c r="E915" i="16"/>
  <c r="F915" i="16" s="1"/>
  <c r="E950" i="16"/>
  <c r="F950" i="16" s="1"/>
  <c r="E960" i="16"/>
  <c r="F960" i="16" s="1"/>
  <c r="E1076" i="16"/>
  <c r="F1076" i="16" s="1"/>
  <c r="E1081" i="16"/>
  <c r="F1081" i="16" s="1"/>
  <c r="E1097" i="16"/>
  <c r="F1097" i="16" s="1"/>
  <c r="E1118" i="16"/>
  <c r="F1118" i="16" s="1"/>
  <c r="E1129" i="16"/>
  <c r="F1129" i="16" s="1"/>
  <c r="E1177" i="16"/>
  <c r="F1177" i="16" s="1"/>
  <c r="E1203" i="16"/>
  <c r="F1203" i="16" s="1"/>
  <c r="E1213" i="16"/>
  <c r="F1213" i="16" s="1"/>
  <c r="E1239" i="16"/>
  <c r="F1239" i="16" s="1"/>
  <c r="E1249" i="16"/>
  <c r="F1249" i="16" s="1"/>
  <c r="E1274" i="16"/>
  <c r="F1274" i="16" s="1"/>
  <c r="E1309" i="16"/>
  <c r="F1309" i="16" s="1"/>
  <c r="E1334" i="16"/>
  <c r="F1334" i="16" s="1"/>
  <c r="E1355" i="16"/>
  <c r="F1355" i="16" s="1"/>
  <c r="E1385" i="16"/>
  <c r="F1385" i="16" s="1"/>
  <c r="E1396" i="16"/>
  <c r="F1396" i="16" s="1"/>
  <c r="E1412" i="16"/>
  <c r="F1412" i="16" s="1"/>
  <c r="E1584" i="16"/>
  <c r="F1584" i="16" s="1"/>
  <c r="E1589" i="16"/>
  <c r="F1589" i="16" s="1"/>
  <c r="E1638" i="16"/>
  <c r="F1638" i="16" s="1"/>
  <c r="E1649" i="16"/>
  <c r="F1649" i="16" s="1"/>
  <c r="G30" i="20"/>
  <c r="G66" i="20"/>
  <c r="G120" i="20"/>
  <c r="G180" i="20"/>
  <c r="G258" i="20"/>
  <c r="G292" i="20"/>
  <c r="G301" i="20"/>
  <c r="G377" i="20"/>
  <c r="G388" i="20"/>
  <c r="G596" i="20"/>
  <c r="E1764" i="16"/>
  <c r="F1764" i="16" s="1"/>
  <c r="E1775" i="16"/>
  <c r="F1775" i="16" s="1"/>
  <c r="G50" i="20"/>
  <c r="G72" i="20"/>
  <c r="G126" i="20"/>
  <c r="G186" i="20"/>
  <c r="G264" i="20"/>
  <c r="G448" i="20"/>
  <c r="G569" i="20"/>
  <c r="G817" i="20"/>
  <c r="G892" i="20"/>
  <c r="E1398" i="16"/>
  <c r="F1398" i="16" s="1"/>
  <c r="E1423" i="16"/>
  <c r="F1423" i="16" s="1"/>
  <c r="E1428" i="16"/>
  <c r="F1428" i="16" s="1"/>
  <c r="E1463" i="16"/>
  <c r="F1463" i="16" s="1"/>
  <c r="E1483" i="16"/>
  <c r="F1483" i="16" s="1"/>
  <c r="E1509" i="16"/>
  <c r="F1509" i="16" s="1"/>
  <c r="E1519" i="16"/>
  <c r="F1519" i="16" s="1"/>
  <c r="E1524" i="16"/>
  <c r="F1524" i="16" s="1"/>
  <c r="E1529" i="16"/>
  <c r="F1529" i="16" s="1"/>
  <c r="E1555" i="16"/>
  <c r="F1555" i="16" s="1"/>
  <c r="E1560" i="16"/>
  <c r="F1560" i="16" s="1"/>
  <c r="E1565" i="16"/>
  <c r="F1565" i="16" s="1"/>
  <c r="E1600" i="16"/>
  <c r="F1600" i="16" s="1"/>
  <c r="E1626" i="16"/>
  <c r="F1626" i="16" s="1"/>
  <c r="E1635" i="16"/>
  <c r="F1635" i="16" s="1"/>
  <c r="E1685" i="16"/>
  <c r="F1685" i="16" s="1"/>
  <c r="E1715" i="16"/>
  <c r="F1715" i="16" s="1"/>
  <c r="E1725" i="16"/>
  <c r="F1725" i="16" s="1"/>
  <c r="E1759" i="16"/>
  <c r="F1759" i="16" s="1"/>
  <c r="E1770" i="16"/>
  <c r="F1770" i="16" s="1"/>
  <c r="E1781" i="16"/>
  <c r="F1781" i="16" s="1"/>
  <c r="G5" i="20"/>
  <c r="G31" i="20"/>
  <c r="G36" i="20"/>
  <c r="G51" i="20"/>
  <c r="G78" i="20"/>
  <c r="G116" i="20"/>
  <c r="G148" i="20"/>
  <c r="G154" i="20"/>
  <c r="G159" i="20"/>
  <c r="G165" i="20"/>
  <c r="G170" i="20"/>
  <c r="G176" i="20"/>
  <c r="G187" i="20"/>
  <c r="G192" i="20"/>
  <c r="G209" i="20"/>
  <c r="G220" i="20"/>
  <c r="G226" i="20"/>
  <c r="G231" i="20"/>
  <c r="G237" i="20"/>
  <c r="G242" i="20"/>
  <c r="G248" i="20"/>
  <c r="G318" i="20"/>
  <c r="G334" i="20"/>
  <c r="G345" i="20"/>
  <c r="G361" i="20"/>
  <c r="G367" i="20"/>
  <c r="G389" i="20"/>
  <c r="G422" i="20"/>
  <c r="G428" i="20"/>
  <c r="G455" i="20"/>
  <c r="G471" i="20"/>
  <c r="G696" i="20"/>
  <c r="E1464" i="16"/>
  <c r="F1464" i="16" s="1"/>
  <c r="E1494" i="16"/>
  <c r="F1494" i="16" s="1"/>
  <c r="E1520" i="16"/>
  <c r="F1520" i="16" s="1"/>
  <c r="E1530" i="16"/>
  <c r="F1530" i="16" s="1"/>
  <c r="E1535" i="16"/>
  <c r="F1535" i="16" s="1"/>
  <c r="E1540" i="16"/>
  <c r="F1540" i="16" s="1"/>
  <c r="E1556" i="16"/>
  <c r="F1556" i="16" s="1"/>
  <c r="E1566" i="16"/>
  <c r="F1566" i="16" s="1"/>
  <c r="E1581" i="16"/>
  <c r="F1581" i="16" s="1"/>
  <c r="E1591" i="16"/>
  <c r="F1591" i="16" s="1"/>
  <c r="E1596" i="16"/>
  <c r="F1596" i="16" s="1"/>
  <c r="E1601" i="16"/>
  <c r="F1601" i="16" s="1"/>
  <c r="E1632" i="16"/>
  <c r="F1632" i="16" s="1"/>
  <c r="E1651" i="16"/>
  <c r="F1651" i="16" s="1"/>
  <c r="E1661" i="16"/>
  <c r="F1661" i="16" s="1"/>
  <c r="E1686" i="16"/>
  <c r="F1686" i="16" s="1"/>
  <c r="E1726" i="16"/>
  <c r="F1726" i="16" s="1"/>
  <c r="E1760" i="16"/>
  <c r="F1760" i="16" s="1"/>
  <c r="E1782" i="16"/>
  <c r="F1782" i="16" s="1"/>
  <c r="G17" i="20"/>
  <c r="G22" i="20"/>
  <c r="G26" i="20"/>
  <c r="G32" i="20"/>
  <c r="G42" i="20"/>
  <c r="G62" i="20"/>
  <c r="G90" i="20"/>
  <c r="G101" i="20"/>
  <c r="G111" i="20"/>
  <c r="G117" i="20"/>
  <c r="G138" i="20"/>
  <c r="G149" i="20"/>
  <c r="G160" i="20"/>
  <c r="G166" i="20"/>
  <c r="G171" i="20"/>
  <c r="G177" i="20"/>
  <c r="G182" i="20"/>
  <c r="G188" i="20"/>
  <c r="G199" i="20"/>
  <c r="G204" i="20"/>
  <c r="G221" i="20"/>
  <c r="G232" i="20"/>
  <c r="G238" i="20"/>
  <c r="G243" i="20"/>
  <c r="G249" i="20"/>
  <c r="G282" i="20"/>
  <c r="G294" i="20"/>
  <c r="G303" i="20"/>
  <c r="G319" i="20"/>
  <c r="G324" i="20"/>
  <c r="G340" i="20"/>
  <c r="G346" i="20"/>
  <c r="G362" i="20"/>
  <c r="G368" i="20"/>
  <c r="G429" i="20"/>
  <c r="G456" i="20"/>
  <c r="G461" i="20"/>
  <c r="G494" i="20"/>
  <c r="G500" i="20"/>
  <c r="G527" i="20"/>
  <c r="G543" i="20"/>
  <c r="G624" i="20"/>
  <c r="G732" i="20"/>
  <c r="G1022" i="20"/>
  <c r="E1470" i="16"/>
  <c r="F1470" i="16" s="1"/>
  <c r="E1511" i="16"/>
  <c r="F1511" i="16" s="1"/>
  <c r="E1582" i="16"/>
  <c r="F1582" i="16" s="1"/>
  <c r="E1592" i="16"/>
  <c r="F1592" i="16" s="1"/>
  <c r="E1597" i="16"/>
  <c r="F1597" i="16" s="1"/>
  <c r="E1602" i="16"/>
  <c r="F1602" i="16" s="1"/>
  <c r="E1612" i="16"/>
  <c r="F1612" i="16" s="1"/>
  <c r="E1637" i="16"/>
  <c r="F1637" i="16" s="1"/>
  <c r="E1657" i="16"/>
  <c r="F1657" i="16" s="1"/>
  <c r="E1662" i="16"/>
  <c r="F1662" i="16" s="1"/>
  <c r="E1667" i="16"/>
  <c r="F1667" i="16" s="1"/>
  <c r="E1687" i="16"/>
  <c r="F1687" i="16" s="1"/>
  <c r="E1721" i="16"/>
  <c r="F1721" i="16" s="1"/>
  <c r="E1751" i="16"/>
  <c r="F1751" i="16" s="1"/>
  <c r="E1761" i="16"/>
  <c r="F1761" i="16" s="1"/>
  <c r="E1772" i="16"/>
  <c r="F1772" i="16" s="1"/>
  <c r="G7" i="20"/>
  <c r="G12" i="20"/>
  <c r="G33" i="20"/>
  <c r="G43" i="20"/>
  <c r="G53" i="20"/>
  <c r="G74" i="20"/>
  <c r="G91" i="20"/>
  <c r="G96" i="20"/>
  <c r="G118" i="20"/>
  <c r="G123" i="20"/>
  <c r="G139" i="20"/>
  <c r="G144" i="20"/>
  <c r="G161" i="20"/>
  <c r="G172" i="20"/>
  <c r="G178" i="20"/>
  <c r="G183" i="20"/>
  <c r="G189" i="20"/>
  <c r="G194" i="20"/>
  <c r="G200" i="20"/>
  <c r="G211" i="20"/>
  <c r="G216" i="20"/>
  <c r="G233" i="20"/>
  <c r="G244" i="20"/>
  <c r="G250" i="20"/>
  <c r="G295" i="20"/>
  <c r="G314" i="20"/>
  <c r="G369" i="20"/>
  <c r="G402" i="20"/>
  <c r="G412" i="20"/>
  <c r="G445" i="20"/>
  <c r="G451" i="20"/>
  <c r="G501" i="20"/>
  <c r="G528" i="20"/>
  <c r="G533" i="20"/>
  <c r="G566" i="20"/>
  <c r="G572" i="20"/>
  <c r="G636" i="20"/>
  <c r="E1532" i="16"/>
  <c r="F1532" i="16" s="1"/>
  <c r="E1537" i="16"/>
  <c r="F1537" i="16" s="1"/>
  <c r="E1542" i="16"/>
  <c r="F1542" i="16" s="1"/>
  <c r="E1568" i="16"/>
  <c r="F1568" i="16" s="1"/>
  <c r="E1573" i="16"/>
  <c r="F1573" i="16" s="1"/>
  <c r="E1577" i="16"/>
  <c r="F1577" i="16" s="1"/>
  <c r="E1583" i="16"/>
  <c r="F1583" i="16" s="1"/>
  <c r="E1643" i="16"/>
  <c r="F1643" i="16" s="1"/>
  <c r="E1688" i="16"/>
  <c r="F1688" i="16" s="1"/>
  <c r="E1722" i="16"/>
  <c r="F1722" i="16" s="1"/>
  <c r="E1762" i="16"/>
  <c r="F1762" i="16" s="1"/>
  <c r="E1773" i="16"/>
  <c r="F1773" i="16" s="1"/>
  <c r="G8" i="20"/>
  <c r="G34" i="20"/>
  <c r="G38" i="20"/>
  <c r="G44" i="20"/>
  <c r="G86" i="20"/>
  <c r="G92" i="20"/>
  <c r="G113" i="20"/>
  <c r="G124" i="20"/>
  <c r="G134" i="20"/>
  <c r="G140" i="20"/>
  <c r="G151" i="20"/>
  <c r="G156" i="20"/>
  <c r="G173" i="20"/>
  <c r="G184" i="20"/>
  <c r="G190" i="20"/>
  <c r="G195" i="20"/>
  <c r="G201" i="20"/>
  <c r="G206" i="20"/>
  <c r="G212" i="20"/>
  <c r="G223" i="20"/>
  <c r="G228" i="20"/>
  <c r="G245" i="20"/>
  <c r="G484" i="20"/>
  <c r="G364" i="20"/>
  <c r="G425" i="20"/>
  <c r="G918" i="20"/>
  <c r="E1502" i="16"/>
  <c r="F1502" i="16" s="1"/>
  <c r="E1517" i="16"/>
  <c r="F1517" i="16" s="1"/>
  <c r="E1527" i="16"/>
  <c r="F1527" i="16" s="1"/>
  <c r="E1533" i="16"/>
  <c r="F1533" i="16" s="1"/>
  <c r="E1538" i="16"/>
  <c r="F1538" i="16" s="1"/>
  <c r="E1543" i="16"/>
  <c r="F1543" i="16" s="1"/>
  <c r="E1553" i="16"/>
  <c r="F1553" i="16" s="1"/>
  <c r="E1563" i="16"/>
  <c r="F1563" i="16" s="1"/>
  <c r="E1569" i="16"/>
  <c r="F1569" i="16" s="1"/>
  <c r="E1574" i="16"/>
  <c r="F1574" i="16" s="1"/>
  <c r="E1604" i="16"/>
  <c r="F1604" i="16" s="1"/>
  <c r="E1614" i="16"/>
  <c r="F1614" i="16" s="1"/>
  <c r="E1619" i="16"/>
  <c r="F1619" i="16" s="1"/>
  <c r="E1644" i="16"/>
  <c r="F1644" i="16" s="1"/>
  <c r="E1648" i="16"/>
  <c r="F1648" i="16" s="1"/>
  <c r="E1679" i="16"/>
  <c r="F1679" i="16" s="1"/>
  <c r="E1689" i="16"/>
  <c r="F1689" i="16" s="1"/>
  <c r="E1723" i="16"/>
  <c r="F1723" i="16" s="1"/>
  <c r="E1757" i="16"/>
  <c r="F1757" i="16" s="1"/>
  <c r="E1774" i="16"/>
  <c r="F1774" i="16" s="1"/>
  <c r="G3" i="20"/>
  <c r="G9" i="20"/>
  <c r="G24" i="20"/>
  <c r="G45" i="20"/>
  <c r="G93" i="20"/>
  <c r="G125" i="20"/>
  <c r="G141" i="20"/>
  <c r="G146" i="20"/>
  <c r="G152" i="20"/>
  <c r="G163" i="20"/>
  <c r="G168" i="20"/>
  <c r="G185" i="20"/>
  <c r="G196" i="20"/>
  <c r="G202" i="20"/>
  <c r="G207" i="20"/>
  <c r="G213" i="20"/>
  <c r="G218" i="20"/>
  <c r="G224" i="20"/>
  <c r="G235" i="20"/>
  <c r="G240" i="20"/>
  <c r="G327" i="20"/>
  <c r="G332" i="20"/>
  <c r="G382" i="20"/>
  <c r="G524" i="20"/>
  <c r="G546" i="20"/>
  <c r="G556" i="20"/>
  <c r="G589" i="20"/>
  <c r="G595" i="20"/>
  <c r="G410" i="20"/>
  <c r="G426" i="20"/>
  <c r="G446" i="20"/>
  <c r="G462" i="20"/>
  <c r="G482" i="20"/>
  <c r="G498" i="20"/>
  <c r="G518" i="20"/>
  <c r="G534" i="20"/>
  <c r="G554" i="20"/>
  <c r="G570" i="20"/>
  <c r="G590" i="20"/>
  <c r="G620" i="20"/>
  <c r="G634" i="20"/>
  <c r="G638" i="20"/>
  <c r="G654" i="20"/>
  <c r="G670" i="20"/>
  <c r="G674" i="20"/>
  <c r="G690" i="20"/>
  <c r="G706" i="20"/>
  <c r="G711" i="20"/>
  <c r="G754" i="20"/>
  <c r="G759" i="20"/>
  <c r="G802" i="20"/>
  <c r="G807" i="20"/>
  <c r="G850" i="20"/>
  <c r="G855" i="20"/>
  <c r="G887" i="20"/>
  <c r="G898" i="20"/>
  <c r="G903" i="20"/>
  <c r="G914" i="20"/>
  <c r="G919" i="20"/>
  <c r="G924" i="20"/>
  <c r="G944" i="20"/>
  <c r="G954" i="20"/>
  <c r="G960" i="20"/>
  <c r="G1072" i="20"/>
  <c r="G1094" i="20"/>
  <c r="G1099" i="20"/>
  <c r="G1121" i="20"/>
  <c r="G1313" i="20"/>
  <c r="G1418" i="20"/>
  <c r="G1554" i="20"/>
  <c r="G1588" i="20"/>
  <c r="G1700" i="20"/>
  <c r="G1781" i="20"/>
  <c r="G1833" i="20"/>
  <c r="G1839" i="20"/>
  <c r="G321" i="20"/>
  <c r="G326" i="20"/>
  <c r="G331" i="20"/>
  <c r="G336" i="20"/>
  <c r="G352" i="20"/>
  <c r="G363" i="20"/>
  <c r="G374" i="20"/>
  <c r="G385" i="20"/>
  <c r="G391" i="20"/>
  <c r="G411" i="20"/>
  <c r="G421" i="20"/>
  <c r="G427" i="20"/>
  <c r="G447" i="20"/>
  <c r="G457" i="20"/>
  <c r="G463" i="20"/>
  <c r="G483" i="20"/>
  <c r="G493" i="20"/>
  <c r="G499" i="20"/>
  <c r="G519" i="20"/>
  <c r="G529" i="20"/>
  <c r="G535" i="20"/>
  <c r="G555" i="20"/>
  <c r="G565" i="20"/>
  <c r="G571" i="20"/>
  <c r="G591" i="20"/>
  <c r="G601" i="20"/>
  <c r="G611" i="20"/>
  <c r="G616" i="20"/>
  <c r="G635" i="20"/>
  <c r="G639" i="20"/>
  <c r="G665" i="20"/>
  <c r="G671" i="20"/>
  <c r="G675" i="20"/>
  <c r="G701" i="20"/>
  <c r="G707" i="20"/>
  <c r="G739" i="20"/>
  <c r="G755" i="20"/>
  <c r="G787" i="20"/>
  <c r="G803" i="20"/>
  <c r="G835" i="20"/>
  <c r="G851" i="20"/>
  <c r="G883" i="20"/>
  <c r="G920" i="20"/>
  <c r="G961" i="20"/>
  <c r="G1035" i="20"/>
  <c r="G1041" i="20"/>
  <c r="G1046" i="20"/>
  <c r="G1052" i="20"/>
  <c r="G1068" i="20"/>
  <c r="G1073" i="20"/>
  <c r="G1155" i="20"/>
  <c r="G1161" i="20"/>
  <c r="G1189" i="20"/>
  <c r="G1194" i="20"/>
  <c r="G1233" i="20"/>
  <c r="G1447" i="20"/>
  <c r="G1453" i="20"/>
  <c r="G1492" i="20"/>
  <c r="G453" i="20"/>
  <c r="G489" i="20"/>
  <c r="G525" i="20"/>
  <c r="G561" i="20"/>
  <c r="G597" i="20"/>
  <c r="G612" i="20"/>
  <c r="G640" i="20"/>
  <c r="G656" i="20"/>
  <c r="G676" i="20"/>
  <c r="G692" i="20"/>
  <c r="G718" i="20"/>
  <c r="G766" i="20"/>
  <c r="G814" i="20"/>
  <c r="G862" i="20"/>
  <c r="G910" i="20"/>
  <c r="G978" i="20"/>
  <c r="G1004" i="20"/>
  <c r="G1095" i="20"/>
  <c r="G1101" i="20"/>
  <c r="G1228" i="20"/>
  <c r="G1623" i="20"/>
  <c r="G1145" i="20"/>
  <c r="G1167" i="20"/>
  <c r="G1173" i="20"/>
  <c r="G1348" i="20"/>
  <c r="G1811" i="20"/>
  <c r="G921" i="20"/>
  <c r="G270" i="20"/>
  <c r="G287" i="20"/>
  <c r="G298" i="20"/>
  <c r="G307" i="20"/>
  <c r="G312" i="20"/>
  <c r="G338" i="20"/>
  <c r="G354" i="20"/>
  <c r="G387" i="20"/>
  <c r="G397" i="20"/>
  <c r="G403" i="20"/>
  <c r="G423" i="20"/>
  <c r="G433" i="20"/>
  <c r="G439" i="20"/>
  <c r="G459" i="20"/>
  <c r="G469" i="20"/>
  <c r="G475" i="20"/>
  <c r="G495" i="20"/>
  <c r="G505" i="20"/>
  <c r="G511" i="20"/>
  <c r="G531" i="20"/>
  <c r="G541" i="20"/>
  <c r="G547" i="20"/>
  <c r="G567" i="20"/>
  <c r="G577" i="20"/>
  <c r="G583" i="20"/>
  <c r="G603" i="20"/>
  <c r="G617" i="20"/>
  <c r="G622" i="20"/>
  <c r="G626" i="20"/>
  <c r="G641" i="20"/>
  <c r="G647" i="20"/>
  <c r="G651" i="20"/>
  <c r="G677" i="20"/>
  <c r="G683" i="20"/>
  <c r="G687" i="20"/>
  <c r="G730" i="20"/>
  <c r="G735" i="20"/>
  <c r="G778" i="20"/>
  <c r="G783" i="20"/>
  <c r="G826" i="20"/>
  <c r="G831" i="20"/>
  <c r="G874" i="20"/>
  <c r="G879" i="20"/>
  <c r="G963" i="20"/>
  <c r="G979" i="20"/>
  <c r="G1015" i="20"/>
  <c r="G1037" i="20"/>
  <c r="G1048" i="20"/>
  <c r="G1091" i="20"/>
  <c r="G1157" i="20"/>
  <c r="G1218" i="20"/>
  <c r="G1300" i="20"/>
  <c r="G1522" i="20"/>
  <c r="G1563" i="20"/>
  <c r="G1647" i="20"/>
  <c r="G537" i="20"/>
  <c r="G573" i="20"/>
  <c r="G632" i="20"/>
  <c r="G652" i="20"/>
  <c r="G668" i="20"/>
  <c r="G688" i="20"/>
  <c r="G704" i="20"/>
  <c r="G709" i="20"/>
  <c r="G736" i="20"/>
  <c r="G752" i="20"/>
  <c r="G757" i="20"/>
  <c r="G784" i="20"/>
  <c r="G800" i="20"/>
  <c r="G805" i="20"/>
  <c r="G832" i="20"/>
  <c r="G848" i="20"/>
  <c r="G853" i="20"/>
  <c r="G880" i="20"/>
  <c r="G896" i="20"/>
  <c r="G901" i="20"/>
  <c r="G912" i="20"/>
  <c r="G927" i="20"/>
  <c r="G932" i="20"/>
  <c r="G947" i="20"/>
  <c r="G1081" i="20"/>
  <c r="G1130" i="20"/>
  <c r="G1152" i="20"/>
  <c r="G1214" i="20"/>
  <c r="G1311" i="20"/>
  <c r="G1750" i="20"/>
  <c r="G1756" i="20"/>
  <c r="G1801" i="20"/>
  <c r="G394" i="20"/>
  <c r="G424" i="20"/>
  <c r="G430" i="20"/>
  <c r="G460" i="20"/>
  <c r="G466" i="20"/>
  <c r="G496" i="20"/>
  <c r="G502" i="20"/>
  <c r="G532" i="20"/>
  <c r="G538" i="20"/>
  <c r="G568" i="20"/>
  <c r="G574" i="20"/>
  <c r="G609" i="20"/>
  <c r="G619" i="20"/>
  <c r="G627" i="20"/>
  <c r="G643" i="20"/>
  <c r="G679" i="20"/>
  <c r="G742" i="20"/>
  <c r="G747" i="20"/>
  <c r="G790" i="20"/>
  <c r="G795" i="20"/>
  <c r="G838" i="20"/>
  <c r="G843" i="20"/>
  <c r="G875" i="20"/>
  <c r="G886" i="20"/>
  <c r="G891" i="20"/>
  <c r="G923" i="20"/>
  <c r="G942" i="20"/>
  <c r="G975" i="20"/>
  <c r="G986" i="20"/>
  <c r="G996" i="20"/>
  <c r="G1001" i="20"/>
  <c r="G1147" i="20"/>
  <c r="G1192" i="20"/>
  <c r="G1198" i="20"/>
  <c r="G1383" i="20"/>
  <c r="G1428" i="20"/>
  <c r="G1598" i="20"/>
  <c r="G1033" i="20"/>
  <c r="G1109" i="20"/>
  <c r="G1131" i="20"/>
  <c r="G1137" i="20"/>
  <c r="G1142" i="20"/>
  <c r="G1187" i="20"/>
  <c r="G1204" i="20"/>
  <c r="G1215" i="20"/>
  <c r="G1378" i="20"/>
  <c r="G933" i="20"/>
  <c r="G938" i="20"/>
  <c r="G980" i="20"/>
  <c r="G1011" i="20"/>
  <c r="G1016" i="20"/>
  <c r="G1026" i="20"/>
  <c r="G1064" i="20"/>
  <c r="G1074" i="20"/>
  <c r="G1084" i="20"/>
  <c r="G1100" i="20"/>
  <c r="G1110" i="20"/>
  <c r="G1120" i="20"/>
  <c r="G1136" i="20"/>
  <c r="G1146" i="20"/>
  <c r="G1156" i="20"/>
  <c r="G1172" i="20"/>
  <c r="G1182" i="20"/>
  <c r="G1188" i="20"/>
  <c r="G1193" i="20"/>
  <c r="G1255" i="20"/>
  <c r="G1268" i="20"/>
  <c r="G1282" i="20"/>
  <c r="G1354" i="20"/>
  <c r="G1379" i="20"/>
  <c r="G1398" i="20"/>
  <c r="G1404" i="20"/>
  <c r="G1413" i="20"/>
  <c r="G1423" i="20"/>
  <c r="G1448" i="20"/>
  <c r="G1482" i="20"/>
  <c r="G1498" i="20"/>
  <c r="G1523" i="20"/>
  <c r="G1538" i="20"/>
  <c r="G1544" i="20"/>
  <c r="G1549" i="20"/>
  <c r="G1564" i="20"/>
  <c r="G1583" i="20"/>
  <c r="G1599" i="20"/>
  <c r="G1624" i="20"/>
  <c r="G1648" i="20"/>
  <c r="G1682" i="20"/>
  <c r="G1691" i="20"/>
  <c r="G1701" i="20"/>
  <c r="G1707" i="20"/>
  <c r="G1716" i="20"/>
  <c r="G1726" i="20"/>
  <c r="G1732" i="20"/>
  <c r="G1760" i="20"/>
  <c r="G1802" i="20"/>
  <c r="G1828" i="20"/>
  <c r="G1834" i="20"/>
  <c r="G1857" i="20"/>
  <c r="G1863" i="20"/>
  <c r="G1869" i="20"/>
  <c r="G1220" i="20"/>
  <c r="G1225" i="20"/>
  <c r="G1248" i="20"/>
  <c r="G1269" i="20"/>
  <c r="G1283" i="20"/>
  <c r="G1306" i="20"/>
  <c r="G1330" i="20"/>
  <c r="G1355" i="20"/>
  <c r="G1374" i="20"/>
  <c r="G1380" i="20"/>
  <c r="G1389" i="20"/>
  <c r="G1399" i="20"/>
  <c r="G1424" i="20"/>
  <c r="G1458" i="20"/>
  <c r="G1474" i="20"/>
  <c r="G1499" i="20"/>
  <c r="G1524" i="20"/>
  <c r="G1533" i="20"/>
  <c r="G1560" i="20"/>
  <c r="G1569" i="20"/>
  <c r="G1574" i="20"/>
  <c r="G1600" i="20"/>
  <c r="G1604" i="20"/>
  <c r="G1610" i="20"/>
  <c r="G1619" i="20"/>
  <c r="G1628" i="20"/>
  <c r="G1634" i="20"/>
  <c r="G1643" i="20"/>
  <c r="G1652" i="20"/>
  <c r="G1658" i="20"/>
  <c r="G1667" i="20"/>
  <c r="G1677" i="20"/>
  <c r="G1683" i="20"/>
  <c r="G1702" i="20"/>
  <c r="G1708" i="20"/>
  <c r="G1736" i="20"/>
  <c r="G1777" i="20"/>
  <c r="G1797" i="20"/>
  <c r="G1803" i="20"/>
  <c r="G1813" i="20"/>
  <c r="G1818" i="20"/>
  <c r="G1823" i="20"/>
  <c r="G1852" i="20"/>
  <c r="G1835" i="20"/>
  <c r="G1292" i="20"/>
  <c r="G1365" i="20"/>
  <c r="G1434" i="20"/>
  <c r="G1509" i="20"/>
  <c r="G1540" i="20"/>
  <c r="G1595" i="20"/>
  <c r="G1712" i="20"/>
  <c r="G1787" i="20"/>
  <c r="G935" i="20"/>
  <c r="G955" i="20"/>
  <c r="G966" i="20"/>
  <c r="G1008" i="20"/>
  <c r="G1013" i="20"/>
  <c r="G1023" i="20"/>
  <c r="G1050" i="20"/>
  <c r="G1092" i="20"/>
  <c r="G1128" i="20"/>
  <c r="G1158" i="20"/>
  <c r="G1164" i="20"/>
  <c r="G1179" i="20"/>
  <c r="G1185" i="20"/>
  <c r="G1195" i="20"/>
  <c r="G1201" i="20"/>
  <c r="G1226" i="20"/>
  <c r="G1236" i="20"/>
  <c r="G1244" i="20"/>
  <c r="G1271" i="20"/>
  <c r="G1279" i="20"/>
  <c r="G1316" i="20"/>
  <c r="G1366" i="20"/>
  <c r="G1391" i="20"/>
  <c r="G1410" i="20"/>
  <c r="G1416" i="20"/>
  <c r="G1425" i="20"/>
  <c r="G1435" i="20"/>
  <c r="G1460" i="20"/>
  <c r="G1494" i="20"/>
  <c r="G1510" i="20"/>
  <c r="G1535" i="20"/>
  <c r="G1541" i="20"/>
  <c r="G1585" i="20"/>
  <c r="G1596" i="20"/>
  <c r="G1694" i="20"/>
  <c r="G1703" i="20"/>
  <c r="G1713" i="20"/>
  <c r="G1719" i="20"/>
  <c r="G1728" i="20"/>
  <c r="G1738" i="20"/>
  <c r="G1744" i="20"/>
  <c r="G1772" i="20"/>
  <c r="G1808" i="20"/>
  <c r="G1825" i="20"/>
  <c r="G1848" i="20"/>
  <c r="G1854" i="20"/>
  <c r="G936" i="20"/>
  <c r="G941" i="20"/>
  <c r="G983" i="20"/>
  <c r="G998" i="20"/>
  <c r="G1003" i="20"/>
  <c r="G1014" i="20"/>
  <c r="G1019" i="20"/>
  <c r="G1040" i="20"/>
  <c r="G1067" i="20"/>
  <c r="G1087" i="20"/>
  <c r="G1103" i="20"/>
  <c r="G1123" i="20"/>
  <c r="G1139" i="20"/>
  <c r="G1159" i="20"/>
  <c r="G1175" i="20"/>
  <c r="G1180" i="20"/>
  <c r="G1245" i="20"/>
  <c r="G1258" i="20"/>
  <c r="G1272" i="20"/>
  <c r="G1294" i="20"/>
  <c r="G1342" i="20"/>
  <c r="G1367" i="20"/>
  <c r="G1386" i="20"/>
  <c r="G1392" i="20"/>
  <c r="G1401" i="20"/>
  <c r="G1411" i="20"/>
  <c r="G1436" i="20"/>
  <c r="G1470" i="20"/>
  <c r="G1486" i="20"/>
  <c r="G1511" i="20"/>
  <c r="G1536" i="20"/>
  <c r="G1557" i="20"/>
  <c r="G1562" i="20"/>
  <c r="G1581" i="20"/>
  <c r="G1621" i="20"/>
  <c r="G1645" i="20"/>
  <c r="G1670" i="20"/>
  <c r="G1679" i="20"/>
  <c r="G1689" i="20"/>
  <c r="G1695" i="20"/>
  <c r="G1714" i="20"/>
  <c r="G1720" i="20"/>
  <c r="G1748" i="20"/>
  <c r="G1789" i="20"/>
  <c r="G1799" i="20"/>
  <c r="G1826" i="20"/>
  <c r="G1849" i="20"/>
  <c r="G1104" i="20"/>
  <c r="G1140" i="20"/>
  <c r="G1170" i="20"/>
  <c r="G1176" i="20"/>
  <c r="G1181" i="20"/>
  <c r="G1208" i="20"/>
  <c r="G1232" i="20"/>
  <c r="G1259" i="20"/>
  <c r="G1267" i="20"/>
  <c r="G1295" i="20"/>
  <c r="G1318" i="20"/>
  <c r="G1343" i="20"/>
  <c r="G1362" i="20"/>
  <c r="G1368" i="20"/>
  <c r="G1377" i="20"/>
  <c r="G1387" i="20"/>
  <c r="G1412" i="20"/>
  <c r="G1446" i="20"/>
  <c r="G1462" i="20"/>
  <c r="G1487" i="20"/>
  <c r="G1512" i="20"/>
  <c r="G1521" i="20"/>
  <c r="G1531" i="20"/>
  <c r="G1543" i="20"/>
  <c r="G1572" i="20"/>
  <c r="G1597" i="20"/>
  <c r="G1608" i="20"/>
  <c r="G1617" i="20"/>
  <c r="G1632" i="20"/>
  <c r="G1641" i="20"/>
  <c r="G1656" i="20"/>
  <c r="G1665" i="20"/>
  <c r="G1671" i="20"/>
  <c r="G1690" i="20"/>
  <c r="G1696" i="20"/>
  <c r="G1724" i="20"/>
  <c r="G1765" i="20"/>
  <c r="G1790" i="20"/>
  <c r="G1800" i="20"/>
  <c r="G1821" i="20"/>
  <c r="G1827" i="20"/>
  <c r="G1832" i="20"/>
  <c r="G1844" i="20"/>
  <c r="G1850" i="20"/>
  <c r="G100" i="20"/>
  <c r="G136" i="20"/>
  <c r="G52" i="20"/>
  <c r="G16" i="20"/>
  <c r="G112" i="20"/>
  <c r="G302" i="20"/>
  <c r="G608" i="20"/>
  <c r="G981" i="20"/>
  <c r="G957" i="20"/>
  <c r="G1017" i="20"/>
  <c r="G911" i="20"/>
  <c r="G939" i="20"/>
  <c r="G993" i="20"/>
  <c r="G931" i="20"/>
  <c r="G945" i="20"/>
  <c r="G969" i="20"/>
  <c r="G915" i="20"/>
  <c r="G1005" i="20"/>
  <c r="G1242" i="20"/>
  <c r="G1278" i="20"/>
  <c r="G1219" i="20"/>
  <c r="G1222" i="20"/>
  <c r="G1230" i="20"/>
  <c r="G1243" i="20"/>
  <c r="G1266" i="20"/>
  <c r="G1254" i="20"/>
  <c r="G1231" i="20"/>
  <c r="G1234" i="20"/>
  <c r="G1546" i="20"/>
  <c r="G1606" i="20"/>
  <c r="G1558" i="20"/>
  <c r="G1582" i="20"/>
  <c r="G1630" i="20"/>
  <c r="G1654" i="20"/>
  <c r="G1548" i="20"/>
  <c r="G1594" i="20"/>
  <c r="G1618" i="20"/>
  <c r="G1570" i="20"/>
  <c r="G1642" i="20"/>
  <c r="E214" i="16"/>
  <c r="F214" i="16" s="1"/>
  <c r="E229" i="16"/>
  <c r="F229" i="16" s="1"/>
  <c r="E239" i="16"/>
  <c r="F239" i="16" s="1"/>
  <c r="E216" i="16"/>
  <c r="F216" i="16" s="1"/>
  <c r="E265" i="16"/>
  <c r="F265" i="16" s="1"/>
  <c r="E252" i="16"/>
  <c r="F252" i="16" s="1"/>
  <c r="E643" i="16"/>
  <c r="F643" i="16" s="1"/>
  <c r="E731" i="16"/>
  <c r="F731" i="16" s="1"/>
  <c r="E780" i="16"/>
  <c r="F780" i="16" s="1"/>
  <c r="E744" i="16"/>
  <c r="F744" i="16" s="1"/>
  <c r="E679" i="16"/>
  <c r="F679" i="16" s="1"/>
  <c r="E715" i="16"/>
  <c r="F715" i="16" s="1"/>
  <c r="E751" i="16"/>
  <c r="F751" i="16" s="1"/>
  <c r="E787" i="16"/>
  <c r="F787" i="16" s="1"/>
  <c r="E637" i="16"/>
  <c r="F637" i="16" s="1"/>
  <c r="E673" i="16"/>
  <c r="F673" i="16" s="1"/>
  <c r="E709" i="16"/>
  <c r="F709" i="16" s="1"/>
  <c r="E745" i="16"/>
  <c r="F745" i="16" s="1"/>
  <c r="E670" i="16"/>
  <c r="F670" i="16" s="1"/>
  <c r="E706" i="16"/>
  <c r="F706" i="16" s="1"/>
  <c r="E742" i="16"/>
  <c r="F742" i="16" s="1"/>
  <c r="E778" i="16"/>
  <c r="F778" i="16" s="1"/>
  <c r="E664" i="16"/>
  <c r="F664" i="16" s="1"/>
  <c r="E700" i="16"/>
  <c r="F700" i="16" s="1"/>
  <c r="E736" i="16"/>
  <c r="F736" i="16" s="1"/>
  <c r="E772" i="16"/>
  <c r="F772" i="16" s="1"/>
  <c r="E661" i="16"/>
  <c r="F661" i="16" s="1"/>
  <c r="E697" i="16"/>
  <c r="F697" i="16" s="1"/>
  <c r="E730" i="16"/>
  <c r="F730" i="16" s="1"/>
  <c r="E766" i="16"/>
  <c r="F766" i="16" s="1"/>
  <c r="E760" i="16"/>
  <c r="F760" i="16" s="1"/>
  <c r="E800" i="16"/>
  <c r="F800" i="16" s="1"/>
  <c r="E649" i="16"/>
  <c r="F649" i="16" s="1"/>
  <c r="E685" i="16"/>
  <c r="F685" i="16" s="1"/>
  <c r="E721" i="16"/>
  <c r="F721" i="16" s="1"/>
  <c r="E757" i="16"/>
  <c r="F757" i="16" s="1"/>
  <c r="E793" i="16"/>
  <c r="F793" i="16" s="1"/>
  <c r="E1035" i="16"/>
  <c r="F1035" i="16" s="1"/>
  <c r="E1031" i="16"/>
  <c r="F1031" i="16" s="1"/>
  <c r="E1029" i="16"/>
  <c r="F1029" i="16" s="1"/>
  <c r="E1071" i="16"/>
  <c r="F1071" i="16" s="1"/>
  <c r="E1085" i="16"/>
  <c r="F1085" i="16" s="1"/>
  <c r="E1072" i="16"/>
  <c r="F1072" i="16" s="1"/>
  <c r="E1050" i="16"/>
  <c r="F1050" i="16" s="1"/>
  <c r="E1044" i="16"/>
  <c r="F1044" i="16" s="1"/>
  <c r="E1038" i="16"/>
  <c r="F1038" i="16" s="1"/>
  <c r="E1093" i="16"/>
  <c r="F1093" i="16" s="1"/>
  <c r="E1108" i="16"/>
  <c r="F1108" i="16" s="1"/>
  <c r="E1092" i="16"/>
  <c r="F1092" i="16" s="1"/>
  <c r="E1128" i="16"/>
  <c r="F1128" i="16" s="1"/>
  <c r="E1164" i="16"/>
  <c r="F1164" i="16" s="1"/>
  <c r="E1200" i="16"/>
  <c r="F1200" i="16" s="1"/>
  <c r="E1236" i="16"/>
  <c r="F1236" i="16" s="1"/>
  <c r="E1272" i="16"/>
  <c r="F1272" i="16" s="1"/>
  <c r="E1308" i="16"/>
  <c r="F1308" i="16" s="1"/>
  <c r="E1344" i="16"/>
  <c r="F1344" i="16" s="1"/>
  <c r="E1380" i="16"/>
  <c r="F1380" i="16" s="1"/>
  <c r="E1416" i="16"/>
  <c r="F1416" i="16" s="1"/>
  <c r="E1452" i="16"/>
  <c r="F1452" i="16" s="1"/>
  <c r="E1488" i="16"/>
  <c r="F1488" i="16" s="1"/>
  <c r="E1089" i="16"/>
  <c r="F1089" i="16" s="1"/>
  <c r="E1125" i="16"/>
  <c r="F1125" i="16" s="1"/>
  <c r="E1161" i="16"/>
  <c r="F1161" i="16" s="1"/>
  <c r="E1197" i="16"/>
  <c r="F1197" i="16" s="1"/>
  <c r="E1233" i="16"/>
  <c r="F1233" i="16" s="1"/>
  <c r="E1269" i="16"/>
  <c r="F1269" i="16" s="1"/>
  <c r="E1305" i="16"/>
  <c r="F1305" i="16" s="1"/>
  <c r="E1341" i="16"/>
  <c r="F1341" i="16" s="1"/>
  <c r="E1377" i="16"/>
  <c r="F1377" i="16" s="1"/>
  <c r="E1413" i="16"/>
  <c r="F1413" i="16" s="1"/>
  <c r="E1449" i="16"/>
  <c r="F1449" i="16" s="1"/>
  <c r="E1485" i="16"/>
  <c r="F1485" i="16" s="1"/>
  <c r="E1083" i="16"/>
  <c r="F1083" i="16" s="1"/>
  <c r="E1119" i="16"/>
  <c r="F1119" i="16" s="1"/>
  <c r="E1155" i="16"/>
  <c r="F1155" i="16" s="1"/>
  <c r="E1191" i="16"/>
  <c r="F1191" i="16" s="1"/>
  <c r="E1227" i="16"/>
  <c r="F1227" i="16" s="1"/>
  <c r="E1263" i="16"/>
  <c r="F1263" i="16" s="1"/>
  <c r="E1299" i="16"/>
  <c r="F1299" i="16" s="1"/>
  <c r="E1335" i="16"/>
  <c r="F1335" i="16" s="1"/>
  <c r="E1371" i="16"/>
  <c r="F1371" i="16" s="1"/>
  <c r="E1407" i="16"/>
  <c r="F1407" i="16" s="1"/>
  <c r="E1443" i="16"/>
  <c r="F1443" i="16" s="1"/>
  <c r="E1479" i="16"/>
  <c r="F1479" i="16" s="1"/>
  <c r="E1077" i="16"/>
  <c r="F1077" i="16" s="1"/>
  <c r="E1113" i="16"/>
  <c r="F1113" i="16" s="1"/>
  <c r="E1149" i="16"/>
  <c r="F1149" i="16" s="1"/>
  <c r="E1185" i="16"/>
  <c r="F1185" i="16" s="1"/>
  <c r="E1221" i="16"/>
  <c r="F1221" i="16" s="1"/>
  <c r="E1257" i="16"/>
  <c r="F1257" i="16" s="1"/>
  <c r="E1293" i="16"/>
  <c r="F1293" i="16" s="1"/>
  <c r="E1329" i="16"/>
  <c r="F1329" i="16" s="1"/>
  <c r="E1365" i="16"/>
  <c r="F1365" i="16" s="1"/>
  <c r="E1401" i="16"/>
  <c r="F1401" i="16" s="1"/>
  <c r="E1437" i="16"/>
  <c r="F1437" i="16" s="1"/>
  <c r="E1473" i="16"/>
  <c r="F1473" i="16" s="1"/>
  <c r="E1501" i="16"/>
  <c r="F1501" i="16" s="1"/>
  <c r="E1505" i="16"/>
  <c r="F1505" i="16" s="1"/>
  <c r="E1510" i="16"/>
  <c r="F1510" i="16" s="1"/>
  <c r="E1107" i="16"/>
  <c r="F1107" i="16" s="1"/>
  <c r="E1143" i="16"/>
  <c r="F1143" i="16" s="1"/>
  <c r="E1179" i="16"/>
  <c r="F1179" i="16" s="1"/>
  <c r="E1215" i="16"/>
  <c r="F1215" i="16" s="1"/>
  <c r="E1251" i="16"/>
  <c r="F1251" i="16" s="1"/>
  <c r="E1065" i="16"/>
  <c r="F1065" i="16" s="1"/>
  <c r="E1101" i="16"/>
  <c r="F1101" i="16" s="1"/>
  <c r="E1137" i="16"/>
  <c r="F1137" i="16" s="1"/>
  <c r="E1173" i="16"/>
  <c r="F1173" i="16" s="1"/>
  <c r="E1209" i="16"/>
  <c r="F1209" i="16" s="1"/>
  <c r="E1245" i="16"/>
  <c r="F1245" i="16" s="1"/>
  <c r="E1281" i="16"/>
  <c r="F1281" i="16" s="1"/>
  <c r="E1317" i="16"/>
  <c r="F1317" i="16" s="1"/>
  <c r="E1353" i="16"/>
  <c r="F1353" i="16" s="1"/>
  <c r="E1389" i="16"/>
  <c r="F1389" i="16" s="1"/>
  <c r="E1425" i="16"/>
  <c r="F1425" i="16" s="1"/>
  <c r="E1461" i="16"/>
  <c r="F1461" i="16" s="1"/>
  <c r="E1098" i="16"/>
  <c r="F1098" i="16" s="1"/>
  <c r="E1134" i="16"/>
  <c r="F1134" i="16" s="1"/>
  <c r="E1170" i="16"/>
  <c r="F1170" i="16" s="1"/>
  <c r="E1206" i="16"/>
  <c r="F1206" i="16" s="1"/>
  <c r="E1242" i="16"/>
  <c r="F1242" i="16" s="1"/>
  <c r="E1278" i="16"/>
  <c r="F1278" i="16" s="1"/>
  <c r="E1314" i="16"/>
  <c r="F1314" i="16" s="1"/>
  <c r="E1350" i="16"/>
  <c r="F1350" i="16" s="1"/>
  <c r="E1386" i="16"/>
  <c r="F1386" i="16" s="1"/>
  <c r="E1422" i="16"/>
  <c r="F1422" i="16" s="1"/>
  <c r="E1458" i="16"/>
  <c r="F1458" i="16" s="1"/>
  <c r="E1495" i="16"/>
  <c r="F1495" i="16" s="1"/>
  <c r="E1676" i="16"/>
  <c r="F1676" i="16" s="1"/>
  <c r="E1664" i="16"/>
  <c r="F1664" i="16" s="1"/>
  <c r="E1677" i="16"/>
  <c r="F1677" i="16" s="1"/>
  <c r="E1640" i="16"/>
  <c r="F1640" i="16" s="1"/>
  <c r="E1652" i="16"/>
  <c r="F1652" i="16" s="1"/>
  <c r="E1665" i="16"/>
  <c r="F1665" i="16" s="1"/>
  <c r="E1678" i="16"/>
  <c r="F1678" i="16" s="1"/>
  <c r="E1629" i="16"/>
  <c r="F1629" i="16" s="1"/>
  <c r="E1641" i="16"/>
  <c r="F1641" i="16" s="1"/>
  <c r="E1653" i="16"/>
  <c r="F1653" i="16" s="1"/>
  <c r="E1666" i="16"/>
  <c r="F1666" i="16" s="1"/>
  <c r="E1654" i="16"/>
  <c r="F1654" i="16" s="1"/>
  <c r="E1788" i="16"/>
  <c r="F1788" i="16" s="1"/>
  <c r="E1797" i="16"/>
  <c r="F1797" i="16" s="1"/>
  <c r="E1806" i="16"/>
  <c r="F1806" i="16" s="1"/>
  <c r="E1815" i="16"/>
  <c r="F1815" i="16" s="1"/>
  <c r="E1824" i="16"/>
  <c r="F1824" i="16" s="1"/>
  <c r="E1833" i="16"/>
  <c r="F1833" i="16" s="1"/>
  <c r="E1842" i="16"/>
  <c r="F1842" i="16" s="1"/>
  <c r="E1851" i="16"/>
  <c r="F1851" i="16" s="1"/>
  <c r="E1860" i="16"/>
  <c r="F1860" i="16" s="1"/>
  <c r="E1869" i="16"/>
  <c r="F1869" i="16" s="1"/>
  <c r="E1789" i="16"/>
  <c r="F1789" i="16" s="1"/>
  <c r="E1798" i="16"/>
  <c r="F1798" i="16" s="1"/>
  <c r="E1807" i="16"/>
  <c r="F1807" i="16" s="1"/>
  <c r="E1816" i="16"/>
  <c r="F1816" i="16" s="1"/>
  <c r="E1825" i="16"/>
  <c r="F1825" i="16" s="1"/>
  <c r="E1834" i="16"/>
  <c r="F1834" i="16" s="1"/>
  <c r="E1843" i="16"/>
  <c r="F1843" i="16" s="1"/>
  <c r="E1852" i="16"/>
  <c r="F1852" i="16" s="1"/>
  <c r="E1861" i="16"/>
  <c r="F1861" i="16" s="1"/>
  <c r="E1785" i="16"/>
  <c r="F1785" i="16" s="1"/>
  <c r="E1794" i="16"/>
  <c r="F1794" i="16" s="1"/>
  <c r="E1803" i="16"/>
  <c r="F1803" i="16" s="1"/>
  <c r="E1812" i="16"/>
  <c r="F1812" i="16" s="1"/>
  <c r="E1821" i="16"/>
  <c r="F1821" i="16" s="1"/>
  <c r="E1830" i="16"/>
  <c r="F1830" i="16" s="1"/>
</calcChain>
</file>

<file path=xl/sharedStrings.xml><?xml version="1.0" encoding="utf-8"?>
<sst xmlns="http://schemas.openxmlformats.org/spreadsheetml/2006/main" count="33376" uniqueCount="295">
  <si>
    <t>Order Date</t>
  </si>
  <si>
    <t>Item Name</t>
  </si>
  <si>
    <t>Quantity</t>
  </si>
  <si>
    <t>Onion Chutney</t>
  </si>
  <si>
    <t>Mint Sauce</t>
  </si>
  <si>
    <t>Mango Chutney</t>
  </si>
  <si>
    <t>Lime Pickle</t>
  </si>
  <si>
    <t>Red Sauce</t>
  </si>
  <si>
    <t>Plain Papadum</t>
  </si>
  <si>
    <t>Spicy Papadum</t>
  </si>
  <si>
    <t>Chapati</t>
  </si>
  <si>
    <t>Puree</t>
  </si>
  <si>
    <t>Plain Naan</t>
  </si>
  <si>
    <t>Tandoori Roti</t>
  </si>
  <si>
    <t>Plain Rice</t>
  </si>
  <si>
    <t>Garlic Naan</t>
  </si>
  <si>
    <t>Coke 1.5 ltr</t>
  </si>
  <si>
    <t>Pilau Rice</t>
  </si>
  <si>
    <t>Keema Naan</t>
  </si>
  <si>
    <t>Peshwari Naan</t>
  </si>
  <si>
    <t>Raitha</t>
  </si>
  <si>
    <t>Onion Naan</t>
  </si>
  <si>
    <t>Kulcha Naan</t>
  </si>
  <si>
    <t>Green Salad</t>
  </si>
  <si>
    <t>Diet Coke 1.5 ltr</t>
  </si>
  <si>
    <t>Paratha</t>
  </si>
  <si>
    <t>Lemonade 1.5 ltr</t>
  </si>
  <si>
    <t>French Fries</t>
  </si>
  <si>
    <t>Special Fried Rice</t>
  </si>
  <si>
    <t>Curry Sauce</t>
  </si>
  <si>
    <t>Korma Sauce</t>
  </si>
  <si>
    <t>Still Water (750ml)</t>
  </si>
  <si>
    <t>Mushroom Rice</t>
  </si>
  <si>
    <t>Onion Bhajee</t>
  </si>
  <si>
    <t>Meat Samosa</t>
  </si>
  <si>
    <t>Egg Rice</t>
  </si>
  <si>
    <t>Keema Rice</t>
  </si>
  <si>
    <t>Onion Rice</t>
  </si>
  <si>
    <t>Garlic Rice</t>
  </si>
  <si>
    <t>Lemon Rice</t>
  </si>
  <si>
    <t>Vegetable Rice</t>
  </si>
  <si>
    <t>Madras Sauce</t>
  </si>
  <si>
    <t>Saag Rice</t>
  </si>
  <si>
    <t>Masala Sauce</t>
  </si>
  <si>
    <t>Bengal Salad</t>
  </si>
  <si>
    <t>Stuffed Paratha</t>
  </si>
  <si>
    <t>COBRA (330ML)</t>
  </si>
  <si>
    <t>Dhansak Sauce</t>
  </si>
  <si>
    <t>Prier Water (750ml)</t>
  </si>
  <si>
    <t>Egg Paratha</t>
  </si>
  <si>
    <t>Vindaloo Sauce</t>
  </si>
  <si>
    <t>Vegetable Roll</t>
  </si>
  <si>
    <t>Lamb Tikka</t>
  </si>
  <si>
    <t>Sheek Kebab</t>
  </si>
  <si>
    <t>Chicken Chaat</t>
  </si>
  <si>
    <t>Chicken Tikka</t>
  </si>
  <si>
    <t>Tandoori Chicken (1/4)</t>
  </si>
  <si>
    <t>Prawn Puree</t>
  </si>
  <si>
    <t>Aloo Chaat</t>
  </si>
  <si>
    <t>Sheek Kehab</t>
  </si>
  <si>
    <t>Chicken Pakora</t>
  </si>
  <si>
    <t>Bombay Aloo</t>
  </si>
  <si>
    <t>King Prawn Puree</t>
  </si>
  <si>
    <t>Tarka Dall</t>
  </si>
  <si>
    <t>Aloo Gobi</t>
  </si>
  <si>
    <t>Bhindi Bhajee</t>
  </si>
  <si>
    <t>Mushroom Bhajee</t>
  </si>
  <si>
    <t>Royal Paneer</t>
  </si>
  <si>
    <t>Saag Paneer</t>
  </si>
  <si>
    <t>Saag Aloo</t>
  </si>
  <si>
    <t>Saag Dall</t>
  </si>
  <si>
    <t>Vegetable Mysore</t>
  </si>
  <si>
    <t>Baingan Hari Mirch</t>
  </si>
  <si>
    <t>King Prawn Butterfly</t>
  </si>
  <si>
    <t>Mixed Starter</t>
  </si>
  <si>
    <t>Mixed Vegetable Curry</t>
  </si>
  <si>
    <t>Muttar Paneer</t>
  </si>
  <si>
    <t>Dall Samba</t>
  </si>
  <si>
    <t>Chana Masala</t>
  </si>
  <si>
    <t>Brinjal Bhajee</t>
  </si>
  <si>
    <t>Tandoori Fish</t>
  </si>
  <si>
    <t>Cauliflower Bhajee</t>
  </si>
  <si>
    <t>Aloo Methi</t>
  </si>
  <si>
    <t>COBRA (660ML)</t>
  </si>
  <si>
    <t>Saag Bhajee</t>
  </si>
  <si>
    <t>Chicken Chaat Main</t>
  </si>
  <si>
    <t>Curry</t>
  </si>
  <si>
    <t>Madras</t>
  </si>
  <si>
    <t>Vindaloo</t>
  </si>
  <si>
    <t>Korma</t>
  </si>
  <si>
    <t>Chicken Karahi</t>
  </si>
  <si>
    <t>Dupiaza</t>
  </si>
  <si>
    <t>Sheek Kebab (Main)</t>
  </si>
  <si>
    <t>Chicken Tikka Garlic</t>
  </si>
  <si>
    <t>Lamb Tikka (Main)</t>
  </si>
  <si>
    <t>Chicken Tikka (Main)</t>
  </si>
  <si>
    <t>Chicken Tikka Masala</t>
  </si>
  <si>
    <t>Saag</t>
  </si>
  <si>
    <t>Chicken Tikka Jalfrezi</t>
  </si>
  <si>
    <t>Dhansak</t>
  </si>
  <si>
    <t>Chicken Tikka Pasanda</t>
  </si>
  <si>
    <t>Lamb Tikka Pasanda</t>
  </si>
  <si>
    <t>Tandoori Chicken Masala</t>
  </si>
  <si>
    <t>Bhuna</t>
  </si>
  <si>
    <t>Pathia</t>
  </si>
  <si>
    <t>Rogon</t>
  </si>
  <si>
    <t>Vegetable Karahi</t>
  </si>
  <si>
    <t>Lamb Tikka Chilli Masala</t>
  </si>
  <si>
    <t>Paneer Tikka Masala</t>
  </si>
  <si>
    <t>Chicken Tikka Chilli Masala</t>
  </si>
  <si>
    <t>Mushroom</t>
  </si>
  <si>
    <t>Lamb Tikka Masala</t>
  </si>
  <si>
    <t>Lamb Tikka Jalfrezi</t>
  </si>
  <si>
    <t>Tandoori Chicken (Main)</t>
  </si>
  <si>
    <t>Methi</t>
  </si>
  <si>
    <t>Lamb Karahi</t>
  </si>
  <si>
    <t>Lamb Tikka Garlic</t>
  </si>
  <si>
    <t>Chicken Tikka Jeera</t>
  </si>
  <si>
    <t>Butter Chicken</t>
  </si>
  <si>
    <t>Chicken Balti</t>
  </si>
  <si>
    <t>Chicken Shashlick</t>
  </si>
  <si>
    <t>Lamb Biryani</t>
  </si>
  <si>
    <t>Paneer Shaslick</t>
  </si>
  <si>
    <t>Lal Mirch Lamb</t>
  </si>
  <si>
    <t>Vegetable Balti</t>
  </si>
  <si>
    <t>Chicken Roshni</t>
  </si>
  <si>
    <t>Chicken Biryani</t>
  </si>
  <si>
    <t>Vegetable Biryani</t>
  </si>
  <si>
    <t>Prawn Karahi</t>
  </si>
  <si>
    <t>Paneer Tikka Karahi</t>
  </si>
  <si>
    <t>Chicken Achar</t>
  </si>
  <si>
    <t>Chicken Hari Mirch</t>
  </si>
  <si>
    <t>Chicken Sylhet</t>
  </si>
  <si>
    <t>Lamb Balti</t>
  </si>
  <si>
    <t>Lamb Tikka Karahi</t>
  </si>
  <si>
    <t>Chicken Tikka Karahi</t>
  </si>
  <si>
    <t>Chicken Rezala</t>
  </si>
  <si>
    <t>Lal Mirch Chicken</t>
  </si>
  <si>
    <t>Lamb Mysore</t>
  </si>
  <si>
    <t>Chicken Tikka Sizzler</t>
  </si>
  <si>
    <t>Chicken Mysore</t>
  </si>
  <si>
    <t>Lamb Hari Mirch</t>
  </si>
  <si>
    <t>Chicken Haryali</t>
  </si>
  <si>
    <t>Lamb Roshni</t>
  </si>
  <si>
    <t>Paneer Tikka Sizzler</t>
  </si>
  <si>
    <t>Lamb Tikka Sizzler</t>
  </si>
  <si>
    <t>Lamb Haryali</t>
  </si>
  <si>
    <t>Lamb Rezala</t>
  </si>
  <si>
    <t>Lamb Shashlick</t>
  </si>
  <si>
    <t>Lamb Achar</t>
  </si>
  <si>
    <t>Lamb Sylhet</t>
  </si>
  <si>
    <t>Chicken Tikka Balti</t>
  </si>
  <si>
    <t>Lamb Tikka Balti</t>
  </si>
  <si>
    <t>Persian Chicken Biryani</t>
  </si>
  <si>
    <t>Prawn Balti</t>
  </si>
  <si>
    <t>Chicken Tikka Biryani</t>
  </si>
  <si>
    <t>Prawn Biryani</t>
  </si>
  <si>
    <t>Persian Lamb Biryani</t>
  </si>
  <si>
    <t>Lamb Tikka Biryani</t>
  </si>
  <si>
    <t>Paneer Tikka Balti</t>
  </si>
  <si>
    <t>Tandoori Mixed Grill</t>
  </si>
  <si>
    <t>Tandoori Fish (Main)</t>
  </si>
  <si>
    <t>Bengal King Prawn</t>
  </si>
  <si>
    <t>Hazary Lamb</t>
  </si>
  <si>
    <t>Lamb Shashlick Curry</t>
  </si>
  <si>
    <t>King Prawn Biryani</t>
  </si>
  <si>
    <t>King Prawn Shaslick</t>
  </si>
  <si>
    <t>King Prawn Hari Mirch</t>
  </si>
  <si>
    <t>King Prawn Karahi</t>
  </si>
  <si>
    <t>Chicken Shashlick Curry</t>
  </si>
  <si>
    <t>Tandoori King Prawn Masala</t>
  </si>
  <si>
    <t>Bengal Fry Fish</t>
  </si>
  <si>
    <t>Tandoori King Prawn Garlic</t>
  </si>
  <si>
    <t>Bengal Fish Karahi</t>
  </si>
  <si>
    <t>Bengal Fish Biryani</t>
  </si>
  <si>
    <t>King Prawn Balti</t>
  </si>
  <si>
    <t>House Red wine 75cl</t>
  </si>
  <si>
    <t>House white wine 75cl</t>
  </si>
  <si>
    <t>Order ID</t>
  </si>
  <si>
    <t>Product Price</t>
  </si>
  <si>
    <t>Product Cost</t>
  </si>
  <si>
    <t>Bottle Coke</t>
  </si>
  <si>
    <t>Bottle Diet Coke</t>
  </si>
  <si>
    <t>Perrier Water (750ml)</t>
  </si>
  <si>
    <t>Onion Bhaji</t>
  </si>
  <si>
    <t>Vegetable Samosa</t>
  </si>
  <si>
    <t>COBRA ( LARGE )</t>
  </si>
  <si>
    <t>Madras - Chicken</t>
  </si>
  <si>
    <t>Madras - Lamb</t>
  </si>
  <si>
    <t>Curry - Chicken</t>
  </si>
  <si>
    <t>Vindaloo - Chicken</t>
  </si>
  <si>
    <t>Madras - Chicken Tikka</t>
  </si>
  <si>
    <t>Curry - Lamb</t>
  </si>
  <si>
    <t>Curry - Chicken Tikka</t>
  </si>
  <si>
    <t>Vindaloo - Chicken Tikka</t>
  </si>
  <si>
    <t>Vindaloo - Lamb</t>
  </si>
  <si>
    <t>Korma - Chicken</t>
  </si>
  <si>
    <t>Pathia - Chicken Tikka</t>
  </si>
  <si>
    <t>Methi - Lamb</t>
  </si>
  <si>
    <t>Bhuna - Chicken</t>
  </si>
  <si>
    <t>Korma - Chicken Tikka</t>
  </si>
  <si>
    <t>Dupiaza - Chicken</t>
  </si>
  <si>
    <t>Bhuna - Chicken Tikka</t>
  </si>
  <si>
    <t>Pathia - Lamb</t>
  </si>
  <si>
    <t>Bhuna - Lamb</t>
  </si>
  <si>
    <t>Dhansak - Chicken Tikka</t>
  </si>
  <si>
    <t>Dhansak - Chicken</t>
  </si>
  <si>
    <t>Rogon - Lamb</t>
  </si>
  <si>
    <t>Pathia - Chicken</t>
  </si>
  <si>
    <t>Madras - Prawn</t>
  </si>
  <si>
    <t>Dupiaza - Chicken Tikka</t>
  </si>
  <si>
    <t>Mushroom - Chicken</t>
  </si>
  <si>
    <t>Dhansak - Lamb</t>
  </si>
  <si>
    <t>Saag - Chicken</t>
  </si>
  <si>
    <t>Saag - Chicken Tikka</t>
  </si>
  <si>
    <t>Dupiaza - Lamb</t>
  </si>
  <si>
    <t>Curry - Prawn</t>
  </si>
  <si>
    <t>Saag - Lamb</t>
  </si>
  <si>
    <t>Korma - Lamb</t>
  </si>
  <si>
    <t>Mushroom - Lamb</t>
  </si>
  <si>
    <t>Rogon - Chicken Tikka</t>
  </si>
  <si>
    <t>Vindaloo - Prawn</t>
  </si>
  <si>
    <t>Methi - Chicken Tikka</t>
  </si>
  <si>
    <t>Rogon - Chicken</t>
  </si>
  <si>
    <t>Mushroom - Chicken Tikka</t>
  </si>
  <si>
    <t>Methi - Chicken</t>
  </si>
  <si>
    <t>Lamb Tikka Jeera</t>
  </si>
  <si>
    <t>Tandoori Chicken</t>
  </si>
  <si>
    <t>Chicken Chilli Garlic</t>
  </si>
  <si>
    <t>Bhuna - Prawn</t>
  </si>
  <si>
    <t>Lamb Chilli Garlic</t>
  </si>
  <si>
    <t>Korma - Prawn</t>
  </si>
  <si>
    <t>Dhansak - Prawn</t>
  </si>
  <si>
    <t>Pathia - Prawn</t>
  </si>
  <si>
    <t>Dupiaza - Prawn</t>
  </si>
  <si>
    <t>Saag - Prawn</t>
  </si>
  <si>
    <t>Methi - Prawn</t>
  </si>
  <si>
    <t>Rogon - Prawn</t>
  </si>
  <si>
    <t>Mushroom - Prawn</t>
  </si>
  <si>
    <t>Lamb Persian</t>
  </si>
  <si>
    <t>Curry - King Prawn</t>
  </si>
  <si>
    <t>Madras - King Prawn</t>
  </si>
  <si>
    <t>Vindaloo - King Prawn</t>
  </si>
  <si>
    <t>Hazary Lamb Chilli Garlic</t>
  </si>
  <si>
    <t>Dhansak - King Prawn</t>
  </si>
  <si>
    <t>Korma - King Prawn</t>
  </si>
  <si>
    <t>Bhuna - King Prawn</t>
  </si>
  <si>
    <t>Saag - King Prawn</t>
  </si>
  <si>
    <t>Dupiaza - King Prawn</t>
  </si>
  <si>
    <t>Pathia - King Prawn</t>
  </si>
  <si>
    <t>Rogon - King Prawn</t>
  </si>
  <si>
    <t>Mushroom - King Prawn</t>
  </si>
  <si>
    <t>Methi - King Prawn</t>
  </si>
  <si>
    <t>Kurma</t>
  </si>
  <si>
    <t>Overview of  orders</t>
  </si>
  <si>
    <t>Number of entries</t>
  </si>
  <si>
    <t>Average quantity per entry</t>
  </si>
  <si>
    <t>Median quantity ordered per entry</t>
  </si>
  <si>
    <t>Overview of  products</t>
  </si>
  <si>
    <t>Average product price</t>
  </si>
  <si>
    <t>Average margin</t>
  </si>
  <si>
    <t>Average product cost</t>
  </si>
  <si>
    <t>Count Curry orders</t>
  </si>
  <si>
    <t>Sum Curry quantities</t>
  </si>
  <si>
    <t>Contains the word "Naan"</t>
  </si>
  <si>
    <t>Sold at price &gt; $20</t>
  </si>
  <si>
    <t>Sold at price between $10 and $20</t>
  </si>
  <si>
    <t>Entries after 1st of july 2016</t>
  </si>
  <si>
    <t>Revenue</t>
  </si>
  <si>
    <t>Unit Cost</t>
  </si>
  <si>
    <t>Unit Price</t>
  </si>
  <si>
    <t>Total Cost</t>
  </si>
  <si>
    <t>Margin</t>
  </si>
  <si>
    <t>Margin (%)</t>
  </si>
  <si>
    <t>Metrics</t>
  </si>
  <si>
    <t>Total revenue</t>
  </si>
  <si>
    <t>Total margin</t>
  </si>
  <si>
    <t>Max margin (%)</t>
  </si>
  <si>
    <t>Min margin (%)</t>
  </si>
  <si>
    <t>Orders count</t>
  </si>
  <si>
    <t>Average order value</t>
  </si>
  <si>
    <t>Validation</t>
  </si>
  <si>
    <t>Date</t>
  </si>
  <si>
    <t>Employee</t>
  </si>
  <si>
    <t>Josh</t>
  </si>
  <si>
    <t>Pete</t>
  </si>
  <si>
    <t>Andrea</t>
  </si>
  <si>
    <t>Michelle</t>
  </si>
  <si>
    <t>QualityCheck/5</t>
  </si>
  <si>
    <t xml:space="preserve">Josh </t>
  </si>
  <si>
    <t>Employee name</t>
  </si>
  <si>
    <t>Result</t>
  </si>
  <si>
    <t>Month</t>
  </si>
  <si>
    <t>Average</t>
  </si>
  <si>
    <t>Average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</si>
</sst>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"/>
    <numFmt numFmtId="165" formatCode="_-[$$-409]* #,##0.00_ ;_-[$$-409]* \-#,##0.00\ ;_-[$$-409]* &quot;-&quot;??_ ;_-@_ "/>
    <numFmt numFmtId="166" formatCode="yyyy\-mm\-dd;@"/>
    <numFmt numFmtId="167" formatCode="[$-409]mmm\-yy;@"/>
    <numFmt numFmtId="168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DE2CB"/>
        <bgColor indexed="64"/>
      </patternFill>
    </fill>
    <fill>
      <patternFill patternType="solid">
        <fgColor rgb="FFF2F2F2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dashed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dashed">
        <color auto="1"/>
      </right>
      <top style="dashed">
        <color auto="1"/>
      </top>
      <bottom/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dashed">
        <color auto="1"/>
      </left>
      <right/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8" fillId="33" borderId="0" xfId="0" applyFont="1" applyFill="1"/>
    <xf numFmtId="2" fontId="0" fillId="0" borderId="0" xfId="0" applyNumberFormat="1"/>
    <xf numFmtId="9" fontId="0" fillId="0" borderId="0" xfId="1" applyFont="1"/>
    <xf numFmtId="1" fontId="0" fillId="0" borderId="0" xfId="0" applyNumberFormat="1"/>
    <xf numFmtId="9" fontId="0" fillId="0" borderId="0" xfId="0" applyNumberFormat="1"/>
    <xf numFmtId="165" fontId="0" fillId="0" borderId="0" xfId="0" applyNumberFormat="1"/>
    <xf numFmtId="0" fontId="0" fillId="0" borderId="0" xfId="0" applyBorder="1"/>
    <xf numFmtId="0" fontId="16" fillId="34" borderId="10" xfId="0" applyFont="1" applyFill="1" applyBorder="1"/>
    <xf numFmtId="0" fontId="16" fillId="34" borderId="14" xfId="0" applyFont="1" applyFill="1" applyBorder="1"/>
    <xf numFmtId="0" fontId="16" fillId="34" borderId="15" xfId="0" applyFont="1" applyFill="1" applyBorder="1"/>
    <xf numFmtId="0" fontId="16" fillId="34" borderId="13" xfId="0" applyFont="1" applyFill="1" applyBorder="1" applyAlignment="1">
      <alignment horizontal="center"/>
    </xf>
    <xf numFmtId="0" fontId="16" fillId="37" borderId="10" xfId="0" applyFont="1" applyFill="1" applyBorder="1"/>
    <xf numFmtId="0" fontId="0" fillId="0" borderId="17" xfId="0" applyBorder="1"/>
    <xf numFmtId="0" fontId="0" fillId="36" borderId="18" xfId="0" applyFill="1" applyBorder="1"/>
    <xf numFmtId="0" fontId="16" fillId="0" borderId="19" xfId="0" applyFont="1" applyBorder="1"/>
    <xf numFmtId="0" fontId="16" fillId="0" borderId="20" xfId="0" applyFont="1" applyBorder="1"/>
    <xf numFmtId="0" fontId="16" fillId="0" borderId="21" xfId="0" applyFont="1" applyBorder="1"/>
    <xf numFmtId="166" fontId="0" fillId="0" borderId="22" xfId="0" applyNumberFormat="1" applyBorder="1"/>
    <xf numFmtId="0" fontId="0" fillId="0" borderId="23" xfId="0" applyBorder="1"/>
    <xf numFmtId="166" fontId="0" fillId="0" borderId="24" xfId="0" applyNumberFormat="1" applyBorder="1"/>
    <xf numFmtId="0" fontId="0" fillId="0" borderId="25" xfId="0" applyBorder="1"/>
    <xf numFmtId="0" fontId="0" fillId="0" borderId="26" xfId="0" applyBorder="1"/>
    <xf numFmtId="167" fontId="16" fillId="34" borderId="12" xfId="0" applyNumberFormat="1" applyFont="1" applyFill="1" applyBorder="1"/>
    <xf numFmtId="167" fontId="0" fillId="36" borderId="18" xfId="0" applyNumberFormat="1" applyFill="1" applyBorder="1"/>
    <xf numFmtId="0" fontId="16" fillId="0" borderId="17" xfId="0" applyFont="1" applyBorder="1"/>
    <xf numFmtId="0" fontId="16" fillId="35" borderId="18" xfId="0" applyFont="1" applyFill="1" applyBorder="1"/>
    <xf numFmtId="167" fontId="0" fillId="0" borderId="0" xfId="0" applyNumberFormat="1"/>
    <xf numFmtId="168" fontId="0" fillId="0" borderId="0" xfId="0" applyNumberFormat="1" applyBorder="1"/>
    <xf numFmtId="168" fontId="16" fillId="37" borderId="16" xfId="0" applyNumberFormat="1" applyFont="1" applyFill="1" applyBorder="1"/>
    <xf numFmtId="168" fontId="16" fillId="37" borderId="12" xfId="0" applyNumberFormat="1" applyFont="1" applyFill="1" applyBorder="1"/>
    <xf numFmtId="168" fontId="16" fillId="37" borderId="10" xfId="0" applyNumberFormat="1" applyFont="1" applyFill="1" applyBorder="1"/>
    <xf numFmtId="168" fontId="16" fillId="37" borderId="14" xfId="0" applyNumberFormat="1" applyFont="1" applyFill="1" applyBorder="1"/>
    <xf numFmtId="168" fontId="0" fillId="0" borderId="11" xfId="0" applyNumberFormat="1" applyBorder="1"/>
    <xf numFmtId="168" fontId="16" fillId="37" borderId="15" xfId="0" applyNumberFormat="1" applyFont="1" applyFill="1" applyBorder="1"/>
    <xf numFmtId="2" fontId="16" fillId="35" borderId="18" xfId="0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7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164" formatCode="yyyy\-mm\-dd"/>
      <alignment horizontal="left" vertical="bottom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3" displayName="Table13" ref="A1:G1873" totalsRowShown="0">
  <autoFilter ref="A1:G1873" xr:uid="{00000000-0009-0000-0100-000002000000}">
    <filterColumn colId="1">
      <filters>
        <dateGroupItem year="2016" month="7" dateTimeGrouping="month"/>
      </filters>
    </filterColumn>
  </autoFilter>
  <tableColumns count="7">
    <tableColumn id="1" xr3:uid="{00000000-0010-0000-0000-000001000000}" name="Order ID" dataDxfId="4"/>
    <tableColumn id="2" xr3:uid="{00000000-0010-0000-0000-000002000000}" name="Order Date" dataDxfId="3"/>
    <tableColumn id="3" xr3:uid="{00000000-0010-0000-0000-000003000000}" name="Revenue"/>
    <tableColumn id="4" xr3:uid="{00000000-0010-0000-0000-000004000000}" name="Total Cost"/>
    <tableColumn id="5" xr3:uid="{00000000-0010-0000-0000-000005000000}" name="Margin" dataDxfId="2"/>
    <tableColumn id="6" xr3:uid="{00000000-0010-0000-0000-000006000000}" name="Margin (%)" dataDxfId="1"/>
    <tableColumn id="7" xr3:uid="{00000000-0010-0000-0000-000007000000}" name="Validation" dataDxfId="0">
      <calculatedColumnFormula>IF(Table13[[#This Row],[Margin (%)]]&gt;150%,"Great",IF(Table13[[#This Row],[Margin (%)]]&lt;100%, "Just OK","Good"))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10941"/>
  <sheetViews>
    <sheetView workbookViewId="0">
      <selection activeCell="F4" sqref="F4"/>
    </sheetView>
  </sheetViews>
  <sheetFormatPr baseColWidth="10" defaultColWidth="8.83203125" defaultRowHeight="15" x14ac:dyDescent="0.2"/>
  <cols>
    <col min="1" max="1" width="15.83203125" style="1" customWidth="1"/>
    <col min="2" max="2" width="12" style="2" bestFit="1" customWidth="1"/>
    <col min="3" max="3" width="26.33203125" bestFit="1" customWidth="1"/>
  </cols>
  <sheetData>
    <row r="1" spans="1:4" x14ac:dyDescent="0.2">
      <c r="A1" s="1" t="s">
        <v>178</v>
      </c>
      <c r="B1" s="2" t="s">
        <v>0</v>
      </c>
      <c r="C1" t="s">
        <v>1</v>
      </c>
      <c r="D1" t="s">
        <v>2</v>
      </c>
    </row>
    <row r="2" spans="1:4" x14ac:dyDescent="0.2">
      <c r="A2" s="1">
        <v>1784</v>
      </c>
      <c r="B2" s="3">
        <v>42436.470833333333</v>
      </c>
      <c r="C2" t="s">
        <v>23</v>
      </c>
      <c r="D2">
        <v>1</v>
      </c>
    </row>
    <row r="3" spans="1:4" x14ac:dyDescent="0.2">
      <c r="A3" s="1">
        <v>1784</v>
      </c>
      <c r="B3" s="3">
        <v>42436.470833333333</v>
      </c>
      <c r="C3" t="s">
        <v>27</v>
      </c>
      <c r="D3">
        <v>1</v>
      </c>
    </row>
    <row r="4" spans="1:4" x14ac:dyDescent="0.2">
      <c r="A4" s="1">
        <v>1784</v>
      </c>
      <c r="B4" s="3">
        <v>42436.470833333333</v>
      </c>
      <c r="C4" t="s">
        <v>44</v>
      </c>
      <c r="D4">
        <v>2</v>
      </c>
    </row>
    <row r="5" spans="1:4" x14ac:dyDescent="0.2">
      <c r="A5" s="1">
        <v>1784</v>
      </c>
      <c r="B5" s="3">
        <v>42436.470833333333</v>
      </c>
      <c r="C5" t="s">
        <v>33</v>
      </c>
      <c r="D5">
        <v>1</v>
      </c>
    </row>
    <row r="6" spans="1:4" x14ac:dyDescent="0.2">
      <c r="A6" s="1">
        <v>1784</v>
      </c>
      <c r="B6" s="3">
        <v>42436.470833333333</v>
      </c>
      <c r="C6" t="s">
        <v>95</v>
      </c>
      <c r="D6">
        <v>1</v>
      </c>
    </row>
    <row r="7" spans="1:4" x14ac:dyDescent="0.2">
      <c r="A7" s="1">
        <v>1784</v>
      </c>
      <c r="B7" s="3">
        <v>42436.470833333333</v>
      </c>
      <c r="C7" t="s">
        <v>92</v>
      </c>
      <c r="D7">
        <v>1</v>
      </c>
    </row>
    <row r="8" spans="1:4" x14ac:dyDescent="0.2">
      <c r="A8" s="1">
        <v>1784</v>
      </c>
      <c r="B8" s="3">
        <v>42436.470833333333</v>
      </c>
      <c r="C8" t="s">
        <v>142</v>
      </c>
      <c r="D8">
        <v>1</v>
      </c>
    </row>
    <row r="9" spans="1:4" x14ac:dyDescent="0.2">
      <c r="A9" s="1">
        <v>1785</v>
      </c>
      <c r="B9" s="3">
        <v>42436.707638888889</v>
      </c>
      <c r="C9" t="s">
        <v>34</v>
      </c>
      <c r="D9">
        <v>1</v>
      </c>
    </row>
    <row r="10" spans="1:4" x14ac:dyDescent="0.2">
      <c r="A10" s="1">
        <v>1785</v>
      </c>
      <c r="B10" s="3">
        <v>42436.707638888889</v>
      </c>
      <c r="C10" t="s">
        <v>33</v>
      </c>
      <c r="D10">
        <v>1</v>
      </c>
    </row>
    <row r="11" spans="1:4" x14ac:dyDescent="0.2">
      <c r="A11" s="1">
        <v>1785</v>
      </c>
      <c r="B11" s="3">
        <v>42436.707638888889</v>
      </c>
      <c r="C11" t="s">
        <v>58</v>
      </c>
      <c r="D11">
        <v>1</v>
      </c>
    </row>
    <row r="12" spans="1:4" x14ac:dyDescent="0.2">
      <c r="A12" s="1">
        <v>1785</v>
      </c>
      <c r="B12" s="3">
        <v>42436.707638888889</v>
      </c>
      <c r="C12" t="s">
        <v>51</v>
      </c>
      <c r="D12">
        <v>1</v>
      </c>
    </row>
    <row r="13" spans="1:4" x14ac:dyDescent="0.2">
      <c r="A13" s="1">
        <v>1785</v>
      </c>
      <c r="B13" s="3">
        <v>42436.707638888889</v>
      </c>
      <c r="C13" t="s">
        <v>55</v>
      </c>
      <c r="D13">
        <v>1</v>
      </c>
    </row>
    <row r="14" spans="1:4" x14ac:dyDescent="0.2">
      <c r="A14" s="1">
        <v>1786</v>
      </c>
      <c r="B14" s="3">
        <v>42436.711111111108</v>
      </c>
      <c r="C14" t="s">
        <v>33</v>
      </c>
      <c r="D14">
        <v>2</v>
      </c>
    </row>
    <row r="15" spans="1:4" x14ac:dyDescent="0.2">
      <c r="A15" s="1">
        <v>1786</v>
      </c>
      <c r="B15" s="3">
        <v>42436.711111111108</v>
      </c>
      <c r="C15" t="s">
        <v>34</v>
      </c>
      <c r="D15">
        <v>1</v>
      </c>
    </row>
    <row r="16" spans="1:4" x14ac:dyDescent="0.2">
      <c r="A16" s="1">
        <v>1786</v>
      </c>
      <c r="B16" s="3">
        <v>42436.711111111108</v>
      </c>
      <c r="C16" t="s">
        <v>58</v>
      </c>
      <c r="D16">
        <v>1</v>
      </c>
    </row>
    <row r="17" spans="1:4" x14ac:dyDescent="0.2">
      <c r="A17" s="1">
        <v>1786</v>
      </c>
      <c r="B17" s="3">
        <v>42436.711111111108</v>
      </c>
      <c r="C17" t="s">
        <v>51</v>
      </c>
      <c r="D17">
        <v>1</v>
      </c>
    </row>
    <row r="18" spans="1:4" x14ac:dyDescent="0.2">
      <c r="A18" s="1">
        <v>1787</v>
      </c>
      <c r="B18" s="3">
        <v>42436.714583333334</v>
      </c>
      <c r="C18" t="s">
        <v>94</v>
      </c>
      <c r="D18">
        <v>1</v>
      </c>
    </row>
    <row r="19" spans="1:4" x14ac:dyDescent="0.2">
      <c r="A19" s="1">
        <v>1788</v>
      </c>
      <c r="B19" s="3">
        <v>42437.489583333336</v>
      </c>
      <c r="C19" t="s">
        <v>23</v>
      </c>
      <c r="D19">
        <v>1</v>
      </c>
    </row>
    <row r="20" spans="1:4" x14ac:dyDescent="0.2">
      <c r="A20" s="1">
        <v>1788</v>
      </c>
      <c r="B20" s="3">
        <v>42437.489583333336</v>
      </c>
      <c r="C20" t="s">
        <v>27</v>
      </c>
      <c r="D20">
        <v>1</v>
      </c>
    </row>
    <row r="21" spans="1:4" x14ac:dyDescent="0.2">
      <c r="A21" s="1">
        <v>1788</v>
      </c>
      <c r="B21" s="3">
        <v>42437.489583333336</v>
      </c>
      <c r="C21" t="s">
        <v>44</v>
      </c>
      <c r="D21">
        <v>2</v>
      </c>
    </row>
    <row r="22" spans="1:4" x14ac:dyDescent="0.2">
      <c r="A22" s="1">
        <v>1788</v>
      </c>
      <c r="B22" s="3">
        <v>42437.489583333336</v>
      </c>
      <c r="C22" t="s">
        <v>33</v>
      </c>
      <c r="D22">
        <v>1</v>
      </c>
    </row>
    <row r="23" spans="1:4" x14ac:dyDescent="0.2">
      <c r="A23" s="1">
        <v>1788</v>
      </c>
      <c r="B23" s="3">
        <v>42437.489583333336</v>
      </c>
      <c r="C23" t="s">
        <v>95</v>
      </c>
      <c r="D23">
        <v>1</v>
      </c>
    </row>
    <row r="24" spans="1:4" x14ac:dyDescent="0.2">
      <c r="A24" s="1">
        <v>1788</v>
      </c>
      <c r="B24" s="3">
        <v>42437.489583333336</v>
      </c>
      <c r="C24" t="s">
        <v>92</v>
      </c>
      <c r="D24">
        <v>1</v>
      </c>
    </row>
    <row r="25" spans="1:4" x14ac:dyDescent="0.2">
      <c r="A25" s="1">
        <v>1788</v>
      </c>
      <c r="B25" s="3">
        <v>42437.489583333336</v>
      </c>
      <c r="C25" t="s">
        <v>142</v>
      </c>
      <c r="D25">
        <v>1</v>
      </c>
    </row>
    <row r="26" spans="1:4" x14ac:dyDescent="0.2">
      <c r="A26" s="1">
        <v>1794</v>
      </c>
      <c r="B26" s="3">
        <v>42437.620138888888</v>
      </c>
      <c r="C26" t="s">
        <v>33</v>
      </c>
      <c r="D26">
        <v>2</v>
      </c>
    </row>
    <row r="27" spans="1:4" x14ac:dyDescent="0.2">
      <c r="A27" s="1">
        <v>1804</v>
      </c>
      <c r="B27" s="3">
        <v>42438.863888888889</v>
      </c>
      <c r="C27" t="s">
        <v>34</v>
      </c>
      <c r="D27">
        <v>2</v>
      </c>
    </row>
    <row r="28" spans="1:4" x14ac:dyDescent="0.2">
      <c r="A28" s="1">
        <v>1804</v>
      </c>
      <c r="B28" s="3">
        <v>42438.863888888889</v>
      </c>
      <c r="C28" t="s">
        <v>33</v>
      </c>
      <c r="D28">
        <v>3</v>
      </c>
    </row>
    <row r="29" spans="1:4" x14ac:dyDescent="0.2">
      <c r="A29" s="1">
        <v>1805</v>
      </c>
      <c r="B29" s="3">
        <v>42438.870833333334</v>
      </c>
      <c r="C29" t="s">
        <v>34</v>
      </c>
      <c r="D29">
        <v>1</v>
      </c>
    </row>
    <row r="30" spans="1:4" x14ac:dyDescent="0.2">
      <c r="A30" s="1">
        <v>1805</v>
      </c>
      <c r="B30" s="3">
        <v>42438.870833333334</v>
      </c>
      <c r="C30" t="s">
        <v>33</v>
      </c>
      <c r="D30">
        <v>1</v>
      </c>
    </row>
    <row r="31" spans="1:4" x14ac:dyDescent="0.2">
      <c r="A31" s="1">
        <v>1806</v>
      </c>
      <c r="B31" s="3">
        <v>42438.884722222225</v>
      </c>
      <c r="C31" t="s">
        <v>58</v>
      </c>
      <c r="D31">
        <v>1</v>
      </c>
    </row>
    <row r="32" spans="1:4" x14ac:dyDescent="0.2">
      <c r="A32" s="1">
        <v>1807</v>
      </c>
      <c r="B32" s="3">
        <v>42438.895138888889</v>
      </c>
      <c r="C32" t="s">
        <v>33</v>
      </c>
      <c r="D32">
        <v>3</v>
      </c>
    </row>
    <row r="33" spans="1:4" x14ac:dyDescent="0.2">
      <c r="A33" s="1">
        <v>1807</v>
      </c>
      <c r="B33" s="3">
        <v>42438.895138888889</v>
      </c>
      <c r="C33" t="s">
        <v>34</v>
      </c>
      <c r="D33">
        <v>2</v>
      </c>
    </row>
    <row r="34" spans="1:4" x14ac:dyDescent="0.2">
      <c r="A34" s="1">
        <v>1808</v>
      </c>
      <c r="B34" s="3">
        <v>42439.525000000001</v>
      </c>
      <c r="C34" t="s">
        <v>34</v>
      </c>
      <c r="D34">
        <v>1</v>
      </c>
    </row>
    <row r="35" spans="1:4" x14ac:dyDescent="0.2">
      <c r="A35" s="1">
        <v>1808</v>
      </c>
      <c r="B35" s="3">
        <v>42439.525000000001</v>
      </c>
      <c r="C35" t="s">
        <v>33</v>
      </c>
      <c r="D35">
        <v>1</v>
      </c>
    </row>
    <row r="36" spans="1:4" x14ac:dyDescent="0.2">
      <c r="A36" s="1">
        <v>1808</v>
      </c>
      <c r="B36" s="3">
        <v>42439.525000000001</v>
      </c>
      <c r="C36" t="s">
        <v>58</v>
      </c>
      <c r="D36">
        <v>1</v>
      </c>
    </row>
    <row r="37" spans="1:4" x14ac:dyDescent="0.2">
      <c r="A37" s="1">
        <v>1809</v>
      </c>
      <c r="B37" s="3">
        <v>42439.727083333331</v>
      </c>
      <c r="C37" t="s">
        <v>10</v>
      </c>
      <c r="D37">
        <v>1</v>
      </c>
    </row>
    <row r="38" spans="1:4" x14ac:dyDescent="0.2">
      <c r="A38" s="1">
        <v>1809</v>
      </c>
      <c r="B38" s="3">
        <v>42439.727083333331</v>
      </c>
      <c r="C38" t="s">
        <v>11</v>
      </c>
      <c r="D38">
        <v>1</v>
      </c>
    </row>
    <row r="39" spans="1:4" x14ac:dyDescent="0.2">
      <c r="A39" s="1">
        <v>1809</v>
      </c>
      <c r="B39" s="3">
        <v>42439.727083333331</v>
      </c>
      <c r="C39" t="s">
        <v>23</v>
      </c>
      <c r="D39">
        <v>1</v>
      </c>
    </row>
    <row r="40" spans="1:4" x14ac:dyDescent="0.2">
      <c r="A40" s="1">
        <v>1809</v>
      </c>
      <c r="B40" s="3">
        <v>42439.727083333331</v>
      </c>
      <c r="C40" t="s">
        <v>21</v>
      </c>
      <c r="D40">
        <v>1</v>
      </c>
    </row>
    <row r="41" spans="1:4" x14ac:dyDescent="0.2">
      <c r="A41" s="1">
        <v>1809</v>
      </c>
      <c r="B41" s="3">
        <v>42439.727083333331</v>
      </c>
      <c r="C41" t="s">
        <v>27</v>
      </c>
      <c r="D41">
        <v>1</v>
      </c>
    </row>
    <row r="42" spans="1:4" x14ac:dyDescent="0.2">
      <c r="A42" s="1">
        <v>1809</v>
      </c>
      <c r="B42" s="3">
        <v>42439.727083333331</v>
      </c>
      <c r="C42" t="s">
        <v>44</v>
      </c>
      <c r="D42">
        <v>1</v>
      </c>
    </row>
    <row r="43" spans="1:4" x14ac:dyDescent="0.2">
      <c r="A43" s="1">
        <v>1809</v>
      </c>
      <c r="B43" s="3">
        <v>42439.727083333331</v>
      </c>
      <c r="C43" t="s">
        <v>45</v>
      </c>
      <c r="D43">
        <v>1</v>
      </c>
    </row>
    <row r="44" spans="1:4" x14ac:dyDescent="0.2">
      <c r="A44" s="1">
        <v>1809</v>
      </c>
      <c r="B44" s="3">
        <v>42439.727083333331</v>
      </c>
      <c r="C44" t="s">
        <v>83</v>
      </c>
      <c r="D44">
        <v>1</v>
      </c>
    </row>
    <row r="45" spans="1:4" x14ac:dyDescent="0.2">
      <c r="A45" s="1">
        <v>1809</v>
      </c>
      <c r="B45" s="3">
        <v>42439.727083333331</v>
      </c>
      <c r="C45" t="s">
        <v>106</v>
      </c>
      <c r="D45">
        <v>1</v>
      </c>
    </row>
    <row r="46" spans="1:4" x14ac:dyDescent="0.2">
      <c r="A46" s="1">
        <v>1810</v>
      </c>
      <c r="B46" s="3">
        <v>42439.845833333333</v>
      </c>
      <c r="C46" t="s">
        <v>3</v>
      </c>
      <c r="D46">
        <v>1</v>
      </c>
    </row>
    <row r="47" spans="1:4" x14ac:dyDescent="0.2">
      <c r="A47" s="1">
        <v>1813</v>
      </c>
      <c r="B47" s="3">
        <v>42440.432638888888</v>
      </c>
      <c r="C47" t="s">
        <v>27</v>
      </c>
      <c r="D47">
        <v>1</v>
      </c>
    </row>
    <row r="48" spans="1:4" x14ac:dyDescent="0.2">
      <c r="A48" s="1">
        <v>1813</v>
      </c>
      <c r="B48" s="3">
        <v>42440.432638888888</v>
      </c>
      <c r="C48" t="s">
        <v>44</v>
      </c>
      <c r="D48">
        <v>1</v>
      </c>
    </row>
    <row r="49" spans="1:4" x14ac:dyDescent="0.2">
      <c r="A49" s="1">
        <v>1818</v>
      </c>
      <c r="B49" s="3">
        <v>42440.5</v>
      </c>
      <c r="C49" t="s">
        <v>33</v>
      </c>
      <c r="D49">
        <v>1</v>
      </c>
    </row>
    <row r="50" spans="1:4" x14ac:dyDescent="0.2">
      <c r="A50" s="1">
        <v>1834</v>
      </c>
      <c r="B50" s="3">
        <v>42440.671527777777</v>
      </c>
      <c r="C50" t="s">
        <v>34</v>
      </c>
      <c r="D50">
        <v>1</v>
      </c>
    </row>
    <row r="51" spans="1:4" x14ac:dyDescent="0.2">
      <c r="A51" s="1">
        <v>1834</v>
      </c>
      <c r="B51" s="3">
        <v>42440.671527777777</v>
      </c>
      <c r="C51" t="s">
        <v>33</v>
      </c>
      <c r="D51">
        <v>1</v>
      </c>
    </row>
    <row r="52" spans="1:4" x14ac:dyDescent="0.2">
      <c r="A52" s="1">
        <v>1953</v>
      </c>
      <c r="B52" s="3">
        <v>42444.39166666667</v>
      </c>
      <c r="C52" t="s">
        <v>34</v>
      </c>
      <c r="D52">
        <v>1</v>
      </c>
    </row>
    <row r="53" spans="1:4" x14ac:dyDescent="0.2">
      <c r="A53" s="1">
        <v>1953</v>
      </c>
      <c r="B53" s="3">
        <v>42444.39166666667</v>
      </c>
      <c r="C53" t="s">
        <v>33</v>
      </c>
      <c r="D53">
        <v>1</v>
      </c>
    </row>
    <row r="54" spans="1:4" x14ac:dyDescent="0.2">
      <c r="A54" s="1">
        <v>2019</v>
      </c>
      <c r="B54" s="3">
        <v>42444.498611111114</v>
      </c>
      <c r="C54" t="s">
        <v>11</v>
      </c>
      <c r="D54">
        <v>1</v>
      </c>
    </row>
    <row r="55" spans="1:4" x14ac:dyDescent="0.2">
      <c r="A55" s="1">
        <v>2019</v>
      </c>
      <c r="B55" s="3">
        <v>42444.498611111114</v>
      </c>
      <c r="C55" t="s">
        <v>34</v>
      </c>
      <c r="D55">
        <v>1</v>
      </c>
    </row>
    <row r="56" spans="1:4" x14ac:dyDescent="0.2">
      <c r="A56" s="1">
        <v>2019</v>
      </c>
      <c r="B56" s="3">
        <v>42444.498611111114</v>
      </c>
      <c r="C56" t="s">
        <v>96</v>
      </c>
      <c r="D56">
        <v>1</v>
      </c>
    </row>
    <row r="57" spans="1:4" x14ac:dyDescent="0.2">
      <c r="A57" s="1">
        <v>2019</v>
      </c>
      <c r="B57" s="3">
        <v>42444.498611111114</v>
      </c>
      <c r="C57" t="s">
        <v>95</v>
      </c>
      <c r="D57">
        <v>1</v>
      </c>
    </row>
    <row r="58" spans="1:4" x14ac:dyDescent="0.2">
      <c r="A58" s="1">
        <v>2032</v>
      </c>
      <c r="B58" s="3">
        <v>42444.616666666669</v>
      </c>
      <c r="C58" t="s">
        <v>34</v>
      </c>
      <c r="D58">
        <v>1</v>
      </c>
    </row>
    <row r="59" spans="1:4" x14ac:dyDescent="0.2">
      <c r="A59" s="1">
        <v>2035</v>
      </c>
      <c r="B59" s="3">
        <v>42444.893750000003</v>
      </c>
      <c r="C59" t="s">
        <v>23</v>
      </c>
      <c r="D59">
        <v>1</v>
      </c>
    </row>
    <row r="60" spans="1:4" x14ac:dyDescent="0.2">
      <c r="A60" s="1">
        <v>2035</v>
      </c>
      <c r="B60" s="3">
        <v>42444.893750000003</v>
      </c>
      <c r="C60" t="s">
        <v>14</v>
      </c>
      <c r="D60">
        <v>1</v>
      </c>
    </row>
    <row r="61" spans="1:4" x14ac:dyDescent="0.2">
      <c r="A61" s="1">
        <v>2035</v>
      </c>
      <c r="B61" s="3">
        <v>42444.893750000003</v>
      </c>
      <c r="C61" t="s">
        <v>17</v>
      </c>
      <c r="D61">
        <v>1</v>
      </c>
    </row>
    <row r="62" spans="1:4" x14ac:dyDescent="0.2">
      <c r="A62" s="1">
        <v>2035</v>
      </c>
      <c r="B62" s="3">
        <v>42444.893750000003</v>
      </c>
      <c r="C62" t="s">
        <v>27</v>
      </c>
      <c r="D62">
        <v>1</v>
      </c>
    </row>
    <row r="63" spans="1:4" x14ac:dyDescent="0.2">
      <c r="A63" s="1">
        <v>2035</v>
      </c>
      <c r="B63" s="3">
        <v>42444.893750000003</v>
      </c>
      <c r="C63" t="s">
        <v>44</v>
      </c>
      <c r="D63">
        <v>1</v>
      </c>
    </row>
    <row r="64" spans="1:4" x14ac:dyDescent="0.2">
      <c r="A64" s="1">
        <v>2035</v>
      </c>
      <c r="B64" s="3">
        <v>42444.893750000003</v>
      </c>
      <c r="C64" t="s">
        <v>39</v>
      </c>
      <c r="D64">
        <v>1</v>
      </c>
    </row>
    <row r="65" spans="1:4" x14ac:dyDescent="0.2">
      <c r="A65" s="1">
        <v>2035</v>
      </c>
      <c r="B65" s="3">
        <v>42444.893750000003</v>
      </c>
      <c r="C65" t="s">
        <v>87</v>
      </c>
      <c r="D65">
        <v>1</v>
      </c>
    </row>
    <row r="66" spans="1:4" x14ac:dyDescent="0.2">
      <c r="A66" s="1">
        <v>2035</v>
      </c>
      <c r="B66" s="3">
        <v>42444.893750000003</v>
      </c>
      <c r="C66" t="s">
        <v>96</v>
      </c>
      <c r="D66">
        <v>1</v>
      </c>
    </row>
    <row r="67" spans="1:4" x14ac:dyDescent="0.2">
      <c r="A67" s="1">
        <v>2035</v>
      </c>
      <c r="B67" s="3">
        <v>42444.893750000003</v>
      </c>
      <c r="C67" t="s">
        <v>106</v>
      </c>
      <c r="D67">
        <v>1</v>
      </c>
    </row>
    <row r="68" spans="1:4" x14ac:dyDescent="0.2">
      <c r="A68" s="1">
        <v>2035</v>
      </c>
      <c r="B68" s="3">
        <v>42444.893750000003</v>
      </c>
      <c r="C68" t="s">
        <v>135</v>
      </c>
      <c r="D68">
        <v>1</v>
      </c>
    </row>
    <row r="69" spans="1:4" x14ac:dyDescent="0.2">
      <c r="A69" s="1">
        <v>2035</v>
      </c>
      <c r="B69" s="3">
        <v>42444.893750000003</v>
      </c>
      <c r="C69" t="s">
        <v>142</v>
      </c>
      <c r="D69">
        <v>1</v>
      </c>
    </row>
    <row r="70" spans="1:4" x14ac:dyDescent="0.2">
      <c r="A70" s="1">
        <v>2040</v>
      </c>
      <c r="B70" s="3">
        <v>42445.479861111111</v>
      </c>
      <c r="C70" t="s">
        <v>10</v>
      </c>
      <c r="D70">
        <v>1</v>
      </c>
    </row>
    <row r="71" spans="1:4" x14ac:dyDescent="0.2">
      <c r="A71" s="1">
        <v>2053</v>
      </c>
      <c r="B71" s="3">
        <v>42445.498611111114</v>
      </c>
      <c r="C71" t="s">
        <v>34</v>
      </c>
      <c r="D71">
        <v>1</v>
      </c>
    </row>
    <row r="72" spans="1:4" x14ac:dyDescent="0.2">
      <c r="A72" s="1">
        <v>2071</v>
      </c>
      <c r="B72" s="3">
        <v>42446.770833333336</v>
      </c>
      <c r="C72" t="s">
        <v>12</v>
      </c>
      <c r="D72">
        <v>1</v>
      </c>
    </row>
    <row r="73" spans="1:4" x14ac:dyDescent="0.2">
      <c r="A73" s="1">
        <v>2071</v>
      </c>
      <c r="B73" s="3">
        <v>42446.770833333336</v>
      </c>
      <c r="C73" t="s">
        <v>42</v>
      </c>
      <c r="D73">
        <v>1</v>
      </c>
    </row>
    <row r="74" spans="1:4" x14ac:dyDescent="0.2">
      <c r="A74" s="1">
        <v>2071</v>
      </c>
      <c r="B74" s="3">
        <v>42446.770833333336</v>
      </c>
      <c r="C74" t="s">
        <v>54</v>
      </c>
      <c r="D74">
        <v>1</v>
      </c>
    </row>
    <row r="75" spans="1:4" x14ac:dyDescent="0.2">
      <c r="A75" s="1">
        <v>2071</v>
      </c>
      <c r="B75" s="3">
        <v>42446.770833333336</v>
      </c>
      <c r="C75" t="s">
        <v>59</v>
      </c>
      <c r="D75">
        <v>1</v>
      </c>
    </row>
    <row r="76" spans="1:4" x14ac:dyDescent="0.2">
      <c r="A76" s="1">
        <v>2071</v>
      </c>
      <c r="B76" s="3">
        <v>42446.770833333336</v>
      </c>
      <c r="C76" t="s">
        <v>87</v>
      </c>
      <c r="D76">
        <v>1</v>
      </c>
    </row>
    <row r="77" spans="1:4" x14ac:dyDescent="0.2">
      <c r="A77" s="1">
        <v>2071</v>
      </c>
      <c r="B77" s="3">
        <v>42446.770833333336</v>
      </c>
      <c r="C77" t="s">
        <v>148</v>
      </c>
      <c r="D77">
        <v>1</v>
      </c>
    </row>
    <row r="78" spans="1:4" x14ac:dyDescent="0.2">
      <c r="A78" s="1">
        <v>2072</v>
      </c>
      <c r="B78" s="3">
        <v>42446.786111111112</v>
      </c>
      <c r="C78" t="s">
        <v>8</v>
      </c>
      <c r="D78">
        <v>4</v>
      </c>
    </row>
    <row r="79" spans="1:4" x14ac:dyDescent="0.2">
      <c r="A79" s="1">
        <v>2072</v>
      </c>
      <c r="B79" s="3">
        <v>42446.786111111112</v>
      </c>
      <c r="C79" t="s">
        <v>12</v>
      </c>
      <c r="D79">
        <v>1</v>
      </c>
    </row>
    <row r="80" spans="1:4" x14ac:dyDescent="0.2">
      <c r="A80" s="1">
        <v>2072</v>
      </c>
      <c r="B80" s="3">
        <v>42446.786111111112</v>
      </c>
      <c r="C80" t="s">
        <v>18</v>
      </c>
      <c r="D80">
        <v>1</v>
      </c>
    </row>
    <row r="81" spans="1:4" x14ac:dyDescent="0.2">
      <c r="A81" s="1">
        <v>2072</v>
      </c>
      <c r="B81" s="3">
        <v>42446.786111111112</v>
      </c>
      <c r="C81" t="s">
        <v>14</v>
      </c>
      <c r="D81">
        <v>1</v>
      </c>
    </row>
    <row r="82" spans="1:4" x14ac:dyDescent="0.2">
      <c r="A82" s="1">
        <v>2072</v>
      </c>
      <c r="B82" s="3">
        <v>42446.786111111112</v>
      </c>
      <c r="C82" t="s">
        <v>27</v>
      </c>
      <c r="D82">
        <v>1</v>
      </c>
    </row>
    <row r="83" spans="1:4" x14ac:dyDescent="0.2">
      <c r="A83" s="1">
        <v>2072</v>
      </c>
      <c r="B83" s="3">
        <v>42446.786111111112</v>
      </c>
      <c r="C83" t="s">
        <v>55</v>
      </c>
      <c r="D83">
        <v>1</v>
      </c>
    </row>
    <row r="84" spans="1:4" x14ac:dyDescent="0.2">
      <c r="A84" s="1">
        <v>2072</v>
      </c>
      <c r="B84" s="3">
        <v>42446.786111111112</v>
      </c>
      <c r="C84" t="s">
        <v>61</v>
      </c>
      <c r="D84">
        <v>1</v>
      </c>
    </row>
    <row r="85" spans="1:4" x14ac:dyDescent="0.2">
      <c r="A85" s="1">
        <v>2072</v>
      </c>
      <c r="B85" s="3">
        <v>42446.786111111112</v>
      </c>
      <c r="C85" t="s">
        <v>86</v>
      </c>
      <c r="D85">
        <v>1</v>
      </c>
    </row>
    <row r="86" spans="1:4" x14ac:dyDescent="0.2">
      <c r="A86" s="1">
        <v>2073</v>
      </c>
      <c r="B86" s="3">
        <v>42446.821527777778</v>
      </c>
      <c r="C86" t="s">
        <v>3</v>
      </c>
      <c r="D86">
        <v>1</v>
      </c>
    </row>
    <row r="87" spans="1:4" x14ac:dyDescent="0.2">
      <c r="A87" s="1">
        <v>2073</v>
      </c>
      <c r="B87" s="3">
        <v>42446.821527777778</v>
      </c>
      <c r="C87" t="s">
        <v>4</v>
      </c>
      <c r="D87">
        <v>1</v>
      </c>
    </row>
    <row r="88" spans="1:4" x14ac:dyDescent="0.2">
      <c r="A88" s="1">
        <v>2073</v>
      </c>
      <c r="B88" s="3">
        <v>42446.821527777778</v>
      </c>
      <c r="C88" t="s">
        <v>8</v>
      </c>
      <c r="D88">
        <v>2</v>
      </c>
    </row>
    <row r="89" spans="1:4" x14ac:dyDescent="0.2">
      <c r="A89" s="1">
        <v>2073</v>
      </c>
      <c r="B89" s="3">
        <v>42446.821527777778</v>
      </c>
      <c r="C89" t="s">
        <v>35</v>
      </c>
      <c r="D89">
        <v>1</v>
      </c>
    </row>
    <row r="90" spans="1:4" x14ac:dyDescent="0.2">
      <c r="A90" s="1">
        <v>2073</v>
      </c>
      <c r="B90" s="3">
        <v>42446.821527777778</v>
      </c>
      <c r="C90" t="s">
        <v>160</v>
      </c>
      <c r="D90">
        <v>1</v>
      </c>
    </row>
    <row r="91" spans="1:4" x14ac:dyDescent="0.2">
      <c r="A91" s="1">
        <v>2073</v>
      </c>
      <c r="B91" s="3">
        <v>42446.821527777778</v>
      </c>
      <c r="C91" t="s">
        <v>163</v>
      </c>
      <c r="D91">
        <v>1</v>
      </c>
    </row>
    <row r="92" spans="1:4" x14ac:dyDescent="0.2">
      <c r="A92" s="1">
        <v>2074</v>
      </c>
      <c r="B92" s="3">
        <v>42446.830555555556</v>
      </c>
      <c r="C92" t="s">
        <v>15</v>
      </c>
      <c r="D92">
        <v>1</v>
      </c>
    </row>
    <row r="93" spans="1:4" x14ac:dyDescent="0.2">
      <c r="A93" s="1">
        <v>2074</v>
      </c>
      <c r="B93" s="3">
        <v>42446.830555555556</v>
      </c>
      <c r="C93" t="s">
        <v>17</v>
      </c>
      <c r="D93">
        <v>1</v>
      </c>
    </row>
    <row r="94" spans="1:4" x14ac:dyDescent="0.2">
      <c r="A94" s="1">
        <v>2074</v>
      </c>
      <c r="B94" s="3">
        <v>42446.830555555556</v>
      </c>
      <c r="C94" t="s">
        <v>38</v>
      </c>
      <c r="D94">
        <v>1</v>
      </c>
    </row>
    <row r="95" spans="1:4" x14ac:dyDescent="0.2">
      <c r="A95" s="1">
        <v>2074</v>
      </c>
      <c r="B95" s="3">
        <v>42446.830555555556</v>
      </c>
      <c r="C95" t="s">
        <v>96</v>
      </c>
      <c r="D95">
        <v>1</v>
      </c>
    </row>
    <row r="96" spans="1:4" x14ac:dyDescent="0.2">
      <c r="A96" s="1">
        <v>2074</v>
      </c>
      <c r="B96" s="3">
        <v>42446.830555555556</v>
      </c>
      <c r="C96" t="s">
        <v>91</v>
      </c>
      <c r="D96">
        <v>1</v>
      </c>
    </row>
    <row r="97" spans="1:4" x14ac:dyDescent="0.2">
      <c r="A97" s="1">
        <v>2092</v>
      </c>
      <c r="B97" s="3">
        <v>42447.510416666664</v>
      </c>
      <c r="C97" t="s">
        <v>22</v>
      </c>
      <c r="D97">
        <v>1</v>
      </c>
    </row>
    <row r="98" spans="1:4" x14ac:dyDescent="0.2">
      <c r="A98" s="1">
        <v>2092</v>
      </c>
      <c r="B98" s="3">
        <v>42447.510416666664</v>
      </c>
      <c r="C98" t="s">
        <v>72</v>
      </c>
      <c r="D98">
        <v>1</v>
      </c>
    </row>
    <row r="99" spans="1:4" x14ac:dyDescent="0.2">
      <c r="A99" s="1">
        <v>2092</v>
      </c>
      <c r="B99" s="3">
        <v>42447.510416666664</v>
      </c>
      <c r="C99" t="s">
        <v>127</v>
      </c>
      <c r="D99">
        <v>1</v>
      </c>
    </row>
    <row r="100" spans="1:4" x14ac:dyDescent="0.2">
      <c r="A100" s="1">
        <v>2092</v>
      </c>
      <c r="B100" s="3">
        <v>42447.510416666664</v>
      </c>
      <c r="C100" t="s">
        <v>155</v>
      </c>
      <c r="D100">
        <v>1</v>
      </c>
    </row>
    <row r="101" spans="1:4" x14ac:dyDescent="0.2">
      <c r="A101" s="1">
        <v>2093</v>
      </c>
      <c r="B101" s="3">
        <v>42447.543055555558</v>
      </c>
      <c r="C101" t="s">
        <v>28</v>
      </c>
      <c r="D101">
        <v>1</v>
      </c>
    </row>
    <row r="102" spans="1:4" x14ac:dyDescent="0.2">
      <c r="A102" s="1">
        <v>2093</v>
      </c>
      <c r="B102" s="3">
        <v>42447.543055555558</v>
      </c>
      <c r="C102" t="s">
        <v>103</v>
      </c>
      <c r="D102">
        <v>1</v>
      </c>
    </row>
    <row r="103" spans="1:4" x14ac:dyDescent="0.2">
      <c r="A103" s="1">
        <v>2093</v>
      </c>
      <c r="B103" s="3">
        <v>42447.543055555558</v>
      </c>
      <c r="C103" t="s">
        <v>118</v>
      </c>
      <c r="D103">
        <v>1</v>
      </c>
    </row>
    <row r="104" spans="1:4" x14ac:dyDescent="0.2">
      <c r="A104" s="1">
        <v>2094</v>
      </c>
      <c r="B104" s="3">
        <v>42447.73541666667</v>
      </c>
      <c r="C104" t="s">
        <v>34</v>
      </c>
      <c r="D104">
        <v>1</v>
      </c>
    </row>
    <row r="105" spans="1:4" x14ac:dyDescent="0.2">
      <c r="A105" s="1">
        <v>2094</v>
      </c>
      <c r="B105" s="3">
        <v>42447.73541666667</v>
      </c>
      <c r="C105" t="s">
        <v>67</v>
      </c>
      <c r="D105">
        <v>1</v>
      </c>
    </row>
    <row r="106" spans="1:4" x14ac:dyDescent="0.2">
      <c r="A106" s="1">
        <v>2094</v>
      </c>
      <c r="B106" s="3">
        <v>42447.73541666667</v>
      </c>
      <c r="C106" t="s">
        <v>157</v>
      </c>
      <c r="D106">
        <v>1</v>
      </c>
    </row>
    <row r="107" spans="1:4" x14ac:dyDescent="0.2">
      <c r="A107" s="1">
        <v>2095</v>
      </c>
      <c r="B107" s="3">
        <v>42447.743750000001</v>
      </c>
      <c r="C107" t="s">
        <v>14</v>
      </c>
      <c r="D107">
        <v>1</v>
      </c>
    </row>
    <row r="108" spans="1:4" x14ac:dyDescent="0.2">
      <c r="A108" s="1">
        <v>2095</v>
      </c>
      <c r="B108" s="3">
        <v>42447.743750000001</v>
      </c>
      <c r="C108" t="s">
        <v>19</v>
      </c>
      <c r="D108">
        <v>1</v>
      </c>
    </row>
    <row r="109" spans="1:4" x14ac:dyDescent="0.2">
      <c r="A109" s="1">
        <v>2095</v>
      </c>
      <c r="B109" s="3">
        <v>42447.743750000001</v>
      </c>
      <c r="C109" t="s">
        <v>89</v>
      </c>
      <c r="D109">
        <v>1</v>
      </c>
    </row>
    <row r="110" spans="1:4" x14ac:dyDescent="0.2">
      <c r="A110" s="1">
        <v>2095</v>
      </c>
      <c r="B110" s="3">
        <v>42447.743750000001</v>
      </c>
      <c r="C110" t="s">
        <v>166</v>
      </c>
      <c r="D110">
        <v>1</v>
      </c>
    </row>
    <row r="111" spans="1:4" x14ac:dyDescent="0.2">
      <c r="A111" s="1">
        <v>2096</v>
      </c>
      <c r="B111" s="3">
        <v>42447.755555555559</v>
      </c>
      <c r="C111" t="s">
        <v>7</v>
      </c>
      <c r="D111">
        <v>1</v>
      </c>
    </row>
    <row r="112" spans="1:4" x14ac:dyDescent="0.2">
      <c r="A112" s="1">
        <v>2096</v>
      </c>
      <c r="B112" s="3">
        <v>42447.755555555559</v>
      </c>
      <c r="C112" t="s">
        <v>4</v>
      </c>
      <c r="D112">
        <v>1</v>
      </c>
    </row>
    <row r="113" spans="1:4" x14ac:dyDescent="0.2">
      <c r="A113" s="1">
        <v>2096</v>
      </c>
      <c r="B113" s="3">
        <v>42447.755555555559</v>
      </c>
      <c r="C113" t="s">
        <v>12</v>
      </c>
      <c r="D113">
        <v>1</v>
      </c>
    </row>
    <row r="114" spans="1:4" x14ac:dyDescent="0.2">
      <c r="A114" s="1">
        <v>2096</v>
      </c>
      <c r="B114" s="3">
        <v>42447.755555555559</v>
      </c>
      <c r="C114" t="s">
        <v>34</v>
      </c>
      <c r="D114">
        <v>1</v>
      </c>
    </row>
    <row r="115" spans="1:4" x14ac:dyDescent="0.2">
      <c r="A115" s="1">
        <v>2096</v>
      </c>
      <c r="B115" s="3">
        <v>42447.755555555559</v>
      </c>
      <c r="C115" t="s">
        <v>126</v>
      </c>
      <c r="D115">
        <v>1</v>
      </c>
    </row>
    <row r="116" spans="1:4" x14ac:dyDescent="0.2">
      <c r="A116" s="1">
        <v>2097</v>
      </c>
      <c r="B116" s="3">
        <v>42447.775000000001</v>
      </c>
      <c r="C116" t="s">
        <v>18</v>
      </c>
      <c r="D116">
        <v>2</v>
      </c>
    </row>
    <row r="117" spans="1:4" x14ac:dyDescent="0.2">
      <c r="A117" s="1">
        <v>2097</v>
      </c>
      <c r="B117" s="3">
        <v>42447.775000000001</v>
      </c>
      <c r="C117" t="s">
        <v>19</v>
      </c>
      <c r="D117">
        <v>1</v>
      </c>
    </row>
    <row r="118" spans="1:4" x14ac:dyDescent="0.2">
      <c r="A118" s="1">
        <v>2097</v>
      </c>
      <c r="B118" s="3">
        <v>42447.775000000001</v>
      </c>
      <c r="C118" t="s">
        <v>14</v>
      </c>
      <c r="D118">
        <v>1</v>
      </c>
    </row>
    <row r="119" spans="1:4" x14ac:dyDescent="0.2">
      <c r="A119" s="1">
        <v>2097</v>
      </c>
      <c r="B119" s="3">
        <v>42447.775000000001</v>
      </c>
      <c r="C119" t="s">
        <v>32</v>
      </c>
      <c r="D119">
        <v>4</v>
      </c>
    </row>
    <row r="120" spans="1:4" x14ac:dyDescent="0.2">
      <c r="A120" s="1">
        <v>2097</v>
      </c>
      <c r="B120" s="3">
        <v>42447.775000000001</v>
      </c>
      <c r="C120" t="s">
        <v>36</v>
      </c>
      <c r="D120">
        <v>1</v>
      </c>
    </row>
    <row r="121" spans="1:4" x14ac:dyDescent="0.2">
      <c r="A121" s="1">
        <v>2097</v>
      </c>
      <c r="B121" s="3">
        <v>42447.775000000001</v>
      </c>
      <c r="C121" t="s">
        <v>34</v>
      </c>
      <c r="D121">
        <v>1</v>
      </c>
    </row>
    <row r="122" spans="1:4" x14ac:dyDescent="0.2">
      <c r="A122" s="1">
        <v>2097</v>
      </c>
      <c r="B122" s="3">
        <v>42447.775000000001</v>
      </c>
      <c r="C122" t="s">
        <v>68</v>
      </c>
      <c r="D122">
        <v>2</v>
      </c>
    </row>
    <row r="123" spans="1:4" x14ac:dyDescent="0.2">
      <c r="A123" s="1">
        <v>2097</v>
      </c>
      <c r="B123" s="3">
        <v>42447.775000000001</v>
      </c>
      <c r="C123" t="s">
        <v>61</v>
      </c>
      <c r="D123">
        <v>1</v>
      </c>
    </row>
    <row r="124" spans="1:4" x14ac:dyDescent="0.2">
      <c r="A124" s="1">
        <v>2097</v>
      </c>
      <c r="B124" s="3">
        <v>42447.775000000001</v>
      </c>
      <c r="C124" t="s">
        <v>87</v>
      </c>
      <c r="D124">
        <v>1</v>
      </c>
    </row>
    <row r="125" spans="1:4" x14ac:dyDescent="0.2">
      <c r="A125" s="1">
        <v>2097</v>
      </c>
      <c r="B125" s="3">
        <v>42447.775000000001</v>
      </c>
      <c r="C125" t="s">
        <v>96</v>
      </c>
      <c r="D125">
        <v>2</v>
      </c>
    </row>
    <row r="126" spans="1:4" x14ac:dyDescent="0.2">
      <c r="A126" s="1">
        <v>2097</v>
      </c>
      <c r="B126" s="3">
        <v>42447.775000000001</v>
      </c>
      <c r="C126" t="s">
        <v>109</v>
      </c>
      <c r="D126">
        <v>1</v>
      </c>
    </row>
    <row r="127" spans="1:4" x14ac:dyDescent="0.2">
      <c r="A127" s="1">
        <v>2097</v>
      </c>
      <c r="B127" s="3">
        <v>42447.775000000001</v>
      </c>
      <c r="C127" t="s">
        <v>89</v>
      </c>
      <c r="D127">
        <v>1</v>
      </c>
    </row>
    <row r="128" spans="1:4" x14ac:dyDescent="0.2">
      <c r="A128" s="1">
        <v>2097</v>
      </c>
      <c r="B128" s="3">
        <v>42447.775000000001</v>
      </c>
      <c r="C128" t="s">
        <v>118</v>
      </c>
      <c r="D128">
        <v>1</v>
      </c>
    </row>
    <row r="129" spans="1:4" x14ac:dyDescent="0.2">
      <c r="A129" s="1">
        <v>2099</v>
      </c>
      <c r="B129" s="3">
        <v>42447.782638888886</v>
      </c>
      <c r="C129" t="s">
        <v>10</v>
      </c>
      <c r="D129">
        <v>6</v>
      </c>
    </row>
    <row r="130" spans="1:4" x14ac:dyDescent="0.2">
      <c r="A130" s="1">
        <v>2099</v>
      </c>
      <c r="B130" s="3">
        <v>42447.782638888886</v>
      </c>
      <c r="C130" t="s">
        <v>14</v>
      </c>
      <c r="D130">
        <v>1</v>
      </c>
    </row>
    <row r="131" spans="1:4" x14ac:dyDescent="0.2">
      <c r="A131" s="1">
        <v>2099</v>
      </c>
      <c r="B131" s="3">
        <v>42447.782638888886</v>
      </c>
      <c r="C131" t="s">
        <v>26</v>
      </c>
      <c r="D131">
        <v>1</v>
      </c>
    </row>
    <row r="132" spans="1:4" x14ac:dyDescent="0.2">
      <c r="A132" s="1">
        <v>2098</v>
      </c>
      <c r="B132" s="3">
        <v>42447.782638888886</v>
      </c>
      <c r="C132" t="s">
        <v>19</v>
      </c>
      <c r="D132">
        <v>1</v>
      </c>
    </row>
    <row r="133" spans="1:4" x14ac:dyDescent="0.2">
      <c r="A133" s="1">
        <v>2098</v>
      </c>
      <c r="B133" s="3">
        <v>42447.782638888886</v>
      </c>
      <c r="C133" t="s">
        <v>32</v>
      </c>
      <c r="D133">
        <v>1</v>
      </c>
    </row>
    <row r="134" spans="1:4" x14ac:dyDescent="0.2">
      <c r="A134" s="1">
        <v>2098</v>
      </c>
      <c r="B134" s="3">
        <v>42447.782638888886</v>
      </c>
      <c r="C134" t="s">
        <v>74</v>
      </c>
      <c r="D134">
        <v>1</v>
      </c>
    </row>
    <row r="135" spans="1:4" x14ac:dyDescent="0.2">
      <c r="A135" s="1">
        <v>2098</v>
      </c>
      <c r="B135" s="3">
        <v>42447.782638888886</v>
      </c>
      <c r="C135" t="s">
        <v>77</v>
      </c>
      <c r="D135">
        <v>1</v>
      </c>
    </row>
    <row r="136" spans="1:4" x14ac:dyDescent="0.2">
      <c r="A136" s="1">
        <v>2099</v>
      </c>
      <c r="B136" s="3">
        <v>42447.782638888886</v>
      </c>
      <c r="C136" t="s">
        <v>87</v>
      </c>
      <c r="D136">
        <v>1</v>
      </c>
    </row>
    <row r="137" spans="1:4" x14ac:dyDescent="0.2">
      <c r="A137" s="1">
        <v>2098</v>
      </c>
      <c r="B137" s="3">
        <v>42447.782638888886</v>
      </c>
      <c r="C137" t="s">
        <v>98</v>
      </c>
      <c r="D137">
        <v>1</v>
      </c>
    </row>
    <row r="138" spans="1:4" x14ac:dyDescent="0.2">
      <c r="A138" s="1">
        <v>2099</v>
      </c>
      <c r="B138" s="3">
        <v>42447.782638888886</v>
      </c>
      <c r="C138" t="s">
        <v>151</v>
      </c>
      <c r="D138">
        <v>1</v>
      </c>
    </row>
    <row r="139" spans="1:4" x14ac:dyDescent="0.2">
      <c r="A139" s="1">
        <v>2100</v>
      </c>
      <c r="B139" s="3">
        <v>42447.787499999999</v>
      </c>
      <c r="C139" t="s">
        <v>4</v>
      </c>
      <c r="D139">
        <v>1</v>
      </c>
    </row>
    <row r="140" spans="1:4" x14ac:dyDescent="0.2">
      <c r="A140" s="1">
        <v>2100</v>
      </c>
      <c r="B140" s="3">
        <v>42447.787499999999</v>
      </c>
      <c r="C140" t="s">
        <v>3</v>
      </c>
      <c r="D140">
        <v>1</v>
      </c>
    </row>
    <row r="141" spans="1:4" x14ac:dyDescent="0.2">
      <c r="A141" s="1">
        <v>2100</v>
      </c>
      <c r="B141" s="3">
        <v>42447.787499999999</v>
      </c>
      <c r="C141" t="s">
        <v>8</v>
      </c>
      <c r="D141">
        <v>4</v>
      </c>
    </row>
    <row r="142" spans="1:4" x14ac:dyDescent="0.2">
      <c r="A142" s="1">
        <v>2100</v>
      </c>
      <c r="B142" s="3">
        <v>42447.787499999999</v>
      </c>
      <c r="C142" t="s">
        <v>12</v>
      </c>
      <c r="D142">
        <v>1</v>
      </c>
    </row>
    <row r="143" spans="1:4" x14ac:dyDescent="0.2">
      <c r="A143" s="1">
        <v>2100</v>
      </c>
      <c r="B143" s="3">
        <v>42447.787499999999</v>
      </c>
      <c r="C143" t="s">
        <v>17</v>
      </c>
      <c r="D143">
        <v>1</v>
      </c>
    </row>
    <row r="144" spans="1:4" x14ac:dyDescent="0.2">
      <c r="A144" s="1">
        <v>2100</v>
      </c>
      <c r="B144" s="3">
        <v>42447.787499999999</v>
      </c>
      <c r="C144" t="s">
        <v>32</v>
      </c>
      <c r="D144">
        <v>1</v>
      </c>
    </row>
    <row r="145" spans="1:4" x14ac:dyDescent="0.2">
      <c r="A145" s="1">
        <v>2100</v>
      </c>
      <c r="B145" s="3">
        <v>42447.787499999999</v>
      </c>
      <c r="C145" t="s">
        <v>61</v>
      </c>
      <c r="D145">
        <v>1</v>
      </c>
    </row>
    <row r="146" spans="1:4" x14ac:dyDescent="0.2">
      <c r="A146" s="1">
        <v>2100</v>
      </c>
      <c r="B146" s="3">
        <v>42447.787499999999</v>
      </c>
      <c r="C146" t="s">
        <v>87</v>
      </c>
      <c r="D146">
        <v>1</v>
      </c>
    </row>
    <row r="147" spans="1:4" x14ac:dyDescent="0.2">
      <c r="A147" s="1">
        <v>2100</v>
      </c>
      <c r="B147" s="3">
        <v>42447.787499999999</v>
      </c>
      <c r="C147" t="s">
        <v>118</v>
      </c>
      <c r="D147">
        <v>1</v>
      </c>
    </row>
    <row r="148" spans="1:4" x14ac:dyDescent="0.2">
      <c r="A148" s="1">
        <v>2101</v>
      </c>
      <c r="B148" s="3">
        <v>42447.788888888892</v>
      </c>
      <c r="C148" t="s">
        <v>15</v>
      </c>
      <c r="D148">
        <v>2</v>
      </c>
    </row>
    <row r="149" spans="1:4" x14ac:dyDescent="0.2">
      <c r="A149" s="1">
        <v>2101</v>
      </c>
      <c r="B149" s="3">
        <v>42447.788888888892</v>
      </c>
      <c r="C149" t="s">
        <v>17</v>
      </c>
      <c r="D149">
        <v>1</v>
      </c>
    </row>
    <row r="150" spans="1:4" x14ac:dyDescent="0.2">
      <c r="A150" s="1">
        <v>2101</v>
      </c>
      <c r="B150" s="3">
        <v>42447.788888888892</v>
      </c>
      <c r="C150" t="s">
        <v>57</v>
      </c>
      <c r="D150">
        <v>1</v>
      </c>
    </row>
    <row r="151" spans="1:4" x14ac:dyDescent="0.2">
      <c r="A151" s="1">
        <v>2101</v>
      </c>
      <c r="B151" s="3">
        <v>42447.788888888892</v>
      </c>
      <c r="C151" t="s">
        <v>60</v>
      </c>
      <c r="D151">
        <v>1</v>
      </c>
    </row>
    <row r="152" spans="1:4" x14ac:dyDescent="0.2">
      <c r="A152" s="1">
        <v>2101</v>
      </c>
      <c r="B152" s="3">
        <v>42447.788888888892</v>
      </c>
      <c r="C152" t="s">
        <v>109</v>
      </c>
      <c r="D152">
        <v>1</v>
      </c>
    </row>
    <row r="153" spans="1:4" x14ac:dyDescent="0.2">
      <c r="A153" s="1">
        <v>2101</v>
      </c>
      <c r="B153" s="3">
        <v>42447.788888888892</v>
      </c>
      <c r="C153" t="s">
        <v>94</v>
      </c>
      <c r="D153">
        <v>1</v>
      </c>
    </row>
    <row r="154" spans="1:4" x14ac:dyDescent="0.2">
      <c r="A154" s="1">
        <v>2103</v>
      </c>
      <c r="B154" s="3">
        <v>42447.795138888891</v>
      </c>
      <c r="C154" t="s">
        <v>3</v>
      </c>
      <c r="D154">
        <v>1</v>
      </c>
    </row>
    <row r="155" spans="1:4" x14ac:dyDescent="0.2">
      <c r="A155" s="1">
        <v>2102</v>
      </c>
      <c r="B155" s="3">
        <v>42447.795138888891</v>
      </c>
      <c r="C155" t="s">
        <v>8</v>
      </c>
      <c r="D155">
        <v>2</v>
      </c>
    </row>
    <row r="156" spans="1:4" x14ac:dyDescent="0.2">
      <c r="A156" s="1">
        <v>2102</v>
      </c>
      <c r="B156" s="3">
        <v>42447.795138888891</v>
      </c>
      <c r="C156" t="s">
        <v>12</v>
      </c>
      <c r="D156">
        <v>1</v>
      </c>
    </row>
    <row r="157" spans="1:4" x14ac:dyDescent="0.2">
      <c r="A157" s="1">
        <v>2103</v>
      </c>
      <c r="B157" s="3">
        <v>42447.795138888891</v>
      </c>
      <c r="C157" t="s">
        <v>32</v>
      </c>
      <c r="D157">
        <v>1</v>
      </c>
    </row>
    <row r="158" spans="1:4" x14ac:dyDescent="0.2">
      <c r="A158" s="1">
        <v>2102</v>
      </c>
      <c r="B158" s="3">
        <v>42447.795138888891</v>
      </c>
      <c r="C158" t="s">
        <v>33</v>
      </c>
      <c r="D158">
        <v>1</v>
      </c>
    </row>
    <row r="159" spans="1:4" x14ac:dyDescent="0.2">
      <c r="A159" s="1">
        <v>2103</v>
      </c>
      <c r="B159" s="3">
        <v>42447.795138888891</v>
      </c>
      <c r="C159" t="s">
        <v>56</v>
      </c>
      <c r="D159">
        <v>1</v>
      </c>
    </row>
    <row r="160" spans="1:4" x14ac:dyDescent="0.2">
      <c r="A160" s="1">
        <v>2102</v>
      </c>
      <c r="B160" s="3">
        <v>42447.795138888891</v>
      </c>
      <c r="C160" t="s">
        <v>59</v>
      </c>
      <c r="D160">
        <v>1</v>
      </c>
    </row>
    <row r="161" spans="1:4" x14ac:dyDescent="0.2">
      <c r="A161" s="1">
        <v>2103</v>
      </c>
      <c r="B161" s="3">
        <v>42447.795138888891</v>
      </c>
      <c r="C161" t="s">
        <v>73</v>
      </c>
      <c r="D161">
        <v>1</v>
      </c>
    </row>
    <row r="162" spans="1:4" x14ac:dyDescent="0.2">
      <c r="A162" s="1">
        <v>2103</v>
      </c>
      <c r="B162" s="3">
        <v>42447.795138888891</v>
      </c>
      <c r="C162" t="s">
        <v>81</v>
      </c>
      <c r="D162">
        <v>1</v>
      </c>
    </row>
    <row r="163" spans="1:4" x14ac:dyDescent="0.2">
      <c r="A163" s="1">
        <v>2103</v>
      </c>
      <c r="B163" s="3">
        <v>42447.795138888891</v>
      </c>
      <c r="C163" t="s">
        <v>61</v>
      </c>
      <c r="D163">
        <v>1</v>
      </c>
    </row>
    <row r="164" spans="1:4" x14ac:dyDescent="0.2">
      <c r="A164" s="1">
        <v>2103</v>
      </c>
      <c r="B164" s="3">
        <v>42447.795138888891</v>
      </c>
      <c r="C164" t="s">
        <v>88</v>
      </c>
      <c r="D164">
        <v>1</v>
      </c>
    </row>
    <row r="165" spans="1:4" x14ac:dyDescent="0.2">
      <c r="A165" s="1">
        <v>2103</v>
      </c>
      <c r="B165" s="3">
        <v>42447.795138888891</v>
      </c>
      <c r="C165" t="s">
        <v>123</v>
      </c>
      <c r="D165">
        <v>1</v>
      </c>
    </row>
    <row r="166" spans="1:4" x14ac:dyDescent="0.2">
      <c r="A166" s="1">
        <v>2103</v>
      </c>
      <c r="B166" s="3">
        <v>42447.795138888891</v>
      </c>
      <c r="C166" t="s">
        <v>128</v>
      </c>
      <c r="D166">
        <v>1</v>
      </c>
    </row>
    <row r="167" spans="1:4" x14ac:dyDescent="0.2">
      <c r="A167" s="1">
        <v>2102</v>
      </c>
      <c r="B167" s="3">
        <v>42447.795138888891</v>
      </c>
      <c r="C167" t="s">
        <v>120</v>
      </c>
      <c r="D167">
        <v>1</v>
      </c>
    </row>
    <row r="168" spans="1:4" x14ac:dyDescent="0.2">
      <c r="A168" s="1">
        <v>2102</v>
      </c>
      <c r="B168" s="3">
        <v>42447.795138888891</v>
      </c>
      <c r="C168" t="s">
        <v>155</v>
      </c>
      <c r="D168">
        <v>1</v>
      </c>
    </row>
    <row r="169" spans="1:4" x14ac:dyDescent="0.2">
      <c r="A169" s="1">
        <v>2104</v>
      </c>
      <c r="B169" s="3">
        <v>42447.808333333334</v>
      </c>
      <c r="C169" t="s">
        <v>15</v>
      </c>
      <c r="D169">
        <v>1</v>
      </c>
    </row>
    <row r="170" spans="1:4" x14ac:dyDescent="0.2">
      <c r="A170" s="1">
        <v>2104</v>
      </c>
      <c r="B170" s="3">
        <v>42447.808333333334</v>
      </c>
      <c r="C170" t="s">
        <v>17</v>
      </c>
      <c r="D170">
        <v>1</v>
      </c>
    </row>
    <row r="171" spans="1:4" x14ac:dyDescent="0.2">
      <c r="A171" s="1">
        <v>2104</v>
      </c>
      <c r="B171" s="3">
        <v>42447.808333333334</v>
      </c>
      <c r="C171" t="s">
        <v>66</v>
      </c>
      <c r="D171">
        <v>1</v>
      </c>
    </row>
    <row r="172" spans="1:4" x14ac:dyDescent="0.2">
      <c r="A172" s="1">
        <v>2104</v>
      </c>
      <c r="B172" s="3">
        <v>42447.808333333334</v>
      </c>
      <c r="C172" t="s">
        <v>91</v>
      </c>
      <c r="D172">
        <v>1</v>
      </c>
    </row>
    <row r="173" spans="1:4" x14ac:dyDescent="0.2">
      <c r="A173" s="1">
        <v>2104</v>
      </c>
      <c r="B173" s="3">
        <v>42447.808333333334</v>
      </c>
      <c r="C173" t="s">
        <v>138</v>
      </c>
      <c r="D173">
        <v>1</v>
      </c>
    </row>
    <row r="174" spans="1:4" x14ac:dyDescent="0.2">
      <c r="A174" s="1">
        <v>2105</v>
      </c>
      <c r="B174" s="3">
        <v>42447.821527777778</v>
      </c>
      <c r="C174" t="s">
        <v>12</v>
      </c>
      <c r="D174">
        <v>1</v>
      </c>
    </row>
    <row r="175" spans="1:4" x14ac:dyDescent="0.2">
      <c r="A175" s="1">
        <v>2105</v>
      </c>
      <c r="B175" s="3">
        <v>42447.821527777778</v>
      </c>
      <c r="C175" t="s">
        <v>17</v>
      </c>
      <c r="D175">
        <v>5</v>
      </c>
    </row>
    <row r="176" spans="1:4" x14ac:dyDescent="0.2">
      <c r="A176" s="1">
        <v>2105</v>
      </c>
      <c r="B176" s="3">
        <v>42447.821527777778</v>
      </c>
      <c r="C176" t="s">
        <v>19</v>
      </c>
      <c r="D176">
        <v>2</v>
      </c>
    </row>
    <row r="177" spans="1:4" x14ac:dyDescent="0.2">
      <c r="A177" s="1">
        <v>2105</v>
      </c>
      <c r="B177" s="3">
        <v>42447.821527777778</v>
      </c>
      <c r="C177" t="s">
        <v>69</v>
      </c>
      <c r="D177">
        <v>1</v>
      </c>
    </row>
    <row r="178" spans="1:4" x14ac:dyDescent="0.2">
      <c r="A178" s="1">
        <v>2105</v>
      </c>
      <c r="B178" s="3">
        <v>42447.821527777778</v>
      </c>
      <c r="C178" t="s">
        <v>86</v>
      </c>
      <c r="D178">
        <v>1</v>
      </c>
    </row>
    <row r="179" spans="1:4" x14ac:dyDescent="0.2">
      <c r="A179" s="1">
        <v>2105</v>
      </c>
      <c r="B179" s="3">
        <v>42447.821527777778</v>
      </c>
      <c r="C179" t="s">
        <v>95</v>
      </c>
      <c r="D179">
        <v>3</v>
      </c>
    </row>
    <row r="180" spans="1:4" x14ac:dyDescent="0.2">
      <c r="A180" s="1">
        <v>2105</v>
      </c>
      <c r="B180" s="3">
        <v>42447.821527777778</v>
      </c>
      <c r="C180" t="s">
        <v>89</v>
      </c>
      <c r="D180">
        <v>1</v>
      </c>
    </row>
    <row r="181" spans="1:4" x14ac:dyDescent="0.2">
      <c r="A181" s="1">
        <v>2106</v>
      </c>
      <c r="B181" s="3">
        <v>42447.825694444444</v>
      </c>
      <c r="C181" t="s">
        <v>18</v>
      </c>
      <c r="D181">
        <v>1</v>
      </c>
    </row>
    <row r="182" spans="1:4" x14ac:dyDescent="0.2">
      <c r="A182" s="1">
        <v>2106</v>
      </c>
      <c r="B182" s="3">
        <v>42447.825694444444</v>
      </c>
      <c r="C182" t="s">
        <v>33</v>
      </c>
      <c r="D182">
        <v>1</v>
      </c>
    </row>
    <row r="183" spans="1:4" x14ac:dyDescent="0.2">
      <c r="A183" s="1">
        <v>2106</v>
      </c>
      <c r="B183" s="3">
        <v>42447.825694444444</v>
      </c>
      <c r="C183" t="s">
        <v>41</v>
      </c>
      <c r="D183">
        <v>1</v>
      </c>
    </row>
    <row r="184" spans="1:4" x14ac:dyDescent="0.2">
      <c r="A184" s="1">
        <v>2106</v>
      </c>
      <c r="B184" s="3">
        <v>42447.825694444444</v>
      </c>
      <c r="C184" t="s">
        <v>55</v>
      </c>
      <c r="D184">
        <v>1</v>
      </c>
    </row>
    <row r="185" spans="1:4" x14ac:dyDescent="0.2">
      <c r="A185" s="1">
        <v>2106</v>
      </c>
      <c r="B185" s="3">
        <v>42447.825694444444</v>
      </c>
      <c r="C185" t="s">
        <v>113</v>
      </c>
      <c r="D185">
        <v>1</v>
      </c>
    </row>
    <row r="186" spans="1:4" x14ac:dyDescent="0.2">
      <c r="A186" s="1">
        <v>2107</v>
      </c>
      <c r="B186" s="3">
        <v>42447.831944444442</v>
      </c>
      <c r="C186" t="s">
        <v>15</v>
      </c>
      <c r="D186">
        <v>1</v>
      </c>
    </row>
    <row r="187" spans="1:4" x14ac:dyDescent="0.2">
      <c r="A187" s="1">
        <v>2107</v>
      </c>
      <c r="B187" s="3">
        <v>42447.831944444442</v>
      </c>
      <c r="C187" t="s">
        <v>19</v>
      </c>
      <c r="D187">
        <v>1</v>
      </c>
    </row>
    <row r="188" spans="1:4" x14ac:dyDescent="0.2">
      <c r="A188" s="1">
        <v>2107</v>
      </c>
      <c r="B188" s="3">
        <v>42447.831944444442</v>
      </c>
      <c r="C188" t="s">
        <v>21</v>
      </c>
      <c r="D188">
        <v>1</v>
      </c>
    </row>
    <row r="189" spans="1:4" x14ac:dyDescent="0.2">
      <c r="A189" s="1">
        <v>2107</v>
      </c>
      <c r="B189" s="3">
        <v>42447.831944444442</v>
      </c>
      <c r="C189" t="s">
        <v>14</v>
      </c>
      <c r="D189">
        <v>1</v>
      </c>
    </row>
    <row r="190" spans="1:4" x14ac:dyDescent="0.2">
      <c r="A190" s="1">
        <v>2107</v>
      </c>
      <c r="B190" s="3">
        <v>42447.831944444442</v>
      </c>
      <c r="C190" t="s">
        <v>32</v>
      </c>
      <c r="D190">
        <v>1</v>
      </c>
    </row>
    <row r="191" spans="1:4" x14ac:dyDescent="0.2">
      <c r="A191" s="1">
        <v>2107</v>
      </c>
      <c r="B191" s="3">
        <v>42447.831944444442</v>
      </c>
      <c r="C191" t="s">
        <v>42</v>
      </c>
      <c r="D191">
        <v>1</v>
      </c>
    </row>
    <row r="192" spans="1:4" x14ac:dyDescent="0.2">
      <c r="A192" s="1">
        <v>2107</v>
      </c>
      <c r="B192" s="3">
        <v>42447.831944444442</v>
      </c>
      <c r="C192" t="s">
        <v>69</v>
      </c>
      <c r="D192">
        <v>1</v>
      </c>
    </row>
    <row r="193" spans="1:4" x14ac:dyDescent="0.2">
      <c r="A193" s="1">
        <v>2107</v>
      </c>
      <c r="B193" s="3">
        <v>42447.831944444442</v>
      </c>
      <c r="C193" t="s">
        <v>87</v>
      </c>
      <c r="D193">
        <v>1</v>
      </c>
    </row>
    <row r="194" spans="1:4" x14ac:dyDescent="0.2">
      <c r="A194" s="1">
        <v>2107</v>
      </c>
      <c r="B194" s="3">
        <v>42447.831944444442</v>
      </c>
      <c r="C194" t="s">
        <v>107</v>
      </c>
      <c r="D194">
        <v>1</v>
      </c>
    </row>
    <row r="195" spans="1:4" x14ac:dyDescent="0.2">
      <c r="A195" s="1">
        <v>2107</v>
      </c>
      <c r="B195" s="3">
        <v>42447.831944444442</v>
      </c>
      <c r="C195" t="s">
        <v>91</v>
      </c>
      <c r="D195">
        <v>1</v>
      </c>
    </row>
    <row r="196" spans="1:4" x14ac:dyDescent="0.2">
      <c r="A196" s="1">
        <v>2107</v>
      </c>
      <c r="B196" s="3">
        <v>42447.831944444442</v>
      </c>
      <c r="C196" t="s">
        <v>118</v>
      </c>
      <c r="D196">
        <v>1</v>
      </c>
    </row>
    <row r="197" spans="1:4" x14ac:dyDescent="0.2">
      <c r="A197" s="1">
        <v>2108</v>
      </c>
      <c r="B197" s="3">
        <v>42447.841666666667</v>
      </c>
      <c r="C197" t="s">
        <v>14</v>
      </c>
      <c r="D197">
        <v>1</v>
      </c>
    </row>
    <row r="198" spans="1:4" x14ac:dyDescent="0.2">
      <c r="A198" s="1">
        <v>2108</v>
      </c>
      <c r="B198" s="3">
        <v>42447.841666666667</v>
      </c>
      <c r="C198" t="s">
        <v>45</v>
      </c>
      <c r="D198">
        <v>1</v>
      </c>
    </row>
    <row r="199" spans="1:4" x14ac:dyDescent="0.2">
      <c r="A199" s="1">
        <v>2108</v>
      </c>
      <c r="B199" s="3">
        <v>42447.841666666667</v>
      </c>
      <c r="C199" t="s">
        <v>59</v>
      </c>
      <c r="D199">
        <v>1</v>
      </c>
    </row>
    <row r="200" spans="1:4" x14ac:dyDescent="0.2">
      <c r="A200" s="1">
        <v>2108</v>
      </c>
      <c r="B200" s="3">
        <v>42447.841666666667</v>
      </c>
      <c r="C200" t="s">
        <v>69</v>
      </c>
      <c r="D200">
        <v>1</v>
      </c>
    </row>
    <row r="201" spans="1:4" x14ac:dyDescent="0.2">
      <c r="A201" s="1">
        <v>2108</v>
      </c>
      <c r="B201" s="3">
        <v>42447.841666666667</v>
      </c>
      <c r="C201" t="s">
        <v>87</v>
      </c>
      <c r="D201">
        <v>1</v>
      </c>
    </row>
    <row r="202" spans="1:4" x14ac:dyDescent="0.2">
      <c r="A202" s="1">
        <v>2109</v>
      </c>
      <c r="B202" s="3">
        <v>42447.857638888891</v>
      </c>
      <c r="C202" t="s">
        <v>8</v>
      </c>
      <c r="D202">
        <v>1</v>
      </c>
    </row>
    <row r="203" spans="1:4" x14ac:dyDescent="0.2">
      <c r="A203" s="1">
        <v>2109</v>
      </c>
      <c r="B203" s="3">
        <v>42447.857638888891</v>
      </c>
      <c r="C203" t="s">
        <v>12</v>
      </c>
      <c r="D203">
        <v>1</v>
      </c>
    </row>
    <row r="204" spans="1:4" x14ac:dyDescent="0.2">
      <c r="A204" s="1">
        <v>2109</v>
      </c>
      <c r="B204" s="3">
        <v>42447.857638888891</v>
      </c>
      <c r="C204" t="s">
        <v>17</v>
      </c>
      <c r="D204">
        <v>1</v>
      </c>
    </row>
    <row r="205" spans="1:4" x14ac:dyDescent="0.2">
      <c r="A205" s="1">
        <v>2109</v>
      </c>
      <c r="B205" s="3">
        <v>42447.857638888891</v>
      </c>
      <c r="C205" t="s">
        <v>27</v>
      </c>
      <c r="D205">
        <v>1</v>
      </c>
    </row>
    <row r="206" spans="1:4" x14ac:dyDescent="0.2">
      <c r="A206" s="1">
        <v>2109</v>
      </c>
      <c r="B206" s="3">
        <v>42447.857638888891</v>
      </c>
      <c r="C206" t="s">
        <v>33</v>
      </c>
      <c r="D206">
        <v>1</v>
      </c>
    </row>
    <row r="207" spans="1:4" x14ac:dyDescent="0.2">
      <c r="A207" s="1">
        <v>2109</v>
      </c>
      <c r="B207" s="3">
        <v>42447.857638888891</v>
      </c>
      <c r="C207" t="s">
        <v>96</v>
      </c>
      <c r="D207">
        <v>1</v>
      </c>
    </row>
    <row r="208" spans="1:4" x14ac:dyDescent="0.2">
      <c r="A208" s="1">
        <v>2109</v>
      </c>
      <c r="B208" s="3">
        <v>42447.857638888891</v>
      </c>
      <c r="C208" t="s">
        <v>89</v>
      </c>
      <c r="D208">
        <v>1</v>
      </c>
    </row>
    <row r="209" spans="1:4" x14ac:dyDescent="0.2">
      <c r="A209" s="1">
        <v>2111</v>
      </c>
      <c r="B209" s="3">
        <v>42447.893750000003</v>
      </c>
      <c r="C209" t="s">
        <v>18</v>
      </c>
      <c r="D209">
        <v>2</v>
      </c>
    </row>
    <row r="210" spans="1:4" x14ac:dyDescent="0.2">
      <c r="A210" s="1">
        <v>2111</v>
      </c>
      <c r="B210" s="3">
        <v>42447.893750000003</v>
      </c>
      <c r="C210" t="s">
        <v>22</v>
      </c>
      <c r="D210">
        <v>1</v>
      </c>
    </row>
    <row r="211" spans="1:4" x14ac:dyDescent="0.2">
      <c r="A211" s="1">
        <v>2111</v>
      </c>
      <c r="B211" s="3">
        <v>42447.893750000003</v>
      </c>
      <c r="C211" t="s">
        <v>103</v>
      </c>
      <c r="D211">
        <v>1</v>
      </c>
    </row>
    <row r="212" spans="1:4" x14ac:dyDescent="0.2">
      <c r="A212" s="1">
        <v>2111</v>
      </c>
      <c r="B212" s="3">
        <v>42447.893750000003</v>
      </c>
      <c r="C212" t="s">
        <v>134</v>
      </c>
      <c r="D212">
        <v>1</v>
      </c>
    </row>
    <row r="213" spans="1:4" x14ac:dyDescent="0.2">
      <c r="A213" s="1">
        <v>2112</v>
      </c>
      <c r="B213" s="3">
        <v>42448.618055555555</v>
      </c>
      <c r="C213" t="s">
        <v>34</v>
      </c>
      <c r="D213">
        <v>1</v>
      </c>
    </row>
    <row r="214" spans="1:4" x14ac:dyDescent="0.2">
      <c r="A214" s="1">
        <v>2112</v>
      </c>
      <c r="B214" s="3">
        <v>42448.618055555555</v>
      </c>
      <c r="C214" t="s">
        <v>109</v>
      </c>
      <c r="D214">
        <v>1</v>
      </c>
    </row>
    <row r="215" spans="1:4" x14ac:dyDescent="0.2">
      <c r="A215" s="1">
        <v>2112</v>
      </c>
      <c r="B215" s="3">
        <v>42448.618055555555</v>
      </c>
      <c r="C215" t="s">
        <v>107</v>
      </c>
      <c r="D215">
        <v>1</v>
      </c>
    </row>
    <row r="216" spans="1:4" x14ac:dyDescent="0.2">
      <c r="A216" s="1">
        <v>2113</v>
      </c>
      <c r="B216" s="3">
        <v>42448.64166666667</v>
      </c>
      <c r="C216" t="s">
        <v>30</v>
      </c>
      <c r="D216">
        <v>1</v>
      </c>
    </row>
    <row r="217" spans="1:4" x14ac:dyDescent="0.2">
      <c r="A217" s="1">
        <v>2113</v>
      </c>
      <c r="B217" s="3">
        <v>42448.64166666667</v>
      </c>
      <c r="C217" t="s">
        <v>43</v>
      </c>
      <c r="D217">
        <v>1</v>
      </c>
    </row>
    <row r="218" spans="1:4" x14ac:dyDescent="0.2">
      <c r="A218" s="1">
        <v>2113</v>
      </c>
      <c r="B218" s="3">
        <v>42448.64166666667</v>
      </c>
      <c r="C218" t="s">
        <v>109</v>
      </c>
      <c r="D218">
        <v>1</v>
      </c>
    </row>
    <row r="219" spans="1:4" x14ac:dyDescent="0.2">
      <c r="A219" s="1">
        <v>2113</v>
      </c>
      <c r="B219" s="3">
        <v>42448.64166666667</v>
      </c>
      <c r="C219" t="s">
        <v>107</v>
      </c>
      <c r="D219">
        <v>1</v>
      </c>
    </row>
    <row r="220" spans="1:4" x14ac:dyDescent="0.2">
      <c r="A220" s="1">
        <v>2113</v>
      </c>
      <c r="B220" s="3">
        <v>42448.64166666667</v>
      </c>
      <c r="C220" t="s">
        <v>106</v>
      </c>
      <c r="D220">
        <v>1</v>
      </c>
    </row>
    <row r="221" spans="1:4" x14ac:dyDescent="0.2">
      <c r="A221" s="1">
        <v>2113</v>
      </c>
      <c r="B221" s="3">
        <v>42448.64166666667</v>
      </c>
      <c r="C221" t="s">
        <v>169</v>
      </c>
      <c r="D221">
        <v>1</v>
      </c>
    </row>
    <row r="222" spans="1:4" x14ac:dyDescent="0.2">
      <c r="A222" s="1">
        <v>2113</v>
      </c>
      <c r="B222" s="3">
        <v>42448.64166666667</v>
      </c>
      <c r="C222" t="s">
        <v>172</v>
      </c>
      <c r="D222">
        <v>1</v>
      </c>
    </row>
    <row r="223" spans="1:4" x14ac:dyDescent="0.2">
      <c r="A223" s="1">
        <v>2113</v>
      </c>
      <c r="B223" s="3">
        <v>42448.64166666667</v>
      </c>
      <c r="C223" t="s">
        <v>170</v>
      </c>
      <c r="D223">
        <v>1</v>
      </c>
    </row>
    <row r="224" spans="1:4" x14ac:dyDescent="0.2">
      <c r="A224" s="1">
        <v>2114</v>
      </c>
      <c r="B224" s="3">
        <v>42448.719444444447</v>
      </c>
      <c r="C224" t="s">
        <v>3</v>
      </c>
      <c r="D224">
        <v>2</v>
      </c>
    </row>
    <row r="225" spans="1:4" x14ac:dyDescent="0.2">
      <c r="A225" s="1">
        <v>2114</v>
      </c>
      <c r="B225" s="3">
        <v>42448.719444444447</v>
      </c>
      <c r="C225" t="s">
        <v>18</v>
      </c>
      <c r="D225">
        <v>1</v>
      </c>
    </row>
    <row r="226" spans="1:4" x14ac:dyDescent="0.2">
      <c r="A226" s="1">
        <v>2114</v>
      </c>
      <c r="B226" s="3">
        <v>42448.719444444447</v>
      </c>
      <c r="C226" t="s">
        <v>17</v>
      </c>
      <c r="D226">
        <v>1</v>
      </c>
    </row>
    <row r="227" spans="1:4" x14ac:dyDescent="0.2">
      <c r="A227" s="1">
        <v>2114</v>
      </c>
      <c r="B227" s="3">
        <v>42448.719444444447</v>
      </c>
      <c r="C227" t="s">
        <v>33</v>
      </c>
      <c r="D227">
        <v>1</v>
      </c>
    </row>
    <row r="228" spans="1:4" x14ac:dyDescent="0.2">
      <c r="A228" s="1">
        <v>2114</v>
      </c>
      <c r="B228" s="3">
        <v>42448.719444444447</v>
      </c>
      <c r="C228" t="s">
        <v>59</v>
      </c>
      <c r="D228">
        <v>1</v>
      </c>
    </row>
    <row r="229" spans="1:4" x14ac:dyDescent="0.2">
      <c r="A229" s="1">
        <v>2114</v>
      </c>
      <c r="B229" s="3">
        <v>42448.719444444447</v>
      </c>
      <c r="C229" t="s">
        <v>61</v>
      </c>
      <c r="D229">
        <v>1</v>
      </c>
    </row>
    <row r="230" spans="1:4" x14ac:dyDescent="0.2">
      <c r="A230" s="1">
        <v>2114</v>
      </c>
      <c r="B230" s="3">
        <v>42448.719444444447</v>
      </c>
      <c r="C230" t="s">
        <v>98</v>
      </c>
      <c r="D230">
        <v>1</v>
      </c>
    </row>
    <row r="231" spans="1:4" x14ac:dyDescent="0.2">
      <c r="A231" s="1">
        <v>2114</v>
      </c>
      <c r="B231" s="3">
        <v>42448.719444444447</v>
      </c>
      <c r="C231" t="s">
        <v>89</v>
      </c>
      <c r="D231">
        <v>1</v>
      </c>
    </row>
    <row r="232" spans="1:4" x14ac:dyDescent="0.2">
      <c r="A232" s="1">
        <v>2115</v>
      </c>
      <c r="B232" s="3">
        <v>42448.786805555559</v>
      </c>
      <c r="C232" t="s">
        <v>81</v>
      </c>
      <c r="D232">
        <v>1</v>
      </c>
    </row>
    <row r="233" spans="1:4" x14ac:dyDescent="0.2">
      <c r="A233" s="1">
        <v>2115</v>
      </c>
      <c r="B233" s="3">
        <v>42448.786805555559</v>
      </c>
      <c r="C233" t="s">
        <v>84</v>
      </c>
      <c r="D233">
        <v>1</v>
      </c>
    </row>
    <row r="234" spans="1:4" x14ac:dyDescent="0.2">
      <c r="A234" s="1">
        <v>2115</v>
      </c>
      <c r="B234" s="3">
        <v>42448.786805555559</v>
      </c>
      <c r="C234" t="s">
        <v>95</v>
      </c>
      <c r="D234">
        <v>1</v>
      </c>
    </row>
    <row r="235" spans="1:4" x14ac:dyDescent="0.2">
      <c r="A235" s="1">
        <v>2115</v>
      </c>
      <c r="B235" s="3">
        <v>42448.786805555559</v>
      </c>
      <c r="C235" t="s">
        <v>155</v>
      </c>
      <c r="D235">
        <v>1</v>
      </c>
    </row>
    <row r="236" spans="1:4" x14ac:dyDescent="0.2">
      <c r="A236" s="1">
        <v>2116</v>
      </c>
      <c r="B236" s="3">
        <v>42448.790277777778</v>
      </c>
      <c r="C236" t="s">
        <v>4</v>
      </c>
      <c r="D236">
        <v>3</v>
      </c>
    </row>
    <row r="237" spans="1:4" x14ac:dyDescent="0.2">
      <c r="A237" s="1">
        <v>2116</v>
      </c>
      <c r="B237" s="3">
        <v>42448.790277777778</v>
      </c>
      <c r="C237" t="s">
        <v>18</v>
      </c>
      <c r="D237">
        <v>1</v>
      </c>
    </row>
    <row r="238" spans="1:4" x14ac:dyDescent="0.2">
      <c r="A238" s="1">
        <v>2116</v>
      </c>
      <c r="B238" s="3">
        <v>42448.790277777778</v>
      </c>
      <c r="C238" t="s">
        <v>36</v>
      </c>
      <c r="D238">
        <v>1</v>
      </c>
    </row>
    <row r="239" spans="1:4" x14ac:dyDescent="0.2">
      <c r="A239" s="1">
        <v>2116</v>
      </c>
      <c r="B239" s="3">
        <v>42448.790277777778</v>
      </c>
      <c r="C239" t="s">
        <v>89</v>
      </c>
      <c r="D239">
        <v>1</v>
      </c>
    </row>
    <row r="240" spans="1:4" x14ac:dyDescent="0.2">
      <c r="A240" s="1">
        <v>2116</v>
      </c>
      <c r="B240" s="3">
        <v>42448.790277777778</v>
      </c>
      <c r="C240" t="s">
        <v>126</v>
      </c>
      <c r="D240">
        <v>1</v>
      </c>
    </row>
    <row r="241" spans="1:4" x14ac:dyDescent="0.2">
      <c r="A241" s="1">
        <v>2117</v>
      </c>
      <c r="B241" s="3">
        <v>42448.802083333336</v>
      </c>
      <c r="C241" t="s">
        <v>3</v>
      </c>
      <c r="D241">
        <v>1</v>
      </c>
    </row>
    <row r="242" spans="1:4" x14ac:dyDescent="0.2">
      <c r="A242" s="1">
        <v>2117</v>
      </c>
      <c r="B242" s="3">
        <v>42448.802083333336</v>
      </c>
      <c r="C242" t="s">
        <v>6</v>
      </c>
      <c r="D242">
        <v>1</v>
      </c>
    </row>
    <row r="243" spans="1:4" x14ac:dyDescent="0.2">
      <c r="A243" s="1">
        <v>2117</v>
      </c>
      <c r="B243" s="3">
        <v>42448.802083333336</v>
      </c>
      <c r="C243" t="s">
        <v>7</v>
      </c>
      <c r="D243">
        <v>1</v>
      </c>
    </row>
    <row r="244" spans="1:4" x14ac:dyDescent="0.2">
      <c r="A244" s="1">
        <v>2117</v>
      </c>
      <c r="B244" s="3">
        <v>42448.802083333336</v>
      </c>
      <c r="C244" t="s">
        <v>8</v>
      </c>
      <c r="D244">
        <v>4</v>
      </c>
    </row>
    <row r="245" spans="1:4" x14ac:dyDescent="0.2">
      <c r="A245" s="1">
        <v>2117</v>
      </c>
      <c r="B245" s="3">
        <v>42448.802083333336</v>
      </c>
      <c r="C245" t="s">
        <v>12</v>
      </c>
      <c r="D245">
        <v>1</v>
      </c>
    </row>
    <row r="246" spans="1:4" x14ac:dyDescent="0.2">
      <c r="A246" s="1">
        <v>2117</v>
      </c>
      <c r="B246" s="3">
        <v>42448.802083333336</v>
      </c>
      <c r="C246" t="s">
        <v>15</v>
      </c>
      <c r="D246">
        <v>1</v>
      </c>
    </row>
    <row r="247" spans="1:4" x14ac:dyDescent="0.2">
      <c r="A247" s="1">
        <v>2117</v>
      </c>
      <c r="B247" s="3">
        <v>42448.802083333336</v>
      </c>
      <c r="C247" t="s">
        <v>40</v>
      </c>
      <c r="D247">
        <v>1</v>
      </c>
    </row>
    <row r="248" spans="1:4" x14ac:dyDescent="0.2">
      <c r="A248" s="1">
        <v>2117</v>
      </c>
      <c r="B248" s="3">
        <v>42448.802083333336</v>
      </c>
      <c r="C248" t="s">
        <v>83</v>
      </c>
      <c r="D248">
        <v>2</v>
      </c>
    </row>
    <row r="249" spans="1:4" x14ac:dyDescent="0.2">
      <c r="A249" s="1">
        <v>2117</v>
      </c>
      <c r="B249" s="3">
        <v>42448.802083333336</v>
      </c>
      <c r="C249" t="s">
        <v>108</v>
      </c>
      <c r="D249">
        <v>1</v>
      </c>
    </row>
    <row r="250" spans="1:4" x14ac:dyDescent="0.2">
      <c r="A250" s="1">
        <v>2117</v>
      </c>
      <c r="B250" s="3">
        <v>42448.802083333336</v>
      </c>
      <c r="C250" t="s">
        <v>96</v>
      </c>
      <c r="D250">
        <v>1</v>
      </c>
    </row>
    <row r="251" spans="1:4" x14ac:dyDescent="0.2">
      <c r="A251" s="1">
        <v>2117</v>
      </c>
      <c r="B251" s="3">
        <v>42448.802083333336</v>
      </c>
      <c r="C251" t="s">
        <v>121</v>
      </c>
      <c r="D251">
        <v>1</v>
      </c>
    </row>
    <row r="252" spans="1:4" x14ac:dyDescent="0.2">
      <c r="A252" s="1">
        <v>2119</v>
      </c>
      <c r="B252" s="3">
        <v>42448.826388888891</v>
      </c>
      <c r="C252" t="s">
        <v>12</v>
      </c>
      <c r="D252">
        <v>1</v>
      </c>
    </row>
    <row r="253" spans="1:4" x14ac:dyDescent="0.2">
      <c r="A253" s="1">
        <v>2119</v>
      </c>
      <c r="B253" s="3">
        <v>42448.826388888891</v>
      </c>
      <c r="C253" t="s">
        <v>17</v>
      </c>
      <c r="D253">
        <v>1</v>
      </c>
    </row>
    <row r="254" spans="1:4" x14ac:dyDescent="0.2">
      <c r="A254" s="1">
        <v>2118</v>
      </c>
      <c r="B254" s="3">
        <v>42448.826388888891</v>
      </c>
      <c r="C254" t="s">
        <v>14</v>
      </c>
      <c r="D254">
        <v>1</v>
      </c>
    </row>
    <row r="255" spans="1:4" x14ac:dyDescent="0.2">
      <c r="A255" s="1">
        <v>2118</v>
      </c>
      <c r="B255" s="3">
        <v>42448.826388888891</v>
      </c>
      <c r="C255" t="s">
        <v>18</v>
      </c>
      <c r="D255">
        <v>1</v>
      </c>
    </row>
    <row r="256" spans="1:4" x14ac:dyDescent="0.2">
      <c r="A256" s="1">
        <v>2119</v>
      </c>
      <c r="B256" s="3">
        <v>42448.826388888891</v>
      </c>
      <c r="C256" t="s">
        <v>33</v>
      </c>
      <c r="D256">
        <v>1</v>
      </c>
    </row>
    <row r="257" spans="1:4" x14ac:dyDescent="0.2">
      <c r="A257" s="1">
        <v>2119</v>
      </c>
      <c r="B257" s="3">
        <v>42448.826388888891</v>
      </c>
      <c r="C257" t="s">
        <v>64</v>
      </c>
      <c r="D257">
        <v>1</v>
      </c>
    </row>
    <row r="258" spans="1:4" x14ac:dyDescent="0.2">
      <c r="A258" s="1">
        <v>2118</v>
      </c>
      <c r="B258" s="3">
        <v>42448.826388888891</v>
      </c>
      <c r="C258" t="s">
        <v>100</v>
      </c>
      <c r="D258">
        <v>1</v>
      </c>
    </row>
    <row r="259" spans="1:4" x14ac:dyDescent="0.2">
      <c r="A259" s="1">
        <v>2119</v>
      </c>
      <c r="B259" s="3">
        <v>42448.826388888891</v>
      </c>
      <c r="C259" t="s">
        <v>169</v>
      </c>
      <c r="D259">
        <v>1</v>
      </c>
    </row>
    <row r="260" spans="1:4" x14ac:dyDescent="0.2">
      <c r="A260" s="1">
        <v>2120</v>
      </c>
      <c r="B260" s="3">
        <v>42448.828472222223</v>
      </c>
      <c r="C260" t="s">
        <v>15</v>
      </c>
      <c r="D260">
        <v>2</v>
      </c>
    </row>
    <row r="261" spans="1:4" x14ac:dyDescent="0.2">
      <c r="A261" s="1">
        <v>2120</v>
      </c>
      <c r="B261" s="3">
        <v>42448.828472222223</v>
      </c>
      <c r="C261" t="s">
        <v>33</v>
      </c>
      <c r="D261">
        <v>1</v>
      </c>
    </row>
    <row r="262" spans="1:4" x14ac:dyDescent="0.2">
      <c r="A262" s="1">
        <v>2120</v>
      </c>
      <c r="B262" s="3">
        <v>42448.828472222223</v>
      </c>
      <c r="C262" t="s">
        <v>34</v>
      </c>
      <c r="D262">
        <v>1</v>
      </c>
    </row>
    <row r="263" spans="1:4" x14ac:dyDescent="0.2">
      <c r="A263" s="1">
        <v>2120</v>
      </c>
      <c r="B263" s="3">
        <v>42448.828472222223</v>
      </c>
      <c r="C263" t="s">
        <v>28</v>
      </c>
      <c r="D263">
        <v>1</v>
      </c>
    </row>
    <row r="264" spans="1:4" x14ac:dyDescent="0.2">
      <c r="A264" s="1">
        <v>2120</v>
      </c>
      <c r="B264" s="3">
        <v>42448.828472222223</v>
      </c>
      <c r="C264" t="s">
        <v>86</v>
      </c>
      <c r="D264">
        <v>1</v>
      </c>
    </row>
    <row r="265" spans="1:4" x14ac:dyDescent="0.2">
      <c r="A265" s="1">
        <v>2121</v>
      </c>
      <c r="B265" s="3">
        <v>42448.847916666666</v>
      </c>
      <c r="C265" t="s">
        <v>12</v>
      </c>
      <c r="D265">
        <v>1</v>
      </c>
    </row>
    <row r="266" spans="1:4" x14ac:dyDescent="0.2">
      <c r="A266" s="1">
        <v>2121</v>
      </c>
      <c r="B266" s="3">
        <v>42448.847916666666</v>
      </c>
      <c r="C266" t="s">
        <v>17</v>
      </c>
      <c r="D266">
        <v>1</v>
      </c>
    </row>
    <row r="267" spans="1:4" x14ac:dyDescent="0.2">
      <c r="A267" s="1">
        <v>2121</v>
      </c>
      <c r="B267" s="3">
        <v>42448.847916666666</v>
      </c>
      <c r="C267" t="s">
        <v>18</v>
      </c>
      <c r="D267">
        <v>2</v>
      </c>
    </row>
    <row r="268" spans="1:4" x14ac:dyDescent="0.2">
      <c r="A268" s="1">
        <v>2121</v>
      </c>
      <c r="B268" s="3">
        <v>42448.847916666666</v>
      </c>
      <c r="C268" t="s">
        <v>28</v>
      </c>
      <c r="D268">
        <v>1</v>
      </c>
    </row>
    <row r="269" spans="1:4" x14ac:dyDescent="0.2">
      <c r="A269" s="1">
        <v>2121</v>
      </c>
      <c r="B269" s="3">
        <v>42448.847916666666</v>
      </c>
      <c r="C269" t="s">
        <v>61</v>
      </c>
      <c r="D269">
        <v>1</v>
      </c>
    </row>
    <row r="270" spans="1:4" x14ac:dyDescent="0.2">
      <c r="A270" s="1">
        <v>2121</v>
      </c>
      <c r="B270" s="3">
        <v>42448.847916666666</v>
      </c>
      <c r="C270" t="s">
        <v>78</v>
      </c>
      <c r="D270">
        <v>1</v>
      </c>
    </row>
    <row r="271" spans="1:4" x14ac:dyDescent="0.2">
      <c r="A271" s="1">
        <v>2121</v>
      </c>
      <c r="B271" s="3">
        <v>42448.847916666666</v>
      </c>
      <c r="C271" t="s">
        <v>108</v>
      </c>
      <c r="D271">
        <v>1</v>
      </c>
    </row>
    <row r="272" spans="1:4" x14ac:dyDescent="0.2">
      <c r="A272" s="1">
        <v>2121</v>
      </c>
      <c r="B272" s="3">
        <v>42448.847916666666</v>
      </c>
      <c r="C272" t="s">
        <v>89</v>
      </c>
      <c r="D272">
        <v>1</v>
      </c>
    </row>
    <row r="273" spans="1:4" x14ac:dyDescent="0.2">
      <c r="A273" s="1">
        <v>2121</v>
      </c>
      <c r="B273" s="3">
        <v>42448.847916666666</v>
      </c>
      <c r="C273" t="s">
        <v>126</v>
      </c>
      <c r="D273">
        <v>1</v>
      </c>
    </row>
    <row r="274" spans="1:4" x14ac:dyDescent="0.2">
      <c r="A274" s="1">
        <v>2122</v>
      </c>
      <c r="B274" s="3">
        <v>42448.852777777778</v>
      </c>
      <c r="C274" t="s">
        <v>10</v>
      </c>
      <c r="D274">
        <v>1</v>
      </c>
    </row>
    <row r="275" spans="1:4" x14ac:dyDescent="0.2">
      <c r="A275" s="1">
        <v>2122</v>
      </c>
      <c r="B275" s="3">
        <v>42448.852777777778</v>
      </c>
      <c r="C275" t="s">
        <v>18</v>
      </c>
      <c r="D275">
        <v>1</v>
      </c>
    </row>
    <row r="276" spans="1:4" x14ac:dyDescent="0.2">
      <c r="A276" s="1">
        <v>2122</v>
      </c>
      <c r="B276" s="3">
        <v>42448.852777777778</v>
      </c>
      <c r="C276" t="s">
        <v>17</v>
      </c>
      <c r="D276">
        <v>2</v>
      </c>
    </row>
    <row r="277" spans="1:4" x14ac:dyDescent="0.2">
      <c r="A277" s="1">
        <v>2122</v>
      </c>
      <c r="B277" s="3">
        <v>42448.852777777778</v>
      </c>
      <c r="C277" t="s">
        <v>61</v>
      </c>
      <c r="D277">
        <v>1</v>
      </c>
    </row>
    <row r="278" spans="1:4" x14ac:dyDescent="0.2">
      <c r="A278" s="1">
        <v>2122</v>
      </c>
      <c r="B278" s="3">
        <v>42448.852777777778</v>
      </c>
      <c r="C278" t="s">
        <v>68</v>
      </c>
      <c r="D278">
        <v>1</v>
      </c>
    </row>
    <row r="279" spans="1:4" x14ac:dyDescent="0.2">
      <c r="A279" s="1">
        <v>2122</v>
      </c>
      <c r="B279" s="3">
        <v>42448.852777777778</v>
      </c>
      <c r="C279" t="s">
        <v>91</v>
      </c>
      <c r="D279">
        <v>1</v>
      </c>
    </row>
    <row r="280" spans="1:4" x14ac:dyDescent="0.2">
      <c r="A280" s="1">
        <v>2122</v>
      </c>
      <c r="B280" s="3">
        <v>42448.852777777778</v>
      </c>
      <c r="C280" t="s">
        <v>108</v>
      </c>
      <c r="D280">
        <v>1</v>
      </c>
    </row>
    <row r="281" spans="1:4" x14ac:dyDescent="0.2">
      <c r="A281" s="1">
        <v>2122</v>
      </c>
      <c r="B281" s="3">
        <v>42448.852777777778</v>
      </c>
      <c r="C281" t="s">
        <v>118</v>
      </c>
      <c r="D281">
        <v>1</v>
      </c>
    </row>
    <row r="282" spans="1:4" x14ac:dyDescent="0.2">
      <c r="A282" s="1">
        <v>2123</v>
      </c>
      <c r="B282" s="3">
        <v>42448.868750000001</v>
      </c>
      <c r="C282" t="s">
        <v>15</v>
      </c>
      <c r="D282">
        <v>1</v>
      </c>
    </row>
    <row r="283" spans="1:4" x14ac:dyDescent="0.2">
      <c r="A283" s="1">
        <v>2123</v>
      </c>
      <c r="B283" s="3">
        <v>42448.868750000001</v>
      </c>
      <c r="C283" t="s">
        <v>19</v>
      </c>
      <c r="D283">
        <v>1</v>
      </c>
    </row>
    <row r="284" spans="1:4" x14ac:dyDescent="0.2">
      <c r="A284" s="1">
        <v>2123</v>
      </c>
      <c r="B284" s="3">
        <v>42448.868750000001</v>
      </c>
      <c r="C284" t="s">
        <v>26</v>
      </c>
      <c r="D284">
        <v>1</v>
      </c>
    </row>
    <row r="285" spans="1:4" x14ac:dyDescent="0.2">
      <c r="A285" s="1">
        <v>2123</v>
      </c>
      <c r="B285" s="3">
        <v>42448.868750000001</v>
      </c>
      <c r="C285" t="s">
        <v>28</v>
      </c>
      <c r="D285">
        <v>1</v>
      </c>
    </row>
    <row r="286" spans="1:4" x14ac:dyDescent="0.2">
      <c r="A286" s="1">
        <v>2123</v>
      </c>
      <c r="B286" s="3">
        <v>42448.868750000001</v>
      </c>
      <c r="C286" t="s">
        <v>61</v>
      </c>
      <c r="D286">
        <v>1</v>
      </c>
    </row>
    <row r="287" spans="1:4" x14ac:dyDescent="0.2">
      <c r="A287" s="1">
        <v>2123</v>
      </c>
      <c r="B287" s="3">
        <v>42448.868750000001</v>
      </c>
      <c r="C287" t="s">
        <v>96</v>
      </c>
      <c r="D287">
        <v>1</v>
      </c>
    </row>
    <row r="288" spans="1:4" x14ac:dyDescent="0.2">
      <c r="A288" s="1">
        <v>2123</v>
      </c>
      <c r="B288" s="3">
        <v>42448.868750000001</v>
      </c>
      <c r="C288" t="s">
        <v>118</v>
      </c>
      <c r="D288">
        <v>1</v>
      </c>
    </row>
    <row r="289" spans="1:4" x14ac:dyDescent="0.2">
      <c r="A289" s="1">
        <v>2124</v>
      </c>
      <c r="B289" s="3">
        <v>42448.879166666666</v>
      </c>
      <c r="C289" t="s">
        <v>8</v>
      </c>
      <c r="D289">
        <v>1</v>
      </c>
    </row>
    <row r="290" spans="1:4" x14ac:dyDescent="0.2">
      <c r="A290" s="1">
        <v>2124</v>
      </c>
      <c r="B290" s="3">
        <v>42448.879166666666</v>
      </c>
      <c r="C290" t="s">
        <v>15</v>
      </c>
      <c r="D290">
        <v>1</v>
      </c>
    </row>
    <row r="291" spans="1:4" x14ac:dyDescent="0.2">
      <c r="A291" s="1">
        <v>2124</v>
      </c>
      <c r="B291" s="3">
        <v>42448.879166666666</v>
      </c>
      <c r="C291" t="s">
        <v>33</v>
      </c>
      <c r="D291">
        <v>1</v>
      </c>
    </row>
    <row r="292" spans="1:4" x14ac:dyDescent="0.2">
      <c r="A292" s="1">
        <v>2124</v>
      </c>
      <c r="B292" s="3">
        <v>42448.879166666666</v>
      </c>
      <c r="C292" t="s">
        <v>29</v>
      </c>
      <c r="D292">
        <v>1</v>
      </c>
    </row>
    <row r="293" spans="1:4" x14ac:dyDescent="0.2">
      <c r="A293" s="1">
        <v>2124</v>
      </c>
      <c r="B293" s="3">
        <v>42448.879166666666</v>
      </c>
      <c r="C293" t="s">
        <v>32</v>
      </c>
      <c r="D293">
        <v>1</v>
      </c>
    </row>
    <row r="294" spans="1:4" x14ac:dyDescent="0.2">
      <c r="A294" s="1">
        <v>2124</v>
      </c>
      <c r="B294" s="3">
        <v>42448.879166666666</v>
      </c>
      <c r="C294" t="s">
        <v>51</v>
      </c>
      <c r="D294">
        <v>1</v>
      </c>
    </row>
    <row r="295" spans="1:4" x14ac:dyDescent="0.2">
      <c r="A295" s="1">
        <v>2124</v>
      </c>
      <c r="B295" s="3">
        <v>42448.879166666666</v>
      </c>
      <c r="C295" t="s">
        <v>89</v>
      </c>
      <c r="D295">
        <v>1</v>
      </c>
    </row>
    <row r="296" spans="1:4" x14ac:dyDescent="0.2">
      <c r="A296" s="1">
        <v>2126</v>
      </c>
      <c r="B296" s="3">
        <v>42449.704861111109</v>
      </c>
      <c r="C296" t="s">
        <v>18</v>
      </c>
      <c r="D296">
        <v>1</v>
      </c>
    </row>
    <row r="297" spans="1:4" x14ac:dyDescent="0.2">
      <c r="A297" s="1">
        <v>2126</v>
      </c>
      <c r="B297" s="3">
        <v>42449.704861111109</v>
      </c>
      <c r="C297" t="s">
        <v>15</v>
      </c>
      <c r="D297">
        <v>1</v>
      </c>
    </row>
    <row r="298" spans="1:4" x14ac:dyDescent="0.2">
      <c r="A298" s="1">
        <v>2126</v>
      </c>
      <c r="B298" s="3">
        <v>42449.704861111109</v>
      </c>
      <c r="C298" t="s">
        <v>33</v>
      </c>
      <c r="D298">
        <v>2</v>
      </c>
    </row>
    <row r="299" spans="1:4" x14ac:dyDescent="0.2">
      <c r="A299" s="1">
        <v>2126</v>
      </c>
      <c r="B299" s="3">
        <v>42449.704861111109</v>
      </c>
      <c r="C299" t="s">
        <v>39</v>
      </c>
      <c r="D299">
        <v>1</v>
      </c>
    </row>
    <row r="300" spans="1:4" x14ac:dyDescent="0.2">
      <c r="A300" s="1">
        <v>2126</v>
      </c>
      <c r="B300" s="3">
        <v>42449.704861111109</v>
      </c>
      <c r="C300" t="s">
        <v>32</v>
      </c>
      <c r="D300">
        <v>1</v>
      </c>
    </row>
    <row r="301" spans="1:4" x14ac:dyDescent="0.2">
      <c r="A301" s="1">
        <v>2126</v>
      </c>
      <c r="B301" s="3">
        <v>42449.704861111109</v>
      </c>
      <c r="C301" t="s">
        <v>93</v>
      </c>
      <c r="D301">
        <v>1</v>
      </c>
    </row>
    <row r="302" spans="1:4" x14ac:dyDescent="0.2">
      <c r="A302" s="1">
        <v>2126</v>
      </c>
      <c r="B302" s="3">
        <v>42449.704861111109</v>
      </c>
      <c r="C302" t="s">
        <v>98</v>
      </c>
      <c r="D302">
        <v>1</v>
      </c>
    </row>
    <row r="303" spans="1:4" x14ac:dyDescent="0.2">
      <c r="A303" s="1">
        <v>2126</v>
      </c>
      <c r="B303" s="3">
        <v>42449.704861111109</v>
      </c>
      <c r="C303" t="s">
        <v>119</v>
      </c>
      <c r="D303">
        <v>1</v>
      </c>
    </row>
    <row r="304" spans="1:4" x14ac:dyDescent="0.2">
      <c r="A304" s="1">
        <v>2127</v>
      </c>
      <c r="B304" s="3">
        <v>42449.736111111109</v>
      </c>
      <c r="C304" t="s">
        <v>7</v>
      </c>
      <c r="D304">
        <v>1</v>
      </c>
    </row>
    <row r="305" spans="1:4" x14ac:dyDescent="0.2">
      <c r="A305" s="1">
        <v>2127</v>
      </c>
      <c r="B305" s="3">
        <v>42449.736111111109</v>
      </c>
      <c r="C305" t="s">
        <v>4</v>
      </c>
      <c r="D305">
        <v>1</v>
      </c>
    </row>
    <row r="306" spans="1:4" x14ac:dyDescent="0.2">
      <c r="A306" s="1">
        <v>2127</v>
      </c>
      <c r="B306" s="3">
        <v>42449.736111111109</v>
      </c>
      <c r="C306" t="s">
        <v>8</v>
      </c>
      <c r="D306">
        <v>2</v>
      </c>
    </row>
    <row r="307" spans="1:4" x14ac:dyDescent="0.2">
      <c r="A307" s="1">
        <v>2127</v>
      </c>
      <c r="B307" s="3">
        <v>42449.736111111109</v>
      </c>
      <c r="C307" t="s">
        <v>9</v>
      </c>
      <c r="D307">
        <v>1</v>
      </c>
    </row>
    <row r="308" spans="1:4" x14ac:dyDescent="0.2">
      <c r="A308" s="1">
        <v>2127</v>
      </c>
      <c r="B308" s="3">
        <v>42449.736111111109</v>
      </c>
      <c r="C308" t="s">
        <v>12</v>
      </c>
      <c r="D308">
        <v>1</v>
      </c>
    </row>
    <row r="309" spans="1:4" x14ac:dyDescent="0.2">
      <c r="A309" s="1">
        <v>2127</v>
      </c>
      <c r="B309" s="3">
        <v>42449.736111111109</v>
      </c>
      <c r="C309" t="s">
        <v>24</v>
      </c>
      <c r="D309">
        <v>1</v>
      </c>
    </row>
    <row r="310" spans="1:4" x14ac:dyDescent="0.2">
      <c r="A310" s="1">
        <v>2127</v>
      </c>
      <c r="B310" s="3">
        <v>42449.736111111109</v>
      </c>
      <c r="C310" t="s">
        <v>54</v>
      </c>
      <c r="D310">
        <v>1</v>
      </c>
    </row>
    <row r="311" spans="1:4" x14ac:dyDescent="0.2">
      <c r="A311" s="1">
        <v>2127</v>
      </c>
      <c r="B311" s="3">
        <v>42449.736111111109</v>
      </c>
      <c r="C311" t="s">
        <v>62</v>
      </c>
      <c r="D311">
        <v>1</v>
      </c>
    </row>
    <row r="312" spans="1:4" x14ac:dyDescent="0.2">
      <c r="A312" s="1">
        <v>2127</v>
      </c>
      <c r="B312" s="3">
        <v>42449.736111111109</v>
      </c>
      <c r="C312" t="s">
        <v>61</v>
      </c>
      <c r="D312">
        <v>1</v>
      </c>
    </row>
    <row r="313" spans="1:4" x14ac:dyDescent="0.2">
      <c r="A313" s="1">
        <v>2127</v>
      </c>
      <c r="B313" s="3">
        <v>42449.736111111109</v>
      </c>
      <c r="C313" t="s">
        <v>105</v>
      </c>
      <c r="D313">
        <v>1</v>
      </c>
    </row>
    <row r="314" spans="1:4" x14ac:dyDescent="0.2">
      <c r="A314" s="1">
        <v>2127</v>
      </c>
      <c r="B314" s="3">
        <v>42449.736111111109</v>
      </c>
      <c r="C314" t="s">
        <v>89</v>
      </c>
      <c r="D314">
        <v>1</v>
      </c>
    </row>
    <row r="315" spans="1:4" x14ac:dyDescent="0.2">
      <c r="A315" s="1">
        <v>2127</v>
      </c>
      <c r="B315" s="3">
        <v>42449.736111111109</v>
      </c>
      <c r="C315" t="s">
        <v>155</v>
      </c>
      <c r="D315">
        <v>1</v>
      </c>
    </row>
    <row r="316" spans="1:4" x14ac:dyDescent="0.2">
      <c r="A316" s="1">
        <v>2128</v>
      </c>
      <c r="B316" s="3">
        <v>42449.765972222223</v>
      </c>
      <c r="C316" t="s">
        <v>18</v>
      </c>
      <c r="D316">
        <v>1</v>
      </c>
    </row>
    <row r="317" spans="1:4" x14ac:dyDescent="0.2">
      <c r="A317" s="1">
        <v>2128</v>
      </c>
      <c r="B317" s="3">
        <v>42449.765972222223</v>
      </c>
      <c r="C317" t="s">
        <v>87</v>
      </c>
      <c r="D317">
        <v>1</v>
      </c>
    </row>
    <row r="318" spans="1:4" x14ac:dyDescent="0.2">
      <c r="A318" s="1">
        <v>2128</v>
      </c>
      <c r="B318" s="3">
        <v>42449.765972222223</v>
      </c>
      <c r="C318" t="s">
        <v>162</v>
      </c>
      <c r="D318">
        <v>1</v>
      </c>
    </row>
    <row r="319" spans="1:4" x14ac:dyDescent="0.2">
      <c r="A319" s="1">
        <v>2129</v>
      </c>
      <c r="B319" s="3">
        <v>42449.797222222223</v>
      </c>
      <c r="C319" t="s">
        <v>12</v>
      </c>
      <c r="D319">
        <v>1</v>
      </c>
    </row>
    <row r="320" spans="1:4" x14ac:dyDescent="0.2">
      <c r="A320" s="1">
        <v>2129</v>
      </c>
      <c r="B320" s="3">
        <v>42449.797222222223</v>
      </c>
      <c r="C320" t="s">
        <v>14</v>
      </c>
      <c r="D320">
        <v>1</v>
      </c>
    </row>
    <row r="321" spans="1:4" x14ac:dyDescent="0.2">
      <c r="A321" s="1">
        <v>2129</v>
      </c>
      <c r="B321" s="3">
        <v>42449.797222222223</v>
      </c>
      <c r="C321" t="s">
        <v>34</v>
      </c>
      <c r="D321">
        <v>1</v>
      </c>
    </row>
    <row r="322" spans="1:4" x14ac:dyDescent="0.2">
      <c r="A322" s="1">
        <v>2129</v>
      </c>
      <c r="B322" s="3">
        <v>42449.797222222223</v>
      </c>
      <c r="C322" t="s">
        <v>33</v>
      </c>
      <c r="D322">
        <v>1</v>
      </c>
    </row>
    <row r="323" spans="1:4" x14ac:dyDescent="0.2">
      <c r="A323" s="1">
        <v>2129</v>
      </c>
      <c r="B323" s="3">
        <v>42449.797222222223</v>
      </c>
      <c r="C323" t="s">
        <v>35</v>
      </c>
      <c r="D323">
        <v>1</v>
      </c>
    </row>
    <row r="324" spans="1:4" x14ac:dyDescent="0.2">
      <c r="A324" s="1">
        <v>2129</v>
      </c>
      <c r="B324" s="3">
        <v>42449.797222222223</v>
      </c>
      <c r="C324" t="s">
        <v>83</v>
      </c>
      <c r="D324">
        <v>1</v>
      </c>
    </row>
    <row r="325" spans="1:4" x14ac:dyDescent="0.2">
      <c r="A325" s="1">
        <v>2129</v>
      </c>
      <c r="B325" s="3">
        <v>42449.797222222223</v>
      </c>
      <c r="C325" t="s">
        <v>89</v>
      </c>
      <c r="D325">
        <v>2</v>
      </c>
    </row>
    <row r="326" spans="1:4" x14ac:dyDescent="0.2">
      <c r="A326" s="1">
        <v>2129</v>
      </c>
      <c r="B326" s="3">
        <v>42449.797222222223</v>
      </c>
      <c r="C326" t="s">
        <v>126</v>
      </c>
      <c r="D326">
        <v>1</v>
      </c>
    </row>
    <row r="327" spans="1:4" x14ac:dyDescent="0.2">
      <c r="A327" s="1">
        <v>2130</v>
      </c>
      <c r="B327" s="3">
        <v>42449.802777777775</v>
      </c>
      <c r="C327" t="s">
        <v>4</v>
      </c>
      <c r="D327">
        <v>2</v>
      </c>
    </row>
    <row r="328" spans="1:4" x14ac:dyDescent="0.2">
      <c r="A328" s="1">
        <v>2130</v>
      </c>
      <c r="B328" s="3">
        <v>42449.802777777775</v>
      </c>
      <c r="C328" t="s">
        <v>3</v>
      </c>
      <c r="D328">
        <v>2</v>
      </c>
    </row>
    <row r="329" spans="1:4" x14ac:dyDescent="0.2">
      <c r="A329" s="1">
        <v>2130</v>
      </c>
      <c r="B329" s="3">
        <v>42449.802777777775</v>
      </c>
      <c r="C329" t="s">
        <v>33</v>
      </c>
      <c r="D329">
        <v>1</v>
      </c>
    </row>
    <row r="330" spans="1:4" x14ac:dyDescent="0.2">
      <c r="A330" s="1">
        <v>2130</v>
      </c>
      <c r="B330" s="3">
        <v>42449.802777777775</v>
      </c>
      <c r="C330" t="s">
        <v>70</v>
      </c>
      <c r="D330">
        <v>1</v>
      </c>
    </row>
    <row r="331" spans="1:4" x14ac:dyDescent="0.2">
      <c r="A331" s="1">
        <v>2130</v>
      </c>
      <c r="B331" s="3">
        <v>42449.802777777775</v>
      </c>
      <c r="C331" t="s">
        <v>103</v>
      </c>
      <c r="D331">
        <v>1</v>
      </c>
    </row>
    <row r="332" spans="1:4" x14ac:dyDescent="0.2">
      <c r="A332" s="1">
        <v>2131</v>
      </c>
      <c r="B332" s="3">
        <v>42449.9</v>
      </c>
      <c r="C332" t="s">
        <v>14</v>
      </c>
      <c r="D332">
        <v>1</v>
      </c>
    </row>
    <row r="333" spans="1:4" x14ac:dyDescent="0.2">
      <c r="A333" s="1">
        <v>2131</v>
      </c>
      <c r="B333" s="3">
        <v>42449.9</v>
      </c>
      <c r="C333" t="s">
        <v>15</v>
      </c>
      <c r="D333">
        <v>2</v>
      </c>
    </row>
    <row r="334" spans="1:4" x14ac:dyDescent="0.2">
      <c r="A334" s="1">
        <v>2131</v>
      </c>
      <c r="B334" s="3">
        <v>42449.9</v>
      </c>
      <c r="C334" t="s">
        <v>34</v>
      </c>
      <c r="D334">
        <v>1</v>
      </c>
    </row>
    <row r="335" spans="1:4" x14ac:dyDescent="0.2">
      <c r="A335" s="1">
        <v>2131</v>
      </c>
      <c r="B335" s="3">
        <v>42449.9</v>
      </c>
      <c r="C335" t="s">
        <v>56</v>
      </c>
      <c r="D335">
        <v>1</v>
      </c>
    </row>
    <row r="336" spans="1:4" x14ac:dyDescent="0.2">
      <c r="A336" s="1">
        <v>2131</v>
      </c>
      <c r="B336" s="3">
        <v>42449.9</v>
      </c>
      <c r="C336" t="s">
        <v>96</v>
      </c>
      <c r="D336">
        <v>1</v>
      </c>
    </row>
    <row r="337" spans="1:4" x14ac:dyDescent="0.2">
      <c r="A337" s="1">
        <v>2131</v>
      </c>
      <c r="B337" s="3">
        <v>42449.9</v>
      </c>
      <c r="C337" t="s">
        <v>121</v>
      </c>
      <c r="D337">
        <v>1</v>
      </c>
    </row>
    <row r="338" spans="1:4" x14ac:dyDescent="0.2">
      <c r="A338" s="1">
        <v>2131</v>
      </c>
      <c r="B338" s="3">
        <v>42449.9</v>
      </c>
      <c r="C338" t="s">
        <v>126</v>
      </c>
      <c r="D338">
        <v>1</v>
      </c>
    </row>
    <row r="339" spans="1:4" x14ac:dyDescent="0.2">
      <c r="A339" s="1">
        <v>2131</v>
      </c>
      <c r="B339" s="3">
        <v>42449.9</v>
      </c>
      <c r="C339" t="s">
        <v>155</v>
      </c>
      <c r="D339">
        <v>2</v>
      </c>
    </row>
    <row r="340" spans="1:4" x14ac:dyDescent="0.2">
      <c r="A340" s="1">
        <v>2132</v>
      </c>
      <c r="B340" s="3">
        <v>42450.63958333333</v>
      </c>
      <c r="C340" t="s">
        <v>12</v>
      </c>
      <c r="D340">
        <v>1</v>
      </c>
    </row>
    <row r="341" spans="1:4" x14ac:dyDescent="0.2">
      <c r="A341" s="1">
        <v>2132</v>
      </c>
      <c r="B341" s="3">
        <v>42450.63958333333</v>
      </c>
      <c r="C341" t="s">
        <v>17</v>
      </c>
      <c r="D341">
        <v>1</v>
      </c>
    </row>
    <row r="342" spans="1:4" x14ac:dyDescent="0.2">
      <c r="A342" s="1">
        <v>2132</v>
      </c>
      <c r="B342" s="3">
        <v>42450.63958333333</v>
      </c>
      <c r="C342" t="s">
        <v>98</v>
      </c>
      <c r="D342">
        <v>1</v>
      </c>
    </row>
    <row r="343" spans="1:4" x14ac:dyDescent="0.2">
      <c r="A343" s="1">
        <v>2132</v>
      </c>
      <c r="B343" s="3">
        <v>42450.63958333333</v>
      </c>
      <c r="C343" t="s">
        <v>151</v>
      </c>
      <c r="D343">
        <v>1</v>
      </c>
    </row>
    <row r="344" spans="1:4" x14ac:dyDescent="0.2">
      <c r="A344" s="1">
        <v>2133</v>
      </c>
      <c r="B344" s="3">
        <v>42450.768750000003</v>
      </c>
      <c r="C344" t="s">
        <v>13</v>
      </c>
      <c r="D344">
        <v>1</v>
      </c>
    </row>
    <row r="345" spans="1:4" x14ac:dyDescent="0.2">
      <c r="A345" s="1">
        <v>2133</v>
      </c>
      <c r="B345" s="3">
        <v>42450.768750000003</v>
      </c>
      <c r="C345" t="s">
        <v>42</v>
      </c>
      <c r="D345">
        <v>1</v>
      </c>
    </row>
    <row r="346" spans="1:4" x14ac:dyDescent="0.2">
      <c r="A346" s="1">
        <v>2133</v>
      </c>
      <c r="B346" s="3">
        <v>42450.768750000003</v>
      </c>
      <c r="C346" t="s">
        <v>80</v>
      </c>
      <c r="D346">
        <v>1</v>
      </c>
    </row>
    <row r="347" spans="1:4" x14ac:dyDescent="0.2">
      <c r="A347" s="1">
        <v>2133</v>
      </c>
      <c r="B347" s="3">
        <v>42450.768750000003</v>
      </c>
      <c r="C347" t="s">
        <v>109</v>
      </c>
      <c r="D347">
        <v>1</v>
      </c>
    </row>
    <row r="348" spans="1:4" x14ac:dyDescent="0.2">
      <c r="A348" s="1">
        <v>2134</v>
      </c>
      <c r="B348" s="3">
        <v>42450.825694444444</v>
      </c>
      <c r="C348" t="s">
        <v>32</v>
      </c>
      <c r="D348">
        <v>1</v>
      </c>
    </row>
    <row r="349" spans="1:4" x14ac:dyDescent="0.2">
      <c r="A349" s="1">
        <v>2134</v>
      </c>
      <c r="B349" s="3">
        <v>42450.825694444444</v>
      </c>
      <c r="C349" t="s">
        <v>74</v>
      </c>
      <c r="D349">
        <v>1</v>
      </c>
    </row>
    <row r="350" spans="1:4" x14ac:dyDescent="0.2">
      <c r="A350" s="1">
        <v>2134</v>
      </c>
      <c r="B350" s="3">
        <v>42450.825694444444</v>
      </c>
      <c r="C350" t="s">
        <v>64</v>
      </c>
      <c r="D350">
        <v>1</v>
      </c>
    </row>
    <row r="351" spans="1:4" x14ac:dyDescent="0.2">
      <c r="A351" s="1">
        <v>2134</v>
      </c>
      <c r="B351" s="3">
        <v>42450.825694444444</v>
      </c>
      <c r="C351" t="s">
        <v>103</v>
      </c>
      <c r="D351">
        <v>1</v>
      </c>
    </row>
    <row r="352" spans="1:4" x14ac:dyDescent="0.2">
      <c r="A352" s="1">
        <v>2134</v>
      </c>
      <c r="B352" s="3">
        <v>42450.825694444444</v>
      </c>
      <c r="C352" t="s">
        <v>162</v>
      </c>
      <c r="D352">
        <v>1</v>
      </c>
    </row>
    <row r="353" spans="1:4" x14ac:dyDescent="0.2">
      <c r="A353" s="1">
        <v>2134</v>
      </c>
      <c r="B353" s="3">
        <v>42450.825694444444</v>
      </c>
      <c r="C353" t="s">
        <v>164</v>
      </c>
      <c r="D353">
        <v>1</v>
      </c>
    </row>
    <row r="354" spans="1:4" x14ac:dyDescent="0.2">
      <c r="A354" s="1">
        <v>2135</v>
      </c>
      <c r="B354" s="3">
        <v>42451.755555555559</v>
      </c>
      <c r="C354" t="s">
        <v>14</v>
      </c>
      <c r="D354">
        <v>1</v>
      </c>
    </row>
    <row r="355" spans="1:4" x14ac:dyDescent="0.2">
      <c r="A355" s="1">
        <v>2135</v>
      </c>
      <c r="B355" s="3">
        <v>42451.755555555559</v>
      </c>
      <c r="C355" t="s">
        <v>52</v>
      </c>
      <c r="D355">
        <v>1</v>
      </c>
    </row>
    <row r="356" spans="1:4" x14ac:dyDescent="0.2">
      <c r="A356" s="1">
        <v>2135</v>
      </c>
      <c r="B356" s="3">
        <v>42451.755555555559</v>
      </c>
      <c r="C356" t="s">
        <v>60</v>
      </c>
      <c r="D356">
        <v>1</v>
      </c>
    </row>
    <row r="357" spans="1:4" x14ac:dyDescent="0.2">
      <c r="A357" s="1">
        <v>2135</v>
      </c>
      <c r="B357" s="3">
        <v>42451.755555555559</v>
      </c>
      <c r="C357" t="s">
        <v>95</v>
      </c>
      <c r="D357">
        <v>1</v>
      </c>
    </row>
    <row r="358" spans="1:4" x14ac:dyDescent="0.2">
      <c r="A358" s="1">
        <v>2136</v>
      </c>
      <c r="B358" s="3">
        <v>42451.789583333331</v>
      </c>
      <c r="C358" t="s">
        <v>88</v>
      </c>
      <c r="D358">
        <v>1</v>
      </c>
    </row>
    <row r="359" spans="1:4" x14ac:dyDescent="0.2">
      <c r="A359" s="1">
        <v>2136</v>
      </c>
      <c r="B359" s="3">
        <v>42451.789583333331</v>
      </c>
      <c r="C359" t="s">
        <v>131</v>
      </c>
      <c r="D359">
        <v>1</v>
      </c>
    </row>
    <row r="360" spans="1:4" x14ac:dyDescent="0.2">
      <c r="A360" s="1">
        <v>2137</v>
      </c>
      <c r="B360" s="3">
        <v>42451.82916666667</v>
      </c>
      <c r="C360" t="s">
        <v>12</v>
      </c>
      <c r="D360">
        <v>1</v>
      </c>
    </row>
    <row r="361" spans="1:4" x14ac:dyDescent="0.2">
      <c r="A361" s="1">
        <v>2137</v>
      </c>
      <c r="B361" s="3">
        <v>42451.82916666667</v>
      </c>
      <c r="C361" t="s">
        <v>14</v>
      </c>
      <c r="D361">
        <v>1</v>
      </c>
    </row>
    <row r="362" spans="1:4" x14ac:dyDescent="0.2">
      <c r="A362" s="1">
        <v>2137</v>
      </c>
      <c r="B362" s="3">
        <v>42451.82916666667</v>
      </c>
      <c r="C362" t="s">
        <v>96</v>
      </c>
      <c r="D362">
        <v>1</v>
      </c>
    </row>
    <row r="363" spans="1:4" x14ac:dyDescent="0.2">
      <c r="A363" s="1">
        <v>2137</v>
      </c>
      <c r="B363" s="3">
        <v>42451.82916666667</v>
      </c>
      <c r="C363" t="s">
        <v>155</v>
      </c>
      <c r="D363">
        <v>1</v>
      </c>
    </row>
    <row r="364" spans="1:4" x14ac:dyDescent="0.2">
      <c r="A364" s="1">
        <v>2150</v>
      </c>
      <c r="B364" s="3">
        <v>42452.469444444447</v>
      </c>
      <c r="C364" t="s">
        <v>12</v>
      </c>
      <c r="D364">
        <v>1</v>
      </c>
    </row>
    <row r="365" spans="1:4" x14ac:dyDescent="0.2">
      <c r="A365" s="1">
        <v>2150</v>
      </c>
      <c r="B365" s="3">
        <v>42452.469444444447</v>
      </c>
      <c r="C365" t="s">
        <v>16</v>
      </c>
      <c r="D365">
        <v>1</v>
      </c>
    </row>
    <row r="366" spans="1:4" x14ac:dyDescent="0.2">
      <c r="A366" s="1">
        <v>2150</v>
      </c>
      <c r="B366" s="3">
        <v>42452.469444444447</v>
      </c>
      <c r="C366" t="s">
        <v>34</v>
      </c>
      <c r="D366">
        <v>1</v>
      </c>
    </row>
    <row r="367" spans="1:4" x14ac:dyDescent="0.2">
      <c r="A367" s="1">
        <v>2150</v>
      </c>
      <c r="B367" s="3">
        <v>42452.469444444447</v>
      </c>
      <c r="C367" t="s">
        <v>47</v>
      </c>
      <c r="D367">
        <v>1</v>
      </c>
    </row>
    <row r="368" spans="1:4" x14ac:dyDescent="0.2">
      <c r="A368" s="1">
        <v>2150</v>
      </c>
      <c r="B368" s="3">
        <v>42452.469444444447</v>
      </c>
      <c r="C368" t="s">
        <v>126</v>
      </c>
      <c r="D368">
        <v>1</v>
      </c>
    </row>
    <row r="369" spans="1:4" x14ac:dyDescent="0.2">
      <c r="A369" s="1">
        <v>2151</v>
      </c>
      <c r="B369" s="3">
        <v>42452.581944444442</v>
      </c>
      <c r="C369" t="s">
        <v>7</v>
      </c>
      <c r="D369">
        <v>1</v>
      </c>
    </row>
    <row r="370" spans="1:4" x14ac:dyDescent="0.2">
      <c r="A370" s="1">
        <v>2151</v>
      </c>
      <c r="B370" s="3">
        <v>42452.581944444442</v>
      </c>
      <c r="C370" t="s">
        <v>8</v>
      </c>
      <c r="D370">
        <v>1</v>
      </c>
    </row>
    <row r="371" spans="1:4" x14ac:dyDescent="0.2">
      <c r="A371" s="1">
        <v>2151</v>
      </c>
      <c r="B371" s="3">
        <v>42452.581944444442</v>
      </c>
      <c r="C371" t="s">
        <v>17</v>
      </c>
      <c r="D371">
        <v>1</v>
      </c>
    </row>
    <row r="372" spans="1:4" x14ac:dyDescent="0.2">
      <c r="A372" s="1">
        <v>2151</v>
      </c>
      <c r="B372" s="3">
        <v>42452.581944444442</v>
      </c>
      <c r="C372" t="s">
        <v>15</v>
      </c>
      <c r="D372">
        <v>1</v>
      </c>
    </row>
    <row r="373" spans="1:4" x14ac:dyDescent="0.2">
      <c r="A373" s="1">
        <v>2151</v>
      </c>
      <c r="B373" s="3">
        <v>42452.581944444442</v>
      </c>
      <c r="C373" t="s">
        <v>67</v>
      </c>
      <c r="D373">
        <v>1</v>
      </c>
    </row>
    <row r="374" spans="1:4" x14ac:dyDescent="0.2">
      <c r="A374" s="1">
        <v>2151</v>
      </c>
      <c r="B374" s="3">
        <v>42452.581944444442</v>
      </c>
      <c r="C374" t="s">
        <v>111</v>
      </c>
      <c r="D374">
        <v>1</v>
      </c>
    </row>
    <row r="375" spans="1:4" x14ac:dyDescent="0.2">
      <c r="A375" s="1">
        <v>2164</v>
      </c>
      <c r="B375" s="3">
        <v>42452.719444444447</v>
      </c>
      <c r="C375" t="s">
        <v>3</v>
      </c>
      <c r="D375">
        <v>1</v>
      </c>
    </row>
    <row r="376" spans="1:4" x14ac:dyDescent="0.2">
      <c r="A376" s="1">
        <v>2164</v>
      </c>
      <c r="B376" s="3">
        <v>42452.719444444447</v>
      </c>
      <c r="C376" t="s">
        <v>4</v>
      </c>
      <c r="D376">
        <v>1</v>
      </c>
    </row>
    <row r="377" spans="1:4" x14ac:dyDescent="0.2">
      <c r="A377" s="1">
        <v>2164</v>
      </c>
      <c r="B377" s="3">
        <v>42452.719444444447</v>
      </c>
      <c r="C377" t="s">
        <v>7</v>
      </c>
      <c r="D377">
        <v>1</v>
      </c>
    </row>
    <row r="378" spans="1:4" x14ac:dyDescent="0.2">
      <c r="A378" s="1">
        <v>2164</v>
      </c>
      <c r="B378" s="3">
        <v>42452.719444444447</v>
      </c>
      <c r="C378" t="s">
        <v>8</v>
      </c>
      <c r="D378">
        <v>3</v>
      </c>
    </row>
    <row r="379" spans="1:4" x14ac:dyDescent="0.2">
      <c r="A379" s="1">
        <v>2164</v>
      </c>
      <c r="B379" s="3">
        <v>42452.719444444447</v>
      </c>
      <c r="C379" t="s">
        <v>15</v>
      </c>
      <c r="D379">
        <v>1</v>
      </c>
    </row>
    <row r="380" spans="1:4" x14ac:dyDescent="0.2">
      <c r="A380" s="1">
        <v>2164</v>
      </c>
      <c r="B380" s="3">
        <v>42452.719444444447</v>
      </c>
      <c r="C380" t="s">
        <v>19</v>
      </c>
      <c r="D380">
        <v>1</v>
      </c>
    </row>
    <row r="381" spans="1:4" x14ac:dyDescent="0.2">
      <c r="A381" s="1">
        <v>2164</v>
      </c>
      <c r="B381" s="3">
        <v>42452.719444444447</v>
      </c>
      <c r="C381" t="s">
        <v>17</v>
      </c>
      <c r="D381">
        <v>1</v>
      </c>
    </row>
    <row r="382" spans="1:4" x14ac:dyDescent="0.2">
      <c r="A382" s="1">
        <v>2164</v>
      </c>
      <c r="B382" s="3">
        <v>42452.719444444447</v>
      </c>
      <c r="C382" t="s">
        <v>79</v>
      </c>
      <c r="D382">
        <v>1</v>
      </c>
    </row>
    <row r="383" spans="1:4" x14ac:dyDescent="0.2">
      <c r="A383" s="1">
        <v>2164</v>
      </c>
      <c r="B383" s="3">
        <v>42452.719444444447</v>
      </c>
      <c r="C383" t="s">
        <v>68</v>
      </c>
      <c r="D383">
        <v>1</v>
      </c>
    </row>
    <row r="384" spans="1:4" x14ac:dyDescent="0.2">
      <c r="A384" s="1">
        <v>2164</v>
      </c>
      <c r="B384" s="3">
        <v>42452.719444444447</v>
      </c>
      <c r="C384" t="s">
        <v>93</v>
      </c>
      <c r="D384">
        <v>1</v>
      </c>
    </row>
    <row r="385" spans="1:4" x14ac:dyDescent="0.2">
      <c r="A385" s="1">
        <v>2165</v>
      </c>
      <c r="B385" s="3">
        <v>42452.742361111108</v>
      </c>
      <c r="C385" t="s">
        <v>8</v>
      </c>
      <c r="D385">
        <v>4</v>
      </c>
    </row>
    <row r="386" spans="1:4" x14ac:dyDescent="0.2">
      <c r="A386" s="1">
        <v>2165</v>
      </c>
      <c r="B386" s="3">
        <v>42452.742361111108</v>
      </c>
      <c r="C386" t="s">
        <v>12</v>
      </c>
      <c r="D386">
        <v>1</v>
      </c>
    </row>
    <row r="387" spans="1:4" x14ac:dyDescent="0.2">
      <c r="A387" s="1">
        <v>2165</v>
      </c>
      <c r="B387" s="3">
        <v>42452.742361111108</v>
      </c>
      <c r="C387" t="s">
        <v>17</v>
      </c>
      <c r="D387">
        <v>1</v>
      </c>
    </row>
    <row r="388" spans="1:4" x14ac:dyDescent="0.2">
      <c r="A388" s="1">
        <v>2165</v>
      </c>
      <c r="B388" s="3">
        <v>42452.742361111108</v>
      </c>
      <c r="C388" t="s">
        <v>86</v>
      </c>
      <c r="D388">
        <v>1</v>
      </c>
    </row>
    <row r="389" spans="1:4" x14ac:dyDescent="0.2">
      <c r="A389" s="1">
        <v>2165</v>
      </c>
      <c r="B389" s="3">
        <v>42452.742361111108</v>
      </c>
      <c r="C389" t="s">
        <v>126</v>
      </c>
      <c r="D389">
        <v>1</v>
      </c>
    </row>
    <row r="390" spans="1:4" x14ac:dyDescent="0.2">
      <c r="A390" s="1">
        <v>2172</v>
      </c>
      <c r="B390" s="3">
        <v>42453.790972222225</v>
      </c>
      <c r="C390" t="s">
        <v>121</v>
      </c>
      <c r="D390">
        <v>2</v>
      </c>
    </row>
    <row r="391" spans="1:4" x14ac:dyDescent="0.2">
      <c r="A391" s="1">
        <v>2172</v>
      </c>
      <c r="B391" s="3">
        <v>42453.790972222225</v>
      </c>
      <c r="C391" t="s">
        <v>160</v>
      </c>
      <c r="D391">
        <v>2</v>
      </c>
    </row>
    <row r="392" spans="1:4" x14ac:dyDescent="0.2">
      <c r="A392" s="1">
        <v>2176</v>
      </c>
      <c r="B392" s="3">
        <v>42454.705555555556</v>
      </c>
      <c r="C392" t="s">
        <v>15</v>
      </c>
      <c r="D392">
        <v>1</v>
      </c>
    </row>
    <row r="393" spans="1:4" x14ac:dyDescent="0.2">
      <c r="A393" s="1">
        <v>2176</v>
      </c>
      <c r="B393" s="3">
        <v>42454.705555555556</v>
      </c>
      <c r="C393" t="s">
        <v>32</v>
      </c>
      <c r="D393">
        <v>1</v>
      </c>
    </row>
    <row r="394" spans="1:4" x14ac:dyDescent="0.2">
      <c r="A394" s="1">
        <v>2176</v>
      </c>
      <c r="B394" s="3">
        <v>42454.705555555556</v>
      </c>
      <c r="C394" t="s">
        <v>117</v>
      </c>
      <c r="D394">
        <v>1</v>
      </c>
    </row>
    <row r="395" spans="1:4" x14ac:dyDescent="0.2">
      <c r="A395" s="1">
        <v>2176</v>
      </c>
      <c r="B395" s="3">
        <v>42454.705555555556</v>
      </c>
      <c r="C395" t="s">
        <v>100</v>
      </c>
      <c r="D395">
        <v>1</v>
      </c>
    </row>
    <row r="396" spans="1:4" x14ac:dyDescent="0.2">
      <c r="A396" s="1">
        <v>2176</v>
      </c>
      <c r="B396" s="3">
        <v>42454.705555555556</v>
      </c>
      <c r="C396" t="s">
        <v>165</v>
      </c>
      <c r="D396">
        <v>1</v>
      </c>
    </row>
    <row r="397" spans="1:4" x14ac:dyDescent="0.2">
      <c r="A397" s="1">
        <v>2177</v>
      </c>
      <c r="B397" s="3">
        <v>42454.722916666666</v>
      </c>
      <c r="C397" t="s">
        <v>17</v>
      </c>
      <c r="D397">
        <v>3</v>
      </c>
    </row>
    <row r="398" spans="1:4" x14ac:dyDescent="0.2">
      <c r="A398" s="1">
        <v>2177</v>
      </c>
      <c r="B398" s="3">
        <v>42454.722916666666</v>
      </c>
      <c r="C398" t="s">
        <v>20</v>
      </c>
      <c r="D398">
        <v>1</v>
      </c>
    </row>
    <row r="399" spans="1:4" x14ac:dyDescent="0.2">
      <c r="A399" s="1">
        <v>2177</v>
      </c>
      <c r="B399" s="3">
        <v>42454.722916666666</v>
      </c>
      <c r="C399" t="s">
        <v>61</v>
      </c>
      <c r="D399">
        <v>1</v>
      </c>
    </row>
    <row r="400" spans="1:4" x14ac:dyDescent="0.2">
      <c r="A400" s="1">
        <v>2177</v>
      </c>
      <c r="B400" s="3">
        <v>42454.722916666666</v>
      </c>
      <c r="C400" t="s">
        <v>89</v>
      </c>
      <c r="D400">
        <v>1</v>
      </c>
    </row>
    <row r="401" spans="1:4" x14ac:dyDescent="0.2">
      <c r="A401" s="1">
        <v>2177</v>
      </c>
      <c r="B401" s="3">
        <v>42454.722916666666</v>
      </c>
      <c r="C401" t="s">
        <v>156</v>
      </c>
      <c r="D401">
        <v>1</v>
      </c>
    </row>
    <row r="402" spans="1:4" x14ac:dyDescent="0.2">
      <c r="A402" s="1">
        <v>2178</v>
      </c>
      <c r="B402" s="3">
        <v>42454.73333333333</v>
      </c>
      <c r="C402" t="s">
        <v>10</v>
      </c>
      <c r="D402">
        <v>2</v>
      </c>
    </row>
    <row r="403" spans="1:4" x14ac:dyDescent="0.2">
      <c r="A403" s="1">
        <v>2178</v>
      </c>
      <c r="B403" s="3">
        <v>42454.73333333333</v>
      </c>
      <c r="C403" t="s">
        <v>17</v>
      </c>
      <c r="D403">
        <v>2</v>
      </c>
    </row>
    <row r="404" spans="1:4" x14ac:dyDescent="0.2">
      <c r="A404" s="1">
        <v>2178</v>
      </c>
      <c r="B404" s="3">
        <v>42454.73333333333</v>
      </c>
      <c r="C404" t="s">
        <v>34</v>
      </c>
      <c r="D404">
        <v>3</v>
      </c>
    </row>
    <row r="405" spans="1:4" x14ac:dyDescent="0.2">
      <c r="A405" s="1">
        <v>2178</v>
      </c>
      <c r="B405" s="3">
        <v>42454.73333333333</v>
      </c>
      <c r="C405" t="s">
        <v>27</v>
      </c>
      <c r="D405">
        <v>1</v>
      </c>
    </row>
    <row r="406" spans="1:4" x14ac:dyDescent="0.2">
      <c r="A406" s="1">
        <v>2178</v>
      </c>
      <c r="B406" s="3">
        <v>42454.73333333333</v>
      </c>
      <c r="C406" t="s">
        <v>51</v>
      </c>
      <c r="D406">
        <v>3</v>
      </c>
    </row>
    <row r="407" spans="1:4" x14ac:dyDescent="0.2">
      <c r="A407" s="1">
        <v>2178</v>
      </c>
      <c r="B407" s="3">
        <v>42454.73333333333</v>
      </c>
      <c r="C407" t="s">
        <v>60</v>
      </c>
      <c r="D407">
        <v>1</v>
      </c>
    </row>
    <row r="408" spans="1:4" x14ac:dyDescent="0.2">
      <c r="A408" s="1">
        <v>2178</v>
      </c>
      <c r="B408" s="3">
        <v>42454.73333333333</v>
      </c>
      <c r="C408" t="s">
        <v>74</v>
      </c>
      <c r="D408">
        <v>1</v>
      </c>
    </row>
    <row r="409" spans="1:4" x14ac:dyDescent="0.2">
      <c r="A409" s="1">
        <v>2178</v>
      </c>
      <c r="B409" s="3">
        <v>42454.73333333333</v>
      </c>
      <c r="C409" t="s">
        <v>96</v>
      </c>
      <c r="D409">
        <v>1</v>
      </c>
    </row>
    <row r="410" spans="1:4" x14ac:dyDescent="0.2">
      <c r="A410" s="1">
        <v>2178</v>
      </c>
      <c r="B410" s="3">
        <v>42454.73333333333</v>
      </c>
      <c r="C410" t="s">
        <v>124</v>
      </c>
      <c r="D410">
        <v>1</v>
      </c>
    </row>
    <row r="411" spans="1:4" x14ac:dyDescent="0.2">
      <c r="A411" s="1">
        <v>2179</v>
      </c>
      <c r="B411" s="3">
        <v>42454.734722222223</v>
      </c>
      <c r="C411" t="s">
        <v>12</v>
      </c>
      <c r="D411">
        <v>1</v>
      </c>
    </row>
    <row r="412" spans="1:4" x14ac:dyDescent="0.2">
      <c r="A412" s="1">
        <v>2179</v>
      </c>
      <c r="B412" s="3">
        <v>42454.734722222223</v>
      </c>
      <c r="C412" t="s">
        <v>15</v>
      </c>
      <c r="D412">
        <v>1</v>
      </c>
    </row>
    <row r="413" spans="1:4" x14ac:dyDescent="0.2">
      <c r="A413" s="1">
        <v>2179</v>
      </c>
      <c r="B413" s="3">
        <v>42454.734722222223</v>
      </c>
      <c r="C413" t="s">
        <v>55</v>
      </c>
      <c r="D413">
        <v>2</v>
      </c>
    </row>
    <row r="414" spans="1:4" x14ac:dyDescent="0.2">
      <c r="A414" s="1">
        <v>2179</v>
      </c>
      <c r="B414" s="3">
        <v>42454.734722222223</v>
      </c>
      <c r="C414" t="s">
        <v>91</v>
      </c>
      <c r="D414">
        <v>1</v>
      </c>
    </row>
    <row r="415" spans="1:4" x14ac:dyDescent="0.2">
      <c r="A415" s="1">
        <v>2180</v>
      </c>
      <c r="B415" s="3">
        <v>42454.772916666669</v>
      </c>
      <c r="C415" t="s">
        <v>12</v>
      </c>
      <c r="D415">
        <v>1</v>
      </c>
    </row>
    <row r="416" spans="1:4" x14ac:dyDescent="0.2">
      <c r="A416" s="1">
        <v>2180</v>
      </c>
      <c r="B416" s="3">
        <v>42454.772916666669</v>
      </c>
      <c r="C416" t="s">
        <v>28</v>
      </c>
      <c r="D416">
        <v>1</v>
      </c>
    </row>
    <row r="417" spans="1:4" x14ac:dyDescent="0.2">
      <c r="A417" s="1">
        <v>2180</v>
      </c>
      <c r="B417" s="3">
        <v>42454.772916666669</v>
      </c>
      <c r="C417" t="s">
        <v>68</v>
      </c>
      <c r="D417">
        <v>1</v>
      </c>
    </row>
    <row r="418" spans="1:4" x14ac:dyDescent="0.2">
      <c r="A418" s="1">
        <v>2180</v>
      </c>
      <c r="B418" s="3">
        <v>42454.772916666669</v>
      </c>
      <c r="C418" t="s">
        <v>61</v>
      </c>
      <c r="D418">
        <v>1</v>
      </c>
    </row>
    <row r="419" spans="1:4" x14ac:dyDescent="0.2">
      <c r="A419" s="1">
        <v>2180</v>
      </c>
      <c r="B419" s="3">
        <v>42454.772916666669</v>
      </c>
      <c r="C419" t="s">
        <v>96</v>
      </c>
      <c r="D419">
        <v>1</v>
      </c>
    </row>
    <row r="420" spans="1:4" x14ac:dyDescent="0.2">
      <c r="A420" s="1">
        <v>2180</v>
      </c>
      <c r="B420" s="3">
        <v>42454.772916666669</v>
      </c>
      <c r="C420" t="s">
        <v>155</v>
      </c>
      <c r="D420">
        <v>1</v>
      </c>
    </row>
    <row r="421" spans="1:4" x14ac:dyDescent="0.2">
      <c r="A421" s="1">
        <v>2181</v>
      </c>
      <c r="B421" s="3">
        <v>42454.783333333333</v>
      </c>
      <c r="C421" t="s">
        <v>33</v>
      </c>
      <c r="D421">
        <v>1</v>
      </c>
    </row>
    <row r="422" spans="1:4" x14ac:dyDescent="0.2">
      <c r="A422" s="1">
        <v>2181</v>
      </c>
      <c r="B422" s="3">
        <v>42454.783333333333</v>
      </c>
      <c r="C422" t="s">
        <v>80</v>
      </c>
      <c r="D422">
        <v>1</v>
      </c>
    </row>
    <row r="423" spans="1:4" x14ac:dyDescent="0.2">
      <c r="A423" s="1">
        <v>2181</v>
      </c>
      <c r="B423" s="3">
        <v>42454.783333333333</v>
      </c>
      <c r="C423" t="s">
        <v>72</v>
      </c>
      <c r="D423">
        <v>1</v>
      </c>
    </row>
    <row r="424" spans="1:4" x14ac:dyDescent="0.2">
      <c r="A424" s="1">
        <v>2181</v>
      </c>
      <c r="B424" s="3">
        <v>42454.783333333333</v>
      </c>
      <c r="C424" t="s">
        <v>63</v>
      </c>
      <c r="D424">
        <v>1</v>
      </c>
    </row>
    <row r="425" spans="1:4" x14ac:dyDescent="0.2">
      <c r="A425" s="1">
        <v>2181</v>
      </c>
      <c r="B425" s="3">
        <v>42454.783333333333</v>
      </c>
      <c r="C425" t="s">
        <v>108</v>
      </c>
      <c r="D425">
        <v>1</v>
      </c>
    </row>
    <row r="426" spans="1:4" x14ac:dyDescent="0.2">
      <c r="A426" s="1">
        <v>2182</v>
      </c>
      <c r="B426" s="3">
        <v>42455.665277777778</v>
      </c>
      <c r="C426" t="s">
        <v>34</v>
      </c>
      <c r="D426">
        <v>1</v>
      </c>
    </row>
    <row r="427" spans="1:4" x14ac:dyDescent="0.2">
      <c r="A427" s="1">
        <v>2183</v>
      </c>
      <c r="B427" s="3">
        <v>42455.759722222225</v>
      </c>
      <c r="C427" t="s">
        <v>3</v>
      </c>
      <c r="D427">
        <v>1</v>
      </c>
    </row>
    <row r="428" spans="1:4" x14ac:dyDescent="0.2">
      <c r="A428" s="1">
        <v>2183</v>
      </c>
      <c r="B428" s="3">
        <v>42455.759722222225</v>
      </c>
      <c r="C428" t="s">
        <v>8</v>
      </c>
      <c r="D428">
        <v>3</v>
      </c>
    </row>
    <row r="429" spans="1:4" x14ac:dyDescent="0.2">
      <c r="A429" s="1">
        <v>2183</v>
      </c>
      <c r="B429" s="3">
        <v>42455.759722222225</v>
      </c>
      <c r="C429" t="s">
        <v>14</v>
      </c>
      <c r="D429">
        <v>2</v>
      </c>
    </row>
    <row r="430" spans="1:4" x14ac:dyDescent="0.2">
      <c r="A430" s="1">
        <v>2183</v>
      </c>
      <c r="B430" s="3">
        <v>42455.759722222225</v>
      </c>
      <c r="C430" t="s">
        <v>19</v>
      </c>
      <c r="D430">
        <v>2</v>
      </c>
    </row>
    <row r="431" spans="1:4" x14ac:dyDescent="0.2">
      <c r="A431" s="1">
        <v>2183</v>
      </c>
      <c r="B431" s="3">
        <v>42455.759722222225</v>
      </c>
      <c r="C431" t="s">
        <v>65</v>
      </c>
      <c r="D431">
        <v>1</v>
      </c>
    </row>
    <row r="432" spans="1:4" x14ac:dyDescent="0.2">
      <c r="A432" s="1">
        <v>2183</v>
      </c>
      <c r="B432" s="3">
        <v>42455.759722222225</v>
      </c>
      <c r="C432" t="s">
        <v>89</v>
      </c>
      <c r="D432">
        <v>1</v>
      </c>
    </row>
    <row r="433" spans="1:4" x14ac:dyDescent="0.2">
      <c r="A433" s="1">
        <v>2183</v>
      </c>
      <c r="B433" s="3">
        <v>42455.759722222225</v>
      </c>
      <c r="C433" t="s">
        <v>113</v>
      </c>
      <c r="D433">
        <v>1</v>
      </c>
    </row>
    <row r="434" spans="1:4" x14ac:dyDescent="0.2">
      <c r="A434" s="1">
        <v>2183</v>
      </c>
      <c r="B434" s="3">
        <v>42455.759722222225</v>
      </c>
      <c r="C434" t="s">
        <v>132</v>
      </c>
      <c r="D434">
        <v>1</v>
      </c>
    </row>
    <row r="435" spans="1:4" x14ac:dyDescent="0.2">
      <c r="A435" s="1">
        <v>2183</v>
      </c>
      <c r="B435" s="3">
        <v>42455.759722222225</v>
      </c>
      <c r="C435" t="s">
        <v>128</v>
      </c>
      <c r="D435">
        <v>1</v>
      </c>
    </row>
    <row r="436" spans="1:4" x14ac:dyDescent="0.2">
      <c r="A436" s="1">
        <v>2184</v>
      </c>
      <c r="B436" s="3">
        <v>42455.777777777781</v>
      </c>
      <c r="C436" t="s">
        <v>10</v>
      </c>
      <c r="D436">
        <v>1</v>
      </c>
    </row>
    <row r="437" spans="1:4" x14ac:dyDescent="0.2">
      <c r="A437" s="1">
        <v>2184</v>
      </c>
      <c r="B437" s="3">
        <v>42455.777777777781</v>
      </c>
      <c r="C437" t="s">
        <v>17</v>
      </c>
      <c r="D437">
        <v>1</v>
      </c>
    </row>
    <row r="438" spans="1:4" x14ac:dyDescent="0.2">
      <c r="A438" s="1">
        <v>2184</v>
      </c>
      <c r="B438" s="3">
        <v>42455.777777777781</v>
      </c>
      <c r="C438" t="s">
        <v>55</v>
      </c>
      <c r="D438">
        <v>1</v>
      </c>
    </row>
    <row r="439" spans="1:4" x14ac:dyDescent="0.2">
      <c r="A439" s="1">
        <v>2184</v>
      </c>
      <c r="B439" s="3">
        <v>42455.777777777781</v>
      </c>
      <c r="C439" t="s">
        <v>87</v>
      </c>
      <c r="D439">
        <v>1</v>
      </c>
    </row>
    <row r="440" spans="1:4" x14ac:dyDescent="0.2">
      <c r="A440" s="1">
        <v>2185</v>
      </c>
      <c r="B440" s="3">
        <v>42455.782638888886</v>
      </c>
      <c r="C440" t="s">
        <v>12</v>
      </c>
      <c r="D440">
        <v>1</v>
      </c>
    </row>
    <row r="441" spans="1:4" x14ac:dyDescent="0.2">
      <c r="A441" s="1">
        <v>2185</v>
      </c>
      <c r="B441" s="3">
        <v>42455.782638888886</v>
      </c>
      <c r="C441" t="s">
        <v>17</v>
      </c>
      <c r="D441">
        <v>1</v>
      </c>
    </row>
    <row r="442" spans="1:4" x14ac:dyDescent="0.2">
      <c r="A442" s="1">
        <v>2185</v>
      </c>
      <c r="B442" s="3">
        <v>42455.782638888886</v>
      </c>
      <c r="C442" t="s">
        <v>22</v>
      </c>
      <c r="D442">
        <v>1</v>
      </c>
    </row>
    <row r="443" spans="1:4" x14ac:dyDescent="0.2">
      <c r="A443" s="1">
        <v>2185</v>
      </c>
      <c r="B443" s="3">
        <v>42455.782638888886</v>
      </c>
      <c r="C443" t="s">
        <v>32</v>
      </c>
      <c r="D443">
        <v>1</v>
      </c>
    </row>
    <row r="444" spans="1:4" x14ac:dyDescent="0.2">
      <c r="A444" s="1">
        <v>2185</v>
      </c>
      <c r="B444" s="3">
        <v>42455.782638888886</v>
      </c>
      <c r="C444" t="s">
        <v>61</v>
      </c>
      <c r="D444">
        <v>1</v>
      </c>
    </row>
    <row r="445" spans="1:4" x14ac:dyDescent="0.2">
      <c r="A445" s="1">
        <v>2185</v>
      </c>
      <c r="B445" s="3">
        <v>42455.782638888886</v>
      </c>
      <c r="C445" t="s">
        <v>65</v>
      </c>
      <c r="D445">
        <v>1</v>
      </c>
    </row>
    <row r="446" spans="1:4" x14ac:dyDescent="0.2">
      <c r="A446" s="1">
        <v>2185</v>
      </c>
      <c r="B446" s="3">
        <v>42455.782638888886</v>
      </c>
      <c r="C446" t="s">
        <v>86</v>
      </c>
      <c r="D446">
        <v>1</v>
      </c>
    </row>
    <row r="447" spans="1:4" x14ac:dyDescent="0.2">
      <c r="A447" s="1">
        <v>2185</v>
      </c>
      <c r="B447" s="3">
        <v>42455.782638888886</v>
      </c>
      <c r="C447" t="s">
        <v>103</v>
      </c>
      <c r="D447">
        <v>2</v>
      </c>
    </row>
    <row r="448" spans="1:4" x14ac:dyDescent="0.2">
      <c r="A448" s="1">
        <v>2186</v>
      </c>
      <c r="B448" s="3">
        <v>42455.790277777778</v>
      </c>
      <c r="C448" t="s">
        <v>8</v>
      </c>
      <c r="D448">
        <v>2</v>
      </c>
    </row>
    <row r="449" spans="1:4" x14ac:dyDescent="0.2">
      <c r="A449" s="1">
        <v>2186</v>
      </c>
      <c r="B449" s="3">
        <v>42455.790277777778</v>
      </c>
      <c r="C449" t="s">
        <v>12</v>
      </c>
      <c r="D449">
        <v>1</v>
      </c>
    </row>
    <row r="450" spans="1:4" x14ac:dyDescent="0.2">
      <c r="A450" s="1">
        <v>2186</v>
      </c>
      <c r="B450" s="3">
        <v>42455.790277777778</v>
      </c>
      <c r="C450" t="s">
        <v>20</v>
      </c>
      <c r="D450">
        <v>1</v>
      </c>
    </row>
    <row r="451" spans="1:4" x14ac:dyDescent="0.2">
      <c r="A451" s="1">
        <v>2186</v>
      </c>
      <c r="B451" s="3">
        <v>42455.790277777778</v>
      </c>
      <c r="C451" t="s">
        <v>15</v>
      </c>
      <c r="D451">
        <v>1</v>
      </c>
    </row>
    <row r="452" spans="1:4" x14ac:dyDescent="0.2">
      <c r="A452" s="1">
        <v>2186</v>
      </c>
      <c r="B452" s="3">
        <v>42455.790277777778</v>
      </c>
      <c r="C452" t="s">
        <v>74</v>
      </c>
      <c r="D452">
        <v>2</v>
      </c>
    </row>
    <row r="453" spans="1:4" x14ac:dyDescent="0.2">
      <c r="A453" s="1">
        <v>2186</v>
      </c>
      <c r="B453" s="3">
        <v>42455.790277777778</v>
      </c>
      <c r="C453" t="s">
        <v>89</v>
      </c>
      <c r="D453">
        <v>2</v>
      </c>
    </row>
    <row r="454" spans="1:4" x14ac:dyDescent="0.2">
      <c r="A454" s="1">
        <v>2186</v>
      </c>
      <c r="B454" s="3">
        <v>42455.790277777778</v>
      </c>
      <c r="C454" t="s">
        <v>96</v>
      </c>
      <c r="D454">
        <v>1</v>
      </c>
    </row>
    <row r="455" spans="1:4" x14ac:dyDescent="0.2">
      <c r="A455" s="1">
        <v>2187</v>
      </c>
      <c r="B455" s="3">
        <v>42455.828472222223</v>
      </c>
      <c r="C455" t="s">
        <v>16</v>
      </c>
      <c r="D455">
        <v>1</v>
      </c>
    </row>
    <row r="456" spans="1:4" x14ac:dyDescent="0.2">
      <c r="A456" s="1">
        <v>2187</v>
      </c>
      <c r="B456" s="3">
        <v>42455.828472222223</v>
      </c>
      <c r="C456" t="s">
        <v>35</v>
      </c>
      <c r="D456">
        <v>1</v>
      </c>
    </row>
    <row r="457" spans="1:4" x14ac:dyDescent="0.2">
      <c r="A457" s="1">
        <v>2187</v>
      </c>
      <c r="B457" s="3">
        <v>42455.828472222223</v>
      </c>
      <c r="C457" t="s">
        <v>158</v>
      </c>
      <c r="D457">
        <v>1</v>
      </c>
    </row>
    <row r="458" spans="1:4" x14ac:dyDescent="0.2">
      <c r="A458" s="1">
        <v>2188</v>
      </c>
      <c r="B458" s="3">
        <v>42456.507638888892</v>
      </c>
      <c r="C458" t="s">
        <v>4</v>
      </c>
      <c r="D458">
        <v>1</v>
      </c>
    </row>
    <row r="459" spans="1:4" x14ac:dyDescent="0.2">
      <c r="A459" s="1">
        <v>2188</v>
      </c>
      <c r="B459" s="3">
        <v>42456.507638888892</v>
      </c>
      <c r="C459" t="s">
        <v>8</v>
      </c>
      <c r="D459">
        <v>1</v>
      </c>
    </row>
    <row r="460" spans="1:4" x14ac:dyDescent="0.2">
      <c r="A460" s="1">
        <v>2188</v>
      </c>
      <c r="B460" s="3">
        <v>42456.507638888892</v>
      </c>
      <c r="C460" t="s">
        <v>43</v>
      </c>
      <c r="D460">
        <v>1</v>
      </c>
    </row>
    <row r="461" spans="1:4" x14ac:dyDescent="0.2">
      <c r="A461" s="1">
        <v>2189</v>
      </c>
      <c r="B461" s="3">
        <v>42456.739583333336</v>
      </c>
      <c r="C461" t="s">
        <v>34</v>
      </c>
      <c r="D461">
        <v>1</v>
      </c>
    </row>
    <row r="462" spans="1:4" x14ac:dyDescent="0.2">
      <c r="A462" s="1">
        <v>2189</v>
      </c>
      <c r="B462" s="3">
        <v>42456.739583333336</v>
      </c>
      <c r="C462" t="s">
        <v>58</v>
      </c>
      <c r="D462">
        <v>1</v>
      </c>
    </row>
    <row r="463" spans="1:4" x14ac:dyDescent="0.2">
      <c r="A463" s="1">
        <v>2190</v>
      </c>
      <c r="B463" s="3">
        <v>42456.779166666667</v>
      </c>
      <c r="C463" t="s">
        <v>13</v>
      </c>
      <c r="D463">
        <v>1</v>
      </c>
    </row>
    <row r="464" spans="1:4" x14ac:dyDescent="0.2">
      <c r="A464" s="1">
        <v>2190</v>
      </c>
      <c r="B464" s="3">
        <v>42456.779166666667</v>
      </c>
      <c r="C464" t="s">
        <v>15</v>
      </c>
      <c r="D464">
        <v>1</v>
      </c>
    </row>
    <row r="465" spans="1:4" x14ac:dyDescent="0.2">
      <c r="A465" s="1">
        <v>2190</v>
      </c>
      <c r="B465" s="3">
        <v>42456.779166666667</v>
      </c>
      <c r="C465" t="s">
        <v>33</v>
      </c>
      <c r="D465">
        <v>1</v>
      </c>
    </row>
    <row r="466" spans="1:4" x14ac:dyDescent="0.2">
      <c r="A466" s="1">
        <v>2190</v>
      </c>
      <c r="B466" s="3">
        <v>42456.779166666667</v>
      </c>
      <c r="C466" t="s">
        <v>53</v>
      </c>
      <c r="D466">
        <v>1</v>
      </c>
    </row>
    <row r="467" spans="1:4" x14ac:dyDescent="0.2">
      <c r="A467" s="1">
        <v>2190</v>
      </c>
      <c r="B467" s="3">
        <v>42456.779166666667</v>
      </c>
      <c r="C467" t="s">
        <v>103</v>
      </c>
      <c r="D467">
        <v>1</v>
      </c>
    </row>
    <row r="468" spans="1:4" x14ac:dyDescent="0.2">
      <c r="A468" s="1">
        <v>2191</v>
      </c>
      <c r="B468" s="3">
        <v>42456.779861111114</v>
      </c>
      <c r="C468" t="s">
        <v>15</v>
      </c>
      <c r="D468">
        <v>1</v>
      </c>
    </row>
    <row r="469" spans="1:4" x14ac:dyDescent="0.2">
      <c r="A469" s="1">
        <v>2191</v>
      </c>
      <c r="B469" s="3">
        <v>42456.779861111114</v>
      </c>
      <c r="C469" t="s">
        <v>38</v>
      </c>
      <c r="D469">
        <v>1</v>
      </c>
    </row>
    <row r="470" spans="1:4" x14ac:dyDescent="0.2">
      <c r="A470" s="1">
        <v>2191</v>
      </c>
      <c r="B470" s="3">
        <v>42456.779861111114</v>
      </c>
      <c r="C470" t="s">
        <v>96</v>
      </c>
      <c r="D470">
        <v>1</v>
      </c>
    </row>
    <row r="471" spans="1:4" x14ac:dyDescent="0.2">
      <c r="A471" s="1">
        <v>2192</v>
      </c>
      <c r="B471" s="3">
        <v>42456.78125</v>
      </c>
      <c r="C471" t="s">
        <v>14</v>
      </c>
      <c r="D471">
        <v>1</v>
      </c>
    </row>
    <row r="472" spans="1:4" x14ac:dyDescent="0.2">
      <c r="A472" s="1">
        <v>2192</v>
      </c>
      <c r="B472" s="3">
        <v>42456.78125</v>
      </c>
      <c r="C472" t="s">
        <v>18</v>
      </c>
      <c r="D472">
        <v>1</v>
      </c>
    </row>
    <row r="473" spans="1:4" x14ac:dyDescent="0.2">
      <c r="A473" s="1">
        <v>2192</v>
      </c>
      <c r="B473" s="3">
        <v>42456.78125</v>
      </c>
      <c r="C473" t="s">
        <v>33</v>
      </c>
      <c r="D473">
        <v>1</v>
      </c>
    </row>
    <row r="474" spans="1:4" x14ac:dyDescent="0.2">
      <c r="A474" s="1">
        <v>2192</v>
      </c>
      <c r="B474" s="3">
        <v>42456.78125</v>
      </c>
      <c r="C474" t="s">
        <v>84</v>
      </c>
      <c r="D474">
        <v>1</v>
      </c>
    </row>
    <row r="475" spans="1:4" x14ac:dyDescent="0.2">
      <c r="A475" s="1">
        <v>2192</v>
      </c>
      <c r="B475" s="3">
        <v>42456.78125</v>
      </c>
      <c r="C475" t="s">
        <v>103</v>
      </c>
      <c r="D475">
        <v>1</v>
      </c>
    </row>
    <row r="476" spans="1:4" x14ac:dyDescent="0.2">
      <c r="A476" s="1">
        <v>2192</v>
      </c>
      <c r="B476" s="3">
        <v>42456.78125</v>
      </c>
      <c r="C476" t="s">
        <v>89</v>
      </c>
      <c r="D476">
        <v>1</v>
      </c>
    </row>
    <row r="477" spans="1:4" x14ac:dyDescent="0.2">
      <c r="A477" s="1">
        <v>2193</v>
      </c>
      <c r="B477" s="3">
        <v>42456.781944444447</v>
      </c>
      <c r="C477" t="s">
        <v>17</v>
      </c>
      <c r="D477">
        <v>1</v>
      </c>
    </row>
    <row r="478" spans="1:4" x14ac:dyDescent="0.2">
      <c r="A478" s="1">
        <v>2193</v>
      </c>
      <c r="B478" s="3">
        <v>42456.781944444447</v>
      </c>
      <c r="C478" t="s">
        <v>15</v>
      </c>
      <c r="D478">
        <v>1</v>
      </c>
    </row>
    <row r="479" spans="1:4" x14ac:dyDescent="0.2">
      <c r="A479" s="1">
        <v>2193</v>
      </c>
      <c r="B479" s="3">
        <v>42456.781944444447</v>
      </c>
      <c r="C479" t="s">
        <v>33</v>
      </c>
      <c r="D479">
        <v>1</v>
      </c>
    </row>
    <row r="480" spans="1:4" x14ac:dyDescent="0.2">
      <c r="A480" s="1">
        <v>2193</v>
      </c>
      <c r="B480" s="3">
        <v>42456.781944444447</v>
      </c>
      <c r="C480" t="s">
        <v>103</v>
      </c>
      <c r="D480">
        <v>1</v>
      </c>
    </row>
    <row r="481" spans="1:4" x14ac:dyDescent="0.2">
      <c r="A481" s="1">
        <v>2193</v>
      </c>
      <c r="B481" s="3">
        <v>42456.781944444447</v>
      </c>
      <c r="C481" t="s">
        <v>89</v>
      </c>
      <c r="D481">
        <v>1</v>
      </c>
    </row>
    <row r="482" spans="1:4" x14ac:dyDescent="0.2">
      <c r="A482" s="1">
        <v>2194</v>
      </c>
      <c r="B482" s="3">
        <v>42456.796527777777</v>
      </c>
      <c r="C482" t="s">
        <v>17</v>
      </c>
      <c r="D482">
        <v>1</v>
      </c>
    </row>
    <row r="483" spans="1:4" x14ac:dyDescent="0.2">
      <c r="A483" s="1">
        <v>2194</v>
      </c>
      <c r="B483" s="3">
        <v>42456.796527777777</v>
      </c>
      <c r="C483" t="s">
        <v>19</v>
      </c>
      <c r="D483">
        <v>1</v>
      </c>
    </row>
    <row r="484" spans="1:4" x14ac:dyDescent="0.2">
      <c r="A484" s="1">
        <v>2194</v>
      </c>
      <c r="B484" s="3">
        <v>42456.796527777777</v>
      </c>
      <c r="C484" t="s">
        <v>68</v>
      </c>
      <c r="D484">
        <v>1</v>
      </c>
    </row>
    <row r="485" spans="1:4" x14ac:dyDescent="0.2">
      <c r="A485" s="1">
        <v>2194</v>
      </c>
      <c r="B485" s="3">
        <v>42456.796527777777</v>
      </c>
      <c r="C485" t="s">
        <v>96</v>
      </c>
      <c r="D485">
        <v>1</v>
      </c>
    </row>
    <row r="486" spans="1:4" x14ac:dyDescent="0.2">
      <c r="A486" s="1">
        <v>2195</v>
      </c>
      <c r="B486" s="3">
        <v>42456.881944444445</v>
      </c>
      <c r="C486" t="s">
        <v>60</v>
      </c>
      <c r="D486">
        <v>1</v>
      </c>
    </row>
    <row r="487" spans="1:4" x14ac:dyDescent="0.2">
      <c r="A487" s="1">
        <v>2195</v>
      </c>
      <c r="B487" s="3">
        <v>42456.881944444445</v>
      </c>
      <c r="C487" t="s">
        <v>80</v>
      </c>
      <c r="D487">
        <v>1</v>
      </c>
    </row>
    <row r="488" spans="1:4" x14ac:dyDescent="0.2">
      <c r="A488" s="1">
        <v>2195</v>
      </c>
      <c r="B488" s="3">
        <v>42456.881944444445</v>
      </c>
      <c r="C488" t="s">
        <v>158</v>
      </c>
      <c r="D488">
        <v>1</v>
      </c>
    </row>
    <row r="489" spans="1:4" x14ac:dyDescent="0.2">
      <c r="A489" s="1">
        <v>2196</v>
      </c>
      <c r="B489" s="3">
        <v>42457.757638888892</v>
      </c>
      <c r="C489" t="s">
        <v>8</v>
      </c>
      <c r="D489">
        <v>4</v>
      </c>
    </row>
    <row r="490" spans="1:4" x14ac:dyDescent="0.2">
      <c r="A490" s="1">
        <v>2196</v>
      </c>
      <c r="B490" s="3">
        <v>42457.757638888892</v>
      </c>
      <c r="C490" t="s">
        <v>12</v>
      </c>
      <c r="D490">
        <v>3</v>
      </c>
    </row>
    <row r="491" spans="1:4" x14ac:dyDescent="0.2">
      <c r="A491" s="1">
        <v>2196</v>
      </c>
      <c r="B491" s="3">
        <v>42457.757638888892</v>
      </c>
      <c r="C491" t="s">
        <v>17</v>
      </c>
      <c r="D491">
        <v>2</v>
      </c>
    </row>
    <row r="492" spans="1:4" x14ac:dyDescent="0.2">
      <c r="A492" s="1">
        <v>2196</v>
      </c>
      <c r="B492" s="3">
        <v>42457.757638888892</v>
      </c>
      <c r="C492" t="s">
        <v>61</v>
      </c>
      <c r="D492">
        <v>1</v>
      </c>
    </row>
    <row r="493" spans="1:4" x14ac:dyDescent="0.2">
      <c r="A493" s="1">
        <v>2196</v>
      </c>
      <c r="B493" s="3">
        <v>42457.757638888892</v>
      </c>
      <c r="C493" t="s">
        <v>87</v>
      </c>
      <c r="D493">
        <v>1</v>
      </c>
    </row>
    <row r="494" spans="1:4" x14ac:dyDescent="0.2">
      <c r="A494" s="1">
        <v>2196</v>
      </c>
      <c r="B494" s="3">
        <v>42457.757638888892</v>
      </c>
      <c r="C494" t="s">
        <v>96</v>
      </c>
      <c r="D494">
        <v>2</v>
      </c>
    </row>
    <row r="495" spans="1:4" x14ac:dyDescent="0.2">
      <c r="A495" s="1">
        <v>2197</v>
      </c>
      <c r="B495" s="3">
        <v>42457.770138888889</v>
      </c>
      <c r="C495" t="s">
        <v>3</v>
      </c>
      <c r="D495">
        <v>1</v>
      </c>
    </row>
    <row r="496" spans="1:4" x14ac:dyDescent="0.2">
      <c r="A496" s="1">
        <v>2197</v>
      </c>
      <c r="B496" s="3">
        <v>42457.770138888889</v>
      </c>
      <c r="C496" t="s">
        <v>4</v>
      </c>
      <c r="D496">
        <v>1</v>
      </c>
    </row>
    <row r="497" spans="1:4" x14ac:dyDescent="0.2">
      <c r="A497" s="1">
        <v>2197</v>
      </c>
      <c r="B497" s="3">
        <v>42457.770138888889</v>
      </c>
      <c r="C497" t="s">
        <v>8</v>
      </c>
      <c r="D497">
        <v>3</v>
      </c>
    </row>
    <row r="498" spans="1:4" x14ac:dyDescent="0.2">
      <c r="A498" s="1">
        <v>2197</v>
      </c>
      <c r="B498" s="3">
        <v>42457.770138888889</v>
      </c>
      <c r="C498" t="s">
        <v>18</v>
      </c>
      <c r="D498">
        <v>1</v>
      </c>
    </row>
    <row r="499" spans="1:4" x14ac:dyDescent="0.2">
      <c r="A499" s="1">
        <v>2197</v>
      </c>
      <c r="B499" s="3">
        <v>42457.770138888889</v>
      </c>
      <c r="C499" t="s">
        <v>42</v>
      </c>
      <c r="D499">
        <v>1</v>
      </c>
    </row>
    <row r="500" spans="1:4" x14ac:dyDescent="0.2">
      <c r="A500" s="1">
        <v>2197</v>
      </c>
      <c r="B500" s="3">
        <v>42457.770138888889</v>
      </c>
      <c r="C500" t="s">
        <v>87</v>
      </c>
      <c r="D500">
        <v>1</v>
      </c>
    </row>
    <row r="501" spans="1:4" x14ac:dyDescent="0.2">
      <c r="A501" s="1">
        <v>2197</v>
      </c>
      <c r="B501" s="3">
        <v>42457.770138888889</v>
      </c>
      <c r="C501" t="s">
        <v>112</v>
      </c>
      <c r="D501">
        <v>1</v>
      </c>
    </row>
    <row r="502" spans="1:4" x14ac:dyDescent="0.2">
      <c r="A502" s="1">
        <v>2198</v>
      </c>
      <c r="B502" s="3">
        <v>42457.785416666666</v>
      </c>
      <c r="C502" t="s">
        <v>12</v>
      </c>
      <c r="D502">
        <v>1</v>
      </c>
    </row>
    <row r="503" spans="1:4" x14ac:dyDescent="0.2">
      <c r="A503" s="1">
        <v>2198</v>
      </c>
      <c r="B503" s="3">
        <v>42457.785416666666</v>
      </c>
      <c r="C503" t="s">
        <v>37</v>
      </c>
      <c r="D503">
        <v>1</v>
      </c>
    </row>
    <row r="504" spans="1:4" x14ac:dyDescent="0.2">
      <c r="A504" s="1">
        <v>2198</v>
      </c>
      <c r="B504" s="3">
        <v>42457.785416666666</v>
      </c>
      <c r="C504" t="s">
        <v>61</v>
      </c>
      <c r="D504">
        <v>1</v>
      </c>
    </row>
    <row r="505" spans="1:4" x14ac:dyDescent="0.2">
      <c r="A505" s="1">
        <v>2198</v>
      </c>
      <c r="B505" s="3">
        <v>42457.785416666666</v>
      </c>
      <c r="C505" t="s">
        <v>115</v>
      </c>
      <c r="D505">
        <v>1</v>
      </c>
    </row>
    <row r="506" spans="1:4" x14ac:dyDescent="0.2">
      <c r="A506" s="1">
        <v>2198</v>
      </c>
      <c r="B506" s="3">
        <v>42457.785416666666</v>
      </c>
      <c r="C506" t="s">
        <v>118</v>
      </c>
      <c r="D506">
        <v>1</v>
      </c>
    </row>
    <row r="507" spans="1:4" x14ac:dyDescent="0.2">
      <c r="A507" s="1">
        <v>2199</v>
      </c>
      <c r="B507" s="3">
        <v>42457.786111111112</v>
      </c>
      <c r="C507" t="s">
        <v>10</v>
      </c>
      <c r="D507">
        <v>1</v>
      </c>
    </row>
    <row r="508" spans="1:4" x14ac:dyDescent="0.2">
      <c r="A508" s="1">
        <v>2199</v>
      </c>
      <c r="B508" s="3">
        <v>42457.786111111112</v>
      </c>
      <c r="C508" t="s">
        <v>12</v>
      </c>
      <c r="D508">
        <v>1</v>
      </c>
    </row>
    <row r="509" spans="1:4" x14ac:dyDescent="0.2">
      <c r="A509" s="1">
        <v>2199</v>
      </c>
      <c r="B509" s="3">
        <v>42457.786111111112</v>
      </c>
      <c r="C509" t="s">
        <v>39</v>
      </c>
      <c r="D509">
        <v>1</v>
      </c>
    </row>
    <row r="510" spans="1:4" x14ac:dyDescent="0.2">
      <c r="A510" s="1">
        <v>2199</v>
      </c>
      <c r="B510" s="3">
        <v>42457.786111111112</v>
      </c>
      <c r="C510" t="s">
        <v>28</v>
      </c>
      <c r="D510">
        <v>1</v>
      </c>
    </row>
    <row r="511" spans="1:4" x14ac:dyDescent="0.2">
      <c r="A511" s="1">
        <v>2199</v>
      </c>
      <c r="B511" s="3">
        <v>42457.786111111112</v>
      </c>
      <c r="C511" t="s">
        <v>34</v>
      </c>
      <c r="D511">
        <v>1</v>
      </c>
    </row>
    <row r="512" spans="1:4" x14ac:dyDescent="0.2">
      <c r="A512" s="1">
        <v>2199</v>
      </c>
      <c r="B512" s="3">
        <v>42457.786111111112</v>
      </c>
      <c r="C512" t="s">
        <v>68</v>
      </c>
      <c r="D512">
        <v>1</v>
      </c>
    </row>
    <row r="513" spans="1:4" x14ac:dyDescent="0.2">
      <c r="A513" s="1">
        <v>2199</v>
      </c>
      <c r="B513" s="3">
        <v>42457.786111111112</v>
      </c>
      <c r="C513" t="s">
        <v>87</v>
      </c>
      <c r="D513">
        <v>1</v>
      </c>
    </row>
    <row r="514" spans="1:4" x14ac:dyDescent="0.2">
      <c r="A514" s="1">
        <v>2199</v>
      </c>
      <c r="B514" s="3">
        <v>42457.786111111112</v>
      </c>
      <c r="C514" t="s">
        <v>109</v>
      </c>
      <c r="D514">
        <v>1</v>
      </c>
    </row>
    <row r="515" spans="1:4" x14ac:dyDescent="0.2">
      <c r="A515" s="1">
        <v>2199</v>
      </c>
      <c r="B515" s="3">
        <v>42457.786111111112</v>
      </c>
      <c r="C515" t="s">
        <v>92</v>
      </c>
      <c r="D515">
        <v>1</v>
      </c>
    </row>
    <row r="516" spans="1:4" x14ac:dyDescent="0.2">
      <c r="A516" s="1">
        <v>2200</v>
      </c>
      <c r="B516" s="3">
        <v>42457.79583333333</v>
      </c>
      <c r="C516" t="s">
        <v>12</v>
      </c>
      <c r="D516">
        <v>1</v>
      </c>
    </row>
    <row r="517" spans="1:4" x14ac:dyDescent="0.2">
      <c r="A517" s="1">
        <v>2200</v>
      </c>
      <c r="B517" s="3">
        <v>42457.79583333333</v>
      </c>
      <c r="C517" t="s">
        <v>69</v>
      </c>
      <c r="D517">
        <v>1</v>
      </c>
    </row>
    <row r="518" spans="1:4" x14ac:dyDescent="0.2">
      <c r="A518" s="1">
        <v>2200</v>
      </c>
      <c r="B518" s="3">
        <v>42457.79583333333</v>
      </c>
      <c r="C518" t="s">
        <v>90</v>
      </c>
      <c r="D518">
        <v>1</v>
      </c>
    </row>
    <row r="519" spans="1:4" x14ac:dyDescent="0.2">
      <c r="A519" s="1">
        <v>2200</v>
      </c>
      <c r="B519" s="3">
        <v>42457.79583333333</v>
      </c>
      <c r="C519" t="s">
        <v>126</v>
      </c>
      <c r="D519">
        <v>1</v>
      </c>
    </row>
    <row r="520" spans="1:4" x14ac:dyDescent="0.2">
      <c r="A520" s="1">
        <v>2200</v>
      </c>
      <c r="B520" s="3">
        <v>42457.79583333333</v>
      </c>
      <c r="C520" t="s">
        <v>168</v>
      </c>
      <c r="D520">
        <v>1</v>
      </c>
    </row>
    <row r="521" spans="1:4" x14ac:dyDescent="0.2">
      <c r="A521" s="1">
        <v>2201</v>
      </c>
      <c r="B521" s="3">
        <v>42457.811111111114</v>
      </c>
      <c r="C521" t="s">
        <v>3</v>
      </c>
      <c r="D521">
        <v>1</v>
      </c>
    </row>
    <row r="522" spans="1:4" x14ac:dyDescent="0.2">
      <c r="A522" s="1">
        <v>2201</v>
      </c>
      <c r="B522" s="3">
        <v>42457.811111111114</v>
      </c>
      <c r="C522" t="s">
        <v>8</v>
      </c>
      <c r="D522">
        <v>2</v>
      </c>
    </row>
    <row r="523" spans="1:4" x14ac:dyDescent="0.2">
      <c r="A523" s="1">
        <v>2201</v>
      </c>
      <c r="B523" s="3">
        <v>42457.811111111114</v>
      </c>
      <c r="C523" t="s">
        <v>14</v>
      </c>
      <c r="D523">
        <v>1</v>
      </c>
    </row>
    <row r="524" spans="1:4" x14ac:dyDescent="0.2">
      <c r="A524" s="1">
        <v>2201</v>
      </c>
      <c r="B524" s="3">
        <v>42457.811111111114</v>
      </c>
      <c r="C524" t="s">
        <v>89</v>
      </c>
      <c r="D524">
        <v>1</v>
      </c>
    </row>
    <row r="525" spans="1:4" x14ac:dyDescent="0.2">
      <c r="A525" s="1">
        <v>2202</v>
      </c>
      <c r="B525" s="3">
        <v>42457.831944444442</v>
      </c>
      <c r="C525" t="s">
        <v>3</v>
      </c>
      <c r="D525">
        <v>1</v>
      </c>
    </row>
    <row r="526" spans="1:4" x14ac:dyDescent="0.2">
      <c r="A526" s="1">
        <v>2202</v>
      </c>
      <c r="B526" s="3">
        <v>42457.831944444442</v>
      </c>
      <c r="C526" t="s">
        <v>8</v>
      </c>
      <c r="D526">
        <v>4</v>
      </c>
    </row>
    <row r="527" spans="1:4" x14ac:dyDescent="0.2">
      <c r="A527" s="1">
        <v>2202</v>
      </c>
      <c r="B527" s="3">
        <v>42457.831944444442</v>
      </c>
      <c r="C527" t="s">
        <v>12</v>
      </c>
      <c r="D527">
        <v>1</v>
      </c>
    </row>
    <row r="528" spans="1:4" x14ac:dyDescent="0.2">
      <c r="A528" s="1">
        <v>2202</v>
      </c>
      <c r="B528" s="3">
        <v>42457.831944444442</v>
      </c>
      <c r="C528" t="s">
        <v>33</v>
      </c>
      <c r="D528">
        <v>1</v>
      </c>
    </row>
    <row r="529" spans="1:4" x14ac:dyDescent="0.2">
      <c r="A529" s="1">
        <v>2202</v>
      </c>
      <c r="B529" s="3">
        <v>42457.831944444442</v>
      </c>
      <c r="C529" t="s">
        <v>32</v>
      </c>
      <c r="D529">
        <v>1</v>
      </c>
    </row>
    <row r="530" spans="1:4" x14ac:dyDescent="0.2">
      <c r="A530" s="1">
        <v>2202</v>
      </c>
      <c r="B530" s="3">
        <v>42457.831944444442</v>
      </c>
      <c r="C530" t="s">
        <v>93</v>
      </c>
      <c r="D530">
        <v>1</v>
      </c>
    </row>
    <row r="531" spans="1:4" x14ac:dyDescent="0.2">
      <c r="A531" s="1">
        <v>2202</v>
      </c>
      <c r="B531" s="3">
        <v>42457.831944444442</v>
      </c>
      <c r="C531" t="s">
        <v>96</v>
      </c>
      <c r="D531">
        <v>1</v>
      </c>
    </row>
    <row r="532" spans="1:4" x14ac:dyDescent="0.2">
      <c r="A532" s="1">
        <v>2203</v>
      </c>
      <c r="B532" s="3">
        <v>42458.756944444445</v>
      </c>
      <c r="C532" t="s">
        <v>15</v>
      </c>
      <c r="D532">
        <v>1</v>
      </c>
    </row>
    <row r="533" spans="1:4" x14ac:dyDescent="0.2">
      <c r="A533" s="1">
        <v>2203</v>
      </c>
      <c r="B533" s="3">
        <v>42458.756944444445</v>
      </c>
      <c r="C533" t="s">
        <v>17</v>
      </c>
      <c r="D533">
        <v>1</v>
      </c>
    </row>
    <row r="534" spans="1:4" x14ac:dyDescent="0.2">
      <c r="A534" s="1">
        <v>2203</v>
      </c>
      <c r="B534" s="3">
        <v>42458.756944444445</v>
      </c>
      <c r="C534" t="s">
        <v>74</v>
      </c>
      <c r="D534">
        <v>1</v>
      </c>
    </row>
    <row r="535" spans="1:4" x14ac:dyDescent="0.2">
      <c r="A535" s="1">
        <v>2203</v>
      </c>
      <c r="B535" s="3">
        <v>42458.756944444445</v>
      </c>
      <c r="C535" t="s">
        <v>83</v>
      </c>
      <c r="D535">
        <v>1</v>
      </c>
    </row>
    <row r="536" spans="1:4" x14ac:dyDescent="0.2">
      <c r="A536" s="1">
        <v>2203</v>
      </c>
      <c r="B536" s="3">
        <v>42458.756944444445</v>
      </c>
      <c r="C536" t="s">
        <v>109</v>
      </c>
      <c r="D536">
        <v>1</v>
      </c>
    </row>
    <row r="537" spans="1:4" x14ac:dyDescent="0.2">
      <c r="A537" s="1">
        <v>2204</v>
      </c>
      <c r="B537" s="3">
        <v>42458.779861111114</v>
      </c>
      <c r="C537" t="s">
        <v>40</v>
      </c>
      <c r="D537">
        <v>1</v>
      </c>
    </row>
    <row r="538" spans="1:4" x14ac:dyDescent="0.2">
      <c r="A538" s="1">
        <v>2204</v>
      </c>
      <c r="B538" s="3">
        <v>42458.779861111114</v>
      </c>
      <c r="C538" t="s">
        <v>63</v>
      </c>
      <c r="D538">
        <v>1</v>
      </c>
    </row>
    <row r="539" spans="1:4" x14ac:dyDescent="0.2">
      <c r="A539" s="1">
        <v>2204</v>
      </c>
      <c r="B539" s="3">
        <v>42458.779861111114</v>
      </c>
      <c r="C539" t="s">
        <v>147</v>
      </c>
      <c r="D539">
        <v>1</v>
      </c>
    </row>
    <row r="540" spans="1:4" x14ac:dyDescent="0.2">
      <c r="A540" s="1">
        <v>2204</v>
      </c>
      <c r="B540" s="3">
        <v>42458.779861111114</v>
      </c>
      <c r="C540" t="s">
        <v>119</v>
      </c>
      <c r="D540">
        <v>1</v>
      </c>
    </row>
    <row r="541" spans="1:4" x14ac:dyDescent="0.2">
      <c r="A541" s="1">
        <v>2205</v>
      </c>
      <c r="B541" s="3">
        <v>42458.818749999999</v>
      </c>
      <c r="C541" t="s">
        <v>12</v>
      </c>
      <c r="D541">
        <v>3</v>
      </c>
    </row>
    <row r="542" spans="1:4" x14ac:dyDescent="0.2">
      <c r="A542" s="1">
        <v>2205</v>
      </c>
      <c r="B542" s="3">
        <v>42458.818749999999</v>
      </c>
      <c r="C542" t="s">
        <v>18</v>
      </c>
      <c r="D542">
        <v>1</v>
      </c>
    </row>
    <row r="543" spans="1:4" x14ac:dyDescent="0.2">
      <c r="A543" s="1">
        <v>2205</v>
      </c>
      <c r="B543" s="3">
        <v>42458.818749999999</v>
      </c>
      <c r="C543" t="s">
        <v>14</v>
      </c>
      <c r="D543">
        <v>2</v>
      </c>
    </row>
    <row r="544" spans="1:4" x14ac:dyDescent="0.2">
      <c r="A544" s="1">
        <v>2205</v>
      </c>
      <c r="B544" s="3">
        <v>42458.818749999999</v>
      </c>
      <c r="C544" t="s">
        <v>19</v>
      </c>
      <c r="D544">
        <v>1</v>
      </c>
    </row>
    <row r="545" spans="1:4" x14ac:dyDescent="0.2">
      <c r="A545" s="1">
        <v>2205</v>
      </c>
      <c r="B545" s="3">
        <v>42458.818749999999</v>
      </c>
      <c r="C545" t="s">
        <v>17</v>
      </c>
      <c r="D545">
        <v>2</v>
      </c>
    </row>
    <row r="546" spans="1:4" x14ac:dyDescent="0.2">
      <c r="A546" s="1">
        <v>2205</v>
      </c>
      <c r="B546" s="3">
        <v>42458.818749999999</v>
      </c>
      <c r="C546" t="s">
        <v>16</v>
      </c>
      <c r="D546">
        <v>2</v>
      </c>
    </row>
    <row r="547" spans="1:4" x14ac:dyDescent="0.2">
      <c r="A547" s="1">
        <v>2205</v>
      </c>
      <c r="B547" s="3">
        <v>42458.818749999999</v>
      </c>
      <c r="C547" t="s">
        <v>34</v>
      </c>
      <c r="D547">
        <v>1</v>
      </c>
    </row>
    <row r="548" spans="1:4" x14ac:dyDescent="0.2">
      <c r="A548" s="1">
        <v>2205</v>
      </c>
      <c r="B548" s="3">
        <v>42458.818749999999</v>
      </c>
      <c r="C548" t="s">
        <v>61</v>
      </c>
      <c r="D548">
        <v>1</v>
      </c>
    </row>
    <row r="549" spans="1:4" x14ac:dyDescent="0.2">
      <c r="A549" s="1">
        <v>2205</v>
      </c>
      <c r="B549" s="3">
        <v>42458.818749999999</v>
      </c>
      <c r="C549" t="s">
        <v>87</v>
      </c>
      <c r="D549">
        <v>1</v>
      </c>
    </row>
    <row r="550" spans="1:4" x14ac:dyDescent="0.2">
      <c r="A550" s="1">
        <v>2205</v>
      </c>
      <c r="B550" s="3">
        <v>42458.818749999999</v>
      </c>
      <c r="C550" t="s">
        <v>96</v>
      </c>
      <c r="D550">
        <v>1</v>
      </c>
    </row>
    <row r="551" spans="1:4" x14ac:dyDescent="0.2">
      <c r="A551" s="1">
        <v>2205</v>
      </c>
      <c r="B551" s="3">
        <v>42458.818749999999</v>
      </c>
      <c r="C551" t="s">
        <v>97</v>
      </c>
      <c r="D551">
        <v>1</v>
      </c>
    </row>
    <row r="552" spans="1:4" x14ac:dyDescent="0.2">
      <c r="A552" s="1">
        <v>2205</v>
      </c>
      <c r="B552" s="3">
        <v>42458.818749999999</v>
      </c>
      <c r="C552" t="s">
        <v>103</v>
      </c>
      <c r="D552">
        <v>1</v>
      </c>
    </row>
    <row r="553" spans="1:4" x14ac:dyDescent="0.2">
      <c r="A553" s="1">
        <v>2205</v>
      </c>
      <c r="B553" s="3">
        <v>42458.818749999999</v>
      </c>
      <c r="C553" t="s">
        <v>89</v>
      </c>
      <c r="D553">
        <v>1</v>
      </c>
    </row>
    <row r="554" spans="1:4" x14ac:dyDescent="0.2">
      <c r="A554" s="1">
        <v>2205</v>
      </c>
      <c r="B554" s="3">
        <v>42458.818749999999</v>
      </c>
      <c r="C554" t="s">
        <v>160</v>
      </c>
      <c r="D554">
        <v>1</v>
      </c>
    </row>
    <row r="555" spans="1:4" x14ac:dyDescent="0.2">
      <c r="A555" s="1">
        <v>2205</v>
      </c>
      <c r="B555" s="3">
        <v>42458.818749999999</v>
      </c>
      <c r="C555" t="s">
        <v>86</v>
      </c>
      <c r="D555">
        <v>1</v>
      </c>
    </row>
    <row r="556" spans="1:4" x14ac:dyDescent="0.2">
      <c r="A556" s="1">
        <v>2206</v>
      </c>
      <c r="B556" s="3">
        <v>42458.834722222222</v>
      </c>
      <c r="C556" t="s">
        <v>40</v>
      </c>
      <c r="D556">
        <v>1</v>
      </c>
    </row>
    <row r="557" spans="1:4" x14ac:dyDescent="0.2">
      <c r="A557" s="1">
        <v>2206</v>
      </c>
      <c r="B557" s="3">
        <v>42458.834722222222</v>
      </c>
      <c r="C557" t="s">
        <v>55</v>
      </c>
      <c r="D557">
        <v>1</v>
      </c>
    </row>
    <row r="558" spans="1:4" x14ac:dyDescent="0.2">
      <c r="A558" s="1">
        <v>2206</v>
      </c>
      <c r="B558" s="3">
        <v>42458.834722222222</v>
      </c>
      <c r="C558" t="s">
        <v>121</v>
      </c>
      <c r="D558">
        <v>1</v>
      </c>
    </row>
    <row r="559" spans="1:4" x14ac:dyDescent="0.2">
      <c r="A559" s="1">
        <v>2207</v>
      </c>
      <c r="B559" s="3">
        <v>42458.87222222222</v>
      </c>
      <c r="C559" t="s">
        <v>22</v>
      </c>
      <c r="D559">
        <v>1</v>
      </c>
    </row>
    <row r="560" spans="1:4" x14ac:dyDescent="0.2">
      <c r="A560" s="1">
        <v>2207</v>
      </c>
      <c r="B560" s="3">
        <v>42458.87222222222</v>
      </c>
      <c r="C560" t="s">
        <v>27</v>
      </c>
      <c r="D560">
        <v>1</v>
      </c>
    </row>
    <row r="561" spans="1:4" x14ac:dyDescent="0.2">
      <c r="A561" s="1">
        <v>2207</v>
      </c>
      <c r="B561" s="3">
        <v>42458.87222222222</v>
      </c>
      <c r="C561" t="s">
        <v>48</v>
      </c>
      <c r="D561">
        <v>1</v>
      </c>
    </row>
    <row r="562" spans="1:4" x14ac:dyDescent="0.2">
      <c r="A562" s="1">
        <v>2207</v>
      </c>
      <c r="B562" s="3">
        <v>42458.87222222222</v>
      </c>
      <c r="C562" t="s">
        <v>102</v>
      </c>
      <c r="D562">
        <v>1</v>
      </c>
    </row>
    <row r="563" spans="1:4" x14ac:dyDescent="0.2">
      <c r="A563" s="1">
        <v>2208</v>
      </c>
      <c r="B563" s="3">
        <v>42458.921527777777</v>
      </c>
      <c r="C563" t="s">
        <v>12</v>
      </c>
      <c r="D563">
        <v>1</v>
      </c>
    </row>
    <row r="564" spans="1:4" x14ac:dyDescent="0.2">
      <c r="A564" s="1">
        <v>2208</v>
      </c>
      <c r="B564" s="3">
        <v>42458.921527777777</v>
      </c>
      <c r="C564" t="s">
        <v>17</v>
      </c>
      <c r="D564">
        <v>1</v>
      </c>
    </row>
    <row r="565" spans="1:4" x14ac:dyDescent="0.2">
      <c r="A565" s="1">
        <v>2208</v>
      </c>
      <c r="B565" s="3">
        <v>42458.921527777777</v>
      </c>
      <c r="C565" t="s">
        <v>74</v>
      </c>
      <c r="D565">
        <v>1</v>
      </c>
    </row>
    <row r="566" spans="1:4" x14ac:dyDescent="0.2">
      <c r="A566" s="1">
        <v>2208</v>
      </c>
      <c r="B566" s="3">
        <v>42458.921527777777</v>
      </c>
      <c r="C566" t="s">
        <v>87</v>
      </c>
      <c r="D566">
        <v>1</v>
      </c>
    </row>
    <row r="567" spans="1:4" x14ac:dyDescent="0.2">
      <c r="A567" s="1">
        <v>2209</v>
      </c>
      <c r="B567" s="3">
        <v>42459.668749999997</v>
      </c>
      <c r="C567" t="s">
        <v>8</v>
      </c>
      <c r="D567">
        <v>4</v>
      </c>
    </row>
    <row r="568" spans="1:4" x14ac:dyDescent="0.2">
      <c r="A568" s="1">
        <v>2209</v>
      </c>
      <c r="B568" s="3">
        <v>42459.668749999997</v>
      </c>
      <c r="C568" t="s">
        <v>17</v>
      </c>
      <c r="D568">
        <v>2</v>
      </c>
    </row>
    <row r="569" spans="1:4" x14ac:dyDescent="0.2">
      <c r="A569" s="1">
        <v>2209</v>
      </c>
      <c r="B569" s="3">
        <v>42459.668749999997</v>
      </c>
      <c r="C569" t="s">
        <v>15</v>
      </c>
      <c r="D569">
        <v>1</v>
      </c>
    </row>
    <row r="570" spans="1:4" x14ac:dyDescent="0.2">
      <c r="A570" s="1">
        <v>2209</v>
      </c>
      <c r="B570" s="3">
        <v>42459.668749999997</v>
      </c>
      <c r="C570" t="s">
        <v>19</v>
      </c>
      <c r="D570">
        <v>1</v>
      </c>
    </row>
    <row r="571" spans="1:4" x14ac:dyDescent="0.2">
      <c r="A571" s="1">
        <v>2209</v>
      </c>
      <c r="B571" s="3">
        <v>42459.668749999997</v>
      </c>
      <c r="C571" t="s">
        <v>99</v>
      </c>
      <c r="D571">
        <v>2</v>
      </c>
    </row>
    <row r="572" spans="1:4" x14ac:dyDescent="0.2">
      <c r="A572" s="1">
        <v>2209</v>
      </c>
      <c r="B572" s="3">
        <v>42459.668749999997</v>
      </c>
      <c r="C572" t="s">
        <v>141</v>
      </c>
      <c r="D572">
        <v>1</v>
      </c>
    </row>
    <row r="573" spans="1:4" x14ac:dyDescent="0.2">
      <c r="A573" s="1">
        <v>2209</v>
      </c>
      <c r="B573" s="3">
        <v>42459.668749999997</v>
      </c>
      <c r="C573" t="s">
        <v>126</v>
      </c>
      <c r="D573">
        <v>1</v>
      </c>
    </row>
    <row r="574" spans="1:4" x14ac:dyDescent="0.2">
      <c r="A574" s="1">
        <v>2210</v>
      </c>
      <c r="B574" s="3">
        <v>42459.790972222225</v>
      </c>
      <c r="C574" t="s">
        <v>19</v>
      </c>
      <c r="D574">
        <v>1</v>
      </c>
    </row>
    <row r="575" spans="1:4" x14ac:dyDescent="0.2">
      <c r="A575" s="1">
        <v>2210</v>
      </c>
      <c r="B575" s="3">
        <v>42459.790972222225</v>
      </c>
      <c r="C575" t="s">
        <v>14</v>
      </c>
      <c r="D575">
        <v>1</v>
      </c>
    </row>
    <row r="576" spans="1:4" x14ac:dyDescent="0.2">
      <c r="A576" s="1">
        <v>2210</v>
      </c>
      <c r="B576" s="3">
        <v>42459.790972222225</v>
      </c>
      <c r="C576" t="s">
        <v>83</v>
      </c>
      <c r="D576">
        <v>1</v>
      </c>
    </row>
    <row r="577" spans="1:4" x14ac:dyDescent="0.2">
      <c r="A577" s="1">
        <v>2210</v>
      </c>
      <c r="B577" s="3">
        <v>42459.790972222225</v>
      </c>
      <c r="C577" t="s">
        <v>124</v>
      </c>
      <c r="D577">
        <v>1</v>
      </c>
    </row>
    <row r="578" spans="1:4" x14ac:dyDescent="0.2">
      <c r="A578" s="1">
        <v>2210</v>
      </c>
      <c r="B578" s="3">
        <v>42459.790972222225</v>
      </c>
      <c r="C578" t="s">
        <v>159</v>
      </c>
      <c r="D578">
        <v>1</v>
      </c>
    </row>
    <row r="579" spans="1:4" x14ac:dyDescent="0.2">
      <c r="A579" s="1">
        <v>2211</v>
      </c>
      <c r="B579" s="3">
        <v>42459.888194444444</v>
      </c>
      <c r="C579" t="s">
        <v>8</v>
      </c>
      <c r="D579">
        <v>2</v>
      </c>
    </row>
    <row r="580" spans="1:4" x14ac:dyDescent="0.2">
      <c r="A580" s="1">
        <v>2211</v>
      </c>
      <c r="B580" s="3">
        <v>42459.888194444444</v>
      </c>
      <c r="C580" t="s">
        <v>11</v>
      </c>
      <c r="D580">
        <v>1</v>
      </c>
    </row>
    <row r="581" spans="1:4" x14ac:dyDescent="0.2">
      <c r="A581" s="1">
        <v>2211</v>
      </c>
      <c r="B581" s="3">
        <v>42459.888194444444</v>
      </c>
      <c r="C581" t="s">
        <v>12</v>
      </c>
      <c r="D581">
        <v>1</v>
      </c>
    </row>
    <row r="582" spans="1:4" x14ac:dyDescent="0.2">
      <c r="A582" s="1">
        <v>2211</v>
      </c>
      <c r="B582" s="3">
        <v>42459.888194444444</v>
      </c>
      <c r="C582" t="s">
        <v>33</v>
      </c>
      <c r="D582">
        <v>1</v>
      </c>
    </row>
    <row r="583" spans="1:4" x14ac:dyDescent="0.2">
      <c r="A583" s="1">
        <v>2211</v>
      </c>
      <c r="B583" s="3">
        <v>42459.888194444444</v>
      </c>
      <c r="C583" t="s">
        <v>32</v>
      </c>
      <c r="D583">
        <v>2</v>
      </c>
    </row>
    <row r="584" spans="1:4" x14ac:dyDescent="0.2">
      <c r="A584" s="1">
        <v>2211</v>
      </c>
      <c r="B584" s="3">
        <v>42459.888194444444</v>
      </c>
      <c r="C584" t="s">
        <v>118</v>
      </c>
      <c r="D584">
        <v>1</v>
      </c>
    </row>
    <row r="585" spans="1:4" x14ac:dyDescent="0.2">
      <c r="A585" s="1">
        <v>2213</v>
      </c>
      <c r="B585" s="3">
        <v>42460.786805555559</v>
      </c>
      <c r="C585" t="s">
        <v>17</v>
      </c>
      <c r="D585">
        <v>1</v>
      </c>
    </row>
    <row r="586" spans="1:4" x14ac:dyDescent="0.2">
      <c r="A586" s="1">
        <v>2213</v>
      </c>
      <c r="B586" s="3">
        <v>42460.786805555559</v>
      </c>
      <c r="C586" t="s">
        <v>18</v>
      </c>
      <c r="D586">
        <v>1</v>
      </c>
    </row>
    <row r="587" spans="1:4" x14ac:dyDescent="0.2">
      <c r="A587" s="1">
        <v>2213</v>
      </c>
      <c r="B587" s="3">
        <v>42460.786805555559</v>
      </c>
      <c r="C587" t="s">
        <v>89</v>
      </c>
      <c r="D587">
        <v>1</v>
      </c>
    </row>
    <row r="588" spans="1:4" x14ac:dyDescent="0.2">
      <c r="A588" s="1">
        <v>2217</v>
      </c>
      <c r="B588" s="3">
        <v>42461.479861111111</v>
      </c>
      <c r="C588" t="s">
        <v>10</v>
      </c>
      <c r="D588">
        <v>4</v>
      </c>
    </row>
    <row r="589" spans="1:4" x14ac:dyDescent="0.2">
      <c r="A589" s="1">
        <v>2217</v>
      </c>
      <c r="B589" s="3">
        <v>42461.479861111111</v>
      </c>
      <c r="C589" t="s">
        <v>76</v>
      </c>
      <c r="D589">
        <v>1</v>
      </c>
    </row>
    <row r="590" spans="1:4" x14ac:dyDescent="0.2">
      <c r="A590" s="1">
        <v>2217</v>
      </c>
      <c r="B590" s="3">
        <v>42461.479861111111</v>
      </c>
      <c r="C590" t="s">
        <v>65</v>
      </c>
      <c r="D590">
        <v>1</v>
      </c>
    </row>
    <row r="591" spans="1:4" x14ac:dyDescent="0.2">
      <c r="A591" s="1">
        <v>2218</v>
      </c>
      <c r="B591" s="3">
        <v>42461.495833333334</v>
      </c>
      <c r="C591" t="s">
        <v>3</v>
      </c>
      <c r="D591">
        <v>1</v>
      </c>
    </row>
    <row r="592" spans="1:4" x14ac:dyDescent="0.2">
      <c r="A592" s="1">
        <v>2218</v>
      </c>
      <c r="B592" s="3">
        <v>42461.495833333334</v>
      </c>
      <c r="C592" t="s">
        <v>6</v>
      </c>
      <c r="D592">
        <v>1</v>
      </c>
    </row>
    <row r="593" spans="1:4" x14ac:dyDescent="0.2">
      <c r="A593" s="1">
        <v>2218</v>
      </c>
      <c r="B593" s="3">
        <v>42461.495833333334</v>
      </c>
      <c r="C593" t="s">
        <v>4</v>
      </c>
      <c r="D593">
        <v>1</v>
      </c>
    </row>
    <row r="594" spans="1:4" x14ac:dyDescent="0.2">
      <c r="A594" s="1">
        <v>2218</v>
      </c>
      <c r="B594" s="3">
        <v>42461.495833333334</v>
      </c>
      <c r="C594" t="s">
        <v>7</v>
      </c>
      <c r="D594">
        <v>1</v>
      </c>
    </row>
    <row r="595" spans="1:4" x14ac:dyDescent="0.2">
      <c r="A595" s="1">
        <v>2218</v>
      </c>
      <c r="B595" s="3">
        <v>42461.495833333334</v>
      </c>
      <c r="C595" t="s">
        <v>8</v>
      </c>
      <c r="D595">
        <v>6</v>
      </c>
    </row>
    <row r="596" spans="1:4" x14ac:dyDescent="0.2">
      <c r="A596" s="1">
        <v>2218</v>
      </c>
      <c r="B596" s="3">
        <v>42461.495833333334</v>
      </c>
      <c r="C596" t="s">
        <v>15</v>
      </c>
      <c r="D596">
        <v>2</v>
      </c>
    </row>
    <row r="597" spans="1:4" x14ac:dyDescent="0.2">
      <c r="A597" s="1">
        <v>2218</v>
      </c>
      <c r="B597" s="3">
        <v>42461.495833333334</v>
      </c>
      <c r="C597" t="s">
        <v>34</v>
      </c>
      <c r="D597">
        <v>1</v>
      </c>
    </row>
    <row r="598" spans="1:4" x14ac:dyDescent="0.2">
      <c r="A598" s="1">
        <v>2218</v>
      </c>
      <c r="B598" s="3">
        <v>42461.495833333334</v>
      </c>
      <c r="C598" t="s">
        <v>80</v>
      </c>
      <c r="D598">
        <v>1</v>
      </c>
    </row>
    <row r="599" spans="1:4" x14ac:dyDescent="0.2">
      <c r="A599" s="1">
        <v>2218</v>
      </c>
      <c r="B599" s="3">
        <v>42461.495833333334</v>
      </c>
      <c r="C599" t="s">
        <v>73</v>
      </c>
      <c r="D599">
        <v>1</v>
      </c>
    </row>
    <row r="600" spans="1:4" x14ac:dyDescent="0.2">
      <c r="A600" s="1">
        <v>2218</v>
      </c>
      <c r="B600" s="3">
        <v>42461.495833333334</v>
      </c>
      <c r="C600" t="s">
        <v>74</v>
      </c>
      <c r="D600">
        <v>2</v>
      </c>
    </row>
    <row r="601" spans="1:4" x14ac:dyDescent="0.2">
      <c r="A601" s="1">
        <v>2218</v>
      </c>
      <c r="B601" s="3">
        <v>42461.495833333334</v>
      </c>
      <c r="C601" t="s">
        <v>88</v>
      </c>
      <c r="D601">
        <v>1</v>
      </c>
    </row>
    <row r="602" spans="1:4" x14ac:dyDescent="0.2">
      <c r="A602" s="1">
        <v>2218</v>
      </c>
      <c r="B602" s="3">
        <v>42461.495833333334</v>
      </c>
      <c r="C602" t="s">
        <v>138</v>
      </c>
      <c r="D602">
        <v>1</v>
      </c>
    </row>
    <row r="603" spans="1:4" x14ac:dyDescent="0.2">
      <c r="A603" s="1">
        <v>2219</v>
      </c>
      <c r="B603" s="3">
        <v>42461.774305555555</v>
      </c>
      <c r="C603" t="s">
        <v>8</v>
      </c>
      <c r="D603">
        <v>1</v>
      </c>
    </row>
    <row r="604" spans="1:4" x14ac:dyDescent="0.2">
      <c r="A604" s="1">
        <v>2219</v>
      </c>
      <c r="B604" s="3">
        <v>42461.774305555555</v>
      </c>
      <c r="C604" t="s">
        <v>10</v>
      </c>
      <c r="D604">
        <v>2</v>
      </c>
    </row>
    <row r="605" spans="1:4" x14ac:dyDescent="0.2">
      <c r="A605" s="1">
        <v>2219</v>
      </c>
      <c r="B605" s="3">
        <v>42461.774305555555</v>
      </c>
      <c r="C605" t="s">
        <v>113</v>
      </c>
      <c r="D605">
        <v>1</v>
      </c>
    </row>
    <row r="606" spans="1:4" x14ac:dyDescent="0.2">
      <c r="A606" s="1">
        <v>2219</v>
      </c>
      <c r="B606" s="3">
        <v>42461.774305555555</v>
      </c>
      <c r="C606" t="s">
        <v>119</v>
      </c>
      <c r="D606">
        <v>1</v>
      </c>
    </row>
    <row r="607" spans="1:4" x14ac:dyDescent="0.2">
      <c r="A607" s="1">
        <v>2219</v>
      </c>
      <c r="B607" s="3">
        <v>42461.774305555555</v>
      </c>
      <c r="C607" t="s">
        <v>126</v>
      </c>
      <c r="D607">
        <v>1</v>
      </c>
    </row>
    <row r="608" spans="1:4" x14ac:dyDescent="0.2">
      <c r="A608" s="1">
        <v>2220</v>
      </c>
      <c r="B608" s="3">
        <v>42461.786111111112</v>
      </c>
      <c r="C608" t="s">
        <v>12</v>
      </c>
      <c r="D608">
        <v>1</v>
      </c>
    </row>
    <row r="609" spans="1:4" x14ac:dyDescent="0.2">
      <c r="A609" s="1">
        <v>2220</v>
      </c>
      <c r="B609" s="3">
        <v>42461.786111111112</v>
      </c>
      <c r="C609" t="s">
        <v>18</v>
      </c>
      <c r="D609">
        <v>1</v>
      </c>
    </row>
    <row r="610" spans="1:4" x14ac:dyDescent="0.2">
      <c r="A610" s="1">
        <v>2220</v>
      </c>
      <c r="B610" s="3">
        <v>42461.786111111112</v>
      </c>
      <c r="C610" t="s">
        <v>17</v>
      </c>
      <c r="D610">
        <v>1</v>
      </c>
    </row>
    <row r="611" spans="1:4" x14ac:dyDescent="0.2">
      <c r="A611" s="1">
        <v>2220</v>
      </c>
      <c r="B611" s="3">
        <v>42461.786111111112</v>
      </c>
      <c r="C611" t="s">
        <v>15</v>
      </c>
      <c r="D611">
        <v>2</v>
      </c>
    </row>
    <row r="612" spans="1:4" x14ac:dyDescent="0.2">
      <c r="A612" s="1">
        <v>2220</v>
      </c>
      <c r="B612" s="3">
        <v>42461.786111111112</v>
      </c>
      <c r="C612" t="s">
        <v>14</v>
      </c>
      <c r="D612">
        <v>1</v>
      </c>
    </row>
    <row r="613" spans="1:4" x14ac:dyDescent="0.2">
      <c r="A613" s="1">
        <v>2220</v>
      </c>
      <c r="B613" s="3">
        <v>42461.786111111112</v>
      </c>
      <c r="C613" t="s">
        <v>36</v>
      </c>
      <c r="D613">
        <v>1</v>
      </c>
    </row>
    <row r="614" spans="1:4" x14ac:dyDescent="0.2">
      <c r="A614" s="1">
        <v>2220</v>
      </c>
      <c r="B614" s="3">
        <v>42461.786111111112</v>
      </c>
      <c r="C614" t="s">
        <v>64</v>
      </c>
      <c r="D614">
        <v>1</v>
      </c>
    </row>
    <row r="615" spans="1:4" x14ac:dyDescent="0.2">
      <c r="A615" s="1">
        <v>2220</v>
      </c>
      <c r="B615" s="3">
        <v>42461.786111111112</v>
      </c>
      <c r="C615" t="s">
        <v>112</v>
      </c>
      <c r="D615">
        <v>1</v>
      </c>
    </row>
    <row r="616" spans="1:4" x14ac:dyDescent="0.2">
      <c r="A616" s="1">
        <v>2220</v>
      </c>
      <c r="B616" s="3">
        <v>42461.786111111112</v>
      </c>
      <c r="C616" t="s">
        <v>89</v>
      </c>
      <c r="D616">
        <v>2</v>
      </c>
    </row>
    <row r="617" spans="1:4" x14ac:dyDescent="0.2">
      <c r="A617" s="1">
        <v>2220</v>
      </c>
      <c r="B617" s="3">
        <v>42461.786111111112</v>
      </c>
      <c r="C617" t="s">
        <v>164</v>
      </c>
      <c r="D617">
        <v>1</v>
      </c>
    </row>
    <row r="618" spans="1:4" x14ac:dyDescent="0.2">
      <c r="A618" s="1">
        <v>2221</v>
      </c>
      <c r="B618" s="3">
        <v>42461.814583333333</v>
      </c>
      <c r="C618" t="s">
        <v>6</v>
      </c>
      <c r="D618">
        <v>1</v>
      </c>
    </row>
    <row r="619" spans="1:4" x14ac:dyDescent="0.2">
      <c r="A619" s="1">
        <v>2221</v>
      </c>
      <c r="B619" s="3">
        <v>42461.814583333333</v>
      </c>
      <c r="C619" t="s">
        <v>3</v>
      </c>
      <c r="D619">
        <v>1</v>
      </c>
    </row>
    <row r="620" spans="1:4" x14ac:dyDescent="0.2">
      <c r="A620" s="1">
        <v>2221</v>
      </c>
      <c r="B620" s="3">
        <v>42461.814583333333</v>
      </c>
      <c r="C620" t="s">
        <v>8</v>
      </c>
      <c r="D620">
        <v>3</v>
      </c>
    </row>
    <row r="621" spans="1:4" x14ac:dyDescent="0.2">
      <c r="A621" s="1">
        <v>2221</v>
      </c>
      <c r="B621" s="3">
        <v>42461.814583333333</v>
      </c>
      <c r="C621" t="s">
        <v>12</v>
      </c>
      <c r="D621">
        <v>1</v>
      </c>
    </row>
    <row r="622" spans="1:4" x14ac:dyDescent="0.2">
      <c r="A622" s="1">
        <v>2221</v>
      </c>
      <c r="B622" s="3">
        <v>42461.814583333333</v>
      </c>
      <c r="C622" t="s">
        <v>17</v>
      </c>
      <c r="D622">
        <v>1</v>
      </c>
    </row>
    <row r="623" spans="1:4" x14ac:dyDescent="0.2">
      <c r="A623" s="1">
        <v>2221</v>
      </c>
      <c r="B623" s="3">
        <v>42461.814583333333</v>
      </c>
      <c r="C623" t="s">
        <v>69</v>
      </c>
      <c r="D623">
        <v>1</v>
      </c>
    </row>
    <row r="624" spans="1:4" x14ac:dyDescent="0.2">
      <c r="A624" s="1">
        <v>2221</v>
      </c>
      <c r="B624" s="3">
        <v>42461.814583333333</v>
      </c>
      <c r="C624" t="s">
        <v>96</v>
      </c>
      <c r="D624">
        <v>1</v>
      </c>
    </row>
    <row r="625" spans="1:4" x14ac:dyDescent="0.2">
      <c r="A625" s="1">
        <v>2222</v>
      </c>
      <c r="B625" s="3">
        <v>42461.831250000003</v>
      </c>
      <c r="C625" t="s">
        <v>19</v>
      </c>
      <c r="D625">
        <v>1</v>
      </c>
    </row>
    <row r="626" spans="1:4" x14ac:dyDescent="0.2">
      <c r="A626" s="1">
        <v>2222</v>
      </c>
      <c r="B626" s="3">
        <v>42461.831250000003</v>
      </c>
      <c r="C626" t="s">
        <v>14</v>
      </c>
      <c r="D626">
        <v>1</v>
      </c>
    </row>
    <row r="627" spans="1:4" x14ac:dyDescent="0.2">
      <c r="A627" s="1">
        <v>2222</v>
      </c>
      <c r="B627" s="3">
        <v>42461.831250000003</v>
      </c>
      <c r="C627" t="s">
        <v>89</v>
      </c>
      <c r="D627">
        <v>1</v>
      </c>
    </row>
    <row r="628" spans="1:4" x14ac:dyDescent="0.2">
      <c r="A628" s="1">
        <v>2222</v>
      </c>
      <c r="B628" s="3">
        <v>42461.831250000003</v>
      </c>
      <c r="C628" t="s">
        <v>128</v>
      </c>
      <c r="D628">
        <v>1</v>
      </c>
    </row>
    <row r="629" spans="1:4" x14ac:dyDescent="0.2">
      <c r="A629" s="1">
        <v>2223</v>
      </c>
      <c r="B629" s="3">
        <v>42461.832638888889</v>
      </c>
      <c r="C629" t="s">
        <v>9</v>
      </c>
      <c r="D629">
        <v>1</v>
      </c>
    </row>
    <row r="630" spans="1:4" x14ac:dyDescent="0.2">
      <c r="A630" s="1">
        <v>2223</v>
      </c>
      <c r="B630" s="3">
        <v>42461.832638888889</v>
      </c>
      <c r="C630" t="s">
        <v>121</v>
      </c>
      <c r="D630">
        <v>1</v>
      </c>
    </row>
    <row r="631" spans="1:4" x14ac:dyDescent="0.2">
      <c r="A631" s="1">
        <v>2223</v>
      </c>
      <c r="B631" s="3">
        <v>42461.832638888889</v>
      </c>
      <c r="C631" t="s">
        <v>155</v>
      </c>
      <c r="D631">
        <v>1</v>
      </c>
    </row>
    <row r="632" spans="1:4" x14ac:dyDescent="0.2">
      <c r="A632" s="1">
        <v>2224</v>
      </c>
      <c r="B632" s="3">
        <v>42461.848611111112</v>
      </c>
      <c r="C632" t="s">
        <v>4</v>
      </c>
      <c r="D632">
        <v>1</v>
      </c>
    </row>
    <row r="633" spans="1:4" x14ac:dyDescent="0.2">
      <c r="A633" s="1">
        <v>2224</v>
      </c>
      <c r="B633" s="3">
        <v>42461.848611111112</v>
      </c>
      <c r="C633" t="s">
        <v>6</v>
      </c>
      <c r="D633">
        <v>1</v>
      </c>
    </row>
    <row r="634" spans="1:4" x14ac:dyDescent="0.2">
      <c r="A634" s="1">
        <v>2224</v>
      </c>
      <c r="B634" s="3">
        <v>42461.848611111112</v>
      </c>
      <c r="C634" t="s">
        <v>8</v>
      </c>
      <c r="D634">
        <v>3</v>
      </c>
    </row>
    <row r="635" spans="1:4" x14ac:dyDescent="0.2">
      <c r="A635" s="1">
        <v>2224</v>
      </c>
      <c r="B635" s="3">
        <v>42461.848611111112</v>
      </c>
      <c r="C635" t="s">
        <v>25</v>
      </c>
      <c r="D635">
        <v>1</v>
      </c>
    </row>
    <row r="636" spans="1:4" x14ac:dyDescent="0.2">
      <c r="A636" s="1">
        <v>2224</v>
      </c>
      <c r="B636" s="3">
        <v>42461.848611111112</v>
      </c>
      <c r="C636" t="s">
        <v>14</v>
      </c>
      <c r="D636">
        <v>1</v>
      </c>
    </row>
    <row r="637" spans="1:4" x14ac:dyDescent="0.2">
      <c r="A637" s="1">
        <v>2224</v>
      </c>
      <c r="B637" s="3">
        <v>42461.848611111112</v>
      </c>
      <c r="C637" t="s">
        <v>17</v>
      </c>
      <c r="D637">
        <v>1</v>
      </c>
    </row>
    <row r="638" spans="1:4" x14ac:dyDescent="0.2">
      <c r="A638" s="1">
        <v>2224</v>
      </c>
      <c r="B638" s="3">
        <v>42461.848611111112</v>
      </c>
      <c r="C638" t="s">
        <v>34</v>
      </c>
      <c r="D638">
        <v>1</v>
      </c>
    </row>
    <row r="639" spans="1:4" x14ac:dyDescent="0.2">
      <c r="A639" s="1">
        <v>2224</v>
      </c>
      <c r="B639" s="3">
        <v>42461.848611111112</v>
      </c>
      <c r="C639" t="s">
        <v>61</v>
      </c>
      <c r="D639">
        <v>1</v>
      </c>
    </row>
    <row r="640" spans="1:4" x14ac:dyDescent="0.2">
      <c r="A640" s="1">
        <v>2224</v>
      </c>
      <c r="B640" s="3">
        <v>42461.848611111112</v>
      </c>
      <c r="C640" t="s">
        <v>67</v>
      </c>
      <c r="D640">
        <v>1</v>
      </c>
    </row>
    <row r="641" spans="1:4" x14ac:dyDescent="0.2">
      <c r="A641" s="1">
        <v>2224</v>
      </c>
      <c r="B641" s="3">
        <v>42461.848611111112</v>
      </c>
      <c r="C641" t="s">
        <v>80</v>
      </c>
      <c r="D641">
        <v>1</v>
      </c>
    </row>
    <row r="642" spans="1:4" x14ac:dyDescent="0.2">
      <c r="A642" s="1">
        <v>2224</v>
      </c>
      <c r="B642" s="3">
        <v>42461.848611111112</v>
      </c>
      <c r="C642" t="s">
        <v>96</v>
      </c>
      <c r="D642">
        <v>1</v>
      </c>
    </row>
    <row r="643" spans="1:4" x14ac:dyDescent="0.2">
      <c r="A643" s="1">
        <v>2224</v>
      </c>
      <c r="B643" s="3">
        <v>42461.848611111112</v>
      </c>
      <c r="C643" t="s">
        <v>97</v>
      </c>
      <c r="D643">
        <v>1</v>
      </c>
    </row>
    <row r="644" spans="1:4" x14ac:dyDescent="0.2">
      <c r="A644" s="1">
        <v>2224</v>
      </c>
      <c r="B644" s="3">
        <v>42461.848611111112</v>
      </c>
      <c r="C644" t="s">
        <v>127</v>
      </c>
      <c r="D644">
        <v>1</v>
      </c>
    </row>
    <row r="645" spans="1:4" x14ac:dyDescent="0.2">
      <c r="A645" s="1">
        <v>2225</v>
      </c>
      <c r="B645" s="3">
        <v>42461.879861111112</v>
      </c>
      <c r="C645" t="s">
        <v>17</v>
      </c>
      <c r="D645">
        <v>1</v>
      </c>
    </row>
    <row r="646" spans="1:4" x14ac:dyDescent="0.2">
      <c r="A646" s="1">
        <v>2225</v>
      </c>
      <c r="B646" s="3">
        <v>42461.879861111112</v>
      </c>
      <c r="C646" t="s">
        <v>104</v>
      </c>
      <c r="D646">
        <v>1</v>
      </c>
    </row>
    <row r="647" spans="1:4" x14ac:dyDescent="0.2">
      <c r="A647" s="1">
        <v>2226</v>
      </c>
      <c r="B647" s="3">
        <v>42461.915972222225</v>
      </c>
      <c r="C647" t="s">
        <v>3</v>
      </c>
      <c r="D647">
        <v>1</v>
      </c>
    </row>
    <row r="648" spans="1:4" x14ac:dyDescent="0.2">
      <c r="A648" s="1">
        <v>2226</v>
      </c>
      <c r="B648" s="3">
        <v>42461.915972222225</v>
      </c>
      <c r="C648" t="s">
        <v>6</v>
      </c>
      <c r="D648">
        <v>1</v>
      </c>
    </row>
    <row r="649" spans="1:4" x14ac:dyDescent="0.2">
      <c r="A649" s="1">
        <v>2226</v>
      </c>
      <c r="B649" s="3">
        <v>42461.915972222225</v>
      </c>
      <c r="C649" t="s">
        <v>4</v>
      </c>
      <c r="D649">
        <v>1</v>
      </c>
    </row>
    <row r="650" spans="1:4" x14ac:dyDescent="0.2">
      <c r="A650" s="1">
        <v>2226</v>
      </c>
      <c r="B650" s="3">
        <v>42461.915972222225</v>
      </c>
      <c r="C650" t="s">
        <v>7</v>
      </c>
      <c r="D650">
        <v>1</v>
      </c>
    </row>
    <row r="651" spans="1:4" x14ac:dyDescent="0.2">
      <c r="A651" s="1">
        <v>2226</v>
      </c>
      <c r="B651" s="3">
        <v>42461.915972222225</v>
      </c>
      <c r="C651" t="s">
        <v>8</v>
      </c>
      <c r="D651">
        <v>2</v>
      </c>
    </row>
    <row r="652" spans="1:4" x14ac:dyDescent="0.2">
      <c r="A652" s="1">
        <v>2226</v>
      </c>
      <c r="B652" s="3">
        <v>42461.915972222225</v>
      </c>
      <c r="C652" t="s">
        <v>17</v>
      </c>
      <c r="D652">
        <v>1</v>
      </c>
    </row>
    <row r="653" spans="1:4" x14ac:dyDescent="0.2">
      <c r="A653" s="1">
        <v>2226</v>
      </c>
      <c r="B653" s="3">
        <v>42461.915972222225</v>
      </c>
      <c r="C653" t="s">
        <v>22</v>
      </c>
      <c r="D653">
        <v>1</v>
      </c>
    </row>
    <row r="654" spans="1:4" x14ac:dyDescent="0.2">
      <c r="A654" s="1">
        <v>2226</v>
      </c>
      <c r="B654" s="3">
        <v>42461.915972222225</v>
      </c>
      <c r="C654" t="s">
        <v>36</v>
      </c>
      <c r="D654">
        <v>1</v>
      </c>
    </row>
    <row r="655" spans="1:4" x14ac:dyDescent="0.2">
      <c r="A655" s="1">
        <v>2226</v>
      </c>
      <c r="B655" s="3">
        <v>42461.915972222225</v>
      </c>
      <c r="C655" t="s">
        <v>64</v>
      </c>
      <c r="D655">
        <v>1</v>
      </c>
    </row>
    <row r="656" spans="1:4" x14ac:dyDescent="0.2">
      <c r="A656" s="1">
        <v>2226</v>
      </c>
      <c r="B656" s="3">
        <v>42461.915972222225</v>
      </c>
      <c r="C656" t="s">
        <v>103</v>
      </c>
      <c r="D656">
        <v>1</v>
      </c>
    </row>
    <row r="657" spans="1:4" x14ac:dyDescent="0.2">
      <c r="A657" s="1">
        <v>2226</v>
      </c>
      <c r="B657" s="3">
        <v>42461.915972222225</v>
      </c>
      <c r="C657" t="s">
        <v>97</v>
      </c>
      <c r="D657">
        <v>1</v>
      </c>
    </row>
    <row r="658" spans="1:4" x14ac:dyDescent="0.2">
      <c r="A658" s="1">
        <v>2227</v>
      </c>
      <c r="B658" s="3">
        <v>42462.730555555558</v>
      </c>
      <c r="C658" t="s">
        <v>18</v>
      </c>
      <c r="D658">
        <v>1</v>
      </c>
    </row>
    <row r="659" spans="1:4" x14ac:dyDescent="0.2">
      <c r="A659" s="1">
        <v>2227</v>
      </c>
      <c r="B659" s="3">
        <v>42462.730555555558</v>
      </c>
      <c r="C659" t="s">
        <v>25</v>
      </c>
      <c r="D659">
        <v>1</v>
      </c>
    </row>
    <row r="660" spans="1:4" x14ac:dyDescent="0.2">
      <c r="A660" s="1">
        <v>2227</v>
      </c>
      <c r="B660" s="3">
        <v>42462.730555555558</v>
      </c>
      <c r="C660" t="s">
        <v>54</v>
      </c>
      <c r="D660">
        <v>2</v>
      </c>
    </row>
    <row r="661" spans="1:4" x14ac:dyDescent="0.2">
      <c r="A661" s="1">
        <v>2227</v>
      </c>
      <c r="B661" s="3">
        <v>42462.730555555558</v>
      </c>
      <c r="C661" t="s">
        <v>109</v>
      </c>
      <c r="D661">
        <v>2</v>
      </c>
    </row>
    <row r="662" spans="1:4" x14ac:dyDescent="0.2">
      <c r="A662" s="1">
        <v>2228</v>
      </c>
      <c r="B662" s="3">
        <v>42462.758333333331</v>
      </c>
      <c r="C662" t="s">
        <v>18</v>
      </c>
      <c r="D662">
        <v>2</v>
      </c>
    </row>
    <row r="663" spans="1:4" x14ac:dyDescent="0.2">
      <c r="A663" s="1">
        <v>2228</v>
      </c>
      <c r="B663" s="3">
        <v>42462.758333333331</v>
      </c>
      <c r="C663" t="s">
        <v>34</v>
      </c>
      <c r="D663">
        <v>1</v>
      </c>
    </row>
    <row r="664" spans="1:4" x14ac:dyDescent="0.2">
      <c r="A664" s="1">
        <v>2228</v>
      </c>
      <c r="B664" s="3">
        <v>42462.758333333331</v>
      </c>
      <c r="C664" t="s">
        <v>36</v>
      </c>
      <c r="D664">
        <v>1</v>
      </c>
    </row>
    <row r="665" spans="1:4" x14ac:dyDescent="0.2">
      <c r="A665" s="1">
        <v>2228</v>
      </c>
      <c r="B665" s="3">
        <v>42462.758333333331</v>
      </c>
      <c r="C665" t="s">
        <v>32</v>
      </c>
      <c r="D665">
        <v>2</v>
      </c>
    </row>
    <row r="666" spans="1:4" x14ac:dyDescent="0.2">
      <c r="A666" s="1">
        <v>2228</v>
      </c>
      <c r="B666" s="3">
        <v>42462.758333333331</v>
      </c>
      <c r="C666" t="s">
        <v>61</v>
      </c>
      <c r="D666">
        <v>1</v>
      </c>
    </row>
    <row r="667" spans="1:4" x14ac:dyDescent="0.2">
      <c r="A667" s="1">
        <v>2228</v>
      </c>
      <c r="B667" s="3">
        <v>42462.758333333331</v>
      </c>
      <c r="C667" t="s">
        <v>66</v>
      </c>
      <c r="D667">
        <v>1</v>
      </c>
    </row>
    <row r="668" spans="1:4" x14ac:dyDescent="0.2">
      <c r="A668" s="1">
        <v>2228</v>
      </c>
      <c r="B668" s="3">
        <v>42462.758333333331</v>
      </c>
      <c r="C668" t="s">
        <v>78</v>
      </c>
      <c r="D668">
        <v>1</v>
      </c>
    </row>
    <row r="669" spans="1:4" x14ac:dyDescent="0.2">
      <c r="A669" s="1">
        <v>2228</v>
      </c>
      <c r="B669" s="3">
        <v>42462.758333333331</v>
      </c>
      <c r="C669" t="s">
        <v>92</v>
      </c>
      <c r="D669">
        <v>1</v>
      </c>
    </row>
    <row r="670" spans="1:4" x14ac:dyDescent="0.2">
      <c r="A670" s="1">
        <v>2228</v>
      </c>
      <c r="B670" s="3">
        <v>42462.758333333331</v>
      </c>
      <c r="C670" t="s">
        <v>111</v>
      </c>
      <c r="D670">
        <v>1</v>
      </c>
    </row>
    <row r="671" spans="1:4" x14ac:dyDescent="0.2">
      <c r="A671" s="1">
        <v>2228</v>
      </c>
      <c r="B671" s="3">
        <v>42462.758333333331</v>
      </c>
      <c r="C671" t="s">
        <v>120</v>
      </c>
      <c r="D671">
        <v>1</v>
      </c>
    </row>
    <row r="672" spans="1:4" x14ac:dyDescent="0.2">
      <c r="A672" s="1">
        <v>2228</v>
      </c>
      <c r="B672" s="3">
        <v>42462.758333333331</v>
      </c>
      <c r="C672" t="s">
        <v>118</v>
      </c>
      <c r="D672">
        <v>1</v>
      </c>
    </row>
    <row r="673" spans="1:4" x14ac:dyDescent="0.2">
      <c r="A673" s="1">
        <v>2229</v>
      </c>
      <c r="B673" s="3">
        <v>42462.781944444447</v>
      </c>
      <c r="C673" t="s">
        <v>8</v>
      </c>
      <c r="D673">
        <v>2</v>
      </c>
    </row>
    <row r="674" spans="1:4" x14ac:dyDescent="0.2">
      <c r="A674" s="1">
        <v>2229</v>
      </c>
      <c r="B674" s="3">
        <v>42462.781944444447</v>
      </c>
      <c r="C674" t="s">
        <v>17</v>
      </c>
      <c r="D674">
        <v>1</v>
      </c>
    </row>
    <row r="675" spans="1:4" x14ac:dyDescent="0.2">
      <c r="A675" s="1">
        <v>2229</v>
      </c>
      <c r="B675" s="3">
        <v>42462.781944444447</v>
      </c>
      <c r="C675" t="s">
        <v>89</v>
      </c>
      <c r="D675">
        <v>1</v>
      </c>
    </row>
    <row r="676" spans="1:4" x14ac:dyDescent="0.2">
      <c r="A676" s="1">
        <v>2229</v>
      </c>
      <c r="B676" s="3">
        <v>42462.781944444447</v>
      </c>
      <c r="C676" t="s">
        <v>151</v>
      </c>
      <c r="D676">
        <v>1</v>
      </c>
    </row>
    <row r="677" spans="1:4" x14ac:dyDescent="0.2">
      <c r="A677" s="1">
        <v>2230</v>
      </c>
      <c r="B677" s="3">
        <v>42462.784722222219</v>
      </c>
      <c r="C677" t="s">
        <v>17</v>
      </c>
      <c r="D677">
        <v>1</v>
      </c>
    </row>
    <row r="678" spans="1:4" x14ac:dyDescent="0.2">
      <c r="A678" s="1">
        <v>2230</v>
      </c>
      <c r="B678" s="3">
        <v>42462.784722222219</v>
      </c>
      <c r="C678" t="s">
        <v>24</v>
      </c>
      <c r="D678">
        <v>1</v>
      </c>
    </row>
    <row r="679" spans="1:4" x14ac:dyDescent="0.2">
      <c r="A679" s="1">
        <v>2230</v>
      </c>
      <c r="B679" s="3">
        <v>42462.784722222219</v>
      </c>
      <c r="C679" t="s">
        <v>68</v>
      </c>
      <c r="D679">
        <v>1</v>
      </c>
    </row>
    <row r="680" spans="1:4" x14ac:dyDescent="0.2">
      <c r="A680" s="1">
        <v>2230</v>
      </c>
      <c r="B680" s="3">
        <v>42462.784722222219</v>
      </c>
      <c r="C680" t="s">
        <v>96</v>
      </c>
      <c r="D680">
        <v>1</v>
      </c>
    </row>
    <row r="681" spans="1:4" x14ac:dyDescent="0.2">
      <c r="A681" s="1">
        <v>2231</v>
      </c>
      <c r="B681" s="3">
        <v>42462.794444444444</v>
      </c>
      <c r="C681" t="s">
        <v>15</v>
      </c>
      <c r="D681">
        <v>1</v>
      </c>
    </row>
    <row r="682" spans="1:4" x14ac:dyDescent="0.2">
      <c r="A682" s="1">
        <v>2231</v>
      </c>
      <c r="B682" s="3">
        <v>42462.794444444444</v>
      </c>
      <c r="C682" t="s">
        <v>33</v>
      </c>
      <c r="D682">
        <v>1</v>
      </c>
    </row>
    <row r="683" spans="1:4" x14ac:dyDescent="0.2">
      <c r="A683" s="1">
        <v>2231</v>
      </c>
      <c r="B683" s="3">
        <v>42462.794444444444</v>
      </c>
      <c r="C683" t="s">
        <v>42</v>
      </c>
      <c r="D683">
        <v>1</v>
      </c>
    </row>
    <row r="684" spans="1:4" x14ac:dyDescent="0.2">
      <c r="A684" s="1">
        <v>2231</v>
      </c>
      <c r="B684" s="3">
        <v>42462.794444444444</v>
      </c>
      <c r="C684" t="s">
        <v>90</v>
      </c>
      <c r="D684">
        <v>1</v>
      </c>
    </row>
    <row r="685" spans="1:4" x14ac:dyDescent="0.2">
      <c r="A685" s="1">
        <v>2231</v>
      </c>
      <c r="B685" s="3">
        <v>42462.794444444444</v>
      </c>
      <c r="C685" t="s">
        <v>105</v>
      </c>
      <c r="D685">
        <v>1</v>
      </c>
    </row>
    <row r="686" spans="1:4" x14ac:dyDescent="0.2">
      <c r="A686" s="1">
        <v>2232</v>
      </c>
      <c r="B686" s="3">
        <v>42462.80972222222</v>
      </c>
      <c r="C686" t="s">
        <v>18</v>
      </c>
      <c r="D686">
        <v>1</v>
      </c>
    </row>
    <row r="687" spans="1:4" x14ac:dyDescent="0.2">
      <c r="A687" s="1">
        <v>2232</v>
      </c>
      <c r="B687" s="3">
        <v>42462.80972222222</v>
      </c>
      <c r="C687" t="s">
        <v>84</v>
      </c>
      <c r="D687">
        <v>1</v>
      </c>
    </row>
    <row r="688" spans="1:4" x14ac:dyDescent="0.2">
      <c r="A688" s="1">
        <v>2232</v>
      </c>
      <c r="B688" s="3">
        <v>42462.80972222222</v>
      </c>
      <c r="C688" t="s">
        <v>81</v>
      </c>
      <c r="D688">
        <v>2</v>
      </c>
    </row>
    <row r="689" spans="1:4" x14ac:dyDescent="0.2">
      <c r="A689" s="1">
        <v>2232</v>
      </c>
      <c r="B689" s="3">
        <v>42462.80972222222</v>
      </c>
      <c r="C689" t="s">
        <v>95</v>
      </c>
      <c r="D689">
        <v>2</v>
      </c>
    </row>
    <row r="690" spans="1:4" x14ac:dyDescent="0.2">
      <c r="A690" s="1">
        <v>2232</v>
      </c>
      <c r="B690" s="3">
        <v>42462.80972222222</v>
      </c>
      <c r="C690" t="s">
        <v>113</v>
      </c>
      <c r="D690">
        <v>1</v>
      </c>
    </row>
    <row r="691" spans="1:4" x14ac:dyDescent="0.2">
      <c r="A691" s="1">
        <v>2232</v>
      </c>
      <c r="B691" s="3">
        <v>42462.80972222222</v>
      </c>
      <c r="C691" t="s">
        <v>126</v>
      </c>
      <c r="D691">
        <v>1</v>
      </c>
    </row>
    <row r="692" spans="1:4" x14ac:dyDescent="0.2">
      <c r="A692" s="1">
        <v>2233</v>
      </c>
      <c r="B692" s="3">
        <v>42462.813194444447</v>
      </c>
      <c r="C692" t="s">
        <v>19</v>
      </c>
      <c r="D692">
        <v>2</v>
      </c>
    </row>
    <row r="693" spans="1:4" x14ac:dyDescent="0.2">
      <c r="A693" s="1">
        <v>2233</v>
      </c>
      <c r="B693" s="3">
        <v>42462.813194444447</v>
      </c>
      <c r="C693" t="s">
        <v>17</v>
      </c>
      <c r="D693">
        <v>1</v>
      </c>
    </row>
    <row r="694" spans="1:4" x14ac:dyDescent="0.2">
      <c r="A694" s="1">
        <v>2233</v>
      </c>
      <c r="B694" s="3">
        <v>42462.813194444447</v>
      </c>
      <c r="C694" t="s">
        <v>15</v>
      </c>
      <c r="D694">
        <v>1</v>
      </c>
    </row>
    <row r="695" spans="1:4" x14ac:dyDescent="0.2">
      <c r="A695" s="1">
        <v>2233</v>
      </c>
      <c r="B695" s="3">
        <v>42462.813194444447</v>
      </c>
      <c r="C695" t="s">
        <v>32</v>
      </c>
      <c r="D695">
        <v>2</v>
      </c>
    </row>
    <row r="696" spans="1:4" x14ac:dyDescent="0.2">
      <c r="A696" s="1">
        <v>2233</v>
      </c>
      <c r="B696" s="3">
        <v>42462.813194444447</v>
      </c>
      <c r="C696" t="s">
        <v>89</v>
      </c>
      <c r="D696">
        <v>1</v>
      </c>
    </row>
    <row r="697" spans="1:4" x14ac:dyDescent="0.2">
      <c r="A697" s="1">
        <v>2233</v>
      </c>
      <c r="B697" s="3">
        <v>42462.813194444447</v>
      </c>
      <c r="C697" t="s">
        <v>91</v>
      </c>
      <c r="D697">
        <v>2</v>
      </c>
    </row>
    <row r="698" spans="1:4" x14ac:dyDescent="0.2">
      <c r="A698" s="1">
        <v>2233</v>
      </c>
      <c r="B698" s="3">
        <v>42462.813194444447</v>
      </c>
      <c r="C698" t="s">
        <v>151</v>
      </c>
      <c r="D698">
        <v>1</v>
      </c>
    </row>
    <row r="699" spans="1:4" x14ac:dyDescent="0.2">
      <c r="A699" s="1">
        <v>2234</v>
      </c>
      <c r="B699" s="3">
        <v>42462.816666666666</v>
      </c>
      <c r="C699" t="s">
        <v>12</v>
      </c>
      <c r="D699">
        <v>1</v>
      </c>
    </row>
    <row r="700" spans="1:4" x14ac:dyDescent="0.2">
      <c r="A700" s="1">
        <v>2234</v>
      </c>
      <c r="B700" s="3">
        <v>42462.816666666666</v>
      </c>
      <c r="C700" t="s">
        <v>37</v>
      </c>
      <c r="D700">
        <v>1</v>
      </c>
    </row>
    <row r="701" spans="1:4" x14ac:dyDescent="0.2">
      <c r="A701" s="1">
        <v>2234</v>
      </c>
      <c r="B701" s="3">
        <v>42462.816666666666</v>
      </c>
      <c r="C701" t="s">
        <v>89</v>
      </c>
      <c r="D701">
        <v>1</v>
      </c>
    </row>
    <row r="702" spans="1:4" x14ac:dyDescent="0.2">
      <c r="A702" s="1">
        <v>2234</v>
      </c>
      <c r="B702" s="3">
        <v>42462.816666666666</v>
      </c>
      <c r="C702" t="s">
        <v>167</v>
      </c>
      <c r="D702">
        <v>1</v>
      </c>
    </row>
    <row r="703" spans="1:4" x14ac:dyDescent="0.2">
      <c r="A703" s="1">
        <v>2235</v>
      </c>
      <c r="B703" s="3">
        <v>42462.854166666664</v>
      </c>
      <c r="C703" t="s">
        <v>3</v>
      </c>
      <c r="D703">
        <v>1</v>
      </c>
    </row>
    <row r="704" spans="1:4" x14ac:dyDescent="0.2">
      <c r="A704" s="1">
        <v>2235</v>
      </c>
      <c r="B704" s="3">
        <v>42462.854166666664</v>
      </c>
      <c r="C704" t="s">
        <v>4</v>
      </c>
      <c r="D704">
        <v>1</v>
      </c>
    </row>
    <row r="705" spans="1:4" x14ac:dyDescent="0.2">
      <c r="A705" s="1">
        <v>2235</v>
      </c>
      <c r="B705" s="3">
        <v>42462.854166666664</v>
      </c>
      <c r="C705" t="s">
        <v>6</v>
      </c>
      <c r="D705">
        <v>1</v>
      </c>
    </row>
    <row r="706" spans="1:4" x14ac:dyDescent="0.2">
      <c r="A706" s="1">
        <v>2235</v>
      </c>
      <c r="B706" s="3">
        <v>42462.854166666664</v>
      </c>
      <c r="C706" t="s">
        <v>7</v>
      </c>
      <c r="D706">
        <v>1</v>
      </c>
    </row>
    <row r="707" spans="1:4" x14ac:dyDescent="0.2">
      <c r="A707" s="1">
        <v>2235</v>
      </c>
      <c r="B707" s="3">
        <v>42462.854166666664</v>
      </c>
      <c r="C707" t="s">
        <v>8</v>
      </c>
      <c r="D707">
        <v>3</v>
      </c>
    </row>
    <row r="708" spans="1:4" x14ac:dyDescent="0.2">
      <c r="A708" s="1">
        <v>2235</v>
      </c>
      <c r="B708" s="3">
        <v>42462.854166666664</v>
      </c>
      <c r="C708" t="s">
        <v>19</v>
      </c>
      <c r="D708">
        <v>1</v>
      </c>
    </row>
    <row r="709" spans="1:4" x14ac:dyDescent="0.2">
      <c r="A709" s="1">
        <v>2235</v>
      </c>
      <c r="B709" s="3">
        <v>42462.854166666664</v>
      </c>
      <c r="C709" t="s">
        <v>22</v>
      </c>
      <c r="D709">
        <v>1</v>
      </c>
    </row>
    <row r="710" spans="1:4" x14ac:dyDescent="0.2">
      <c r="A710" s="1">
        <v>2235</v>
      </c>
      <c r="B710" s="3">
        <v>42462.854166666664</v>
      </c>
      <c r="C710" t="s">
        <v>16</v>
      </c>
      <c r="D710">
        <v>1</v>
      </c>
    </row>
    <row r="711" spans="1:4" x14ac:dyDescent="0.2">
      <c r="A711" s="1">
        <v>2235</v>
      </c>
      <c r="B711" s="3">
        <v>42462.854166666664</v>
      </c>
      <c r="C711" t="s">
        <v>28</v>
      </c>
      <c r="D711">
        <v>1</v>
      </c>
    </row>
    <row r="712" spans="1:4" x14ac:dyDescent="0.2">
      <c r="A712" s="1">
        <v>2235</v>
      </c>
      <c r="B712" s="3">
        <v>42462.854166666664</v>
      </c>
      <c r="C712" t="s">
        <v>96</v>
      </c>
      <c r="D712">
        <v>1</v>
      </c>
    </row>
    <row r="713" spans="1:4" x14ac:dyDescent="0.2">
      <c r="A713" s="1">
        <v>2235</v>
      </c>
      <c r="B713" s="3">
        <v>42462.854166666664</v>
      </c>
      <c r="C713" t="s">
        <v>133</v>
      </c>
      <c r="D713">
        <v>1</v>
      </c>
    </row>
    <row r="714" spans="1:4" x14ac:dyDescent="0.2">
      <c r="A714" s="1">
        <v>2235</v>
      </c>
      <c r="B714" s="3">
        <v>42462.854166666664</v>
      </c>
      <c r="C714" t="s">
        <v>118</v>
      </c>
      <c r="D714">
        <v>1</v>
      </c>
    </row>
    <row r="715" spans="1:4" x14ac:dyDescent="0.2">
      <c r="A715" s="1">
        <v>2236</v>
      </c>
      <c r="B715" s="3">
        <v>42462.861111111109</v>
      </c>
      <c r="C715" t="s">
        <v>3</v>
      </c>
      <c r="D715">
        <v>2</v>
      </c>
    </row>
    <row r="716" spans="1:4" x14ac:dyDescent="0.2">
      <c r="A716" s="1">
        <v>2236</v>
      </c>
      <c r="B716" s="3">
        <v>42462.861111111109</v>
      </c>
      <c r="C716" t="s">
        <v>8</v>
      </c>
      <c r="D716">
        <v>5</v>
      </c>
    </row>
    <row r="717" spans="1:4" x14ac:dyDescent="0.2">
      <c r="A717" s="1">
        <v>2236</v>
      </c>
      <c r="B717" s="3">
        <v>42462.861111111109</v>
      </c>
      <c r="C717" t="s">
        <v>10</v>
      </c>
      <c r="D717">
        <v>1</v>
      </c>
    </row>
    <row r="718" spans="1:4" x14ac:dyDescent="0.2">
      <c r="A718" s="1">
        <v>2236</v>
      </c>
      <c r="B718" s="3">
        <v>42462.861111111109</v>
      </c>
      <c r="C718" t="s">
        <v>14</v>
      </c>
      <c r="D718">
        <v>1</v>
      </c>
    </row>
    <row r="719" spans="1:4" x14ac:dyDescent="0.2">
      <c r="A719" s="1">
        <v>2236</v>
      </c>
      <c r="B719" s="3">
        <v>42462.861111111109</v>
      </c>
      <c r="C719" t="s">
        <v>89</v>
      </c>
      <c r="D719">
        <v>1</v>
      </c>
    </row>
    <row r="720" spans="1:4" x14ac:dyDescent="0.2">
      <c r="A720" s="1">
        <v>2236</v>
      </c>
      <c r="B720" s="3">
        <v>42462.861111111109</v>
      </c>
      <c r="C720" t="s">
        <v>108</v>
      </c>
      <c r="D720">
        <v>1</v>
      </c>
    </row>
    <row r="721" spans="1:4" x14ac:dyDescent="0.2">
      <c r="A721" s="1">
        <v>2237</v>
      </c>
      <c r="B721" s="3">
        <v>42462.890972222223</v>
      </c>
      <c r="C721" t="s">
        <v>12</v>
      </c>
      <c r="D721">
        <v>1</v>
      </c>
    </row>
    <row r="722" spans="1:4" x14ac:dyDescent="0.2">
      <c r="A722" s="1">
        <v>2237</v>
      </c>
      <c r="B722" s="3">
        <v>42462.890972222223</v>
      </c>
      <c r="C722" t="s">
        <v>19</v>
      </c>
      <c r="D722">
        <v>1</v>
      </c>
    </row>
    <row r="723" spans="1:4" x14ac:dyDescent="0.2">
      <c r="A723" s="1">
        <v>2237</v>
      </c>
      <c r="B723" s="3">
        <v>42462.890972222223</v>
      </c>
      <c r="C723" t="s">
        <v>14</v>
      </c>
      <c r="D723">
        <v>1</v>
      </c>
    </row>
    <row r="724" spans="1:4" x14ac:dyDescent="0.2">
      <c r="A724" s="1">
        <v>2237</v>
      </c>
      <c r="B724" s="3">
        <v>42462.890972222223</v>
      </c>
      <c r="C724" t="s">
        <v>17</v>
      </c>
      <c r="D724">
        <v>1</v>
      </c>
    </row>
    <row r="725" spans="1:4" x14ac:dyDescent="0.2">
      <c r="A725" s="1">
        <v>2237</v>
      </c>
      <c r="B725" s="3">
        <v>42462.890972222223</v>
      </c>
      <c r="C725" t="s">
        <v>34</v>
      </c>
      <c r="D725">
        <v>1</v>
      </c>
    </row>
    <row r="726" spans="1:4" x14ac:dyDescent="0.2">
      <c r="A726" s="1">
        <v>2237</v>
      </c>
      <c r="B726" s="3">
        <v>42462.890972222223</v>
      </c>
      <c r="C726" t="s">
        <v>33</v>
      </c>
      <c r="D726">
        <v>1</v>
      </c>
    </row>
    <row r="727" spans="1:4" x14ac:dyDescent="0.2">
      <c r="A727" s="1">
        <v>2237</v>
      </c>
      <c r="B727" s="3">
        <v>42462.890972222223</v>
      </c>
      <c r="C727" t="s">
        <v>89</v>
      </c>
      <c r="D727">
        <v>2</v>
      </c>
    </row>
    <row r="728" spans="1:4" x14ac:dyDescent="0.2">
      <c r="A728" s="1">
        <v>2238</v>
      </c>
      <c r="B728" s="3">
        <v>42463.64166666667</v>
      </c>
      <c r="C728" t="s">
        <v>10</v>
      </c>
      <c r="D728">
        <v>2</v>
      </c>
    </row>
    <row r="729" spans="1:4" x14ac:dyDescent="0.2">
      <c r="A729" s="1">
        <v>2238</v>
      </c>
      <c r="B729" s="3">
        <v>42463.64166666667</v>
      </c>
      <c r="C729" t="s">
        <v>38</v>
      </c>
      <c r="D729">
        <v>1</v>
      </c>
    </row>
    <row r="730" spans="1:4" x14ac:dyDescent="0.2">
      <c r="A730" s="1">
        <v>2238</v>
      </c>
      <c r="B730" s="3">
        <v>42463.64166666667</v>
      </c>
      <c r="C730" t="s">
        <v>62</v>
      </c>
      <c r="D730">
        <v>1</v>
      </c>
    </row>
    <row r="731" spans="1:4" x14ac:dyDescent="0.2">
      <c r="A731" s="1">
        <v>2238</v>
      </c>
      <c r="B731" s="3">
        <v>42463.64166666667</v>
      </c>
      <c r="C731" t="s">
        <v>80</v>
      </c>
      <c r="D731">
        <v>1</v>
      </c>
    </row>
    <row r="732" spans="1:4" x14ac:dyDescent="0.2">
      <c r="A732" s="1">
        <v>2238</v>
      </c>
      <c r="B732" s="3">
        <v>42463.64166666667</v>
      </c>
      <c r="C732" t="s">
        <v>72</v>
      </c>
      <c r="D732">
        <v>1</v>
      </c>
    </row>
    <row r="733" spans="1:4" x14ac:dyDescent="0.2">
      <c r="A733" s="1">
        <v>2238</v>
      </c>
      <c r="B733" s="3">
        <v>42463.64166666667</v>
      </c>
      <c r="C733" t="s">
        <v>99</v>
      </c>
      <c r="D733">
        <v>1</v>
      </c>
    </row>
    <row r="734" spans="1:4" x14ac:dyDescent="0.2">
      <c r="A734" s="1">
        <v>2238</v>
      </c>
      <c r="B734" s="3">
        <v>42463.64166666667</v>
      </c>
      <c r="C734" t="s">
        <v>121</v>
      </c>
      <c r="D734">
        <v>1</v>
      </c>
    </row>
    <row r="735" spans="1:4" x14ac:dyDescent="0.2">
      <c r="A735" s="1">
        <v>2239</v>
      </c>
      <c r="B735" s="3">
        <v>42463.765972222223</v>
      </c>
      <c r="C735" t="s">
        <v>15</v>
      </c>
      <c r="D735">
        <v>1</v>
      </c>
    </row>
    <row r="736" spans="1:4" x14ac:dyDescent="0.2">
      <c r="A736" s="1">
        <v>2239</v>
      </c>
      <c r="B736" s="3">
        <v>42463.765972222223</v>
      </c>
      <c r="C736" t="s">
        <v>32</v>
      </c>
      <c r="D736">
        <v>1</v>
      </c>
    </row>
    <row r="737" spans="1:4" x14ac:dyDescent="0.2">
      <c r="A737" s="1">
        <v>2239</v>
      </c>
      <c r="B737" s="3">
        <v>42463.765972222223</v>
      </c>
      <c r="C737" t="s">
        <v>83</v>
      </c>
      <c r="D737">
        <v>2</v>
      </c>
    </row>
    <row r="738" spans="1:4" x14ac:dyDescent="0.2">
      <c r="A738" s="1">
        <v>2239</v>
      </c>
      <c r="B738" s="3">
        <v>42463.765972222223</v>
      </c>
      <c r="C738" t="s">
        <v>104</v>
      </c>
      <c r="D738">
        <v>1</v>
      </c>
    </row>
    <row r="739" spans="1:4" x14ac:dyDescent="0.2">
      <c r="A739" s="1">
        <v>2239</v>
      </c>
      <c r="B739" s="3">
        <v>42463.765972222223</v>
      </c>
      <c r="C739" t="s">
        <v>137</v>
      </c>
      <c r="D739">
        <v>1</v>
      </c>
    </row>
    <row r="740" spans="1:4" x14ac:dyDescent="0.2">
      <c r="A740" s="1">
        <v>2240</v>
      </c>
      <c r="B740" s="3">
        <v>42463.899305555555</v>
      </c>
      <c r="C740" t="s">
        <v>24</v>
      </c>
      <c r="D740">
        <v>1</v>
      </c>
    </row>
    <row r="741" spans="1:4" x14ac:dyDescent="0.2">
      <c r="A741" s="1">
        <v>2240</v>
      </c>
      <c r="B741" s="3">
        <v>42463.899305555555</v>
      </c>
      <c r="C741" t="s">
        <v>18</v>
      </c>
      <c r="D741">
        <v>2</v>
      </c>
    </row>
    <row r="742" spans="1:4" x14ac:dyDescent="0.2">
      <c r="A742" s="1">
        <v>2240</v>
      </c>
      <c r="B742" s="3">
        <v>42463.899305555555</v>
      </c>
      <c r="C742" t="s">
        <v>42</v>
      </c>
      <c r="D742">
        <v>1</v>
      </c>
    </row>
    <row r="743" spans="1:4" x14ac:dyDescent="0.2">
      <c r="A743" s="1">
        <v>2240</v>
      </c>
      <c r="B743" s="3">
        <v>42463.899305555555</v>
      </c>
      <c r="C743" t="s">
        <v>89</v>
      </c>
      <c r="D743">
        <v>1</v>
      </c>
    </row>
    <row r="744" spans="1:4" x14ac:dyDescent="0.2">
      <c r="A744" s="1">
        <v>2240</v>
      </c>
      <c r="B744" s="3">
        <v>42463.899305555555</v>
      </c>
      <c r="C744" t="s">
        <v>155</v>
      </c>
      <c r="D744">
        <v>1</v>
      </c>
    </row>
    <row r="745" spans="1:4" x14ac:dyDescent="0.2">
      <c r="A745" s="1">
        <v>2241</v>
      </c>
      <c r="B745" s="3">
        <v>42465.78125</v>
      </c>
      <c r="C745" t="s">
        <v>12</v>
      </c>
      <c r="D745">
        <v>2</v>
      </c>
    </row>
    <row r="746" spans="1:4" x14ac:dyDescent="0.2">
      <c r="A746" s="1">
        <v>2241</v>
      </c>
      <c r="B746" s="3">
        <v>42465.78125</v>
      </c>
      <c r="C746" t="s">
        <v>17</v>
      </c>
      <c r="D746">
        <v>3</v>
      </c>
    </row>
    <row r="747" spans="1:4" x14ac:dyDescent="0.2">
      <c r="A747" s="1">
        <v>2241</v>
      </c>
      <c r="B747" s="3">
        <v>42465.78125</v>
      </c>
      <c r="C747" t="s">
        <v>61</v>
      </c>
      <c r="D747">
        <v>1</v>
      </c>
    </row>
    <row r="748" spans="1:4" x14ac:dyDescent="0.2">
      <c r="A748" s="1">
        <v>2241</v>
      </c>
      <c r="B748" s="3">
        <v>42465.78125</v>
      </c>
      <c r="C748" t="s">
        <v>87</v>
      </c>
      <c r="D748">
        <v>1</v>
      </c>
    </row>
    <row r="749" spans="1:4" x14ac:dyDescent="0.2">
      <c r="A749" s="1">
        <v>2241</v>
      </c>
      <c r="B749" s="3">
        <v>42465.78125</v>
      </c>
      <c r="C749" t="s">
        <v>96</v>
      </c>
      <c r="D749">
        <v>1</v>
      </c>
    </row>
    <row r="750" spans="1:4" x14ac:dyDescent="0.2">
      <c r="A750" s="1">
        <v>2241</v>
      </c>
      <c r="B750" s="3">
        <v>42465.78125</v>
      </c>
      <c r="C750" t="s">
        <v>160</v>
      </c>
      <c r="D750">
        <v>2</v>
      </c>
    </row>
    <row r="751" spans="1:4" x14ac:dyDescent="0.2">
      <c r="A751" s="1">
        <v>2242</v>
      </c>
      <c r="B751" s="3">
        <v>42465.890277777777</v>
      </c>
      <c r="C751" t="s">
        <v>15</v>
      </c>
      <c r="D751">
        <v>2</v>
      </c>
    </row>
    <row r="752" spans="1:4" x14ac:dyDescent="0.2">
      <c r="A752" s="1">
        <v>2242</v>
      </c>
      <c r="B752" s="3">
        <v>42465.890277777777</v>
      </c>
      <c r="C752" t="s">
        <v>38</v>
      </c>
      <c r="D752">
        <v>1</v>
      </c>
    </row>
    <row r="753" spans="1:4" x14ac:dyDescent="0.2">
      <c r="A753" s="1">
        <v>2242</v>
      </c>
      <c r="B753" s="3">
        <v>42465.890277777777</v>
      </c>
      <c r="C753" t="s">
        <v>88</v>
      </c>
      <c r="D753">
        <v>1</v>
      </c>
    </row>
    <row r="754" spans="1:4" x14ac:dyDescent="0.2">
      <c r="A754" s="1">
        <v>2242</v>
      </c>
      <c r="B754" s="3">
        <v>42465.890277777777</v>
      </c>
      <c r="C754" t="s">
        <v>88</v>
      </c>
      <c r="D754">
        <v>1</v>
      </c>
    </row>
    <row r="755" spans="1:4" x14ac:dyDescent="0.2">
      <c r="A755" s="1">
        <v>2243</v>
      </c>
      <c r="B755" s="3">
        <v>42466.72152777778</v>
      </c>
      <c r="C755" t="s">
        <v>10</v>
      </c>
      <c r="D755">
        <v>2</v>
      </c>
    </row>
    <row r="756" spans="1:4" x14ac:dyDescent="0.2">
      <c r="A756" s="1">
        <v>2243</v>
      </c>
      <c r="B756" s="3">
        <v>42466.72152777778</v>
      </c>
      <c r="C756" t="s">
        <v>22</v>
      </c>
      <c r="D756">
        <v>1</v>
      </c>
    </row>
    <row r="757" spans="1:4" x14ac:dyDescent="0.2">
      <c r="A757" s="1">
        <v>2243</v>
      </c>
      <c r="B757" s="3">
        <v>42466.72152777778</v>
      </c>
      <c r="C757" t="s">
        <v>17</v>
      </c>
      <c r="D757">
        <v>2</v>
      </c>
    </row>
    <row r="758" spans="1:4" x14ac:dyDescent="0.2">
      <c r="A758" s="1">
        <v>2243</v>
      </c>
      <c r="B758" s="3">
        <v>42466.72152777778</v>
      </c>
      <c r="C758" t="s">
        <v>34</v>
      </c>
      <c r="D758">
        <v>2</v>
      </c>
    </row>
    <row r="759" spans="1:4" x14ac:dyDescent="0.2">
      <c r="A759" s="1">
        <v>2243</v>
      </c>
      <c r="B759" s="3">
        <v>42466.72152777778</v>
      </c>
      <c r="C759" t="s">
        <v>51</v>
      </c>
      <c r="D759">
        <v>2</v>
      </c>
    </row>
    <row r="760" spans="1:4" x14ac:dyDescent="0.2">
      <c r="A760" s="1">
        <v>2243</v>
      </c>
      <c r="B760" s="3">
        <v>42466.72152777778</v>
      </c>
      <c r="C760" t="s">
        <v>60</v>
      </c>
      <c r="D760">
        <v>2</v>
      </c>
    </row>
    <row r="761" spans="1:4" x14ac:dyDescent="0.2">
      <c r="A761" s="1">
        <v>2243</v>
      </c>
      <c r="B761" s="3">
        <v>42466.72152777778</v>
      </c>
      <c r="C761" t="s">
        <v>75</v>
      </c>
      <c r="D761">
        <v>1</v>
      </c>
    </row>
    <row r="762" spans="1:4" x14ac:dyDescent="0.2">
      <c r="A762" s="1">
        <v>2243</v>
      </c>
      <c r="B762" s="3">
        <v>42466.72152777778</v>
      </c>
      <c r="C762" t="s">
        <v>96</v>
      </c>
      <c r="D762">
        <v>1</v>
      </c>
    </row>
    <row r="763" spans="1:4" x14ac:dyDescent="0.2">
      <c r="A763" s="1">
        <v>2244</v>
      </c>
      <c r="B763" s="3">
        <v>42466.794444444444</v>
      </c>
      <c r="C763" t="s">
        <v>4</v>
      </c>
      <c r="D763">
        <v>1</v>
      </c>
    </row>
    <row r="764" spans="1:4" x14ac:dyDescent="0.2">
      <c r="A764" s="1">
        <v>2244</v>
      </c>
      <c r="B764" s="3">
        <v>42466.794444444444</v>
      </c>
      <c r="C764" t="s">
        <v>8</v>
      </c>
      <c r="D764">
        <v>1</v>
      </c>
    </row>
    <row r="765" spans="1:4" x14ac:dyDescent="0.2">
      <c r="A765" s="1">
        <v>2244</v>
      </c>
      <c r="B765" s="3">
        <v>42466.794444444444</v>
      </c>
      <c r="C765" t="s">
        <v>12</v>
      </c>
      <c r="D765">
        <v>1</v>
      </c>
    </row>
    <row r="766" spans="1:4" x14ac:dyDescent="0.2">
      <c r="A766" s="1">
        <v>2244</v>
      </c>
      <c r="B766" s="3">
        <v>42466.794444444444</v>
      </c>
      <c r="C766" t="s">
        <v>17</v>
      </c>
      <c r="D766">
        <v>1</v>
      </c>
    </row>
    <row r="767" spans="1:4" x14ac:dyDescent="0.2">
      <c r="A767" s="1">
        <v>2244</v>
      </c>
      <c r="B767" s="3">
        <v>42466.794444444444</v>
      </c>
      <c r="C767" t="s">
        <v>19</v>
      </c>
      <c r="D767">
        <v>1</v>
      </c>
    </row>
    <row r="768" spans="1:4" x14ac:dyDescent="0.2">
      <c r="A768" s="1">
        <v>2244</v>
      </c>
      <c r="B768" s="3">
        <v>42466.794444444444</v>
      </c>
      <c r="C768" t="s">
        <v>14</v>
      </c>
      <c r="D768">
        <v>1</v>
      </c>
    </row>
    <row r="769" spans="1:4" x14ac:dyDescent="0.2">
      <c r="A769" s="1">
        <v>2244</v>
      </c>
      <c r="B769" s="3">
        <v>42466.794444444444</v>
      </c>
      <c r="C769" t="s">
        <v>74</v>
      </c>
      <c r="D769">
        <v>1</v>
      </c>
    </row>
    <row r="770" spans="1:4" x14ac:dyDescent="0.2">
      <c r="A770" s="1">
        <v>2244</v>
      </c>
      <c r="B770" s="3">
        <v>42466.794444444444</v>
      </c>
      <c r="C770" t="s">
        <v>89</v>
      </c>
      <c r="D770">
        <v>1</v>
      </c>
    </row>
    <row r="771" spans="1:4" x14ac:dyDescent="0.2">
      <c r="A771" s="1">
        <v>2244</v>
      </c>
      <c r="B771" s="3">
        <v>42466.794444444444</v>
      </c>
      <c r="C771" t="s">
        <v>120</v>
      </c>
      <c r="D771">
        <v>1</v>
      </c>
    </row>
    <row r="772" spans="1:4" x14ac:dyDescent="0.2">
      <c r="A772" s="1">
        <v>2245</v>
      </c>
      <c r="B772" s="3">
        <v>42467.76458333333</v>
      </c>
      <c r="C772" t="s">
        <v>10</v>
      </c>
      <c r="D772">
        <v>2</v>
      </c>
    </row>
    <row r="773" spans="1:4" x14ac:dyDescent="0.2">
      <c r="A773" s="1">
        <v>2245</v>
      </c>
      <c r="B773" s="3">
        <v>42467.76458333333</v>
      </c>
      <c r="C773" t="s">
        <v>45</v>
      </c>
      <c r="D773">
        <v>1</v>
      </c>
    </row>
    <row r="774" spans="1:4" x14ac:dyDescent="0.2">
      <c r="A774" s="1">
        <v>2245</v>
      </c>
      <c r="B774" s="3">
        <v>42467.76458333333</v>
      </c>
      <c r="C774" t="s">
        <v>49</v>
      </c>
      <c r="D774">
        <v>1</v>
      </c>
    </row>
    <row r="775" spans="1:4" x14ac:dyDescent="0.2">
      <c r="A775" s="1">
        <v>2245</v>
      </c>
      <c r="B775" s="3">
        <v>42467.76458333333</v>
      </c>
      <c r="C775" t="s">
        <v>63</v>
      </c>
      <c r="D775">
        <v>1</v>
      </c>
    </row>
    <row r="776" spans="1:4" x14ac:dyDescent="0.2">
      <c r="A776" s="1">
        <v>2245</v>
      </c>
      <c r="B776" s="3">
        <v>42467.76458333333</v>
      </c>
      <c r="C776" t="s">
        <v>72</v>
      </c>
      <c r="D776">
        <v>1</v>
      </c>
    </row>
    <row r="777" spans="1:4" x14ac:dyDescent="0.2">
      <c r="A777" s="1">
        <v>2246</v>
      </c>
      <c r="B777" s="3">
        <v>42467.776388888888</v>
      </c>
      <c r="C777" t="s">
        <v>4</v>
      </c>
      <c r="D777">
        <v>1</v>
      </c>
    </row>
    <row r="778" spans="1:4" x14ac:dyDescent="0.2">
      <c r="A778" s="1">
        <v>2246</v>
      </c>
      <c r="B778" s="3">
        <v>42467.776388888888</v>
      </c>
      <c r="C778" t="s">
        <v>15</v>
      </c>
      <c r="D778">
        <v>1</v>
      </c>
    </row>
    <row r="779" spans="1:4" x14ac:dyDescent="0.2">
      <c r="A779" s="1">
        <v>2246</v>
      </c>
      <c r="B779" s="3">
        <v>42467.776388888888</v>
      </c>
      <c r="C779" t="s">
        <v>39</v>
      </c>
      <c r="D779">
        <v>1</v>
      </c>
    </row>
    <row r="780" spans="1:4" x14ac:dyDescent="0.2">
      <c r="A780" s="1">
        <v>2246</v>
      </c>
      <c r="B780" s="3">
        <v>42467.776388888888</v>
      </c>
      <c r="C780" t="s">
        <v>57</v>
      </c>
      <c r="D780">
        <v>1</v>
      </c>
    </row>
    <row r="781" spans="1:4" x14ac:dyDescent="0.2">
      <c r="A781" s="1">
        <v>2246</v>
      </c>
      <c r="B781" s="3">
        <v>42467.776388888888</v>
      </c>
      <c r="C781" t="s">
        <v>142</v>
      </c>
      <c r="D781">
        <v>1</v>
      </c>
    </row>
    <row r="782" spans="1:4" x14ac:dyDescent="0.2">
      <c r="A782" s="1">
        <v>2246</v>
      </c>
      <c r="B782" s="3">
        <v>42467.776388888888</v>
      </c>
      <c r="C782" t="s">
        <v>121</v>
      </c>
      <c r="D782">
        <v>1</v>
      </c>
    </row>
    <row r="783" spans="1:4" x14ac:dyDescent="0.2">
      <c r="A783" s="1">
        <v>2246</v>
      </c>
      <c r="B783" s="3">
        <v>42467.776388888888</v>
      </c>
      <c r="C783" t="s">
        <v>160</v>
      </c>
      <c r="D783">
        <v>1</v>
      </c>
    </row>
    <row r="784" spans="1:4" x14ac:dyDescent="0.2">
      <c r="A784" s="1">
        <v>2248</v>
      </c>
      <c r="B784" s="3">
        <v>42467.788888888892</v>
      </c>
      <c r="C784" t="s">
        <v>15</v>
      </c>
      <c r="D784">
        <v>1</v>
      </c>
    </row>
    <row r="785" spans="1:4" x14ac:dyDescent="0.2">
      <c r="A785" s="1">
        <v>2248</v>
      </c>
      <c r="B785" s="3">
        <v>42467.788888888892</v>
      </c>
      <c r="C785" t="s">
        <v>19</v>
      </c>
      <c r="D785">
        <v>1</v>
      </c>
    </row>
    <row r="786" spans="1:4" x14ac:dyDescent="0.2">
      <c r="A786" s="1">
        <v>2248</v>
      </c>
      <c r="B786" s="3">
        <v>42467.788888888892</v>
      </c>
      <c r="C786" t="s">
        <v>53</v>
      </c>
      <c r="D786">
        <v>1</v>
      </c>
    </row>
    <row r="787" spans="1:4" x14ac:dyDescent="0.2">
      <c r="A787" s="1">
        <v>2248</v>
      </c>
      <c r="B787" s="3">
        <v>42467.788888888892</v>
      </c>
      <c r="C787" t="s">
        <v>55</v>
      </c>
      <c r="D787">
        <v>1</v>
      </c>
    </row>
    <row r="788" spans="1:4" x14ac:dyDescent="0.2">
      <c r="A788" s="1">
        <v>2248</v>
      </c>
      <c r="B788" s="3">
        <v>42467.788888888892</v>
      </c>
      <c r="C788" t="s">
        <v>77</v>
      </c>
      <c r="D788">
        <v>1</v>
      </c>
    </row>
    <row r="789" spans="1:4" x14ac:dyDescent="0.2">
      <c r="A789" s="1">
        <v>2248</v>
      </c>
      <c r="B789" s="3">
        <v>42467.788888888892</v>
      </c>
      <c r="C789" t="s">
        <v>99</v>
      </c>
      <c r="D789">
        <v>1</v>
      </c>
    </row>
    <row r="790" spans="1:4" x14ac:dyDescent="0.2">
      <c r="A790" s="1">
        <v>2249</v>
      </c>
      <c r="B790" s="3">
        <v>42467.794444444444</v>
      </c>
      <c r="C790" t="s">
        <v>21</v>
      </c>
      <c r="D790">
        <v>1</v>
      </c>
    </row>
    <row r="791" spans="1:4" x14ac:dyDescent="0.2">
      <c r="A791" s="1">
        <v>2249</v>
      </c>
      <c r="B791" s="3">
        <v>42467.794444444444</v>
      </c>
      <c r="C791" t="s">
        <v>19</v>
      </c>
      <c r="D791">
        <v>1</v>
      </c>
    </row>
    <row r="792" spans="1:4" x14ac:dyDescent="0.2">
      <c r="A792" s="1">
        <v>2249</v>
      </c>
      <c r="B792" s="3">
        <v>42467.794444444444</v>
      </c>
      <c r="C792" t="s">
        <v>49</v>
      </c>
      <c r="D792">
        <v>1</v>
      </c>
    </row>
    <row r="793" spans="1:4" x14ac:dyDescent="0.2">
      <c r="A793" s="1">
        <v>2249</v>
      </c>
      <c r="B793" s="3">
        <v>42467.794444444444</v>
      </c>
      <c r="C793" t="s">
        <v>108</v>
      </c>
      <c r="D793">
        <v>1</v>
      </c>
    </row>
    <row r="794" spans="1:4" x14ac:dyDescent="0.2">
      <c r="A794" s="1">
        <v>2249</v>
      </c>
      <c r="B794" s="3">
        <v>42467.794444444444</v>
      </c>
      <c r="C794" t="s">
        <v>118</v>
      </c>
      <c r="D794">
        <v>1</v>
      </c>
    </row>
    <row r="795" spans="1:4" x14ac:dyDescent="0.2">
      <c r="A795" s="1">
        <v>2249</v>
      </c>
      <c r="B795" s="3">
        <v>42467.794444444444</v>
      </c>
      <c r="C795" t="s">
        <v>177</v>
      </c>
      <c r="D795">
        <v>1</v>
      </c>
    </row>
    <row r="796" spans="1:4" x14ac:dyDescent="0.2">
      <c r="A796" s="1">
        <v>2250</v>
      </c>
      <c r="B796" s="3">
        <v>42468.758333333331</v>
      </c>
      <c r="C796" t="s">
        <v>8</v>
      </c>
      <c r="D796">
        <v>2</v>
      </c>
    </row>
    <row r="797" spans="1:4" x14ac:dyDescent="0.2">
      <c r="A797" s="1">
        <v>2250</v>
      </c>
      <c r="B797" s="3">
        <v>42468.758333333331</v>
      </c>
      <c r="C797" t="s">
        <v>12</v>
      </c>
      <c r="D797">
        <v>1</v>
      </c>
    </row>
    <row r="798" spans="1:4" x14ac:dyDescent="0.2">
      <c r="A798" s="1">
        <v>2250</v>
      </c>
      <c r="B798" s="3">
        <v>42468.758333333331</v>
      </c>
      <c r="C798" t="s">
        <v>19</v>
      </c>
      <c r="D798">
        <v>2</v>
      </c>
    </row>
    <row r="799" spans="1:4" x14ac:dyDescent="0.2">
      <c r="A799" s="1">
        <v>2250</v>
      </c>
      <c r="B799" s="3">
        <v>42468.758333333331</v>
      </c>
      <c r="C799" t="s">
        <v>14</v>
      </c>
      <c r="D799">
        <v>1</v>
      </c>
    </row>
    <row r="800" spans="1:4" x14ac:dyDescent="0.2">
      <c r="A800" s="1">
        <v>2250</v>
      </c>
      <c r="B800" s="3">
        <v>42468.758333333331</v>
      </c>
      <c r="C800" t="s">
        <v>17</v>
      </c>
      <c r="D800">
        <v>1</v>
      </c>
    </row>
    <row r="801" spans="1:4" x14ac:dyDescent="0.2">
      <c r="A801" s="1">
        <v>2250</v>
      </c>
      <c r="B801" s="3">
        <v>42468.758333333331</v>
      </c>
      <c r="C801" t="s">
        <v>69</v>
      </c>
      <c r="D801">
        <v>1</v>
      </c>
    </row>
    <row r="802" spans="1:4" x14ac:dyDescent="0.2">
      <c r="A802" s="1">
        <v>2250</v>
      </c>
      <c r="B802" s="3">
        <v>42468.758333333331</v>
      </c>
      <c r="C802" t="s">
        <v>93</v>
      </c>
      <c r="D802">
        <v>1</v>
      </c>
    </row>
    <row r="803" spans="1:4" x14ac:dyDescent="0.2">
      <c r="A803" s="1">
        <v>2250</v>
      </c>
      <c r="B803" s="3">
        <v>42468.758333333331</v>
      </c>
      <c r="C803" t="s">
        <v>126</v>
      </c>
      <c r="D803">
        <v>2</v>
      </c>
    </row>
    <row r="804" spans="1:4" x14ac:dyDescent="0.2">
      <c r="A804" s="1">
        <v>2250</v>
      </c>
      <c r="B804" s="3">
        <v>42468.758333333331</v>
      </c>
      <c r="C804" t="s">
        <v>118</v>
      </c>
      <c r="D804">
        <v>1</v>
      </c>
    </row>
    <row r="805" spans="1:4" x14ac:dyDescent="0.2">
      <c r="A805" s="1">
        <v>2251</v>
      </c>
      <c r="B805" s="3">
        <v>42468.78125</v>
      </c>
      <c r="C805" t="s">
        <v>14</v>
      </c>
      <c r="D805">
        <v>1</v>
      </c>
    </row>
    <row r="806" spans="1:4" x14ac:dyDescent="0.2">
      <c r="A806" s="1">
        <v>2251</v>
      </c>
      <c r="B806" s="3">
        <v>42468.78125</v>
      </c>
      <c r="C806" t="s">
        <v>19</v>
      </c>
      <c r="D806">
        <v>1</v>
      </c>
    </row>
    <row r="807" spans="1:4" x14ac:dyDescent="0.2">
      <c r="A807" s="1">
        <v>2251</v>
      </c>
      <c r="B807" s="3">
        <v>42468.78125</v>
      </c>
      <c r="C807" t="s">
        <v>89</v>
      </c>
      <c r="D807">
        <v>1</v>
      </c>
    </row>
    <row r="808" spans="1:4" x14ac:dyDescent="0.2">
      <c r="A808" s="1">
        <v>2251</v>
      </c>
      <c r="B808" s="3">
        <v>42468.78125</v>
      </c>
      <c r="C808" t="s">
        <v>128</v>
      </c>
      <c r="D808">
        <v>1</v>
      </c>
    </row>
    <row r="809" spans="1:4" x14ac:dyDescent="0.2">
      <c r="A809" s="1">
        <v>2252</v>
      </c>
      <c r="B809" s="3">
        <v>42468.79583333333</v>
      </c>
      <c r="C809" t="s">
        <v>13</v>
      </c>
      <c r="D809">
        <v>1</v>
      </c>
    </row>
    <row r="810" spans="1:4" x14ac:dyDescent="0.2">
      <c r="A810" s="1">
        <v>2252</v>
      </c>
      <c r="B810" s="3">
        <v>42468.79583333333</v>
      </c>
      <c r="C810" t="s">
        <v>38</v>
      </c>
      <c r="D810">
        <v>1</v>
      </c>
    </row>
    <row r="811" spans="1:4" x14ac:dyDescent="0.2">
      <c r="A811" s="1">
        <v>2252</v>
      </c>
      <c r="B811" s="3">
        <v>42468.79583333333</v>
      </c>
      <c r="C811" t="s">
        <v>60</v>
      </c>
      <c r="D811">
        <v>1</v>
      </c>
    </row>
    <row r="812" spans="1:4" x14ac:dyDescent="0.2">
      <c r="A812" s="1">
        <v>2252</v>
      </c>
      <c r="B812" s="3">
        <v>42468.79583333333</v>
      </c>
      <c r="C812" t="s">
        <v>70</v>
      </c>
      <c r="D812">
        <v>1</v>
      </c>
    </row>
    <row r="813" spans="1:4" x14ac:dyDescent="0.2">
      <c r="A813" s="1">
        <v>2252</v>
      </c>
      <c r="B813" s="3">
        <v>42468.79583333333</v>
      </c>
      <c r="C813" t="s">
        <v>64</v>
      </c>
      <c r="D813">
        <v>1</v>
      </c>
    </row>
    <row r="814" spans="1:4" x14ac:dyDescent="0.2">
      <c r="A814" s="1">
        <v>2252</v>
      </c>
      <c r="B814" s="3">
        <v>42468.79583333333</v>
      </c>
      <c r="C814" t="s">
        <v>130</v>
      </c>
      <c r="D814">
        <v>1</v>
      </c>
    </row>
    <row r="815" spans="1:4" x14ac:dyDescent="0.2">
      <c r="A815" s="1">
        <v>2253</v>
      </c>
      <c r="B815" s="3">
        <v>42468.808333333334</v>
      </c>
      <c r="C815" t="s">
        <v>15</v>
      </c>
      <c r="D815">
        <v>3</v>
      </c>
    </row>
    <row r="816" spans="1:4" x14ac:dyDescent="0.2">
      <c r="A816" s="1">
        <v>2253</v>
      </c>
      <c r="B816" s="3">
        <v>42468.808333333334</v>
      </c>
      <c r="C816" t="s">
        <v>37</v>
      </c>
      <c r="D816">
        <v>1</v>
      </c>
    </row>
    <row r="817" spans="1:4" x14ac:dyDescent="0.2">
      <c r="A817" s="1">
        <v>2253</v>
      </c>
      <c r="B817" s="3">
        <v>42468.808333333334</v>
      </c>
      <c r="C817" t="s">
        <v>68</v>
      </c>
      <c r="D817">
        <v>1</v>
      </c>
    </row>
    <row r="818" spans="1:4" x14ac:dyDescent="0.2">
      <c r="A818" s="1">
        <v>2253</v>
      </c>
      <c r="B818" s="3">
        <v>42468.808333333334</v>
      </c>
      <c r="C818" t="s">
        <v>142</v>
      </c>
      <c r="D818">
        <v>1</v>
      </c>
    </row>
    <row r="819" spans="1:4" x14ac:dyDescent="0.2">
      <c r="A819" s="1">
        <v>2253</v>
      </c>
      <c r="B819" s="3">
        <v>42468.808333333334</v>
      </c>
      <c r="C819" t="s">
        <v>136</v>
      </c>
      <c r="D819">
        <v>1</v>
      </c>
    </row>
    <row r="820" spans="1:4" x14ac:dyDescent="0.2">
      <c r="A820" s="1">
        <v>2253</v>
      </c>
      <c r="B820" s="3">
        <v>42468.808333333334</v>
      </c>
      <c r="C820" t="s">
        <v>119</v>
      </c>
      <c r="D820">
        <v>1</v>
      </c>
    </row>
    <row r="821" spans="1:4" x14ac:dyDescent="0.2">
      <c r="A821" s="1">
        <v>2254</v>
      </c>
      <c r="B821" s="3">
        <v>42468.826388888891</v>
      </c>
      <c r="C821" t="s">
        <v>8</v>
      </c>
      <c r="D821">
        <v>1</v>
      </c>
    </row>
    <row r="822" spans="1:4" x14ac:dyDescent="0.2">
      <c r="A822" s="1">
        <v>2254</v>
      </c>
      <c r="B822" s="3">
        <v>42468.826388888891</v>
      </c>
      <c r="C822" t="s">
        <v>12</v>
      </c>
      <c r="D822">
        <v>2</v>
      </c>
    </row>
    <row r="823" spans="1:4" x14ac:dyDescent="0.2">
      <c r="A823" s="1">
        <v>2254</v>
      </c>
      <c r="B823" s="3">
        <v>42468.826388888891</v>
      </c>
      <c r="C823" t="s">
        <v>17</v>
      </c>
      <c r="D823">
        <v>1</v>
      </c>
    </row>
    <row r="824" spans="1:4" x14ac:dyDescent="0.2">
      <c r="A824" s="1">
        <v>2254</v>
      </c>
      <c r="B824" s="3">
        <v>42468.826388888891</v>
      </c>
      <c r="C824" t="s">
        <v>14</v>
      </c>
      <c r="D824">
        <v>1</v>
      </c>
    </row>
    <row r="825" spans="1:4" x14ac:dyDescent="0.2">
      <c r="A825" s="1">
        <v>2254</v>
      </c>
      <c r="B825" s="3">
        <v>42468.826388888891</v>
      </c>
      <c r="C825" t="s">
        <v>33</v>
      </c>
      <c r="D825">
        <v>1</v>
      </c>
    </row>
    <row r="826" spans="1:4" x14ac:dyDescent="0.2">
      <c r="A826" s="1">
        <v>2254</v>
      </c>
      <c r="B826" s="3">
        <v>42468.826388888891</v>
      </c>
      <c r="C826" t="s">
        <v>54</v>
      </c>
      <c r="D826">
        <v>1</v>
      </c>
    </row>
    <row r="827" spans="1:4" x14ac:dyDescent="0.2">
      <c r="A827" s="1">
        <v>2254</v>
      </c>
      <c r="B827" s="3">
        <v>42468.826388888891</v>
      </c>
      <c r="C827" t="s">
        <v>81</v>
      </c>
      <c r="D827">
        <v>1</v>
      </c>
    </row>
    <row r="828" spans="1:4" x14ac:dyDescent="0.2">
      <c r="A828" s="1">
        <v>2254</v>
      </c>
      <c r="B828" s="3">
        <v>42468.826388888891</v>
      </c>
      <c r="C828" t="s">
        <v>91</v>
      </c>
      <c r="D828">
        <v>1</v>
      </c>
    </row>
    <row r="829" spans="1:4" x14ac:dyDescent="0.2">
      <c r="A829" s="1">
        <v>2254</v>
      </c>
      <c r="B829" s="3">
        <v>42468.826388888891</v>
      </c>
      <c r="C829" t="s">
        <v>89</v>
      </c>
      <c r="D829">
        <v>1</v>
      </c>
    </row>
    <row r="830" spans="1:4" x14ac:dyDescent="0.2">
      <c r="A830" s="1">
        <v>2254</v>
      </c>
      <c r="B830" s="3">
        <v>42468.826388888891</v>
      </c>
      <c r="C830" t="s">
        <v>155</v>
      </c>
      <c r="D830">
        <v>1</v>
      </c>
    </row>
    <row r="831" spans="1:4" x14ac:dyDescent="0.2">
      <c r="A831" s="1">
        <v>2255</v>
      </c>
      <c r="B831" s="3">
        <v>42469.690972222219</v>
      </c>
      <c r="C831" t="s">
        <v>15</v>
      </c>
      <c r="D831">
        <v>1</v>
      </c>
    </row>
    <row r="832" spans="1:4" x14ac:dyDescent="0.2">
      <c r="A832" s="1">
        <v>2255</v>
      </c>
      <c r="B832" s="3">
        <v>42469.690972222219</v>
      </c>
      <c r="C832" t="s">
        <v>57</v>
      </c>
      <c r="D832">
        <v>1</v>
      </c>
    </row>
    <row r="833" spans="1:4" x14ac:dyDescent="0.2">
      <c r="A833" s="1">
        <v>2255</v>
      </c>
      <c r="B833" s="3">
        <v>42469.690972222219</v>
      </c>
      <c r="C833" t="s">
        <v>84</v>
      </c>
      <c r="D833">
        <v>1</v>
      </c>
    </row>
    <row r="834" spans="1:4" x14ac:dyDescent="0.2">
      <c r="A834" s="1">
        <v>2255</v>
      </c>
      <c r="B834" s="3">
        <v>42469.690972222219</v>
      </c>
      <c r="C834" t="s">
        <v>96</v>
      </c>
      <c r="D834">
        <v>1</v>
      </c>
    </row>
    <row r="835" spans="1:4" x14ac:dyDescent="0.2">
      <c r="A835" s="1">
        <v>2256</v>
      </c>
      <c r="B835" s="3">
        <v>42469.763194444444</v>
      </c>
      <c r="C835" t="s">
        <v>8</v>
      </c>
      <c r="D835">
        <v>2</v>
      </c>
    </row>
    <row r="836" spans="1:4" x14ac:dyDescent="0.2">
      <c r="A836" s="1">
        <v>2256</v>
      </c>
      <c r="B836" s="3">
        <v>42469.763194444444</v>
      </c>
      <c r="C836" t="s">
        <v>9</v>
      </c>
      <c r="D836">
        <v>2</v>
      </c>
    </row>
    <row r="837" spans="1:4" x14ac:dyDescent="0.2">
      <c r="A837" s="1">
        <v>2256</v>
      </c>
      <c r="B837" s="3">
        <v>42469.763194444444</v>
      </c>
      <c r="C837" t="s">
        <v>12</v>
      </c>
      <c r="D837">
        <v>2</v>
      </c>
    </row>
    <row r="838" spans="1:4" x14ac:dyDescent="0.2">
      <c r="A838" s="1">
        <v>2256</v>
      </c>
      <c r="B838" s="3">
        <v>42469.763194444444</v>
      </c>
      <c r="C838" t="s">
        <v>15</v>
      </c>
      <c r="D838">
        <v>1</v>
      </c>
    </row>
    <row r="839" spans="1:4" x14ac:dyDescent="0.2">
      <c r="A839" s="1">
        <v>2256</v>
      </c>
      <c r="B839" s="3">
        <v>42469.763194444444</v>
      </c>
      <c r="C839" t="s">
        <v>17</v>
      </c>
      <c r="D839">
        <v>1</v>
      </c>
    </row>
    <row r="840" spans="1:4" x14ac:dyDescent="0.2">
      <c r="A840" s="1">
        <v>2256</v>
      </c>
      <c r="B840" s="3">
        <v>42469.763194444444</v>
      </c>
      <c r="C840" t="s">
        <v>14</v>
      </c>
      <c r="D840">
        <v>2</v>
      </c>
    </row>
    <row r="841" spans="1:4" x14ac:dyDescent="0.2">
      <c r="A841" s="1">
        <v>2256</v>
      </c>
      <c r="B841" s="3">
        <v>42469.763194444444</v>
      </c>
      <c r="C841" t="s">
        <v>34</v>
      </c>
      <c r="D841">
        <v>1</v>
      </c>
    </row>
    <row r="842" spans="1:4" x14ac:dyDescent="0.2">
      <c r="A842" s="1">
        <v>2256</v>
      </c>
      <c r="B842" s="3">
        <v>42469.763194444444</v>
      </c>
      <c r="C842" t="s">
        <v>55</v>
      </c>
      <c r="D842">
        <v>1</v>
      </c>
    </row>
    <row r="843" spans="1:4" x14ac:dyDescent="0.2">
      <c r="A843" s="1">
        <v>2256</v>
      </c>
      <c r="B843" s="3">
        <v>42469.763194444444</v>
      </c>
      <c r="C843" t="s">
        <v>111</v>
      </c>
      <c r="D843">
        <v>1</v>
      </c>
    </row>
    <row r="844" spans="1:4" x14ac:dyDescent="0.2">
      <c r="A844" s="1">
        <v>2256</v>
      </c>
      <c r="B844" s="3">
        <v>42469.763194444444</v>
      </c>
      <c r="C844" t="s">
        <v>89</v>
      </c>
      <c r="D844">
        <v>1</v>
      </c>
    </row>
    <row r="845" spans="1:4" x14ac:dyDescent="0.2">
      <c r="A845" s="1">
        <v>2257</v>
      </c>
      <c r="B845" s="3">
        <v>42469.777777777781</v>
      </c>
      <c r="C845" t="s">
        <v>12</v>
      </c>
      <c r="D845">
        <v>1</v>
      </c>
    </row>
    <row r="846" spans="1:4" x14ac:dyDescent="0.2">
      <c r="A846" s="1">
        <v>2257</v>
      </c>
      <c r="B846" s="3">
        <v>42469.777777777781</v>
      </c>
      <c r="C846" t="s">
        <v>18</v>
      </c>
      <c r="D846">
        <v>1</v>
      </c>
    </row>
    <row r="847" spans="1:4" x14ac:dyDescent="0.2">
      <c r="A847" s="1">
        <v>2257</v>
      </c>
      <c r="B847" s="3">
        <v>42469.777777777781</v>
      </c>
      <c r="C847" t="s">
        <v>52</v>
      </c>
      <c r="D847">
        <v>1</v>
      </c>
    </row>
    <row r="848" spans="1:4" x14ac:dyDescent="0.2">
      <c r="A848" s="1">
        <v>2257</v>
      </c>
      <c r="B848" s="3">
        <v>42469.777777777781</v>
      </c>
      <c r="C848" t="s">
        <v>79</v>
      </c>
      <c r="D848">
        <v>1</v>
      </c>
    </row>
    <row r="849" spans="1:4" x14ac:dyDescent="0.2">
      <c r="A849" s="1">
        <v>2257</v>
      </c>
      <c r="B849" s="3">
        <v>42469.777777777781</v>
      </c>
      <c r="C849" t="s">
        <v>120</v>
      </c>
      <c r="D849">
        <v>1</v>
      </c>
    </row>
    <row r="850" spans="1:4" x14ac:dyDescent="0.2">
      <c r="A850" s="1">
        <v>2258</v>
      </c>
      <c r="B850" s="3">
        <v>42469.77847222222</v>
      </c>
      <c r="C850" t="s">
        <v>3</v>
      </c>
      <c r="D850">
        <v>1</v>
      </c>
    </row>
    <row r="851" spans="1:4" x14ac:dyDescent="0.2">
      <c r="A851" s="1">
        <v>2258</v>
      </c>
      <c r="B851" s="3">
        <v>42469.77847222222</v>
      </c>
      <c r="C851" t="s">
        <v>8</v>
      </c>
      <c r="D851">
        <v>1</v>
      </c>
    </row>
    <row r="852" spans="1:4" x14ac:dyDescent="0.2">
      <c r="A852" s="1">
        <v>2258</v>
      </c>
      <c r="B852" s="3">
        <v>42469.77847222222</v>
      </c>
      <c r="C852" t="s">
        <v>53</v>
      </c>
      <c r="D852">
        <v>1</v>
      </c>
    </row>
    <row r="853" spans="1:4" x14ac:dyDescent="0.2">
      <c r="A853" s="1">
        <v>2258</v>
      </c>
      <c r="B853" s="3">
        <v>42469.77847222222</v>
      </c>
      <c r="C853" t="s">
        <v>105</v>
      </c>
      <c r="D853">
        <v>1</v>
      </c>
    </row>
    <row r="854" spans="1:4" x14ac:dyDescent="0.2">
      <c r="A854" s="1">
        <v>2258</v>
      </c>
      <c r="B854" s="3">
        <v>42469.77847222222</v>
      </c>
      <c r="C854" t="s">
        <v>96</v>
      </c>
      <c r="D854">
        <v>1</v>
      </c>
    </row>
    <row r="855" spans="1:4" x14ac:dyDescent="0.2">
      <c r="A855" s="1">
        <v>2259</v>
      </c>
      <c r="B855" s="3">
        <v>42469.797222222223</v>
      </c>
      <c r="C855" t="s">
        <v>12</v>
      </c>
      <c r="D855">
        <v>1</v>
      </c>
    </row>
    <row r="856" spans="1:4" x14ac:dyDescent="0.2">
      <c r="A856" s="1">
        <v>2259</v>
      </c>
      <c r="B856" s="3">
        <v>42469.797222222223</v>
      </c>
      <c r="C856" t="s">
        <v>17</v>
      </c>
      <c r="D856">
        <v>1</v>
      </c>
    </row>
    <row r="857" spans="1:4" x14ac:dyDescent="0.2">
      <c r="A857" s="1">
        <v>2259</v>
      </c>
      <c r="B857" s="3">
        <v>42469.797222222223</v>
      </c>
      <c r="C857" t="s">
        <v>74</v>
      </c>
      <c r="D857">
        <v>1</v>
      </c>
    </row>
    <row r="858" spans="1:4" x14ac:dyDescent="0.2">
      <c r="A858" s="1">
        <v>2259</v>
      </c>
      <c r="B858" s="3">
        <v>42469.797222222223</v>
      </c>
      <c r="C858" t="s">
        <v>118</v>
      </c>
      <c r="D858">
        <v>1</v>
      </c>
    </row>
    <row r="859" spans="1:4" x14ac:dyDescent="0.2">
      <c r="A859" s="1">
        <v>2259</v>
      </c>
      <c r="B859" s="3">
        <v>42469.797222222223</v>
      </c>
      <c r="C859" t="s">
        <v>139</v>
      </c>
      <c r="D859">
        <v>1</v>
      </c>
    </row>
    <row r="860" spans="1:4" x14ac:dyDescent="0.2">
      <c r="A860" s="1">
        <v>2260</v>
      </c>
      <c r="B860" s="3">
        <v>42469.803472222222</v>
      </c>
      <c r="C860" t="s">
        <v>17</v>
      </c>
      <c r="D860">
        <v>1</v>
      </c>
    </row>
    <row r="861" spans="1:4" x14ac:dyDescent="0.2">
      <c r="A861" s="1">
        <v>2260</v>
      </c>
      <c r="B861" s="3">
        <v>42469.803472222222</v>
      </c>
      <c r="C861" t="s">
        <v>62</v>
      </c>
      <c r="D861">
        <v>1</v>
      </c>
    </row>
    <row r="862" spans="1:4" x14ac:dyDescent="0.2">
      <c r="A862" s="1">
        <v>2260</v>
      </c>
      <c r="B862" s="3">
        <v>42469.803472222222</v>
      </c>
      <c r="C862" t="s">
        <v>163</v>
      </c>
      <c r="D862">
        <v>1</v>
      </c>
    </row>
    <row r="863" spans="1:4" x14ac:dyDescent="0.2">
      <c r="A863" s="1">
        <v>2261</v>
      </c>
      <c r="B863" s="3">
        <v>42469.808333333334</v>
      </c>
      <c r="C863" t="s">
        <v>18</v>
      </c>
      <c r="D863">
        <v>1</v>
      </c>
    </row>
    <row r="864" spans="1:4" x14ac:dyDescent="0.2">
      <c r="A864" s="1">
        <v>2261</v>
      </c>
      <c r="B864" s="3">
        <v>42469.808333333334</v>
      </c>
      <c r="C864" t="s">
        <v>33</v>
      </c>
      <c r="D864">
        <v>1</v>
      </c>
    </row>
    <row r="865" spans="1:4" x14ac:dyDescent="0.2">
      <c r="A865" s="1">
        <v>2261</v>
      </c>
      <c r="B865" s="3">
        <v>42469.808333333334</v>
      </c>
      <c r="C865" t="s">
        <v>32</v>
      </c>
      <c r="D865">
        <v>1</v>
      </c>
    </row>
    <row r="866" spans="1:4" x14ac:dyDescent="0.2">
      <c r="A866" s="1">
        <v>2261</v>
      </c>
      <c r="B866" s="3">
        <v>42469.808333333334</v>
      </c>
      <c r="C866" t="s">
        <v>69</v>
      </c>
      <c r="D866">
        <v>1</v>
      </c>
    </row>
    <row r="867" spans="1:4" x14ac:dyDescent="0.2">
      <c r="A867" s="1">
        <v>2261</v>
      </c>
      <c r="B867" s="3">
        <v>42469.808333333334</v>
      </c>
      <c r="C867" t="s">
        <v>87</v>
      </c>
      <c r="D867">
        <v>1</v>
      </c>
    </row>
    <row r="868" spans="1:4" x14ac:dyDescent="0.2">
      <c r="A868" s="1">
        <v>2262</v>
      </c>
      <c r="B868" s="3">
        <v>42469.811805555553</v>
      </c>
      <c r="C868" t="s">
        <v>17</v>
      </c>
      <c r="D868">
        <v>1</v>
      </c>
    </row>
    <row r="869" spans="1:4" x14ac:dyDescent="0.2">
      <c r="A869" s="1">
        <v>2262</v>
      </c>
      <c r="B869" s="3">
        <v>42469.811805555553</v>
      </c>
      <c r="C869" t="s">
        <v>69</v>
      </c>
      <c r="D869">
        <v>1</v>
      </c>
    </row>
    <row r="870" spans="1:4" x14ac:dyDescent="0.2">
      <c r="A870" s="1">
        <v>2262</v>
      </c>
      <c r="B870" s="3">
        <v>42469.811805555553</v>
      </c>
      <c r="C870" t="s">
        <v>99</v>
      </c>
      <c r="D870">
        <v>1</v>
      </c>
    </row>
    <row r="871" spans="1:4" x14ac:dyDescent="0.2">
      <c r="A871" s="1">
        <v>2263</v>
      </c>
      <c r="B871" s="3">
        <v>42469.817361111112</v>
      </c>
      <c r="C871" t="s">
        <v>4</v>
      </c>
      <c r="D871">
        <v>2</v>
      </c>
    </row>
    <row r="872" spans="1:4" x14ac:dyDescent="0.2">
      <c r="A872" s="1">
        <v>2263</v>
      </c>
      <c r="B872" s="3">
        <v>42469.817361111112</v>
      </c>
      <c r="C872" t="s">
        <v>3</v>
      </c>
      <c r="D872">
        <v>2</v>
      </c>
    </row>
    <row r="873" spans="1:4" x14ac:dyDescent="0.2">
      <c r="A873" s="1">
        <v>2263</v>
      </c>
      <c r="B873" s="3">
        <v>42469.817361111112</v>
      </c>
      <c r="C873" t="s">
        <v>8</v>
      </c>
      <c r="D873">
        <v>8</v>
      </c>
    </row>
    <row r="874" spans="1:4" x14ac:dyDescent="0.2">
      <c r="A874" s="1">
        <v>2263</v>
      </c>
      <c r="B874" s="3">
        <v>42469.817361111112</v>
      </c>
      <c r="C874" t="s">
        <v>14</v>
      </c>
      <c r="D874">
        <v>1</v>
      </c>
    </row>
    <row r="875" spans="1:4" x14ac:dyDescent="0.2">
      <c r="A875" s="1">
        <v>2263</v>
      </c>
      <c r="B875" s="3">
        <v>42469.817361111112</v>
      </c>
      <c r="C875" t="s">
        <v>19</v>
      </c>
      <c r="D875">
        <v>1</v>
      </c>
    </row>
    <row r="876" spans="1:4" x14ac:dyDescent="0.2">
      <c r="A876" s="1">
        <v>2263</v>
      </c>
      <c r="B876" s="3">
        <v>42469.817361111112</v>
      </c>
      <c r="C876" t="s">
        <v>33</v>
      </c>
      <c r="D876">
        <v>1</v>
      </c>
    </row>
    <row r="877" spans="1:4" x14ac:dyDescent="0.2">
      <c r="A877" s="1">
        <v>2263</v>
      </c>
      <c r="B877" s="3">
        <v>42469.817361111112</v>
      </c>
      <c r="C877" t="s">
        <v>40</v>
      </c>
      <c r="D877">
        <v>1</v>
      </c>
    </row>
    <row r="878" spans="1:4" x14ac:dyDescent="0.2">
      <c r="A878" s="1">
        <v>2263</v>
      </c>
      <c r="B878" s="3">
        <v>42469.817361111112</v>
      </c>
      <c r="C878" t="s">
        <v>32</v>
      </c>
      <c r="D878">
        <v>1</v>
      </c>
    </row>
    <row r="879" spans="1:4" x14ac:dyDescent="0.2">
      <c r="A879" s="1">
        <v>2263</v>
      </c>
      <c r="B879" s="3">
        <v>42469.817361111112</v>
      </c>
      <c r="C879" t="s">
        <v>69</v>
      </c>
      <c r="D879">
        <v>1</v>
      </c>
    </row>
    <row r="880" spans="1:4" x14ac:dyDescent="0.2">
      <c r="A880" s="1">
        <v>2263</v>
      </c>
      <c r="B880" s="3">
        <v>42469.817361111112</v>
      </c>
      <c r="C880" t="s">
        <v>66</v>
      </c>
      <c r="D880">
        <v>1</v>
      </c>
    </row>
    <row r="881" spans="1:4" x14ac:dyDescent="0.2">
      <c r="A881" s="1">
        <v>2263</v>
      </c>
      <c r="B881" s="3">
        <v>42469.817361111112</v>
      </c>
      <c r="C881" t="s">
        <v>100</v>
      </c>
      <c r="D881">
        <v>1</v>
      </c>
    </row>
    <row r="882" spans="1:4" x14ac:dyDescent="0.2">
      <c r="A882" s="1">
        <v>2263</v>
      </c>
      <c r="B882" s="3">
        <v>42469.817361111112</v>
      </c>
      <c r="C882" t="s">
        <v>103</v>
      </c>
      <c r="D882">
        <v>1</v>
      </c>
    </row>
    <row r="883" spans="1:4" x14ac:dyDescent="0.2">
      <c r="A883" s="1">
        <v>2263</v>
      </c>
      <c r="B883" s="3">
        <v>42469.817361111112</v>
      </c>
      <c r="C883" t="s">
        <v>101</v>
      </c>
      <c r="D883">
        <v>1</v>
      </c>
    </row>
    <row r="884" spans="1:4" x14ac:dyDescent="0.2">
      <c r="A884" s="1">
        <v>2263</v>
      </c>
      <c r="B884" s="3">
        <v>42469.817361111112</v>
      </c>
      <c r="C884" t="s">
        <v>135</v>
      </c>
      <c r="D884">
        <v>1</v>
      </c>
    </row>
    <row r="885" spans="1:4" x14ac:dyDescent="0.2">
      <c r="A885" s="1">
        <v>2264</v>
      </c>
      <c r="B885" s="3">
        <v>42469.823611111111</v>
      </c>
      <c r="C885" t="s">
        <v>55</v>
      </c>
      <c r="D885">
        <v>1</v>
      </c>
    </row>
    <row r="886" spans="1:4" x14ac:dyDescent="0.2">
      <c r="A886" s="1">
        <v>2264</v>
      </c>
      <c r="B886" s="3">
        <v>42469.823611111111</v>
      </c>
      <c r="C886" t="s">
        <v>80</v>
      </c>
      <c r="D886">
        <v>1</v>
      </c>
    </row>
    <row r="887" spans="1:4" x14ac:dyDescent="0.2">
      <c r="A887" s="1">
        <v>2264</v>
      </c>
      <c r="B887" s="3">
        <v>42469.823611111111</v>
      </c>
      <c r="C887" t="s">
        <v>126</v>
      </c>
      <c r="D887">
        <v>1</v>
      </c>
    </row>
    <row r="888" spans="1:4" x14ac:dyDescent="0.2">
      <c r="A888" s="1">
        <v>2265</v>
      </c>
      <c r="B888" s="3">
        <v>42469.833333333336</v>
      </c>
      <c r="C888" t="s">
        <v>12</v>
      </c>
      <c r="D888">
        <v>1</v>
      </c>
    </row>
    <row r="889" spans="1:4" x14ac:dyDescent="0.2">
      <c r="A889" s="1">
        <v>2265</v>
      </c>
      <c r="B889" s="3">
        <v>42469.833333333336</v>
      </c>
      <c r="C889" t="s">
        <v>17</v>
      </c>
      <c r="D889">
        <v>1</v>
      </c>
    </row>
    <row r="890" spans="1:4" x14ac:dyDescent="0.2">
      <c r="A890" s="1">
        <v>2265</v>
      </c>
      <c r="B890" s="3">
        <v>42469.833333333336</v>
      </c>
      <c r="C890" t="s">
        <v>84</v>
      </c>
      <c r="D890">
        <v>1</v>
      </c>
    </row>
    <row r="891" spans="1:4" x14ac:dyDescent="0.2">
      <c r="A891" s="1">
        <v>2265</v>
      </c>
      <c r="B891" s="3">
        <v>42469.833333333336</v>
      </c>
      <c r="C891" t="s">
        <v>98</v>
      </c>
      <c r="D891">
        <v>1</v>
      </c>
    </row>
    <row r="892" spans="1:4" x14ac:dyDescent="0.2">
      <c r="A892" s="1">
        <v>2265</v>
      </c>
      <c r="B892" s="3">
        <v>42469.833333333336</v>
      </c>
      <c r="C892" t="s">
        <v>162</v>
      </c>
      <c r="D892">
        <v>1</v>
      </c>
    </row>
    <row r="893" spans="1:4" x14ac:dyDescent="0.2">
      <c r="A893" s="1">
        <v>2266</v>
      </c>
      <c r="B893" s="3">
        <v>42469.840277777781</v>
      </c>
      <c r="C893" t="s">
        <v>76</v>
      </c>
      <c r="D893">
        <v>1</v>
      </c>
    </row>
    <row r="894" spans="1:4" x14ac:dyDescent="0.2">
      <c r="A894" s="1">
        <v>2266</v>
      </c>
      <c r="B894" s="3">
        <v>42469.840277777781</v>
      </c>
      <c r="C894" t="s">
        <v>63</v>
      </c>
      <c r="D894">
        <v>1</v>
      </c>
    </row>
    <row r="895" spans="1:4" x14ac:dyDescent="0.2">
      <c r="A895" s="1">
        <v>2266</v>
      </c>
      <c r="B895" s="3">
        <v>42469.840277777781</v>
      </c>
      <c r="C895" t="s">
        <v>78</v>
      </c>
      <c r="D895">
        <v>1</v>
      </c>
    </row>
    <row r="896" spans="1:4" x14ac:dyDescent="0.2">
      <c r="A896" s="1">
        <v>2266</v>
      </c>
      <c r="B896" s="3">
        <v>42469.840277777781</v>
      </c>
      <c r="C896" t="s">
        <v>103</v>
      </c>
      <c r="D896">
        <v>1</v>
      </c>
    </row>
    <row r="897" spans="1:4" x14ac:dyDescent="0.2">
      <c r="A897" s="1">
        <v>2266</v>
      </c>
      <c r="B897" s="3">
        <v>42469.840277777781</v>
      </c>
      <c r="C897" t="s">
        <v>122</v>
      </c>
      <c r="D897">
        <v>1</v>
      </c>
    </row>
    <row r="898" spans="1:4" x14ac:dyDescent="0.2">
      <c r="A898" s="1">
        <v>2267</v>
      </c>
      <c r="B898" s="3">
        <v>42469.932638888888</v>
      </c>
      <c r="C898" t="s">
        <v>34</v>
      </c>
      <c r="D898">
        <v>1</v>
      </c>
    </row>
    <row r="899" spans="1:4" x14ac:dyDescent="0.2">
      <c r="A899" s="1">
        <v>2268</v>
      </c>
      <c r="B899" s="3">
        <v>42469.93472222222</v>
      </c>
      <c r="C899" t="s">
        <v>34</v>
      </c>
      <c r="D899">
        <v>1</v>
      </c>
    </row>
    <row r="900" spans="1:4" x14ac:dyDescent="0.2">
      <c r="A900" s="1">
        <v>2269</v>
      </c>
      <c r="B900" s="3">
        <v>42469.938194444447</v>
      </c>
      <c r="C900" t="s">
        <v>54</v>
      </c>
      <c r="D900">
        <v>1</v>
      </c>
    </row>
    <row r="901" spans="1:4" x14ac:dyDescent="0.2">
      <c r="A901" s="1">
        <v>2269</v>
      </c>
      <c r="B901" s="3">
        <v>42469.938194444447</v>
      </c>
      <c r="C901" t="s">
        <v>96</v>
      </c>
      <c r="D901">
        <v>2</v>
      </c>
    </row>
    <row r="902" spans="1:4" x14ac:dyDescent="0.2">
      <c r="A902" s="1">
        <v>2270</v>
      </c>
      <c r="B902" s="3">
        <v>42469.941666666666</v>
      </c>
      <c r="C902" t="s">
        <v>96</v>
      </c>
      <c r="D902">
        <v>2</v>
      </c>
    </row>
    <row r="903" spans="1:4" x14ac:dyDescent="0.2">
      <c r="A903" s="1">
        <v>2274</v>
      </c>
      <c r="B903" s="3">
        <v>42470.768055555556</v>
      </c>
      <c r="C903" t="s">
        <v>4</v>
      </c>
      <c r="D903">
        <v>1</v>
      </c>
    </row>
    <row r="904" spans="1:4" x14ac:dyDescent="0.2">
      <c r="A904" s="1">
        <v>2274</v>
      </c>
      <c r="B904" s="3">
        <v>42470.768055555556</v>
      </c>
      <c r="C904" t="s">
        <v>3</v>
      </c>
      <c r="D904">
        <v>1</v>
      </c>
    </row>
    <row r="905" spans="1:4" x14ac:dyDescent="0.2">
      <c r="A905" s="1">
        <v>2274</v>
      </c>
      <c r="B905" s="3">
        <v>42470.768055555556</v>
      </c>
      <c r="C905" t="s">
        <v>9</v>
      </c>
      <c r="D905">
        <v>2</v>
      </c>
    </row>
    <row r="906" spans="1:4" x14ac:dyDescent="0.2">
      <c r="A906" s="1">
        <v>2274</v>
      </c>
      <c r="B906" s="3">
        <v>42470.768055555556</v>
      </c>
      <c r="C906" t="s">
        <v>19</v>
      </c>
      <c r="D906">
        <v>1</v>
      </c>
    </row>
    <row r="907" spans="1:4" x14ac:dyDescent="0.2">
      <c r="A907" s="1">
        <v>2274</v>
      </c>
      <c r="B907" s="3">
        <v>42470.768055555556</v>
      </c>
      <c r="C907" t="s">
        <v>78</v>
      </c>
      <c r="D907">
        <v>1</v>
      </c>
    </row>
    <row r="908" spans="1:4" x14ac:dyDescent="0.2">
      <c r="A908" s="1">
        <v>2274</v>
      </c>
      <c r="B908" s="3">
        <v>42470.768055555556</v>
      </c>
      <c r="C908" t="s">
        <v>88</v>
      </c>
      <c r="D908">
        <v>1</v>
      </c>
    </row>
    <row r="909" spans="1:4" x14ac:dyDescent="0.2">
      <c r="A909" s="1">
        <v>2275</v>
      </c>
      <c r="B909" s="3">
        <v>42470.772916666669</v>
      </c>
      <c r="C909" t="s">
        <v>7</v>
      </c>
      <c r="D909">
        <v>1</v>
      </c>
    </row>
    <row r="910" spans="1:4" x14ac:dyDescent="0.2">
      <c r="A910" s="1">
        <v>2275</v>
      </c>
      <c r="B910" s="3">
        <v>42470.772916666669</v>
      </c>
      <c r="C910" t="s">
        <v>8</v>
      </c>
      <c r="D910">
        <v>1</v>
      </c>
    </row>
    <row r="911" spans="1:4" x14ac:dyDescent="0.2">
      <c r="A911" s="1">
        <v>2275</v>
      </c>
      <c r="B911" s="3">
        <v>42470.772916666669</v>
      </c>
      <c r="C911" t="s">
        <v>9</v>
      </c>
      <c r="D911">
        <v>1</v>
      </c>
    </row>
    <row r="912" spans="1:4" x14ac:dyDescent="0.2">
      <c r="A912" s="1">
        <v>2275</v>
      </c>
      <c r="B912" s="3">
        <v>42470.772916666669</v>
      </c>
      <c r="C912" t="s">
        <v>38</v>
      </c>
      <c r="D912">
        <v>1</v>
      </c>
    </row>
    <row r="913" spans="1:4" x14ac:dyDescent="0.2">
      <c r="A913" s="1">
        <v>2275</v>
      </c>
      <c r="B913" s="3">
        <v>42470.772916666669</v>
      </c>
      <c r="C913" t="s">
        <v>51</v>
      </c>
      <c r="D913">
        <v>1</v>
      </c>
    </row>
    <row r="914" spans="1:4" x14ac:dyDescent="0.2">
      <c r="A914" s="1">
        <v>2275</v>
      </c>
      <c r="B914" s="3">
        <v>42470.772916666669</v>
      </c>
      <c r="C914" t="s">
        <v>88</v>
      </c>
      <c r="D914">
        <v>1</v>
      </c>
    </row>
    <row r="915" spans="1:4" x14ac:dyDescent="0.2">
      <c r="A915" s="1">
        <v>2276</v>
      </c>
      <c r="B915" s="3">
        <v>42470.888888888891</v>
      </c>
      <c r="C915" t="s">
        <v>13</v>
      </c>
      <c r="D915">
        <v>1</v>
      </c>
    </row>
    <row r="916" spans="1:4" x14ac:dyDescent="0.2">
      <c r="A916" s="1">
        <v>2276</v>
      </c>
      <c r="B916" s="3">
        <v>42470.888888888891</v>
      </c>
      <c r="C916" t="s">
        <v>15</v>
      </c>
      <c r="D916">
        <v>1</v>
      </c>
    </row>
    <row r="917" spans="1:4" x14ac:dyDescent="0.2">
      <c r="A917" s="1">
        <v>2276</v>
      </c>
      <c r="B917" s="3">
        <v>42470.888888888891</v>
      </c>
      <c r="C917" t="s">
        <v>32</v>
      </c>
      <c r="D917">
        <v>1</v>
      </c>
    </row>
    <row r="918" spans="1:4" x14ac:dyDescent="0.2">
      <c r="A918" s="1">
        <v>2276</v>
      </c>
      <c r="B918" s="3">
        <v>42470.888888888891</v>
      </c>
      <c r="C918" t="s">
        <v>104</v>
      </c>
      <c r="D918">
        <v>1</v>
      </c>
    </row>
    <row r="919" spans="1:4" x14ac:dyDescent="0.2">
      <c r="A919" s="1">
        <v>2276</v>
      </c>
      <c r="B919" s="3">
        <v>42470.888888888891</v>
      </c>
      <c r="C919" t="s">
        <v>95</v>
      </c>
      <c r="D919">
        <v>1</v>
      </c>
    </row>
    <row r="920" spans="1:4" x14ac:dyDescent="0.2">
      <c r="A920" s="1">
        <v>2277</v>
      </c>
      <c r="B920" s="3">
        <v>42472.731249999997</v>
      </c>
      <c r="C920" t="s">
        <v>5</v>
      </c>
      <c r="D920">
        <v>1</v>
      </c>
    </row>
    <row r="921" spans="1:4" x14ac:dyDescent="0.2">
      <c r="A921" s="1">
        <v>2277</v>
      </c>
      <c r="B921" s="3">
        <v>42472.731249999997</v>
      </c>
      <c r="C921" t="s">
        <v>4</v>
      </c>
      <c r="D921">
        <v>2</v>
      </c>
    </row>
    <row r="922" spans="1:4" x14ac:dyDescent="0.2">
      <c r="A922" s="1">
        <v>2277</v>
      </c>
      <c r="B922" s="3">
        <v>42472.731249999997</v>
      </c>
      <c r="C922" t="s">
        <v>6</v>
      </c>
      <c r="D922">
        <v>1</v>
      </c>
    </row>
    <row r="923" spans="1:4" x14ac:dyDescent="0.2">
      <c r="A923" s="1">
        <v>2277</v>
      </c>
      <c r="B923" s="3">
        <v>42472.731249999997</v>
      </c>
      <c r="C923" t="s">
        <v>9</v>
      </c>
      <c r="D923">
        <v>1</v>
      </c>
    </row>
    <row r="924" spans="1:4" x14ac:dyDescent="0.2">
      <c r="A924" s="1">
        <v>2277</v>
      </c>
      <c r="B924" s="3">
        <v>42472.731249999997</v>
      </c>
      <c r="C924" t="s">
        <v>15</v>
      </c>
      <c r="D924">
        <v>1</v>
      </c>
    </row>
    <row r="925" spans="1:4" x14ac:dyDescent="0.2">
      <c r="A925" s="1">
        <v>2277</v>
      </c>
      <c r="B925" s="3">
        <v>42472.731249999997</v>
      </c>
      <c r="C925" t="s">
        <v>32</v>
      </c>
      <c r="D925">
        <v>1</v>
      </c>
    </row>
    <row r="926" spans="1:4" x14ac:dyDescent="0.2">
      <c r="A926" s="1">
        <v>2277</v>
      </c>
      <c r="B926" s="3">
        <v>42472.731249999997</v>
      </c>
      <c r="C926" t="s">
        <v>102</v>
      </c>
      <c r="D926">
        <v>1</v>
      </c>
    </row>
    <row r="927" spans="1:4" x14ac:dyDescent="0.2">
      <c r="A927" s="1">
        <v>2278</v>
      </c>
      <c r="B927" s="3">
        <v>42472.772916666669</v>
      </c>
      <c r="C927" t="s">
        <v>8</v>
      </c>
      <c r="D927">
        <v>4</v>
      </c>
    </row>
    <row r="928" spans="1:4" x14ac:dyDescent="0.2">
      <c r="A928" s="1">
        <v>2278</v>
      </c>
      <c r="B928" s="3">
        <v>42472.772916666669</v>
      </c>
      <c r="C928" t="s">
        <v>17</v>
      </c>
      <c r="D928">
        <v>2</v>
      </c>
    </row>
    <row r="929" spans="1:4" x14ac:dyDescent="0.2">
      <c r="A929" s="1">
        <v>2278</v>
      </c>
      <c r="B929" s="3">
        <v>42472.772916666669</v>
      </c>
      <c r="C929" t="s">
        <v>33</v>
      </c>
      <c r="D929">
        <v>1</v>
      </c>
    </row>
    <row r="930" spans="1:4" x14ac:dyDescent="0.2">
      <c r="A930" s="1">
        <v>2278</v>
      </c>
      <c r="B930" s="3">
        <v>42472.772916666669</v>
      </c>
      <c r="C930" t="s">
        <v>100</v>
      </c>
      <c r="D930">
        <v>1</v>
      </c>
    </row>
    <row r="931" spans="1:4" x14ac:dyDescent="0.2">
      <c r="A931" s="1">
        <v>2278</v>
      </c>
      <c r="B931" s="3">
        <v>42472.772916666669</v>
      </c>
      <c r="C931" t="s">
        <v>89</v>
      </c>
      <c r="D931">
        <v>1</v>
      </c>
    </row>
    <row r="932" spans="1:4" x14ac:dyDescent="0.2">
      <c r="A932" s="1">
        <v>2279</v>
      </c>
      <c r="B932" s="3">
        <v>42472.773611111108</v>
      </c>
      <c r="C932" t="s">
        <v>4</v>
      </c>
      <c r="D932">
        <v>1</v>
      </c>
    </row>
    <row r="933" spans="1:4" x14ac:dyDescent="0.2">
      <c r="A933" s="1">
        <v>2279</v>
      </c>
      <c r="B933" s="3">
        <v>42472.773611111108</v>
      </c>
      <c r="C933" t="s">
        <v>15</v>
      </c>
      <c r="D933">
        <v>1</v>
      </c>
    </row>
    <row r="934" spans="1:4" x14ac:dyDescent="0.2">
      <c r="A934" s="1">
        <v>2279</v>
      </c>
      <c r="B934" s="3">
        <v>42472.773611111108</v>
      </c>
      <c r="C934" t="s">
        <v>17</v>
      </c>
      <c r="D934">
        <v>1</v>
      </c>
    </row>
    <row r="935" spans="1:4" x14ac:dyDescent="0.2">
      <c r="A935" s="1">
        <v>2279</v>
      </c>
      <c r="B935" s="3">
        <v>42472.773611111108</v>
      </c>
      <c r="C935" t="s">
        <v>19</v>
      </c>
      <c r="D935">
        <v>2</v>
      </c>
    </row>
    <row r="936" spans="1:4" x14ac:dyDescent="0.2">
      <c r="A936" s="1">
        <v>2279</v>
      </c>
      <c r="B936" s="3">
        <v>42472.773611111108</v>
      </c>
      <c r="C936" t="s">
        <v>80</v>
      </c>
      <c r="D936">
        <v>1</v>
      </c>
    </row>
    <row r="937" spans="1:4" x14ac:dyDescent="0.2">
      <c r="A937" s="1">
        <v>2279</v>
      </c>
      <c r="B937" s="3">
        <v>42472.773611111108</v>
      </c>
      <c r="C937" t="s">
        <v>96</v>
      </c>
      <c r="D937">
        <v>1</v>
      </c>
    </row>
    <row r="938" spans="1:4" x14ac:dyDescent="0.2">
      <c r="A938" s="1">
        <v>2279</v>
      </c>
      <c r="B938" s="3">
        <v>42472.773611111108</v>
      </c>
      <c r="C938" t="s">
        <v>105</v>
      </c>
      <c r="D938">
        <v>1</v>
      </c>
    </row>
    <row r="939" spans="1:4" x14ac:dyDescent="0.2">
      <c r="A939" s="1">
        <v>2279</v>
      </c>
      <c r="B939" s="3">
        <v>42472.773611111108</v>
      </c>
      <c r="C939" t="s">
        <v>170</v>
      </c>
      <c r="D939">
        <v>1</v>
      </c>
    </row>
    <row r="940" spans="1:4" x14ac:dyDescent="0.2">
      <c r="A940" s="1">
        <v>2280</v>
      </c>
      <c r="B940" s="3">
        <v>42472.820833333331</v>
      </c>
      <c r="C940" t="s">
        <v>12</v>
      </c>
      <c r="D940">
        <v>1</v>
      </c>
    </row>
    <row r="941" spans="1:4" x14ac:dyDescent="0.2">
      <c r="A941" s="1">
        <v>2280</v>
      </c>
      <c r="B941" s="3">
        <v>42472.820833333331</v>
      </c>
      <c r="C941" t="s">
        <v>17</v>
      </c>
      <c r="D941">
        <v>1</v>
      </c>
    </row>
    <row r="942" spans="1:4" x14ac:dyDescent="0.2">
      <c r="A942" s="1">
        <v>2280</v>
      </c>
      <c r="B942" s="3">
        <v>42472.820833333331</v>
      </c>
      <c r="C942" t="s">
        <v>89</v>
      </c>
      <c r="D942">
        <v>1</v>
      </c>
    </row>
    <row r="943" spans="1:4" x14ac:dyDescent="0.2">
      <c r="A943" s="1">
        <v>2280</v>
      </c>
      <c r="B943" s="3">
        <v>42472.820833333331</v>
      </c>
      <c r="C943" t="s">
        <v>104</v>
      </c>
      <c r="D943">
        <v>1</v>
      </c>
    </row>
    <row r="944" spans="1:4" x14ac:dyDescent="0.2">
      <c r="A944" s="1">
        <v>2281</v>
      </c>
      <c r="B944" s="3">
        <v>42472.823611111111</v>
      </c>
      <c r="C944" t="s">
        <v>15</v>
      </c>
      <c r="D944">
        <v>1</v>
      </c>
    </row>
    <row r="945" spans="1:4" x14ac:dyDescent="0.2">
      <c r="A945" s="1">
        <v>2281</v>
      </c>
      <c r="B945" s="3">
        <v>42472.823611111111</v>
      </c>
      <c r="C945" t="s">
        <v>63</v>
      </c>
      <c r="D945">
        <v>1</v>
      </c>
    </row>
    <row r="946" spans="1:4" x14ac:dyDescent="0.2">
      <c r="A946" s="1">
        <v>2281</v>
      </c>
      <c r="B946" s="3">
        <v>42472.823611111111</v>
      </c>
      <c r="C946" t="s">
        <v>104</v>
      </c>
      <c r="D946">
        <v>1</v>
      </c>
    </row>
    <row r="947" spans="1:4" x14ac:dyDescent="0.2">
      <c r="A947" s="1">
        <v>2281</v>
      </c>
      <c r="B947" s="3">
        <v>42472.823611111111</v>
      </c>
      <c r="C947" t="s">
        <v>126</v>
      </c>
      <c r="D947">
        <v>1</v>
      </c>
    </row>
    <row r="948" spans="1:4" x14ac:dyDescent="0.2">
      <c r="A948" s="1">
        <v>2282</v>
      </c>
      <c r="B948" s="3">
        <v>42472.929861111108</v>
      </c>
      <c r="C948" t="s">
        <v>51</v>
      </c>
      <c r="D948">
        <v>1</v>
      </c>
    </row>
    <row r="949" spans="1:4" x14ac:dyDescent="0.2">
      <c r="A949" s="1">
        <v>2282</v>
      </c>
      <c r="B949" s="3">
        <v>42472.929861111108</v>
      </c>
      <c r="C949" t="s">
        <v>73</v>
      </c>
      <c r="D949">
        <v>1</v>
      </c>
    </row>
    <row r="950" spans="1:4" x14ac:dyDescent="0.2">
      <c r="A950" s="1">
        <v>2282</v>
      </c>
      <c r="B950" s="3">
        <v>42472.929861111108</v>
      </c>
      <c r="C950" t="s">
        <v>90</v>
      </c>
      <c r="D950">
        <v>1</v>
      </c>
    </row>
    <row r="951" spans="1:4" x14ac:dyDescent="0.2">
      <c r="A951" s="1">
        <v>2282</v>
      </c>
      <c r="B951" s="3">
        <v>42472.929861111108</v>
      </c>
      <c r="C951" t="s">
        <v>126</v>
      </c>
      <c r="D951">
        <v>1</v>
      </c>
    </row>
    <row r="952" spans="1:4" x14ac:dyDescent="0.2">
      <c r="A952" s="1">
        <v>2282</v>
      </c>
      <c r="B952" s="3">
        <v>42472.929861111108</v>
      </c>
      <c r="C952" t="s">
        <v>156</v>
      </c>
      <c r="D952">
        <v>1</v>
      </c>
    </row>
    <row r="953" spans="1:4" x14ac:dyDescent="0.2">
      <c r="A953" s="1">
        <v>2283</v>
      </c>
      <c r="B953" s="3">
        <v>42473.527777777781</v>
      </c>
      <c r="C953" t="s">
        <v>8</v>
      </c>
      <c r="D953">
        <v>4</v>
      </c>
    </row>
    <row r="954" spans="1:4" x14ac:dyDescent="0.2">
      <c r="A954" s="1">
        <v>2283</v>
      </c>
      <c r="B954" s="3">
        <v>42473.527777777781</v>
      </c>
      <c r="C954" t="s">
        <v>12</v>
      </c>
      <c r="D954">
        <v>1</v>
      </c>
    </row>
    <row r="955" spans="1:4" x14ac:dyDescent="0.2">
      <c r="A955" s="1">
        <v>2283</v>
      </c>
      <c r="B955" s="3">
        <v>42473.527777777781</v>
      </c>
      <c r="C955" t="s">
        <v>18</v>
      </c>
      <c r="D955">
        <v>1</v>
      </c>
    </row>
    <row r="956" spans="1:4" x14ac:dyDescent="0.2">
      <c r="A956" s="1">
        <v>2283</v>
      </c>
      <c r="B956" s="3">
        <v>42473.527777777781</v>
      </c>
      <c r="C956" t="s">
        <v>37</v>
      </c>
      <c r="D956">
        <v>1</v>
      </c>
    </row>
    <row r="957" spans="1:4" x14ac:dyDescent="0.2">
      <c r="A957" s="1">
        <v>2283</v>
      </c>
      <c r="B957" s="3">
        <v>42473.527777777781</v>
      </c>
      <c r="C957" t="s">
        <v>27</v>
      </c>
      <c r="D957">
        <v>1</v>
      </c>
    </row>
    <row r="958" spans="1:4" x14ac:dyDescent="0.2">
      <c r="A958" s="1">
        <v>2283</v>
      </c>
      <c r="B958" s="3">
        <v>42473.527777777781</v>
      </c>
      <c r="C958" t="s">
        <v>86</v>
      </c>
      <c r="D958">
        <v>1</v>
      </c>
    </row>
    <row r="959" spans="1:4" x14ac:dyDescent="0.2">
      <c r="A959" s="1">
        <v>2283</v>
      </c>
      <c r="B959" s="3">
        <v>42473.527777777781</v>
      </c>
      <c r="C959" t="s">
        <v>163</v>
      </c>
      <c r="D959">
        <v>1</v>
      </c>
    </row>
    <row r="960" spans="1:4" x14ac:dyDescent="0.2">
      <c r="A960" s="1">
        <v>2284</v>
      </c>
      <c r="B960" s="3">
        <v>42473.655555555553</v>
      </c>
      <c r="C960" t="s">
        <v>5</v>
      </c>
      <c r="D960">
        <v>1</v>
      </c>
    </row>
    <row r="961" spans="1:4" x14ac:dyDescent="0.2">
      <c r="A961" s="1">
        <v>2284</v>
      </c>
      <c r="B961" s="3">
        <v>42473.655555555553</v>
      </c>
      <c r="C961" t="s">
        <v>8</v>
      </c>
      <c r="D961">
        <v>3</v>
      </c>
    </row>
    <row r="962" spans="1:4" x14ac:dyDescent="0.2">
      <c r="A962" s="1">
        <v>2284</v>
      </c>
      <c r="B962" s="3">
        <v>42473.655555555553</v>
      </c>
      <c r="C962" t="s">
        <v>14</v>
      </c>
      <c r="D962">
        <v>1</v>
      </c>
    </row>
    <row r="963" spans="1:4" x14ac:dyDescent="0.2">
      <c r="A963" s="1">
        <v>2284</v>
      </c>
      <c r="B963" s="3">
        <v>42473.655555555553</v>
      </c>
      <c r="C963" t="s">
        <v>17</v>
      </c>
      <c r="D963">
        <v>1</v>
      </c>
    </row>
    <row r="964" spans="1:4" x14ac:dyDescent="0.2">
      <c r="A964" s="1">
        <v>2284</v>
      </c>
      <c r="B964" s="3">
        <v>42473.655555555553</v>
      </c>
      <c r="C964" t="s">
        <v>15</v>
      </c>
      <c r="D964">
        <v>1</v>
      </c>
    </row>
    <row r="965" spans="1:4" x14ac:dyDescent="0.2">
      <c r="A965" s="1">
        <v>2284</v>
      </c>
      <c r="B965" s="3">
        <v>42473.655555555553</v>
      </c>
      <c r="C965" t="s">
        <v>103</v>
      </c>
      <c r="D965">
        <v>1</v>
      </c>
    </row>
    <row r="966" spans="1:4" x14ac:dyDescent="0.2">
      <c r="A966" s="1">
        <v>2284</v>
      </c>
      <c r="B966" s="3">
        <v>42473.655555555553</v>
      </c>
      <c r="C966" t="s">
        <v>96</v>
      </c>
      <c r="D966">
        <v>1</v>
      </c>
    </row>
    <row r="967" spans="1:4" x14ac:dyDescent="0.2">
      <c r="A967" s="1">
        <v>2284</v>
      </c>
      <c r="B967" s="3">
        <v>42473.655555555553</v>
      </c>
      <c r="C967" t="s">
        <v>120</v>
      </c>
      <c r="D967">
        <v>1</v>
      </c>
    </row>
    <row r="968" spans="1:4" x14ac:dyDescent="0.2">
      <c r="A968" s="1">
        <v>2285</v>
      </c>
      <c r="B968" s="3">
        <v>42473.789583333331</v>
      </c>
      <c r="C968" t="s">
        <v>8</v>
      </c>
      <c r="D968">
        <v>3</v>
      </c>
    </row>
    <row r="969" spans="1:4" x14ac:dyDescent="0.2">
      <c r="A969" s="1">
        <v>2285</v>
      </c>
      <c r="B969" s="3">
        <v>42473.789583333331</v>
      </c>
      <c r="C969" t="s">
        <v>20</v>
      </c>
      <c r="D969">
        <v>1</v>
      </c>
    </row>
    <row r="970" spans="1:4" x14ac:dyDescent="0.2">
      <c r="A970" s="1">
        <v>2285</v>
      </c>
      <c r="B970" s="3">
        <v>42473.789583333331</v>
      </c>
      <c r="C970" t="s">
        <v>32</v>
      </c>
      <c r="D970">
        <v>1</v>
      </c>
    </row>
    <row r="971" spans="1:4" x14ac:dyDescent="0.2">
      <c r="A971" s="1">
        <v>2285</v>
      </c>
      <c r="B971" s="3">
        <v>42473.789583333331</v>
      </c>
      <c r="C971" t="s">
        <v>69</v>
      </c>
      <c r="D971">
        <v>1</v>
      </c>
    </row>
    <row r="972" spans="1:4" x14ac:dyDescent="0.2">
      <c r="A972" s="1">
        <v>2285</v>
      </c>
      <c r="B972" s="3">
        <v>42473.789583333331</v>
      </c>
      <c r="C972" t="s">
        <v>98</v>
      </c>
      <c r="D972">
        <v>1</v>
      </c>
    </row>
    <row r="973" spans="1:4" x14ac:dyDescent="0.2">
      <c r="A973" s="1">
        <v>2285</v>
      </c>
      <c r="B973" s="3">
        <v>42473.789583333331</v>
      </c>
      <c r="C973" t="s">
        <v>120</v>
      </c>
      <c r="D973">
        <v>1</v>
      </c>
    </row>
    <row r="974" spans="1:4" x14ac:dyDescent="0.2">
      <c r="A974" s="1">
        <v>2293</v>
      </c>
      <c r="B974" s="3">
        <v>42474.578472222223</v>
      </c>
      <c r="C974" t="s">
        <v>44</v>
      </c>
      <c r="D974">
        <v>1</v>
      </c>
    </row>
    <row r="975" spans="1:4" x14ac:dyDescent="0.2">
      <c r="A975" s="1">
        <v>2293</v>
      </c>
      <c r="B975" s="3">
        <v>42474.578472222223</v>
      </c>
      <c r="C975" t="s">
        <v>111</v>
      </c>
      <c r="D975">
        <v>1</v>
      </c>
    </row>
    <row r="976" spans="1:4" x14ac:dyDescent="0.2">
      <c r="A976" s="1">
        <v>2293</v>
      </c>
      <c r="B976" s="3">
        <v>42474.578472222223</v>
      </c>
      <c r="C976" t="s">
        <v>108</v>
      </c>
      <c r="D976">
        <v>1</v>
      </c>
    </row>
    <row r="977" spans="1:4" x14ac:dyDescent="0.2">
      <c r="A977" s="1">
        <v>2293</v>
      </c>
      <c r="B977" s="3">
        <v>42474.578472222223</v>
      </c>
      <c r="C977" t="s">
        <v>101</v>
      </c>
      <c r="D977">
        <v>1</v>
      </c>
    </row>
    <row r="978" spans="1:4" x14ac:dyDescent="0.2">
      <c r="A978" s="1">
        <v>2293</v>
      </c>
      <c r="B978" s="3">
        <v>42474.578472222223</v>
      </c>
      <c r="C978" t="s">
        <v>116</v>
      </c>
      <c r="D978">
        <v>1</v>
      </c>
    </row>
    <row r="979" spans="1:4" x14ac:dyDescent="0.2">
      <c r="A979" s="1">
        <v>2293</v>
      </c>
      <c r="B979" s="3">
        <v>42474.578472222223</v>
      </c>
      <c r="C979" t="s">
        <v>117</v>
      </c>
      <c r="D979">
        <v>1</v>
      </c>
    </row>
    <row r="980" spans="1:4" x14ac:dyDescent="0.2">
      <c r="A980" s="1">
        <v>2293</v>
      </c>
      <c r="B980" s="3">
        <v>42474.578472222223</v>
      </c>
      <c r="C980" t="s">
        <v>98</v>
      </c>
      <c r="D980">
        <v>1</v>
      </c>
    </row>
    <row r="981" spans="1:4" x14ac:dyDescent="0.2">
      <c r="A981" s="1">
        <v>2294</v>
      </c>
      <c r="B981" s="3">
        <v>42474.590277777781</v>
      </c>
      <c r="C981" t="s">
        <v>86</v>
      </c>
      <c r="D981">
        <v>1</v>
      </c>
    </row>
    <row r="982" spans="1:4" x14ac:dyDescent="0.2">
      <c r="A982" s="1">
        <v>2294</v>
      </c>
      <c r="B982" s="3">
        <v>42474.590277777781</v>
      </c>
      <c r="C982" t="s">
        <v>87</v>
      </c>
      <c r="D982">
        <v>1</v>
      </c>
    </row>
    <row r="983" spans="1:4" x14ac:dyDescent="0.2">
      <c r="A983" s="1">
        <v>2294</v>
      </c>
      <c r="B983" s="3">
        <v>42474.590277777781</v>
      </c>
      <c r="C983" t="s">
        <v>115</v>
      </c>
      <c r="D983">
        <v>2</v>
      </c>
    </row>
    <row r="984" spans="1:4" x14ac:dyDescent="0.2">
      <c r="A984" s="1">
        <v>2295</v>
      </c>
      <c r="B984" s="3">
        <v>42474.720138888886</v>
      </c>
      <c r="C984" t="s">
        <v>11</v>
      </c>
      <c r="D984">
        <v>1</v>
      </c>
    </row>
    <row r="985" spans="1:4" x14ac:dyDescent="0.2">
      <c r="A985" s="1">
        <v>2295</v>
      </c>
      <c r="B985" s="3">
        <v>42474.720138888886</v>
      </c>
      <c r="C985" t="s">
        <v>17</v>
      </c>
      <c r="D985">
        <v>2</v>
      </c>
    </row>
    <row r="986" spans="1:4" x14ac:dyDescent="0.2">
      <c r="A986" s="1">
        <v>2295</v>
      </c>
      <c r="B986" s="3">
        <v>42474.720138888886</v>
      </c>
      <c r="C986" t="s">
        <v>15</v>
      </c>
      <c r="D986">
        <v>1</v>
      </c>
    </row>
    <row r="987" spans="1:4" x14ac:dyDescent="0.2">
      <c r="A987" s="1">
        <v>2295</v>
      </c>
      <c r="B987" s="3">
        <v>42474.720138888886</v>
      </c>
      <c r="C987" t="s">
        <v>132</v>
      </c>
      <c r="D987">
        <v>1</v>
      </c>
    </row>
    <row r="988" spans="1:4" x14ac:dyDescent="0.2">
      <c r="A988" s="1">
        <v>2295</v>
      </c>
      <c r="B988" s="3">
        <v>42474.720138888886</v>
      </c>
      <c r="C988" t="s">
        <v>118</v>
      </c>
      <c r="D988">
        <v>1</v>
      </c>
    </row>
    <row r="989" spans="1:4" x14ac:dyDescent="0.2">
      <c r="A989" s="1">
        <v>2296</v>
      </c>
      <c r="B989" s="3">
        <v>42474.73541666667</v>
      </c>
      <c r="C989" t="s">
        <v>6</v>
      </c>
      <c r="D989">
        <v>1</v>
      </c>
    </row>
    <row r="990" spans="1:4" x14ac:dyDescent="0.2">
      <c r="A990" s="1">
        <v>2296</v>
      </c>
      <c r="B990" s="3">
        <v>42474.73541666667</v>
      </c>
      <c r="C990" t="s">
        <v>23</v>
      </c>
      <c r="D990">
        <v>1</v>
      </c>
    </row>
    <row r="991" spans="1:4" x14ac:dyDescent="0.2">
      <c r="A991" s="1">
        <v>2296</v>
      </c>
      <c r="B991" s="3">
        <v>42474.73541666667</v>
      </c>
      <c r="C991" t="s">
        <v>42</v>
      </c>
      <c r="D991">
        <v>1</v>
      </c>
    </row>
    <row r="992" spans="1:4" x14ac:dyDescent="0.2">
      <c r="A992" s="1">
        <v>2296</v>
      </c>
      <c r="B992" s="3">
        <v>42474.73541666667</v>
      </c>
      <c r="C992" t="s">
        <v>54</v>
      </c>
      <c r="D992">
        <v>1</v>
      </c>
    </row>
    <row r="993" spans="1:4" x14ac:dyDescent="0.2">
      <c r="A993" s="1">
        <v>2296</v>
      </c>
      <c r="B993" s="3">
        <v>42474.73541666667</v>
      </c>
      <c r="C993" t="s">
        <v>100</v>
      </c>
      <c r="D993">
        <v>1</v>
      </c>
    </row>
    <row r="994" spans="1:4" x14ac:dyDescent="0.2">
      <c r="A994" s="1">
        <v>2297</v>
      </c>
      <c r="B994" s="3">
        <v>42474.772222222222</v>
      </c>
      <c r="C994" t="s">
        <v>33</v>
      </c>
      <c r="D994">
        <v>1</v>
      </c>
    </row>
    <row r="995" spans="1:4" x14ac:dyDescent="0.2">
      <c r="A995" s="1">
        <v>2297</v>
      </c>
      <c r="B995" s="3">
        <v>42474.772222222222</v>
      </c>
      <c r="C995" t="s">
        <v>52</v>
      </c>
      <c r="D995">
        <v>1</v>
      </c>
    </row>
    <row r="996" spans="1:4" x14ac:dyDescent="0.2">
      <c r="A996" s="1">
        <v>2297</v>
      </c>
      <c r="B996" s="3">
        <v>42474.772222222222</v>
      </c>
      <c r="C996" t="s">
        <v>150</v>
      </c>
      <c r="D996">
        <v>1</v>
      </c>
    </row>
    <row r="997" spans="1:4" x14ac:dyDescent="0.2">
      <c r="A997" s="1">
        <v>2297</v>
      </c>
      <c r="B997" s="3">
        <v>42474.772222222222</v>
      </c>
      <c r="C997" t="s">
        <v>118</v>
      </c>
      <c r="D997">
        <v>1</v>
      </c>
    </row>
    <row r="998" spans="1:4" x14ac:dyDescent="0.2">
      <c r="A998" s="1">
        <v>2298</v>
      </c>
      <c r="B998" s="3">
        <v>42474.887499999997</v>
      </c>
      <c r="C998" t="s">
        <v>5</v>
      </c>
      <c r="D998">
        <v>1</v>
      </c>
    </row>
    <row r="999" spans="1:4" x14ac:dyDescent="0.2">
      <c r="A999" s="1">
        <v>2298</v>
      </c>
      <c r="B999" s="3">
        <v>42474.887499999997</v>
      </c>
      <c r="C999" t="s">
        <v>8</v>
      </c>
      <c r="D999">
        <v>1</v>
      </c>
    </row>
    <row r="1000" spans="1:4" x14ac:dyDescent="0.2">
      <c r="A1000" s="1">
        <v>2298</v>
      </c>
      <c r="B1000" s="3">
        <v>42474.887499999997</v>
      </c>
      <c r="C1000" t="s">
        <v>43</v>
      </c>
      <c r="D1000">
        <v>1</v>
      </c>
    </row>
    <row r="1001" spans="1:4" x14ac:dyDescent="0.2">
      <c r="A1001" s="1">
        <v>2298</v>
      </c>
      <c r="B1001" s="3">
        <v>42474.887499999997</v>
      </c>
      <c r="C1001" t="s">
        <v>30</v>
      </c>
      <c r="D1001">
        <v>1</v>
      </c>
    </row>
    <row r="1002" spans="1:4" x14ac:dyDescent="0.2">
      <c r="A1002" s="1">
        <v>2298</v>
      </c>
      <c r="B1002" s="3">
        <v>42474.887499999997</v>
      </c>
      <c r="C1002" t="s">
        <v>47</v>
      </c>
      <c r="D1002">
        <v>1</v>
      </c>
    </row>
    <row r="1003" spans="1:4" x14ac:dyDescent="0.2">
      <c r="A1003" s="1">
        <v>2298</v>
      </c>
      <c r="B1003" s="3">
        <v>42474.887499999997</v>
      </c>
      <c r="C1003" t="s">
        <v>86</v>
      </c>
      <c r="D1003">
        <v>1</v>
      </c>
    </row>
    <row r="1004" spans="1:4" x14ac:dyDescent="0.2">
      <c r="A1004" s="1">
        <v>2298</v>
      </c>
      <c r="B1004" s="3">
        <v>42474.887499999997</v>
      </c>
      <c r="C1004" t="s">
        <v>96</v>
      </c>
      <c r="D1004">
        <v>1</v>
      </c>
    </row>
    <row r="1005" spans="1:4" x14ac:dyDescent="0.2">
      <c r="A1005" s="1">
        <v>2299</v>
      </c>
      <c r="B1005" s="3">
        <v>42474.893055555556</v>
      </c>
      <c r="C1005" t="s">
        <v>96</v>
      </c>
      <c r="D1005">
        <v>1</v>
      </c>
    </row>
    <row r="1006" spans="1:4" x14ac:dyDescent="0.2">
      <c r="A1006" s="1">
        <v>2299</v>
      </c>
      <c r="B1006" s="3">
        <v>42474.893055555556</v>
      </c>
      <c r="C1006" t="s">
        <v>111</v>
      </c>
      <c r="D1006">
        <v>1</v>
      </c>
    </row>
    <row r="1007" spans="1:4" x14ac:dyDescent="0.2">
      <c r="A1007" s="1">
        <v>2299</v>
      </c>
      <c r="B1007" s="3">
        <v>42474.893055555556</v>
      </c>
      <c r="C1007" t="s">
        <v>102</v>
      </c>
      <c r="D1007">
        <v>1</v>
      </c>
    </row>
    <row r="1008" spans="1:4" x14ac:dyDescent="0.2">
      <c r="A1008" s="1">
        <v>2299</v>
      </c>
      <c r="B1008" s="3">
        <v>42474.893055555556</v>
      </c>
      <c r="C1008" t="s">
        <v>108</v>
      </c>
      <c r="D1008">
        <v>1</v>
      </c>
    </row>
    <row r="1009" spans="1:4" x14ac:dyDescent="0.2">
      <c r="A1009" s="1">
        <v>2299</v>
      </c>
      <c r="B1009" s="3">
        <v>42474.893055555556</v>
      </c>
      <c r="C1009" t="s">
        <v>93</v>
      </c>
      <c r="D1009">
        <v>1</v>
      </c>
    </row>
    <row r="1010" spans="1:4" x14ac:dyDescent="0.2">
      <c r="A1010" s="1">
        <v>2299</v>
      </c>
      <c r="B1010" s="3">
        <v>42474.893055555556</v>
      </c>
      <c r="C1010" t="s">
        <v>109</v>
      </c>
      <c r="D1010">
        <v>1</v>
      </c>
    </row>
    <row r="1011" spans="1:4" x14ac:dyDescent="0.2">
      <c r="A1011" s="1">
        <v>2301</v>
      </c>
      <c r="B1011" s="3">
        <v>42474.905555555553</v>
      </c>
      <c r="C1011" t="s">
        <v>14</v>
      </c>
      <c r="D1011">
        <v>1</v>
      </c>
    </row>
    <row r="1012" spans="1:4" x14ac:dyDescent="0.2">
      <c r="A1012" s="1">
        <v>2301</v>
      </c>
      <c r="B1012" s="3">
        <v>42474.905555555553</v>
      </c>
      <c r="C1012" t="s">
        <v>56</v>
      </c>
      <c r="D1012">
        <v>1</v>
      </c>
    </row>
    <row r="1013" spans="1:4" x14ac:dyDescent="0.2">
      <c r="A1013" s="1">
        <v>2301</v>
      </c>
      <c r="B1013" s="3">
        <v>42474.905555555553</v>
      </c>
      <c r="C1013" t="s">
        <v>55</v>
      </c>
      <c r="D1013">
        <v>1</v>
      </c>
    </row>
    <row r="1014" spans="1:4" x14ac:dyDescent="0.2">
      <c r="A1014" s="1">
        <v>2301</v>
      </c>
      <c r="B1014" s="3">
        <v>42474.905555555553</v>
      </c>
      <c r="C1014" t="s">
        <v>96</v>
      </c>
      <c r="D1014">
        <v>1</v>
      </c>
    </row>
    <row r="1015" spans="1:4" x14ac:dyDescent="0.2">
      <c r="A1015" s="1">
        <v>2302</v>
      </c>
      <c r="B1015" s="3">
        <v>42474.90902777778</v>
      </c>
      <c r="C1015" t="s">
        <v>126</v>
      </c>
      <c r="D1015">
        <v>1</v>
      </c>
    </row>
    <row r="1016" spans="1:4" x14ac:dyDescent="0.2">
      <c r="A1016" s="1">
        <v>2302</v>
      </c>
      <c r="B1016" s="3">
        <v>42474.90902777778</v>
      </c>
      <c r="C1016" t="s">
        <v>121</v>
      </c>
      <c r="D1016">
        <v>1</v>
      </c>
    </row>
    <row r="1017" spans="1:4" x14ac:dyDescent="0.2">
      <c r="A1017" s="1">
        <v>2307</v>
      </c>
      <c r="B1017" s="3">
        <v>42475.753472222219</v>
      </c>
      <c r="C1017" t="s">
        <v>8</v>
      </c>
      <c r="D1017">
        <v>2</v>
      </c>
    </row>
    <row r="1018" spans="1:4" x14ac:dyDescent="0.2">
      <c r="A1018" s="1">
        <v>2307</v>
      </c>
      <c r="B1018" s="3">
        <v>42475.753472222219</v>
      </c>
      <c r="C1018" t="s">
        <v>10</v>
      </c>
      <c r="D1018">
        <v>2</v>
      </c>
    </row>
    <row r="1019" spans="1:4" x14ac:dyDescent="0.2">
      <c r="A1019" s="1">
        <v>2307</v>
      </c>
      <c r="B1019" s="3">
        <v>42475.753472222219</v>
      </c>
      <c r="C1019" t="s">
        <v>12</v>
      </c>
      <c r="D1019">
        <v>1</v>
      </c>
    </row>
    <row r="1020" spans="1:4" x14ac:dyDescent="0.2">
      <c r="A1020" s="1">
        <v>2307</v>
      </c>
      <c r="B1020" s="3">
        <v>42475.753472222219</v>
      </c>
      <c r="C1020" t="s">
        <v>67</v>
      </c>
      <c r="D1020">
        <v>1</v>
      </c>
    </row>
    <row r="1021" spans="1:4" x14ac:dyDescent="0.2">
      <c r="A1021" s="1">
        <v>2307</v>
      </c>
      <c r="B1021" s="3">
        <v>42475.753472222219</v>
      </c>
      <c r="C1021" t="s">
        <v>87</v>
      </c>
      <c r="D1021">
        <v>1</v>
      </c>
    </row>
    <row r="1022" spans="1:4" x14ac:dyDescent="0.2">
      <c r="A1022" s="1">
        <v>2308</v>
      </c>
      <c r="B1022" s="3">
        <v>42475.804861111108</v>
      </c>
      <c r="C1022" t="s">
        <v>55</v>
      </c>
      <c r="D1022">
        <v>1</v>
      </c>
    </row>
    <row r="1023" spans="1:4" x14ac:dyDescent="0.2">
      <c r="A1023" s="1">
        <v>2308</v>
      </c>
      <c r="B1023" s="3">
        <v>42475.804861111108</v>
      </c>
      <c r="C1023" t="s">
        <v>64</v>
      </c>
      <c r="D1023">
        <v>1</v>
      </c>
    </row>
    <row r="1024" spans="1:4" x14ac:dyDescent="0.2">
      <c r="A1024" s="1">
        <v>2308</v>
      </c>
      <c r="B1024" s="3">
        <v>42475.804861111108</v>
      </c>
      <c r="C1024" t="s">
        <v>84</v>
      </c>
      <c r="D1024">
        <v>1</v>
      </c>
    </row>
    <row r="1025" spans="1:4" x14ac:dyDescent="0.2">
      <c r="A1025" s="1">
        <v>2308</v>
      </c>
      <c r="B1025" s="3">
        <v>42475.804861111108</v>
      </c>
      <c r="C1025" t="s">
        <v>81</v>
      </c>
      <c r="D1025">
        <v>1</v>
      </c>
    </row>
    <row r="1026" spans="1:4" x14ac:dyDescent="0.2">
      <c r="A1026" s="1">
        <v>2308</v>
      </c>
      <c r="B1026" s="3">
        <v>42475.804861111108</v>
      </c>
      <c r="C1026" t="s">
        <v>95</v>
      </c>
      <c r="D1026">
        <v>1</v>
      </c>
    </row>
    <row r="1027" spans="1:4" x14ac:dyDescent="0.2">
      <c r="A1027" s="1">
        <v>2309</v>
      </c>
      <c r="B1027" s="3">
        <v>42475.814583333333</v>
      </c>
      <c r="C1027" t="s">
        <v>13</v>
      </c>
      <c r="D1027">
        <v>1</v>
      </c>
    </row>
    <row r="1028" spans="1:4" x14ac:dyDescent="0.2">
      <c r="A1028" s="1">
        <v>2309</v>
      </c>
      <c r="B1028" s="3">
        <v>42475.814583333333</v>
      </c>
      <c r="C1028" t="s">
        <v>25</v>
      </c>
      <c r="D1028">
        <v>1</v>
      </c>
    </row>
    <row r="1029" spans="1:4" x14ac:dyDescent="0.2">
      <c r="A1029" s="1">
        <v>2309</v>
      </c>
      <c r="B1029" s="3">
        <v>42475.814583333333</v>
      </c>
      <c r="C1029" t="s">
        <v>40</v>
      </c>
      <c r="D1029">
        <v>1</v>
      </c>
    </row>
    <row r="1030" spans="1:4" x14ac:dyDescent="0.2">
      <c r="A1030" s="1">
        <v>2309</v>
      </c>
      <c r="B1030" s="3">
        <v>42475.814583333333</v>
      </c>
      <c r="C1030" t="s">
        <v>31</v>
      </c>
      <c r="D1030">
        <v>1</v>
      </c>
    </row>
    <row r="1031" spans="1:4" x14ac:dyDescent="0.2">
      <c r="A1031" s="1">
        <v>2309</v>
      </c>
      <c r="B1031" s="3">
        <v>42475.814583333333</v>
      </c>
      <c r="C1031" t="s">
        <v>76</v>
      </c>
      <c r="D1031">
        <v>1</v>
      </c>
    </row>
    <row r="1032" spans="1:4" x14ac:dyDescent="0.2">
      <c r="A1032" s="1">
        <v>2310</v>
      </c>
      <c r="B1032" s="3">
        <v>42475.818749999999</v>
      </c>
      <c r="C1032" t="s">
        <v>17</v>
      </c>
      <c r="D1032">
        <v>1</v>
      </c>
    </row>
    <row r="1033" spans="1:4" x14ac:dyDescent="0.2">
      <c r="A1033" s="1">
        <v>2310</v>
      </c>
      <c r="B1033" s="3">
        <v>42475.818749999999</v>
      </c>
      <c r="C1033" t="s">
        <v>61</v>
      </c>
      <c r="D1033">
        <v>1</v>
      </c>
    </row>
    <row r="1034" spans="1:4" x14ac:dyDescent="0.2">
      <c r="A1034" s="1">
        <v>2310</v>
      </c>
      <c r="B1034" s="3">
        <v>42475.818749999999</v>
      </c>
      <c r="C1034" t="s">
        <v>87</v>
      </c>
      <c r="D1034">
        <v>1</v>
      </c>
    </row>
    <row r="1035" spans="1:4" x14ac:dyDescent="0.2">
      <c r="A1035" s="1">
        <v>2310</v>
      </c>
      <c r="B1035" s="3">
        <v>42475.818749999999</v>
      </c>
      <c r="C1035" t="s">
        <v>95</v>
      </c>
      <c r="D1035">
        <v>1</v>
      </c>
    </row>
    <row r="1036" spans="1:4" x14ac:dyDescent="0.2">
      <c r="A1036" s="1">
        <v>2311</v>
      </c>
      <c r="B1036" s="3">
        <v>42475.822222222225</v>
      </c>
      <c r="C1036" t="s">
        <v>12</v>
      </c>
      <c r="D1036">
        <v>1</v>
      </c>
    </row>
    <row r="1037" spans="1:4" x14ac:dyDescent="0.2">
      <c r="A1037" s="1">
        <v>2311</v>
      </c>
      <c r="B1037" s="3">
        <v>42475.822222222225</v>
      </c>
      <c r="C1037" t="s">
        <v>22</v>
      </c>
      <c r="D1037">
        <v>2</v>
      </c>
    </row>
    <row r="1038" spans="1:4" x14ac:dyDescent="0.2">
      <c r="A1038" s="1">
        <v>2311</v>
      </c>
      <c r="B1038" s="3">
        <v>42475.822222222225</v>
      </c>
      <c r="C1038" t="s">
        <v>88</v>
      </c>
      <c r="D1038">
        <v>1</v>
      </c>
    </row>
    <row r="1039" spans="1:4" x14ac:dyDescent="0.2">
      <c r="A1039" s="1">
        <v>2311</v>
      </c>
      <c r="B1039" s="3">
        <v>42475.822222222225</v>
      </c>
      <c r="C1039" t="s">
        <v>126</v>
      </c>
      <c r="D1039">
        <v>1</v>
      </c>
    </row>
    <row r="1040" spans="1:4" x14ac:dyDescent="0.2">
      <c r="A1040" s="1">
        <v>2312</v>
      </c>
      <c r="B1040" s="3">
        <v>42475.833333333336</v>
      </c>
      <c r="C1040" t="s">
        <v>10</v>
      </c>
      <c r="D1040">
        <v>1</v>
      </c>
    </row>
    <row r="1041" spans="1:4" x14ac:dyDescent="0.2">
      <c r="A1041" s="1">
        <v>2312</v>
      </c>
      <c r="B1041" s="3">
        <v>42475.833333333336</v>
      </c>
      <c r="C1041" t="s">
        <v>12</v>
      </c>
      <c r="D1041">
        <v>1</v>
      </c>
    </row>
    <row r="1042" spans="1:4" x14ac:dyDescent="0.2">
      <c r="A1042" s="1">
        <v>2312</v>
      </c>
      <c r="B1042" s="3">
        <v>42475.833333333336</v>
      </c>
      <c r="C1042" t="s">
        <v>14</v>
      </c>
      <c r="D1042">
        <v>2</v>
      </c>
    </row>
    <row r="1043" spans="1:4" x14ac:dyDescent="0.2">
      <c r="A1043" s="1">
        <v>2312</v>
      </c>
      <c r="B1043" s="3">
        <v>42475.833333333336</v>
      </c>
      <c r="C1043" t="s">
        <v>69</v>
      </c>
      <c r="D1043">
        <v>1</v>
      </c>
    </row>
    <row r="1044" spans="1:4" x14ac:dyDescent="0.2">
      <c r="A1044" s="1">
        <v>2312</v>
      </c>
      <c r="B1044" s="3">
        <v>42475.833333333336</v>
      </c>
      <c r="C1044" t="s">
        <v>78</v>
      </c>
      <c r="D1044">
        <v>1</v>
      </c>
    </row>
    <row r="1045" spans="1:4" x14ac:dyDescent="0.2">
      <c r="A1045" s="1">
        <v>2312</v>
      </c>
      <c r="B1045" s="3">
        <v>42475.833333333336</v>
      </c>
      <c r="C1045" t="s">
        <v>83</v>
      </c>
      <c r="D1045">
        <v>1</v>
      </c>
    </row>
    <row r="1046" spans="1:4" x14ac:dyDescent="0.2">
      <c r="A1046" s="1">
        <v>2312</v>
      </c>
      <c r="B1046" s="3">
        <v>42475.833333333336</v>
      </c>
      <c r="C1046" t="s">
        <v>89</v>
      </c>
      <c r="D1046">
        <v>1</v>
      </c>
    </row>
    <row r="1047" spans="1:4" x14ac:dyDescent="0.2">
      <c r="A1047" s="1">
        <v>2312</v>
      </c>
      <c r="B1047" s="3">
        <v>42475.833333333336</v>
      </c>
      <c r="C1047" t="s">
        <v>141</v>
      </c>
      <c r="D1047">
        <v>1</v>
      </c>
    </row>
    <row r="1048" spans="1:4" x14ac:dyDescent="0.2">
      <c r="A1048" s="1">
        <v>2313</v>
      </c>
      <c r="B1048" s="3">
        <v>42476.749305555553</v>
      </c>
      <c r="C1048" t="s">
        <v>33</v>
      </c>
      <c r="D1048">
        <v>1</v>
      </c>
    </row>
    <row r="1049" spans="1:4" x14ac:dyDescent="0.2">
      <c r="A1049" s="1">
        <v>2313</v>
      </c>
      <c r="B1049" s="3">
        <v>42476.749305555553</v>
      </c>
      <c r="C1049" t="s">
        <v>28</v>
      </c>
      <c r="D1049">
        <v>1</v>
      </c>
    </row>
    <row r="1050" spans="1:4" x14ac:dyDescent="0.2">
      <c r="A1050" s="1">
        <v>2313</v>
      </c>
      <c r="B1050" s="3">
        <v>42476.749305555553</v>
      </c>
      <c r="C1050" t="s">
        <v>97</v>
      </c>
      <c r="D1050">
        <v>1</v>
      </c>
    </row>
    <row r="1051" spans="1:4" x14ac:dyDescent="0.2">
      <c r="A1051" s="1">
        <v>2313</v>
      </c>
      <c r="B1051" s="3">
        <v>42476.749305555553</v>
      </c>
      <c r="C1051" t="s">
        <v>169</v>
      </c>
      <c r="D1051">
        <v>1</v>
      </c>
    </row>
    <row r="1052" spans="1:4" x14ac:dyDescent="0.2">
      <c r="A1052" s="1">
        <v>2314</v>
      </c>
      <c r="B1052" s="3">
        <v>42476.795138888891</v>
      </c>
      <c r="C1052" t="s">
        <v>96</v>
      </c>
      <c r="D1052">
        <v>1</v>
      </c>
    </row>
    <row r="1053" spans="1:4" x14ac:dyDescent="0.2">
      <c r="A1053" s="1">
        <v>2314</v>
      </c>
      <c r="B1053" s="3">
        <v>42476.795138888891</v>
      </c>
      <c r="C1053" t="s">
        <v>144</v>
      </c>
      <c r="D1053">
        <v>1</v>
      </c>
    </row>
    <row r="1054" spans="1:4" x14ac:dyDescent="0.2">
      <c r="A1054" s="1">
        <v>2315</v>
      </c>
      <c r="B1054" s="3">
        <v>42476.825694444444</v>
      </c>
      <c r="C1054" t="s">
        <v>18</v>
      </c>
      <c r="D1054">
        <v>1</v>
      </c>
    </row>
    <row r="1055" spans="1:4" x14ac:dyDescent="0.2">
      <c r="A1055" s="1">
        <v>2315</v>
      </c>
      <c r="B1055" s="3">
        <v>42476.825694444444</v>
      </c>
      <c r="C1055" t="s">
        <v>34</v>
      </c>
      <c r="D1055">
        <v>1</v>
      </c>
    </row>
    <row r="1056" spans="1:4" x14ac:dyDescent="0.2">
      <c r="A1056" s="1">
        <v>2315</v>
      </c>
      <c r="B1056" s="3">
        <v>42476.825694444444</v>
      </c>
      <c r="C1056" t="s">
        <v>43</v>
      </c>
      <c r="D1056">
        <v>1</v>
      </c>
    </row>
    <row r="1057" spans="1:4" x14ac:dyDescent="0.2">
      <c r="A1057" s="1">
        <v>2315</v>
      </c>
      <c r="B1057" s="3">
        <v>42476.825694444444</v>
      </c>
      <c r="C1057" t="s">
        <v>36</v>
      </c>
      <c r="D1057">
        <v>1</v>
      </c>
    </row>
    <row r="1058" spans="1:4" x14ac:dyDescent="0.2">
      <c r="A1058" s="1">
        <v>2315</v>
      </c>
      <c r="B1058" s="3">
        <v>42476.825694444444</v>
      </c>
      <c r="C1058" t="s">
        <v>53</v>
      </c>
      <c r="D1058">
        <v>1</v>
      </c>
    </row>
    <row r="1059" spans="1:4" x14ac:dyDescent="0.2">
      <c r="A1059" s="1">
        <v>2315</v>
      </c>
      <c r="B1059" s="3">
        <v>42476.825694444444</v>
      </c>
      <c r="C1059" t="s">
        <v>160</v>
      </c>
      <c r="D1059">
        <v>1</v>
      </c>
    </row>
    <row r="1060" spans="1:4" x14ac:dyDescent="0.2">
      <c r="A1060" s="1">
        <v>2316</v>
      </c>
      <c r="B1060" s="3">
        <v>42476.829861111109</v>
      </c>
      <c r="C1060" t="s">
        <v>12</v>
      </c>
      <c r="D1060">
        <v>1</v>
      </c>
    </row>
    <row r="1061" spans="1:4" x14ac:dyDescent="0.2">
      <c r="A1061" s="1">
        <v>2316</v>
      </c>
      <c r="B1061" s="3">
        <v>42476.829861111109</v>
      </c>
      <c r="C1061" t="s">
        <v>14</v>
      </c>
      <c r="D1061">
        <v>1</v>
      </c>
    </row>
    <row r="1062" spans="1:4" x14ac:dyDescent="0.2">
      <c r="A1062" s="1">
        <v>2316</v>
      </c>
      <c r="B1062" s="3">
        <v>42476.829861111109</v>
      </c>
      <c r="C1062" t="s">
        <v>89</v>
      </c>
      <c r="D1062">
        <v>1</v>
      </c>
    </row>
    <row r="1063" spans="1:4" x14ac:dyDescent="0.2">
      <c r="A1063" s="1">
        <v>2316</v>
      </c>
      <c r="B1063" s="3">
        <v>42476.829861111109</v>
      </c>
      <c r="C1063" t="s">
        <v>131</v>
      </c>
      <c r="D1063">
        <v>1</v>
      </c>
    </row>
    <row r="1064" spans="1:4" x14ac:dyDescent="0.2">
      <c r="A1064" s="1">
        <v>2317</v>
      </c>
      <c r="B1064" s="3">
        <v>42476.831250000003</v>
      </c>
      <c r="C1064" t="s">
        <v>3</v>
      </c>
      <c r="D1064">
        <v>2</v>
      </c>
    </row>
    <row r="1065" spans="1:4" x14ac:dyDescent="0.2">
      <c r="A1065" s="1">
        <v>2317</v>
      </c>
      <c r="B1065" s="3">
        <v>42476.831250000003</v>
      </c>
      <c r="C1065" t="s">
        <v>4</v>
      </c>
      <c r="D1065">
        <v>2</v>
      </c>
    </row>
    <row r="1066" spans="1:4" x14ac:dyDescent="0.2">
      <c r="A1066" s="1">
        <v>2317</v>
      </c>
      <c r="B1066" s="3">
        <v>42476.831250000003</v>
      </c>
      <c r="C1066" t="s">
        <v>8</v>
      </c>
      <c r="D1066">
        <v>3</v>
      </c>
    </row>
    <row r="1067" spans="1:4" x14ac:dyDescent="0.2">
      <c r="A1067" s="1">
        <v>2317</v>
      </c>
      <c r="B1067" s="3">
        <v>42476.831250000003</v>
      </c>
      <c r="C1067" t="s">
        <v>12</v>
      </c>
      <c r="D1067">
        <v>2</v>
      </c>
    </row>
    <row r="1068" spans="1:4" x14ac:dyDescent="0.2">
      <c r="A1068" s="1">
        <v>2317</v>
      </c>
      <c r="B1068" s="3">
        <v>42476.831250000003</v>
      </c>
      <c r="C1068" t="s">
        <v>18</v>
      </c>
      <c r="D1068">
        <v>1</v>
      </c>
    </row>
    <row r="1069" spans="1:4" x14ac:dyDescent="0.2">
      <c r="A1069" s="1">
        <v>2317</v>
      </c>
      <c r="B1069" s="3">
        <v>42476.831250000003</v>
      </c>
      <c r="C1069" t="s">
        <v>21</v>
      </c>
      <c r="D1069">
        <v>1</v>
      </c>
    </row>
    <row r="1070" spans="1:4" x14ac:dyDescent="0.2">
      <c r="A1070" s="1">
        <v>2317</v>
      </c>
      <c r="B1070" s="3">
        <v>42476.831250000003</v>
      </c>
      <c r="C1070" t="s">
        <v>17</v>
      </c>
      <c r="D1070">
        <v>3</v>
      </c>
    </row>
    <row r="1071" spans="1:4" x14ac:dyDescent="0.2">
      <c r="A1071" s="1">
        <v>2317</v>
      </c>
      <c r="B1071" s="3">
        <v>42476.831250000003</v>
      </c>
      <c r="C1071" t="s">
        <v>24</v>
      </c>
      <c r="D1071">
        <v>1</v>
      </c>
    </row>
    <row r="1072" spans="1:4" x14ac:dyDescent="0.2">
      <c r="A1072" s="1">
        <v>2317</v>
      </c>
      <c r="B1072" s="3">
        <v>42476.831250000003</v>
      </c>
      <c r="C1072" t="s">
        <v>89</v>
      </c>
      <c r="D1072">
        <v>1</v>
      </c>
    </row>
    <row r="1073" spans="1:4" x14ac:dyDescent="0.2">
      <c r="A1073" s="1">
        <v>2317</v>
      </c>
      <c r="B1073" s="3">
        <v>42476.831250000003</v>
      </c>
      <c r="C1073" t="s">
        <v>96</v>
      </c>
      <c r="D1073">
        <v>2</v>
      </c>
    </row>
    <row r="1074" spans="1:4" x14ac:dyDescent="0.2">
      <c r="A1074" s="1">
        <v>2318</v>
      </c>
      <c r="B1074" s="3">
        <v>42476.849305555559</v>
      </c>
      <c r="C1074" t="s">
        <v>5</v>
      </c>
      <c r="D1074">
        <v>2</v>
      </c>
    </row>
    <row r="1075" spans="1:4" x14ac:dyDescent="0.2">
      <c r="A1075" s="1">
        <v>2318</v>
      </c>
      <c r="B1075" s="3">
        <v>42476.849305555559</v>
      </c>
      <c r="C1075" t="s">
        <v>3</v>
      </c>
      <c r="D1075">
        <v>1</v>
      </c>
    </row>
    <row r="1076" spans="1:4" x14ac:dyDescent="0.2">
      <c r="A1076" s="1">
        <v>2318</v>
      </c>
      <c r="B1076" s="3">
        <v>42476.849305555559</v>
      </c>
      <c r="C1076" t="s">
        <v>4</v>
      </c>
      <c r="D1076">
        <v>1</v>
      </c>
    </row>
    <row r="1077" spans="1:4" x14ac:dyDescent="0.2">
      <c r="A1077" s="1">
        <v>2318</v>
      </c>
      <c r="B1077" s="3">
        <v>42476.849305555559</v>
      </c>
      <c r="C1077" t="s">
        <v>8</v>
      </c>
      <c r="D1077">
        <v>6</v>
      </c>
    </row>
    <row r="1078" spans="1:4" x14ac:dyDescent="0.2">
      <c r="A1078" s="1">
        <v>2318</v>
      </c>
      <c r="B1078" s="3">
        <v>42476.849305555559</v>
      </c>
      <c r="C1078" t="s">
        <v>14</v>
      </c>
      <c r="D1078">
        <v>1</v>
      </c>
    </row>
    <row r="1079" spans="1:4" x14ac:dyDescent="0.2">
      <c r="A1079" s="1">
        <v>2318</v>
      </c>
      <c r="B1079" s="3">
        <v>42476.849305555559</v>
      </c>
      <c r="C1079" t="s">
        <v>28</v>
      </c>
      <c r="D1079">
        <v>1</v>
      </c>
    </row>
    <row r="1080" spans="1:4" x14ac:dyDescent="0.2">
      <c r="A1080" s="1">
        <v>2318</v>
      </c>
      <c r="B1080" s="3">
        <v>42476.849305555559</v>
      </c>
      <c r="C1080" t="s">
        <v>61</v>
      </c>
      <c r="D1080">
        <v>1</v>
      </c>
    </row>
    <row r="1081" spans="1:4" x14ac:dyDescent="0.2">
      <c r="A1081" s="1">
        <v>2318</v>
      </c>
      <c r="B1081" s="3">
        <v>42476.849305555559</v>
      </c>
      <c r="C1081" t="s">
        <v>96</v>
      </c>
      <c r="D1081">
        <v>1</v>
      </c>
    </row>
    <row r="1082" spans="1:4" x14ac:dyDescent="0.2">
      <c r="A1082" s="1">
        <v>2318</v>
      </c>
      <c r="B1082" s="3">
        <v>42476.849305555559</v>
      </c>
      <c r="C1082" t="s">
        <v>151</v>
      </c>
      <c r="D1082">
        <v>1</v>
      </c>
    </row>
    <row r="1083" spans="1:4" x14ac:dyDescent="0.2">
      <c r="A1083" s="1">
        <v>2319</v>
      </c>
      <c r="B1083" s="3">
        <v>42476.859722222223</v>
      </c>
      <c r="C1083" t="s">
        <v>12</v>
      </c>
      <c r="D1083">
        <v>1</v>
      </c>
    </row>
    <row r="1084" spans="1:4" x14ac:dyDescent="0.2">
      <c r="A1084" s="1">
        <v>2319</v>
      </c>
      <c r="B1084" s="3">
        <v>42476.859722222223</v>
      </c>
      <c r="C1084" t="s">
        <v>25</v>
      </c>
      <c r="D1084">
        <v>1</v>
      </c>
    </row>
    <row r="1085" spans="1:4" x14ac:dyDescent="0.2">
      <c r="A1085" s="1">
        <v>2319</v>
      </c>
      <c r="B1085" s="3">
        <v>42476.859722222223</v>
      </c>
      <c r="C1085" t="s">
        <v>33</v>
      </c>
      <c r="D1085">
        <v>1</v>
      </c>
    </row>
    <row r="1086" spans="1:4" x14ac:dyDescent="0.2">
      <c r="A1086" s="1">
        <v>2319</v>
      </c>
      <c r="B1086" s="3">
        <v>42476.859722222223</v>
      </c>
      <c r="C1086" t="s">
        <v>43</v>
      </c>
      <c r="D1086">
        <v>1</v>
      </c>
    </row>
    <row r="1087" spans="1:4" x14ac:dyDescent="0.2">
      <c r="A1087" s="1">
        <v>2319</v>
      </c>
      <c r="B1087" s="3">
        <v>42476.859722222223</v>
      </c>
      <c r="C1087" t="s">
        <v>32</v>
      </c>
      <c r="D1087">
        <v>1</v>
      </c>
    </row>
    <row r="1088" spans="1:4" x14ac:dyDescent="0.2">
      <c r="A1088" s="1">
        <v>2319</v>
      </c>
      <c r="B1088" s="3">
        <v>42476.859722222223</v>
      </c>
      <c r="C1088" t="s">
        <v>61</v>
      </c>
      <c r="D1088">
        <v>1</v>
      </c>
    </row>
    <row r="1089" spans="1:4" x14ac:dyDescent="0.2">
      <c r="A1089" s="1">
        <v>2319</v>
      </c>
      <c r="B1089" s="3">
        <v>42476.859722222223</v>
      </c>
      <c r="C1089" t="s">
        <v>102</v>
      </c>
      <c r="D1089">
        <v>1</v>
      </c>
    </row>
    <row r="1090" spans="1:4" x14ac:dyDescent="0.2">
      <c r="A1090" s="1">
        <v>2320</v>
      </c>
      <c r="B1090" s="3">
        <v>42476.868750000001</v>
      </c>
      <c r="C1090" t="s">
        <v>8</v>
      </c>
      <c r="D1090">
        <v>3</v>
      </c>
    </row>
    <row r="1091" spans="1:4" x14ac:dyDescent="0.2">
      <c r="A1091" s="1">
        <v>2320</v>
      </c>
      <c r="B1091" s="3">
        <v>42476.868750000001</v>
      </c>
      <c r="C1091" t="s">
        <v>12</v>
      </c>
      <c r="D1091">
        <v>1</v>
      </c>
    </row>
    <row r="1092" spans="1:4" x14ac:dyDescent="0.2">
      <c r="A1092" s="1">
        <v>2320</v>
      </c>
      <c r="B1092" s="3">
        <v>42476.868750000001</v>
      </c>
      <c r="C1092" t="s">
        <v>33</v>
      </c>
      <c r="D1092">
        <v>1</v>
      </c>
    </row>
    <row r="1093" spans="1:4" x14ac:dyDescent="0.2">
      <c r="A1093" s="1">
        <v>2320</v>
      </c>
      <c r="B1093" s="3">
        <v>42476.868750000001</v>
      </c>
      <c r="C1093" t="s">
        <v>28</v>
      </c>
      <c r="D1093">
        <v>1</v>
      </c>
    </row>
    <row r="1094" spans="1:4" x14ac:dyDescent="0.2">
      <c r="A1094" s="1">
        <v>2320</v>
      </c>
      <c r="B1094" s="3">
        <v>42476.868750000001</v>
      </c>
      <c r="C1094" t="s">
        <v>34</v>
      </c>
      <c r="D1094">
        <v>1</v>
      </c>
    </row>
    <row r="1095" spans="1:4" x14ac:dyDescent="0.2">
      <c r="A1095" s="1">
        <v>2320</v>
      </c>
      <c r="B1095" s="3">
        <v>42476.868750000001</v>
      </c>
      <c r="C1095" t="s">
        <v>61</v>
      </c>
      <c r="D1095">
        <v>1</v>
      </c>
    </row>
    <row r="1096" spans="1:4" x14ac:dyDescent="0.2">
      <c r="A1096" s="1">
        <v>2320</v>
      </c>
      <c r="B1096" s="3">
        <v>42476.868750000001</v>
      </c>
      <c r="C1096" t="s">
        <v>147</v>
      </c>
      <c r="D1096">
        <v>1</v>
      </c>
    </row>
    <row r="1097" spans="1:4" x14ac:dyDescent="0.2">
      <c r="A1097" s="1">
        <v>2322</v>
      </c>
      <c r="B1097" s="3">
        <v>42477.69027777778</v>
      </c>
      <c r="C1097" t="s">
        <v>15</v>
      </c>
      <c r="D1097">
        <v>1</v>
      </c>
    </row>
    <row r="1098" spans="1:4" x14ac:dyDescent="0.2">
      <c r="A1098" s="1">
        <v>2322</v>
      </c>
      <c r="B1098" s="3">
        <v>42477.69027777778</v>
      </c>
      <c r="C1098" t="s">
        <v>17</v>
      </c>
      <c r="D1098">
        <v>2</v>
      </c>
    </row>
    <row r="1099" spans="1:4" x14ac:dyDescent="0.2">
      <c r="A1099" s="1">
        <v>2322</v>
      </c>
      <c r="B1099" s="3">
        <v>42477.69027777778</v>
      </c>
      <c r="C1099" t="s">
        <v>87</v>
      </c>
      <c r="D1099">
        <v>1</v>
      </c>
    </row>
    <row r="1100" spans="1:4" x14ac:dyDescent="0.2">
      <c r="A1100" s="1">
        <v>2322</v>
      </c>
      <c r="B1100" s="3">
        <v>42477.69027777778</v>
      </c>
      <c r="C1100" t="s">
        <v>89</v>
      </c>
      <c r="D1100">
        <v>1</v>
      </c>
    </row>
    <row r="1101" spans="1:4" x14ac:dyDescent="0.2">
      <c r="A1101" s="1">
        <v>2323</v>
      </c>
      <c r="B1101" s="3">
        <v>42477.753472222219</v>
      </c>
      <c r="C1101" t="s">
        <v>14</v>
      </c>
      <c r="D1101">
        <v>1</v>
      </c>
    </row>
    <row r="1102" spans="1:4" x14ac:dyDescent="0.2">
      <c r="A1102" s="1">
        <v>2323</v>
      </c>
      <c r="B1102" s="3">
        <v>42477.753472222219</v>
      </c>
      <c r="C1102" t="s">
        <v>46</v>
      </c>
      <c r="D1102">
        <v>2</v>
      </c>
    </row>
    <row r="1103" spans="1:4" x14ac:dyDescent="0.2">
      <c r="A1103" s="1">
        <v>2323</v>
      </c>
      <c r="B1103" s="3">
        <v>42477.753472222219</v>
      </c>
      <c r="C1103" t="s">
        <v>124</v>
      </c>
      <c r="D1103">
        <v>1</v>
      </c>
    </row>
    <row r="1104" spans="1:4" x14ac:dyDescent="0.2">
      <c r="A1104" s="1">
        <v>2323</v>
      </c>
      <c r="B1104" s="3">
        <v>42477.753472222219</v>
      </c>
      <c r="C1104" t="s">
        <v>159</v>
      </c>
      <c r="D1104">
        <v>1</v>
      </c>
    </row>
    <row r="1105" spans="1:4" x14ac:dyDescent="0.2">
      <c r="A1105" s="1">
        <v>2324</v>
      </c>
      <c r="B1105" s="3">
        <v>42477.824305555558</v>
      </c>
      <c r="C1105" t="s">
        <v>9</v>
      </c>
      <c r="D1105">
        <v>2</v>
      </c>
    </row>
    <row r="1106" spans="1:4" x14ac:dyDescent="0.2">
      <c r="A1106" s="1">
        <v>2324</v>
      </c>
      <c r="B1106" s="3">
        <v>42477.824305555558</v>
      </c>
      <c r="C1106" t="s">
        <v>32</v>
      </c>
      <c r="D1106">
        <v>1</v>
      </c>
    </row>
    <row r="1107" spans="1:4" x14ac:dyDescent="0.2">
      <c r="A1107" s="1">
        <v>2324</v>
      </c>
      <c r="B1107" s="3">
        <v>42477.824305555558</v>
      </c>
      <c r="C1107" t="s">
        <v>109</v>
      </c>
      <c r="D1107">
        <v>1</v>
      </c>
    </row>
    <row r="1108" spans="1:4" x14ac:dyDescent="0.2">
      <c r="A1108" s="1">
        <v>2324</v>
      </c>
      <c r="B1108" s="3">
        <v>42477.824305555558</v>
      </c>
      <c r="C1108" t="s">
        <v>166</v>
      </c>
      <c r="D1108">
        <v>1</v>
      </c>
    </row>
    <row r="1109" spans="1:4" x14ac:dyDescent="0.2">
      <c r="A1109" s="1">
        <v>2325</v>
      </c>
      <c r="B1109" s="3">
        <v>42478.720833333333</v>
      </c>
      <c r="C1109" t="s">
        <v>34</v>
      </c>
      <c r="D1109">
        <v>1</v>
      </c>
    </row>
    <row r="1110" spans="1:4" x14ac:dyDescent="0.2">
      <c r="A1110" s="1">
        <v>2325</v>
      </c>
      <c r="B1110" s="3">
        <v>42478.720833333333</v>
      </c>
      <c r="C1110" t="s">
        <v>33</v>
      </c>
      <c r="D1110">
        <v>1</v>
      </c>
    </row>
    <row r="1111" spans="1:4" x14ac:dyDescent="0.2">
      <c r="A1111" s="1">
        <v>2325</v>
      </c>
      <c r="B1111" s="3">
        <v>42478.720833333333</v>
      </c>
      <c r="C1111" t="s">
        <v>58</v>
      </c>
      <c r="D1111">
        <v>1</v>
      </c>
    </row>
    <row r="1112" spans="1:4" x14ac:dyDescent="0.2">
      <c r="A1112" s="1">
        <v>2325</v>
      </c>
      <c r="B1112" s="3">
        <v>42478.720833333333</v>
      </c>
      <c r="C1112" t="s">
        <v>51</v>
      </c>
      <c r="D1112">
        <v>1</v>
      </c>
    </row>
    <row r="1113" spans="1:4" x14ac:dyDescent="0.2">
      <c r="A1113" s="1">
        <v>2326</v>
      </c>
      <c r="B1113" s="3">
        <v>42478.740972222222</v>
      </c>
      <c r="C1113" t="s">
        <v>34</v>
      </c>
      <c r="D1113">
        <v>2</v>
      </c>
    </row>
    <row r="1114" spans="1:4" x14ac:dyDescent="0.2">
      <c r="A1114" s="1">
        <v>2326</v>
      </c>
      <c r="B1114" s="3">
        <v>42478.740972222222</v>
      </c>
      <c r="C1114" t="s">
        <v>33</v>
      </c>
      <c r="D1114">
        <v>2</v>
      </c>
    </row>
    <row r="1115" spans="1:4" x14ac:dyDescent="0.2">
      <c r="A1115" s="1">
        <v>2332</v>
      </c>
      <c r="B1115" s="3">
        <v>42478.79583333333</v>
      </c>
      <c r="C1115" t="s">
        <v>4</v>
      </c>
      <c r="D1115">
        <v>1</v>
      </c>
    </row>
    <row r="1116" spans="1:4" x14ac:dyDescent="0.2">
      <c r="A1116" s="1">
        <v>2332</v>
      </c>
      <c r="B1116" s="3">
        <v>42478.79583333333</v>
      </c>
      <c r="C1116" t="s">
        <v>7</v>
      </c>
      <c r="D1116">
        <v>1</v>
      </c>
    </row>
    <row r="1117" spans="1:4" x14ac:dyDescent="0.2">
      <c r="A1117" s="1">
        <v>2332</v>
      </c>
      <c r="B1117" s="3">
        <v>42478.79583333333</v>
      </c>
      <c r="C1117" t="s">
        <v>9</v>
      </c>
      <c r="D1117">
        <v>2</v>
      </c>
    </row>
    <row r="1118" spans="1:4" x14ac:dyDescent="0.2">
      <c r="A1118" s="1">
        <v>2332</v>
      </c>
      <c r="B1118" s="3">
        <v>42478.79583333333</v>
      </c>
      <c r="C1118" t="s">
        <v>19</v>
      </c>
      <c r="D1118">
        <v>1</v>
      </c>
    </row>
    <row r="1119" spans="1:4" x14ac:dyDescent="0.2">
      <c r="A1119" s="1">
        <v>2332</v>
      </c>
      <c r="B1119" s="3">
        <v>42478.79583333333</v>
      </c>
      <c r="C1119" t="s">
        <v>78</v>
      </c>
      <c r="D1119">
        <v>1</v>
      </c>
    </row>
    <row r="1120" spans="1:4" x14ac:dyDescent="0.2">
      <c r="A1120" s="1">
        <v>2332</v>
      </c>
      <c r="B1120" s="3">
        <v>42478.79583333333</v>
      </c>
      <c r="C1120" t="s">
        <v>88</v>
      </c>
      <c r="D1120">
        <v>1</v>
      </c>
    </row>
    <row r="1121" spans="1:4" x14ac:dyDescent="0.2">
      <c r="A1121" s="1">
        <v>2333</v>
      </c>
      <c r="B1121" s="3">
        <v>42478.898611111108</v>
      </c>
      <c r="C1121" t="s">
        <v>7</v>
      </c>
      <c r="D1121">
        <v>1</v>
      </c>
    </row>
    <row r="1122" spans="1:4" x14ac:dyDescent="0.2">
      <c r="A1122" s="1">
        <v>2333</v>
      </c>
      <c r="B1122" s="3">
        <v>42478.898611111108</v>
      </c>
      <c r="C1122" t="s">
        <v>4</v>
      </c>
      <c r="D1122">
        <v>1</v>
      </c>
    </row>
    <row r="1123" spans="1:4" x14ac:dyDescent="0.2">
      <c r="A1123" s="1">
        <v>2333</v>
      </c>
      <c r="B1123" s="3">
        <v>42478.898611111108</v>
      </c>
      <c r="C1123" t="s">
        <v>8</v>
      </c>
      <c r="D1123">
        <v>3</v>
      </c>
    </row>
    <row r="1124" spans="1:4" x14ac:dyDescent="0.2">
      <c r="A1124" s="1">
        <v>2333</v>
      </c>
      <c r="B1124" s="3">
        <v>42478.898611111108</v>
      </c>
      <c r="C1124" t="s">
        <v>14</v>
      </c>
      <c r="D1124">
        <v>1</v>
      </c>
    </row>
    <row r="1125" spans="1:4" x14ac:dyDescent="0.2">
      <c r="A1125" s="1">
        <v>2333</v>
      </c>
      <c r="B1125" s="3">
        <v>42478.898611111108</v>
      </c>
      <c r="C1125" t="s">
        <v>131</v>
      </c>
      <c r="D1125">
        <v>1</v>
      </c>
    </row>
    <row r="1126" spans="1:4" x14ac:dyDescent="0.2">
      <c r="A1126" s="1">
        <v>2335</v>
      </c>
      <c r="B1126" s="3">
        <v>42480.707638888889</v>
      </c>
      <c r="C1126" t="s">
        <v>8</v>
      </c>
      <c r="D1126">
        <v>1</v>
      </c>
    </row>
    <row r="1127" spans="1:4" x14ac:dyDescent="0.2">
      <c r="A1127" s="1">
        <v>2335</v>
      </c>
      <c r="B1127" s="3">
        <v>42480.707638888889</v>
      </c>
      <c r="C1127" t="s">
        <v>12</v>
      </c>
      <c r="D1127">
        <v>1</v>
      </c>
    </row>
    <row r="1128" spans="1:4" x14ac:dyDescent="0.2">
      <c r="A1128" s="1">
        <v>2335</v>
      </c>
      <c r="B1128" s="3">
        <v>42480.707638888889</v>
      </c>
      <c r="C1128" t="s">
        <v>40</v>
      </c>
      <c r="D1128">
        <v>1</v>
      </c>
    </row>
    <row r="1129" spans="1:4" x14ac:dyDescent="0.2">
      <c r="A1129" s="1">
        <v>2335</v>
      </c>
      <c r="B1129" s="3">
        <v>42480.707638888889</v>
      </c>
      <c r="C1129" t="s">
        <v>112</v>
      </c>
      <c r="D1129">
        <v>1</v>
      </c>
    </row>
    <row r="1130" spans="1:4" x14ac:dyDescent="0.2">
      <c r="A1130" s="1">
        <v>2335</v>
      </c>
      <c r="B1130" s="3">
        <v>42480.707638888889</v>
      </c>
      <c r="C1130" t="s">
        <v>142</v>
      </c>
      <c r="D1130">
        <v>1</v>
      </c>
    </row>
    <row r="1131" spans="1:4" x14ac:dyDescent="0.2">
      <c r="A1131" s="1">
        <v>2336</v>
      </c>
      <c r="B1131" s="3">
        <v>42480.722222222219</v>
      </c>
      <c r="C1131" t="s">
        <v>12</v>
      </c>
      <c r="D1131">
        <v>1</v>
      </c>
    </row>
    <row r="1132" spans="1:4" x14ac:dyDescent="0.2">
      <c r="A1132" s="1">
        <v>2336</v>
      </c>
      <c r="B1132" s="3">
        <v>42480.722222222219</v>
      </c>
      <c r="C1132" t="s">
        <v>15</v>
      </c>
      <c r="D1132">
        <v>1</v>
      </c>
    </row>
    <row r="1133" spans="1:4" x14ac:dyDescent="0.2">
      <c r="A1133" s="1">
        <v>2336</v>
      </c>
      <c r="B1133" s="3">
        <v>42480.722222222219</v>
      </c>
      <c r="C1133" t="s">
        <v>17</v>
      </c>
      <c r="D1133">
        <v>1</v>
      </c>
    </row>
    <row r="1134" spans="1:4" x14ac:dyDescent="0.2">
      <c r="A1134" s="1">
        <v>2336</v>
      </c>
      <c r="B1134" s="3">
        <v>42480.722222222219</v>
      </c>
      <c r="C1134" t="s">
        <v>89</v>
      </c>
      <c r="D1134">
        <v>1</v>
      </c>
    </row>
    <row r="1135" spans="1:4" x14ac:dyDescent="0.2">
      <c r="A1135" s="1">
        <v>2336</v>
      </c>
      <c r="B1135" s="3">
        <v>42480.722222222219</v>
      </c>
      <c r="C1135" t="s">
        <v>99</v>
      </c>
      <c r="D1135">
        <v>1</v>
      </c>
    </row>
    <row r="1136" spans="1:4" x14ac:dyDescent="0.2">
      <c r="A1136" s="1">
        <v>2337</v>
      </c>
      <c r="B1136" s="3">
        <v>42480.777777777781</v>
      </c>
      <c r="C1136" t="s">
        <v>15</v>
      </c>
      <c r="D1136">
        <v>3</v>
      </c>
    </row>
    <row r="1137" spans="1:4" x14ac:dyDescent="0.2">
      <c r="A1137" s="1">
        <v>2337</v>
      </c>
      <c r="B1137" s="3">
        <v>42480.777777777781</v>
      </c>
      <c r="C1137" t="s">
        <v>63</v>
      </c>
      <c r="D1137">
        <v>1</v>
      </c>
    </row>
    <row r="1138" spans="1:4" x14ac:dyDescent="0.2">
      <c r="A1138" s="1">
        <v>2337</v>
      </c>
      <c r="B1138" s="3">
        <v>42480.777777777781</v>
      </c>
      <c r="C1138" t="s">
        <v>79</v>
      </c>
      <c r="D1138">
        <v>1</v>
      </c>
    </row>
    <row r="1139" spans="1:4" x14ac:dyDescent="0.2">
      <c r="A1139" s="1">
        <v>2337</v>
      </c>
      <c r="B1139" s="3">
        <v>42480.777777777781</v>
      </c>
      <c r="C1139" t="s">
        <v>147</v>
      </c>
      <c r="D1139">
        <v>1</v>
      </c>
    </row>
    <row r="1140" spans="1:4" x14ac:dyDescent="0.2">
      <c r="A1140" s="1">
        <v>2337</v>
      </c>
      <c r="B1140" s="3">
        <v>42480.777777777781</v>
      </c>
      <c r="C1140" t="s">
        <v>124</v>
      </c>
      <c r="D1140">
        <v>1</v>
      </c>
    </row>
    <row r="1141" spans="1:4" x14ac:dyDescent="0.2">
      <c r="A1141" s="1">
        <v>2337</v>
      </c>
      <c r="B1141" s="3">
        <v>42480.777777777781</v>
      </c>
      <c r="C1141" t="s">
        <v>171</v>
      </c>
      <c r="D1141">
        <v>1</v>
      </c>
    </row>
    <row r="1142" spans="1:4" x14ac:dyDescent="0.2">
      <c r="A1142" s="1">
        <v>2338</v>
      </c>
      <c r="B1142" s="3">
        <v>42480.783333333333</v>
      </c>
      <c r="C1142" t="s">
        <v>8</v>
      </c>
      <c r="D1142">
        <v>4</v>
      </c>
    </row>
    <row r="1143" spans="1:4" x14ac:dyDescent="0.2">
      <c r="A1143" s="1">
        <v>2338</v>
      </c>
      <c r="B1143" s="3">
        <v>42480.783333333333</v>
      </c>
      <c r="C1143" t="s">
        <v>12</v>
      </c>
      <c r="D1143">
        <v>2</v>
      </c>
    </row>
    <row r="1144" spans="1:4" x14ac:dyDescent="0.2">
      <c r="A1144" s="1">
        <v>2338</v>
      </c>
      <c r="B1144" s="3">
        <v>42480.783333333333</v>
      </c>
      <c r="C1144" t="s">
        <v>17</v>
      </c>
      <c r="D1144">
        <v>1</v>
      </c>
    </row>
    <row r="1145" spans="1:4" x14ac:dyDescent="0.2">
      <c r="A1145" s="1">
        <v>2338</v>
      </c>
      <c r="B1145" s="3">
        <v>42480.783333333333</v>
      </c>
      <c r="C1145" t="s">
        <v>27</v>
      </c>
      <c r="D1145">
        <v>1</v>
      </c>
    </row>
    <row r="1146" spans="1:4" x14ac:dyDescent="0.2">
      <c r="A1146" s="1">
        <v>2338</v>
      </c>
      <c r="B1146" s="3">
        <v>42480.783333333333</v>
      </c>
      <c r="C1146" t="s">
        <v>86</v>
      </c>
      <c r="D1146">
        <v>1</v>
      </c>
    </row>
    <row r="1147" spans="1:4" x14ac:dyDescent="0.2">
      <c r="A1147" s="1">
        <v>2338</v>
      </c>
      <c r="B1147" s="3">
        <v>42480.783333333333</v>
      </c>
      <c r="C1147" t="s">
        <v>163</v>
      </c>
      <c r="D1147">
        <v>1</v>
      </c>
    </row>
    <row r="1148" spans="1:4" x14ac:dyDescent="0.2">
      <c r="A1148" s="1">
        <v>2339</v>
      </c>
      <c r="B1148" s="3">
        <v>42480.810416666667</v>
      </c>
      <c r="C1148" t="s">
        <v>15</v>
      </c>
      <c r="D1148">
        <v>1</v>
      </c>
    </row>
    <row r="1149" spans="1:4" x14ac:dyDescent="0.2">
      <c r="A1149" s="1">
        <v>2339</v>
      </c>
      <c r="B1149" s="3">
        <v>42480.810416666667</v>
      </c>
      <c r="C1149" t="s">
        <v>19</v>
      </c>
      <c r="D1149">
        <v>1</v>
      </c>
    </row>
    <row r="1150" spans="1:4" x14ac:dyDescent="0.2">
      <c r="A1150" s="1">
        <v>2339</v>
      </c>
      <c r="B1150" s="3">
        <v>42480.810416666667</v>
      </c>
      <c r="C1150" t="s">
        <v>17</v>
      </c>
      <c r="D1150">
        <v>1</v>
      </c>
    </row>
    <row r="1151" spans="1:4" x14ac:dyDescent="0.2">
      <c r="A1151" s="1">
        <v>2339</v>
      </c>
      <c r="B1151" s="3">
        <v>42480.810416666667</v>
      </c>
      <c r="C1151" t="s">
        <v>77</v>
      </c>
      <c r="D1151">
        <v>1</v>
      </c>
    </row>
    <row r="1152" spans="1:4" x14ac:dyDescent="0.2">
      <c r="A1152" s="1">
        <v>2339</v>
      </c>
      <c r="B1152" s="3">
        <v>42480.810416666667</v>
      </c>
      <c r="C1152" t="s">
        <v>135</v>
      </c>
      <c r="D1152">
        <v>1</v>
      </c>
    </row>
    <row r="1153" spans="1:4" x14ac:dyDescent="0.2">
      <c r="A1153" s="1">
        <v>2339</v>
      </c>
      <c r="B1153" s="3">
        <v>42480.810416666667</v>
      </c>
      <c r="C1153" t="s">
        <v>99</v>
      </c>
      <c r="D1153">
        <v>1</v>
      </c>
    </row>
    <row r="1154" spans="1:4" x14ac:dyDescent="0.2">
      <c r="A1154" s="1">
        <v>2340</v>
      </c>
      <c r="B1154" s="3">
        <v>42480.831944444442</v>
      </c>
      <c r="C1154" t="s">
        <v>9</v>
      </c>
      <c r="D1154">
        <v>1</v>
      </c>
    </row>
    <row r="1155" spans="1:4" x14ac:dyDescent="0.2">
      <c r="A1155" s="1">
        <v>2340</v>
      </c>
      <c r="B1155" s="3">
        <v>42480.831944444442</v>
      </c>
      <c r="C1155" t="s">
        <v>8</v>
      </c>
      <c r="D1155">
        <v>1</v>
      </c>
    </row>
    <row r="1156" spans="1:4" x14ac:dyDescent="0.2">
      <c r="A1156" s="1">
        <v>2340</v>
      </c>
      <c r="B1156" s="3">
        <v>42480.831944444442</v>
      </c>
      <c r="C1156" t="s">
        <v>38</v>
      </c>
      <c r="D1156">
        <v>1</v>
      </c>
    </row>
    <row r="1157" spans="1:4" x14ac:dyDescent="0.2">
      <c r="A1157" s="1">
        <v>2340</v>
      </c>
      <c r="B1157" s="3">
        <v>42480.831944444442</v>
      </c>
      <c r="C1157" t="s">
        <v>89</v>
      </c>
      <c r="D1157">
        <v>1</v>
      </c>
    </row>
    <row r="1158" spans="1:4" x14ac:dyDescent="0.2">
      <c r="A1158" s="1">
        <v>2340</v>
      </c>
      <c r="B1158" s="3">
        <v>42480.831944444442</v>
      </c>
      <c r="C1158" t="s">
        <v>118</v>
      </c>
      <c r="D1158">
        <v>1</v>
      </c>
    </row>
    <row r="1159" spans="1:4" x14ac:dyDescent="0.2">
      <c r="A1159" s="1">
        <v>2341</v>
      </c>
      <c r="B1159" s="3">
        <v>42480.9</v>
      </c>
      <c r="C1159" t="s">
        <v>5</v>
      </c>
      <c r="D1159">
        <v>1</v>
      </c>
    </row>
    <row r="1160" spans="1:4" x14ac:dyDescent="0.2">
      <c r="A1160" s="1">
        <v>2341</v>
      </c>
      <c r="B1160" s="3">
        <v>42480.9</v>
      </c>
      <c r="C1160" t="s">
        <v>8</v>
      </c>
      <c r="D1160">
        <v>1</v>
      </c>
    </row>
    <row r="1161" spans="1:4" x14ac:dyDescent="0.2">
      <c r="A1161" s="1">
        <v>2341</v>
      </c>
      <c r="B1161" s="3">
        <v>42480.9</v>
      </c>
      <c r="C1161" t="s">
        <v>15</v>
      </c>
      <c r="D1161">
        <v>2</v>
      </c>
    </row>
    <row r="1162" spans="1:4" x14ac:dyDescent="0.2">
      <c r="A1162" s="1">
        <v>2341</v>
      </c>
      <c r="B1162" s="3">
        <v>42480.9</v>
      </c>
      <c r="C1162" t="s">
        <v>20</v>
      </c>
      <c r="D1162">
        <v>2</v>
      </c>
    </row>
    <row r="1163" spans="1:4" x14ac:dyDescent="0.2">
      <c r="A1163" s="1">
        <v>2341</v>
      </c>
      <c r="B1163" s="3">
        <v>42480.9</v>
      </c>
      <c r="C1163" t="s">
        <v>32</v>
      </c>
      <c r="D1163">
        <v>1</v>
      </c>
    </row>
    <row r="1164" spans="1:4" x14ac:dyDescent="0.2">
      <c r="A1164" s="1">
        <v>2341</v>
      </c>
      <c r="B1164" s="3">
        <v>42480.9</v>
      </c>
      <c r="C1164" t="s">
        <v>118</v>
      </c>
      <c r="D1164">
        <v>2</v>
      </c>
    </row>
    <row r="1165" spans="1:4" x14ac:dyDescent="0.2">
      <c r="A1165" s="1">
        <v>2341</v>
      </c>
      <c r="B1165" s="3">
        <v>42480.9</v>
      </c>
      <c r="C1165" t="s">
        <v>121</v>
      </c>
      <c r="D1165">
        <v>1</v>
      </c>
    </row>
    <row r="1166" spans="1:4" x14ac:dyDescent="0.2">
      <c r="A1166" s="1">
        <v>2341</v>
      </c>
      <c r="B1166" s="3">
        <v>42480.9</v>
      </c>
      <c r="C1166" t="s">
        <v>145</v>
      </c>
      <c r="D1166">
        <v>1</v>
      </c>
    </row>
    <row r="1167" spans="1:4" x14ac:dyDescent="0.2">
      <c r="A1167" s="1">
        <v>2341</v>
      </c>
      <c r="B1167" s="3">
        <v>42480.9</v>
      </c>
      <c r="C1167" t="s">
        <v>155</v>
      </c>
      <c r="D1167">
        <v>1</v>
      </c>
    </row>
    <row r="1168" spans="1:4" x14ac:dyDescent="0.2">
      <c r="A1168" s="1">
        <v>2344</v>
      </c>
      <c r="B1168" s="3">
        <v>42481.808333333334</v>
      </c>
      <c r="C1168" t="s">
        <v>13</v>
      </c>
      <c r="D1168">
        <v>1</v>
      </c>
    </row>
    <row r="1169" spans="1:4" x14ac:dyDescent="0.2">
      <c r="A1169" s="1">
        <v>2344</v>
      </c>
      <c r="B1169" s="3">
        <v>42481.808333333334</v>
      </c>
      <c r="C1169" t="s">
        <v>14</v>
      </c>
      <c r="D1169">
        <v>1</v>
      </c>
    </row>
    <row r="1170" spans="1:4" x14ac:dyDescent="0.2">
      <c r="A1170" s="1">
        <v>2344</v>
      </c>
      <c r="B1170" s="3">
        <v>42481.808333333334</v>
      </c>
      <c r="C1170" t="s">
        <v>39</v>
      </c>
      <c r="D1170">
        <v>1</v>
      </c>
    </row>
    <row r="1171" spans="1:4" x14ac:dyDescent="0.2">
      <c r="A1171" s="1">
        <v>2344</v>
      </c>
      <c r="B1171" s="3">
        <v>42481.808333333334</v>
      </c>
      <c r="C1171" t="s">
        <v>86</v>
      </c>
      <c r="D1171">
        <v>1</v>
      </c>
    </row>
    <row r="1172" spans="1:4" x14ac:dyDescent="0.2">
      <c r="A1172" s="1">
        <v>2344</v>
      </c>
      <c r="B1172" s="3">
        <v>42481.808333333334</v>
      </c>
      <c r="C1172" t="s">
        <v>97</v>
      </c>
      <c r="D1172">
        <v>1</v>
      </c>
    </row>
    <row r="1173" spans="1:4" x14ac:dyDescent="0.2">
      <c r="A1173" s="1">
        <v>2344</v>
      </c>
      <c r="B1173" s="3">
        <v>42481.808333333334</v>
      </c>
      <c r="C1173" t="s">
        <v>105</v>
      </c>
      <c r="D1173">
        <v>1</v>
      </c>
    </row>
    <row r="1174" spans="1:4" x14ac:dyDescent="0.2">
      <c r="A1174" s="1">
        <v>2345</v>
      </c>
      <c r="B1174" s="3">
        <v>42481.838194444441</v>
      </c>
      <c r="C1174" t="s">
        <v>18</v>
      </c>
      <c r="D1174">
        <v>1</v>
      </c>
    </row>
    <row r="1175" spans="1:4" x14ac:dyDescent="0.2">
      <c r="A1175" s="1">
        <v>2345</v>
      </c>
      <c r="B1175" s="3">
        <v>42481.838194444441</v>
      </c>
      <c r="C1175" t="s">
        <v>22</v>
      </c>
      <c r="D1175">
        <v>1</v>
      </c>
    </row>
    <row r="1176" spans="1:4" x14ac:dyDescent="0.2">
      <c r="A1176" s="1">
        <v>2345</v>
      </c>
      <c r="B1176" s="3">
        <v>42481.838194444441</v>
      </c>
      <c r="C1176" t="s">
        <v>88</v>
      </c>
      <c r="D1176">
        <v>1</v>
      </c>
    </row>
    <row r="1177" spans="1:4" x14ac:dyDescent="0.2">
      <c r="A1177" s="1">
        <v>2345</v>
      </c>
      <c r="B1177" s="3">
        <v>42481.838194444441</v>
      </c>
      <c r="C1177" t="s">
        <v>114</v>
      </c>
      <c r="D1177">
        <v>1</v>
      </c>
    </row>
    <row r="1178" spans="1:4" x14ac:dyDescent="0.2">
      <c r="A1178" s="1">
        <v>2347</v>
      </c>
      <c r="B1178" s="3">
        <v>42481.954861111109</v>
      </c>
      <c r="C1178" t="s">
        <v>7</v>
      </c>
      <c r="D1178">
        <v>1</v>
      </c>
    </row>
    <row r="1179" spans="1:4" x14ac:dyDescent="0.2">
      <c r="A1179" s="1">
        <v>2347</v>
      </c>
      <c r="B1179" s="3">
        <v>42481.954861111109</v>
      </c>
      <c r="C1179" t="s">
        <v>4</v>
      </c>
      <c r="D1179">
        <v>1</v>
      </c>
    </row>
    <row r="1180" spans="1:4" x14ac:dyDescent="0.2">
      <c r="A1180" s="1">
        <v>2347</v>
      </c>
      <c r="B1180" s="3">
        <v>42481.954861111109</v>
      </c>
      <c r="C1180" t="s">
        <v>8</v>
      </c>
      <c r="D1180">
        <v>2</v>
      </c>
    </row>
    <row r="1181" spans="1:4" x14ac:dyDescent="0.2">
      <c r="A1181" s="1">
        <v>2347</v>
      </c>
      <c r="B1181" s="3">
        <v>42481.954861111109</v>
      </c>
      <c r="C1181" t="s">
        <v>10</v>
      </c>
      <c r="D1181">
        <v>1</v>
      </c>
    </row>
    <row r="1182" spans="1:4" x14ac:dyDescent="0.2">
      <c r="A1182" s="1">
        <v>2347</v>
      </c>
      <c r="B1182" s="3">
        <v>42481.954861111109</v>
      </c>
      <c r="C1182" t="s">
        <v>14</v>
      </c>
      <c r="D1182">
        <v>1</v>
      </c>
    </row>
    <row r="1183" spans="1:4" x14ac:dyDescent="0.2">
      <c r="A1183" s="1">
        <v>2347</v>
      </c>
      <c r="B1183" s="3">
        <v>42481.954861111109</v>
      </c>
      <c r="C1183" t="s">
        <v>98</v>
      </c>
      <c r="D1183">
        <v>1</v>
      </c>
    </row>
    <row r="1184" spans="1:4" x14ac:dyDescent="0.2">
      <c r="A1184" s="1">
        <v>2348</v>
      </c>
      <c r="B1184" s="3">
        <v>42482.690972222219</v>
      </c>
      <c r="C1184" t="s">
        <v>14</v>
      </c>
      <c r="D1184">
        <v>1</v>
      </c>
    </row>
    <row r="1185" spans="1:4" x14ac:dyDescent="0.2">
      <c r="A1185" s="1">
        <v>2348</v>
      </c>
      <c r="B1185" s="3">
        <v>42482.690972222219</v>
      </c>
      <c r="C1185" t="s">
        <v>19</v>
      </c>
      <c r="D1185">
        <v>1</v>
      </c>
    </row>
    <row r="1186" spans="1:4" x14ac:dyDescent="0.2">
      <c r="A1186" s="1">
        <v>2348</v>
      </c>
      <c r="B1186" s="3">
        <v>42482.690972222219</v>
      </c>
      <c r="C1186" t="s">
        <v>52</v>
      </c>
      <c r="D1186">
        <v>1</v>
      </c>
    </row>
    <row r="1187" spans="1:4" x14ac:dyDescent="0.2">
      <c r="A1187" s="1">
        <v>2348</v>
      </c>
      <c r="B1187" s="3">
        <v>42482.690972222219</v>
      </c>
      <c r="C1187" t="s">
        <v>96</v>
      </c>
      <c r="D1187">
        <v>1</v>
      </c>
    </row>
    <row r="1188" spans="1:4" x14ac:dyDescent="0.2">
      <c r="A1188" s="1">
        <v>2349</v>
      </c>
      <c r="B1188" s="3">
        <v>42482.711805555555</v>
      </c>
      <c r="C1188" t="s">
        <v>8</v>
      </c>
      <c r="D1188">
        <v>2</v>
      </c>
    </row>
    <row r="1189" spans="1:4" x14ac:dyDescent="0.2">
      <c r="A1189" s="1">
        <v>2349</v>
      </c>
      <c r="B1189" s="3">
        <v>42482.711805555555</v>
      </c>
      <c r="C1189" t="s">
        <v>61</v>
      </c>
      <c r="D1189">
        <v>1</v>
      </c>
    </row>
    <row r="1190" spans="1:4" x14ac:dyDescent="0.2">
      <c r="A1190" s="1">
        <v>2349</v>
      </c>
      <c r="B1190" s="3">
        <v>42482.711805555555</v>
      </c>
      <c r="C1190" t="s">
        <v>99</v>
      </c>
      <c r="D1190">
        <v>1</v>
      </c>
    </row>
    <row r="1191" spans="1:4" x14ac:dyDescent="0.2">
      <c r="A1191" s="1">
        <v>2349</v>
      </c>
      <c r="B1191" s="3">
        <v>42482.711805555555</v>
      </c>
      <c r="C1191" t="s">
        <v>115</v>
      </c>
      <c r="D1191">
        <v>1</v>
      </c>
    </row>
    <row r="1192" spans="1:4" x14ac:dyDescent="0.2">
      <c r="A1192" s="1">
        <v>2350</v>
      </c>
      <c r="B1192" s="3">
        <v>42482.75</v>
      </c>
      <c r="C1192" t="s">
        <v>5</v>
      </c>
      <c r="D1192">
        <v>1</v>
      </c>
    </row>
    <row r="1193" spans="1:4" x14ac:dyDescent="0.2">
      <c r="A1193" s="1">
        <v>2350</v>
      </c>
      <c r="B1193" s="3">
        <v>42482.75</v>
      </c>
      <c r="C1193" t="s">
        <v>3</v>
      </c>
      <c r="D1193">
        <v>1</v>
      </c>
    </row>
    <row r="1194" spans="1:4" x14ac:dyDescent="0.2">
      <c r="A1194" s="1">
        <v>2350</v>
      </c>
      <c r="B1194" s="3">
        <v>42482.75</v>
      </c>
      <c r="C1194" t="s">
        <v>4</v>
      </c>
      <c r="D1194">
        <v>1</v>
      </c>
    </row>
    <row r="1195" spans="1:4" x14ac:dyDescent="0.2">
      <c r="A1195" s="1">
        <v>2350</v>
      </c>
      <c r="B1195" s="3">
        <v>42482.75</v>
      </c>
      <c r="C1195" t="s">
        <v>6</v>
      </c>
      <c r="D1195">
        <v>1</v>
      </c>
    </row>
    <row r="1196" spans="1:4" x14ac:dyDescent="0.2">
      <c r="A1196" s="1">
        <v>2350</v>
      </c>
      <c r="B1196" s="3">
        <v>42482.75</v>
      </c>
      <c r="C1196" t="s">
        <v>7</v>
      </c>
      <c r="D1196">
        <v>1</v>
      </c>
    </row>
    <row r="1197" spans="1:4" x14ac:dyDescent="0.2">
      <c r="A1197" s="1">
        <v>2350</v>
      </c>
      <c r="B1197" s="3">
        <v>42482.75</v>
      </c>
      <c r="C1197" t="s">
        <v>8</v>
      </c>
      <c r="D1197">
        <v>4</v>
      </c>
    </row>
    <row r="1198" spans="1:4" x14ac:dyDescent="0.2">
      <c r="A1198" s="1">
        <v>2350</v>
      </c>
      <c r="B1198" s="3">
        <v>42482.75</v>
      </c>
      <c r="C1198" t="s">
        <v>10</v>
      </c>
      <c r="D1198">
        <v>1</v>
      </c>
    </row>
    <row r="1199" spans="1:4" x14ac:dyDescent="0.2">
      <c r="A1199" s="1">
        <v>2350</v>
      </c>
      <c r="B1199" s="3">
        <v>42482.75</v>
      </c>
      <c r="C1199" t="s">
        <v>19</v>
      </c>
      <c r="D1199">
        <v>1</v>
      </c>
    </row>
    <row r="1200" spans="1:4" x14ac:dyDescent="0.2">
      <c r="A1200" s="1">
        <v>2350</v>
      </c>
      <c r="B1200" s="3">
        <v>42482.75</v>
      </c>
      <c r="C1200" t="s">
        <v>17</v>
      </c>
      <c r="D1200">
        <v>2</v>
      </c>
    </row>
    <row r="1201" spans="1:4" x14ac:dyDescent="0.2">
      <c r="A1201" s="1">
        <v>2350</v>
      </c>
      <c r="B1201" s="3">
        <v>42482.75</v>
      </c>
      <c r="C1201" t="s">
        <v>33</v>
      </c>
      <c r="D1201">
        <v>1</v>
      </c>
    </row>
    <row r="1202" spans="1:4" x14ac:dyDescent="0.2">
      <c r="A1202" s="1">
        <v>2350</v>
      </c>
      <c r="B1202" s="3">
        <v>42482.75</v>
      </c>
      <c r="C1202" t="s">
        <v>69</v>
      </c>
      <c r="D1202">
        <v>1</v>
      </c>
    </row>
    <row r="1203" spans="1:4" x14ac:dyDescent="0.2">
      <c r="A1203" s="1">
        <v>2350</v>
      </c>
      <c r="B1203" s="3">
        <v>42482.75</v>
      </c>
      <c r="C1203" t="s">
        <v>102</v>
      </c>
      <c r="D1203">
        <v>1</v>
      </c>
    </row>
    <row r="1204" spans="1:4" x14ac:dyDescent="0.2">
      <c r="A1204" s="1">
        <v>2350</v>
      </c>
      <c r="B1204" s="3">
        <v>42482.75</v>
      </c>
      <c r="C1204" t="s">
        <v>139</v>
      </c>
      <c r="D1204">
        <v>1</v>
      </c>
    </row>
    <row r="1205" spans="1:4" x14ac:dyDescent="0.2">
      <c r="A1205" s="1">
        <v>2351</v>
      </c>
      <c r="B1205" s="3">
        <v>42482.765972222223</v>
      </c>
      <c r="C1205" t="s">
        <v>12</v>
      </c>
      <c r="D1205">
        <v>1</v>
      </c>
    </row>
    <row r="1206" spans="1:4" x14ac:dyDescent="0.2">
      <c r="A1206" s="1">
        <v>2351</v>
      </c>
      <c r="B1206" s="3">
        <v>42482.765972222223</v>
      </c>
      <c r="C1206" t="s">
        <v>103</v>
      </c>
      <c r="D1206">
        <v>1</v>
      </c>
    </row>
    <row r="1207" spans="1:4" x14ac:dyDescent="0.2">
      <c r="A1207" s="1">
        <v>2351</v>
      </c>
      <c r="B1207" s="3">
        <v>42482.765972222223</v>
      </c>
      <c r="C1207" t="s">
        <v>126</v>
      </c>
      <c r="D1207">
        <v>1</v>
      </c>
    </row>
    <row r="1208" spans="1:4" x14ac:dyDescent="0.2">
      <c r="A1208" s="1">
        <v>2352</v>
      </c>
      <c r="B1208" s="3">
        <v>42482.770833333336</v>
      </c>
      <c r="C1208" t="s">
        <v>7</v>
      </c>
      <c r="D1208">
        <v>1</v>
      </c>
    </row>
    <row r="1209" spans="1:4" x14ac:dyDescent="0.2">
      <c r="A1209" s="1">
        <v>2352</v>
      </c>
      <c r="B1209" s="3">
        <v>42482.770833333336</v>
      </c>
      <c r="C1209" t="s">
        <v>4</v>
      </c>
      <c r="D1209">
        <v>1</v>
      </c>
    </row>
    <row r="1210" spans="1:4" x14ac:dyDescent="0.2">
      <c r="A1210" s="1">
        <v>2352</v>
      </c>
      <c r="B1210" s="3">
        <v>42482.770833333336</v>
      </c>
      <c r="C1210" t="s">
        <v>8</v>
      </c>
      <c r="D1210">
        <v>2</v>
      </c>
    </row>
    <row r="1211" spans="1:4" x14ac:dyDescent="0.2">
      <c r="A1211" s="1">
        <v>2352</v>
      </c>
      <c r="B1211" s="3">
        <v>42482.770833333336</v>
      </c>
      <c r="C1211" t="s">
        <v>17</v>
      </c>
      <c r="D1211">
        <v>1</v>
      </c>
    </row>
    <row r="1212" spans="1:4" x14ac:dyDescent="0.2">
      <c r="A1212" s="1">
        <v>2352</v>
      </c>
      <c r="B1212" s="3">
        <v>42482.770833333336</v>
      </c>
      <c r="C1212" t="s">
        <v>25</v>
      </c>
      <c r="D1212">
        <v>1</v>
      </c>
    </row>
    <row r="1213" spans="1:4" x14ac:dyDescent="0.2">
      <c r="A1213" s="1">
        <v>2352</v>
      </c>
      <c r="B1213" s="3">
        <v>42482.770833333336</v>
      </c>
      <c r="C1213" t="s">
        <v>30</v>
      </c>
      <c r="D1213">
        <v>1</v>
      </c>
    </row>
    <row r="1214" spans="1:4" x14ac:dyDescent="0.2">
      <c r="A1214" s="1">
        <v>2352</v>
      </c>
      <c r="B1214" s="3">
        <v>42482.770833333336</v>
      </c>
      <c r="C1214" t="s">
        <v>60</v>
      </c>
      <c r="D1214">
        <v>1</v>
      </c>
    </row>
    <row r="1215" spans="1:4" x14ac:dyDescent="0.2">
      <c r="A1215" s="1">
        <v>2352</v>
      </c>
      <c r="B1215" s="3">
        <v>42482.770833333336</v>
      </c>
      <c r="C1215" t="s">
        <v>113</v>
      </c>
      <c r="D1215">
        <v>1</v>
      </c>
    </row>
    <row r="1216" spans="1:4" x14ac:dyDescent="0.2">
      <c r="A1216" s="1">
        <v>2353</v>
      </c>
      <c r="B1216" s="3">
        <v>42482.78402777778</v>
      </c>
      <c r="C1216" t="s">
        <v>5</v>
      </c>
      <c r="D1216">
        <v>4</v>
      </c>
    </row>
    <row r="1217" spans="1:4" x14ac:dyDescent="0.2">
      <c r="A1217" s="1">
        <v>2353</v>
      </c>
      <c r="B1217" s="3">
        <v>42482.78402777778</v>
      </c>
      <c r="C1217" t="s">
        <v>3</v>
      </c>
      <c r="D1217">
        <v>2</v>
      </c>
    </row>
    <row r="1218" spans="1:4" x14ac:dyDescent="0.2">
      <c r="A1218" s="1">
        <v>2353</v>
      </c>
      <c r="B1218" s="3">
        <v>42482.78402777778</v>
      </c>
      <c r="C1218" t="s">
        <v>4</v>
      </c>
      <c r="D1218">
        <v>2</v>
      </c>
    </row>
    <row r="1219" spans="1:4" x14ac:dyDescent="0.2">
      <c r="A1219" s="1">
        <v>2353</v>
      </c>
      <c r="B1219" s="3">
        <v>42482.78402777778</v>
      </c>
      <c r="C1219" t="s">
        <v>6</v>
      </c>
      <c r="D1219">
        <v>1</v>
      </c>
    </row>
    <row r="1220" spans="1:4" x14ac:dyDescent="0.2">
      <c r="A1220" s="1">
        <v>2353</v>
      </c>
      <c r="B1220" s="3">
        <v>42482.78402777778</v>
      </c>
      <c r="C1220" t="s">
        <v>7</v>
      </c>
      <c r="D1220">
        <v>1</v>
      </c>
    </row>
    <row r="1221" spans="1:4" x14ac:dyDescent="0.2">
      <c r="A1221" s="1">
        <v>2353</v>
      </c>
      <c r="B1221" s="3">
        <v>42482.78402777778</v>
      </c>
      <c r="C1221" t="s">
        <v>8</v>
      </c>
      <c r="D1221">
        <v>12</v>
      </c>
    </row>
    <row r="1222" spans="1:4" x14ac:dyDescent="0.2">
      <c r="A1222" s="1">
        <v>2353</v>
      </c>
      <c r="B1222" s="3">
        <v>42482.78402777778</v>
      </c>
      <c r="C1222" t="s">
        <v>12</v>
      </c>
      <c r="D1222">
        <v>2</v>
      </c>
    </row>
    <row r="1223" spans="1:4" x14ac:dyDescent="0.2">
      <c r="A1223" s="1">
        <v>2353</v>
      </c>
      <c r="B1223" s="3">
        <v>42482.78402777778</v>
      </c>
      <c r="C1223" t="s">
        <v>14</v>
      </c>
      <c r="D1223">
        <v>2</v>
      </c>
    </row>
    <row r="1224" spans="1:4" x14ac:dyDescent="0.2">
      <c r="A1224" s="1">
        <v>2353</v>
      </c>
      <c r="B1224" s="3">
        <v>42482.78402777778</v>
      </c>
      <c r="C1224" t="s">
        <v>15</v>
      </c>
      <c r="D1224">
        <v>1</v>
      </c>
    </row>
    <row r="1225" spans="1:4" x14ac:dyDescent="0.2">
      <c r="A1225" s="1">
        <v>2353</v>
      </c>
      <c r="B1225" s="3">
        <v>42482.78402777778</v>
      </c>
      <c r="C1225" t="s">
        <v>28</v>
      </c>
      <c r="D1225">
        <v>1</v>
      </c>
    </row>
    <row r="1226" spans="1:4" x14ac:dyDescent="0.2">
      <c r="A1226" s="1">
        <v>2353</v>
      </c>
      <c r="B1226" s="3">
        <v>42482.78402777778</v>
      </c>
      <c r="C1226" t="s">
        <v>65</v>
      </c>
      <c r="D1226">
        <v>1</v>
      </c>
    </row>
    <row r="1227" spans="1:4" x14ac:dyDescent="0.2">
      <c r="A1227" s="1">
        <v>2353</v>
      </c>
      <c r="B1227" s="3">
        <v>42482.78402777778</v>
      </c>
      <c r="C1227" t="s">
        <v>61</v>
      </c>
      <c r="D1227">
        <v>2</v>
      </c>
    </row>
    <row r="1228" spans="1:4" x14ac:dyDescent="0.2">
      <c r="A1228" s="1">
        <v>2353</v>
      </c>
      <c r="B1228" s="3">
        <v>42482.78402777778</v>
      </c>
      <c r="C1228" t="s">
        <v>66</v>
      </c>
      <c r="D1228">
        <v>1</v>
      </c>
    </row>
    <row r="1229" spans="1:4" x14ac:dyDescent="0.2">
      <c r="A1229" s="1">
        <v>2353</v>
      </c>
      <c r="B1229" s="3">
        <v>42482.78402777778</v>
      </c>
      <c r="C1229" t="s">
        <v>96</v>
      </c>
      <c r="D1229">
        <v>2</v>
      </c>
    </row>
    <row r="1230" spans="1:4" x14ac:dyDescent="0.2">
      <c r="A1230" s="1">
        <v>2353</v>
      </c>
      <c r="B1230" s="3">
        <v>42482.78402777778</v>
      </c>
      <c r="C1230" t="s">
        <v>126</v>
      </c>
      <c r="D1230">
        <v>1</v>
      </c>
    </row>
    <row r="1231" spans="1:4" x14ac:dyDescent="0.2">
      <c r="A1231" s="1">
        <v>2353</v>
      </c>
      <c r="B1231" s="3">
        <v>42482.78402777778</v>
      </c>
      <c r="C1231" t="s">
        <v>151</v>
      </c>
      <c r="D1231">
        <v>1</v>
      </c>
    </row>
    <row r="1232" spans="1:4" x14ac:dyDescent="0.2">
      <c r="A1232" s="1">
        <v>2353</v>
      </c>
      <c r="B1232" s="3">
        <v>42482.78402777778</v>
      </c>
      <c r="C1232" t="s">
        <v>165</v>
      </c>
      <c r="D1232">
        <v>1</v>
      </c>
    </row>
    <row r="1233" spans="1:4" x14ac:dyDescent="0.2">
      <c r="A1233" s="1">
        <v>2354</v>
      </c>
      <c r="B1233" s="3">
        <v>42482.788194444445</v>
      </c>
      <c r="C1233" t="s">
        <v>28</v>
      </c>
      <c r="D1233">
        <v>1</v>
      </c>
    </row>
    <row r="1234" spans="1:4" x14ac:dyDescent="0.2">
      <c r="A1234" s="1">
        <v>2354</v>
      </c>
      <c r="B1234" s="3">
        <v>42482.788194444445</v>
      </c>
      <c r="C1234" t="s">
        <v>74</v>
      </c>
      <c r="D1234">
        <v>1</v>
      </c>
    </row>
    <row r="1235" spans="1:4" x14ac:dyDescent="0.2">
      <c r="A1235" s="1">
        <v>2354</v>
      </c>
      <c r="B1235" s="3">
        <v>42482.788194444445</v>
      </c>
      <c r="C1235" t="s">
        <v>113</v>
      </c>
      <c r="D1235">
        <v>1</v>
      </c>
    </row>
    <row r="1236" spans="1:4" x14ac:dyDescent="0.2">
      <c r="A1236" s="1">
        <v>2354</v>
      </c>
      <c r="B1236" s="3">
        <v>42482.788194444445</v>
      </c>
      <c r="C1236" t="s">
        <v>158</v>
      </c>
      <c r="D1236">
        <v>1</v>
      </c>
    </row>
    <row r="1237" spans="1:4" x14ac:dyDescent="0.2">
      <c r="A1237" s="1">
        <v>2354</v>
      </c>
      <c r="B1237" s="3">
        <v>42482.788194444445</v>
      </c>
      <c r="C1237" t="s">
        <v>155</v>
      </c>
      <c r="D1237">
        <v>1</v>
      </c>
    </row>
    <row r="1238" spans="1:4" x14ac:dyDescent="0.2">
      <c r="A1238" s="1">
        <v>2355</v>
      </c>
      <c r="B1238" s="3">
        <v>42482.79791666667</v>
      </c>
      <c r="C1238" t="s">
        <v>17</v>
      </c>
      <c r="D1238">
        <v>1</v>
      </c>
    </row>
    <row r="1239" spans="1:4" x14ac:dyDescent="0.2">
      <c r="A1239" s="1">
        <v>2355</v>
      </c>
      <c r="B1239" s="3">
        <v>42482.79791666667</v>
      </c>
      <c r="C1239" t="s">
        <v>19</v>
      </c>
      <c r="D1239">
        <v>1</v>
      </c>
    </row>
    <row r="1240" spans="1:4" x14ac:dyDescent="0.2">
      <c r="A1240" s="1">
        <v>2355</v>
      </c>
      <c r="B1240" s="3">
        <v>42482.79791666667</v>
      </c>
      <c r="C1240" t="s">
        <v>58</v>
      </c>
      <c r="D1240">
        <v>1</v>
      </c>
    </row>
    <row r="1241" spans="1:4" x14ac:dyDescent="0.2">
      <c r="A1241" s="1">
        <v>2355</v>
      </c>
      <c r="B1241" s="3">
        <v>42482.79791666667</v>
      </c>
      <c r="C1241" t="s">
        <v>87</v>
      </c>
      <c r="D1241">
        <v>1</v>
      </c>
    </row>
    <row r="1242" spans="1:4" x14ac:dyDescent="0.2">
      <c r="A1242" s="1">
        <v>2356</v>
      </c>
      <c r="B1242" s="3">
        <v>42482.8</v>
      </c>
      <c r="C1242" t="s">
        <v>55</v>
      </c>
      <c r="D1242">
        <v>1</v>
      </c>
    </row>
    <row r="1243" spans="1:4" x14ac:dyDescent="0.2">
      <c r="A1243" s="1">
        <v>2356</v>
      </c>
      <c r="B1243" s="3">
        <v>42482.8</v>
      </c>
      <c r="C1243" t="s">
        <v>64</v>
      </c>
      <c r="D1243">
        <v>1</v>
      </c>
    </row>
    <row r="1244" spans="1:4" x14ac:dyDescent="0.2">
      <c r="A1244" s="1">
        <v>2356</v>
      </c>
      <c r="B1244" s="3">
        <v>42482.8</v>
      </c>
      <c r="C1244" t="s">
        <v>81</v>
      </c>
      <c r="D1244">
        <v>1</v>
      </c>
    </row>
    <row r="1245" spans="1:4" x14ac:dyDescent="0.2">
      <c r="A1245" s="1">
        <v>2356</v>
      </c>
      <c r="B1245" s="3">
        <v>42482.8</v>
      </c>
      <c r="C1245" t="s">
        <v>84</v>
      </c>
      <c r="D1245">
        <v>1</v>
      </c>
    </row>
    <row r="1246" spans="1:4" x14ac:dyDescent="0.2">
      <c r="A1246" s="1">
        <v>2356</v>
      </c>
      <c r="B1246" s="3">
        <v>42482.8</v>
      </c>
      <c r="C1246" t="s">
        <v>95</v>
      </c>
      <c r="D1246">
        <v>1</v>
      </c>
    </row>
    <row r="1247" spans="1:4" x14ac:dyDescent="0.2">
      <c r="A1247" s="1">
        <v>2357</v>
      </c>
      <c r="B1247" s="3">
        <v>42482.822222222225</v>
      </c>
      <c r="C1247" t="s">
        <v>127</v>
      </c>
      <c r="D1247">
        <v>1</v>
      </c>
    </row>
    <row r="1248" spans="1:4" x14ac:dyDescent="0.2">
      <c r="A1248" s="1">
        <v>2358</v>
      </c>
      <c r="B1248" s="3">
        <v>42482.867361111108</v>
      </c>
      <c r="C1248" t="s">
        <v>12</v>
      </c>
      <c r="D1248">
        <v>1</v>
      </c>
    </row>
    <row r="1249" spans="1:4" x14ac:dyDescent="0.2">
      <c r="A1249" s="1">
        <v>2358</v>
      </c>
      <c r="B1249" s="3">
        <v>42482.867361111108</v>
      </c>
      <c r="C1249" t="s">
        <v>17</v>
      </c>
      <c r="D1249">
        <v>1</v>
      </c>
    </row>
    <row r="1250" spans="1:4" x14ac:dyDescent="0.2">
      <c r="A1250" s="1">
        <v>2358</v>
      </c>
      <c r="B1250" s="3">
        <v>42482.867361111108</v>
      </c>
      <c r="C1250" t="s">
        <v>33</v>
      </c>
      <c r="D1250">
        <v>1</v>
      </c>
    </row>
    <row r="1251" spans="1:4" x14ac:dyDescent="0.2">
      <c r="A1251" s="1">
        <v>2358</v>
      </c>
      <c r="B1251" s="3">
        <v>42482.867361111108</v>
      </c>
      <c r="C1251" t="s">
        <v>27</v>
      </c>
      <c r="D1251">
        <v>1</v>
      </c>
    </row>
    <row r="1252" spans="1:4" x14ac:dyDescent="0.2">
      <c r="A1252" s="1">
        <v>2358</v>
      </c>
      <c r="B1252" s="3">
        <v>42482.867361111108</v>
      </c>
      <c r="C1252" t="s">
        <v>83</v>
      </c>
      <c r="D1252">
        <v>1</v>
      </c>
    </row>
    <row r="1253" spans="1:4" x14ac:dyDescent="0.2">
      <c r="A1253" s="1">
        <v>2358</v>
      </c>
      <c r="B1253" s="3">
        <v>42482.867361111108</v>
      </c>
      <c r="C1253" t="s">
        <v>96</v>
      </c>
      <c r="D1253">
        <v>1</v>
      </c>
    </row>
    <row r="1254" spans="1:4" x14ac:dyDescent="0.2">
      <c r="A1254" s="1">
        <v>2358</v>
      </c>
      <c r="B1254" s="3">
        <v>42482.867361111108</v>
      </c>
      <c r="C1254" t="s">
        <v>89</v>
      </c>
      <c r="D1254">
        <v>1</v>
      </c>
    </row>
    <row r="1255" spans="1:4" x14ac:dyDescent="0.2">
      <c r="A1255" s="1">
        <v>2362</v>
      </c>
      <c r="B1255" s="3">
        <v>42483.661805555559</v>
      </c>
      <c r="C1255" t="s">
        <v>18</v>
      </c>
      <c r="D1255">
        <v>1</v>
      </c>
    </row>
    <row r="1256" spans="1:4" x14ac:dyDescent="0.2">
      <c r="A1256" s="1">
        <v>2362</v>
      </c>
      <c r="B1256" s="3">
        <v>42483.661805555559</v>
      </c>
      <c r="C1256" t="s">
        <v>17</v>
      </c>
      <c r="D1256">
        <v>1</v>
      </c>
    </row>
    <row r="1257" spans="1:4" x14ac:dyDescent="0.2">
      <c r="A1257" s="1">
        <v>2362</v>
      </c>
      <c r="B1257" s="3">
        <v>42483.661805555559</v>
      </c>
      <c r="C1257" t="s">
        <v>73</v>
      </c>
      <c r="D1257">
        <v>1</v>
      </c>
    </row>
    <row r="1258" spans="1:4" x14ac:dyDescent="0.2">
      <c r="A1258" s="1">
        <v>2362</v>
      </c>
      <c r="B1258" s="3">
        <v>42483.661805555559</v>
      </c>
      <c r="C1258" t="s">
        <v>61</v>
      </c>
      <c r="D1258">
        <v>1</v>
      </c>
    </row>
    <row r="1259" spans="1:4" x14ac:dyDescent="0.2">
      <c r="A1259" s="1">
        <v>2362</v>
      </c>
      <c r="B1259" s="3">
        <v>42483.661805555559</v>
      </c>
      <c r="C1259" t="s">
        <v>89</v>
      </c>
      <c r="D1259">
        <v>1</v>
      </c>
    </row>
    <row r="1260" spans="1:4" x14ac:dyDescent="0.2">
      <c r="A1260" s="1">
        <v>2362</v>
      </c>
      <c r="B1260" s="3">
        <v>42483.661805555559</v>
      </c>
      <c r="C1260" t="s">
        <v>96</v>
      </c>
      <c r="D1260">
        <v>1</v>
      </c>
    </row>
    <row r="1261" spans="1:4" x14ac:dyDescent="0.2">
      <c r="A1261" s="1">
        <v>2363</v>
      </c>
      <c r="B1261" s="3">
        <v>42483.761805555558</v>
      </c>
      <c r="C1261" t="s">
        <v>8</v>
      </c>
      <c r="D1261">
        <v>5</v>
      </c>
    </row>
    <row r="1262" spans="1:4" x14ac:dyDescent="0.2">
      <c r="A1262" s="1">
        <v>2363</v>
      </c>
      <c r="B1262" s="3">
        <v>42483.761805555558</v>
      </c>
      <c r="C1262" t="s">
        <v>12</v>
      </c>
      <c r="D1262">
        <v>1</v>
      </c>
    </row>
    <row r="1263" spans="1:4" x14ac:dyDescent="0.2">
      <c r="A1263" s="1">
        <v>2363</v>
      </c>
      <c r="B1263" s="3">
        <v>42483.761805555558</v>
      </c>
      <c r="C1263" t="s">
        <v>18</v>
      </c>
      <c r="D1263">
        <v>1</v>
      </c>
    </row>
    <row r="1264" spans="1:4" x14ac:dyDescent="0.2">
      <c r="A1264" s="1">
        <v>2363</v>
      </c>
      <c r="B1264" s="3">
        <v>42483.761805555558</v>
      </c>
      <c r="C1264" t="s">
        <v>33</v>
      </c>
      <c r="D1264">
        <v>2</v>
      </c>
    </row>
    <row r="1265" spans="1:4" x14ac:dyDescent="0.2">
      <c r="A1265" s="1">
        <v>2363</v>
      </c>
      <c r="B1265" s="3">
        <v>42483.761805555558</v>
      </c>
      <c r="C1265" t="s">
        <v>28</v>
      </c>
      <c r="D1265">
        <v>1</v>
      </c>
    </row>
    <row r="1266" spans="1:4" x14ac:dyDescent="0.2">
      <c r="A1266" s="1">
        <v>2363</v>
      </c>
      <c r="B1266" s="3">
        <v>42483.761805555558</v>
      </c>
      <c r="C1266" t="s">
        <v>46</v>
      </c>
      <c r="D1266">
        <v>2</v>
      </c>
    </row>
    <row r="1267" spans="1:4" x14ac:dyDescent="0.2">
      <c r="A1267" s="1">
        <v>2363</v>
      </c>
      <c r="B1267" s="3">
        <v>42483.761805555558</v>
      </c>
      <c r="C1267" t="s">
        <v>89</v>
      </c>
      <c r="D1267">
        <v>2</v>
      </c>
    </row>
    <row r="1268" spans="1:4" x14ac:dyDescent="0.2">
      <c r="A1268" s="1">
        <v>2363</v>
      </c>
      <c r="B1268" s="3">
        <v>42483.761805555558</v>
      </c>
      <c r="C1268" t="s">
        <v>105</v>
      </c>
      <c r="D1268">
        <v>2</v>
      </c>
    </row>
    <row r="1269" spans="1:4" x14ac:dyDescent="0.2">
      <c r="A1269" s="1">
        <v>2364</v>
      </c>
      <c r="B1269" s="3">
        <v>42483.765972222223</v>
      </c>
      <c r="C1269" t="s">
        <v>8</v>
      </c>
      <c r="D1269">
        <v>1</v>
      </c>
    </row>
    <row r="1270" spans="1:4" x14ac:dyDescent="0.2">
      <c r="A1270" s="1">
        <v>2364</v>
      </c>
      <c r="B1270" s="3">
        <v>42483.765972222223</v>
      </c>
      <c r="C1270" t="s">
        <v>18</v>
      </c>
      <c r="D1270">
        <v>1</v>
      </c>
    </row>
    <row r="1271" spans="1:4" x14ac:dyDescent="0.2">
      <c r="A1271" s="1">
        <v>2364</v>
      </c>
      <c r="B1271" s="3">
        <v>42483.765972222223</v>
      </c>
      <c r="C1271" t="s">
        <v>69</v>
      </c>
      <c r="D1271">
        <v>1</v>
      </c>
    </row>
    <row r="1272" spans="1:4" x14ac:dyDescent="0.2">
      <c r="A1272" s="1">
        <v>2364</v>
      </c>
      <c r="B1272" s="3">
        <v>42483.765972222223</v>
      </c>
      <c r="C1272" t="s">
        <v>93</v>
      </c>
      <c r="D1272">
        <v>1</v>
      </c>
    </row>
    <row r="1273" spans="1:4" x14ac:dyDescent="0.2">
      <c r="A1273" s="1">
        <v>2365</v>
      </c>
      <c r="B1273" s="3">
        <v>42483.777083333334</v>
      </c>
      <c r="C1273" t="s">
        <v>17</v>
      </c>
      <c r="D1273">
        <v>2</v>
      </c>
    </row>
    <row r="1274" spans="1:4" x14ac:dyDescent="0.2">
      <c r="A1274" s="1">
        <v>2365</v>
      </c>
      <c r="B1274" s="3">
        <v>42483.777083333334</v>
      </c>
      <c r="C1274" t="s">
        <v>18</v>
      </c>
      <c r="D1274">
        <v>1</v>
      </c>
    </row>
    <row r="1275" spans="1:4" x14ac:dyDescent="0.2">
      <c r="A1275" s="1">
        <v>2365</v>
      </c>
      <c r="B1275" s="3">
        <v>42483.777083333334</v>
      </c>
      <c r="C1275" t="s">
        <v>15</v>
      </c>
      <c r="D1275">
        <v>1</v>
      </c>
    </row>
    <row r="1276" spans="1:4" x14ac:dyDescent="0.2">
      <c r="A1276" s="1">
        <v>2365</v>
      </c>
      <c r="B1276" s="3">
        <v>42483.777083333334</v>
      </c>
      <c r="C1276" t="s">
        <v>24</v>
      </c>
      <c r="D1276">
        <v>1</v>
      </c>
    </row>
    <row r="1277" spans="1:4" x14ac:dyDescent="0.2">
      <c r="A1277" s="1">
        <v>2365</v>
      </c>
      <c r="B1277" s="3">
        <v>42483.777083333334</v>
      </c>
      <c r="C1277" t="s">
        <v>32</v>
      </c>
      <c r="D1277">
        <v>2</v>
      </c>
    </row>
    <row r="1278" spans="1:4" x14ac:dyDescent="0.2">
      <c r="A1278" s="1">
        <v>2365</v>
      </c>
      <c r="B1278" s="3">
        <v>42483.777083333334</v>
      </c>
      <c r="C1278" t="s">
        <v>88</v>
      </c>
      <c r="D1278">
        <v>1</v>
      </c>
    </row>
    <row r="1279" spans="1:4" x14ac:dyDescent="0.2">
      <c r="A1279" s="1">
        <v>2365</v>
      </c>
      <c r="B1279" s="3">
        <v>42483.777083333334</v>
      </c>
      <c r="C1279" t="s">
        <v>87</v>
      </c>
      <c r="D1279">
        <v>1</v>
      </c>
    </row>
    <row r="1280" spans="1:4" x14ac:dyDescent="0.2">
      <c r="A1280" s="1">
        <v>2365</v>
      </c>
      <c r="B1280" s="3">
        <v>42483.777083333334</v>
      </c>
      <c r="C1280" t="s">
        <v>86</v>
      </c>
      <c r="D1280">
        <v>1</v>
      </c>
    </row>
    <row r="1281" spans="1:4" x14ac:dyDescent="0.2">
      <c r="A1281" s="1">
        <v>2365</v>
      </c>
      <c r="B1281" s="3">
        <v>42483.777083333334</v>
      </c>
      <c r="C1281" t="s">
        <v>104</v>
      </c>
      <c r="D1281">
        <v>1</v>
      </c>
    </row>
    <row r="1282" spans="1:4" x14ac:dyDescent="0.2">
      <c r="A1282" s="1">
        <v>2366</v>
      </c>
      <c r="B1282" s="3">
        <v>42483.781944444447</v>
      </c>
      <c r="C1282" t="s">
        <v>33</v>
      </c>
      <c r="D1282">
        <v>1</v>
      </c>
    </row>
    <row r="1283" spans="1:4" x14ac:dyDescent="0.2">
      <c r="A1283" s="1">
        <v>2366</v>
      </c>
      <c r="B1283" s="3">
        <v>42483.781944444447</v>
      </c>
      <c r="C1283" t="s">
        <v>28</v>
      </c>
      <c r="D1283">
        <v>1</v>
      </c>
    </row>
    <row r="1284" spans="1:4" x14ac:dyDescent="0.2">
      <c r="A1284" s="1">
        <v>2366</v>
      </c>
      <c r="B1284" s="3">
        <v>42483.781944444447</v>
      </c>
      <c r="C1284" t="s">
        <v>97</v>
      </c>
      <c r="D1284">
        <v>1</v>
      </c>
    </row>
    <row r="1285" spans="1:4" x14ac:dyDescent="0.2">
      <c r="A1285" s="1">
        <v>2366</v>
      </c>
      <c r="B1285" s="3">
        <v>42483.781944444447</v>
      </c>
      <c r="C1285" t="s">
        <v>96</v>
      </c>
      <c r="D1285">
        <v>1</v>
      </c>
    </row>
    <row r="1286" spans="1:4" x14ac:dyDescent="0.2">
      <c r="A1286" s="1">
        <v>2367</v>
      </c>
      <c r="B1286" s="3">
        <v>42483.790277777778</v>
      </c>
      <c r="C1286" t="s">
        <v>33</v>
      </c>
      <c r="D1286">
        <v>1</v>
      </c>
    </row>
    <row r="1287" spans="1:4" x14ac:dyDescent="0.2">
      <c r="A1287" s="1">
        <v>2367</v>
      </c>
      <c r="B1287" s="3">
        <v>42483.790277777778</v>
      </c>
      <c r="C1287" t="s">
        <v>51</v>
      </c>
      <c r="D1287">
        <v>1</v>
      </c>
    </row>
    <row r="1288" spans="1:4" x14ac:dyDescent="0.2">
      <c r="A1288" s="1">
        <v>2367</v>
      </c>
      <c r="B1288" s="3">
        <v>42483.790277777778</v>
      </c>
      <c r="C1288" t="s">
        <v>158</v>
      </c>
      <c r="D1288">
        <v>1</v>
      </c>
    </row>
    <row r="1289" spans="1:4" x14ac:dyDescent="0.2">
      <c r="A1289" s="1">
        <v>2368</v>
      </c>
      <c r="B1289" s="3">
        <v>42483.797222222223</v>
      </c>
      <c r="C1289" t="s">
        <v>10</v>
      </c>
      <c r="D1289">
        <v>1</v>
      </c>
    </row>
    <row r="1290" spans="1:4" x14ac:dyDescent="0.2">
      <c r="A1290" s="1">
        <v>2368</v>
      </c>
      <c r="B1290" s="3">
        <v>42483.797222222223</v>
      </c>
      <c r="C1290" t="s">
        <v>12</v>
      </c>
      <c r="D1290">
        <v>1</v>
      </c>
    </row>
    <row r="1291" spans="1:4" x14ac:dyDescent="0.2">
      <c r="A1291" s="1">
        <v>2368</v>
      </c>
      <c r="B1291" s="3">
        <v>42483.797222222223</v>
      </c>
      <c r="C1291" t="s">
        <v>17</v>
      </c>
      <c r="D1291">
        <v>1</v>
      </c>
    </row>
    <row r="1292" spans="1:4" x14ac:dyDescent="0.2">
      <c r="A1292" s="1">
        <v>2368</v>
      </c>
      <c r="B1292" s="3">
        <v>42483.797222222223</v>
      </c>
      <c r="C1292" t="s">
        <v>33</v>
      </c>
      <c r="D1292">
        <v>1</v>
      </c>
    </row>
    <row r="1293" spans="1:4" x14ac:dyDescent="0.2">
      <c r="A1293" s="1">
        <v>2368</v>
      </c>
      <c r="B1293" s="3">
        <v>42483.797222222223</v>
      </c>
      <c r="C1293" t="s">
        <v>54</v>
      </c>
      <c r="D1293">
        <v>1</v>
      </c>
    </row>
    <row r="1294" spans="1:4" x14ac:dyDescent="0.2">
      <c r="A1294" s="1">
        <v>2368</v>
      </c>
      <c r="B1294" s="3">
        <v>42483.797222222223</v>
      </c>
      <c r="C1294" t="s">
        <v>57</v>
      </c>
      <c r="D1294">
        <v>1</v>
      </c>
    </row>
    <row r="1295" spans="1:4" x14ac:dyDescent="0.2">
      <c r="A1295" s="1">
        <v>2368</v>
      </c>
      <c r="B1295" s="3">
        <v>42483.797222222223</v>
      </c>
      <c r="C1295" t="s">
        <v>89</v>
      </c>
      <c r="D1295">
        <v>1</v>
      </c>
    </row>
    <row r="1296" spans="1:4" x14ac:dyDescent="0.2">
      <c r="A1296" s="1">
        <v>2368</v>
      </c>
      <c r="B1296" s="3">
        <v>42483.797222222223</v>
      </c>
      <c r="C1296" t="s">
        <v>104</v>
      </c>
      <c r="D1296">
        <v>1</v>
      </c>
    </row>
    <row r="1297" spans="1:4" x14ac:dyDescent="0.2">
      <c r="A1297" s="1">
        <v>2368</v>
      </c>
      <c r="B1297" s="3">
        <v>42483.797222222223</v>
      </c>
      <c r="C1297" t="s">
        <v>160</v>
      </c>
      <c r="D1297">
        <v>1</v>
      </c>
    </row>
    <row r="1298" spans="1:4" x14ac:dyDescent="0.2">
      <c r="A1298" s="1">
        <v>2369</v>
      </c>
      <c r="B1298" s="3">
        <v>42483.802777777775</v>
      </c>
      <c r="C1298" t="s">
        <v>6</v>
      </c>
      <c r="D1298">
        <v>1</v>
      </c>
    </row>
    <row r="1299" spans="1:4" x14ac:dyDescent="0.2">
      <c r="A1299" s="1">
        <v>2369</v>
      </c>
      <c r="B1299" s="3">
        <v>42483.802777777775</v>
      </c>
      <c r="C1299" t="s">
        <v>8</v>
      </c>
      <c r="D1299">
        <v>2</v>
      </c>
    </row>
    <row r="1300" spans="1:4" x14ac:dyDescent="0.2">
      <c r="A1300" s="1">
        <v>2369</v>
      </c>
      <c r="B1300" s="3">
        <v>42483.802777777775</v>
      </c>
      <c r="C1300" t="s">
        <v>18</v>
      </c>
      <c r="D1300">
        <v>1</v>
      </c>
    </row>
    <row r="1301" spans="1:4" x14ac:dyDescent="0.2">
      <c r="A1301" s="1">
        <v>2369</v>
      </c>
      <c r="B1301" s="3">
        <v>42483.802777777775</v>
      </c>
      <c r="C1301" t="s">
        <v>19</v>
      </c>
      <c r="D1301">
        <v>1</v>
      </c>
    </row>
    <row r="1302" spans="1:4" x14ac:dyDescent="0.2">
      <c r="A1302" s="1">
        <v>2369</v>
      </c>
      <c r="B1302" s="3">
        <v>42483.802777777775</v>
      </c>
      <c r="C1302" t="s">
        <v>32</v>
      </c>
      <c r="D1302">
        <v>1</v>
      </c>
    </row>
    <row r="1303" spans="1:4" x14ac:dyDescent="0.2">
      <c r="A1303" s="1">
        <v>2369</v>
      </c>
      <c r="B1303" s="3">
        <v>42483.802777777775</v>
      </c>
      <c r="C1303" t="s">
        <v>57</v>
      </c>
      <c r="D1303">
        <v>1</v>
      </c>
    </row>
    <row r="1304" spans="1:4" x14ac:dyDescent="0.2">
      <c r="A1304" s="1">
        <v>2369</v>
      </c>
      <c r="B1304" s="3">
        <v>42483.802777777775</v>
      </c>
      <c r="C1304" t="s">
        <v>67</v>
      </c>
      <c r="D1304">
        <v>1</v>
      </c>
    </row>
    <row r="1305" spans="1:4" x14ac:dyDescent="0.2">
      <c r="A1305" s="1">
        <v>2369</v>
      </c>
      <c r="B1305" s="3">
        <v>42483.802777777775</v>
      </c>
      <c r="C1305" t="s">
        <v>105</v>
      </c>
      <c r="D1305">
        <v>1</v>
      </c>
    </row>
    <row r="1306" spans="1:4" x14ac:dyDescent="0.2">
      <c r="A1306" s="1">
        <v>2369</v>
      </c>
      <c r="B1306" s="3">
        <v>42483.802777777775</v>
      </c>
      <c r="C1306" t="s">
        <v>100</v>
      </c>
      <c r="D1306">
        <v>1</v>
      </c>
    </row>
    <row r="1307" spans="1:4" x14ac:dyDescent="0.2">
      <c r="A1307" s="1">
        <v>2370</v>
      </c>
      <c r="B1307" s="3">
        <v>42483.824999999997</v>
      </c>
      <c r="C1307" t="s">
        <v>3</v>
      </c>
      <c r="D1307">
        <v>2</v>
      </c>
    </row>
    <row r="1308" spans="1:4" x14ac:dyDescent="0.2">
      <c r="A1308" s="1">
        <v>2370</v>
      </c>
      <c r="B1308" s="3">
        <v>42483.824999999997</v>
      </c>
      <c r="C1308" t="s">
        <v>8</v>
      </c>
      <c r="D1308">
        <v>5</v>
      </c>
    </row>
    <row r="1309" spans="1:4" x14ac:dyDescent="0.2">
      <c r="A1309" s="1">
        <v>2370</v>
      </c>
      <c r="B1309" s="3">
        <v>42483.824999999997</v>
      </c>
      <c r="C1309" t="s">
        <v>10</v>
      </c>
      <c r="D1309">
        <v>1</v>
      </c>
    </row>
    <row r="1310" spans="1:4" x14ac:dyDescent="0.2">
      <c r="A1310" s="1">
        <v>2370</v>
      </c>
      <c r="B1310" s="3">
        <v>42483.824999999997</v>
      </c>
      <c r="C1310" t="s">
        <v>14</v>
      </c>
      <c r="D1310">
        <v>1</v>
      </c>
    </row>
    <row r="1311" spans="1:4" x14ac:dyDescent="0.2">
      <c r="A1311" s="1">
        <v>2370</v>
      </c>
      <c r="B1311" s="3">
        <v>42483.824999999997</v>
      </c>
      <c r="C1311" t="s">
        <v>111</v>
      </c>
      <c r="D1311">
        <v>1</v>
      </c>
    </row>
    <row r="1312" spans="1:4" x14ac:dyDescent="0.2">
      <c r="A1312" s="1">
        <v>2370</v>
      </c>
      <c r="B1312" s="3">
        <v>42483.824999999997</v>
      </c>
      <c r="C1312" t="s">
        <v>89</v>
      </c>
      <c r="D1312">
        <v>1</v>
      </c>
    </row>
    <row r="1313" spans="1:4" x14ac:dyDescent="0.2">
      <c r="A1313" s="1">
        <v>2371</v>
      </c>
      <c r="B1313" s="3">
        <v>42483.830555555556</v>
      </c>
      <c r="C1313" t="s">
        <v>34</v>
      </c>
      <c r="D1313">
        <v>1</v>
      </c>
    </row>
    <row r="1314" spans="1:4" x14ac:dyDescent="0.2">
      <c r="A1314" s="1">
        <v>2371</v>
      </c>
      <c r="B1314" s="3">
        <v>42483.830555555556</v>
      </c>
      <c r="C1314" t="s">
        <v>67</v>
      </c>
      <c r="D1314">
        <v>1</v>
      </c>
    </row>
    <row r="1315" spans="1:4" x14ac:dyDescent="0.2">
      <c r="A1315" s="1">
        <v>2371</v>
      </c>
      <c r="B1315" s="3">
        <v>42483.830555555556</v>
      </c>
      <c r="C1315" t="s">
        <v>97</v>
      </c>
      <c r="D1315">
        <v>1</v>
      </c>
    </row>
    <row r="1316" spans="1:4" x14ac:dyDescent="0.2">
      <c r="A1316" s="1">
        <v>2371</v>
      </c>
      <c r="B1316" s="3">
        <v>42483.830555555556</v>
      </c>
      <c r="C1316" t="s">
        <v>121</v>
      </c>
      <c r="D1316">
        <v>1</v>
      </c>
    </row>
    <row r="1317" spans="1:4" x14ac:dyDescent="0.2">
      <c r="A1317" s="1">
        <v>2372</v>
      </c>
      <c r="B1317" s="3">
        <v>42483.848611111112</v>
      </c>
      <c r="C1317" t="s">
        <v>18</v>
      </c>
      <c r="D1317">
        <v>1</v>
      </c>
    </row>
    <row r="1318" spans="1:4" x14ac:dyDescent="0.2">
      <c r="A1318" s="1">
        <v>2372</v>
      </c>
      <c r="B1318" s="3">
        <v>42483.848611111112</v>
      </c>
      <c r="C1318" t="s">
        <v>34</v>
      </c>
      <c r="D1318">
        <v>1</v>
      </c>
    </row>
    <row r="1319" spans="1:4" x14ac:dyDescent="0.2">
      <c r="A1319" s="1">
        <v>2372</v>
      </c>
      <c r="B1319" s="3">
        <v>42483.848611111112</v>
      </c>
      <c r="C1319" t="s">
        <v>36</v>
      </c>
      <c r="D1319">
        <v>1</v>
      </c>
    </row>
    <row r="1320" spans="1:4" x14ac:dyDescent="0.2">
      <c r="A1320" s="1">
        <v>2372</v>
      </c>
      <c r="B1320" s="3">
        <v>42483.848611111112</v>
      </c>
      <c r="C1320" t="s">
        <v>30</v>
      </c>
      <c r="D1320">
        <v>1</v>
      </c>
    </row>
    <row r="1321" spans="1:4" x14ac:dyDescent="0.2">
      <c r="A1321" s="1">
        <v>2372</v>
      </c>
      <c r="B1321" s="3">
        <v>42483.848611111112</v>
      </c>
      <c r="C1321" t="s">
        <v>53</v>
      </c>
      <c r="D1321">
        <v>1</v>
      </c>
    </row>
    <row r="1322" spans="1:4" x14ac:dyDescent="0.2">
      <c r="A1322" s="1">
        <v>2372</v>
      </c>
      <c r="B1322" s="3">
        <v>42483.848611111112</v>
      </c>
      <c r="C1322" t="s">
        <v>61</v>
      </c>
      <c r="D1322">
        <v>1</v>
      </c>
    </row>
    <row r="1323" spans="1:4" x14ac:dyDescent="0.2">
      <c r="A1323" s="1">
        <v>2372</v>
      </c>
      <c r="B1323" s="3">
        <v>42483.848611111112</v>
      </c>
      <c r="C1323" t="s">
        <v>89</v>
      </c>
      <c r="D1323">
        <v>1</v>
      </c>
    </row>
    <row r="1324" spans="1:4" x14ac:dyDescent="0.2">
      <c r="A1324" s="1">
        <v>2373</v>
      </c>
      <c r="B1324" s="3">
        <v>42483.923611111109</v>
      </c>
      <c r="C1324" t="s">
        <v>5</v>
      </c>
      <c r="D1324">
        <v>1</v>
      </c>
    </row>
    <row r="1325" spans="1:4" x14ac:dyDescent="0.2">
      <c r="A1325" s="1">
        <v>2373</v>
      </c>
      <c r="B1325" s="3">
        <v>42483.923611111109</v>
      </c>
      <c r="C1325" t="s">
        <v>12</v>
      </c>
      <c r="D1325">
        <v>1</v>
      </c>
    </row>
    <row r="1326" spans="1:4" x14ac:dyDescent="0.2">
      <c r="A1326" s="1">
        <v>2373</v>
      </c>
      <c r="B1326" s="3">
        <v>42483.923611111109</v>
      </c>
      <c r="C1326" t="s">
        <v>27</v>
      </c>
      <c r="D1326">
        <v>1</v>
      </c>
    </row>
    <row r="1327" spans="1:4" x14ac:dyDescent="0.2">
      <c r="A1327" s="1">
        <v>2373</v>
      </c>
      <c r="B1327" s="3">
        <v>42483.923611111109</v>
      </c>
      <c r="C1327" t="s">
        <v>34</v>
      </c>
      <c r="D1327">
        <v>2</v>
      </c>
    </row>
    <row r="1328" spans="1:4" x14ac:dyDescent="0.2">
      <c r="A1328" s="1">
        <v>2373</v>
      </c>
      <c r="B1328" s="3">
        <v>42483.923611111109</v>
      </c>
      <c r="C1328" t="s">
        <v>37</v>
      </c>
      <c r="D1328">
        <v>1</v>
      </c>
    </row>
    <row r="1329" spans="1:4" x14ac:dyDescent="0.2">
      <c r="A1329" s="1">
        <v>2373</v>
      </c>
      <c r="B1329" s="3">
        <v>42483.923611111109</v>
      </c>
      <c r="C1329" t="s">
        <v>112</v>
      </c>
      <c r="D1329">
        <v>1</v>
      </c>
    </row>
    <row r="1330" spans="1:4" x14ac:dyDescent="0.2">
      <c r="A1330" s="1">
        <v>2373</v>
      </c>
      <c r="B1330" s="3">
        <v>42483.923611111109</v>
      </c>
      <c r="C1330" t="s">
        <v>145</v>
      </c>
      <c r="D1330">
        <v>1</v>
      </c>
    </row>
    <row r="1331" spans="1:4" x14ac:dyDescent="0.2">
      <c r="A1331" s="1">
        <v>2373</v>
      </c>
      <c r="B1331" s="3">
        <v>42483.923611111109</v>
      </c>
      <c r="C1331" t="s">
        <v>160</v>
      </c>
      <c r="D1331">
        <v>1</v>
      </c>
    </row>
    <row r="1332" spans="1:4" x14ac:dyDescent="0.2">
      <c r="A1332" s="1">
        <v>2375</v>
      </c>
      <c r="B1332" s="3">
        <v>42484.698611111111</v>
      </c>
      <c r="C1332" t="s">
        <v>119</v>
      </c>
      <c r="D1332">
        <v>1</v>
      </c>
    </row>
    <row r="1333" spans="1:4" x14ac:dyDescent="0.2">
      <c r="A1333" s="1">
        <v>2375</v>
      </c>
      <c r="B1333" s="3">
        <v>42484.698611111111</v>
      </c>
      <c r="C1333" t="s">
        <v>126</v>
      </c>
      <c r="D1333">
        <v>1</v>
      </c>
    </row>
    <row r="1334" spans="1:4" x14ac:dyDescent="0.2">
      <c r="A1334" s="1">
        <v>2376</v>
      </c>
      <c r="B1334" s="3">
        <v>42484.718055555553</v>
      </c>
      <c r="C1334" t="s">
        <v>5</v>
      </c>
      <c r="D1334">
        <v>3</v>
      </c>
    </row>
    <row r="1335" spans="1:4" x14ac:dyDescent="0.2">
      <c r="A1335" s="1">
        <v>2376</v>
      </c>
      <c r="B1335" s="3">
        <v>42484.718055555553</v>
      </c>
      <c r="C1335" t="s">
        <v>8</v>
      </c>
      <c r="D1335">
        <v>4</v>
      </c>
    </row>
    <row r="1336" spans="1:4" x14ac:dyDescent="0.2">
      <c r="A1336" s="1">
        <v>2376</v>
      </c>
      <c r="B1336" s="3">
        <v>42484.718055555553</v>
      </c>
      <c r="C1336" t="s">
        <v>12</v>
      </c>
      <c r="D1336">
        <v>1</v>
      </c>
    </row>
    <row r="1337" spans="1:4" x14ac:dyDescent="0.2">
      <c r="A1337" s="1">
        <v>2376</v>
      </c>
      <c r="B1337" s="3">
        <v>42484.718055555553</v>
      </c>
      <c r="C1337" t="s">
        <v>126</v>
      </c>
      <c r="D1337">
        <v>2</v>
      </c>
    </row>
    <row r="1338" spans="1:4" x14ac:dyDescent="0.2">
      <c r="A1338" s="1">
        <v>2377</v>
      </c>
      <c r="B1338" s="3">
        <v>42484.736805555556</v>
      </c>
      <c r="C1338" t="s">
        <v>19</v>
      </c>
      <c r="D1338">
        <v>1</v>
      </c>
    </row>
    <row r="1339" spans="1:4" x14ac:dyDescent="0.2">
      <c r="A1339" s="1">
        <v>2377</v>
      </c>
      <c r="B1339" s="3">
        <v>42484.736805555556</v>
      </c>
      <c r="C1339" t="s">
        <v>14</v>
      </c>
      <c r="D1339">
        <v>1</v>
      </c>
    </row>
    <row r="1340" spans="1:4" x14ac:dyDescent="0.2">
      <c r="A1340" s="1">
        <v>2377</v>
      </c>
      <c r="B1340" s="3">
        <v>42484.736805555556</v>
      </c>
      <c r="C1340" t="s">
        <v>17</v>
      </c>
      <c r="D1340">
        <v>1</v>
      </c>
    </row>
    <row r="1341" spans="1:4" x14ac:dyDescent="0.2">
      <c r="A1341" s="1">
        <v>2377</v>
      </c>
      <c r="B1341" s="3">
        <v>42484.736805555556</v>
      </c>
      <c r="C1341" t="s">
        <v>33</v>
      </c>
      <c r="D1341">
        <v>1</v>
      </c>
    </row>
    <row r="1342" spans="1:4" x14ac:dyDescent="0.2">
      <c r="A1342" s="1">
        <v>2377</v>
      </c>
      <c r="B1342" s="3">
        <v>42484.736805555556</v>
      </c>
      <c r="C1342" t="s">
        <v>69</v>
      </c>
      <c r="D1342">
        <v>1</v>
      </c>
    </row>
    <row r="1343" spans="1:4" x14ac:dyDescent="0.2">
      <c r="A1343" s="1">
        <v>2377</v>
      </c>
      <c r="B1343" s="3">
        <v>42484.736805555556</v>
      </c>
      <c r="C1343" t="s">
        <v>61</v>
      </c>
      <c r="D1343">
        <v>1</v>
      </c>
    </row>
    <row r="1344" spans="1:4" x14ac:dyDescent="0.2">
      <c r="A1344" s="1">
        <v>2377</v>
      </c>
      <c r="B1344" s="3">
        <v>42484.736805555556</v>
      </c>
      <c r="C1344" t="s">
        <v>103</v>
      </c>
      <c r="D1344">
        <v>1</v>
      </c>
    </row>
    <row r="1345" spans="1:4" x14ac:dyDescent="0.2">
      <c r="A1345" s="1">
        <v>2377</v>
      </c>
      <c r="B1345" s="3">
        <v>42484.736805555556</v>
      </c>
      <c r="C1345" t="s">
        <v>89</v>
      </c>
      <c r="D1345">
        <v>1</v>
      </c>
    </row>
    <row r="1346" spans="1:4" x14ac:dyDescent="0.2">
      <c r="A1346" s="1">
        <v>2379</v>
      </c>
      <c r="B1346" s="3">
        <v>42484.774305555555</v>
      </c>
      <c r="C1346" t="s">
        <v>4</v>
      </c>
      <c r="D1346">
        <v>3</v>
      </c>
    </row>
    <row r="1347" spans="1:4" x14ac:dyDescent="0.2">
      <c r="A1347" s="1">
        <v>2379</v>
      </c>
      <c r="B1347" s="3">
        <v>42484.774305555555</v>
      </c>
      <c r="C1347" t="s">
        <v>6</v>
      </c>
      <c r="D1347">
        <v>1</v>
      </c>
    </row>
    <row r="1348" spans="1:4" x14ac:dyDescent="0.2">
      <c r="A1348" s="1">
        <v>2379</v>
      </c>
      <c r="B1348" s="3">
        <v>42484.774305555555</v>
      </c>
      <c r="C1348" t="s">
        <v>8</v>
      </c>
      <c r="D1348">
        <v>10</v>
      </c>
    </row>
    <row r="1349" spans="1:4" x14ac:dyDescent="0.2">
      <c r="A1349" s="1">
        <v>2379</v>
      </c>
      <c r="B1349" s="3">
        <v>42484.774305555555</v>
      </c>
      <c r="C1349" t="s">
        <v>12</v>
      </c>
      <c r="D1349">
        <v>2</v>
      </c>
    </row>
    <row r="1350" spans="1:4" x14ac:dyDescent="0.2">
      <c r="A1350" s="1">
        <v>2379</v>
      </c>
      <c r="B1350" s="3">
        <v>42484.774305555555</v>
      </c>
      <c r="C1350" t="s">
        <v>20</v>
      </c>
      <c r="D1350">
        <v>1</v>
      </c>
    </row>
    <row r="1351" spans="1:4" x14ac:dyDescent="0.2">
      <c r="A1351" s="1">
        <v>2379</v>
      </c>
      <c r="B1351" s="3">
        <v>42484.774305555555</v>
      </c>
      <c r="C1351" t="s">
        <v>19</v>
      </c>
      <c r="D1351">
        <v>1</v>
      </c>
    </row>
    <row r="1352" spans="1:4" x14ac:dyDescent="0.2">
      <c r="A1352" s="1">
        <v>2379</v>
      </c>
      <c r="B1352" s="3">
        <v>42484.774305555555</v>
      </c>
      <c r="C1352" t="s">
        <v>17</v>
      </c>
      <c r="D1352">
        <v>5</v>
      </c>
    </row>
    <row r="1353" spans="1:4" x14ac:dyDescent="0.2">
      <c r="A1353" s="1">
        <v>2379</v>
      </c>
      <c r="B1353" s="3">
        <v>42484.774305555555</v>
      </c>
      <c r="C1353" t="s">
        <v>33</v>
      </c>
      <c r="D1353">
        <v>1</v>
      </c>
    </row>
    <row r="1354" spans="1:4" x14ac:dyDescent="0.2">
      <c r="A1354" s="1">
        <v>2379</v>
      </c>
      <c r="B1354" s="3">
        <v>42484.774305555555</v>
      </c>
      <c r="C1354" t="s">
        <v>61</v>
      </c>
      <c r="D1354">
        <v>2</v>
      </c>
    </row>
    <row r="1355" spans="1:4" x14ac:dyDescent="0.2">
      <c r="A1355" s="1">
        <v>2379</v>
      </c>
      <c r="B1355" s="3">
        <v>42484.774305555555</v>
      </c>
      <c r="C1355" t="s">
        <v>68</v>
      </c>
      <c r="D1355">
        <v>1</v>
      </c>
    </row>
    <row r="1356" spans="1:4" x14ac:dyDescent="0.2">
      <c r="A1356" s="1">
        <v>2379</v>
      </c>
      <c r="B1356" s="3">
        <v>42484.774305555555</v>
      </c>
      <c r="C1356" t="s">
        <v>96</v>
      </c>
      <c r="D1356">
        <v>1</v>
      </c>
    </row>
    <row r="1357" spans="1:4" x14ac:dyDescent="0.2">
      <c r="A1357" s="1">
        <v>2379</v>
      </c>
      <c r="B1357" s="3">
        <v>42484.774305555555</v>
      </c>
      <c r="C1357" t="s">
        <v>98</v>
      </c>
      <c r="D1357">
        <v>1</v>
      </c>
    </row>
    <row r="1358" spans="1:4" x14ac:dyDescent="0.2">
      <c r="A1358" s="1">
        <v>2379</v>
      </c>
      <c r="B1358" s="3">
        <v>42484.774305555555</v>
      </c>
      <c r="C1358" t="s">
        <v>109</v>
      </c>
      <c r="D1358">
        <v>1</v>
      </c>
    </row>
    <row r="1359" spans="1:4" x14ac:dyDescent="0.2">
      <c r="A1359" s="1">
        <v>2379</v>
      </c>
      <c r="B1359" s="3">
        <v>42484.774305555555</v>
      </c>
      <c r="C1359" t="s">
        <v>89</v>
      </c>
      <c r="D1359">
        <v>1</v>
      </c>
    </row>
    <row r="1360" spans="1:4" x14ac:dyDescent="0.2">
      <c r="A1360" s="1">
        <v>2380</v>
      </c>
      <c r="B1360" s="3">
        <v>42484.788888888892</v>
      </c>
      <c r="C1360" t="s">
        <v>15</v>
      </c>
      <c r="D1360">
        <v>1</v>
      </c>
    </row>
    <row r="1361" spans="1:4" x14ac:dyDescent="0.2">
      <c r="A1361" s="1">
        <v>2380</v>
      </c>
      <c r="B1361" s="3">
        <v>42484.788888888892</v>
      </c>
      <c r="C1361" t="s">
        <v>14</v>
      </c>
      <c r="D1361">
        <v>2</v>
      </c>
    </row>
    <row r="1362" spans="1:4" x14ac:dyDescent="0.2">
      <c r="A1362" s="1">
        <v>2380</v>
      </c>
      <c r="B1362" s="3">
        <v>42484.788888888892</v>
      </c>
      <c r="C1362" t="s">
        <v>56</v>
      </c>
      <c r="D1362">
        <v>1</v>
      </c>
    </row>
    <row r="1363" spans="1:4" x14ac:dyDescent="0.2">
      <c r="A1363" s="1">
        <v>2380</v>
      </c>
      <c r="B1363" s="3">
        <v>42484.788888888892</v>
      </c>
      <c r="C1363" t="s">
        <v>118</v>
      </c>
      <c r="D1363">
        <v>2</v>
      </c>
    </row>
    <row r="1364" spans="1:4" x14ac:dyDescent="0.2">
      <c r="A1364" s="1">
        <v>2381</v>
      </c>
      <c r="B1364" s="3">
        <v>42484.806250000001</v>
      </c>
      <c r="C1364" t="s">
        <v>5</v>
      </c>
      <c r="D1364">
        <v>1</v>
      </c>
    </row>
    <row r="1365" spans="1:4" x14ac:dyDescent="0.2">
      <c r="A1365" s="1">
        <v>2381</v>
      </c>
      <c r="B1365" s="3">
        <v>42484.806250000001</v>
      </c>
      <c r="C1365" t="s">
        <v>10</v>
      </c>
      <c r="D1365">
        <v>4</v>
      </c>
    </row>
    <row r="1366" spans="1:4" x14ac:dyDescent="0.2">
      <c r="A1366" s="1">
        <v>2381</v>
      </c>
      <c r="B1366" s="3">
        <v>42484.806250000001</v>
      </c>
      <c r="C1366" t="s">
        <v>12</v>
      </c>
      <c r="D1366">
        <v>1</v>
      </c>
    </row>
    <row r="1367" spans="1:4" x14ac:dyDescent="0.2">
      <c r="A1367" s="1">
        <v>2381</v>
      </c>
      <c r="B1367" s="3">
        <v>42484.806250000001</v>
      </c>
      <c r="C1367" t="s">
        <v>23</v>
      </c>
      <c r="D1367">
        <v>1</v>
      </c>
    </row>
    <row r="1368" spans="1:4" x14ac:dyDescent="0.2">
      <c r="A1368" s="1">
        <v>2381</v>
      </c>
      <c r="B1368" s="3">
        <v>42484.806250000001</v>
      </c>
      <c r="C1368" t="s">
        <v>14</v>
      </c>
      <c r="D1368">
        <v>1</v>
      </c>
    </row>
    <row r="1369" spans="1:4" x14ac:dyDescent="0.2">
      <c r="A1369" s="1">
        <v>2381</v>
      </c>
      <c r="B1369" s="3">
        <v>42484.806250000001</v>
      </c>
      <c r="C1369" t="s">
        <v>32</v>
      </c>
      <c r="D1369">
        <v>1</v>
      </c>
    </row>
    <row r="1370" spans="1:4" x14ac:dyDescent="0.2">
      <c r="A1370" s="1">
        <v>2381</v>
      </c>
      <c r="B1370" s="3">
        <v>42484.806250000001</v>
      </c>
      <c r="C1370" t="s">
        <v>55</v>
      </c>
      <c r="D1370">
        <v>1</v>
      </c>
    </row>
    <row r="1371" spans="1:4" x14ac:dyDescent="0.2">
      <c r="A1371" s="1">
        <v>2381</v>
      </c>
      <c r="B1371" s="3">
        <v>42484.806250000001</v>
      </c>
      <c r="C1371" t="s">
        <v>73</v>
      </c>
      <c r="D1371">
        <v>1</v>
      </c>
    </row>
    <row r="1372" spans="1:4" x14ac:dyDescent="0.2">
      <c r="A1372" s="1">
        <v>2381</v>
      </c>
      <c r="B1372" s="3">
        <v>42484.806250000001</v>
      </c>
      <c r="C1372" t="s">
        <v>90</v>
      </c>
      <c r="D1372">
        <v>1</v>
      </c>
    </row>
    <row r="1373" spans="1:4" x14ac:dyDescent="0.2">
      <c r="A1373" s="1">
        <v>2381</v>
      </c>
      <c r="B1373" s="3">
        <v>42484.806250000001</v>
      </c>
      <c r="C1373" t="s">
        <v>103</v>
      </c>
      <c r="D1373">
        <v>1</v>
      </c>
    </row>
    <row r="1374" spans="1:4" x14ac:dyDescent="0.2">
      <c r="A1374" s="1">
        <v>2381</v>
      </c>
      <c r="B1374" s="3">
        <v>42484.806250000001</v>
      </c>
      <c r="C1374" t="s">
        <v>105</v>
      </c>
      <c r="D1374">
        <v>1</v>
      </c>
    </row>
    <row r="1375" spans="1:4" x14ac:dyDescent="0.2">
      <c r="A1375" s="1">
        <v>2382</v>
      </c>
      <c r="B1375" s="3">
        <v>42484.840277777781</v>
      </c>
      <c r="C1375" t="s">
        <v>12</v>
      </c>
      <c r="D1375">
        <v>1</v>
      </c>
    </row>
    <row r="1376" spans="1:4" x14ac:dyDescent="0.2">
      <c r="A1376" s="1">
        <v>2382</v>
      </c>
      <c r="B1376" s="3">
        <v>42484.840277777781</v>
      </c>
      <c r="C1376" t="s">
        <v>17</v>
      </c>
      <c r="D1376">
        <v>2</v>
      </c>
    </row>
    <row r="1377" spans="1:4" x14ac:dyDescent="0.2">
      <c r="A1377" s="1">
        <v>2382</v>
      </c>
      <c r="B1377" s="3">
        <v>42484.840277777781</v>
      </c>
      <c r="C1377" t="s">
        <v>33</v>
      </c>
      <c r="D1377">
        <v>1</v>
      </c>
    </row>
    <row r="1378" spans="1:4" x14ac:dyDescent="0.2">
      <c r="A1378" s="1">
        <v>2382</v>
      </c>
      <c r="B1378" s="3">
        <v>42484.840277777781</v>
      </c>
      <c r="C1378" t="s">
        <v>55</v>
      </c>
      <c r="D1378">
        <v>1</v>
      </c>
    </row>
    <row r="1379" spans="1:4" x14ac:dyDescent="0.2">
      <c r="A1379" s="1">
        <v>2382</v>
      </c>
      <c r="B1379" s="3">
        <v>42484.840277777781</v>
      </c>
      <c r="C1379" t="s">
        <v>79</v>
      </c>
      <c r="D1379">
        <v>1</v>
      </c>
    </row>
    <row r="1380" spans="1:4" x14ac:dyDescent="0.2">
      <c r="A1380" s="1">
        <v>2382</v>
      </c>
      <c r="B1380" s="3">
        <v>42484.840277777781</v>
      </c>
      <c r="C1380" t="s">
        <v>68</v>
      </c>
      <c r="D1380">
        <v>1</v>
      </c>
    </row>
    <row r="1381" spans="1:4" x14ac:dyDescent="0.2">
      <c r="A1381" s="1">
        <v>2382</v>
      </c>
      <c r="B1381" s="3">
        <v>42484.840277777781</v>
      </c>
      <c r="C1381" t="s">
        <v>169</v>
      </c>
      <c r="D1381">
        <v>1</v>
      </c>
    </row>
    <row r="1382" spans="1:4" x14ac:dyDescent="0.2">
      <c r="A1382" s="1">
        <v>2382</v>
      </c>
      <c r="B1382" s="3">
        <v>42484.840277777781</v>
      </c>
      <c r="C1382" t="s">
        <v>99</v>
      </c>
      <c r="D1382">
        <v>1</v>
      </c>
    </row>
    <row r="1383" spans="1:4" x14ac:dyDescent="0.2">
      <c r="A1383" s="1">
        <v>2390</v>
      </c>
      <c r="B1383" s="3">
        <v>42485.788888888892</v>
      </c>
      <c r="C1383" t="s">
        <v>8</v>
      </c>
      <c r="D1383">
        <v>2</v>
      </c>
    </row>
    <row r="1384" spans="1:4" x14ac:dyDescent="0.2">
      <c r="A1384" s="1">
        <v>2390</v>
      </c>
      <c r="B1384" s="3">
        <v>42485.788888888892</v>
      </c>
      <c r="C1384" t="s">
        <v>12</v>
      </c>
      <c r="D1384">
        <v>1</v>
      </c>
    </row>
    <row r="1385" spans="1:4" x14ac:dyDescent="0.2">
      <c r="A1385" s="1">
        <v>2390</v>
      </c>
      <c r="B1385" s="3">
        <v>42485.788888888892</v>
      </c>
      <c r="C1385" t="s">
        <v>17</v>
      </c>
      <c r="D1385">
        <v>1</v>
      </c>
    </row>
    <row r="1386" spans="1:4" x14ac:dyDescent="0.2">
      <c r="A1386" s="1">
        <v>2390</v>
      </c>
      <c r="B1386" s="3">
        <v>42485.788888888892</v>
      </c>
      <c r="C1386" t="s">
        <v>163</v>
      </c>
      <c r="D1386">
        <v>1</v>
      </c>
    </row>
    <row r="1387" spans="1:4" x14ac:dyDescent="0.2">
      <c r="A1387" s="1">
        <v>2390</v>
      </c>
      <c r="B1387" s="3">
        <v>42485.788888888892</v>
      </c>
      <c r="C1387" t="s">
        <v>166</v>
      </c>
      <c r="D1387">
        <v>1</v>
      </c>
    </row>
    <row r="1388" spans="1:4" x14ac:dyDescent="0.2">
      <c r="A1388" s="1">
        <v>2394</v>
      </c>
      <c r="B1388" s="3">
        <v>42486.722222222219</v>
      </c>
      <c r="C1388" t="s">
        <v>8</v>
      </c>
      <c r="D1388">
        <v>2</v>
      </c>
    </row>
    <row r="1389" spans="1:4" x14ac:dyDescent="0.2">
      <c r="A1389" s="1">
        <v>2394</v>
      </c>
      <c r="B1389" s="3">
        <v>42486.722222222219</v>
      </c>
      <c r="C1389" t="s">
        <v>19</v>
      </c>
      <c r="D1389">
        <v>2</v>
      </c>
    </row>
    <row r="1390" spans="1:4" x14ac:dyDescent="0.2">
      <c r="A1390" s="1">
        <v>2394</v>
      </c>
      <c r="B1390" s="3">
        <v>42486.722222222219</v>
      </c>
      <c r="C1390" t="s">
        <v>17</v>
      </c>
      <c r="D1390">
        <v>1</v>
      </c>
    </row>
    <row r="1391" spans="1:4" x14ac:dyDescent="0.2">
      <c r="A1391" s="1">
        <v>2394</v>
      </c>
      <c r="B1391" s="3">
        <v>42486.722222222219</v>
      </c>
      <c r="C1391" t="s">
        <v>75</v>
      </c>
      <c r="D1391">
        <v>1</v>
      </c>
    </row>
    <row r="1392" spans="1:4" x14ac:dyDescent="0.2">
      <c r="A1392" s="1">
        <v>2394</v>
      </c>
      <c r="B1392" s="3">
        <v>42486.722222222219</v>
      </c>
      <c r="C1392" t="s">
        <v>69</v>
      </c>
      <c r="D1392">
        <v>1</v>
      </c>
    </row>
    <row r="1393" spans="1:4" x14ac:dyDescent="0.2">
      <c r="A1393" s="1">
        <v>2394</v>
      </c>
      <c r="B1393" s="3">
        <v>42486.722222222219</v>
      </c>
      <c r="C1393" t="s">
        <v>89</v>
      </c>
      <c r="D1393">
        <v>1</v>
      </c>
    </row>
    <row r="1394" spans="1:4" x14ac:dyDescent="0.2">
      <c r="A1394" s="1">
        <v>2394</v>
      </c>
      <c r="B1394" s="3">
        <v>42486.722222222219</v>
      </c>
      <c r="C1394" t="s">
        <v>158</v>
      </c>
      <c r="D1394">
        <v>1</v>
      </c>
    </row>
    <row r="1395" spans="1:4" x14ac:dyDescent="0.2">
      <c r="A1395" s="1">
        <v>2395</v>
      </c>
      <c r="B1395" s="3">
        <v>42487.722916666666</v>
      </c>
      <c r="C1395" t="s">
        <v>14</v>
      </c>
      <c r="D1395">
        <v>2</v>
      </c>
    </row>
    <row r="1396" spans="1:4" x14ac:dyDescent="0.2">
      <c r="A1396" s="1">
        <v>2395</v>
      </c>
      <c r="B1396" s="3">
        <v>42487.722916666666</v>
      </c>
      <c r="C1396" t="s">
        <v>16</v>
      </c>
      <c r="D1396">
        <v>1</v>
      </c>
    </row>
    <row r="1397" spans="1:4" x14ac:dyDescent="0.2">
      <c r="A1397" s="1">
        <v>2395</v>
      </c>
      <c r="B1397" s="3">
        <v>42487.722916666666</v>
      </c>
      <c r="C1397" t="s">
        <v>103</v>
      </c>
      <c r="D1397">
        <v>1</v>
      </c>
    </row>
    <row r="1398" spans="1:4" x14ac:dyDescent="0.2">
      <c r="A1398" s="1">
        <v>2395</v>
      </c>
      <c r="B1398" s="3">
        <v>42487.722916666666</v>
      </c>
      <c r="C1398" t="s">
        <v>88</v>
      </c>
      <c r="D1398">
        <v>1</v>
      </c>
    </row>
    <row r="1399" spans="1:4" x14ac:dyDescent="0.2">
      <c r="A1399" s="1">
        <v>2396</v>
      </c>
      <c r="B1399" s="3">
        <v>42487.741666666669</v>
      </c>
      <c r="C1399" t="s">
        <v>56</v>
      </c>
      <c r="D1399">
        <v>1</v>
      </c>
    </row>
    <row r="1400" spans="1:4" x14ac:dyDescent="0.2">
      <c r="A1400" s="1">
        <v>2396</v>
      </c>
      <c r="B1400" s="3">
        <v>42487.741666666669</v>
      </c>
      <c r="C1400" t="s">
        <v>73</v>
      </c>
      <c r="D1400">
        <v>1</v>
      </c>
    </row>
    <row r="1401" spans="1:4" x14ac:dyDescent="0.2">
      <c r="A1401" s="1">
        <v>2396</v>
      </c>
      <c r="B1401" s="3">
        <v>42487.741666666669</v>
      </c>
      <c r="C1401" t="s">
        <v>95</v>
      </c>
      <c r="D1401">
        <v>1</v>
      </c>
    </row>
    <row r="1402" spans="1:4" x14ac:dyDescent="0.2">
      <c r="A1402" s="1">
        <v>2397</v>
      </c>
      <c r="B1402" s="3">
        <v>42487.852083333331</v>
      </c>
      <c r="C1402" t="s">
        <v>12</v>
      </c>
      <c r="D1402">
        <v>2</v>
      </c>
    </row>
    <row r="1403" spans="1:4" x14ac:dyDescent="0.2">
      <c r="A1403" s="1">
        <v>2397</v>
      </c>
      <c r="B1403" s="3">
        <v>42487.852083333331</v>
      </c>
      <c r="C1403" t="s">
        <v>17</v>
      </c>
      <c r="D1403">
        <v>1</v>
      </c>
    </row>
    <row r="1404" spans="1:4" x14ac:dyDescent="0.2">
      <c r="A1404" s="1">
        <v>2397</v>
      </c>
      <c r="B1404" s="3">
        <v>42487.852083333331</v>
      </c>
      <c r="C1404" t="s">
        <v>57</v>
      </c>
      <c r="D1404">
        <v>1</v>
      </c>
    </row>
    <row r="1405" spans="1:4" x14ac:dyDescent="0.2">
      <c r="A1405" s="1">
        <v>2397</v>
      </c>
      <c r="B1405" s="3">
        <v>42487.852083333331</v>
      </c>
      <c r="C1405" t="s">
        <v>74</v>
      </c>
      <c r="D1405">
        <v>1</v>
      </c>
    </row>
    <row r="1406" spans="1:4" x14ac:dyDescent="0.2">
      <c r="A1406" s="1">
        <v>2397</v>
      </c>
      <c r="B1406" s="3">
        <v>42487.852083333331</v>
      </c>
      <c r="C1406" t="s">
        <v>61</v>
      </c>
      <c r="D1406">
        <v>1</v>
      </c>
    </row>
    <row r="1407" spans="1:4" x14ac:dyDescent="0.2">
      <c r="A1407" s="1">
        <v>2397</v>
      </c>
      <c r="B1407" s="3">
        <v>42487.852083333331</v>
      </c>
      <c r="C1407" t="s">
        <v>87</v>
      </c>
      <c r="D1407">
        <v>1</v>
      </c>
    </row>
    <row r="1408" spans="1:4" x14ac:dyDescent="0.2">
      <c r="A1408" s="1">
        <v>2397</v>
      </c>
      <c r="B1408" s="3">
        <v>42487.852083333331</v>
      </c>
      <c r="C1408" t="s">
        <v>97</v>
      </c>
      <c r="D1408">
        <v>1</v>
      </c>
    </row>
    <row r="1409" spans="1:4" x14ac:dyDescent="0.2">
      <c r="A1409" s="1">
        <v>2397</v>
      </c>
      <c r="B1409" s="3">
        <v>42487.852083333331</v>
      </c>
      <c r="C1409" t="s">
        <v>126</v>
      </c>
      <c r="D1409">
        <v>1</v>
      </c>
    </row>
    <row r="1410" spans="1:4" x14ac:dyDescent="0.2">
      <c r="A1410" s="1">
        <v>2398</v>
      </c>
      <c r="B1410" s="3">
        <v>42488.825694444444</v>
      </c>
      <c r="C1410" t="s">
        <v>19</v>
      </c>
      <c r="D1410">
        <v>1</v>
      </c>
    </row>
    <row r="1411" spans="1:4" x14ac:dyDescent="0.2">
      <c r="A1411" s="1">
        <v>2398</v>
      </c>
      <c r="B1411" s="3">
        <v>42488.825694444444</v>
      </c>
      <c r="C1411" t="s">
        <v>32</v>
      </c>
      <c r="D1411">
        <v>1</v>
      </c>
    </row>
    <row r="1412" spans="1:4" x14ac:dyDescent="0.2">
      <c r="A1412" s="1">
        <v>2398</v>
      </c>
      <c r="B1412" s="3">
        <v>42488.825694444444</v>
      </c>
      <c r="C1412" t="s">
        <v>135</v>
      </c>
      <c r="D1412">
        <v>1</v>
      </c>
    </row>
    <row r="1413" spans="1:4" x14ac:dyDescent="0.2">
      <c r="A1413" s="1">
        <v>2398</v>
      </c>
      <c r="B1413" s="3">
        <v>42488.825694444444</v>
      </c>
      <c r="C1413" t="s">
        <v>126</v>
      </c>
      <c r="D1413">
        <v>1</v>
      </c>
    </row>
    <row r="1414" spans="1:4" x14ac:dyDescent="0.2">
      <c r="A1414" s="1">
        <v>2399</v>
      </c>
      <c r="B1414" s="3">
        <v>42488.82708333333</v>
      </c>
      <c r="C1414" t="s">
        <v>12</v>
      </c>
      <c r="D1414">
        <v>1</v>
      </c>
    </row>
    <row r="1415" spans="1:4" x14ac:dyDescent="0.2">
      <c r="A1415" s="1">
        <v>2399</v>
      </c>
      <c r="B1415" s="3">
        <v>42488.82708333333</v>
      </c>
      <c r="C1415" t="s">
        <v>17</v>
      </c>
      <c r="D1415">
        <v>1</v>
      </c>
    </row>
    <row r="1416" spans="1:4" x14ac:dyDescent="0.2">
      <c r="A1416" s="1">
        <v>2399</v>
      </c>
      <c r="B1416" s="3">
        <v>42488.82708333333</v>
      </c>
      <c r="C1416" t="s">
        <v>33</v>
      </c>
      <c r="D1416">
        <v>1</v>
      </c>
    </row>
    <row r="1417" spans="1:4" x14ac:dyDescent="0.2">
      <c r="A1417" s="1">
        <v>2399</v>
      </c>
      <c r="B1417" s="3">
        <v>42488.82708333333</v>
      </c>
      <c r="C1417" t="s">
        <v>131</v>
      </c>
      <c r="D1417">
        <v>1</v>
      </c>
    </row>
    <row r="1418" spans="1:4" x14ac:dyDescent="0.2">
      <c r="A1418" s="1">
        <v>2400</v>
      </c>
      <c r="B1418" s="3">
        <v>42488.840277777781</v>
      </c>
      <c r="C1418" t="s">
        <v>6</v>
      </c>
      <c r="D1418">
        <v>1</v>
      </c>
    </row>
    <row r="1419" spans="1:4" x14ac:dyDescent="0.2">
      <c r="A1419" s="1">
        <v>2400</v>
      </c>
      <c r="B1419" s="3">
        <v>42488.840277777781</v>
      </c>
      <c r="C1419" t="s">
        <v>8</v>
      </c>
      <c r="D1419">
        <v>1</v>
      </c>
    </row>
    <row r="1420" spans="1:4" x14ac:dyDescent="0.2">
      <c r="A1420" s="1">
        <v>2400</v>
      </c>
      <c r="B1420" s="3">
        <v>42488.840277777781</v>
      </c>
      <c r="C1420" t="s">
        <v>20</v>
      </c>
      <c r="D1420">
        <v>2</v>
      </c>
    </row>
    <row r="1421" spans="1:4" x14ac:dyDescent="0.2">
      <c r="A1421" s="1">
        <v>2400</v>
      </c>
      <c r="B1421" s="3">
        <v>42488.840277777781</v>
      </c>
      <c r="C1421" t="s">
        <v>17</v>
      </c>
      <c r="D1421">
        <v>1</v>
      </c>
    </row>
    <row r="1422" spans="1:4" x14ac:dyDescent="0.2">
      <c r="A1422" s="1">
        <v>2400</v>
      </c>
      <c r="B1422" s="3">
        <v>42488.840277777781</v>
      </c>
      <c r="C1422" t="s">
        <v>15</v>
      </c>
      <c r="D1422">
        <v>1</v>
      </c>
    </row>
    <row r="1423" spans="1:4" x14ac:dyDescent="0.2">
      <c r="A1423" s="1">
        <v>2400</v>
      </c>
      <c r="B1423" s="3">
        <v>42488.840277777781</v>
      </c>
      <c r="C1423" t="s">
        <v>27</v>
      </c>
      <c r="D1423">
        <v>1</v>
      </c>
    </row>
    <row r="1424" spans="1:4" x14ac:dyDescent="0.2">
      <c r="A1424" s="1">
        <v>2400</v>
      </c>
      <c r="B1424" s="3">
        <v>42488.840277777781</v>
      </c>
      <c r="C1424" t="s">
        <v>51</v>
      </c>
      <c r="D1424">
        <v>1</v>
      </c>
    </row>
    <row r="1425" spans="1:4" x14ac:dyDescent="0.2">
      <c r="A1425" s="1">
        <v>2400</v>
      </c>
      <c r="B1425" s="3">
        <v>42488.840277777781</v>
      </c>
      <c r="C1425" t="s">
        <v>113</v>
      </c>
      <c r="D1425">
        <v>1</v>
      </c>
    </row>
    <row r="1426" spans="1:4" x14ac:dyDescent="0.2">
      <c r="A1426" s="1">
        <v>2400</v>
      </c>
      <c r="B1426" s="3">
        <v>42488.840277777781</v>
      </c>
      <c r="C1426" t="s">
        <v>102</v>
      </c>
      <c r="D1426">
        <v>1</v>
      </c>
    </row>
    <row r="1427" spans="1:4" x14ac:dyDescent="0.2">
      <c r="A1427" s="1">
        <v>2400</v>
      </c>
      <c r="B1427" s="3">
        <v>42488.840277777781</v>
      </c>
      <c r="C1427" t="s">
        <v>126</v>
      </c>
      <c r="D1427">
        <v>1</v>
      </c>
    </row>
    <row r="1428" spans="1:4" x14ac:dyDescent="0.2">
      <c r="A1428" s="1">
        <v>2400</v>
      </c>
      <c r="B1428" s="3">
        <v>42488.840277777781</v>
      </c>
      <c r="C1428" t="s">
        <v>121</v>
      </c>
      <c r="D1428">
        <v>1</v>
      </c>
    </row>
    <row r="1429" spans="1:4" x14ac:dyDescent="0.2">
      <c r="A1429" s="1">
        <v>2400</v>
      </c>
      <c r="B1429" s="3">
        <v>42488.840277777781</v>
      </c>
      <c r="C1429" t="s">
        <v>155</v>
      </c>
      <c r="D1429">
        <v>1</v>
      </c>
    </row>
    <row r="1430" spans="1:4" x14ac:dyDescent="0.2">
      <c r="A1430" s="1">
        <v>2401</v>
      </c>
      <c r="B1430" s="3">
        <v>42488.841666666667</v>
      </c>
      <c r="C1430" t="s">
        <v>5</v>
      </c>
      <c r="D1430">
        <v>1</v>
      </c>
    </row>
    <row r="1431" spans="1:4" x14ac:dyDescent="0.2">
      <c r="A1431" s="1">
        <v>2401</v>
      </c>
      <c r="B1431" s="3">
        <v>42488.841666666667</v>
      </c>
      <c r="C1431" t="s">
        <v>4</v>
      </c>
      <c r="D1431">
        <v>1</v>
      </c>
    </row>
    <row r="1432" spans="1:4" x14ac:dyDescent="0.2">
      <c r="A1432" s="1">
        <v>2401</v>
      </c>
      <c r="B1432" s="3">
        <v>42488.841666666667</v>
      </c>
      <c r="C1432" t="s">
        <v>8</v>
      </c>
      <c r="D1432">
        <v>3</v>
      </c>
    </row>
    <row r="1433" spans="1:4" x14ac:dyDescent="0.2">
      <c r="A1433" s="1">
        <v>2401</v>
      </c>
      <c r="B1433" s="3">
        <v>42488.841666666667</v>
      </c>
      <c r="C1433" t="s">
        <v>19</v>
      </c>
      <c r="D1433">
        <v>1</v>
      </c>
    </row>
    <row r="1434" spans="1:4" x14ac:dyDescent="0.2">
      <c r="A1434" s="1">
        <v>2401</v>
      </c>
      <c r="B1434" s="3">
        <v>42488.841666666667</v>
      </c>
      <c r="C1434" t="s">
        <v>39</v>
      </c>
      <c r="D1434">
        <v>1</v>
      </c>
    </row>
    <row r="1435" spans="1:4" x14ac:dyDescent="0.2">
      <c r="A1435" s="1">
        <v>2401</v>
      </c>
      <c r="B1435" s="3">
        <v>42488.841666666667</v>
      </c>
      <c r="C1435" t="s">
        <v>91</v>
      </c>
      <c r="D1435">
        <v>1</v>
      </c>
    </row>
    <row r="1436" spans="1:4" x14ac:dyDescent="0.2">
      <c r="A1436" s="1">
        <v>2401</v>
      </c>
      <c r="B1436" s="3">
        <v>42488.841666666667</v>
      </c>
      <c r="C1436" t="s">
        <v>120</v>
      </c>
      <c r="D1436">
        <v>1</v>
      </c>
    </row>
    <row r="1437" spans="1:4" x14ac:dyDescent="0.2">
      <c r="A1437" s="1">
        <v>2402</v>
      </c>
      <c r="B1437" s="3">
        <v>42489.719444444447</v>
      </c>
      <c r="C1437" t="s">
        <v>12</v>
      </c>
      <c r="D1437">
        <v>3</v>
      </c>
    </row>
    <row r="1438" spans="1:4" x14ac:dyDescent="0.2">
      <c r="A1438" s="1">
        <v>2402</v>
      </c>
      <c r="B1438" s="3">
        <v>42489.719444444447</v>
      </c>
      <c r="C1438" t="s">
        <v>17</v>
      </c>
      <c r="D1438">
        <v>1</v>
      </c>
    </row>
    <row r="1439" spans="1:4" x14ac:dyDescent="0.2">
      <c r="A1439" s="1">
        <v>2402</v>
      </c>
      <c r="B1439" s="3">
        <v>42489.719444444447</v>
      </c>
      <c r="C1439" t="s">
        <v>87</v>
      </c>
      <c r="D1439">
        <v>2</v>
      </c>
    </row>
    <row r="1440" spans="1:4" x14ac:dyDescent="0.2">
      <c r="A1440" s="1">
        <v>2402</v>
      </c>
      <c r="B1440" s="3">
        <v>42489.719444444447</v>
      </c>
      <c r="C1440" t="s">
        <v>103</v>
      </c>
      <c r="D1440">
        <v>1</v>
      </c>
    </row>
    <row r="1441" spans="1:4" x14ac:dyDescent="0.2">
      <c r="A1441" s="1">
        <v>2402</v>
      </c>
      <c r="B1441" s="3">
        <v>42489.719444444447</v>
      </c>
      <c r="C1441" t="s">
        <v>121</v>
      </c>
      <c r="D1441">
        <v>1</v>
      </c>
    </row>
    <row r="1442" spans="1:4" x14ac:dyDescent="0.2">
      <c r="A1442" s="1">
        <v>2402</v>
      </c>
      <c r="B1442" s="3">
        <v>42489.719444444447</v>
      </c>
      <c r="C1442" t="s">
        <v>126</v>
      </c>
      <c r="D1442">
        <v>1</v>
      </c>
    </row>
    <row r="1443" spans="1:4" x14ac:dyDescent="0.2">
      <c r="A1443" s="1">
        <v>2403</v>
      </c>
      <c r="B1443" s="3">
        <v>42489.734027777777</v>
      </c>
      <c r="C1443" t="s">
        <v>3</v>
      </c>
      <c r="D1443">
        <v>1</v>
      </c>
    </row>
    <row r="1444" spans="1:4" x14ac:dyDescent="0.2">
      <c r="A1444" s="1">
        <v>2403</v>
      </c>
      <c r="B1444" s="3">
        <v>42489.734027777777</v>
      </c>
      <c r="C1444" t="s">
        <v>4</v>
      </c>
      <c r="D1444">
        <v>1</v>
      </c>
    </row>
    <row r="1445" spans="1:4" x14ac:dyDescent="0.2">
      <c r="A1445" s="1">
        <v>2403</v>
      </c>
      <c r="B1445" s="3">
        <v>42489.734027777777</v>
      </c>
      <c r="C1445" t="s">
        <v>8</v>
      </c>
      <c r="D1445">
        <v>2</v>
      </c>
    </row>
    <row r="1446" spans="1:4" x14ac:dyDescent="0.2">
      <c r="A1446" s="1">
        <v>2403</v>
      </c>
      <c r="B1446" s="3">
        <v>42489.734027777777</v>
      </c>
      <c r="C1446" t="s">
        <v>15</v>
      </c>
      <c r="D1446">
        <v>1</v>
      </c>
    </row>
    <row r="1447" spans="1:4" x14ac:dyDescent="0.2">
      <c r="A1447" s="1">
        <v>2403</v>
      </c>
      <c r="B1447" s="3">
        <v>42489.734027777777</v>
      </c>
      <c r="C1447" t="s">
        <v>38</v>
      </c>
      <c r="D1447">
        <v>1</v>
      </c>
    </row>
    <row r="1448" spans="1:4" x14ac:dyDescent="0.2">
      <c r="A1448" s="1">
        <v>2403</v>
      </c>
      <c r="B1448" s="3">
        <v>42489.734027777777</v>
      </c>
      <c r="C1448" t="s">
        <v>103</v>
      </c>
      <c r="D1448">
        <v>1</v>
      </c>
    </row>
    <row r="1449" spans="1:4" x14ac:dyDescent="0.2">
      <c r="A1449" s="1">
        <v>2403</v>
      </c>
      <c r="B1449" s="3">
        <v>42489.734027777777</v>
      </c>
      <c r="C1449" t="s">
        <v>91</v>
      </c>
      <c r="D1449">
        <v>1</v>
      </c>
    </row>
    <row r="1450" spans="1:4" x14ac:dyDescent="0.2">
      <c r="A1450" s="1">
        <v>2404</v>
      </c>
      <c r="B1450" s="3">
        <v>42489.740277777775</v>
      </c>
      <c r="C1450" t="s">
        <v>12</v>
      </c>
      <c r="D1450">
        <v>1</v>
      </c>
    </row>
    <row r="1451" spans="1:4" x14ac:dyDescent="0.2">
      <c r="A1451" s="1">
        <v>2404</v>
      </c>
      <c r="B1451" s="3">
        <v>42489.740277777775</v>
      </c>
      <c r="C1451" t="s">
        <v>19</v>
      </c>
      <c r="D1451">
        <v>1</v>
      </c>
    </row>
    <row r="1452" spans="1:4" x14ac:dyDescent="0.2">
      <c r="A1452" s="1">
        <v>2404</v>
      </c>
      <c r="B1452" s="3">
        <v>42489.740277777775</v>
      </c>
      <c r="C1452" t="s">
        <v>17</v>
      </c>
      <c r="D1452">
        <v>1</v>
      </c>
    </row>
    <row r="1453" spans="1:4" x14ac:dyDescent="0.2">
      <c r="A1453" s="1">
        <v>2404</v>
      </c>
      <c r="B1453" s="3">
        <v>42489.740277777775</v>
      </c>
      <c r="C1453" t="s">
        <v>99</v>
      </c>
      <c r="D1453">
        <v>1</v>
      </c>
    </row>
    <row r="1454" spans="1:4" x14ac:dyDescent="0.2">
      <c r="A1454" s="1">
        <v>2404</v>
      </c>
      <c r="B1454" s="3">
        <v>42489.740277777775</v>
      </c>
      <c r="C1454" t="s">
        <v>89</v>
      </c>
      <c r="D1454">
        <v>1</v>
      </c>
    </row>
    <row r="1455" spans="1:4" x14ac:dyDescent="0.2">
      <c r="A1455" s="1">
        <v>2405</v>
      </c>
      <c r="B1455" s="3">
        <v>42489.788888888892</v>
      </c>
      <c r="C1455" t="s">
        <v>14</v>
      </c>
      <c r="D1455">
        <v>1</v>
      </c>
    </row>
    <row r="1456" spans="1:4" x14ac:dyDescent="0.2">
      <c r="A1456" s="1">
        <v>2405</v>
      </c>
      <c r="B1456" s="3">
        <v>42489.788888888892</v>
      </c>
      <c r="C1456" t="s">
        <v>71</v>
      </c>
      <c r="D1456">
        <v>1</v>
      </c>
    </row>
    <row r="1457" spans="1:4" x14ac:dyDescent="0.2">
      <c r="A1457" s="1">
        <v>2405</v>
      </c>
      <c r="B1457" s="3">
        <v>42489.788888888892</v>
      </c>
      <c r="C1457" t="s">
        <v>99</v>
      </c>
      <c r="D1457">
        <v>1</v>
      </c>
    </row>
    <row r="1458" spans="1:4" x14ac:dyDescent="0.2">
      <c r="A1458" s="1">
        <v>2405</v>
      </c>
      <c r="B1458" s="3">
        <v>42489.788888888892</v>
      </c>
      <c r="C1458" t="s">
        <v>103</v>
      </c>
      <c r="D1458">
        <v>1</v>
      </c>
    </row>
    <row r="1459" spans="1:4" x14ac:dyDescent="0.2">
      <c r="A1459" s="1">
        <v>2406</v>
      </c>
      <c r="B1459" s="3">
        <v>42489.792361111111</v>
      </c>
      <c r="C1459" t="s">
        <v>28</v>
      </c>
      <c r="D1459">
        <v>2</v>
      </c>
    </row>
    <row r="1460" spans="1:4" x14ac:dyDescent="0.2">
      <c r="A1460" s="1">
        <v>2406</v>
      </c>
      <c r="B1460" s="3">
        <v>42489.792361111111</v>
      </c>
      <c r="C1460" t="s">
        <v>79</v>
      </c>
      <c r="D1460">
        <v>1</v>
      </c>
    </row>
    <row r="1461" spans="1:4" x14ac:dyDescent="0.2">
      <c r="A1461" s="1">
        <v>2407</v>
      </c>
      <c r="B1461" s="3">
        <v>42489.795138888891</v>
      </c>
      <c r="C1461" t="s">
        <v>55</v>
      </c>
      <c r="D1461">
        <v>1</v>
      </c>
    </row>
    <row r="1462" spans="1:4" x14ac:dyDescent="0.2">
      <c r="A1462" s="1">
        <v>2407</v>
      </c>
      <c r="B1462" s="3">
        <v>42489.795138888891</v>
      </c>
      <c r="C1462" t="s">
        <v>64</v>
      </c>
      <c r="D1462">
        <v>1</v>
      </c>
    </row>
    <row r="1463" spans="1:4" x14ac:dyDescent="0.2">
      <c r="A1463" s="1">
        <v>2407</v>
      </c>
      <c r="B1463" s="3">
        <v>42489.795138888891</v>
      </c>
      <c r="C1463" t="s">
        <v>81</v>
      </c>
      <c r="D1463">
        <v>1</v>
      </c>
    </row>
    <row r="1464" spans="1:4" x14ac:dyDescent="0.2">
      <c r="A1464" s="1">
        <v>2407</v>
      </c>
      <c r="B1464" s="3">
        <v>42489.795138888891</v>
      </c>
      <c r="C1464" t="s">
        <v>84</v>
      </c>
      <c r="D1464">
        <v>1</v>
      </c>
    </row>
    <row r="1465" spans="1:4" x14ac:dyDescent="0.2">
      <c r="A1465" s="1">
        <v>2407</v>
      </c>
      <c r="B1465" s="3">
        <v>42489.795138888891</v>
      </c>
      <c r="C1465" t="s">
        <v>95</v>
      </c>
      <c r="D1465">
        <v>1</v>
      </c>
    </row>
    <row r="1466" spans="1:4" x14ac:dyDescent="0.2">
      <c r="A1466" s="1">
        <v>2408</v>
      </c>
      <c r="B1466" s="3">
        <v>42489.868055555555</v>
      </c>
      <c r="C1466" t="s">
        <v>5</v>
      </c>
      <c r="D1466">
        <v>1</v>
      </c>
    </row>
    <row r="1467" spans="1:4" x14ac:dyDescent="0.2">
      <c r="A1467" s="1">
        <v>2408</v>
      </c>
      <c r="B1467" s="3">
        <v>42489.868055555555</v>
      </c>
      <c r="C1467" t="s">
        <v>7</v>
      </c>
      <c r="D1467">
        <v>1</v>
      </c>
    </row>
    <row r="1468" spans="1:4" x14ac:dyDescent="0.2">
      <c r="A1468" s="1">
        <v>2408</v>
      </c>
      <c r="B1468" s="3">
        <v>42489.868055555555</v>
      </c>
      <c r="C1468" t="s">
        <v>8</v>
      </c>
      <c r="D1468">
        <v>4</v>
      </c>
    </row>
    <row r="1469" spans="1:4" x14ac:dyDescent="0.2">
      <c r="A1469" s="1">
        <v>2408</v>
      </c>
      <c r="B1469" s="3">
        <v>42489.868055555555</v>
      </c>
      <c r="C1469" t="s">
        <v>15</v>
      </c>
      <c r="D1469">
        <v>1</v>
      </c>
    </row>
    <row r="1470" spans="1:4" x14ac:dyDescent="0.2">
      <c r="A1470" s="1">
        <v>2408</v>
      </c>
      <c r="B1470" s="3">
        <v>42489.868055555555</v>
      </c>
      <c r="C1470" t="s">
        <v>17</v>
      </c>
      <c r="D1470">
        <v>1</v>
      </c>
    </row>
    <row r="1471" spans="1:4" x14ac:dyDescent="0.2">
      <c r="A1471" s="1">
        <v>2408</v>
      </c>
      <c r="B1471" s="3">
        <v>42489.868055555555</v>
      </c>
      <c r="C1471" t="s">
        <v>33</v>
      </c>
      <c r="D1471">
        <v>1</v>
      </c>
    </row>
    <row r="1472" spans="1:4" x14ac:dyDescent="0.2">
      <c r="A1472" s="1">
        <v>2408</v>
      </c>
      <c r="B1472" s="3">
        <v>42489.868055555555</v>
      </c>
      <c r="C1472" t="s">
        <v>60</v>
      </c>
      <c r="D1472">
        <v>1</v>
      </c>
    </row>
    <row r="1473" spans="1:4" x14ac:dyDescent="0.2">
      <c r="A1473" s="1">
        <v>2408</v>
      </c>
      <c r="B1473" s="3">
        <v>42489.868055555555</v>
      </c>
      <c r="C1473" t="s">
        <v>87</v>
      </c>
      <c r="D1473">
        <v>1</v>
      </c>
    </row>
    <row r="1474" spans="1:4" x14ac:dyDescent="0.2">
      <c r="A1474" s="1">
        <v>2408</v>
      </c>
      <c r="B1474" s="3">
        <v>42489.868055555555</v>
      </c>
      <c r="C1474" t="s">
        <v>96</v>
      </c>
      <c r="D1474">
        <v>1</v>
      </c>
    </row>
    <row r="1475" spans="1:4" x14ac:dyDescent="0.2">
      <c r="A1475" s="1">
        <v>2409</v>
      </c>
      <c r="B1475" s="3">
        <v>42489.943055555559</v>
      </c>
      <c r="C1475" t="s">
        <v>4</v>
      </c>
      <c r="D1475">
        <v>1</v>
      </c>
    </row>
    <row r="1476" spans="1:4" x14ac:dyDescent="0.2">
      <c r="A1476" s="1">
        <v>2409</v>
      </c>
      <c r="B1476" s="3">
        <v>42489.943055555559</v>
      </c>
      <c r="C1476" t="s">
        <v>7</v>
      </c>
      <c r="D1476">
        <v>1</v>
      </c>
    </row>
    <row r="1477" spans="1:4" x14ac:dyDescent="0.2">
      <c r="A1477" s="1">
        <v>2409</v>
      </c>
      <c r="B1477" s="3">
        <v>42489.943055555559</v>
      </c>
      <c r="C1477" t="s">
        <v>8</v>
      </c>
      <c r="D1477">
        <v>2</v>
      </c>
    </row>
    <row r="1478" spans="1:4" x14ac:dyDescent="0.2">
      <c r="A1478" s="1">
        <v>2409</v>
      </c>
      <c r="B1478" s="3">
        <v>42489.943055555559</v>
      </c>
      <c r="C1478" t="s">
        <v>10</v>
      </c>
      <c r="D1478">
        <v>1</v>
      </c>
    </row>
    <row r="1479" spans="1:4" x14ac:dyDescent="0.2">
      <c r="A1479" s="1">
        <v>2409</v>
      </c>
      <c r="B1479" s="3">
        <v>42489.943055555559</v>
      </c>
      <c r="C1479" t="s">
        <v>14</v>
      </c>
      <c r="D1479">
        <v>1</v>
      </c>
    </row>
    <row r="1480" spans="1:4" x14ac:dyDescent="0.2">
      <c r="A1480" s="1">
        <v>2409</v>
      </c>
      <c r="B1480" s="3">
        <v>42489.943055555559</v>
      </c>
      <c r="C1480" t="s">
        <v>98</v>
      </c>
      <c r="D1480">
        <v>1</v>
      </c>
    </row>
    <row r="1481" spans="1:4" x14ac:dyDescent="0.2">
      <c r="A1481" s="1">
        <v>2410</v>
      </c>
      <c r="B1481" s="3">
        <v>42490.705555555556</v>
      </c>
      <c r="C1481" t="s">
        <v>5</v>
      </c>
      <c r="D1481">
        <v>1</v>
      </c>
    </row>
    <row r="1482" spans="1:4" x14ac:dyDescent="0.2">
      <c r="A1482" s="1">
        <v>2410</v>
      </c>
      <c r="B1482" s="3">
        <v>42490.705555555556</v>
      </c>
      <c r="C1482" t="s">
        <v>8</v>
      </c>
      <c r="D1482">
        <v>1</v>
      </c>
    </row>
    <row r="1483" spans="1:4" x14ac:dyDescent="0.2">
      <c r="A1483" s="1">
        <v>2410</v>
      </c>
      <c r="B1483" s="3">
        <v>42490.705555555556</v>
      </c>
      <c r="C1483" t="s">
        <v>12</v>
      </c>
      <c r="D1483">
        <v>1</v>
      </c>
    </row>
    <row r="1484" spans="1:4" x14ac:dyDescent="0.2">
      <c r="A1484" s="1">
        <v>2410</v>
      </c>
      <c r="B1484" s="3">
        <v>42490.705555555556</v>
      </c>
      <c r="C1484" t="s">
        <v>17</v>
      </c>
      <c r="D1484">
        <v>2</v>
      </c>
    </row>
    <row r="1485" spans="1:4" x14ac:dyDescent="0.2">
      <c r="A1485" s="1">
        <v>2410</v>
      </c>
      <c r="B1485" s="3">
        <v>42490.705555555556</v>
      </c>
      <c r="C1485" t="s">
        <v>86</v>
      </c>
      <c r="D1485">
        <v>2</v>
      </c>
    </row>
    <row r="1486" spans="1:4" x14ac:dyDescent="0.2">
      <c r="A1486" s="1">
        <v>2411</v>
      </c>
      <c r="B1486" s="3">
        <v>42490.728472222225</v>
      </c>
      <c r="C1486" t="s">
        <v>18</v>
      </c>
      <c r="D1486">
        <v>3</v>
      </c>
    </row>
    <row r="1487" spans="1:4" x14ac:dyDescent="0.2">
      <c r="A1487" s="1">
        <v>2411</v>
      </c>
      <c r="B1487" s="3">
        <v>42490.728472222225</v>
      </c>
      <c r="C1487" t="s">
        <v>33</v>
      </c>
      <c r="D1487">
        <v>3</v>
      </c>
    </row>
    <row r="1488" spans="1:4" x14ac:dyDescent="0.2">
      <c r="A1488" s="1">
        <v>2411</v>
      </c>
      <c r="B1488" s="3">
        <v>42490.728472222225</v>
      </c>
      <c r="C1488" t="s">
        <v>34</v>
      </c>
      <c r="D1488">
        <v>3</v>
      </c>
    </row>
    <row r="1489" spans="1:4" x14ac:dyDescent="0.2">
      <c r="A1489" s="1">
        <v>2411</v>
      </c>
      <c r="B1489" s="3">
        <v>42490.728472222225</v>
      </c>
      <c r="C1489" t="s">
        <v>36</v>
      </c>
      <c r="D1489">
        <v>1</v>
      </c>
    </row>
    <row r="1490" spans="1:4" x14ac:dyDescent="0.2">
      <c r="A1490" s="1">
        <v>2411</v>
      </c>
      <c r="B1490" s="3">
        <v>42490.728472222225</v>
      </c>
      <c r="C1490" t="s">
        <v>28</v>
      </c>
      <c r="D1490">
        <v>2</v>
      </c>
    </row>
    <row r="1491" spans="1:4" x14ac:dyDescent="0.2">
      <c r="A1491" s="1">
        <v>2411</v>
      </c>
      <c r="B1491" s="3">
        <v>42490.728472222225</v>
      </c>
      <c r="C1491" t="s">
        <v>98</v>
      </c>
      <c r="D1491">
        <v>1</v>
      </c>
    </row>
    <row r="1492" spans="1:4" x14ac:dyDescent="0.2">
      <c r="A1492" s="1">
        <v>2411</v>
      </c>
      <c r="B1492" s="3">
        <v>42490.728472222225</v>
      </c>
      <c r="C1492" t="s">
        <v>99</v>
      </c>
      <c r="D1492">
        <v>1</v>
      </c>
    </row>
    <row r="1493" spans="1:4" x14ac:dyDescent="0.2">
      <c r="A1493" s="1">
        <v>2411</v>
      </c>
      <c r="B1493" s="3">
        <v>42490.728472222225</v>
      </c>
      <c r="C1493" t="s">
        <v>96</v>
      </c>
      <c r="D1493">
        <v>1</v>
      </c>
    </row>
    <row r="1494" spans="1:4" x14ac:dyDescent="0.2">
      <c r="A1494" s="1">
        <v>2412</v>
      </c>
      <c r="B1494" s="3">
        <v>42490.761111111111</v>
      </c>
      <c r="C1494" t="s">
        <v>9</v>
      </c>
      <c r="D1494">
        <v>1</v>
      </c>
    </row>
    <row r="1495" spans="1:4" x14ac:dyDescent="0.2">
      <c r="A1495" s="1">
        <v>2412</v>
      </c>
      <c r="B1495" s="3">
        <v>42490.761111111111</v>
      </c>
      <c r="C1495" t="s">
        <v>8</v>
      </c>
      <c r="D1495">
        <v>2</v>
      </c>
    </row>
    <row r="1496" spans="1:4" x14ac:dyDescent="0.2">
      <c r="A1496" s="1">
        <v>2412</v>
      </c>
      <c r="B1496" s="3">
        <v>42490.761111111111</v>
      </c>
      <c r="C1496" t="s">
        <v>20</v>
      </c>
      <c r="D1496">
        <v>1</v>
      </c>
    </row>
    <row r="1497" spans="1:4" x14ac:dyDescent="0.2">
      <c r="A1497" s="1">
        <v>2412</v>
      </c>
      <c r="B1497" s="3">
        <v>42490.761111111111</v>
      </c>
      <c r="C1497" t="s">
        <v>42</v>
      </c>
      <c r="D1497">
        <v>1</v>
      </c>
    </row>
    <row r="1498" spans="1:4" x14ac:dyDescent="0.2">
      <c r="A1498" s="1">
        <v>2412</v>
      </c>
      <c r="B1498" s="3">
        <v>42490.761111111111</v>
      </c>
      <c r="C1498" t="s">
        <v>120</v>
      </c>
      <c r="D1498">
        <v>1</v>
      </c>
    </row>
    <row r="1499" spans="1:4" x14ac:dyDescent="0.2">
      <c r="A1499" s="1">
        <v>2412</v>
      </c>
      <c r="B1499" s="3">
        <v>42490.761111111111</v>
      </c>
      <c r="C1499" t="s">
        <v>155</v>
      </c>
      <c r="D1499">
        <v>1</v>
      </c>
    </row>
    <row r="1500" spans="1:4" x14ac:dyDescent="0.2">
      <c r="A1500" s="1">
        <v>2414</v>
      </c>
      <c r="B1500" s="3">
        <v>42490.802083333336</v>
      </c>
      <c r="C1500" t="s">
        <v>22</v>
      </c>
      <c r="D1500">
        <v>1</v>
      </c>
    </row>
    <row r="1501" spans="1:4" x14ac:dyDescent="0.2">
      <c r="A1501" s="1">
        <v>2414</v>
      </c>
      <c r="B1501" s="3">
        <v>42490.802083333336</v>
      </c>
      <c r="C1501" t="s">
        <v>34</v>
      </c>
      <c r="D1501">
        <v>3</v>
      </c>
    </row>
    <row r="1502" spans="1:4" x14ac:dyDescent="0.2">
      <c r="A1502" s="1">
        <v>2414</v>
      </c>
      <c r="B1502" s="3">
        <v>42490.802083333336</v>
      </c>
      <c r="C1502" t="s">
        <v>42</v>
      </c>
      <c r="D1502">
        <v>1</v>
      </c>
    </row>
    <row r="1503" spans="1:4" x14ac:dyDescent="0.2">
      <c r="A1503" s="1">
        <v>2414</v>
      </c>
      <c r="B1503" s="3">
        <v>42490.802083333336</v>
      </c>
      <c r="C1503" t="s">
        <v>56</v>
      </c>
      <c r="D1503">
        <v>1</v>
      </c>
    </row>
    <row r="1504" spans="1:4" x14ac:dyDescent="0.2">
      <c r="A1504" s="1">
        <v>2414</v>
      </c>
      <c r="B1504" s="3">
        <v>42490.802083333336</v>
      </c>
      <c r="C1504" t="s">
        <v>55</v>
      </c>
      <c r="D1504">
        <v>1</v>
      </c>
    </row>
    <row r="1505" spans="1:4" x14ac:dyDescent="0.2">
      <c r="A1505" s="1">
        <v>2414</v>
      </c>
      <c r="B1505" s="3">
        <v>42490.802083333336</v>
      </c>
      <c r="C1505" t="s">
        <v>135</v>
      </c>
      <c r="D1505">
        <v>1</v>
      </c>
    </row>
    <row r="1506" spans="1:4" x14ac:dyDescent="0.2">
      <c r="A1506" s="1">
        <v>2415</v>
      </c>
      <c r="B1506" s="3">
        <v>42490.811111111114</v>
      </c>
      <c r="C1506" t="s">
        <v>12</v>
      </c>
      <c r="D1506">
        <v>1</v>
      </c>
    </row>
    <row r="1507" spans="1:4" x14ac:dyDescent="0.2">
      <c r="A1507" s="1">
        <v>2415</v>
      </c>
      <c r="B1507" s="3">
        <v>42490.811111111114</v>
      </c>
      <c r="C1507" t="s">
        <v>17</v>
      </c>
      <c r="D1507">
        <v>1</v>
      </c>
    </row>
    <row r="1508" spans="1:4" x14ac:dyDescent="0.2">
      <c r="A1508" s="1">
        <v>2415</v>
      </c>
      <c r="B1508" s="3">
        <v>42490.811111111114</v>
      </c>
      <c r="C1508" t="s">
        <v>52</v>
      </c>
      <c r="D1508">
        <v>1</v>
      </c>
    </row>
    <row r="1509" spans="1:4" x14ac:dyDescent="0.2">
      <c r="A1509" s="1">
        <v>2415</v>
      </c>
      <c r="B1509" s="3">
        <v>42490.811111111114</v>
      </c>
      <c r="C1509" t="s">
        <v>86</v>
      </c>
      <c r="D1509">
        <v>1</v>
      </c>
    </row>
    <row r="1510" spans="1:4" x14ac:dyDescent="0.2">
      <c r="A1510" s="1">
        <v>2416</v>
      </c>
      <c r="B1510" s="3">
        <v>42490.824999999997</v>
      </c>
      <c r="C1510" t="s">
        <v>8</v>
      </c>
      <c r="D1510">
        <v>2</v>
      </c>
    </row>
    <row r="1511" spans="1:4" x14ac:dyDescent="0.2">
      <c r="A1511" s="1">
        <v>2416</v>
      </c>
      <c r="B1511" s="3">
        <v>42490.824999999997</v>
      </c>
      <c r="C1511" t="s">
        <v>18</v>
      </c>
      <c r="D1511">
        <v>1</v>
      </c>
    </row>
    <row r="1512" spans="1:4" x14ac:dyDescent="0.2">
      <c r="A1512" s="1">
        <v>2416</v>
      </c>
      <c r="B1512" s="3">
        <v>42490.824999999997</v>
      </c>
      <c r="C1512" t="s">
        <v>14</v>
      </c>
      <c r="D1512">
        <v>1</v>
      </c>
    </row>
    <row r="1513" spans="1:4" x14ac:dyDescent="0.2">
      <c r="A1513" s="1">
        <v>2416</v>
      </c>
      <c r="B1513" s="3">
        <v>42490.824999999997</v>
      </c>
      <c r="C1513" t="s">
        <v>17</v>
      </c>
      <c r="D1513">
        <v>1</v>
      </c>
    </row>
    <row r="1514" spans="1:4" x14ac:dyDescent="0.2">
      <c r="A1514" s="1">
        <v>2416</v>
      </c>
      <c r="B1514" s="3">
        <v>42490.824999999997</v>
      </c>
      <c r="C1514" t="s">
        <v>27</v>
      </c>
      <c r="D1514">
        <v>1</v>
      </c>
    </row>
    <row r="1515" spans="1:4" x14ac:dyDescent="0.2">
      <c r="A1515" s="1">
        <v>2416</v>
      </c>
      <c r="B1515" s="3">
        <v>42490.824999999997</v>
      </c>
      <c r="C1515" t="s">
        <v>53</v>
      </c>
      <c r="D1515">
        <v>1</v>
      </c>
    </row>
    <row r="1516" spans="1:4" x14ac:dyDescent="0.2">
      <c r="A1516" s="1">
        <v>2416</v>
      </c>
      <c r="B1516" s="3">
        <v>42490.824999999997</v>
      </c>
      <c r="C1516" t="s">
        <v>86</v>
      </c>
      <c r="D1516">
        <v>1</v>
      </c>
    </row>
    <row r="1517" spans="1:4" x14ac:dyDescent="0.2">
      <c r="A1517" s="1">
        <v>2416</v>
      </c>
      <c r="B1517" s="3">
        <v>42490.824999999997</v>
      </c>
      <c r="C1517" t="s">
        <v>86</v>
      </c>
      <c r="D1517">
        <v>1</v>
      </c>
    </row>
    <row r="1518" spans="1:4" x14ac:dyDescent="0.2">
      <c r="A1518" s="1">
        <v>2417</v>
      </c>
      <c r="B1518" s="3">
        <v>42490.84652777778</v>
      </c>
      <c r="C1518" t="s">
        <v>15</v>
      </c>
      <c r="D1518">
        <v>1</v>
      </c>
    </row>
    <row r="1519" spans="1:4" x14ac:dyDescent="0.2">
      <c r="A1519" s="1">
        <v>2417</v>
      </c>
      <c r="B1519" s="3">
        <v>42490.84652777778</v>
      </c>
      <c r="C1519" t="s">
        <v>33</v>
      </c>
      <c r="D1519">
        <v>1</v>
      </c>
    </row>
    <row r="1520" spans="1:4" x14ac:dyDescent="0.2">
      <c r="A1520" s="1">
        <v>2417</v>
      </c>
      <c r="B1520" s="3">
        <v>42490.84652777778</v>
      </c>
      <c r="C1520" t="s">
        <v>30</v>
      </c>
      <c r="D1520">
        <v>1</v>
      </c>
    </row>
    <row r="1521" spans="1:4" x14ac:dyDescent="0.2">
      <c r="A1521" s="1">
        <v>2417</v>
      </c>
      <c r="B1521" s="3">
        <v>42490.84652777778</v>
      </c>
      <c r="C1521" t="s">
        <v>37</v>
      </c>
      <c r="D1521">
        <v>1</v>
      </c>
    </row>
    <row r="1522" spans="1:4" x14ac:dyDescent="0.2">
      <c r="A1522" s="1">
        <v>2417</v>
      </c>
      <c r="B1522" s="3">
        <v>42490.84652777778</v>
      </c>
      <c r="C1522" t="s">
        <v>74</v>
      </c>
      <c r="D1522">
        <v>1</v>
      </c>
    </row>
    <row r="1523" spans="1:4" x14ac:dyDescent="0.2">
      <c r="A1523" s="1">
        <v>2417</v>
      </c>
      <c r="B1523" s="3">
        <v>42490.84652777778</v>
      </c>
      <c r="C1523" t="s">
        <v>61</v>
      </c>
      <c r="D1523">
        <v>1</v>
      </c>
    </row>
    <row r="1524" spans="1:4" x14ac:dyDescent="0.2">
      <c r="A1524" s="1">
        <v>2417</v>
      </c>
      <c r="B1524" s="3">
        <v>42490.84652777778</v>
      </c>
      <c r="C1524" t="s">
        <v>125</v>
      </c>
      <c r="D1524">
        <v>1</v>
      </c>
    </row>
    <row r="1525" spans="1:4" x14ac:dyDescent="0.2">
      <c r="A1525" s="1">
        <v>2418</v>
      </c>
      <c r="B1525" s="3">
        <v>42490.878472222219</v>
      </c>
      <c r="C1525" t="s">
        <v>39</v>
      </c>
      <c r="D1525">
        <v>1</v>
      </c>
    </row>
    <row r="1526" spans="1:4" x14ac:dyDescent="0.2">
      <c r="A1526" s="1">
        <v>2418</v>
      </c>
      <c r="B1526" s="3">
        <v>42490.878472222219</v>
      </c>
      <c r="C1526" t="s">
        <v>113</v>
      </c>
      <c r="D1526">
        <v>1</v>
      </c>
    </row>
    <row r="1527" spans="1:4" x14ac:dyDescent="0.2">
      <c r="A1527" s="1">
        <v>2418</v>
      </c>
      <c r="B1527" s="3">
        <v>42490.878472222219</v>
      </c>
      <c r="C1527" t="s">
        <v>148</v>
      </c>
      <c r="D1527">
        <v>1</v>
      </c>
    </row>
    <row r="1528" spans="1:4" x14ac:dyDescent="0.2">
      <c r="A1528" s="1">
        <v>2418</v>
      </c>
      <c r="B1528" s="3">
        <v>42490.878472222219</v>
      </c>
      <c r="C1528" t="s">
        <v>121</v>
      </c>
      <c r="D1528">
        <v>1</v>
      </c>
    </row>
    <row r="1529" spans="1:4" x14ac:dyDescent="0.2">
      <c r="A1529" s="1">
        <v>2419</v>
      </c>
      <c r="B1529" s="3">
        <v>42491.787499999999</v>
      </c>
      <c r="C1529" t="s">
        <v>14</v>
      </c>
      <c r="D1529">
        <v>1</v>
      </c>
    </row>
    <row r="1530" spans="1:4" x14ac:dyDescent="0.2">
      <c r="A1530" s="1">
        <v>2419</v>
      </c>
      <c r="B1530" s="3">
        <v>42491.787499999999</v>
      </c>
      <c r="C1530" t="s">
        <v>124</v>
      </c>
      <c r="D1530">
        <v>1</v>
      </c>
    </row>
    <row r="1531" spans="1:4" x14ac:dyDescent="0.2">
      <c r="A1531" s="1">
        <v>2419</v>
      </c>
      <c r="B1531" s="3">
        <v>42491.787499999999</v>
      </c>
      <c r="C1531" t="s">
        <v>159</v>
      </c>
      <c r="D1531">
        <v>1</v>
      </c>
    </row>
    <row r="1532" spans="1:4" x14ac:dyDescent="0.2">
      <c r="A1532" s="1">
        <v>2420</v>
      </c>
      <c r="B1532" s="3">
        <v>42491.892361111109</v>
      </c>
      <c r="C1532" t="s">
        <v>5</v>
      </c>
      <c r="D1532">
        <v>1</v>
      </c>
    </row>
    <row r="1533" spans="1:4" x14ac:dyDescent="0.2">
      <c r="A1533" s="1">
        <v>2420</v>
      </c>
      <c r="B1533" s="3">
        <v>42491.892361111109</v>
      </c>
      <c r="C1533" t="s">
        <v>3</v>
      </c>
      <c r="D1533">
        <v>1</v>
      </c>
    </row>
    <row r="1534" spans="1:4" x14ac:dyDescent="0.2">
      <c r="A1534" s="1">
        <v>2420</v>
      </c>
      <c r="B1534" s="3">
        <v>42491.892361111109</v>
      </c>
      <c r="C1534" t="s">
        <v>8</v>
      </c>
      <c r="D1534">
        <v>2</v>
      </c>
    </row>
    <row r="1535" spans="1:4" x14ac:dyDescent="0.2">
      <c r="A1535" s="1">
        <v>2420</v>
      </c>
      <c r="B1535" s="3">
        <v>42491.892361111109</v>
      </c>
      <c r="C1535" t="s">
        <v>18</v>
      </c>
      <c r="D1535">
        <v>1</v>
      </c>
    </row>
    <row r="1536" spans="1:4" x14ac:dyDescent="0.2">
      <c r="A1536" s="1">
        <v>2420</v>
      </c>
      <c r="B1536" s="3">
        <v>42491.892361111109</v>
      </c>
      <c r="C1536" t="s">
        <v>34</v>
      </c>
      <c r="D1536">
        <v>1</v>
      </c>
    </row>
    <row r="1537" spans="1:4" x14ac:dyDescent="0.2">
      <c r="A1537" s="1">
        <v>2420</v>
      </c>
      <c r="B1537" s="3">
        <v>42491.892361111109</v>
      </c>
      <c r="C1537" t="s">
        <v>40</v>
      </c>
      <c r="D1537">
        <v>1</v>
      </c>
    </row>
    <row r="1538" spans="1:4" x14ac:dyDescent="0.2">
      <c r="A1538" s="1">
        <v>2420</v>
      </c>
      <c r="B1538" s="3">
        <v>42491.892361111109</v>
      </c>
      <c r="C1538" t="s">
        <v>87</v>
      </c>
      <c r="D1538">
        <v>1</v>
      </c>
    </row>
    <row r="1539" spans="1:4" x14ac:dyDescent="0.2">
      <c r="A1539" s="1">
        <v>2420</v>
      </c>
      <c r="B1539" s="3">
        <v>42491.892361111109</v>
      </c>
      <c r="C1539" t="s">
        <v>160</v>
      </c>
      <c r="D1539">
        <v>1</v>
      </c>
    </row>
    <row r="1540" spans="1:4" x14ac:dyDescent="0.2">
      <c r="A1540" s="1">
        <v>2421</v>
      </c>
      <c r="B1540" s="3">
        <v>42492.522916666669</v>
      </c>
      <c r="C1540" t="s">
        <v>88</v>
      </c>
      <c r="D1540">
        <v>1</v>
      </c>
    </row>
    <row r="1541" spans="1:4" x14ac:dyDescent="0.2">
      <c r="A1541" s="1">
        <v>2421</v>
      </c>
      <c r="B1541" s="3">
        <v>42492.522916666669</v>
      </c>
      <c r="C1541" t="s">
        <v>127</v>
      </c>
      <c r="D1541">
        <v>1</v>
      </c>
    </row>
    <row r="1542" spans="1:4" x14ac:dyDescent="0.2">
      <c r="A1542" s="1">
        <v>2421</v>
      </c>
      <c r="B1542" s="3">
        <v>42492.522916666669</v>
      </c>
      <c r="C1542" t="s">
        <v>126</v>
      </c>
      <c r="D1542">
        <v>1</v>
      </c>
    </row>
    <row r="1543" spans="1:4" x14ac:dyDescent="0.2">
      <c r="A1543" s="1">
        <v>2423</v>
      </c>
      <c r="B1543" s="3">
        <v>42492.574305555558</v>
      </c>
      <c r="C1543" t="s">
        <v>5</v>
      </c>
      <c r="D1543">
        <v>2</v>
      </c>
    </row>
    <row r="1544" spans="1:4" x14ac:dyDescent="0.2">
      <c r="A1544" s="1">
        <v>2423</v>
      </c>
      <c r="B1544" s="3">
        <v>42492.574305555558</v>
      </c>
      <c r="C1544" t="s">
        <v>3</v>
      </c>
      <c r="D1544">
        <v>2</v>
      </c>
    </row>
    <row r="1545" spans="1:4" x14ac:dyDescent="0.2">
      <c r="A1545" s="1">
        <v>2423</v>
      </c>
      <c r="B1545" s="3">
        <v>42492.574305555558</v>
      </c>
      <c r="C1545" t="s">
        <v>4</v>
      </c>
      <c r="D1545">
        <v>2</v>
      </c>
    </row>
    <row r="1546" spans="1:4" x14ac:dyDescent="0.2">
      <c r="A1546" s="1">
        <v>2423</v>
      </c>
      <c r="B1546" s="3">
        <v>42492.574305555558</v>
      </c>
      <c r="C1546" t="s">
        <v>7</v>
      </c>
      <c r="D1546">
        <v>2</v>
      </c>
    </row>
    <row r="1547" spans="1:4" x14ac:dyDescent="0.2">
      <c r="A1547" s="1">
        <v>2423</v>
      </c>
      <c r="B1547" s="3">
        <v>42492.574305555558</v>
      </c>
      <c r="C1547" t="s">
        <v>8</v>
      </c>
      <c r="D1547">
        <v>4</v>
      </c>
    </row>
    <row r="1548" spans="1:4" x14ac:dyDescent="0.2">
      <c r="A1548" s="1">
        <v>2423</v>
      </c>
      <c r="B1548" s="3">
        <v>42492.574305555558</v>
      </c>
      <c r="C1548" t="s">
        <v>15</v>
      </c>
      <c r="D1548">
        <v>2</v>
      </c>
    </row>
    <row r="1549" spans="1:4" x14ac:dyDescent="0.2">
      <c r="A1549" s="1">
        <v>2423</v>
      </c>
      <c r="B1549" s="3">
        <v>42492.574305555558</v>
      </c>
      <c r="C1549" t="s">
        <v>19</v>
      </c>
      <c r="D1549">
        <v>1</v>
      </c>
    </row>
    <row r="1550" spans="1:4" x14ac:dyDescent="0.2">
      <c r="A1550" s="1">
        <v>2423</v>
      </c>
      <c r="B1550" s="3">
        <v>42492.574305555558</v>
      </c>
      <c r="C1550" t="s">
        <v>17</v>
      </c>
      <c r="D1550">
        <v>2</v>
      </c>
    </row>
    <row r="1551" spans="1:4" x14ac:dyDescent="0.2">
      <c r="A1551" s="1">
        <v>2423</v>
      </c>
      <c r="B1551" s="3">
        <v>42492.574305555558</v>
      </c>
      <c r="C1551" t="s">
        <v>79</v>
      </c>
      <c r="D1551">
        <v>1</v>
      </c>
    </row>
    <row r="1552" spans="1:4" x14ac:dyDescent="0.2">
      <c r="A1552" s="1">
        <v>2423</v>
      </c>
      <c r="B1552" s="3">
        <v>42492.574305555558</v>
      </c>
      <c r="C1552" t="s">
        <v>68</v>
      </c>
      <c r="D1552">
        <v>1</v>
      </c>
    </row>
    <row r="1553" spans="1:4" x14ac:dyDescent="0.2">
      <c r="A1553" s="1">
        <v>2423</v>
      </c>
      <c r="B1553" s="3">
        <v>42492.574305555558</v>
      </c>
      <c r="C1553" t="s">
        <v>93</v>
      </c>
      <c r="D1553">
        <v>1</v>
      </c>
    </row>
    <row r="1554" spans="1:4" x14ac:dyDescent="0.2">
      <c r="A1554" s="1">
        <v>2423</v>
      </c>
      <c r="B1554" s="3">
        <v>42492.574305555558</v>
      </c>
      <c r="C1554" t="s">
        <v>105</v>
      </c>
      <c r="D1554">
        <v>1</v>
      </c>
    </row>
    <row r="1555" spans="1:4" x14ac:dyDescent="0.2">
      <c r="A1555" s="1">
        <v>2424</v>
      </c>
      <c r="B1555" s="3">
        <v>42492.739583333336</v>
      </c>
      <c r="C1555" t="s">
        <v>3</v>
      </c>
      <c r="D1555">
        <v>1</v>
      </c>
    </row>
    <row r="1556" spans="1:4" x14ac:dyDescent="0.2">
      <c r="A1556" s="1">
        <v>2424</v>
      </c>
      <c r="B1556" s="3">
        <v>42492.739583333336</v>
      </c>
      <c r="C1556" t="s">
        <v>5</v>
      </c>
      <c r="D1556">
        <v>1</v>
      </c>
    </row>
    <row r="1557" spans="1:4" x14ac:dyDescent="0.2">
      <c r="A1557" s="1">
        <v>2424</v>
      </c>
      <c r="B1557" s="3">
        <v>42492.739583333336</v>
      </c>
      <c r="C1557" t="s">
        <v>8</v>
      </c>
      <c r="D1557">
        <v>4</v>
      </c>
    </row>
    <row r="1558" spans="1:4" x14ac:dyDescent="0.2">
      <c r="A1558" s="1">
        <v>2424</v>
      </c>
      <c r="B1558" s="3">
        <v>42492.739583333336</v>
      </c>
      <c r="C1558" t="s">
        <v>17</v>
      </c>
      <c r="D1558">
        <v>1</v>
      </c>
    </row>
    <row r="1559" spans="1:4" x14ac:dyDescent="0.2">
      <c r="A1559" s="1">
        <v>2424</v>
      </c>
      <c r="B1559" s="3">
        <v>42492.739583333336</v>
      </c>
      <c r="C1559" t="s">
        <v>33</v>
      </c>
      <c r="D1559">
        <v>1</v>
      </c>
    </row>
    <row r="1560" spans="1:4" x14ac:dyDescent="0.2">
      <c r="A1560" s="1">
        <v>2424</v>
      </c>
      <c r="B1560" s="3">
        <v>42492.739583333336</v>
      </c>
      <c r="C1560" t="s">
        <v>61</v>
      </c>
      <c r="D1560">
        <v>1</v>
      </c>
    </row>
    <row r="1561" spans="1:4" x14ac:dyDescent="0.2">
      <c r="A1561" s="1">
        <v>2424</v>
      </c>
      <c r="B1561" s="3">
        <v>42492.739583333336</v>
      </c>
      <c r="C1561" t="s">
        <v>89</v>
      </c>
      <c r="D1561">
        <v>1</v>
      </c>
    </row>
    <row r="1562" spans="1:4" x14ac:dyDescent="0.2">
      <c r="A1562" s="1">
        <v>2424</v>
      </c>
      <c r="B1562" s="3">
        <v>42492.739583333336</v>
      </c>
      <c r="C1562" t="s">
        <v>151</v>
      </c>
      <c r="D1562">
        <v>1</v>
      </c>
    </row>
    <row r="1563" spans="1:4" x14ac:dyDescent="0.2">
      <c r="A1563" s="1">
        <v>2425</v>
      </c>
      <c r="B1563" s="3">
        <v>42492.740972222222</v>
      </c>
      <c r="C1563" t="s">
        <v>10</v>
      </c>
      <c r="D1563">
        <v>1</v>
      </c>
    </row>
    <row r="1564" spans="1:4" x14ac:dyDescent="0.2">
      <c r="A1564" s="1">
        <v>2425</v>
      </c>
      <c r="B1564" s="3">
        <v>42492.740972222222</v>
      </c>
      <c r="C1564" t="s">
        <v>15</v>
      </c>
      <c r="D1564">
        <v>1</v>
      </c>
    </row>
    <row r="1565" spans="1:4" x14ac:dyDescent="0.2">
      <c r="A1565" s="1">
        <v>2425</v>
      </c>
      <c r="B1565" s="3">
        <v>42492.740972222222</v>
      </c>
      <c r="C1565" t="s">
        <v>39</v>
      </c>
      <c r="D1565">
        <v>1</v>
      </c>
    </row>
    <row r="1566" spans="1:4" x14ac:dyDescent="0.2">
      <c r="A1566" s="1">
        <v>2425</v>
      </c>
      <c r="B1566" s="3">
        <v>42492.740972222222</v>
      </c>
      <c r="C1566" t="s">
        <v>35</v>
      </c>
      <c r="D1566">
        <v>1</v>
      </c>
    </row>
    <row r="1567" spans="1:4" x14ac:dyDescent="0.2">
      <c r="A1567" s="1">
        <v>2425</v>
      </c>
      <c r="B1567" s="3">
        <v>42492.740972222222</v>
      </c>
      <c r="C1567" t="s">
        <v>68</v>
      </c>
      <c r="D1567">
        <v>1</v>
      </c>
    </row>
    <row r="1568" spans="1:4" x14ac:dyDescent="0.2">
      <c r="A1568" s="1">
        <v>2425</v>
      </c>
      <c r="B1568" s="3">
        <v>42492.740972222222</v>
      </c>
      <c r="C1568" t="s">
        <v>109</v>
      </c>
      <c r="D1568">
        <v>1</v>
      </c>
    </row>
    <row r="1569" spans="1:4" x14ac:dyDescent="0.2">
      <c r="A1569" s="1">
        <v>2425</v>
      </c>
      <c r="B1569" s="3">
        <v>42492.740972222222</v>
      </c>
      <c r="C1569" t="s">
        <v>87</v>
      </c>
      <c r="D1569">
        <v>1</v>
      </c>
    </row>
    <row r="1570" spans="1:4" x14ac:dyDescent="0.2">
      <c r="A1570" s="1">
        <v>2425</v>
      </c>
      <c r="B1570" s="3">
        <v>42492.740972222222</v>
      </c>
      <c r="C1570" t="s">
        <v>160</v>
      </c>
      <c r="D1570">
        <v>1</v>
      </c>
    </row>
    <row r="1571" spans="1:4" x14ac:dyDescent="0.2">
      <c r="A1571" s="1">
        <v>2426</v>
      </c>
      <c r="B1571" s="3">
        <v>42492.743055555555</v>
      </c>
      <c r="C1571" t="s">
        <v>4</v>
      </c>
      <c r="D1571">
        <v>1</v>
      </c>
    </row>
    <row r="1572" spans="1:4" x14ac:dyDescent="0.2">
      <c r="A1572" s="1">
        <v>2426</v>
      </c>
      <c r="B1572" s="3">
        <v>42492.743055555555</v>
      </c>
      <c r="C1572" t="s">
        <v>12</v>
      </c>
      <c r="D1572">
        <v>1</v>
      </c>
    </row>
    <row r="1573" spans="1:4" x14ac:dyDescent="0.2">
      <c r="A1573" s="1">
        <v>2426</v>
      </c>
      <c r="B1573" s="3">
        <v>42492.743055555555</v>
      </c>
      <c r="C1573" t="s">
        <v>18</v>
      </c>
      <c r="D1573">
        <v>1</v>
      </c>
    </row>
    <row r="1574" spans="1:4" x14ac:dyDescent="0.2">
      <c r="A1574" s="1">
        <v>2426</v>
      </c>
      <c r="B1574" s="3">
        <v>42492.743055555555</v>
      </c>
      <c r="C1574" t="s">
        <v>17</v>
      </c>
      <c r="D1574">
        <v>2</v>
      </c>
    </row>
    <row r="1575" spans="1:4" x14ac:dyDescent="0.2">
      <c r="A1575" s="1">
        <v>2426</v>
      </c>
      <c r="B1575" s="3">
        <v>42492.743055555555</v>
      </c>
      <c r="C1575" t="s">
        <v>90</v>
      </c>
      <c r="D1575">
        <v>1</v>
      </c>
    </row>
    <row r="1576" spans="1:4" x14ac:dyDescent="0.2">
      <c r="A1576" s="1">
        <v>2426</v>
      </c>
      <c r="B1576" s="3">
        <v>42492.743055555555</v>
      </c>
      <c r="C1576" t="s">
        <v>96</v>
      </c>
      <c r="D1576">
        <v>1</v>
      </c>
    </row>
    <row r="1577" spans="1:4" x14ac:dyDescent="0.2">
      <c r="A1577" s="1">
        <v>2427</v>
      </c>
      <c r="B1577" s="3">
        <v>42492.748611111114</v>
      </c>
      <c r="C1577" t="s">
        <v>8</v>
      </c>
      <c r="D1577">
        <v>4</v>
      </c>
    </row>
    <row r="1578" spans="1:4" x14ac:dyDescent="0.2">
      <c r="A1578" s="1">
        <v>2427</v>
      </c>
      <c r="B1578" s="3">
        <v>42492.748611111114</v>
      </c>
      <c r="C1578" t="s">
        <v>17</v>
      </c>
      <c r="D1578">
        <v>1</v>
      </c>
    </row>
    <row r="1579" spans="1:4" x14ac:dyDescent="0.2">
      <c r="A1579" s="1">
        <v>2427</v>
      </c>
      <c r="B1579" s="3">
        <v>42492.748611111114</v>
      </c>
      <c r="C1579" t="s">
        <v>15</v>
      </c>
      <c r="D1579">
        <v>1</v>
      </c>
    </row>
    <row r="1580" spans="1:4" x14ac:dyDescent="0.2">
      <c r="A1580" s="1">
        <v>2427</v>
      </c>
      <c r="B1580" s="3">
        <v>42492.748611111114</v>
      </c>
      <c r="C1580" t="s">
        <v>33</v>
      </c>
      <c r="D1580">
        <v>1</v>
      </c>
    </row>
    <row r="1581" spans="1:4" x14ac:dyDescent="0.2">
      <c r="A1581" s="1">
        <v>2427</v>
      </c>
      <c r="B1581" s="3">
        <v>42492.748611111114</v>
      </c>
      <c r="C1581" t="s">
        <v>61</v>
      </c>
      <c r="D1581">
        <v>1</v>
      </c>
    </row>
    <row r="1582" spans="1:4" x14ac:dyDescent="0.2">
      <c r="A1582" s="1">
        <v>2427</v>
      </c>
      <c r="B1582" s="3">
        <v>42492.748611111114</v>
      </c>
      <c r="C1582" t="s">
        <v>100</v>
      </c>
      <c r="D1582">
        <v>1</v>
      </c>
    </row>
    <row r="1583" spans="1:4" x14ac:dyDescent="0.2">
      <c r="A1583" s="1">
        <v>2427</v>
      </c>
      <c r="B1583" s="3">
        <v>42492.748611111114</v>
      </c>
      <c r="C1583" t="s">
        <v>145</v>
      </c>
      <c r="D1583">
        <v>1</v>
      </c>
    </row>
    <row r="1584" spans="1:4" x14ac:dyDescent="0.2">
      <c r="A1584" s="1">
        <v>2428</v>
      </c>
      <c r="B1584" s="3">
        <v>42492.763888888891</v>
      </c>
      <c r="C1584" t="s">
        <v>5</v>
      </c>
      <c r="D1584">
        <v>3</v>
      </c>
    </row>
    <row r="1585" spans="1:4" x14ac:dyDescent="0.2">
      <c r="A1585" s="1">
        <v>2428</v>
      </c>
      <c r="B1585" s="3">
        <v>42492.763888888891</v>
      </c>
      <c r="C1585" t="s">
        <v>3</v>
      </c>
      <c r="D1585">
        <v>4</v>
      </c>
    </row>
    <row r="1586" spans="1:4" x14ac:dyDescent="0.2">
      <c r="A1586" s="1">
        <v>2428</v>
      </c>
      <c r="B1586" s="3">
        <v>42492.763888888891</v>
      </c>
      <c r="C1586" t="s">
        <v>4</v>
      </c>
      <c r="D1586">
        <v>3</v>
      </c>
    </row>
    <row r="1587" spans="1:4" x14ac:dyDescent="0.2">
      <c r="A1587" s="1">
        <v>2428</v>
      </c>
      <c r="B1587" s="3">
        <v>42492.763888888891</v>
      </c>
      <c r="C1587" t="s">
        <v>8</v>
      </c>
      <c r="D1587">
        <v>5</v>
      </c>
    </row>
    <row r="1588" spans="1:4" x14ac:dyDescent="0.2">
      <c r="A1588" s="1">
        <v>2428</v>
      </c>
      <c r="B1588" s="3">
        <v>42492.763888888891</v>
      </c>
      <c r="C1588" t="s">
        <v>17</v>
      </c>
      <c r="D1588">
        <v>3</v>
      </c>
    </row>
    <row r="1589" spans="1:4" x14ac:dyDescent="0.2">
      <c r="A1589" s="1">
        <v>2428</v>
      </c>
      <c r="B1589" s="3">
        <v>42492.763888888891</v>
      </c>
      <c r="C1589" t="s">
        <v>61</v>
      </c>
      <c r="D1589">
        <v>1</v>
      </c>
    </row>
    <row r="1590" spans="1:4" x14ac:dyDescent="0.2">
      <c r="A1590" s="1">
        <v>2428</v>
      </c>
      <c r="B1590" s="3">
        <v>42492.763888888891</v>
      </c>
      <c r="C1590" t="s">
        <v>87</v>
      </c>
      <c r="D1590">
        <v>1</v>
      </c>
    </row>
    <row r="1591" spans="1:4" x14ac:dyDescent="0.2">
      <c r="A1591" s="1">
        <v>2428</v>
      </c>
      <c r="B1591" s="3">
        <v>42492.763888888891</v>
      </c>
      <c r="C1591" t="s">
        <v>117</v>
      </c>
      <c r="D1591">
        <v>1</v>
      </c>
    </row>
    <row r="1592" spans="1:4" x14ac:dyDescent="0.2">
      <c r="A1592" s="1">
        <v>2428</v>
      </c>
      <c r="B1592" s="3">
        <v>42492.763888888891</v>
      </c>
      <c r="C1592" t="s">
        <v>89</v>
      </c>
      <c r="D1592">
        <v>1</v>
      </c>
    </row>
    <row r="1593" spans="1:4" x14ac:dyDescent="0.2">
      <c r="A1593" s="1">
        <v>2429</v>
      </c>
      <c r="B1593" s="3">
        <v>42492.788194444445</v>
      </c>
      <c r="C1593" t="s">
        <v>18</v>
      </c>
      <c r="D1593">
        <v>1</v>
      </c>
    </row>
    <row r="1594" spans="1:4" x14ac:dyDescent="0.2">
      <c r="A1594" s="1">
        <v>2429</v>
      </c>
      <c r="B1594" s="3">
        <v>42492.788194444445</v>
      </c>
      <c r="C1594" t="s">
        <v>14</v>
      </c>
      <c r="D1594">
        <v>1</v>
      </c>
    </row>
    <row r="1595" spans="1:4" x14ac:dyDescent="0.2">
      <c r="A1595" s="1">
        <v>2429</v>
      </c>
      <c r="B1595" s="3">
        <v>42492.788194444445</v>
      </c>
      <c r="C1595" t="s">
        <v>33</v>
      </c>
      <c r="D1595">
        <v>1</v>
      </c>
    </row>
    <row r="1596" spans="1:4" x14ac:dyDescent="0.2">
      <c r="A1596" s="1">
        <v>2429</v>
      </c>
      <c r="B1596" s="3">
        <v>42492.788194444445</v>
      </c>
      <c r="C1596" t="s">
        <v>84</v>
      </c>
      <c r="D1596">
        <v>1</v>
      </c>
    </row>
    <row r="1597" spans="1:4" x14ac:dyDescent="0.2">
      <c r="A1597" s="1">
        <v>2429</v>
      </c>
      <c r="B1597" s="3">
        <v>42492.788194444445</v>
      </c>
      <c r="C1597" t="s">
        <v>103</v>
      </c>
      <c r="D1597">
        <v>1</v>
      </c>
    </row>
    <row r="1598" spans="1:4" x14ac:dyDescent="0.2">
      <c r="A1598" s="1">
        <v>2429</v>
      </c>
      <c r="B1598" s="3">
        <v>42492.788194444445</v>
      </c>
      <c r="C1598" t="s">
        <v>89</v>
      </c>
      <c r="D1598">
        <v>1</v>
      </c>
    </row>
    <row r="1599" spans="1:4" x14ac:dyDescent="0.2">
      <c r="A1599" s="1">
        <v>2430</v>
      </c>
      <c r="B1599" s="3">
        <v>42492.789583333331</v>
      </c>
      <c r="C1599" t="s">
        <v>10</v>
      </c>
      <c r="D1599">
        <v>2</v>
      </c>
    </row>
    <row r="1600" spans="1:4" x14ac:dyDescent="0.2">
      <c r="A1600" s="1">
        <v>2430</v>
      </c>
      <c r="B1600" s="3">
        <v>42492.789583333331</v>
      </c>
      <c r="C1600" t="s">
        <v>12</v>
      </c>
      <c r="D1600">
        <v>1</v>
      </c>
    </row>
    <row r="1601" spans="1:4" x14ac:dyDescent="0.2">
      <c r="A1601" s="1">
        <v>2430</v>
      </c>
      <c r="B1601" s="3">
        <v>42492.789583333331</v>
      </c>
      <c r="C1601" t="s">
        <v>18</v>
      </c>
      <c r="D1601">
        <v>1</v>
      </c>
    </row>
    <row r="1602" spans="1:4" x14ac:dyDescent="0.2">
      <c r="A1602" s="1">
        <v>2430</v>
      </c>
      <c r="B1602" s="3">
        <v>42492.789583333331</v>
      </c>
      <c r="C1602" t="s">
        <v>98</v>
      </c>
      <c r="D1602">
        <v>1</v>
      </c>
    </row>
    <row r="1603" spans="1:4" x14ac:dyDescent="0.2">
      <c r="A1603" s="1">
        <v>2430</v>
      </c>
      <c r="B1603" s="3">
        <v>42492.789583333331</v>
      </c>
      <c r="C1603" t="s">
        <v>108</v>
      </c>
      <c r="D1603">
        <v>1</v>
      </c>
    </row>
    <row r="1604" spans="1:4" x14ac:dyDescent="0.2">
      <c r="A1604" s="1">
        <v>2431</v>
      </c>
      <c r="B1604" s="3">
        <v>42492.814583333333</v>
      </c>
      <c r="C1604" t="s">
        <v>8</v>
      </c>
      <c r="D1604">
        <v>2</v>
      </c>
    </row>
    <row r="1605" spans="1:4" x14ac:dyDescent="0.2">
      <c r="A1605" s="1">
        <v>2431</v>
      </c>
      <c r="B1605" s="3">
        <v>42492.814583333333</v>
      </c>
      <c r="C1605" t="s">
        <v>10</v>
      </c>
      <c r="D1605">
        <v>3</v>
      </c>
    </row>
    <row r="1606" spans="1:4" x14ac:dyDescent="0.2">
      <c r="A1606" s="1">
        <v>2431</v>
      </c>
      <c r="B1606" s="3">
        <v>42492.814583333333</v>
      </c>
      <c r="C1606" t="s">
        <v>78</v>
      </c>
      <c r="D1606">
        <v>1</v>
      </c>
    </row>
    <row r="1607" spans="1:4" x14ac:dyDescent="0.2">
      <c r="A1607" s="1">
        <v>2431</v>
      </c>
      <c r="B1607" s="3">
        <v>42492.814583333333</v>
      </c>
      <c r="C1607" t="s">
        <v>113</v>
      </c>
      <c r="D1607">
        <v>1</v>
      </c>
    </row>
    <row r="1608" spans="1:4" x14ac:dyDescent="0.2">
      <c r="A1608" s="1">
        <v>2432</v>
      </c>
      <c r="B1608" s="3">
        <v>42493.707638888889</v>
      </c>
      <c r="C1608" t="s">
        <v>10</v>
      </c>
      <c r="D1608">
        <v>2</v>
      </c>
    </row>
    <row r="1609" spans="1:4" x14ac:dyDescent="0.2">
      <c r="A1609" s="1">
        <v>2432</v>
      </c>
      <c r="B1609" s="3">
        <v>42493.707638888889</v>
      </c>
      <c r="C1609" t="s">
        <v>11</v>
      </c>
      <c r="D1609">
        <v>2</v>
      </c>
    </row>
    <row r="1610" spans="1:4" x14ac:dyDescent="0.2">
      <c r="A1610" s="1">
        <v>2432</v>
      </c>
      <c r="B1610" s="3">
        <v>42493.707638888889</v>
      </c>
      <c r="C1610" t="s">
        <v>17</v>
      </c>
      <c r="D1610">
        <v>2</v>
      </c>
    </row>
    <row r="1611" spans="1:4" x14ac:dyDescent="0.2">
      <c r="A1611" s="1">
        <v>2432</v>
      </c>
      <c r="B1611" s="3">
        <v>42493.707638888889</v>
      </c>
      <c r="C1611" t="s">
        <v>34</v>
      </c>
      <c r="D1611">
        <v>3</v>
      </c>
    </row>
    <row r="1612" spans="1:4" x14ac:dyDescent="0.2">
      <c r="A1612" s="1">
        <v>2432</v>
      </c>
      <c r="B1612" s="3">
        <v>42493.707638888889</v>
      </c>
      <c r="C1612" t="s">
        <v>30</v>
      </c>
      <c r="D1612">
        <v>1</v>
      </c>
    </row>
    <row r="1613" spans="1:4" x14ac:dyDescent="0.2">
      <c r="A1613" s="1">
        <v>2432</v>
      </c>
      <c r="B1613" s="3">
        <v>42493.707638888889</v>
      </c>
      <c r="C1613" t="s">
        <v>43</v>
      </c>
      <c r="D1613">
        <v>2</v>
      </c>
    </row>
    <row r="1614" spans="1:4" x14ac:dyDescent="0.2">
      <c r="A1614" s="1">
        <v>2432</v>
      </c>
      <c r="B1614" s="3">
        <v>42493.707638888889</v>
      </c>
      <c r="C1614" t="s">
        <v>27</v>
      </c>
      <c r="D1614">
        <v>2</v>
      </c>
    </row>
    <row r="1615" spans="1:4" x14ac:dyDescent="0.2">
      <c r="A1615" s="1">
        <v>2432</v>
      </c>
      <c r="B1615" s="3">
        <v>42493.707638888889</v>
      </c>
      <c r="C1615" t="s">
        <v>60</v>
      </c>
      <c r="D1615">
        <v>1</v>
      </c>
    </row>
    <row r="1616" spans="1:4" x14ac:dyDescent="0.2">
      <c r="A1616" s="1">
        <v>2433</v>
      </c>
      <c r="B1616" s="3">
        <v>42493.827777777777</v>
      </c>
      <c r="C1616" t="s">
        <v>5</v>
      </c>
      <c r="D1616">
        <v>1</v>
      </c>
    </row>
    <row r="1617" spans="1:4" x14ac:dyDescent="0.2">
      <c r="A1617" s="1">
        <v>2433</v>
      </c>
      <c r="B1617" s="3">
        <v>42493.827777777777</v>
      </c>
      <c r="C1617" t="s">
        <v>4</v>
      </c>
      <c r="D1617">
        <v>1</v>
      </c>
    </row>
    <row r="1618" spans="1:4" x14ac:dyDescent="0.2">
      <c r="A1618" s="1">
        <v>2433</v>
      </c>
      <c r="B1618" s="3">
        <v>42493.827777777777</v>
      </c>
      <c r="C1618" t="s">
        <v>8</v>
      </c>
      <c r="D1618">
        <v>3</v>
      </c>
    </row>
    <row r="1619" spans="1:4" x14ac:dyDescent="0.2">
      <c r="A1619" s="1">
        <v>2433</v>
      </c>
      <c r="B1619" s="3">
        <v>42493.827777777777</v>
      </c>
      <c r="C1619" t="s">
        <v>18</v>
      </c>
      <c r="D1619">
        <v>1</v>
      </c>
    </row>
    <row r="1620" spans="1:4" x14ac:dyDescent="0.2">
      <c r="A1620" s="1">
        <v>2433</v>
      </c>
      <c r="B1620" s="3">
        <v>42493.827777777777</v>
      </c>
      <c r="C1620" t="s">
        <v>33</v>
      </c>
      <c r="D1620">
        <v>1</v>
      </c>
    </row>
    <row r="1621" spans="1:4" x14ac:dyDescent="0.2">
      <c r="A1621" s="1">
        <v>2433</v>
      </c>
      <c r="B1621" s="3">
        <v>42493.827777777777</v>
      </c>
      <c r="C1621" t="s">
        <v>62</v>
      </c>
      <c r="D1621">
        <v>1</v>
      </c>
    </row>
    <row r="1622" spans="1:4" x14ac:dyDescent="0.2">
      <c r="A1622" s="1">
        <v>2433</v>
      </c>
      <c r="B1622" s="3">
        <v>42493.827777777777</v>
      </c>
      <c r="C1622" t="s">
        <v>160</v>
      </c>
      <c r="D1622">
        <v>1</v>
      </c>
    </row>
    <row r="1623" spans="1:4" x14ac:dyDescent="0.2">
      <c r="A1623" s="1">
        <v>2434</v>
      </c>
      <c r="B1623" s="3">
        <v>42493.879861111112</v>
      </c>
      <c r="C1623" t="s">
        <v>76</v>
      </c>
      <c r="D1623">
        <v>1</v>
      </c>
    </row>
    <row r="1624" spans="1:4" x14ac:dyDescent="0.2">
      <c r="A1624" s="1">
        <v>2434</v>
      </c>
      <c r="B1624" s="3">
        <v>42493.879861111112</v>
      </c>
      <c r="C1624" t="s">
        <v>68</v>
      </c>
      <c r="D1624">
        <v>1</v>
      </c>
    </row>
    <row r="1625" spans="1:4" x14ac:dyDescent="0.2">
      <c r="A1625" s="1">
        <v>2434</v>
      </c>
      <c r="B1625" s="3">
        <v>42493.879861111112</v>
      </c>
      <c r="C1625" t="s">
        <v>63</v>
      </c>
      <c r="D1625">
        <v>1</v>
      </c>
    </row>
    <row r="1626" spans="1:4" x14ac:dyDescent="0.2">
      <c r="A1626" s="1">
        <v>2434</v>
      </c>
      <c r="B1626" s="3">
        <v>42493.879861111112</v>
      </c>
      <c r="C1626" t="s">
        <v>115</v>
      </c>
      <c r="D1626">
        <v>1</v>
      </c>
    </row>
    <row r="1627" spans="1:4" x14ac:dyDescent="0.2">
      <c r="A1627" s="1">
        <v>2435</v>
      </c>
      <c r="B1627" s="3">
        <v>42495.793055555558</v>
      </c>
      <c r="C1627" t="s">
        <v>12</v>
      </c>
      <c r="D1627">
        <v>1</v>
      </c>
    </row>
    <row r="1628" spans="1:4" x14ac:dyDescent="0.2">
      <c r="A1628" s="1">
        <v>2435</v>
      </c>
      <c r="B1628" s="3">
        <v>42495.793055555558</v>
      </c>
      <c r="C1628" t="s">
        <v>121</v>
      </c>
      <c r="D1628">
        <v>1</v>
      </c>
    </row>
    <row r="1629" spans="1:4" x14ac:dyDescent="0.2">
      <c r="A1629" s="1">
        <v>2435</v>
      </c>
      <c r="B1629" s="3">
        <v>42495.793055555558</v>
      </c>
      <c r="C1629" t="s">
        <v>155</v>
      </c>
      <c r="D1629">
        <v>1</v>
      </c>
    </row>
    <row r="1630" spans="1:4" x14ac:dyDescent="0.2">
      <c r="A1630" s="1">
        <v>2436</v>
      </c>
      <c r="B1630" s="3">
        <v>42495.793749999997</v>
      </c>
      <c r="C1630" t="s">
        <v>15</v>
      </c>
      <c r="D1630">
        <v>1</v>
      </c>
    </row>
    <row r="1631" spans="1:4" x14ac:dyDescent="0.2">
      <c r="A1631" s="1">
        <v>2436</v>
      </c>
      <c r="B1631" s="3">
        <v>42495.793749999997</v>
      </c>
      <c r="C1631" t="s">
        <v>32</v>
      </c>
      <c r="D1631">
        <v>1</v>
      </c>
    </row>
    <row r="1632" spans="1:4" x14ac:dyDescent="0.2">
      <c r="A1632" s="1">
        <v>2436</v>
      </c>
      <c r="B1632" s="3">
        <v>42495.793749999997</v>
      </c>
      <c r="C1632" t="s">
        <v>43</v>
      </c>
      <c r="D1632">
        <v>1</v>
      </c>
    </row>
    <row r="1633" spans="1:4" x14ac:dyDescent="0.2">
      <c r="A1633" s="1">
        <v>2436</v>
      </c>
      <c r="B1633" s="3">
        <v>42495.793749999997</v>
      </c>
      <c r="C1633" t="s">
        <v>160</v>
      </c>
      <c r="D1633">
        <v>1</v>
      </c>
    </row>
    <row r="1634" spans="1:4" x14ac:dyDescent="0.2">
      <c r="A1634" s="1">
        <v>2437</v>
      </c>
      <c r="B1634" s="3">
        <v>42495.804861111108</v>
      </c>
      <c r="C1634" t="s">
        <v>12</v>
      </c>
      <c r="D1634">
        <v>1</v>
      </c>
    </row>
    <row r="1635" spans="1:4" x14ac:dyDescent="0.2">
      <c r="A1635" s="1">
        <v>2437</v>
      </c>
      <c r="B1635" s="3">
        <v>42495.804861111108</v>
      </c>
      <c r="C1635" t="s">
        <v>17</v>
      </c>
      <c r="D1635">
        <v>1</v>
      </c>
    </row>
    <row r="1636" spans="1:4" x14ac:dyDescent="0.2">
      <c r="A1636" s="1">
        <v>2437</v>
      </c>
      <c r="B1636" s="3">
        <v>42495.804861111108</v>
      </c>
      <c r="C1636" t="s">
        <v>63</v>
      </c>
      <c r="D1636">
        <v>1</v>
      </c>
    </row>
    <row r="1637" spans="1:4" x14ac:dyDescent="0.2">
      <c r="A1637" s="1">
        <v>2437</v>
      </c>
      <c r="B1637" s="3">
        <v>42495.804861111108</v>
      </c>
      <c r="C1637" t="s">
        <v>89</v>
      </c>
      <c r="D1637">
        <v>1</v>
      </c>
    </row>
    <row r="1638" spans="1:4" x14ac:dyDescent="0.2">
      <c r="A1638" s="1">
        <v>2437</v>
      </c>
      <c r="B1638" s="3">
        <v>42495.804861111108</v>
      </c>
      <c r="C1638" t="s">
        <v>95</v>
      </c>
      <c r="D1638">
        <v>1</v>
      </c>
    </row>
    <row r="1639" spans="1:4" x14ac:dyDescent="0.2">
      <c r="A1639" s="1">
        <v>2438</v>
      </c>
      <c r="B1639" s="3">
        <v>42495.861805555556</v>
      </c>
      <c r="C1639" t="s">
        <v>69</v>
      </c>
      <c r="D1639">
        <v>1</v>
      </c>
    </row>
    <row r="1640" spans="1:4" x14ac:dyDescent="0.2">
      <c r="A1640" s="1">
        <v>2438</v>
      </c>
      <c r="B1640" s="3">
        <v>42495.861805555556</v>
      </c>
      <c r="C1640" t="s">
        <v>63</v>
      </c>
      <c r="D1640">
        <v>1</v>
      </c>
    </row>
    <row r="1641" spans="1:4" x14ac:dyDescent="0.2">
      <c r="A1641" s="1">
        <v>2438</v>
      </c>
      <c r="B1641" s="3">
        <v>42495.861805555556</v>
      </c>
      <c r="C1641" t="s">
        <v>117</v>
      </c>
      <c r="D1641">
        <v>1</v>
      </c>
    </row>
    <row r="1642" spans="1:4" x14ac:dyDescent="0.2">
      <c r="A1642" s="1">
        <v>2439</v>
      </c>
      <c r="B1642" s="3">
        <v>42496.50277777778</v>
      </c>
      <c r="C1642" t="s">
        <v>10</v>
      </c>
      <c r="D1642">
        <v>1</v>
      </c>
    </row>
    <row r="1643" spans="1:4" x14ac:dyDescent="0.2">
      <c r="A1643" s="1">
        <v>2439</v>
      </c>
      <c r="B1643" s="3">
        <v>42496.50277777778</v>
      </c>
      <c r="C1643" t="s">
        <v>12</v>
      </c>
      <c r="D1643">
        <v>2</v>
      </c>
    </row>
    <row r="1644" spans="1:4" x14ac:dyDescent="0.2">
      <c r="A1644" s="1">
        <v>2439</v>
      </c>
      <c r="B1644" s="3">
        <v>42496.50277777778</v>
      </c>
      <c r="C1644" t="s">
        <v>21</v>
      </c>
      <c r="D1644">
        <v>1</v>
      </c>
    </row>
    <row r="1645" spans="1:4" x14ac:dyDescent="0.2">
      <c r="A1645" s="1">
        <v>2439</v>
      </c>
      <c r="B1645" s="3">
        <v>42496.50277777778</v>
      </c>
      <c r="C1645" t="s">
        <v>14</v>
      </c>
      <c r="D1645">
        <v>2</v>
      </c>
    </row>
    <row r="1646" spans="1:4" x14ac:dyDescent="0.2">
      <c r="A1646" s="1">
        <v>2439</v>
      </c>
      <c r="B1646" s="3">
        <v>42496.50277777778</v>
      </c>
      <c r="C1646" t="s">
        <v>17</v>
      </c>
      <c r="D1646">
        <v>1</v>
      </c>
    </row>
    <row r="1647" spans="1:4" x14ac:dyDescent="0.2">
      <c r="A1647" s="1">
        <v>2439</v>
      </c>
      <c r="B1647" s="3">
        <v>42496.50277777778</v>
      </c>
      <c r="C1647" t="s">
        <v>50</v>
      </c>
      <c r="D1647">
        <v>1</v>
      </c>
    </row>
    <row r="1648" spans="1:4" x14ac:dyDescent="0.2">
      <c r="A1648" s="1">
        <v>2439</v>
      </c>
      <c r="B1648" s="3">
        <v>42496.50277777778</v>
      </c>
      <c r="C1648" t="s">
        <v>39</v>
      </c>
      <c r="D1648">
        <v>1</v>
      </c>
    </row>
    <row r="1649" spans="1:4" x14ac:dyDescent="0.2">
      <c r="A1649" s="1">
        <v>2439</v>
      </c>
      <c r="B1649" s="3">
        <v>42496.50277777778</v>
      </c>
      <c r="C1649" t="s">
        <v>68</v>
      </c>
      <c r="D1649">
        <v>1</v>
      </c>
    </row>
    <row r="1650" spans="1:4" x14ac:dyDescent="0.2">
      <c r="A1650" s="1">
        <v>2439</v>
      </c>
      <c r="B1650" s="3">
        <v>42496.50277777778</v>
      </c>
      <c r="C1650" t="s">
        <v>86</v>
      </c>
      <c r="D1650">
        <v>1</v>
      </c>
    </row>
    <row r="1651" spans="1:4" x14ac:dyDescent="0.2">
      <c r="A1651" s="1">
        <v>2439</v>
      </c>
      <c r="B1651" s="3">
        <v>42496.50277777778</v>
      </c>
      <c r="C1651" t="s">
        <v>113</v>
      </c>
      <c r="D1651">
        <v>1</v>
      </c>
    </row>
    <row r="1652" spans="1:4" x14ac:dyDescent="0.2">
      <c r="A1652" s="1">
        <v>2439</v>
      </c>
      <c r="B1652" s="3">
        <v>42496.50277777778</v>
      </c>
      <c r="C1652" t="s">
        <v>96</v>
      </c>
      <c r="D1652">
        <v>1</v>
      </c>
    </row>
    <row r="1653" spans="1:4" x14ac:dyDescent="0.2">
      <c r="A1653" s="1">
        <v>2439</v>
      </c>
      <c r="B1653" s="3">
        <v>42496.50277777778</v>
      </c>
      <c r="C1653" t="s">
        <v>101</v>
      </c>
      <c r="D1653">
        <v>1</v>
      </c>
    </row>
    <row r="1654" spans="1:4" x14ac:dyDescent="0.2">
      <c r="A1654" s="1">
        <v>2439</v>
      </c>
      <c r="B1654" s="3">
        <v>42496.50277777778</v>
      </c>
      <c r="C1654" t="s">
        <v>89</v>
      </c>
      <c r="D1654">
        <v>1</v>
      </c>
    </row>
    <row r="1655" spans="1:4" x14ac:dyDescent="0.2">
      <c r="A1655" s="1">
        <v>2439</v>
      </c>
      <c r="B1655" s="3">
        <v>42496.50277777778</v>
      </c>
      <c r="C1655" t="s">
        <v>121</v>
      </c>
      <c r="D1655">
        <v>2</v>
      </c>
    </row>
    <row r="1656" spans="1:4" x14ac:dyDescent="0.2">
      <c r="A1656" s="1">
        <v>2439</v>
      </c>
      <c r="B1656" s="3">
        <v>42496.50277777778</v>
      </c>
      <c r="C1656" t="s">
        <v>169</v>
      </c>
      <c r="D1656">
        <v>2</v>
      </c>
    </row>
    <row r="1657" spans="1:4" x14ac:dyDescent="0.2">
      <c r="A1657" s="1">
        <v>2440</v>
      </c>
      <c r="B1657" s="3">
        <v>42496.558333333334</v>
      </c>
      <c r="C1657" t="s">
        <v>10</v>
      </c>
      <c r="D1657">
        <v>2</v>
      </c>
    </row>
    <row r="1658" spans="1:4" x14ac:dyDescent="0.2">
      <c r="A1658" s="1">
        <v>2440</v>
      </c>
      <c r="B1658" s="3">
        <v>42496.558333333334</v>
      </c>
      <c r="C1658" t="s">
        <v>14</v>
      </c>
      <c r="D1658">
        <v>1</v>
      </c>
    </row>
    <row r="1659" spans="1:4" x14ac:dyDescent="0.2">
      <c r="A1659" s="1">
        <v>2440</v>
      </c>
      <c r="B1659" s="3">
        <v>42496.558333333334</v>
      </c>
      <c r="C1659" t="s">
        <v>63</v>
      </c>
      <c r="D1659">
        <v>1</v>
      </c>
    </row>
    <row r="1660" spans="1:4" x14ac:dyDescent="0.2">
      <c r="A1660" s="1">
        <v>2440</v>
      </c>
      <c r="B1660" s="3">
        <v>42496.558333333334</v>
      </c>
      <c r="C1660" t="s">
        <v>71</v>
      </c>
      <c r="D1660">
        <v>1</v>
      </c>
    </row>
    <row r="1661" spans="1:4" x14ac:dyDescent="0.2">
      <c r="A1661" s="1">
        <v>2440</v>
      </c>
      <c r="B1661" s="3">
        <v>42496.558333333334</v>
      </c>
      <c r="C1661" t="s">
        <v>77</v>
      </c>
      <c r="D1661">
        <v>1</v>
      </c>
    </row>
    <row r="1662" spans="1:4" x14ac:dyDescent="0.2">
      <c r="A1662" s="1">
        <v>2441</v>
      </c>
      <c r="B1662" s="3">
        <v>42496.745833333334</v>
      </c>
      <c r="C1662" t="s">
        <v>15</v>
      </c>
      <c r="D1662">
        <v>1</v>
      </c>
    </row>
    <row r="1663" spans="1:4" x14ac:dyDescent="0.2">
      <c r="A1663" s="1">
        <v>2441</v>
      </c>
      <c r="B1663" s="3">
        <v>42496.745833333334</v>
      </c>
      <c r="C1663" t="s">
        <v>28</v>
      </c>
      <c r="D1663">
        <v>1</v>
      </c>
    </row>
    <row r="1664" spans="1:4" x14ac:dyDescent="0.2">
      <c r="A1664" s="1">
        <v>2441</v>
      </c>
      <c r="B1664" s="3">
        <v>42496.745833333334</v>
      </c>
      <c r="C1664" t="s">
        <v>48</v>
      </c>
      <c r="D1664">
        <v>1</v>
      </c>
    </row>
    <row r="1665" spans="1:4" x14ac:dyDescent="0.2">
      <c r="A1665" s="1">
        <v>2441</v>
      </c>
      <c r="B1665" s="3">
        <v>42496.745833333334</v>
      </c>
      <c r="C1665" t="s">
        <v>95</v>
      </c>
      <c r="D1665">
        <v>1</v>
      </c>
    </row>
    <row r="1666" spans="1:4" x14ac:dyDescent="0.2">
      <c r="A1666" s="1">
        <v>2442</v>
      </c>
      <c r="B1666" s="3">
        <v>42496.770138888889</v>
      </c>
      <c r="C1666" t="s">
        <v>12</v>
      </c>
      <c r="D1666">
        <v>1</v>
      </c>
    </row>
    <row r="1667" spans="1:4" x14ac:dyDescent="0.2">
      <c r="A1667" s="1">
        <v>2442</v>
      </c>
      <c r="B1667" s="3">
        <v>42496.770138888889</v>
      </c>
      <c r="C1667" t="s">
        <v>17</v>
      </c>
      <c r="D1667">
        <v>2</v>
      </c>
    </row>
    <row r="1668" spans="1:4" x14ac:dyDescent="0.2">
      <c r="A1668" s="1">
        <v>2442</v>
      </c>
      <c r="B1668" s="3">
        <v>42496.770138888889</v>
      </c>
      <c r="C1668" t="s">
        <v>57</v>
      </c>
      <c r="D1668">
        <v>1</v>
      </c>
    </row>
    <row r="1669" spans="1:4" x14ac:dyDescent="0.2">
      <c r="A1669" s="1">
        <v>2442</v>
      </c>
      <c r="B1669" s="3">
        <v>42496.770138888889</v>
      </c>
      <c r="C1669" t="s">
        <v>69</v>
      </c>
      <c r="D1669">
        <v>1</v>
      </c>
    </row>
    <row r="1670" spans="1:4" x14ac:dyDescent="0.2">
      <c r="A1670" s="1">
        <v>2442</v>
      </c>
      <c r="B1670" s="3">
        <v>42496.770138888889</v>
      </c>
      <c r="C1670" t="s">
        <v>87</v>
      </c>
      <c r="D1670">
        <v>1</v>
      </c>
    </row>
    <row r="1671" spans="1:4" x14ac:dyDescent="0.2">
      <c r="A1671" s="1">
        <v>2442</v>
      </c>
      <c r="B1671" s="3">
        <v>42496.770138888889</v>
      </c>
      <c r="C1671" t="s">
        <v>96</v>
      </c>
      <c r="D1671">
        <v>1</v>
      </c>
    </row>
    <row r="1672" spans="1:4" x14ac:dyDescent="0.2">
      <c r="A1672" s="1">
        <v>2443</v>
      </c>
      <c r="B1672" s="3">
        <v>42496.786805555559</v>
      </c>
      <c r="C1672" t="s">
        <v>7</v>
      </c>
      <c r="D1672">
        <v>1</v>
      </c>
    </row>
    <row r="1673" spans="1:4" x14ac:dyDescent="0.2">
      <c r="A1673" s="1">
        <v>2443</v>
      </c>
      <c r="B1673" s="3">
        <v>42496.786805555559</v>
      </c>
      <c r="C1673" t="s">
        <v>8</v>
      </c>
      <c r="D1673">
        <v>1</v>
      </c>
    </row>
    <row r="1674" spans="1:4" x14ac:dyDescent="0.2">
      <c r="A1674" s="1">
        <v>2443</v>
      </c>
      <c r="B1674" s="3">
        <v>42496.786805555559</v>
      </c>
      <c r="C1674" t="s">
        <v>17</v>
      </c>
      <c r="D1674">
        <v>1</v>
      </c>
    </row>
    <row r="1675" spans="1:4" x14ac:dyDescent="0.2">
      <c r="A1675" s="1">
        <v>2443</v>
      </c>
      <c r="B1675" s="3">
        <v>42496.786805555559</v>
      </c>
      <c r="C1675" t="s">
        <v>60</v>
      </c>
      <c r="D1675">
        <v>1</v>
      </c>
    </row>
    <row r="1676" spans="1:4" x14ac:dyDescent="0.2">
      <c r="A1676" s="1">
        <v>2443</v>
      </c>
      <c r="B1676" s="3">
        <v>42496.786805555559</v>
      </c>
      <c r="C1676" t="s">
        <v>118</v>
      </c>
      <c r="D1676">
        <v>1</v>
      </c>
    </row>
    <row r="1677" spans="1:4" x14ac:dyDescent="0.2">
      <c r="A1677" s="1">
        <v>2444</v>
      </c>
      <c r="B1677" s="3">
        <v>42496.800000000003</v>
      </c>
      <c r="C1677" t="s">
        <v>4</v>
      </c>
      <c r="D1677">
        <v>1</v>
      </c>
    </row>
    <row r="1678" spans="1:4" x14ac:dyDescent="0.2">
      <c r="A1678" s="1">
        <v>2444</v>
      </c>
      <c r="B1678" s="3">
        <v>42496.800000000003</v>
      </c>
      <c r="C1678" t="s">
        <v>8</v>
      </c>
      <c r="D1678">
        <v>1</v>
      </c>
    </row>
    <row r="1679" spans="1:4" x14ac:dyDescent="0.2">
      <c r="A1679" s="1">
        <v>2444</v>
      </c>
      <c r="B1679" s="3">
        <v>42496.800000000003</v>
      </c>
      <c r="C1679" t="s">
        <v>12</v>
      </c>
      <c r="D1679">
        <v>1</v>
      </c>
    </row>
    <row r="1680" spans="1:4" x14ac:dyDescent="0.2">
      <c r="A1680" s="1">
        <v>2444</v>
      </c>
      <c r="B1680" s="3">
        <v>42496.800000000003</v>
      </c>
      <c r="C1680" t="s">
        <v>96</v>
      </c>
      <c r="D1680">
        <v>1</v>
      </c>
    </row>
    <row r="1681" spans="1:4" x14ac:dyDescent="0.2">
      <c r="A1681" s="1">
        <v>2444</v>
      </c>
      <c r="B1681" s="3">
        <v>42496.800000000003</v>
      </c>
      <c r="C1681" t="s">
        <v>98</v>
      </c>
      <c r="D1681">
        <v>1</v>
      </c>
    </row>
    <row r="1682" spans="1:4" x14ac:dyDescent="0.2">
      <c r="A1682" s="1">
        <v>2444</v>
      </c>
      <c r="B1682" s="3">
        <v>42496.800000000003</v>
      </c>
      <c r="C1682" t="s">
        <v>89</v>
      </c>
      <c r="D1682">
        <v>1</v>
      </c>
    </row>
    <row r="1683" spans="1:4" x14ac:dyDescent="0.2">
      <c r="A1683" s="1">
        <v>2444</v>
      </c>
      <c r="B1683" s="3">
        <v>42496.800000000003</v>
      </c>
      <c r="C1683" t="s">
        <v>91</v>
      </c>
      <c r="D1683">
        <v>1</v>
      </c>
    </row>
    <row r="1684" spans="1:4" x14ac:dyDescent="0.2">
      <c r="A1684" s="1">
        <v>2445</v>
      </c>
      <c r="B1684" s="3">
        <v>42496.807638888888</v>
      </c>
      <c r="C1684" t="s">
        <v>61</v>
      </c>
      <c r="D1684">
        <v>1</v>
      </c>
    </row>
    <row r="1685" spans="1:4" x14ac:dyDescent="0.2">
      <c r="A1685" s="1">
        <v>2445</v>
      </c>
      <c r="B1685" s="3">
        <v>42496.807638888888</v>
      </c>
      <c r="C1685" t="s">
        <v>90</v>
      </c>
      <c r="D1685">
        <v>1</v>
      </c>
    </row>
    <row r="1686" spans="1:4" x14ac:dyDescent="0.2">
      <c r="A1686" s="1">
        <v>2446</v>
      </c>
      <c r="B1686" s="3">
        <v>42496.824305555558</v>
      </c>
      <c r="C1686" t="s">
        <v>5</v>
      </c>
      <c r="D1686">
        <v>1</v>
      </c>
    </row>
    <row r="1687" spans="1:4" x14ac:dyDescent="0.2">
      <c r="A1687" s="1">
        <v>2446</v>
      </c>
      <c r="B1687" s="3">
        <v>42496.824305555558</v>
      </c>
      <c r="C1687" t="s">
        <v>14</v>
      </c>
      <c r="D1687">
        <v>1</v>
      </c>
    </row>
    <row r="1688" spans="1:4" x14ac:dyDescent="0.2">
      <c r="A1688" s="1">
        <v>2446</v>
      </c>
      <c r="B1688" s="3">
        <v>42496.824305555558</v>
      </c>
      <c r="C1688" t="s">
        <v>15</v>
      </c>
      <c r="D1688">
        <v>1</v>
      </c>
    </row>
    <row r="1689" spans="1:4" x14ac:dyDescent="0.2">
      <c r="A1689" s="1">
        <v>2446</v>
      </c>
      <c r="B1689" s="3">
        <v>42496.824305555558</v>
      </c>
      <c r="C1689" t="s">
        <v>61</v>
      </c>
      <c r="D1689">
        <v>1</v>
      </c>
    </row>
    <row r="1690" spans="1:4" x14ac:dyDescent="0.2">
      <c r="A1690" s="1">
        <v>2446</v>
      </c>
      <c r="B1690" s="3">
        <v>42496.824305555558</v>
      </c>
      <c r="C1690" t="s">
        <v>112</v>
      </c>
      <c r="D1690">
        <v>1</v>
      </c>
    </row>
    <row r="1691" spans="1:4" x14ac:dyDescent="0.2">
      <c r="A1691" s="1">
        <v>2446</v>
      </c>
      <c r="B1691" s="3">
        <v>42496.824305555558</v>
      </c>
      <c r="C1691" t="s">
        <v>148</v>
      </c>
      <c r="D1691">
        <v>1</v>
      </c>
    </row>
    <row r="1692" spans="1:4" x14ac:dyDescent="0.2">
      <c r="A1692" s="1">
        <v>2447</v>
      </c>
      <c r="B1692" s="3">
        <v>42496.837500000001</v>
      </c>
      <c r="C1692" t="s">
        <v>32</v>
      </c>
      <c r="D1692">
        <v>1</v>
      </c>
    </row>
    <row r="1693" spans="1:4" x14ac:dyDescent="0.2">
      <c r="A1693" s="1">
        <v>2447</v>
      </c>
      <c r="B1693" s="3">
        <v>42496.837500000001</v>
      </c>
      <c r="C1693" t="s">
        <v>55</v>
      </c>
      <c r="D1693">
        <v>1</v>
      </c>
    </row>
    <row r="1694" spans="1:4" x14ac:dyDescent="0.2">
      <c r="A1694" s="1">
        <v>2447</v>
      </c>
      <c r="B1694" s="3">
        <v>42496.837500000001</v>
      </c>
      <c r="C1694" t="s">
        <v>64</v>
      </c>
      <c r="D1694">
        <v>1</v>
      </c>
    </row>
    <row r="1695" spans="1:4" x14ac:dyDescent="0.2">
      <c r="A1695" s="1">
        <v>2447</v>
      </c>
      <c r="B1695" s="3">
        <v>42496.837500000001</v>
      </c>
      <c r="C1695" t="s">
        <v>103</v>
      </c>
      <c r="D1695">
        <v>1</v>
      </c>
    </row>
    <row r="1696" spans="1:4" x14ac:dyDescent="0.2">
      <c r="A1696" s="1">
        <v>2448</v>
      </c>
      <c r="B1696" s="3">
        <v>42496.890972222223</v>
      </c>
      <c r="C1696" t="s">
        <v>53</v>
      </c>
      <c r="D1696">
        <v>1</v>
      </c>
    </row>
    <row r="1697" spans="1:4" x14ac:dyDescent="0.2">
      <c r="A1697" s="1">
        <v>2448</v>
      </c>
      <c r="B1697" s="3">
        <v>42496.890972222223</v>
      </c>
      <c r="C1697" t="s">
        <v>63</v>
      </c>
      <c r="D1697">
        <v>1</v>
      </c>
    </row>
    <row r="1698" spans="1:4" x14ac:dyDescent="0.2">
      <c r="A1698" s="1">
        <v>2448</v>
      </c>
      <c r="B1698" s="3">
        <v>42496.890972222223</v>
      </c>
      <c r="C1698" t="s">
        <v>77</v>
      </c>
      <c r="D1698">
        <v>1</v>
      </c>
    </row>
    <row r="1699" spans="1:4" x14ac:dyDescent="0.2">
      <c r="A1699" s="1">
        <v>2448</v>
      </c>
      <c r="B1699" s="3">
        <v>42496.890972222223</v>
      </c>
      <c r="C1699" t="s">
        <v>68</v>
      </c>
      <c r="D1699">
        <v>1</v>
      </c>
    </row>
    <row r="1700" spans="1:4" x14ac:dyDescent="0.2">
      <c r="A1700" s="1">
        <v>2449</v>
      </c>
      <c r="B1700" s="3">
        <v>42496.898611111108</v>
      </c>
      <c r="C1700" t="s">
        <v>13</v>
      </c>
      <c r="D1700">
        <v>1</v>
      </c>
    </row>
    <row r="1701" spans="1:4" x14ac:dyDescent="0.2">
      <c r="A1701" s="1">
        <v>2449</v>
      </c>
      <c r="B1701" s="3">
        <v>42496.898611111108</v>
      </c>
      <c r="C1701" t="s">
        <v>15</v>
      </c>
      <c r="D1701">
        <v>1</v>
      </c>
    </row>
    <row r="1702" spans="1:4" x14ac:dyDescent="0.2">
      <c r="A1702" s="1">
        <v>2449</v>
      </c>
      <c r="B1702" s="3">
        <v>42496.898611111108</v>
      </c>
      <c r="C1702" t="s">
        <v>18</v>
      </c>
      <c r="D1702">
        <v>1</v>
      </c>
    </row>
    <row r="1703" spans="1:4" x14ac:dyDescent="0.2">
      <c r="A1703" s="1">
        <v>2449</v>
      </c>
      <c r="B1703" s="3">
        <v>42496.898611111108</v>
      </c>
      <c r="C1703" t="s">
        <v>17</v>
      </c>
      <c r="D1703">
        <v>2</v>
      </c>
    </row>
    <row r="1704" spans="1:4" x14ac:dyDescent="0.2">
      <c r="A1704" s="1">
        <v>2449</v>
      </c>
      <c r="B1704" s="3">
        <v>42496.898611111108</v>
      </c>
      <c r="C1704" t="s">
        <v>45</v>
      </c>
      <c r="D1704">
        <v>1</v>
      </c>
    </row>
    <row r="1705" spans="1:4" x14ac:dyDescent="0.2">
      <c r="A1705" s="1">
        <v>2449</v>
      </c>
      <c r="B1705" s="3">
        <v>42496.898611111108</v>
      </c>
      <c r="C1705" t="s">
        <v>96</v>
      </c>
      <c r="D1705">
        <v>1</v>
      </c>
    </row>
    <row r="1706" spans="1:4" x14ac:dyDescent="0.2">
      <c r="A1706" s="1">
        <v>2449</v>
      </c>
      <c r="B1706" s="3">
        <v>42496.898611111108</v>
      </c>
      <c r="C1706" t="s">
        <v>118</v>
      </c>
      <c r="D1706">
        <v>1</v>
      </c>
    </row>
    <row r="1707" spans="1:4" x14ac:dyDescent="0.2">
      <c r="A1707" s="1">
        <v>2450</v>
      </c>
      <c r="B1707" s="3">
        <v>42496.938888888886</v>
      </c>
      <c r="C1707" t="s">
        <v>3</v>
      </c>
      <c r="D1707">
        <v>1</v>
      </c>
    </row>
    <row r="1708" spans="1:4" x14ac:dyDescent="0.2">
      <c r="A1708" s="1">
        <v>2450</v>
      </c>
      <c r="B1708" s="3">
        <v>42496.938888888886</v>
      </c>
      <c r="C1708" t="s">
        <v>4</v>
      </c>
      <c r="D1708">
        <v>1</v>
      </c>
    </row>
    <row r="1709" spans="1:4" x14ac:dyDescent="0.2">
      <c r="A1709" s="1">
        <v>2450</v>
      </c>
      <c r="B1709" s="3">
        <v>42496.938888888886</v>
      </c>
      <c r="C1709" t="s">
        <v>7</v>
      </c>
      <c r="D1709">
        <v>1</v>
      </c>
    </row>
    <row r="1710" spans="1:4" x14ac:dyDescent="0.2">
      <c r="A1710" s="1">
        <v>2450</v>
      </c>
      <c r="B1710" s="3">
        <v>42496.938888888886</v>
      </c>
      <c r="C1710" t="s">
        <v>8</v>
      </c>
      <c r="D1710">
        <v>2</v>
      </c>
    </row>
    <row r="1711" spans="1:4" x14ac:dyDescent="0.2">
      <c r="A1711" s="1">
        <v>2450</v>
      </c>
      <c r="B1711" s="3">
        <v>42496.938888888886</v>
      </c>
      <c r="C1711" t="s">
        <v>38</v>
      </c>
      <c r="D1711">
        <v>1</v>
      </c>
    </row>
    <row r="1712" spans="1:4" x14ac:dyDescent="0.2">
      <c r="A1712" s="1">
        <v>2450</v>
      </c>
      <c r="B1712" s="3">
        <v>42496.938888888886</v>
      </c>
      <c r="C1712" t="s">
        <v>98</v>
      </c>
      <c r="D1712">
        <v>1</v>
      </c>
    </row>
    <row r="1713" spans="1:4" x14ac:dyDescent="0.2">
      <c r="A1713" s="1">
        <v>2451</v>
      </c>
      <c r="B1713" s="3">
        <v>42497.776388888888</v>
      </c>
      <c r="C1713" t="s">
        <v>15</v>
      </c>
      <c r="D1713">
        <v>2</v>
      </c>
    </row>
    <row r="1714" spans="1:4" x14ac:dyDescent="0.2">
      <c r="A1714" s="1">
        <v>2451</v>
      </c>
      <c r="B1714" s="3">
        <v>42497.776388888888</v>
      </c>
      <c r="C1714" t="s">
        <v>18</v>
      </c>
      <c r="D1714">
        <v>1</v>
      </c>
    </row>
    <row r="1715" spans="1:4" x14ac:dyDescent="0.2">
      <c r="A1715" s="1">
        <v>2451</v>
      </c>
      <c r="B1715" s="3">
        <v>42497.776388888888</v>
      </c>
      <c r="C1715" t="s">
        <v>17</v>
      </c>
      <c r="D1715">
        <v>2</v>
      </c>
    </row>
    <row r="1716" spans="1:4" x14ac:dyDescent="0.2">
      <c r="A1716" s="1">
        <v>2451</v>
      </c>
      <c r="B1716" s="3">
        <v>42497.776388888888</v>
      </c>
      <c r="C1716" t="s">
        <v>61</v>
      </c>
      <c r="D1716">
        <v>1</v>
      </c>
    </row>
    <row r="1717" spans="1:4" x14ac:dyDescent="0.2">
      <c r="A1717" s="1">
        <v>2451</v>
      </c>
      <c r="B1717" s="3">
        <v>42497.776388888888</v>
      </c>
      <c r="C1717" t="s">
        <v>101</v>
      </c>
      <c r="D1717">
        <v>1</v>
      </c>
    </row>
    <row r="1718" spans="1:4" x14ac:dyDescent="0.2">
      <c r="A1718" s="1">
        <v>2451</v>
      </c>
      <c r="B1718" s="3">
        <v>42497.776388888888</v>
      </c>
      <c r="C1718" t="s">
        <v>141</v>
      </c>
      <c r="D1718">
        <v>1</v>
      </c>
    </row>
    <row r="1719" spans="1:4" x14ac:dyDescent="0.2">
      <c r="A1719" s="1">
        <v>2453</v>
      </c>
      <c r="B1719" s="3">
        <v>42497.79791666667</v>
      </c>
      <c r="C1719" t="s">
        <v>8</v>
      </c>
      <c r="D1719">
        <v>3</v>
      </c>
    </row>
    <row r="1720" spans="1:4" x14ac:dyDescent="0.2">
      <c r="A1720" s="1">
        <v>2453</v>
      </c>
      <c r="B1720" s="3">
        <v>42497.79791666667</v>
      </c>
      <c r="C1720" t="s">
        <v>12</v>
      </c>
      <c r="D1720">
        <v>2</v>
      </c>
    </row>
    <row r="1721" spans="1:4" x14ac:dyDescent="0.2">
      <c r="A1721" s="1">
        <v>2453</v>
      </c>
      <c r="B1721" s="3">
        <v>42497.79791666667</v>
      </c>
      <c r="C1721" t="s">
        <v>17</v>
      </c>
      <c r="D1721">
        <v>1</v>
      </c>
    </row>
    <row r="1722" spans="1:4" x14ac:dyDescent="0.2">
      <c r="A1722" s="1">
        <v>2453</v>
      </c>
      <c r="B1722" s="3">
        <v>42497.79791666667</v>
      </c>
      <c r="C1722" t="s">
        <v>80</v>
      </c>
      <c r="D1722">
        <v>1</v>
      </c>
    </row>
    <row r="1723" spans="1:4" x14ac:dyDescent="0.2">
      <c r="A1723" s="1">
        <v>2453</v>
      </c>
      <c r="B1723" s="3">
        <v>42497.79791666667</v>
      </c>
      <c r="C1723" t="s">
        <v>86</v>
      </c>
      <c r="D1723">
        <v>1</v>
      </c>
    </row>
    <row r="1724" spans="1:4" x14ac:dyDescent="0.2">
      <c r="A1724" s="1">
        <v>2453</v>
      </c>
      <c r="B1724" s="3">
        <v>42497.79791666667</v>
      </c>
      <c r="C1724" t="s">
        <v>163</v>
      </c>
      <c r="D1724">
        <v>1</v>
      </c>
    </row>
    <row r="1725" spans="1:4" x14ac:dyDescent="0.2">
      <c r="A1725" s="1">
        <v>2454</v>
      </c>
      <c r="B1725" s="3">
        <v>42497.847222222219</v>
      </c>
      <c r="C1725" t="s">
        <v>10</v>
      </c>
      <c r="D1725">
        <v>2</v>
      </c>
    </row>
    <row r="1726" spans="1:4" x14ac:dyDescent="0.2">
      <c r="A1726" s="1">
        <v>2454</v>
      </c>
      <c r="B1726" s="3">
        <v>42497.847222222219</v>
      </c>
      <c r="C1726" t="s">
        <v>28</v>
      </c>
      <c r="D1726">
        <v>1</v>
      </c>
    </row>
    <row r="1727" spans="1:4" x14ac:dyDescent="0.2">
      <c r="A1727" s="1">
        <v>2454</v>
      </c>
      <c r="B1727" s="3">
        <v>42497.847222222219</v>
      </c>
      <c r="C1727" t="s">
        <v>61</v>
      </c>
      <c r="D1727">
        <v>1</v>
      </c>
    </row>
    <row r="1728" spans="1:4" x14ac:dyDescent="0.2">
      <c r="A1728" s="1">
        <v>2454</v>
      </c>
      <c r="B1728" s="3">
        <v>42497.847222222219</v>
      </c>
      <c r="C1728" t="s">
        <v>99</v>
      </c>
      <c r="D1728">
        <v>1</v>
      </c>
    </row>
    <row r="1729" spans="1:4" x14ac:dyDescent="0.2">
      <c r="A1729" s="1">
        <v>2455</v>
      </c>
      <c r="B1729" s="3">
        <v>42497.856249999997</v>
      </c>
      <c r="C1729" t="s">
        <v>8</v>
      </c>
      <c r="D1729">
        <v>2</v>
      </c>
    </row>
    <row r="1730" spans="1:4" x14ac:dyDescent="0.2">
      <c r="A1730" s="1">
        <v>2455</v>
      </c>
      <c r="B1730" s="3">
        <v>42497.856249999997</v>
      </c>
      <c r="C1730" t="s">
        <v>15</v>
      </c>
      <c r="D1730">
        <v>2</v>
      </c>
    </row>
    <row r="1731" spans="1:4" x14ac:dyDescent="0.2">
      <c r="A1731" s="1">
        <v>2455</v>
      </c>
      <c r="B1731" s="3">
        <v>42497.856249999997</v>
      </c>
      <c r="C1731" t="s">
        <v>33</v>
      </c>
      <c r="D1731">
        <v>1</v>
      </c>
    </row>
    <row r="1732" spans="1:4" x14ac:dyDescent="0.2">
      <c r="A1732" s="1">
        <v>2455</v>
      </c>
      <c r="B1732" s="3">
        <v>42497.856249999997</v>
      </c>
      <c r="C1732" t="s">
        <v>34</v>
      </c>
      <c r="D1732">
        <v>1</v>
      </c>
    </row>
    <row r="1733" spans="1:4" x14ac:dyDescent="0.2">
      <c r="A1733" s="1">
        <v>2455</v>
      </c>
      <c r="B1733" s="3">
        <v>42497.856249999997</v>
      </c>
      <c r="C1733" t="s">
        <v>28</v>
      </c>
      <c r="D1733">
        <v>1</v>
      </c>
    </row>
    <row r="1734" spans="1:4" x14ac:dyDescent="0.2">
      <c r="A1734" s="1">
        <v>2455</v>
      </c>
      <c r="B1734" s="3">
        <v>42497.856249999997</v>
      </c>
      <c r="C1734" t="s">
        <v>86</v>
      </c>
      <c r="D1734">
        <v>1</v>
      </c>
    </row>
    <row r="1735" spans="1:4" x14ac:dyDescent="0.2">
      <c r="A1735" s="1">
        <v>2456</v>
      </c>
      <c r="B1735" s="3">
        <v>42497.912499999999</v>
      </c>
      <c r="C1735" t="s">
        <v>8</v>
      </c>
      <c r="D1735">
        <v>2</v>
      </c>
    </row>
    <row r="1736" spans="1:4" x14ac:dyDescent="0.2">
      <c r="A1736" s="1">
        <v>2456</v>
      </c>
      <c r="B1736" s="3">
        <v>42497.912499999999</v>
      </c>
      <c r="C1736" t="s">
        <v>35</v>
      </c>
      <c r="D1736">
        <v>1</v>
      </c>
    </row>
    <row r="1737" spans="1:4" x14ac:dyDescent="0.2">
      <c r="A1737" s="1">
        <v>2456</v>
      </c>
      <c r="B1737" s="3">
        <v>42497.912499999999</v>
      </c>
      <c r="C1737" t="s">
        <v>64</v>
      </c>
      <c r="D1737">
        <v>1</v>
      </c>
    </row>
    <row r="1738" spans="1:4" x14ac:dyDescent="0.2">
      <c r="A1738" s="1">
        <v>2456</v>
      </c>
      <c r="B1738" s="3">
        <v>42497.912499999999</v>
      </c>
      <c r="C1738" t="s">
        <v>95</v>
      </c>
      <c r="D1738">
        <v>1</v>
      </c>
    </row>
    <row r="1739" spans="1:4" x14ac:dyDescent="0.2">
      <c r="A1739" s="1">
        <v>2457</v>
      </c>
      <c r="B1739" s="3">
        <v>42498.690972222219</v>
      </c>
      <c r="C1739" t="s">
        <v>12</v>
      </c>
      <c r="D1739">
        <v>2</v>
      </c>
    </row>
    <row r="1740" spans="1:4" x14ac:dyDescent="0.2">
      <c r="A1740" s="1">
        <v>2457</v>
      </c>
      <c r="B1740" s="3">
        <v>42498.690972222219</v>
      </c>
      <c r="C1740" t="s">
        <v>14</v>
      </c>
      <c r="D1740">
        <v>1</v>
      </c>
    </row>
    <row r="1741" spans="1:4" x14ac:dyDescent="0.2">
      <c r="A1741" s="1">
        <v>2457</v>
      </c>
      <c r="B1741" s="3">
        <v>42498.690972222219</v>
      </c>
      <c r="C1741" t="s">
        <v>17</v>
      </c>
      <c r="D1741">
        <v>1</v>
      </c>
    </row>
    <row r="1742" spans="1:4" x14ac:dyDescent="0.2">
      <c r="A1742" s="1">
        <v>2457</v>
      </c>
      <c r="B1742" s="3">
        <v>42498.690972222219</v>
      </c>
      <c r="C1742" t="s">
        <v>87</v>
      </c>
      <c r="D1742">
        <v>1</v>
      </c>
    </row>
    <row r="1743" spans="1:4" x14ac:dyDescent="0.2">
      <c r="A1743" s="1">
        <v>2457</v>
      </c>
      <c r="B1743" s="3">
        <v>42498.690972222219</v>
      </c>
      <c r="C1743" t="s">
        <v>89</v>
      </c>
      <c r="D1743">
        <v>1</v>
      </c>
    </row>
    <row r="1744" spans="1:4" x14ac:dyDescent="0.2">
      <c r="A1744" s="1">
        <v>2457</v>
      </c>
      <c r="B1744" s="3">
        <v>42498.690972222219</v>
      </c>
      <c r="C1744" t="s">
        <v>123</v>
      </c>
      <c r="D1744">
        <v>1</v>
      </c>
    </row>
    <row r="1745" spans="1:4" x14ac:dyDescent="0.2">
      <c r="A1745" s="1">
        <v>2458</v>
      </c>
      <c r="B1745" s="3">
        <v>42498.747916666667</v>
      </c>
      <c r="C1745" t="s">
        <v>14</v>
      </c>
      <c r="D1745">
        <v>2</v>
      </c>
    </row>
    <row r="1746" spans="1:4" x14ac:dyDescent="0.2">
      <c r="A1746" s="1">
        <v>2458</v>
      </c>
      <c r="B1746" s="3">
        <v>42498.747916666667</v>
      </c>
      <c r="C1746" t="s">
        <v>32</v>
      </c>
      <c r="D1746">
        <v>1</v>
      </c>
    </row>
    <row r="1747" spans="1:4" x14ac:dyDescent="0.2">
      <c r="A1747" s="1">
        <v>2458</v>
      </c>
      <c r="B1747" s="3">
        <v>42498.747916666667</v>
      </c>
      <c r="C1747" t="s">
        <v>42</v>
      </c>
      <c r="D1747">
        <v>1</v>
      </c>
    </row>
    <row r="1748" spans="1:4" x14ac:dyDescent="0.2">
      <c r="A1748" s="1">
        <v>2458</v>
      </c>
      <c r="B1748" s="3">
        <v>42498.747916666667</v>
      </c>
      <c r="C1748" t="s">
        <v>96</v>
      </c>
      <c r="D1748">
        <v>3</v>
      </c>
    </row>
    <row r="1749" spans="1:4" x14ac:dyDescent="0.2">
      <c r="A1749" s="1">
        <v>2458</v>
      </c>
      <c r="B1749" s="3">
        <v>42498.747916666667</v>
      </c>
      <c r="C1749" t="s">
        <v>136</v>
      </c>
      <c r="D1749">
        <v>1</v>
      </c>
    </row>
    <row r="1750" spans="1:4" x14ac:dyDescent="0.2">
      <c r="A1750" s="1">
        <v>2460</v>
      </c>
      <c r="B1750" s="3">
        <v>42498.879861111112</v>
      </c>
      <c r="C1750" t="s">
        <v>52</v>
      </c>
      <c r="D1750">
        <v>1</v>
      </c>
    </row>
    <row r="1751" spans="1:4" x14ac:dyDescent="0.2">
      <c r="A1751" s="1">
        <v>2460</v>
      </c>
      <c r="B1751" s="3">
        <v>42498.879861111112</v>
      </c>
      <c r="C1751" t="s">
        <v>63</v>
      </c>
      <c r="D1751">
        <v>1</v>
      </c>
    </row>
    <row r="1752" spans="1:4" x14ac:dyDescent="0.2">
      <c r="A1752" s="1">
        <v>2460</v>
      </c>
      <c r="B1752" s="3">
        <v>42498.879861111112</v>
      </c>
      <c r="C1752" t="s">
        <v>142</v>
      </c>
      <c r="D1752">
        <v>1</v>
      </c>
    </row>
    <row r="1753" spans="1:4" x14ac:dyDescent="0.2">
      <c r="A1753" s="1">
        <v>2461</v>
      </c>
      <c r="B1753" s="3">
        <v>42498.901388888888</v>
      </c>
      <c r="C1753" t="s">
        <v>5</v>
      </c>
      <c r="D1753">
        <v>1</v>
      </c>
    </row>
    <row r="1754" spans="1:4" x14ac:dyDescent="0.2">
      <c r="A1754" s="1">
        <v>2461</v>
      </c>
      <c r="B1754" s="3">
        <v>42498.901388888888</v>
      </c>
      <c r="C1754" t="s">
        <v>3</v>
      </c>
      <c r="D1754">
        <v>1</v>
      </c>
    </row>
    <row r="1755" spans="1:4" x14ac:dyDescent="0.2">
      <c r="A1755" s="1">
        <v>2461</v>
      </c>
      <c r="B1755" s="3">
        <v>42498.901388888888</v>
      </c>
      <c r="C1755" t="s">
        <v>4</v>
      </c>
      <c r="D1755">
        <v>1</v>
      </c>
    </row>
    <row r="1756" spans="1:4" x14ac:dyDescent="0.2">
      <c r="A1756" s="1">
        <v>2461</v>
      </c>
      <c r="B1756" s="3">
        <v>42498.901388888888</v>
      </c>
      <c r="C1756" t="s">
        <v>7</v>
      </c>
      <c r="D1756">
        <v>1</v>
      </c>
    </row>
    <row r="1757" spans="1:4" x14ac:dyDescent="0.2">
      <c r="A1757" s="1">
        <v>2461</v>
      </c>
      <c r="B1757" s="3">
        <v>42498.901388888888</v>
      </c>
      <c r="C1757" t="s">
        <v>8</v>
      </c>
      <c r="D1757">
        <v>4</v>
      </c>
    </row>
    <row r="1758" spans="1:4" x14ac:dyDescent="0.2">
      <c r="A1758" s="1">
        <v>2461</v>
      </c>
      <c r="B1758" s="3">
        <v>42498.901388888888</v>
      </c>
      <c r="C1758" t="s">
        <v>17</v>
      </c>
      <c r="D1758">
        <v>1</v>
      </c>
    </row>
    <row r="1759" spans="1:4" x14ac:dyDescent="0.2">
      <c r="A1759" s="1">
        <v>2461</v>
      </c>
      <c r="B1759" s="3">
        <v>42498.901388888888</v>
      </c>
      <c r="C1759" t="s">
        <v>33</v>
      </c>
      <c r="D1759">
        <v>1</v>
      </c>
    </row>
    <row r="1760" spans="1:4" x14ac:dyDescent="0.2">
      <c r="A1760" s="1">
        <v>2461</v>
      </c>
      <c r="B1760" s="3">
        <v>42498.901388888888</v>
      </c>
      <c r="C1760" t="s">
        <v>66</v>
      </c>
      <c r="D1760">
        <v>1</v>
      </c>
    </row>
    <row r="1761" spans="1:4" x14ac:dyDescent="0.2">
      <c r="A1761" s="1">
        <v>2461</v>
      </c>
      <c r="B1761" s="3">
        <v>42498.901388888888</v>
      </c>
      <c r="C1761" t="s">
        <v>69</v>
      </c>
      <c r="D1761">
        <v>1</v>
      </c>
    </row>
    <row r="1762" spans="1:4" x14ac:dyDescent="0.2">
      <c r="A1762" s="1">
        <v>2461</v>
      </c>
      <c r="B1762" s="3">
        <v>42498.901388888888</v>
      </c>
      <c r="C1762" t="s">
        <v>93</v>
      </c>
      <c r="D1762">
        <v>1</v>
      </c>
    </row>
    <row r="1763" spans="1:4" x14ac:dyDescent="0.2">
      <c r="A1763" s="1">
        <v>2462</v>
      </c>
      <c r="B1763" s="3">
        <v>42498.924305555556</v>
      </c>
      <c r="C1763" t="s">
        <v>6</v>
      </c>
      <c r="D1763">
        <v>1</v>
      </c>
    </row>
    <row r="1764" spans="1:4" x14ac:dyDescent="0.2">
      <c r="A1764" s="1">
        <v>2462</v>
      </c>
      <c r="B1764" s="3">
        <v>42498.924305555556</v>
      </c>
      <c r="C1764" t="s">
        <v>8</v>
      </c>
      <c r="D1764">
        <v>1</v>
      </c>
    </row>
    <row r="1765" spans="1:4" x14ac:dyDescent="0.2">
      <c r="A1765" s="1">
        <v>2462</v>
      </c>
      <c r="B1765" s="3">
        <v>42498.924305555556</v>
      </c>
      <c r="C1765" t="s">
        <v>14</v>
      </c>
      <c r="D1765">
        <v>1</v>
      </c>
    </row>
    <row r="1766" spans="1:4" x14ac:dyDescent="0.2">
      <c r="A1766" s="1">
        <v>2462</v>
      </c>
      <c r="B1766" s="3">
        <v>42498.924305555556</v>
      </c>
      <c r="C1766" t="s">
        <v>34</v>
      </c>
      <c r="D1766">
        <v>1</v>
      </c>
    </row>
    <row r="1767" spans="1:4" x14ac:dyDescent="0.2">
      <c r="A1767" s="1">
        <v>2462</v>
      </c>
      <c r="B1767" s="3">
        <v>42498.924305555556</v>
      </c>
      <c r="C1767" t="s">
        <v>133</v>
      </c>
      <c r="D1767">
        <v>1</v>
      </c>
    </row>
    <row r="1768" spans="1:4" x14ac:dyDescent="0.2">
      <c r="A1768" s="1">
        <v>2463</v>
      </c>
      <c r="B1768" s="3">
        <v>42499.723611111112</v>
      </c>
      <c r="C1768" t="s">
        <v>35</v>
      </c>
      <c r="D1768">
        <v>1</v>
      </c>
    </row>
    <row r="1769" spans="1:4" x14ac:dyDescent="0.2">
      <c r="A1769" s="1">
        <v>2463</v>
      </c>
      <c r="B1769" s="3">
        <v>42499.723611111112</v>
      </c>
      <c r="C1769" t="s">
        <v>86</v>
      </c>
      <c r="D1769">
        <v>1</v>
      </c>
    </row>
    <row r="1770" spans="1:4" x14ac:dyDescent="0.2">
      <c r="A1770" s="1">
        <v>2463</v>
      </c>
      <c r="B1770" s="3">
        <v>42499.723611111112</v>
      </c>
      <c r="C1770" t="s">
        <v>155</v>
      </c>
      <c r="D1770">
        <v>1</v>
      </c>
    </row>
    <row r="1771" spans="1:4" x14ac:dyDescent="0.2">
      <c r="A1771" s="1">
        <v>2464</v>
      </c>
      <c r="B1771" s="3">
        <v>42499.740277777775</v>
      </c>
      <c r="C1771" t="s">
        <v>3</v>
      </c>
      <c r="D1771">
        <v>2</v>
      </c>
    </row>
    <row r="1772" spans="1:4" x14ac:dyDescent="0.2">
      <c r="A1772" s="1">
        <v>2464</v>
      </c>
      <c r="B1772" s="3">
        <v>42499.740277777775</v>
      </c>
      <c r="C1772" t="s">
        <v>4</v>
      </c>
      <c r="D1772">
        <v>1</v>
      </c>
    </row>
    <row r="1773" spans="1:4" x14ac:dyDescent="0.2">
      <c r="A1773" s="1">
        <v>2464</v>
      </c>
      <c r="B1773" s="3">
        <v>42499.740277777775</v>
      </c>
      <c r="C1773" t="s">
        <v>8</v>
      </c>
      <c r="D1773">
        <v>3</v>
      </c>
    </row>
    <row r="1774" spans="1:4" x14ac:dyDescent="0.2">
      <c r="A1774" s="1">
        <v>2464</v>
      </c>
      <c r="B1774" s="3">
        <v>42499.740277777775</v>
      </c>
      <c r="C1774" t="s">
        <v>14</v>
      </c>
      <c r="D1774">
        <v>1</v>
      </c>
    </row>
    <row r="1775" spans="1:4" x14ac:dyDescent="0.2">
      <c r="A1775" s="1">
        <v>2464</v>
      </c>
      <c r="B1775" s="3">
        <v>42499.740277777775</v>
      </c>
      <c r="C1775" t="s">
        <v>17</v>
      </c>
      <c r="D1775">
        <v>1</v>
      </c>
    </row>
    <row r="1776" spans="1:4" x14ac:dyDescent="0.2">
      <c r="A1776" s="1">
        <v>2464</v>
      </c>
      <c r="B1776" s="3">
        <v>42499.740277777775</v>
      </c>
      <c r="C1776" t="s">
        <v>87</v>
      </c>
      <c r="D1776">
        <v>1</v>
      </c>
    </row>
    <row r="1777" spans="1:4" x14ac:dyDescent="0.2">
      <c r="A1777" s="1">
        <v>2464</v>
      </c>
      <c r="B1777" s="3">
        <v>42499.740277777775</v>
      </c>
      <c r="C1777" t="s">
        <v>89</v>
      </c>
      <c r="D1777">
        <v>1</v>
      </c>
    </row>
    <row r="1778" spans="1:4" x14ac:dyDescent="0.2">
      <c r="A1778" s="1">
        <v>2465</v>
      </c>
      <c r="B1778" s="3">
        <v>42499.801388888889</v>
      </c>
      <c r="C1778" t="s">
        <v>15</v>
      </c>
      <c r="D1778">
        <v>1</v>
      </c>
    </row>
    <row r="1779" spans="1:4" x14ac:dyDescent="0.2">
      <c r="A1779" s="1">
        <v>2465</v>
      </c>
      <c r="B1779" s="3">
        <v>42499.801388888889</v>
      </c>
      <c r="C1779" t="s">
        <v>43</v>
      </c>
      <c r="D1779">
        <v>1</v>
      </c>
    </row>
    <row r="1780" spans="1:4" x14ac:dyDescent="0.2">
      <c r="A1780" s="1">
        <v>2465</v>
      </c>
      <c r="B1780" s="3">
        <v>42499.801388888889</v>
      </c>
      <c r="C1780" t="s">
        <v>62</v>
      </c>
      <c r="D1780">
        <v>1</v>
      </c>
    </row>
    <row r="1781" spans="1:4" x14ac:dyDescent="0.2">
      <c r="A1781" s="1">
        <v>2465</v>
      </c>
      <c r="B1781" s="3">
        <v>42499.801388888889</v>
      </c>
      <c r="C1781" t="s">
        <v>94</v>
      </c>
      <c r="D1781">
        <v>1</v>
      </c>
    </row>
    <row r="1782" spans="1:4" x14ac:dyDescent="0.2">
      <c r="A1782" s="1">
        <v>2466</v>
      </c>
      <c r="B1782" s="3">
        <v>42499.838888888888</v>
      </c>
      <c r="C1782" t="s">
        <v>7</v>
      </c>
      <c r="D1782">
        <v>1</v>
      </c>
    </row>
    <row r="1783" spans="1:4" x14ac:dyDescent="0.2">
      <c r="A1783" s="1">
        <v>2466</v>
      </c>
      <c r="B1783" s="3">
        <v>42499.838888888888</v>
      </c>
      <c r="C1783" t="s">
        <v>4</v>
      </c>
      <c r="D1783">
        <v>1</v>
      </c>
    </row>
    <row r="1784" spans="1:4" x14ac:dyDescent="0.2">
      <c r="A1784" s="1">
        <v>2466</v>
      </c>
      <c r="B1784" s="3">
        <v>42499.838888888888</v>
      </c>
      <c r="C1784" t="s">
        <v>8</v>
      </c>
      <c r="D1784">
        <v>2</v>
      </c>
    </row>
    <row r="1785" spans="1:4" x14ac:dyDescent="0.2">
      <c r="A1785" s="1">
        <v>2466</v>
      </c>
      <c r="B1785" s="3">
        <v>42499.838888888888</v>
      </c>
      <c r="C1785" t="s">
        <v>9</v>
      </c>
      <c r="D1785">
        <v>1</v>
      </c>
    </row>
    <row r="1786" spans="1:4" x14ac:dyDescent="0.2">
      <c r="A1786" s="1">
        <v>2466</v>
      </c>
      <c r="B1786" s="3">
        <v>42499.838888888888</v>
      </c>
      <c r="C1786" t="s">
        <v>16</v>
      </c>
      <c r="D1786">
        <v>1</v>
      </c>
    </row>
    <row r="1787" spans="1:4" x14ac:dyDescent="0.2">
      <c r="A1787" s="1">
        <v>2466</v>
      </c>
      <c r="B1787" s="3">
        <v>42499.838888888888</v>
      </c>
      <c r="C1787" t="s">
        <v>14</v>
      </c>
      <c r="D1787">
        <v>1</v>
      </c>
    </row>
    <row r="1788" spans="1:4" x14ac:dyDescent="0.2">
      <c r="A1788" s="1">
        <v>2466</v>
      </c>
      <c r="B1788" s="3">
        <v>42499.838888888888</v>
      </c>
      <c r="C1788" t="s">
        <v>88</v>
      </c>
      <c r="D1788">
        <v>1</v>
      </c>
    </row>
    <row r="1789" spans="1:4" x14ac:dyDescent="0.2">
      <c r="A1789" s="1">
        <v>2467</v>
      </c>
      <c r="B1789" s="3">
        <v>42500.554166666669</v>
      </c>
      <c r="C1789" t="s">
        <v>5</v>
      </c>
      <c r="D1789">
        <v>1</v>
      </c>
    </row>
    <row r="1790" spans="1:4" x14ac:dyDescent="0.2">
      <c r="A1790" s="1">
        <v>2467</v>
      </c>
      <c r="B1790" s="3">
        <v>42500.554166666669</v>
      </c>
      <c r="C1790" t="s">
        <v>21</v>
      </c>
      <c r="D1790">
        <v>1</v>
      </c>
    </row>
    <row r="1791" spans="1:4" x14ac:dyDescent="0.2">
      <c r="A1791" s="1">
        <v>2467</v>
      </c>
      <c r="B1791" s="3">
        <v>42500.554166666669</v>
      </c>
      <c r="C1791" t="s">
        <v>32</v>
      </c>
      <c r="D1791">
        <v>1</v>
      </c>
    </row>
    <row r="1792" spans="1:4" x14ac:dyDescent="0.2">
      <c r="A1792" s="1">
        <v>2467</v>
      </c>
      <c r="B1792" s="3">
        <v>42500.554166666669</v>
      </c>
      <c r="C1792" t="s">
        <v>53</v>
      </c>
      <c r="D1792">
        <v>1</v>
      </c>
    </row>
    <row r="1793" spans="1:4" x14ac:dyDescent="0.2">
      <c r="A1793" s="1">
        <v>2467</v>
      </c>
      <c r="B1793" s="3">
        <v>42500.554166666669</v>
      </c>
      <c r="C1793" t="s">
        <v>64</v>
      </c>
      <c r="D1793">
        <v>1</v>
      </c>
    </row>
    <row r="1794" spans="1:4" x14ac:dyDescent="0.2">
      <c r="A1794" s="1">
        <v>2467</v>
      </c>
      <c r="B1794" s="3">
        <v>42500.554166666669</v>
      </c>
      <c r="C1794" t="s">
        <v>88</v>
      </c>
      <c r="D1794">
        <v>1</v>
      </c>
    </row>
    <row r="1795" spans="1:4" x14ac:dyDescent="0.2">
      <c r="A1795" s="1">
        <v>2467</v>
      </c>
      <c r="B1795" s="3">
        <v>42500.554166666669</v>
      </c>
      <c r="C1795" t="s">
        <v>89</v>
      </c>
      <c r="D1795">
        <v>1</v>
      </c>
    </row>
    <row r="1796" spans="1:4" x14ac:dyDescent="0.2">
      <c r="A1796" s="1">
        <v>2467</v>
      </c>
      <c r="B1796" s="3">
        <v>42500.554166666669</v>
      </c>
      <c r="C1796" t="s">
        <v>167</v>
      </c>
      <c r="D1796">
        <v>1</v>
      </c>
    </row>
    <row r="1797" spans="1:4" x14ac:dyDescent="0.2">
      <c r="A1797" s="1">
        <v>2467</v>
      </c>
      <c r="B1797" s="3">
        <v>42500.554166666669</v>
      </c>
      <c r="C1797" t="s">
        <v>176</v>
      </c>
      <c r="D1797">
        <v>2</v>
      </c>
    </row>
    <row r="1798" spans="1:4" x14ac:dyDescent="0.2">
      <c r="A1798" s="1">
        <v>2468</v>
      </c>
      <c r="B1798" s="3">
        <v>42500.71597222222</v>
      </c>
      <c r="C1798" t="s">
        <v>5</v>
      </c>
      <c r="D1798">
        <v>1</v>
      </c>
    </row>
    <row r="1799" spans="1:4" x14ac:dyDescent="0.2">
      <c r="A1799" s="1">
        <v>2468</v>
      </c>
      <c r="B1799" s="3">
        <v>42500.71597222222</v>
      </c>
      <c r="C1799" t="s">
        <v>8</v>
      </c>
      <c r="D1799">
        <v>2</v>
      </c>
    </row>
    <row r="1800" spans="1:4" x14ac:dyDescent="0.2">
      <c r="A1800" s="1">
        <v>2468</v>
      </c>
      <c r="B1800" s="3">
        <v>42500.71597222222</v>
      </c>
      <c r="C1800" t="s">
        <v>15</v>
      </c>
      <c r="D1800">
        <v>1</v>
      </c>
    </row>
    <row r="1801" spans="1:4" x14ac:dyDescent="0.2">
      <c r="A1801" s="1">
        <v>2468</v>
      </c>
      <c r="B1801" s="3">
        <v>42500.71597222222</v>
      </c>
      <c r="C1801" t="s">
        <v>33</v>
      </c>
      <c r="D1801">
        <v>2</v>
      </c>
    </row>
    <row r="1802" spans="1:4" x14ac:dyDescent="0.2">
      <c r="A1802" s="1">
        <v>2468</v>
      </c>
      <c r="B1802" s="3">
        <v>42500.71597222222</v>
      </c>
      <c r="C1802" t="s">
        <v>37</v>
      </c>
      <c r="D1802">
        <v>1</v>
      </c>
    </row>
    <row r="1803" spans="1:4" x14ac:dyDescent="0.2">
      <c r="A1803" s="1">
        <v>2468</v>
      </c>
      <c r="B1803" s="3">
        <v>42500.71597222222</v>
      </c>
      <c r="C1803" t="s">
        <v>38</v>
      </c>
      <c r="D1803">
        <v>1</v>
      </c>
    </row>
    <row r="1804" spans="1:4" x14ac:dyDescent="0.2">
      <c r="A1804" s="1">
        <v>2468</v>
      </c>
      <c r="B1804" s="3">
        <v>42500.71597222222</v>
      </c>
      <c r="C1804" t="s">
        <v>54</v>
      </c>
      <c r="D1804">
        <v>1</v>
      </c>
    </row>
    <row r="1805" spans="1:4" x14ac:dyDescent="0.2">
      <c r="A1805" s="1">
        <v>2468</v>
      </c>
      <c r="B1805" s="3">
        <v>42500.71597222222</v>
      </c>
      <c r="C1805" t="s">
        <v>60</v>
      </c>
      <c r="D1805">
        <v>1</v>
      </c>
    </row>
    <row r="1806" spans="1:4" x14ac:dyDescent="0.2">
      <c r="A1806" s="1">
        <v>2468</v>
      </c>
      <c r="B1806" s="3">
        <v>42500.71597222222</v>
      </c>
      <c r="C1806" t="s">
        <v>86</v>
      </c>
      <c r="D1806">
        <v>1</v>
      </c>
    </row>
    <row r="1807" spans="1:4" x14ac:dyDescent="0.2">
      <c r="A1807" s="1">
        <v>2468</v>
      </c>
      <c r="B1807" s="3">
        <v>42500.71597222222</v>
      </c>
      <c r="C1807" t="s">
        <v>96</v>
      </c>
      <c r="D1807">
        <v>1</v>
      </c>
    </row>
    <row r="1808" spans="1:4" x14ac:dyDescent="0.2">
      <c r="A1808" s="1">
        <v>2469</v>
      </c>
      <c r="B1808" s="3">
        <v>42500.75</v>
      </c>
      <c r="C1808" t="s">
        <v>15</v>
      </c>
      <c r="D1808">
        <v>1</v>
      </c>
    </row>
    <row r="1809" spans="1:4" x14ac:dyDescent="0.2">
      <c r="A1809" s="1">
        <v>2469</v>
      </c>
      <c r="B1809" s="3">
        <v>42500.75</v>
      </c>
      <c r="C1809" t="s">
        <v>34</v>
      </c>
      <c r="D1809">
        <v>1</v>
      </c>
    </row>
    <row r="1810" spans="1:4" x14ac:dyDescent="0.2">
      <c r="A1810" s="1">
        <v>2469</v>
      </c>
      <c r="B1810" s="3">
        <v>42500.75</v>
      </c>
      <c r="C1810" t="s">
        <v>155</v>
      </c>
      <c r="D1810">
        <v>1</v>
      </c>
    </row>
    <row r="1811" spans="1:4" x14ac:dyDescent="0.2">
      <c r="A1811" s="1">
        <v>2470</v>
      </c>
      <c r="B1811" s="3">
        <v>42500.797222222223</v>
      </c>
      <c r="C1811" t="s">
        <v>7</v>
      </c>
      <c r="D1811">
        <v>1</v>
      </c>
    </row>
    <row r="1812" spans="1:4" x14ac:dyDescent="0.2">
      <c r="A1812" s="1">
        <v>2470</v>
      </c>
      <c r="B1812" s="3">
        <v>42500.797222222223</v>
      </c>
      <c r="C1812" t="s">
        <v>12</v>
      </c>
      <c r="D1812">
        <v>1</v>
      </c>
    </row>
    <row r="1813" spans="1:4" x14ac:dyDescent="0.2">
      <c r="A1813" s="1">
        <v>2470</v>
      </c>
      <c r="B1813" s="3">
        <v>42500.797222222223</v>
      </c>
      <c r="C1813" t="s">
        <v>17</v>
      </c>
      <c r="D1813">
        <v>1</v>
      </c>
    </row>
    <row r="1814" spans="1:4" x14ac:dyDescent="0.2">
      <c r="A1814" s="1">
        <v>2470</v>
      </c>
      <c r="B1814" s="3">
        <v>42500.797222222223</v>
      </c>
      <c r="C1814" t="s">
        <v>74</v>
      </c>
      <c r="D1814">
        <v>1</v>
      </c>
    </row>
    <row r="1815" spans="1:4" x14ac:dyDescent="0.2">
      <c r="A1815" s="1">
        <v>2470</v>
      </c>
      <c r="B1815" s="3">
        <v>42500.797222222223</v>
      </c>
      <c r="C1815" t="s">
        <v>99</v>
      </c>
      <c r="D1815">
        <v>1</v>
      </c>
    </row>
    <row r="1816" spans="1:4" x14ac:dyDescent="0.2">
      <c r="A1816" s="1">
        <v>2470</v>
      </c>
      <c r="B1816" s="3">
        <v>42500.797222222223</v>
      </c>
      <c r="C1816" t="s">
        <v>89</v>
      </c>
      <c r="D1816">
        <v>1</v>
      </c>
    </row>
    <row r="1817" spans="1:4" x14ac:dyDescent="0.2">
      <c r="A1817" s="1">
        <v>2471</v>
      </c>
      <c r="B1817" s="3">
        <v>42501.76458333333</v>
      </c>
      <c r="C1817" t="s">
        <v>10</v>
      </c>
      <c r="D1817">
        <v>1</v>
      </c>
    </row>
    <row r="1818" spans="1:4" x14ac:dyDescent="0.2">
      <c r="A1818" s="1">
        <v>2471</v>
      </c>
      <c r="B1818" s="3">
        <v>42501.76458333333</v>
      </c>
      <c r="C1818" t="s">
        <v>15</v>
      </c>
      <c r="D1818">
        <v>1</v>
      </c>
    </row>
    <row r="1819" spans="1:4" x14ac:dyDescent="0.2">
      <c r="A1819" s="1">
        <v>2471</v>
      </c>
      <c r="B1819" s="3">
        <v>42501.76458333333</v>
      </c>
      <c r="C1819" t="s">
        <v>57</v>
      </c>
      <c r="D1819">
        <v>1</v>
      </c>
    </row>
    <row r="1820" spans="1:4" x14ac:dyDescent="0.2">
      <c r="A1820" s="1">
        <v>2471</v>
      </c>
      <c r="B1820" s="3">
        <v>42501.76458333333</v>
      </c>
      <c r="C1820" t="s">
        <v>56</v>
      </c>
      <c r="D1820">
        <v>1</v>
      </c>
    </row>
    <row r="1821" spans="1:4" x14ac:dyDescent="0.2">
      <c r="A1821" s="1">
        <v>2471</v>
      </c>
      <c r="B1821" s="3">
        <v>42501.76458333333</v>
      </c>
      <c r="C1821" t="s">
        <v>87</v>
      </c>
      <c r="D1821">
        <v>1</v>
      </c>
    </row>
    <row r="1822" spans="1:4" x14ac:dyDescent="0.2">
      <c r="A1822" s="1">
        <v>2471</v>
      </c>
      <c r="B1822" s="3">
        <v>42501.76458333333</v>
      </c>
      <c r="C1822" t="s">
        <v>113</v>
      </c>
      <c r="D1822">
        <v>1</v>
      </c>
    </row>
    <row r="1823" spans="1:4" x14ac:dyDescent="0.2">
      <c r="A1823" s="1">
        <v>2471</v>
      </c>
      <c r="B1823" s="3">
        <v>42501.76458333333</v>
      </c>
      <c r="C1823" t="s">
        <v>93</v>
      </c>
      <c r="D1823">
        <v>1</v>
      </c>
    </row>
    <row r="1824" spans="1:4" x14ac:dyDescent="0.2">
      <c r="A1824" s="1">
        <v>2471</v>
      </c>
      <c r="B1824" s="3">
        <v>42501.76458333333</v>
      </c>
      <c r="C1824" t="s">
        <v>155</v>
      </c>
      <c r="D1824">
        <v>1</v>
      </c>
    </row>
    <row r="1825" spans="1:4" x14ac:dyDescent="0.2">
      <c r="A1825" s="1">
        <v>2472</v>
      </c>
      <c r="B1825" s="3">
        <v>42501.799305555556</v>
      </c>
      <c r="C1825" t="s">
        <v>12</v>
      </c>
      <c r="D1825">
        <v>1</v>
      </c>
    </row>
    <row r="1826" spans="1:4" x14ac:dyDescent="0.2">
      <c r="A1826" s="1">
        <v>2472</v>
      </c>
      <c r="B1826" s="3">
        <v>42501.799305555556</v>
      </c>
      <c r="C1826" t="s">
        <v>17</v>
      </c>
      <c r="D1826">
        <v>1</v>
      </c>
    </row>
    <row r="1827" spans="1:4" x14ac:dyDescent="0.2">
      <c r="A1827" s="1">
        <v>2472</v>
      </c>
      <c r="B1827" s="3">
        <v>42501.799305555556</v>
      </c>
      <c r="C1827" t="s">
        <v>53</v>
      </c>
      <c r="D1827">
        <v>1</v>
      </c>
    </row>
    <row r="1828" spans="1:4" x14ac:dyDescent="0.2">
      <c r="A1828" s="1">
        <v>2472</v>
      </c>
      <c r="B1828" s="3">
        <v>42501.799305555556</v>
      </c>
      <c r="C1828" t="s">
        <v>139</v>
      </c>
      <c r="D1828">
        <v>1</v>
      </c>
    </row>
    <row r="1829" spans="1:4" x14ac:dyDescent="0.2">
      <c r="A1829" s="1">
        <v>2473</v>
      </c>
      <c r="B1829" s="3">
        <v>42501.847222222219</v>
      </c>
      <c r="C1829" t="s">
        <v>8</v>
      </c>
      <c r="D1829">
        <v>2</v>
      </c>
    </row>
    <row r="1830" spans="1:4" x14ac:dyDescent="0.2">
      <c r="A1830" s="1">
        <v>2473</v>
      </c>
      <c r="B1830" s="3">
        <v>42501.847222222219</v>
      </c>
      <c r="C1830" t="s">
        <v>12</v>
      </c>
      <c r="D1830">
        <v>1</v>
      </c>
    </row>
    <row r="1831" spans="1:4" x14ac:dyDescent="0.2">
      <c r="A1831" s="1">
        <v>2473</v>
      </c>
      <c r="B1831" s="3">
        <v>42501.847222222219</v>
      </c>
      <c r="C1831" t="s">
        <v>17</v>
      </c>
      <c r="D1831">
        <v>1</v>
      </c>
    </row>
    <row r="1832" spans="1:4" x14ac:dyDescent="0.2">
      <c r="A1832" s="1">
        <v>2473</v>
      </c>
      <c r="B1832" s="3">
        <v>42501.847222222219</v>
      </c>
      <c r="C1832" t="s">
        <v>103</v>
      </c>
      <c r="D1832">
        <v>1</v>
      </c>
    </row>
    <row r="1833" spans="1:4" x14ac:dyDescent="0.2">
      <c r="A1833" s="1">
        <v>2474</v>
      </c>
      <c r="B1833" s="3">
        <v>42501.855555555558</v>
      </c>
      <c r="C1833" t="s">
        <v>53</v>
      </c>
      <c r="D1833">
        <v>1</v>
      </c>
    </row>
    <row r="1834" spans="1:4" x14ac:dyDescent="0.2">
      <c r="A1834" s="1">
        <v>2474</v>
      </c>
      <c r="B1834" s="3">
        <v>42501.855555555558</v>
      </c>
      <c r="C1834" t="s">
        <v>63</v>
      </c>
      <c r="D1834">
        <v>1</v>
      </c>
    </row>
    <row r="1835" spans="1:4" x14ac:dyDescent="0.2">
      <c r="A1835" s="1">
        <v>2474</v>
      </c>
      <c r="B1835" s="3">
        <v>42501.855555555558</v>
      </c>
      <c r="C1835" t="s">
        <v>125</v>
      </c>
      <c r="D1835">
        <v>1</v>
      </c>
    </row>
    <row r="1836" spans="1:4" x14ac:dyDescent="0.2">
      <c r="A1836" s="1">
        <v>2476</v>
      </c>
      <c r="B1836" s="3">
        <v>42502.783333333333</v>
      </c>
      <c r="C1836" t="s">
        <v>8</v>
      </c>
      <c r="D1836">
        <v>1</v>
      </c>
    </row>
    <row r="1837" spans="1:4" x14ac:dyDescent="0.2">
      <c r="A1837" s="1">
        <v>2476</v>
      </c>
      <c r="B1837" s="3">
        <v>42502.783333333333</v>
      </c>
      <c r="C1837" t="s">
        <v>12</v>
      </c>
      <c r="D1837">
        <v>2</v>
      </c>
    </row>
    <row r="1838" spans="1:4" x14ac:dyDescent="0.2">
      <c r="A1838" s="1">
        <v>2476</v>
      </c>
      <c r="B1838" s="3">
        <v>42502.783333333333</v>
      </c>
      <c r="C1838" t="s">
        <v>17</v>
      </c>
      <c r="D1838">
        <v>2</v>
      </c>
    </row>
    <row r="1839" spans="1:4" x14ac:dyDescent="0.2">
      <c r="A1839" s="1">
        <v>2476</v>
      </c>
      <c r="B1839" s="3">
        <v>42502.783333333333</v>
      </c>
      <c r="C1839" t="s">
        <v>74</v>
      </c>
      <c r="D1839">
        <v>1</v>
      </c>
    </row>
    <row r="1840" spans="1:4" x14ac:dyDescent="0.2">
      <c r="A1840" s="1">
        <v>2476</v>
      </c>
      <c r="B1840" s="3">
        <v>42502.783333333333</v>
      </c>
      <c r="C1840" t="s">
        <v>87</v>
      </c>
      <c r="D1840">
        <v>1</v>
      </c>
    </row>
    <row r="1841" spans="1:4" x14ac:dyDescent="0.2">
      <c r="A1841" s="1">
        <v>2476</v>
      </c>
      <c r="B1841" s="3">
        <v>42502.783333333333</v>
      </c>
      <c r="C1841" t="s">
        <v>90</v>
      </c>
      <c r="D1841">
        <v>1</v>
      </c>
    </row>
    <row r="1842" spans="1:4" x14ac:dyDescent="0.2">
      <c r="A1842" s="1">
        <v>2477</v>
      </c>
      <c r="B1842" s="3">
        <v>42502.801388888889</v>
      </c>
      <c r="C1842" t="s">
        <v>55</v>
      </c>
      <c r="D1842">
        <v>1</v>
      </c>
    </row>
    <row r="1843" spans="1:4" x14ac:dyDescent="0.2">
      <c r="A1843" s="1">
        <v>2477</v>
      </c>
      <c r="B1843" s="3">
        <v>42502.801388888889</v>
      </c>
      <c r="C1843" t="s">
        <v>64</v>
      </c>
      <c r="D1843">
        <v>1</v>
      </c>
    </row>
    <row r="1844" spans="1:4" x14ac:dyDescent="0.2">
      <c r="A1844" s="1">
        <v>2477</v>
      </c>
      <c r="B1844" s="3">
        <v>42502.801388888889</v>
      </c>
      <c r="C1844" t="s">
        <v>81</v>
      </c>
      <c r="D1844">
        <v>1</v>
      </c>
    </row>
    <row r="1845" spans="1:4" x14ac:dyDescent="0.2">
      <c r="A1845" s="1">
        <v>2477</v>
      </c>
      <c r="B1845" s="3">
        <v>42502.801388888889</v>
      </c>
      <c r="C1845" t="s">
        <v>84</v>
      </c>
      <c r="D1845">
        <v>1</v>
      </c>
    </row>
    <row r="1846" spans="1:4" x14ac:dyDescent="0.2">
      <c r="A1846" s="1">
        <v>2477</v>
      </c>
      <c r="B1846" s="3">
        <v>42502.801388888889</v>
      </c>
      <c r="C1846" t="s">
        <v>95</v>
      </c>
      <c r="D1846">
        <v>1</v>
      </c>
    </row>
    <row r="1847" spans="1:4" x14ac:dyDescent="0.2">
      <c r="A1847" s="1">
        <v>2479</v>
      </c>
      <c r="B1847" s="3">
        <v>42502.885416666664</v>
      </c>
      <c r="C1847" t="s">
        <v>15</v>
      </c>
      <c r="D1847">
        <v>1</v>
      </c>
    </row>
    <row r="1848" spans="1:4" x14ac:dyDescent="0.2">
      <c r="A1848" s="1">
        <v>2479</v>
      </c>
      <c r="B1848" s="3">
        <v>42502.885416666664</v>
      </c>
      <c r="C1848" t="s">
        <v>67</v>
      </c>
      <c r="D1848">
        <v>1</v>
      </c>
    </row>
    <row r="1849" spans="1:4" x14ac:dyDescent="0.2">
      <c r="A1849" s="1">
        <v>2479</v>
      </c>
      <c r="B1849" s="3">
        <v>42502.885416666664</v>
      </c>
      <c r="C1849" t="s">
        <v>97</v>
      </c>
      <c r="D1849">
        <v>1</v>
      </c>
    </row>
    <row r="1850" spans="1:4" x14ac:dyDescent="0.2">
      <c r="A1850" s="1">
        <v>2483</v>
      </c>
      <c r="B1850" s="3">
        <v>42503.781944444447</v>
      </c>
      <c r="C1850" t="s">
        <v>5</v>
      </c>
      <c r="D1850">
        <v>1</v>
      </c>
    </row>
    <row r="1851" spans="1:4" x14ac:dyDescent="0.2">
      <c r="A1851" s="1">
        <v>2483</v>
      </c>
      <c r="B1851" s="3">
        <v>42503.781944444447</v>
      </c>
      <c r="C1851" t="s">
        <v>4</v>
      </c>
      <c r="D1851">
        <v>1</v>
      </c>
    </row>
    <row r="1852" spans="1:4" x14ac:dyDescent="0.2">
      <c r="A1852" s="1">
        <v>2483</v>
      </c>
      <c r="B1852" s="3">
        <v>42503.781944444447</v>
      </c>
      <c r="C1852" t="s">
        <v>6</v>
      </c>
      <c r="D1852">
        <v>1</v>
      </c>
    </row>
    <row r="1853" spans="1:4" x14ac:dyDescent="0.2">
      <c r="A1853" s="1">
        <v>2483</v>
      </c>
      <c r="B1853" s="3">
        <v>42503.781944444447</v>
      </c>
      <c r="C1853" t="s">
        <v>8</v>
      </c>
      <c r="D1853">
        <v>2</v>
      </c>
    </row>
    <row r="1854" spans="1:4" x14ac:dyDescent="0.2">
      <c r="A1854" s="1">
        <v>2483</v>
      </c>
      <c r="B1854" s="3">
        <v>42503.781944444447</v>
      </c>
      <c r="C1854" t="s">
        <v>15</v>
      </c>
      <c r="D1854">
        <v>1</v>
      </c>
    </row>
    <row r="1855" spans="1:4" x14ac:dyDescent="0.2">
      <c r="A1855" s="1">
        <v>2483</v>
      </c>
      <c r="B1855" s="3">
        <v>42503.781944444447</v>
      </c>
      <c r="C1855" t="s">
        <v>14</v>
      </c>
      <c r="D1855">
        <v>1</v>
      </c>
    </row>
    <row r="1856" spans="1:4" x14ac:dyDescent="0.2">
      <c r="A1856" s="1">
        <v>2483</v>
      </c>
      <c r="B1856" s="3">
        <v>42503.781944444447</v>
      </c>
      <c r="C1856" t="s">
        <v>34</v>
      </c>
      <c r="D1856">
        <v>1</v>
      </c>
    </row>
    <row r="1857" spans="1:4" x14ac:dyDescent="0.2">
      <c r="A1857" s="1">
        <v>2483</v>
      </c>
      <c r="B1857" s="3">
        <v>42503.781944444447</v>
      </c>
      <c r="C1857" t="s">
        <v>102</v>
      </c>
      <c r="D1857">
        <v>1</v>
      </c>
    </row>
    <row r="1858" spans="1:4" x14ac:dyDescent="0.2">
      <c r="A1858" s="1">
        <v>2483</v>
      </c>
      <c r="B1858" s="3">
        <v>42503.781944444447</v>
      </c>
      <c r="C1858" t="s">
        <v>155</v>
      </c>
      <c r="D1858">
        <v>1</v>
      </c>
    </row>
    <row r="1859" spans="1:4" x14ac:dyDescent="0.2">
      <c r="A1859" s="1">
        <v>2484</v>
      </c>
      <c r="B1859" s="3">
        <v>42503.789583333331</v>
      </c>
      <c r="C1859" t="s">
        <v>14</v>
      </c>
      <c r="D1859">
        <v>1</v>
      </c>
    </row>
    <row r="1860" spans="1:4" x14ac:dyDescent="0.2">
      <c r="A1860" s="1">
        <v>2484</v>
      </c>
      <c r="B1860" s="3">
        <v>42503.789583333331</v>
      </c>
      <c r="C1860" t="s">
        <v>58</v>
      </c>
      <c r="D1860">
        <v>1</v>
      </c>
    </row>
    <row r="1861" spans="1:4" x14ac:dyDescent="0.2">
      <c r="A1861" s="1">
        <v>2484</v>
      </c>
      <c r="B1861" s="3">
        <v>42503.789583333331</v>
      </c>
      <c r="C1861" t="s">
        <v>76</v>
      </c>
      <c r="D1861">
        <v>1</v>
      </c>
    </row>
    <row r="1862" spans="1:4" x14ac:dyDescent="0.2">
      <c r="A1862" s="1">
        <v>2484</v>
      </c>
      <c r="B1862" s="3">
        <v>42503.789583333331</v>
      </c>
      <c r="C1862" t="s">
        <v>124</v>
      </c>
      <c r="D1862">
        <v>1</v>
      </c>
    </row>
    <row r="1863" spans="1:4" x14ac:dyDescent="0.2">
      <c r="A1863" s="1">
        <v>2485</v>
      </c>
      <c r="B1863" s="3">
        <v>42503.79583333333</v>
      </c>
      <c r="C1863" t="s">
        <v>14</v>
      </c>
      <c r="D1863">
        <v>1</v>
      </c>
    </row>
    <row r="1864" spans="1:4" x14ac:dyDescent="0.2">
      <c r="A1864" s="1">
        <v>2485</v>
      </c>
      <c r="B1864" s="3">
        <v>42503.79583333333</v>
      </c>
      <c r="C1864" t="s">
        <v>19</v>
      </c>
      <c r="D1864">
        <v>1</v>
      </c>
    </row>
    <row r="1865" spans="1:4" x14ac:dyDescent="0.2">
      <c r="A1865" s="1">
        <v>2485</v>
      </c>
      <c r="B1865" s="3">
        <v>42503.79583333333</v>
      </c>
      <c r="C1865" t="s">
        <v>89</v>
      </c>
      <c r="D1865">
        <v>1</v>
      </c>
    </row>
    <row r="1866" spans="1:4" x14ac:dyDescent="0.2">
      <c r="A1866" s="1">
        <v>2485</v>
      </c>
      <c r="B1866" s="3">
        <v>42503.79583333333</v>
      </c>
      <c r="C1866" t="s">
        <v>128</v>
      </c>
      <c r="D1866">
        <v>1</v>
      </c>
    </row>
    <row r="1867" spans="1:4" x14ac:dyDescent="0.2">
      <c r="A1867" s="1">
        <v>2486</v>
      </c>
      <c r="B1867" s="3">
        <v>42503.798611111109</v>
      </c>
      <c r="C1867" t="s">
        <v>12</v>
      </c>
      <c r="D1867">
        <v>1</v>
      </c>
    </row>
    <row r="1868" spans="1:4" x14ac:dyDescent="0.2">
      <c r="A1868" s="1">
        <v>2486</v>
      </c>
      <c r="B1868" s="3">
        <v>42503.798611111109</v>
      </c>
      <c r="C1868" t="s">
        <v>15</v>
      </c>
      <c r="D1868">
        <v>1</v>
      </c>
    </row>
    <row r="1869" spans="1:4" x14ac:dyDescent="0.2">
      <c r="A1869" s="1">
        <v>2486</v>
      </c>
      <c r="B1869" s="3">
        <v>42503.798611111109</v>
      </c>
      <c r="C1869" t="s">
        <v>81</v>
      </c>
      <c r="D1869">
        <v>1</v>
      </c>
    </row>
    <row r="1870" spans="1:4" x14ac:dyDescent="0.2">
      <c r="A1870" s="1">
        <v>2486</v>
      </c>
      <c r="B1870" s="3">
        <v>42503.798611111109</v>
      </c>
      <c r="C1870" t="s">
        <v>98</v>
      </c>
      <c r="D1870">
        <v>1</v>
      </c>
    </row>
    <row r="1871" spans="1:4" x14ac:dyDescent="0.2">
      <c r="A1871" s="1">
        <v>2487</v>
      </c>
      <c r="B1871" s="3">
        <v>42503.8</v>
      </c>
      <c r="C1871" t="s">
        <v>5</v>
      </c>
      <c r="D1871">
        <v>2</v>
      </c>
    </row>
    <row r="1872" spans="1:4" x14ac:dyDescent="0.2">
      <c r="A1872" s="1">
        <v>2487</v>
      </c>
      <c r="B1872" s="3">
        <v>42503.8</v>
      </c>
      <c r="C1872" t="s">
        <v>3</v>
      </c>
      <c r="D1872">
        <v>2</v>
      </c>
    </row>
    <row r="1873" spans="1:4" x14ac:dyDescent="0.2">
      <c r="A1873" s="1">
        <v>2487</v>
      </c>
      <c r="B1873" s="3">
        <v>42503.8</v>
      </c>
      <c r="C1873" t="s">
        <v>8</v>
      </c>
      <c r="D1873">
        <v>4</v>
      </c>
    </row>
    <row r="1874" spans="1:4" x14ac:dyDescent="0.2">
      <c r="A1874" s="1">
        <v>2487</v>
      </c>
      <c r="B1874" s="3">
        <v>42503.8</v>
      </c>
      <c r="C1874" t="s">
        <v>10</v>
      </c>
      <c r="D1874">
        <v>1</v>
      </c>
    </row>
    <row r="1875" spans="1:4" x14ac:dyDescent="0.2">
      <c r="A1875" s="1">
        <v>2487</v>
      </c>
      <c r="B1875" s="3">
        <v>42503.8</v>
      </c>
      <c r="C1875" t="s">
        <v>12</v>
      </c>
      <c r="D1875">
        <v>1</v>
      </c>
    </row>
    <row r="1876" spans="1:4" x14ac:dyDescent="0.2">
      <c r="A1876" s="1">
        <v>2487</v>
      </c>
      <c r="B1876" s="3">
        <v>42503.8</v>
      </c>
      <c r="C1876" t="s">
        <v>17</v>
      </c>
      <c r="D1876">
        <v>1</v>
      </c>
    </row>
    <row r="1877" spans="1:4" x14ac:dyDescent="0.2">
      <c r="A1877" s="1">
        <v>2487</v>
      </c>
      <c r="B1877" s="3">
        <v>42503.8</v>
      </c>
      <c r="C1877" t="s">
        <v>18</v>
      </c>
      <c r="D1877">
        <v>1</v>
      </c>
    </row>
    <row r="1878" spans="1:4" x14ac:dyDescent="0.2">
      <c r="A1878" s="1">
        <v>2487</v>
      </c>
      <c r="B1878" s="3">
        <v>42503.8</v>
      </c>
      <c r="C1878" t="s">
        <v>33</v>
      </c>
      <c r="D1878">
        <v>1</v>
      </c>
    </row>
    <row r="1879" spans="1:4" x14ac:dyDescent="0.2">
      <c r="A1879" s="1">
        <v>2487</v>
      </c>
      <c r="B1879" s="3">
        <v>42503.8</v>
      </c>
      <c r="C1879" t="s">
        <v>95</v>
      </c>
      <c r="D1879">
        <v>1</v>
      </c>
    </row>
    <row r="1880" spans="1:4" x14ac:dyDescent="0.2">
      <c r="A1880" s="1">
        <v>2487</v>
      </c>
      <c r="B1880" s="3">
        <v>42503.8</v>
      </c>
      <c r="C1880" t="s">
        <v>96</v>
      </c>
      <c r="D1880">
        <v>1</v>
      </c>
    </row>
    <row r="1881" spans="1:4" x14ac:dyDescent="0.2">
      <c r="A1881" s="1">
        <v>2488</v>
      </c>
      <c r="B1881" s="3">
        <v>42503.800694444442</v>
      </c>
      <c r="C1881" t="s">
        <v>14</v>
      </c>
      <c r="D1881">
        <v>2</v>
      </c>
    </row>
    <row r="1882" spans="1:4" x14ac:dyDescent="0.2">
      <c r="A1882" s="1">
        <v>2488</v>
      </c>
      <c r="B1882" s="3">
        <v>42503.800694444442</v>
      </c>
      <c r="C1882" t="s">
        <v>18</v>
      </c>
      <c r="D1882">
        <v>2</v>
      </c>
    </row>
    <row r="1883" spans="1:4" x14ac:dyDescent="0.2">
      <c r="A1883" s="1">
        <v>2488</v>
      </c>
      <c r="B1883" s="3">
        <v>42503.800694444442</v>
      </c>
      <c r="C1883" t="s">
        <v>68</v>
      </c>
      <c r="D1883">
        <v>1</v>
      </c>
    </row>
    <row r="1884" spans="1:4" x14ac:dyDescent="0.2">
      <c r="A1884" s="1">
        <v>2489</v>
      </c>
      <c r="B1884" s="3">
        <v>42503.804166666669</v>
      </c>
      <c r="C1884" t="s">
        <v>13</v>
      </c>
      <c r="D1884">
        <v>1</v>
      </c>
    </row>
    <row r="1885" spans="1:4" x14ac:dyDescent="0.2">
      <c r="A1885" s="1">
        <v>2489</v>
      </c>
      <c r="B1885" s="3">
        <v>42503.804166666669</v>
      </c>
      <c r="C1885" t="s">
        <v>22</v>
      </c>
      <c r="D1885">
        <v>1</v>
      </c>
    </row>
    <row r="1886" spans="1:4" x14ac:dyDescent="0.2">
      <c r="A1886" s="1">
        <v>2489</v>
      </c>
      <c r="B1886" s="3">
        <v>42503.804166666669</v>
      </c>
      <c r="C1886" t="s">
        <v>61</v>
      </c>
      <c r="D1886">
        <v>1</v>
      </c>
    </row>
    <row r="1887" spans="1:4" x14ac:dyDescent="0.2">
      <c r="A1887" s="1">
        <v>2489</v>
      </c>
      <c r="B1887" s="3">
        <v>42503.804166666669</v>
      </c>
      <c r="C1887" t="s">
        <v>114</v>
      </c>
      <c r="D1887">
        <v>1</v>
      </c>
    </row>
    <row r="1888" spans="1:4" x14ac:dyDescent="0.2">
      <c r="A1888" s="1">
        <v>2489</v>
      </c>
      <c r="B1888" s="3">
        <v>42503.804166666669</v>
      </c>
      <c r="C1888" t="s">
        <v>155</v>
      </c>
      <c r="D1888">
        <v>1</v>
      </c>
    </row>
    <row r="1889" spans="1:4" x14ac:dyDescent="0.2">
      <c r="A1889" s="1">
        <v>2490</v>
      </c>
      <c r="B1889" s="3">
        <v>42503.805555555555</v>
      </c>
      <c r="C1889" t="s">
        <v>5</v>
      </c>
      <c r="D1889">
        <v>1</v>
      </c>
    </row>
    <row r="1890" spans="1:4" x14ac:dyDescent="0.2">
      <c r="A1890" s="1">
        <v>2490</v>
      </c>
      <c r="B1890" s="3">
        <v>42503.805555555555</v>
      </c>
      <c r="C1890" t="s">
        <v>15</v>
      </c>
      <c r="D1890">
        <v>1</v>
      </c>
    </row>
    <row r="1891" spans="1:4" x14ac:dyDescent="0.2">
      <c r="A1891" s="1">
        <v>2490</v>
      </c>
      <c r="B1891" s="3">
        <v>42503.805555555555</v>
      </c>
      <c r="C1891" t="s">
        <v>18</v>
      </c>
      <c r="D1891">
        <v>1</v>
      </c>
    </row>
    <row r="1892" spans="1:4" x14ac:dyDescent="0.2">
      <c r="A1892" s="1">
        <v>2490</v>
      </c>
      <c r="B1892" s="3">
        <v>42503.805555555555</v>
      </c>
      <c r="C1892" t="s">
        <v>36</v>
      </c>
      <c r="D1892">
        <v>2</v>
      </c>
    </row>
    <row r="1893" spans="1:4" x14ac:dyDescent="0.2">
      <c r="A1893" s="1">
        <v>2490</v>
      </c>
      <c r="B1893" s="3">
        <v>42503.805555555555</v>
      </c>
      <c r="C1893" t="s">
        <v>30</v>
      </c>
      <c r="D1893">
        <v>1</v>
      </c>
    </row>
    <row r="1894" spans="1:4" x14ac:dyDescent="0.2">
      <c r="A1894" s="1">
        <v>2490</v>
      </c>
      <c r="B1894" s="3">
        <v>42503.805555555555</v>
      </c>
      <c r="C1894" t="s">
        <v>61</v>
      </c>
      <c r="D1894">
        <v>1</v>
      </c>
    </row>
    <row r="1895" spans="1:4" x14ac:dyDescent="0.2">
      <c r="A1895" s="1">
        <v>2490</v>
      </c>
      <c r="B1895" s="3">
        <v>42503.805555555555</v>
      </c>
      <c r="C1895" t="s">
        <v>99</v>
      </c>
      <c r="D1895">
        <v>1</v>
      </c>
    </row>
    <row r="1896" spans="1:4" x14ac:dyDescent="0.2">
      <c r="A1896" s="1">
        <v>2490</v>
      </c>
      <c r="B1896" s="3">
        <v>42503.805555555555</v>
      </c>
      <c r="C1896" t="s">
        <v>96</v>
      </c>
      <c r="D1896">
        <v>1</v>
      </c>
    </row>
    <row r="1897" spans="1:4" x14ac:dyDescent="0.2">
      <c r="A1897" s="1">
        <v>2490</v>
      </c>
      <c r="B1897" s="3">
        <v>42503.805555555555</v>
      </c>
      <c r="C1897" t="s">
        <v>92</v>
      </c>
      <c r="D1897">
        <v>1</v>
      </c>
    </row>
    <row r="1898" spans="1:4" x14ac:dyDescent="0.2">
      <c r="A1898" s="1">
        <v>2490</v>
      </c>
      <c r="B1898" s="3">
        <v>42503.805555555555</v>
      </c>
      <c r="C1898" t="s">
        <v>93</v>
      </c>
      <c r="D1898">
        <v>1</v>
      </c>
    </row>
    <row r="1899" spans="1:4" x14ac:dyDescent="0.2">
      <c r="A1899" s="1">
        <v>2491</v>
      </c>
      <c r="B1899" s="3">
        <v>42503.813888888886</v>
      </c>
      <c r="C1899" t="s">
        <v>17</v>
      </c>
      <c r="D1899">
        <v>1</v>
      </c>
    </row>
    <row r="1900" spans="1:4" x14ac:dyDescent="0.2">
      <c r="A1900" s="1">
        <v>2491</v>
      </c>
      <c r="B1900" s="3">
        <v>42503.813888888886</v>
      </c>
      <c r="C1900" t="s">
        <v>61</v>
      </c>
      <c r="D1900">
        <v>1</v>
      </c>
    </row>
    <row r="1901" spans="1:4" x14ac:dyDescent="0.2">
      <c r="A1901" s="1">
        <v>2491</v>
      </c>
      <c r="B1901" s="3">
        <v>42503.813888888886</v>
      </c>
      <c r="C1901" t="s">
        <v>87</v>
      </c>
      <c r="D1901">
        <v>1</v>
      </c>
    </row>
    <row r="1902" spans="1:4" x14ac:dyDescent="0.2">
      <c r="A1902" s="1">
        <v>2491</v>
      </c>
      <c r="B1902" s="3">
        <v>42503.813888888886</v>
      </c>
      <c r="C1902" t="s">
        <v>95</v>
      </c>
      <c r="D1902">
        <v>1</v>
      </c>
    </row>
    <row r="1903" spans="1:4" x14ac:dyDescent="0.2">
      <c r="A1903" s="1">
        <v>2492</v>
      </c>
      <c r="B1903" s="3">
        <v>42503.817361111112</v>
      </c>
      <c r="C1903" t="s">
        <v>4</v>
      </c>
      <c r="D1903">
        <v>1</v>
      </c>
    </row>
    <row r="1904" spans="1:4" x14ac:dyDescent="0.2">
      <c r="A1904" s="1">
        <v>2492</v>
      </c>
      <c r="B1904" s="3">
        <v>42503.817361111112</v>
      </c>
      <c r="C1904" t="s">
        <v>8</v>
      </c>
      <c r="D1904">
        <v>1</v>
      </c>
    </row>
    <row r="1905" spans="1:4" x14ac:dyDescent="0.2">
      <c r="A1905" s="1">
        <v>2492</v>
      </c>
      <c r="B1905" s="3">
        <v>42503.817361111112</v>
      </c>
      <c r="C1905" t="s">
        <v>12</v>
      </c>
      <c r="D1905">
        <v>1</v>
      </c>
    </row>
    <row r="1906" spans="1:4" x14ac:dyDescent="0.2">
      <c r="A1906" s="1">
        <v>2492</v>
      </c>
      <c r="B1906" s="3">
        <v>42503.817361111112</v>
      </c>
      <c r="C1906" t="s">
        <v>98</v>
      </c>
      <c r="D1906">
        <v>1</v>
      </c>
    </row>
    <row r="1907" spans="1:4" x14ac:dyDescent="0.2">
      <c r="A1907" s="1">
        <v>2492</v>
      </c>
      <c r="B1907" s="3">
        <v>42503.817361111112</v>
      </c>
      <c r="C1907" t="s">
        <v>105</v>
      </c>
      <c r="D1907">
        <v>1</v>
      </c>
    </row>
    <row r="1908" spans="1:4" x14ac:dyDescent="0.2">
      <c r="A1908" s="1">
        <v>2492</v>
      </c>
      <c r="B1908" s="3">
        <v>42503.817361111112</v>
      </c>
      <c r="C1908" t="s">
        <v>96</v>
      </c>
      <c r="D1908">
        <v>1</v>
      </c>
    </row>
    <row r="1909" spans="1:4" x14ac:dyDescent="0.2">
      <c r="A1909" s="1">
        <v>2493</v>
      </c>
      <c r="B1909" s="3">
        <v>42503.82916666667</v>
      </c>
      <c r="C1909" t="s">
        <v>5</v>
      </c>
      <c r="D1909">
        <v>1</v>
      </c>
    </row>
    <row r="1910" spans="1:4" x14ac:dyDescent="0.2">
      <c r="A1910" s="1">
        <v>2493</v>
      </c>
      <c r="B1910" s="3">
        <v>42503.82916666667</v>
      </c>
      <c r="C1910" t="s">
        <v>7</v>
      </c>
      <c r="D1910">
        <v>1</v>
      </c>
    </row>
    <row r="1911" spans="1:4" x14ac:dyDescent="0.2">
      <c r="A1911" s="1">
        <v>2493</v>
      </c>
      <c r="B1911" s="3">
        <v>42503.82916666667</v>
      </c>
      <c r="C1911" t="s">
        <v>8</v>
      </c>
      <c r="D1911">
        <v>4</v>
      </c>
    </row>
    <row r="1912" spans="1:4" x14ac:dyDescent="0.2">
      <c r="A1912" s="1">
        <v>2493</v>
      </c>
      <c r="B1912" s="3">
        <v>42503.82916666667</v>
      </c>
      <c r="C1912" t="s">
        <v>17</v>
      </c>
      <c r="D1912">
        <v>1</v>
      </c>
    </row>
    <row r="1913" spans="1:4" x14ac:dyDescent="0.2">
      <c r="A1913" s="1">
        <v>2493</v>
      </c>
      <c r="B1913" s="3">
        <v>42503.82916666667</v>
      </c>
      <c r="C1913" t="s">
        <v>18</v>
      </c>
      <c r="D1913">
        <v>1</v>
      </c>
    </row>
    <row r="1914" spans="1:4" x14ac:dyDescent="0.2">
      <c r="A1914" s="1">
        <v>2493</v>
      </c>
      <c r="B1914" s="3">
        <v>42503.82916666667</v>
      </c>
      <c r="C1914" t="s">
        <v>15</v>
      </c>
      <c r="D1914">
        <v>1</v>
      </c>
    </row>
    <row r="1915" spans="1:4" x14ac:dyDescent="0.2">
      <c r="A1915" s="1">
        <v>2493</v>
      </c>
      <c r="B1915" s="3">
        <v>42503.82916666667</v>
      </c>
      <c r="C1915" t="s">
        <v>33</v>
      </c>
      <c r="D1915">
        <v>1</v>
      </c>
    </row>
    <row r="1916" spans="1:4" x14ac:dyDescent="0.2">
      <c r="A1916" s="1">
        <v>2493</v>
      </c>
      <c r="B1916" s="3">
        <v>42503.82916666667</v>
      </c>
      <c r="C1916" t="s">
        <v>87</v>
      </c>
      <c r="D1916">
        <v>1</v>
      </c>
    </row>
    <row r="1917" spans="1:4" x14ac:dyDescent="0.2">
      <c r="A1917" s="1">
        <v>2493</v>
      </c>
      <c r="B1917" s="3">
        <v>42503.82916666667</v>
      </c>
      <c r="C1917" t="s">
        <v>96</v>
      </c>
      <c r="D1917">
        <v>1</v>
      </c>
    </row>
    <row r="1918" spans="1:4" x14ac:dyDescent="0.2">
      <c r="A1918" s="1">
        <v>2494</v>
      </c>
      <c r="B1918" s="3">
        <v>42503.833333333336</v>
      </c>
      <c r="C1918" t="s">
        <v>12</v>
      </c>
      <c r="D1918">
        <v>3</v>
      </c>
    </row>
    <row r="1919" spans="1:4" x14ac:dyDescent="0.2">
      <c r="A1919" s="1">
        <v>2494</v>
      </c>
      <c r="B1919" s="3">
        <v>42503.833333333336</v>
      </c>
      <c r="C1919" t="s">
        <v>14</v>
      </c>
      <c r="D1919">
        <v>4</v>
      </c>
    </row>
    <row r="1920" spans="1:4" x14ac:dyDescent="0.2">
      <c r="A1920" s="1">
        <v>2494</v>
      </c>
      <c r="B1920" s="3">
        <v>42503.833333333336</v>
      </c>
      <c r="C1920" t="s">
        <v>34</v>
      </c>
      <c r="D1920">
        <v>2</v>
      </c>
    </row>
    <row r="1921" spans="1:4" x14ac:dyDescent="0.2">
      <c r="A1921" s="1">
        <v>2494</v>
      </c>
      <c r="B1921" s="3">
        <v>42503.833333333336</v>
      </c>
      <c r="C1921" t="s">
        <v>86</v>
      </c>
      <c r="D1921">
        <v>1</v>
      </c>
    </row>
    <row r="1922" spans="1:4" x14ac:dyDescent="0.2">
      <c r="A1922" s="1">
        <v>2494</v>
      </c>
      <c r="B1922" s="3">
        <v>42503.833333333336</v>
      </c>
      <c r="C1922" t="s">
        <v>89</v>
      </c>
      <c r="D1922">
        <v>1</v>
      </c>
    </row>
    <row r="1923" spans="1:4" x14ac:dyDescent="0.2">
      <c r="A1923" s="1">
        <v>2495</v>
      </c>
      <c r="B1923" s="3">
        <v>42503.916666666664</v>
      </c>
      <c r="C1923" t="s">
        <v>96</v>
      </c>
      <c r="D1923">
        <v>1</v>
      </c>
    </row>
    <row r="1924" spans="1:4" x14ac:dyDescent="0.2">
      <c r="A1924" s="1">
        <v>2495</v>
      </c>
      <c r="B1924" s="3">
        <v>42503.916666666664</v>
      </c>
      <c r="C1924" t="s">
        <v>107</v>
      </c>
      <c r="D1924">
        <v>1</v>
      </c>
    </row>
    <row r="1925" spans="1:4" x14ac:dyDescent="0.2">
      <c r="A1925" s="1">
        <v>2496</v>
      </c>
      <c r="B1925" s="3">
        <v>42504.572916666664</v>
      </c>
      <c r="C1925" t="s">
        <v>4</v>
      </c>
      <c r="D1925">
        <v>1</v>
      </c>
    </row>
    <row r="1926" spans="1:4" x14ac:dyDescent="0.2">
      <c r="A1926" s="1">
        <v>2496</v>
      </c>
      <c r="B1926" s="3">
        <v>42504.572916666664</v>
      </c>
      <c r="C1926" t="s">
        <v>8</v>
      </c>
      <c r="D1926">
        <v>4</v>
      </c>
    </row>
    <row r="1927" spans="1:4" x14ac:dyDescent="0.2">
      <c r="A1927" s="1">
        <v>2496</v>
      </c>
      <c r="B1927" s="3">
        <v>42504.572916666664</v>
      </c>
      <c r="C1927" t="s">
        <v>11</v>
      </c>
      <c r="D1927">
        <v>1</v>
      </c>
    </row>
    <row r="1928" spans="1:4" x14ac:dyDescent="0.2">
      <c r="A1928" s="1">
        <v>2496</v>
      </c>
      <c r="B1928" s="3">
        <v>42504.572916666664</v>
      </c>
      <c r="C1928" t="s">
        <v>12</v>
      </c>
      <c r="D1928">
        <v>2</v>
      </c>
    </row>
    <row r="1929" spans="1:4" x14ac:dyDescent="0.2">
      <c r="A1929" s="1">
        <v>2496</v>
      </c>
      <c r="B1929" s="3">
        <v>42504.572916666664</v>
      </c>
      <c r="C1929" t="s">
        <v>27</v>
      </c>
      <c r="D1929">
        <v>1</v>
      </c>
    </row>
    <row r="1930" spans="1:4" x14ac:dyDescent="0.2">
      <c r="A1930" s="1">
        <v>2496</v>
      </c>
      <c r="B1930" s="3">
        <v>42504.572916666664</v>
      </c>
      <c r="C1930" t="s">
        <v>28</v>
      </c>
      <c r="D1930">
        <v>1</v>
      </c>
    </row>
    <row r="1931" spans="1:4" x14ac:dyDescent="0.2">
      <c r="A1931" s="1">
        <v>2496</v>
      </c>
      <c r="B1931" s="3">
        <v>42504.572916666664</v>
      </c>
      <c r="C1931" t="s">
        <v>86</v>
      </c>
      <c r="D1931">
        <v>1</v>
      </c>
    </row>
    <row r="1932" spans="1:4" x14ac:dyDescent="0.2">
      <c r="A1932" s="1">
        <v>2496</v>
      </c>
      <c r="B1932" s="3">
        <v>42504.572916666664</v>
      </c>
      <c r="C1932" t="s">
        <v>146</v>
      </c>
      <c r="D1932">
        <v>1</v>
      </c>
    </row>
    <row r="1933" spans="1:4" x14ac:dyDescent="0.2">
      <c r="A1933" s="1">
        <v>2497</v>
      </c>
      <c r="B1933" s="3">
        <v>42504.6875</v>
      </c>
      <c r="C1933" t="s">
        <v>4</v>
      </c>
      <c r="D1933">
        <v>1</v>
      </c>
    </row>
    <row r="1934" spans="1:4" x14ac:dyDescent="0.2">
      <c r="A1934" s="1">
        <v>2497</v>
      </c>
      <c r="B1934" s="3">
        <v>42504.6875</v>
      </c>
      <c r="C1934" t="s">
        <v>18</v>
      </c>
      <c r="D1934">
        <v>1</v>
      </c>
    </row>
    <row r="1935" spans="1:4" x14ac:dyDescent="0.2">
      <c r="A1935" s="1">
        <v>2497</v>
      </c>
      <c r="B1935" s="3">
        <v>42504.6875</v>
      </c>
      <c r="C1935" t="s">
        <v>33</v>
      </c>
      <c r="D1935">
        <v>1</v>
      </c>
    </row>
    <row r="1936" spans="1:4" x14ac:dyDescent="0.2">
      <c r="A1936" s="1">
        <v>2497</v>
      </c>
      <c r="B1936" s="3">
        <v>42504.6875</v>
      </c>
      <c r="C1936" t="s">
        <v>28</v>
      </c>
      <c r="D1936">
        <v>1</v>
      </c>
    </row>
    <row r="1937" spans="1:4" x14ac:dyDescent="0.2">
      <c r="A1937" s="1">
        <v>2497</v>
      </c>
      <c r="B1937" s="3">
        <v>42504.6875</v>
      </c>
      <c r="C1937" t="s">
        <v>53</v>
      </c>
      <c r="D1937">
        <v>1</v>
      </c>
    </row>
    <row r="1938" spans="1:4" x14ac:dyDescent="0.2">
      <c r="A1938" s="1">
        <v>2497</v>
      </c>
      <c r="B1938" s="3">
        <v>42504.6875</v>
      </c>
      <c r="C1938" t="s">
        <v>102</v>
      </c>
      <c r="D1938">
        <v>1</v>
      </c>
    </row>
    <row r="1939" spans="1:4" x14ac:dyDescent="0.2">
      <c r="A1939" s="1">
        <v>2497</v>
      </c>
      <c r="B1939" s="3">
        <v>42504.6875</v>
      </c>
      <c r="C1939" t="s">
        <v>151</v>
      </c>
      <c r="D1939">
        <v>1</v>
      </c>
    </row>
    <row r="1940" spans="1:4" x14ac:dyDescent="0.2">
      <c r="A1940" s="1">
        <v>2498</v>
      </c>
      <c r="B1940" s="3">
        <v>42504.740277777775</v>
      </c>
      <c r="C1940" t="s">
        <v>32</v>
      </c>
      <c r="D1940">
        <v>1</v>
      </c>
    </row>
    <row r="1941" spans="1:4" x14ac:dyDescent="0.2">
      <c r="A1941" s="1">
        <v>2498</v>
      </c>
      <c r="B1941" s="3">
        <v>42504.740277777775</v>
      </c>
      <c r="C1941" t="s">
        <v>63</v>
      </c>
      <c r="D1941">
        <v>1</v>
      </c>
    </row>
    <row r="1942" spans="1:4" x14ac:dyDescent="0.2">
      <c r="A1942" s="1">
        <v>2498</v>
      </c>
      <c r="B1942" s="3">
        <v>42504.740277777775</v>
      </c>
      <c r="C1942" t="s">
        <v>69</v>
      </c>
      <c r="D1942">
        <v>1</v>
      </c>
    </row>
    <row r="1943" spans="1:4" x14ac:dyDescent="0.2">
      <c r="A1943" s="1">
        <v>2498</v>
      </c>
      <c r="B1943" s="3">
        <v>42504.740277777775</v>
      </c>
      <c r="C1943" t="s">
        <v>91</v>
      </c>
      <c r="D1943">
        <v>1</v>
      </c>
    </row>
    <row r="1944" spans="1:4" x14ac:dyDescent="0.2">
      <c r="A1944" s="1">
        <v>2498</v>
      </c>
      <c r="B1944" s="3">
        <v>42504.740277777775</v>
      </c>
      <c r="C1944" t="s">
        <v>175</v>
      </c>
      <c r="D1944">
        <v>1</v>
      </c>
    </row>
    <row r="1945" spans="1:4" x14ac:dyDescent="0.2">
      <c r="A1945" s="1">
        <v>2499</v>
      </c>
      <c r="B1945" s="3">
        <v>42504.75</v>
      </c>
      <c r="C1945" t="s">
        <v>15</v>
      </c>
      <c r="D1945">
        <v>1</v>
      </c>
    </row>
    <row r="1946" spans="1:4" x14ac:dyDescent="0.2">
      <c r="A1946" s="1">
        <v>2499</v>
      </c>
      <c r="B1946" s="3">
        <v>42504.75</v>
      </c>
      <c r="C1946" t="s">
        <v>28</v>
      </c>
      <c r="D1946">
        <v>1</v>
      </c>
    </row>
    <row r="1947" spans="1:4" x14ac:dyDescent="0.2">
      <c r="A1947" s="1">
        <v>2499</v>
      </c>
      <c r="B1947" s="3">
        <v>42504.75</v>
      </c>
      <c r="C1947" t="s">
        <v>118</v>
      </c>
      <c r="D1947">
        <v>1</v>
      </c>
    </row>
    <row r="1948" spans="1:4" x14ac:dyDescent="0.2">
      <c r="A1948" s="1">
        <v>2500</v>
      </c>
      <c r="B1948" s="3">
        <v>42504.756249999999</v>
      </c>
      <c r="C1948" t="s">
        <v>8</v>
      </c>
      <c r="D1948">
        <v>2</v>
      </c>
    </row>
    <row r="1949" spans="1:4" x14ac:dyDescent="0.2">
      <c r="A1949" s="1">
        <v>2500</v>
      </c>
      <c r="B1949" s="3">
        <v>42504.756249999999</v>
      </c>
      <c r="C1949" t="s">
        <v>11</v>
      </c>
      <c r="D1949">
        <v>1</v>
      </c>
    </row>
    <row r="1950" spans="1:4" x14ac:dyDescent="0.2">
      <c r="A1950" s="1">
        <v>2500</v>
      </c>
      <c r="B1950" s="3">
        <v>42504.756249999999</v>
      </c>
      <c r="C1950" t="s">
        <v>17</v>
      </c>
      <c r="D1950">
        <v>1</v>
      </c>
    </row>
    <row r="1951" spans="1:4" x14ac:dyDescent="0.2">
      <c r="A1951" s="1">
        <v>2500</v>
      </c>
      <c r="B1951" s="3">
        <v>42504.756249999999</v>
      </c>
      <c r="C1951" t="s">
        <v>18</v>
      </c>
      <c r="D1951">
        <v>1</v>
      </c>
    </row>
    <row r="1952" spans="1:4" x14ac:dyDescent="0.2">
      <c r="A1952" s="1">
        <v>2500</v>
      </c>
      <c r="B1952" s="3">
        <v>42504.756249999999</v>
      </c>
      <c r="C1952" t="s">
        <v>19</v>
      </c>
      <c r="D1952">
        <v>1</v>
      </c>
    </row>
    <row r="1953" spans="1:4" x14ac:dyDescent="0.2">
      <c r="A1953" s="1">
        <v>2500</v>
      </c>
      <c r="B1953" s="3">
        <v>42504.756249999999</v>
      </c>
      <c r="C1953" t="s">
        <v>33</v>
      </c>
      <c r="D1953">
        <v>1</v>
      </c>
    </row>
    <row r="1954" spans="1:4" x14ac:dyDescent="0.2">
      <c r="A1954" s="1">
        <v>2500</v>
      </c>
      <c r="B1954" s="3">
        <v>42504.756249999999</v>
      </c>
      <c r="C1954" t="s">
        <v>32</v>
      </c>
      <c r="D1954">
        <v>1</v>
      </c>
    </row>
    <row r="1955" spans="1:4" x14ac:dyDescent="0.2">
      <c r="A1955" s="1">
        <v>2500</v>
      </c>
      <c r="B1955" s="3">
        <v>42504.756249999999</v>
      </c>
      <c r="C1955" t="s">
        <v>60</v>
      </c>
      <c r="D1955">
        <v>2</v>
      </c>
    </row>
    <row r="1956" spans="1:4" x14ac:dyDescent="0.2">
      <c r="A1956" s="1">
        <v>2500</v>
      </c>
      <c r="B1956" s="3">
        <v>42504.756249999999</v>
      </c>
      <c r="C1956" t="s">
        <v>69</v>
      </c>
      <c r="D1956">
        <v>1</v>
      </c>
    </row>
    <row r="1957" spans="1:4" x14ac:dyDescent="0.2">
      <c r="A1957" s="1">
        <v>2500</v>
      </c>
      <c r="B1957" s="3">
        <v>42504.756249999999</v>
      </c>
      <c r="C1957" t="s">
        <v>86</v>
      </c>
      <c r="D1957">
        <v>1</v>
      </c>
    </row>
    <row r="1958" spans="1:4" x14ac:dyDescent="0.2">
      <c r="A1958" s="1">
        <v>2500</v>
      </c>
      <c r="B1958" s="3">
        <v>42504.756249999999</v>
      </c>
      <c r="C1958" t="s">
        <v>93</v>
      </c>
      <c r="D1958">
        <v>1</v>
      </c>
    </row>
    <row r="1959" spans="1:4" x14ac:dyDescent="0.2">
      <c r="A1959" s="1">
        <v>2500</v>
      </c>
      <c r="B1959" s="3">
        <v>42504.756249999999</v>
      </c>
      <c r="C1959" t="s">
        <v>103</v>
      </c>
      <c r="D1959">
        <v>1</v>
      </c>
    </row>
    <row r="1960" spans="1:4" x14ac:dyDescent="0.2">
      <c r="A1960" s="1">
        <v>2501</v>
      </c>
      <c r="B1960" s="3">
        <v>42504.793055555558</v>
      </c>
      <c r="C1960" t="s">
        <v>4</v>
      </c>
      <c r="D1960">
        <v>1</v>
      </c>
    </row>
    <row r="1961" spans="1:4" x14ac:dyDescent="0.2">
      <c r="A1961" s="1">
        <v>2501</v>
      </c>
      <c r="B1961" s="3">
        <v>42504.793055555558</v>
      </c>
      <c r="C1961" t="s">
        <v>5</v>
      </c>
      <c r="D1961">
        <v>1</v>
      </c>
    </row>
    <row r="1962" spans="1:4" x14ac:dyDescent="0.2">
      <c r="A1962" s="1">
        <v>2501</v>
      </c>
      <c r="B1962" s="3">
        <v>42504.793055555558</v>
      </c>
      <c r="C1962" t="s">
        <v>8</v>
      </c>
      <c r="D1962">
        <v>2</v>
      </c>
    </row>
    <row r="1963" spans="1:4" x14ac:dyDescent="0.2">
      <c r="A1963" s="1">
        <v>2501</v>
      </c>
      <c r="B1963" s="3">
        <v>42504.793055555558</v>
      </c>
      <c r="C1963" t="s">
        <v>54</v>
      </c>
      <c r="D1963">
        <v>1</v>
      </c>
    </row>
    <row r="1964" spans="1:4" x14ac:dyDescent="0.2">
      <c r="A1964" s="1">
        <v>2501</v>
      </c>
      <c r="B1964" s="3">
        <v>42504.793055555558</v>
      </c>
      <c r="C1964" t="s">
        <v>104</v>
      </c>
      <c r="D1964">
        <v>1</v>
      </c>
    </row>
    <row r="1965" spans="1:4" x14ac:dyDescent="0.2">
      <c r="A1965" s="1">
        <v>2501</v>
      </c>
      <c r="B1965" s="3">
        <v>42504.793055555558</v>
      </c>
      <c r="C1965" t="s">
        <v>89</v>
      </c>
      <c r="D1965">
        <v>1</v>
      </c>
    </row>
    <row r="1966" spans="1:4" x14ac:dyDescent="0.2">
      <c r="A1966" s="1">
        <v>2502</v>
      </c>
      <c r="B1966" s="3">
        <v>42504.798611111109</v>
      </c>
      <c r="C1966" t="s">
        <v>18</v>
      </c>
      <c r="D1966">
        <v>1</v>
      </c>
    </row>
    <row r="1967" spans="1:4" x14ac:dyDescent="0.2">
      <c r="A1967" s="1">
        <v>2502</v>
      </c>
      <c r="B1967" s="3">
        <v>42504.798611111109</v>
      </c>
      <c r="C1967" t="s">
        <v>17</v>
      </c>
      <c r="D1967">
        <v>1</v>
      </c>
    </row>
    <row r="1968" spans="1:4" x14ac:dyDescent="0.2">
      <c r="A1968" s="1">
        <v>2502</v>
      </c>
      <c r="B1968" s="3">
        <v>42504.798611111109</v>
      </c>
      <c r="C1968" t="s">
        <v>79</v>
      </c>
      <c r="D1968">
        <v>1</v>
      </c>
    </row>
    <row r="1969" spans="1:4" x14ac:dyDescent="0.2">
      <c r="A1969" s="1">
        <v>2502</v>
      </c>
      <c r="B1969" s="3">
        <v>42504.798611111109</v>
      </c>
      <c r="C1969" t="s">
        <v>71</v>
      </c>
      <c r="D1969">
        <v>1</v>
      </c>
    </row>
    <row r="1970" spans="1:4" x14ac:dyDescent="0.2">
      <c r="A1970" s="1">
        <v>2502</v>
      </c>
      <c r="B1970" s="3">
        <v>42504.798611111109</v>
      </c>
      <c r="C1970" t="s">
        <v>109</v>
      </c>
      <c r="D1970">
        <v>1</v>
      </c>
    </row>
    <row r="1971" spans="1:4" x14ac:dyDescent="0.2">
      <c r="A1971" s="1">
        <v>2502</v>
      </c>
      <c r="B1971" s="3">
        <v>42504.798611111109</v>
      </c>
      <c r="C1971" t="s">
        <v>112</v>
      </c>
      <c r="D1971">
        <v>1</v>
      </c>
    </row>
    <row r="1972" spans="1:4" x14ac:dyDescent="0.2">
      <c r="A1972" s="1">
        <v>2503</v>
      </c>
      <c r="B1972" s="3">
        <v>42504.811111111114</v>
      </c>
      <c r="C1972" t="s">
        <v>61</v>
      </c>
      <c r="D1972">
        <v>1</v>
      </c>
    </row>
    <row r="1973" spans="1:4" x14ac:dyDescent="0.2">
      <c r="A1973" s="1">
        <v>2503</v>
      </c>
      <c r="B1973" s="3">
        <v>42504.811111111114</v>
      </c>
      <c r="C1973" t="s">
        <v>116</v>
      </c>
      <c r="D1973">
        <v>1</v>
      </c>
    </row>
    <row r="1974" spans="1:4" x14ac:dyDescent="0.2">
      <c r="A1974" s="1">
        <v>2503</v>
      </c>
      <c r="B1974" s="3">
        <v>42504.811111111114</v>
      </c>
      <c r="C1974" t="s">
        <v>120</v>
      </c>
      <c r="D1974">
        <v>1</v>
      </c>
    </row>
    <row r="1975" spans="1:4" x14ac:dyDescent="0.2">
      <c r="A1975" s="1">
        <v>2503</v>
      </c>
      <c r="B1975" s="3">
        <v>42504.811111111114</v>
      </c>
      <c r="C1975" t="s">
        <v>128</v>
      </c>
      <c r="D1975">
        <v>1</v>
      </c>
    </row>
    <row r="1976" spans="1:4" x14ac:dyDescent="0.2">
      <c r="A1976" s="1">
        <v>2503</v>
      </c>
      <c r="B1976" s="3">
        <v>42504.811111111114</v>
      </c>
      <c r="C1976" t="s">
        <v>156</v>
      </c>
      <c r="D1976">
        <v>1</v>
      </c>
    </row>
    <row r="1977" spans="1:4" x14ac:dyDescent="0.2">
      <c r="A1977" s="1">
        <v>2503</v>
      </c>
      <c r="B1977" s="3">
        <v>42504.811111111114</v>
      </c>
      <c r="C1977" t="s">
        <v>176</v>
      </c>
      <c r="D1977">
        <v>2</v>
      </c>
    </row>
    <row r="1978" spans="1:4" x14ac:dyDescent="0.2">
      <c r="A1978" s="1">
        <v>2504</v>
      </c>
      <c r="B1978" s="3">
        <v>42504.866666666669</v>
      </c>
      <c r="C1978" t="s">
        <v>5</v>
      </c>
      <c r="D1978">
        <v>2</v>
      </c>
    </row>
    <row r="1979" spans="1:4" x14ac:dyDescent="0.2">
      <c r="A1979" s="1">
        <v>2504</v>
      </c>
      <c r="B1979" s="3">
        <v>42504.866666666669</v>
      </c>
      <c r="C1979" t="s">
        <v>12</v>
      </c>
      <c r="D1979">
        <v>1</v>
      </c>
    </row>
    <row r="1980" spans="1:4" x14ac:dyDescent="0.2">
      <c r="A1980" s="1">
        <v>2504</v>
      </c>
      <c r="B1980" s="3">
        <v>42504.866666666669</v>
      </c>
      <c r="C1980" t="s">
        <v>25</v>
      </c>
      <c r="D1980">
        <v>1</v>
      </c>
    </row>
    <row r="1981" spans="1:4" x14ac:dyDescent="0.2">
      <c r="A1981" s="1">
        <v>2504</v>
      </c>
      <c r="B1981" s="3">
        <v>42504.866666666669</v>
      </c>
      <c r="C1981" t="s">
        <v>19</v>
      </c>
      <c r="D1981">
        <v>1</v>
      </c>
    </row>
    <row r="1982" spans="1:4" x14ac:dyDescent="0.2">
      <c r="A1982" s="1">
        <v>2504</v>
      </c>
      <c r="B1982" s="3">
        <v>42504.866666666669</v>
      </c>
      <c r="C1982" t="s">
        <v>82</v>
      </c>
      <c r="D1982">
        <v>1</v>
      </c>
    </row>
    <row r="1983" spans="1:4" x14ac:dyDescent="0.2">
      <c r="A1983" s="1">
        <v>2504</v>
      </c>
      <c r="B1983" s="3">
        <v>42504.866666666669</v>
      </c>
      <c r="C1983" t="s">
        <v>98</v>
      </c>
      <c r="D1983">
        <v>1</v>
      </c>
    </row>
    <row r="1984" spans="1:4" x14ac:dyDescent="0.2">
      <c r="A1984" s="1">
        <v>2504</v>
      </c>
      <c r="B1984" s="3">
        <v>42504.866666666669</v>
      </c>
      <c r="C1984" t="s">
        <v>153</v>
      </c>
      <c r="D1984">
        <v>1</v>
      </c>
    </row>
    <row r="1985" spans="1:4" x14ac:dyDescent="0.2">
      <c r="A1985" s="1">
        <v>2505</v>
      </c>
      <c r="B1985" s="3">
        <v>42504.884027777778</v>
      </c>
      <c r="C1985" t="s">
        <v>5</v>
      </c>
      <c r="D1985">
        <v>1</v>
      </c>
    </row>
    <row r="1986" spans="1:4" x14ac:dyDescent="0.2">
      <c r="A1986" s="1">
        <v>2505</v>
      </c>
      <c r="B1986" s="3">
        <v>42504.884027777778</v>
      </c>
      <c r="C1986" t="s">
        <v>8</v>
      </c>
      <c r="D1986">
        <v>2</v>
      </c>
    </row>
    <row r="1987" spans="1:4" x14ac:dyDescent="0.2">
      <c r="A1987" s="1">
        <v>2505</v>
      </c>
      <c r="B1987" s="3">
        <v>42504.884027777778</v>
      </c>
      <c r="C1987" t="s">
        <v>18</v>
      </c>
      <c r="D1987">
        <v>1</v>
      </c>
    </row>
    <row r="1988" spans="1:4" x14ac:dyDescent="0.2">
      <c r="A1988" s="1">
        <v>2505</v>
      </c>
      <c r="B1988" s="3">
        <v>42504.884027777778</v>
      </c>
      <c r="C1988" t="s">
        <v>15</v>
      </c>
      <c r="D1988">
        <v>1</v>
      </c>
    </row>
    <row r="1989" spans="1:4" x14ac:dyDescent="0.2">
      <c r="A1989" s="1">
        <v>2505</v>
      </c>
      <c r="B1989" s="3">
        <v>42504.884027777778</v>
      </c>
      <c r="C1989" t="s">
        <v>33</v>
      </c>
      <c r="D1989">
        <v>1</v>
      </c>
    </row>
    <row r="1990" spans="1:4" x14ac:dyDescent="0.2">
      <c r="A1990" s="1">
        <v>2505</v>
      </c>
      <c r="B1990" s="3">
        <v>42504.884027777778</v>
      </c>
      <c r="C1990" t="s">
        <v>36</v>
      </c>
      <c r="D1990">
        <v>1</v>
      </c>
    </row>
    <row r="1991" spans="1:4" x14ac:dyDescent="0.2">
      <c r="A1991" s="1">
        <v>2505</v>
      </c>
      <c r="B1991" s="3">
        <v>42504.884027777778</v>
      </c>
      <c r="C1991" t="s">
        <v>60</v>
      </c>
      <c r="D1991">
        <v>1</v>
      </c>
    </row>
    <row r="1992" spans="1:4" x14ac:dyDescent="0.2">
      <c r="A1992" s="1">
        <v>2505</v>
      </c>
      <c r="B1992" s="3">
        <v>42504.884027777778</v>
      </c>
      <c r="C1992" t="s">
        <v>102</v>
      </c>
      <c r="D1992">
        <v>1</v>
      </c>
    </row>
    <row r="1993" spans="1:4" x14ac:dyDescent="0.2">
      <c r="A1993" s="1">
        <v>2505</v>
      </c>
      <c r="B1993" s="3">
        <v>42504.884027777778</v>
      </c>
      <c r="C1993" t="s">
        <v>109</v>
      </c>
      <c r="D1993">
        <v>1</v>
      </c>
    </row>
    <row r="1994" spans="1:4" x14ac:dyDescent="0.2">
      <c r="A1994" s="1">
        <v>2507</v>
      </c>
      <c r="B1994" s="3">
        <v>42505.762499999997</v>
      </c>
      <c r="C1994" t="s">
        <v>5</v>
      </c>
      <c r="D1994">
        <v>1</v>
      </c>
    </row>
    <row r="1995" spans="1:4" x14ac:dyDescent="0.2">
      <c r="A1995" s="1">
        <v>2507</v>
      </c>
      <c r="B1995" s="3">
        <v>42505.762499999997</v>
      </c>
      <c r="C1995" t="s">
        <v>3</v>
      </c>
      <c r="D1995">
        <v>1</v>
      </c>
    </row>
    <row r="1996" spans="1:4" x14ac:dyDescent="0.2">
      <c r="A1996" s="1">
        <v>2507</v>
      </c>
      <c r="B1996" s="3">
        <v>42505.762499999997</v>
      </c>
      <c r="C1996" t="s">
        <v>4</v>
      </c>
      <c r="D1996">
        <v>1</v>
      </c>
    </row>
    <row r="1997" spans="1:4" x14ac:dyDescent="0.2">
      <c r="A1997" s="1">
        <v>2507</v>
      </c>
      <c r="B1997" s="3">
        <v>42505.762499999997</v>
      </c>
      <c r="C1997" t="s">
        <v>8</v>
      </c>
      <c r="D1997">
        <v>4</v>
      </c>
    </row>
    <row r="1998" spans="1:4" x14ac:dyDescent="0.2">
      <c r="A1998" s="1">
        <v>2507</v>
      </c>
      <c r="B1998" s="3">
        <v>42505.762499999997</v>
      </c>
      <c r="C1998" t="s">
        <v>10</v>
      </c>
      <c r="D1998">
        <v>1</v>
      </c>
    </row>
    <row r="1999" spans="1:4" x14ac:dyDescent="0.2">
      <c r="A1999" s="1">
        <v>2507</v>
      </c>
      <c r="B1999" s="3">
        <v>42505.762499999997</v>
      </c>
      <c r="C1999" t="s">
        <v>22</v>
      </c>
      <c r="D1999">
        <v>1</v>
      </c>
    </row>
    <row r="2000" spans="1:4" x14ac:dyDescent="0.2">
      <c r="A2000" s="1">
        <v>2507</v>
      </c>
      <c r="B2000" s="3">
        <v>42505.762499999997</v>
      </c>
      <c r="C2000" t="s">
        <v>32</v>
      </c>
      <c r="D2000">
        <v>1</v>
      </c>
    </row>
    <row r="2001" spans="1:4" x14ac:dyDescent="0.2">
      <c r="A2001" s="1">
        <v>2507</v>
      </c>
      <c r="B2001" s="3">
        <v>42505.762499999997</v>
      </c>
      <c r="C2001" t="s">
        <v>69</v>
      </c>
      <c r="D2001">
        <v>1</v>
      </c>
    </row>
    <row r="2002" spans="1:4" x14ac:dyDescent="0.2">
      <c r="A2002" s="1">
        <v>2507</v>
      </c>
      <c r="B2002" s="3">
        <v>42505.762499999997</v>
      </c>
      <c r="C2002" t="s">
        <v>95</v>
      </c>
      <c r="D2002">
        <v>1</v>
      </c>
    </row>
    <row r="2003" spans="1:4" x14ac:dyDescent="0.2">
      <c r="A2003" s="1">
        <v>2507</v>
      </c>
      <c r="B2003" s="3">
        <v>42505.762499999997</v>
      </c>
      <c r="C2003" t="s">
        <v>121</v>
      </c>
      <c r="D2003">
        <v>1</v>
      </c>
    </row>
    <row r="2004" spans="1:4" x14ac:dyDescent="0.2">
      <c r="A2004" s="1">
        <v>2507</v>
      </c>
      <c r="B2004" s="3">
        <v>42505.762499999997</v>
      </c>
      <c r="C2004" t="s">
        <v>104</v>
      </c>
      <c r="D2004">
        <v>1</v>
      </c>
    </row>
    <row r="2005" spans="1:4" x14ac:dyDescent="0.2">
      <c r="A2005" s="1">
        <v>2507</v>
      </c>
      <c r="B2005" s="3">
        <v>42505.762499999997</v>
      </c>
      <c r="C2005" t="s">
        <v>128</v>
      </c>
      <c r="D2005">
        <v>1</v>
      </c>
    </row>
    <row r="2006" spans="1:4" x14ac:dyDescent="0.2">
      <c r="A2006" s="1">
        <v>2508</v>
      </c>
      <c r="B2006" s="3">
        <v>42505.791666666664</v>
      </c>
      <c r="C2006" t="s">
        <v>5</v>
      </c>
      <c r="D2006">
        <v>1</v>
      </c>
    </row>
    <row r="2007" spans="1:4" x14ac:dyDescent="0.2">
      <c r="A2007" s="1">
        <v>2508</v>
      </c>
      <c r="B2007" s="3">
        <v>42505.791666666664</v>
      </c>
      <c r="C2007" t="s">
        <v>3</v>
      </c>
      <c r="D2007">
        <v>1</v>
      </c>
    </row>
    <row r="2008" spans="1:4" x14ac:dyDescent="0.2">
      <c r="A2008" s="1">
        <v>2508</v>
      </c>
      <c r="B2008" s="3">
        <v>42505.791666666664</v>
      </c>
      <c r="C2008" t="s">
        <v>4</v>
      </c>
      <c r="D2008">
        <v>1</v>
      </c>
    </row>
    <row r="2009" spans="1:4" x14ac:dyDescent="0.2">
      <c r="A2009" s="1">
        <v>2508</v>
      </c>
      <c r="B2009" s="3">
        <v>42505.791666666664</v>
      </c>
      <c r="C2009" t="s">
        <v>7</v>
      </c>
      <c r="D2009">
        <v>1</v>
      </c>
    </row>
    <row r="2010" spans="1:4" x14ac:dyDescent="0.2">
      <c r="A2010" s="1">
        <v>2508</v>
      </c>
      <c r="B2010" s="3">
        <v>42505.791666666664</v>
      </c>
      <c r="C2010" t="s">
        <v>8</v>
      </c>
      <c r="D2010">
        <v>5</v>
      </c>
    </row>
    <row r="2011" spans="1:4" x14ac:dyDescent="0.2">
      <c r="A2011" s="1">
        <v>2508</v>
      </c>
      <c r="B2011" s="3">
        <v>42505.791666666664</v>
      </c>
      <c r="C2011" t="s">
        <v>10</v>
      </c>
      <c r="D2011">
        <v>1</v>
      </c>
    </row>
    <row r="2012" spans="1:4" x14ac:dyDescent="0.2">
      <c r="A2012" s="1">
        <v>2508</v>
      </c>
      <c r="B2012" s="3">
        <v>42505.791666666664</v>
      </c>
      <c r="C2012" t="s">
        <v>17</v>
      </c>
      <c r="D2012">
        <v>1</v>
      </c>
    </row>
    <row r="2013" spans="1:4" x14ac:dyDescent="0.2">
      <c r="A2013" s="1">
        <v>2508</v>
      </c>
      <c r="B2013" s="3">
        <v>42505.791666666664</v>
      </c>
      <c r="C2013" t="s">
        <v>33</v>
      </c>
      <c r="D2013">
        <v>1</v>
      </c>
    </row>
    <row r="2014" spans="1:4" x14ac:dyDescent="0.2">
      <c r="A2014" s="1">
        <v>2508</v>
      </c>
      <c r="B2014" s="3">
        <v>42505.791666666664</v>
      </c>
      <c r="C2014" t="s">
        <v>28</v>
      </c>
      <c r="D2014">
        <v>1</v>
      </c>
    </row>
    <row r="2015" spans="1:4" x14ac:dyDescent="0.2">
      <c r="A2015" s="1">
        <v>2508</v>
      </c>
      <c r="B2015" s="3">
        <v>42505.791666666664</v>
      </c>
      <c r="C2015" t="s">
        <v>54</v>
      </c>
      <c r="D2015">
        <v>1</v>
      </c>
    </row>
    <row r="2016" spans="1:4" x14ac:dyDescent="0.2">
      <c r="A2016" s="1">
        <v>2508</v>
      </c>
      <c r="B2016" s="3">
        <v>42505.791666666664</v>
      </c>
      <c r="C2016" t="s">
        <v>60</v>
      </c>
      <c r="D2016">
        <v>1</v>
      </c>
    </row>
    <row r="2017" spans="1:4" x14ac:dyDescent="0.2">
      <c r="A2017" s="1">
        <v>2508</v>
      </c>
      <c r="B2017" s="3">
        <v>42505.791666666664</v>
      </c>
      <c r="C2017" t="s">
        <v>69</v>
      </c>
      <c r="D2017">
        <v>1</v>
      </c>
    </row>
    <row r="2018" spans="1:4" x14ac:dyDescent="0.2">
      <c r="A2018" s="1">
        <v>2508</v>
      </c>
      <c r="B2018" s="3">
        <v>42505.791666666664</v>
      </c>
      <c r="C2018" t="s">
        <v>93</v>
      </c>
      <c r="D2018">
        <v>1</v>
      </c>
    </row>
    <row r="2019" spans="1:4" x14ac:dyDescent="0.2">
      <c r="A2019" s="1">
        <v>2508</v>
      </c>
      <c r="B2019" s="3">
        <v>42505.791666666664</v>
      </c>
      <c r="C2019" t="s">
        <v>139</v>
      </c>
      <c r="D2019">
        <v>1</v>
      </c>
    </row>
    <row r="2020" spans="1:4" x14ac:dyDescent="0.2">
      <c r="A2020" s="1">
        <v>2509</v>
      </c>
      <c r="B2020" s="3">
        <v>42505.811805555553</v>
      </c>
      <c r="C2020" t="s">
        <v>12</v>
      </c>
      <c r="D2020">
        <v>1</v>
      </c>
    </row>
    <row r="2021" spans="1:4" x14ac:dyDescent="0.2">
      <c r="A2021" s="1">
        <v>2509</v>
      </c>
      <c r="B2021" s="3">
        <v>42505.811805555553</v>
      </c>
      <c r="C2021" t="s">
        <v>15</v>
      </c>
      <c r="D2021">
        <v>3</v>
      </c>
    </row>
    <row r="2022" spans="1:4" x14ac:dyDescent="0.2">
      <c r="A2022" s="1">
        <v>2509</v>
      </c>
      <c r="B2022" s="3">
        <v>42505.811805555553</v>
      </c>
      <c r="C2022" t="s">
        <v>90</v>
      </c>
      <c r="D2022">
        <v>1</v>
      </c>
    </row>
    <row r="2023" spans="1:4" x14ac:dyDescent="0.2">
      <c r="A2023" s="1">
        <v>2509</v>
      </c>
      <c r="B2023" s="3">
        <v>42505.811805555553</v>
      </c>
      <c r="C2023" t="s">
        <v>118</v>
      </c>
      <c r="D2023">
        <v>1</v>
      </c>
    </row>
    <row r="2024" spans="1:4" x14ac:dyDescent="0.2">
      <c r="A2024" s="1">
        <v>2509</v>
      </c>
      <c r="B2024" s="3">
        <v>42505.811805555553</v>
      </c>
      <c r="C2024" t="s">
        <v>163</v>
      </c>
      <c r="D2024">
        <v>1</v>
      </c>
    </row>
    <row r="2025" spans="1:4" x14ac:dyDescent="0.2">
      <c r="A2025" s="1">
        <v>2510</v>
      </c>
      <c r="B2025" s="3">
        <v>42505.877083333333</v>
      </c>
      <c r="C2025" t="s">
        <v>4</v>
      </c>
      <c r="D2025">
        <v>1</v>
      </c>
    </row>
    <row r="2026" spans="1:4" x14ac:dyDescent="0.2">
      <c r="A2026" s="1">
        <v>2510</v>
      </c>
      <c r="B2026" s="3">
        <v>42505.877083333333</v>
      </c>
      <c r="C2026" t="s">
        <v>7</v>
      </c>
      <c r="D2026">
        <v>1</v>
      </c>
    </row>
    <row r="2027" spans="1:4" x14ac:dyDescent="0.2">
      <c r="A2027" s="1">
        <v>2510</v>
      </c>
      <c r="B2027" s="3">
        <v>42505.877083333333</v>
      </c>
      <c r="C2027" t="s">
        <v>8</v>
      </c>
      <c r="D2027">
        <v>1</v>
      </c>
    </row>
    <row r="2028" spans="1:4" x14ac:dyDescent="0.2">
      <c r="A2028" s="1">
        <v>2510</v>
      </c>
      <c r="B2028" s="3">
        <v>42505.877083333333</v>
      </c>
      <c r="C2028" t="s">
        <v>9</v>
      </c>
      <c r="D2028">
        <v>2</v>
      </c>
    </row>
    <row r="2029" spans="1:4" x14ac:dyDescent="0.2">
      <c r="A2029" s="1">
        <v>2510</v>
      </c>
      <c r="B2029" s="3">
        <v>42505.877083333333</v>
      </c>
      <c r="C2029" t="s">
        <v>14</v>
      </c>
      <c r="D2029">
        <v>1</v>
      </c>
    </row>
    <row r="2030" spans="1:4" x14ac:dyDescent="0.2">
      <c r="A2030" s="1">
        <v>2510</v>
      </c>
      <c r="B2030" s="3">
        <v>42505.877083333333</v>
      </c>
      <c r="C2030" t="s">
        <v>131</v>
      </c>
      <c r="D2030">
        <v>1</v>
      </c>
    </row>
    <row r="2031" spans="1:4" x14ac:dyDescent="0.2">
      <c r="A2031" s="1">
        <v>2511</v>
      </c>
      <c r="B2031" s="3">
        <v>42505.880555555559</v>
      </c>
      <c r="C2031" t="s">
        <v>63</v>
      </c>
      <c r="D2031">
        <v>1</v>
      </c>
    </row>
    <row r="2032" spans="1:4" x14ac:dyDescent="0.2">
      <c r="A2032" s="1">
        <v>2511</v>
      </c>
      <c r="B2032" s="3">
        <v>42505.880555555559</v>
      </c>
      <c r="C2032" t="s">
        <v>98</v>
      </c>
      <c r="D2032">
        <v>1</v>
      </c>
    </row>
    <row r="2033" spans="1:4" x14ac:dyDescent="0.2">
      <c r="A2033" s="1">
        <v>2511</v>
      </c>
      <c r="B2033" s="3">
        <v>42505.880555555559</v>
      </c>
      <c r="C2033" t="s">
        <v>164</v>
      </c>
      <c r="D2033">
        <v>1</v>
      </c>
    </row>
    <row r="2034" spans="1:4" x14ac:dyDescent="0.2">
      <c r="A2034" s="1">
        <v>2512</v>
      </c>
      <c r="B2034" s="3">
        <v>42506.782638888886</v>
      </c>
      <c r="C2034" t="s">
        <v>10</v>
      </c>
      <c r="D2034">
        <v>2</v>
      </c>
    </row>
    <row r="2035" spans="1:4" x14ac:dyDescent="0.2">
      <c r="A2035" s="1">
        <v>2512</v>
      </c>
      <c r="B2035" s="3">
        <v>42506.782638888886</v>
      </c>
      <c r="C2035" t="s">
        <v>23</v>
      </c>
      <c r="D2035">
        <v>1</v>
      </c>
    </row>
    <row r="2036" spans="1:4" x14ac:dyDescent="0.2">
      <c r="A2036" s="1">
        <v>2512</v>
      </c>
      <c r="B2036" s="3">
        <v>42506.782638888886</v>
      </c>
      <c r="C2036" t="s">
        <v>70</v>
      </c>
      <c r="D2036">
        <v>1</v>
      </c>
    </row>
    <row r="2037" spans="1:4" x14ac:dyDescent="0.2">
      <c r="A2037" s="1">
        <v>2512</v>
      </c>
      <c r="B2037" s="3">
        <v>42506.782638888886</v>
      </c>
      <c r="C2037" t="s">
        <v>126</v>
      </c>
      <c r="D2037">
        <v>1</v>
      </c>
    </row>
    <row r="2038" spans="1:4" x14ac:dyDescent="0.2">
      <c r="A2038" s="1">
        <v>2513</v>
      </c>
      <c r="B2038" s="3">
        <v>42506.859722222223</v>
      </c>
      <c r="C2038" t="s">
        <v>51</v>
      </c>
      <c r="D2038">
        <v>1</v>
      </c>
    </row>
    <row r="2039" spans="1:4" x14ac:dyDescent="0.2">
      <c r="A2039" s="1">
        <v>2513</v>
      </c>
      <c r="B2039" s="3">
        <v>42506.859722222223</v>
      </c>
      <c r="C2039" t="s">
        <v>126</v>
      </c>
      <c r="D2039">
        <v>1</v>
      </c>
    </row>
    <row r="2040" spans="1:4" x14ac:dyDescent="0.2">
      <c r="A2040" s="1">
        <v>2514</v>
      </c>
      <c r="B2040" s="3">
        <v>42506.898611111108</v>
      </c>
      <c r="C2040" t="s">
        <v>15</v>
      </c>
      <c r="D2040">
        <v>1</v>
      </c>
    </row>
    <row r="2041" spans="1:4" x14ac:dyDescent="0.2">
      <c r="A2041" s="1">
        <v>2514</v>
      </c>
      <c r="B2041" s="3">
        <v>42506.898611111108</v>
      </c>
      <c r="C2041" t="s">
        <v>63</v>
      </c>
      <c r="D2041">
        <v>1</v>
      </c>
    </row>
    <row r="2042" spans="1:4" x14ac:dyDescent="0.2">
      <c r="A2042" s="1">
        <v>2514</v>
      </c>
      <c r="B2042" s="3">
        <v>42506.898611111108</v>
      </c>
      <c r="C2042" t="s">
        <v>106</v>
      </c>
      <c r="D2042">
        <v>1</v>
      </c>
    </row>
    <row r="2043" spans="1:4" x14ac:dyDescent="0.2">
      <c r="A2043" s="1">
        <v>2514</v>
      </c>
      <c r="B2043" s="3">
        <v>42506.898611111108</v>
      </c>
      <c r="C2043" t="s">
        <v>127</v>
      </c>
      <c r="D2043">
        <v>1</v>
      </c>
    </row>
    <row r="2044" spans="1:4" x14ac:dyDescent="0.2">
      <c r="A2044" s="1">
        <v>2515</v>
      </c>
      <c r="B2044" s="3">
        <v>42506.95208333333</v>
      </c>
      <c r="C2044" t="s">
        <v>72</v>
      </c>
      <c r="D2044">
        <v>1</v>
      </c>
    </row>
    <row r="2045" spans="1:4" x14ac:dyDescent="0.2">
      <c r="A2045" s="1">
        <v>2515</v>
      </c>
      <c r="B2045" s="3">
        <v>42506.95208333333</v>
      </c>
      <c r="C2045" t="s">
        <v>74</v>
      </c>
      <c r="D2045">
        <v>1</v>
      </c>
    </row>
    <row r="2046" spans="1:4" x14ac:dyDescent="0.2">
      <c r="A2046" s="1">
        <v>2515</v>
      </c>
      <c r="B2046" s="3">
        <v>42506.95208333333</v>
      </c>
      <c r="C2046" t="s">
        <v>157</v>
      </c>
      <c r="D2046">
        <v>1</v>
      </c>
    </row>
    <row r="2047" spans="1:4" x14ac:dyDescent="0.2">
      <c r="A2047" s="1">
        <v>2516</v>
      </c>
      <c r="B2047" s="3">
        <v>42507.855555555558</v>
      </c>
      <c r="C2047" t="s">
        <v>7</v>
      </c>
      <c r="D2047">
        <v>1</v>
      </c>
    </row>
    <row r="2048" spans="1:4" x14ac:dyDescent="0.2">
      <c r="A2048" s="1">
        <v>2516</v>
      </c>
      <c r="B2048" s="3">
        <v>42507.855555555558</v>
      </c>
      <c r="C2048" t="s">
        <v>8</v>
      </c>
      <c r="D2048">
        <v>1</v>
      </c>
    </row>
    <row r="2049" spans="1:4" x14ac:dyDescent="0.2">
      <c r="A2049" s="1">
        <v>2516</v>
      </c>
      <c r="B2049" s="3">
        <v>42507.855555555558</v>
      </c>
      <c r="C2049" t="s">
        <v>16</v>
      </c>
      <c r="D2049">
        <v>1</v>
      </c>
    </row>
    <row r="2050" spans="1:4" x14ac:dyDescent="0.2">
      <c r="A2050" s="1">
        <v>2516</v>
      </c>
      <c r="B2050" s="3">
        <v>42507.855555555558</v>
      </c>
      <c r="C2050" t="s">
        <v>38</v>
      </c>
      <c r="D2050">
        <v>1</v>
      </c>
    </row>
    <row r="2051" spans="1:4" x14ac:dyDescent="0.2">
      <c r="A2051" s="1">
        <v>2516</v>
      </c>
      <c r="B2051" s="3">
        <v>42507.855555555558</v>
      </c>
      <c r="C2051" t="s">
        <v>91</v>
      </c>
      <c r="D2051">
        <v>1</v>
      </c>
    </row>
    <row r="2052" spans="1:4" x14ac:dyDescent="0.2">
      <c r="A2052" s="1">
        <v>2517</v>
      </c>
      <c r="B2052" s="3">
        <v>42507.925694444442</v>
      </c>
      <c r="C2052" t="s">
        <v>87</v>
      </c>
      <c r="D2052">
        <v>1</v>
      </c>
    </row>
    <row r="2053" spans="1:4" x14ac:dyDescent="0.2">
      <c r="A2053" s="1">
        <v>2517</v>
      </c>
      <c r="B2053" s="3">
        <v>42507.925694444442</v>
      </c>
      <c r="C2053" t="s">
        <v>117</v>
      </c>
      <c r="D2053">
        <v>1</v>
      </c>
    </row>
    <row r="2054" spans="1:4" x14ac:dyDescent="0.2">
      <c r="A2054" s="1">
        <v>2517</v>
      </c>
      <c r="B2054" s="3">
        <v>42507.925694444442</v>
      </c>
      <c r="C2054" t="s">
        <v>90</v>
      </c>
      <c r="D2054">
        <v>1</v>
      </c>
    </row>
    <row r="2055" spans="1:4" x14ac:dyDescent="0.2">
      <c r="A2055" s="1">
        <v>2518</v>
      </c>
      <c r="B2055" s="3">
        <v>42508.786805555559</v>
      </c>
      <c r="C2055" t="s">
        <v>5</v>
      </c>
      <c r="D2055">
        <v>1</v>
      </c>
    </row>
    <row r="2056" spans="1:4" x14ac:dyDescent="0.2">
      <c r="A2056" s="1">
        <v>2518</v>
      </c>
      <c r="B2056" s="3">
        <v>42508.786805555559</v>
      </c>
      <c r="C2056" t="s">
        <v>57</v>
      </c>
      <c r="D2056">
        <v>1</v>
      </c>
    </row>
    <row r="2057" spans="1:4" x14ac:dyDescent="0.2">
      <c r="A2057" s="1">
        <v>2518</v>
      </c>
      <c r="B2057" s="3">
        <v>42508.786805555559</v>
      </c>
      <c r="C2057" t="s">
        <v>81</v>
      </c>
      <c r="D2057">
        <v>1</v>
      </c>
    </row>
    <row r="2058" spans="1:4" x14ac:dyDescent="0.2">
      <c r="A2058" s="1">
        <v>2518</v>
      </c>
      <c r="B2058" s="3">
        <v>42508.786805555559</v>
      </c>
      <c r="C2058" t="s">
        <v>123</v>
      </c>
      <c r="D2058">
        <v>1</v>
      </c>
    </row>
    <row r="2059" spans="1:4" x14ac:dyDescent="0.2">
      <c r="A2059" s="1">
        <v>2518</v>
      </c>
      <c r="B2059" s="3">
        <v>42508.786805555559</v>
      </c>
      <c r="C2059" t="s">
        <v>156</v>
      </c>
      <c r="D2059">
        <v>1</v>
      </c>
    </row>
    <row r="2060" spans="1:4" x14ac:dyDescent="0.2">
      <c r="A2060" s="1">
        <v>2518</v>
      </c>
      <c r="B2060" s="3">
        <v>42508.786805555559</v>
      </c>
      <c r="C2060" t="s">
        <v>171</v>
      </c>
      <c r="D2060">
        <v>1</v>
      </c>
    </row>
    <row r="2061" spans="1:4" x14ac:dyDescent="0.2">
      <c r="A2061" s="1">
        <v>2518</v>
      </c>
      <c r="B2061" s="3">
        <v>42508.786805555559</v>
      </c>
      <c r="C2061" t="s">
        <v>176</v>
      </c>
      <c r="D2061">
        <v>2</v>
      </c>
    </row>
    <row r="2062" spans="1:4" x14ac:dyDescent="0.2">
      <c r="A2062" s="1">
        <v>2519</v>
      </c>
      <c r="B2062" s="3">
        <v>42508.790972222225</v>
      </c>
      <c r="C2062" t="s">
        <v>5</v>
      </c>
      <c r="D2062">
        <v>1</v>
      </c>
    </row>
    <row r="2063" spans="1:4" x14ac:dyDescent="0.2">
      <c r="A2063" s="1">
        <v>2519</v>
      </c>
      <c r="B2063" s="3">
        <v>42508.790972222225</v>
      </c>
      <c r="C2063" t="s">
        <v>19</v>
      </c>
      <c r="D2063">
        <v>1</v>
      </c>
    </row>
    <row r="2064" spans="1:4" x14ac:dyDescent="0.2">
      <c r="A2064" s="1">
        <v>2519</v>
      </c>
      <c r="B2064" s="3">
        <v>42508.790972222225</v>
      </c>
      <c r="C2064" t="s">
        <v>51</v>
      </c>
      <c r="D2064">
        <v>1</v>
      </c>
    </row>
    <row r="2065" spans="1:4" x14ac:dyDescent="0.2">
      <c r="A2065" s="1">
        <v>2519</v>
      </c>
      <c r="B2065" s="3">
        <v>42508.790972222225</v>
      </c>
      <c r="C2065" t="s">
        <v>106</v>
      </c>
      <c r="D2065">
        <v>1</v>
      </c>
    </row>
    <row r="2066" spans="1:4" x14ac:dyDescent="0.2">
      <c r="A2066" s="1">
        <v>2520</v>
      </c>
      <c r="B2066" s="3">
        <v>42509.599999999999</v>
      </c>
      <c r="C2066" t="s">
        <v>14</v>
      </c>
      <c r="D2066">
        <v>2</v>
      </c>
    </row>
    <row r="2067" spans="1:4" x14ac:dyDescent="0.2">
      <c r="A2067" s="1">
        <v>2520</v>
      </c>
      <c r="B2067" s="3">
        <v>42509.599999999999</v>
      </c>
      <c r="C2067" t="s">
        <v>56</v>
      </c>
      <c r="D2067">
        <v>2</v>
      </c>
    </row>
    <row r="2068" spans="1:4" x14ac:dyDescent="0.2">
      <c r="A2068" s="1">
        <v>2520</v>
      </c>
      <c r="B2068" s="3">
        <v>42509.599999999999</v>
      </c>
      <c r="C2068" t="s">
        <v>75</v>
      </c>
      <c r="D2068">
        <v>1</v>
      </c>
    </row>
    <row r="2069" spans="1:4" x14ac:dyDescent="0.2">
      <c r="A2069" s="1">
        <v>2520</v>
      </c>
      <c r="B2069" s="3">
        <v>42509.599999999999</v>
      </c>
      <c r="C2069" t="s">
        <v>87</v>
      </c>
      <c r="D2069">
        <v>1</v>
      </c>
    </row>
    <row r="2070" spans="1:4" x14ac:dyDescent="0.2">
      <c r="A2070" s="1">
        <v>2520</v>
      </c>
      <c r="B2070" s="3">
        <v>42509.599999999999</v>
      </c>
      <c r="C2070" t="s">
        <v>126</v>
      </c>
      <c r="D2070">
        <v>1</v>
      </c>
    </row>
    <row r="2071" spans="1:4" x14ac:dyDescent="0.2">
      <c r="A2071" s="1">
        <v>2521</v>
      </c>
      <c r="B2071" s="3">
        <v>42509.709722222222</v>
      </c>
      <c r="C2071" t="s">
        <v>18</v>
      </c>
      <c r="D2071">
        <v>1</v>
      </c>
    </row>
    <row r="2072" spans="1:4" x14ac:dyDescent="0.2">
      <c r="A2072" s="1">
        <v>2521</v>
      </c>
      <c r="B2072" s="3">
        <v>42509.709722222222</v>
      </c>
      <c r="C2072" t="s">
        <v>15</v>
      </c>
      <c r="D2072">
        <v>1</v>
      </c>
    </row>
    <row r="2073" spans="1:4" x14ac:dyDescent="0.2">
      <c r="A2073" s="1">
        <v>2521</v>
      </c>
      <c r="B2073" s="3">
        <v>42509.709722222222</v>
      </c>
      <c r="C2073" t="s">
        <v>34</v>
      </c>
      <c r="D2073">
        <v>1</v>
      </c>
    </row>
    <row r="2074" spans="1:4" x14ac:dyDescent="0.2">
      <c r="A2074" s="1">
        <v>2521</v>
      </c>
      <c r="B2074" s="3">
        <v>42509.709722222222</v>
      </c>
      <c r="C2074" t="s">
        <v>102</v>
      </c>
      <c r="D2074">
        <v>1</v>
      </c>
    </row>
    <row r="2075" spans="1:4" x14ac:dyDescent="0.2">
      <c r="A2075" s="1">
        <v>2522</v>
      </c>
      <c r="B2075" s="3">
        <v>42509.754861111112</v>
      </c>
      <c r="C2075" t="s">
        <v>8</v>
      </c>
      <c r="D2075">
        <v>3</v>
      </c>
    </row>
    <row r="2076" spans="1:4" x14ac:dyDescent="0.2">
      <c r="A2076" s="1">
        <v>2522</v>
      </c>
      <c r="B2076" s="3">
        <v>42509.754861111112</v>
      </c>
      <c r="C2076" t="s">
        <v>10</v>
      </c>
      <c r="D2076">
        <v>1</v>
      </c>
    </row>
    <row r="2077" spans="1:4" x14ac:dyDescent="0.2">
      <c r="A2077" s="1">
        <v>2522</v>
      </c>
      <c r="B2077" s="3">
        <v>42509.754861111112</v>
      </c>
      <c r="C2077" t="s">
        <v>32</v>
      </c>
      <c r="D2077">
        <v>2</v>
      </c>
    </row>
    <row r="2078" spans="1:4" x14ac:dyDescent="0.2">
      <c r="A2078" s="1">
        <v>2522</v>
      </c>
      <c r="B2078" s="3">
        <v>42509.754861111112</v>
      </c>
      <c r="C2078" t="s">
        <v>60</v>
      </c>
      <c r="D2078">
        <v>1</v>
      </c>
    </row>
    <row r="2079" spans="1:4" x14ac:dyDescent="0.2">
      <c r="A2079" s="1">
        <v>2522</v>
      </c>
      <c r="B2079" s="3">
        <v>42509.754861111112</v>
      </c>
      <c r="C2079" t="s">
        <v>73</v>
      </c>
      <c r="D2079">
        <v>1</v>
      </c>
    </row>
    <row r="2080" spans="1:4" x14ac:dyDescent="0.2">
      <c r="A2080" s="1">
        <v>2522</v>
      </c>
      <c r="B2080" s="3">
        <v>42509.754861111112</v>
      </c>
      <c r="C2080" t="s">
        <v>61</v>
      </c>
      <c r="D2080">
        <v>1</v>
      </c>
    </row>
    <row r="2081" spans="1:4" x14ac:dyDescent="0.2">
      <c r="A2081" s="1">
        <v>2522</v>
      </c>
      <c r="B2081" s="3">
        <v>42509.754861111112</v>
      </c>
      <c r="C2081" t="s">
        <v>118</v>
      </c>
      <c r="D2081">
        <v>1</v>
      </c>
    </row>
    <row r="2082" spans="1:4" x14ac:dyDescent="0.2">
      <c r="A2082" s="1">
        <v>2522</v>
      </c>
      <c r="B2082" s="3">
        <v>42509.754861111112</v>
      </c>
      <c r="C2082" t="s">
        <v>145</v>
      </c>
      <c r="D2082">
        <v>1</v>
      </c>
    </row>
    <row r="2083" spans="1:4" x14ac:dyDescent="0.2">
      <c r="A2083" s="1">
        <v>2523</v>
      </c>
      <c r="B2083" s="3">
        <v>42509.818055555559</v>
      </c>
      <c r="C2083" t="s">
        <v>126</v>
      </c>
      <c r="D2083">
        <v>1</v>
      </c>
    </row>
    <row r="2084" spans="1:4" x14ac:dyDescent="0.2">
      <c r="A2084" s="1">
        <v>2523</v>
      </c>
      <c r="B2084" s="3">
        <v>42509.818055555559</v>
      </c>
      <c r="C2084" t="s">
        <v>123</v>
      </c>
      <c r="D2084">
        <v>1</v>
      </c>
    </row>
    <row r="2085" spans="1:4" x14ac:dyDescent="0.2">
      <c r="A2085" s="1">
        <v>2523</v>
      </c>
      <c r="B2085" s="3">
        <v>42509.818055555559</v>
      </c>
      <c r="C2085" t="s">
        <v>160</v>
      </c>
      <c r="D2085">
        <v>1</v>
      </c>
    </row>
    <row r="2086" spans="1:4" x14ac:dyDescent="0.2">
      <c r="A2086" s="1">
        <v>2524</v>
      </c>
      <c r="B2086" s="3">
        <v>42509.82708333333</v>
      </c>
      <c r="C2086" t="s">
        <v>12</v>
      </c>
      <c r="D2086">
        <v>2</v>
      </c>
    </row>
    <row r="2087" spans="1:4" x14ac:dyDescent="0.2">
      <c r="A2087" s="1">
        <v>2524</v>
      </c>
      <c r="B2087" s="3">
        <v>42509.82708333333</v>
      </c>
      <c r="C2087" t="s">
        <v>33</v>
      </c>
      <c r="D2087">
        <v>1</v>
      </c>
    </row>
    <row r="2088" spans="1:4" x14ac:dyDescent="0.2">
      <c r="A2088" s="1">
        <v>2524</v>
      </c>
      <c r="B2088" s="3">
        <v>42509.82708333333</v>
      </c>
      <c r="C2088" t="s">
        <v>35</v>
      </c>
      <c r="D2088">
        <v>1</v>
      </c>
    </row>
    <row r="2089" spans="1:4" x14ac:dyDescent="0.2">
      <c r="A2089" s="1">
        <v>2524</v>
      </c>
      <c r="B2089" s="3">
        <v>42509.82708333333</v>
      </c>
      <c r="C2089" t="s">
        <v>58</v>
      </c>
      <c r="D2089">
        <v>1</v>
      </c>
    </row>
    <row r="2090" spans="1:4" x14ac:dyDescent="0.2">
      <c r="A2090" s="1">
        <v>2524</v>
      </c>
      <c r="B2090" s="3">
        <v>42509.82708333333</v>
      </c>
      <c r="C2090" t="s">
        <v>54</v>
      </c>
      <c r="D2090">
        <v>1</v>
      </c>
    </row>
    <row r="2091" spans="1:4" x14ac:dyDescent="0.2">
      <c r="A2091" s="1">
        <v>2524</v>
      </c>
      <c r="B2091" s="3">
        <v>42509.82708333333</v>
      </c>
      <c r="C2091" t="s">
        <v>89</v>
      </c>
      <c r="D2091">
        <v>1</v>
      </c>
    </row>
    <row r="2092" spans="1:4" x14ac:dyDescent="0.2">
      <c r="A2092" s="1">
        <v>2524</v>
      </c>
      <c r="B2092" s="3">
        <v>42509.82708333333</v>
      </c>
      <c r="C2092" t="s">
        <v>148</v>
      </c>
      <c r="D2092">
        <v>1</v>
      </c>
    </row>
    <row r="2093" spans="1:4" x14ac:dyDescent="0.2">
      <c r="A2093" s="1">
        <v>2525</v>
      </c>
      <c r="B2093" s="3">
        <v>42509.861805555556</v>
      </c>
      <c r="C2093" t="s">
        <v>15</v>
      </c>
      <c r="D2093">
        <v>2</v>
      </c>
    </row>
    <row r="2094" spans="1:4" x14ac:dyDescent="0.2">
      <c r="A2094" s="1">
        <v>2525</v>
      </c>
      <c r="B2094" s="3">
        <v>42509.861805555556</v>
      </c>
      <c r="C2094" t="s">
        <v>14</v>
      </c>
      <c r="D2094">
        <v>1</v>
      </c>
    </row>
    <row r="2095" spans="1:4" x14ac:dyDescent="0.2">
      <c r="A2095" s="1">
        <v>2525</v>
      </c>
      <c r="B2095" s="3">
        <v>42509.861805555556</v>
      </c>
      <c r="C2095" t="s">
        <v>33</v>
      </c>
      <c r="D2095">
        <v>1</v>
      </c>
    </row>
    <row r="2096" spans="1:4" x14ac:dyDescent="0.2">
      <c r="A2096" s="1">
        <v>2525</v>
      </c>
      <c r="B2096" s="3">
        <v>42509.861805555556</v>
      </c>
      <c r="C2096" t="s">
        <v>51</v>
      </c>
      <c r="D2096">
        <v>1</v>
      </c>
    </row>
    <row r="2097" spans="1:4" x14ac:dyDescent="0.2">
      <c r="A2097" s="1">
        <v>2525</v>
      </c>
      <c r="B2097" s="3">
        <v>42509.861805555556</v>
      </c>
      <c r="C2097" t="s">
        <v>108</v>
      </c>
      <c r="D2097">
        <v>1</v>
      </c>
    </row>
    <row r="2098" spans="1:4" x14ac:dyDescent="0.2">
      <c r="A2098" s="1">
        <v>2525</v>
      </c>
      <c r="B2098" s="3">
        <v>42509.861805555556</v>
      </c>
      <c r="C2098" t="s">
        <v>118</v>
      </c>
      <c r="D2098">
        <v>1</v>
      </c>
    </row>
    <row r="2099" spans="1:4" x14ac:dyDescent="0.2">
      <c r="A2099" s="1">
        <v>2527</v>
      </c>
      <c r="B2099" s="3">
        <v>42510.74722222222</v>
      </c>
      <c r="C2099" t="s">
        <v>5</v>
      </c>
      <c r="D2099">
        <v>1</v>
      </c>
    </row>
    <row r="2100" spans="1:4" x14ac:dyDescent="0.2">
      <c r="A2100" s="1">
        <v>2527</v>
      </c>
      <c r="B2100" s="3">
        <v>42510.74722222222</v>
      </c>
      <c r="C2100" t="s">
        <v>4</v>
      </c>
      <c r="D2100">
        <v>1</v>
      </c>
    </row>
    <row r="2101" spans="1:4" x14ac:dyDescent="0.2">
      <c r="A2101" s="1">
        <v>2527</v>
      </c>
      <c r="B2101" s="3">
        <v>42510.74722222222</v>
      </c>
      <c r="C2101" t="s">
        <v>8</v>
      </c>
      <c r="D2101">
        <v>4</v>
      </c>
    </row>
    <row r="2102" spans="1:4" x14ac:dyDescent="0.2">
      <c r="A2102" s="1">
        <v>2527</v>
      </c>
      <c r="B2102" s="3">
        <v>42510.74722222222</v>
      </c>
      <c r="C2102" t="s">
        <v>17</v>
      </c>
      <c r="D2102">
        <v>1</v>
      </c>
    </row>
    <row r="2103" spans="1:4" x14ac:dyDescent="0.2">
      <c r="A2103" s="1">
        <v>2527</v>
      </c>
      <c r="B2103" s="3">
        <v>42510.74722222222</v>
      </c>
      <c r="C2103" t="s">
        <v>33</v>
      </c>
      <c r="D2103">
        <v>1</v>
      </c>
    </row>
    <row r="2104" spans="1:4" x14ac:dyDescent="0.2">
      <c r="A2104" s="1">
        <v>2527</v>
      </c>
      <c r="B2104" s="3">
        <v>42510.74722222222</v>
      </c>
      <c r="C2104" t="s">
        <v>69</v>
      </c>
      <c r="D2104">
        <v>1</v>
      </c>
    </row>
    <row r="2105" spans="1:4" x14ac:dyDescent="0.2">
      <c r="A2105" s="1">
        <v>2527</v>
      </c>
      <c r="B2105" s="3">
        <v>42510.74722222222</v>
      </c>
      <c r="C2105" t="s">
        <v>89</v>
      </c>
      <c r="D2105">
        <v>1</v>
      </c>
    </row>
    <row r="2106" spans="1:4" x14ac:dyDescent="0.2">
      <c r="A2106" s="1">
        <v>2527</v>
      </c>
      <c r="B2106" s="3">
        <v>42510.74722222222</v>
      </c>
      <c r="C2106" t="s">
        <v>127</v>
      </c>
      <c r="D2106">
        <v>1</v>
      </c>
    </row>
    <row r="2107" spans="1:4" x14ac:dyDescent="0.2">
      <c r="A2107" s="1">
        <v>2527</v>
      </c>
      <c r="B2107" s="3">
        <v>42510.74722222222</v>
      </c>
      <c r="C2107" t="s">
        <v>151</v>
      </c>
      <c r="D2107">
        <v>1</v>
      </c>
    </row>
    <row r="2108" spans="1:4" x14ac:dyDescent="0.2">
      <c r="A2108" s="1">
        <v>2528</v>
      </c>
      <c r="B2108" s="3">
        <v>42510.763194444444</v>
      </c>
      <c r="C2108" t="s">
        <v>12</v>
      </c>
      <c r="D2108">
        <v>1</v>
      </c>
    </row>
    <row r="2109" spans="1:4" x14ac:dyDescent="0.2">
      <c r="A2109" s="1">
        <v>2528</v>
      </c>
      <c r="B2109" s="3">
        <v>42510.763194444444</v>
      </c>
      <c r="C2109" t="s">
        <v>17</v>
      </c>
      <c r="D2109">
        <v>1</v>
      </c>
    </row>
    <row r="2110" spans="1:4" x14ac:dyDescent="0.2">
      <c r="A2110" s="1">
        <v>2528</v>
      </c>
      <c r="B2110" s="3">
        <v>42510.763194444444</v>
      </c>
      <c r="C2110" t="s">
        <v>89</v>
      </c>
      <c r="D2110">
        <v>1</v>
      </c>
    </row>
    <row r="2111" spans="1:4" x14ac:dyDescent="0.2">
      <c r="A2111" s="1">
        <v>2528</v>
      </c>
      <c r="B2111" s="3">
        <v>42510.763194444444</v>
      </c>
      <c r="C2111" t="s">
        <v>99</v>
      </c>
      <c r="D2111">
        <v>1</v>
      </c>
    </row>
    <row r="2112" spans="1:4" x14ac:dyDescent="0.2">
      <c r="A2112" s="1">
        <v>2529</v>
      </c>
      <c r="B2112" s="3">
        <v>42510.777083333334</v>
      </c>
      <c r="C2112" t="s">
        <v>12</v>
      </c>
      <c r="D2112">
        <v>2</v>
      </c>
    </row>
    <row r="2113" spans="1:4" x14ac:dyDescent="0.2">
      <c r="A2113" s="1">
        <v>2529</v>
      </c>
      <c r="B2113" s="3">
        <v>42510.777083333334</v>
      </c>
      <c r="C2113" t="s">
        <v>14</v>
      </c>
      <c r="D2113">
        <v>2</v>
      </c>
    </row>
    <row r="2114" spans="1:4" x14ac:dyDescent="0.2">
      <c r="A2114" s="1">
        <v>2529</v>
      </c>
      <c r="B2114" s="3">
        <v>42510.777083333334</v>
      </c>
      <c r="C2114" t="s">
        <v>55</v>
      </c>
      <c r="D2114">
        <v>1</v>
      </c>
    </row>
    <row r="2115" spans="1:4" x14ac:dyDescent="0.2">
      <c r="A2115" s="1">
        <v>2529</v>
      </c>
      <c r="B2115" s="3">
        <v>42510.777083333334</v>
      </c>
      <c r="C2115" t="s">
        <v>56</v>
      </c>
      <c r="D2115">
        <v>1</v>
      </c>
    </row>
    <row r="2116" spans="1:4" x14ac:dyDescent="0.2">
      <c r="A2116" s="1">
        <v>2529</v>
      </c>
      <c r="B2116" s="3">
        <v>42510.777083333334</v>
      </c>
      <c r="C2116" t="s">
        <v>69</v>
      </c>
      <c r="D2116">
        <v>1</v>
      </c>
    </row>
    <row r="2117" spans="1:4" x14ac:dyDescent="0.2">
      <c r="A2117" s="1">
        <v>2529</v>
      </c>
      <c r="B2117" s="3">
        <v>42510.777083333334</v>
      </c>
      <c r="C2117" t="s">
        <v>78</v>
      </c>
      <c r="D2117">
        <v>1</v>
      </c>
    </row>
    <row r="2118" spans="1:4" x14ac:dyDescent="0.2">
      <c r="A2118" s="1">
        <v>2529</v>
      </c>
      <c r="B2118" s="3">
        <v>42510.777083333334</v>
      </c>
      <c r="C2118" t="s">
        <v>89</v>
      </c>
      <c r="D2118">
        <v>1</v>
      </c>
    </row>
    <row r="2119" spans="1:4" x14ac:dyDescent="0.2">
      <c r="A2119" s="1">
        <v>2529</v>
      </c>
      <c r="B2119" s="3">
        <v>42510.777083333334</v>
      </c>
      <c r="C2119" t="s">
        <v>141</v>
      </c>
      <c r="D2119">
        <v>1</v>
      </c>
    </row>
    <row r="2120" spans="1:4" x14ac:dyDescent="0.2">
      <c r="A2120" s="1">
        <v>2530</v>
      </c>
      <c r="B2120" s="3">
        <v>42510.811111111114</v>
      </c>
      <c r="C2120" t="s">
        <v>113</v>
      </c>
      <c r="D2120">
        <v>1</v>
      </c>
    </row>
    <row r="2121" spans="1:4" x14ac:dyDescent="0.2">
      <c r="A2121" s="1">
        <v>2530</v>
      </c>
      <c r="B2121" s="3">
        <v>42510.811111111114</v>
      </c>
      <c r="C2121" t="s">
        <v>126</v>
      </c>
      <c r="D2121">
        <v>1</v>
      </c>
    </row>
    <row r="2122" spans="1:4" x14ac:dyDescent="0.2">
      <c r="A2122" s="1">
        <v>2531</v>
      </c>
      <c r="B2122" s="3">
        <v>42510.887499999997</v>
      </c>
      <c r="C2122" t="s">
        <v>12</v>
      </c>
      <c r="D2122">
        <v>1</v>
      </c>
    </row>
    <row r="2123" spans="1:4" x14ac:dyDescent="0.2">
      <c r="A2123" s="1">
        <v>2531</v>
      </c>
      <c r="B2123" s="3">
        <v>42510.887499999997</v>
      </c>
      <c r="C2123" t="s">
        <v>17</v>
      </c>
      <c r="D2123">
        <v>1</v>
      </c>
    </row>
    <row r="2124" spans="1:4" x14ac:dyDescent="0.2">
      <c r="A2124" s="1">
        <v>2531</v>
      </c>
      <c r="B2124" s="3">
        <v>42510.887499999997</v>
      </c>
      <c r="C2124" t="s">
        <v>61</v>
      </c>
      <c r="D2124">
        <v>1</v>
      </c>
    </row>
    <row r="2125" spans="1:4" x14ac:dyDescent="0.2">
      <c r="A2125" s="1">
        <v>2531</v>
      </c>
      <c r="B2125" s="3">
        <v>42510.887499999997</v>
      </c>
      <c r="C2125" t="s">
        <v>83</v>
      </c>
      <c r="D2125">
        <v>1</v>
      </c>
    </row>
    <row r="2126" spans="1:4" x14ac:dyDescent="0.2">
      <c r="A2126" s="1">
        <v>2531</v>
      </c>
      <c r="B2126" s="3">
        <v>42510.887499999997</v>
      </c>
      <c r="C2126" t="s">
        <v>133</v>
      </c>
      <c r="D2126">
        <v>1</v>
      </c>
    </row>
    <row r="2127" spans="1:4" x14ac:dyDescent="0.2">
      <c r="A2127" s="1">
        <v>2532</v>
      </c>
      <c r="B2127" s="3">
        <v>42510.926388888889</v>
      </c>
      <c r="C2127" t="s">
        <v>3</v>
      </c>
      <c r="D2127">
        <v>2</v>
      </c>
    </row>
    <row r="2128" spans="1:4" x14ac:dyDescent="0.2">
      <c r="A2128" s="1">
        <v>2532</v>
      </c>
      <c r="B2128" s="3">
        <v>42510.926388888889</v>
      </c>
      <c r="C2128" t="s">
        <v>8</v>
      </c>
      <c r="D2128">
        <v>4</v>
      </c>
    </row>
    <row r="2129" spans="1:4" x14ac:dyDescent="0.2">
      <c r="A2129" s="1">
        <v>2532</v>
      </c>
      <c r="B2129" s="3">
        <v>42510.926388888889</v>
      </c>
      <c r="C2129" t="s">
        <v>14</v>
      </c>
      <c r="D2129">
        <v>1</v>
      </c>
    </row>
    <row r="2130" spans="1:4" x14ac:dyDescent="0.2">
      <c r="A2130" s="1">
        <v>2532</v>
      </c>
      <c r="B2130" s="3">
        <v>42510.926388888889</v>
      </c>
      <c r="C2130" t="s">
        <v>86</v>
      </c>
      <c r="D2130">
        <v>1</v>
      </c>
    </row>
    <row r="2131" spans="1:4" x14ac:dyDescent="0.2">
      <c r="A2131" s="1">
        <v>2533</v>
      </c>
      <c r="B2131" s="3">
        <v>42511.731944444444</v>
      </c>
      <c r="C2131" t="s">
        <v>5</v>
      </c>
      <c r="D2131">
        <v>1</v>
      </c>
    </row>
    <row r="2132" spans="1:4" x14ac:dyDescent="0.2">
      <c r="A2132" s="1">
        <v>2533</v>
      </c>
      <c r="B2132" s="3">
        <v>42511.731944444444</v>
      </c>
      <c r="C2132" t="s">
        <v>8</v>
      </c>
      <c r="D2132">
        <v>6</v>
      </c>
    </row>
    <row r="2133" spans="1:4" x14ac:dyDescent="0.2">
      <c r="A2133" s="1">
        <v>2533</v>
      </c>
      <c r="B2133" s="3">
        <v>42511.731944444444</v>
      </c>
      <c r="C2133" t="s">
        <v>15</v>
      </c>
      <c r="D2133">
        <v>2</v>
      </c>
    </row>
    <row r="2134" spans="1:4" x14ac:dyDescent="0.2">
      <c r="A2134" s="1">
        <v>2533</v>
      </c>
      <c r="B2134" s="3">
        <v>42511.731944444444</v>
      </c>
      <c r="C2134" t="s">
        <v>33</v>
      </c>
      <c r="D2134">
        <v>1</v>
      </c>
    </row>
    <row r="2135" spans="1:4" x14ac:dyDescent="0.2">
      <c r="A2135" s="1">
        <v>2533</v>
      </c>
      <c r="B2135" s="3">
        <v>42511.731944444444</v>
      </c>
      <c r="C2135" t="s">
        <v>28</v>
      </c>
      <c r="D2135">
        <v>1</v>
      </c>
    </row>
    <row r="2136" spans="1:4" x14ac:dyDescent="0.2">
      <c r="A2136" s="1">
        <v>2533</v>
      </c>
      <c r="B2136" s="3">
        <v>42511.731944444444</v>
      </c>
      <c r="C2136" t="s">
        <v>86</v>
      </c>
      <c r="D2136">
        <v>2</v>
      </c>
    </row>
    <row r="2137" spans="1:4" x14ac:dyDescent="0.2">
      <c r="A2137" s="1">
        <v>2534</v>
      </c>
      <c r="B2137" s="3">
        <v>42511.741666666669</v>
      </c>
      <c r="C2137" t="s">
        <v>19</v>
      </c>
      <c r="D2137">
        <v>1</v>
      </c>
    </row>
    <row r="2138" spans="1:4" x14ac:dyDescent="0.2">
      <c r="A2138" s="1">
        <v>2534</v>
      </c>
      <c r="B2138" s="3">
        <v>42511.741666666669</v>
      </c>
      <c r="C2138" t="s">
        <v>14</v>
      </c>
      <c r="D2138">
        <v>1</v>
      </c>
    </row>
    <row r="2139" spans="1:4" x14ac:dyDescent="0.2">
      <c r="A2139" s="1">
        <v>2534</v>
      </c>
      <c r="B2139" s="3">
        <v>42511.741666666669</v>
      </c>
      <c r="C2139" t="s">
        <v>46</v>
      </c>
      <c r="D2139">
        <v>1</v>
      </c>
    </row>
    <row r="2140" spans="1:4" x14ac:dyDescent="0.2">
      <c r="A2140" s="1">
        <v>2534</v>
      </c>
      <c r="B2140" s="3">
        <v>42511.741666666669</v>
      </c>
      <c r="C2140" t="s">
        <v>76</v>
      </c>
      <c r="D2140">
        <v>1</v>
      </c>
    </row>
    <row r="2141" spans="1:4" x14ac:dyDescent="0.2">
      <c r="A2141" s="1">
        <v>2534</v>
      </c>
      <c r="B2141" s="3">
        <v>42511.741666666669</v>
      </c>
      <c r="C2141" t="s">
        <v>124</v>
      </c>
      <c r="D2141">
        <v>1</v>
      </c>
    </row>
    <row r="2142" spans="1:4" x14ac:dyDescent="0.2">
      <c r="A2142" s="1">
        <v>2535</v>
      </c>
      <c r="B2142" s="3">
        <v>42511.774305555555</v>
      </c>
      <c r="C2142" t="s">
        <v>12</v>
      </c>
      <c r="D2142">
        <v>1</v>
      </c>
    </row>
    <row r="2143" spans="1:4" x14ac:dyDescent="0.2">
      <c r="A2143" s="1">
        <v>2535</v>
      </c>
      <c r="B2143" s="3">
        <v>42511.774305555555</v>
      </c>
      <c r="C2143" t="s">
        <v>18</v>
      </c>
      <c r="D2143">
        <v>1</v>
      </c>
    </row>
    <row r="2144" spans="1:4" x14ac:dyDescent="0.2">
      <c r="A2144" s="1">
        <v>2535</v>
      </c>
      <c r="B2144" s="3">
        <v>42511.774305555555</v>
      </c>
      <c r="C2144" t="s">
        <v>73</v>
      </c>
      <c r="D2144">
        <v>1</v>
      </c>
    </row>
    <row r="2145" spans="1:4" x14ac:dyDescent="0.2">
      <c r="A2145" s="1">
        <v>2535</v>
      </c>
      <c r="B2145" s="3">
        <v>42511.774305555555</v>
      </c>
      <c r="C2145" t="s">
        <v>74</v>
      </c>
      <c r="D2145">
        <v>1</v>
      </c>
    </row>
    <row r="2146" spans="1:4" x14ac:dyDescent="0.2">
      <c r="A2146" s="1">
        <v>2535</v>
      </c>
      <c r="B2146" s="3">
        <v>42511.774305555555</v>
      </c>
      <c r="C2146" t="s">
        <v>104</v>
      </c>
      <c r="D2146">
        <v>1</v>
      </c>
    </row>
    <row r="2147" spans="1:4" x14ac:dyDescent="0.2">
      <c r="A2147" s="1">
        <v>2535</v>
      </c>
      <c r="B2147" s="3">
        <v>42511.774305555555</v>
      </c>
      <c r="C2147" t="s">
        <v>118</v>
      </c>
      <c r="D2147">
        <v>1</v>
      </c>
    </row>
    <row r="2148" spans="1:4" x14ac:dyDescent="0.2">
      <c r="A2148" s="1">
        <v>2535</v>
      </c>
      <c r="B2148" s="3">
        <v>42511.774305555555</v>
      </c>
      <c r="C2148" t="s">
        <v>167</v>
      </c>
      <c r="D2148">
        <v>1</v>
      </c>
    </row>
    <row r="2149" spans="1:4" x14ac:dyDescent="0.2">
      <c r="A2149" s="1">
        <v>2536</v>
      </c>
      <c r="B2149" s="3">
        <v>42511.793749999997</v>
      </c>
      <c r="C2149" t="s">
        <v>15</v>
      </c>
      <c r="D2149">
        <v>1</v>
      </c>
    </row>
    <row r="2150" spans="1:4" x14ac:dyDescent="0.2">
      <c r="A2150" s="1">
        <v>2536</v>
      </c>
      <c r="B2150" s="3">
        <v>42511.793749999997</v>
      </c>
      <c r="C2150" t="s">
        <v>19</v>
      </c>
      <c r="D2150">
        <v>1</v>
      </c>
    </row>
    <row r="2151" spans="1:4" x14ac:dyDescent="0.2">
      <c r="A2151" s="1">
        <v>2536</v>
      </c>
      <c r="B2151" s="3">
        <v>42511.793749999997</v>
      </c>
      <c r="C2151" t="s">
        <v>17</v>
      </c>
      <c r="D2151">
        <v>1</v>
      </c>
    </row>
    <row r="2152" spans="1:4" x14ac:dyDescent="0.2">
      <c r="A2152" s="1">
        <v>2536</v>
      </c>
      <c r="B2152" s="3">
        <v>42511.793749999997</v>
      </c>
      <c r="C2152" t="s">
        <v>33</v>
      </c>
      <c r="D2152">
        <v>1</v>
      </c>
    </row>
    <row r="2153" spans="1:4" x14ac:dyDescent="0.2">
      <c r="A2153" s="1">
        <v>2536</v>
      </c>
      <c r="B2153" s="3">
        <v>42511.793749999997</v>
      </c>
      <c r="C2153" t="s">
        <v>32</v>
      </c>
      <c r="D2153">
        <v>1</v>
      </c>
    </row>
    <row r="2154" spans="1:4" x14ac:dyDescent="0.2">
      <c r="A2154" s="1">
        <v>2536</v>
      </c>
      <c r="B2154" s="3">
        <v>42511.793749999997</v>
      </c>
      <c r="C2154" t="s">
        <v>55</v>
      </c>
      <c r="D2154">
        <v>1</v>
      </c>
    </row>
    <row r="2155" spans="1:4" x14ac:dyDescent="0.2">
      <c r="A2155" s="1">
        <v>2536</v>
      </c>
      <c r="B2155" s="3">
        <v>42511.793749999997</v>
      </c>
      <c r="C2155" t="s">
        <v>69</v>
      </c>
      <c r="D2155">
        <v>1</v>
      </c>
    </row>
    <row r="2156" spans="1:4" x14ac:dyDescent="0.2">
      <c r="A2156" s="1">
        <v>2536</v>
      </c>
      <c r="B2156" s="3">
        <v>42511.793749999997</v>
      </c>
      <c r="C2156" t="s">
        <v>87</v>
      </c>
      <c r="D2156">
        <v>1</v>
      </c>
    </row>
    <row r="2157" spans="1:4" x14ac:dyDescent="0.2">
      <c r="A2157" s="1">
        <v>2536</v>
      </c>
      <c r="B2157" s="3">
        <v>42511.793749999997</v>
      </c>
      <c r="C2157" t="s">
        <v>89</v>
      </c>
      <c r="D2157">
        <v>1</v>
      </c>
    </row>
    <row r="2158" spans="1:4" x14ac:dyDescent="0.2">
      <c r="A2158" s="1">
        <v>2536</v>
      </c>
      <c r="B2158" s="3">
        <v>42511.793749999997</v>
      </c>
      <c r="C2158" t="s">
        <v>118</v>
      </c>
      <c r="D2158">
        <v>1</v>
      </c>
    </row>
    <row r="2159" spans="1:4" x14ac:dyDescent="0.2">
      <c r="A2159" s="1">
        <v>2537</v>
      </c>
      <c r="B2159" s="3">
        <v>42511.806944444441</v>
      </c>
      <c r="C2159" t="s">
        <v>14</v>
      </c>
      <c r="D2159">
        <v>2</v>
      </c>
    </row>
    <row r="2160" spans="1:4" x14ac:dyDescent="0.2">
      <c r="A2160" s="1">
        <v>2537</v>
      </c>
      <c r="B2160" s="3">
        <v>42511.806944444441</v>
      </c>
      <c r="C2160" t="s">
        <v>19</v>
      </c>
      <c r="D2160">
        <v>2</v>
      </c>
    </row>
    <row r="2161" spans="1:4" x14ac:dyDescent="0.2">
      <c r="A2161" s="1">
        <v>2537</v>
      </c>
      <c r="B2161" s="3">
        <v>42511.806944444441</v>
      </c>
      <c r="C2161" t="s">
        <v>32</v>
      </c>
      <c r="D2161">
        <v>1</v>
      </c>
    </row>
    <row r="2162" spans="1:4" x14ac:dyDescent="0.2">
      <c r="A2162" s="1">
        <v>2537</v>
      </c>
      <c r="B2162" s="3">
        <v>42511.806944444441</v>
      </c>
      <c r="C2162" t="s">
        <v>86</v>
      </c>
      <c r="D2162">
        <v>1</v>
      </c>
    </row>
    <row r="2163" spans="1:4" x14ac:dyDescent="0.2">
      <c r="A2163" s="1">
        <v>2537</v>
      </c>
      <c r="B2163" s="3">
        <v>42511.806944444441</v>
      </c>
      <c r="C2163" t="s">
        <v>89</v>
      </c>
      <c r="D2163">
        <v>1</v>
      </c>
    </row>
    <row r="2164" spans="1:4" x14ac:dyDescent="0.2">
      <c r="A2164" s="1">
        <v>2537</v>
      </c>
      <c r="B2164" s="3">
        <v>42511.806944444441</v>
      </c>
      <c r="C2164" t="s">
        <v>118</v>
      </c>
      <c r="D2164">
        <v>1</v>
      </c>
    </row>
    <row r="2165" spans="1:4" x14ac:dyDescent="0.2">
      <c r="A2165" s="1">
        <v>2538</v>
      </c>
      <c r="B2165" s="3">
        <v>42511.811111111114</v>
      </c>
      <c r="C2165" t="s">
        <v>53</v>
      </c>
      <c r="D2165">
        <v>1</v>
      </c>
    </row>
    <row r="2166" spans="1:4" x14ac:dyDescent="0.2">
      <c r="A2166" s="1">
        <v>2538</v>
      </c>
      <c r="B2166" s="3">
        <v>42511.811111111114</v>
      </c>
      <c r="C2166" t="s">
        <v>101</v>
      </c>
      <c r="D2166">
        <v>1</v>
      </c>
    </row>
    <row r="2167" spans="1:4" x14ac:dyDescent="0.2">
      <c r="A2167" s="1">
        <v>2538</v>
      </c>
      <c r="B2167" s="3">
        <v>42511.811111111114</v>
      </c>
      <c r="C2167" t="s">
        <v>164</v>
      </c>
      <c r="D2167">
        <v>1</v>
      </c>
    </row>
    <row r="2168" spans="1:4" x14ac:dyDescent="0.2">
      <c r="A2168" s="1">
        <v>2539</v>
      </c>
      <c r="B2168" s="3">
        <v>42511.824305555558</v>
      </c>
      <c r="C2168" t="s">
        <v>17</v>
      </c>
      <c r="D2168">
        <v>1</v>
      </c>
    </row>
    <row r="2169" spans="1:4" x14ac:dyDescent="0.2">
      <c r="A2169" s="1">
        <v>2539</v>
      </c>
      <c r="B2169" s="3">
        <v>42511.824305555558</v>
      </c>
      <c r="C2169" t="s">
        <v>15</v>
      </c>
      <c r="D2169">
        <v>1</v>
      </c>
    </row>
    <row r="2170" spans="1:4" x14ac:dyDescent="0.2">
      <c r="A2170" s="1">
        <v>2539</v>
      </c>
      <c r="B2170" s="3">
        <v>42511.824305555558</v>
      </c>
      <c r="C2170" t="s">
        <v>95</v>
      </c>
      <c r="D2170">
        <v>1</v>
      </c>
    </row>
    <row r="2171" spans="1:4" x14ac:dyDescent="0.2">
      <c r="A2171" s="1">
        <v>2539</v>
      </c>
      <c r="B2171" s="3">
        <v>42511.824305555558</v>
      </c>
      <c r="C2171" t="s">
        <v>109</v>
      </c>
      <c r="D2171">
        <v>1</v>
      </c>
    </row>
    <row r="2172" spans="1:4" x14ac:dyDescent="0.2">
      <c r="A2172" s="1">
        <v>2540</v>
      </c>
      <c r="B2172" s="3">
        <v>42511.834722222222</v>
      </c>
      <c r="C2172" t="s">
        <v>15</v>
      </c>
      <c r="D2172">
        <v>2</v>
      </c>
    </row>
    <row r="2173" spans="1:4" x14ac:dyDescent="0.2">
      <c r="A2173" s="1">
        <v>2540</v>
      </c>
      <c r="B2173" s="3">
        <v>42511.834722222222</v>
      </c>
      <c r="C2173" t="s">
        <v>40</v>
      </c>
      <c r="D2173">
        <v>2</v>
      </c>
    </row>
    <row r="2174" spans="1:4" x14ac:dyDescent="0.2">
      <c r="A2174" s="1">
        <v>2540</v>
      </c>
      <c r="B2174" s="3">
        <v>42511.834722222222</v>
      </c>
      <c r="C2174" t="s">
        <v>96</v>
      </c>
      <c r="D2174">
        <v>2</v>
      </c>
    </row>
    <row r="2175" spans="1:4" x14ac:dyDescent="0.2">
      <c r="A2175" s="1">
        <v>2541</v>
      </c>
      <c r="B2175" s="3">
        <v>42511.842361111114</v>
      </c>
      <c r="C2175" t="s">
        <v>12</v>
      </c>
      <c r="D2175">
        <v>1</v>
      </c>
    </row>
    <row r="2176" spans="1:4" x14ac:dyDescent="0.2">
      <c r="A2176" s="1">
        <v>2541</v>
      </c>
      <c r="B2176" s="3">
        <v>42511.842361111114</v>
      </c>
      <c r="C2176" t="s">
        <v>15</v>
      </c>
      <c r="D2176">
        <v>1</v>
      </c>
    </row>
    <row r="2177" spans="1:4" x14ac:dyDescent="0.2">
      <c r="A2177" s="1">
        <v>2541</v>
      </c>
      <c r="B2177" s="3">
        <v>42511.842361111114</v>
      </c>
      <c r="C2177" t="s">
        <v>18</v>
      </c>
      <c r="D2177">
        <v>1</v>
      </c>
    </row>
    <row r="2178" spans="1:4" x14ac:dyDescent="0.2">
      <c r="A2178" s="1">
        <v>2541</v>
      </c>
      <c r="B2178" s="3">
        <v>42511.842361111114</v>
      </c>
      <c r="C2178" t="s">
        <v>118</v>
      </c>
      <c r="D2178">
        <v>1</v>
      </c>
    </row>
    <row r="2179" spans="1:4" x14ac:dyDescent="0.2">
      <c r="A2179" s="1">
        <v>2541</v>
      </c>
      <c r="B2179" s="3">
        <v>42511.842361111114</v>
      </c>
      <c r="C2179" t="s">
        <v>86</v>
      </c>
      <c r="D2179">
        <v>1</v>
      </c>
    </row>
    <row r="2180" spans="1:4" x14ac:dyDescent="0.2">
      <c r="A2180" s="1">
        <v>2542</v>
      </c>
      <c r="B2180" s="3">
        <v>42512.772916666669</v>
      </c>
      <c r="C2180" t="s">
        <v>4</v>
      </c>
      <c r="D2180">
        <v>1</v>
      </c>
    </row>
    <row r="2181" spans="1:4" x14ac:dyDescent="0.2">
      <c r="A2181" s="1">
        <v>2542</v>
      </c>
      <c r="B2181" s="3">
        <v>42512.772916666669</v>
      </c>
      <c r="C2181" t="s">
        <v>7</v>
      </c>
      <c r="D2181">
        <v>1</v>
      </c>
    </row>
    <row r="2182" spans="1:4" x14ac:dyDescent="0.2">
      <c r="A2182" s="1">
        <v>2542</v>
      </c>
      <c r="B2182" s="3">
        <v>42512.772916666669</v>
      </c>
      <c r="C2182" t="s">
        <v>8</v>
      </c>
      <c r="D2182">
        <v>2</v>
      </c>
    </row>
    <row r="2183" spans="1:4" x14ac:dyDescent="0.2">
      <c r="A2183" s="1">
        <v>2542</v>
      </c>
      <c r="B2183" s="3">
        <v>42512.772916666669</v>
      </c>
      <c r="C2183" t="s">
        <v>14</v>
      </c>
      <c r="D2183">
        <v>1</v>
      </c>
    </row>
    <row r="2184" spans="1:4" x14ac:dyDescent="0.2">
      <c r="A2184" s="1">
        <v>2542</v>
      </c>
      <c r="B2184" s="3">
        <v>42512.772916666669</v>
      </c>
      <c r="C2184" t="s">
        <v>15</v>
      </c>
      <c r="D2184">
        <v>1</v>
      </c>
    </row>
    <row r="2185" spans="1:4" x14ac:dyDescent="0.2">
      <c r="A2185" s="1">
        <v>2542</v>
      </c>
      <c r="B2185" s="3">
        <v>42512.772916666669</v>
      </c>
      <c r="C2185" t="s">
        <v>91</v>
      </c>
      <c r="D2185">
        <v>1</v>
      </c>
    </row>
    <row r="2186" spans="1:4" x14ac:dyDescent="0.2">
      <c r="A2186" s="1">
        <v>2543</v>
      </c>
      <c r="B2186" s="3">
        <v>42512.927777777775</v>
      </c>
      <c r="C2186" t="s">
        <v>62</v>
      </c>
      <c r="D2186">
        <v>1</v>
      </c>
    </row>
    <row r="2187" spans="1:4" x14ac:dyDescent="0.2">
      <c r="A2187" s="1">
        <v>2543</v>
      </c>
      <c r="B2187" s="3">
        <v>42512.927777777775</v>
      </c>
      <c r="C2187" t="s">
        <v>61</v>
      </c>
      <c r="D2187">
        <v>1</v>
      </c>
    </row>
    <row r="2188" spans="1:4" x14ac:dyDescent="0.2">
      <c r="A2188" s="1">
        <v>2543</v>
      </c>
      <c r="B2188" s="3">
        <v>42512.927777777775</v>
      </c>
      <c r="C2188" t="s">
        <v>120</v>
      </c>
      <c r="D2188">
        <v>1</v>
      </c>
    </row>
    <row r="2189" spans="1:4" x14ac:dyDescent="0.2">
      <c r="A2189" s="1">
        <v>2543</v>
      </c>
      <c r="B2189" s="3">
        <v>42512.927777777775</v>
      </c>
      <c r="C2189" t="s">
        <v>167</v>
      </c>
      <c r="D2189">
        <v>1</v>
      </c>
    </row>
    <row r="2190" spans="1:4" x14ac:dyDescent="0.2">
      <c r="A2190" s="1">
        <v>2544</v>
      </c>
      <c r="B2190" s="3">
        <v>42513.678472222222</v>
      </c>
      <c r="C2190" t="s">
        <v>12</v>
      </c>
      <c r="D2190">
        <v>1</v>
      </c>
    </row>
    <row r="2191" spans="1:4" x14ac:dyDescent="0.2">
      <c r="A2191" s="1">
        <v>2544</v>
      </c>
      <c r="B2191" s="3">
        <v>42513.678472222222</v>
      </c>
      <c r="C2191" t="s">
        <v>87</v>
      </c>
      <c r="D2191">
        <v>1</v>
      </c>
    </row>
    <row r="2192" spans="1:4" x14ac:dyDescent="0.2">
      <c r="A2192" s="1">
        <v>2544</v>
      </c>
      <c r="B2192" s="3">
        <v>42513.678472222222</v>
      </c>
      <c r="C2192" t="s">
        <v>88</v>
      </c>
      <c r="D2192">
        <v>1</v>
      </c>
    </row>
    <row r="2193" spans="1:4" x14ac:dyDescent="0.2">
      <c r="A2193" s="1">
        <v>2545</v>
      </c>
      <c r="B2193" s="3">
        <v>42513.75</v>
      </c>
      <c r="C2193" t="s">
        <v>30</v>
      </c>
      <c r="D2193">
        <v>1</v>
      </c>
    </row>
    <row r="2194" spans="1:4" x14ac:dyDescent="0.2">
      <c r="A2194" s="1">
        <v>2545</v>
      </c>
      <c r="B2194" s="3">
        <v>42513.75</v>
      </c>
      <c r="C2194" t="s">
        <v>129</v>
      </c>
      <c r="D2194">
        <v>1</v>
      </c>
    </row>
    <row r="2195" spans="1:4" x14ac:dyDescent="0.2">
      <c r="A2195" s="1">
        <v>2545</v>
      </c>
      <c r="B2195" s="3">
        <v>42513.75</v>
      </c>
      <c r="C2195" t="s">
        <v>159</v>
      </c>
      <c r="D2195">
        <v>1</v>
      </c>
    </row>
    <row r="2196" spans="1:4" x14ac:dyDescent="0.2">
      <c r="A2196" s="1">
        <v>2546</v>
      </c>
      <c r="B2196" s="3">
        <v>42513.785416666666</v>
      </c>
      <c r="C2196" t="s">
        <v>5</v>
      </c>
      <c r="D2196">
        <v>1</v>
      </c>
    </row>
    <row r="2197" spans="1:4" x14ac:dyDescent="0.2">
      <c r="A2197" s="1">
        <v>2546</v>
      </c>
      <c r="B2197" s="3">
        <v>42513.785416666666</v>
      </c>
      <c r="C2197" t="s">
        <v>4</v>
      </c>
      <c r="D2197">
        <v>2</v>
      </c>
    </row>
    <row r="2198" spans="1:4" x14ac:dyDescent="0.2">
      <c r="A2198" s="1">
        <v>2546</v>
      </c>
      <c r="B2198" s="3">
        <v>42513.785416666666</v>
      </c>
      <c r="C2198" t="s">
        <v>8</v>
      </c>
      <c r="D2198">
        <v>3</v>
      </c>
    </row>
    <row r="2199" spans="1:4" x14ac:dyDescent="0.2">
      <c r="A2199" s="1">
        <v>2546</v>
      </c>
      <c r="B2199" s="3">
        <v>42513.785416666666</v>
      </c>
      <c r="C2199" t="s">
        <v>9</v>
      </c>
      <c r="D2199">
        <v>2</v>
      </c>
    </row>
    <row r="2200" spans="1:4" x14ac:dyDescent="0.2">
      <c r="A2200" s="1">
        <v>2546</v>
      </c>
      <c r="B2200" s="3">
        <v>42513.785416666666</v>
      </c>
      <c r="C2200" t="s">
        <v>12</v>
      </c>
      <c r="D2200">
        <v>1</v>
      </c>
    </row>
    <row r="2201" spans="1:4" x14ac:dyDescent="0.2">
      <c r="A2201" s="1">
        <v>2546</v>
      </c>
      <c r="B2201" s="3">
        <v>42513.785416666666</v>
      </c>
      <c r="C2201" t="s">
        <v>17</v>
      </c>
      <c r="D2201">
        <v>1</v>
      </c>
    </row>
    <row r="2202" spans="1:4" x14ac:dyDescent="0.2">
      <c r="A2202" s="1">
        <v>2546</v>
      </c>
      <c r="B2202" s="3">
        <v>42513.785416666666</v>
      </c>
      <c r="C2202" t="s">
        <v>33</v>
      </c>
      <c r="D2202">
        <v>1</v>
      </c>
    </row>
    <row r="2203" spans="1:4" x14ac:dyDescent="0.2">
      <c r="A2203" s="1">
        <v>2546</v>
      </c>
      <c r="B2203" s="3">
        <v>42513.785416666666</v>
      </c>
      <c r="C2203" t="s">
        <v>61</v>
      </c>
      <c r="D2203">
        <v>1</v>
      </c>
    </row>
    <row r="2204" spans="1:4" x14ac:dyDescent="0.2">
      <c r="A2204" s="1">
        <v>2546</v>
      </c>
      <c r="B2204" s="3">
        <v>42513.785416666666</v>
      </c>
      <c r="C2204" t="s">
        <v>68</v>
      </c>
      <c r="D2204">
        <v>1</v>
      </c>
    </row>
    <row r="2205" spans="1:4" x14ac:dyDescent="0.2">
      <c r="A2205" s="1">
        <v>2546</v>
      </c>
      <c r="B2205" s="3">
        <v>42513.785416666666</v>
      </c>
      <c r="C2205" t="s">
        <v>109</v>
      </c>
      <c r="D2205">
        <v>1</v>
      </c>
    </row>
    <row r="2206" spans="1:4" x14ac:dyDescent="0.2">
      <c r="A2206" s="1">
        <v>2547</v>
      </c>
      <c r="B2206" s="3">
        <v>42513.786111111112</v>
      </c>
      <c r="C2206" t="s">
        <v>55</v>
      </c>
      <c r="D2206">
        <v>1</v>
      </c>
    </row>
    <row r="2207" spans="1:4" x14ac:dyDescent="0.2">
      <c r="A2207" s="1">
        <v>2547</v>
      </c>
      <c r="B2207" s="3">
        <v>42513.786111111112</v>
      </c>
      <c r="C2207" t="s">
        <v>64</v>
      </c>
      <c r="D2207">
        <v>1</v>
      </c>
    </row>
    <row r="2208" spans="1:4" x14ac:dyDescent="0.2">
      <c r="A2208" s="1">
        <v>2547</v>
      </c>
      <c r="B2208" s="3">
        <v>42513.786111111112</v>
      </c>
      <c r="C2208" t="s">
        <v>81</v>
      </c>
      <c r="D2208">
        <v>1</v>
      </c>
    </row>
    <row r="2209" spans="1:4" x14ac:dyDescent="0.2">
      <c r="A2209" s="1">
        <v>2547</v>
      </c>
      <c r="B2209" s="3">
        <v>42513.786111111112</v>
      </c>
      <c r="C2209" t="s">
        <v>84</v>
      </c>
      <c r="D2209">
        <v>1</v>
      </c>
    </row>
    <row r="2210" spans="1:4" x14ac:dyDescent="0.2">
      <c r="A2210" s="1">
        <v>2547</v>
      </c>
      <c r="B2210" s="3">
        <v>42513.786111111112</v>
      </c>
      <c r="C2210" t="s">
        <v>95</v>
      </c>
      <c r="D2210">
        <v>1</v>
      </c>
    </row>
    <row r="2211" spans="1:4" x14ac:dyDescent="0.2">
      <c r="A2211" s="1">
        <v>2548</v>
      </c>
      <c r="B2211" s="3">
        <v>42513.867361111108</v>
      </c>
      <c r="C2211" t="s">
        <v>12</v>
      </c>
      <c r="D2211">
        <v>1</v>
      </c>
    </row>
    <row r="2212" spans="1:4" x14ac:dyDescent="0.2">
      <c r="A2212" s="1">
        <v>2548</v>
      </c>
      <c r="B2212" s="3">
        <v>42513.867361111108</v>
      </c>
      <c r="C2212" t="s">
        <v>25</v>
      </c>
      <c r="D2212">
        <v>1</v>
      </c>
    </row>
    <row r="2213" spans="1:4" x14ac:dyDescent="0.2">
      <c r="A2213" s="1">
        <v>2548</v>
      </c>
      <c r="B2213" s="3">
        <v>42513.867361111108</v>
      </c>
      <c r="C2213" t="s">
        <v>28</v>
      </c>
      <c r="D2213">
        <v>2</v>
      </c>
    </row>
    <row r="2214" spans="1:4" x14ac:dyDescent="0.2">
      <c r="A2214" s="1">
        <v>2548</v>
      </c>
      <c r="B2214" s="3">
        <v>42513.867361111108</v>
      </c>
      <c r="C2214" t="s">
        <v>33</v>
      </c>
      <c r="D2214">
        <v>1</v>
      </c>
    </row>
    <row r="2215" spans="1:4" x14ac:dyDescent="0.2">
      <c r="A2215" s="1">
        <v>2548</v>
      </c>
      <c r="B2215" s="3">
        <v>42513.867361111108</v>
      </c>
      <c r="C2215" t="s">
        <v>57</v>
      </c>
      <c r="D2215">
        <v>1</v>
      </c>
    </row>
    <row r="2216" spans="1:4" x14ac:dyDescent="0.2">
      <c r="A2216" s="1">
        <v>2548</v>
      </c>
      <c r="B2216" s="3">
        <v>42513.867361111108</v>
      </c>
      <c r="C2216" t="s">
        <v>69</v>
      </c>
      <c r="D2216">
        <v>1</v>
      </c>
    </row>
    <row r="2217" spans="1:4" x14ac:dyDescent="0.2">
      <c r="A2217" s="1">
        <v>2548</v>
      </c>
      <c r="B2217" s="3">
        <v>42513.867361111108</v>
      </c>
      <c r="C2217" t="s">
        <v>87</v>
      </c>
      <c r="D2217">
        <v>1</v>
      </c>
    </row>
    <row r="2218" spans="1:4" x14ac:dyDescent="0.2">
      <c r="A2218" s="1">
        <v>2548</v>
      </c>
      <c r="B2218" s="3">
        <v>42513.867361111108</v>
      </c>
      <c r="C2218" t="s">
        <v>89</v>
      </c>
      <c r="D2218">
        <v>1</v>
      </c>
    </row>
    <row r="2219" spans="1:4" x14ac:dyDescent="0.2">
      <c r="A2219" s="1">
        <v>2548</v>
      </c>
      <c r="B2219" s="3">
        <v>42513.867361111108</v>
      </c>
      <c r="C2219" t="s">
        <v>111</v>
      </c>
      <c r="D2219">
        <v>1</v>
      </c>
    </row>
    <row r="2220" spans="1:4" x14ac:dyDescent="0.2">
      <c r="A2220" s="1">
        <v>2549</v>
      </c>
      <c r="B2220" s="3">
        <v>42514.752083333333</v>
      </c>
      <c r="C2220" t="s">
        <v>5</v>
      </c>
      <c r="D2220">
        <v>1</v>
      </c>
    </row>
    <row r="2221" spans="1:4" x14ac:dyDescent="0.2">
      <c r="A2221" s="1">
        <v>2549</v>
      </c>
      <c r="B2221" s="3">
        <v>42514.752083333333</v>
      </c>
      <c r="C2221" t="s">
        <v>8</v>
      </c>
      <c r="D2221">
        <v>3</v>
      </c>
    </row>
    <row r="2222" spans="1:4" x14ac:dyDescent="0.2">
      <c r="A2222" s="1">
        <v>2549</v>
      </c>
      <c r="B2222" s="3">
        <v>42514.752083333333</v>
      </c>
      <c r="C2222" t="s">
        <v>12</v>
      </c>
      <c r="D2222">
        <v>1</v>
      </c>
    </row>
    <row r="2223" spans="1:4" x14ac:dyDescent="0.2">
      <c r="A2223" s="1">
        <v>2549</v>
      </c>
      <c r="B2223" s="3">
        <v>42514.752083333333</v>
      </c>
      <c r="C2223" t="s">
        <v>14</v>
      </c>
      <c r="D2223">
        <v>1</v>
      </c>
    </row>
    <row r="2224" spans="1:4" x14ac:dyDescent="0.2">
      <c r="A2224" s="1">
        <v>2549</v>
      </c>
      <c r="B2224" s="3">
        <v>42514.752083333333</v>
      </c>
      <c r="C2224" t="s">
        <v>17</v>
      </c>
      <c r="D2224">
        <v>1</v>
      </c>
    </row>
    <row r="2225" spans="1:4" x14ac:dyDescent="0.2">
      <c r="A2225" s="1">
        <v>2549</v>
      </c>
      <c r="B2225" s="3">
        <v>42514.752083333333</v>
      </c>
      <c r="C2225" t="s">
        <v>95</v>
      </c>
      <c r="D2225">
        <v>1</v>
      </c>
    </row>
    <row r="2226" spans="1:4" x14ac:dyDescent="0.2">
      <c r="A2226" s="1">
        <v>2549</v>
      </c>
      <c r="B2226" s="3">
        <v>42514.752083333333</v>
      </c>
      <c r="C2226" t="s">
        <v>96</v>
      </c>
      <c r="D2226">
        <v>1</v>
      </c>
    </row>
    <row r="2227" spans="1:4" x14ac:dyDescent="0.2">
      <c r="A2227" s="1">
        <v>2550</v>
      </c>
      <c r="B2227" s="3">
        <v>42514.785416666666</v>
      </c>
      <c r="C2227" t="s">
        <v>12</v>
      </c>
      <c r="D2227">
        <v>4</v>
      </c>
    </row>
    <row r="2228" spans="1:4" x14ac:dyDescent="0.2">
      <c r="A2228" s="1">
        <v>2550</v>
      </c>
      <c r="B2228" s="3">
        <v>42514.785416666666</v>
      </c>
      <c r="C2228" t="s">
        <v>14</v>
      </c>
      <c r="D2228">
        <v>1</v>
      </c>
    </row>
    <row r="2229" spans="1:4" x14ac:dyDescent="0.2">
      <c r="A2229" s="1">
        <v>2550</v>
      </c>
      <c r="B2229" s="3">
        <v>42514.785416666666</v>
      </c>
      <c r="C2229" t="s">
        <v>44</v>
      </c>
      <c r="D2229">
        <v>1</v>
      </c>
    </row>
    <row r="2230" spans="1:4" x14ac:dyDescent="0.2">
      <c r="A2230" s="1">
        <v>2550</v>
      </c>
      <c r="B2230" s="3">
        <v>42514.785416666666</v>
      </c>
      <c r="C2230" t="s">
        <v>68</v>
      </c>
      <c r="D2230">
        <v>1</v>
      </c>
    </row>
    <row r="2231" spans="1:4" x14ac:dyDescent="0.2">
      <c r="A2231" s="1">
        <v>2550</v>
      </c>
      <c r="B2231" s="3">
        <v>42514.785416666666</v>
      </c>
      <c r="C2231" t="s">
        <v>86</v>
      </c>
      <c r="D2231">
        <v>1</v>
      </c>
    </row>
    <row r="2232" spans="1:4" x14ac:dyDescent="0.2">
      <c r="A2232" s="1">
        <v>2550</v>
      </c>
      <c r="B2232" s="3">
        <v>42514.785416666666</v>
      </c>
      <c r="C2232" t="s">
        <v>118</v>
      </c>
      <c r="D2232">
        <v>1</v>
      </c>
    </row>
    <row r="2233" spans="1:4" x14ac:dyDescent="0.2">
      <c r="A2233" s="1">
        <v>2551</v>
      </c>
      <c r="B2233" s="3">
        <v>42514.790972222225</v>
      </c>
      <c r="C2233" t="s">
        <v>5</v>
      </c>
      <c r="D2233">
        <v>1</v>
      </c>
    </row>
    <row r="2234" spans="1:4" x14ac:dyDescent="0.2">
      <c r="A2234" s="1">
        <v>2551</v>
      </c>
      <c r="B2234" s="3">
        <v>42514.790972222225</v>
      </c>
      <c r="C2234" t="s">
        <v>3</v>
      </c>
      <c r="D2234">
        <v>1</v>
      </c>
    </row>
    <row r="2235" spans="1:4" x14ac:dyDescent="0.2">
      <c r="A2235" s="1">
        <v>2551</v>
      </c>
      <c r="B2235" s="3">
        <v>42514.790972222225</v>
      </c>
      <c r="C2235" t="s">
        <v>4</v>
      </c>
      <c r="D2235">
        <v>1</v>
      </c>
    </row>
    <row r="2236" spans="1:4" x14ac:dyDescent="0.2">
      <c r="A2236" s="1">
        <v>2551</v>
      </c>
      <c r="B2236" s="3">
        <v>42514.790972222225</v>
      </c>
      <c r="C2236" t="s">
        <v>7</v>
      </c>
      <c r="D2236">
        <v>1</v>
      </c>
    </row>
    <row r="2237" spans="1:4" x14ac:dyDescent="0.2">
      <c r="A2237" s="1">
        <v>2551</v>
      </c>
      <c r="B2237" s="3">
        <v>42514.790972222225</v>
      </c>
      <c r="C2237" t="s">
        <v>8</v>
      </c>
      <c r="D2237">
        <v>4</v>
      </c>
    </row>
    <row r="2238" spans="1:4" x14ac:dyDescent="0.2">
      <c r="A2238" s="1">
        <v>2551</v>
      </c>
      <c r="B2238" s="3">
        <v>42514.790972222225</v>
      </c>
      <c r="C2238" t="s">
        <v>17</v>
      </c>
      <c r="D2238">
        <v>1</v>
      </c>
    </row>
    <row r="2239" spans="1:4" x14ac:dyDescent="0.2">
      <c r="A2239" s="1">
        <v>2551</v>
      </c>
      <c r="B2239" s="3">
        <v>42514.790972222225</v>
      </c>
      <c r="C2239" t="s">
        <v>33</v>
      </c>
      <c r="D2239">
        <v>1</v>
      </c>
    </row>
    <row r="2240" spans="1:4" x14ac:dyDescent="0.2">
      <c r="A2240" s="1">
        <v>2551</v>
      </c>
      <c r="B2240" s="3">
        <v>42514.790972222225</v>
      </c>
      <c r="C2240" t="s">
        <v>60</v>
      </c>
      <c r="D2240">
        <v>1</v>
      </c>
    </row>
    <row r="2241" spans="1:4" x14ac:dyDescent="0.2">
      <c r="A2241" s="1">
        <v>2551</v>
      </c>
      <c r="B2241" s="3">
        <v>42514.790972222225</v>
      </c>
      <c r="C2241" t="s">
        <v>74</v>
      </c>
      <c r="D2241">
        <v>1</v>
      </c>
    </row>
    <row r="2242" spans="1:4" x14ac:dyDescent="0.2">
      <c r="A2242" s="1">
        <v>2551</v>
      </c>
      <c r="B2242" s="3">
        <v>42514.790972222225</v>
      </c>
      <c r="C2242" t="s">
        <v>66</v>
      </c>
      <c r="D2242">
        <v>1</v>
      </c>
    </row>
    <row r="2243" spans="1:4" x14ac:dyDescent="0.2">
      <c r="A2243" s="1">
        <v>2551</v>
      </c>
      <c r="B2243" s="3">
        <v>42514.790972222225</v>
      </c>
      <c r="C2243" t="s">
        <v>69</v>
      </c>
      <c r="D2243">
        <v>1</v>
      </c>
    </row>
    <row r="2244" spans="1:4" x14ac:dyDescent="0.2">
      <c r="A2244" s="1">
        <v>2551</v>
      </c>
      <c r="B2244" s="3">
        <v>42514.790972222225</v>
      </c>
      <c r="C2244" t="s">
        <v>93</v>
      </c>
      <c r="D2244">
        <v>1</v>
      </c>
    </row>
    <row r="2245" spans="1:4" x14ac:dyDescent="0.2">
      <c r="A2245" s="1">
        <v>2551</v>
      </c>
      <c r="B2245" s="3">
        <v>42514.790972222225</v>
      </c>
      <c r="C2245" t="s">
        <v>139</v>
      </c>
      <c r="D2245">
        <v>1</v>
      </c>
    </row>
    <row r="2246" spans="1:4" x14ac:dyDescent="0.2">
      <c r="A2246" s="1">
        <v>2551</v>
      </c>
      <c r="B2246" s="3">
        <v>42514.790972222225</v>
      </c>
      <c r="C2246" t="s">
        <v>155</v>
      </c>
      <c r="D2246">
        <v>1</v>
      </c>
    </row>
    <row r="2247" spans="1:4" x14ac:dyDescent="0.2">
      <c r="A2247" s="1">
        <v>2552</v>
      </c>
      <c r="B2247" s="3">
        <v>42514.918749999997</v>
      </c>
      <c r="C2247" t="s">
        <v>15</v>
      </c>
      <c r="D2247">
        <v>1</v>
      </c>
    </row>
    <row r="2248" spans="1:4" x14ac:dyDescent="0.2">
      <c r="A2248" s="1">
        <v>2552</v>
      </c>
      <c r="B2248" s="3">
        <v>42514.918749999997</v>
      </c>
      <c r="C2248" t="s">
        <v>62</v>
      </c>
      <c r="D2248">
        <v>1</v>
      </c>
    </row>
    <row r="2249" spans="1:4" x14ac:dyDescent="0.2">
      <c r="A2249" s="1">
        <v>2552</v>
      </c>
      <c r="B2249" s="3">
        <v>42514.918749999997</v>
      </c>
      <c r="C2249" t="s">
        <v>61</v>
      </c>
      <c r="D2249">
        <v>1</v>
      </c>
    </row>
    <row r="2250" spans="1:4" x14ac:dyDescent="0.2">
      <c r="A2250" s="1">
        <v>2552</v>
      </c>
      <c r="B2250" s="3">
        <v>42514.918749999997</v>
      </c>
      <c r="C2250" t="s">
        <v>131</v>
      </c>
      <c r="D2250">
        <v>1</v>
      </c>
    </row>
    <row r="2251" spans="1:4" x14ac:dyDescent="0.2">
      <c r="A2251" s="1">
        <v>2552</v>
      </c>
      <c r="B2251" s="3">
        <v>42514.918749999997</v>
      </c>
      <c r="C2251" t="s">
        <v>166</v>
      </c>
      <c r="D2251">
        <v>1</v>
      </c>
    </row>
    <row r="2252" spans="1:4" x14ac:dyDescent="0.2">
      <c r="A2252" s="1">
        <v>2553</v>
      </c>
      <c r="B2252" s="3">
        <v>42514.928472222222</v>
      </c>
      <c r="C2252" t="s">
        <v>96</v>
      </c>
      <c r="D2252">
        <v>1</v>
      </c>
    </row>
    <row r="2253" spans="1:4" x14ac:dyDescent="0.2">
      <c r="A2253" s="1">
        <v>2553</v>
      </c>
      <c r="B2253" s="3">
        <v>42514.928472222222</v>
      </c>
      <c r="C2253" t="s">
        <v>111</v>
      </c>
      <c r="D2253">
        <v>1</v>
      </c>
    </row>
    <row r="2254" spans="1:4" x14ac:dyDescent="0.2">
      <c r="A2254" s="1">
        <v>2554</v>
      </c>
      <c r="B2254" s="3">
        <v>42515.740972222222</v>
      </c>
      <c r="C2254" t="s">
        <v>34</v>
      </c>
      <c r="D2254">
        <v>1</v>
      </c>
    </row>
    <row r="2255" spans="1:4" x14ac:dyDescent="0.2">
      <c r="A2255" s="1">
        <v>2555</v>
      </c>
      <c r="B2255" s="3">
        <v>42515.745138888888</v>
      </c>
      <c r="C2255" t="s">
        <v>12</v>
      </c>
      <c r="D2255">
        <v>1</v>
      </c>
    </row>
    <row r="2256" spans="1:4" x14ac:dyDescent="0.2">
      <c r="A2256" s="1">
        <v>2555</v>
      </c>
      <c r="B2256" s="3">
        <v>42515.745138888888</v>
      </c>
      <c r="C2256" t="s">
        <v>103</v>
      </c>
      <c r="D2256">
        <v>1</v>
      </c>
    </row>
    <row r="2257" spans="1:4" x14ac:dyDescent="0.2">
      <c r="A2257" s="1">
        <v>2555</v>
      </c>
      <c r="B2257" s="3">
        <v>42515.745138888888</v>
      </c>
      <c r="C2257" t="s">
        <v>126</v>
      </c>
      <c r="D2257">
        <v>1</v>
      </c>
    </row>
    <row r="2258" spans="1:4" x14ac:dyDescent="0.2">
      <c r="A2258" s="1">
        <v>2556</v>
      </c>
      <c r="B2258" s="3">
        <v>42515.85833333333</v>
      </c>
      <c r="C2258" t="s">
        <v>63</v>
      </c>
      <c r="D2258">
        <v>2</v>
      </c>
    </row>
    <row r="2259" spans="1:4" x14ac:dyDescent="0.2">
      <c r="A2259" s="1">
        <v>2556</v>
      </c>
      <c r="B2259" s="3">
        <v>42515.85833333333</v>
      </c>
      <c r="C2259" t="s">
        <v>72</v>
      </c>
      <c r="D2259">
        <v>1</v>
      </c>
    </row>
    <row r="2260" spans="1:4" x14ac:dyDescent="0.2">
      <c r="A2260" s="1">
        <v>2557</v>
      </c>
      <c r="B2260" s="3">
        <v>42516.53402777778</v>
      </c>
      <c r="C2260" t="s">
        <v>25</v>
      </c>
      <c r="D2260">
        <v>2</v>
      </c>
    </row>
    <row r="2261" spans="1:4" x14ac:dyDescent="0.2">
      <c r="A2261" s="1">
        <v>2557</v>
      </c>
      <c r="B2261" s="3">
        <v>42516.53402777778</v>
      </c>
      <c r="C2261" t="s">
        <v>32</v>
      </c>
      <c r="D2261">
        <v>1</v>
      </c>
    </row>
    <row r="2262" spans="1:4" x14ac:dyDescent="0.2">
      <c r="A2262" s="1">
        <v>2557</v>
      </c>
      <c r="B2262" s="3">
        <v>42516.53402777778</v>
      </c>
      <c r="C2262" t="s">
        <v>33</v>
      </c>
      <c r="D2262">
        <v>1</v>
      </c>
    </row>
    <row r="2263" spans="1:4" x14ac:dyDescent="0.2">
      <c r="A2263" s="1">
        <v>2557</v>
      </c>
      <c r="B2263" s="3">
        <v>42516.53402777778</v>
      </c>
      <c r="C2263" t="s">
        <v>63</v>
      </c>
      <c r="D2263">
        <v>2</v>
      </c>
    </row>
    <row r="2264" spans="1:4" x14ac:dyDescent="0.2">
      <c r="A2264" s="1">
        <v>2557</v>
      </c>
      <c r="B2264" s="3">
        <v>42516.53402777778</v>
      </c>
      <c r="C2264" t="s">
        <v>97</v>
      </c>
      <c r="D2264">
        <v>1</v>
      </c>
    </row>
    <row r="2265" spans="1:4" x14ac:dyDescent="0.2">
      <c r="A2265" s="1">
        <v>2558</v>
      </c>
      <c r="B2265" s="3">
        <v>42516.770138888889</v>
      </c>
      <c r="C2265" t="s">
        <v>8</v>
      </c>
      <c r="D2265">
        <v>1</v>
      </c>
    </row>
    <row r="2266" spans="1:4" x14ac:dyDescent="0.2">
      <c r="A2266" s="1">
        <v>2558</v>
      </c>
      <c r="B2266" s="3">
        <v>42516.770138888889</v>
      </c>
      <c r="C2266" t="s">
        <v>12</v>
      </c>
      <c r="D2266">
        <v>1</v>
      </c>
    </row>
    <row r="2267" spans="1:4" x14ac:dyDescent="0.2">
      <c r="A2267" s="1">
        <v>2558</v>
      </c>
      <c r="B2267" s="3">
        <v>42516.770138888889</v>
      </c>
      <c r="C2267" t="s">
        <v>17</v>
      </c>
      <c r="D2267">
        <v>3</v>
      </c>
    </row>
    <row r="2268" spans="1:4" x14ac:dyDescent="0.2">
      <c r="A2268" s="1">
        <v>2558</v>
      </c>
      <c r="B2268" s="3">
        <v>42516.770138888889</v>
      </c>
      <c r="C2268" t="s">
        <v>86</v>
      </c>
      <c r="D2268">
        <v>2</v>
      </c>
    </row>
    <row r="2269" spans="1:4" x14ac:dyDescent="0.2">
      <c r="A2269" s="1">
        <v>2558</v>
      </c>
      <c r="B2269" s="3">
        <v>42516.770138888889</v>
      </c>
      <c r="C2269" t="s">
        <v>96</v>
      </c>
      <c r="D2269">
        <v>1</v>
      </c>
    </row>
    <row r="2270" spans="1:4" x14ac:dyDescent="0.2">
      <c r="A2270" s="1">
        <v>2559</v>
      </c>
      <c r="B2270" s="3">
        <v>42516.781944444447</v>
      </c>
      <c r="C2270" t="s">
        <v>3</v>
      </c>
      <c r="D2270">
        <v>1</v>
      </c>
    </row>
    <row r="2271" spans="1:4" x14ac:dyDescent="0.2">
      <c r="A2271" s="1">
        <v>2559</v>
      </c>
      <c r="B2271" s="3">
        <v>42516.781944444447</v>
      </c>
      <c r="C2271" t="s">
        <v>4</v>
      </c>
      <c r="D2271">
        <v>1</v>
      </c>
    </row>
    <row r="2272" spans="1:4" x14ac:dyDescent="0.2">
      <c r="A2272" s="1">
        <v>2559</v>
      </c>
      <c r="B2272" s="3">
        <v>42516.781944444447</v>
      </c>
      <c r="C2272" t="s">
        <v>8</v>
      </c>
      <c r="D2272">
        <v>3</v>
      </c>
    </row>
    <row r="2273" spans="1:4" x14ac:dyDescent="0.2">
      <c r="A2273" s="1">
        <v>2559</v>
      </c>
      <c r="B2273" s="3">
        <v>42516.781944444447</v>
      </c>
      <c r="C2273" t="s">
        <v>17</v>
      </c>
      <c r="D2273">
        <v>1</v>
      </c>
    </row>
    <row r="2274" spans="1:4" x14ac:dyDescent="0.2">
      <c r="A2274" s="1">
        <v>2559</v>
      </c>
      <c r="B2274" s="3">
        <v>42516.781944444447</v>
      </c>
      <c r="C2274" t="s">
        <v>61</v>
      </c>
      <c r="D2274">
        <v>1</v>
      </c>
    </row>
    <row r="2275" spans="1:4" x14ac:dyDescent="0.2">
      <c r="A2275" s="1">
        <v>2559</v>
      </c>
      <c r="B2275" s="3">
        <v>42516.781944444447</v>
      </c>
      <c r="C2275" t="s">
        <v>87</v>
      </c>
      <c r="D2275">
        <v>1</v>
      </c>
    </row>
    <row r="2276" spans="1:4" x14ac:dyDescent="0.2">
      <c r="A2276" s="1">
        <v>2560</v>
      </c>
      <c r="B2276" s="3">
        <v>42516.804861111108</v>
      </c>
      <c r="C2276" t="s">
        <v>12</v>
      </c>
      <c r="D2276">
        <v>1</v>
      </c>
    </row>
    <row r="2277" spans="1:4" x14ac:dyDescent="0.2">
      <c r="A2277" s="1">
        <v>2560</v>
      </c>
      <c r="B2277" s="3">
        <v>42516.804861111108</v>
      </c>
      <c r="C2277" t="s">
        <v>17</v>
      </c>
      <c r="D2277">
        <v>1</v>
      </c>
    </row>
    <row r="2278" spans="1:4" x14ac:dyDescent="0.2">
      <c r="A2278" s="1">
        <v>2560</v>
      </c>
      <c r="B2278" s="3">
        <v>42516.804861111108</v>
      </c>
      <c r="C2278" t="s">
        <v>33</v>
      </c>
      <c r="D2278">
        <v>1</v>
      </c>
    </row>
    <row r="2279" spans="1:4" x14ac:dyDescent="0.2">
      <c r="A2279" s="1">
        <v>2560</v>
      </c>
      <c r="B2279" s="3">
        <v>42516.804861111108</v>
      </c>
      <c r="C2279" t="s">
        <v>115</v>
      </c>
      <c r="D2279">
        <v>1</v>
      </c>
    </row>
    <row r="2280" spans="1:4" x14ac:dyDescent="0.2">
      <c r="A2280" s="1">
        <v>2560</v>
      </c>
      <c r="B2280" s="3">
        <v>42516.804861111108</v>
      </c>
      <c r="C2280" t="s">
        <v>162</v>
      </c>
      <c r="D2280">
        <v>1</v>
      </c>
    </row>
    <row r="2281" spans="1:4" x14ac:dyDescent="0.2">
      <c r="A2281" s="1">
        <v>2561</v>
      </c>
      <c r="B2281" s="3">
        <v>42516.824999999997</v>
      </c>
      <c r="C2281" t="s">
        <v>12</v>
      </c>
      <c r="D2281">
        <v>1</v>
      </c>
    </row>
    <row r="2282" spans="1:4" x14ac:dyDescent="0.2">
      <c r="A2282" s="1">
        <v>2561</v>
      </c>
      <c r="B2282" s="3">
        <v>42516.824999999997</v>
      </c>
      <c r="C2282" t="s">
        <v>55</v>
      </c>
      <c r="D2282">
        <v>1</v>
      </c>
    </row>
    <row r="2283" spans="1:4" x14ac:dyDescent="0.2">
      <c r="A2283" s="1">
        <v>2561</v>
      </c>
      <c r="B2283" s="3">
        <v>42516.824999999997</v>
      </c>
      <c r="C2283" t="s">
        <v>80</v>
      </c>
      <c r="D2283">
        <v>1</v>
      </c>
    </row>
    <row r="2284" spans="1:4" x14ac:dyDescent="0.2">
      <c r="A2284" s="1">
        <v>2561</v>
      </c>
      <c r="B2284" s="3">
        <v>42516.824999999997</v>
      </c>
      <c r="C2284" t="s">
        <v>114</v>
      </c>
      <c r="D2284">
        <v>1</v>
      </c>
    </row>
    <row r="2285" spans="1:4" x14ac:dyDescent="0.2">
      <c r="A2285" s="1">
        <v>2561</v>
      </c>
      <c r="B2285" s="3">
        <v>42516.824999999997</v>
      </c>
      <c r="C2285" t="s">
        <v>126</v>
      </c>
      <c r="D2285">
        <v>1</v>
      </c>
    </row>
    <row r="2286" spans="1:4" x14ac:dyDescent="0.2">
      <c r="A2286" s="1">
        <v>2562</v>
      </c>
      <c r="B2286" s="3">
        <v>42516.863888888889</v>
      </c>
      <c r="C2286" t="s">
        <v>14</v>
      </c>
      <c r="D2286">
        <v>1</v>
      </c>
    </row>
    <row r="2287" spans="1:4" x14ac:dyDescent="0.2">
      <c r="A2287" s="1">
        <v>2562</v>
      </c>
      <c r="B2287" s="3">
        <v>42516.863888888889</v>
      </c>
      <c r="C2287" t="s">
        <v>15</v>
      </c>
      <c r="D2287">
        <v>1</v>
      </c>
    </row>
    <row r="2288" spans="1:4" x14ac:dyDescent="0.2">
      <c r="A2288" s="1">
        <v>2562</v>
      </c>
      <c r="B2288" s="3">
        <v>42516.863888888889</v>
      </c>
      <c r="C2288" t="s">
        <v>67</v>
      </c>
      <c r="D2288">
        <v>1</v>
      </c>
    </row>
    <row r="2289" spans="1:4" x14ac:dyDescent="0.2">
      <c r="A2289" s="1">
        <v>2562</v>
      </c>
      <c r="B2289" s="3">
        <v>42516.863888888889</v>
      </c>
      <c r="C2289" t="s">
        <v>110</v>
      </c>
      <c r="D2289">
        <v>1</v>
      </c>
    </row>
    <row r="2290" spans="1:4" x14ac:dyDescent="0.2">
      <c r="A2290" s="1">
        <v>2562</v>
      </c>
      <c r="B2290" s="3">
        <v>42516.863888888889</v>
      </c>
      <c r="C2290" t="s">
        <v>97</v>
      </c>
      <c r="D2290">
        <v>1</v>
      </c>
    </row>
    <row r="2291" spans="1:4" x14ac:dyDescent="0.2">
      <c r="A2291" s="1">
        <v>2562</v>
      </c>
      <c r="B2291" s="3">
        <v>42516.863888888889</v>
      </c>
      <c r="C2291" t="s">
        <v>121</v>
      </c>
      <c r="D2291">
        <v>1</v>
      </c>
    </row>
    <row r="2292" spans="1:4" x14ac:dyDescent="0.2">
      <c r="A2292" s="1">
        <v>2563</v>
      </c>
      <c r="B2292" s="3">
        <v>42517.740277777775</v>
      </c>
      <c r="C2292" t="s">
        <v>12</v>
      </c>
      <c r="D2292">
        <v>1</v>
      </c>
    </row>
    <row r="2293" spans="1:4" x14ac:dyDescent="0.2">
      <c r="A2293" s="1">
        <v>2563</v>
      </c>
      <c r="B2293" s="3">
        <v>42517.740277777775</v>
      </c>
      <c r="C2293" t="s">
        <v>22</v>
      </c>
      <c r="D2293">
        <v>1</v>
      </c>
    </row>
    <row r="2294" spans="1:4" x14ac:dyDescent="0.2">
      <c r="A2294" s="1">
        <v>2563</v>
      </c>
      <c r="B2294" s="3">
        <v>42517.740277777775</v>
      </c>
      <c r="C2294" t="s">
        <v>156</v>
      </c>
      <c r="D2294">
        <v>1</v>
      </c>
    </row>
    <row r="2295" spans="1:4" x14ac:dyDescent="0.2">
      <c r="A2295" s="1">
        <v>2563</v>
      </c>
      <c r="B2295" s="3">
        <v>42517.740277777775</v>
      </c>
      <c r="C2295" t="s">
        <v>155</v>
      </c>
      <c r="D2295">
        <v>1</v>
      </c>
    </row>
    <row r="2296" spans="1:4" x14ac:dyDescent="0.2">
      <c r="A2296" s="1">
        <v>2564</v>
      </c>
      <c r="B2296" s="3">
        <v>42517.740972222222</v>
      </c>
      <c r="C2296" t="s">
        <v>54</v>
      </c>
      <c r="D2296">
        <v>1</v>
      </c>
    </row>
    <row r="2297" spans="1:4" x14ac:dyDescent="0.2">
      <c r="A2297" s="1">
        <v>2564</v>
      </c>
      <c r="B2297" s="3">
        <v>42517.740972222222</v>
      </c>
      <c r="C2297" t="s">
        <v>70</v>
      </c>
      <c r="D2297">
        <v>1</v>
      </c>
    </row>
    <row r="2298" spans="1:4" x14ac:dyDescent="0.2">
      <c r="A2298" s="1">
        <v>2564</v>
      </c>
      <c r="B2298" s="3">
        <v>42517.740972222222</v>
      </c>
      <c r="C2298" t="s">
        <v>157</v>
      </c>
      <c r="D2298">
        <v>1</v>
      </c>
    </row>
    <row r="2299" spans="1:4" x14ac:dyDescent="0.2">
      <c r="A2299" s="1">
        <v>2565</v>
      </c>
      <c r="B2299" s="3">
        <v>42517.755555555559</v>
      </c>
      <c r="C2299" t="s">
        <v>12</v>
      </c>
      <c r="D2299">
        <v>2</v>
      </c>
    </row>
    <row r="2300" spans="1:4" x14ac:dyDescent="0.2">
      <c r="A2300" s="1">
        <v>2565</v>
      </c>
      <c r="B2300" s="3">
        <v>42517.755555555559</v>
      </c>
      <c r="C2300" t="s">
        <v>14</v>
      </c>
      <c r="D2300">
        <v>1</v>
      </c>
    </row>
    <row r="2301" spans="1:4" x14ac:dyDescent="0.2">
      <c r="A2301" s="1">
        <v>2565</v>
      </c>
      <c r="B2301" s="3">
        <v>42517.755555555559</v>
      </c>
      <c r="C2301" t="s">
        <v>56</v>
      </c>
      <c r="D2301">
        <v>1</v>
      </c>
    </row>
    <row r="2302" spans="1:4" x14ac:dyDescent="0.2">
      <c r="A2302" s="1">
        <v>2565</v>
      </c>
      <c r="B2302" s="3">
        <v>42517.755555555559</v>
      </c>
      <c r="C2302" t="s">
        <v>88</v>
      </c>
      <c r="D2302">
        <v>1</v>
      </c>
    </row>
    <row r="2303" spans="1:4" x14ac:dyDescent="0.2">
      <c r="A2303" s="1">
        <v>2565</v>
      </c>
      <c r="B2303" s="3">
        <v>42517.755555555559</v>
      </c>
      <c r="C2303" t="s">
        <v>118</v>
      </c>
      <c r="D2303">
        <v>1</v>
      </c>
    </row>
    <row r="2304" spans="1:4" x14ac:dyDescent="0.2">
      <c r="A2304" s="1">
        <v>2566</v>
      </c>
      <c r="B2304" s="3">
        <v>42517.763194444444</v>
      </c>
      <c r="C2304" t="s">
        <v>5</v>
      </c>
      <c r="D2304">
        <v>1</v>
      </c>
    </row>
    <row r="2305" spans="1:4" x14ac:dyDescent="0.2">
      <c r="A2305" s="1">
        <v>2566</v>
      </c>
      <c r="B2305" s="3">
        <v>42517.763194444444</v>
      </c>
      <c r="C2305" t="s">
        <v>7</v>
      </c>
      <c r="D2305">
        <v>1</v>
      </c>
    </row>
    <row r="2306" spans="1:4" x14ac:dyDescent="0.2">
      <c r="A2306" s="1">
        <v>2566</v>
      </c>
      <c r="B2306" s="3">
        <v>42517.763194444444</v>
      </c>
      <c r="C2306" t="s">
        <v>6</v>
      </c>
      <c r="D2306">
        <v>1</v>
      </c>
    </row>
    <row r="2307" spans="1:4" x14ac:dyDescent="0.2">
      <c r="A2307" s="1">
        <v>2566</v>
      </c>
      <c r="B2307" s="3">
        <v>42517.763194444444</v>
      </c>
      <c r="C2307" t="s">
        <v>8</v>
      </c>
      <c r="D2307">
        <v>4</v>
      </c>
    </row>
    <row r="2308" spans="1:4" x14ac:dyDescent="0.2">
      <c r="A2308" s="1">
        <v>2566</v>
      </c>
      <c r="B2308" s="3">
        <v>42517.763194444444</v>
      </c>
      <c r="C2308" t="s">
        <v>18</v>
      </c>
      <c r="D2308">
        <v>1</v>
      </c>
    </row>
    <row r="2309" spans="1:4" x14ac:dyDescent="0.2">
      <c r="A2309" s="1">
        <v>2566</v>
      </c>
      <c r="B2309" s="3">
        <v>42517.763194444444</v>
      </c>
      <c r="C2309" t="s">
        <v>17</v>
      </c>
      <c r="D2309">
        <v>2</v>
      </c>
    </row>
    <row r="2310" spans="1:4" x14ac:dyDescent="0.2">
      <c r="A2310" s="1">
        <v>2566</v>
      </c>
      <c r="B2310" s="3">
        <v>42517.763194444444</v>
      </c>
      <c r="C2310" t="s">
        <v>54</v>
      </c>
      <c r="D2310">
        <v>1</v>
      </c>
    </row>
    <row r="2311" spans="1:4" x14ac:dyDescent="0.2">
      <c r="A2311" s="1">
        <v>2566</v>
      </c>
      <c r="B2311" s="3">
        <v>42517.763194444444</v>
      </c>
      <c r="C2311" t="s">
        <v>57</v>
      </c>
      <c r="D2311">
        <v>1</v>
      </c>
    </row>
    <row r="2312" spans="1:4" x14ac:dyDescent="0.2">
      <c r="A2312" s="1">
        <v>2566</v>
      </c>
      <c r="B2312" s="3">
        <v>42517.763194444444</v>
      </c>
      <c r="C2312" t="s">
        <v>68</v>
      </c>
      <c r="D2312">
        <v>1</v>
      </c>
    </row>
    <row r="2313" spans="1:4" x14ac:dyDescent="0.2">
      <c r="A2313" s="1">
        <v>2566</v>
      </c>
      <c r="B2313" s="3">
        <v>42517.763194444444</v>
      </c>
      <c r="C2313" t="s">
        <v>63</v>
      </c>
      <c r="D2313">
        <v>1</v>
      </c>
    </row>
    <row r="2314" spans="1:4" x14ac:dyDescent="0.2">
      <c r="A2314" s="1">
        <v>2566</v>
      </c>
      <c r="B2314" s="3">
        <v>42517.763194444444</v>
      </c>
      <c r="C2314" t="s">
        <v>99</v>
      </c>
      <c r="D2314">
        <v>1</v>
      </c>
    </row>
    <row r="2315" spans="1:4" x14ac:dyDescent="0.2">
      <c r="A2315" s="1">
        <v>2566</v>
      </c>
      <c r="B2315" s="3">
        <v>42517.763194444444</v>
      </c>
      <c r="C2315" t="s">
        <v>89</v>
      </c>
      <c r="D2315">
        <v>1</v>
      </c>
    </row>
    <row r="2316" spans="1:4" x14ac:dyDescent="0.2">
      <c r="A2316" s="1">
        <v>2567</v>
      </c>
      <c r="B2316" s="3">
        <v>42517.768055555556</v>
      </c>
      <c r="C2316" t="s">
        <v>17</v>
      </c>
      <c r="D2316">
        <v>1</v>
      </c>
    </row>
    <row r="2317" spans="1:4" x14ac:dyDescent="0.2">
      <c r="A2317" s="1">
        <v>2567</v>
      </c>
      <c r="B2317" s="3">
        <v>42517.768055555556</v>
      </c>
      <c r="C2317" t="s">
        <v>22</v>
      </c>
      <c r="D2317">
        <v>1</v>
      </c>
    </row>
    <row r="2318" spans="1:4" x14ac:dyDescent="0.2">
      <c r="A2318" s="1">
        <v>2567</v>
      </c>
      <c r="B2318" s="3">
        <v>42517.768055555556</v>
      </c>
      <c r="C2318" t="s">
        <v>88</v>
      </c>
      <c r="D2318">
        <v>1</v>
      </c>
    </row>
    <row r="2319" spans="1:4" x14ac:dyDescent="0.2">
      <c r="A2319" s="1">
        <v>2567</v>
      </c>
      <c r="B2319" s="3">
        <v>42517.768055555556</v>
      </c>
      <c r="C2319" t="s">
        <v>99</v>
      </c>
      <c r="D2319">
        <v>1</v>
      </c>
    </row>
    <row r="2320" spans="1:4" x14ac:dyDescent="0.2">
      <c r="A2320" s="1">
        <v>2567</v>
      </c>
      <c r="B2320" s="3">
        <v>42517.768055555556</v>
      </c>
      <c r="C2320" t="s">
        <v>121</v>
      </c>
      <c r="D2320">
        <v>1</v>
      </c>
    </row>
    <row r="2321" spans="1:4" x14ac:dyDescent="0.2">
      <c r="A2321" s="1">
        <v>2568</v>
      </c>
      <c r="B2321" s="3">
        <v>42517.779166666667</v>
      </c>
      <c r="C2321" t="s">
        <v>5</v>
      </c>
      <c r="D2321">
        <v>1</v>
      </c>
    </row>
    <row r="2322" spans="1:4" x14ac:dyDescent="0.2">
      <c r="A2322" s="1">
        <v>2568</v>
      </c>
      <c r="B2322" s="3">
        <v>42517.779166666667</v>
      </c>
      <c r="C2322" t="s">
        <v>4</v>
      </c>
      <c r="D2322">
        <v>1</v>
      </c>
    </row>
    <row r="2323" spans="1:4" x14ac:dyDescent="0.2">
      <c r="A2323" s="1">
        <v>2568</v>
      </c>
      <c r="B2323" s="3">
        <v>42517.779166666667</v>
      </c>
      <c r="C2323" t="s">
        <v>7</v>
      </c>
      <c r="D2323">
        <v>1</v>
      </c>
    </row>
    <row r="2324" spans="1:4" x14ac:dyDescent="0.2">
      <c r="A2324" s="1">
        <v>2568</v>
      </c>
      <c r="B2324" s="3">
        <v>42517.779166666667</v>
      </c>
      <c r="C2324" t="s">
        <v>8</v>
      </c>
      <c r="D2324">
        <v>3</v>
      </c>
    </row>
    <row r="2325" spans="1:4" x14ac:dyDescent="0.2">
      <c r="A2325" s="1">
        <v>2568</v>
      </c>
      <c r="B2325" s="3">
        <v>42517.779166666667</v>
      </c>
      <c r="C2325" t="s">
        <v>10</v>
      </c>
      <c r="D2325">
        <v>1</v>
      </c>
    </row>
    <row r="2326" spans="1:4" x14ac:dyDescent="0.2">
      <c r="A2326" s="1">
        <v>2568</v>
      </c>
      <c r="B2326" s="3">
        <v>42517.779166666667</v>
      </c>
      <c r="C2326" t="s">
        <v>12</v>
      </c>
      <c r="D2326">
        <v>1</v>
      </c>
    </row>
    <row r="2327" spans="1:4" x14ac:dyDescent="0.2">
      <c r="A2327" s="1">
        <v>2568</v>
      </c>
      <c r="B2327" s="3">
        <v>42517.779166666667</v>
      </c>
      <c r="C2327" t="s">
        <v>19</v>
      </c>
      <c r="D2327">
        <v>1</v>
      </c>
    </row>
    <row r="2328" spans="1:4" x14ac:dyDescent="0.2">
      <c r="A2328" s="1">
        <v>2568</v>
      </c>
      <c r="B2328" s="3">
        <v>42517.779166666667</v>
      </c>
      <c r="C2328" t="s">
        <v>14</v>
      </c>
      <c r="D2328">
        <v>1</v>
      </c>
    </row>
    <row r="2329" spans="1:4" x14ac:dyDescent="0.2">
      <c r="A2329" s="1">
        <v>2568</v>
      </c>
      <c r="B2329" s="3">
        <v>42517.779166666667</v>
      </c>
      <c r="C2329" t="s">
        <v>46</v>
      </c>
      <c r="D2329">
        <v>1</v>
      </c>
    </row>
    <row r="2330" spans="1:4" x14ac:dyDescent="0.2">
      <c r="A2330" s="1">
        <v>2568</v>
      </c>
      <c r="B2330" s="3">
        <v>42517.779166666667</v>
      </c>
      <c r="C2330" t="s">
        <v>74</v>
      </c>
      <c r="D2330">
        <v>1</v>
      </c>
    </row>
    <row r="2331" spans="1:4" x14ac:dyDescent="0.2">
      <c r="A2331" s="1">
        <v>2568</v>
      </c>
      <c r="B2331" s="3">
        <v>42517.779166666667</v>
      </c>
      <c r="C2331" t="s">
        <v>66</v>
      </c>
      <c r="D2331">
        <v>1</v>
      </c>
    </row>
    <row r="2332" spans="1:4" x14ac:dyDescent="0.2">
      <c r="A2332" s="1">
        <v>2568</v>
      </c>
      <c r="B2332" s="3">
        <v>42517.779166666667</v>
      </c>
      <c r="C2332" t="s">
        <v>126</v>
      </c>
      <c r="D2332">
        <v>2</v>
      </c>
    </row>
    <row r="2333" spans="1:4" x14ac:dyDescent="0.2">
      <c r="A2333" s="1">
        <v>2568</v>
      </c>
      <c r="B2333" s="3">
        <v>42517.779166666667</v>
      </c>
      <c r="C2333" t="s">
        <v>160</v>
      </c>
      <c r="D2333">
        <v>1</v>
      </c>
    </row>
    <row r="2334" spans="1:4" x14ac:dyDescent="0.2">
      <c r="A2334" s="1">
        <v>2569</v>
      </c>
      <c r="B2334" s="3">
        <v>42517.802777777775</v>
      </c>
      <c r="C2334" t="s">
        <v>8</v>
      </c>
      <c r="D2334">
        <v>3</v>
      </c>
    </row>
    <row r="2335" spans="1:4" x14ac:dyDescent="0.2">
      <c r="A2335" s="1">
        <v>2569</v>
      </c>
      <c r="B2335" s="3">
        <v>42517.802777777775</v>
      </c>
      <c r="C2335" t="s">
        <v>17</v>
      </c>
      <c r="D2335">
        <v>2</v>
      </c>
    </row>
    <row r="2336" spans="1:4" x14ac:dyDescent="0.2">
      <c r="A2336" s="1">
        <v>2569</v>
      </c>
      <c r="B2336" s="3">
        <v>42517.802777777775</v>
      </c>
      <c r="C2336" t="s">
        <v>19</v>
      </c>
      <c r="D2336">
        <v>1</v>
      </c>
    </row>
    <row r="2337" spans="1:4" x14ac:dyDescent="0.2">
      <c r="A2337" s="1">
        <v>2569</v>
      </c>
      <c r="B2337" s="3">
        <v>42517.802777777775</v>
      </c>
      <c r="C2337" t="s">
        <v>32</v>
      </c>
      <c r="D2337">
        <v>1</v>
      </c>
    </row>
    <row r="2338" spans="1:4" x14ac:dyDescent="0.2">
      <c r="A2338" s="1">
        <v>2569</v>
      </c>
      <c r="B2338" s="3">
        <v>42517.802777777775</v>
      </c>
      <c r="C2338" t="s">
        <v>61</v>
      </c>
      <c r="D2338">
        <v>2</v>
      </c>
    </row>
    <row r="2339" spans="1:4" x14ac:dyDescent="0.2">
      <c r="A2339" s="1">
        <v>2569</v>
      </c>
      <c r="B2339" s="3">
        <v>42517.802777777775</v>
      </c>
      <c r="C2339" t="s">
        <v>89</v>
      </c>
      <c r="D2339">
        <v>1</v>
      </c>
    </row>
    <row r="2340" spans="1:4" x14ac:dyDescent="0.2">
      <c r="A2340" s="1">
        <v>2569</v>
      </c>
      <c r="B2340" s="3">
        <v>42517.802777777775</v>
      </c>
      <c r="C2340" t="s">
        <v>89</v>
      </c>
      <c r="D2340">
        <v>1</v>
      </c>
    </row>
    <row r="2341" spans="1:4" x14ac:dyDescent="0.2">
      <c r="A2341" s="1">
        <v>2569</v>
      </c>
      <c r="B2341" s="3">
        <v>42517.802777777775</v>
      </c>
      <c r="C2341" t="s">
        <v>122</v>
      </c>
      <c r="D2341">
        <v>1</v>
      </c>
    </row>
    <row r="2342" spans="1:4" x14ac:dyDescent="0.2">
      <c r="A2342" s="1">
        <v>2569</v>
      </c>
      <c r="B2342" s="3">
        <v>42517.802777777775</v>
      </c>
      <c r="C2342" t="s">
        <v>131</v>
      </c>
      <c r="D2342">
        <v>1</v>
      </c>
    </row>
    <row r="2343" spans="1:4" x14ac:dyDescent="0.2">
      <c r="A2343" s="1">
        <v>2571</v>
      </c>
      <c r="B2343" s="3">
        <v>42517.819444444445</v>
      </c>
      <c r="C2343" t="s">
        <v>10</v>
      </c>
      <c r="D2343">
        <v>1</v>
      </c>
    </row>
    <row r="2344" spans="1:4" x14ac:dyDescent="0.2">
      <c r="A2344" s="1">
        <v>2571</v>
      </c>
      <c r="B2344" s="3">
        <v>42517.819444444445</v>
      </c>
      <c r="C2344" t="s">
        <v>17</v>
      </c>
      <c r="D2344">
        <v>1</v>
      </c>
    </row>
    <row r="2345" spans="1:4" x14ac:dyDescent="0.2">
      <c r="A2345" s="1">
        <v>2570</v>
      </c>
      <c r="B2345" s="3">
        <v>42517.819444444445</v>
      </c>
      <c r="C2345" t="s">
        <v>18</v>
      </c>
      <c r="D2345">
        <v>1</v>
      </c>
    </row>
    <row r="2346" spans="1:4" x14ac:dyDescent="0.2">
      <c r="A2346" s="1">
        <v>2571</v>
      </c>
      <c r="B2346" s="3">
        <v>42517.819444444445</v>
      </c>
      <c r="C2346" t="s">
        <v>53</v>
      </c>
      <c r="D2346">
        <v>1</v>
      </c>
    </row>
    <row r="2347" spans="1:4" x14ac:dyDescent="0.2">
      <c r="A2347" s="1">
        <v>2570</v>
      </c>
      <c r="B2347" s="3">
        <v>42517.819444444445</v>
      </c>
      <c r="C2347" t="s">
        <v>61</v>
      </c>
      <c r="D2347">
        <v>1</v>
      </c>
    </row>
    <row r="2348" spans="1:4" x14ac:dyDescent="0.2">
      <c r="A2348" s="1">
        <v>2570</v>
      </c>
      <c r="B2348" s="3">
        <v>42517.819444444445</v>
      </c>
      <c r="C2348" t="s">
        <v>89</v>
      </c>
      <c r="D2348">
        <v>1</v>
      </c>
    </row>
    <row r="2349" spans="1:4" x14ac:dyDescent="0.2">
      <c r="A2349" s="1">
        <v>2571</v>
      </c>
      <c r="B2349" s="3">
        <v>42517.819444444445</v>
      </c>
      <c r="C2349" t="s">
        <v>139</v>
      </c>
      <c r="D2349">
        <v>1</v>
      </c>
    </row>
    <row r="2350" spans="1:4" x14ac:dyDescent="0.2">
      <c r="A2350" s="1">
        <v>2570</v>
      </c>
      <c r="B2350" s="3">
        <v>42517.819444444445</v>
      </c>
      <c r="C2350" t="s">
        <v>126</v>
      </c>
      <c r="D2350">
        <v>1</v>
      </c>
    </row>
    <row r="2351" spans="1:4" x14ac:dyDescent="0.2">
      <c r="A2351" s="1">
        <v>2572</v>
      </c>
      <c r="B2351" s="3">
        <v>42517.820138888892</v>
      </c>
      <c r="C2351" t="s">
        <v>6</v>
      </c>
      <c r="D2351">
        <v>1</v>
      </c>
    </row>
    <row r="2352" spans="1:4" x14ac:dyDescent="0.2">
      <c r="A2352" s="1">
        <v>2572</v>
      </c>
      <c r="B2352" s="3">
        <v>42517.820138888892</v>
      </c>
      <c r="C2352" t="s">
        <v>12</v>
      </c>
      <c r="D2352">
        <v>1</v>
      </c>
    </row>
    <row r="2353" spans="1:4" x14ac:dyDescent="0.2">
      <c r="A2353" s="1">
        <v>2572</v>
      </c>
      <c r="B2353" s="3">
        <v>42517.820138888892</v>
      </c>
      <c r="C2353" t="s">
        <v>15</v>
      </c>
      <c r="D2353">
        <v>2</v>
      </c>
    </row>
    <row r="2354" spans="1:4" x14ac:dyDescent="0.2">
      <c r="A2354" s="1">
        <v>2572</v>
      </c>
      <c r="B2354" s="3">
        <v>42517.820138888892</v>
      </c>
      <c r="C2354" t="s">
        <v>20</v>
      </c>
      <c r="D2354">
        <v>1</v>
      </c>
    </row>
    <row r="2355" spans="1:4" x14ac:dyDescent="0.2">
      <c r="A2355" s="1">
        <v>2572</v>
      </c>
      <c r="B2355" s="3">
        <v>42517.820138888892</v>
      </c>
      <c r="C2355" t="s">
        <v>49</v>
      </c>
      <c r="D2355">
        <v>1</v>
      </c>
    </row>
    <row r="2356" spans="1:4" x14ac:dyDescent="0.2">
      <c r="A2356" s="1">
        <v>2572</v>
      </c>
      <c r="B2356" s="3">
        <v>42517.820138888892</v>
      </c>
      <c r="C2356" t="s">
        <v>68</v>
      </c>
      <c r="D2356">
        <v>1</v>
      </c>
    </row>
    <row r="2357" spans="1:4" x14ac:dyDescent="0.2">
      <c r="A2357" s="1">
        <v>2572</v>
      </c>
      <c r="B2357" s="3">
        <v>42517.820138888892</v>
      </c>
      <c r="C2357" t="s">
        <v>86</v>
      </c>
      <c r="D2357">
        <v>1</v>
      </c>
    </row>
    <row r="2358" spans="1:4" x14ac:dyDescent="0.2">
      <c r="A2358" s="1">
        <v>2572</v>
      </c>
      <c r="B2358" s="3">
        <v>42517.820138888892</v>
      </c>
      <c r="C2358" t="s">
        <v>113</v>
      </c>
      <c r="D2358">
        <v>1</v>
      </c>
    </row>
    <row r="2359" spans="1:4" x14ac:dyDescent="0.2">
      <c r="A2359" s="1">
        <v>2573</v>
      </c>
      <c r="B2359" s="3">
        <v>42517.822916666664</v>
      </c>
      <c r="C2359" t="s">
        <v>158</v>
      </c>
      <c r="D2359">
        <v>2</v>
      </c>
    </row>
    <row r="2360" spans="1:4" x14ac:dyDescent="0.2">
      <c r="A2360" s="1">
        <v>2574</v>
      </c>
      <c r="B2360" s="3">
        <v>42517.825694444444</v>
      </c>
      <c r="C2360" t="s">
        <v>14</v>
      </c>
      <c r="D2360">
        <v>1</v>
      </c>
    </row>
    <row r="2361" spans="1:4" x14ac:dyDescent="0.2">
      <c r="A2361" s="1">
        <v>2574</v>
      </c>
      <c r="B2361" s="3">
        <v>42517.825694444444</v>
      </c>
      <c r="C2361" t="s">
        <v>17</v>
      </c>
      <c r="D2361">
        <v>1</v>
      </c>
    </row>
    <row r="2362" spans="1:4" x14ac:dyDescent="0.2">
      <c r="A2362" s="1">
        <v>2574</v>
      </c>
      <c r="B2362" s="3">
        <v>42517.825694444444</v>
      </c>
      <c r="C2362" t="s">
        <v>75</v>
      </c>
      <c r="D2362">
        <v>1</v>
      </c>
    </row>
    <row r="2363" spans="1:4" x14ac:dyDescent="0.2">
      <c r="A2363" s="1">
        <v>2574</v>
      </c>
      <c r="B2363" s="3">
        <v>42517.825694444444</v>
      </c>
      <c r="C2363" t="s">
        <v>96</v>
      </c>
      <c r="D2363">
        <v>1</v>
      </c>
    </row>
    <row r="2364" spans="1:4" x14ac:dyDescent="0.2">
      <c r="A2364" s="1">
        <v>2574</v>
      </c>
      <c r="B2364" s="3">
        <v>42517.825694444444</v>
      </c>
      <c r="C2364" t="s">
        <v>120</v>
      </c>
      <c r="D2364">
        <v>1</v>
      </c>
    </row>
    <row r="2365" spans="1:4" x14ac:dyDescent="0.2">
      <c r="A2365" s="1">
        <v>2575</v>
      </c>
      <c r="B2365" s="3">
        <v>42517.847222222219</v>
      </c>
      <c r="C2365" t="s">
        <v>5</v>
      </c>
      <c r="D2365">
        <v>1</v>
      </c>
    </row>
    <row r="2366" spans="1:4" x14ac:dyDescent="0.2">
      <c r="A2366" s="1">
        <v>2575</v>
      </c>
      <c r="B2366" s="3">
        <v>42517.847222222219</v>
      </c>
      <c r="C2366" t="s">
        <v>8</v>
      </c>
      <c r="D2366">
        <v>2</v>
      </c>
    </row>
    <row r="2367" spans="1:4" x14ac:dyDescent="0.2">
      <c r="A2367" s="1">
        <v>2575</v>
      </c>
      <c r="B2367" s="3">
        <v>42517.847222222219</v>
      </c>
      <c r="C2367" t="s">
        <v>14</v>
      </c>
      <c r="D2367">
        <v>1</v>
      </c>
    </row>
    <row r="2368" spans="1:4" x14ac:dyDescent="0.2">
      <c r="A2368" s="1">
        <v>2575</v>
      </c>
      <c r="B2368" s="3">
        <v>42517.847222222219</v>
      </c>
      <c r="C2368" t="s">
        <v>33</v>
      </c>
      <c r="D2368">
        <v>1</v>
      </c>
    </row>
    <row r="2369" spans="1:4" x14ac:dyDescent="0.2">
      <c r="A2369" s="1">
        <v>2575</v>
      </c>
      <c r="B2369" s="3">
        <v>42517.847222222219</v>
      </c>
      <c r="C2369" t="s">
        <v>83</v>
      </c>
      <c r="D2369">
        <v>1</v>
      </c>
    </row>
    <row r="2370" spans="1:4" x14ac:dyDescent="0.2">
      <c r="A2370" s="1">
        <v>2575</v>
      </c>
      <c r="B2370" s="3">
        <v>42517.847222222219</v>
      </c>
      <c r="C2370" t="s">
        <v>96</v>
      </c>
      <c r="D2370">
        <v>1</v>
      </c>
    </row>
    <row r="2371" spans="1:4" x14ac:dyDescent="0.2">
      <c r="A2371" s="1">
        <v>2576</v>
      </c>
      <c r="B2371" s="3">
        <v>42517.851388888892</v>
      </c>
      <c r="C2371" t="s">
        <v>5</v>
      </c>
      <c r="D2371">
        <v>1</v>
      </c>
    </row>
    <row r="2372" spans="1:4" x14ac:dyDescent="0.2">
      <c r="A2372" s="1">
        <v>2576</v>
      </c>
      <c r="B2372" s="3">
        <v>42517.851388888892</v>
      </c>
      <c r="C2372" t="s">
        <v>7</v>
      </c>
      <c r="D2372">
        <v>1</v>
      </c>
    </row>
    <row r="2373" spans="1:4" x14ac:dyDescent="0.2">
      <c r="A2373" s="1">
        <v>2576</v>
      </c>
      <c r="B2373" s="3">
        <v>42517.851388888892</v>
      </c>
      <c r="C2373" t="s">
        <v>8</v>
      </c>
      <c r="D2373">
        <v>4</v>
      </c>
    </row>
    <row r="2374" spans="1:4" x14ac:dyDescent="0.2">
      <c r="A2374" s="1">
        <v>2576</v>
      </c>
      <c r="B2374" s="3">
        <v>42517.851388888892</v>
      </c>
      <c r="C2374" t="s">
        <v>17</v>
      </c>
      <c r="D2374">
        <v>1</v>
      </c>
    </row>
    <row r="2375" spans="1:4" x14ac:dyDescent="0.2">
      <c r="A2375" s="1">
        <v>2576</v>
      </c>
      <c r="B2375" s="3">
        <v>42517.851388888892</v>
      </c>
      <c r="C2375" t="s">
        <v>15</v>
      </c>
      <c r="D2375">
        <v>1</v>
      </c>
    </row>
    <row r="2376" spans="1:4" x14ac:dyDescent="0.2">
      <c r="A2376" s="1">
        <v>2576</v>
      </c>
      <c r="B2376" s="3">
        <v>42517.851388888892</v>
      </c>
      <c r="C2376" t="s">
        <v>33</v>
      </c>
      <c r="D2376">
        <v>2</v>
      </c>
    </row>
    <row r="2377" spans="1:4" x14ac:dyDescent="0.2">
      <c r="A2377" s="1">
        <v>2576</v>
      </c>
      <c r="B2377" s="3">
        <v>42517.851388888892</v>
      </c>
      <c r="C2377" t="s">
        <v>60</v>
      </c>
      <c r="D2377">
        <v>1</v>
      </c>
    </row>
    <row r="2378" spans="1:4" x14ac:dyDescent="0.2">
      <c r="A2378" s="1">
        <v>2576</v>
      </c>
      <c r="B2378" s="3">
        <v>42517.851388888892</v>
      </c>
      <c r="C2378" t="s">
        <v>87</v>
      </c>
      <c r="D2378">
        <v>1</v>
      </c>
    </row>
    <row r="2379" spans="1:4" x14ac:dyDescent="0.2">
      <c r="A2379" s="1">
        <v>2576</v>
      </c>
      <c r="B2379" s="3">
        <v>42517.851388888892</v>
      </c>
      <c r="C2379" t="s">
        <v>96</v>
      </c>
      <c r="D2379">
        <v>1</v>
      </c>
    </row>
    <row r="2380" spans="1:4" x14ac:dyDescent="0.2">
      <c r="A2380" s="1">
        <v>2577</v>
      </c>
      <c r="B2380" s="3">
        <v>42517.932638888888</v>
      </c>
      <c r="C2380" t="s">
        <v>15</v>
      </c>
      <c r="D2380">
        <v>1</v>
      </c>
    </row>
    <row r="2381" spans="1:4" x14ac:dyDescent="0.2">
      <c r="A2381" s="1">
        <v>2577</v>
      </c>
      <c r="B2381" s="3">
        <v>42517.932638888888</v>
      </c>
      <c r="C2381" t="s">
        <v>61</v>
      </c>
      <c r="D2381">
        <v>1</v>
      </c>
    </row>
    <row r="2382" spans="1:4" x14ac:dyDescent="0.2">
      <c r="A2382" s="1">
        <v>2577</v>
      </c>
      <c r="B2382" s="3">
        <v>42517.932638888888</v>
      </c>
      <c r="C2382" t="s">
        <v>120</v>
      </c>
      <c r="D2382">
        <v>1</v>
      </c>
    </row>
    <row r="2383" spans="1:4" x14ac:dyDescent="0.2">
      <c r="A2383" s="1">
        <v>2577</v>
      </c>
      <c r="B2383" s="3">
        <v>42517.932638888888</v>
      </c>
      <c r="C2383" t="s">
        <v>125</v>
      </c>
      <c r="D2383">
        <v>1</v>
      </c>
    </row>
    <row r="2384" spans="1:4" x14ac:dyDescent="0.2">
      <c r="A2384" s="1">
        <v>2577</v>
      </c>
      <c r="B2384" s="3">
        <v>42517.932638888888</v>
      </c>
      <c r="C2384" t="s">
        <v>165</v>
      </c>
      <c r="D2384">
        <v>1</v>
      </c>
    </row>
    <row r="2385" spans="1:4" x14ac:dyDescent="0.2">
      <c r="A2385" s="1">
        <v>2578</v>
      </c>
      <c r="B2385" s="3">
        <v>42518.67291666667</v>
      </c>
      <c r="C2385" t="s">
        <v>12</v>
      </c>
      <c r="D2385">
        <v>1</v>
      </c>
    </row>
    <row r="2386" spans="1:4" x14ac:dyDescent="0.2">
      <c r="A2386" s="1">
        <v>2578</v>
      </c>
      <c r="B2386" s="3">
        <v>42518.67291666667</v>
      </c>
      <c r="C2386" t="s">
        <v>19</v>
      </c>
      <c r="D2386">
        <v>1</v>
      </c>
    </row>
    <row r="2387" spans="1:4" x14ac:dyDescent="0.2">
      <c r="A2387" s="1">
        <v>2578</v>
      </c>
      <c r="B2387" s="3">
        <v>42518.67291666667</v>
      </c>
      <c r="C2387" t="s">
        <v>17</v>
      </c>
      <c r="D2387">
        <v>1</v>
      </c>
    </row>
    <row r="2388" spans="1:4" x14ac:dyDescent="0.2">
      <c r="A2388" s="1">
        <v>2578</v>
      </c>
      <c r="B2388" s="3">
        <v>42518.67291666667</v>
      </c>
      <c r="C2388" t="s">
        <v>118</v>
      </c>
      <c r="D2388">
        <v>1</v>
      </c>
    </row>
    <row r="2389" spans="1:4" x14ac:dyDescent="0.2">
      <c r="A2389" s="1">
        <v>2579</v>
      </c>
      <c r="B2389" s="3">
        <v>42518.710416666669</v>
      </c>
      <c r="C2389" t="s">
        <v>5</v>
      </c>
      <c r="D2389">
        <v>1</v>
      </c>
    </row>
    <row r="2390" spans="1:4" x14ac:dyDescent="0.2">
      <c r="A2390" s="1">
        <v>2579</v>
      </c>
      <c r="B2390" s="3">
        <v>42518.710416666669</v>
      </c>
      <c r="C2390" t="s">
        <v>8</v>
      </c>
      <c r="D2390">
        <v>4</v>
      </c>
    </row>
    <row r="2391" spans="1:4" x14ac:dyDescent="0.2">
      <c r="A2391" s="1">
        <v>2579</v>
      </c>
      <c r="B2391" s="3">
        <v>42518.710416666669</v>
      </c>
      <c r="C2391" t="s">
        <v>12</v>
      </c>
      <c r="D2391">
        <v>1</v>
      </c>
    </row>
    <row r="2392" spans="1:4" x14ac:dyDescent="0.2">
      <c r="A2392" s="1">
        <v>2579</v>
      </c>
      <c r="B2392" s="3">
        <v>42518.710416666669</v>
      </c>
      <c r="C2392" t="s">
        <v>17</v>
      </c>
      <c r="D2392">
        <v>2</v>
      </c>
    </row>
    <row r="2393" spans="1:4" x14ac:dyDescent="0.2">
      <c r="A2393" s="1">
        <v>2579</v>
      </c>
      <c r="B2393" s="3">
        <v>42518.710416666669</v>
      </c>
      <c r="C2393" t="s">
        <v>67</v>
      </c>
      <c r="D2393">
        <v>1</v>
      </c>
    </row>
    <row r="2394" spans="1:4" x14ac:dyDescent="0.2">
      <c r="A2394" s="1">
        <v>2579</v>
      </c>
      <c r="B2394" s="3">
        <v>42518.710416666669</v>
      </c>
      <c r="C2394" t="s">
        <v>86</v>
      </c>
      <c r="D2394">
        <v>1</v>
      </c>
    </row>
    <row r="2395" spans="1:4" x14ac:dyDescent="0.2">
      <c r="A2395" s="1">
        <v>2579</v>
      </c>
      <c r="B2395" s="3">
        <v>42518.710416666669</v>
      </c>
      <c r="C2395" t="s">
        <v>96</v>
      </c>
      <c r="D2395">
        <v>1</v>
      </c>
    </row>
    <row r="2396" spans="1:4" x14ac:dyDescent="0.2">
      <c r="A2396" s="1">
        <v>2579</v>
      </c>
      <c r="B2396" s="3">
        <v>42518.710416666669</v>
      </c>
      <c r="C2396" t="s">
        <v>98</v>
      </c>
      <c r="D2396">
        <v>1</v>
      </c>
    </row>
    <row r="2397" spans="1:4" x14ac:dyDescent="0.2">
      <c r="A2397" s="1">
        <v>2580</v>
      </c>
      <c r="B2397" s="3">
        <v>42518.722222222219</v>
      </c>
      <c r="C2397" t="s">
        <v>14</v>
      </c>
      <c r="D2397">
        <v>1</v>
      </c>
    </row>
    <row r="2398" spans="1:4" x14ac:dyDescent="0.2">
      <c r="A2398" s="1">
        <v>2580</v>
      </c>
      <c r="B2398" s="3">
        <v>42518.722222222219</v>
      </c>
      <c r="C2398" t="s">
        <v>15</v>
      </c>
      <c r="D2398">
        <v>1</v>
      </c>
    </row>
    <row r="2399" spans="1:4" x14ac:dyDescent="0.2">
      <c r="A2399" s="1">
        <v>2580</v>
      </c>
      <c r="B2399" s="3">
        <v>42518.722222222219</v>
      </c>
      <c r="C2399" t="s">
        <v>33</v>
      </c>
      <c r="D2399">
        <v>1</v>
      </c>
    </row>
    <row r="2400" spans="1:4" x14ac:dyDescent="0.2">
      <c r="A2400" s="1">
        <v>2580</v>
      </c>
      <c r="B2400" s="3">
        <v>42518.722222222219</v>
      </c>
      <c r="C2400" t="s">
        <v>53</v>
      </c>
      <c r="D2400">
        <v>1</v>
      </c>
    </row>
    <row r="2401" spans="1:4" x14ac:dyDescent="0.2">
      <c r="A2401" s="1">
        <v>2580</v>
      </c>
      <c r="B2401" s="3">
        <v>42518.722222222219</v>
      </c>
      <c r="C2401" t="s">
        <v>91</v>
      </c>
      <c r="D2401">
        <v>1</v>
      </c>
    </row>
    <row r="2402" spans="1:4" x14ac:dyDescent="0.2">
      <c r="A2402" s="1">
        <v>2581</v>
      </c>
      <c r="B2402" s="3">
        <v>42518.734722222223</v>
      </c>
      <c r="C2402" t="s">
        <v>18</v>
      </c>
      <c r="D2402">
        <v>1</v>
      </c>
    </row>
    <row r="2403" spans="1:4" x14ac:dyDescent="0.2">
      <c r="A2403" s="1">
        <v>2581</v>
      </c>
      <c r="B2403" s="3">
        <v>42518.734722222223</v>
      </c>
      <c r="C2403" t="s">
        <v>15</v>
      </c>
      <c r="D2403">
        <v>2</v>
      </c>
    </row>
    <row r="2404" spans="1:4" x14ac:dyDescent="0.2">
      <c r="A2404" s="1">
        <v>2581</v>
      </c>
      <c r="B2404" s="3">
        <v>42518.734722222223</v>
      </c>
      <c r="C2404" t="s">
        <v>17</v>
      </c>
      <c r="D2404">
        <v>2</v>
      </c>
    </row>
    <row r="2405" spans="1:4" x14ac:dyDescent="0.2">
      <c r="A2405" s="1">
        <v>2581</v>
      </c>
      <c r="B2405" s="3">
        <v>42518.734722222223</v>
      </c>
      <c r="C2405" t="s">
        <v>113</v>
      </c>
      <c r="D2405">
        <v>1</v>
      </c>
    </row>
    <row r="2406" spans="1:4" x14ac:dyDescent="0.2">
      <c r="A2406" s="1">
        <v>2581</v>
      </c>
      <c r="B2406" s="3">
        <v>42518.734722222223</v>
      </c>
      <c r="C2406" t="s">
        <v>121</v>
      </c>
      <c r="D2406">
        <v>1</v>
      </c>
    </row>
    <row r="2407" spans="1:4" x14ac:dyDescent="0.2">
      <c r="A2407" s="1">
        <v>2581</v>
      </c>
      <c r="B2407" s="3">
        <v>42518.734722222223</v>
      </c>
      <c r="C2407" t="s">
        <v>163</v>
      </c>
      <c r="D2407">
        <v>1</v>
      </c>
    </row>
    <row r="2408" spans="1:4" x14ac:dyDescent="0.2">
      <c r="A2408" s="1">
        <v>2582</v>
      </c>
      <c r="B2408" s="3">
        <v>42518.738888888889</v>
      </c>
      <c r="C2408" t="s">
        <v>15</v>
      </c>
      <c r="D2408">
        <v>1</v>
      </c>
    </row>
    <row r="2409" spans="1:4" x14ac:dyDescent="0.2">
      <c r="A2409" s="1">
        <v>2582</v>
      </c>
      <c r="B2409" s="3">
        <v>42518.738888888889</v>
      </c>
      <c r="C2409" t="s">
        <v>38</v>
      </c>
      <c r="D2409">
        <v>1</v>
      </c>
    </row>
    <row r="2410" spans="1:4" x14ac:dyDescent="0.2">
      <c r="A2410" s="1">
        <v>2582</v>
      </c>
      <c r="B2410" s="3">
        <v>42518.738888888889</v>
      </c>
      <c r="C2410" t="s">
        <v>103</v>
      </c>
      <c r="D2410">
        <v>1</v>
      </c>
    </row>
    <row r="2411" spans="1:4" x14ac:dyDescent="0.2">
      <c r="A2411" s="1">
        <v>2582</v>
      </c>
      <c r="B2411" s="3">
        <v>42518.738888888889</v>
      </c>
      <c r="C2411" t="s">
        <v>91</v>
      </c>
      <c r="D2411">
        <v>1</v>
      </c>
    </row>
    <row r="2412" spans="1:4" x14ac:dyDescent="0.2">
      <c r="A2412" s="1">
        <v>2583</v>
      </c>
      <c r="B2412" s="3">
        <v>42518.776388888888</v>
      </c>
      <c r="C2412" t="s">
        <v>17</v>
      </c>
      <c r="D2412">
        <v>1</v>
      </c>
    </row>
    <row r="2413" spans="1:4" x14ac:dyDescent="0.2">
      <c r="A2413" s="1">
        <v>2583</v>
      </c>
      <c r="B2413" s="3">
        <v>42518.776388888888</v>
      </c>
      <c r="C2413" t="s">
        <v>15</v>
      </c>
      <c r="D2413">
        <v>1</v>
      </c>
    </row>
    <row r="2414" spans="1:4" x14ac:dyDescent="0.2">
      <c r="A2414" s="1">
        <v>2583</v>
      </c>
      <c r="B2414" s="3">
        <v>42518.776388888888</v>
      </c>
      <c r="C2414" t="s">
        <v>33</v>
      </c>
      <c r="D2414">
        <v>1</v>
      </c>
    </row>
    <row r="2415" spans="1:4" x14ac:dyDescent="0.2">
      <c r="A2415" s="1">
        <v>2583</v>
      </c>
      <c r="B2415" s="3">
        <v>42518.776388888888</v>
      </c>
      <c r="C2415" t="s">
        <v>89</v>
      </c>
      <c r="D2415">
        <v>1</v>
      </c>
    </row>
    <row r="2416" spans="1:4" x14ac:dyDescent="0.2">
      <c r="A2416" s="1">
        <v>2584</v>
      </c>
      <c r="B2416" s="3">
        <v>42518.780555555553</v>
      </c>
      <c r="C2416" t="s">
        <v>5</v>
      </c>
      <c r="D2416">
        <v>1</v>
      </c>
    </row>
    <row r="2417" spans="1:4" x14ac:dyDescent="0.2">
      <c r="A2417" s="1">
        <v>2584</v>
      </c>
      <c r="B2417" s="3">
        <v>42518.780555555553</v>
      </c>
      <c r="C2417" t="s">
        <v>3</v>
      </c>
      <c r="D2417">
        <v>1</v>
      </c>
    </row>
    <row r="2418" spans="1:4" x14ac:dyDescent="0.2">
      <c r="A2418" s="1">
        <v>2584</v>
      </c>
      <c r="B2418" s="3">
        <v>42518.780555555553</v>
      </c>
      <c r="C2418" t="s">
        <v>4</v>
      </c>
      <c r="D2418">
        <v>1</v>
      </c>
    </row>
    <row r="2419" spans="1:4" x14ac:dyDescent="0.2">
      <c r="A2419" s="1">
        <v>2584</v>
      </c>
      <c r="B2419" s="3">
        <v>42518.780555555553</v>
      </c>
      <c r="C2419" t="s">
        <v>7</v>
      </c>
      <c r="D2419">
        <v>1</v>
      </c>
    </row>
    <row r="2420" spans="1:4" x14ac:dyDescent="0.2">
      <c r="A2420" s="1">
        <v>2584</v>
      </c>
      <c r="B2420" s="3">
        <v>42518.780555555553</v>
      </c>
      <c r="C2420" t="s">
        <v>6</v>
      </c>
      <c r="D2420">
        <v>1</v>
      </c>
    </row>
    <row r="2421" spans="1:4" x14ac:dyDescent="0.2">
      <c r="A2421" s="1">
        <v>2584</v>
      </c>
      <c r="B2421" s="3">
        <v>42518.780555555553</v>
      </c>
      <c r="C2421" t="s">
        <v>8</v>
      </c>
      <c r="D2421">
        <v>4</v>
      </c>
    </row>
    <row r="2422" spans="1:4" x14ac:dyDescent="0.2">
      <c r="A2422" s="1">
        <v>2584</v>
      </c>
      <c r="B2422" s="3">
        <v>42518.780555555553</v>
      </c>
      <c r="C2422" t="s">
        <v>19</v>
      </c>
      <c r="D2422">
        <v>1</v>
      </c>
    </row>
    <row r="2423" spans="1:4" x14ac:dyDescent="0.2">
      <c r="A2423" s="1">
        <v>2584</v>
      </c>
      <c r="B2423" s="3">
        <v>42518.780555555553</v>
      </c>
      <c r="C2423" t="s">
        <v>17</v>
      </c>
      <c r="D2423">
        <v>1</v>
      </c>
    </row>
    <row r="2424" spans="1:4" x14ac:dyDescent="0.2">
      <c r="A2424" s="1">
        <v>2584</v>
      </c>
      <c r="B2424" s="3">
        <v>42518.780555555553</v>
      </c>
      <c r="C2424" t="s">
        <v>20</v>
      </c>
      <c r="D2424">
        <v>1</v>
      </c>
    </row>
    <row r="2425" spans="1:4" x14ac:dyDescent="0.2">
      <c r="A2425" s="1">
        <v>2584</v>
      </c>
      <c r="B2425" s="3">
        <v>42518.780555555553</v>
      </c>
      <c r="C2425" t="s">
        <v>33</v>
      </c>
      <c r="D2425">
        <v>1</v>
      </c>
    </row>
    <row r="2426" spans="1:4" x14ac:dyDescent="0.2">
      <c r="A2426" s="1">
        <v>2584</v>
      </c>
      <c r="B2426" s="3">
        <v>42518.780555555553</v>
      </c>
      <c r="C2426" t="s">
        <v>47</v>
      </c>
      <c r="D2426">
        <v>1</v>
      </c>
    </row>
    <row r="2427" spans="1:4" x14ac:dyDescent="0.2">
      <c r="A2427" s="1">
        <v>2584</v>
      </c>
      <c r="B2427" s="3">
        <v>42518.780555555553</v>
      </c>
      <c r="C2427" t="s">
        <v>61</v>
      </c>
      <c r="D2427">
        <v>1</v>
      </c>
    </row>
    <row r="2428" spans="1:4" x14ac:dyDescent="0.2">
      <c r="A2428" s="1">
        <v>2584</v>
      </c>
      <c r="B2428" s="3">
        <v>42518.780555555553</v>
      </c>
      <c r="C2428" t="s">
        <v>95</v>
      </c>
      <c r="D2428">
        <v>1</v>
      </c>
    </row>
    <row r="2429" spans="1:4" x14ac:dyDescent="0.2">
      <c r="A2429" s="1">
        <v>2584</v>
      </c>
      <c r="B2429" s="3">
        <v>42518.780555555553</v>
      </c>
      <c r="C2429" t="s">
        <v>96</v>
      </c>
      <c r="D2429">
        <v>1</v>
      </c>
    </row>
    <row r="2430" spans="1:4" x14ac:dyDescent="0.2">
      <c r="A2430" s="1">
        <v>2585</v>
      </c>
      <c r="B2430" s="3">
        <v>42518.788888888892</v>
      </c>
      <c r="C2430" t="s">
        <v>5</v>
      </c>
      <c r="D2430">
        <v>1</v>
      </c>
    </row>
    <row r="2431" spans="1:4" x14ac:dyDescent="0.2">
      <c r="A2431" s="1">
        <v>2585</v>
      </c>
      <c r="B2431" s="3">
        <v>42518.788888888892</v>
      </c>
      <c r="C2431" t="s">
        <v>15</v>
      </c>
      <c r="D2431">
        <v>1</v>
      </c>
    </row>
    <row r="2432" spans="1:4" x14ac:dyDescent="0.2">
      <c r="A2432" s="1">
        <v>2585</v>
      </c>
      <c r="B2432" s="3">
        <v>42518.788888888892</v>
      </c>
      <c r="C2432" t="s">
        <v>14</v>
      </c>
      <c r="D2432">
        <v>1</v>
      </c>
    </row>
    <row r="2433" spans="1:4" x14ac:dyDescent="0.2">
      <c r="A2433" s="1">
        <v>2585</v>
      </c>
      <c r="B2433" s="3">
        <v>42518.788888888892</v>
      </c>
      <c r="C2433" t="s">
        <v>61</v>
      </c>
      <c r="D2433">
        <v>1</v>
      </c>
    </row>
    <row r="2434" spans="1:4" x14ac:dyDescent="0.2">
      <c r="A2434" s="1">
        <v>2585</v>
      </c>
      <c r="B2434" s="3">
        <v>42518.788888888892</v>
      </c>
      <c r="C2434" t="s">
        <v>148</v>
      </c>
      <c r="D2434">
        <v>1</v>
      </c>
    </row>
    <row r="2435" spans="1:4" x14ac:dyDescent="0.2">
      <c r="A2435" s="1">
        <v>2585</v>
      </c>
      <c r="B2435" s="3">
        <v>42518.788888888892</v>
      </c>
      <c r="C2435" t="s">
        <v>146</v>
      </c>
      <c r="D2435">
        <v>1</v>
      </c>
    </row>
    <row r="2436" spans="1:4" x14ac:dyDescent="0.2">
      <c r="A2436" s="1">
        <v>2586</v>
      </c>
      <c r="B2436" s="3">
        <v>42518.802777777775</v>
      </c>
      <c r="C2436" t="s">
        <v>12</v>
      </c>
      <c r="D2436">
        <v>1</v>
      </c>
    </row>
    <row r="2437" spans="1:4" x14ac:dyDescent="0.2">
      <c r="A2437" s="1">
        <v>2586</v>
      </c>
      <c r="B2437" s="3">
        <v>42518.802777777775</v>
      </c>
      <c r="C2437" t="s">
        <v>17</v>
      </c>
      <c r="D2437">
        <v>1</v>
      </c>
    </row>
    <row r="2438" spans="1:4" x14ac:dyDescent="0.2">
      <c r="A2438" s="1">
        <v>2586</v>
      </c>
      <c r="B2438" s="3">
        <v>42518.802777777775</v>
      </c>
      <c r="C2438" t="s">
        <v>42</v>
      </c>
      <c r="D2438">
        <v>1</v>
      </c>
    </row>
    <row r="2439" spans="1:4" x14ac:dyDescent="0.2">
      <c r="A2439" s="1">
        <v>2586</v>
      </c>
      <c r="B2439" s="3">
        <v>42518.802777777775</v>
      </c>
      <c r="C2439" t="s">
        <v>53</v>
      </c>
      <c r="D2439">
        <v>1</v>
      </c>
    </row>
    <row r="2440" spans="1:4" x14ac:dyDescent="0.2">
      <c r="A2440" s="1">
        <v>2586</v>
      </c>
      <c r="B2440" s="3">
        <v>42518.802777777775</v>
      </c>
      <c r="C2440" t="s">
        <v>89</v>
      </c>
      <c r="D2440">
        <v>1</v>
      </c>
    </row>
    <row r="2441" spans="1:4" x14ac:dyDescent="0.2">
      <c r="A2441" s="1">
        <v>2586</v>
      </c>
      <c r="B2441" s="3">
        <v>42518.802777777775</v>
      </c>
      <c r="C2441" t="s">
        <v>97</v>
      </c>
      <c r="D2441">
        <v>1</v>
      </c>
    </row>
    <row r="2442" spans="1:4" x14ac:dyDescent="0.2">
      <c r="A2442" s="1">
        <v>2586</v>
      </c>
      <c r="B2442" s="3">
        <v>42518.802777777775</v>
      </c>
      <c r="C2442" t="s">
        <v>120</v>
      </c>
      <c r="D2442">
        <v>1</v>
      </c>
    </row>
    <row r="2443" spans="1:4" x14ac:dyDescent="0.2">
      <c r="A2443" s="1">
        <v>2586</v>
      </c>
      <c r="B2443" s="3">
        <v>42518.802777777775</v>
      </c>
      <c r="C2443" t="s">
        <v>162</v>
      </c>
      <c r="D2443">
        <v>1</v>
      </c>
    </row>
    <row r="2444" spans="1:4" x14ac:dyDescent="0.2">
      <c r="A2444" s="1">
        <v>2587</v>
      </c>
      <c r="B2444" s="3">
        <v>42518.822916666664</v>
      </c>
      <c r="C2444" t="s">
        <v>19</v>
      </c>
      <c r="D2444">
        <v>2</v>
      </c>
    </row>
    <row r="2445" spans="1:4" x14ac:dyDescent="0.2">
      <c r="A2445" s="1">
        <v>2587</v>
      </c>
      <c r="B2445" s="3">
        <v>42518.822916666664</v>
      </c>
      <c r="C2445" t="s">
        <v>67</v>
      </c>
      <c r="D2445">
        <v>1</v>
      </c>
    </row>
    <row r="2446" spans="1:4" x14ac:dyDescent="0.2">
      <c r="A2446" s="1">
        <v>2587</v>
      </c>
      <c r="B2446" s="3">
        <v>42518.822916666664</v>
      </c>
      <c r="C2446" t="s">
        <v>89</v>
      </c>
      <c r="D2446">
        <v>1</v>
      </c>
    </row>
    <row r="2447" spans="1:4" x14ac:dyDescent="0.2">
      <c r="A2447" s="1">
        <v>2587</v>
      </c>
      <c r="B2447" s="3">
        <v>42518.822916666664</v>
      </c>
      <c r="C2447" t="s">
        <v>104</v>
      </c>
      <c r="D2447">
        <v>1</v>
      </c>
    </row>
    <row r="2448" spans="1:4" x14ac:dyDescent="0.2">
      <c r="A2448" s="1">
        <v>2588</v>
      </c>
      <c r="B2448" s="3">
        <v>42518.888888888891</v>
      </c>
      <c r="C2448" t="s">
        <v>126</v>
      </c>
      <c r="D2448">
        <v>2</v>
      </c>
    </row>
    <row r="2449" spans="1:4" x14ac:dyDescent="0.2">
      <c r="A2449" s="1">
        <v>2589</v>
      </c>
      <c r="B2449" s="3">
        <v>42518.901388888888</v>
      </c>
      <c r="C2449" t="s">
        <v>12</v>
      </c>
      <c r="D2449">
        <v>2</v>
      </c>
    </row>
    <row r="2450" spans="1:4" x14ac:dyDescent="0.2">
      <c r="A2450" s="1">
        <v>2589</v>
      </c>
      <c r="B2450" s="3">
        <v>42518.901388888888</v>
      </c>
      <c r="C2450" t="s">
        <v>18</v>
      </c>
      <c r="D2450">
        <v>2</v>
      </c>
    </row>
    <row r="2451" spans="1:4" x14ac:dyDescent="0.2">
      <c r="A2451" s="1">
        <v>2589</v>
      </c>
      <c r="B2451" s="3">
        <v>42518.901388888888</v>
      </c>
      <c r="C2451" t="s">
        <v>19</v>
      </c>
      <c r="D2451">
        <v>1</v>
      </c>
    </row>
    <row r="2452" spans="1:4" x14ac:dyDescent="0.2">
      <c r="A2452" s="1">
        <v>2589</v>
      </c>
      <c r="B2452" s="3">
        <v>42518.901388888888</v>
      </c>
      <c r="C2452" t="s">
        <v>14</v>
      </c>
      <c r="D2452">
        <v>3</v>
      </c>
    </row>
    <row r="2453" spans="1:4" x14ac:dyDescent="0.2">
      <c r="A2453" s="1">
        <v>2589</v>
      </c>
      <c r="B2453" s="3">
        <v>42518.901388888888</v>
      </c>
      <c r="C2453" t="s">
        <v>17</v>
      </c>
      <c r="D2453">
        <v>1</v>
      </c>
    </row>
    <row r="2454" spans="1:4" x14ac:dyDescent="0.2">
      <c r="A2454" s="1">
        <v>2589</v>
      </c>
      <c r="B2454" s="3">
        <v>42518.901388888888</v>
      </c>
      <c r="C2454" t="s">
        <v>86</v>
      </c>
      <c r="D2454">
        <v>1</v>
      </c>
    </row>
    <row r="2455" spans="1:4" x14ac:dyDescent="0.2">
      <c r="A2455" s="1">
        <v>2589</v>
      </c>
      <c r="B2455" s="3">
        <v>42518.901388888888</v>
      </c>
      <c r="C2455" t="s">
        <v>88</v>
      </c>
      <c r="D2455">
        <v>1</v>
      </c>
    </row>
    <row r="2456" spans="1:4" x14ac:dyDescent="0.2">
      <c r="A2456" s="1">
        <v>2589</v>
      </c>
      <c r="B2456" s="3">
        <v>42518.901388888888</v>
      </c>
      <c r="C2456" t="s">
        <v>91</v>
      </c>
      <c r="D2456">
        <v>1</v>
      </c>
    </row>
    <row r="2457" spans="1:4" x14ac:dyDescent="0.2">
      <c r="A2457" s="1">
        <v>2589</v>
      </c>
      <c r="B2457" s="3">
        <v>42518.901388888888</v>
      </c>
      <c r="C2457" t="s">
        <v>110</v>
      </c>
      <c r="D2457">
        <v>1</v>
      </c>
    </row>
    <row r="2458" spans="1:4" x14ac:dyDescent="0.2">
      <c r="A2458" s="1">
        <v>2590</v>
      </c>
      <c r="B2458" s="3">
        <v>42518.904861111114</v>
      </c>
      <c r="C2458" t="s">
        <v>10</v>
      </c>
      <c r="D2458">
        <v>2</v>
      </c>
    </row>
    <row r="2459" spans="1:4" x14ac:dyDescent="0.2">
      <c r="A2459" s="1">
        <v>2590</v>
      </c>
      <c r="B2459" s="3">
        <v>42518.904861111114</v>
      </c>
      <c r="C2459" t="s">
        <v>13</v>
      </c>
      <c r="D2459">
        <v>1</v>
      </c>
    </row>
    <row r="2460" spans="1:4" x14ac:dyDescent="0.2">
      <c r="A2460" s="1">
        <v>2590</v>
      </c>
      <c r="B2460" s="3">
        <v>42518.904861111114</v>
      </c>
      <c r="C2460" t="s">
        <v>87</v>
      </c>
      <c r="D2460">
        <v>1</v>
      </c>
    </row>
    <row r="2461" spans="1:4" x14ac:dyDescent="0.2">
      <c r="A2461" s="1">
        <v>2590</v>
      </c>
      <c r="B2461" s="3">
        <v>42518.904861111114</v>
      </c>
      <c r="C2461" t="s">
        <v>113</v>
      </c>
      <c r="D2461">
        <v>1</v>
      </c>
    </row>
    <row r="2462" spans="1:4" x14ac:dyDescent="0.2">
      <c r="A2462" s="1">
        <v>2591</v>
      </c>
      <c r="B2462" s="3">
        <v>42518.943749999999</v>
      </c>
      <c r="C2462" t="s">
        <v>15</v>
      </c>
      <c r="D2462">
        <v>4</v>
      </c>
    </row>
    <row r="2463" spans="1:4" x14ac:dyDescent="0.2">
      <c r="A2463" s="1">
        <v>2591</v>
      </c>
      <c r="B2463" s="3">
        <v>42518.943749999999</v>
      </c>
      <c r="C2463" t="s">
        <v>34</v>
      </c>
      <c r="D2463">
        <v>2</v>
      </c>
    </row>
    <row r="2464" spans="1:4" x14ac:dyDescent="0.2">
      <c r="A2464" s="1">
        <v>2591</v>
      </c>
      <c r="B2464" s="3">
        <v>42518.943749999999</v>
      </c>
      <c r="C2464" t="s">
        <v>35</v>
      </c>
      <c r="D2464">
        <v>1</v>
      </c>
    </row>
    <row r="2465" spans="1:4" x14ac:dyDescent="0.2">
      <c r="A2465" s="1">
        <v>2591</v>
      </c>
      <c r="B2465" s="3">
        <v>42518.943749999999</v>
      </c>
      <c r="C2465" t="s">
        <v>53</v>
      </c>
      <c r="D2465">
        <v>2</v>
      </c>
    </row>
    <row r="2466" spans="1:4" x14ac:dyDescent="0.2">
      <c r="A2466" s="1">
        <v>2591</v>
      </c>
      <c r="B2466" s="3">
        <v>42518.943749999999</v>
      </c>
      <c r="C2466" t="s">
        <v>76</v>
      </c>
      <c r="D2466">
        <v>1</v>
      </c>
    </row>
    <row r="2467" spans="1:4" x14ac:dyDescent="0.2">
      <c r="A2467" s="1">
        <v>2591</v>
      </c>
      <c r="B2467" s="3">
        <v>42518.943749999999</v>
      </c>
      <c r="C2467" t="s">
        <v>88</v>
      </c>
      <c r="D2467">
        <v>1</v>
      </c>
    </row>
    <row r="2468" spans="1:4" x14ac:dyDescent="0.2">
      <c r="A2468" s="1">
        <v>2591</v>
      </c>
      <c r="B2468" s="3">
        <v>42518.943749999999</v>
      </c>
      <c r="C2468" t="s">
        <v>105</v>
      </c>
      <c r="D2468">
        <v>1</v>
      </c>
    </row>
    <row r="2469" spans="1:4" x14ac:dyDescent="0.2">
      <c r="A2469" s="1">
        <v>2592</v>
      </c>
      <c r="B2469" s="3">
        <v>42518.95208333333</v>
      </c>
      <c r="C2469" t="s">
        <v>20</v>
      </c>
      <c r="D2469">
        <v>1</v>
      </c>
    </row>
    <row r="2470" spans="1:4" x14ac:dyDescent="0.2">
      <c r="A2470" s="1">
        <v>2592</v>
      </c>
      <c r="B2470" s="3">
        <v>42518.95208333333</v>
      </c>
      <c r="C2470" t="s">
        <v>121</v>
      </c>
      <c r="D2470">
        <v>1</v>
      </c>
    </row>
    <row r="2471" spans="1:4" x14ac:dyDescent="0.2">
      <c r="A2471" s="1">
        <v>2592</v>
      </c>
      <c r="B2471" s="3">
        <v>42518.95208333333</v>
      </c>
      <c r="C2471" t="s">
        <v>160</v>
      </c>
      <c r="D2471">
        <v>1</v>
      </c>
    </row>
    <row r="2472" spans="1:4" x14ac:dyDescent="0.2">
      <c r="A2472" s="1">
        <v>2593</v>
      </c>
      <c r="B2472" s="3">
        <v>42519.713888888888</v>
      </c>
      <c r="C2472" t="s">
        <v>12</v>
      </c>
      <c r="D2472">
        <v>2</v>
      </c>
    </row>
    <row r="2473" spans="1:4" x14ac:dyDescent="0.2">
      <c r="A2473" s="1">
        <v>2593</v>
      </c>
      <c r="B2473" s="3">
        <v>42519.713888888888</v>
      </c>
      <c r="C2473" t="s">
        <v>19</v>
      </c>
      <c r="D2473">
        <v>1</v>
      </c>
    </row>
    <row r="2474" spans="1:4" x14ac:dyDescent="0.2">
      <c r="A2474" s="1">
        <v>2593</v>
      </c>
      <c r="B2474" s="3">
        <v>42519.713888888888</v>
      </c>
      <c r="C2474" t="s">
        <v>14</v>
      </c>
      <c r="D2474">
        <v>2</v>
      </c>
    </row>
    <row r="2475" spans="1:4" x14ac:dyDescent="0.2">
      <c r="A2475" s="1">
        <v>2593</v>
      </c>
      <c r="B2475" s="3">
        <v>42519.713888888888</v>
      </c>
      <c r="C2475" t="s">
        <v>17</v>
      </c>
      <c r="D2475">
        <v>1</v>
      </c>
    </row>
    <row r="2476" spans="1:4" x14ac:dyDescent="0.2">
      <c r="A2476" s="1">
        <v>2593</v>
      </c>
      <c r="B2476" s="3">
        <v>42519.713888888888</v>
      </c>
      <c r="C2476" t="s">
        <v>105</v>
      </c>
      <c r="D2476">
        <v>1</v>
      </c>
    </row>
    <row r="2477" spans="1:4" x14ac:dyDescent="0.2">
      <c r="A2477" s="1">
        <v>2593</v>
      </c>
      <c r="B2477" s="3">
        <v>42519.713888888888</v>
      </c>
      <c r="C2477" t="s">
        <v>102</v>
      </c>
      <c r="D2477">
        <v>1</v>
      </c>
    </row>
    <row r="2478" spans="1:4" x14ac:dyDescent="0.2">
      <c r="A2478" s="1">
        <v>2593</v>
      </c>
      <c r="B2478" s="3">
        <v>42519.713888888888</v>
      </c>
      <c r="C2478" t="s">
        <v>118</v>
      </c>
      <c r="D2478">
        <v>1</v>
      </c>
    </row>
    <row r="2479" spans="1:4" x14ac:dyDescent="0.2">
      <c r="A2479" s="1">
        <v>2594</v>
      </c>
      <c r="B2479" s="3">
        <v>42520.452777777777</v>
      </c>
      <c r="C2479" t="s">
        <v>57</v>
      </c>
      <c r="D2479">
        <v>1</v>
      </c>
    </row>
    <row r="2480" spans="1:4" x14ac:dyDescent="0.2">
      <c r="A2480" s="1">
        <v>2594</v>
      </c>
      <c r="B2480" s="3">
        <v>42520.452777777777</v>
      </c>
      <c r="C2480" t="s">
        <v>80</v>
      </c>
      <c r="D2480">
        <v>1</v>
      </c>
    </row>
    <row r="2481" spans="1:4" x14ac:dyDescent="0.2">
      <c r="A2481" s="1">
        <v>2594</v>
      </c>
      <c r="B2481" s="3">
        <v>42520.452777777777</v>
      </c>
      <c r="C2481" t="s">
        <v>64</v>
      </c>
      <c r="D2481">
        <v>1</v>
      </c>
    </row>
    <row r="2482" spans="1:4" x14ac:dyDescent="0.2">
      <c r="A2482" s="1">
        <v>2594</v>
      </c>
      <c r="B2482" s="3">
        <v>42520.452777777777</v>
      </c>
      <c r="C2482" t="s">
        <v>147</v>
      </c>
      <c r="D2482">
        <v>1</v>
      </c>
    </row>
    <row r="2483" spans="1:4" x14ac:dyDescent="0.2">
      <c r="A2483" s="1">
        <v>2594</v>
      </c>
      <c r="B2483" s="3">
        <v>42520.452777777777</v>
      </c>
      <c r="C2483" t="s">
        <v>156</v>
      </c>
      <c r="D2483">
        <v>1</v>
      </c>
    </row>
    <row r="2484" spans="1:4" x14ac:dyDescent="0.2">
      <c r="A2484" s="1">
        <v>2594</v>
      </c>
      <c r="B2484" s="3">
        <v>42520.452777777777</v>
      </c>
      <c r="C2484" t="s">
        <v>176</v>
      </c>
      <c r="D2484">
        <v>2</v>
      </c>
    </row>
    <row r="2485" spans="1:4" x14ac:dyDescent="0.2">
      <c r="A2485" s="1">
        <v>2595</v>
      </c>
      <c r="B2485" s="3">
        <v>42520.710416666669</v>
      </c>
      <c r="C2485" t="s">
        <v>18</v>
      </c>
      <c r="D2485">
        <v>1</v>
      </c>
    </row>
    <row r="2486" spans="1:4" x14ac:dyDescent="0.2">
      <c r="A2486" s="1">
        <v>2595</v>
      </c>
      <c r="B2486" s="3">
        <v>42520.710416666669</v>
      </c>
      <c r="C2486" t="s">
        <v>33</v>
      </c>
      <c r="D2486">
        <v>1</v>
      </c>
    </row>
    <row r="2487" spans="1:4" x14ac:dyDescent="0.2">
      <c r="A2487" s="1">
        <v>2595</v>
      </c>
      <c r="B2487" s="3">
        <v>42520.710416666669</v>
      </c>
      <c r="C2487" t="s">
        <v>28</v>
      </c>
      <c r="D2487">
        <v>1</v>
      </c>
    </row>
    <row r="2488" spans="1:4" x14ac:dyDescent="0.2">
      <c r="A2488" s="1">
        <v>2595</v>
      </c>
      <c r="B2488" s="3">
        <v>42520.710416666669</v>
      </c>
      <c r="C2488" t="s">
        <v>53</v>
      </c>
      <c r="D2488">
        <v>1</v>
      </c>
    </row>
    <row r="2489" spans="1:4" x14ac:dyDescent="0.2">
      <c r="A2489" s="1">
        <v>2595</v>
      </c>
      <c r="B2489" s="3">
        <v>42520.710416666669</v>
      </c>
      <c r="C2489" t="s">
        <v>89</v>
      </c>
      <c r="D2489">
        <v>1</v>
      </c>
    </row>
    <row r="2490" spans="1:4" x14ac:dyDescent="0.2">
      <c r="A2490" s="1">
        <v>2595</v>
      </c>
      <c r="B2490" s="3">
        <v>42520.710416666669</v>
      </c>
      <c r="C2490" t="s">
        <v>151</v>
      </c>
      <c r="D2490">
        <v>1</v>
      </c>
    </row>
    <row r="2491" spans="1:4" x14ac:dyDescent="0.2">
      <c r="A2491" s="1">
        <v>2596</v>
      </c>
      <c r="B2491" s="3">
        <v>42520.720138888886</v>
      </c>
      <c r="C2491" t="s">
        <v>3</v>
      </c>
      <c r="D2491">
        <v>1</v>
      </c>
    </row>
    <row r="2492" spans="1:4" x14ac:dyDescent="0.2">
      <c r="A2492" s="1">
        <v>2596</v>
      </c>
      <c r="B2492" s="3">
        <v>42520.720138888886</v>
      </c>
      <c r="C2492" t="s">
        <v>4</v>
      </c>
      <c r="D2492">
        <v>1</v>
      </c>
    </row>
    <row r="2493" spans="1:4" x14ac:dyDescent="0.2">
      <c r="A2493" s="1">
        <v>2596</v>
      </c>
      <c r="B2493" s="3">
        <v>42520.720138888886</v>
      </c>
      <c r="C2493" t="s">
        <v>7</v>
      </c>
      <c r="D2493">
        <v>1</v>
      </c>
    </row>
    <row r="2494" spans="1:4" x14ac:dyDescent="0.2">
      <c r="A2494" s="1">
        <v>2596</v>
      </c>
      <c r="B2494" s="3">
        <v>42520.720138888886</v>
      </c>
      <c r="C2494" t="s">
        <v>8</v>
      </c>
      <c r="D2494">
        <v>2</v>
      </c>
    </row>
    <row r="2495" spans="1:4" x14ac:dyDescent="0.2">
      <c r="A2495" s="1">
        <v>2596</v>
      </c>
      <c r="B2495" s="3">
        <v>42520.720138888886</v>
      </c>
      <c r="C2495" t="s">
        <v>12</v>
      </c>
      <c r="D2495">
        <v>1</v>
      </c>
    </row>
    <row r="2496" spans="1:4" x14ac:dyDescent="0.2">
      <c r="A2496" s="1">
        <v>2596</v>
      </c>
      <c r="B2496" s="3">
        <v>42520.720138888886</v>
      </c>
      <c r="C2496" t="s">
        <v>33</v>
      </c>
      <c r="D2496">
        <v>1</v>
      </c>
    </row>
    <row r="2497" spans="1:4" x14ac:dyDescent="0.2">
      <c r="A2497" s="1">
        <v>2596</v>
      </c>
      <c r="B2497" s="3">
        <v>42520.720138888886</v>
      </c>
      <c r="C2497" t="s">
        <v>42</v>
      </c>
      <c r="D2497">
        <v>1</v>
      </c>
    </row>
    <row r="2498" spans="1:4" x14ac:dyDescent="0.2">
      <c r="A2498" s="1">
        <v>2596</v>
      </c>
      <c r="B2498" s="3">
        <v>42520.720138888886</v>
      </c>
      <c r="C2498" t="s">
        <v>69</v>
      </c>
      <c r="D2498">
        <v>1</v>
      </c>
    </row>
    <row r="2499" spans="1:4" x14ac:dyDescent="0.2">
      <c r="A2499" s="1">
        <v>2596</v>
      </c>
      <c r="B2499" s="3">
        <v>42520.720138888886</v>
      </c>
      <c r="C2499" t="s">
        <v>95</v>
      </c>
      <c r="D2499">
        <v>1</v>
      </c>
    </row>
    <row r="2500" spans="1:4" x14ac:dyDescent="0.2">
      <c r="A2500" s="1">
        <v>2596</v>
      </c>
      <c r="B2500" s="3">
        <v>42520.720138888886</v>
      </c>
      <c r="C2500" t="s">
        <v>96</v>
      </c>
      <c r="D2500">
        <v>1</v>
      </c>
    </row>
    <row r="2501" spans="1:4" x14ac:dyDescent="0.2">
      <c r="A2501" s="1">
        <v>2597</v>
      </c>
      <c r="B2501" s="3">
        <v>42520.720833333333</v>
      </c>
      <c r="C2501" t="s">
        <v>12</v>
      </c>
      <c r="D2501">
        <v>1</v>
      </c>
    </row>
    <row r="2502" spans="1:4" x14ac:dyDescent="0.2">
      <c r="A2502" s="1">
        <v>2597</v>
      </c>
      <c r="B2502" s="3">
        <v>42520.720833333333</v>
      </c>
      <c r="C2502" t="s">
        <v>17</v>
      </c>
      <c r="D2502">
        <v>1</v>
      </c>
    </row>
    <row r="2503" spans="1:4" x14ac:dyDescent="0.2">
      <c r="A2503" s="1">
        <v>2597</v>
      </c>
      <c r="B2503" s="3">
        <v>42520.720833333333</v>
      </c>
      <c r="C2503" t="s">
        <v>15</v>
      </c>
      <c r="D2503">
        <v>1</v>
      </c>
    </row>
    <row r="2504" spans="1:4" x14ac:dyDescent="0.2">
      <c r="A2504" s="1">
        <v>2597</v>
      </c>
      <c r="B2504" s="3">
        <v>42520.720833333333</v>
      </c>
      <c r="C2504" t="s">
        <v>33</v>
      </c>
      <c r="D2504">
        <v>1</v>
      </c>
    </row>
    <row r="2505" spans="1:4" x14ac:dyDescent="0.2">
      <c r="A2505" s="1">
        <v>2597</v>
      </c>
      <c r="B2505" s="3">
        <v>42520.720833333333</v>
      </c>
      <c r="C2505" t="s">
        <v>37</v>
      </c>
      <c r="D2505">
        <v>1</v>
      </c>
    </row>
    <row r="2506" spans="1:4" x14ac:dyDescent="0.2">
      <c r="A2506" s="1">
        <v>2597</v>
      </c>
      <c r="B2506" s="3">
        <v>42520.720833333333</v>
      </c>
      <c r="C2506" t="s">
        <v>55</v>
      </c>
      <c r="D2506">
        <v>1</v>
      </c>
    </row>
    <row r="2507" spans="1:4" x14ac:dyDescent="0.2">
      <c r="A2507" s="1">
        <v>2597</v>
      </c>
      <c r="B2507" s="3">
        <v>42520.720833333333</v>
      </c>
      <c r="C2507" t="s">
        <v>97</v>
      </c>
      <c r="D2507">
        <v>1</v>
      </c>
    </row>
    <row r="2508" spans="1:4" x14ac:dyDescent="0.2">
      <c r="A2508" s="1">
        <v>2597</v>
      </c>
      <c r="B2508" s="3">
        <v>42520.720833333333</v>
      </c>
      <c r="C2508" t="s">
        <v>118</v>
      </c>
      <c r="D2508">
        <v>1</v>
      </c>
    </row>
    <row r="2509" spans="1:4" x14ac:dyDescent="0.2">
      <c r="A2509" s="1">
        <v>2597</v>
      </c>
      <c r="B2509" s="3">
        <v>42520.720833333333</v>
      </c>
      <c r="C2509" t="s">
        <v>103</v>
      </c>
      <c r="D2509">
        <v>1</v>
      </c>
    </row>
    <row r="2510" spans="1:4" x14ac:dyDescent="0.2">
      <c r="A2510" s="1">
        <v>2597</v>
      </c>
      <c r="B2510" s="3">
        <v>42520.720833333333</v>
      </c>
      <c r="C2510" t="s">
        <v>160</v>
      </c>
      <c r="D2510">
        <v>1</v>
      </c>
    </row>
    <row r="2511" spans="1:4" x14ac:dyDescent="0.2">
      <c r="A2511" s="1">
        <v>2597</v>
      </c>
      <c r="B2511" s="3">
        <v>42520.720833333333</v>
      </c>
      <c r="C2511" t="s">
        <v>164</v>
      </c>
      <c r="D2511">
        <v>1</v>
      </c>
    </row>
    <row r="2512" spans="1:4" x14ac:dyDescent="0.2">
      <c r="A2512" s="1">
        <v>2598</v>
      </c>
      <c r="B2512" s="3">
        <v>42520.756944444445</v>
      </c>
      <c r="C2512" t="s">
        <v>3</v>
      </c>
      <c r="D2512">
        <v>4</v>
      </c>
    </row>
    <row r="2513" spans="1:4" x14ac:dyDescent="0.2">
      <c r="A2513" s="1">
        <v>2598</v>
      </c>
      <c r="B2513" s="3">
        <v>42520.756944444445</v>
      </c>
      <c r="C2513" t="s">
        <v>4</v>
      </c>
      <c r="D2513">
        <v>1</v>
      </c>
    </row>
    <row r="2514" spans="1:4" x14ac:dyDescent="0.2">
      <c r="A2514" s="1">
        <v>2598</v>
      </c>
      <c r="B2514" s="3">
        <v>42520.756944444445</v>
      </c>
      <c r="C2514" t="s">
        <v>8</v>
      </c>
      <c r="D2514">
        <v>3</v>
      </c>
    </row>
    <row r="2515" spans="1:4" x14ac:dyDescent="0.2">
      <c r="A2515" s="1">
        <v>2598</v>
      </c>
      <c r="B2515" s="3">
        <v>42520.756944444445</v>
      </c>
      <c r="C2515" t="s">
        <v>18</v>
      </c>
      <c r="D2515">
        <v>2</v>
      </c>
    </row>
    <row r="2516" spans="1:4" x14ac:dyDescent="0.2">
      <c r="A2516" s="1">
        <v>2598</v>
      </c>
      <c r="B2516" s="3">
        <v>42520.756944444445</v>
      </c>
      <c r="C2516" t="s">
        <v>42</v>
      </c>
      <c r="D2516">
        <v>1</v>
      </c>
    </row>
    <row r="2517" spans="1:4" x14ac:dyDescent="0.2">
      <c r="A2517" s="1">
        <v>2598</v>
      </c>
      <c r="B2517" s="3">
        <v>42520.756944444445</v>
      </c>
      <c r="C2517" t="s">
        <v>151</v>
      </c>
      <c r="D2517">
        <v>1</v>
      </c>
    </row>
    <row r="2518" spans="1:4" x14ac:dyDescent="0.2">
      <c r="A2518" s="1">
        <v>2598</v>
      </c>
      <c r="B2518" s="3">
        <v>42520.756944444445</v>
      </c>
      <c r="C2518" t="s">
        <v>87</v>
      </c>
      <c r="D2518">
        <v>1</v>
      </c>
    </row>
    <row r="2519" spans="1:4" x14ac:dyDescent="0.2">
      <c r="A2519" s="1">
        <v>2599</v>
      </c>
      <c r="B2519" s="3">
        <v>42520.787499999999</v>
      </c>
      <c r="C2519" t="s">
        <v>55</v>
      </c>
      <c r="D2519">
        <v>1</v>
      </c>
    </row>
    <row r="2520" spans="1:4" x14ac:dyDescent="0.2">
      <c r="A2520" s="1">
        <v>2599</v>
      </c>
      <c r="B2520" s="3">
        <v>42520.787499999999</v>
      </c>
      <c r="C2520" t="s">
        <v>64</v>
      </c>
      <c r="D2520">
        <v>1</v>
      </c>
    </row>
    <row r="2521" spans="1:4" x14ac:dyDescent="0.2">
      <c r="A2521" s="1">
        <v>2599</v>
      </c>
      <c r="B2521" s="3">
        <v>42520.787499999999</v>
      </c>
      <c r="C2521" t="s">
        <v>81</v>
      </c>
      <c r="D2521">
        <v>1</v>
      </c>
    </row>
    <row r="2522" spans="1:4" x14ac:dyDescent="0.2">
      <c r="A2522" s="1">
        <v>2599</v>
      </c>
      <c r="B2522" s="3">
        <v>42520.787499999999</v>
      </c>
      <c r="C2522" t="s">
        <v>84</v>
      </c>
      <c r="D2522">
        <v>1</v>
      </c>
    </row>
    <row r="2523" spans="1:4" x14ac:dyDescent="0.2">
      <c r="A2523" s="1">
        <v>2599</v>
      </c>
      <c r="B2523" s="3">
        <v>42520.787499999999</v>
      </c>
      <c r="C2523" t="s">
        <v>95</v>
      </c>
      <c r="D2523">
        <v>1</v>
      </c>
    </row>
    <row r="2524" spans="1:4" x14ac:dyDescent="0.2">
      <c r="A2524" s="1">
        <v>2600</v>
      </c>
      <c r="B2524" s="3">
        <v>42520.879166666666</v>
      </c>
      <c r="C2524" t="s">
        <v>5</v>
      </c>
      <c r="D2524">
        <v>1</v>
      </c>
    </row>
    <row r="2525" spans="1:4" x14ac:dyDescent="0.2">
      <c r="A2525" s="1">
        <v>2600</v>
      </c>
      <c r="B2525" s="3">
        <v>42520.879166666666</v>
      </c>
      <c r="C2525" t="s">
        <v>3</v>
      </c>
      <c r="D2525">
        <v>1</v>
      </c>
    </row>
    <row r="2526" spans="1:4" x14ac:dyDescent="0.2">
      <c r="A2526" s="1">
        <v>2600</v>
      </c>
      <c r="B2526" s="3">
        <v>42520.879166666666</v>
      </c>
      <c r="C2526" t="s">
        <v>4</v>
      </c>
      <c r="D2526">
        <v>1</v>
      </c>
    </row>
    <row r="2527" spans="1:4" x14ac:dyDescent="0.2">
      <c r="A2527" s="1">
        <v>2600</v>
      </c>
      <c r="B2527" s="3">
        <v>42520.879166666666</v>
      </c>
      <c r="C2527" t="s">
        <v>7</v>
      </c>
      <c r="D2527">
        <v>1</v>
      </c>
    </row>
    <row r="2528" spans="1:4" x14ac:dyDescent="0.2">
      <c r="A2528" s="1">
        <v>2600</v>
      </c>
      <c r="B2528" s="3">
        <v>42520.879166666666</v>
      </c>
      <c r="C2528" t="s">
        <v>8</v>
      </c>
      <c r="D2528">
        <v>2</v>
      </c>
    </row>
    <row r="2529" spans="1:4" x14ac:dyDescent="0.2">
      <c r="A2529" s="1">
        <v>2600</v>
      </c>
      <c r="B2529" s="3">
        <v>42520.879166666666</v>
      </c>
      <c r="C2529" t="s">
        <v>17</v>
      </c>
      <c r="D2529">
        <v>1</v>
      </c>
    </row>
    <row r="2530" spans="1:4" x14ac:dyDescent="0.2">
      <c r="A2530" s="1">
        <v>2600</v>
      </c>
      <c r="B2530" s="3">
        <v>42520.879166666666</v>
      </c>
      <c r="C2530" t="s">
        <v>33</v>
      </c>
      <c r="D2530">
        <v>1</v>
      </c>
    </row>
    <row r="2531" spans="1:4" x14ac:dyDescent="0.2">
      <c r="A2531" s="1">
        <v>2600</v>
      </c>
      <c r="B2531" s="3">
        <v>42520.879166666666</v>
      </c>
      <c r="C2531" t="s">
        <v>28</v>
      </c>
      <c r="D2531">
        <v>1</v>
      </c>
    </row>
    <row r="2532" spans="1:4" x14ac:dyDescent="0.2">
      <c r="A2532" s="1">
        <v>2600</v>
      </c>
      <c r="B2532" s="3">
        <v>42520.879166666666</v>
      </c>
      <c r="C2532" t="s">
        <v>60</v>
      </c>
      <c r="D2532">
        <v>1</v>
      </c>
    </row>
    <row r="2533" spans="1:4" x14ac:dyDescent="0.2">
      <c r="A2533" s="1">
        <v>2600</v>
      </c>
      <c r="B2533" s="3">
        <v>42520.879166666666</v>
      </c>
      <c r="C2533" t="s">
        <v>69</v>
      </c>
      <c r="D2533">
        <v>1</v>
      </c>
    </row>
    <row r="2534" spans="1:4" x14ac:dyDescent="0.2">
      <c r="A2534" s="1">
        <v>2600</v>
      </c>
      <c r="B2534" s="3">
        <v>42520.879166666666</v>
      </c>
      <c r="C2534" t="s">
        <v>66</v>
      </c>
      <c r="D2534">
        <v>1</v>
      </c>
    </row>
    <row r="2535" spans="1:4" x14ac:dyDescent="0.2">
      <c r="A2535" s="1">
        <v>2600</v>
      </c>
      <c r="B2535" s="3">
        <v>42520.879166666666</v>
      </c>
      <c r="C2535" t="s">
        <v>83</v>
      </c>
      <c r="D2535">
        <v>2</v>
      </c>
    </row>
    <row r="2536" spans="1:4" x14ac:dyDescent="0.2">
      <c r="A2536" s="1">
        <v>2600</v>
      </c>
      <c r="B2536" s="3">
        <v>42520.879166666666</v>
      </c>
      <c r="C2536" t="s">
        <v>92</v>
      </c>
      <c r="D2536">
        <v>1</v>
      </c>
    </row>
    <row r="2537" spans="1:4" x14ac:dyDescent="0.2">
      <c r="A2537" s="1">
        <v>2600</v>
      </c>
      <c r="B2537" s="3">
        <v>42520.879166666666</v>
      </c>
      <c r="C2537" t="s">
        <v>93</v>
      </c>
      <c r="D2537">
        <v>1</v>
      </c>
    </row>
    <row r="2538" spans="1:4" x14ac:dyDescent="0.2">
      <c r="A2538" s="1">
        <v>2601</v>
      </c>
      <c r="B2538" s="3">
        <v>42520.881249999999</v>
      </c>
      <c r="C2538" t="s">
        <v>15</v>
      </c>
      <c r="D2538">
        <v>1</v>
      </c>
    </row>
    <row r="2539" spans="1:4" x14ac:dyDescent="0.2">
      <c r="A2539" s="1">
        <v>2601</v>
      </c>
      <c r="B2539" s="3">
        <v>42520.881249999999</v>
      </c>
      <c r="C2539" t="s">
        <v>70</v>
      </c>
      <c r="D2539">
        <v>1</v>
      </c>
    </row>
    <row r="2540" spans="1:4" x14ac:dyDescent="0.2">
      <c r="A2540" s="1">
        <v>2601</v>
      </c>
      <c r="B2540" s="3">
        <v>42520.881249999999</v>
      </c>
      <c r="C2540" t="s">
        <v>81</v>
      </c>
      <c r="D2540">
        <v>1</v>
      </c>
    </row>
    <row r="2541" spans="1:4" x14ac:dyDescent="0.2">
      <c r="A2541" s="1">
        <v>2601</v>
      </c>
      <c r="B2541" s="3">
        <v>42520.881249999999</v>
      </c>
      <c r="C2541" t="s">
        <v>64</v>
      </c>
      <c r="D2541">
        <v>1</v>
      </c>
    </row>
    <row r="2542" spans="1:4" x14ac:dyDescent="0.2">
      <c r="A2542" s="1">
        <v>2601</v>
      </c>
      <c r="B2542" s="3">
        <v>42520.881249999999</v>
      </c>
      <c r="C2542" t="s">
        <v>106</v>
      </c>
      <c r="D2542">
        <v>1</v>
      </c>
    </row>
    <row r="2543" spans="1:4" x14ac:dyDescent="0.2">
      <c r="A2543" s="1">
        <v>2601</v>
      </c>
      <c r="B2543" s="3">
        <v>42520.881249999999</v>
      </c>
      <c r="C2543" t="s">
        <v>127</v>
      </c>
      <c r="D2543">
        <v>1</v>
      </c>
    </row>
    <row r="2544" spans="1:4" x14ac:dyDescent="0.2">
      <c r="A2544" s="1">
        <v>2602</v>
      </c>
      <c r="B2544" s="3">
        <v>42521.527083333334</v>
      </c>
      <c r="C2544" t="s">
        <v>14</v>
      </c>
      <c r="D2544">
        <v>1</v>
      </c>
    </row>
    <row r="2545" spans="1:4" x14ac:dyDescent="0.2">
      <c r="A2545" s="1">
        <v>2602</v>
      </c>
      <c r="B2545" s="3">
        <v>42521.527083333334</v>
      </c>
      <c r="C2545" t="s">
        <v>20</v>
      </c>
      <c r="D2545">
        <v>1</v>
      </c>
    </row>
    <row r="2546" spans="1:4" x14ac:dyDescent="0.2">
      <c r="A2546" s="1">
        <v>2602</v>
      </c>
      <c r="B2546" s="3">
        <v>42521.527083333334</v>
      </c>
      <c r="C2546" t="s">
        <v>54</v>
      </c>
      <c r="D2546">
        <v>1</v>
      </c>
    </row>
    <row r="2547" spans="1:4" x14ac:dyDescent="0.2">
      <c r="A2547" s="1">
        <v>2602</v>
      </c>
      <c r="B2547" s="3">
        <v>42521.527083333334</v>
      </c>
      <c r="C2547" t="s">
        <v>88</v>
      </c>
      <c r="D2547">
        <v>1</v>
      </c>
    </row>
    <row r="2548" spans="1:4" x14ac:dyDescent="0.2">
      <c r="A2548" s="1">
        <v>2603</v>
      </c>
      <c r="B2548" s="3">
        <v>42521.693749999999</v>
      </c>
      <c r="C2548" t="s">
        <v>25</v>
      </c>
      <c r="D2548">
        <v>1</v>
      </c>
    </row>
    <row r="2549" spans="1:4" x14ac:dyDescent="0.2">
      <c r="A2549" s="1">
        <v>2603</v>
      </c>
      <c r="B2549" s="3">
        <v>42521.693749999999</v>
      </c>
      <c r="C2549" t="s">
        <v>38</v>
      </c>
      <c r="D2549">
        <v>1</v>
      </c>
    </row>
    <row r="2550" spans="1:4" x14ac:dyDescent="0.2">
      <c r="A2550" s="1">
        <v>2603</v>
      </c>
      <c r="B2550" s="3">
        <v>42521.693749999999</v>
      </c>
      <c r="C2550" t="s">
        <v>40</v>
      </c>
      <c r="D2550">
        <v>1</v>
      </c>
    </row>
    <row r="2551" spans="1:4" x14ac:dyDescent="0.2">
      <c r="A2551" s="1">
        <v>2603</v>
      </c>
      <c r="B2551" s="3">
        <v>42521.693749999999</v>
      </c>
      <c r="C2551" t="s">
        <v>74</v>
      </c>
      <c r="D2551">
        <v>1</v>
      </c>
    </row>
    <row r="2552" spans="1:4" x14ac:dyDescent="0.2">
      <c r="A2552" s="1">
        <v>2603</v>
      </c>
      <c r="B2552" s="3">
        <v>42521.693749999999</v>
      </c>
      <c r="C2552" t="s">
        <v>76</v>
      </c>
      <c r="D2552">
        <v>1</v>
      </c>
    </row>
    <row r="2553" spans="1:4" x14ac:dyDescent="0.2">
      <c r="A2553" s="1">
        <v>2603</v>
      </c>
      <c r="B2553" s="3">
        <v>42521.693749999999</v>
      </c>
      <c r="C2553" t="s">
        <v>64</v>
      </c>
      <c r="D2553">
        <v>1</v>
      </c>
    </row>
    <row r="2554" spans="1:4" x14ac:dyDescent="0.2">
      <c r="A2554" s="1">
        <v>2603</v>
      </c>
      <c r="B2554" s="3">
        <v>42521.693749999999</v>
      </c>
      <c r="C2554" t="s">
        <v>109</v>
      </c>
      <c r="D2554">
        <v>1</v>
      </c>
    </row>
    <row r="2555" spans="1:4" x14ac:dyDescent="0.2">
      <c r="A2555" s="1">
        <v>2603</v>
      </c>
      <c r="B2555" s="3">
        <v>42521.693749999999</v>
      </c>
      <c r="C2555" t="s">
        <v>104</v>
      </c>
      <c r="D2555">
        <v>1</v>
      </c>
    </row>
    <row r="2556" spans="1:4" x14ac:dyDescent="0.2">
      <c r="A2556" s="1">
        <v>2604</v>
      </c>
      <c r="B2556" s="3">
        <v>42521.715277777781</v>
      </c>
      <c r="C2556" t="s">
        <v>5</v>
      </c>
      <c r="D2556">
        <v>2</v>
      </c>
    </row>
    <row r="2557" spans="1:4" x14ac:dyDescent="0.2">
      <c r="A2557" s="1">
        <v>2604</v>
      </c>
      <c r="B2557" s="3">
        <v>42521.715277777781</v>
      </c>
      <c r="C2557" t="s">
        <v>3</v>
      </c>
      <c r="D2557">
        <v>1</v>
      </c>
    </row>
    <row r="2558" spans="1:4" x14ac:dyDescent="0.2">
      <c r="A2558" s="1">
        <v>2604</v>
      </c>
      <c r="B2558" s="3">
        <v>42521.715277777781</v>
      </c>
      <c r="C2558" t="s">
        <v>8</v>
      </c>
      <c r="D2558">
        <v>6</v>
      </c>
    </row>
    <row r="2559" spans="1:4" x14ac:dyDescent="0.2">
      <c r="A2559" s="1">
        <v>2604</v>
      </c>
      <c r="B2559" s="3">
        <v>42521.715277777781</v>
      </c>
      <c r="C2559" t="s">
        <v>12</v>
      </c>
      <c r="D2559">
        <v>1</v>
      </c>
    </row>
    <row r="2560" spans="1:4" x14ac:dyDescent="0.2">
      <c r="A2560" s="1">
        <v>2604</v>
      </c>
      <c r="B2560" s="3">
        <v>42521.715277777781</v>
      </c>
      <c r="C2560" t="s">
        <v>33</v>
      </c>
      <c r="D2560">
        <v>1</v>
      </c>
    </row>
    <row r="2561" spans="1:4" x14ac:dyDescent="0.2">
      <c r="A2561" s="1">
        <v>2604</v>
      </c>
      <c r="B2561" s="3">
        <v>42521.715277777781</v>
      </c>
      <c r="C2561" t="s">
        <v>32</v>
      </c>
      <c r="D2561">
        <v>1</v>
      </c>
    </row>
    <row r="2562" spans="1:4" x14ac:dyDescent="0.2">
      <c r="A2562" s="1">
        <v>2604</v>
      </c>
      <c r="B2562" s="3">
        <v>42521.715277777781</v>
      </c>
      <c r="C2562" t="s">
        <v>96</v>
      </c>
      <c r="D2562">
        <v>1</v>
      </c>
    </row>
    <row r="2563" spans="1:4" x14ac:dyDescent="0.2">
      <c r="A2563" s="1">
        <v>2604</v>
      </c>
      <c r="B2563" s="3">
        <v>42521.715277777781</v>
      </c>
      <c r="C2563" t="s">
        <v>93</v>
      </c>
      <c r="D2563">
        <v>1</v>
      </c>
    </row>
    <row r="2564" spans="1:4" x14ac:dyDescent="0.2">
      <c r="A2564" s="1">
        <v>2605</v>
      </c>
      <c r="B2564" s="3">
        <v>42521.722222222219</v>
      </c>
      <c r="C2564" t="s">
        <v>12</v>
      </c>
      <c r="D2564">
        <v>2</v>
      </c>
    </row>
    <row r="2565" spans="1:4" x14ac:dyDescent="0.2">
      <c r="A2565" s="1">
        <v>2605</v>
      </c>
      <c r="B2565" s="3">
        <v>42521.722222222219</v>
      </c>
      <c r="C2565" t="s">
        <v>17</v>
      </c>
      <c r="D2565">
        <v>1</v>
      </c>
    </row>
    <row r="2566" spans="1:4" x14ac:dyDescent="0.2">
      <c r="A2566" s="1">
        <v>2605</v>
      </c>
      <c r="B2566" s="3">
        <v>42521.722222222219</v>
      </c>
      <c r="C2566" t="s">
        <v>15</v>
      </c>
      <c r="D2566">
        <v>1</v>
      </c>
    </row>
    <row r="2567" spans="1:4" x14ac:dyDescent="0.2">
      <c r="A2567" s="1">
        <v>2605</v>
      </c>
      <c r="B2567" s="3">
        <v>42521.722222222219</v>
      </c>
      <c r="C2567" t="s">
        <v>89</v>
      </c>
      <c r="D2567">
        <v>1</v>
      </c>
    </row>
    <row r="2568" spans="1:4" x14ac:dyDescent="0.2">
      <c r="A2568" s="1">
        <v>2605</v>
      </c>
      <c r="B2568" s="3">
        <v>42521.722222222219</v>
      </c>
      <c r="C2568" t="s">
        <v>103</v>
      </c>
      <c r="D2568">
        <v>1</v>
      </c>
    </row>
    <row r="2569" spans="1:4" x14ac:dyDescent="0.2">
      <c r="A2569" s="1">
        <v>2606</v>
      </c>
      <c r="B2569" s="3">
        <v>42521.779861111114</v>
      </c>
      <c r="C2569" t="s">
        <v>8</v>
      </c>
      <c r="D2569">
        <v>3</v>
      </c>
    </row>
    <row r="2570" spans="1:4" x14ac:dyDescent="0.2">
      <c r="A2570" s="1">
        <v>2606</v>
      </c>
      <c r="B2570" s="3">
        <v>42521.779861111114</v>
      </c>
      <c r="C2570" t="s">
        <v>17</v>
      </c>
      <c r="D2570">
        <v>1</v>
      </c>
    </row>
    <row r="2571" spans="1:4" x14ac:dyDescent="0.2">
      <c r="A2571" s="1">
        <v>2606</v>
      </c>
      <c r="B2571" s="3">
        <v>42521.779861111114</v>
      </c>
      <c r="C2571" t="s">
        <v>32</v>
      </c>
      <c r="D2571">
        <v>1</v>
      </c>
    </row>
    <row r="2572" spans="1:4" x14ac:dyDescent="0.2">
      <c r="A2572" s="1">
        <v>2606</v>
      </c>
      <c r="B2572" s="3">
        <v>42521.779861111114</v>
      </c>
      <c r="C2572" t="s">
        <v>36</v>
      </c>
      <c r="D2572">
        <v>1</v>
      </c>
    </row>
    <row r="2573" spans="1:4" x14ac:dyDescent="0.2">
      <c r="A2573" s="1">
        <v>2606</v>
      </c>
      <c r="B2573" s="3">
        <v>42521.779861111114</v>
      </c>
      <c r="C2573" t="s">
        <v>89</v>
      </c>
      <c r="D2573">
        <v>1</v>
      </c>
    </row>
    <row r="2574" spans="1:4" x14ac:dyDescent="0.2">
      <c r="A2574" s="1">
        <v>2606</v>
      </c>
      <c r="B2574" s="3">
        <v>42521.779861111114</v>
      </c>
      <c r="C2574" t="s">
        <v>118</v>
      </c>
      <c r="D2574">
        <v>1</v>
      </c>
    </row>
    <row r="2575" spans="1:4" x14ac:dyDescent="0.2">
      <c r="A2575" s="1">
        <v>2606</v>
      </c>
      <c r="B2575" s="3">
        <v>42521.779861111114</v>
      </c>
      <c r="C2575" t="s">
        <v>130</v>
      </c>
      <c r="D2575">
        <v>1</v>
      </c>
    </row>
    <row r="2576" spans="1:4" x14ac:dyDescent="0.2">
      <c r="A2576" s="1">
        <v>2607</v>
      </c>
      <c r="B2576" s="3">
        <v>42521.838194444441</v>
      </c>
      <c r="C2576" t="s">
        <v>19</v>
      </c>
      <c r="D2576">
        <v>1</v>
      </c>
    </row>
    <row r="2577" spans="1:4" x14ac:dyDescent="0.2">
      <c r="A2577" s="1">
        <v>2607</v>
      </c>
      <c r="B2577" s="3">
        <v>42521.838194444441</v>
      </c>
      <c r="C2577" t="s">
        <v>15</v>
      </c>
      <c r="D2577">
        <v>1</v>
      </c>
    </row>
    <row r="2578" spans="1:4" x14ac:dyDescent="0.2">
      <c r="A2578" s="1">
        <v>2607</v>
      </c>
      <c r="B2578" s="3">
        <v>42521.838194444441</v>
      </c>
      <c r="C2578" t="s">
        <v>14</v>
      </c>
      <c r="D2578">
        <v>1</v>
      </c>
    </row>
    <row r="2579" spans="1:4" x14ac:dyDescent="0.2">
      <c r="A2579" s="1">
        <v>2607</v>
      </c>
      <c r="B2579" s="3">
        <v>42521.838194444441</v>
      </c>
      <c r="C2579" t="s">
        <v>99</v>
      </c>
      <c r="D2579">
        <v>1</v>
      </c>
    </row>
    <row r="2580" spans="1:4" x14ac:dyDescent="0.2">
      <c r="A2580" s="1">
        <v>2607</v>
      </c>
      <c r="B2580" s="3">
        <v>42521.838194444441</v>
      </c>
      <c r="C2580" t="s">
        <v>135</v>
      </c>
      <c r="D2580">
        <v>1</v>
      </c>
    </row>
    <row r="2581" spans="1:4" x14ac:dyDescent="0.2">
      <c r="A2581" s="1">
        <v>2608</v>
      </c>
      <c r="B2581" s="3">
        <v>42522.700694444444</v>
      </c>
      <c r="C2581" t="s">
        <v>12</v>
      </c>
      <c r="D2581">
        <v>1</v>
      </c>
    </row>
    <row r="2582" spans="1:4" x14ac:dyDescent="0.2">
      <c r="A2582" s="1">
        <v>2608</v>
      </c>
      <c r="B2582" s="3">
        <v>42522.700694444444</v>
      </c>
      <c r="C2582" t="s">
        <v>18</v>
      </c>
      <c r="D2582">
        <v>1</v>
      </c>
    </row>
    <row r="2583" spans="1:4" x14ac:dyDescent="0.2">
      <c r="A2583" s="1">
        <v>2608</v>
      </c>
      <c r="B2583" s="3">
        <v>42522.700694444444</v>
      </c>
      <c r="C2583" t="s">
        <v>17</v>
      </c>
      <c r="D2583">
        <v>1</v>
      </c>
    </row>
    <row r="2584" spans="1:4" x14ac:dyDescent="0.2">
      <c r="A2584" s="1">
        <v>2608</v>
      </c>
      <c r="B2584" s="3">
        <v>42522.700694444444</v>
      </c>
      <c r="C2584" t="s">
        <v>91</v>
      </c>
      <c r="D2584">
        <v>1</v>
      </c>
    </row>
    <row r="2585" spans="1:4" x14ac:dyDescent="0.2">
      <c r="A2585" s="1">
        <v>2608</v>
      </c>
      <c r="B2585" s="3">
        <v>42522.700694444444</v>
      </c>
      <c r="C2585" t="s">
        <v>155</v>
      </c>
      <c r="D2585">
        <v>1</v>
      </c>
    </row>
    <row r="2586" spans="1:4" x14ac:dyDescent="0.2">
      <c r="A2586" s="1">
        <v>2609</v>
      </c>
      <c r="B2586" s="3">
        <v>42522.705555555556</v>
      </c>
      <c r="C2586" t="s">
        <v>8</v>
      </c>
      <c r="D2586">
        <v>1</v>
      </c>
    </row>
    <row r="2587" spans="1:4" x14ac:dyDescent="0.2">
      <c r="A2587" s="1">
        <v>2609</v>
      </c>
      <c r="B2587" s="3">
        <v>42522.705555555556</v>
      </c>
      <c r="C2587" t="s">
        <v>24</v>
      </c>
      <c r="D2587">
        <v>1</v>
      </c>
    </row>
    <row r="2588" spans="1:4" x14ac:dyDescent="0.2">
      <c r="A2588" s="1">
        <v>2609</v>
      </c>
      <c r="B2588" s="3">
        <v>42522.705555555556</v>
      </c>
      <c r="C2588" t="s">
        <v>19</v>
      </c>
      <c r="D2588">
        <v>1</v>
      </c>
    </row>
    <row r="2589" spans="1:4" x14ac:dyDescent="0.2">
      <c r="A2589" s="1">
        <v>2609</v>
      </c>
      <c r="B2589" s="3">
        <v>42522.705555555556</v>
      </c>
      <c r="C2589" t="s">
        <v>27</v>
      </c>
      <c r="D2589">
        <v>1</v>
      </c>
    </row>
    <row r="2590" spans="1:4" x14ac:dyDescent="0.2">
      <c r="A2590" s="1">
        <v>2609</v>
      </c>
      <c r="B2590" s="3">
        <v>42522.705555555556</v>
      </c>
      <c r="C2590" t="s">
        <v>61</v>
      </c>
      <c r="D2590">
        <v>1</v>
      </c>
    </row>
    <row r="2591" spans="1:4" x14ac:dyDescent="0.2">
      <c r="A2591" s="1">
        <v>2609</v>
      </c>
      <c r="B2591" s="3">
        <v>42522.705555555556</v>
      </c>
      <c r="C2591" t="s">
        <v>69</v>
      </c>
      <c r="D2591">
        <v>1</v>
      </c>
    </row>
    <row r="2592" spans="1:4" x14ac:dyDescent="0.2">
      <c r="A2592" s="1">
        <v>2609</v>
      </c>
      <c r="B2592" s="3">
        <v>42522.705555555556</v>
      </c>
      <c r="C2592" t="s">
        <v>86</v>
      </c>
      <c r="D2592">
        <v>1</v>
      </c>
    </row>
    <row r="2593" spans="1:4" x14ac:dyDescent="0.2">
      <c r="A2593" s="1">
        <v>2610</v>
      </c>
      <c r="B2593" s="3">
        <v>42522.715277777781</v>
      </c>
      <c r="C2593" t="s">
        <v>5</v>
      </c>
      <c r="D2593">
        <v>1</v>
      </c>
    </row>
    <row r="2594" spans="1:4" x14ac:dyDescent="0.2">
      <c r="A2594" s="1">
        <v>2610</v>
      </c>
      <c r="B2594" s="3">
        <v>42522.715277777781</v>
      </c>
      <c r="C2594" t="s">
        <v>8</v>
      </c>
      <c r="D2594">
        <v>1</v>
      </c>
    </row>
    <row r="2595" spans="1:4" x14ac:dyDescent="0.2">
      <c r="A2595" s="1">
        <v>2610</v>
      </c>
      <c r="B2595" s="3">
        <v>42522.715277777781</v>
      </c>
      <c r="C2595" t="s">
        <v>17</v>
      </c>
      <c r="D2595">
        <v>1</v>
      </c>
    </row>
    <row r="2596" spans="1:4" x14ac:dyDescent="0.2">
      <c r="A2596" s="1">
        <v>2610</v>
      </c>
      <c r="B2596" s="3">
        <v>42522.715277777781</v>
      </c>
      <c r="C2596" t="s">
        <v>14</v>
      </c>
      <c r="D2596">
        <v>1</v>
      </c>
    </row>
    <row r="2597" spans="1:4" x14ac:dyDescent="0.2">
      <c r="A2597" s="1">
        <v>2610</v>
      </c>
      <c r="B2597" s="3">
        <v>42522.715277777781</v>
      </c>
      <c r="C2597" t="s">
        <v>16</v>
      </c>
      <c r="D2597">
        <v>1</v>
      </c>
    </row>
    <row r="2598" spans="1:4" x14ac:dyDescent="0.2">
      <c r="A2598" s="1">
        <v>2610</v>
      </c>
      <c r="B2598" s="3">
        <v>42522.715277777781</v>
      </c>
      <c r="C2598" t="s">
        <v>74</v>
      </c>
      <c r="D2598">
        <v>1</v>
      </c>
    </row>
    <row r="2599" spans="1:4" x14ac:dyDescent="0.2">
      <c r="A2599" s="1">
        <v>2610</v>
      </c>
      <c r="B2599" s="3">
        <v>42522.715277777781</v>
      </c>
      <c r="C2599" t="s">
        <v>89</v>
      </c>
      <c r="D2599">
        <v>1</v>
      </c>
    </row>
    <row r="2600" spans="1:4" x14ac:dyDescent="0.2">
      <c r="A2600" s="1">
        <v>2610</v>
      </c>
      <c r="B2600" s="3">
        <v>42522.715277777781</v>
      </c>
      <c r="C2600" t="s">
        <v>118</v>
      </c>
      <c r="D2600">
        <v>1</v>
      </c>
    </row>
    <row r="2601" spans="1:4" x14ac:dyDescent="0.2">
      <c r="A2601" s="1">
        <v>2611</v>
      </c>
      <c r="B2601" s="3">
        <v>42522.739583333336</v>
      </c>
      <c r="C2601" t="s">
        <v>18</v>
      </c>
      <c r="D2601">
        <v>1</v>
      </c>
    </row>
    <row r="2602" spans="1:4" x14ac:dyDescent="0.2">
      <c r="A2602" s="1">
        <v>2611</v>
      </c>
      <c r="B2602" s="3">
        <v>42522.739583333336</v>
      </c>
      <c r="C2602" t="s">
        <v>14</v>
      </c>
      <c r="D2602">
        <v>1</v>
      </c>
    </row>
    <row r="2603" spans="1:4" x14ac:dyDescent="0.2">
      <c r="A2603" s="1">
        <v>2611</v>
      </c>
      <c r="B2603" s="3">
        <v>42522.739583333336</v>
      </c>
      <c r="C2603" t="s">
        <v>63</v>
      </c>
      <c r="D2603">
        <v>1</v>
      </c>
    </row>
    <row r="2604" spans="1:4" x14ac:dyDescent="0.2">
      <c r="A2604" s="1">
        <v>2611</v>
      </c>
      <c r="B2604" s="3">
        <v>42522.739583333336</v>
      </c>
      <c r="C2604" t="s">
        <v>86</v>
      </c>
      <c r="D2604">
        <v>1</v>
      </c>
    </row>
    <row r="2605" spans="1:4" x14ac:dyDescent="0.2">
      <c r="A2605" s="1">
        <v>2612</v>
      </c>
      <c r="B2605" s="3">
        <v>42522.877083333333</v>
      </c>
      <c r="C2605" t="s">
        <v>7</v>
      </c>
      <c r="D2605">
        <v>1</v>
      </c>
    </row>
    <row r="2606" spans="1:4" x14ac:dyDescent="0.2">
      <c r="A2606" s="1">
        <v>2612</v>
      </c>
      <c r="B2606" s="3">
        <v>42522.877083333333</v>
      </c>
      <c r="C2606" t="s">
        <v>10</v>
      </c>
      <c r="D2606">
        <v>1</v>
      </c>
    </row>
    <row r="2607" spans="1:4" x14ac:dyDescent="0.2">
      <c r="A2607" s="1">
        <v>2612</v>
      </c>
      <c r="B2607" s="3">
        <v>42522.877083333333</v>
      </c>
      <c r="C2607" t="s">
        <v>14</v>
      </c>
      <c r="D2607">
        <v>1</v>
      </c>
    </row>
    <row r="2608" spans="1:4" x14ac:dyDescent="0.2">
      <c r="A2608" s="1">
        <v>2612</v>
      </c>
      <c r="B2608" s="3">
        <v>42522.877083333333</v>
      </c>
      <c r="C2608" t="s">
        <v>51</v>
      </c>
      <c r="D2608">
        <v>1</v>
      </c>
    </row>
    <row r="2609" spans="1:4" x14ac:dyDescent="0.2">
      <c r="A2609" s="1">
        <v>2612</v>
      </c>
      <c r="B2609" s="3">
        <v>42522.877083333333</v>
      </c>
      <c r="C2609" t="s">
        <v>88</v>
      </c>
      <c r="D2609">
        <v>1</v>
      </c>
    </row>
    <row r="2610" spans="1:4" x14ac:dyDescent="0.2">
      <c r="A2610" s="1">
        <v>2613</v>
      </c>
      <c r="B2610" s="3">
        <v>42523.538888888892</v>
      </c>
      <c r="C2610" t="s">
        <v>5</v>
      </c>
      <c r="D2610">
        <v>1</v>
      </c>
    </row>
    <row r="2611" spans="1:4" x14ac:dyDescent="0.2">
      <c r="A2611" s="1">
        <v>2613</v>
      </c>
      <c r="B2611" s="3">
        <v>42523.538888888892</v>
      </c>
      <c r="C2611" t="s">
        <v>8</v>
      </c>
      <c r="D2611">
        <v>2</v>
      </c>
    </row>
    <row r="2612" spans="1:4" x14ac:dyDescent="0.2">
      <c r="A2612" s="1">
        <v>2613</v>
      </c>
      <c r="B2612" s="3">
        <v>42523.538888888892</v>
      </c>
      <c r="C2612" t="s">
        <v>12</v>
      </c>
      <c r="D2612">
        <v>2</v>
      </c>
    </row>
    <row r="2613" spans="1:4" x14ac:dyDescent="0.2">
      <c r="A2613" s="1">
        <v>2613</v>
      </c>
      <c r="B2613" s="3">
        <v>42523.538888888892</v>
      </c>
      <c r="C2613" t="s">
        <v>14</v>
      </c>
      <c r="D2613">
        <v>1</v>
      </c>
    </row>
    <row r="2614" spans="1:4" x14ac:dyDescent="0.2">
      <c r="A2614" s="1">
        <v>2613</v>
      </c>
      <c r="B2614" s="3">
        <v>42523.538888888892</v>
      </c>
      <c r="C2614" t="s">
        <v>100</v>
      </c>
      <c r="D2614">
        <v>1</v>
      </c>
    </row>
    <row r="2615" spans="1:4" x14ac:dyDescent="0.2">
      <c r="A2615" s="1">
        <v>2614</v>
      </c>
      <c r="B2615" s="3">
        <v>42523.760416666664</v>
      </c>
      <c r="C2615" t="s">
        <v>5</v>
      </c>
      <c r="D2615">
        <v>1</v>
      </c>
    </row>
    <row r="2616" spans="1:4" x14ac:dyDescent="0.2">
      <c r="A2616" s="1">
        <v>2614</v>
      </c>
      <c r="B2616" s="3">
        <v>42523.760416666664</v>
      </c>
      <c r="C2616" t="s">
        <v>3</v>
      </c>
      <c r="D2616">
        <v>1</v>
      </c>
    </row>
    <row r="2617" spans="1:4" x14ac:dyDescent="0.2">
      <c r="A2617" s="1">
        <v>2614</v>
      </c>
      <c r="B2617" s="3">
        <v>42523.760416666664</v>
      </c>
      <c r="C2617" t="s">
        <v>7</v>
      </c>
      <c r="D2617">
        <v>1</v>
      </c>
    </row>
    <row r="2618" spans="1:4" x14ac:dyDescent="0.2">
      <c r="A2618" s="1">
        <v>2614</v>
      </c>
      <c r="B2618" s="3">
        <v>42523.760416666664</v>
      </c>
      <c r="C2618" t="s">
        <v>9</v>
      </c>
      <c r="D2618">
        <v>3</v>
      </c>
    </row>
    <row r="2619" spans="1:4" x14ac:dyDescent="0.2">
      <c r="A2619" s="1">
        <v>2614</v>
      </c>
      <c r="B2619" s="3">
        <v>42523.760416666664</v>
      </c>
      <c r="C2619" t="s">
        <v>36</v>
      </c>
      <c r="D2619">
        <v>1</v>
      </c>
    </row>
    <row r="2620" spans="1:4" x14ac:dyDescent="0.2">
      <c r="A2620" s="1">
        <v>2614</v>
      </c>
      <c r="B2620" s="3">
        <v>42523.760416666664</v>
      </c>
      <c r="C2620" t="s">
        <v>34</v>
      </c>
      <c r="D2620">
        <v>1</v>
      </c>
    </row>
    <row r="2621" spans="1:4" x14ac:dyDescent="0.2">
      <c r="A2621" s="1">
        <v>2614</v>
      </c>
      <c r="B2621" s="3">
        <v>42523.760416666664</v>
      </c>
      <c r="C2621" t="s">
        <v>61</v>
      </c>
      <c r="D2621">
        <v>1</v>
      </c>
    </row>
    <row r="2622" spans="1:4" x14ac:dyDescent="0.2">
      <c r="A2622" s="1">
        <v>2614</v>
      </c>
      <c r="B2622" s="3">
        <v>42523.760416666664</v>
      </c>
      <c r="C2622" t="s">
        <v>87</v>
      </c>
      <c r="D2622">
        <v>1</v>
      </c>
    </row>
    <row r="2623" spans="1:4" x14ac:dyDescent="0.2">
      <c r="A2623" s="1">
        <v>2614</v>
      </c>
      <c r="B2623" s="3">
        <v>42523.760416666664</v>
      </c>
      <c r="C2623" t="s">
        <v>87</v>
      </c>
      <c r="D2623">
        <v>1</v>
      </c>
    </row>
    <row r="2624" spans="1:4" x14ac:dyDescent="0.2">
      <c r="A2624" s="1">
        <v>2615</v>
      </c>
      <c r="B2624" s="3">
        <v>42523.789583333331</v>
      </c>
      <c r="C2624" t="s">
        <v>5</v>
      </c>
      <c r="D2624">
        <v>1</v>
      </c>
    </row>
    <row r="2625" spans="1:4" x14ac:dyDescent="0.2">
      <c r="A2625" s="1">
        <v>2615</v>
      </c>
      <c r="B2625" s="3">
        <v>42523.789583333331</v>
      </c>
      <c r="C2625" t="s">
        <v>8</v>
      </c>
      <c r="D2625">
        <v>5</v>
      </c>
    </row>
    <row r="2626" spans="1:4" x14ac:dyDescent="0.2">
      <c r="A2626" s="1">
        <v>2615</v>
      </c>
      <c r="B2626" s="3">
        <v>42523.789583333331</v>
      </c>
      <c r="C2626" t="s">
        <v>17</v>
      </c>
      <c r="D2626">
        <v>1</v>
      </c>
    </row>
    <row r="2627" spans="1:4" x14ac:dyDescent="0.2">
      <c r="A2627" s="1">
        <v>2615</v>
      </c>
      <c r="B2627" s="3">
        <v>42523.789583333331</v>
      </c>
      <c r="C2627" t="s">
        <v>19</v>
      </c>
      <c r="D2627">
        <v>1</v>
      </c>
    </row>
    <row r="2628" spans="1:4" x14ac:dyDescent="0.2">
      <c r="A2628" s="1">
        <v>2615</v>
      </c>
      <c r="B2628" s="3">
        <v>42523.789583333331</v>
      </c>
      <c r="C2628" t="s">
        <v>33</v>
      </c>
      <c r="D2628">
        <v>1</v>
      </c>
    </row>
    <row r="2629" spans="1:4" x14ac:dyDescent="0.2">
      <c r="A2629" s="1">
        <v>2615</v>
      </c>
      <c r="B2629" s="3">
        <v>42523.789583333331</v>
      </c>
      <c r="C2629" t="s">
        <v>53</v>
      </c>
      <c r="D2629">
        <v>1</v>
      </c>
    </row>
    <row r="2630" spans="1:4" x14ac:dyDescent="0.2">
      <c r="A2630" s="1">
        <v>2615</v>
      </c>
      <c r="B2630" s="3">
        <v>42523.789583333331</v>
      </c>
      <c r="C2630" t="s">
        <v>103</v>
      </c>
      <c r="D2630">
        <v>1</v>
      </c>
    </row>
    <row r="2631" spans="1:4" x14ac:dyDescent="0.2">
      <c r="A2631" s="1">
        <v>2615</v>
      </c>
      <c r="B2631" s="3">
        <v>42523.789583333331</v>
      </c>
      <c r="C2631" t="s">
        <v>89</v>
      </c>
      <c r="D2631">
        <v>1</v>
      </c>
    </row>
    <row r="2632" spans="1:4" x14ac:dyDescent="0.2">
      <c r="A2632" s="1">
        <v>2616</v>
      </c>
      <c r="B2632" s="3">
        <v>42523.79791666667</v>
      </c>
      <c r="C2632" t="s">
        <v>17</v>
      </c>
      <c r="D2632">
        <v>1</v>
      </c>
    </row>
    <row r="2633" spans="1:4" x14ac:dyDescent="0.2">
      <c r="A2633" s="1">
        <v>2616</v>
      </c>
      <c r="B2633" s="3">
        <v>42523.79791666667</v>
      </c>
      <c r="C2633" t="s">
        <v>33</v>
      </c>
      <c r="D2633">
        <v>2</v>
      </c>
    </row>
    <row r="2634" spans="1:4" x14ac:dyDescent="0.2">
      <c r="A2634" s="1">
        <v>2616</v>
      </c>
      <c r="B2634" s="3">
        <v>42523.79791666667</v>
      </c>
      <c r="C2634" t="s">
        <v>69</v>
      </c>
      <c r="D2634">
        <v>1</v>
      </c>
    </row>
    <row r="2635" spans="1:4" x14ac:dyDescent="0.2">
      <c r="A2635" s="1">
        <v>2616</v>
      </c>
      <c r="B2635" s="3">
        <v>42523.79791666667</v>
      </c>
      <c r="C2635" t="s">
        <v>87</v>
      </c>
      <c r="D2635">
        <v>1</v>
      </c>
    </row>
    <row r="2636" spans="1:4" x14ac:dyDescent="0.2">
      <c r="A2636" s="1">
        <v>2616</v>
      </c>
      <c r="B2636" s="3">
        <v>42523.79791666667</v>
      </c>
      <c r="C2636" t="s">
        <v>95</v>
      </c>
      <c r="D2636">
        <v>1</v>
      </c>
    </row>
    <row r="2637" spans="1:4" x14ac:dyDescent="0.2">
      <c r="A2637" s="1">
        <v>2616</v>
      </c>
      <c r="B2637" s="3">
        <v>42523.79791666667</v>
      </c>
      <c r="C2637" t="s">
        <v>89</v>
      </c>
      <c r="D2637">
        <v>1</v>
      </c>
    </row>
    <row r="2638" spans="1:4" x14ac:dyDescent="0.2">
      <c r="A2638" s="1">
        <v>2616</v>
      </c>
      <c r="B2638" s="3">
        <v>42523.79791666667</v>
      </c>
      <c r="C2638" t="s">
        <v>118</v>
      </c>
      <c r="D2638">
        <v>1</v>
      </c>
    </row>
    <row r="2639" spans="1:4" x14ac:dyDescent="0.2">
      <c r="A2639" s="1">
        <v>2617</v>
      </c>
      <c r="B2639" s="3">
        <v>42523.888194444444</v>
      </c>
      <c r="C2639" t="s">
        <v>12</v>
      </c>
      <c r="D2639">
        <v>3</v>
      </c>
    </row>
    <row r="2640" spans="1:4" x14ac:dyDescent="0.2">
      <c r="A2640" s="1">
        <v>2617</v>
      </c>
      <c r="B2640" s="3">
        <v>42523.888194444444</v>
      </c>
      <c r="C2640" t="s">
        <v>54</v>
      </c>
      <c r="D2640">
        <v>1</v>
      </c>
    </row>
    <row r="2641" spans="1:4" x14ac:dyDescent="0.2">
      <c r="A2641" s="1">
        <v>2617</v>
      </c>
      <c r="B2641" s="3">
        <v>42523.888194444444</v>
      </c>
      <c r="C2641" t="s">
        <v>55</v>
      </c>
      <c r="D2641">
        <v>1</v>
      </c>
    </row>
    <row r="2642" spans="1:4" x14ac:dyDescent="0.2">
      <c r="A2642" s="1">
        <v>2617</v>
      </c>
      <c r="B2642" s="3">
        <v>42523.888194444444</v>
      </c>
      <c r="C2642" t="s">
        <v>86</v>
      </c>
      <c r="D2642">
        <v>1</v>
      </c>
    </row>
    <row r="2643" spans="1:4" x14ac:dyDescent="0.2">
      <c r="A2643" s="1">
        <v>2618</v>
      </c>
      <c r="B2643" s="3">
        <v>42524.73541666667</v>
      </c>
      <c r="C2643" t="s">
        <v>12</v>
      </c>
      <c r="D2643">
        <v>1</v>
      </c>
    </row>
    <row r="2644" spans="1:4" x14ac:dyDescent="0.2">
      <c r="A2644" s="1">
        <v>2618</v>
      </c>
      <c r="B2644" s="3">
        <v>42524.73541666667</v>
      </c>
      <c r="C2644" t="s">
        <v>103</v>
      </c>
      <c r="D2644">
        <v>1</v>
      </c>
    </row>
    <row r="2645" spans="1:4" x14ac:dyDescent="0.2">
      <c r="A2645" s="1">
        <v>2618</v>
      </c>
      <c r="B2645" s="3">
        <v>42524.73541666667</v>
      </c>
      <c r="C2645" t="s">
        <v>126</v>
      </c>
      <c r="D2645">
        <v>1</v>
      </c>
    </row>
    <row r="2646" spans="1:4" x14ac:dyDescent="0.2">
      <c r="A2646" s="1">
        <v>2619</v>
      </c>
      <c r="B2646" s="3">
        <v>42524.748611111114</v>
      </c>
      <c r="C2646" t="s">
        <v>5</v>
      </c>
      <c r="D2646">
        <v>1</v>
      </c>
    </row>
    <row r="2647" spans="1:4" x14ac:dyDescent="0.2">
      <c r="A2647" s="1">
        <v>2619</v>
      </c>
      <c r="B2647" s="3">
        <v>42524.748611111114</v>
      </c>
      <c r="C2647" t="s">
        <v>3</v>
      </c>
      <c r="D2647">
        <v>1</v>
      </c>
    </row>
    <row r="2648" spans="1:4" x14ac:dyDescent="0.2">
      <c r="A2648" s="1">
        <v>2619</v>
      </c>
      <c r="B2648" s="3">
        <v>42524.748611111114</v>
      </c>
      <c r="C2648" t="s">
        <v>4</v>
      </c>
      <c r="D2648">
        <v>1</v>
      </c>
    </row>
    <row r="2649" spans="1:4" x14ac:dyDescent="0.2">
      <c r="A2649" s="1">
        <v>2619</v>
      </c>
      <c r="B2649" s="3">
        <v>42524.748611111114</v>
      </c>
      <c r="C2649" t="s">
        <v>6</v>
      </c>
      <c r="D2649">
        <v>1</v>
      </c>
    </row>
    <row r="2650" spans="1:4" x14ac:dyDescent="0.2">
      <c r="A2650" s="1">
        <v>2619</v>
      </c>
      <c r="B2650" s="3">
        <v>42524.748611111114</v>
      </c>
      <c r="C2650" t="s">
        <v>7</v>
      </c>
      <c r="D2650">
        <v>1</v>
      </c>
    </row>
    <row r="2651" spans="1:4" x14ac:dyDescent="0.2">
      <c r="A2651" s="1">
        <v>2619</v>
      </c>
      <c r="B2651" s="3">
        <v>42524.748611111114</v>
      </c>
      <c r="C2651" t="s">
        <v>8</v>
      </c>
      <c r="D2651">
        <v>2</v>
      </c>
    </row>
    <row r="2652" spans="1:4" x14ac:dyDescent="0.2">
      <c r="A2652" s="1">
        <v>2619</v>
      </c>
      <c r="B2652" s="3">
        <v>42524.748611111114</v>
      </c>
      <c r="C2652" t="s">
        <v>10</v>
      </c>
      <c r="D2652">
        <v>2</v>
      </c>
    </row>
    <row r="2653" spans="1:4" x14ac:dyDescent="0.2">
      <c r="A2653" s="1">
        <v>2619</v>
      </c>
      <c r="B2653" s="3">
        <v>42524.748611111114</v>
      </c>
      <c r="C2653" t="s">
        <v>32</v>
      </c>
      <c r="D2653">
        <v>1</v>
      </c>
    </row>
    <row r="2654" spans="1:4" x14ac:dyDescent="0.2">
      <c r="A2654" s="1">
        <v>2619</v>
      </c>
      <c r="B2654" s="3">
        <v>42524.748611111114</v>
      </c>
      <c r="C2654" t="s">
        <v>54</v>
      </c>
      <c r="D2654">
        <v>1</v>
      </c>
    </row>
    <row r="2655" spans="1:4" x14ac:dyDescent="0.2">
      <c r="A2655" s="1">
        <v>2619</v>
      </c>
      <c r="B2655" s="3">
        <v>42524.748611111114</v>
      </c>
      <c r="C2655" t="s">
        <v>52</v>
      </c>
      <c r="D2655">
        <v>1</v>
      </c>
    </row>
    <row r="2656" spans="1:4" x14ac:dyDescent="0.2">
      <c r="A2656" s="1">
        <v>2619</v>
      </c>
      <c r="B2656" s="3">
        <v>42524.748611111114</v>
      </c>
      <c r="C2656" t="s">
        <v>61</v>
      </c>
      <c r="D2656">
        <v>1</v>
      </c>
    </row>
    <row r="2657" spans="1:4" x14ac:dyDescent="0.2">
      <c r="A2657" s="1">
        <v>2619</v>
      </c>
      <c r="B2657" s="3">
        <v>42524.748611111114</v>
      </c>
      <c r="C2657" t="s">
        <v>108</v>
      </c>
      <c r="D2657">
        <v>1</v>
      </c>
    </row>
    <row r="2658" spans="1:4" x14ac:dyDescent="0.2">
      <c r="A2658" s="1">
        <v>2619</v>
      </c>
      <c r="B2658" s="3">
        <v>42524.748611111114</v>
      </c>
      <c r="C2658" t="s">
        <v>147</v>
      </c>
      <c r="D2658">
        <v>1</v>
      </c>
    </row>
    <row r="2659" spans="1:4" x14ac:dyDescent="0.2">
      <c r="A2659" s="1">
        <v>2620</v>
      </c>
      <c r="B2659" s="3">
        <v>42524.75277777778</v>
      </c>
      <c r="C2659" t="s">
        <v>5</v>
      </c>
      <c r="D2659">
        <v>1</v>
      </c>
    </row>
    <row r="2660" spans="1:4" x14ac:dyDescent="0.2">
      <c r="A2660" s="1">
        <v>2620</v>
      </c>
      <c r="B2660" s="3">
        <v>42524.75277777778</v>
      </c>
      <c r="C2660" t="s">
        <v>3</v>
      </c>
      <c r="D2660">
        <v>1</v>
      </c>
    </row>
    <row r="2661" spans="1:4" x14ac:dyDescent="0.2">
      <c r="A2661" s="1">
        <v>2620</v>
      </c>
      <c r="B2661" s="3">
        <v>42524.75277777778</v>
      </c>
      <c r="C2661" t="s">
        <v>4</v>
      </c>
      <c r="D2661">
        <v>3</v>
      </c>
    </row>
    <row r="2662" spans="1:4" x14ac:dyDescent="0.2">
      <c r="A2662" s="1">
        <v>2620</v>
      </c>
      <c r="B2662" s="3">
        <v>42524.75277777778</v>
      </c>
      <c r="C2662" t="s">
        <v>6</v>
      </c>
      <c r="D2662">
        <v>1</v>
      </c>
    </row>
    <row r="2663" spans="1:4" x14ac:dyDescent="0.2">
      <c r="A2663" s="1">
        <v>2620</v>
      </c>
      <c r="B2663" s="3">
        <v>42524.75277777778</v>
      </c>
      <c r="C2663" t="s">
        <v>7</v>
      </c>
      <c r="D2663">
        <v>1</v>
      </c>
    </row>
    <row r="2664" spans="1:4" x14ac:dyDescent="0.2">
      <c r="A2664" s="1">
        <v>2620</v>
      </c>
      <c r="B2664" s="3">
        <v>42524.75277777778</v>
      </c>
      <c r="C2664" t="s">
        <v>8</v>
      </c>
      <c r="D2664">
        <v>5</v>
      </c>
    </row>
    <row r="2665" spans="1:4" x14ac:dyDescent="0.2">
      <c r="A2665" s="1">
        <v>2620</v>
      </c>
      <c r="B2665" s="3">
        <v>42524.75277777778</v>
      </c>
      <c r="C2665" t="s">
        <v>19</v>
      </c>
      <c r="D2665">
        <v>1</v>
      </c>
    </row>
    <row r="2666" spans="1:4" x14ac:dyDescent="0.2">
      <c r="A2666" s="1">
        <v>2620</v>
      </c>
      <c r="B2666" s="3">
        <v>42524.75277777778</v>
      </c>
      <c r="C2666" t="s">
        <v>17</v>
      </c>
      <c r="D2666">
        <v>2</v>
      </c>
    </row>
    <row r="2667" spans="1:4" x14ac:dyDescent="0.2">
      <c r="A2667" s="1">
        <v>2620</v>
      </c>
      <c r="B2667" s="3">
        <v>42524.75277777778</v>
      </c>
      <c r="C2667" t="s">
        <v>33</v>
      </c>
      <c r="D2667">
        <v>2</v>
      </c>
    </row>
    <row r="2668" spans="1:4" x14ac:dyDescent="0.2">
      <c r="A2668" s="1">
        <v>2620</v>
      </c>
      <c r="B2668" s="3">
        <v>42524.75277777778</v>
      </c>
      <c r="C2668" t="s">
        <v>47</v>
      </c>
      <c r="D2668">
        <v>1</v>
      </c>
    </row>
    <row r="2669" spans="1:4" x14ac:dyDescent="0.2">
      <c r="A2669" s="1">
        <v>2620</v>
      </c>
      <c r="B2669" s="3">
        <v>42524.75277777778</v>
      </c>
      <c r="C2669" t="s">
        <v>27</v>
      </c>
      <c r="D2669">
        <v>1</v>
      </c>
    </row>
    <row r="2670" spans="1:4" x14ac:dyDescent="0.2">
      <c r="A2670" s="1">
        <v>2620</v>
      </c>
      <c r="B2670" s="3">
        <v>42524.75277777778</v>
      </c>
      <c r="C2670" t="s">
        <v>61</v>
      </c>
      <c r="D2670">
        <v>1</v>
      </c>
    </row>
    <row r="2671" spans="1:4" x14ac:dyDescent="0.2">
      <c r="A2671" s="1">
        <v>2620</v>
      </c>
      <c r="B2671" s="3">
        <v>42524.75277777778</v>
      </c>
      <c r="C2671" t="s">
        <v>95</v>
      </c>
      <c r="D2671">
        <v>1</v>
      </c>
    </row>
    <row r="2672" spans="1:4" x14ac:dyDescent="0.2">
      <c r="A2672" s="1">
        <v>2620</v>
      </c>
      <c r="B2672" s="3">
        <v>42524.75277777778</v>
      </c>
      <c r="C2672" t="s">
        <v>91</v>
      </c>
      <c r="D2672">
        <v>1</v>
      </c>
    </row>
    <row r="2673" spans="1:4" x14ac:dyDescent="0.2">
      <c r="A2673" s="1">
        <v>2621</v>
      </c>
      <c r="B2673" s="3">
        <v>42524.772222222222</v>
      </c>
      <c r="C2673" t="s">
        <v>5</v>
      </c>
      <c r="D2673">
        <v>1</v>
      </c>
    </row>
    <row r="2674" spans="1:4" x14ac:dyDescent="0.2">
      <c r="A2674" s="1">
        <v>2621</v>
      </c>
      <c r="B2674" s="3">
        <v>42524.772222222222</v>
      </c>
      <c r="C2674" t="s">
        <v>3</v>
      </c>
      <c r="D2674">
        <v>1</v>
      </c>
    </row>
    <row r="2675" spans="1:4" x14ac:dyDescent="0.2">
      <c r="A2675" s="1">
        <v>2621</v>
      </c>
      <c r="B2675" s="3">
        <v>42524.772222222222</v>
      </c>
      <c r="C2675" t="s">
        <v>8</v>
      </c>
      <c r="D2675">
        <v>2</v>
      </c>
    </row>
    <row r="2676" spans="1:4" x14ac:dyDescent="0.2">
      <c r="A2676" s="1">
        <v>2621</v>
      </c>
      <c r="B2676" s="3">
        <v>42524.772222222222</v>
      </c>
      <c r="C2676" t="s">
        <v>9</v>
      </c>
      <c r="D2676">
        <v>1</v>
      </c>
    </row>
    <row r="2677" spans="1:4" x14ac:dyDescent="0.2">
      <c r="A2677" s="1">
        <v>2621</v>
      </c>
      <c r="B2677" s="3">
        <v>42524.772222222222</v>
      </c>
      <c r="C2677" t="s">
        <v>19</v>
      </c>
      <c r="D2677">
        <v>1</v>
      </c>
    </row>
    <row r="2678" spans="1:4" x14ac:dyDescent="0.2">
      <c r="A2678" s="1">
        <v>2621</v>
      </c>
      <c r="B2678" s="3">
        <v>42524.772222222222</v>
      </c>
      <c r="C2678" t="s">
        <v>14</v>
      </c>
      <c r="D2678">
        <v>1</v>
      </c>
    </row>
    <row r="2679" spans="1:4" x14ac:dyDescent="0.2">
      <c r="A2679" s="1">
        <v>2621</v>
      </c>
      <c r="B2679" s="3">
        <v>42524.772222222222</v>
      </c>
      <c r="C2679" t="s">
        <v>16</v>
      </c>
      <c r="D2679">
        <v>1</v>
      </c>
    </row>
    <row r="2680" spans="1:4" x14ac:dyDescent="0.2">
      <c r="A2680" s="1">
        <v>2621</v>
      </c>
      <c r="B2680" s="3">
        <v>42524.772222222222</v>
      </c>
      <c r="C2680" t="s">
        <v>30</v>
      </c>
      <c r="D2680">
        <v>1</v>
      </c>
    </row>
    <row r="2681" spans="1:4" x14ac:dyDescent="0.2">
      <c r="A2681" s="1">
        <v>2621</v>
      </c>
      <c r="B2681" s="3">
        <v>42524.772222222222</v>
      </c>
      <c r="C2681" t="s">
        <v>53</v>
      </c>
      <c r="D2681">
        <v>1</v>
      </c>
    </row>
    <row r="2682" spans="1:4" x14ac:dyDescent="0.2">
      <c r="A2682" s="1">
        <v>2621</v>
      </c>
      <c r="B2682" s="3">
        <v>42524.772222222222</v>
      </c>
      <c r="C2682" t="s">
        <v>96</v>
      </c>
      <c r="D2682">
        <v>1</v>
      </c>
    </row>
    <row r="2683" spans="1:4" x14ac:dyDescent="0.2">
      <c r="A2683" s="1">
        <v>2622</v>
      </c>
      <c r="B2683" s="3">
        <v>42524.779166666667</v>
      </c>
      <c r="C2683" t="s">
        <v>12</v>
      </c>
      <c r="D2683">
        <v>1</v>
      </c>
    </row>
    <row r="2684" spans="1:4" x14ac:dyDescent="0.2">
      <c r="A2684" s="1">
        <v>2622</v>
      </c>
      <c r="B2684" s="3">
        <v>42524.779166666667</v>
      </c>
      <c r="C2684" t="s">
        <v>14</v>
      </c>
      <c r="D2684">
        <v>4</v>
      </c>
    </row>
    <row r="2685" spans="1:4" x14ac:dyDescent="0.2">
      <c r="A2685" s="1">
        <v>2622</v>
      </c>
      <c r="B2685" s="3">
        <v>42524.779166666667</v>
      </c>
      <c r="C2685" t="s">
        <v>17</v>
      </c>
      <c r="D2685">
        <v>1</v>
      </c>
    </row>
    <row r="2686" spans="1:4" x14ac:dyDescent="0.2">
      <c r="A2686" s="1">
        <v>2622</v>
      </c>
      <c r="B2686" s="3">
        <v>42524.779166666667</v>
      </c>
      <c r="C2686" t="s">
        <v>19</v>
      </c>
      <c r="D2686">
        <v>1</v>
      </c>
    </row>
    <row r="2687" spans="1:4" x14ac:dyDescent="0.2">
      <c r="A2687" s="1">
        <v>2622</v>
      </c>
      <c r="B2687" s="3">
        <v>42524.779166666667</v>
      </c>
      <c r="C2687" t="s">
        <v>105</v>
      </c>
      <c r="D2687">
        <v>1</v>
      </c>
    </row>
    <row r="2688" spans="1:4" x14ac:dyDescent="0.2">
      <c r="A2688" s="1">
        <v>2622</v>
      </c>
      <c r="B2688" s="3">
        <v>42524.779166666667</v>
      </c>
      <c r="C2688" t="s">
        <v>102</v>
      </c>
      <c r="D2688">
        <v>1</v>
      </c>
    </row>
    <row r="2689" spans="1:4" x14ac:dyDescent="0.2">
      <c r="A2689" s="1">
        <v>2622</v>
      </c>
      <c r="B2689" s="3">
        <v>42524.779166666667</v>
      </c>
      <c r="C2689" t="s">
        <v>118</v>
      </c>
      <c r="D2689">
        <v>2</v>
      </c>
    </row>
    <row r="2690" spans="1:4" x14ac:dyDescent="0.2">
      <c r="A2690" s="1">
        <v>2623</v>
      </c>
      <c r="B2690" s="3">
        <v>42524.794444444444</v>
      </c>
      <c r="C2690" t="s">
        <v>12</v>
      </c>
      <c r="D2690">
        <v>2</v>
      </c>
    </row>
    <row r="2691" spans="1:4" x14ac:dyDescent="0.2">
      <c r="A2691" s="1">
        <v>2623</v>
      </c>
      <c r="B2691" s="3">
        <v>42524.794444444444</v>
      </c>
      <c r="C2691" t="s">
        <v>33</v>
      </c>
      <c r="D2691">
        <v>1</v>
      </c>
    </row>
    <row r="2692" spans="1:4" x14ac:dyDescent="0.2">
      <c r="A2692" s="1">
        <v>2623</v>
      </c>
      <c r="B2692" s="3">
        <v>42524.794444444444</v>
      </c>
      <c r="C2692" t="s">
        <v>32</v>
      </c>
      <c r="D2692">
        <v>1</v>
      </c>
    </row>
    <row r="2693" spans="1:4" x14ac:dyDescent="0.2">
      <c r="A2693" s="1">
        <v>2623</v>
      </c>
      <c r="B2693" s="3">
        <v>42524.794444444444</v>
      </c>
      <c r="C2693" t="s">
        <v>55</v>
      </c>
      <c r="D2693">
        <v>1</v>
      </c>
    </row>
    <row r="2694" spans="1:4" x14ac:dyDescent="0.2">
      <c r="A2694" s="1">
        <v>2623</v>
      </c>
      <c r="B2694" s="3">
        <v>42524.794444444444</v>
      </c>
      <c r="C2694" t="s">
        <v>86</v>
      </c>
      <c r="D2694">
        <v>1</v>
      </c>
    </row>
    <row r="2695" spans="1:4" x14ac:dyDescent="0.2">
      <c r="A2695" s="1">
        <v>2623</v>
      </c>
      <c r="B2695" s="3">
        <v>42524.794444444444</v>
      </c>
      <c r="C2695" t="s">
        <v>96</v>
      </c>
      <c r="D2695">
        <v>1</v>
      </c>
    </row>
    <row r="2696" spans="1:4" x14ac:dyDescent="0.2">
      <c r="A2696" s="1">
        <v>2624</v>
      </c>
      <c r="B2696" s="3">
        <v>42524.819444444445</v>
      </c>
      <c r="C2696" t="s">
        <v>6</v>
      </c>
      <c r="D2696">
        <v>1</v>
      </c>
    </row>
    <row r="2697" spans="1:4" x14ac:dyDescent="0.2">
      <c r="A2697" s="1">
        <v>2624</v>
      </c>
      <c r="B2697" s="3">
        <v>42524.819444444445</v>
      </c>
      <c r="C2697" t="s">
        <v>5</v>
      </c>
      <c r="D2697">
        <v>1</v>
      </c>
    </row>
    <row r="2698" spans="1:4" x14ac:dyDescent="0.2">
      <c r="A2698" s="1">
        <v>2624</v>
      </c>
      <c r="B2698" s="3">
        <v>42524.819444444445</v>
      </c>
      <c r="C2698" t="s">
        <v>12</v>
      </c>
      <c r="D2698">
        <v>1</v>
      </c>
    </row>
    <row r="2699" spans="1:4" x14ac:dyDescent="0.2">
      <c r="A2699" s="1">
        <v>2624</v>
      </c>
      <c r="B2699" s="3">
        <v>42524.819444444445</v>
      </c>
      <c r="C2699" t="s">
        <v>17</v>
      </c>
      <c r="D2699">
        <v>3</v>
      </c>
    </row>
    <row r="2700" spans="1:4" x14ac:dyDescent="0.2">
      <c r="A2700" s="1">
        <v>2624</v>
      </c>
      <c r="B2700" s="3">
        <v>42524.819444444445</v>
      </c>
      <c r="C2700" t="s">
        <v>20</v>
      </c>
      <c r="D2700">
        <v>1</v>
      </c>
    </row>
    <row r="2701" spans="1:4" x14ac:dyDescent="0.2">
      <c r="A2701" s="1">
        <v>2624</v>
      </c>
      <c r="B2701" s="3">
        <v>42524.819444444445</v>
      </c>
      <c r="C2701" t="s">
        <v>87</v>
      </c>
      <c r="D2701">
        <v>1</v>
      </c>
    </row>
    <row r="2702" spans="1:4" x14ac:dyDescent="0.2">
      <c r="A2702" s="1">
        <v>2624</v>
      </c>
      <c r="B2702" s="3">
        <v>42524.819444444445</v>
      </c>
      <c r="C2702" t="s">
        <v>87</v>
      </c>
      <c r="D2702">
        <v>1</v>
      </c>
    </row>
    <row r="2703" spans="1:4" x14ac:dyDescent="0.2">
      <c r="A2703" s="1">
        <v>2624</v>
      </c>
      <c r="B2703" s="3">
        <v>42524.819444444445</v>
      </c>
      <c r="C2703" t="s">
        <v>96</v>
      </c>
      <c r="D2703">
        <v>1</v>
      </c>
    </row>
    <row r="2704" spans="1:4" x14ac:dyDescent="0.2">
      <c r="A2704" s="1">
        <v>2624</v>
      </c>
      <c r="B2704" s="3">
        <v>42524.819444444445</v>
      </c>
      <c r="C2704" t="s">
        <v>148</v>
      </c>
      <c r="D2704">
        <v>1</v>
      </c>
    </row>
    <row r="2705" spans="1:4" x14ac:dyDescent="0.2">
      <c r="A2705" s="1">
        <v>2625</v>
      </c>
      <c r="B2705" s="3">
        <v>42524.824999999997</v>
      </c>
      <c r="C2705" t="s">
        <v>17</v>
      </c>
      <c r="D2705">
        <v>1</v>
      </c>
    </row>
    <row r="2706" spans="1:4" x14ac:dyDescent="0.2">
      <c r="A2706" s="1">
        <v>2625</v>
      </c>
      <c r="B2706" s="3">
        <v>42524.824999999997</v>
      </c>
      <c r="C2706" t="s">
        <v>61</v>
      </c>
      <c r="D2706">
        <v>1</v>
      </c>
    </row>
    <row r="2707" spans="1:4" x14ac:dyDescent="0.2">
      <c r="A2707" s="1">
        <v>2625</v>
      </c>
      <c r="B2707" s="3">
        <v>42524.824999999997</v>
      </c>
      <c r="C2707" t="s">
        <v>87</v>
      </c>
      <c r="D2707">
        <v>1</v>
      </c>
    </row>
    <row r="2708" spans="1:4" x14ac:dyDescent="0.2">
      <c r="A2708" s="1">
        <v>2625</v>
      </c>
      <c r="B2708" s="3">
        <v>42524.824999999997</v>
      </c>
      <c r="C2708" t="s">
        <v>95</v>
      </c>
      <c r="D2708">
        <v>1</v>
      </c>
    </row>
    <row r="2709" spans="1:4" x14ac:dyDescent="0.2">
      <c r="A2709" s="1">
        <v>2626</v>
      </c>
      <c r="B2709" s="3">
        <v>42524.839583333334</v>
      </c>
      <c r="C2709" t="s">
        <v>8</v>
      </c>
      <c r="D2709">
        <v>1</v>
      </c>
    </row>
    <row r="2710" spans="1:4" x14ac:dyDescent="0.2">
      <c r="A2710" s="1">
        <v>2626</v>
      </c>
      <c r="B2710" s="3">
        <v>42524.839583333334</v>
      </c>
      <c r="C2710" t="s">
        <v>12</v>
      </c>
      <c r="D2710">
        <v>1</v>
      </c>
    </row>
    <row r="2711" spans="1:4" x14ac:dyDescent="0.2">
      <c r="A2711" s="1">
        <v>2626</v>
      </c>
      <c r="B2711" s="3">
        <v>42524.839583333334</v>
      </c>
      <c r="C2711" t="s">
        <v>17</v>
      </c>
      <c r="D2711">
        <v>1</v>
      </c>
    </row>
    <row r="2712" spans="1:4" x14ac:dyDescent="0.2">
      <c r="A2712" s="1">
        <v>2626</v>
      </c>
      <c r="B2712" s="3">
        <v>42524.839583333334</v>
      </c>
      <c r="C2712" t="s">
        <v>33</v>
      </c>
      <c r="D2712">
        <v>1</v>
      </c>
    </row>
    <row r="2713" spans="1:4" x14ac:dyDescent="0.2">
      <c r="A2713" s="1">
        <v>2626</v>
      </c>
      <c r="B2713" s="3">
        <v>42524.839583333334</v>
      </c>
      <c r="C2713" t="s">
        <v>27</v>
      </c>
      <c r="D2713">
        <v>1</v>
      </c>
    </row>
    <row r="2714" spans="1:4" x14ac:dyDescent="0.2">
      <c r="A2714" s="1">
        <v>2626</v>
      </c>
      <c r="B2714" s="3">
        <v>42524.839583333334</v>
      </c>
      <c r="C2714" t="s">
        <v>89</v>
      </c>
      <c r="D2714">
        <v>1</v>
      </c>
    </row>
    <row r="2715" spans="1:4" x14ac:dyDescent="0.2">
      <c r="A2715" s="1">
        <v>2626</v>
      </c>
      <c r="B2715" s="3">
        <v>42524.839583333334</v>
      </c>
      <c r="C2715" t="s">
        <v>96</v>
      </c>
      <c r="D2715">
        <v>1</v>
      </c>
    </row>
    <row r="2716" spans="1:4" x14ac:dyDescent="0.2">
      <c r="A2716" s="1">
        <v>2627</v>
      </c>
      <c r="B2716" s="3">
        <v>42525.511805555558</v>
      </c>
      <c r="C2716" t="s">
        <v>5</v>
      </c>
      <c r="D2716">
        <v>1</v>
      </c>
    </row>
    <row r="2717" spans="1:4" x14ac:dyDescent="0.2">
      <c r="A2717" s="1">
        <v>2627</v>
      </c>
      <c r="B2717" s="3">
        <v>42525.511805555558</v>
      </c>
      <c r="C2717" t="s">
        <v>4</v>
      </c>
      <c r="D2717">
        <v>1</v>
      </c>
    </row>
    <row r="2718" spans="1:4" x14ac:dyDescent="0.2">
      <c r="A2718" s="1">
        <v>2627</v>
      </c>
      <c r="B2718" s="3">
        <v>42525.511805555558</v>
      </c>
      <c r="C2718" t="s">
        <v>7</v>
      </c>
      <c r="D2718">
        <v>1</v>
      </c>
    </row>
    <row r="2719" spans="1:4" x14ac:dyDescent="0.2">
      <c r="A2719" s="1">
        <v>2627</v>
      </c>
      <c r="B2719" s="3">
        <v>42525.511805555558</v>
      </c>
      <c r="C2719" t="s">
        <v>3</v>
      </c>
      <c r="D2719">
        <v>1</v>
      </c>
    </row>
    <row r="2720" spans="1:4" x14ac:dyDescent="0.2">
      <c r="A2720" s="1">
        <v>2627</v>
      </c>
      <c r="B2720" s="3">
        <v>42525.511805555558</v>
      </c>
      <c r="C2720" t="s">
        <v>8</v>
      </c>
      <c r="D2720">
        <v>2</v>
      </c>
    </row>
    <row r="2721" spans="1:4" x14ac:dyDescent="0.2">
      <c r="A2721" s="1">
        <v>2627</v>
      </c>
      <c r="B2721" s="3">
        <v>42525.511805555558</v>
      </c>
      <c r="C2721" t="s">
        <v>15</v>
      </c>
      <c r="D2721">
        <v>1</v>
      </c>
    </row>
    <row r="2722" spans="1:4" x14ac:dyDescent="0.2">
      <c r="A2722" s="1">
        <v>2627</v>
      </c>
      <c r="B2722" s="3">
        <v>42525.511805555558</v>
      </c>
      <c r="C2722" t="s">
        <v>19</v>
      </c>
      <c r="D2722">
        <v>1</v>
      </c>
    </row>
    <row r="2723" spans="1:4" x14ac:dyDescent="0.2">
      <c r="A2723" s="1">
        <v>2627</v>
      </c>
      <c r="B2723" s="3">
        <v>42525.511805555558</v>
      </c>
      <c r="C2723" t="s">
        <v>17</v>
      </c>
      <c r="D2723">
        <v>1</v>
      </c>
    </row>
    <row r="2724" spans="1:4" x14ac:dyDescent="0.2">
      <c r="A2724" s="1">
        <v>2627</v>
      </c>
      <c r="B2724" s="3">
        <v>42525.511805555558</v>
      </c>
      <c r="C2724" t="s">
        <v>79</v>
      </c>
      <c r="D2724">
        <v>1</v>
      </c>
    </row>
    <row r="2725" spans="1:4" x14ac:dyDescent="0.2">
      <c r="A2725" s="1">
        <v>2627</v>
      </c>
      <c r="B2725" s="3">
        <v>42525.511805555558</v>
      </c>
      <c r="C2725" t="s">
        <v>68</v>
      </c>
      <c r="D2725">
        <v>1</v>
      </c>
    </row>
    <row r="2726" spans="1:4" x14ac:dyDescent="0.2">
      <c r="A2726" s="1">
        <v>2627</v>
      </c>
      <c r="B2726" s="3">
        <v>42525.511805555558</v>
      </c>
      <c r="C2726" t="s">
        <v>136</v>
      </c>
      <c r="D2726">
        <v>1</v>
      </c>
    </row>
    <row r="2727" spans="1:4" x14ac:dyDescent="0.2">
      <c r="A2727" s="1">
        <v>2628</v>
      </c>
      <c r="B2727" s="3">
        <v>42525.568055555559</v>
      </c>
      <c r="C2727" t="s">
        <v>32</v>
      </c>
      <c r="D2727">
        <v>1</v>
      </c>
    </row>
    <row r="2728" spans="1:4" x14ac:dyDescent="0.2">
      <c r="A2728" s="1">
        <v>2628</v>
      </c>
      <c r="B2728" s="3">
        <v>42525.568055555559</v>
      </c>
      <c r="C2728" t="s">
        <v>57</v>
      </c>
      <c r="D2728">
        <v>1</v>
      </c>
    </row>
    <row r="2729" spans="1:4" x14ac:dyDescent="0.2">
      <c r="A2729" s="1">
        <v>2628</v>
      </c>
      <c r="B2729" s="3">
        <v>42525.568055555559</v>
      </c>
      <c r="C2729" t="s">
        <v>88</v>
      </c>
      <c r="D2729">
        <v>1</v>
      </c>
    </row>
    <row r="2730" spans="1:4" x14ac:dyDescent="0.2">
      <c r="A2730" s="1">
        <v>2628</v>
      </c>
      <c r="B2730" s="3">
        <v>42525.568055555559</v>
      </c>
      <c r="C2730" t="s">
        <v>104</v>
      </c>
      <c r="D2730">
        <v>1</v>
      </c>
    </row>
    <row r="2731" spans="1:4" x14ac:dyDescent="0.2">
      <c r="A2731" s="1">
        <v>2628</v>
      </c>
      <c r="B2731" s="3">
        <v>42525.568055555559</v>
      </c>
      <c r="C2731" t="s">
        <v>163</v>
      </c>
      <c r="D2731">
        <v>1</v>
      </c>
    </row>
    <row r="2732" spans="1:4" x14ac:dyDescent="0.2">
      <c r="A2732" s="1">
        <v>2628</v>
      </c>
      <c r="B2732" s="3">
        <v>42525.568055555559</v>
      </c>
      <c r="C2732" t="s">
        <v>173</v>
      </c>
      <c r="D2732">
        <v>1</v>
      </c>
    </row>
    <row r="2733" spans="1:4" x14ac:dyDescent="0.2">
      <c r="A2733" s="1">
        <v>2628</v>
      </c>
      <c r="B2733" s="3">
        <v>42525.568055555559</v>
      </c>
      <c r="C2733" t="s">
        <v>176</v>
      </c>
      <c r="D2733">
        <v>2</v>
      </c>
    </row>
    <row r="2734" spans="1:4" x14ac:dyDescent="0.2">
      <c r="A2734" s="1">
        <v>2629</v>
      </c>
      <c r="B2734" s="3">
        <v>42525.730555555558</v>
      </c>
      <c r="C2734" t="s">
        <v>17</v>
      </c>
      <c r="D2734">
        <v>2</v>
      </c>
    </row>
    <row r="2735" spans="1:4" x14ac:dyDescent="0.2">
      <c r="A2735" s="1">
        <v>2629</v>
      </c>
      <c r="B2735" s="3">
        <v>42525.730555555558</v>
      </c>
      <c r="C2735" t="s">
        <v>15</v>
      </c>
      <c r="D2735">
        <v>3</v>
      </c>
    </row>
    <row r="2736" spans="1:4" x14ac:dyDescent="0.2">
      <c r="A2736" s="1">
        <v>2629</v>
      </c>
      <c r="B2736" s="3">
        <v>42525.730555555558</v>
      </c>
      <c r="C2736" t="s">
        <v>34</v>
      </c>
      <c r="D2736">
        <v>1</v>
      </c>
    </row>
    <row r="2737" spans="1:4" x14ac:dyDescent="0.2">
      <c r="A2737" s="1">
        <v>2629</v>
      </c>
      <c r="B2737" s="3">
        <v>42525.730555555558</v>
      </c>
      <c r="C2737" t="s">
        <v>55</v>
      </c>
      <c r="D2737">
        <v>1</v>
      </c>
    </row>
    <row r="2738" spans="1:4" x14ac:dyDescent="0.2">
      <c r="A2738" s="1">
        <v>2629</v>
      </c>
      <c r="B2738" s="3">
        <v>42525.730555555558</v>
      </c>
      <c r="C2738" t="s">
        <v>72</v>
      </c>
      <c r="D2738">
        <v>1</v>
      </c>
    </row>
    <row r="2739" spans="1:4" x14ac:dyDescent="0.2">
      <c r="A2739" s="1">
        <v>2629</v>
      </c>
      <c r="B2739" s="3">
        <v>42525.730555555558</v>
      </c>
      <c r="C2739" t="s">
        <v>60</v>
      </c>
      <c r="D2739">
        <v>1</v>
      </c>
    </row>
    <row r="2740" spans="1:4" x14ac:dyDescent="0.2">
      <c r="A2740" s="1">
        <v>2629</v>
      </c>
      <c r="B2740" s="3">
        <v>42525.730555555558</v>
      </c>
      <c r="C2740" t="s">
        <v>101</v>
      </c>
      <c r="D2740">
        <v>1</v>
      </c>
    </row>
    <row r="2741" spans="1:4" x14ac:dyDescent="0.2">
      <c r="A2741" s="1">
        <v>2629</v>
      </c>
      <c r="B2741" s="3">
        <v>42525.730555555558</v>
      </c>
      <c r="C2741" t="s">
        <v>141</v>
      </c>
      <c r="D2741">
        <v>1</v>
      </c>
    </row>
    <row r="2742" spans="1:4" x14ac:dyDescent="0.2">
      <c r="A2742" s="1">
        <v>2630</v>
      </c>
      <c r="B2742" s="3">
        <v>42525.74722222222</v>
      </c>
      <c r="C2742" t="s">
        <v>19</v>
      </c>
      <c r="D2742">
        <v>1</v>
      </c>
    </row>
    <row r="2743" spans="1:4" x14ac:dyDescent="0.2">
      <c r="A2743" s="1">
        <v>2630</v>
      </c>
      <c r="B2743" s="3">
        <v>42525.74722222222</v>
      </c>
      <c r="C2743" t="s">
        <v>18</v>
      </c>
      <c r="D2743">
        <v>2</v>
      </c>
    </row>
    <row r="2744" spans="1:4" x14ac:dyDescent="0.2">
      <c r="A2744" s="1">
        <v>2630</v>
      </c>
      <c r="B2744" s="3">
        <v>42525.74722222222</v>
      </c>
      <c r="C2744" t="s">
        <v>33</v>
      </c>
      <c r="D2744">
        <v>2</v>
      </c>
    </row>
    <row r="2745" spans="1:4" x14ac:dyDescent="0.2">
      <c r="A2745" s="1">
        <v>2630</v>
      </c>
      <c r="B2745" s="3">
        <v>42525.74722222222</v>
      </c>
      <c r="C2745" t="s">
        <v>36</v>
      </c>
      <c r="D2745">
        <v>1</v>
      </c>
    </row>
    <row r="2746" spans="1:4" x14ac:dyDescent="0.2">
      <c r="A2746" s="1">
        <v>2630</v>
      </c>
      <c r="B2746" s="3">
        <v>42525.74722222222</v>
      </c>
      <c r="C2746" t="s">
        <v>28</v>
      </c>
      <c r="D2746">
        <v>1</v>
      </c>
    </row>
    <row r="2747" spans="1:4" x14ac:dyDescent="0.2">
      <c r="A2747" s="1">
        <v>2630</v>
      </c>
      <c r="B2747" s="3">
        <v>42525.74722222222</v>
      </c>
      <c r="C2747" t="s">
        <v>99</v>
      </c>
      <c r="D2747">
        <v>1</v>
      </c>
    </row>
    <row r="2748" spans="1:4" x14ac:dyDescent="0.2">
      <c r="A2748" s="1">
        <v>2630</v>
      </c>
      <c r="B2748" s="3">
        <v>42525.74722222222</v>
      </c>
      <c r="C2748" t="s">
        <v>155</v>
      </c>
      <c r="D2748">
        <v>1</v>
      </c>
    </row>
    <row r="2749" spans="1:4" x14ac:dyDescent="0.2">
      <c r="A2749" s="1">
        <v>2631</v>
      </c>
      <c r="B2749" s="3">
        <v>42525.785416666666</v>
      </c>
      <c r="C2749" t="s">
        <v>18</v>
      </c>
      <c r="D2749">
        <v>1</v>
      </c>
    </row>
    <row r="2750" spans="1:4" x14ac:dyDescent="0.2">
      <c r="A2750" s="1">
        <v>2631</v>
      </c>
      <c r="B2750" s="3">
        <v>42525.785416666666</v>
      </c>
      <c r="C2750" t="s">
        <v>35</v>
      </c>
      <c r="D2750">
        <v>1</v>
      </c>
    </row>
    <row r="2751" spans="1:4" x14ac:dyDescent="0.2">
      <c r="A2751" s="1">
        <v>2631</v>
      </c>
      <c r="B2751" s="3">
        <v>42525.785416666666</v>
      </c>
      <c r="C2751" t="s">
        <v>69</v>
      </c>
      <c r="D2751">
        <v>1</v>
      </c>
    </row>
    <row r="2752" spans="1:4" x14ac:dyDescent="0.2">
      <c r="A2752" s="1">
        <v>2631</v>
      </c>
      <c r="B2752" s="3">
        <v>42525.785416666666</v>
      </c>
      <c r="C2752" t="s">
        <v>112</v>
      </c>
      <c r="D2752">
        <v>1</v>
      </c>
    </row>
    <row r="2753" spans="1:4" x14ac:dyDescent="0.2">
      <c r="A2753" s="1">
        <v>2631</v>
      </c>
      <c r="B2753" s="3">
        <v>42525.785416666666</v>
      </c>
      <c r="C2753" t="s">
        <v>89</v>
      </c>
      <c r="D2753">
        <v>1</v>
      </c>
    </row>
    <row r="2754" spans="1:4" x14ac:dyDescent="0.2">
      <c r="A2754" s="1">
        <v>2632</v>
      </c>
      <c r="B2754" s="3">
        <v>42525.800694444442</v>
      </c>
      <c r="C2754" t="s">
        <v>34</v>
      </c>
      <c r="D2754">
        <v>1</v>
      </c>
    </row>
    <row r="2755" spans="1:4" x14ac:dyDescent="0.2">
      <c r="A2755" s="1">
        <v>2632</v>
      </c>
      <c r="B2755" s="3">
        <v>42525.800694444442</v>
      </c>
      <c r="C2755" t="s">
        <v>66</v>
      </c>
      <c r="D2755">
        <v>1</v>
      </c>
    </row>
    <row r="2756" spans="1:4" x14ac:dyDescent="0.2">
      <c r="A2756" s="1">
        <v>2632</v>
      </c>
      <c r="B2756" s="3">
        <v>42525.800694444442</v>
      </c>
      <c r="C2756" t="s">
        <v>95</v>
      </c>
      <c r="D2756">
        <v>1</v>
      </c>
    </row>
    <row r="2757" spans="1:4" x14ac:dyDescent="0.2">
      <c r="A2757" s="1">
        <v>2633</v>
      </c>
      <c r="B2757" s="3">
        <v>42525.833333333336</v>
      </c>
      <c r="C2757" t="s">
        <v>4</v>
      </c>
      <c r="D2757">
        <v>1</v>
      </c>
    </row>
    <row r="2758" spans="1:4" x14ac:dyDescent="0.2">
      <c r="A2758" s="1">
        <v>2633</v>
      </c>
      <c r="B2758" s="3">
        <v>42525.833333333336</v>
      </c>
      <c r="C2758" t="s">
        <v>8</v>
      </c>
      <c r="D2758">
        <v>5</v>
      </c>
    </row>
    <row r="2759" spans="1:4" x14ac:dyDescent="0.2">
      <c r="A2759" s="1">
        <v>2633</v>
      </c>
      <c r="B2759" s="3">
        <v>42525.833333333336</v>
      </c>
      <c r="C2759" t="s">
        <v>18</v>
      </c>
      <c r="D2759">
        <v>2</v>
      </c>
    </row>
    <row r="2760" spans="1:4" x14ac:dyDescent="0.2">
      <c r="A2760" s="1">
        <v>2633</v>
      </c>
      <c r="B2760" s="3">
        <v>42525.833333333336</v>
      </c>
      <c r="C2760" t="s">
        <v>15</v>
      </c>
      <c r="D2760">
        <v>1</v>
      </c>
    </row>
    <row r="2761" spans="1:4" x14ac:dyDescent="0.2">
      <c r="A2761" s="1">
        <v>2633</v>
      </c>
      <c r="B2761" s="3">
        <v>42525.833333333336</v>
      </c>
      <c r="C2761" t="s">
        <v>19</v>
      </c>
      <c r="D2761">
        <v>1</v>
      </c>
    </row>
    <row r="2762" spans="1:4" x14ac:dyDescent="0.2">
      <c r="A2762" s="1">
        <v>2633</v>
      </c>
      <c r="B2762" s="3">
        <v>42525.833333333336</v>
      </c>
      <c r="C2762" t="s">
        <v>33</v>
      </c>
      <c r="D2762">
        <v>1</v>
      </c>
    </row>
    <row r="2763" spans="1:4" x14ac:dyDescent="0.2">
      <c r="A2763" s="1">
        <v>2633</v>
      </c>
      <c r="B2763" s="3">
        <v>42525.833333333336</v>
      </c>
      <c r="C2763" t="s">
        <v>35</v>
      </c>
      <c r="D2763">
        <v>1</v>
      </c>
    </row>
    <row r="2764" spans="1:4" x14ac:dyDescent="0.2">
      <c r="A2764" s="1">
        <v>2633</v>
      </c>
      <c r="B2764" s="3">
        <v>42525.833333333336</v>
      </c>
      <c r="C2764" t="s">
        <v>38</v>
      </c>
      <c r="D2764">
        <v>1</v>
      </c>
    </row>
    <row r="2765" spans="1:4" x14ac:dyDescent="0.2">
      <c r="A2765" s="1">
        <v>2633</v>
      </c>
      <c r="B2765" s="3">
        <v>42525.833333333336</v>
      </c>
      <c r="C2765" t="s">
        <v>73</v>
      </c>
      <c r="D2765">
        <v>1</v>
      </c>
    </row>
    <row r="2766" spans="1:4" x14ac:dyDescent="0.2">
      <c r="A2766" s="1">
        <v>2633</v>
      </c>
      <c r="B2766" s="3">
        <v>42525.833333333336</v>
      </c>
      <c r="C2766" t="s">
        <v>87</v>
      </c>
      <c r="D2766">
        <v>1</v>
      </c>
    </row>
    <row r="2767" spans="1:4" x14ac:dyDescent="0.2">
      <c r="A2767" s="1">
        <v>2633</v>
      </c>
      <c r="B2767" s="3">
        <v>42525.833333333336</v>
      </c>
      <c r="C2767" t="s">
        <v>89</v>
      </c>
      <c r="D2767">
        <v>1</v>
      </c>
    </row>
    <row r="2768" spans="1:4" x14ac:dyDescent="0.2">
      <c r="A2768" s="1">
        <v>2633</v>
      </c>
      <c r="B2768" s="3">
        <v>42525.833333333336</v>
      </c>
      <c r="C2768" t="s">
        <v>111</v>
      </c>
      <c r="D2768">
        <v>1</v>
      </c>
    </row>
    <row r="2769" spans="1:4" x14ac:dyDescent="0.2">
      <c r="A2769" s="1">
        <v>2633</v>
      </c>
      <c r="B2769" s="3">
        <v>42525.833333333336</v>
      </c>
      <c r="C2769" t="s">
        <v>105</v>
      </c>
      <c r="D2769">
        <v>1</v>
      </c>
    </row>
    <row r="2770" spans="1:4" x14ac:dyDescent="0.2">
      <c r="A2770" s="1">
        <v>2634</v>
      </c>
      <c r="B2770" s="3">
        <v>42525.856944444444</v>
      </c>
      <c r="C2770" t="s">
        <v>10</v>
      </c>
      <c r="D2770">
        <v>1</v>
      </c>
    </row>
    <row r="2771" spans="1:4" x14ac:dyDescent="0.2">
      <c r="A2771" s="1">
        <v>2634</v>
      </c>
      <c r="B2771" s="3">
        <v>42525.856944444444</v>
      </c>
      <c r="C2771" t="s">
        <v>17</v>
      </c>
      <c r="D2771">
        <v>1</v>
      </c>
    </row>
    <row r="2772" spans="1:4" x14ac:dyDescent="0.2">
      <c r="A2772" s="1">
        <v>2634</v>
      </c>
      <c r="B2772" s="3">
        <v>42525.856944444444</v>
      </c>
      <c r="C2772" t="s">
        <v>53</v>
      </c>
      <c r="D2772">
        <v>1</v>
      </c>
    </row>
    <row r="2773" spans="1:4" x14ac:dyDescent="0.2">
      <c r="A2773" s="1">
        <v>2634</v>
      </c>
      <c r="B2773" s="3">
        <v>42525.856944444444</v>
      </c>
      <c r="C2773" t="s">
        <v>139</v>
      </c>
      <c r="D2773">
        <v>1</v>
      </c>
    </row>
    <row r="2774" spans="1:4" x14ac:dyDescent="0.2">
      <c r="A2774" s="1">
        <v>2635</v>
      </c>
      <c r="B2774" s="3">
        <v>42525.894444444442</v>
      </c>
      <c r="C2774" t="s">
        <v>127</v>
      </c>
      <c r="D2774">
        <v>1</v>
      </c>
    </row>
    <row r="2775" spans="1:4" x14ac:dyDescent="0.2">
      <c r="A2775" s="1">
        <v>2635</v>
      </c>
      <c r="B2775" s="3">
        <v>42525.894444444442</v>
      </c>
      <c r="C2775" t="s">
        <v>159</v>
      </c>
      <c r="D2775">
        <v>1</v>
      </c>
    </row>
    <row r="2776" spans="1:4" x14ac:dyDescent="0.2">
      <c r="A2776" s="1">
        <v>2636</v>
      </c>
      <c r="B2776" s="3">
        <v>42525.910416666666</v>
      </c>
      <c r="C2776" t="s">
        <v>8</v>
      </c>
      <c r="D2776">
        <v>1</v>
      </c>
    </row>
    <row r="2777" spans="1:4" x14ac:dyDescent="0.2">
      <c r="A2777" s="1">
        <v>2636</v>
      </c>
      <c r="B2777" s="3">
        <v>42525.910416666666</v>
      </c>
      <c r="C2777" t="s">
        <v>16</v>
      </c>
      <c r="D2777">
        <v>1</v>
      </c>
    </row>
    <row r="2778" spans="1:4" x14ac:dyDescent="0.2">
      <c r="A2778" s="1">
        <v>2636</v>
      </c>
      <c r="B2778" s="3">
        <v>42525.910416666666</v>
      </c>
      <c r="C2778" t="s">
        <v>33</v>
      </c>
      <c r="D2778">
        <v>1</v>
      </c>
    </row>
    <row r="2779" spans="1:4" x14ac:dyDescent="0.2">
      <c r="A2779" s="1">
        <v>2636</v>
      </c>
      <c r="B2779" s="3">
        <v>42525.910416666666</v>
      </c>
      <c r="C2779" t="s">
        <v>126</v>
      </c>
      <c r="D2779">
        <v>1</v>
      </c>
    </row>
    <row r="2780" spans="1:4" x14ac:dyDescent="0.2">
      <c r="A2780" s="1">
        <v>2637</v>
      </c>
      <c r="B2780" s="3">
        <v>42525.926388888889</v>
      </c>
      <c r="C2780" t="s">
        <v>15</v>
      </c>
      <c r="D2780">
        <v>1</v>
      </c>
    </row>
    <row r="2781" spans="1:4" x14ac:dyDescent="0.2">
      <c r="A2781" s="1">
        <v>2637</v>
      </c>
      <c r="B2781" s="3">
        <v>42525.926388888889</v>
      </c>
      <c r="C2781" t="s">
        <v>62</v>
      </c>
      <c r="D2781">
        <v>1</v>
      </c>
    </row>
    <row r="2782" spans="1:4" x14ac:dyDescent="0.2">
      <c r="A2782" s="1">
        <v>2637</v>
      </c>
      <c r="B2782" s="3">
        <v>42525.926388888889</v>
      </c>
      <c r="C2782" t="s">
        <v>120</v>
      </c>
      <c r="D2782">
        <v>1</v>
      </c>
    </row>
    <row r="2783" spans="1:4" x14ac:dyDescent="0.2">
      <c r="A2783" s="1">
        <v>2637</v>
      </c>
      <c r="B2783" s="3">
        <v>42525.926388888889</v>
      </c>
      <c r="C2783" t="s">
        <v>166</v>
      </c>
      <c r="D2783">
        <v>1</v>
      </c>
    </row>
    <row r="2784" spans="1:4" x14ac:dyDescent="0.2">
      <c r="A2784" s="1">
        <v>2641</v>
      </c>
      <c r="B2784" s="3">
        <v>42526.76666666667</v>
      </c>
      <c r="C2784" t="s">
        <v>11</v>
      </c>
      <c r="D2784">
        <v>1</v>
      </c>
    </row>
    <row r="2785" spans="1:4" x14ac:dyDescent="0.2">
      <c r="A2785" s="1">
        <v>2641</v>
      </c>
      <c r="B2785" s="3">
        <v>42526.76666666667</v>
      </c>
      <c r="C2785" t="s">
        <v>32</v>
      </c>
      <c r="D2785">
        <v>1</v>
      </c>
    </row>
    <row r="2786" spans="1:4" x14ac:dyDescent="0.2">
      <c r="A2786" s="1">
        <v>2641</v>
      </c>
      <c r="B2786" s="3">
        <v>42526.76666666667</v>
      </c>
      <c r="C2786" t="s">
        <v>102</v>
      </c>
      <c r="D2786">
        <v>1</v>
      </c>
    </row>
    <row r="2787" spans="1:4" x14ac:dyDescent="0.2">
      <c r="A2787" s="1">
        <v>2641</v>
      </c>
      <c r="B2787" s="3">
        <v>42526.76666666667</v>
      </c>
      <c r="C2787" t="s">
        <v>86</v>
      </c>
      <c r="D2787">
        <v>1</v>
      </c>
    </row>
    <row r="2788" spans="1:4" x14ac:dyDescent="0.2">
      <c r="A2788" s="1">
        <v>2642</v>
      </c>
      <c r="B2788" s="3">
        <v>42526.790972222225</v>
      </c>
      <c r="C2788" t="s">
        <v>18</v>
      </c>
      <c r="D2788">
        <v>1</v>
      </c>
    </row>
    <row r="2789" spans="1:4" x14ac:dyDescent="0.2">
      <c r="A2789" s="1">
        <v>2642</v>
      </c>
      <c r="B2789" s="3">
        <v>42526.790972222225</v>
      </c>
      <c r="C2789" t="s">
        <v>17</v>
      </c>
      <c r="D2789">
        <v>1</v>
      </c>
    </row>
    <row r="2790" spans="1:4" x14ac:dyDescent="0.2">
      <c r="A2790" s="1">
        <v>2642</v>
      </c>
      <c r="B2790" s="3">
        <v>42526.790972222225</v>
      </c>
      <c r="C2790" t="s">
        <v>34</v>
      </c>
      <c r="D2790">
        <v>1</v>
      </c>
    </row>
    <row r="2791" spans="1:4" x14ac:dyDescent="0.2">
      <c r="A2791" s="1">
        <v>2642</v>
      </c>
      <c r="B2791" s="3">
        <v>42526.790972222225</v>
      </c>
      <c r="C2791" t="s">
        <v>30</v>
      </c>
      <c r="D2791">
        <v>1</v>
      </c>
    </row>
    <row r="2792" spans="1:4" x14ac:dyDescent="0.2">
      <c r="A2792" s="1">
        <v>2642</v>
      </c>
      <c r="B2792" s="3">
        <v>42526.790972222225</v>
      </c>
      <c r="C2792" t="s">
        <v>92</v>
      </c>
      <c r="D2792">
        <v>1</v>
      </c>
    </row>
    <row r="2793" spans="1:4" x14ac:dyDescent="0.2">
      <c r="A2793" s="1">
        <v>2642</v>
      </c>
      <c r="B2793" s="3">
        <v>42526.790972222225</v>
      </c>
      <c r="C2793" t="s">
        <v>95</v>
      </c>
      <c r="D2793">
        <v>1</v>
      </c>
    </row>
    <row r="2794" spans="1:4" x14ac:dyDescent="0.2">
      <c r="A2794" s="1">
        <v>2643</v>
      </c>
      <c r="B2794" s="3">
        <v>42526.839583333334</v>
      </c>
      <c r="C2794" t="s">
        <v>4</v>
      </c>
      <c r="D2794">
        <v>1</v>
      </c>
    </row>
    <row r="2795" spans="1:4" x14ac:dyDescent="0.2">
      <c r="A2795" s="1">
        <v>2643</v>
      </c>
      <c r="B2795" s="3">
        <v>42526.839583333334</v>
      </c>
      <c r="C2795" t="s">
        <v>8</v>
      </c>
      <c r="D2795">
        <v>1</v>
      </c>
    </row>
    <row r="2796" spans="1:4" x14ac:dyDescent="0.2">
      <c r="A2796" s="1">
        <v>2643</v>
      </c>
      <c r="B2796" s="3">
        <v>42526.839583333334</v>
      </c>
      <c r="C2796" t="s">
        <v>10</v>
      </c>
      <c r="D2796">
        <v>1</v>
      </c>
    </row>
    <row r="2797" spans="1:4" x14ac:dyDescent="0.2">
      <c r="A2797" s="1">
        <v>2643</v>
      </c>
      <c r="B2797" s="3">
        <v>42526.839583333334</v>
      </c>
      <c r="C2797" t="s">
        <v>14</v>
      </c>
      <c r="D2797">
        <v>1</v>
      </c>
    </row>
    <row r="2798" spans="1:4" x14ac:dyDescent="0.2">
      <c r="A2798" s="1">
        <v>2643</v>
      </c>
      <c r="B2798" s="3">
        <v>42526.839583333334</v>
      </c>
      <c r="C2798" t="s">
        <v>16</v>
      </c>
      <c r="D2798">
        <v>1</v>
      </c>
    </row>
    <row r="2799" spans="1:4" x14ac:dyDescent="0.2">
      <c r="A2799" s="1">
        <v>2643</v>
      </c>
      <c r="B2799" s="3">
        <v>42526.839583333334</v>
      </c>
      <c r="C2799" t="s">
        <v>91</v>
      </c>
      <c r="D2799">
        <v>1</v>
      </c>
    </row>
    <row r="2800" spans="1:4" x14ac:dyDescent="0.2">
      <c r="A2800" s="1">
        <v>2644</v>
      </c>
      <c r="B2800" s="3">
        <v>42527.759027777778</v>
      </c>
      <c r="C2800" t="s">
        <v>18</v>
      </c>
      <c r="D2800">
        <v>2</v>
      </c>
    </row>
    <row r="2801" spans="1:4" x14ac:dyDescent="0.2">
      <c r="A2801" s="1">
        <v>2644</v>
      </c>
      <c r="B2801" s="3">
        <v>42527.759027777778</v>
      </c>
      <c r="C2801" t="s">
        <v>34</v>
      </c>
      <c r="D2801">
        <v>1</v>
      </c>
    </row>
    <row r="2802" spans="1:4" x14ac:dyDescent="0.2">
      <c r="A2802" s="1">
        <v>2644</v>
      </c>
      <c r="B2802" s="3">
        <v>42527.759027777778</v>
      </c>
      <c r="C2802" t="s">
        <v>41</v>
      </c>
      <c r="D2802">
        <v>1</v>
      </c>
    </row>
    <row r="2803" spans="1:4" x14ac:dyDescent="0.2">
      <c r="A2803" s="1">
        <v>2644</v>
      </c>
      <c r="B2803" s="3">
        <v>42527.759027777778</v>
      </c>
      <c r="C2803" t="s">
        <v>32</v>
      </c>
      <c r="D2803">
        <v>1</v>
      </c>
    </row>
    <row r="2804" spans="1:4" x14ac:dyDescent="0.2">
      <c r="A2804" s="1">
        <v>2644</v>
      </c>
      <c r="B2804" s="3">
        <v>42527.759027777778</v>
      </c>
      <c r="C2804" t="s">
        <v>60</v>
      </c>
      <c r="D2804">
        <v>1</v>
      </c>
    </row>
    <row r="2805" spans="1:4" x14ac:dyDescent="0.2">
      <c r="A2805" s="1">
        <v>2644</v>
      </c>
      <c r="B2805" s="3">
        <v>42527.759027777778</v>
      </c>
      <c r="C2805" t="s">
        <v>93</v>
      </c>
      <c r="D2805">
        <v>1</v>
      </c>
    </row>
    <row r="2806" spans="1:4" x14ac:dyDescent="0.2">
      <c r="A2806" s="1">
        <v>2645</v>
      </c>
      <c r="B2806" s="3">
        <v>42527.881944444445</v>
      </c>
      <c r="C2806" t="s">
        <v>8</v>
      </c>
      <c r="D2806">
        <v>2</v>
      </c>
    </row>
    <row r="2807" spans="1:4" x14ac:dyDescent="0.2">
      <c r="A2807" s="1">
        <v>2645</v>
      </c>
      <c r="B2807" s="3">
        <v>42527.881944444445</v>
      </c>
      <c r="C2807" t="s">
        <v>10</v>
      </c>
      <c r="D2807">
        <v>1</v>
      </c>
    </row>
    <row r="2808" spans="1:4" x14ac:dyDescent="0.2">
      <c r="A2808" s="1">
        <v>2645</v>
      </c>
      <c r="B2808" s="3">
        <v>42527.881944444445</v>
      </c>
      <c r="C2808" t="s">
        <v>12</v>
      </c>
      <c r="D2808">
        <v>1</v>
      </c>
    </row>
    <row r="2809" spans="1:4" x14ac:dyDescent="0.2">
      <c r="A2809" s="1">
        <v>2645</v>
      </c>
      <c r="B2809" s="3">
        <v>42527.881944444445</v>
      </c>
      <c r="C2809" t="s">
        <v>19</v>
      </c>
      <c r="D2809">
        <v>1</v>
      </c>
    </row>
    <row r="2810" spans="1:4" x14ac:dyDescent="0.2">
      <c r="A2810" s="1">
        <v>2645</v>
      </c>
      <c r="B2810" s="3">
        <v>42527.881944444445</v>
      </c>
      <c r="C2810" t="s">
        <v>69</v>
      </c>
      <c r="D2810">
        <v>1</v>
      </c>
    </row>
    <row r="2811" spans="1:4" x14ac:dyDescent="0.2">
      <c r="A2811" s="1">
        <v>2645</v>
      </c>
      <c r="B2811" s="3">
        <v>42527.881944444445</v>
      </c>
      <c r="C2811" t="s">
        <v>63</v>
      </c>
      <c r="D2811">
        <v>1</v>
      </c>
    </row>
    <row r="2812" spans="1:4" x14ac:dyDescent="0.2">
      <c r="A2812" s="1">
        <v>2645</v>
      </c>
      <c r="B2812" s="3">
        <v>42527.881944444445</v>
      </c>
      <c r="C2812" t="s">
        <v>78</v>
      </c>
      <c r="D2812">
        <v>1</v>
      </c>
    </row>
    <row r="2813" spans="1:4" x14ac:dyDescent="0.2">
      <c r="A2813" s="1">
        <v>2645</v>
      </c>
      <c r="B2813" s="3">
        <v>42527.881944444445</v>
      </c>
      <c r="C2813" t="s">
        <v>73</v>
      </c>
      <c r="D2813">
        <v>1</v>
      </c>
    </row>
    <row r="2814" spans="1:4" x14ac:dyDescent="0.2">
      <c r="A2814" s="1">
        <v>2645</v>
      </c>
      <c r="B2814" s="3">
        <v>42527.881944444445</v>
      </c>
      <c r="C2814" t="s">
        <v>160</v>
      </c>
      <c r="D2814">
        <v>1</v>
      </c>
    </row>
    <row r="2815" spans="1:4" x14ac:dyDescent="0.2">
      <c r="A2815" s="1">
        <v>2646</v>
      </c>
      <c r="B2815" s="3">
        <v>42527.952777777777</v>
      </c>
      <c r="C2815" t="s">
        <v>17</v>
      </c>
      <c r="D2815">
        <v>1</v>
      </c>
    </row>
    <row r="2816" spans="1:4" x14ac:dyDescent="0.2">
      <c r="A2816" s="1">
        <v>2646</v>
      </c>
      <c r="B2816" s="3">
        <v>42527.952777777777</v>
      </c>
      <c r="C2816" t="s">
        <v>15</v>
      </c>
      <c r="D2816">
        <v>1</v>
      </c>
    </row>
    <row r="2817" spans="1:4" x14ac:dyDescent="0.2">
      <c r="A2817" s="1">
        <v>2646</v>
      </c>
      <c r="B2817" s="3">
        <v>42527.952777777777</v>
      </c>
      <c r="C2817" t="s">
        <v>57</v>
      </c>
      <c r="D2817">
        <v>1</v>
      </c>
    </row>
    <row r="2818" spans="1:4" x14ac:dyDescent="0.2">
      <c r="A2818" s="1">
        <v>2646</v>
      </c>
      <c r="B2818" s="3">
        <v>42527.952777777777</v>
      </c>
      <c r="C2818" t="s">
        <v>95</v>
      </c>
      <c r="D2818">
        <v>1</v>
      </c>
    </row>
    <row r="2819" spans="1:4" x14ac:dyDescent="0.2">
      <c r="A2819" s="1">
        <v>2647</v>
      </c>
      <c r="B2819" s="3">
        <v>42528.643055555556</v>
      </c>
      <c r="C2819" t="s">
        <v>12</v>
      </c>
      <c r="D2819">
        <v>3</v>
      </c>
    </row>
    <row r="2820" spans="1:4" x14ac:dyDescent="0.2">
      <c r="A2820" s="1">
        <v>2647</v>
      </c>
      <c r="B2820" s="3">
        <v>42528.643055555556</v>
      </c>
      <c r="C2820" t="s">
        <v>55</v>
      </c>
      <c r="D2820">
        <v>1</v>
      </c>
    </row>
    <row r="2821" spans="1:4" x14ac:dyDescent="0.2">
      <c r="A2821" s="1">
        <v>2647</v>
      </c>
      <c r="B2821" s="3">
        <v>42528.643055555556</v>
      </c>
      <c r="C2821" t="s">
        <v>54</v>
      </c>
      <c r="D2821">
        <v>1</v>
      </c>
    </row>
    <row r="2822" spans="1:4" x14ac:dyDescent="0.2">
      <c r="A2822" s="1">
        <v>2647</v>
      </c>
      <c r="B2822" s="3">
        <v>42528.643055555556</v>
      </c>
      <c r="C2822" t="s">
        <v>86</v>
      </c>
      <c r="D2822">
        <v>1</v>
      </c>
    </row>
    <row r="2823" spans="1:4" x14ac:dyDescent="0.2">
      <c r="A2823" s="1">
        <v>2648</v>
      </c>
      <c r="B2823" s="3">
        <v>42528.71597222222</v>
      </c>
      <c r="C2823" t="s">
        <v>35</v>
      </c>
      <c r="D2823">
        <v>1</v>
      </c>
    </row>
    <row r="2824" spans="1:4" x14ac:dyDescent="0.2">
      <c r="A2824" s="1">
        <v>2648</v>
      </c>
      <c r="B2824" s="3">
        <v>42528.71597222222</v>
      </c>
      <c r="C2824" t="s">
        <v>53</v>
      </c>
      <c r="D2824">
        <v>1</v>
      </c>
    </row>
    <row r="2825" spans="1:4" x14ac:dyDescent="0.2">
      <c r="A2825" s="1">
        <v>2648</v>
      </c>
      <c r="B2825" s="3">
        <v>42528.71597222222</v>
      </c>
      <c r="C2825" t="s">
        <v>117</v>
      </c>
      <c r="D2825">
        <v>1</v>
      </c>
    </row>
    <row r="2826" spans="1:4" x14ac:dyDescent="0.2">
      <c r="A2826" s="1">
        <v>2649</v>
      </c>
      <c r="B2826" s="3">
        <v>42529.770138888889</v>
      </c>
      <c r="C2826" t="s">
        <v>42</v>
      </c>
      <c r="D2826">
        <v>1</v>
      </c>
    </row>
    <row r="2827" spans="1:4" x14ac:dyDescent="0.2">
      <c r="A2827" s="1">
        <v>2649</v>
      </c>
      <c r="B2827" s="3">
        <v>42529.770138888889</v>
      </c>
      <c r="C2827" t="s">
        <v>93</v>
      </c>
      <c r="D2827">
        <v>1</v>
      </c>
    </row>
    <row r="2828" spans="1:4" x14ac:dyDescent="0.2">
      <c r="A2828" s="1">
        <v>2650</v>
      </c>
      <c r="B2828" s="3">
        <v>42529.905555555553</v>
      </c>
      <c r="C2828" t="s">
        <v>4</v>
      </c>
      <c r="D2828">
        <v>1</v>
      </c>
    </row>
    <row r="2829" spans="1:4" x14ac:dyDescent="0.2">
      <c r="A2829" s="1">
        <v>2650</v>
      </c>
      <c r="B2829" s="3">
        <v>42529.905555555553</v>
      </c>
      <c r="C2829" t="s">
        <v>14</v>
      </c>
      <c r="D2829">
        <v>1</v>
      </c>
    </row>
    <row r="2830" spans="1:4" x14ac:dyDescent="0.2">
      <c r="A2830" s="1">
        <v>2650</v>
      </c>
      <c r="B2830" s="3">
        <v>42529.905555555553</v>
      </c>
      <c r="C2830" t="s">
        <v>51</v>
      </c>
      <c r="D2830">
        <v>1</v>
      </c>
    </row>
    <row r="2831" spans="1:4" x14ac:dyDescent="0.2">
      <c r="A2831" s="1">
        <v>2650</v>
      </c>
      <c r="B2831" s="3">
        <v>42529.905555555553</v>
      </c>
      <c r="C2831" t="s">
        <v>116</v>
      </c>
      <c r="D2831">
        <v>1</v>
      </c>
    </row>
    <row r="2832" spans="1:4" x14ac:dyDescent="0.2">
      <c r="A2832" s="1">
        <v>2651</v>
      </c>
      <c r="B2832" s="3">
        <v>42530.750694444447</v>
      </c>
      <c r="C2832" t="s">
        <v>12</v>
      </c>
      <c r="D2832">
        <v>1</v>
      </c>
    </row>
    <row r="2833" spans="1:4" x14ac:dyDescent="0.2">
      <c r="A2833" s="1">
        <v>2651</v>
      </c>
      <c r="B2833" s="3">
        <v>42530.750694444447</v>
      </c>
      <c r="C2833" t="s">
        <v>14</v>
      </c>
      <c r="D2833">
        <v>1</v>
      </c>
    </row>
    <row r="2834" spans="1:4" x14ac:dyDescent="0.2">
      <c r="A2834" s="1">
        <v>2651</v>
      </c>
      <c r="B2834" s="3">
        <v>42530.750694444447</v>
      </c>
      <c r="C2834" t="s">
        <v>89</v>
      </c>
      <c r="D2834">
        <v>1</v>
      </c>
    </row>
    <row r="2835" spans="1:4" x14ac:dyDescent="0.2">
      <c r="A2835" s="1">
        <v>2651</v>
      </c>
      <c r="B2835" s="3">
        <v>42530.750694444447</v>
      </c>
      <c r="C2835" t="s">
        <v>120</v>
      </c>
      <c r="D2835">
        <v>1</v>
      </c>
    </row>
    <row r="2836" spans="1:4" x14ac:dyDescent="0.2">
      <c r="A2836" s="1">
        <v>2652</v>
      </c>
      <c r="B2836" s="3">
        <v>42530.79583333333</v>
      </c>
      <c r="C2836" t="s">
        <v>12</v>
      </c>
      <c r="D2836">
        <v>1</v>
      </c>
    </row>
    <row r="2837" spans="1:4" x14ac:dyDescent="0.2">
      <c r="A2837" s="1">
        <v>2652</v>
      </c>
      <c r="B2837" s="3">
        <v>42530.79583333333</v>
      </c>
      <c r="C2837" t="s">
        <v>66</v>
      </c>
      <c r="D2837">
        <v>1</v>
      </c>
    </row>
    <row r="2838" spans="1:4" x14ac:dyDescent="0.2">
      <c r="A2838" s="1">
        <v>2652</v>
      </c>
      <c r="B2838" s="3">
        <v>42530.79583333333</v>
      </c>
      <c r="C2838" t="s">
        <v>100</v>
      </c>
      <c r="D2838">
        <v>1</v>
      </c>
    </row>
    <row r="2839" spans="1:4" x14ac:dyDescent="0.2">
      <c r="A2839" s="1">
        <v>2653</v>
      </c>
      <c r="B2839" s="3">
        <v>42530.822916666664</v>
      </c>
      <c r="C2839" t="s">
        <v>6</v>
      </c>
      <c r="D2839">
        <v>1</v>
      </c>
    </row>
    <row r="2840" spans="1:4" x14ac:dyDescent="0.2">
      <c r="A2840" s="1">
        <v>2653</v>
      </c>
      <c r="B2840" s="3">
        <v>42530.822916666664</v>
      </c>
      <c r="C2840" t="s">
        <v>5</v>
      </c>
      <c r="D2840">
        <v>1</v>
      </c>
    </row>
    <row r="2841" spans="1:4" x14ac:dyDescent="0.2">
      <c r="A2841" s="1">
        <v>2653</v>
      </c>
      <c r="B2841" s="3">
        <v>42530.822916666664</v>
      </c>
      <c r="C2841" t="s">
        <v>10</v>
      </c>
      <c r="D2841">
        <v>2</v>
      </c>
    </row>
    <row r="2842" spans="1:4" x14ac:dyDescent="0.2">
      <c r="A2842" s="1">
        <v>2653</v>
      </c>
      <c r="B2842" s="3">
        <v>42530.822916666664</v>
      </c>
      <c r="C2842" t="s">
        <v>34</v>
      </c>
      <c r="D2842">
        <v>1</v>
      </c>
    </row>
    <row r="2843" spans="1:4" x14ac:dyDescent="0.2">
      <c r="A2843" s="1">
        <v>2653</v>
      </c>
      <c r="B2843" s="3">
        <v>42530.822916666664</v>
      </c>
      <c r="C2843" t="s">
        <v>42</v>
      </c>
      <c r="D2843">
        <v>1</v>
      </c>
    </row>
    <row r="2844" spans="1:4" x14ac:dyDescent="0.2">
      <c r="A2844" s="1">
        <v>2653</v>
      </c>
      <c r="B2844" s="3">
        <v>42530.822916666664</v>
      </c>
      <c r="C2844" t="s">
        <v>36</v>
      </c>
      <c r="D2844">
        <v>1</v>
      </c>
    </row>
    <row r="2845" spans="1:4" x14ac:dyDescent="0.2">
      <c r="A2845" s="1">
        <v>2653</v>
      </c>
      <c r="B2845" s="3">
        <v>42530.822916666664</v>
      </c>
      <c r="C2845" t="s">
        <v>69</v>
      </c>
      <c r="D2845">
        <v>1</v>
      </c>
    </row>
    <row r="2846" spans="1:4" x14ac:dyDescent="0.2">
      <c r="A2846" s="1">
        <v>2653</v>
      </c>
      <c r="B2846" s="3">
        <v>42530.822916666664</v>
      </c>
      <c r="C2846" t="s">
        <v>149</v>
      </c>
      <c r="D2846">
        <v>1</v>
      </c>
    </row>
    <row r="2847" spans="1:4" x14ac:dyDescent="0.2">
      <c r="A2847" s="1">
        <v>2654</v>
      </c>
      <c r="B2847" s="3">
        <v>42531.700694444444</v>
      </c>
      <c r="C2847" t="s">
        <v>14</v>
      </c>
      <c r="D2847">
        <v>1</v>
      </c>
    </row>
    <row r="2848" spans="1:4" x14ac:dyDescent="0.2">
      <c r="A2848" s="1">
        <v>2654</v>
      </c>
      <c r="B2848" s="3">
        <v>42531.700694444444</v>
      </c>
      <c r="C2848" t="s">
        <v>58</v>
      </c>
      <c r="D2848">
        <v>1</v>
      </c>
    </row>
    <row r="2849" spans="1:4" x14ac:dyDescent="0.2">
      <c r="A2849" s="1">
        <v>2654</v>
      </c>
      <c r="B2849" s="3">
        <v>42531.700694444444</v>
      </c>
      <c r="C2849" t="s">
        <v>55</v>
      </c>
      <c r="D2849">
        <v>1</v>
      </c>
    </row>
    <row r="2850" spans="1:4" x14ac:dyDescent="0.2">
      <c r="A2850" s="1">
        <v>2654</v>
      </c>
      <c r="B2850" s="3">
        <v>42531.700694444444</v>
      </c>
      <c r="C2850" t="s">
        <v>80</v>
      </c>
      <c r="D2850">
        <v>1</v>
      </c>
    </row>
    <row r="2851" spans="1:4" x14ac:dyDescent="0.2">
      <c r="A2851" s="1">
        <v>2654</v>
      </c>
      <c r="B2851" s="3">
        <v>42531.700694444444</v>
      </c>
      <c r="C2851" t="s">
        <v>79</v>
      </c>
      <c r="D2851">
        <v>1</v>
      </c>
    </row>
    <row r="2852" spans="1:4" x14ac:dyDescent="0.2">
      <c r="A2852" s="1">
        <v>2654</v>
      </c>
      <c r="B2852" s="3">
        <v>42531.700694444444</v>
      </c>
      <c r="C2852" t="s">
        <v>75</v>
      </c>
      <c r="D2852">
        <v>1</v>
      </c>
    </row>
    <row r="2853" spans="1:4" x14ac:dyDescent="0.2">
      <c r="A2853" s="1">
        <v>2654</v>
      </c>
      <c r="B2853" s="3">
        <v>42531.700694444444</v>
      </c>
      <c r="C2853" t="s">
        <v>111</v>
      </c>
      <c r="D2853">
        <v>1</v>
      </c>
    </row>
    <row r="2854" spans="1:4" x14ac:dyDescent="0.2">
      <c r="A2854" s="1">
        <v>2654</v>
      </c>
      <c r="B2854" s="3">
        <v>42531.700694444444</v>
      </c>
      <c r="C2854" t="s">
        <v>118</v>
      </c>
      <c r="D2854">
        <v>1</v>
      </c>
    </row>
    <row r="2855" spans="1:4" x14ac:dyDescent="0.2">
      <c r="A2855" s="1">
        <v>2655</v>
      </c>
      <c r="B2855" s="3">
        <v>42531.752083333333</v>
      </c>
      <c r="C2855" t="s">
        <v>10</v>
      </c>
      <c r="D2855">
        <v>1</v>
      </c>
    </row>
    <row r="2856" spans="1:4" x14ac:dyDescent="0.2">
      <c r="A2856" s="1">
        <v>2655</v>
      </c>
      <c r="B2856" s="3">
        <v>42531.752083333333</v>
      </c>
      <c r="C2856" t="s">
        <v>17</v>
      </c>
      <c r="D2856">
        <v>1</v>
      </c>
    </row>
    <row r="2857" spans="1:4" x14ac:dyDescent="0.2">
      <c r="A2857" s="1">
        <v>2655</v>
      </c>
      <c r="B2857" s="3">
        <v>42531.752083333333</v>
      </c>
      <c r="C2857" t="s">
        <v>167</v>
      </c>
      <c r="D2857">
        <v>1</v>
      </c>
    </row>
    <row r="2858" spans="1:4" x14ac:dyDescent="0.2">
      <c r="A2858" s="1">
        <v>2656</v>
      </c>
      <c r="B2858" s="3">
        <v>42531.759027777778</v>
      </c>
      <c r="C2858" t="s">
        <v>5</v>
      </c>
      <c r="D2858">
        <v>1</v>
      </c>
    </row>
    <row r="2859" spans="1:4" x14ac:dyDescent="0.2">
      <c r="A2859" s="1">
        <v>2656</v>
      </c>
      <c r="B2859" s="3">
        <v>42531.759027777778</v>
      </c>
      <c r="C2859" t="s">
        <v>3</v>
      </c>
      <c r="D2859">
        <v>1</v>
      </c>
    </row>
    <row r="2860" spans="1:4" x14ac:dyDescent="0.2">
      <c r="A2860" s="1">
        <v>2656</v>
      </c>
      <c r="B2860" s="3">
        <v>42531.759027777778</v>
      </c>
      <c r="C2860" t="s">
        <v>4</v>
      </c>
      <c r="D2860">
        <v>1</v>
      </c>
    </row>
    <row r="2861" spans="1:4" x14ac:dyDescent="0.2">
      <c r="A2861" s="1">
        <v>2656</v>
      </c>
      <c r="B2861" s="3">
        <v>42531.759027777778</v>
      </c>
      <c r="C2861" t="s">
        <v>6</v>
      </c>
      <c r="D2861">
        <v>1</v>
      </c>
    </row>
    <row r="2862" spans="1:4" x14ac:dyDescent="0.2">
      <c r="A2862" s="1">
        <v>2656</v>
      </c>
      <c r="B2862" s="3">
        <v>42531.759027777778</v>
      </c>
      <c r="C2862" t="s">
        <v>7</v>
      </c>
      <c r="D2862">
        <v>1</v>
      </c>
    </row>
    <row r="2863" spans="1:4" x14ac:dyDescent="0.2">
      <c r="A2863" s="1">
        <v>2656</v>
      </c>
      <c r="B2863" s="3">
        <v>42531.759027777778</v>
      </c>
      <c r="C2863" t="s">
        <v>8</v>
      </c>
      <c r="D2863">
        <v>5</v>
      </c>
    </row>
    <row r="2864" spans="1:4" x14ac:dyDescent="0.2">
      <c r="A2864" s="1">
        <v>2656</v>
      </c>
      <c r="B2864" s="3">
        <v>42531.759027777778</v>
      </c>
      <c r="C2864" t="s">
        <v>10</v>
      </c>
      <c r="D2864">
        <v>1</v>
      </c>
    </row>
    <row r="2865" spans="1:4" x14ac:dyDescent="0.2">
      <c r="A2865" s="1">
        <v>2656</v>
      </c>
      <c r="B2865" s="3">
        <v>42531.759027777778</v>
      </c>
      <c r="C2865" t="s">
        <v>17</v>
      </c>
      <c r="D2865">
        <v>1</v>
      </c>
    </row>
    <row r="2866" spans="1:4" x14ac:dyDescent="0.2">
      <c r="A2866" s="1">
        <v>2656</v>
      </c>
      <c r="B2866" s="3">
        <v>42531.759027777778</v>
      </c>
      <c r="C2866" t="s">
        <v>33</v>
      </c>
      <c r="D2866">
        <v>2</v>
      </c>
    </row>
    <row r="2867" spans="1:4" x14ac:dyDescent="0.2">
      <c r="A2867" s="1">
        <v>2656</v>
      </c>
      <c r="B2867" s="3">
        <v>42531.759027777778</v>
      </c>
      <c r="C2867" t="s">
        <v>47</v>
      </c>
      <c r="D2867">
        <v>1</v>
      </c>
    </row>
    <row r="2868" spans="1:4" x14ac:dyDescent="0.2">
      <c r="A2868" s="1">
        <v>2656</v>
      </c>
      <c r="B2868" s="3">
        <v>42531.759027777778</v>
      </c>
      <c r="C2868" t="s">
        <v>69</v>
      </c>
      <c r="D2868">
        <v>1</v>
      </c>
    </row>
    <row r="2869" spans="1:4" x14ac:dyDescent="0.2">
      <c r="A2869" s="1">
        <v>2656</v>
      </c>
      <c r="B2869" s="3">
        <v>42531.759027777778</v>
      </c>
      <c r="C2869" t="s">
        <v>96</v>
      </c>
      <c r="D2869">
        <v>1</v>
      </c>
    </row>
    <row r="2870" spans="1:4" x14ac:dyDescent="0.2">
      <c r="A2870" s="1">
        <v>2656</v>
      </c>
      <c r="B2870" s="3">
        <v>42531.759027777778</v>
      </c>
      <c r="C2870" t="s">
        <v>151</v>
      </c>
      <c r="D2870">
        <v>1</v>
      </c>
    </row>
    <row r="2871" spans="1:4" x14ac:dyDescent="0.2">
      <c r="A2871" s="1">
        <v>2657</v>
      </c>
      <c r="B2871" s="3">
        <v>42531.76666666667</v>
      </c>
      <c r="C2871" t="s">
        <v>12</v>
      </c>
      <c r="D2871">
        <v>1</v>
      </c>
    </row>
    <row r="2872" spans="1:4" x14ac:dyDescent="0.2">
      <c r="A2872" s="1">
        <v>2657</v>
      </c>
      <c r="B2872" s="3">
        <v>42531.76666666667</v>
      </c>
      <c r="C2872" t="s">
        <v>17</v>
      </c>
      <c r="D2872">
        <v>2</v>
      </c>
    </row>
    <row r="2873" spans="1:4" x14ac:dyDescent="0.2">
      <c r="A2873" s="1">
        <v>2657</v>
      </c>
      <c r="B2873" s="3">
        <v>42531.76666666667</v>
      </c>
      <c r="C2873" t="s">
        <v>19</v>
      </c>
      <c r="D2873">
        <v>1</v>
      </c>
    </row>
    <row r="2874" spans="1:4" x14ac:dyDescent="0.2">
      <c r="A2874" s="1">
        <v>2657</v>
      </c>
      <c r="B2874" s="3">
        <v>42531.76666666667</v>
      </c>
      <c r="C2874" t="s">
        <v>89</v>
      </c>
      <c r="D2874">
        <v>2</v>
      </c>
    </row>
    <row r="2875" spans="1:4" x14ac:dyDescent="0.2">
      <c r="A2875" s="1">
        <v>2657</v>
      </c>
      <c r="B2875" s="3">
        <v>42531.76666666667</v>
      </c>
      <c r="C2875" t="s">
        <v>160</v>
      </c>
      <c r="D2875">
        <v>1</v>
      </c>
    </row>
    <row r="2876" spans="1:4" x14ac:dyDescent="0.2">
      <c r="A2876" s="1">
        <v>2658</v>
      </c>
      <c r="B2876" s="3">
        <v>42531.79583333333</v>
      </c>
      <c r="C2876" t="s">
        <v>18</v>
      </c>
      <c r="D2876">
        <v>1</v>
      </c>
    </row>
    <row r="2877" spans="1:4" x14ac:dyDescent="0.2">
      <c r="A2877" s="1">
        <v>2658</v>
      </c>
      <c r="B2877" s="3">
        <v>42531.79583333333</v>
      </c>
      <c r="C2877" t="s">
        <v>32</v>
      </c>
      <c r="D2877">
        <v>1</v>
      </c>
    </row>
    <row r="2878" spans="1:4" x14ac:dyDescent="0.2">
      <c r="A2878" s="1">
        <v>2658</v>
      </c>
      <c r="B2878" s="3">
        <v>42531.79583333333</v>
      </c>
      <c r="C2878" t="s">
        <v>73</v>
      </c>
      <c r="D2878">
        <v>1</v>
      </c>
    </row>
    <row r="2879" spans="1:4" x14ac:dyDescent="0.2">
      <c r="A2879" s="1">
        <v>2658</v>
      </c>
      <c r="B2879" s="3">
        <v>42531.79583333333</v>
      </c>
      <c r="C2879" t="s">
        <v>64</v>
      </c>
      <c r="D2879">
        <v>1</v>
      </c>
    </row>
    <row r="2880" spans="1:4" x14ac:dyDescent="0.2">
      <c r="A2880" s="1">
        <v>2658</v>
      </c>
      <c r="B2880" s="3">
        <v>42531.79583333333</v>
      </c>
      <c r="C2880" t="s">
        <v>118</v>
      </c>
      <c r="D2880">
        <v>1</v>
      </c>
    </row>
    <row r="2881" spans="1:4" x14ac:dyDescent="0.2">
      <c r="A2881" s="1">
        <v>2658</v>
      </c>
      <c r="B2881" s="3">
        <v>42531.79583333333</v>
      </c>
      <c r="C2881" t="s">
        <v>160</v>
      </c>
      <c r="D2881">
        <v>1</v>
      </c>
    </row>
    <row r="2882" spans="1:4" x14ac:dyDescent="0.2">
      <c r="A2882" s="1">
        <v>2659</v>
      </c>
      <c r="B2882" s="3">
        <v>42531.804166666669</v>
      </c>
      <c r="C2882" t="s">
        <v>4</v>
      </c>
      <c r="D2882">
        <v>3</v>
      </c>
    </row>
    <row r="2883" spans="1:4" x14ac:dyDescent="0.2">
      <c r="A2883" s="1">
        <v>2659</v>
      </c>
      <c r="B2883" s="3">
        <v>42531.804166666669</v>
      </c>
      <c r="C2883" t="s">
        <v>8</v>
      </c>
      <c r="D2883">
        <v>5</v>
      </c>
    </row>
    <row r="2884" spans="1:4" x14ac:dyDescent="0.2">
      <c r="A2884" s="1">
        <v>2659</v>
      </c>
      <c r="B2884" s="3">
        <v>42531.804166666669</v>
      </c>
      <c r="C2884" t="s">
        <v>10</v>
      </c>
      <c r="D2884">
        <v>1</v>
      </c>
    </row>
    <row r="2885" spans="1:4" x14ac:dyDescent="0.2">
      <c r="A2885" s="1">
        <v>2659</v>
      </c>
      <c r="B2885" s="3">
        <v>42531.804166666669</v>
      </c>
      <c r="C2885" t="s">
        <v>17</v>
      </c>
      <c r="D2885">
        <v>2</v>
      </c>
    </row>
    <row r="2886" spans="1:4" x14ac:dyDescent="0.2">
      <c r="A2886" s="1">
        <v>2659</v>
      </c>
      <c r="B2886" s="3">
        <v>42531.804166666669</v>
      </c>
      <c r="C2886" t="s">
        <v>19</v>
      </c>
      <c r="D2886">
        <v>2</v>
      </c>
    </row>
    <row r="2887" spans="1:4" x14ac:dyDescent="0.2">
      <c r="A2887" s="1">
        <v>2659</v>
      </c>
      <c r="B2887" s="3">
        <v>42531.804166666669</v>
      </c>
      <c r="C2887" t="s">
        <v>33</v>
      </c>
      <c r="D2887">
        <v>1</v>
      </c>
    </row>
    <row r="2888" spans="1:4" x14ac:dyDescent="0.2">
      <c r="A2888" s="1">
        <v>2659</v>
      </c>
      <c r="B2888" s="3">
        <v>42531.804166666669</v>
      </c>
      <c r="C2888" t="s">
        <v>66</v>
      </c>
      <c r="D2888">
        <v>1</v>
      </c>
    </row>
    <row r="2889" spans="1:4" x14ac:dyDescent="0.2">
      <c r="A2889" s="1">
        <v>2659</v>
      </c>
      <c r="B2889" s="3">
        <v>42531.804166666669</v>
      </c>
      <c r="C2889" t="s">
        <v>69</v>
      </c>
      <c r="D2889">
        <v>1</v>
      </c>
    </row>
    <row r="2890" spans="1:4" x14ac:dyDescent="0.2">
      <c r="A2890" s="1">
        <v>2659</v>
      </c>
      <c r="B2890" s="3">
        <v>42531.804166666669</v>
      </c>
      <c r="C2890" t="s">
        <v>64</v>
      </c>
      <c r="D2890">
        <v>2</v>
      </c>
    </row>
    <row r="2891" spans="1:4" x14ac:dyDescent="0.2">
      <c r="A2891" s="1">
        <v>2659</v>
      </c>
      <c r="B2891" s="3">
        <v>42531.804166666669</v>
      </c>
      <c r="C2891" t="s">
        <v>86</v>
      </c>
      <c r="D2891">
        <v>1</v>
      </c>
    </row>
    <row r="2892" spans="1:4" x14ac:dyDescent="0.2">
      <c r="A2892" s="1">
        <v>2659</v>
      </c>
      <c r="B2892" s="3">
        <v>42531.804166666669</v>
      </c>
      <c r="C2892" t="s">
        <v>113</v>
      </c>
      <c r="D2892">
        <v>1</v>
      </c>
    </row>
    <row r="2893" spans="1:4" x14ac:dyDescent="0.2">
      <c r="A2893" s="1">
        <v>2659</v>
      </c>
      <c r="B2893" s="3">
        <v>42531.804166666669</v>
      </c>
      <c r="C2893" t="s">
        <v>103</v>
      </c>
      <c r="D2893">
        <v>1</v>
      </c>
    </row>
    <row r="2894" spans="1:4" x14ac:dyDescent="0.2">
      <c r="A2894" s="1">
        <v>2659</v>
      </c>
      <c r="B2894" s="3">
        <v>42531.804166666669</v>
      </c>
      <c r="C2894" t="s">
        <v>166</v>
      </c>
      <c r="D2894">
        <v>1</v>
      </c>
    </row>
    <row r="2895" spans="1:4" x14ac:dyDescent="0.2">
      <c r="A2895" s="1">
        <v>2660</v>
      </c>
      <c r="B2895" s="3">
        <v>42531.809027777781</v>
      </c>
      <c r="C2895" t="s">
        <v>12</v>
      </c>
      <c r="D2895">
        <v>1</v>
      </c>
    </row>
    <row r="2896" spans="1:4" x14ac:dyDescent="0.2">
      <c r="A2896" s="1">
        <v>2660</v>
      </c>
      <c r="B2896" s="3">
        <v>42531.809027777781</v>
      </c>
      <c r="C2896" t="s">
        <v>17</v>
      </c>
      <c r="D2896">
        <v>2</v>
      </c>
    </row>
    <row r="2897" spans="1:4" x14ac:dyDescent="0.2">
      <c r="A2897" s="1">
        <v>2660</v>
      </c>
      <c r="B2897" s="3">
        <v>42531.809027777781</v>
      </c>
      <c r="C2897" t="s">
        <v>25</v>
      </c>
      <c r="D2897">
        <v>1</v>
      </c>
    </row>
    <row r="2898" spans="1:4" x14ac:dyDescent="0.2">
      <c r="A2898" s="1">
        <v>2660</v>
      </c>
      <c r="B2898" s="3">
        <v>42531.809027777781</v>
      </c>
      <c r="C2898" t="s">
        <v>57</v>
      </c>
      <c r="D2898">
        <v>1</v>
      </c>
    </row>
    <row r="2899" spans="1:4" x14ac:dyDescent="0.2">
      <c r="A2899" s="1">
        <v>2660</v>
      </c>
      <c r="B2899" s="3">
        <v>42531.809027777781</v>
      </c>
      <c r="C2899" t="s">
        <v>69</v>
      </c>
      <c r="D2899">
        <v>1</v>
      </c>
    </row>
    <row r="2900" spans="1:4" x14ac:dyDescent="0.2">
      <c r="A2900" s="1">
        <v>2660</v>
      </c>
      <c r="B2900" s="3">
        <v>42531.809027777781</v>
      </c>
      <c r="C2900" t="s">
        <v>87</v>
      </c>
      <c r="D2900">
        <v>1</v>
      </c>
    </row>
    <row r="2901" spans="1:4" x14ac:dyDescent="0.2">
      <c r="A2901" s="1">
        <v>2660</v>
      </c>
      <c r="B2901" s="3">
        <v>42531.809027777781</v>
      </c>
      <c r="C2901" t="s">
        <v>89</v>
      </c>
      <c r="D2901">
        <v>1</v>
      </c>
    </row>
    <row r="2902" spans="1:4" x14ac:dyDescent="0.2">
      <c r="A2902" s="1">
        <v>2661</v>
      </c>
      <c r="B2902" s="3">
        <v>42531.82916666667</v>
      </c>
      <c r="C2902" t="s">
        <v>14</v>
      </c>
      <c r="D2902">
        <v>1</v>
      </c>
    </row>
    <row r="2903" spans="1:4" x14ac:dyDescent="0.2">
      <c r="A2903" s="1">
        <v>2661</v>
      </c>
      <c r="B2903" s="3">
        <v>42531.82916666667</v>
      </c>
      <c r="C2903" t="s">
        <v>19</v>
      </c>
      <c r="D2903">
        <v>1</v>
      </c>
    </row>
    <row r="2904" spans="1:4" x14ac:dyDescent="0.2">
      <c r="A2904" s="1">
        <v>2661</v>
      </c>
      <c r="B2904" s="3">
        <v>42531.82916666667</v>
      </c>
      <c r="C2904" t="s">
        <v>89</v>
      </c>
      <c r="D2904">
        <v>1</v>
      </c>
    </row>
    <row r="2905" spans="1:4" x14ac:dyDescent="0.2">
      <c r="A2905" s="1">
        <v>2661</v>
      </c>
      <c r="B2905" s="3">
        <v>42531.82916666667</v>
      </c>
      <c r="C2905" t="s">
        <v>128</v>
      </c>
      <c r="D2905">
        <v>1</v>
      </c>
    </row>
    <row r="2906" spans="1:4" x14ac:dyDescent="0.2">
      <c r="A2906" s="1">
        <v>2663</v>
      </c>
      <c r="B2906" s="3">
        <v>42531.831250000003</v>
      </c>
      <c r="C2906" t="s">
        <v>14</v>
      </c>
      <c r="D2906">
        <v>1</v>
      </c>
    </row>
    <row r="2907" spans="1:4" x14ac:dyDescent="0.2">
      <c r="A2907" s="1">
        <v>2662</v>
      </c>
      <c r="B2907" s="3">
        <v>42531.831250000003</v>
      </c>
      <c r="C2907" t="s">
        <v>56</v>
      </c>
      <c r="D2907">
        <v>1</v>
      </c>
    </row>
    <row r="2908" spans="1:4" x14ac:dyDescent="0.2">
      <c r="A2908" s="1">
        <v>2663</v>
      </c>
      <c r="B2908" s="3">
        <v>42531.831250000003</v>
      </c>
      <c r="C2908" t="s">
        <v>73</v>
      </c>
      <c r="D2908">
        <v>1</v>
      </c>
    </row>
    <row r="2909" spans="1:4" x14ac:dyDescent="0.2">
      <c r="A2909" s="1">
        <v>2663</v>
      </c>
      <c r="B2909" s="3">
        <v>42531.831250000003</v>
      </c>
      <c r="C2909" t="s">
        <v>74</v>
      </c>
      <c r="D2909">
        <v>1</v>
      </c>
    </row>
    <row r="2910" spans="1:4" x14ac:dyDescent="0.2">
      <c r="A2910" s="1">
        <v>2663</v>
      </c>
      <c r="B2910" s="3">
        <v>42531.831250000003</v>
      </c>
      <c r="C2910" t="s">
        <v>86</v>
      </c>
      <c r="D2910">
        <v>1</v>
      </c>
    </row>
    <row r="2911" spans="1:4" x14ac:dyDescent="0.2">
      <c r="A2911" s="1">
        <v>2662</v>
      </c>
      <c r="B2911" s="3">
        <v>42531.831250000003</v>
      </c>
      <c r="C2911" t="s">
        <v>87</v>
      </c>
      <c r="D2911">
        <v>1</v>
      </c>
    </row>
    <row r="2912" spans="1:4" x14ac:dyDescent="0.2">
      <c r="A2912" s="1">
        <v>2662</v>
      </c>
      <c r="B2912" s="3">
        <v>42531.831250000003</v>
      </c>
      <c r="C2912" t="s">
        <v>113</v>
      </c>
      <c r="D2912">
        <v>1</v>
      </c>
    </row>
    <row r="2913" spans="1:4" x14ac:dyDescent="0.2">
      <c r="A2913" s="1">
        <v>2664</v>
      </c>
      <c r="B2913" s="3">
        <v>42531.836805555555</v>
      </c>
      <c r="C2913" t="s">
        <v>12</v>
      </c>
      <c r="D2913">
        <v>1</v>
      </c>
    </row>
    <row r="2914" spans="1:4" x14ac:dyDescent="0.2">
      <c r="A2914" s="1">
        <v>2664</v>
      </c>
      <c r="B2914" s="3">
        <v>42531.836805555555</v>
      </c>
      <c r="C2914" t="s">
        <v>14</v>
      </c>
      <c r="D2914">
        <v>1</v>
      </c>
    </row>
    <row r="2915" spans="1:4" x14ac:dyDescent="0.2">
      <c r="A2915" s="1">
        <v>2664</v>
      </c>
      <c r="B2915" s="3">
        <v>42531.836805555555</v>
      </c>
      <c r="C2915" t="s">
        <v>53</v>
      </c>
      <c r="D2915">
        <v>1</v>
      </c>
    </row>
    <row r="2916" spans="1:4" x14ac:dyDescent="0.2">
      <c r="A2916" s="1">
        <v>2664</v>
      </c>
      <c r="B2916" s="3">
        <v>42531.836805555555</v>
      </c>
      <c r="C2916" t="s">
        <v>61</v>
      </c>
      <c r="D2916">
        <v>1</v>
      </c>
    </row>
    <row r="2917" spans="1:4" x14ac:dyDescent="0.2">
      <c r="A2917" s="1">
        <v>2664</v>
      </c>
      <c r="B2917" s="3">
        <v>42531.836805555555</v>
      </c>
      <c r="C2917" t="s">
        <v>131</v>
      </c>
      <c r="D2917">
        <v>1</v>
      </c>
    </row>
    <row r="2918" spans="1:4" x14ac:dyDescent="0.2">
      <c r="A2918" s="1">
        <v>2664</v>
      </c>
      <c r="B2918" s="3">
        <v>42531.836805555555</v>
      </c>
      <c r="C2918" t="s">
        <v>118</v>
      </c>
      <c r="D2918">
        <v>1</v>
      </c>
    </row>
    <row r="2919" spans="1:4" x14ac:dyDescent="0.2">
      <c r="A2919" s="1">
        <v>2665</v>
      </c>
      <c r="B2919" s="3">
        <v>42531.838194444441</v>
      </c>
      <c r="C2919" t="s">
        <v>14</v>
      </c>
      <c r="D2919">
        <v>3</v>
      </c>
    </row>
    <row r="2920" spans="1:4" x14ac:dyDescent="0.2">
      <c r="A2920" s="1">
        <v>2665</v>
      </c>
      <c r="B2920" s="3">
        <v>42531.838194444441</v>
      </c>
      <c r="C2920" t="s">
        <v>15</v>
      </c>
      <c r="D2920">
        <v>1</v>
      </c>
    </row>
    <row r="2921" spans="1:4" x14ac:dyDescent="0.2">
      <c r="A2921" s="1">
        <v>2665</v>
      </c>
      <c r="B2921" s="3">
        <v>42531.838194444441</v>
      </c>
      <c r="C2921" t="s">
        <v>18</v>
      </c>
      <c r="D2921">
        <v>3</v>
      </c>
    </row>
    <row r="2922" spans="1:4" x14ac:dyDescent="0.2">
      <c r="A2922" s="1">
        <v>2665</v>
      </c>
      <c r="B2922" s="3">
        <v>42531.838194444441</v>
      </c>
      <c r="C2922" t="s">
        <v>33</v>
      </c>
      <c r="D2922">
        <v>1</v>
      </c>
    </row>
    <row r="2923" spans="1:4" x14ac:dyDescent="0.2">
      <c r="A2923" s="1">
        <v>2665</v>
      </c>
      <c r="B2923" s="3">
        <v>42531.838194444441</v>
      </c>
      <c r="C2923" t="s">
        <v>98</v>
      </c>
      <c r="D2923">
        <v>1</v>
      </c>
    </row>
    <row r="2924" spans="1:4" x14ac:dyDescent="0.2">
      <c r="A2924" s="1">
        <v>2665</v>
      </c>
      <c r="B2924" s="3">
        <v>42531.838194444441</v>
      </c>
      <c r="C2924" t="s">
        <v>133</v>
      </c>
      <c r="D2924">
        <v>1</v>
      </c>
    </row>
    <row r="2925" spans="1:4" x14ac:dyDescent="0.2">
      <c r="A2925" s="1">
        <v>2665</v>
      </c>
      <c r="B2925" s="3">
        <v>42531.838194444441</v>
      </c>
      <c r="C2925" t="s">
        <v>121</v>
      </c>
      <c r="D2925">
        <v>1</v>
      </c>
    </row>
    <row r="2926" spans="1:4" x14ac:dyDescent="0.2">
      <c r="A2926" s="1">
        <v>2665</v>
      </c>
      <c r="B2926" s="3">
        <v>42531.838194444441</v>
      </c>
      <c r="C2926" t="s">
        <v>158</v>
      </c>
      <c r="D2926">
        <v>1</v>
      </c>
    </row>
    <row r="2927" spans="1:4" x14ac:dyDescent="0.2">
      <c r="A2927" s="1">
        <v>2666</v>
      </c>
      <c r="B2927" s="3">
        <v>42531.845138888886</v>
      </c>
      <c r="C2927" t="s">
        <v>127</v>
      </c>
      <c r="D2927">
        <v>1</v>
      </c>
    </row>
    <row r="2928" spans="1:4" x14ac:dyDescent="0.2">
      <c r="A2928" s="1">
        <v>2667</v>
      </c>
      <c r="B2928" s="3">
        <v>42531.902777777781</v>
      </c>
      <c r="C2928" t="s">
        <v>15</v>
      </c>
      <c r="D2928">
        <v>2</v>
      </c>
    </row>
    <row r="2929" spans="1:4" x14ac:dyDescent="0.2">
      <c r="A2929" s="1">
        <v>2667</v>
      </c>
      <c r="B2929" s="3">
        <v>42531.902777777781</v>
      </c>
      <c r="C2929" t="s">
        <v>55</v>
      </c>
      <c r="D2929">
        <v>1</v>
      </c>
    </row>
    <row r="2930" spans="1:4" x14ac:dyDescent="0.2">
      <c r="A2930" s="1">
        <v>2667</v>
      </c>
      <c r="B2930" s="3">
        <v>42531.902777777781</v>
      </c>
      <c r="C2930" t="s">
        <v>53</v>
      </c>
      <c r="D2930">
        <v>1</v>
      </c>
    </row>
    <row r="2931" spans="1:4" x14ac:dyDescent="0.2">
      <c r="A2931" s="1">
        <v>2667</v>
      </c>
      <c r="B2931" s="3">
        <v>42531.902777777781</v>
      </c>
      <c r="C2931" t="s">
        <v>103</v>
      </c>
      <c r="D2931">
        <v>1</v>
      </c>
    </row>
    <row r="2932" spans="1:4" x14ac:dyDescent="0.2">
      <c r="A2932" s="1">
        <v>2668</v>
      </c>
      <c r="B2932" s="3">
        <v>42531.911805555559</v>
      </c>
      <c r="C2932" t="s">
        <v>15</v>
      </c>
      <c r="D2932">
        <v>1</v>
      </c>
    </row>
    <row r="2933" spans="1:4" x14ac:dyDescent="0.2">
      <c r="A2933" s="1">
        <v>2668</v>
      </c>
      <c r="B2933" s="3">
        <v>42531.911805555559</v>
      </c>
      <c r="C2933" t="s">
        <v>17</v>
      </c>
      <c r="D2933">
        <v>1</v>
      </c>
    </row>
    <row r="2934" spans="1:4" x14ac:dyDescent="0.2">
      <c r="A2934" s="1">
        <v>2668</v>
      </c>
      <c r="B2934" s="3">
        <v>42531.911805555559</v>
      </c>
      <c r="C2934" t="s">
        <v>57</v>
      </c>
      <c r="D2934">
        <v>1</v>
      </c>
    </row>
    <row r="2935" spans="1:4" x14ac:dyDescent="0.2">
      <c r="A2935" s="1">
        <v>2668</v>
      </c>
      <c r="B2935" s="3">
        <v>42531.911805555559</v>
      </c>
      <c r="C2935" t="s">
        <v>93</v>
      </c>
      <c r="D2935">
        <v>1</v>
      </c>
    </row>
    <row r="2936" spans="1:4" x14ac:dyDescent="0.2">
      <c r="A2936" s="1">
        <v>2669</v>
      </c>
      <c r="B2936" s="3">
        <v>42532.736111111109</v>
      </c>
      <c r="C2936" t="s">
        <v>17</v>
      </c>
      <c r="D2936">
        <v>1</v>
      </c>
    </row>
    <row r="2937" spans="1:4" x14ac:dyDescent="0.2">
      <c r="A2937" s="1">
        <v>2669</v>
      </c>
      <c r="B2937" s="3">
        <v>42532.736111111109</v>
      </c>
      <c r="C2937" t="s">
        <v>15</v>
      </c>
      <c r="D2937">
        <v>1</v>
      </c>
    </row>
    <row r="2938" spans="1:4" x14ac:dyDescent="0.2">
      <c r="A2938" s="1">
        <v>2669</v>
      </c>
      <c r="B2938" s="3">
        <v>42532.736111111109</v>
      </c>
      <c r="C2938" t="s">
        <v>96</v>
      </c>
      <c r="D2938">
        <v>1</v>
      </c>
    </row>
    <row r="2939" spans="1:4" x14ac:dyDescent="0.2">
      <c r="A2939" s="1">
        <v>2669</v>
      </c>
      <c r="B2939" s="3">
        <v>42532.736111111109</v>
      </c>
      <c r="C2939" t="s">
        <v>118</v>
      </c>
      <c r="D2939">
        <v>1</v>
      </c>
    </row>
    <row r="2940" spans="1:4" x14ac:dyDescent="0.2">
      <c r="A2940" s="1">
        <v>2670</v>
      </c>
      <c r="B2940" s="3">
        <v>42532.761111111111</v>
      </c>
      <c r="C2940" t="s">
        <v>12</v>
      </c>
      <c r="D2940">
        <v>1</v>
      </c>
    </row>
    <row r="2941" spans="1:4" x14ac:dyDescent="0.2">
      <c r="A2941" s="1">
        <v>2670</v>
      </c>
      <c r="B2941" s="3">
        <v>42532.761111111111</v>
      </c>
      <c r="C2941" t="s">
        <v>19</v>
      </c>
      <c r="D2941">
        <v>1</v>
      </c>
    </row>
    <row r="2942" spans="1:4" x14ac:dyDescent="0.2">
      <c r="A2942" s="1">
        <v>2670</v>
      </c>
      <c r="B2942" s="3">
        <v>42532.761111111111</v>
      </c>
      <c r="C2942" t="s">
        <v>149</v>
      </c>
      <c r="D2942">
        <v>1</v>
      </c>
    </row>
    <row r="2943" spans="1:4" x14ac:dyDescent="0.2">
      <c r="A2943" s="1">
        <v>2670</v>
      </c>
      <c r="B2943" s="3">
        <v>42532.761111111111</v>
      </c>
      <c r="C2943" t="s">
        <v>122</v>
      </c>
      <c r="D2943">
        <v>1</v>
      </c>
    </row>
    <row r="2944" spans="1:4" x14ac:dyDescent="0.2">
      <c r="A2944" s="1">
        <v>2671</v>
      </c>
      <c r="B2944" s="3">
        <v>42532.816666666666</v>
      </c>
      <c r="C2944" t="s">
        <v>8</v>
      </c>
      <c r="D2944">
        <v>1</v>
      </c>
    </row>
    <row r="2945" spans="1:4" x14ac:dyDescent="0.2">
      <c r="A2945" s="1">
        <v>2671</v>
      </c>
      <c r="B2945" s="3">
        <v>42532.816666666666</v>
      </c>
      <c r="C2945" t="s">
        <v>41</v>
      </c>
      <c r="D2945">
        <v>1</v>
      </c>
    </row>
    <row r="2946" spans="1:4" x14ac:dyDescent="0.2">
      <c r="A2946" s="1">
        <v>2671</v>
      </c>
      <c r="B2946" s="3">
        <v>42532.816666666666</v>
      </c>
      <c r="C2946" t="s">
        <v>56</v>
      </c>
      <c r="D2946">
        <v>1</v>
      </c>
    </row>
    <row r="2947" spans="1:4" x14ac:dyDescent="0.2">
      <c r="A2947" s="1">
        <v>2671</v>
      </c>
      <c r="B2947" s="3">
        <v>42532.816666666666</v>
      </c>
      <c r="C2947" t="s">
        <v>76</v>
      </c>
      <c r="D2947">
        <v>1</v>
      </c>
    </row>
    <row r="2948" spans="1:4" x14ac:dyDescent="0.2">
      <c r="A2948" s="1">
        <v>2671</v>
      </c>
      <c r="B2948" s="3">
        <v>42532.816666666666</v>
      </c>
      <c r="C2948" t="s">
        <v>155</v>
      </c>
      <c r="D2948">
        <v>1</v>
      </c>
    </row>
    <row r="2949" spans="1:4" x14ac:dyDescent="0.2">
      <c r="A2949" s="1">
        <v>2672</v>
      </c>
      <c r="B2949" s="3">
        <v>42532.859722222223</v>
      </c>
      <c r="C2949" t="s">
        <v>5</v>
      </c>
      <c r="D2949">
        <v>1</v>
      </c>
    </row>
    <row r="2950" spans="1:4" x14ac:dyDescent="0.2">
      <c r="A2950" s="1">
        <v>2672</v>
      </c>
      <c r="B2950" s="3">
        <v>42532.859722222223</v>
      </c>
      <c r="C2950" t="s">
        <v>3</v>
      </c>
      <c r="D2950">
        <v>1</v>
      </c>
    </row>
    <row r="2951" spans="1:4" x14ac:dyDescent="0.2">
      <c r="A2951" s="1">
        <v>2672</v>
      </c>
      <c r="B2951" s="3">
        <v>42532.859722222223</v>
      </c>
      <c r="C2951" t="s">
        <v>8</v>
      </c>
      <c r="D2951">
        <v>2</v>
      </c>
    </row>
    <row r="2952" spans="1:4" x14ac:dyDescent="0.2">
      <c r="A2952" s="1">
        <v>2672</v>
      </c>
      <c r="B2952" s="3">
        <v>42532.859722222223</v>
      </c>
      <c r="C2952" t="s">
        <v>18</v>
      </c>
      <c r="D2952">
        <v>1</v>
      </c>
    </row>
    <row r="2953" spans="1:4" x14ac:dyDescent="0.2">
      <c r="A2953" s="1">
        <v>2672</v>
      </c>
      <c r="B2953" s="3">
        <v>42532.859722222223</v>
      </c>
      <c r="C2953" t="s">
        <v>17</v>
      </c>
      <c r="D2953">
        <v>1</v>
      </c>
    </row>
    <row r="2954" spans="1:4" x14ac:dyDescent="0.2">
      <c r="A2954" s="1">
        <v>2672</v>
      </c>
      <c r="B2954" s="3">
        <v>42532.859722222223</v>
      </c>
      <c r="C2954" t="s">
        <v>91</v>
      </c>
      <c r="D2954">
        <v>1</v>
      </c>
    </row>
    <row r="2955" spans="1:4" x14ac:dyDescent="0.2">
      <c r="A2955" s="1">
        <v>2673</v>
      </c>
      <c r="B2955" s="3">
        <v>42532.894444444442</v>
      </c>
      <c r="C2955" t="s">
        <v>12</v>
      </c>
      <c r="D2955">
        <v>1</v>
      </c>
    </row>
    <row r="2956" spans="1:4" x14ac:dyDescent="0.2">
      <c r="A2956" s="1">
        <v>2673</v>
      </c>
      <c r="B2956" s="3">
        <v>42532.894444444442</v>
      </c>
      <c r="C2956" t="s">
        <v>17</v>
      </c>
      <c r="D2956">
        <v>1</v>
      </c>
    </row>
    <row r="2957" spans="1:4" x14ac:dyDescent="0.2">
      <c r="A2957" s="1">
        <v>2673</v>
      </c>
      <c r="B2957" s="3">
        <v>42532.894444444442</v>
      </c>
      <c r="C2957" t="s">
        <v>55</v>
      </c>
      <c r="D2957">
        <v>1</v>
      </c>
    </row>
    <row r="2958" spans="1:4" x14ac:dyDescent="0.2">
      <c r="A2958" s="1">
        <v>2673</v>
      </c>
      <c r="B2958" s="3">
        <v>42532.894444444442</v>
      </c>
      <c r="C2958" t="s">
        <v>96</v>
      </c>
      <c r="D2958">
        <v>1</v>
      </c>
    </row>
    <row r="2959" spans="1:4" x14ac:dyDescent="0.2">
      <c r="A2959" s="1">
        <v>2673</v>
      </c>
      <c r="B2959" s="3">
        <v>42532.894444444442</v>
      </c>
      <c r="C2959" t="s">
        <v>120</v>
      </c>
      <c r="D2959">
        <v>1</v>
      </c>
    </row>
    <row r="2960" spans="1:4" x14ac:dyDescent="0.2">
      <c r="A2960" s="1">
        <v>2674</v>
      </c>
      <c r="B2960" s="3">
        <v>42532.9</v>
      </c>
      <c r="C2960" t="s">
        <v>18</v>
      </c>
      <c r="D2960">
        <v>1</v>
      </c>
    </row>
    <row r="2961" spans="1:4" x14ac:dyDescent="0.2">
      <c r="A2961" s="1">
        <v>2674</v>
      </c>
      <c r="B2961" s="3">
        <v>42532.9</v>
      </c>
      <c r="C2961" t="s">
        <v>32</v>
      </c>
      <c r="D2961">
        <v>1</v>
      </c>
    </row>
    <row r="2962" spans="1:4" x14ac:dyDescent="0.2">
      <c r="A2962" s="1">
        <v>2674</v>
      </c>
      <c r="B2962" s="3">
        <v>42532.9</v>
      </c>
      <c r="C2962" t="s">
        <v>93</v>
      </c>
      <c r="D2962">
        <v>1</v>
      </c>
    </row>
    <row r="2963" spans="1:4" x14ac:dyDescent="0.2">
      <c r="A2963" s="1">
        <v>2675</v>
      </c>
      <c r="B2963" s="3">
        <v>42533.743055555555</v>
      </c>
      <c r="C2963" t="s">
        <v>12</v>
      </c>
      <c r="D2963">
        <v>1</v>
      </c>
    </row>
    <row r="2964" spans="1:4" x14ac:dyDescent="0.2">
      <c r="A2964" s="1">
        <v>2675</v>
      </c>
      <c r="B2964" s="3">
        <v>42533.743055555555</v>
      </c>
      <c r="C2964" t="s">
        <v>36</v>
      </c>
      <c r="D2964">
        <v>1</v>
      </c>
    </row>
    <row r="2965" spans="1:4" x14ac:dyDescent="0.2">
      <c r="A2965" s="1">
        <v>2675</v>
      </c>
      <c r="B2965" s="3">
        <v>42533.743055555555</v>
      </c>
      <c r="C2965" t="s">
        <v>32</v>
      </c>
      <c r="D2965">
        <v>1</v>
      </c>
    </row>
    <row r="2966" spans="1:4" x14ac:dyDescent="0.2">
      <c r="A2966" s="1">
        <v>2675</v>
      </c>
      <c r="B2966" s="3">
        <v>42533.743055555555</v>
      </c>
      <c r="C2966" t="s">
        <v>33</v>
      </c>
      <c r="D2966">
        <v>1</v>
      </c>
    </row>
    <row r="2967" spans="1:4" x14ac:dyDescent="0.2">
      <c r="A2967" s="1">
        <v>2675</v>
      </c>
      <c r="B2967" s="3">
        <v>42533.743055555555</v>
      </c>
      <c r="C2967" t="s">
        <v>57</v>
      </c>
      <c r="D2967">
        <v>1</v>
      </c>
    </row>
    <row r="2968" spans="1:4" x14ac:dyDescent="0.2">
      <c r="A2968" s="1">
        <v>2675</v>
      </c>
      <c r="B2968" s="3">
        <v>42533.743055555555</v>
      </c>
      <c r="C2968" t="s">
        <v>84</v>
      </c>
      <c r="D2968">
        <v>1</v>
      </c>
    </row>
    <row r="2969" spans="1:4" x14ac:dyDescent="0.2">
      <c r="A2969" s="1">
        <v>2675</v>
      </c>
      <c r="B2969" s="3">
        <v>42533.743055555555</v>
      </c>
      <c r="C2969" t="s">
        <v>75</v>
      </c>
      <c r="D2969">
        <v>1</v>
      </c>
    </row>
    <row r="2970" spans="1:4" x14ac:dyDescent="0.2">
      <c r="A2970" s="1">
        <v>2675</v>
      </c>
      <c r="B2970" s="3">
        <v>42533.743055555555</v>
      </c>
      <c r="C2970" t="s">
        <v>103</v>
      </c>
      <c r="D2970">
        <v>1</v>
      </c>
    </row>
    <row r="2971" spans="1:4" x14ac:dyDescent="0.2">
      <c r="A2971" s="1">
        <v>2675</v>
      </c>
      <c r="B2971" s="3">
        <v>42533.743055555555</v>
      </c>
      <c r="C2971" t="s">
        <v>118</v>
      </c>
      <c r="D2971">
        <v>1</v>
      </c>
    </row>
    <row r="2972" spans="1:4" x14ac:dyDescent="0.2">
      <c r="A2972" s="1">
        <v>2676</v>
      </c>
      <c r="B2972" s="3">
        <v>42533.755555555559</v>
      </c>
      <c r="C2972" t="s">
        <v>5</v>
      </c>
      <c r="D2972">
        <v>1</v>
      </c>
    </row>
    <row r="2973" spans="1:4" x14ac:dyDescent="0.2">
      <c r="A2973" s="1">
        <v>2676</v>
      </c>
      <c r="B2973" s="3">
        <v>42533.755555555559</v>
      </c>
      <c r="C2973" t="s">
        <v>8</v>
      </c>
      <c r="D2973">
        <v>7</v>
      </c>
    </row>
    <row r="2974" spans="1:4" x14ac:dyDescent="0.2">
      <c r="A2974" s="1">
        <v>2676</v>
      </c>
      <c r="B2974" s="3">
        <v>42533.755555555559</v>
      </c>
      <c r="C2974" t="s">
        <v>12</v>
      </c>
      <c r="D2974">
        <v>1</v>
      </c>
    </row>
    <row r="2975" spans="1:4" x14ac:dyDescent="0.2">
      <c r="A2975" s="1">
        <v>2676</v>
      </c>
      <c r="B2975" s="3">
        <v>42533.755555555559</v>
      </c>
      <c r="C2975" t="s">
        <v>17</v>
      </c>
      <c r="D2975">
        <v>1</v>
      </c>
    </row>
    <row r="2976" spans="1:4" x14ac:dyDescent="0.2">
      <c r="A2976" s="1">
        <v>2676</v>
      </c>
      <c r="B2976" s="3">
        <v>42533.755555555559</v>
      </c>
      <c r="C2976" t="s">
        <v>24</v>
      </c>
      <c r="D2976">
        <v>1</v>
      </c>
    </row>
    <row r="2977" spans="1:4" x14ac:dyDescent="0.2">
      <c r="A2977" s="1">
        <v>2676</v>
      </c>
      <c r="B2977" s="3">
        <v>42533.755555555559</v>
      </c>
      <c r="C2977" t="s">
        <v>57</v>
      </c>
      <c r="D2977">
        <v>1</v>
      </c>
    </row>
    <row r="2978" spans="1:4" x14ac:dyDescent="0.2">
      <c r="A2978" s="1">
        <v>2676</v>
      </c>
      <c r="B2978" s="3">
        <v>42533.755555555559</v>
      </c>
      <c r="C2978" t="s">
        <v>55</v>
      </c>
      <c r="D2978">
        <v>1</v>
      </c>
    </row>
    <row r="2979" spans="1:4" x14ac:dyDescent="0.2">
      <c r="A2979" s="1">
        <v>2676</v>
      </c>
      <c r="B2979" s="3">
        <v>42533.755555555559</v>
      </c>
      <c r="C2979" t="s">
        <v>96</v>
      </c>
      <c r="D2979">
        <v>2</v>
      </c>
    </row>
    <row r="2980" spans="1:4" x14ac:dyDescent="0.2">
      <c r="A2980" s="1">
        <v>2677</v>
      </c>
      <c r="B2980" s="3">
        <v>42533.78125</v>
      </c>
      <c r="C2980" t="s">
        <v>5</v>
      </c>
      <c r="D2980">
        <v>1</v>
      </c>
    </row>
    <row r="2981" spans="1:4" x14ac:dyDescent="0.2">
      <c r="A2981" s="1">
        <v>2677</v>
      </c>
      <c r="B2981" s="3">
        <v>42533.78125</v>
      </c>
      <c r="C2981" t="s">
        <v>3</v>
      </c>
      <c r="D2981">
        <v>1</v>
      </c>
    </row>
    <row r="2982" spans="1:4" x14ac:dyDescent="0.2">
      <c r="A2982" s="1">
        <v>2677</v>
      </c>
      <c r="B2982" s="3">
        <v>42533.78125</v>
      </c>
      <c r="C2982" t="s">
        <v>4</v>
      </c>
      <c r="D2982">
        <v>1</v>
      </c>
    </row>
    <row r="2983" spans="1:4" x14ac:dyDescent="0.2">
      <c r="A2983" s="1">
        <v>2677</v>
      </c>
      <c r="B2983" s="3">
        <v>42533.78125</v>
      </c>
      <c r="C2983" t="s">
        <v>8</v>
      </c>
      <c r="D2983">
        <v>3</v>
      </c>
    </row>
    <row r="2984" spans="1:4" x14ac:dyDescent="0.2">
      <c r="A2984" s="1">
        <v>2677</v>
      </c>
      <c r="B2984" s="3">
        <v>42533.78125</v>
      </c>
      <c r="C2984" t="s">
        <v>12</v>
      </c>
      <c r="D2984">
        <v>3</v>
      </c>
    </row>
    <row r="2985" spans="1:4" x14ac:dyDescent="0.2">
      <c r="A2985" s="1">
        <v>2677</v>
      </c>
      <c r="B2985" s="3">
        <v>42533.78125</v>
      </c>
      <c r="C2985" t="s">
        <v>17</v>
      </c>
      <c r="D2985">
        <v>1</v>
      </c>
    </row>
    <row r="2986" spans="1:4" x14ac:dyDescent="0.2">
      <c r="A2986" s="1">
        <v>2677</v>
      </c>
      <c r="B2986" s="3">
        <v>42533.78125</v>
      </c>
      <c r="C2986" t="s">
        <v>34</v>
      </c>
      <c r="D2986">
        <v>1</v>
      </c>
    </row>
    <row r="2987" spans="1:4" x14ac:dyDescent="0.2">
      <c r="A2987" s="1">
        <v>2677</v>
      </c>
      <c r="B2987" s="3">
        <v>42533.78125</v>
      </c>
      <c r="C2987" t="s">
        <v>27</v>
      </c>
      <c r="D2987">
        <v>1</v>
      </c>
    </row>
    <row r="2988" spans="1:4" x14ac:dyDescent="0.2">
      <c r="A2988" s="1">
        <v>2677</v>
      </c>
      <c r="B2988" s="3">
        <v>42533.78125</v>
      </c>
      <c r="C2988" t="s">
        <v>55</v>
      </c>
      <c r="D2988">
        <v>1</v>
      </c>
    </row>
    <row r="2989" spans="1:4" x14ac:dyDescent="0.2">
      <c r="A2989" s="1">
        <v>2677</v>
      </c>
      <c r="B2989" s="3">
        <v>42533.78125</v>
      </c>
      <c r="C2989" t="s">
        <v>74</v>
      </c>
      <c r="D2989">
        <v>1</v>
      </c>
    </row>
    <row r="2990" spans="1:4" x14ac:dyDescent="0.2">
      <c r="A2990" s="1">
        <v>2677</v>
      </c>
      <c r="B2990" s="3">
        <v>42533.78125</v>
      </c>
      <c r="C2990" t="s">
        <v>86</v>
      </c>
      <c r="D2990">
        <v>1</v>
      </c>
    </row>
    <row r="2991" spans="1:4" x14ac:dyDescent="0.2">
      <c r="A2991" s="1">
        <v>2677</v>
      </c>
      <c r="B2991" s="3">
        <v>42533.78125</v>
      </c>
      <c r="C2991" t="s">
        <v>89</v>
      </c>
      <c r="D2991">
        <v>1</v>
      </c>
    </row>
    <row r="2992" spans="1:4" x14ac:dyDescent="0.2">
      <c r="A2992" s="1">
        <v>2678</v>
      </c>
      <c r="B2992" s="3">
        <v>42533.783333333333</v>
      </c>
      <c r="C2992" t="s">
        <v>14</v>
      </c>
      <c r="D2992">
        <v>1</v>
      </c>
    </row>
    <row r="2993" spans="1:4" x14ac:dyDescent="0.2">
      <c r="A2993" s="1">
        <v>2678</v>
      </c>
      <c r="B2993" s="3">
        <v>42533.783333333333</v>
      </c>
      <c r="C2993" t="s">
        <v>18</v>
      </c>
      <c r="D2993">
        <v>2</v>
      </c>
    </row>
    <row r="2994" spans="1:4" x14ac:dyDescent="0.2">
      <c r="A2994" s="1">
        <v>2678</v>
      </c>
      <c r="B2994" s="3">
        <v>42533.783333333333</v>
      </c>
      <c r="C2994" t="s">
        <v>33</v>
      </c>
      <c r="D2994">
        <v>1</v>
      </c>
    </row>
    <row r="2995" spans="1:4" x14ac:dyDescent="0.2">
      <c r="A2995" s="1">
        <v>2678</v>
      </c>
      <c r="B2995" s="3">
        <v>42533.783333333333</v>
      </c>
      <c r="C2995" t="s">
        <v>28</v>
      </c>
      <c r="D2995">
        <v>1</v>
      </c>
    </row>
    <row r="2996" spans="1:4" x14ac:dyDescent="0.2">
      <c r="A2996" s="1">
        <v>2678</v>
      </c>
      <c r="B2996" s="3">
        <v>42533.783333333333</v>
      </c>
      <c r="C2996" t="s">
        <v>53</v>
      </c>
      <c r="D2996">
        <v>1</v>
      </c>
    </row>
    <row r="2997" spans="1:4" x14ac:dyDescent="0.2">
      <c r="A2997" s="1">
        <v>2678</v>
      </c>
      <c r="B2997" s="3">
        <v>42533.783333333333</v>
      </c>
      <c r="C2997" t="s">
        <v>86</v>
      </c>
      <c r="D2997">
        <v>1</v>
      </c>
    </row>
    <row r="2998" spans="1:4" x14ac:dyDescent="0.2">
      <c r="A2998" s="1">
        <v>2678</v>
      </c>
      <c r="B2998" s="3">
        <v>42533.783333333333</v>
      </c>
      <c r="C2998" t="s">
        <v>89</v>
      </c>
      <c r="D2998">
        <v>1</v>
      </c>
    </row>
    <row r="2999" spans="1:4" x14ac:dyDescent="0.2">
      <c r="A2999" s="1">
        <v>2678</v>
      </c>
      <c r="B2999" s="3">
        <v>42533.783333333333</v>
      </c>
      <c r="C2999" t="s">
        <v>151</v>
      </c>
      <c r="D2999">
        <v>1</v>
      </c>
    </row>
    <row r="3000" spans="1:4" x14ac:dyDescent="0.2">
      <c r="A3000" s="1">
        <v>2679</v>
      </c>
      <c r="B3000" s="3">
        <v>42533.784722222219</v>
      </c>
      <c r="C3000" t="s">
        <v>8</v>
      </c>
      <c r="D3000">
        <v>2</v>
      </c>
    </row>
    <row r="3001" spans="1:4" x14ac:dyDescent="0.2">
      <c r="A3001" s="1">
        <v>2679</v>
      </c>
      <c r="B3001" s="3">
        <v>42533.784722222219</v>
      </c>
      <c r="C3001" t="s">
        <v>33</v>
      </c>
      <c r="D3001">
        <v>1</v>
      </c>
    </row>
    <row r="3002" spans="1:4" x14ac:dyDescent="0.2">
      <c r="A3002" s="1">
        <v>2679</v>
      </c>
      <c r="B3002" s="3">
        <v>42533.784722222219</v>
      </c>
      <c r="C3002" t="s">
        <v>32</v>
      </c>
      <c r="D3002">
        <v>1</v>
      </c>
    </row>
    <row r="3003" spans="1:4" x14ac:dyDescent="0.2">
      <c r="A3003" s="1">
        <v>2679</v>
      </c>
      <c r="B3003" s="3">
        <v>42533.784722222219</v>
      </c>
      <c r="C3003" t="s">
        <v>64</v>
      </c>
      <c r="D3003">
        <v>1</v>
      </c>
    </row>
    <row r="3004" spans="1:4" x14ac:dyDescent="0.2">
      <c r="A3004" s="1">
        <v>2679</v>
      </c>
      <c r="B3004" s="3">
        <v>42533.784722222219</v>
      </c>
      <c r="C3004" t="s">
        <v>87</v>
      </c>
      <c r="D3004">
        <v>1</v>
      </c>
    </row>
    <row r="3005" spans="1:4" x14ac:dyDescent="0.2">
      <c r="A3005" s="1">
        <v>2679</v>
      </c>
      <c r="B3005" s="3">
        <v>42533.784722222219</v>
      </c>
      <c r="C3005" t="s">
        <v>119</v>
      </c>
      <c r="D3005">
        <v>1</v>
      </c>
    </row>
    <row r="3006" spans="1:4" x14ac:dyDescent="0.2">
      <c r="A3006" s="1">
        <v>2679</v>
      </c>
      <c r="B3006" s="3">
        <v>42533.784722222219</v>
      </c>
      <c r="C3006" t="s">
        <v>127</v>
      </c>
      <c r="D3006">
        <v>1</v>
      </c>
    </row>
    <row r="3007" spans="1:4" x14ac:dyDescent="0.2">
      <c r="A3007" s="1">
        <v>2680</v>
      </c>
      <c r="B3007" s="3">
        <v>42533.803472222222</v>
      </c>
      <c r="C3007" t="s">
        <v>5</v>
      </c>
      <c r="D3007">
        <v>1</v>
      </c>
    </row>
    <row r="3008" spans="1:4" x14ac:dyDescent="0.2">
      <c r="A3008" s="1">
        <v>2680</v>
      </c>
      <c r="B3008" s="3">
        <v>42533.803472222222</v>
      </c>
      <c r="C3008" t="s">
        <v>3</v>
      </c>
      <c r="D3008">
        <v>1</v>
      </c>
    </row>
    <row r="3009" spans="1:4" x14ac:dyDescent="0.2">
      <c r="A3009" s="1">
        <v>2680</v>
      </c>
      <c r="B3009" s="3">
        <v>42533.803472222222</v>
      </c>
      <c r="C3009" t="s">
        <v>4</v>
      </c>
      <c r="D3009">
        <v>1</v>
      </c>
    </row>
    <row r="3010" spans="1:4" x14ac:dyDescent="0.2">
      <c r="A3010" s="1">
        <v>2680</v>
      </c>
      <c r="B3010" s="3">
        <v>42533.803472222222</v>
      </c>
      <c r="C3010" t="s">
        <v>8</v>
      </c>
      <c r="D3010">
        <v>2</v>
      </c>
    </row>
    <row r="3011" spans="1:4" x14ac:dyDescent="0.2">
      <c r="A3011" s="1">
        <v>2680</v>
      </c>
      <c r="B3011" s="3">
        <v>42533.803472222222</v>
      </c>
      <c r="C3011" t="s">
        <v>17</v>
      </c>
      <c r="D3011">
        <v>1</v>
      </c>
    </row>
    <row r="3012" spans="1:4" x14ac:dyDescent="0.2">
      <c r="A3012" s="1">
        <v>2680</v>
      </c>
      <c r="B3012" s="3">
        <v>42533.803472222222</v>
      </c>
      <c r="C3012" t="s">
        <v>16</v>
      </c>
      <c r="D3012">
        <v>1</v>
      </c>
    </row>
    <row r="3013" spans="1:4" x14ac:dyDescent="0.2">
      <c r="A3013" s="1">
        <v>2680</v>
      </c>
      <c r="B3013" s="3">
        <v>42533.803472222222</v>
      </c>
      <c r="C3013" t="s">
        <v>61</v>
      </c>
      <c r="D3013">
        <v>1</v>
      </c>
    </row>
    <row r="3014" spans="1:4" x14ac:dyDescent="0.2">
      <c r="A3014" s="1">
        <v>2680</v>
      </c>
      <c r="B3014" s="3">
        <v>42533.803472222222</v>
      </c>
      <c r="C3014" t="s">
        <v>87</v>
      </c>
      <c r="D3014">
        <v>1</v>
      </c>
    </row>
    <row r="3015" spans="1:4" x14ac:dyDescent="0.2">
      <c r="A3015" s="1">
        <v>2681</v>
      </c>
      <c r="B3015" s="3">
        <v>42533.855555555558</v>
      </c>
      <c r="C3015" t="s">
        <v>10</v>
      </c>
      <c r="D3015">
        <v>2</v>
      </c>
    </row>
    <row r="3016" spans="1:4" x14ac:dyDescent="0.2">
      <c r="A3016" s="1">
        <v>2681</v>
      </c>
      <c r="B3016" s="3">
        <v>42533.855555555558</v>
      </c>
      <c r="C3016" t="s">
        <v>32</v>
      </c>
      <c r="D3016">
        <v>1</v>
      </c>
    </row>
    <row r="3017" spans="1:4" x14ac:dyDescent="0.2">
      <c r="A3017" s="1">
        <v>2681</v>
      </c>
      <c r="B3017" s="3">
        <v>42533.855555555558</v>
      </c>
      <c r="C3017" t="s">
        <v>103</v>
      </c>
      <c r="D3017">
        <v>1</v>
      </c>
    </row>
    <row r="3018" spans="1:4" x14ac:dyDescent="0.2">
      <c r="A3018" s="1">
        <v>2682</v>
      </c>
      <c r="B3018" s="3">
        <v>42533.927777777775</v>
      </c>
      <c r="C3018" t="s">
        <v>61</v>
      </c>
      <c r="D3018">
        <v>1</v>
      </c>
    </row>
    <row r="3019" spans="1:4" x14ac:dyDescent="0.2">
      <c r="A3019" s="1">
        <v>2682</v>
      </c>
      <c r="B3019" s="3">
        <v>42533.927777777775</v>
      </c>
      <c r="C3019" t="s">
        <v>120</v>
      </c>
      <c r="D3019">
        <v>1</v>
      </c>
    </row>
    <row r="3020" spans="1:4" x14ac:dyDescent="0.2">
      <c r="A3020" s="1">
        <v>2682</v>
      </c>
      <c r="B3020" s="3">
        <v>42533.927777777775</v>
      </c>
      <c r="C3020" t="s">
        <v>166</v>
      </c>
      <c r="D3020">
        <v>1</v>
      </c>
    </row>
    <row r="3021" spans="1:4" x14ac:dyDescent="0.2">
      <c r="A3021" s="1">
        <v>2682</v>
      </c>
      <c r="B3021" s="3">
        <v>42533.927777777775</v>
      </c>
      <c r="C3021" t="s">
        <v>167</v>
      </c>
      <c r="D3021">
        <v>1</v>
      </c>
    </row>
    <row r="3022" spans="1:4" x14ac:dyDescent="0.2">
      <c r="A3022" s="1">
        <v>2683</v>
      </c>
      <c r="B3022" s="3">
        <v>42534.791666666664</v>
      </c>
      <c r="C3022" t="s">
        <v>64</v>
      </c>
      <c r="D3022">
        <v>1</v>
      </c>
    </row>
    <row r="3023" spans="1:4" x14ac:dyDescent="0.2">
      <c r="A3023" s="1">
        <v>2683</v>
      </c>
      <c r="B3023" s="3">
        <v>42534.791666666664</v>
      </c>
      <c r="C3023" t="s">
        <v>81</v>
      </c>
      <c r="D3023">
        <v>1</v>
      </c>
    </row>
    <row r="3024" spans="1:4" x14ac:dyDescent="0.2">
      <c r="A3024" s="1">
        <v>2683</v>
      </c>
      <c r="B3024" s="3">
        <v>42534.791666666664</v>
      </c>
      <c r="C3024" t="s">
        <v>84</v>
      </c>
      <c r="D3024">
        <v>1</v>
      </c>
    </row>
    <row r="3025" spans="1:4" x14ac:dyDescent="0.2">
      <c r="A3025" s="1">
        <v>2683</v>
      </c>
      <c r="B3025" s="3">
        <v>42534.791666666664</v>
      </c>
      <c r="C3025" t="s">
        <v>95</v>
      </c>
      <c r="D3025">
        <v>2</v>
      </c>
    </row>
    <row r="3026" spans="1:4" x14ac:dyDescent="0.2">
      <c r="A3026" s="1">
        <v>2684</v>
      </c>
      <c r="B3026" s="3">
        <v>42534.816666666666</v>
      </c>
      <c r="C3026" t="s">
        <v>8</v>
      </c>
      <c r="D3026">
        <v>4</v>
      </c>
    </row>
    <row r="3027" spans="1:4" x14ac:dyDescent="0.2">
      <c r="A3027" s="1">
        <v>2684</v>
      </c>
      <c r="B3027" s="3">
        <v>42534.816666666666</v>
      </c>
      <c r="C3027" t="s">
        <v>17</v>
      </c>
      <c r="D3027">
        <v>1</v>
      </c>
    </row>
    <row r="3028" spans="1:4" x14ac:dyDescent="0.2">
      <c r="A3028" s="1">
        <v>2684</v>
      </c>
      <c r="B3028" s="3">
        <v>42534.816666666666</v>
      </c>
      <c r="C3028" t="s">
        <v>33</v>
      </c>
      <c r="D3028">
        <v>1</v>
      </c>
    </row>
    <row r="3029" spans="1:4" x14ac:dyDescent="0.2">
      <c r="A3029" s="1">
        <v>2684</v>
      </c>
      <c r="B3029" s="3">
        <v>42534.816666666666</v>
      </c>
      <c r="C3029" t="s">
        <v>89</v>
      </c>
      <c r="D3029">
        <v>1</v>
      </c>
    </row>
    <row r="3030" spans="1:4" x14ac:dyDescent="0.2">
      <c r="A3030" s="1">
        <v>2684</v>
      </c>
      <c r="B3030" s="3">
        <v>42534.816666666666</v>
      </c>
      <c r="C3030" t="s">
        <v>99</v>
      </c>
      <c r="D3030">
        <v>1</v>
      </c>
    </row>
    <row r="3031" spans="1:4" x14ac:dyDescent="0.2">
      <c r="A3031" s="1">
        <v>2685</v>
      </c>
      <c r="B3031" s="3">
        <v>42534.865972222222</v>
      </c>
      <c r="C3031" t="s">
        <v>4</v>
      </c>
      <c r="D3031">
        <v>1</v>
      </c>
    </row>
    <row r="3032" spans="1:4" x14ac:dyDescent="0.2">
      <c r="A3032" s="1">
        <v>2685</v>
      </c>
      <c r="B3032" s="3">
        <v>42534.865972222222</v>
      </c>
      <c r="C3032" t="s">
        <v>7</v>
      </c>
      <c r="D3032">
        <v>1</v>
      </c>
    </row>
    <row r="3033" spans="1:4" x14ac:dyDescent="0.2">
      <c r="A3033" s="1">
        <v>2685</v>
      </c>
      <c r="B3033" s="3">
        <v>42534.865972222222</v>
      </c>
      <c r="C3033" t="s">
        <v>8</v>
      </c>
      <c r="D3033">
        <v>2</v>
      </c>
    </row>
    <row r="3034" spans="1:4" x14ac:dyDescent="0.2">
      <c r="A3034" s="1">
        <v>2685</v>
      </c>
      <c r="B3034" s="3">
        <v>42534.865972222222</v>
      </c>
      <c r="C3034" t="s">
        <v>9</v>
      </c>
      <c r="D3034">
        <v>1</v>
      </c>
    </row>
    <row r="3035" spans="1:4" x14ac:dyDescent="0.2">
      <c r="A3035" s="1">
        <v>2685</v>
      </c>
      <c r="B3035" s="3">
        <v>42534.865972222222</v>
      </c>
      <c r="C3035" t="s">
        <v>14</v>
      </c>
      <c r="D3035">
        <v>1</v>
      </c>
    </row>
    <row r="3036" spans="1:4" x14ac:dyDescent="0.2">
      <c r="A3036" s="1">
        <v>2685</v>
      </c>
      <c r="B3036" s="3">
        <v>42534.865972222222</v>
      </c>
      <c r="C3036" t="s">
        <v>131</v>
      </c>
      <c r="D3036">
        <v>1</v>
      </c>
    </row>
    <row r="3037" spans="1:4" x14ac:dyDescent="0.2">
      <c r="A3037" s="1">
        <v>2686</v>
      </c>
      <c r="B3037" s="3">
        <v>42535.509722222225</v>
      </c>
      <c r="C3037" t="s">
        <v>18</v>
      </c>
      <c r="D3037">
        <v>1</v>
      </c>
    </row>
    <row r="3038" spans="1:4" x14ac:dyDescent="0.2">
      <c r="A3038" s="1">
        <v>2686</v>
      </c>
      <c r="B3038" s="3">
        <v>42535.509722222225</v>
      </c>
      <c r="C3038" t="s">
        <v>17</v>
      </c>
      <c r="D3038">
        <v>1</v>
      </c>
    </row>
    <row r="3039" spans="1:4" x14ac:dyDescent="0.2">
      <c r="A3039" s="1">
        <v>2686</v>
      </c>
      <c r="B3039" s="3">
        <v>42535.509722222225</v>
      </c>
      <c r="C3039" t="s">
        <v>74</v>
      </c>
      <c r="D3039">
        <v>1</v>
      </c>
    </row>
    <row r="3040" spans="1:4" x14ac:dyDescent="0.2">
      <c r="A3040" s="1">
        <v>2686</v>
      </c>
      <c r="B3040" s="3">
        <v>42535.509722222225</v>
      </c>
      <c r="C3040" t="s">
        <v>78</v>
      </c>
      <c r="D3040">
        <v>1</v>
      </c>
    </row>
    <row r="3041" spans="1:4" x14ac:dyDescent="0.2">
      <c r="A3041" s="1">
        <v>2686</v>
      </c>
      <c r="B3041" s="3">
        <v>42535.509722222225</v>
      </c>
      <c r="C3041" t="s">
        <v>102</v>
      </c>
      <c r="D3041">
        <v>1</v>
      </c>
    </row>
    <row r="3042" spans="1:4" x14ac:dyDescent="0.2">
      <c r="A3042" s="1">
        <v>2687</v>
      </c>
      <c r="B3042" s="3">
        <v>42535.771527777775</v>
      </c>
      <c r="C3042" t="s">
        <v>8</v>
      </c>
      <c r="D3042">
        <v>4</v>
      </c>
    </row>
    <row r="3043" spans="1:4" x14ac:dyDescent="0.2">
      <c r="A3043" s="1">
        <v>2687</v>
      </c>
      <c r="B3043" s="3">
        <v>42535.771527777775</v>
      </c>
      <c r="C3043" t="s">
        <v>14</v>
      </c>
      <c r="D3043">
        <v>1</v>
      </c>
    </row>
    <row r="3044" spans="1:4" x14ac:dyDescent="0.2">
      <c r="A3044" s="1">
        <v>2687</v>
      </c>
      <c r="B3044" s="3">
        <v>42535.771527777775</v>
      </c>
      <c r="C3044" t="s">
        <v>27</v>
      </c>
      <c r="D3044">
        <v>1</v>
      </c>
    </row>
    <row r="3045" spans="1:4" x14ac:dyDescent="0.2">
      <c r="A3045" s="1">
        <v>2687</v>
      </c>
      <c r="B3045" s="3">
        <v>42535.771527777775</v>
      </c>
      <c r="C3045" t="s">
        <v>90</v>
      </c>
      <c r="D3045">
        <v>1</v>
      </c>
    </row>
    <row r="3046" spans="1:4" x14ac:dyDescent="0.2">
      <c r="A3046" s="1">
        <v>2687</v>
      </c>
      <c r="B3046" s="3">
        <v>42535.771527777775</v>
      </c>
      <c r="C3046" t="s">
        <v>160</v>
      </c>
      <c r="D3046">
        <v>1</v>
      </c>
    </row>
    <row r="3047" spans="1:4" x14ac:dyDescent="0.2">
      <c r="A3047" s="1">
        <v>2688</v>
      </c>
      <c r="B3047" s="3">
        <v>42535.830555555556</v>
      </c>
      <c r="C3047" t="s">
        <v>18</v>
      </c>
      <c r="D3047">
        <v>1</v>
      </c>
    </row>
    <row r="3048" spans="1:4" x14ac:dyDescent="0.2">
      <c r="A3048" s="1">
        <v>2688</v>
      </c>
      <c r="B3048" s="3">
        <v>42535.830555555556</v>
      </c>
      <c r="C3048" t="s">
        <v>66</v>
      </c>
      <c r="D3048">
        <v>1</v>
      </c>
    </row>
    <row r="3049" spans="1:4" x14ac:dyDescent="0.2">
      <c r="A3049" s="1">
        <v>2688</v>
      </c>
      <c r="B3049" s="3">
        <v>42535.830555555556</v>
      </c>
      <c r="C3049" t="s">
        <v>115</v>
      </c>
      <c r="D3049">
        <v>1</v>
      </c>
    </row>
    <row r="3050" spans="1:4" x14ac:dyDescent="0.2">
      <c r="A3050" s="1">
        <v>2689</v>
      </c>
      <c r="B3050" s="3">
        <v>42536.706944444442</v>
      </c>
      <c r="C3050" t="s">
        <v>12</v>
      </c>
      <c r="D3050">
        <v>1</v>
      </c>
    </row>
    <row r="3051" spans="1:4" x14ac:dyDescent="0.2">
      <c r="A3051" s="1">
        <v>2689</v>
      </c>
      <c r="B3051" s="3">
        <v>42536.706944444442</v>
      </c>
      <c r="C3051" t="s">
        <v>17</v>
      </c>
      <c r="D3051">
        <v>1</v>
      </c>
    </row>
    <row r="3052" spans="1:4" x14ac:dyDescent="0.2">
      <c r="A3052" s="1">
        <v>2689</v>
      </c>
      <c r="B3052" s="3">
        <v>42536.706944444442</v>
      </c>
      <c r="C3052" t="s">
        <v>33</v>
      </c>
      <c r="D3052">
        <v>1</v>
      </c>
    </row>
    <row r="3053" spans="1:4" x14ac:dyDescent="0.2">
      <c r="A3053" s="1">
        <v>2689</v>
      </c>
      <c r="B3053" s="3">
        <v>42536.706944444442</v>
      </c>
      <c r="C3053" t="s">
        <v>118</v>
      </c>
      <c r="D3053">
        <v>1</v>
      </c>
    </row>
    <row r="3054" spans="1:4" x14ac:dyDescent="0.2">
      <c r="A3054" s="1">
        <v>2690</v>
      </c>
      <c r="B3054" s="3">
        <v>42536.800694444442</v>
      </c>
      <c r="C3054" t="s">
        <v>21</v>
      </c>
      <c r="D3054">
        <v>1</v>
      </c>
    </row>
    <row r="3055" spans="1:4" x14ac:dyDescent="0.2">
      <c r="A3055" s="1">
        <v>2690</v>
      </c>
      <c r="B3055" s="3">
        <v>42536.800694444442</v>
      </c>
      <c r="C3055" t="s">
        <v>41</v>
      </c>
      <c r="D3055">
        <v>1</v>
      </c>
    </row>
    <row r="3056" spans="1:4" x14ac:dyDescent="0.2">
      <c r="A3056" s="1">
        <v>2690</v>
      </c>
      <c r="B3056" s="3">
        <v>42536.800694444442</v>
      </c>
      <c r="C3056" t="s">
        <v>55</v>
      </c>
      <c r="D3056">
        <v>1</v>
      </c>
    </row>
    <row r="3057" spans="1:4" x14ac:dyDescent="0.2">
      <c r="A3057" s="1">
        <v>2690</v>
      </c>
      <c r="B3057" s="3">
        <v>42536.800694444442</v>
      </c>
      <c r="C3057" t="s">
        <v>52</v>
      </c>
      <c r="D3057">
        <v>1</v>
      </c>
    </row>
    <row r="3058" spans="1:4" x14ac:dyDescent="0.2">
      <c r="A3058" s="1">
        <v>2690</v>
      </c>
      <c r="B3058" s="3">
        <v>42536.800694444442</v>
      </c>
      <c r="C3058" t="s">
        <v>56</v>
      </c>
      <c r="D3058">
        <v>1</v>
      </c>
    </row>
    <row r="3059" spans="1:4" x14ac:dyDescent="0.2">
      <c r="A3059" s="1">
        <v>2690</v>
      </c>
      <c r="B3059" s="3">
        <v>42536.800694444442</v>
      </c>
      <c r="C3059" t="s">
        <v>79</v>
      </c>
      <c r="D3059">
        <v>1</v>
      </c>
    </row>
    <row r="3060" spans="1:4" x14ac:dyDescent="0.2">
      <c r="A3060" s="1">
        <v>2690</v>
      </c>
      <c r="B3060" s="3">
        <v>42536.800694444442</v>
      </c>
      <c r="C3060" t="s">
        <v>155</v>
      </c>
      <c r="D3060">
        <v>1</v>
      </c>
    </row>
    <row r="3061" spans="1:4" x14ac:dyDescent="0.2">
      <c r="A3061" s="1">
        <v>2691</v>
      </c>
      <c r="B3061" s="3">
        <v>42536.814583333333</v>
      </c>
      <c r="C3061" t="s">
        <v>17</v>
      </c>
      <c r="D3061">
        <v>1</v>
      </c>
    </row>
    <row r="3062" spans="1:4" x14ac:dyDescent="0.2">
      <c r="A3062" s="1">
        <v>2691</v>
      </c>
      <c r="B3062" s="3">
        <v>42536.814583333333</v>
      </c>
      <c r="C3062" t="s">
        <v>18</v>
      </c>
      <c r="D3062">
        <v>1</v>
      </c>
    </row>
    <row r="3063" spans="1:4" x14ac:dyDescent="0.2">
      <c r="A3063" s="1">
        <v>2691</v>
      </c>
      <c r="B3063" s="3">
        <v>42536.814583333333</v>
      </c>
      <c r="C3063" t="s">
        <v>53</v>
      </c>
      <c r="D3063">
        <v>1</v>
      </c>
    </row>
    <row r="3064" spans="1:4" x14ac:dyDescent="0.2">
      <c r="A3064" s="1">
        <v>2691</v>
      </c>
      <c r="B3064" s="3">
        <v>42536.814583333333</v>
      </c>
      <c r="C3064" t="s">
        <v>139</v>
      </c>
      <c r="D3064">
        <v>1</v>
      </c>
    </row>
    <row r="3065" spans="1:4" x14ac:dyDescent="0.2">
      <c r="A3065" s="1">
        <v>2692</v>
      </c>
      <c r="B3065" s="3">
        <v>42537.536805555559</v>
      </c>
      <c r="C3065" t="s">
        <v>10</v>
      </c>
      <c r="D3065">
        <v>2</v>
      </c>
    </row>
    <row r="3066" spans="1:4" x14ac:dyDescent="0.2">
      <c r="A3066" s="1">
        <v>2692</v>
      </c>
      <c r="B3066" s="3">
        <v>42537.536805555559</v>
      </c>
      <c r="C3066" t="s">
        <v>14</v>
      </c>
      <c r="D3066">
        <v>1</v>
      </c>
    </row>
    <row r="3067" spans="1:4" x14ac:dyDescent="0.2">
      <c r="A3067" s="1">
        <v>2692</v>
      </c>
      <c r="B3067" s="3">
        <v>42537.536805555559</v>
      </c>
      <c r="C3067" t="s">
        <v>70</v>
      </c>
      <c r="D3067">
        <v>1</v>
      </c>
    </row>
    <row r="3068" spans="1:4" x14ac:dyDescent="0.2">
      <c r="A3068" s="1">
        <v>2692</v>
      </c>
      <c r="B3068" s="3">
        <v>42537.536805555559</v>
      </c>
      <c r="C3068" t="s">
        <v>105</v>
      </c>
      <c r="D3068">
        <v>1</v>
      </c>
    </row>
    <row r="3069" spans="1:4" x14ac:dyDescent="0.2">
      <c r="A3069" s="1">
        <v>2692</v>
      </c>
      <c r="B3069" s="3">
        <v>42537.536805555559</v>
      </c>
      <c r="C3069" t="s">
        <v>161</v>
      </c>
      <c r="D3069">
        <v>1</v>
      </c>
    </row>
    <row r="3070" spans="1:4" x14ac:dyDescent="0.2">
      <c r="A3070" s="1">
        <v>2693</v>
      </c>
      <c r="B3070" s="3">
        <v>42537.72152777778</v>
      </c>
      <c r="C3070" t="s">
        <v>8</v>
      </c>
      <c r="D3070">
        <v>1</v>
      </c>
    </row>
    <row r="3071" spans="1:4" x14ac:dyDescent="0.2">
      <c r="A3071" s="1">
        <v>2693</v>
      </c>
      <c r="B3071" s="3">
        <v>42537.72152777778</v>
      </c>
      <c r="C3071" t="s">
        <v>19</v>
      </c>
      <c r="D3071">
        <v>1</v>
      </c>
    </row>
    <row r="3072" spans="1:4" x14ac:dyDescent="0.2">
      <c r="A3072" s="1">
        <v>2693</v>
      </c>
      <c r="B3072" s="3">
        <v>42537.72152777778</v>
      </c>
      <c r="C3072" t="s">
        <v>61</v>
      </c>
      <c r="D3072">
        <v>1</v>
      </c>
    </row>
    <row r="3073" spans="1:4" x14ac:dyDescent="0.2">
      <c r="A3073" s="1">
        <v>2693</v>
      </c>
      <c r="B3073" s="3">
        <v>42537.72152777778</v>
      </c>
      <c r="C3073" t="s">
        <v>90</v>
      </c>
      <c r="D3073">
        <v>1</v>
      </c>
    </row>
    <row r="3074" spans="1:4" x14ac:dyDescent="0.2">
      <c r="A3074" s="1">
        <v>2693</v>
      </c>
      <c r="B3074" s="3">
        <v>42537.72152777778</v>
      </c>
      <c r="C3074" t="s">
        <v>99</v>
      </c>
      <c r="D3074">
        <v>1</v>
      </c>
    </row>
    <row r="3075" spans="1:4" x14ac:dyDescent="0.2">
      <c r="A3075" s="1">
        <v>2694</v>
      </c>
      <c r="B3075" s="3">
        <v>42538.740277777775</v>
      </c>
      <c r="C3075" t="s">
        <v>15</v>
      </c>
      <c r="D3075">
        <v>1</v>
      </c>
    </row>
    <row r="3076" spans="1:4" x14ac:dyDescent="0.2">
      <c r="A3076" s="1">
        <v>2694</v>
      </c>
      <c r="B3076" s="3">
        <v>42538.740277777775</v>
      </c>
      <c r="C3076" t="s">
        <v>17</v>
      </c>
      <c r="D3076">
        <v>1</v>
      </c>
    </row>
    <row r="3077" spans="1:4" x14ac:dyDescent="0.2">
      <c r="A3077" s="1">
        <v>2694</v>
      </c>
      <c r="B3077" s="3">
        <v>42538.740277777775</v>
      </c>
      <c r="C3077" t="s">
        <v>35</v>
      </c>
      <c r="D3077">
        <v>1</v>
      </c>
    </row>
    <row r="3078" spans="1:4" x14ac:dyDescent="0.2">
      <c r="A3078" s="1">
        <v>2694</v>
      </c>
      <c r="B3078" s="3">
        <v>42538.740277777775</v>
      </c>
      <c r="C3078" t="s">
        <v>96</v>
      </c>
      <c r="D3078">
        <v>1</v>
      </c>
    </row>
    <row r="3079" spans="1:4" x14ac:dyDescent="0.2">
      <c r="A3079" s="1">
        <v>2694</v>
      </c>
      <c r="B3079" s="3">
        <v>42538.740277777775</v>
      </c>
      <c r="C3079" t="s">
        <v>91</v>
      </c>
      <c r="D3079">
        <v>1</v>
      </c>
    </row>
    <row r="3080" spans="1:4" x14ac:dyDescent="0.2">
      <c r="A3080" s="1">
        <v>2695</v>
      </c>
      <c r="B3080" s="3">
        <v>42538.76458333333</v>
      </c>
      <c r="C3080" t="s">
        <v>12</v>
      </c>
      <c r="D3080">
        <v>1</v>
      </c>
    </row>
    <row r="3081" spans="1:4" x14ac:dyDescent="0.2">
      <c r="A3081" s="1">
        <v>2695</v>
      </c>
      <c r="B3081" s="3">
        <v>42538.76458333333</v>
      </c>
      <c r="C3081" t="s">
        <v>155</v>
      </c>
      <c r="D3081">
        <v>1</v>
      </c>
    </row>
    <row r="3082" spans="1:4" x14ac:dyDescent="0.2">
      <c r="A3082" s="1">
        <v>2695</v>
      </c>
      <c r="B3082" s="3">
        <v>42538.76458333333</v>
      </c>
      <c r="C3082" t="s">
        <v>156</v>
      </c>
      <c r="D3082">
        <v>1</v>
      </c>
    </row>
    <row r="3083" spans="1:4" x14ac:dyDescent="0.2">
      <c r="A3083" s="1">
        <v>2696</v>
      </c>
      <c r="B3083" s="3">
        <v>42538.796527777777</v>
      </c>
      <c r="C3083" t="s">
        <v>14</v>
      </c>
      <c r="D3083">
        <v>1</v>
      </c>
    </row>
    <row r="3084" spans="1:4" x14ac:dyDescent="0.2">
      <c r="A3084" s="1">
        <v>2696</v>
      </c>
      <c r="B3084" s="3">
        <v>42538.796527777777</v>
      </c>
      <c r="C3084" t="s">
        <v>33</v>
      </c>
      <c r="D3084">
        <v>1</v>
      </c>
    </row>
    <row r="3085" spans="1:4" x14ac:dyDescent="0.2">
      <c r="A3085" s="1">
        <v>2696</v>
      </c>
      <c r="B3085" s="3">
        <v>42538.796527777777</v>
      </c>
      <c r="C3085" t="s">
        <v>61</v>
      </c>
      <c r="D3085">
        <v>1</v>
      </c>
    </row>
    <row r="3086" spans="1:4" x14ac:dyDescent="0.2">
      <c r="A3086" s="1">
        <v>2696</v>
      </c>
      <c r="B3086" s="3">
        <v>42538.796527777777</v>
      </c>
      <c r="C3086" t="s">
        <v>151</v>
      </c>
      <c r="D3086">
        <v>1</v>
      </c>
    </row>
    <row r="3087" spans="1:4" x14ac:dyDescent="0.2">
      <c r="A3087" s="1">
        <v>2697</v>
      </c>
      <c r="B3087" s="3">
        <v>42538.79791666667</v>
      </c>
      <c r="C3087" t="s">
        <v>8</v>
      </c>
      <c r="D3087">
        <v>3</v>
      </c>
    </row>
    <row r="3088" spans="1:4" x14ac:dyDescent="0.2">
      <c r="A3088" s="1">
        <v>2697</v>
      </c>
      <c r="B3088" s="3">
        <v>42538.79791666667</v>
      </c>
      <c r="C3088" t="s">
        <v>12</v>
      </c>
      <c r="D3088">
        <v>1</v>
      </c>
    </row>
    <row r="3089" spans="1:4" x14ac:dyDescent="0.2">
      <c r="A3089" s="1">
        <v>2697</v>
      </c>
      <c r="B3089" s="3">
        <v>42538.79791666667</v>
      </c>
      <c r="C3089" t="s">
        <v>14</v>
      </c>
      <c r="D3089">
        <v>1</v>
      </c>
    </row>
    <row r="3090" spans="1:4" x14ac:dyDescent="0.2">
      <c r="A3090" s="1">
        <v>2697</v>
      </c>
      <c r="B3090" s="3">
        <v>42538.79791666667</v>
      </c>
      <c r="C3090" t="s">
        <v>33</v>
      </c>
      <c r="D3090">
        <v>1</v>
      </c>
    </row>
    <row r="3091" spans="1:4" x14ac:dyDescent="0.2">
      <c r="A3091" s="1">
        <v>2697</v>
      </c>
      <c r="B3091" s="3">
        <v>42538.79791666667</v>
      </c>
      <c r="C3091" t="s">
        <v>34</v>
      </c>
      <c r="D3091">
        <v>1</v>
      </c>
    </row>
    <row r="3092" spans="1:4" x14ac:dyDescent="0.2">
      <c r="A3092" s="1">
        <v>2697</v>
      </c>
      <c r="B3092" s="3">
        <v>42538.79791666667</v>
      </c>
      <c r="C3092" t="s">
        <v>32</v>
      </c>
      <c r="D3092">
        <v>1</v>
      </c>
    </row>
    <row r="3093" spans="1:4" x14ac:dyDescent="0.2">
      <c r="A3093" s="1">
        <v>2697</v>
      </c>
      <c r="B3093" s="3">
        <v>42538.79791666667</v>
      </c>
      <c r="C3093" t="s">
        <v>30</v>
      </c>
      <c r="D3093">
        <v>1</v>
      </c>
    </row>
    <row r="3094" spans="1:4" x14ac:dyDescent="0.2">
      <c r="A3094" s="1">
        <v>2697</v>
      </c>
      <c r="B3094" s="3">
        <v>42538.79791666667</v>
      </c>
      <c r="C3094" t="s">
        <v>95</v>
      </c>
      <c r="D3094">
        <v>1</v>
      </c>
    </row>
    <row r="3095" spans="1:4" x14ac:dyDescent="0.2">
      <c r="A3095" s="1">
        <v>2697</v>
      </c>
      <c r="B3095" s="3">
        <v>42538.79791666667</v>
      </c>
      <c r="C3095" t="s">
        <v>160</v>
      </c>
      <c r="D3095">
        <v>1</v>
      </c>
    </row>
    <row r="3096" spans="1:4" x14ac:dyDescent="0.2">
      <c r="A3096" s="1">
        <v>2698</v>
      </c>
      <c r="B3096" s="3">
        <v>42538.811111111114</v>
      </c>
      <c r="C3096" t="s">
        <v>18</v>
      </c>
      <c r="D3096">
        <v>1</v>
      </c>
    </row>
    <row r="3097" spans="1:4" x14ac:dyDescent="0.2">
      <c r="A3097" s="1">
        <v>2698</v>
      </c>
      <c r="B3097" s="3">
        <v>42538.811111111114</v>
      </c>
      <c r="C3097" t="s">
        <v>15</v>
      </c>
      <c r="D3097">
        <v>1</v>
      </c>
    </row>
    <row r="3098" spans="1:4" x14ac:dyDescent="0.2">
      <c r="A3098" s="1">
        <v>2698</v>
      </c>
      <c r="B3098" s="3">
        <v>42538.811111111114</v>
      </c>
      <c r="C3098" t="s">
        <v>61</v>
      </c>
      <c r="D3098">
        <v>1</v>
      </c>
    </row>
    <row r="3099" spans="1:4" x14ac:dyDescent="0.2">
      <c r="A3099" s="1">
        <v>2698</v>
      </c>
      <c r="B3099" s="3">
        <v>42538.811111111114</v>
      </c>
      <c r="C3099" t="s">
        <v>86</v>
      </c>
      <c r="D3099">
        <v>1</v>
      </c>
    </row>
    <row r="3100" spans="1:4" x14ac:dyDescent="0.2">
      <c r="A3100" s="1">
        <v>2698</v>
      </c>
      <c r="B3100" s="3">
        <v>42538.811111111114</v>
      </c>
      <c r="C3100" t="s">
        <v>105</v>
      </c>
      <c r="D3100">
        <v>1</v>
      </c>
    </row>
    <row r="3101" spans="1:4" x14ac:dyDescent="0.2">
      <c r="A3101" s="1">
        <v>2699</v>
      </c>
      <c r="B3101" s="3">
        <v>42538.817361111112</v>
      </c>
      <c r="C3101" t="s">
        <v>5</v>
      </c>
      <c r="D3101">
        <v>1</v>
      </c>
    </row>
    <row r="3102" spans="1:4" x14ac:dyDescent="0.2">
      <c r="A3102" s="1">
        <v>2699</v>
      </c>
      <c r="B3102" s="3">
        <v>42538.817361111112</v>
      </c>
      <c r="C3102" t="s">
        <v>3</v>
      </c>
      <c r="D3102">
        <v>1</v>
      </c>
    </row>
    <row r="3103" spans="1:4" x14ac:dyDescent="0.2">
      <c r="A3103" s="1">
        <v>2699</v>
      </c>
      <c r="B3103" s="3">
        <v>42538.817361111112</v>
      </c>
      <c r="C3103" t="s">
        <v>4</v>
      </c>
      <c r="D3103">
        <v>1</v>
      </c>
    </row>
    <row r="3104" spans="1:4" x14ac:dyDescent="0.2">
      <c r="A3104" s="1">
        <v>2699</v>
      </c>
      <c r="B3104" s="3">
        <v>42538.817361111112</v>
      </c>
      <c r="C3104" t="s">
        <v>8</v>
      </c>
      <c r="D3104">
        <v>3</v>
      </c>
    </row>
    <row r="3105" spans="1:4" x14ac:dyDescent="0.2">
      <c r="A3105" s="1">
        <v>2699</v>
      </c>
      <c r="B3105" s="3">
        <v>42538.817361111112</v>
      </c>
      <c r="C3105" t="s">
        <v>17</v>
      </c>
      <c r="D3105">
        <v>1</v>
      </c>
    </row>
    <row r="3106" spans="1:4" x14ac:dyDescent="0.2">
      <c r="A3106" s="1">
        <v>2699</v>
      </c>
      <c r="B3106" s="3">
        <v>42538.817361111112</v>
      </c>
      <c r="C3106" t="s">
        <v>19</v>
      </c>
      <c r="D3106">
        <v>1</v>
      </c>
    </row>
    <row r="3107" spans="1:4" x14ac:dyDescent="0.2">
      <c r="A3107" s="1">
        <v>2699</v>
      </c>
      <c r="B3107" s="3">
        <v>42538.817361111112</v>
      </c>
      <c r="C3107" t="s">
        <v>33</v>
      </c>
      <c r="D3107">
        <v>1</v>
      </c>
    </row>
    <row r="3108" spans="1:4" x14ac:dyDescent="0.2">
      <c r="A3108" s="1">
        <v>2699</v>
      </c>
      <c r="B3108" s="3">
        <v>42538.817361111112</v>
      </c>
      <c r="C3108" t="s">
        <v>57</v>
      </c>
      <c r="D3108">
        <v>1</v>
      </c>
    </row>
    <row r="3109" spans="1:4" x14ac:dyDescent="0.2">
      <c r="A3109" s="1">
        <v>2699</v>
      </c>
      <c r="B3109" s="3">
        <v>42538.817361111112</v>
      </c>
      <c r="C3109" t="s">
        <v>96</v>
      </c>
      <c r="D3109">
        <v>1</v>
      </c>
    </row>
    <row r="3110" spans="1:4" x14ac:dyDescent="0.2">
      <c r="A3110" s="1">
        <v>2700</v>
      </c>
      <c r="B3110" s="3">
        <v>42538.818055555559</v>
      </c>
      <c r="C3110" t="s">
        <v>18</v>
      </c>
      <c r="D3110">
        <v>1</v>
      </c>
    </row>
    <row r="3111" spans="1:4" x14ac:dyDescent="0.2">
      <c r="A3111" s="1">
        <v>2700</v>
      </c>
      <c r="B3111" s="3">
        <v>42538.818055555559</v>
      </c>
      <c r="C3111" t="s">
        <v>17</v>
      </c>
      <c r="D3111">
        <v>2</v>
      </c>
    </row>
    <row r="3112" spans="1:4" x14ac:dyDescent="0.2">
      <c r="A3112" s="1">
        <v>2700</v>
      </c>
      <c r="B3112" s="3">
        <v>42538.818055555559</v>
      </c>
      <c r="C3112" t="s">
        <v>50</v>
      </c>
      <c r="D3112">
        <v>1</v>
      </c>
    </row>
    <row r="3113" spans="1:4" x14ac:dyDescent="0.2">
      <c r="A3113" s="1">
        <v>2700</v>
      </c>
      <c r="B3113" s="3">
        <v>42538.818055555559</v>
      </c>
      <c r="C3113" t="s">
        <v>53</v>
      </c>
      <c r="D3113">
        <v>1</v>
      </c>
    </row>
    <row r="3114" spans="1:4" x14ac:dyDescent="0.2">
      <c r="A3114" s="1">
        <v>2700</v>
      </c>
      <c r="B3114" s="3">
        <v>42538.818055555559</v>
      </c>
      <c r="C3114" t="s">
        <v>61</v>
      </c>
      <c r="D3114">
        <v>1</v>
      </c>
    </row>
    <row r="3115" spans="1:4" x14ac:dyDescent="0.2">
      <c r="A3115" s="1">
        <v>2700</v>
      </c>
      <c r="B3115" s="3">
        <v>42538.818055555559</v>
      </c>
      <c r="C3115" t="s">
        <v>81</v>
      </c>
      <c r="D3115">
        <v>1</v>
      </c>
    </row>
    <row r="3116" spans="1:4" x14ac:dyDescent="0.2">
      <c r="A3116" s="1">
        <v>2700</v>
      </c>
      <c r="B3116" s="3">
        <v>42538.818055555559</v>
      </c>
      <c r="C3116" t="s">
        <v>88</v>
      </c>
      <c r="D3116">
        <v>2</v>
      </c>
    </row>
    <row r="3117" spans="1:4" x14ac:dyDescent="0.2">
      <c r="A3117" s="1">
        <v>2701</v>
      </c>
      <c r="B3117" s="3">
        <v>42538.847222222219</v>
      </c>
      <c r="C3117" t="s">
        <v>12</v>
      </c>
      <c r="D3117">
        <v>1</v>
      </c>
    </row>
    <row r="3118" spans="1:4" x14ac:dyDescent="0.2">
      <c r="A3118" s="1">
        <v>2701</v>
      </c>
      <c r="B3118" s="3">
        <v>42538.847222222219</v>
      </c>
      <c r="C3118" t="s">
        <v>18</v>
      </c>
      <c r="D3118">
        <v>1</v>
      </c>
    </row>
    <row r="3119" spans="1:4" x14ac:dyDescent="0.2">
      <c r="A3119" s="1">
        <v>2701</v>
      </c>
      <c r="B3119" s="3">
        <v>42538.847222222219</v>
      </c>
      <c r="C3119" t="s">
        <v>17</v>
      </c>
      <c r="D3119">
        <v>1</v>
      </c>
    </row>
    <row r="3120" spans="1:4" x14ac:dyDescent="0.2">
      <c r="A3120" s="1">
        <v>2701</v>
      </c>
      <c r="B3120" s="3">
        <v>42538.847222222219</v>
      </c>
      <c r="C3120" t="s">
        <v>52</v>
      </c>
      <c r="D3120">
        <v>1</v>
      </c>
    </row>
    <row r="3121" spans="1:4" x14ac:dyDescent="0.2">
      <c r="A3121" s="1">
        <v>2701</v>
      </c>
      <c r="B3121" s="3">
        <v>42538.847222222219</v>
      </c>
      <c r="C3121" t="s">
        <v>86</v>
      </c>
      <c r="D3121">
        <v>1</v>
      </c>
    </row>
    <row r="3122" spans="1:4" x14ac:dyDescent="0.2">
      <c r="A3122" s="1">
        <v>2701</v>
      </c>
      <c r="B3122" s="3">
        <v>42538.847222222219</v>
      </c>
      <c r="C3122" t="s">
        <v>89</v>
      </c>
      <c r="D3122">
        <v>1</v>
      </c>
    </row>
    <row r="3123" spans="1:4" x14ac:dyDescent="0.2">
      <c r="A3123" s="1">
        <v>2702</v>
      </c>
      <c r="B3123" s="3">
        <v>42538.886805555558</v>
      </c>
      <c r="C3123" t="s">
        <v>17</v>
      </c>
      <c r="D3123">
        <v>1</v>
      </c>
    </row>
    <row r="3124" spans="1:4" x14ac:dyDescent="0.2">
      <c r="A3124" s="1">
        <v>2702</v>
      </c>
      <c r="B3124" s="3">
        <v>42538.886805555558</v>
      </c>
      <c r="C3124" t="s">
        <v>104</v>
      </c>
      <c r="D3124">
        <v>1</v>
      </c>
    </row>
    <row r="3125" spans="1:4" x14ac:dyDescent="0.2">
      <c r="A3125" s="1">
        <v>2703</v>
      </c>
      <c r="B3125" s="3">
        <v>42538.90625</v>
      </c>
      <c r="C3125" t="s">
        <v>12</v>
      </c>
      <c r="D3125">
        <v>1</v>
      </c>
    </row>
    <row r="3126" spans="1:4" x14ac:dyDescent="0.2">
      <c r="A3126" s="1">
        <v>2703</v>
      </c>
      <c r="B3126" s="3">
        <v>42538.90625</v>
      </c>
      <c r="C3126" t="s">
        <v>14</v>
      </c>
      <c r="D3126">
        <v>1</v>
      </c>
    </row>
    <row r="3127" spans="1:4" x14ac:dyDescent="0.2">
      <c r="A3127" s="1">
        <v>2703</v>
      </c>
      <c r="B3127" s="3">
        <v>42538.90625</v>
      </c>
      <c r="C3127" t="s">
        <v>56</v>
      </c>
      <c r="D3127">
        <v>1</v>
      </c>
    </row>
    <row r="3128" spans="1:4" x14ac:dyDescent="0.2">
      <c r="A3128" s="1">
        <v>2703</v>
      </c>
      <c r="B3128" s="3">
        <v>42538.90625</v>
      </c>
      <c r="C3128" t="s">
        <v>69</v>
      </c>
      <c r="D3128">
        <v>1</v>
      </c>
    </row>
    <row r="3129" spans="1:4" x14ac:dyDescent="0.2">
      <c r="A3129" s="1">
        <v>2703</v>
      </c>
      <c r="B3129" s="3">
        <v>42538.90625</v>
      </c>
      <c r="C3129" t="s">
        <v>78</v>
      </c>
      <c r="D3129">
        <v>1</v>
      </c>
    </row>
    <row r="3130" spans="1:4" x14ac:dyDescent="0.2">
      <c r="A3130" s="1">
        <v>2703</v>
      </c>
      <c r="B3130" s="3">
        <v>42538.90625</v>
      </c>
      <c r="C3130" t="s">
        <v>141</v>
      </c>
      <c r="D3130">
        <v>1</v>
      </c>
    </row>
    <row r="3131" spans="1:4" x14ac:dyDescent="0.2">
      <c r="A3131" s="1">
        <v>2704</v>
      </c>
      <c r="B3131" s="3">
        <v>42539.532638888886</v>
      </c>
      <c r="C3131" t="s">
        <v>11</v>
      </c>
      <c r="D3131">
        <v>1</v>
      </c>
    </row>
    <row r="3132" spans="1:4" x14ac:dyDescent="0.2">
      <c r="A3132" s="1">
        <v>2704</v>
      </c>
      <c r="B3132" s="3">
        <v>42539.532638888886</v>
      </c>
      <c r="C3132" t="s">
        <v>32</v>
      </c>
      <c r="D3132">
        <v>1</v>
      </c>
    </row>
    <row r="3133" spans="1:4" x14ac:dyDescent="0.2">
      <c r="A3133" s="1">
        <v>2704</v>
      </c>
      <c r="B3133" s="3">
        <v>42539.532638888886</v>
      </c>
      <c r="C3133" t="s">
        <v>45</v>
      </c>
      <c r="D3133">
        <v>1</v>
      </c>
    </row>
    <row r="3134" spans="1:4" x14ac:dyDescent="0.2">
      <c r="A3134" s="1">
        <v>2704</v>
      </c>
      <c r="B3134" s="3">
        <v>42539.532638888886</v>
      </c>
      <c r="C3134" t="s">
        <v>55</v>
      </c>
      <c r="D3134">
        <v>1</v>
      </c>
    </row>
    <row r="3135" spans="1:4" x14ac:dyDescent="0.2">
      <c r="A3135" s="1">
        <v>2704</v>
      </c>
      <c r="B3135" s="3">
        <v>42539.532638888886</v>
      </c>
      <c r="C3135" t="s">
        <v>63</v>
      </c>
      <c r="D3135">
        <v>1</v>
      </c>
    </row>
    <row r="3136" spans="1:4" x14ac:dyDescent="0.2">
      <c r="A3136" s="1">
        <v>2704</v>
      </c>
      <c r="B3136" s="3">
        <v>42539.532638888886</v>
      </c>
      <c r="C3136" t="s">
        <v>97</v>
      </c>
      <c r="D3136">
        <v>1</v>
      </c>
    </row>
    <row r="3137" spans="1:4" x14ac:dyDescent="0.2">
      <c r="A3137" s="1">
        <v>2705</v>
      </c>
      <c r="B3137" s="3">
        <v>42539.761805555558</v>
      </c>
      <c r="C3137" t="s">
        <v>12</v>
      </c>
      <c r="D3137">
        <v>1</v>
      </c>
    </row>
    <row r="3138" spans="1:4" x14ac:dyDescent="0.2">
      <c r="A3138" s="1">
        <v>2705</v>
      </c>
      <c r="B3138" s="3">
        <v>42539.761805555558</v>
      </c>
      <c r="C3138" t="s">
        <v>38</v>
      </c>
      <c r="D3138">
        <v>1</v>
      </c>
    </row>
    <row r="3139" spans="1:4" x14ac:dyDescent="0.2">
      <c r="A3139" s="1">
        <v>2705</v>
      </c>
      <c r="B3139" s="3">
        <v>42539.761805555558</v>
      </c>
      <c r="C3139" t="s">
        <v>74</v>
      </c>
      <c r="D3139">
        <v>1</v>
      </c>
    </row>
    <row r="3140" spans="1:4" x14ac:dyDescent="0.2">
      <c r="A3140" s="1">
        <v>2705</v>
      </c>
      <c r="B3140" s="3">
        <v>42539.761805555558</v>
      </c>
      <c r="C3140" t="s">
        <v>119</v>
      </c>
      <c r="D3140">
        <v>1</v>
      </c>
    </row>
    <row r="3141" spans="1:4" x14ac:dyDescent="0.2">
      <c r="A3141" s="1">
        <v>2706</v>
      </c>
      <c r="B3141" s="3">
        <v>42539.765277777777</v>
      </c>
      <c r="C3141" t="s">
        <v>3</v>
      </c>
      <c r="D3141">
        <v>1</v>
      </c>
    </row>
    <row r="3142" spans="1:4" x14ac:dyDescent="0.2">
      <c r="A3142" s="1">
        <v>2706</v>
      </c>
      <c r="B3142" s="3">
        <v>42539.765277777777</v>
      </c>
      <c r="C3142" t="s">
        <v>4</v>
      </c>
      <c r="D3142">
        <v>2</v>
      </c>
    </row>
    <row r="3143" spans="1:4" x14ac:dyDescent="0.2">
      <c r="A3143" s="1">
        <v>2706</v>
      </c>
      <c r="B3143" s="3">
        <v>42539.765277777777</v>
      </c>
      <c r="C3143" t="s">
        <v>7</v>
      </c>
      <c r="D3143">
        <v>1</v>
      </c>
    </row>
    <row r="3144" spans="1:4" x14ac:dyDescent="0.2">
      <c r="A3144" s="1">
        <v>2706</v>
      </c>
      <c r="B3144" s="3">
        <v>42539.765277777777</v>
      </c>
      <c r="C3144" t="s">
        <v>8</v>
      </c>
      <c r="D3144">
        <v>3</v>
      </c>
    </row>
    <row r="3145" spans="1:4" x14ac:dyDescent="0.2">
      <c r="A3145" s="1">
        <v>2706</v>
      </c>
      <c r="B3145" s="3">
        <v>42539.765277777777</v>
      </c>
      <c r="C3145" t="s">
        <v>17</v>
      </c>
      <c r="D3145">
        <v>2</v>
      </c>
    </row>
    <row r="3146" spans="1:4" x14ac:dyDescent="0.2">
      <c r="A3146" s="1">
        <v>2706</v>
      </c>
      <c r="B3146" s="3">
        <v>42539.765277777777</v>
      </c>
      <c r="C3146" t="s">
        <v>33</v>
      </c>
      <c r="D3146">
        <v>1</v>
      </c>
    </row>
    <row r="3147" spans="1:4" x14ac:dyDescent="0.2">
      <c r="A3147" s="1">
        <v>2706</v>
      </c>
      <c r="B3147" s="3">
        <v>42539.765277777777</v>
      </c>
      <c r="C3147" t="s">
        <v>64</v>
      </c>
      <c r="D3147">
        <v>1</v>
      </c>
    </row>
    <row r="3148" spans="1:4" x14ac:dyDescent="0.2">
      <c r="A3148" s="1">
        <v>2706</v>
      </c>
      <c r="B3148" s="3">
        <v>42539.765277777777</v>
      </c>
      <c r="C3148" t="s">
        <v>99</v>
      </c>
      <c r="D3148">
        <v>1</v>
      </c>
    </row>
    <row r="3149" spans="1:4" x14ac:dyDescent="0.2">
      <c r="A3149" s="1">
        <v>2706</v>
      </c>
      <c r="B3149" s="3">
        <v>42539.765277777777</v>
      </c>
      <c r="C3149" t="s">
        <v>151</v>
      </c>
      <c r="D3149">
        <v>1</v>
      </c>
    </row>
    <row r="3150" spans="1:4" x14ac:dyDescent="0.2">
      <c r="A3150" s="1">
        <v>2707</v>
      </c>
      <c r="B3150" s="3">
        <v>42539.776388888888</v>
      </c>
      <c r="C3150" t="s">
        <v>10</v>
      </c>
      <c r="D3150">
        <v>2</v>
      </c>
    </row>
    <row r="3151" spans="1:4" x14ac:dyDescent="0.2">
      <c r="A3151" s="1">
        <v>2707</v>
      </c>
      <c r="B3151" s="3">
        <v>42539.776388888888</v>
      </c>
      <c r="C3151" t="s">
        <v>12</v>
      </c>
      <c r="D3151">
        <v>1</v>
      </c>
    </row>
    <row r="3152" spans="1:4" x14ac:dyDescent="0.2">
      <c r="A3152" s="1">
        <v>2707</v>
      </c>
      <c r="B3152" s="3">
        <v>42539.776388888888</v>
      </c>
      <c r="C3152" t="s">
        <v>14</v>
      </c>
      <c r="D3152">
        <v>1</v>
      </c>
    </row>
    <row r="3153" spans="1:4" x14ac:dyDescent="0.2">
      <c r="A3153" s="1">
        <v>2707</v>
      </c>
      <c r="B3153" s="3">
        <v>42539.776388888888</v>
      </c>
      <c r="C3153" t="s">
        <v>17</v>
      </c>
      <c r="D3153">
        <v>1</v>
      </c>
    </row>
    <row r="3154" spans="1:4" x14ac:dyDescent="0.2">
      <c r="A3154" s="1">
        <v>2707</v>
      </c>
      <c r="B3154" s="3">
        <v>42539.776388888888</v>
      </c>
      <c r="C3154" t="s">
        <v>67</v>
      </c>
      <c r="D3154">
        <v>1</v>
      </c>
    </row>
    <row r="3155" spans="1:4" x14ac:dyDescent="0.2">
      <c r="A3155" s="1">
        <v>2707</v>
      </c>
      <c r="B3155" s="3">
        <v>42539.776388888888</v>
      </c>
      <c r="C3155" t="s">
        <v>69</v>
      </c>
      <c r="D3155">
        <v>1</v>
      </c>
    </row>
    <row r="3156" spans="1:4" x14ac:dyDescent="0.2">
      <c r="A3156" s="1">
        <v>2708</v>
      </c>
      <c r="B3156" s="3">
        <v>42540.578472222223</v>
      </c>
      <c r="C3156" t="s">
        <v>5</v>
      </c>
      <c r="D3156">
        <v>1</v>
      </c>
    </row>
    <row r="3157" spans="1:4" x14ac:dyDescent="0.2">
      <c r="A3157" s="1">
        <v>2708</v>
      </c>
      <c r="B3157" s="3">
        <v>42540.578472222223</v>
      </c>
      <c r="C3157" t="s">
        <v>6</v>
      </c>
      <c r="D3157">
        <v>1</v>
      </c>
    </row>
    <row r="3158" spans="1:4" x14ac:dyDescent="0.2">
      <c r="A3158" s="1">
        <v>2708</v>
      </c>
      <c r="B3158" s="3">
        <v>42540.578472222223</v>
      </c>
      <c r="C3158" t="s">
        <v>8</v>
      </c>
      <c r="D3158">
        <v>2</v>
      </c>
    </row>
    <row r="3159" spans="1:4" x14ac:dyDescent="0.2">
      <c r="A3159" s="1">
        <v>2708</v>
      </c>
      <c r="B3159" s="3">
        <v>42540.578472222223</v>
      </c>
      <c r="C3159" t="s">
        <v>19</v>
      </c>
      <c r="D3159">
        <v>1</v>
      </c>
    </row>
    <row r="3160" spans="1:4" x14ac:dyDescent="0.2">
      <c r="A3160" s="1">
        <v>2708</v>
      </c>
      <c r="B3160" s="3">
        <v>42540.578472222223</v>
      </c>
      <c r="C3160" t="s">
        <v>68</v>
      </c>
      <c r="D3160">
        <v>1</v>
      </c>
    </row>
    <row r="3161" spans="1:4" x14ac:dyDescent="0.2">
      <c r="A3161" s="1">
        <v>2708</v>
      </c>
      <c r="B3161" s="3">
        <v>42540.578472222223</v>
      </c>
      <c r="C3161" t="s">
        <v>99</v>
      </c>
      <c r="D3161">
        <v>1</v>
      </c>
    </row>
    <row r="3162" spans="1:4" x14ac:dyDescent="0.2">
      <c r="A3162" s="1">
        <v>2708</v>
      </c>
      <c r="B3162" s="3">
        <v>42540.578472222223</v>
      </c>
      <c r="C3162" t="s">
        <v>89</v>
      </c>
      <c r="D3162">
        <v>1</v>
      </c>
    </row>
    <row r="3163" spans="1:4" x14ac:dyDescent="0.2">
      <c r="A3163" s="1">
        <v>2709</v>
      </c>
      <c r="B3163" s="3">
        <v>42540.698611111111</v>
      </c>
      <c r="C3163" t="s">
        <v>12</v>
      </c>
      <c r="D3163">
        <v>2</v>
      </c>
    </row>
    <row r="3164" spans="1:4" x14ac:dyDescent="0.2">
      <c r="A3164" s="1">
        <v>2709</v>
      </c>
      <c r="B3164" s="3">
        <v>42540.698611111111</v>
      </c>
      <c r="C3164" t="s">
        <v>14</v>
      </c>
      <c r="D3164">
        <v>1</v>
      </c>
    </row>
    <row r="3165" spans="1:4" x14ac:dyDescent="0.2">
      <c r="A3165" s="1">
        <v>2709</v>
      </c>
      <c r="B3165" s="3">
        <v>42540.698611111111</v>
      </c>
      <c r="C3165" t="s">
        <v>33</v>
      </c>
      <c r="D3165">
        <v>1</v>
      </c>
    </row>
    <row r="3166" spans="1:4" x14ac:dyDescent="0.2">
      <c r="A3166" s="1">
        <v>2709</v>
      </c>
      <c r="B3166" s="3">
        <v>42540.698611111111</v>
      </c>
      <c r="C3166" t="s">
        <v>95</v>
      </c>
      <c r="D3166">
        <v>1</v>
      </c>
    </row>
    <row r="3167" spans="1:4" x14ac:dyDescent="0.2">
      <c r="A3167" s="1">
        <v>2709</v>
      </c>
      <c r="B3167" s="3">
        <v>42540.698611111111</v>
      </c>
      <c r="C3167" t="s">
        <v>98</v>
      </c>
      <c r="D3167">
        <v>1</v>
      </c>
    </row>
    <row r="3168" spans="1:4" x14ac:dyDescent="0.2">
      <c r="A3168" s="1">
        <v>2710</v>
      </c>
      <c r="B3168" s="3">
        <v>42540.713194444441</v>
      </c>
      <c r="C3168" t="s">
        <v>8</v>
      </c>
      <c r="D3168">
        <v>3</v>
      </c>
    </row>
    <row r="3169" spans="1:4" x14ac:dyDescent="0.2">
      <c r="A3169" s="1">
        <v>2710</v>
      </c>
      <c r="B3169" s="3">
        <v>42540.713194444441</v>
      </c>
      <c r="C3169" t="s">
        <v>12</v>
      </c>
      <c r="D3169">
        <v>1</v>
      </c>
    </row>
    <row r="3170" spans="1:4" x14ac:dyDescent="0.2">
      <c r="A3170" s="1">
        <v>2710</v>
      </c>
      <c r="B3170" s="3">
        <v>42540.713194444441</v>
      </c>
      <c r="C3170" t="s">
        <v>14</v>
      </c>
      <c r="D3170">
        <v>1</v>
      </c>
    </row>
    <row r="3171" spans="1:4" x14ac:dyDescent="0.2">
      <c r="A3171" s="1">
        <v>2710</v>
      </c>
      <c r="B3171" s="3">
        <v>42540.713194444441</v>
      </c>
      <c r="C3171" t="s">
        <v>18</v>
      </c>
      <c r="D3171">
        <v>1</v>
      </c>
    </row>
    <row r="3172" spans="1:4" x14ac:dyDescent="0.2">
      <c r="A3172" s="1">
        <v>2710</v>
      </c>
      <c r="B3172" s="3">
        <v>42540.713194444441</v>
      </c>
      <c r="C3172" t="s">
        <v>33</v>
      </c>
      <c r="D3172">
        <v>1</v>
      </c>
    </row>
    <row r="3173" spans="1:4" x14ac:dyDescent="0.2">
      <c r="A3173" s="1">
        <v>2710</v>
      </c>
      <c r="B3173" s="3">
        <v>42540.713194444441</v>
      </c>
      <c r="C3173" t="s">
        <v>54</v>
      </c>
      <c r="D3173">
        <v>1</v>
      </c>
    </row>
    <row r="3174" spans="1:4" x14ac:dyDescent="0.2">
      <c r="A3174" s="1">
        <v>2710</v>
      </c>
      <c r="B3174" s="3">
        <v>42540.713194444441</v>
      </c>
      <c r="C3174" t="s">
        <v>55</v>
      </c>
      <c r="D3174">
        <v>1</v>
      </c>
    </row>
    <row r="3175" spans="1:4" x14ac:dyDescent="0.2">
      <c r="A3175" s="1">
        <v>2710</v>
      </c>
      <c r="B3175" s="3">
        <v>42540.713194444441</v>
      </c>
      <c r="C3175" t="s">
        <v>61</v>
      </c>
      <c r="D3175">
        <v>1</v>
      </c>
    </row>
    <row r="3176" spans="1:4" x14ac:dyDescent="0.2">
      <c r="A3176" s="1">
        <v>2710</v>
      </c>
      <c r="B3176" s="3">
        <v>42540.713194444441</v>
      </c>
      <c r="C3176" t="s">
        <v>96</v>
      </c>
      <c r="D3176">
        <v>1</v>
      </c>
    </row>
    <row r="3177" spans="1:4" x14ac:dyDescent="0.2">
      <c r="A3177" s="1">
        <v>2710</v>
      </c>
      <c r="B3177" s="3">
        <v>42540.713194444441</v>
      </c>
      <c r="C3177" t="s">
        <v>151</v>
      </c>
      <c r="D3177">
        <v>1</v>
      </c>
    </row>
    <row r="3178" spans="1:4" x14ac:dyDescent="0.2">
      <c r="A3178" s="1">
        <v>2711</v>
      </c>
      <c r="B3178" s="3">
        <v>42540.715277777781</v>
      </c>
      <c r="C3178" t="s">
        <v>12</v>
      </c>
      <c r="D3178">
        <v>2</v>
      </c>
    </row>
    <row r="3179" spans="1:4" x14ac:dyDescent="0.2">
      <c r="A3179" s="1">
        <v>2711</v>
      </c>
      <c r="B3179" s="3">
        <v>42540.715277777781</v>
      </c>
      <c r="C3179" t="s">
        <v>14</v>
      </c>
      <c r="D3179">
        <v>1</v>
      </c>
    </row>
    <row r="3180" spans="1:4" x14ac:dyDescent="0.2">
      <c r="A3180" s="1">
        <v>2711</v>
      </c>
      <c r="B3180" s="3">
        <v>42540.715277777781</v>
      </c>
      <c r="C3180" t="s">
        <v>17</v>
      </c>
      <c r="D3180">
        <v>1</v>
      </c>
    </row>
    <row r="3181" spans="1:4" x14ac:dyDescent="0.2">
      <c r="A3181" s="1">
        <v>2711</v>
      </c>
      <c r="B3181" s="3">
        <v>42540.715277777781</v>
      </c>
      <c r="C3181" t="s">
        <v>33</v>
      </c>
      <c r="D3181">
        <v>1</v>
      </c>
    </row>
    <row r="3182" spans="1:4" x14ac:dyDescent="0.2">
      <c r="A3182" s="1">
        <v>2711</v>
      </c>
      <c r="B3182" s="3">
        <v>42540.715277777781</v>
      </c>
      <c r="C3182" t="s">
        <v>27</v>
      </c>
      <c r="D3182">
        <v>1</v>
      </c>
    </row>
    <row r="3183" spans="1:4" x14ac:dyDescent="0.2">
      <c r="A3183" s="1">
        <v>2711</v>
      </c>
      <c r="B3183" s="3">
        <v>42540.715277777781</v>
      </c>
      <c r="C3183" t="s">
        <v>96</v>
      </c>
      <c r="D3183">
        <v>1</v>
      </c>
    </row>
    <row r="3184" spans="1:4" x14ac:dyDescent="0.2">
      <c r="A3184" s="1">
        <v>2711</v>
      </c>
      <c r="B3184" s="3">
        <v>42540.715277777781</v>
      </c>
      <c r="C3184" t="s">
        <v>89</v>
      </c>
      <c r="D3184">
        <v>1</v>
      </c>
    </row>
    <row r="3185" spans="1:4" x14ac:dyDescent="0.2">
      <c r="A3185" s="1">
        <v>2711</v>
      </c>
      <c r="B3185" s="3">
        <v>42540.715277777781</v>
      </c>
      <c r="C3185" t="s">
        <v>89</v>
      </c>
      <c r="D3185">
        <v>1</v>
      </c>
    </row>
    <row r="3186" spans="1:4" x14ac:dyDescent="0.2">
      <c r="A3186" s="1">
        <v>2712</v>
      </c>
      <c r="B3186" s="3">
        <v>42540.736805555556</v>
      </c>
      <c r="C3186" t="s">
        <v>11</v>
      </c>
      <c r="D3186">
        <v>1</v>
      </c>
    </row>
    <row r="3187" spans="1:4" x14ac:dyDescent="0.2">
      <c r="A3187" s="1">
        <v>2712</v>
      </c>
      <c r="B3187" s="3">
        <v>42540.736805555556</v>
      </c>
      <c r="C3187" t="s">
        <v>33</v>
      </c>
      <c r="D3187">
        <v>1</v>
      </c>
    </row>
    <row r="3188" spans="1:4" x14ac:dyDescent="0.2">
      <c r="A3188" s="1">
        <v>2712</v>
      </c>
      <c r="B3188" s="3">
        <v>42540.736805555556</v>
      </c>
      <c r="C3188" t="s">
        <v>28</v>
      </c>
      <c r="D3188">
        <v>1</v>
      </c>
    </row>
    <row r="3189" spans="1:4" x14ac:dyDescent="0.2">
      <c r="A3189" s="1">
        <v>2712</v>
      </c>
      <c r="B3189" s="3">
        <v>42540.736805555556</v>
      </c>
      <c r="C3189" t="s">
        <v>97</v>
      </c>
      <c r="D3189">
        <v>1</v>
      </c>
    </row>
    <row r="3190" spans="1:4" x14ac:dyDescent="0.2">
      <c r="A3190" s="1">
        <v>2712</v>
      </c>
      <c r="B3190" s="3">
        <v>42540.736805555556</v>
      </c>
      <c r="C3190" t="s">
        <v>99</v>
      </c>
      <c r="D3190">
        <v>1</v>
      </c>
    </row>
    <row r="3191" spans="1:4" x14ac:dyDescent="0.2">
      <c r="A3191" s="1">
        <v>2713</v>
      </c>
      <c r="B3191" s="3">
        <v>42540.746527777781</v>
      </c>
      <c r="C3191" t="s">
        <v>5</v>
      </c>
      <c r="D3191">
        <v>2</v>
      </c>
    </row>
    <row r="3192" spans="1:4" x14ac:dyDescent="0.2">
      <c r="A3192" s="1">
        <v>2713</v>
      </c>
      <c r="B3192" s="3">
        <v>42540.746527777781</v>
      </c>
      <c r="C3192" t="s">
        <v>8</v>
      </c>
      <c r="D3192">
        <v>8</v>
      </c>
    </row>
    <row r="3193" spans="1:4" x14ac:dyDescent="0.2">
      <c r="A3193" s="1">
        <v>2713</v>
      </c>
      <c r="B3193" s="3">
        <v>42540.746527777781</v>
      </c>
      <c r="C3193" t="s">
        <v>12</v>
      </c>
      <c r="D3193">
        <v>1</v>
      </c>
    </row>
    <row r="3194" spans="1:4" x14ac:dyDescent="0.2">
      <c r="A3194" s="1">
        <v>2713</v>
      </c>
      <c r="B3194" s="3">
        <v>42540.746527777781</v>
      </c>
      <c r="C3194" t="s">
        <v>17</v>
      </c>
      <c r="D3194">
        <v>1</v>
      </c>
    </row>
    <row r="3195" spans="1:4" x14ac:dyDescent="0.2">
      <c r="A3195" s="1">
        <v>2713</v>
      </c>
      <c r="B3195" s="3">
        <v>42540.746527777781</v>
      </c>
      <c r="C3195" t="s">
        <v>34</v>
      </c>
      <c r="D3195">
        <v>1</v>
      </c>
    </row>
    <row r="3196" spans="1:4" x14ac:dyDescent="0.2">
      <c r="A3196" s="1">
        <v>2713</v>
      </c>
      <c r="B3196" s="3">
        <v>42540.746527777781</v>
      </c>
      <c r="C3196" t="s">
        <v>32</v>
      </c>
      <c r="D3196">
        <v>1</v>
      </c>
    </row>
    <row r="3197" spans="1:4" x14ac:dyDescent="0.2">
      <c r="A3197" s="1">
        <v>2713</v>
      </c>
      <c r="B3197" s="3">
        <v>42540.746527777781</v>
      </c>
      <c r="C3197" t="s">
        <v>96</v>
      </c>
      <c r="D3197">
        <v>4</v>
      </c>
    </row>
    <row r="3198" spans="1:4" x14ac:dyDescent="0.2">
      <c r="A3198" s="1">
        <v>2714</v>
      </c>
      <c r="B3198" s="3">
        <v>42540.75277777778</v>
      </c>
      <c r="C3198" t="s">
        <v>8</v>
      </c>
      <c r="D3198">
        <v>3</v>
      </c>
    </row>
    <row r="3199" spans="1:4" x14ac:dyDescent="0.2">
      <c r="A3199" s="1">
        <v>2714</v>
      </c>
      <c r="B3199" s="3">
        <v>42540.75277777778</v>
      </c>
      <c r="C3199" t="s">
        <v>12</v>
      </c>
      <c r="D3199">
        <v>1</v>
      </c>
    </row>
    <row r="3200" spans="1:4" x14ac:dyDescent="0.2">
      <c r="A3200" s="1">
        <v>2714</v>
      </c>
      <c r="B3200" s="3">
        <v>42540.75277777778</v>
      </c>
      <c r="C3200" t="s">
        <v>18</v>
      </c>
      <c r="D3200">
        <v>1</v>
      </c>
    </row>
    <row r="3201" spans="1:4" x14ac:dyDescent="0.2">
      <c r="A3201" s="1">
        <v>2714</v>
      </c>
      <c r="B3201" s="3">
        <v>42540.75277777778</v>
      </c>
      <c r="C3201" t="s">
        <v>54</v>
      </c>
      <c r="D3201">
        <v>2</v>
      </c>
    </row>
    <row r="3202" spans="1:4" x14ac:dyDescent="0.2">
      <c r="A3202" s="1">
        <v>2714</v>
      </c>
      <c r="B3202" s="3">
        <v>42540.75277777778</v>
      </c>
      <c r="C3202" t="s">
        <v>68</v>
      </c>
      <c r="D3202">
        <v>1</v>
      </c>
    </row>
    <row r="3203" spans="1:4" x14ac:dyDescent="0.2">
      <c r="A3203" s="1">
        <v>2714</v>
      </c>
      <c r="B3203" s="3">
        <v>42540.75277777778</v>
      </c>
      <c r="C3203" t="s">
        <v>95</v>
      </c>
      <c r="D3203">
        <v>1</v>
      </c>
    </row>
    <row r="3204" spans="1:4" x14ac:dyDescent="0.2">
      <c r="A3204" s="1">
        <v>2714</v>
      </c>
      <c r="B3204" s="3">
        <v>42540.75277777778</v>
      </c>
      <c r="C3204" t="s">
        <v>109</v>
      </c>
      <c r="D3204">
        <v>2</v>
      </c>
    </row>
    <row r="3205" spans="1:4" x14ac:dyDescent="0.2">
      <c r="A3205" s="1">
        <v>2715</v>
      </c>
      <c r="B3205" s="3">
        <v>42540.76458333333</v>
      </c>
      <c r="C3205" t="s">
        <v>14</v>
      </c>
      <c r="D3205">
        <v>1</v>
      </c>
    </row>
    <row r="3206" spans="1:4" x14ac:dyDescent="0.2">
      <c r="A3206" s="1">
        <v>2715</v>
      </c>
      <c r="B3206" s="3">
        <v>42540.76458333333</v>
      </c>
      <c r="C3206" t="s">
        <v>18</v>
      </c>
      <c r="D3206">
        <v>1</v>
      </c>
    </row>
    <row r="3207" spans="1:4" x14ac:dyDescent="0.2">
      <c r="A3207" s="1">
        <v>2715</v>
      </c>
      <c r="B3207" s="3">
        <v>42540.76458333333</v>
      </c>
      <c r="C3207" t="s">
        <v>33</v>
      </c>
      <c r="D3207">
        <v>1</v>
      </c>
    </row>
    <row r="3208" spans="1:4" x14ac:dyDescent="0.2">
      <c r="A3208" s="1">
        <v>2715</v>
      </c>
      <c r="B3208" s="3">
        <v>42540.76458333333</v>
      </c>
      <c r="C3208" t="s">
        <v>84</v>
      </c>
      <c r="D3208">
        <v>1</v>
      </c>
    </row>
    <row r="3209" spans="1:4" x14ac:dyDescent="0.2">
      <c r="A3209" s="1">
        <v>2715</v>
      </c>
      <c r="B3209" s="3">
        <v>42540.76458333333</v>
      </c>
      <c r="C3209" t="s">
        <v>103</v>
      </c>
      <c r="D3209">
        <v>1</v>
      </c>
    </row>
    <row r="3210" spans="1:4" x14ac:dyDescent="0.2">
      <c r="A3210" s="1">
        <v>2715</v>
      </c>
      <c r="B3210" s="3">
        <v>42540.76458333333</v>
      </c>
      <c r="C3210" t="s">
        <v>89</v>
      </c>
      <c r="D3210">
        <v>1</v>
      </c>
    </row>
    <row r="3211" spans="1:4" x14ac:dyDescent="0.2">
      <c r="A3211" s="1">
        <v>2716</v>
      </c>
      <c r="B3211" s="3">
        <v>42540.782638888886</v>
      </c>
      <c r="C3211" t="s">
        <v>8</v>
      </c>
      <c r="D3211">
        <v>2</v>
      </c>
    </row>
    <row r="3212" spans="1:4" x14ac:dyDescent="0.2">
      <c r="A3212" s="1">
        <v>2716</v>
      </c>
      <c r="B3212" s="3">
        <v>42540.782638888886</v>
      </c>
      <c r="C3212" t="s">
        <v>12</v>
      </c>
      <c r="D3212">
        <v>4</v>
      </c>
    </row>
    <row r="3213" spans="1:4" x14ac:dyDescent="0.2">
      <c r="A3213" s="1">
        <v>2716</v>
      </c>
      <c r="B3213" s="3">
        <v>42540.782638888886</v>
      </c>
      <c r="C3213" t="s">
        <v>17</v>
      </c>
      <c r="D3213">
        <v>2</v>
      </c>
    </row>
    <row r="3214" spans="1:4" x14ac:dyDescent="0.2">
      <c r="A3214" s="1">
        <v>2716</v>
      </c>
      <c r="B3214" s="3">
        <v>42540.782638888886</v>
      </c>
      <c r="C3214" t="s">
        <v>25</v>
      </c>
      <c r="D3214">
        <v>6</v>
      </c>
    </row>
    <row r="3215" spans="1:4" x14ac:dyDescent="0.2">
      <c r="A3215" s="1">
        <v>2716</v>
      </c>
      <c r="B3215" s="3">
        <v>42540.782638888886</v>
      </c>
      <c r="C3215" t="s">
        <v>56</v>
      </c>
      <c r="D3215">
        <v>1</v>
      </c>
    </row>
    <row r="3216" spans="1:4" x14ac:dyDescent="0.2">
      <c r="A3216" s="1">
        <v>2716</v>
      </c>
      <c r="B3216" s="3">
        <v>42540.782638888886</v>
      </c>
      <c r="C3216" t="s">
        <v>63</v>
      </c>
      <c r="D3216">
        <v>1</v>
      </c>
    </row>
    <row r="3217" spans="1:4" x14ac:dyDescent="0.2">
      <c r="A3217" s="1">
        <v>2716</v>
      </c>
      <c r="B3217" s="3">
        <v>42540.782638888886</v>
      </c>
      <c r="C3217" t="s">
        <v>76</v>
      </c>
      <c r="D3217">
        <v>1</v>
      </c>
    </row>
    <row r="3218" spans="1:4" x14ac:dyDescent="0.2">
      <c r="A3218" s="1">
        <v>2716</v>
      </c>
      <c r="B3218" s="3">
        <v>42540.782638888886</v>
      </c>
      <c r="C3218" t="s">
        <v>78</v>
      </c>
      <c r="D3218">
        <v>1</v>
      </c>
    </row>
    <row r="3219" spans="1:4" x14ac:dyDescent="0.2">
      <c r="A3219" s="1">
        <v>2716</v>
      </c>
      <c r="B3219" s="3">
        <v>42540.782638888886</v>
      </c>
      <c r="C3219" t="s">
        <v>87</v>
      </c>
      <c r="D3219">
        <v>1</v>
      </c>
    </row>
    <row r="3220" spans="1:4" x14ac:dyDescent="0.2">
      <c r="A3220" s="1">
        <v>2716</v>
      </c>
      <c r="B3220" s="3">
        <v>42540.782638888886</v>
      </c>
      <c r="C3220" t="s">
        <v>89</v>
      </c>
      <c r="D3220">
        <v>1</v>
      </c>
    </row>
    <row r="3221" spans="1:4" x14ac:dyDescent="0.2">
      <c r="A3221" s="1">
        <v>2716</v>
      </c>
      <c r="B3221" s="3">
        <v>42540.782638888886</v>
      </c>
      <c r="C3221" t="s">
        <v>98</v>
      </c>
      <c r="D3221">
        <v>1</v>
      </c>
    </row>
    <row r="3222" spans="1:4" x14ac:dyDescent="0.2">
      <c r="A3222" s="1">
        <v>2716</v>
      </c>
      <c r="B3222" s="3">
        <v>42540.782638888886</v>
      </c>
      <c r="C3222" t="s">
        <v>144</v>
      </c>
      <c r="D3222">
        <v>1</v>
      </c>
    </row>
    <row r="3223" spans="1:4" x14ac:dyDescent="0.2">
      <c r="A3223" s="1">
        <v>2716</v>
      </c>
      <c r="B3223" s="3">
        <v>42540.782638888886</v>
      </c>
      <c r="C3223" t="s">
        <v>119</v>
      </c>
      <c r="D3223">
        <v>1</v>
      </c>
    </row>
    <row r="3224" spans="1:4" x14ac:dyDescent="0.2">
      <c r="A3224" s="1">
        <v>2717</v>
      </c>
      <c r="B3224" s="3">
        <v>42540.806250000001</v>
      </c>
      <c r="C3224" t="s">
        <v>33</v>
      </c>
      <c r="D3224">
        <v>1</v>
      </c>
    </row>
    <row r="3225" spans="1:4" x14ac:dyDescent="0.2">
      <c r="A3225" s="1">
        <v>2717</v>
      </c>
      <c r="B3225" s="3">
        <v>42540.806250000001</v>
      </c>
      <c r="C3225" t="s">
        <v>51</v>
      </c>
      <c r="D3225">
        <v>1</v>
      </c>
    </row>
    <row r="3226" spans="1:4" x14ac:dyDescent="0.2">
      <c r="A3226" s="1">
        <v>2717</v>
      </c>
      <c r="B3226" s="3">
        <v>42540.806250000001</v>
      </c>
      <c r="C3226" t="s">
        <v>126</v>
      </c>
      <c r="D3226">
        <v>1</v>
      </c>
    </row>
    <row r="3227" spans="1:4" x14ac:dyDescent="0.2">
      <c r="A3227" s="1">
        <v>2721</v>
      </c>
      <c r="B3227" s="3">
        <v>42568.743055555555</v>
      </c>
      <c r="C3227" t="s">
        <v>8</v>
      </c>
      <c r="D3227">
        <v>3</v>
      </c>
    </row>
    <row r="3228" spans="1:4" x14ac:dyDescent="0.2">
      <c r="A3228" s="1">
        <v>2721</v>
      </c>
      <c r="B3228" s="3">
        <v>42568.743055555555</v>
      </c>
      <c r="C3228" t="s">
        <v>12</v>
      </c>
      <c r="D3228">
        <v>2</v>
      </c>
    </row>
    <row r="3229" spans="1:4" x14ac:dyDescent="0.2">
      <c r="A3229" s="1">
        <v>2721</v>
      </c>
      <c r="B3229" s="3">
        <v>42568.743055555555</v>
      </c>
      <c r="C3229" t="s">
        <v>14</v>
      </c>
      <c r="D3229">
        <v>1</v>
      </c>
    </row>
    <row r="3230" spans="1:4" x14ac:dyDescent="0.2">
      <c r="A3230" s="1">
        <v>2721</v>
      </c>
      <c r="B3230" s="3">
        <v>42568.743055555555</v>
      </c>
      <c r="C3230" t="s">
        <v>27</v>
      </c>
      <c r="D3230">
        <v>1</v>
      </c>
    </row>
    <row r="3231" spans="1:4" x14ac:dyDescent="0.2">
      <c r="A3231" s="1">
        <v>2721</v>
      </c>
      <c r="B3231" s="3">
        <v>42568.743055555555</v>
      </c>
      <c r="C3231" t="s">
        <v>31</v>
      </c>
      <c r="D3231">
        <v>2</v>
      </c>
    </row>
    <row r="3232" spans="1:4" x14ac:dyDescent="0.2">
      <c r="A3232" s="1">
        <v>2721</v>
      </c>
      <c r="B3232" s="3">
        <v>42568.743055555555</v>
      </c>
      <c r="C3232" t="s">
        <v>60</v>
      </c>
      <c r="D3232">
        <v>1</v>
      </c>
    </row>
    <row r="3233" spans="1:4" x14ac:dyDescent="0.2">
      <c r="A3233" s="1">
        <v>2721</v>
      </c>
      <c r="B3233" s="3">
        <v>42568.743055555555</v>
      </c>
      <c r="C3233" t="s">
        <v>96</v>
      </c>
      <c r="D3233">
        <v>1</v>
      </c>
    </row>
    <row r="3234" spans="1:4" x14ac:dyDescent="0.2">
      <c r="A3234" s="1">
        <v>2721</v>
      </c>
      <c r="B3234" s="3">
        <v>42568.743055555555</v>
      </c>
      <c r="C3234" t="s">
        <v>151</v>
      </c>
      <c r="D3234">
        <v>1</v>
      </c>
    </row>
    <row r="3235" spans="1:4" x14ac:dyDescent="0.2">
      <c r="A3235" s="1">
        <v>2722</v>
      </c>
      <c r="B3235" s="3">
        <v>42568.762499999997</v>
      </c>
      <c r="C3235" t="s">
        <v>18</v>
      </c>
      <c r="D3235">
        <v>1</v>
      </c>
    </row>
    <row r="3236" spans="1:4" x14ac:dyDescent="0.2">
      <c r="A3236" s="1">
        <v>2722</v>
      </c>
      <c r="B3236" s="3">
        <v>42568.762499999997</v>
      </c>
      <c r="C3236" t="s">
        <v>33</v>
      </c>
      <c r="D3236">
        <v>1</v>
      </c>
    </row>
    <row r="3237" spans="1:4" x14ac:dyDescent="0.2">
      <c r="A3237" s="1">
        <v>2722</v>
      </c>
      <c r="B3237" s="3">
        <v>42568.762499999997</v>
      </c>
      <c r="C3237" t="s">
        <v>28</v>
      </c>
      <c r="D3237">
        <v>1</v>
      </c>
    </row>
    <row r="3238" spans="1:4" x14ac:dyDescent="0.2">
      <c r="A3238" s="1">
        <v>2722</v>
      </c>
      <c r="B3238" s="3">
        <v>42568.762499999997</v>
      </c>
      <c r="C3238" t="s">
        <v>53</v>
      </c>
      <c r="D3238">
        <v>1</v>
      </c>
    </row>
    <row r="3239" spans="1:4" x14ac:dyDescent="0.2">
      <c r="A3239" s="1">
        <v>2722</v>
      </c>
      <c r="B3239" s="3">
        <v>42568.762499999997</v>
      </c>
      <c r="C3239" t="s">
        <v>151</v>
      </c>
      <c r="D3239">
        <v>1</v>
      </c>
    </row>
    <row r="3240" spans="1:4" x14ac:dyDescent="0.2">
      <c r="A3240" s="1">
        <v>2723</v>
      </c>
      <c r="B3240" s="3">
        <v>42568.77847222222</v>
      </c>
      <c r="C3240" t="s">
        <v>96</v>
      </c>
      <c r="D3240">
        <v>1</v>
      </c>
    </row>
    <row r="3241" spans="1:4" x14ac:dyDescent="0.2">
      <c r="A3241" s="1">
        <v>2723</v>
      </c>
      <c r="B3241" s="3">
        <v>42568.77847222222</v>
      </c>
      <c r="C3241" t="s">
        <v>111</v>
      </c>
      <c r="D3241">
        <v>1</v>
      </c>
    </row>
    <row r="3242" spans="1:4" x14ac:dyDescent="0.2">
      <c r="A3242" s="1">
        <v>2723</v>
      </c>
      <c r="B3242" s="3">
        <v>42568.77847222222</v>
      </c>
      <c r="C3242" t="s">
        <v>102</v>
      </c>
      <c r="D3242">
        <v>1</v>
      </c>
    </row>
    <row r="3243" spans="1:4" x14ac:dyDescent="0.2">
      <c r="A3243" s="1">
        <v>2723</v>
      </c>
      <c r="B3243" s="3">
        <v>42568.77847222222</v>
      </c>
      <c r="C3243" t="s">
        <v>108</v>
      </c>
      <c r="D3243">
        <v>1</v>
      </c>
    </row>
    <row r="3244" spans="1:4" x14ac:dyDescent="0.2">
      <c r="A3244" s="1">
        <v>2723</v>
      </c>
      <c r="B3244" s="3">
        <v>42568.77847222222</v>
      </c>
      <c r="C3244" t="s">
        <v>100</v>
      </c>
      <c r="D3244">
        <v>1</v>
      </c>
    </row>
    <row r="3245" spans="1:4" x14ac:dyDescent="0.2">
      <c r="A3245" s="1">
        <v>2723</v>
      </c>
      <c r="B3245" s="3">
        <v>42568.77847222222</v>
      </c>
      <c r="C3245" t="s">
        <v>101</v>
      </c>
      <c r="D3245">
        <v>1</v>
      </c>
    </row>
    <row r="3246" spans="1:4" x14ac:dyDescent="0.2">
      <c r="A3246" s="1">
        <v>2724</v>
      </c>
      <c r="B3246" s="3">
        <v>42568.871527777781</v>
      </c>
      <c r="C3246" t="s">
        <v>15</v>
      </c>
      <c r="D3246">
        <v>1</v>
      </c>
    </row>
    <row r="3247" spans="1:4" x14ac:dyDescent="0.2">
      <c r="A3247" s="1">
        <v>2724</v>
      </c>
      <c r="B3247" s="3">
        <v>42568.871527777781</v>
      </c>
      <c r="C3247" t="s">
        <v>58</v>
      </c>
      <c r="D3247">
        <v>1</v>
      </c>
    </row>
    <row r="3248" spans="1:4" x14ac:dyDescent="0.2">
      <c r="A3248" s="1">
        <v>2724</v>
      </c>
      <c r="B3248" s="3">
        <v>42568.871527777781</v>
      </c>
      <c r="C3248" t="s">
        <v>61</v>
      </c>
      <c r="D3248">
        <v>1</v>
      </c>
    </row>
    <row r="3249" spans="1:4" x14ac:dyDescent="0.2">
      <c r="A3249" s="1">
        <v>2724</v>
      </c>
      <c r="B3249" s="3">
        <v>42568.871527777781</v>
      </c>
      <c r="C3249" t="s">
        <v>91</v>
      </c>
      <c r="D3249">
        <v>1</v>
      </c>
    </row>
    <row r="3250" spans="1:4" x14ac:dyDescent="0.2">
      <c r="A3250" s="1">
        <v>2724</v>
      </c>
      <c r="B3250" s="3">
        <v>42568.871527777781</v>
      </c>
      <c r="C3250" t="s">
        <v>165</v>
      </c>
      <c r="D3250">
        <v>1</v>
      </c>
    </row>
    <row r="3251" spans="1:4" x14ac:dyDescent="0.2">
      <c r="A3251" s="1">
        <v>2725</v>
      </c>
      <c r="B3251" s="3">
        <v>42568.914583333331</v>
      </c>
      <c r="C3251" t="s">
        <v>12</v>
      </c>
      <c r="D3251">
        <v>1</v>
      </c>
    </row>
    <row r="3252" spans="1:4" x14ac:dyDescent="0.2">
      <c r="A3252" s="1">
        <v>2725</v>
      </c>
      <c r="B3252" s="3">
        <v>42568.914583333331</v>
      </c>
      <c r="C3252" t="s">
        <v>18</v>
      </c>
      <c r="D3252">
        <v>1</v>
      </c>
    </row>
    <row r="3253" spans="1:4" x14ac:dyDescent="0.2">
      <c r="A3253" s="1">
        <v>2725</v>
      </c>
      <c r="B3253" s="3">
        <v>42568.914583333331</v>
      </c>
      <c r="C3253" t="s">
        <v>99</v>
      </c>
      <c r="D3253">
        <v>1</v>
      </c>
    </row>
    <row r="3254" spans="1:4" x14ac:dyDescent="0.2">
      <c r="A3254" s="1">
        <v>2726</v>
      </c>
      <c r="B3254" s="3">
        <v>42568.915277777778</v>
      </c>
      <c r="C3254" t="s">
        <v>8</v>
      </c>
      <c r="D3254">
        <v>1</v>
      </c>
    </row>
    <row r="3255" spans="1:4" x14ac:dyDescent="0.2">
      <c r="A3255" s="1">
        <v>2726</v>
      </c>
      <c r="B3255" s="3">
        <v>42568.915277777778</v>
      </c>
      <c r="C3255" t="s">
        <v>12</v>
      </c>
      <c r="D3255">
        <v>2</v>
      </c>
    </row>
    <row r="3256" spans="1:4" x14ac:dyDescent="0.2">
      <c r="A3256" s="1">
        <v>2726</v>
      </c>
      <c r="B3256" s="3">
        <v>42568.915277777778</v>
      </c>
      <c r="C3256" t="s">
        <v>15</v>
      </c>
      <c r="D3256">
        <v>2</v>
      </c>
    </row>
    <row r="3257" spans="1:4" x14ac:dyDescent="0.2">
      <c r="A3257" s="1">
        <v>2726</v>
      </c>
      <c r="B3257" s="3">
        <v>42568.915277777778</v>
      </c>
      <c r="C3257" t="s">
        <v>58</v>
      </c>
      <c r="D3257">
        <v>1</v>
      </c>
    </row>
    <row r="3258" spans="1:4" x14ac:dyDescent="0.2">
      <c r="A3258" s="1">
        <v>2726</v>
      </c>
      <c r="B3258" s="3">
        <v>42568.915277777778</v>
      </c>
      <c r="C3258" t="s">
        <v>76</v>
      </c>
      <c r="D3258">
        <v>1</v>
      </c>
    </row>
    <row r="3259" spans="1:4" x14ac:dyDescent="0.2">
      <c r="A3259" s="1">
        <v>2726</v>
      </c>
      <c r="B3259" s="3">
        <v>42568.915277777778</v>
      </c>
      <c r="C3259" t="s">
        <v>65</v>
      </c>
      <c r="D3259">
        <v>1</v>
      </c>
    </row>
    <row r="3260" spans="1:4" x14ac:dyDescent="0.2">
      <c r="A3260" s="1">
        <v>2726</v>
      </c>
      <c r="B3260" s="3">
        <v>42568.915277777778</v>
      </c>
      <c r="C3260" t="s">
        <v>106</v>
      </c>
      <c r="D3260">
        <v>1</v>
      </c>
    </row>
    <row r="3261" spans="1:4" x14ac:dyDescent="0.2">
      <c r="A3261" s="1">
        <v>2727</v>
      </c>
      <c r="B3261" s="3">
        <v>42568.961805555555</v>
      </c>
      <c r="C3261" t="s">
        <v>8</v>
      </c>
      <c r="D3261">
        <v>1</v>
      </c>
    </row>
    <row r="3262" spans="1:4" x14ac:dyDescent="0.2">
      <c r="A3262" s="1">
        <v>2727</v>
      </c>
      <c r="B3262" s="3">
        <v>42568.961805555555</v>
      </c>
      <c r="C3262" t="s">
        <v>10</v>
      </c>
      <c r="D3262">
        <v>2</v>
      </c>
    </row>
    <row r="3263" spans="1:4" x14ac:dyDescent="0.2">
      <c r="A3263" s="1">
        <v>2727</v>
      </c>
      <c r="B3263" s="3">
        <v>42568.961805555555</v>
      </c>
      <c r="C3263" t="s">
        <v>12</v>
      </c>
      <c r="D3263">
        <v>1</v>
      </c>
    </row>
    <row r="3264" spans="1:4" x14ac:dyDescent="0.2">
      <c r="A3264" s="1">
        <v>2727</v>
      </c>
      <c r="B3264" s="3">
        <v>42568.961805555555</v>
      </c>
      <c r="C3264" t="s">
        <v>17</v>
      </c>
      <c r="D3264">
        <v>3</v>
      </c>
    </row>
    <row r="3265" spans="1:4" x14ac:dyDescent="0.2">
      <c r="A3265" s="1">
        <v>2727</v>
      </c>
      <c r="B3265" s="3">
        <v>42568.961805555555</v>
      </c>
      <c r="C3265" t="s">
        <v>16</v>
      </c>
      <c r="D3265">
        <v>1</v>
      </c>
    </row>
    <row r="3266" spans="1:4" x14ac:dyDescent="0.2">
      <c r="A3266" s="1">
        <v>2727</v>
      </c>
      <c r="B3266" s="3">
        <v>42568.961805555555</v>
      </c>
      <c r="C3266" t="s">
        <v>60</v>
      </c>
      <c r="D3266">
        <v>1</v>
      </c>
    </row>
    <row r="3267" spans="1:4" x14ac:dyDescent="0.2">
      <c r="A3267" s="1">
        <v>2727</v>
      </c>
      <c r="B3267" s="3">
        <v>42568.961805555555</v>
      </c>
      <c r="C3267" t="s">
        <v>86</v>
      </c>
      <c r="D3267">
        <v>2</v>
      </c>
    </row>
    <row r="3268" spans="1:4" x14ac:dyDescent="0.2">
      <c r="A3268" s="1">
        <v>2729</v>
      </c>
      <c r="B3268" s="3">
        <v>42569.803472222222</v>
      </c>
      <c r="C3268" t="s">
        <v>5</v>
      </c>
      <c r="D3268">
        <v>1</v>
      </c>
    </row>
    <row r="3269" spans="1:4" x14ac:dyDescent="0.2">
      <c r="A3269" s="1">
        <v>2729</v>
      </c>
      <c r="B3269" s="3">
        <v>42569.803472222222</v>
      </c>
      <c r="C3269" t="s">
        <v>3</v>
      </c>
      <c r="D3269">
        <v>1</v>
      </c>
    </row>
    <row r="3270" spans="1:4" x14ac:dyDescent="0.2">
      <c r="A3270" s="1">
        <v>2730</v>
      </c>
      <c r="B3270" s="3">
        <v>42569.831250000003</v>
      </c>
      <c r="C3270" t="s">
        <v>57</v>
      </c>
      <c r="D3270">
        <v>1</v>
      </c>
    </row>
    <row r="3271" spans="1:4" x14ac:dyDescent="0.2">
      <c r="A3271" s="1">
        <v>2730</v>
      </c>
      <c r="B3271" s="3">
        <v>42569.831250000003</v>
      </c>
      <c r="C3271" t="s">
        <v>64</v>
      </c>
      <c r="D3271">
        <v>1</v>
      </c>
    </row>
    <row r="3272" spans="1:4" x14ac:dyDescent="0.2">
      <c r="A3272" s="1">
        <v>2730</v>
      </c>
      <c r="B3272" s="3">
        <v>42569.831250000003</v>
      </c>
      <c r="C3272" t="s">
        <v>88</v>
      </c>
      <c r="D3272">
        <v>1</v>
      </c>
    </row>
    <row r="3273" spans="1:4" x14ac:dyDescent="0.2">
      <c r="A3273" s="1">
        <v>2730</v>
      </c>
      <c r="B3273" s="3">
        <v>42569.831250000003</v>
      </c>
      <c r="C3273" t="s">
        <v>156</v>
      </c>
      <c r="D3273">
        <v>1</v>
      </c>
    </row>
    <row r="3274" spans="1:4" x14ac:dyDescent="0.2">
      <c r="A3274" s="1">
        <v>2730</v>
      </c>
      <c r="B3274" s="3">
        <v>42569.831250000003</v>
      </c>
      <c r="C3274" t="s">
        <v>164</v>
      </c>
      <c r="D3274">
        <v>1</v>
      </c>
    </row>
    <row r="3275" spans="1:4" x14ac:dyDescent="0.2">
      <c r="A3275" s="1">
        <v>2730</v>
      </c>
      <c r="B3275" s="3">
        <v>42569.831250000003</v>
      </c>
      <c r="C3275" t="s">
        <v>176</v>
      </c>
      <c r="D3275">
        <v>1</v>
      </c>
    </row>
    <row r="3276" spans="1:4" x14ac:dyDescent="0.2">
      <c r="A3276" s="1">
        <v>2731</v>
      </c>
      <c r="B3276" s="3">
        <v>42569.879861111112</v>
      </c>
      <c r="C3276" t="s">
        <v>25</v>
      </c>
      <c r="D3276">
        <v>1</v>
      </c>
    </row>
    <row r="3277" spans="1:4" x14ac:dyDescent="0.2">
      <c r="A3277" s="1">
        <v>2731</v>
      </c>
      <c r="B3277" s="3">
        <v>42569.879861111112</v>
      </c>
      <c r="C3277" t="s">
        <v>21</v>
      </c>
      <c r="D3277">
        <v>1</v>
      </c>
    </row>
    <row r="3278" spans="1:4" x14ac:dyDescent="0.2">
      <c r="A3278" s="1">
        <v>2731</v>
      </c>
      <c r="B3278" s="3">
        <v>42569.879861111112</v>
      </c>
      <c r="C3278" t="s">
        <v>45</v>
      </c>
      <c r="D3278">
        <v>1</v>
      </c>
    </row>
    <row r="3279" spans="1:4" x14ac:dyDescent="0.2">
      <c r="A3279" s="1">
        <v>2731</v>
      </c>
      <c r="B3279" s="3">
        <v>42569.879861111112</v>
      </c>
      <c r="C3279" t="s">
        <v>49</v>
      </c>
      <c r="D3279">
        <v>1</v>
      </c>
    </row>
    <row r="3280" spans="1:4" x14ac:dyDescent="0.2">
      <c r="A3280" s="1">
        <v>2731</v>
      </c>
      <c r="B3280" s="3">
        <v>42569.879861111112</v>
      </c>
      <c r="C3280" t="s">
        <v>75</v>
      </c>
      <c r="D3280">
        <v>1</v>
      </c>
    </row>
    <row r="3281" spans="1:4" x14ac:dyDescent="0.2">
      <c r="A3281" s="1">
        <v>2731</v>
      </c>
      <c r="B3281" s="3">
        <v>42569.879861111112</v>
      </c>
      <c r="C3281" t="s">
        <v>78</v>
      </c>
      <c r="D3281">
        <v>1</v>
      </c>
    </row>
    <row r="3282" spans="1:4" x14ac:dyDescent="0.2">
      <c r="A3282" s="1">
        <v>2731</v>
      </c>
      <c r="B3282" s="3">
        <v>42569.879861111112</v>
      </c>
      <c r="C3282" t="s">
        <v>65</v>
      </c>
      <c r="D3282">
        <v>1</v>
      </c>
    </row>
    <row r="3283" spans="1:4" x14ac:dyDescent="0.2">
      <c r="A3283" s="1">
        <v>2732</v>
      </c>
      <c r="B3283" s="3">
        <v>42570.613194444442</v>
      </c>
      <c r="C3283" t="s">
        <v>34</v>
      </c>
      <c r="D3283">
        <v>1</v>
      </c>
    </row>
    <row r="3284" spans="1:4" x14ac:dyDescent="0.2">
      <c r="A3284" s="1">
        <v>2734</v>
      </c>
      <c r="B3284" s="3">
        <v>42570.761111111111</v>
      </c>
      <c r="C3284" t="s">
        <v>8</v>
      </c>
      <c r="D3284">
        <v>4</v>
      </c>
    </row>
    <row r="3285" spans="1:4" x14ac:dyDescent="0.2">
      <c r="A3285" s="1">
        <v>2734</v>
      </c>
      <c r="B3285" s="3">
        <v>42570.761111111111</v>
      </c>
      <c r="C3285" t="s">
        <v>19</v>
      </c>
      <c r="D3285">
        <v>1</v>
      </c>
    </row>
    <row r="3286" spans="1:4" x14ac:dyDescent="0.2">
      <c r="A3286" s="1">
        <v>2734</v>
      </c>
      <c r="B3286" s="3">
        <v>42570.761111111111</v>
      </c>
      <c r="C3286" t="s">
        <v>33</v>
      </c>
      <c r="D3286">
        <v>2</v>
      </c>
    </row>
    <row r="3287" spans="1:4" x14ac:dyDescent="0.2">
      <c r="A3287" s="1">
        <v>2734</v>
      </c>
      <c r="B3287" s="3">
        <v>42570.761111111111</v>
      </c>
      <c r="C3287" t="s">
        <v>28</v>
      </c>
      <c r="D3287">
        <v>2</v>
      </c>
    </row>
    <row r="3288" spans="1:4" x14ac:dyDescent="0.2">
      <c r="A3288" s="1">
        <v>2734</v>
      </c>
      <c r="B3288" s="3">
        <v>42570.761111111111</v>
      </c>
      <c r="C3288" t="s">
        <v>61</v>
      </c>
      <c r="D3288">
        <v>1</v>
      </c>
    </row>
    <row r="3289" spans="1:4" x14ac:dyDescent="0.2">
      <c r="A3289" s="1">
        <v>2734</v>
      </c>
      <c r="B3289" s="3">
        <v>42570.761111111111</v>
      </c>
      <c r="C3289" t="s">
        <v>118</v>
      </c>
      <c r="D3289">
        <v>1</v>
      </c>
    </row>
    <row r="3290" spans="1:4" x14ac:dyDescent="0.2">
      <c r="A3290" s="1">
        <v>2734</v>
      </c>
      <c r="B3290" s="3">
        <v>42570.761111111111</v>
      </c>
      <c r="C3290" t="s">
        <v>163</v>
      </c>
      <c r="D3290">
        <v>1</v>
      </c>
    </row>
    <row r="3291" spans="1:4" x14ac:dyDescent="0.2">
      <c r="A3291" s="1">
        <v>2735</v>
      </c>
      <c r="B3291" s="3">
        <v>42570.779861111114</v>
      </c>
      <c r="C3291" t="s">
        <v>33</v>
      </c>
      <c r="D3291">
        <v>1</v>
      </c>
    </row>
    <row r="3292" spans="1:4" x14ac:dyDescent="0.2">
      <c r="A3292" s="1">
        <v>2736</v>
      </c>
      <c r="B3292" s="3">
        <v>42570.799305555556</v>
      </c>
      <c r="C3292" t="s">
        <v>52</v>
      </c>
      <c r="D3292">
        <v>1</v>
      </c>
    </row>
    <row r="3293" spans="1:4" x14ac:dyDescent="0.2">
      <c r="A3293" s="1">
        <v>2736</v>
      </c>
      <c r="B3293" s="3">
        <v>42570.799305555556</v>
      </c>
      <c r="C3293" t="s">
        <v>56</v>
      </c>
      <c r="D3293">
        <v>1</v>
      </c>
    </row>
    <row r="3294" spans="1:4" x14ac:dyDescent="0.2">
      <c r="A3294" s="1">
        <v>2736</v>
      </c>
      <c r="B3294" s="3">
        <v>42570.799305555556</v>
      </c>
      <c r="C3294" t="s">
        <v>80</v>
      </c>
      <c r="D3294">
        <v>1</v>
      </c>
    </row>
    <row r="3295" spans="1:4" x14ac:dyDescent="0.2">
      <c r="A3295" s="1">
        <v>2737</v>
      </c>
      <c r="B3295" s="3">
        <v>42570.819444444445</v>
      </c>
      <c r="C3295" t="s">
        <v>5</v>
      </c>
      <c r="D3295">
        <v>1</v>
      </c>
    </row>
    <row r="3296" spans="1:4" x14ac:dyDescent="0.2">
      <c r="A3296" s="1">
        <v>2737</v>
      </c>
      <c r="B3296" s="3">
        <v>42570.819444444445</v>
      </c>
      <c r="C3296" t="s">
        <v>3</v>
      </c>
      <c r="D3296">
        <v>1</v>
      </c>
    </row>
    <row r="3297" spans="1:4" x14ac:dyDescent="0.2">
      <c r="A3297" s="1">
        <v>2737</v>
      </c>
      <c r="B3297" s="3">
        <v>42570.819444444445</v>
      </c>
      <c r="C3297" t="s">
        <v>4</v>
      </c>
      <c r="D3297">
        <v>1</v>
      </c>
    </row>
    <row r="3298" spans="1:4" x14ac:dyDescent="0.2">
      <c r="A3298" s="1">
        <v>2737</v>
      </c>
      <c r="B3298" s="3">
        <v>42570.819444444445</v>
      </c>
      <c r="C3298" t="s">
        <v>7</v>
      </c>
      <c r="D3298">
        <v>1</v>
      </c>
    </row>
    <row r="3299" spans="1:4" x14ac:dyDescent="0.2">
      <c r="A3299" s="1">
        <v>2737</v>
      </c>
      <c r="B3299" s="3">
        <v>42570.819444444445</v>
      </c>
      <c r="C3299" t="s">
        <v>8</v>
      </c>
      <c r="D3299">
        <v>3</v>
      </c>
    </row>
    <row r="3300" spans="1:4" x14ac:dyDescent="0.2">
      <c r="A3300" s="1">
        <v>2737</v>
      </c>
      <c r="B3300" s="3">
        <v>42570.819444444445</v>
      </c>
      <c r="C3300" t="s">
        <v>17</v>
      </c>
      <c r="D3300">
        <v>1</v>
      </c>
    </row>
    <row r="3301" spans="1:4" x14ac:dyDescent="0.2">
      <c r="A3301" s="1">
        <v>2737</v>
      </c>
      <c r="B3301" s="3">
        <v>42570.819444444445</v>
      </c>
      <c r="C3301" t="s">
        <v>33</v>
      </c>
      <c r="D3301">
        <v>1</v>
      </c>
    </row>
    <row r="3302" spans="1:4" x14ac:dyDescent="0.2">
      <c r="A3302" s="1">
        <v>2737</v>
      </c>
      <c r="B3302" s="3">
        <v>42570.819444444445</v>
      </c>
      <c r="C3302" t="s">
        <v>53</v>
      </c>
      <c r="D3302">
        <v>1</v>
      </c>
    </row>
    <row r="3303" spans="1:4" x14ac:dyDescent="0.2">
      <c r="A3303" s="1">
        <v>2737</v>
      </c>
      <c r="B3303" s="3">
        <v>42570.819444444445</v>
      </c>
      <c r="C3303" t="s">
        <v>66</v>
      </c>
      <c r="D3303">
        <v>1</v>
      </c>
    </row>
    <row r="3304" spans="1:4" x14ac:dyDescent="0.2">
      <c r="A3304" s="1">
        <v>2737</v>
      </c>
      <c r="B3304" s="3">
        <v>42570.819444444445</v>
      </c>
      <c r="C3304" t="s">
        <v>69</v>
      </c>
      <c r="D3304">
        <v>1</v>
      </c>
    </row>
    <row r="3305" spans="1:4" x14ac:dyDescent="0.2">
      <c r="A3305" s="1">
        <v>2737</v>
      </c>
      <c r="B3305" s="3">
        <v>42570.819444444445</v>
      </c>
      <c r="C3305" t="s">
        <v>93</v>
      </c>
      <c r="D3305">
        <v>1</v>
      </c>
    </row>
    <row r="3306" spans="1:4" x14ac:dyDescent="0.2">
      <c r="A3306" s="1">
        <v>2739</v>
      </c>
      <c r="B3306" s="3">
        <v>42571.738194444442</v>
      </c>
      <c r="C3306" t="s">
        <v>17</v>
      </c>
      <c r="D3306">
        <v>1</v>
      </c>
    </row>
    <row r="3307" spans="1:4" x14ac:dyDescent="0.2">
      <c r="A3307" s="1">
        <v>2739</v>
      </c>
      <c r="B3307" s="3">
        <v>42571.738194444442</v>
      </c>
      <c r="C3307" t="s">
        <v>14</v>
      </c>
      <c r="D3307">
        <v>1</v>
      </c>
    </row>
    <row r="3308" spans="1:4" x14ac:dyDescent="0.2">
      <c r="A3308" s="1">
        <v>2739</v>
      </c>
      <c r="B3308" s="3">
        <v>42571.738194444442</v>
      </c>
      <c r="C3308" t="s">
        <v>32</v>
      </c>
      <c r="D3308">
        <v>1</v>
      </c>
    </row>
    <row r="3309" spans="1:4" x14ac:dyDescent="0.2">
      <c r="A3309" s="1">
        <v>2739</v>
      </c>
      <c r="B3309" s="3">
        <v>42571.738194444442</v>
      </c>
      <c r="C3309" t="s">
        <v>69</v>
      </c>
      <c r="D3309">
        <v>1</v>
      </c>
    </row>
    <row r="3310" spans="1:4" x14ac:dyDescent="0.2">
      <c r="A3310" s="1">
        <v>2739</v>
      </c>
      <c r="B3310" s="3">
        <v>42571.738194444442</v>
      </c>
      <c r="C3310" t="s">
        <v>96</v>
      </c>
      <c r="D3310">
        <v>2</v>
      </c>
    </row>
    <row r="3311" spans="1:4" x14ac:dyDescent="0.2">
      <c r="A3311" s="1">
        <v>2739</v>
      </c>
      <c r="B3311" s="3">
        <v>42571.738194444442</v>
      </c>
      <c r="C3311" t="s">
        <v>119</v>
      </c>
      <c r="D3311">
        <v>1</v>
      </c>
    </row>
    <row r="3312" spans="1:4" x14ac:dyDescent="0.2">
      <c r="A3312" s="1">
        <v>2740</v>
      </c>
      <c r="B3312" s="3">
        <v>42572.722222222219</v>
      </c>
      <c r="C3312" t="s">
        <v>3</v>
      </c>
      <c r="D3312">
        <v>1</v>
      </c>
    </row>
    <row r="3313" spans="1:4" x14ac:dyDescent="0.2">
      <c r="A3313" s="1">
        <v>2740</v>
      </c>
      <c r="B3313" s="3">
        <v>42572.722222222219</v>
      </c>
      <c r="C3313" t="s">
        <v>4</v>
      </c>
      <c r="D3313">
        <v>1</v>
      </c>
    </row>
    <row r="3314" spans="1:4" x14ac:dyDescent="0.2">
      <c r="A3314" s="1">
        <v>2740</v>
      </c>
      <c r="B3314" s="3">
        <v>42572.722222222219</v>
      </c>
      <c r="C3314" t="s">
        <v>7</v>
      </c>
      <c r="D3314">
        <v>1</v>
      </c>
    </row>
    <row r="3315" spans="1:4" x14ac:dyDescent="0.2">
      <c r="A3315" s="1">
        <v>2740</v>
      </c>
      <c r="B3315" s="3">
        <v>42572.722222222219</v>
      </c>
      <c r="C3315" t="s">
        <v>12</v>
      </c>
      <c r="D3315">
        <v>5</v>
      </c>
    </row>
    <row r="3316" spans="1:4" x14ac:dyDescent="0.2">
      <c r="A3316" s="1">
        <v>2740</v>
      </c>
      <c r="B3316" s="3">
        <v>42572.722222222219</v>
      </c>
      <c r="C3316" t="s">
        <v>23</v>
      </c>
      <c r="D3316">
        <v>1</v>
      </c>
    </row>
    <row r="3317" spans="1:4" x14ac:dyDescent="0.2">
      <c r="A3317" s="1">
        <v>2740</v>
      </c>
      <c r="B3317" s="3">
        <v>42572.722222222219</v>
      </c>
      <c r="C3317" t="s">
        <v>27</v>
      </c>
      <c r="D3317">
        <v>2</v>
      </c>
    </row>
    <row r="3318" spans="1:4" x14ac:dyDescent="0.2">
      <c r="A3318" s="1">
        <v>2740</v>
      </c>
      <c r="B3318" s="3">
        <v>42572.722222222219</v>
      </c>
      <c r="C3318" t="s">
        <v>130</v>
      </c>
      <c r="D3318">
        <v>1</v>
      </c>
    </row>
    <row r="3319" spans="1:4" x14ac:dyDescent="0.2">
      <c r="A3319" s="1">
        <v>2740</v>
      </c>
      <c r="B3319" s="3">
        <v>42572.722222222219</v>
      </c>
      <c r="C3319" t="s">
        <v>155</v>
      </c>
      <c r="D3319">
        <v>1</v>
      </c>
    </row>
    <row r="3320" spans="1:4" x14ac:dyDescent="0.2">
      <c r="A3320" s="1">
        <v>2741</v>
      </c>
      <c r="B3320" s="3">
        <v>42572.734027777777</v>
      </c>
      <c r="C3320" t="s">
        <v>15</v>
      </c>
      <c r="D3320">
        <v>1</v>
      </c>
    </row>
    <row r="3321" spans="1:4" x14ac:dyDescent="0.2">
      <c r="A3321" s="1">
        <v>2741</v>
      </c>
      <c r="B3321" s="3">
        <v>42572.734027777777</v>
      </c>
      <c r="C3321" t="s">
        <v>38</v>
      </c>
      <c r="D3321">
        <v>2</v>
      </c>
    </row>
    <row r="3322" spans="1:4" x14ac:dyDescent="0.2">
      <c r="A3322" s="1">
        <v>2741</v>
      </c>
      <c r="B3322" s="3">
        <v>42572.734027777777</v>
      </c>
      <c r="C3322" t="s">
        <v>103</v>
      </c>
      <c r="D3322">
        <v>1</v>
      </c>
    </row>
    <row r="3323" spans="1:4" x14ac:dyDescent="0.2">
      <c r="A3323" s="1">
        <v>2741</v>
      </c>
      <c r="B3323" s="3">
        <v>42572.734027777777</v>
      </c>
      <c r="C3323" t="s">
        <v>91</v>
      </c>
      <c r="D3323">
        <v>1</v>
      </c>
    </row>
    <row r="3324" spans="1:4" x14ac:dyDescent="0.2">
      <c r="A3324" s="1">
        <v>2742</v>
      </c>
      <c r="B3324" s="3">
        <v>42572.751388888886</v>
      </c>
      <c r="C3324" t="s">
        <v>27</v>
      </c>
      <c r="D3324">
        <v>1</v>
      </c>
    </row>
    <row r="3325" spans="1:4" x14ac:dyDescent="0.2">
      <c r="A3325" s="1">
        <v>2742</v>
      </c>
      <c r="B3325" s="3">
        <v>42572.751388888886</v>
      </c>
      <c r="C3325" t="s">
        <v>89</v>
      </c>
      <c r="D3325">
        <v>1</v>
      </c>
    </row>
    <row r="3326" spans="1:4" x14ac:dyDescent="0.2">
      <c r="A3326" s="1">
        <v>2742</v>
      </c>
      <c r="B3326" s="3">
        <v>42572.751388888886</v>
      </c>
      <c r="C3326" t="s">
        <v>93</v>
      </c>
      <c r="D3326">
        <v>1</v>
      </c>
    </row>
    <row r="3327" spans="1:4" x14ac:dyDescent="0.2">
      <c r="A3327" s="1">
        <v>2742</v>
      </c>
      <c r="B3327" s="3">
        <v>42572.751388888886</v>
      </c>
      <c r="C3327" t="s">
        <v>166</v>
      </c>
      <c r="D3327">
        <v>1</v>
      </c>
    </row>
    <row r="3328" spans="1:4" x14ac:dyDescent="0.2">
      <c r="A3328" s="1">
        <v>2743</v>
      </c>
      <c r="B3328" s="3">
        <v>42572.772916666669</v>
      </c>
      <c r="C3328" t="s">
        <v>5</v>
      </c>
      <c r="D3328">
        <v>1</v>
      </c>
    </row>
    <row r="3329" spans="1:4" x14ac:dyDescent="0.2">
      <c r="A3329" s="1">
        <v>2743</v>
      </c>
      <c r="B3329" s="3">
        <v>42572.772916666669</v>
      </c>
      <c r="C3329" t="s">
        <v>3</v>
      </c>
      <c r="D3329">
        <v>1</v>
      </c>
    </row>
    <row r="3330" spans="1:4" x14ac:dyDescent="0.2">
      <c r="A3330" s="1">
        <v>2743</v>
      </c>
      <c r="B3330" s="3">
        <v>42572.772916666669</v>
      </c>
      <c r="C3330" t="s">
        <v>6</v>
      </c>
      <c r="D3330">
        <v>1</v>
      </c>
    </row>
    <row r="3331" spans="1:4" x14ac:dyDescent="0.2">
      <c r="A3331" s="1">
        <v>2743</v>
      </c>
      <c r="B3331" s="3">
        <v>42572.772916666669</v>
      </c>
      <c r="C3331" t="s">
        <v>8</v>
      </c>
      <c r="D3331">
        <v>1</v>
      </c>
    </row>
    <row r="3332" spans="1:4" x14ac:dyDescent="0.2">
      <c r="A3332" s="1">
        <v>2743</v>
      </c>
      <c r="B3332" s="3">
        <v>42572.772916666669</v>
      </c>
      <c r="C3332" t="s">
        <v>17</v>
      </c>
      <c r="D3332">
        <v>1</v>
      </c>
    </row>
    <row r="3333" spans="1:4" x14ac:dyDescent="0.2">
      <c r="A3333" s="1">
        <v>2743</v>
      </c>
      <c r="B3333" s="3">
        <v>42572.772916666669</v>
      </c>
      <c r="C3333" t="s">
        <v>33</v>
      </c>
      <c r="D3333">
        <v>1</v>
      </c>
    </row>
    <row r="3334" spans="1:4" x14ac:dyDescent="0.2">
      <c r="A3334" s="1">
        <v>2743</v>
      </c>
      <c r="B3334" s="3">
        <v>42572.772916666669</v>
      </c>
      <c r="C3334" t="s">
        <v>56</v>
      </c>
      <c r="D3334">
        <v>1</v>
      </c>
    </row>
    <row r="3335" spans="1:4" x14ac:dyDescent="0.2">
      <c r="A3335" s="1">
        <v>2743</v>
      </c>
      <c r="B3335" s="3">
        <v>42572.772916666669</v>
      </c>
      <c r="C3335" t="s">
        <v>61</v>
      </c>
      <c r="D3335">
        <v>1</v>
      </c>
    </row>
    <row r="3336" spans="1:4" x14ac:dyDescent="0.2">
      <c r="A3336" s="1">
        <v>2743</v>
      </c>
      <c r="B3336" s="3">
        <v>42572.772916666669</v>
      </c>
      <c r="C3336" t="s">
        <v>152</v>
      </c>
      <c r="D3336">
        <v>1</v>
      </c>
    </row>
    <row r="3337" spans="1:4" x14ac:dyDescent="0.2">
      <c r="A3337" s="1">
        <v>2746</v>
      </c>
      <c r="B3337" s="3">
        <v>42572.786805555559</v>
      </c>
      <c r="C3337" t="s">
        <v>8</v>
      </c>
      <c r="D3337">
        <v>3</v>
      </c>
    </row>
    <row r="3338" spans="1:4" x14ac:dyDescent="0.2">
      <c r="A3338" s="1">
        <v>2746</v>
      </c>
      <c r="B3338" s="3">
        <v>42572.786805555559</v>
      </c>
      <c r="C3338" t="s">
        <v>14</v>
      </c>
      <c r="D3338">
        <v>1</v>
      </c>
    </row>
    <row r="3339" spans="1:4" x14ac:dyDescent="0.2">
      <c r="A3339" s="1">
        <v>2746</v>
      </c>
      <c r="B3339" s="3">
        <v>42572.786805555559</v>
      </c>
      <c r="C3339" t="s">
        <v>15</v>
      </c>
      <c r="D3339">
        <v>2</v>
      </c>
    </row>
    <row r="3340" spans="1:4" x14ac:dyDescent="0.2">
      <c r="A3340" s="1">
        <v>2746</v>
      </c>
      <c r="B3340" s="3">
        <v>42572.786805555559</v>
      </c>
      <c r="C3340" t="s">
        <v>86</v>
      </c>
      <c r="D3340">
        <v>1</v>
      </c>
    </row>
    <row r="3341" spans="1:4" x14ac:dyDescent="0.2">
      <c r="A3341" s="1">
        <v>2746</v>
      </c>
      <c r="B3341" s="3">
        <v>42572.786805555559</v>
      </c>
      <c r="C3341" t="s">
        <v>91</v>
      </c>
      <c r="D3341">
        <v>1</v>
      </c>
    </row>
    <row r="3342" spans="1:4" x14ac:dyDescent="0.2">
      <c r="A3342" s="1">
        <v>2746</v>
      </c>
      <c r="B3342" s="3">
        <v>42572.786805555559</v>
      </c>
      <c r="C3342" t="s">
        <v>119</v>
      </c>
      <c r="D3342">
        <v>1</v>
      </c>
    </row>
    <row r="3343" spans="1:4" x14ac:dyDescent="0.2">
      <c r="A3343" s="1">
        <v>2746</v>
      </c>
      <c r="B3343" s="3">
        <v>42572.786805555559</v>
      </c>
      <c r="C3343" t="s">
        <v>160</v>
      </c>
      <c r="D3343">
        <v>1</v>
      </c>
    </row>
    <row r="3344" spans="1:4" x14ac:dyDescent="0.2">
      <c r="A3344" s="1">
        <v>2748</v>
      </c>
      <c r="B3344" s="3">
        <v>42572.820138888892</v>
      </c>
      <c r="C3344" t="s">
        <v>12</v>
      </c>
      <c r="D3344">
        <v>2</v>
      </c>
    </row>
    <row r="3345" spans="1:4" x14ac:dyDescent="0.2">
      <c r="A3345" s="1">
        <v>2748</v>
      </c>
      <c r="B3345" s="3">
        <v>42572.820138888892</v>
      </c>
      <c r="C3345" t="s">
        <v>14</v>
      </c>
      <c r="D3345">
        <v>1</v>
      </c>
    </row>
    <row r="3346" spans="1:4" x14ac:dyDescent="0.2">
      <c r="A3346" s="1">
        <v>2748</v>
      </c>
      <c r="B3346" s="3">
        <v>42572.820138888892</v>
      </c>
      <c r="C3346" t="s">
        <v>18</v>
      </c>
      <c r="D3346">
        <v>1</v>
      </c>
    </row>
    <row r="3347" spans="1:4" x14ac:dyDescent="0.2">
      <c r="A3347" s="1">
        <v>2748</v>
      </c>
      <c r="B3347" s="3">
        <v>42572.820138888892</v>
      </c>
      <c r="C3347" t="s">
        <v>33</v>
      </c>
      <c r="D3347">
        <v>1</v>
      </c>
    </row>
    <row r="3348" spans="1:4" x14ac:dyDescent="0.2">
      <c r="A3348" s="1">
        <v>2748</v>
      </c>
      <c r="B3348" s="3">
        <v>42572.820138888892</v>
      </c>
      <c r="C3348" t="s">
        <v>28</v>
      </c>
      <c r="D3348">
        <v>1</v>
      </c>
    </row>
    <row r="3349" spans="1:4" x14ac:dyDescent="0.2">
      <c r="A3349" s="1">
        <v>2748</v>
      </c>
      <c r="B3349" s="3">
        <v>42572.820138888892</v>
      </c>
      <c r="C3349" t="s">
        <v>66</v>
      </c>
      <c r="D3349">
        <v>1</v>
      </c>
    </row>
    <row r="3350" spans="1:4" x14ac:dyDescent="0.2">
      <c r="A3350" s="1">
        <v>2748</v>
      </c>
      <c r="B3350" s="3">
        <v>42572.820138888892</v>
      </c>
      <c r="C3350" t="s">
        <v>70</v>
      </c>
      <c r="D3350">
        <v>1</v>
      </c>
    </row>
    <row r="3351" spans="1:4" x14ac:dyDescent="0.2">
      <c r="A3351" s="1">
        <v>2748</v>
      </c>
      <c r="B3351" s="3">
        <v>42572.820138888892</v>
      </c>
      <c r="C3351" t="s">
        <v>97</v>
      </c>
      <c r="D3351">
        <v>1</v>
      </c>
    </row>
    <row r="3352" spans="1:4" x14ac:dyDescent="0.2">
      <c r="A3352" s="1">
        <v>2748</v>
      </c>
      <c r="B3352" s="3">
        <v>42572.820138888892</v>
      </c>
      <c r="C3352" t="s">
        <v>92</v>
      </c>
      <c r="D3352">
        <v>1</v>
      </c>
    </row>
    <row r="3353" spans="1:4" x14ac:dyDescent="0.2">
      <c r="A3353" s="1">
        <v>2748</v>
      </c>
      <c r="B3353" s="3">
        <v>42572.820138888892</v>
      </c>
      <c r="C3353" t="s">
        <v>99</v>
      </c>
      <c r="D3353">
        <v>1</v>
      </c>
    </row>
    <row r="3354" spans="1:4" x14ac:dyDescent="0.2">
      <c r="A3354" s="1">
        <v>2748</v>
      </c>
      <c r="B3354" s="3">
        <v>42572.820138888892</v>
      </c>
      <c r="C3354" t="s">
        <v>151</v>
      </c>
      <c r="D3354">
        <v>1</v>
      </c>
    </row>
    <row r="3355" spans="1:4" x14ac:dyDescent="0.2">
      <c r="A3355" s="1">
        <v>2750</v>
      </c>
      <c r="B3355" s="3">
        <v>42572.852777777778</v>
      </c>
      <c r="C3355" t="s">
        <v>5</v>
      </c>
      <c r="D3355">
        <v>1</v>
      </c>
    </row>
    <row r="3356" spans="1:4" x14ac:dyDescent="0.2">
      <c r="A3356" s="1">
        <v>2750</v>
      </c>
      <c r="B3356" s="3">
        <v>42572.852777777778</v>
      </c>
      <c r="C3356" t="s">
        <v>10</v>
      </c>
      <c r="D3356">
        <v>3</v>
      </c>
    </row>
    <row r="3357" spans="1:4" x14ac:dyDescent="0.2">
      <c r="A3357" s="1">
        <v>2750</v>
      </c>
      <c r="B3357" s="3">
        <v>42572.852777777778</v>
      </c>
      <c r="C3357" t="s">
        <v>34</v>
      </c>
      <c r="D3357">
        <v>1</v>
      </c>
    </row>
    <row r="3358" spans="1:4" x14ac:dyDescent="0.2">
      <c r="A3358" s="1">
        <v>2750</v>
      </c>
      <c r="B3358" s="3">
        <v>42572.852777777778</v>
      </c>
      <c r="C3358" t="s">
        <v>120</v>
      </c>
      <c r="D3358">
        <v>1</v>
      </c>
    </row>
    <row r="3359" spans="1:4" x14ac:dyDescent="0.2">
      <c r="A3359" s="1">
        <v>2750</v>
      </c>
      <c r="B3359" s="3">
        <v>42572.852777777778</v>
      </c>
      <c r="C3359" t="s">
        <v>160</v>
      </c>
      <c r="D3359">
        <v>1</v>
      </c>
    </row>
    <row r="3360" spans="1:4" x14ac:dyDescent="0.2">
      <c r="A3360" s="1">
        <v>2751</v>
      </c>
      <c r="B3360" s="3">
        <v>42572.886111111111</v>
      </c>
      <c r="C3360" t="s">
        <v>5</v>
      </c>
      <c r="D3360">
        <v>1</v>
      </c>
    </row>
    <row r="3361" spans="1:4" x14ac:dyDescent="0.2">
      <c r="A3361" s="1">
        <v>2751</v>
      </c>
      <c r="B3361" s="3">
        <v>42572.886111111111</v>
      </c>
      <c r="C3361" t="s">
        <v>3</v>
      </c>
      <c r="D3361">
        <v>1</v>
      </c>
    </row>
    <row r="3362" spans="1:4" x14ac:dyDescent="0.2">
      <c r="A3362" s="1">
        <v>2751</v>
      </c>
      <c r="B3362" s="3">
        <v>42572.886111111111</v>
      </c>
      <c r="C3362" t="s">
        <v>4</v>
      </c>
      <c r="D3362">
        <v>1</v>
      </c>
    </row>
    <row r="3363" spans="1:4" x14ac:dyDescent="0.2">
      <c r="A3363" s="1">
        <v>2751</v>
      </c>
      <c r="B3363" s="3">
        <v>42572.886111111111</v>
      </c>
      <c r="C3363" t="s">
        <v>6</v>
      </c>
      <c r="D3363">
        <v>1</v>
      </c>
    </row>
    <row r="3364" spans="1:4" x14ac:dyDescent="0.2">
      <c r="A3364" s="1">
        <v>2751</v>
      </c>
      <c r="B3364" s="3">
        <v>42572.886111111111</v>
      </c>
      <c r="C3364" t="s">
        <v>8</v>
      </c>
      <c r="D3364">
        <v>4</v>
      </c>
    </row>
    <row r="3365" spans="1:4" x14ac:dyDescent="0.2">
      <c r="A3365" s="1">
        <v>2751</v>
      </c>
      <c r="B3365" s="3">
        <v>42572.886111111111</v>
      </c>
      <c r="C3365" t="s">
        <v>32</v>
      </c>
      <c r="D3365">
        <v>1</v>
      </c>
    </row>
    <row r="3366" spans="1:4" x14ac:dyDescent="0.2">
      <c r="A3366" s="1">
        <v>2751</v>
      </c>
      <c r="B3366" s="3">
        <v>42572.886111111111</v>
      </c>
      <c r="C3366" t="s">
        <v>74</v>
      </c>
      <c r="D3366">
        <v>1</v>
      </c>
    </row>
    <row r="3367" spans="1:4" x14ac:dyDescent="0.2">
      <c r="A3367" s="1">
        <v>2751</v>
      </c>
      <c r="B3367" s="3">
        <v>42572.886111111111</v>
      </c>
      <c r="C3367" t="s">
        <v>61</v>
      </c>
      <c r="D3367">
        <v>1</v>
      </c>
    </row>
    <row r="3368" spans="1:4" x14ac:dyDescent="0.2">
      <c r="A3368" s="1">
        <v>2751</v>
      </c>
      <c r="B3368" s="3">
        <v>42572.886111111111</v>
      </c>
      <c r="C3368" t="s">
        <v>108</v>
      </c>
      <c r="D3368">
        <v>1</v>
      </c>
    </row>
    <row r="3369" spans="1:4" x14ac:dyDescent="0.2">
      <c r="A3369" s="1">
        <v>2751</v>
      </c>
      <c r="B3369" s="3">
        <v>42572.886111111111</v>
      </c>
      <c r="C3369" t="s">
        <v>152</v>
      </c>
      <c r="D3369">
        <v>1</v>
      </c>
    </row>
    <row r="3370" spans="1:4" x14ac:dyDescent="0.2">
      <c r="A3370" s="1">
        <v>2752</v>
      </c>
      <c r="B3370" s="3">
        <v>42572.904166666667</v>
      </c>
      <c r="C3370" t="s">
        <v>12</v>
      </c>
      <c r="D3370">
        <v>1</v>
      </c>
    </row>
    <row r="3371" spans="1:4" x14ac:dyDescent="0.2">
      <c r="A3371" s="1">
        <v>2752</v>
      </c>
      <c r="B3371" s="3">
        <v>42572.904166666667</v>
      </c>
      <c r="C3371" t="s">
        <v>14</v>
      </c>
      <c r="D3371">
        <v>1</v>
      </c>
    </row>
    <row r="3372" spans="1:4" x14ac:dyDescent="0.2">
      <c r="A3372" s="1">
        <v>2752</v>
      </c>
      <c r="B3372" s="3">
        <v>42572.904166666667</v>
      </c>
      <c r="C3372" t="s">
        <v>56</v>
      </c>
      <c r="D3372">
        <v>2</v>
      </c>
    </row>
    <row r="3373" spans="1:4" x14ac:dyDescent="0.2">
      <c r="A3373" s="1">
        <v>2752</v>
      </c>
      <c r="B3373" s="3">
        <v>42572.904166666667</v>
      </c>
      <c r="C3373" t="s">
        <v>58</v>
      </c>
      <c r="D3373">
        <v>1</v>
      </c>
    </row>
    <row r="3374" spans="1:4" x14ac:dyDescent="0.2">
      <c r="A3374" s="1">
        <v>2752</v>
      </c>
      <c r="B3374" s="3">
        <v>42572.904166666667</v>
      </c>
      <c r="C3374" t="s">
        <v>78</v>
      </c>
      <c r="D3374">
        <v>1</v>
      </c>
    </row>
    <row r="3375" spans="1:4" x14ac:dyDescent="0.2">
      <c r="A3375" s="1">
        <v>2752</v>
      </c>
      <c r="B3375" s="3">
        <v>42572.904166666667</v>
      </c>
      <c r="C3375" t="s">
        <v>141</v>
      </c>
      <c r="D3375">
        <v>1</v>
      </c>
    </row>
    <row r="3376" spans="1:4" x14ac:dyDescent="0.2">
      <c r="A3376" s="1">
        <v>2753</v>
      </c>
      <c r="B3376" s="3">
        <v>42572.948611111111</v>
      </c>
      <c r="C3376" t="s">
        <v>12</v>
      </c>
      <c r="D3376">
        <v>8</v>
      </c>
    </row>
    <row r="3377" spans="1:4" x14ac:dyDescent="0.2">
      <c r="A3377" s="1">
        <v>2753</v>
      </c>
      <c r="B3377" s="3">
        <v>42572.948611111111</v>
      </c>
      <c r="C3377" t="s">
        <v>14</v>
      </c>
      <c r="D3377">
        <v>3</v>
      </c>
    </row>
    <row r="3378" spans="1:4" x14ac:dyDescent="0.2">
      <c r="A3378" s="1">
        <v>2753</v>
      </c>
      <c r="B3378" s="3">
        <v>42572.948611111111</v>
      </c>
      <c r="C3378" t="s">
        <v>103</v>
      </c>
      <c r="D3378">
        <v>2</v>
      </c>
    </row>
    <row r="3379" spans="1:4" x14ac:dyDescent="0.2">
      <c r="A3379" s="1">
        <v>2753</v>
      </c>
      <c r="B3379" s="3">
        <v>42572.948611111111</v>
      </c>
      <c r="C3379" t="s">
        <v>96</v>
      </c>
      <c r="D3379">
        <v>2</v>
      </c>
    </row>
    <row r="3380" spans="1:4" x14ac:dyDescent="0.2">
      <c r="A3380" s="1">
        <v>2753</v>
      </c>
      <c r="B3380" s="3">
        <v>42572.948611111111</v>
      </c>
      <c r="C3380" t="s">
        <v>108</v>
      </c>
      <c r="D3380">
        <v>2</v>
      </c>
    </row>
    <row r="3381" spans="1:4" x14ac:dyDescent="0.2">
      <c r="A3381" s="1">
        <v>2753</v>
      </c>
      <c r="B3381" s="3">
        <v>42572.948611111111</v>
      </c>
      <c r="C3381" t="s">
        <v>126</v>
      </c>
      <c r="D3381">
        <v>1</v>
      </c>
    </row>
    <row r="3382" spans="1:4" x14ac:dyDescent="0.2">
      <c r="A3382" s="1">
        <v>2754</v>
      </c>
      <c r="B3382" s="3">
        <v>42573.728472222225</v>
      </c>
      <c r="C3382" t="s">
        <v>8</v>
      </c>
      <c r="D3382">
        <v>1</v>
      </c>
    </row>
    <row r="3383" spans="1:4" x14ac:dyDescent="0.2">
      <c r="A3383" s="1">
        <v>2754</v>
      </c>
      <c r="B3383" s="3">
        <v>42573.728472222225</v>
      </c>
      <c r="C3383" t="s">
        <v>19</v>
      </c>
      <c r="D3383">
        <v>1</v>
      </c>
    </row>
    <row r="3384" spans="1:4" x14ac:dyDescent="0.2">
      <c r="A3384" s="1">
        <v>2754</v>
      </c>
      <c r="B3384" s="3">
        <v>42573.728472222225</v>
      </c>
      <c r="C3384" t="s">
        <v>61</v>
      </c>
      <c r="D3384">
        <v>1</v>
      </c>
    </row>
    <row r="3385" spans="1:4" x14ac:dyDescent="0.2">
      <c r="A3385" s="1">
        <v>2754</v>
      </c>
      <c r="B3385" s="3">
        <v>42573.728472222225</v>
      </c>
      <c r="C3385" t="s">
        <v>90</v>
      </c>
      <c r="D3385">
        <v>1</v>
      </c>
    </row>
    <row r="3386" spans="1:4" x14ac:dyDescent="0.2">
      <c r="A3386" s="1">
        <v>2754</v>
      </c>
      <c r="B3386" s="3">
        <v>42573.728472222225</v>
      </c>
      <c r="C3386" t="s">
        <v>99</v>
      </c>
      <c r="D3386">
        <v>1</v>
      </c>
    </row>
    <row r="3387" spans="1:4" x14ac:dyDescent="0.2">
      <c r="A3387" s="1">
        <v>2755</v>
      </c>
      <c r="B3387" s="3">
        <v>42573.734722222223</v>
      </c>
      <c r="C3387" t="s">
        <v>13</v>
      </c>
      <c r="D3387">
        <v>1</v>
      </c>
    </row>
    <row r="3388" spans="1:4" x14ac:dyDescent="0.2">
      <c r="A3388" s="1">
        <v>2755</v>
      </c>
      <c r="B3388" s="3">
        <v>42573.734722222223</v>
      </c>
      <c r="C3388" t="s">
        <v>18</v>
      </c>
      <c r="D3388">
        <v>1</v>
      </c>
    </row>
    <row r="3389" spans="1:4" x14ac:dyDescent="0.2">
      <c r="A3389" s="1">
        <v>2755</v>
      </c>
      <c r="B3389" s="3">
        <v>42573.734722222223</v>
      </c>
      <c r="C3389" t="s">
        <v>17</v>
      </c>
      <c r="D3389">
        <v>1</v>
      </c>
    </row>
    <row r="3390" spans="1:4" x14ac:dyDescent="0.2">
      <c r="A3390" s="1">
        <v>2755</v>
      </c>
      <c r="B3390" s="3">
        <v>42573.734722222223</v>
      </c>
      <c r="C3390" t="s">
        <v>33</v>
      </c>
      <c r="D3390">
        <v>1</v>
      </c>
    </row>
    <row r="3391" spans="1:4" x14ac:dyDescent="0.2">
      <c r="A3391" s="1">
        <v>2755</v>
      </c>
      <c r="B3391" s="3">
        <v>42573.734722222223</v>
      </c>
      <c r="C3391" t="s">
        <v>57</v>
      </c>
      <c r="D3391">
        <v>1</v>
      </c>
    </row>
    <row r="3392" spans="1:4" x14ac:dyDescent="0.2">
      <c r="A3392" s="1">
        <v>2755</v>
      </c>
      <c r="B3392" s="3">
        <v>42573.734722222223</v>
      </c>
      <c r="C3392" t="s">
        <v>54</v>
      </c>
      <c r="D3392">
        <v>1</v>
      </c>
    </row>
    <row r="3393" spans="1:4" x14ac:dyDescent="0.2">
      <c r="A3393" s="1">
        <v>2755</v>
      </c>
      <c r="B3393" s="3">
        <v>42573.734722222223</v>
      </c>
      <c r="C3393" t="s">
        <v>83</v>
      </c>
      <c r="D3393">
        <v>1</v>
      </c>
    </row>
    <row r="3394" spans="1:4" x14ac:dyDescent="0.2">
      <c r="A3394" s="1">
        <v>2755</v>
      </c>
      <c r="B3394" s="3">
        <v>42573.734722222223</v>
      </c>
      <c r="C3394" t="s">
        <v>69</v>
      </c>
      <c r="D3394">
        <v>1</v>
      </c>
    </row>
    <row r="3395" spans="1:4" x14ac:dyDescent="0.2">
      <c r="A3395" s="1">
        <v>2755</v>
      </c>
      <c r="B3395" s="3">
        <v>42573.734722222223</v>
      </c>
      <c r="C3395" t="s">
        <v>78</v>
      </c>
      <c r="D3395">
        <v>1</v>
      </c>
    </row>
    <row r="3396" spans="1:4" x14ac:dyDescent="0.2">
      <c r="A3396" s="1">
        <v>2755</v>
      </c>
      <c r="B3396" s="3">
        <v>42573.734722222223</v>
      </c>
      <c r="C3396" t="s">
        <v>131</v>
      </c>
      <c r="D3396">
        <v>1</v>
      </c>
    </row>
    <row r="3397" spans="1:4" x14ac:dyDescent="0.2">
      <c r="A3397" s="1">
        <v>2756</v>
      </c>
      <c r="B3397" s="3">
        <v>42573.745138888888</v>
      </c>
      <c r="C3397" t="s">
        <v>5</v>
      </c>
      <c r="D3397">
        <v>2</v>
      </c>
    </row>
    <row r="3398" spans="1:4" x14ac:dyDescent="0.2">
      <c r="A3398" s="1">
        <v>2756</v>
      </c>
      <c r="B3398" s="3">
        <v>42573.745138888888</v>
      </c>
      <c r="C3398" t="s">
        <v>4</v>
      </c>
      <c r="D3398">
        <v>1</v>
      </c>
    </row>
    <row r="3399" spans="1:4" x14ac:dyDescent="0.2">
      <c r="A3399" s="1">
        <v>2756</v>
      </c>
      <c r="B3399" s="3">
        <v>42573.745138888888</v>
      </c>
      <c r="C3399" t="s">
        <v>8</v>
      </c>
      <c r="D3399">
        <v>3</v>
      </c>
    </row>
    <row r="3400" spans="1:4" x14ac:dyDescent="0.2">
      <c r="A3400" s="1">
        <v>2756</v>
      </c>
      <c r="B3400" s="3">
        <v>42573.745138888888</v>
      </c>
      <c r="C3400" t="s">
        <v>9</v>
      </c>
      <c r="D3400">
        <v>3</v>
      </c>
    </row>
    <row r="3401" spans="1:4" x14ac:dyDescent="0.2">
      <c r="A3401" s="1">
        <v>2756</v>
      </c>
      <c r="B3401" s="3">
        <v>42573.745138888888</v>
      </c>
      <c r="C3401" t="s">
        <v>12</v>
      </c>
      <c r="D3401">
        <v>1</v>
      </c>
    </row>
    <row r="3402" spans="1:4" x14ac:dyDescent="0.2">
      <c r="A3402" s="1">
        <v>2756</v>
      </c>
      <c r="B3402" s="3">
        <v>42573.745138888888</v>
      </c>
      <c r="C3402" t="s">
        <v>17</v>
      </c>
      <c r="D3402">
        <v>2</v>
      </c>
    </row>
    <row r="3403" spans="1:4" x14ac:dyDescent="0.2">
      <c r="A3403" s="1">
        <v>2756</v>
      </c>
      <c r="B3403" s="3">
        <v>42573.745138888888</v>
      </c>
      <c r="C3403" t="s">
        <v>61</v>
      </c>
      <c r="D3403">
        <v>1</v>
      </c>
    </row>
    <row r="3404" spans="1:4" x14ac:dyDescent="0.2">
      <c r="A3404" s="1">
        <v>2756</v>
      </c>
      <c r="B3404" s="3">
        <v>42573.745138888888</v>
      </c>
      <c r="C3404" t="s">
        <v>92</v>
      </c>
      <c r="D3404">
        <v>1</v>
      </c>
    </row>
    <row r="3405" spans="1:4" x14ac:dyDescent="0.2">
      <c r="A3405" s="1">
        <v>2756</v>
      </c>
      <c r="B3405" s="3">
        <v>42573.745138888888</v>
      </c>
      <c r="C3405" t="s">
        <v>102</v>
      </c>
      <c r="D3405">
        <v>1</v>
      </c>
    </row>
    <row r="3406" spans="1:4" x14ac:dyDescent="0.2">
      <c r="A3406" s="1">
        <v>2756</v>
      </c>
      <c r="B3406" s="3">
        <v>42573.745138888888</v>
      </c>
      <c r="C3406" t="s">
        <v>99</v>
      </c>
      <c r="D3406">
        <v>1</v>
      </c>
    </row>
    <row r="3407" spans="1:4" x14ac:dyDescent="0.2">
      <c r="A3407" s="1">
        <v>2756</v>
      </c>
      <c r="B3407" s="3">
        <v>42573.745138888888</v>
      </c>
      <c r="C3407" t="s">
        <v>133</v>
      </c>
      <c r="D3407">
        <v>1</v>
      </c>
    </row>
    <row r="3408" spans="1:4" x14ac:dyDescent="0.2">
      <c r="A3408" s="1">
        <v>2757</v>
      </c>
      <c r="B3408" s="3">
        <v>42573.782638888886</v>
      </c>
      <c r="C3408" t="s">
        <v>89</v>
      </c>
      <c r="D3408">
        <v>2</v>
      </c>
    </row>
    <row r="3409" spans="1:4" x14ac:dyDescent="0.2">
      <c r="A3409" s="1">
        <v>2757</v>
      </c>
      <c r="B3409" s="3">
        <v>42573.782638888886</v>
      </c>
      <c r="C3409" t="s">
        <v>126</v>
      </c>
      <c r="D3409">
        <v>1</v>
      </c>
    </row>
    <row r="3410" spans="1:4" x14ac:dyDescent="0.2">
      <c r="A3410" s="1">
        <v>2758</v>
      </c>
      <c r="B3410" s="3">
        <v>42573.807638888888</v>
      </c>
      <c r="C3410" t="s">
        <v>8</v>
      </c>
      <c r="D3410">
        <v>3</v>
      </c>
    </row>
    <row r="3411" spans="1:4" x14ac:dyDescent="0.2">
      <c r="A3411" s="1">
        <v>2758</v>
      </c>
      <c r="B3411" s="3">
        <v>42573.807638888888</v>
      </c>
      <c r="C3411" t="s">
        <v>12</v>
      </c>
      <c r="D3411">
        <v>1</v>
      </c>
    </row>
    <row r="3412" spans="1:4" x14ac:dyDescent="0.2">
      <c r="A3412" s="1">
        <v>2758</v>
      </c>
      <c r="B3412" s="3">
        <v>42573.807638888888</v>
      </c>
      <c r="C3412" t="s">
        <v>14</v>
      </c>
      <c r="D3412">
        <v>1</v>
      </c>
    </row>
    <row r="3413" spans="1:4" x14ac:dyDescent="0.2">
      <c r="A3413" s="1">
        <v>2758</v>
      </c>
      <c r="B3413" s="3">
        <v>42573.807638888888</v>
      </c>
      <c r="C3413" t="s">
        <v>34</v>
      </c>
      <c r="D3413">
        <v>1</v>
      </c>
    </row>
    <row r="3414" spans="1:4" x14ac:dyDescent="0.2">
      <c r="A3414" s="1">
        <v>2758</v>
      </c>
      <c r="B3414" s="3">
        <v>42573.807638888888</v>
      </c>
      <c r="C3414" t="s">
        <v>32</v>
      </c>
      <c r="D3414">
        <v>1</v>
      </c>
    </row>
    <row r="3415" spans="1:4" x14ac:dyDescent="0.2">
      <c r="A3415" s="1">
        <v>2758</v>
      </c>
      <c r="B3415" s="3">
        <v>42573.807638888888</v>
      </c>
      <c r="C3415" t="s">
        <v>33</v>
      </c>
      <c r="D3415">
        <v>1</v>
      </c>
    </row>
    <row r="3416" spans="1:4" x14ac:dyDescent="0.2">
      <c r="A3416" s="1">
        <v>2758</v>
      </c>
      <c r="B3416" s="3">
        <v>42573.807638888888</v>
      </c>
      <c r="C3416" t="s">
        <v>30</v>
      </c>
      <c r="D3416">
        <v>1</v>
      </c>
    </row>
    <row r="3417" spans="1:4" x14ac:dyDescent="0.2">
      <c r="A3417" s="1">
        <v>2758</v>
      </c>
      <c r="B3417" s="3">
        <v>42573.807638888888</v>
      </c>
      <c r="C3417" t="s">
        <v>55</v>
      </c>
      <c r="D3417">
        <v>1</v>
      </c>
    </row>
    <row r="3418" spans="1:4" x14ac:dyDescent="0.2">
      <c r="A3418" s="1">
        <v>2758</v>
      </c>
      <c r="B3418" s="3">
        <v>42573.807638888888</v>
      </c>
      <c r="C3418" t="s">
        <v>160</v>
      </c>
      <c r="D3418">
        <v>1</v>
      </c>
    </row>
    <row r="3419" spans="1:4" x14ac:dyDescent="0.2">
      <c r="A3419" s="1">
        <v>2759</v>
      </c>
      <c r="B3419" s="3">
        <v>42573.808333333334</v>
      </c>
      <c r="C3419" t="s">
        <v>8</v>
      </c>
      <c r="D3419">
        <v>3</v>
      </c>
    </row>
    <row r="3420" spans="1:4" x14ac:dyDescent="0.2">
      <c r="A3420" s="1">
        <v>2759</v>
      </c>
      <c r="B3420" s="3">
        <v>42573.808333333334</v>
      </c>
      <c r="C3420" t="s">
        <v>20</v>
      </c>
      <c r="D3420">
        <v>1</v>
      </c>
    </row>
    <row r="3421" spans="1:4" x14ac:dyDescent="0.2">
      <c r="A3421" s="1">
        <v>2759</v>
      </c>
      <c r="B3421" s="3">
        <v>42573.808333333334</v>
      </c>
      <c r="C3421" t="s">
        <v>38</v>
      </c>
      <c r="D3421">
        <v>1</v>
      </c>
    </row>
    <row r="3422" spans="1:4" x14ac:dyDescent="0.2">
      <c r="A3422" s="1">
        <v>2759</v>
      </c>
      <c r="B3422" s="3">
        <v>42573.808333333334</v>
      </c>
      <c r="C3422" t="s">
        <v>120</v>
      </c>
      <c r="D3422">
        <v>1</v>
      </c>
    </row>
    <row r="3423" spans="1:4" x14ac:dyDescent="0.2">
      <c r="A3423" s="1">
        <v>2759</v>
      </c>
      <c r="B3423" s="3">
        <v>42573.808333333334</v>
      </c>
      <c r="C3423" t="s">
        <v>155</v>
      </c>
      <c r="D3423">
        <v>1</v>
      </c>
    </row>
    <row r="3424" spans="1:4" x14ac:dyDescent="0.2">
      <c r="A3424" s="1">
        <v>2760</v>
      </c>
      <c r="B3424" s="3">
        <v>42573.814583333333</v>
      </c>
      <c r="C3424" t="s">
        <v>13</v>
      </c>
      <c r="D3424">
        <v>1</v>
      </c>
    </row>
    <row r="3425" spans="1:4" x14ac:dyDescent="0.2">
      <c r="A3425" s="1">
        <v>2760</v>
      </c>
      <c r="B3425" s="3">
        <v>42573.814583333333</v>
      </c>
      <c r="C3425" t="s">
        <v>34</v>
      </c>
      <c r="D3425">
        <v>1</v>
      </c>
    </row>
    <row r="3426" spans="1:4" x14ac:dyDescent="0.2">
      <c r="A3426" s="1">
        <v>2760</v>
      </c>
      <c r="B3426" s="3">
        <v>42573.814583333333</v>
      </c>
      <c r="C3426" t="s">
        <v>32</v>
      </c>
      <c r="D3426">
        <v>1</v>
      </c>
    </row>
    <row r="3427" spans="1:4" x14ac:dyDescent="0.2">
      <c r="A3427" s="1">
        <v>2760</v>
      </c>
      <c r="B3427" s="3">
        <v>42573.814583333333</v>
      </c>
      <c r="C3427" t="s">
        <v>64</v>
      </c>
      <c r="D3427">
        <v>1</v>
      </c>
    </row>
    <row r="3428" spans="1:4" x14ac:dyDescent="0.2">
      <c r="A3428" s="1">
        <v>2760</v>
      </c>
      <c r="B3428" s="3">
        <v>42573.814583333333</v>
      </c>
      <c r="C3428" t="s">
        <v>99</v>
      </c>
      <c r="D3428">
        <v>1</v>
      </c>
    </row>
    <row r="3429" spans="1:4" x14ac:dyDescent="0.2">
      <c r="A3429" s="1">
        <v>2761</v>
      </c>
      <c r="B3429" s="3">
        <v>42573.912499999999</v>
      </c>
      <c r="C3429" t="s">
        <v>12</v>
      </c>
      <c r="D3429">
        <v>1</v>
      </c>
    </row>
    <row r="3430" spans="1:4" x14ac:dyDescent="0.2">
      <c r="A3430" s="1">
        <v>2761</v>
      </c>
      <c r="B3430" s="3">
        <v>42573.912499999999</v>
      </c>
      <c r="C3430" t="s">
        <v>15</v>
      </c>
      <c r="D3430">
        <v>2</v>
      </c>
    </row>
    <row r="3431" spans="1:4" x14ac:dyDescent="0.2">
      <c r="A3431" s="1">
        <v>2761</v>
      </c>
      <c r="B3431" s="3">
        <v>42573.912499999999</v>
      </c>
      <c r="C3431" t="s">
        <v>96</v>
      </c>
      <c r="D3431">
        <v>1</v>
      </c>
    </row>
    <row r="3432" spans="1:4" x14ac:dyDescent="0.2">
      <c r="A3432" s="1">
        <v>2761</v>
      </c>
      <c r="B3432" s="3">
        <v>42573.912499999999</v>
      </c>
      <c r="C3432" t="s">
        <v>126</v>
      </c>
      <c r="D3432">
        <v>1</v>
      </c>
    </row>
    <row r="3433" spans="1:4" x14ac:dyDescent="0.2">
      <c r="A3433" s="1">
        <v>2761</v>
      </c>
      <c r="B3433" s="3">
        <v>42573.912499999999</v>
      </c>
      <c r="C3433" t="s">
        <v>118</v>
      </c>
      <c r="D3433">
        <v>1</v>
      </c>
    </row>
    <row r="3434" spans="1:4" x14ac:dyDescent="0.2">
      <c r="A3434" s="1">
        <v>2762</v>
      </c>
      <c r="B3434" s="3">
        <v>42573.922222222223</v>
      </c>
      <c r="C3434" t="s">
        <v>17</v>
      </c>
      <c r="D3434">
        <v>1</v>
      </c>
    </row>
    <row r="3435" spans="1:4" x14ac:dyDescent="0.2">
      <c r="A3435" s="1">
        <v>2762</v>
      </c>
      <c r="B3435" s="3">
        <v>42573.922222222223</v>
      </c>
      <c r="C3435" t="s">
        <v>18</v>
      </c>
      <c r="D3435">
        <v>1</v>
      </c>
    </row>
    <row r="3436" spans="1:4" x14ac:dyDescent="0.2">
      <c r="A3436" s="1">
        <v>2762</v>
      </c>
      <c r="B3436" s="3">
        <v>42573.922222222223</v>
      </c>
      <c r="C3436" t="s">
        <v>73</v>
      </c>
      <c r="D3436">
        <v>1</v>
      </c>
    </row>
    <row r="3437" spans="1:4" x14ac:dyDescent="0.2">
      <c r="A3437" s="1">
        <v>2762</v>
      </c>
      <c r="B3437" s="3">
        <v>42573.922222222223</v>
      </c>
      <c r="C3437" t="s">
        <v>95</v>
      </c>
      <c r="D3437">
        <v>1</v>
      </c>
    </row>
    <row r="3438" spans="1:4" x14ac:dyDescent="0.2">
      <c r="A3438" s="1">
        <v>2762</v>
      </c>
      <c r="B3438" s="3">
        <v>42573.922222222223</v>
      </c>
      <c r="C3438" t="s">
        <v>148</v>
      </c>
      <c r="D3438">
        <v>1</v>
      </c>
    </row>
    <row r="3439" spans="1:4" x14ac:dyDescent="0.2">
      <c r="A3439" s="1">
        <v>2763</v>
      </c>
      <c r="B3439" s="3">
        <v>42574.55</v>
      </c>
      <c r="C3439" t="s">
        <v>33</v>
      </c>
      <c r="D3439">
        <v>1</v>
      </c>
    </row>
    <row r="3440" spans="1:4" x14ac:dyDescent="0.2">
      <c r="A3440" s="1">
        <v>2763</v>
      </c>
      <c r="B3440" s="3">
        <v>42574.55</v>
      </c>
      <c r="C3440" t="s">
        <v>51</v>
      </c>
      <c r="D3440">
        <v>1</v>
      </c>
    </row>
    <row r="3441" spans="1:4" x14ac:dyDescent="0.2">
      <c r="A3441" s="1">
        <v>2763</v>
      </c>
      <c r="B3441" s="3">
        <v>42574.55</v>
      </c>
      <c r="C3441" t="s">
        <v>126</v>
      </c>
      <c r="D3441">
        <v>1</v>
      </c>
    </row>
    <row r="3442" spans="1:4" x14ac:dyDescent="0.2">
      <c r="A3442" s="1">
        <v>2764</v>
      </c>
      <c r="B3442" s="3">
        <v>42574.656944444447</v>
      </c>
      <c r="C3442" t="s">
        <v>40</v>
      </c>
      <c r="D3442">
        <v>1</v>
      </c>
    </row>
    <row r="3443" spans="1:4" x14ac:dyDescent="0.2">
      <c r="A3443" s="1">
        <v>2764</v>
      </c>
      <c r="B3443" s="3">
        <v>42574.656944444447</v>
      </c>
      <c r="C3443" t="s">
        <v>86</v>
      </c>
      <c r="D3443">
        <v>1</v>
      </c>
    </row>
    <row r="3444" spans="1:4" x14ac:dyDescent="0.2">
      <c r="A3444" s="1">
        <v>2764</v>
      </c>
      <c r="B3444" s="3">
        <v>42574.656944444447</v>
      </c>
      <c r="C3444" t="s">
        <v>111</v>
      </c>
      <c r="D3444">
        <v>1</v>
      </c>
    </row>
    <row r="3445" spans="1:4" x14ac:dyDescent="0.2">
      <c r="A3445" s="1">
        <v>2765</v>
      </c>
      <c r="B3445" s="3">
        <v>42574.734027777777</v>
      </c>
      <c r="C3445" t="s">
        <v>10</v>
      </c>
      <c r="D3445">
        <v>1</v>
      </c>
    </row>
    <row r="3446" spans="1:4" x14ac:dyDescent="0.2">
      <c r="A3446" s="1">
        <v>2765</v>
      </c>
      <c r="B3446" s="3">
        <v>42574.734027777777</v>
      </c>
      <c r="C3446" t="s">
        <v>33</v>
      </c>
      <c r="D3446">
        <v>1</v>
      </c>
    </row>
    <row r="3447" spans="1:4" x14ac:dyDescent="0.2">
      <c r="A3447" s="1">
        <v>2765</v>
      </c>
      <c r="B3447" s="3">
        <v>42574.734027777777</v>
      </c>
      <c r="C3447" t="s">
        <v>28</v>
      </c>
      <c r="D3447">
        <v>1</v>
      </c>
    </row>
    <row r="3448" spans="1:4" x14ac:dyDescent="0.2">
      <c r="A3448" s="1">
        <v>2765</v>
      </c>
      <c r="B3448" s="3">
        <v>42574.734027777777</v>
      </c>
      <c r="C3448" t="s">
        <v>97</v>
      </c>
      <c r="D3448">
        <v>1</v>
      </c>
    </row>
    <row r="3449" spans="1:4" x14ac:dyDescent="0.2">
      <c r="A3449" s="1">
        <v>2765</v>
      </c>
      <c r="B3449" s="3">
        <v>42574.734027777777</v>
      </c>
      <c r="C3449" t="s">
        <v>120</v>
      </c>
      <c r="D3449">
        <v>1</v>
      </c>
    </row>
    <row r="3450" spans="1:4" x14ac:dyDescent="0.2">
      <c r="A3450" s="1">
        <v>2766</v>
      </c>
      <c r="B3450" s="3">
        <v>42574.779166666667</v>
      </c>
      <c r="C3450" t="s">
        <v>12</v>
      </c>
      <c r="D3450">
        <v>1</v>
      </c>
    </row>
    <row r="3451" spans="1:4" x14ac:dyDescent="0.2">
      <c r="A3451" s="1">
        <v>2766</v>
      </c>
      <c r="B3451" s="3">
        <v>42574.779166666667</v>
      </c>
      <c r="C3451" t="s">
        <v>19</v>
      </c>
      <c r="D3451">
        <v>1</v>
      </c>
    </row>
    <row r="3452" spans="1:4" x14ac:dyDescent="0.2">
      <c r="A3452" s="1">
        <v>2766</v>
      </c>
      <c r="B3452" s="3">
        <v>42574.779166666667</v>
      </c>
      <c r="C3452" t="s">
        <v>27</v>
      </c>
      <c r="D3452">
        <v>1</v>
      </c>
    </row>
    <row r="3453" spans="1:4" x14ac:dyDescent="0.2">
      <c r="A3453" s="1">
        <v>2766</v>
      </c>
      <c r="B3453" s="3">
        <v>42574.779166666667</v>
      </c>
      <c r="C3453" t="s">
        <v>35</v>
      </c>
      <c r="D3453">
        <v>1</v>
      </c>
    </row>
    <row r="3454" spans="1:4" x14ac:dyDescent="0.2">
      <c r="A3454" s="1">
        <v>2766</v>
      </c>
      <c r="B3454" s="3">
        <v>42574.779166666667</v>
      </c>
      <c r="C3454" t="s">
        <v>67</v>
      </c>
      <c r="D3454">
        <v>1</v>
      </c>
    </row>
    <row r="3455" spans="1:4" x14ac:dyDescent="0.2">
      <c r="A3455" s="1">
        <v>2766</v>
      </c>
      <c r="B3455" s="3">
        <v>42574.779166666667</v>
      </c>
      <c r="C3455" t="s">
        <v>100</v>
      </c>
      <c r="D3455">
        <v>1</v>
      </c>
    </row>
    <row r="3456" spans="1:4" x14ac:dyDescent="0.2">
      <c r="A3456" s="1">
        <v>2766</v>
      </c>
      <c r="B3456" s="3">
        <v>42574.779166666667</v>
      </c>
      <c r="C3456" t="s">
        <v>169</v>
      </c>
      <c r="D3456">
        <v>1</v>
      </c>
    </row>
    <row r="3457" spans="1:4" x14ac:dyDescent="0.2">
      <c r="A3457" s="1">
        <v>2767</v>
      </c>
      <c r="B3457" s="3">
        <v>42574.781944444447</v>
      </c>
      <c r="C3457" t="s">
        <v>17</v>
      </c>
      <c r="D3457">
        <v>1</v>
      </c>
    </row>
    <row r="3458" spans="1:4" x14ac:dyDescent="0.2">
      <c r="A3458" s="1">
        <v>2767</v>
      </c>
      <c r="B3458" s="3">
        <v>42574.781944444447</v>
      </c>
      <c r="C3458" t="s">
        <v>15</v>
      </c>
      <c r="D3458">
        <v>1</v>
      </c>
    </row>
    <row r="3459" spans="1:4" x14ac:dyDescent="0.2">
      <c r="A3459" s="1">
        <v>2767</v>
      </c>
      <c r="B3459" s="3">
        <v>42574.781944444447</v>
      </c>
      <c r="C3459" t="s">
        <v>34</v>
      </c>
      <c r="D3459">
        <v>1</v>
      </c>
    </row>
    <row r="3460" spans="1:4" x14ac:dyDescent="0.2">
      <c r="A3460" s="1">
        <v>2767</v>
      </c>
      <c r="B3460" s="3">
        <v>42574.781944444447</v>
      </c>
      <c r="C3460" t="s">
        <v>96</v>
      </c>
      <c r="D3460">
        <v>1</v>
      </c>
    </row>
    <row r="3461" spans="1:4" x14ac:dyDescent="0.2">
      <c r="A3461" s="1">
        <v>2768</v>
      </c>
      <c r="B3461" s="3">
        <v>42574.782638888886</v>
      </c>
      <c r="C3461" t="s">
        <v>17</v>
      </c>
      <c r="D3461">
        <v>1</v>
      </c>
    </row>
    <row r="3462" spans="1:4" x14ac:dyDescent="0.2">
      <c r="A3462" s="1">
        <v>2768</v>
      </c>
      <c r="B3462" s="3">
        <v>42574.782638888886</v>
      </c>
      <c r="C3462" t="s">
        <v>15</v>
      </c>
      <c r="D3462">
        <v>1</v>
      </c>
    </row>
    <row r="3463" spans="1:4" x14ac:dyDescent="0.2">
      <c r="A3463" s="1">
        <v>2768</v>
      </c>
      <c r="B3463" s="3">
        <v>42574.782638888886</v>
      </c>
      <c r="C3463" t="s">
        <v>34</v>
      </c>
      <c r="D3463">
        <v>1</v>
      </c>
    </row>
    <row r="3464" spans="1:4" x14ac:dyDescent="0.2">
      <c r="A3464" s="1">
        <v>2768</v>
      </c>
      <c r="B3464" s="3">
        <v>42574.782638888886</v>
      </c>
      <c r="C3464" t="s">
        <v>96</v>
      </c>
      <c r="D3464">
        <v>1</v>
      </c>
    </row>
    <row r="3465" spans="1:4" x14ac:dyDescent="0.2">
      <c r="A3465" s="1">
        <v>2769</v>
      </c>
      <c r="B3465" s="3">
        <v>42574.786805555559</v>
      </c>
      <c r="C3465" t="s">
        <v>41</v>
      </c>
      <c r="D3465">
        <v>1</v>
      </c>
    </row>
    <row r="3466" spans="1:4" x14ac:dyDescent="0.2">
      <c r="A3466" s="1">
        <v>2769</v>
      </c>
      <c r="B3466" s="3">
        <v>42574.786805555559</v>
      </c>
      <c r="C3466" t="s">
        <v>113</v>
      </c>
      <c r="D3466">
        <v>2</v>
      </c>
    </row>
    <row r="3467" spans="1:4" x14ac:dyDescent="0.2">
      <c r="A3467" s="1">
        <v>2770</v>
      </c>
      <c r="B3467" s="3">
        <v>42574.834722222222</v>
      </c>
      <c r="C3467" t="s">
        <v>10</v>
      </c>
      <c r="D3467">
        <v>1</v>
      </c>
    </row>
    <row r="3468" spans="1:4" x14ac:dyDescent="0.2">
      <c r="A3468" s="1">
        <v>2770</v>
      </c>
      <c r="B3468" s="3">
        <v>42574.834722222222</v>
      </c>
      <c r="C3468" t="s">
        <v>12</v>
      </c>
      <c r="D3468">
        <v>1</v>
      </c>
    </row>
    <row r="3469" spans="1:4" x14ac:dyDescent="0.2">
      <c r="A3469" s="1">
        <v>2770</v>
      </c>
      <c r="B3469" s="3">
        <v>42574.834722222222</v>
      </c>
      <c r="C3469" t="s">
        <v>39</v>
      </c>
      <c r="D3469">
        <v>1</v>
      </c>
    </row>
    <row r="3470" spans="1:4" x14ac:dyDescent="0.2">
      <c r="A3470" s="1">
        <v>2770</v>
      </c>
      <c r="B3470" s="3">
        <v>42574.834722222222</v>
      </c>
      <c r="C3470" t="s">
        <v>35</v>
      </c>
      <c r="D3470">
        <v>1</v>
      </c>
    </row>
    <row r="3471" spans="1:4" x14ac:dyDescent="0.2">
      <c r="A3471" s="1">
        <v>2770</v>
      </c>
      <c r="B3471" s="3">
        <v>42574.834722222222</v>
      </c>
      <c r="C3471" t="s">
        <v>68</v>
      </c>
      <c r="D3471">
        <v>1</v>
      </c>
    </row>
    <row r="3472" spans="1:4" x14ac:dyDescent="0.2">
      <c r="A3472" s="1">
        <v>2770</v>
      </c>
      <c r="B3472" s="3">
        <v>42574.834722222222</v>
      </c>
      <c r="C3472" t="s">
        <v>109</v>
      </c>
      <c r="D3472">
        <v>1</v>
      </c>
    </row>
    <row r="3473" spans="1:4" x14ac:dyDescent="0.2">
      <c r="A3473" s="1">
        <v>2770</v>
      </c>
      <c r="B3473" s="3">
        <v>42574.834722222222</v>
      </c>
      <c r="C3473" t="s">
        <v>139</v>
      </c>
      <c r="D3473">
        <v>1</v>
      </c>
    </row>
    <row r="3474" spans="1:4" x14ac:dyDescent="0.2">
      <c r="A3474" s="1">
        <v>2770</v>
      </c>
      <c r="B3474" s="3">
        <v>42574.834722222222</v>
      </c>
      <c r="C3474" t="s">
        <v>169</v>
      </c>
      <c r="D3474">
        <v>1</v>
      </c>
    </row>
    <row r="3475" spans="1:4" x14ac:dyDescent="0.2">
      <c r="A3475" s="1">
        <v>2771</v>
      </c>
      <c r="B3475" s="3">
        <v>42574.850694444445</v>
      </c>
      <c r="C3475" t="s">
        <v>5</v>
      </c>
      <c r="D3475">
        <v>1</v>
      </c>
    </row>
    <row r="3476" spans="1:4" x14ac:dyDescent="0.2">
      <c r="A3476" s="1">
        <v>2771</v>
      </c>
      <c r="B3476" s="3">
        <v>42574.850694444445</v>
      </c>
      <c r="C3476" t="s">
        <v>8</v>
      </c>
      <c r="D3476">
        <v>2</v>
      </c>
    </row>
    <row r="3477" spans="1:4" x14ac:dyDescent="0.2">
      <c r="A3477" s="1">
        <v>2771</v>
      </c>
      <c r="B3477" s="3">
        <v>42574.850694444445</v>
      </c>
      <c r="C3477" t="s">
        <v>12</v>
      </c>
      <c r="D3477">
        <v>2</v>
      </c>
    </row>
    <row r="3478" spans="1:4" x14ac:dyDescent="0.2">
      <c r="A3478" s="1">
        <v>2771</v>
      </c>
      <c r="B3478" s="3">
        <v>42574.850694444445</v>
      </c>
      <c r="C3478" t="s">
        <v>20</v>
      </c>
      <c r="D3478">
        <v>1</v>
      </c>
    </row>
    <row r="3479" spans="1:4" x14ac:dyDescent="0.2">
      <c r="A3479" s="1">
        <v>2771</v>
      </c>
      <c r="B3479" s="3">
        <v>42574.850694444445</v>
      </c>
      <c r="C3479" t="s">
        <v>17</v>
      </c>
      <c r="D3479">
        <v>1</v>
      </c>
    </row>
    <row r="3480" spans="1:4" x14ac:dyDescent="0.2">
      <c r="A3480" s="1">
        <v>2771</v>
      </c>
      <c r="B3480" s="3">
        <v>42574.850694444445</v>
      </c>
      <c r="C3480" t="s">
        <v>63</v>
      </c>
      <c r="D3480">
        <v>1</v>
      </c>
    </row>
    <row r="3481" spans="1:4" x14ac:dyDescent="0.2">
      <c r="A3481" s="1">
        <v>2771</v>
      </c>
      <c r="B3481" s="3">
        <v>42574.850694444445</v>
      </c>
      <c r="C3481" t="s">
        <v>84</v>
      </c>
      <c r="D3481">
        <v>1</v>
      </c>
    </row>
    <row r="3482" spans="1:4" x14ac:dyDescent="0.2">
      <c r="A3482" s="1">
        <v>2771</v>
      </c>
      <c r="B3482" s="3">
        <v>42574.850694444445</v>
      </c>
      <c r="C3482" t="s">
        <v>115</v>
      </c>
      <c r="D3482">
        <v>1</v>
      </c>
    </row>
    <row r="3483" spans="1:4" x14ac:dyDescent="0.2">
      <c r="A3483" s="1">
        <v>2771</v>
      </c>
      <c r="B3483" s="3">
        <v>42574.850694444445</v>
      </c>
      <c r="C3483" t="s">
        <v>90</v>
      </c>
      <c r="D3483">
        <v>1</v>
      </c>
    </row>
    <row r="3484" spans="1:4" x14ac:dyDescent="0.2">
      <c r="A3484" s="1">
        <v>2772</v>
      </c>
      <c r="B3484" s="3">
        <v>42575.449305555558</v>
      </c>
      <c r="C3484" t="s">
        <v>33</v>
      </c>
      <c r="D3484">
        <v>1</v>
      </c>
    </row>
    <row r="3485" spans="1:4" x14ac:dyDescent="0.2">
      <c r="A3485" s="1">
        <v>2772</v>
      </c>
      <c r="B3485" s="3">
        <v>42575.449305555558</v>
      </c>
      <c r="C3485" t="s">
        <v>58</v>
      </c>
      <c r="D3485">
        <v>1</v>
      </c>
    </row>
    <row r="3486" spans="1:4" x14ac:dyDescent="0.2">
      <c r="A3486" s="1">
        <v>2773</v>
      </c>
      <c r="B3486" s="3">
        <v>42575.454861111109</v>
      </c>
      <c r="C3486" t="s">
        <v>41</v>
      </c>
      <c r="D3486">
        <v>1</v>
      </c>
    </row>
    <row r="3487" spans="1:4" x14ac:dyDescent="0.2">
      <c r="A3487" s="1">
        <v>2773</v>
      </c>
      <c r="B3487" s="3">
        <v>42575.454861111109</v>
      </c>
      <c r="C3487" t="s">
        <v>109</v>
      </c>
      <c r="D3487">
        <v>3</v>
      </c>
    </row>
    <row r="3488" spans="1:4" x14ac:dyDescent="0.2">
      <c r="A3488" s="1">
        <v>2774</v>
      </c>
      <c r="B3488" s="3">
        <v>42575.720138888886</v>
      </c>
      <c r="C3488" t="s">
        <v>5</v>
      </c>
      <c r="D3488">
        <v>2</v>
      </c>
    </row>
    <row r="3489" spans="1:4" x14ac:dyDescent="0.2">
      <c r="A3489" s="1">
        <v>2774</v>
      </c>
      <c r="B3489" s="3">
        <v>42575.720138888886</v>
      </c>
      <c r="C3489" t="s">
        <v>3</v>
      </c>
      <c r="D3489">
        <v>2</v>
      </c>
    </row>
    <row r="3490" spans="1:4" x14ac:dyDescent="0.2">
      <c r="A3490" s="1">
        <v>2774</v>
      </c>
      <c r="B3490" s="3">
        <v>42575.720138888886</v>
      </c>
      <c r="C3490" t="s">
        <v>8</v>
      </c>
      <c r="D3490">
        <v>4</v>
      </c>
    </row>
    <row r="3491" spans="1:4" x14ac:dyDescent="0.2">
      <c r="A3491" s="1">
        <v>2774</v>
      </c>
      <c r="B3491" s="3">
        <v>42575.720138888886</v>
      </c>
      <c r="C3491" t="s">
        <v>14</v>
      </c>
      <c r="D3491">
        <v>3</v>
      </c>
    </row>
    <row r="3492" spans="1:4" x14ac:dyDescent="0.2">
      <c r="A3492" s="1">
        <v>2774</v>
      </c>
      <c r="B3492" s="3">
        <v>42575.720138888886</v>
      </c>
      <c r="C3492" t="s">
        <v>52</v>
      </c>
      <c r="D3492">
        <v>1</v>
      </c>
    </row>
    <row r="3493" spans="1:4" x14ac:dyDescent="0.2">
      <c r="A3493" s="1">
        <v>2774</v>
      </c>
      <c r="B3493" s="3">
        <v>42575.720138888886</v>
      </c>
      <c r="C3493" t="s">
        <v>87</v>
      </c>
      <c r="D3493">
        <v>1</v>
      </c>
    </row>
    <row r="3494" spans="1:4" x14ac:dyDescent="0.2">
      <c r="A3494" s="1">
        <v>2774</v>
      </c>
      <c r="B3494" s="3">
        <v>42575.720138888886</v>
      </c>
      <c r="C3494" t="s">
        <v>117</v>
      </c>
      <c r="D3494">
        <v>1</v>
      </c>
    </row>
    <row r="3495" spans="1:4" x14ac:dyDescent="0.2">
      <c r="A3495" s="1">
        <v>2775</v>
      </c>
      <c r="B3495" s="3">
        <v>42575.769444444442</v>
      </c>
      <c r="C3495" t="s">
        <v>5</v>
      </c>
      <c r="D3495">
        <v>2</v>
      </c>
    </row>
    <row r="3496" spans="1:4" x14ac:dyDescent="0.2">
      <c r="A3496" s="1">
        <v>2775</v>
      </c>
      <c r="B3496" s="3">
        <v>42575.769444444442</v>
      </c>
      <c r="C3496" t="s">
        <v>3</v>
      </c>
      <c r="D3496">
        <v>3</v>
      </c>
    </row>
    <row r="3497" spans="1:4" x14ac:dyDescent="0.2">
      <c r="A3497" s="1">
        <v>2775</v>
      </c>
      <c r="B3497" s="3">
        <v>42575.769444444442</v>
      </c>
      <c r="C3497" t="s">
        <v>4</v>
      </c>
      <c r="D3497">
        <v>2</v>
      </c>
    </row>
    <row r="3498" spans="1:4" x14ac:dyDescent="0.2">
      <c r="A3498" s="1">
        <v>2775</v>
      </c>
      <c r="B3498" s="3">
        <v>42575.769444444442</v>
      </c>
      <c r="C3498" t="s">
        <v>8</v>
      </c>
      <c r="D3498">
        <v>3</v>
      </c>
    </row>
    <row r="3499" spans="1:4" x14ac:dyDescent="0.2">
      <c r="A3499" s="1">
        <v>2775</v>
      </c>
      <c r="B3499" s="3">
        <v>42575.769444444442</v>
      </c>
      <c r="C3499" t="s">
        <v>17</v>
      </c>
      <c r="D3499">
        <v>2</v>
      </c>
    </row>
    <row r="3500" spans="1:4" x14ac:dyDescent="0.2">
      <c r="A3500" s="1">
        <v>2775</v>
      </c>
      <c r="B3500" s="3">
        <v>42575.769444444442</v>
      </c>
      <c r="C3500" t="s">
        <v>61</v>
      </c>
      <c r="D3500">
        <v>1</v>
      </c>
    </row>
    <row r="3501" spans="1:4" x14ac:dyDescent="0.2">
      <c r="A3501" s="1">
        <v>2775</v>
      </c>
      <c r="B3501" s="3">
        <v>42575.769444444442</v>
      </c>
      <c r="C3501" t="s">
        <v>87</v>
      </c>
      <c r="D3501">
        <v>1</v>
      </c>
    </row>
    <row r="3502" spans="1:4" x14ac:dyDescent="0.2">
      <c r="A3502" s="1">
        <v>2775</v>
      </c>
      <c r="B3502" s="3">
        <v>42575.769444444442</v>
      </c>
      <c r="C3502" t="s">
        <v>89</v>
      </c>
      <c r="D3502">
        <v>1</v>
      </c>
    </row>
    <row r="3503" spans="1:4" x14ac:dyDescent="0.2">
      <c r="A3503" s="1">
        <v>2776</v>
      </c>
      <c r="B3503" s="3">
        <v>42575.819444444445</v>
      </c>
      <c r="C3503" t="s">
        <v>8</v>
      </c>
      <c r="D3503">
        <v>4</v>
      </c>
    </row>
    <row r="3504" spans="1:4" x14ac:dyDescent="0.2">
      <c r="A3504" s="1">
        <v>2776</v>
      </c>
      <c r="B3504" s="3">
        <v>42575.819444444445</v>
      </c>
      <c r="C3504" t="s">
        <v>15</v>
      </c>
      <c r="D3504">
        <v>1</v>
      </c>
    </row>
    <row r="3505" spans="1:4" x14ac:dyDescent="0.2">
      <c r="A3505" s="1">
        <v>2776</v>
      </c>
      <c r="B3505" s="3">
        <v>42575.819444444445</v>
      </c>
      <c r="C3505" t="s">
        <v>19</v>
      </c>
      <c r="D3505">
        <v>1</v>
      </c>
    </row>
    <row r="3506" spans="1:4" x14ac:dyDescent="0.2">
      <c r="A3506" s="1">
        <v>2776</v>
      </c>
      <c r="B3506" s="3">
        <v>42575.819444444445</v>
      </c>
      <c r="C3506" t="s">
        <v>20</v>
      </c>
      <c r="D3506">
        <v>1</v>
      </c>
    </row>
    <row r="3507" spans="1:4" x14ac:dyDescent="0.2">
      <c r="A3507" s="1">
        <v>2776</v>
      </c>
      <c r="B3507" s="3">
        <v>42575.819444444445</v>
      </c>
      <c r="C3507" t="s">
        <v>30</v>
      </c>
      <c r="D3507">
        <v>1</v>
      </c>
    </row>
    <row r="3508" spans="1:4" x14ac:dyDescent="0.2">
      <c r="A3508" s="1">
        <v>2776</v>
      </c>
      <c r="B3508" s="3">
        <v>42575.819444444445</v>
      </c>
      <c r="C3508" t="s">
        <v>95</v>
      </c>
      <c r="D3508">
        <v>1</v>
      </c>
    </row>
    <row r="3509" spans="1:4" x14ac:dyDescent="0.2">
      <c r="A3509" s="1">
        <v>2776</v>
      </c>
      <c r="B3509" s="3">
        <v>42575.819444444445</v>
      </c>
      <c r="C3509" t="s">
        <v>92</v>
      </c>
      <c r="D3509">
        <v>1</v>
      </c>
    </row>
    <row r="3510" spans="1:4" x14ac:dyDescent="0.2">
      <c r="A3510" s="1">
        <v>2777</v>
      </c>
      <c r="B3510" s="3">
        <v>42576.537499999999</v>
      </c>
      <c r="C3510" t="s">
        <v>5</v>
      </c>
      <c r="D3510">
        <v>2</v>
      </c>
    </row>
    <row r="3511" spans="1:4" x14ac:dyDescent="0.2">
      <c r="A3511" s="1">
        <v>2777</v>
      </c>
      <c r="B3511" s="3">
        <v>42576.537499999999</v>
      </c>
      <c r="C3511" t="s">
        <v>3</v>
      </c>
      <c r="D3511">
        <v>2</v>
      </c>
    </row>
    <row r="3512" spans="1:4" x14ac:dyDescent="0.2">
      <c r="A3512" s="1">
        <v>2777</v>
      </c>
      <c r="B3512" s="3">
        <v>42576.537499999999</v>
      </c>
      <c r="C3512" t="s">
        <v>8</v>
      </c>
      <c r="D3512">
        <v>4</v>
      </c>
    </row>
    <row r="3513" spans="1:4" x14ac:dyDescent="0.2">
      <c r="A3513" s="1">
        <v>2777</v>
      </c>
      <c r="B3513" s="3">
        <v>42576.537499999999</v>
      </c>
      <c r="C3513" t="s">
        <v>14</v>
      </c>
      <c r="D3513">
        <v>1</v>
      </c>
    </row>
    <row r="3514" spans="1:4" x14ac:dyDescent="0.2">
      <c r="A3514" s="1">
        <v>2777</v>
      </c>
      <c r="B3514" s="3">
        <v>42576.537499999999</v>
      </c>
      <c r="C3514" t="s">
        <v>55</v>
      </c>
      <c r="D3514">
        <v>1</v>
      </c>
    </row>
    <row r="3515" spans="1:4" x14ac:dyDescent="0.2">
      <c r="A3515" s="1">
        <v>2777</v>
      </c>
      <c r="B3515" s="3">
        <v>42576.537499999999</v>
      </c>
      <c r="C3515" t="s">
        <v>87</v>
      </c>
      <c r="D3515">
        <v>1</v>
      </c>
    </row>
    <row r="3516" spans="1:4" x14ac:dyDescent="0.2">
      <c r="A3516" s="1">
        <v>2778</v>
      </c>
      <c r="B3516" s="3">
        <v>42576.734027777777</v>
      </c>
      <c r="C3516" t="s">
        <v>8</v>
      </c>
      <c r="D3516">
        <v>1</v>
      </c>
    </row>
    <row r="3517" spans="1:4" x14ac:dyDescent="0.2">
      <c r="A3517" s="1">
        <v>2778</v>
      </c>
      <c r="B3517" s="3">
        <v>42576.734027777777</v>
      </c>
      <c r="C3517" t="s">
        <v>12</v>
      </c>
      <c r="D3517">
        <v>1</v>
      </c>
    </row>
    <row r="3518" spans="1:4" x14ac:dyDescent="0.2">
      <c r="A3518" s="1">
        <v>2778</v>
      </c>
      <c r="B3518" s="3">
        <v>42576.734027777777</v>
      </c>
      <c r="C3518" t="s">
        <v>17</v>
      </c>
      <c r="D3518">
        <v>1</v>
      </c>
    </row>
    <row r="3519" spans="1:4" x14ac:dyDescent="0.2">
      <c r="A3519" s="1">
        <v>2778</v>
      </c>
      <c r="B3519" s="3">
        <v>42576.734027777777</v>
      </c>
      <c r="C3519" t="s">
        <v>86</v>
      </c>
      <c r="D3519">
        <v>1</v>
      </c>
    </row>
    <row r="3520" spans="1:4" x14ac:dyDescent="0.2">
      <c r="A3520" s="1">
        <v>2778</v>
      </c>
      <c r="B3520" s="3">
        <v>42576.734027777777</v>
      </c>
      <c r="C3520" t="s">
        <v>121</v>
      </c>
      <c r="D3520">
        <v>1</v>
      </c>
    </row>
    <row r="3521" spans="1:4" x14ac:dyDescent="0.2">
      <c r="A3521" s="1">
        <v>2779</v>
      </c>
      <c r="B3521" s="3">
        <v>42576.78125</v>
      </c>
      <c r="C3521" t="s">
        <v>5</v>
      </c>
      <c r="D3521">
        <v>2</v>
      </c>
    </row>
    <row r="3522" spans="1:4" x14ac:dyDescent="0.2">
      <c r="A3522" s="1">
        <v>2779</v>
      </c>
      <c r="B3522" s="3">
        <v>42576.78125</v>
      </c>
      <c r="C3522" t="s">
        <v>3</v>
      </c>
      <c r="D3522">
        <v>1</v>
      </c>
    </row>
    <row r="3523" spans="1:4" x14ac:dyDescent="0.2">
      <c r="A3523" s="1">
        <v>2779</v>
      </c>
      <c r="B3523" s="3">
        <v>42576.78125</v>
      </c>
      <c r="C3523" t="s">
        <v>8</v>
      </c>
      <c r="D3523">
        <v>6</v>
      </c>
    </row>
    <row r="3524" spans="1:4" x14ac:dyDescent="0.2">
      <c r="A3524" s="1">
        <v>2779</v>
      </c>
      <c r="B3524" s="3">
        <v>42576.78125</v>
      </c>
      <c r="C3524" t="s">
        <v>12</v>
      </c>
      <c r="D3524">
        <v>2</v>
      </c>
    </row>
    <row r="3525" spans="1:4" x14ac:dyDescent="0.2">
      <c r="A3525" s="1">
        <v>2779</v>
      </c>
      <c r="B3525" s="3">
        <v>42576.78125</v>
      </c>
      <c r="C3525" t="s">
        <v>32</v>
      </c>
      <c r="D3525">
        <v>1</v>
      </c>
    </row>
    <row r="3526" spans="1:4" x14ac:dyDescent="0.2">
      <c r="A3526" s="1">
        <v>2779</v>
      </c>
      <c r="B3526" s="3">
        <v>42576.78125</v>
      </c>
      <c r="C3526" t="s">
        <v>93</v>
      </c>
      <c r="D3526">
        <v>1</v>
      </c>
    </row>
    <row r="3527" spans="1:4" x14ac:dyDescent="0.2">
      <c r="A3527" s="1">
        <v>2779</v>
      </c>
      <c r="B3527" s="3">
        <v>42576.78125</v>
      </c>
      <c r="C3527" t="s">
        <v>96</v>
      </c>
      <c r="D3527">
        <v>1</v>
      </c>
    </row>
    <row r="3528" spans="1:4" x14ac:dyDescent="0.2">
      <c r="A3528" s="1">
        <v>2780</v>
      </c>
      <c r="B3528" s="3">
        <v>42576.790277777778</v>
      </c>
      <c r="C3528" t="s">
        <v>10</v>
      </c>
      <c r="D3528">
        <v>4</v>
      </c>
    </row>
    <row r="3529" spans="1:4" x14ac:dyDescent="0.2">
      <c r="A3529" s="1">
        <v>2780</v>
      </c>
      <c r="B3529" s="3">
        <v>42576.790277777778</v>
      </c>
      <c r="C3529" t="s">
        <v>19</v>
      </c>
      <c r="D3529">
        <v>1</v>
      </c>
    </row>
    <row r="3530" spans="1:4" x14ac:dyDescent="0.2">
      <c r="A3530" s="1">
        <v>2780</v>
      </c>
      <c r="B3530" s="3">
        <v>42576.790277777778</v>
      </c>
      <c r="C3530" t="s">
        <v>17</v>
      </c>
      <c r="D3530">
        <v>1</v>
      </c>
    </row>
    <row r="3531" spans="1:4" x14ac:dyDescent="0.2">
      <c r="A3531" s="1">
        <v>2780</v>
      </c>
      <c r="B3531" s="3">
        <v>42576.790277777778</v>
      </c>
      <c r="C3531" t="s">
        <v>96</v>
      </c>
      <c r="D3531">
        <v>1</v>
      </c>
    </row>
    <row r="3532" spans="1:4" x14ac:dyDescent="0.2">
      <c r="A3532" s="1">
        <v>2780</v>
      </c>
      <c r="B3532" s="3">
        <v>42576.790277777778</v>
      </c>
      <c r="C3532" t="s">
        <v>89</v>
      </c>
      <c r="D3532">
        <v>1</v>
      </c>
    </row>
    <row r="3533" spans="1:4" x14ac:dyDescent="0.2">
      <c r="A3533" s="1">
        <v>2781</v>
      </c>
      <c r="B3533" s="3">
        <v>42576.823611111111</v>
      </c>
      <c r="C3533" t="s">
        <v>3</v>
      </c>
      <c r="D3533">
        <v>1</v>
      </c>
    </row>
    <row r="3534" spans="1:4" x14ac:dyDescent="0.2">
      <c r="A3534" s="1">
        <v>2781</v>
      </c>
      <c r="B3534" s="3">
        <v>42576.823611111111</v>
      </c>
      <c r="C3534" t="s">
        <v>8</v>
      </c>
      <c r="D3534">
        <v>4</v>
      </c>
    </row>
    <row r="3535" spans="1:4" x14ac:dyDescent="0.2">
      <c r="A3535" s="1">
        <v>2781</v>
      </c>
      <c r="B3535" s="3">
        <v>42576.823611111111</v>
      </c>
      <c r="C3535" t="s">
        <v>14</v>
      </c>
      <c r="D3535">
        <v>1</v>
      </c>
    </row>
    <row r="3536" spans="1:4" x14ac:dyDescent="0.2">
      <c r="A3536" s="1">
        <v>2781</v>
      </c>
      <c r="B3536" s="3">
        <v>42576.823611111111</v>
      </c>
      <c r="C3536" t="s">
        <v>86</v>
      </c>
      <c r="D3536">
        <v>1</v>
      </c>
    </row>
    <row r="3537" spans="1:4" x14ac:dyDescent="0.2">
      <c r="A3537" s="1">
        <v>2782</v>
      </c>
      <c r="B3537" s="3">
        <v>42576.826388888891</v>
      </c>
      <c r="C3537" t="s">
        <v>3</v>
      </c>
      <c r="D3537">
        <v>1</v>
      </c>
    </row>
    <row r="3538" spans="1:4" x14ac:dyDescent="0.2">
      <c r="A3538" s="1">
        <v>2782</v>
      </c>
      <c r="B3538" s="3">
        <v>42576.826388888891</v>
      </c>
      <c r="C3538" t="s">
        <v>8</v>
      </c>
      <c r="D3538">
        <v>4</v>
      </c>
    </row>
    <row r="3539" spans="1:4" x14ac:dyDescent="0.2">
      <c r="A3539" s="1">
        <v>2782</v>
      </c>
      <c r="B3539" s="3">
        <v>42576.826388888891</v>
      </c>
      <c r="C3539" t="s">
        <v>14</v>
      </c>
      <c r="D3539">
        <v>1</v>
      </c>
    </row>
    <row r="3540" spans="1:4" x14ac:dyDescent="0.2">
      <c r="A3540" s="1">
        <v>2782</v>
      </c>
      <c r="B3540" s="3">
        <v>42576.826388888891</v>
      </c>
      <c r="C3540" t="s">
        <v>86</v>
      </c>
      <c r="D3540">
        <v>1</v>
      </c>
    </row>
    <row r="3541" spans="1:4" x14ac:dyDescent="0.2">
      <c r="A3541" s="1">
        <v>2785</v>
      </c>
      <c r="B3541" s="3">
        <v>42577.773611111108</v>
      </c>
      <c r="C3541" t="s">
        <v>8</v>
      </c>
      <c r="D3541">
        <v>1</v>
      </c>
    </row>
    <row r="3542" spans="1:4" x14ac:dyDescent="0.2">
      <c r="A3542" s="1">
        <v>2785</v>
      </c>
      <c r="B3542" s="3">
        <v>42577.773611111108</v>
      </c>
      <c r="C3542" t="s">
        <v>12</v>
      </c>
      <c r="D3542">
        <v>1</v>
      </c>
    </row>
    <row r="3543" spans="1:4" x14ac:dyDescent="0.2">
      <c r="A3543" s="1">
        <v>2785</v>
      </c>
      <c r="B3543" s="3">
        <v>42577.773611111108</v>
      </c>
      <c r="C3543" t="s">
        <v>14</v>
      </c>
      <c r="D3543">
        <v>2</v>
      </c>
    </row>
    <row r="3544" spans="1:4" x14ac:dyDescent="0.2">
      <c r="A3544" s="1">
        <v>2785</v>
      </c>
      <c r="B3544" s="3">
        <v>42577.773611111108</v>
      </c>
      <c r="C3544" t="s">
        <v>18</v>
      </c>
      <c r="D3544">
        <v>2</v>
      </c>
    </row>
    <row r="3545" spans="1:4" x14ac:dyDescent="0.2">
      <c r="A3545" s="1">
        <v>2785</v>
      </c>
      <c r="B3545" s="3">
        <v>42577.773611111108</v>
      </c>
      <c r="C3545" t="s">
        <v>96</v>
      </c>
      <c r="D3545">
        <v>1</v>
      </c>
    </row>
    <row r="3546" spans="1:4" x14ac:dyDescent="0.2">
      <c r="A3546" s="1">
        <v>2785</v>
      </c>
      <c r="B3546" s="3">
        <v>42577.773611111108</v>
      </c>
      <c r="C3546" t="s">
        <v>89</v>
      </c>
      <c r="D3546">
        <v>1</v>
      </c>
    </row>
    <row r="3547" spans="1:4" x14ac:dyDescent="0.2">
      <c r="A3547" s="1">
        <v>2788</v>
      </c>
      <c r="B3547" s="3">
        <v>42578.830555555556</v>
      </c>
      <c r="C3547" t="s">
        <v>5</v>
      </c>
      <c r="D3547">
        <v>1</v>
      </c>
    </row>
    <row r="3548" spans="1:4" x14ac:dyDescent="0.2">
      <c r="A3548" s="1">
        <v>2788</v>
      </c>
      <c r="B3548" s="3">
        <v>42578.830555555556</v>
      </c>
      <c r="C3548" t="s">
        <v>8</v>
      </c>
      <c r="D3548">
        <v>2</v>
      </c>
    </row>
    <row r="3549" spans="1:4" x14ac:dyDescent="0.2">
      <c r="A3549" s="1">
        <v>2788</v>
      </c>
      <c r="B3549" s="3">
        <v>42578.830555555556</v>
      </c>
      <c r="C3549" t="s">
        <v>12</v>
      </c>
      <c r="D3549">
        <v>2</v>
      </c>
    </row>
    <row r="3550" spans="1:4" x14ac:dyDescent="0.2">
      <c r="A3550" s="1">
        <v>2788</v>
      </c>
      <c r="B3550" s="3">
        <v>42578.830555555556</v>
      </c>
      <c r="C3550" t="s">
        <v>17</v>
      </c>
      <c r="D3550">
        <v>3</v>
      </c>
    </row>
    <row r="3551" spans="1:4" x14ac:dyDescent="0.2">
      <c r="A3551" s="1">
        <v>2788</v>
      </c>
      <c r="B3551" s="3">
        <v>42578.830555555556</v>
      </c>
      <c r="C3551" t="s">
        <v>87</v>
      </c>
      <c r="D3551">
        <v>2</v>
      </c>
    </row>
    <row r="3552" spans="1:4" x14ac:dyDescent="0.2">
      <c r="A3552" s="1">
        <v>2788</v>
      </c>
      <c r="B3552" s="3">
        <v>42578.830555555556</v>
      </c>
      <c r="C3552" t="s">
        <v>89</v>
      </c>
      <c r="D3552">
        <v>1</v>
      </c>
    </row>
    <row r="3553" spans="1:4" x14ac:dyDescent="0.2">
      <c r="A3553" s="1">
        <v>2789</v>
      </c>
      <c r="B3553" s="3">
        <v>42579.873611111114</v>
      </c>
      <c r="C3553" t="s">
        <v>111</v>
      </c>
      <c r="D3553">
        <v>1</v>
      </c>
    </row>
    <row r="3554" spans="1:4" x14ac:dyDescent="0.2">
      <c r="A3554" s="1">
        <v>2789</v>
      </c>
      <c r="B3554" s="3">
        <v>42579.873611111114</v>
      </c>
      <c r="C3554" t="s">
        <v>114</v>
      </c>
      <c r="D3554">
        <v>1</v>
      </c>
    </row>
    <row r="3555" spans="1:4" x14ac:dyDescent="0.2">
      <c r="A3555" s="1">
        <v>2789</v>
      </c>
      <c r="B3555" s="3">
        <v>42579.873611111114</v>
      </c>
      <c r="C3555" t="s">
        <v>108</v>
      </c>
      <c r="D3555">
        <v>1</v>
      </c>
    </row>
    <row r="3556" spans="1:4" x14ac:dyDescent="0.2">
      <c r="A3556" s="1">
        <v>2790</v>
      </c>
      <c r="B3556" s="3">
        <v>42579.882638888892</v>
      </c>
      <c r="C3556" t="s">
        <v>7</v>
      </c>
      <c r="D3556">
        <v>1</v>
      </c>
    </row>
    <row r="3557" spans="1:4" x14ac:dyDescent="0.2">
      <c r="A3557" s="1">
        <v>2790</v>
      </c>
      <c r="B3557" s="3">
        <v>42579.882638888892</v>
      </c>
      <c r="C3557" t="s">
        <v>4</v>
      </c>
      <c r="D3557">
        <v>1</v>
      </c>
    </row>
    <row r="3558" spans="1:4" x14ac:dyDescent="0.2">
      <c r="A3558" s="1">
        <v>2790</v>
      </c>
      <c r="B3558" s="3">
        <v>42579.882638888892</v>
      </c>
      <c r="C3558" t="s">
        <v>8</v>
      </c>
      <c r="D3558">
        <v>2</v>
      </c>
    </row>
    <row r="3559" spans="1:4" x14ac:dyDescent="0.2">
      <c r="A3559" s="1">
        <v>2790</v>
      </c>
      <c r="B3559" s="3">
        <v>42579.882638888892</v>
      </c>
      <c r="C3559" t="s">
        <v>14</v>
      </c>
      <c r="D3559">
        <v>1</v>
      </c>
    </row>
    <row r="3560" spans="1:4" x14ac:dyDescent="0.2">
      <c r="A3560" s="1">
        <v>2790</v>
      </c>
      <c r="B3560" s="3">
        <v>42579.882638888892</v>
      </c>
      <c r="C3560" t="s">
        <v>51</v>
      </c>
      <c r="D3560">
        <v>1</v>
      </c>
    </row>
    <row r="3561" spans="1:4" x14ac:dyDescent="0.2">
      <c r="A3561" s="1">
        <v>2790</v>
      </c>
      <c r="B3561" s="3">
        <v>42579.882638888892</v>
      </c>
      <c r="C3561" t="s">
        <v>88</v>
      </c>
      <c r="D3561">
        <v>1</v>
      </c>
    </row>
    <row r="3562" spans="1:4" x14ac:dyDescent="0.2">
      <c r="A3562" s="1">
        <v>2792</v>
      </c>
      <c r="B3562" s="3">
        <v>42580.739583333336</v>
      </c>
      <c r="C3562" t="s">
        <v>15</v>
      </c>
      <c r="D3562">
        <v>1</v>
      </c>
    </row>
    <row r="3563" spans="1:4" x14ac:dyDescent="0.2">
      <c r="A3563" s="1">
        <v>2792</v>
      </c>
      <c r="B3563" s="3">
        <v>42580.739583333336</v>
      </c>
      <c r="C3563" t="s">
        <v>17</v>
      </c>
      <c r="D3563">
        <v>1</v>
      </c>
    </row>
    <row r="3564" spans="1:4" x14ac:dyDescent="0.2">
      <c r="A3564" s="1">
        <v>2792</v>
      </c>
      <c r="B3564" s="3">
        <v>42580.739583333336</v>
      </c>
      <c r="C3564" t="s">
        <v>103</v>
      </c>
      <c r="D3564">
        <v>1</v>
      </c>
    </row>
    <row r="3565" spans="1:4" x14ac:dyDescent="0.2">
      <c r="A3565" s="1">
        <v>2792</v>
      </c>
      <c r="B3565" s="3">
        <v>42580.739583333336</v>
      </c>
      <c r="C3565" t="s">
        <v>91</v>
      </c>
      <c r="D3565">
        <v>1</v>
      </c>
    </row>
    <row r="3566" spans="1:4" x14ac:dyDescent="0.2">
      <c r="A3566" s="1">
        <v>2793</v>
      </c>
      <c r="B3566" s="3">
        <v>42580.740277777775</v>
      </c>
      <c r="C3566" t="s">
        <v>19</v>
      </c>
      <c r="D3566">
        <v>1</v>
      </c>
    </row>
    <row r="3567" spans="1:4" x14ac:dyDescent="0.2">
      <c r="A3567" s="1">
        <v>2793</v>
      </c>
      <c r="B3567" s="3">
        <v>42580.740277777775</v>
      </c>
      <c r="C3567" t="s">
        <v>32</v>
      </c>
      <c r="D3567">
        <v>1</v>
      </c>
    </row>
    <row r="3568" spans="1:4" x14ac:dyDescent="0.2">
      <c r="A3568" s="1">
        <v>2793</v>
      </c>
      <c r="B3568" s="3">
        <v>42580.740277777775</v>
      </c>
      <c r="C3568" t="s">
        <v>103</v>
      </c>
      <c r="D3568">
        <v>1</v>
      </c>
    </row>
    <row r="3569" spans="1:4" x14ac:dyDescent="0.2">
      <c r="A3569" s="1">
        <v>2793</v>
      </c>
      <c r="B3569" s="3">
        <v>42580.740277777775</v>
      </c>
      <c r="C3569" t="s">
        <v>99</v>
      </c>
      <c r="D3569">
        <v>1</v>
      </c>
    </row>
    <row r="3570" spans="1:4" x14ac:dyDescent="0.2">
      <c r="A3570" s="1">
        <v>2794</v>
      </c>
      <c r="B3570" s="3">
        <v>42580.742361111108</v>
      </c>
      <c r="C3570" t="s">
        <v>19</v>
      </c>
      <c r="D3570">
        <v>2</v>
      </c>
    </row>
    <row r="3571" spans="1:4" x14ac:dyDescent="0.2">
      <c r="A3571" s="1">
        <v>2794</v>
      </c>
      <c r="B3571" s="3">
        <v>42580.742361111108</v>
      </c>
      <c r="C3571" t="s">
        <v>14</v>
      </c>
      <c r="D3571">
        <v>1</v>
      </c>
    </row>
    <row r="3572" spans="1:4" x14ac:dyDescent="0.2">
      <c r="A3572" s="1">
        <v>2794</v>
      </c>
      <c r="B3572" s="3">
        <v>42580.742361111108</v>
      </c>
      <c r="C3572" t="s">
        <v>87</v>
      </c>
      <c r="D3572">
        <v>2</v>
      </c>
    </row>
    <row r="3573" spans="1:4" x14ac:dyDescent="0.2">
      <c r="A3573" s="1">
        <v>2795</v>
      </c>
      <c r="B3573" s="3">
        <v>42580.74722222222</v>
      </c>
      <c r="C3573" t="s">
        <v>4</v>
      </c>
      <c r="D3573">
        <v>3</v>
      </c>
    </row>
    <row r="3574" spans="1:4" x14ac:dyDescent="0.2">
      <c r="A3574" s="1">
        <v>2795</v>
      </c>
      <c r="B3574" s="3">
        <v>42580.74722222222</v>
      </c>
      <c r="C3574" t="s">
        <v>8</v>
      </c>
      <c r="D3574">
        <v>5</v>
      </c>
    </row>
    <row r="3575" spans="1:4" x14ac:dyDescent="0.2">
      <c r="A3575" s="1">
        <v>2795</v>
      </c>
      <c r="B3575" s="3">
        <v>42580.74722222222</v>
      </c>
      <c r="C3575" t="s">
        <v>12</v>
      </c>
      <c r="D3575">
        <v>1</v>
      </c>
    </row>
    <row r="3576" spans="1:4" x14ac:dyDescent="0.2">
      <c r="A3576" s="1">
        <v>2795</v>
      </c>
      <c r="B3576" s="3">
        <v>42580.74722222222</v>
      </c>
      <c r="C3576" t="s">
        <v>17</v>
      </c>
      <c r="D3576">
        <v>1</v>
      </c>
    </row>
    <row r="3577" spans="1:4" x14ac:dyDescent="0.2">
      <c r="A3577" s="1">
        <v>2795</v>
      </c>
      <c r="B3577" s="3">
        <v>42580.74722222222</v>
      </c>
      <c r="C3577" t="s">
        <v>73</v>
      </c>
      <c r="D3577">
        <v>1</v>
      </c>
    </row>
    <row r="3578" spans="1:4" x14ac:dyDescent="0.2">
      <c r="A3578" s="1">
        <v>2795</v>
      </c>
      <c r="B3578" s="3">
        <v>42580.74722222222</v>
      </c>
      <c r="C3578" t="s">
        <v>87</v>
      </c>
      <c r="D3578">
        <v>1</v>
      </c>
    </row>
    <row r="3579" spans="1:4" x14ac:dyDescent="0.2">
      <c r="A3579" s="1">
        <v>2795</v>
      </c>
      <c r="B3579" s="3">
        <v>42580.74722222222</v>
      </c>
      <c r="C3579" t="s">
        <v>160</v>
      </c>
      <c r="D3579">
        <v>1</v>
      </c>
    </row>
    <row r="3580" spans="1:4" x14ac:dyDescent="0.2">
      <c r="A3580" s="1">
        <v>2796</v>
      </c>
      <c r="B3580" s="3">
        <v>42580.77847222222</v>
      </c>
      <c r="C3580" t="s">
        <v>10</v>
      </c>
      <c r="D3580">
        <v>1</v>
      </c>
    </row>
    <row r="3581" spans="1:4" x14ac:dyDescent="0.2">
      <c r="A3581" s="1">
        <v>2797</v>
      </c>
      <c r="B3581" s="3">
        <v>42580.77847222222</v>
      </c>
      <c r="C3581" t="s">
        <v>22</v>
      </c>
      <c r="D3581">
        <v>1</v>
      </c>
    </row>
    <row r="3582" spans="1:4" x14ac:dyDescent="0.2">
      <c r="A3582" s="1">
        <v>2796</v>
      </c>
      <c r="B3582" s="3">
        <v>42580.77847222222</v>
      </c>
      <c r="C3582" t="s">
        <v>14</v>
      </c>
      <c r="D3582">
        <v>1</v>
      </c>
    </row>
    <row r="3583" spans="1:4" x14ac:dyDescent="0.2">
      <c r="A3583" s="1">
        <v>2796</v>
      </c>
      <c r="B3583" s="3">
        <v>42580.77847222222</v>
      </c>
      <c r="C3583" t="s">
        <v>17</v>
      </c>
      <c r="D3583">
        <v>1</v>
      </c>
    </row>
    <row r="3584" spans="1:4" x14ac:dyDescent="0.2">
      <c r="A3584" s="1">
        <v>2796</v>
      </c>
      <c r="B3584" s="3">
        <v>42580.77847222222</v>
      </c>
      <c r="C3584" t="s">
        <v>19</v>
      </c>
      <c r="D3584">
        <v>1</v>
      </c>
    </row>
    <row r="3585" spans="1:4" x14ac:dyDescent="0.2">
      <c r="A3585" s="1">
        <v>2796</v>
      </c>
      <c r="B3585" s="3">
        <v>42580.77847222222</v>
      </c>
      <c r="C3585" t="s">
        <v>89</v>
      </c>
      <c r="D3585">
        <v>2</v>
      </c>
    </row>
    <row r="3586" spans="1:4" x14ac:dyDescent="0.2">
      <c r="A3586" s="1">
        <v>2797</v>
      </c>
      <c r="B3586" s="3">
        <v>42580.77847222222</v>
      </c>
      <c r="C3586" t="s">
        <v>155</v>
      </c>
      <c r="D3586">
        <v>1</v>
      </c>
    </row>
    <row r="3587" spans="1:4" x14ac:dyDescent="0.2">
      <c r="A3587" s="1">
        <v>2797</v>
      </c>
      <c r="B3587" s="3">
        <v>42580.77847222222</v>
      </c>
      <c r="C3587" t="s">
        <v>156</v>
      </c>
      <c r="D3587">
        <v>1</v>
      </c>
    </row>
    <row r="3588" spans="1:4" x14ac:dyDescent="0.2">
      <c r="A3588" s="1">
        <v>2798</v>
      </c>
      <c r="B3588" s="3">
        <v>42580.799305555556</v>
      </c>
      <c r="C3588" t="s">
        <v>17</v>
      </c>
      <c r="D3588">
        <v>1</v>
      </c>
    </row>
    <row r="3589" spans="1:4" x14ac:dyDescent="0.2">
      <c r="A3589" s="1">
        <v>2798</v>
      </c>
      <c r="B3589" s="3">
        <v>42580.799305555556</v>
      </c>
      <c r="C3589" t="s">
        <v>61</v>
      </c>
      <c r="D3589">
        <v>1</v>
      </c>
    </row>
    <row r="3590" spans="1:4" x14ac:dyDescent="0.2">
      <c r="A3590" s="1">
        <v>2798</v>
      </c>
      <c r="B3590" s="3">
        <v>42580.799305555556</v>
      </c>
      <c r="C3590" t="s">
        <v>87</v>
      </c>
      <c r="D3590">
        <v>1</v>
      </c>
    </row>
    <row r="3591" spans="1:4" x14ac:dyDescent="0.2">
      <c r="A3591" s="1">
        <v>2798</v>
      </c>
      <c r="B3591" s="3">
        <v>42580.799305555556</v>
      </c>
      <c r="C3591" t="s">
        <v>95</v>
      </c>
      <c r="D3591">
        <v>1</v>
      </c>
    </row>
    <row r="3592" spans="1:4" x14ac:dyDescent="0.2">
      <c r="A3592" s="1">
        <v>2799</v>
      </c>
      <c r="B3592" s="3">
        <v>42580.811805555553</v>
      </c>
      <c r="C3592" t="s">
        <v>15</v>
      </c>
      <c r="D3592">
        <v>1</v>
      </c>
    </row>
    <row r="3593" spans="1:4" x14ac:dyDescent="0.2">
      <c r="A3593" s="1">
        <v>2799</v>
      </c>
      <c r="B3593" s="3">
        <v>42580.811805555553</v>
      </c>
      <c r="C3593" t="s">
        <v>64</v>
      </c>
      <c r="D3593">
        <v>1</v>
      </c>
    </row>
    <row r="3594" spans="1:4" x14ac:dyDescent="0.2">
      <c r="A3594" s="1">
        <v>2799</v>
      </c>
      <c r="B3594" s="3">
        <v>42580.811805555553</v>
      </c>
      <c r="C3594" t="s">
        <v>126</v>
      </c>
      <c r="D3594">
        <v>2</v>
      </c>
    </row>
    <row r="3595" spans="1:4" x14ac:dyDescent="0.2">
      <c r="A3595" s="1">
        <v>2800</v>
      </c>
      <c r="B3595" s="3">
        <v>42580.816666666666</v>
      </c>
      <c r="C3595" t="s">
        <v>12</v>
      </c>
      <c r="D3595">
        <v>1</v>
      </c>
    </row>
    <row r="3596" spans="1:4" x14ac:dyDescent="0.2">
      <c r="A3596" s="1">
        <v>2800</v>
      </c>
      <c r="B3596" s="3">
        <v>42580.816666666666</v>
      </c>
      <c r="C3596" t="s">
        <v>17</v>
      </c>
      <c r="D3596">
        <v>1</v>
      </c>
    </row>
    <row r="3597" spans="1:4" x14ac:dyDescent="0.2">
      <c r="A3597" s="1">
        <v>2800</v>
      </c>
      <c r="B3597" s="3">
        <v>42580.816666666666</v>
      </c>
      <c r="C3597" t="s">
        <v>95</v>
      </c>
      <c r="D3597">
        <v>1</v>
      </c>
    </row>
    <row r="3598" spans="1:4" x14ac:dyDescent="0.2">
      <c r="A3598" s="1">
        <v>2800</v>
      </c>
      <c r="B3598" s="3">
        <v>42580.816666666666</v>
      </c>
      <c r="C3598" t="s">
        <v>97</v>
      </c>
      <c r="D3598">
        <v>1</v>
      </c>
    </row>
    <row r="3599" spans="1:4" x14ac:dyDescent="0.2">
      <c r="A3599" s="1">
        <v>2801</v>
      </c>
      <c r="B3599" s="3">
        <v>42580.839583333334</v>
      </c>
      <c r="C3599" t="s">
        <v>4</v>
      </c>
      <c r="D3599">
        <v>1</v>
      </c>
    </row>
    <row r="3600" spans="1:4" x14ac:dyDescent="0.2">
      <c r="A3600" s="1">
        <v>2801</v>
      </c>
      <c r="B3600" s="3">
        <v>42580.839583333334</v>
      </c>
      <c r="C3600" t="s">
        <v>8</v>
      </c>
      <c r="D3600">
        <v>1</v>
      </c>
    </row>
    <row r="3601" spans="1:4" x14ac:dyDescent="0.2">
      <c r="A3601" s="1">
        <v>2801</v>
      </c>
      <c r="B3601" s="3">
        <v>42580.839583333334</v>
      </c>
      <c r="C3601" t="s">
        <v>15</v>
      </c>
      <c r="D3601">
        <v>1</v>
      </c>
    </row>
    <row r="3602" spans="1:4" x14ac:dyDescent="0.2">
      <c r="A3602" s="1">
        <v>2801</v>
      </c>
      <c r="B3602" s="3">
        <v>42580.839583333334</v>
      </c>
      <c r="C3602" t="s">
        <v>74</v>
      </c>
      <c r="D3602">
        <v>1</v>
      </c>
    </row>
    <row r="3603" spans="1:4" x14ac:dyDescent="0.2">
      <c r="A3603" s="1">
        <v>2801</v>
      </c>
      <c r="B3603" s="3">
        <v>42580.839583333334</v>
      </c>
      <c r="C3603" t="s">
        <v>99</v>
      </c>
      <c r="D3603">
        <v>1</v>
      </c>
    </row>
    <row r="3604" spans="1:4" x14ac:dyDescent="0.2">
      <c r="A3604" s="1">
        <v>2802</v>
      </c>
      <c r="B3604" s="3">
        <v>42580.844444444447</v>
      </c>
      <c r="C3604" t="s">
        <v>14</v>
      </c>
      <c r="D3604">
        <v>2</v>
      </c>
    </row>
    <row r="3605" spans="1:4" x14ac:dyDescent="0.2">
      <c r="A3605" s="1">
        <v>2802</v>
      </c>
      <c r="B3605" s="3">
        <v>42580.844444444447</v>
      </c>
      <c r="C3605" t="s">
        <v>33</v>
      </c>
      <c r="D3605">
        <v>1</v>
      </c>
    </row>
    <row r="3606" spans="1:4" x14ac:dyDescent="0.2">
      <c r="A3606" s="1">
        <v>2802</v>
      </c>
      <c r="B3606" s="3">
        <v>42580.844444444447</v>
      </c>
      <c r="C3606" t="s">
        <v>75</v>
      </c>
      <c r="D3606">
        <v>1</v>
      </c>
    </row>
    <row r="3607" spans="1:4" x14ac:dyDescent="0.2">
      <c r="A3607" s="1">
        <v>2802</v>
      </c>
      <c r="B3607" s="3">
        <v>42580.844444444447</v>
      </c>
      <c r="C3607" t="s">
        <v>70</v>
      </c>
      <c r="D3607">
        <v>1</v>
      </c>
    </row>
    <row r="3608" spans="1:4" x14ac:dyDescent="0.2">
      <c r="A3608" s="1">
        <v>2802</v>
      </c>
      <c r="B3608" s="3">
        <v>42580.844444444447</v>
      </c>
      <c r="C3608" t="s">
        <v>68</v>
      </c>
      <c r="D3608">
        <v>1</v>
      </c>
    </row>
    <row r="3609" spans="1:4" x14ac:dyDescent="0.2">
      <c r="A3609" s="1">
        <v>2802</v>
      </c>
      <c r="B3609" s="3">
        <v>42580.844444444447</v>
      </c>
      <c r="C3609" t="s">
        <v>120</v>
      </c>
      <c r="D3609">
        <v>2</v>
      </c>
    </row>
    <row r="3610" spans="1:4" x14ac:dyDescent="0.2">
      <c r="A3610" s="1">
        <v>2803</v>
      </c>
      <c r="B3610" s="3">
        <v>42581.696527777778</v>
      </c>
      <c r="C3610" t="s">
        <v>19</v>
      </c>
      <c r="D3610">
        <v>1</v>
      </c>
    </row>
    <row r="3611" spans="1:4" x14ac:dyDescent="0.2">
      <c r="A3611" s="1">
        <v>2803</v>
      </c>
      <c r="B3611" s="3">
        <v>42581.696527777778</v>
      </c>
      <c r="C3611" t="s">
        <v>15</v>
      </c>
      <c r="D3611">
        <v>1</v>
      </c>
    </row>
    <row r="3612" spans="1:4" x14ac:dyDescent="0.2">
      <c r="A3612" s="1">
        <v>2803</v>
      </c>
      <c r="B3612" s="3">
        <v>42581.696527777778</v>
      </c>
      <c r="C3612" t="s">
        <v>17</v>
      </c>
      <c r="D3612">
        <v>1</v>
      </c>
    </row>
    <row r="3613" spans="1:4" x14ac:dyDescent="0.2">
      <c r="A3613" s="1">
        <v>2803</v>
      </c>
      <c r="B3613" s="3">
        <v>42581.696527777778</v>
      </c>
      <c r="C3613" t="s">
        <v>70</v>
      </c>
      <c r="D3613">
        <v>1</v>
      </c>
    </row>
    <row r="3614" spans="1:4" x14ac:dyDescent="0.2">
      <c r="A3614" s="1">
        <v>2803</v>
      </c>
      <c r="B3614" s="3">
        <v>42581.696527777778</v>
      </c>
      <c r="C3614" t="s">
        <v>89</v>
      </c>
      <c r="D3614">
        <v>1</v>
      </c>
    </row>
    <row r="3615" spans="1:4" x14ac:dyDescent="0.2">
      <c r="A3615" s="1">
        <v>2803</v>
      </c>
      <c r="B3615" s="3">
        <v>42581.696527777778</v>
      </c>
      <c r="C3615" t="s">
        <v>127</v>
      </c>
      <c r="D3615">
        <v>1</v>
      </c>
    </row>
    <row r="3616" spans="1:4" x14ac:dyDescent="0.2">
      <c r="A3616" s="1">
        <v>2804</v>
      </c>
      <c r="B3616" s="3">
        <v>42581.761111111111</v>
      </c>
      <c r="C3616" t="s">
        <v>15</v>
      </c>
      <c r="D3616">
        <v>1</v>
      </c>
    </row>
    <row r="3617" spans="1:4" x14ac:dyDescent="0.2">
      <c r="A3617" s="1">
        <v>2804</v>
      </c>
      <c r="B3617" s="3">
        <v>42581.761111111111</v>
      </c>
      <c r="C3617" t="s">
        <v>33</v>
      </c>
      <c r="D3617">
        <v>1</v>
      </c>
    </row>
    <row r="3618" spans="1:4" x14ac:dyDescent="0.2">
      <c r="A3618" s="1">
        <v>2804</v>
      </c>
      <c r="B3618" s="3">
        <v>42581.761111111111</v>
      </c>
      <c r="C3618" t="s">
        <v>66</v>
      </c>
      <c r="D3618">
        <v>1</v>
      </c>
    </row>
    <row r="3619" spans="1:4" x14ac:dyDescent="0.2">
      <c r="A3619" s="1">
        <v>2804</v>
      </c>
      <c r="B3619" s="3">
        <v>42581.761111111111</v>
      </c>
      <c r="C3619" t="s">
        <v>98</v>
      </c>
      <c r="D3619">
        <v>1</v>
      </c>
    </row>
    <row r="3620" spans="1:4" x14ac:dyDescent="0.2">
      <c r="A3620" s="1">
        <v>2805</v>
      </c>
      <c r="B3620" s="3">
        <v>42581.761805555558</v>
      </c>
      <c r="C3620" t="s">
        <v>15</v>
      </c>
      <c r="D3620">
        <v>1</v>
      </c>
    </row>
    <row r="3621" spans="1:4" x14ac:dyDescent="0.2">
      <c r="A3621" s="1">
        <v>2805</v>
      </c>
      <c r="B3621" s="3">
        <v>42581.761805555558</v>
      </c>
      <c r="C3621" t="s">
        <v>28</v>
      </c>
      <c r="D3621">
        <v>1</v>
      </c>
    </row>
    <row r="3622" spans="1:4" x14ac:dyDescent="0.2">
      <c r="A3622" s="1">
        <v>2805</v>
      </c>
      <c r="B3622" s="3">
        <v>42581.761805555558</v>
      </c>
      <c r="C3622" t="s">
        <v>52</v>
      </c>
      <c r="D3622">
        <v>1</v>
      </c>
    </row>
    <row r="3623" spans="1:4" x14ac:dyDescent="0.2">
      <c r="A3623" s="1">
        <v>2805</v>
      </c>
      <c r="B3623" s="3">
        <v>42581.761805555558</v>
      </c>
      <c r="C3623" t="s">
        <v>96</v>
      </c>
      <c r="D3623">
        <v>1</v>
      </c>
    </row>
    <row r="3624" spans="1:4" x14ac:dyDescent="0.2">
      <c r="A3624" s="1">
        <v>2806</v>
      </c>
      <c r="B3624" s="3">
        <v>42581.792361111111</v>
      </c>
      <c r="C3624" t="s">
        <v>8</v>
      </c>
      <c r="D3624">
        <v>3</v>
      </c>
    </row>
    <row r="3625" spans="1:4" x14ac:dyDescent="0.2">
      <c r="A3625" s="1">
        <v>2806</v>
      </c>
      <c r="B3625" s="3">
        <v>42581.792361111111</v>
      </c>
      <c r="C3625" t="s">
        <v>33</v>
      </c>
      <c r="D3625">
        <v>1</v>
      </c>
    </row>
    <row r="3626" spans="1:4" x14ac:dyDescent="0.2">
      <c r="A3626" s="1">
        <v>2806</v>
      </c>
      <c r="B3626" s="3">
        <v>42581.792361111111</v>
      </c>
      <c r="C3626" t="s">
        <v>32</v>
      </c>
      <c r="D3626">
        <v>1</v>
      </c>
    </row>
    <row r="3627" spans="1:4" x14ac:dyDescent="0.2">
      <c r="A3627" s="1">
        <v>2806</v>
      </c>
      <c r="B3627" s="3">
        <v>42581.792361111111</v>
      </c>
      <c r="C3627" t="s">
        <v>64</v>
      </c>
      <c r="D3627">
        <v>1</v>
      </c>
    </row>
    <row r="3628" spans="1:4" x14ac:dyDescent="0.2">
      <c r="A3628" s="1">
        <v>2806</v>
      </c>
      <c r="B3628" s="3">
        <v>42581.792361111111</v>
      </c>
      <c r="C3628" t="s">
        <v>87</v>
      </c>
      <c r="D3628">
        <v>1</v>
      </c>
    </row>
    <row r="3629" spans="1:4" x14ac:dyDescent="0.2">
      <c r="A3629" s="1">
        <v>2806</v>
      </c>
      <c r="B3629" s="3">
        <v>42581.792361111111</v>
      </c>
      <c r="C3629" t="s">
        <v>119</v>
      </c>
      <c r="D3629">
        <v>1</v>
      </c>
    </row>
    <row r="3630" spans="1:4" x14ac:dyDescent="0.2">
      <c r="A3630" s="1">
        <v>2806</v>
      </c>
      <c r="B3630" s="3">
        <v>42581.792361111111</v>
      </c>
      <c r="C3630" t="s">
        <v>127</v>
      </c>
      <c r="D3630">
        <v>1</v>
      </c>
    </row>
    <row r="3631" spans="1:4" x14ac:dyDescent="0.2">
      <c r="A3631" s="1">
        <v>2807</v>
      </c>
      <c r="B3631" s="3">
        <v>42581.804166666669</v>
      </c>
      <c r="C3631" t="s">
        <v>5</v>
      </c>
      <c r="D3631">
        <v>1</v>
      </c>
    </row>
    <row r="3632" spans="1:4" x14ac:dyDescent="0.2">
      <c r="A3632" s="1">
        <v>2807</v>
      </c>
      <c r="B3632" s="3">
        <v>42581.804166666669</v>
      </c>
      <c r="C3632" t="s">
        <v>3</v>
      </c>
      <c r="D3632">
        <v>1</v>
      </c>
    </row>
    <row r="3633" spans="1:4" x14ac:dyDescent="0.2">
      <c r="A3633" s="1">
        <v>2807</v>
      </c>
      <c r="B3633" s="3">
        <v>42581.804166666669</v>
      </c>
      <c r="C3633" t="s">
        <v>4</v>
      </c>
      <c r="D3633">
        <v>2</v>
      </c>
    </row>
    <row r="3634" spans="1:4" x14ac:dyDescent="0.2">
      <c r="A3634" s="1">
        <v>2807</v>
      </c>
      <c r="B3634" s="3">
        <v>42581.804166666669</v>
      </c>
      <c r="C3634" t="s">
        <v>7</v>
      </c>
      <c r="D3634">
        <v>1</v>
      </c>
    </row>
    <row r="3635" spans="1:4" x14ac:dyDescent="0.2">
      <c r="A3635" s="1">
        <v>2807</v>
      </c>
      <c r="B3635" s="3">
        <v>42581.804166666669</v>
      </c>
      <c r="C3635" t="s">
        <v>6</v>
      </c>
      <c r="D3635">
        <v>1</v>
      </c>
    </row>
    <row r="3636" spans="1:4" x14ac:dyDescent="0.2">
      <c r="A3636" s="1">
        <v>2807</v>
      </c>
      <c r="B3636" s="3">
        <v>42581.804166666669</v>
      </c>
      <c r="C3636" t="s">
        <v>8</v>
      </c>
      <c r="D3636">
        <v>4</v>
      </c>
    </row>
    <row r="3637" spans="1:4" x14ac:dyDescent="0.2">
      <c r="A3637" s="1">
        <v>2807</v>
      </c>
      <c r="B3637" s="3">
        <v>42581.804166666669</v>
      </c>
      <c r="C3637" t="s">
        <v>19</v>
      </c>
      <c r="D3637">
        <v>1</v>
      </c>
    </row>
    <row r="3638" spans="1:4" x14ac:dyDescent="0.2">
      <c r="A3638" s="1">
        <v>2807</v>
      </c>
      <c r="B3638" s="3">
        <v>42581.804166666669</v>
      </c>
      <c r="C3638" t="s">
        <v>17</v>
      </c>
      <c r="D3638">
        <v>2</v>
      </c>
    </row>
    <row r="3639" spans="1:4" x14ac:dyDescent="0.2">
      <c r="A3639" s="1">
        <v>2807</v>
      </c>
      <c r="B3639" s="3">
        <v>42581.804166666669</v>
      </c>
      <c r="C3639" t="s">
        <v>33</v>
      </c>
      <c r="D3639">
        <v>2</v>
      </c>
    </row>
    <row r="3640" spans="1:4" x14ac:dyDescent="0.2">
      <c r="A3640" s="1">
        <v>2807</v>
      </c>
      <c r="B3640" s="3">
        <v>42581.804166666669</v>
      </c>
      <c r="C3640" t="s">
        <v>47</v>
      </c>
      <c r="D3640">
        <v>1</v>
      </c>
    </row>
    <row r="3641" spans="1:4" x14ac:dyDescent="0.2">
      <c r="A3641" s="1">
        <v>2807</v>
      </c>
      <c r="B3641" s="3">
        <v>42581.804166666669</v>
      </c>
      <c r="C3641" t="s">
        <v>43</v>
      </c>
      <c r="D3641">
        <v>1</v>
      </c>
    </row>
    <row r="3642" spans="1:4" x14ac:dyDescent="0.2">
      <c r="A3642" s="1">
        <v>2807</v>
      </c>
      <c r="B3642" s="3">
        <v>42581.804166666669</v>
      </c>
      <c r="C3642" t="s">
        <v>64</v>
      </c>
      <c r="D3642">
        <v>1</v>
      </c>
    </row>
    <row r="3643" spans="1:4" x14ac:dyDescent="0.2">
      <c r="A3643" s="1">
        <v>2807</v>
      </c>
      <c r="B3643" s="3">
        <v>42581.804166666669</v>
      </c>
      <c r="C3643" t="s">
        <v>120</v>
      </c>
      <c r="D3643">
        <v>1</v>
      </c>
    </row>
    <row r="3644" spans="1:4" x14ac:dyDescent="0.2">
      <c r="A3644" s="1">
        <v>2809</v>
      </c>
      <c r="B3644" s="3">
        <v>42581.809027777781</v>
      </c>
      <c r="C3644" t="s">
        <v>12</v>
      </c>
      <c r="D3644">
        <v>1</v>
      </c>
    </row>
    <row r="3645" spans="1:4" x14ac:dyDescent="0.2">
      <c r="A3645" s="1">
        <v>2809</v>
      </c>
      <c r="B3645" s="3">
        <v>42581.809027777781</v>
      </c>
      <c r="C3645" t="s">
        <v>14</v>
      </c>
      <c r="D3645">
        <v>2</v>
      </c>
    </row>
    <row r="3646" spans="1:4" x14ac:dyDescent="0.2">
      <c r="A3646" s="1">
        <v>2809</v>
      </c>
      <c r="B3646" s="3">
        <v>42581.809027777781</v>
      </c>
      <c r="C3646" t="s">
        <v>34</v>
      </c>
      <c r="D3646">
        <v>1</v>
      </c>
    </row>
    <row r="3647" spans="1:4" x14ac:dyDescent="0.2">
      <c r="A3647" s="1">
        <v>2809</v>
      </c>
      <c r="B3647" s="3">
        <v>42581.809027777781</v>
      </c>
      <c r="C3647" t="s">
        <v>58</v>
      </c>
      <c r="D3647">
        <v>1</v>
      </c>
    </row>
    <row r="3648" spans="1:4" x14ac:dyDescent="0.2">
      <c r="A3648" s="1">
        <v>2809</v>
      </c>
      <c r="B3648" s="3">
        <v>42581.809027777781</v>
      </c>
      <c r="C3648" t="s">
        <v>78</v>
      </c>
      <c r="D3648">
        <v>1</v>
      </c>
    </row>
    <row r="3649" spans="1:4" x14ac:dyDescent="0.2">
      <c r="A3649" s="1">
        <v>2809</v>
      </c>
      <c r="B3649" s="3">
        <v>42581.809027777781</v>
      </c>
      <c r="C3649" t="s">
        <v>89</v>
      </c>
      <c r="D3649">
        <v>1</v>
      </c>
    </row>
    <row r="3650" spans="1:4" x14ac:dyDescent="0.2">
      <c r="A3650" s="1">
        <v>2809</v>
      </c>
      <c r="B3650" s="3">
        <v>42581.809027777781</v>
      </c>
      <c r="C3650" t="s">
        <v>141</v>
      </c>
      <c r="D3650">
        <v>1</v>
      </c>
    </row>
    <row r="3651" spans="1:4" x14ac:dyDescent="0.2">
      <c r="A3651" s="1">
        <v>2810</v>
      </c>
      <c r="B3651" s="3">
        <v>42581.850694444445</v>
      </c>
      <c r="C3651" t="s">
        <v>5</v>
      </c>
      <c r="D3651">
        <v>1</v>
      </c>
    </row>
    <row r="3652" spans="1:4" x14ac:dyDescent="0.2">
      <c r="A3652" s="1">
        <v>2810</v>
      </c>
      <c r="B3652" s="3">
        <v>42581.850694444445</v>
      </c>
      <c r="C3652" t="s">
        <v>12</v>
      </c>
      <c r="D3652">
        <v>1</v>
      </c>
    </row>
    <row r="3653" spans="1:4" x14ac:dyDescent="0.2">
      <c r="A3653" s="1">
        <v>2810</v>
      </c>
      <c r="B3653" s="3">
        <v>42581.850694444445</v>
      </c>
      <c r="C3653" t="s">
        <v>17</v>
      </c>
      <c r="D3653">
        <v>1</v>
      </c>
    </row>
    <row r="3654" spans="1:4" x14ac:dyDescent="0.2">
      <c r="A3654" s="1">
        <v>2810</v>
      </c>
      <c r="B3654" s="3">
        <v>42581.850694444445</v>
      </c>
      <c r="C3654" t="s">
        <v>33</v>
      </c>
      <c r="D3654">
        <v>1</v>
      </c>
    </row>
    <row r="3655" spans="1:4" x14ac:dyDescent="0.2">
      <c r="A3655" s="1">
        <v>2810</v>
      </c>
      <c r="B3655" s="3">
        <v>42581.850694444445</v>
      </c>
      <c r="C3655" t="s">
        <v>55</v>
      </c>
      <c r="D3655">
        <v>1</v>
      </c>
    </row>
    <row r="3656" spans="1:4" x14ac:dyDescent="0.2">
      <c r="A3656" s="1">
        <v>2810</v>
      </c>
      <c r="B3656" s="3">
        <v>42581.850694444445</v>
      </c>
      <c r="C3656" t="s">
        <v>78</v>
      </c>
      <c r="D3656">
        <v>1</v>
      </c>
    </row>
    <row r="3657" spans="1:4" x14ac:dyDescent="0.2">
      <c r="A3657" s="1">
        <v>2810</v>
      </c>
      <c r="B3657" s="3">
        <v>42581.850694444445</v>
      </c>
      <c r="C3657" t="s">
        <v>104</v>
      </c>
      <c r="D3657">
        <v>1</v>
      </c>
    </row>
    <row r="3658" spans="1:4" x14ac:dyDescent="0.2">
      <c r="A3658" s="1">
        <v>2813</v>
      </c>
      <c r="B3658" s="3">
        <v>42582.53402777778</v>
      </c>
      <c r="C3658" t="s">
        <v>24</v>
      </c>
      <c r="D3658">
        <v>1</v>
      </c>
    </row>
    <row r="3659" spans="1:4" x14ac:dyDescent="0.2">
      <c r="A3659" s="1">
        <v>2813</v>
      </c>
      <c r="B3659" s="3">
        <v>42582.53402777778</v>
      </c>
      <c r="C3659" t="s">
        <v>33</v>
      </c>
      <c r="D3659">
        <v>4</v>
      </c>
    </row>
    <row r="3660" spans="1:4" x14ac:dyDescent="0.2">
      <c r="A3660" s="1">
        <v>2813</v>
      </c>
      <c r="B3660" s="3">
        <v>42582.53402777778</v>
      </c>
      <c r="C3660" t="s">
        <v>34</v>
      </c>
      <c r="D3660">
        <v>1</v>
      </c>
    </row>
    <row r="3661" spans="1:4" x14ac:dyDescent="0.2">
      <c r="A3661" s="1">
        <v>2813</v>
      </c>
      <c r="B3661" s="3">
        <v>42582.53402777778</v>
      </c>
      <c r="C3661" t="s">
        <v>39</v>
      </c>
      <c r="D3661">
        <v>1</v>
      </c>
    </row>
    <row r="3662" spans="1:4" x14ac:dyDescent="0.2">
      <c r="A3662" s="1">
        <v>2813</v>
      </c>
      <c r="B3662" s="3">
        <v>42582.53402777778</v>
      </c>
      <c r="C3662" t="s">
        <v>37</v>
      </c>
      <c r="D3662">
        <v>1</v>
      </c>
    </row>
    <row r="3663" spans="1:4" x14ac:dyDescent="0.2">
      <c r="A3663" s="1">
        <v>2813</v>
      </c>
      <c r="B3663" s="3">
        <v>42582.53402777778</v>
      </c>
      <c r="C3663" t="s">
        <v>48</v>
      </c>
      <c r="D3663">
        <v>1</v>
      </c>
    </row>
    <row r="3664" spans="1:4" x14ac:dyDescent="0.2">
      <c r="A3664" s="1">
        <v>2813</v>
      </c>
      <c r="B3664" s="3">
        <v>42582.53402777778</v>
      </c>
      <c r="C3664" t="s">
        <v>58</v>
      </c>
      <c r="D3664">
        <v>4</v>
      </c>
    </row>
    <row r="3665" spans="1:4" x14ac:dyDescent="0.2">
      <c r="A3665" s="1">
        <v>2813</v>
      </c>
      <c r="B3665" s="3">
        <v>42582.53402777778</v>
      </c>
      <c r="C3665" t="s">
        <v>55</v>
      </c>
      <c r="D3665">
        <v>1</v>
      </c>
    </row>
    <row r="3666" spans="1:4" x14ac:dyDescent="0.2">
      <c r="A3666" s="1">
        <v>2813</v>
      </c>
      <c r="B3666" s="3">
        <v>42582.53402777778</v>
      </c>
      <c r="C3666" t="s">
        <v>54</v>
      </c>
      <c r="D3666">
        <v>1</v>
      </c>
    </row>
    <row r="3667" spans="1:4" x14ac:dyDescent="0.2">
      <c r="A3667" s="1">
        <v>2813</v>
      </c>
      <c r="B3667" s="3">
        <v>42582.53402777778</v>
      </c>
      <c r="C3667" t="s">
        <v>67</v>
      </c>
      <c r="D3667">
        <v>1</v>
      </c>
    </row>
    <row r="3668" spans="1:4" x14ac:dyDescent="0.2">
      <c r="A3668" s="1">
        <v>2813</v>
      </c>
      <c r="B3668" s="3">
        <v>42582.53402777778</v>
      </c>
      <c r="C3668" t="s">
        <v>83</v>
      </c>
      <c r="D3668">
        <v>1</v>
      </c>
    </row>
    <row r="3669" spans="1:4" x14ac:dyDescent="0.2">
      <c r="A3669" s="1">
        <v>2813</v>
      </c>
      <c r="B3669" s="3">
        <v>42582.53402777778</v>
      </c>
      <c r="C3669" t="s">
        <v>95</v>
      </c>
      <c r="D3669">
        <v>1</v>
      </c>
    </row>
    <row r="3670" spans="1:4" x14ac:dyDescent="0.2">
      <c r="A3670" s="1">
        <v>2813</v>
      </c>
      <c r="B3670" s="3">
        <v>42582.53402777778</v>
      </c>
      <c r="C3670" t="s">
        <v>177</v>
      </c>
      <c r="D3670">
        <v>1</v>
      </c>
    </row>
    <row r="3671" spans="1:4" x14ac:dyDescent="0.2">
      <c r="A3671" s="1">
        <v>2814</v>
      </c>
      <c r="B3671" s="3">
        <v>42582.535416666666</v>
      </c>
      <c r="C3671" t="s">
        <v>24</v>
      </c>
      <c r="D3671">
        <v>1</v>
      </c>
    </row>
    <row r="3672" spans="1:4" x14ac:dyDescent="0.2">
      <c r="A3672" s="1">
        <v>2814</v>
      </c>
      <c r="B3672" s="3">
        <v>42582.535416666666</v>
      </c>
      <c r="C3672" t="s">
        <v>34</v>
      </c>
      <c r="D3672">
        <v>1</v>
      </c>
    </row>
    <row r="3673" spans="1:4" x14ac:dyDescent="0.2">
      <c r="A3673" s="1">
        <v>2814</v>
      </c>
      <c r="B3673" s="3">
        <v>42582.535416666666</v>
      </c>
      <c r="C3673" t="s">
        <v>33</v>
      </c>
      <c r="D3673">
        <v>1</v>
      </c>
    </row>
    <row r="3674" spans="1:4" x14ac:dyDescent="0.2">
      <c r="A3674" s="1">
        <v>2814</v>
      </c>
      <c r="B3674" s="3">
        <v>42582.535416666666</v>
      </c>
      <c r="C3674" t="s">
        <v>31</v>
      </c>
      <c r="D3674">
        <v>1</v>
      </c>
    </row>
    <row r="3675" spans="1:4" x14ac:dyDescent="0.2">
      <c r="A3675" s="1">
        <v>2814</v>
      </c>
      <c r="B3675" s="3">
        <v>42582.535416666666</v>
      </c>
      <c r="C3675" t="s">
        <v>46</v>
      </c>
      <c r="D3675">
        <v>1</v>
      </c>
    </row>
    <row r="3676" spans="1:4" x14ac:dyDescent="0.2">
      <c r="A3676" s="1">
        <v>2814</v>
      </c>
      <c r="B3676" s="3">
        <v>42582.535416666666</v>
      </c>
      <c r="C3676" t="s">
        <v>80</v>
      </c>
      <c r="D3676">
        <v>1</v>
      </c>
    </row>
    <row r="3677" spans="1:4" x14ac:dyDescent="0.2">
      <c r="A3677" s="1">
        <v>2814</v>
      </c>
      <c r="B3677" s="3">
        <v>42582.535416666666</v>
      </c>
      <c r="C3677" t="s">
        <v>73</v>
      </c>
      <c r="D3677">
        <v>1</v>
      </c>
    </row>
    <row r="3678" spans="1:4" x14ac:dyDescent="0.2">
      <c r="A3678" s="1">
        <v>2814</v>
      </c>
      <c r="B3678" s="3">
        <v>42582.535416666666</v>
      </c>
      <c r="C3678" t="s">
        <v>127</v>
      </c>
      <c r="D3678">
        <v>1</v>
      </c>
    </row>
    <row r="3679" spans="1:4" x14ac:dyDescent="0.2">
      <c r="A3679" s="1">
        <v>2814</v>
      </c>
      <c r="B3679" s="3">
        <v>42582.535416666666</v>
      </c>
      <c r="C3679" t="s">
        <v>155</v>
      </c>
      <c r="D3679">
        <v>1</v>
      </c>
    </row>
    <row r="3680" spans="1:4" x14ac:dyDescent="0.2">
      <c r="A3680" s="1">
        <v>2814</v>
      </c>
      <c r="B3680" s="3">
        <v>42582.535416666666</v>
      </c>
      <c r="C3680" t="s">
        <v>153</v>
      </c>
      <c r="D3680">
        <v>1</v>
      </c>
    </row>
    <row r="3681" spans="1:4" x14ac:dyDescent="0.2">
      <c r="A3681" s="1">
        <v>2814</v>
      </c>
      <c r="B3681" s="3">
        <v>42582.535416666666</v>
      </c>
      <c r="C3681" t="s">
        <v>176</v>
      </c>
      <c r="D3681">
        <v>1</v>
      </c>
    </row>
    <row r="3682" spans="1:4" x14ac:dyDescent="0.2">
      <c r="A3682" s="1">
        <v>2815</v>
      </c>
      <c r="B3682" s="3">
        <v>42582.551388888889</v>
      </c>
      <c r="C3682" t="s">
        <v>113</v>
      </c>
      <c r="D3682">
        <v>1</v>
      </c>
    </row>
    <row r="3683" spans="1:4" x14ac:dyDescent="0.2">
      <c r="A3683" s="1">
        <v>2815</v>
      </c>
      <c r="B3683" s="3">
        <v>42582.551388888889</v>
      </c>
      <c r="C3683" t="s">
        <v>155</v>
      </c>
      <c r="D3683">
        <v>1</v>
      </c>
    </row>
    <row r="3684" spans="1:4" x14ac:dyDescent="0.2">
      <c r="A3684" s="1">
        <v>2815</v>
      </c>
      <c r="B3684" s="3">
        <v>42582.551388888889</v>
      </c>
      <c r="C3684" t="s">
        <v>157</v>
      </c>
      <c r="D3684">
        <v>1</v>
      </c>
    </row>
    <row r="3685" spans="1:4" x14ac:dyDescent="0.2">
      <c r="A3685" s="1">
        <v>2816</v>
      </c>
      <c r="B3685" s="3">
        <v>42582.635416666664</v>
      </c>
      <c r="C3685" t="s">
        <v>19</v>
      </c>
      <c r="D3685">
        <v>1</v>
      </c>
    </row>
    <row r="3686" spans="1:4" x14ac:dyDescent="0.2">
      <c r="A3686" s="1">
        <v>2816</v>
      </c>
      <c r="B3686" s="3">
        <v>42582.635416666664</v>
      </c>
      <c r="C3686" t="s">
        <v>22</v>
      </c>
      <c r="D3686">
        <v>1</v>
      </c>
    </row>
    <row r="3687" spans="1:4" x14ac:dyDescent="0.2">
      <c r="A3687" s="1">
        <v>2816</v>
      </c>
      <c r="B3687" s="3">
        <v>42582.635416666664</v>
      </c>
      <c r="C3687" t="s">
        <v>75</v>
      </c>
      <c r="D3687">
        <v>1</v>
      </c>
    </row>
    <row r="3688" spans="1:4" x14ac:dyDescent="0.2">
      <c r="A3688" s="1">
        <v>2816</v>
      </c>
      <c r="B3688" s="3">
        <v>42582.635416666664</v>
      </c>
      <c r="C3688" t="s">
        <v>87</v>
      </c>
      <c r="D3688">
        <v>1</v>
      </c>
    </row>
    <row r="3689" spans="1:4" x14ac:dyDescent="0.2">
      <c r="A3689" s="1">
        <v>2816</v>
      </c>
      <c r="B3689" s="3">
        <v>42582.635416666664</v>
      </c>
      <c r="C3689" t="s">
        <v>159</v>
      </c>
      <c r="D3689">
        <v>1</v>
      </c>
    </row>
    <row r="3690" spans="1:4" x14ac:dyDescent="0.2">
      <c r="A3690" s="1">
        <v>2816</v>
      </c>
      <c r="B3690" s="3">
        <v>42582.635416666664</v>
      </c>
      <c r="C3690" t="s">
        <v>165</v>
      </c>
      <c r="D3690">
        <v>1</v>
      </c>
    </row>
    <row r="3691" spans="1:4" x14ac:dyDescent="0.2">
      <c r="A3691" s="1">
        <v>2817</v>
      </c>
      <c r="B3691" s="3">
        <v>42582.727777777778</v>
      </c>
      <c r="C3691" t="s">
        <v>14</v>
      </c>
      <c r="D3691">
        <v>1</v>
      </c>
    </row>
    <row r="3692" spans="1:4" x14ac:dyDescent="0.2">
      <c r="A3692" s="1">
        <v>2817</v>
      </c>
      <c r="B3692" s="3">
        <v>42582.727777777778</v>
      </c>
      <c r="C3692" t="s">
        <v>18</v>
      </c>
      <c r="D3692">
        <v>1</v>
      </c>
    </row>
    <row r="3693" spans="1:4" x14ac:dyDescent="0.2">
      <c r="A3693" s="1">
        <v>2817</v>
      </c>
      <c r="B3693" s="3">
        <v>42582.727777777778</v>
      </c>
      <c r="C3693" t="s">
        <v>54</v>
      </c>
      <c r="D3693">
        <v>1</v>
      </c>
    </row>
    <row r="3694" spans="1:4" x14ac:dyDescent="0.2">
      <c r="A3694" s="1">
        <v>2817</v>
      </c>
      <c r="B3694" s="3">
        <v>42582.727777777778</v>
      </c>
      <c r="C3694" t="s">
        <v>61</v>
      </c>
      <c r="D3694">
        <v>1</v>
      </c>
    </row>
    <row r="3695" spans="1:4" x14ac:dyDescent="0.2">
      <c r="A3695" s="1">
        <v>2817</v>
      </c>
      <c r="B3695" s="3">
        <v>42582.727777777778</v>
      </c>
      <c r="C3695" t="s">
        <v>86</v>
      </c>
      <c r="D3695">
        <v>1</v>
      </c>
    </row>
    <row r="3696" spans="1:4" x14ac:dyDescent="0.2">
      <c r="A3696" s="1">
        <v>2817</v>
      </c>
      <c r="B3696" s="3">
        <v>42582.727777777778</v>
      </c>
      <c r="C3696" t="s">
        <v>96</v>
      </c>
      <c r="D3696">
        <v>1</v>
      </c>
    </row>
    <row r="3697" spans="1:4" x14ac:dyDescent="0.2">
      <c r="A3697" s="1">
        <v>2818</v>
      </c>
      <c r="B3697" s="3">
        <v>42584.085416666669</v>
      </c>
      <c r="C3697" t="s">
        <v>8</v>
      </c>
      <c r="D3697">
        <v>1</v>
      </c>
    </row>
    <row r="3698" spans="1:4" x14ac:dyDescent="0.2">
      <c r="A3698" s="1">
        <v>2818</v>
      </c>
      <c r="B3698" s="3">
        <v>42584.085416666669</v>
      </c>
      <c r="C3698" t="s">
        <v>27</v>
      </c>
      <c r="D3698">
        <v>1</v>
      </c>
    </row>
    <row r="3699" spans="1:4" x14ac:dyDescent="0.2">
      <c r="A3699" s="1">
        <v>2818</v>
      </c>
      <c r="B3699" s="3">
        <v>42584.085416666669</v>
      </c>
      <c r="C3699" t="s">
        <v>44</v>
      </c>
      <c r="D3699">
        <v>1</v>
      </c>
    </row>
    <row r="3700" spans="1:4" x14ac:dyDescent="0.2">
      <c r="A3700" s="1">
        <v>2818</v>
      </c>
      <c r="B3700" s="3">
        <v>42584.085416666669</v>
      </c>
      <c r="C3700" t="s">
        <v>133</v>
      </c>
      <c r="D3700">
        <v>1</v>
      </c>
    </row>
    <row r="3701" spans="1:4" x14ac:dyDescent="0.2">
      <c r="A3701" s="1">
        <v>2818</v>
      </c>
      <c r="B3701" s="3">
        <v>42584.085416666669</v>
      </c>
      <c r="C3701" t="s">
        <v>121</v>
      </c>
      <c r="D3701">
        <v>1</v>
      </c>
    </row>
    <row r="3702" spans="1:4" x14ac:dyDescent="0.2">
      <c r="A3702" s="1">
        <v>2818</v>
      </c>
      <c r="B3702" s="3">
        <v>42584.085416666669</v>
      </c>
      <c r="C3702" t="s">
        <v>154</v>
      </c>
      <c r="D3702">
        <v>1</v>
      </c>
    </row>
    <row r="3703" spans="1:4" x14ac:dyDescent="0.2">
      <c r="A3703" s="1">
        <v>2818</v>
      </c>
      <c r="B3703" s="3">
        <v>42584.085416666669</v>
      </c>
      <c r="C3703" t="s">
        <v>155</v>
      </c>
      <c r="D3703">
        <v>1</v>
      </c>
    </row>
    <row r="3704" spans="1:4" x14ac:dyDescent="0.2">
      <c r="A3704" s="1">
        <v>2819</v>
      </c>
      <c r="B3704" s="3">
        <v>42584.088194444441</v>
      </c>
      <c r="C3704" t="s">
        <v>33</v>
      </c>
      <c r="D3704">
        <v>1</v>
      </c>
    </row>
    <row r="3705" spans="1:4" x14ac:dyDescent="0.2">
      <c r="A3705" s="1">
        <v>2819</v>
      </c>
      <c r="B3705" s="3">
        <v>42584.088194444441</v>
      </c>
      <c r="C3705" t="s">
        <v>111</v>
      </c>
      <c r="D3705">
        <v>1</v>
      </c>
    </row>
    <row r="3706" spans="1:4" x14ac:dyDescent="0.2">
      <c r="A3706" s="1">
        <v>2819</v>
      </c>
      <c r="B3706" s="3">
        <v>42584.088194444441</v>
      </c>
      <c r="C3706" t="s">
        <v>96</v>
      </c>
      <c r="D3706">
        <v>1</v>
      </c>
    </row>
    <row r="3707" spans="1:4" x14ac:dyDescent="0.2">
      <c r="A3707" s="1">
        <v>2819</v>
      </c>
      <c r="B3707" s="3">
        <v>42584.088194444441</v>
      </c>
      <c r="C3707" t="s">
        <v>108</v>
      </c>
      <c r="D3707">
        <v>1</v>
      </c>
    </row>
    <row r="3708" spans="1:4" x14ac:dyDescent="0.2">
      <c r="A3708" s="1">
        <v>2820</v>
      </c>
      <c r="B3708" s="3">
        <v>42584.731249999997</v>
      </c>
      <c r="C3708" t="s">
        <v>12</v>
      </c>
      <c r="D3708">
        <v>2</v>
      </c>
    </row>
    <row r="3709" spans="1:4" x14ac:dyDescent="0.2">
      <c r="A3709" s="1">
        <v>2820</v>
      </c>
      <c r="B3709" s="3">
        <v>42584.731249999997</v>
      </c>
      <c r="C3709" t="s">
        <v>55</v>
      </c>
      <c r="D3709">
        <v>1</v>
      </c>
    </row>
    <row r="3710" spans="1:4" x14ac:dyDescent="0.2">
      <c r="A3710" s="1">
        <v>2820</v>
      </c>
      <c r="B3710" s="3">
        <v>42584.731249999997</v>
      </c>
      <c r="C3710" t="s">
        <v>87</v>
      </c>
      <c r="D3710">
        <v>1</v>
      </c>
    </row>
    <row r="3711" spans="1:4" x14ac:dyDescent="0.2">
      <c r="A3711" s="1">
        <v>2820</v>
      </c>
      <c r="B3711" s="3">
        <v>42584.731249999997</v>
      </c>
      <c r="C3711" t="s">
        <v>89</v>
      </c>
      <c r="D3711">
        <v>1</v>
      </c>
    </row>
    <row r="3712" spans="1:4" x14ac:dyDescent="0.2">
      <c r="A3712" s="1">
        <v>2821</v>
      </c>
      <c r="B3712" s="3">
        <v>42584.780555555553</v>
      </c>
      <c r="C3712" t="s">
        <v>8</v>
      </c>
      <c r="D3712">
        <v>4</v>
      </c>
    </row>
    <row r="3713" spans="1:4" x14ac:dyDescent="0.2">
      <c r="A3713" s="1">
        <v>2821</v>
      </c>
      <c r="B3713" s="3">
        <v>42584.780555555553</v>
      </c>
      <c r="C3713" t="s">
        <v>10</v>
      </c>
      <c r="D3713">
        <v>1</v>
      </c>
    </row>
    <row r="3714" spans="1:4" x14ac:dyDescent="0.2">
      <c r="A3714" s="1">
        <v>2821</v>
      </c>
      <c r="B3714" s="3">
        <v>42584.780555555553</v>
      </c>
      <c r="C3714" t="s">
        <v>12</v>
      </c>
      <c r="D3714">
        <v>1</v>
      </c>
    </row>
    <row r="3715" spans="1:4" x14ac:dyDescent="0.2">
      <c r="A3715" s="1">
        <v>2821</v>
      </c>
      <c r="B3715" s="3">
        <v>42584.780555555553</v>
      </c>
      <c r="C3715" t="s">
        <v>33</v>
      </c>
      <c r="D3715">
        <v>1</v>
      </c>
    </row>
    <row r="3716" spans="1:4" x14ac:dyDescent="0.2">
      <c r="A3716" s="1">
        <v>2821</v>
      </c>
      <c r="B3716" s="3">
        <v>42584.780555555553</v>
      </c>
      <c r="C3716" t="s">
        <v>34</v>
      </c>
      <c r="D3716">
        <v>1</v>
      </c>
    </row>
    <row r="3717" spans="1:4" x14ac:dyDescent="0.2">
      <c r="A3717" s="1">
        <v>2821</v>
      </c>
      <c r="B3717" s="3">
        <v>42584.780555555553</v>
      </c>
      <c r="C3717" t="s">
        <v>32</v>
      </c>
      <c r="D3717">
        <v>1</v>
      </c>
    </row>
    <row r="3718" spans="1:4" x14ac:dyDescent="0.2">
      <c r="A3718" s="1">
        <v>2821</v>
      </c>
      <c r="B3718" s="3">
        <v>42584.780555555553</v>
      </c>
      <c r="C3718" t="s">
        <v>28</v>
      </c>
      <c r="D3718">
        <v>1</v>
      </c>
    </row>
    <row r="3719" spans="1:4" x14ac:dyDescent="0.2">
      <c r="A3719" s="1">
        <v>2821</v>
      </c>
      <c r="B3719" s="3">
        <v>42584.780555555553</v>
      </c>
      <c r="C3719" t="s">
        <v>61</v>
      </c>
      <c r="D3719">
        <v>1</v>
      </c>
    </row>
    <row r="3720" spans="1:4" x14ac:dyDescent="0.2">
      <c r="A3720" s="1">
        <v>2821</v>
      </c>
      <c r="B3720" s="3">
        <v>42584.780555555553</v>
      </c>
      <c r="C3720" t="s">
        <v>118</v>
      </c>
      <c r="D3720">
        <v>1</v>
      </c>
    </row>
    <row r="3721" spans="1:4" x14ac:dyDescent="0.2">
      <c r="A3721" s="1">
        <v>2821</v>
      </c>
      <c r="B3721" s="3">
        <v>42584.780555555553</v>
      </c>
      <c r="C3721" t="s">
        <v>163</v>
      </c>
      <c r="D3721">
        <v>1</v>
      </c>
    </row>
    <row r="3722" spans="1:4" x14ac:dyDescent="0.2">
      <c r="A3722" s="1">
        <v>2822</v>
      </c>
      <c r="B3722" s="3">
        <v>42584.822916666664</v>
      </c>
      <c r="C3722" t="s">
        <v>15</v>
      </c>
      <c r="D3722">
        <v>1</v>
      </c>
    </row>
    <row r="3723" spans="1:4" x14ac:dyDescent="0.2">
      <c r="A3723" s="1">
        <v>2822</v>
      </c>
      <c r="B3723" s="3">
        <v>42584.822916666664</v>
      </c>
      <c r="C3723" t="s">
        <v>17</v>
      </c>
      <c r="D3723">
        <v>2</v>
      </c>
    </row>
    <row r="3724" spans="1:4" x14ac:dyDescent="0.2">
      <c r="A3724" s="1">
        <v>2822</v>
      </c>
      <c r="B3724" s="3">
        <v>42584.822916666664</v>
      </c>
      <c r="C3724" t="s">
        <v>14</v>
      </c>
      <c r="D3724">
        <v>1</v>
      </c>
    </row>
    <row r="3725" spans="1:4" x14ac:dyDescent="0.2">
      <c r="A3725" s="1">
        <v>2822</v>
      </c>
      <c r="B3725" s="3">
        <v>42584.822916666664</v>
      </c>
      <c r="C3725" t="s">
        <v>39</v>
      </c>
      <c r="D3725">
        <v>2</v>
      </c>
    </row>
    <row r="3726" spans="1:4" x14ac:dyDescent="0.2">
      <c r="A3726" s="1">
        <v>2822</v>
      </c>
      <c r="B3726" s="3">
        <v>42584.822916666664</v>
      </c>
      <c r="C3726" t="s">
        <v>86</v>
      </c>
      <c r="D3726">
        <v>2</v>
      </c>
    </row>
    <row r="3727" spans="1:4" x14ac:dyDescent="0.2">
      <c r="A3727" s="1">
        <v>2822</v>
      </c>
      <c r="B3727" s="3">
        <v>42584.822916666664</v>
      </c>
      <c r="C3727" t="s">
        <v>86</v>
      </c>
      <c r="D3727">
        <v>1</v>
      </c>
    </row>
    <row r="3728" spans="1:4" x14ac:dyDescent="0.2">
      <c r="A3728" s="1">
        <v>2822</v>
      </c>
      <c r="B3728" s="3">
        <v>42584.822916666664</v>
      </c>
      <c r="C3728" t="s">
        <v>86</v>
      </c>
      <c r="D3728">
        <v>1</v>
      </c>
    </row>
    <row r="3729" spans="1:4" x14ac:dyDescent="0.2">
      <c r="A3729" s="1">
        <v>2822</v>
      </c>
      <c r="B3729" s="3">
        <v>42584.822916666664</v>
      </c>
      <c r="C3729" t="s">
        <v>88</v>
      </c>
      <c r="D3729">
        <v>1</v>
      </c>
    </row>
    <row r="3730" spans="1:4" x14ac:dyDescent="0.2">
      <c r="A3730" s="1">
        <v>2822</v>
      </c>
      <c r="B3730" s="3">
        <v>42584.822916666664</v>
      </c>
      <c r="C3730" t="s">
        <v>86</v>
      </c>
      <c r="D3730">
        <v>1</v>
      </c>
    </row>
    <row r="3731" spans="1:4" x14ac:dyDescent="0.2">
      <c r="A3731" s="1">
        <v>2822</v>
      </c>
      <c r="B3731" s="3">
        <v>42584.822916666664</v>
      </c>
      <c r="C3731" t="s">
        <v>160</v>
      </c>
      <c r="D3731">
        <v>1</v>
      </c>
    </row>
    <row r="3732" spans="1:4" x14ac:dyDescent="0.2">
      <c r="A3732" s="1">
        <v>2823</v>
      </c>
      <c r="B3732" s="3">
        <v>42584.92291666667</v>
      </c>
      <c r="C3732" t="s">
        <v>34</v>
      </c>
      <c r="D3732">
        <v>1</v>
      </c>
    </row>
    <row r="3733" spans="1:4" x14ac:dyDescent="0.2">
      <c r="A3733" s="1">
        <v>2823</v>
      </c>
      <c r="B3733" s="3">
        <v>42584.92291666667</v>
      </c>
      <c r="C3733" t="s">
        <v>33</v>
      </c>
      <c r="D3733">
        <v>1</v>
      </c>
    </row>
    <row r="3734" spans="1:4" x14ac:dyDescent="0.2">
      <c r="A3734" s="1">
        <v>2823</v>
      </c>
      <c r="B3734" s="3">
        <v>42584.92291666667</v>
      </c>
      <c r="C3734" t="s">
        <v>58</v>
      </c>
      <c r="D3734">
        <v>1</v>
      </c>
    </row>
    <row r="3735" spans="1:4" x14ac:dyDescent="0.2">
      <c r="A3735" s="1">
        <v>2823</v>
      </c>
      <c r="B3735" s="3">
        <v>42584.92291666667</v>
      </c>
      <c r="C3735" t="s">
        <v>51</v>
      </c>
      <c r="D3735">
        <v>1</v>
      </c>
    </row>
    <row r="3736" spans="1:4" x14ac:dyDescent="0.2">
      <c r="A3736" s="1">
        <v>2824</v>
      </c>
      <c r="B3736" s="3">
        <v>42584.935416666667</v>
      </c>
      <c r="C3736" t="s">
        <v>27</v>
      </c>
      <c r="D3736">
        <v>1</v>
      </c>
    </row>
    <row r="3737" spans="1:4" x14ac:dyDescent="0.2">
      <c r="A3737" s="1">
        <v>2824</v>
      </c>
      <c r="B3737" s="3">
        <v>42584.935416666667</v>
      </c>
      <c r="C3737" t="s">
        <v>95</v>
      </c>
      <c r="D3737">
        <v>1</v>
      </c>
    </row>
    <row r="3738" spans="1:4" x14ac:dyDescent="0.2">
      <c r="A3738" s="1">
        <v>2824</v>
      </c>
      <c r="B3738" s="3">
        <v>42584.935416666667</v>
      </c>
      <c r="C3738" t="s">
        <v>94</v>
      </c>
      <c r="D3738">
        <v>1</v>
      </c>
    </row>
    <row r="3739" spans="1:4" x14ac:dyDescent="0.2">
      <c r="A3739" s="1">
        <v>2825</v>
      </c>
      <c r="B3739" s="3">
        <v>42585.583333333336</v>
      </c>
      <c r="C3739" t="s">
        <v>55</v>
      </c>
      <c r="D3739">
        <v>1</v>
      </c>
    </row>
    <row r="3740" spans="1:4" x14ac:dyDescent="0.2">
      <c r="A3740" s="1">
        <v>2826</v>
      </c>
      <c r="B3740" s="3">
        <v>42585.588194444441</v>
      </c>
      <c r="C3740" t="s">
        <v>33</v>
      </c>
      <c r="D3740">
        <v>1</v>
      </c>
    </row>
    <row r="3741" spans="1:4" x14ac:dyDescent="0.2">
      <c r="A3741" s="1">
        <v>2828</v>
      </c>
      <c r="B3741" s="3">
        <v>42585.745138888888</v>
      </c>
      <c r="C3741" t="s">
        <v>15</v>
      </c>
      <c r="D3741">
        <v>2</v>
      </c>
    </row>
    <row r="3742" spans="1:4" x14ac:dyDescent="0.2">
      <c r="A3742" s="1">
        <v>2828</v>
      </c>
      <c r="B3742" s="3">
        <v>42585.745138888888</v>
      </c>
      <c r="C3742" t="s">
        <v>17</v>
      </c>
      <c r="D3742">
        <v>1</v>
      </c>
    </row>
    <row r="3743" spans="1:4" x14ac:dyDescent="0.2">
      <c r="A3743" s="1">
        <v>2828</v>
      </c>
      <c r="B3743" s="3">
        <v>42585.745138888888</v>
      </c>
      <c r="C3743" t="s">
        <v>57</v>
      </c>
      <c r="D3743">
        <v>1</v>
      </c>
    </row>
    <row r="3744" spans="1:4" x14ac:dyDescent="0.2">
      <c r="A3744" s="1">
        <v>2828</v>
      </c>
      <c r="B3744" s="3">
        <v>42585.745138888888</v>
      </c>
      <c r="C3744" t="s">
        <v>95</v>
      </c>
      <c r="D3744">
        <v>1</v>
      </c>
    </row>
    <row r="3745" spans="1:4" x14ac:dyDescent="0.2">
      <c r="A3745" s="1">
        <v>2829</v>
      </c>
      <c r="B3745" s="3">
        <v>42585.746527777781</v>
      </c>
      <c r="C3745" t="s">
        <v>15</v>
      </c>
      <c r="D3745">
        <v>2</v>
      </c>
    </row>
    <row r="3746" spans="1:4" x14ac:dyDescent="0.2">
      <c r="A3746" s="1">
        <v>2829</v>
      </c>
      <c r="B3746" s="3">
        <v>42585.746527777781</v>
      </c>
      <c r="C3746" t="s">
        <v>17</v>
      </c>
      <c r="D3746">
        <v>1</v>
      </c>
    </row>
    <row r="3747" spans="1:4" x14ac:dyDescent="0.2">
      <c r="A3747" s="1">
        <v>2829</v>
      </c>
      <c r="B3747" s="3">
        <v>42585.746527777781</v>
      </c>
      <c r="C3747" t="s">
        <v>57</v>
      </c>
      <c r="D3747">
        <v>1</v>
      </c>
    </row>
    <row r="3748" spans="1:4" x14ac:dyDescent="0.2">
      <c r="A3748" s="1">
        <v>2829</v>
      </c>
      <c r="B3748" s="3">
        <v>42585.746527777781</v>
      </c>
      <c r="C3748" t="s">
        <v>95</v>
      </c>
      <c r="D3748">
        <v>1</v>
      </c>
    </row>
    <row r="3749" spans="1:4" x14ac:dyDescent="0.2">
      <c r="A3749" s="1">
        <v>2830</v>
      </c>
      <c r="B3749" s="3">
        <v>42585.760416666664</v>
      </c>
      <c r="C3749" t="s">
        <v>12</v>
      </c>
      <c r="D3749">
        <v>1</v>
      </c>
    </row>
    <row r="3750" spans="1:4" x14ac:dyDescent="0.2">
      <c r="A3750" s="1">
        <v>2830</v>
      </c>
      <c r="B3750" s="3">
        <v>42585.760416666664</v>
      </c>
      <c r="C3750" t="s">
        <v>17</v>
      </c>
      <c r="D3750">
        <v>2</v>
      </c>
    </row>
    <row r="3751" spans="1:4" x14ac:dyDescent="0.2">
      <c r="A3751" s="1">
        <v>2830</v>
      </c>
      <c r="B3751" s="3">
        <v>42585.760416666664</v>
      </c>
      <c r="C3751" t="s">
        <v>87</v>
      </c>
      <c r="D3751">
        <v>1</v>
      </c>
    </row>
    <row r="3752" spans="1:4" x14ac:dyDescent="0.2">
      <c r="A3752" s="1">
        <v>2830</v>
      </c>
      <c r="B3752" s="3">
        <v>42585.760416666664</v>
      </c>
      <c r="C3752" t="s">
        <v>96</v>
      </c>
      <c r="D3752">
        <v>1</v>
      </c>
    </row>
    <row r="3753" spans="1:4" x14ac:dyDescent="0.2">
      <c r="A3753" s="1">
        <v>2831</v>
      </c>
      <c r="B3753" s="3">
        <v>42585.806944444441</v>
      </c>
      <c r="C3753" t="s">
        <v>5</v>
      </c>
      <c r="D3753">
        <v>1</v>
      </c>
    </row>
    <row r="3754" spans="1:4" x14ac:dyDescent="0.2">
      <c r="A3754" s="1">
        <v>2831</v>
      </c>
      <c r="B3754" s="3">
        <v>42585.806944444441</v>
      </c>
      <c r="C3754" t="s">
        <v>6</v>
      </c>
      <c r="D3754">
        <v>1</v>
      </c>
    </row>
    <row r="3755" spans="1:4" x14ac:dyDescent="0.2">
      <c r="A3755" s="1">
        <v>2831</v>
      </c>
      <c r="B3755" s="3">
        <v>42585.806944444441</v>
      </c>
      <c r="C3755" t="s">
        <v>8</v>
      </c>
      <c r="D3755">
        <v>1</v>
      </c>
    </row>
    <row r="3756" spans="1:4" x14ac:dyDescent="0.2">
      <c r="A3756" s="1">
        <v>2831</v>
      </c>
      <c r="B3756" s="3">
        <v>42585.806944444441</v>
      </c>
      <c r="C3756" t="s">
        <v>12</v>
      </c>
      <c r="D3756">
        <v>1</v>
      </c>
    </row>
    <row r="3757" spans="1:4" x14ac:dyDescent="0.2">
      <c r="A3757" s="1">
        <v>2831</v>
      </c>
      <c r="B3757" s="3">
        <v>42585.806944444441</v>
      </c>
      <c r="C3757" t="s">
        <v>14</v>
      </c>
      <c r="D3757">
        <v>1</v>
      </c>
    </row>
    <row r="3758" spans="1:4" x14ac:dyDescent="0.2">
      <c r="A3758" s="1">
        <v>2831</v>
      </c>
      <c r="B3758" s="3">
        <v>42585.806944444441</v>
      </c>
      <c r="C3758" t="s">
        <v>74</v>
      </c>
      <c r="D3758">
        <v>1</v>
      </c>
    </row>
    <row r="3759" spans="1:4" x14ac:dyDescent="0.2">
      <c r="A3759" s="1">
        <v>2831</v>
      </c>
      <c r="B3759" s="3">
        <v>42585.806944444441</v>
      </c>
      <c r="C3759" t="s">
        <v>61</v>
      </c>
      <c r="D3759">
        <v>1</v>
      </c>
    </row>
    <row r="3760" spans="1:4" x14ac:dyDescent="0.2">
      <c r="A3760" s="1">
        <v>2831</v>
      </c>
      <c r="B3760" s="3">
        <v>42585.806944444441</v>
      </c>
      <c r="C3760" t="s">
        <v>98</v>
      </c>
      <c r="D3760">
        <v>1</v>
      </c>
    </row>
    <row r="3761" spans="1:4" x14ac:dyDescent="0.2">
      <c r="A3761" s="1">
        <v>2832</v>
      </c>
      <c r="B3761" s="3">
        <v>42585.81527777778</v>
      </c>
      <c r="C3761" t="s">
        <v>40</v>
      </c>
      <c r="D3761">
        <v>1</v>
      </c>
    </row>
    <row r="3762" spans="1:4" x14ac:dyDescent="0.2">
      <c r="A3762" s="1">
        <v>2832</v>
      </c>
      <c r="B3762" s="3">
        <v>42585.81527777778</v>
      </c>
      <c r="C3762" t="s">
        <v>167</v>
      </c>
      <c r="D3762">
        <v>1</v>
      </c>
    </row>
    <row r="3763" spans="1:4" x14ac:dyDescent="0.2">
      <c r="A3763" s="1">
        <v>2833</v>
      </c>
      <c r="B3763" s="3">
        <v>42585.815972222219</v>
      </c>
      <c r="C3763" t="s">
        <v>12</v>
      </c>
      <c r="D3763">
        <v>1</v>
      </c>
    </row>
    <row r="3764" spans="1:4" x14ac:dyDescent="0.2">
      <c r="A3764" s="1">
        <v>2833</v>
      </c>
      <c r="B3764" s="3">
        <v>42585.815972222219</v>
      </c>
      <c r="C3764" t="s">
        <v>17</v>
      </c>
      <c r="D3764">
        <v>1</v>
      </c>
    </row>
    <row r="3765" spans="1:4" x14ac:dyDescent="0.2">
      <c r="A3765" s="1">
        <v>2833</v>
      </c>
      <c r="B3765" s="3">
        <v>42585.815972222219</v>
      </c>
      <c r="C3765" t="s">
        <v>35</v>
      </c>
      <c r="D3765">
        <v>1</v>
      </c>
    </row>
    <row r="3766" spans="1:4" x14ac:dyDescent="0.2">
      <c r="A3766" s="1">
        <v>2833</v>
      </c>
      <c r="B3766" s="3">
        <v>42585.815972222219</v>
      </c>
      <c r="C3766" t="s">
        <v>33</v>
      </c>
      <c r="D3766">
        <v>2</v>
      </c>
    </row>
    <row r="3767" spans="1:4" x14ac:dyDescent="0.2">
      <c r="A3767" s="1">
        <v>2833</v>
      </c>
      <c r="B3767" s="3">
        <v>42585.815972222219</v>
      </c>
      <c r="C3767" t="s">
        <v>51</v>
      </c>
      <c r="D3767">
        <v>2</v>
      </c>
    </row>
    <row r="3768" spans="1:4" x14ac:dyDescent="0.2">
      <c r="A3768" s="1">
        <v>2833</v>
      </c>
      <c r="B3768" s="3">
        <v>42585.815972222219</v>
      </c>
      <c r="C3768" t="s">
        <v>69</v>
      </c>
      <c r="D3768">
        <v>1</v>
      </c>
    </row>
    <row r="3769" spans="1:4" x14ac:dyDescent="0.2">
      <c r="A3769" s="1">
        <v>2833</v>
      </c>
      <c r="B3769" s="3">
        <v>42585.815972222219</v>
      </c>
      <c r="C3769" t="s">
        <v>98</v>
      </c>
      <c r="D3769">
        <v>1</v>
      </c>
    </row>
    <row r="3770" spans="1:4" x14ac:dyDescent="0.2">
      <c r="A3770" s="1">
        <v>2833</v>
      </c>
      <c r="B3770" s="3">
        <v>42585.815972222219</v>
      </c>
      <c r="C3770" t="s">
        <v>113</v>
      </c>
      <c r="D3770">
        <v>1</v>
      </c>
    </row>
    <row r="3771" spans="1:4" x14ac:dyDescent="0.2">
      <c r="A3771" s="1">
        <v>2833</v>
      </c>
      <c r="B3771" s="3">
        <v>42585.815972222219</v>
      </c>
      <c r="C3771" t="s">
        <v>103</v>
      </c>
      <c r="D3771">
        <v>1</v>
      </c>
    </row>
    <row r="3772" spans="1:4" x14ac:dyDescent="0.2">
      <c r="A3772" s="1">
        <v>2833</v>
      </c>
      <c r="B3772" s="3">
        <v>42585.815972222219</v>
      </c>
      <c r="C3772" t="s">
        <v>175</v>
      </c>
      <c r="D3772">
        <v>1</v>
      </c>
    </row>
    <row r="3773" spans="1:4" x14ac:dyDescent="0.2">
      <c r="A3773" s="1">
        <v>2834</v>
      </c>
      <c r="B3773" s="3">
        <v>42585.818749999999</v>
      </c>
      <c r="C3773" t="s">
        <v>12</v>
      </c>
      <c r="D3773">
        <v>1</v>
      </c>
    </row>
    <row r="3774" spans="1:4" x14ac:dyDescent="0.2">
      <c r="A3774" s="1">
        <v>2834</v>
      </c>
      <c r="B3774" s="3">
        <v>42585.818749999999</v>
      </c>
      <c r="C3774" t="s">
        <v>17</v>
      </c>
      <c r="D3774">
        <v>1</v>
      </c>
    </row>
    <row r="3775" spans="1:4" x14ac:dyDescent="0.2">
      <c r="A3775" s="1">
        <v>2834</v>
      </c>
      <c r="B3775" s="3">
        <v>42585.818749999999</v>
      </c>
      <c r="C3775" t="s">
        <v>35</v>
      </c>
      <c r="D3775">
        <v>1</v>
      </c>
    </row>
    <row r="3776" spans="1:4" x14ac:dyDescent="0.2">
      <c r="A3776" s="1">
        <v>2834</v>
      </c>
      <c r="B3776" s="3">
        <v>42585.818749999999</v>
      </c>
      <c r="C3776" t="s">
        <v>33</v>
      </c>
      <c r="D3776">
        <v>2</v>
      </c>
    </row>
    <row r="3777" spans="1:4" x14ac:dyDescent="0.2">
      <c r="A3777" s="1">
        <v>2834</v>
      </c>
      <c r="B3777" s="3">
        <v>42585.818749999999</v>
      </c>
      <c r="C3777" t="s">
        <v>51</v>
      </c>
      <c r="D3777">
        <v>2</v>
      </c>
    </row>
    <row r="3778" spans="1:4" x14ac:dyDescent="0.2">
      <c r="A3778" s="1">
        <v>2834</v>
      </c>
      <c r="B3778" s="3">
        <v>42585.818749999999</v>
      </c>
      <c r="C3778" t="s">
        <v>69</v>
      </c>
      <c r="D3778">
        <v>1</v>
      </c>
    </row>
    <row r="3779" spans="1:4" x14ac:dyDescent="0.2">
      <c r="A3779" s="1">
        <v>2834</v>
      </c>
      <c r="B3779" s="3">
        <v>42585.818749999999</v>
      </c>
      <c r="C3779" t="s">
        <v>98</v>
      </c>
      <c r="D3779">
        <v>1</v>
      </c>
    </row>
    <row r="3780" spans="1:4" x14ac:dyDescent="0.2">
      <c r="A3780" s="1">
        <v>2834</v>
      </c>
      <c r="B3780" s="3">
        <v>42585.818749999999</v>
      </c>
      <c r="C3780" t="s">
        <v>113</v>
      </c>
      <c r="D3780">
        <v>1</v>
      </c>
    </row>
    <row r="3781" spans="1:4" x14ac:dyDescent="0.2">
      <c r="A3781" s="1">
        <v>2834</v>
      </c>
      <c r="B3781" s="3">
        <v>42585.818749999999</v>
      </c>
      <c r="C3781" t="s">
        <v>103</v>
      </c>
      <c r="D3781">
        <v>1</v>
      </c>
    </row>
    <row r="3782" spans="1:4" x14ac:dyDescent="0.2">
      <c r="A3782" s="1">
        <v>2834</v>
      </c>
      <c r="B3782" s="3">
        <v>42585.818749999999</v>
      </c>
      <c r="C3782" t="s">
        <v>175</v>
      </c>
      <c r="D3782">
        <v>1</v>
      </c>
    </row>
    <row r="3783" spans="1:4" x14ac:dyDescent="0.2">
      <c r="A3783" s="1">
        <v>2835</v>
      </c>
      <c r="B3783" s="3">
        <v>42585.820138888892</v>
      </c>
      <c r="C3783" t="s">
        <v>12</v>
      </c>
      <c r="D3783">
        <v>1</v>
      </c>
    </row>
    <row r="3784" spans="1:4" x14ac:dyDescent="0.2">
      <c r="A3784" s="1">
        <v>2835</v>
      </c>
      <c r="B3784" s="3">
        <v>42585.820138888892</v>
      </c>
      <c r="C3784" t="s">
        <v>17</v>
      </c>
      <c r="D3784">
        <v>1</v>
      </c>
    </row>
    <row r="3785" spans="1:4" x14ac:dyDescent="0.2">
      <c r="A3785" s="1">
        <v>2835</v>
      </c>
      <c r="B3785" s="3">
        <v>42585.820138888892</v>
      </c>
      <c r="C3785" t="s">
        <v>35</v>
      </c>
      <c r="D3785">
        <v>1</v>
      </c>
    </row>
    <row r="3786" spans="1:4" x14ac:dyDescent="0.2">
      <c r="A3786" s="1">
        <v>2835</v>
      </c>
      <c r="B3786" s="3">
        <v>42585.820138888892</v>
      </c>
      <c r="C3786" t="s">
        <v>33</v>
      </c>
      <c r="D3786">
        <v>2</v>
      </c>
    </row>
    <row r="3787" spans="1:4" x14ac:dyDescent="0.2">
      <c r="A3787" s="1">
        <v>2835</v>
      </c>
      <c r="B3787" s="3">
        <v>42585.820138888892</v>
      </c>
      <c r="C3787" t="s">
        <v>51</v>
      </c>
      <c r="D3787">
        <v>2</v>
      </c>
    </row>
    <row r="3788" spans="1:4" x14ac:dyDescent="0.2">
      <c r="A3788" s="1">
        <v>2835</v>
      </c>
      <c r="B3788" s="3">
        <v>42585.820138888892</v>
      </c>
      <c r="C3788" t="s">
        <v>69</v>
      </c>
      <c r="D3788">
        <v>1</v>
      </c>
    </row>
    <row r="3789" spans="1:4" x14ac:dyDescent="0.2">
      <c r="A3789" s="1">
        <v>2835</v>
      </c>
      <c r="B3789" s="3">
        <v>42585.820138888892</v>
      </c>
      <c r="C3789" t="s">
        <v>98</v>
      </c>
      <c r="D3789">
        <v>1</v>
      </c>
    </row>
    <row r="3790" spans="1:4" x14ac:dyDescent="0.2">
      <c r="A3790" s="1">
        <v>2835</v>
      </c>
      <c r="B3790" s="3">
        <v>42585.820138888892</v>
      </c>
      <c r="C3790" t="s">
        <v>113</v>
      </c>
      <c r="D3790">
        <v>1</v>
      </c>
    </row>
    <row r="3791" spans="1:4" x14ac:dyDescent="0.2">
      <c r="A3791" s="1">
        <v>2835</v>
      </c>
      <c r="B3791" s="3">
        <v>42585.820138888892</v>
      </c>
      <c r="C3791" t="s">
        <v>103</v>
      </c>
      <c r="D3791">
        <v>1</v>
      </c>
    </row>
    <row r="3792" spans="1:4" x14ac:dyDescent="0.2">
      <c r="A3792" s="1">
        <v>2835</v>
      </c>
      <c r="B3792" s="3">
        <v>42585.820138888892</v>
      </c>
      <c r="C3792" t="s">
        <v>175</v>
      </c>
      <c r="D3792">
        <v>1</v>
      </c>
    </row>
    <row r="3793" spans="1:4" x14ac:dyDescent="0.2">
      <c r="A3793" s="1">
        <v>2836</v>
      </c>
      <c r="B3793" s="3">
        <v>42585.859722222223</v>
      </c>
      <c r="C3793" t="s">
        <v>67</v>
      </c>
      <c r="D3793">
        <v>1</v>
      </c>
    </row>
    <row r="3794" spans="1:4" x14ac:dyDescent="0.2">
      <c r="A3794" s="1">
        <v>2836</v>
      </c>
      <c r="B3794" s="3">
        <v>42585.859722222223</v>
      </c>
      <c r="C3794" t="s">
        <v>89</v>
      </c>
      <c r="D3794">
        <v>1</v>
      </c>
    </row>
    <row r="3795" spans="1:4" x14ac:dyDescent="0.2">
      <c r="A3795" s="1">
        <v>2836</v>
      </c>
      <c r="B3795" s="3">
        <v>42585.859722222223</v>
      </c>
      <c r="C3795" t="s">
        <v>121</v>
      </c>
      <c r="D3795">
        <v>1</v>
      </c>
    </row>
    <row r="3796" spans="1:4" x14ac:dyDescent="0.2">
      <c r="A3796" s="1">
        <v>2837</v>
      </c>
      <c r="B3796" s="3">
        <v>42585.872916666667</v>
      </c>
      <c r="C3796" t="s">
        <v>12</v>
      </c>
      <c r="D3796">
        <v>3</v>
      </c>
    </row>
    <row r="3797" spans="1:4" x14ac:dyDescent="0.2">
      <c r="A3797" s="1">
        <v>2837</v>
      </c>
      <c r="B3797" s="3">
        <v>42585.872916666667</v>
      </c>
      <c r="C3797" t="s">
        <v>105</v>
      </c>
      <c r="D3797">
        <v>1</v>
      </c>
    </row>
    <row r="3798" spans="1:4" x14ac:dyDescent="0.2">
      <c r="A3798" s="1">
        <v>2837</v>
      </c>
      <c r="B3798" s="3">
        <v>42585.872916666667</v>
      </c>
      <c r="C3798" t="s">
        <v>113</v>
      </c>
      <c r="D3798">
        <v>1</v>
      </c>
    </row>
    <row r="3799" spans="1:4" x14ac:dyDescent="0.2">
      <c r="A3799" s="1">
        <v>2837</v>
      </c>
      <c r="B3799" s="3">
        <v>42585.872916666667</v>
      </c>
      <c r="C3799" t="s">
        <v>118</v>
      </c>
      <c r="D3799">
        <v>1</v>
      </c>
    </row>
    <row r="3800" spans="1:4" x14ac:dyDescent="0.2">
      <c r="A3800" s="1">
        <v>2838</v>
      </c>
      <c r="B3800" s="3">
        <v>42585.875</v>
      </c>
      <c r="C3800" t="s">
        <v>12</v>
      </c>
      <c r="D3800">
        <v>3</v>
      </c>
    </row>
    <row r="3801" spans="1:4" x14ac:dyDescent="0.2">
      <c r="A3801" s="1">
        <v>2838</v>
      </c>
      <c r="B3801" s="3">
        <v>42585.875</v>
      </c>
      <c r="C3801" t="s">
        <v>105</v>
      </c>
      <c r="D3801">
        <v>1</v>
      </c>
    </row>
    <row r="3802" spans="1:4" x14ac:dyDescent="0.2">
      <c r="A3802" s="1">
        <v>2838</v>
      </c>
      <c r="B3802" s="3">
        <v>42585.875</v>
      </c>
      <c r="C3802" t="s">
        <v>113</v>
      </c>
      <c r="D3802">
        <v>1</v>
      </c>
    </row>
    <row r="3803" spans="1:4" x14ac:dyDescent="0.2">
      <c r="A3803" s="1">
        <v>2838</v>
      </c>
      <c r="B3803" s="3">
        <v>42585.875</v>
      </c>
      <c r="C3803" t="s">
        <v>118</v>
      </c>
      <c r="D3803">
        <v>1</v>
      </c>
    </row>
    <row r="3804" spans="1:4" x14ac:dyDescent="0.2">
      <c r="A3804" s="1">
        <v>2839</v>
      </c>
      <c r="B3804" s="3">
        <v>42586.518055555556</v>
      </c>
      <c r="C3804" t="s">
        <v>12</v>
      </c>
      <c r="D3804">
        <v>3</v>
      </c>
    </row>
    <row r="3805" spans="1:4" x14ac:dyDescent="0.2">
      <c r="A3805" s="1">
        <v>2839</v>
      </c>
      <c r="B3805" s="3">
        <v>42586.518055555556</v>
      </c>
      <c r="C3805" t="s">
        <v>20</v>
      </c>
      <c r="D3805">
        <v>1</v>
      </c>
    </row>
    <row r="3806" spans="1:4" x14ac:dyDescent="0.2">
      <c r="A3806" s="1">
        <v>2839</v>
      </c>
      <c r="B3806" s="3">
        <v>42586.518055555556</v>
      </c>
      <c r="C3806" t="s">
        <v>23</v>
      </c>
      <c r="D3806">
        <v>1</v>
      </c>
    </row>
    <row r="3807" spans="1:4" x14ac:dyDescent="0.2">
      <c r="A3807" s="1">
        <v>2839</v>
      </c>
      <c r="B3807" s="3">
        <v>42586.518055555556</v>
      </c>
      <c r="C3807" t="s">
        <v>16</v>
      </c>
      <c r="D3807">
        <v>1</v>
      </c>
    </row>
    <row r="3808" spans="1:4" x14ac:dyDescent="0.2">
      <c r="A3808" s="1">
        <v>2839</v>
      </c>
      <c r="B3808" s="3">
        <v>42586.518055555556</v>
      </c>
      <c r="C3808" t="s">
        <v>14</v>
      </c>
      <c r="D3808">
        <v>1</v>
      </c>
    </row>
    <row r="3809" spans="1:4" x14ac:dyDescent="0.2">
      <c r="A3809" s="1">
        <v>2839</v>
      </c>
      <c r="B3809" s="3">
        <v>42586.518055555556</v>
      </c>
      <c r="C3809" t="s">
        <v>68</v>
      </c>
      <c r="D3809">
        <v>1</v>
      </c>
    </row>
    <row r="3810" spans="1:4" x14ac:dyDescent="0.2">
      <c r="A3810" s="1">
        <v>2839</v>
      </c>
      <c r="B3810" s="3">
        <v>42586.518055555556</v>
      </c>
      <c r="C3810" t="s">
        <v>63</v>
      </c>
      <c r="D3810">
        <v>1</v>
      </c>
    </row>
    <row r="3811" spans="1:4" x14ac:dyDescent="0.2">
      <c r="A3811" s="1">
        <v>2839</v>
      </c>
      <c r="B3811" s="3">
        <v>42586.518055555556</v>
      </c>
      <c r="C3811" t="s">
        <v>67</v>
      </c>
      <c r="D3811">
        <v>1</v>
      </c>
    </row>
    <row r="3812" spans="1:4" x14ac:dyDescent="0.2">
      <c r="A3812" s="1">
        <v>2839</v>
      </c>
      <c r="B3812" s="3">
        <v>42586.518055555556</v>
      </c>
      <c r="C3812" t="s">
        <v>127</v>
      </c>
      <c r="D3812">
        <v>1</v>
      </c>
    </row>
    <row r="3813" spans="1:4" x14ac:dyDescent="0.2">
      <c r="A3813" s="1">
        <v>2840</v>
      </c>
      <c r="B3813" s="3">
        <v>42586.611805555556</v>
      </c>
      <c r="C3813" t="s">
        <v>13</v>
      </c>
      <c r="D3813">
        <v>2</v>
      </c>
    </row>
    <row r="3814" spans="1:4" x14ac:dyDescent="0.2">
      <c r="A3814" s="1">
        <v>2840</v>
      </c>
      <c r="B3814" s="3">
        <v>42586.611805555556</v>
      </c>
      <c r="C3814" t="s">
        <v>25</v>
      </c>
      <c r="D3814">
        <v>2</v>
      </c>
    </row>
    <row r="3815" spans="1:4" x14ac:dyDescent="0.2">
      <c r="A3815" s="1">
        <v>2840</v>
      </c>
      <c r="B3815" s="3">
        <v>42586.611805555556</v>
      </c>
      <c r="C3815" t="s">
        <v>21</v>
      </c>
      <c r="D3815">
        <v>2</v>
      </c>
    </row>
    <row r="3816" spans="1:4" x14ac:dyDescent="0.2">
      <c r="A3816" s="1">
        <v>2840</v>
      </c>
      <c r="B3816" s="3">
        <v>42586.611805555556</v>
      </c>
      <c r="C3816" t="s">
        <v>121</v>
      </c>
      <c r="D3816">
        <v>1</v>
      </c>
    </row>
    <row r="3817" spans="1:4" x14ac:dyDescent="0.2">
      <c r="A3817" s="1">
        <v>2840</v>
      </c>
      <c r="B3817" s="3">
        <v>42586.611805555556</v>
      </c>
      <c r="C3817" t="s">
        <v>172</v>
      </c>
      <c r="D3817">
        <v>1</v>
      </c>
    </row>
    <row r="3818" spans="1:4" x14ac:dyDescent="0.2">
      <c r="A3818" s="1">
        <v>2840</v>
      </c>
      <c r="B3818" s="3">
        <v>42586.611805555556</v>
      </c>
      <c r="C3818" t="s">
        <v>170</v>
      </c>
      <c r="D3818">
        <v>1</v>
      </c>
    </row>
    <row r="3819" spans="1:4" x14ac:dyDescent="0.2">
      <c r="A3819" s="1">
        <v>2841</v>
      </c>
      <c r="B3819" s="3">
        <v>42586.777777777781</v>
      </c>
      <c r="C3819" t="s">
        <v>52</v>
      </c>
      <c r="D3819">
        <v>1</v>
      </c>
    </row>
    <row r="3820" spans="1:4" x14ac:dyDescent="0.2">
      <c r="A3820" s="1">
        <v>2841</v>
      </c>
      <c r="B3820" s="3">
        <v>42586.777777777781</v>
      </c>
      <c r="C3820" t="s">
        <v>174</v>
      </c>
      <c r="D3820">
        <v>1</v>
      </c>
    </row>
    <row r="3821" spans="1:4" x14ac:dyDescent="0.2">
      <c r="A3821" s="1">
        <v>2841</v>
      </c>
      <c r="B3821" s="3">
        <v>42586.777777777781</v>
      </c>
      <c r="C3821" t="s">
        <v>89</v>
      </c>
      <c r="D3821">
        <v>1</v>
      </c>
    </row>
    <row r="3822" spans="1:4" x14ac:dyDescent="0.2">
      <c r="A3822" s="1">
        <v>2842</v>
      </c>
      <c r="B3822" s="3">
        <v>42586.813888888886</v>
      </c>
      <c r="C3822" t="s">
        <v>12</v>
      </c>
      <c r="D3822">
        <v>1</v>
      </c>
    </row>
    <row r="3823" spans="1:4" x14ac:dyDescent="0.2">
      <c r="A3823" s="1">
        <v>2842</v>
      </c>
      <c r="B3823" s="3">
        <v>42586.813888888886</v>
      </c>
      <c r="C3823" t="s">
        <v>14</v>
      </c>
      <c r="D3823">
        <v>1</v>
      </c>
    </row>
    <row r="3824" spans="1:4" x14ac:dyDescent="0.2">
      <c r="A3824" s="1">
        <v>2842</v>
      </c>
      <c r="B3824" s="3">
        <v>42586.813888888886</v>
      </c>
      <c r="C3824" t="s">
        <v>19</v>
      </c>
      <c r="D3824">
        <v>1</v>
      </c>
    </row>
    <row r="3825" spans="1:4" x14ac:dyDescent="0.2">
      <c r="A3825" s="1">
        <v>2842</v>
      </c>
      <c r="B3825" s="3">
        <v>42586.813888888886</v>
      </c>
      <c r="C3825" t="s">
        <v>89</v>
      </c>
      <c r="D3825">
        <v>1</v>
      </c>
    </row>
    <row r="3826" spans="1:4" x14ac:dyDescent="0.2">
      <c r="A3826" s="1">
        <v>2843</v>
      </c>
      <c r="B3826" s="3">
        <v>42587.688194444447</v>
      </c>
      <c r="C3826" t="s">
        <v>5</v>
      </c>
      <c r="D3826">
        <v>1</v>
      </c>
    </row>
    <row r="3827" spans="1:4" x14ac:dyDescent="0.2">
      <c r="A3827" s="1">
        <v>2843</v>
      </c>
      <c r="B3827" s="3">
        <v>42587.688194444447</v>
      </c>
      <c r="C3827" t="s">
        <v>8</v>
      </c>
      <c r="D3827">
        <v>1</v>
      </c>
    </row>
    <row r="3828" spans="1:4" x14ac:dyDescent="0.2">
      <c r="A3828" s="1">
        <v>2843</v>
      </c>
      <c r="B3828" s="3">
        <v>42587.688194444447</v>
      </c>
      <c r="C3828" t="s">
        <v>12</v>
      </c>
      <c r="D3828">
        <v>1</v>
      </c>
    </row>
    <row r="3829" spans="1:4" x14ac:dyDescent="0.2">
      <c r="A3829" s="1">
        <v>2843</v>
      </c>
      <c r="B3829" s="3">
        <v>42587.688194444447</v>
      </c>
      <c r="C3829" t="s">
        <v>17</v>
      </c>
      <c r="D3829">
        <v>1</v>
      </c>
    </row>
    <row r="3830" spans="1:4" x14ac:dyDescent="0.2">
      <c r="A3830" s="1">
        <v>2843</v>
      </c>
      <c r="B3830" s="3">
        <v>42587.688194444447</v>
      </c>
      <c r="C3830" t="s">
        <v>74</v>
      </c>
      <c r="D3830">
        <v>1</v>
      </c>
    </row>
    <row r="3831" spans="1:4" x14ac:dyDescent="0.2">
      <c r="A3831" s="1">
        <v>2843</v>
      </c>
      <c r="B3831" s="3">
        <v>42587.688194444447</v>
      </c>
      <c r="C3831" t="s">
        <v>96</v>
      </c>
      <c r="D3831">
        <v>1</v>
      </c>
    </row>
    <row r="3832" spans="1:4" x14ac:dyDescent="0.2">
      <c r="A3832" s="1">
        <v>2844</v>
      </c>
      <c r="B3832" s="3">
        <v>42587.734027777777</v>
      </c>
      <c r="C3832" t="s">
        <v>12</v>
      </c>
      <c r="D3832">
        <v>1</v>
      </c>
    </row>
    <row r="3833" spans="1:4" x14ac:dyDescent="0.2">
      <c r="A3833" s="1">
        <v>2844</v>
      </c>
      <c r="B3833" s="3">
        <v>42587.734027777777</v>
      </c>
      <c r="C3833" t="s">
        <v>86</v>
      </c>
      <c r="D3833">
        <v>1</v>
      </c>
    </row>
    <row r="3834" spans="1:4" x14ac:dyDescent="0.2">
      <c r="A3834" s="1">
        <v>2844</v>
      </c>
      <c r="B3834" s="3">
        <v>42587.734027777777</v>
      </c>
      <c r="C3834" t="s">
        <v>126</v>
      </c>
      <c r="D3834">
        <v>1</v>
      </c>
    </row>
    <row r="3835" spans="1:4" x14ac:dyDescent="0.2">
      <c r="A3835" s="1">
        <v>2845</v>
      </c>
      <c r="B3835" s="3">
        <v>42587.744444444441</v>
      </c>
      <c r="C3835" t="s">
        <v>18</v>
      </c>
      <c r="D3835">
        <v>3</v>
      </c>
    </row>
    <row r="3836" spans="1:4" x14ac:dyDescent="0.2">
      <c r="A3836" s="1">
        <v>2845</v>
      </c>
      <c r="B3836" s="3">
        <v>42587.744444444441</v>
      </c>
      <c r="C3836" t="s">
        <v>33</v>
      </c>
      <c r="D3836">
        <v>3</v>
      </c>
    </row>
    <row r="3837" spans="1:4" x14ac:dyDescent="0.2">
      <c r="A3837" s="1">
        <v>2845</v>
      </c>
      <c r="B3837" s="3">
        <v>42587.744444444441</v>
      </c>
      <c r="C3837" t="s">
        <v>36</v>
      </c>
      <c r="D3837">
        <v>1</v>
      </c>
    </row>
    <row r="3838" spans="1:4" x14ac:dyDescent="0.2">
      <c r="A3838" s="1">
        <v>2845</v>
      </c>
      <c r="B3838" s="3">
        <v>42587.744444444441</v>
      </c>
      <c r="C3838" t="s">
        <v>28</v>
      </c>
      <c r="D3838">
        <v>2</v>
      </c>
    </row>
    <row r="3839" spans="1:4" x14ac:dyDescent="0.2">
      <c r="A3839" s="1">
        <v>2845</v>
      </c>
      <c r="B3839" s="3">
        <v>42587.744444444441</v>
      </c>
      <c r="C3839" t="s">
        <v>34</v>
      </c>
      <c r="D3839">
        <v>1</v>
      </c>
    </row>
    <row r="3840" spans="1:4" x14ac:dyDescent="0.2">
      <c r="A3840" s="1">
        <v>2845</v>
      </c>
      <c r="B3840" s="3">
        <v>42587.744444444441</v>
      </c>
      <c r="C3840" t="s">
        <v>99</v>
      </c>
      <c r="D3840">
        <v>1</v>
      </c>
    </row>
    <row r="3841" spans="1:4" x14ac:dyDescent="0.2">
      <c r="A3841" s="1">
        <v>2845</v>
      </c>
      <c r="B3841" s="3">
        <v>42587.744444444441</v>
      </c>
      <c r="C3841" t="s">
        <v>89</v>
      </c>
      <c r="D3841">
        <v>1</v>
      </c>
    </row>
    <row r="3842" spans="1:4" x14ac:dyDescent="0.2">
      <c r="A3842" s="1">
        <v>2845</v>
      </c>
      <c r="B3842" s="3">
        <v>42587.744444444441</v>
      </c>
      <c r="C3842" t="s">
        <v>96</v>
      </c>
      <c r="D3842">
        <v>1</v>
      </c>
    </row>
    <row r="3843" spans="1:4" x14ac:dyDescent="0.2">
      <c r="A3843" s="1">
        <v>2846</v>
      </c>
      <c r="B3843" s="3">
        <v>42587.750694444447</v>
      </c>
      <c r="C3843" t="s">
        <v>12</v>
      </c>
      <c r="D3843">
        <v>2</v>
      </c>
    </row>
    <row r="3844" spans="1:4" x14ac:dyDescent="0.2">
      <c r="A3844" s="1">
        <v>2846</v>
      </c>
      <c r="B3844" s="3">
        <v>42587.750694444447</v>
      </c>
      <c r="C3844" t="s">
        <v>17</v>
      </c>
      <c r="D3844">
        <v>1</v>
      </c>
    </row>
    <row r="3845" spans="1:4" x14ac:dyDescent="0.2">
      <c r="A3845" s="1">
        <v>2846</v>
      </c>
      <c r="B3845" s="3">
        <v>42587.750694444447</v>
      </c>
      <c r="C3845" t="s">
        <v>69</v>
      </c>
      <c r="D3845">
        <v>1</v>
      </c>
    </row>
    <row r="3846" spans="1:4" x14ac:dyDescent="0.2">
      <c r="A3846" s="1">
        <v>2846</v>
      </c>
      <c r="B3846" s="3">
        <v>42587.750694444447</v>
      </c>
      <c r="C3846" t="s">
        <v>89</v>
      </c>
      <c r="D3846">
        <v>1</v>
      </c>
    </row>
    <row r="3847" spans="1:4" x14ac:dyDescent="0.2">
      <c r="A3847" s="1">
        <v>2846</v>
      </c>
      <c r="B3847" s="3">
        <v>42587.750694444447</v>
      </c>
      <c r="C3847" t="s">
        <v>119</v>
      </c>
      <c r="D3847">
        <v>1</v>
      </c>
    </row>
    <row r="3848" spans="1:4" x14ac:dyDescent="0.2">
      <c r="A3848" s="1">
        <v>2847</v>
      </c>
      <c r="B3848" s="3">
        <v>42587.751388888886</v>
      </c>
      <c r="C3848" t="s">
        <v>17</v>
      </c>
      <c r="D3848">
        <v>1</v>
      </c>
    </row>
    <row r="3849" spans="1:4" x14ac:dyDescent="0.2">
      <c r="A3849" s="1">
        <v>2847</v>
      </c>
      <c r="B3849" s="3">
        <v>42587.751388888886</v>
      </c>
      <c r="C3849" t="s">
        <v>19</v>
      </c>
      <c r="D3849">
        <v>1</v>
      </c>
    </row>
    <row r="3850" spans="1:4" x14ac:dyDescent="0.2">
      <c r="A3850" s="1">
        <v>2847</v>
      </c>
      <c r="B3850" s="3">
        <v>42587.751388888886</v>
      </c>
      <c r="C3850" t="s">
        <v>35</v>
      </c>
      <c r="D3850">
        <v>1</v>
      </c>
    </row>
    <row r="3851" spans="1:4" x14ac:dyDescent="0.2">
      <c r="A3851" s="1">
        <v>2847</v>
      </c>
      <c r="B3851" s="3">
        <v>42587.751388888886</v>
      </c>
      <c r="C3851" t="s">
        <v>51</v>
      </c>
      <c r="D3851">
        <v>1</v>
      </c>
    </row>
    <row r="3852" spans="1:4" x14ac:dyDescent="0.2">
      <c r="A3852" s="1">
        <v>2847</v>
      </c>
      <c r="B3852" s="3">
        <v>42587.751388888886</v>
      </c>
      <c r="C3852" t="s">
        <v>103</v>
      </c>
      <c r="D3852">
        <v>1</v>
      </c>
    </row>
    <row r="3853" spans="1:4" x14ac:dyDescent="0.2">
      <c r="A3853" s="1">
        <v>2847</v>
      </c>
      <c r="B3853" s="3">
        <v>42587.751388888886</v>
      </c>
      <c r="C3853" t="s">
        <v>118</v>
      </c>
      <c r="D3853">
        <v>1</v>
      </c>
    </row>
    <row r="3854" spans="1:4" x14ac:dyDescent="0.2">
      <c r="A3854" s="1">
        <v>2848</v>
      </c>
      <c r="B3854" s="3">
        <v>42587.762499999997</v>
      </c>
      <c r="C3854" t="s">
        <v>12</v>
      </c>
      <c r="D3854">
        <v>1</v>
      </c>
    </row>
    <row r="3855" spans="1:4" x14ac:dyDescent="0.2">
      <c r="A3855" s="1">
        <v>2848</v>
      </c>
      <c r="B3855" s="3">
        <v>42587.762499999997</v>
      </c>
      <c r="C3855" t="s">
        <v>15</v>
      </c>
      <c r="D3855">
        <v>1</v>
      </c>
    </row>
    <row r="3856" spans="1:4" x14ac:dyDescent="0.2">
      <c r="A3856" s="1">
        <v>2848</v>
      </c>
      <c r="B3856" s="3">
        <v>42587.762499999997</v>
      </c>
      <c r="C3856" t="s">
        <v>118</v>
      </c>
      <c r="D3856">
        <v>1</v>
      </c>
    </row>
    <row r="3857" spans="1:4" x14ac:dyDescent="0.2">
      <c r="A3857" s="1">
        <v>2849</v>
      </c>
      <c r="B3857" s="3">
        <v>42587.770833333336</v>
      </c>
      <c r="C3857" t="s">
        <v>4</v>
      </c>
      <c r="D3857">
        <v>2</v>
      </c>
    </row>
    <row r="3858" spans="1:4" x14ac:dyDescent="0.2">
      <c r="A3858" s="1">
        <v>2849</v>
      </c>
      <c r="B3858" s="3">
        <v>42587.770833333336</v>
      </c>
      <c r="C3858" t="s">
        <v>8</v>
      </c>
      <c r="D3858">
        <v>4</v>
      </c>
    </row>
    <row r="3859" spans="1:4" x14ac:dyDescent="0.2">
      <c r="A3859" s="1">
        <v>2849</v>
      </c>
      <c r="B3859" s="3">
        <v>42587.770833333336</v>
      </c>
      <c r="C3859" t="s">
        <v>10</v>
      </c>
      <c r="D3859">
        <v>1</v>
      </c>
    </row>
    <row r="3860" spans="1:4" x14ac:dyDescent="0.2">
      <c r="A3860" s="1">
        <v>2849</v>
      </c>
      <c r="B3860" s="3">
        <v>42587.770833333336</v>
      </c>
      <c r="C3860" t="s">
        <v>17</v>
      </c>
      <c r="D3860">
        <v>1</v>
      </c>
    </row>
    <row r="3861" spans="1:4" x14ac:dyDescent="0.2">
      <c r="A3861" s="1">
        <v>2849</v>
      </c>
      <c r="B3861" s="3">
        <v>42587.770833333336</v>
      </c>
      <c r="C3861" t="s">
        <v>34</v>
      </c>
      <c r="D3861">
        <v>1</v>
      </c>
    </row>
    <row r="3862" spans="1:4" x14ac:dyDescent="0.2">
      <c r="A3862" s="1">
        <v>2849</v>
      </c>
      <c r="B3862" s="3">
        <v>42587.770833333336</v>
      </c>
      <c r="C3862" t="s">
        <v>73</v>
      </c>
      <c r="D3862">
        <v>1</v>
      </c>
    </row>
    <row r="3863" spans="1:4" x14ac:dyDescent="0.2">
      <c r="A3863" s="1">
        <v>2849</v>
      </c>
      <c r="B3863" s="3">
        <v>42587.770833333336</v>
      </c>
      <c r="C3863" t="s">
        <v>74</v>
      </c>
      <c r="D3863">
        <v>1</v>
      </c>
    </row>
    <row r="3864" spans="1:4" x14ac:dyDescent="0.2">
      <c r="A3864" s="1">
        <v>2849</v>
      </c>
      <c r="B3864" s="3">
        <v>42587.770833333336</v>
      </c>
      <c r="C3864" t="s">
        <v>69</v>
      </c>
      <c r="D3864">
        <v>1</v>
      </c>
    </row>
    <row r="3865" spans="1:4" x14ac:dyDescent="0.2">
      <c r="A3865" s="1">
        <v>2849</v>
      </c>
      <c r="B3865" s="3">
        <v>42587.770833333336</v>
      </c>
      <c r="C3865" t="s">
        <v>87</v>
      </c>
      <c r="D3865">
        <v>1</v>
      </c>
    </row>
    <row r="3866" spans="1:4" x14ac:dyDescent="0.2">
      <c r="A3866" s="1">
        <v>2850</v>
      </c>
      <c r="B3866" s="3">
        <v>42587.773611111108</v>
      </c>
      <c r="C3866" t="s">
        <v>13</v>
      </c>
      <c r="D3866">
        <v>1</v>
      </c>
    </row>
    <row r="3867" spans="1:4" x14ac:dyDescent="0.2">
      <c r="A3867" s="1">
        <v>2850</v>
      </c>
      <c r="B3867" s="3">
        <v>42587.773611111108</v>
      </c>
      <c r="C3867" t="s">
        <v>34</v>
      </c>
      <c r="D3867">
        <v>1</v>
      </c>
    </row>
    <row r="3868" spans="1:4" x14ac:dyDescent="0.2">
      <c r="A3868" s="1">
        <v>2850</v>
      </c>
      <c r="B3868" s="3">
        <v>42587.773611111108</v>
      </c>
      <c r="C3868" t="s">
        <v>32</v>
      </c>
      <c r="D3868">
        <v>1</v>
      </c>
    </row>
    <row r="3869" spans="1:4" x14ac:dyDescent="0.2">
      <c r="A3869" s="1">
        <v>2850</v>
      </c>
      <c r="B3869" s="3">
        <v>42587.773611111108</v>
      </c>
      <c r="C3869" t="s">
        <v>64</v>
      </c>
      <c r="D3869">
        <v>1</v>
      </c>
    </row>
    <row r="3870" spans="1:4" x14ac:dyDescent="0.2">
      <c r="A3870" s="1">
        <v>2850</v>
      </c>
      <c r="B3870" s="3">
        <v>42587.773611111108</v>
      </c>
      <c r="C3870" t="s">
        <v>99</v>
      </c>
      <c r="D3870">
        <v>1</v>
      </c>
    </row>
    <row r="3871" spans="1:4" x14ac:dyDescent="0.2">
      <c r="A3871" s="1">
        <v>2851</v>
      </c>
      <c r="B3871" s="3">
        <v>42587.796527777777</v>
      </c>
      <c r="C3871" t="s">
        <v>10</v>
      </c>
      <c r="D3871">
        <v>1</v>
      </c>
    </row>
    <row r="3872" spans="1:4" x14ac:dyDescent="0.2">
      <c r="A3872" s="1">
        <v>2851</v>
      </c>
      <c r="B3872" s="3">
        <v>42587.796527777777</v>
      </c>
      <c r="C3872" t="s">
        <v>14</v>
      </c>
      <c r="D3872">
        <v>2</v>
      </c>
    </row>
    <row r="3873" spans="1:4" x14ac:dyDescent="0.2">
      <c r="A3873" s="1">
        <v>2851</v>
      </c>
      <c r="B3873" s="3">
        <v>42587.796527777777</v>
      </c>
      <c r="C3873" t="s">
        <v>69</v>
      </c>
      <c r="D3873">
        <v>1</v>
      </c>
    </row>
    <row r="3874" spans="1:4" x14ac:dyDescent="0.2">
      <c r="A3874" s="1">
        <v>2851</v>
      </c>
      <c r="B3874" s="3">
        <v>42587.796527777777</v>
      </c>
      <c r="C3874" t="s">
        <v>118</v>
      </c>
      <c r="D3874">
        <v>1</v>
      </c>
    </row>
    <row r="3875" spans="1:4" x14ac:dyDescent="0.2">
      <c r="A3875" s="1">
        <v>2851</v>
      </c>
      <c r="B3875" s="3">
        <v>42587.796527777777</v>
      </c>
      <c r="C3875" t="s">
        <v>169</v>
      </c>
      <c r="D3875">
        <v>1</v>
      </c>
    </row>
    <row r="3876" spans="1:4" x14ac:dyDescent="0.2">
      <c r="A3876" s="1">
        <v>2852</v>
      </c>
      <c r="B3876" s="3">
        <v>42587.822222222225</v>
      </c>
      <c r="C3876" t="s">
        <v>4</v>
      </c>
      <c r="D3876">
        <v>1</v>
      </c>
    </row>
    <row r="3877" spans="1:4" x14ac:dyDescent="0.2">
      <c r="A3877" s="1">
        <v>2852</v>
      </c>
      <c r="B3877" s="3">
        <v>42587.822222222225</v>
      </c>
      <c r="C3877" t="s">
        <v>126</v>
      </c>
      <c r="D3877">
        <v>1</v>
      </c>
    </row>
    <row r="3878" spans="1:4" x14ac:dyDescent="0.2">
      <c r="A3878" s="1">
        <v>2853</v>
      </c>
      <c r="B3878" s="3">
        <v>42587.851388888892</v>
      </c>
      <c r="C3878" t="s">
        <v>12</v>
      </c>
      <c r="D3878">
        <v>1</v>
      </c>
    </row>
    <row r="3879" spans="1:4" x14ac:dyDescent="0.2">
      <c r="A3879" s="1">
        <v>2853</v>
      </c>
      <c r="B3879" s="3">
        <v>42587.851388888892</v>
      </c>
      <c r="C3879" t="s">
        <v>17</v>
      </c>
      <c r="D3879">
        <v>2</v>
      </c>
    </row>
    <row r="3880" spans="1:4" x14ac:dyDescent="0.2">
      <c r="A3880" s="1">
        <v>2853</v>
      </c>
      <c r="B3880" s="3">
        <v>42587.851388888892</v>
      </c>
      <c r="C3880" t="s">
        <v>55</v>
      </c>
      <c r="D3880">
        <v>1</v>
      </c>
    </row>
    <row r="3881" spans="1:4" x14ac:dyDescent="0.2">
      <c r="A3881" s="1">
        <v>2853</v>
      </c>
      <c r="B3881" s="3">
        <v>42587.851388888892</v>
      </c>
      <c r="C3881" t="s">
        <v>53</v>
      </c>
      <c r="D3881">
        <v>1</v>
      </c>
    </row>
    <row r="3882" spans="1:4" x14ac:dyDescent="0.2">
      <c r="A3882" s="1">
        <v>2853</v>
      </c>
      <c r="B3882" s="3">
        <v>42587.851388888892</v>
      </c>
      <c r="C3882" t="s">
        <v>60</v>
      </c>
      <c r="D3882">
        <v>1</v>
      </c>
    </row>
    <row r="3883" spans="1:4" x14ac:dyDescent="0.2">
      <c r="A3883" s="1">
        <v>2853</v>
      </c>
      <c r="B3883" s="3">
        <v>42587.851388888892</v>
      </c>
      <c r="C3883" t="s">
        <v>61</v>
      </c>
      <c r="D3883">
        <v>1</v>
      </c>
    </row>
    <row r="3884" spans="1:4" x14ac:dyDescent="0.2">
      <c r="A3884" s="1">
        <v>2853</v>
      </c>
      <c r="B3884" s="3">
        <v>42587.851388888892</v>
      </c>
      <c r="C3884" t="s">
        <v>87</v>
      </c>
      <c r="D3884">
        <v>1</v>
      </c>
    </row>
    <row r="3885" spans="1:4" x14ac:dyDescent="0.2">
      <c r="A3885" s="1">
        <v>2853</v>
      </c>
      <c r="B3885" s="3">
        <v>42587.851388888892</v>
      </c>
      <c r="C3885" t="s">
        <v>96</v>
      </c>
      <c r="D3885">
        <v>1</v>
      </c>
    </row>
    <row r="3886" spans="1:4" x14ac:dyDescent="0.2">
      <c r="A3886" s="1">
        <v>2854</v>
      </c>
      <c r="B3886" s="3">
        <v>42587.854166666664</v>
      </c>
      <c r="C3886" t="s">
        <v>26</v>
      </c>
      <c r="D3886">
        <v>1</v>
      </c>
    </row>
    <row r="3887" spans="1:4" x14ac:dyDescent="0.2">
      <c r="A3887" s="1">
        <v>2854</v>
      </c>
      <c r="B3887" s="3">
        <v>42587.854166666664</v>
      </c>
      <c r="C3887" t="s">
        <v>113</v>
      </c>
      <c r="D3887">
        <v>1</v>
      </c>
    </row>
    <row r="3888" spans="1:4" x14ac:dyDescent="0.2">
      <c r="A3888" s="1">
        <v>2854</v>
      </c>
      <c r="B3888" s="3">
        <v>42587.854166666664</v>
      </c>
      <c r="C3888" t="s">
        <v>153</v>
      </c>
      <c r="D3888">
        <v>1</v>
      </c>
    </row>
    <row r="3889" spans="1:4" x14ac:dyDescent="0.2">
      <c r="A3889" s="1">
        <v>2854</v>
      </c>
      <c r="B3889" s="3">
        <v>42587.854166666664</v>
      </c>
      <c r="C3889" t="s">
        <v>158</v>
      </c>
      <c r="D3889">
        <v>1</v>
      </c>
    </row>
    <row r="3890" spans="1:4" x14ac:dyDescent="0.2">
      <c r="A3890" s="1">
        <v>2855</v>
      </c>
      <c r="B3890" s="3">
        <v>42587.875</v>
      </c>
      <c r="C3890" t="s">
        <v>15</v>
      </c>
      <c r="D3890">
        <v>1</v>
      </c>
    </row>
    <row r="3891" spans="1:4" x14ac:dyDescent="0.2">
      <c r="A3891" s="1">
        <v>2855</v>
      </c>
      <c r="B3891" s="3">
        <v>42587.875</v>
      </c>
      <c r="C3891" t="s">
        <v>17</v>
      </c>
      <c r="D3891">
        <v>1</v>
      </c>
    </row>
    <row r="3892" spans="1:4" x14ac:dyDescent="0.2">
      <c r="A3892" s="1">
        <v>2855</v>
      </c>
      <c r="B3892" s="3">
        <v>42587.875</v>
      </c>
      <c r="C3892" t="s">
        <v>32</v>
      </c>
      <c r="D3892">
        <v>1</v>
      </c>
    </row>
    <row r="3893" spans="1:4" x14ac:dyDescent="0.2">
      <c r="A3893" s="1">
        <v>2855</v>
      </c>
      <c r="B3893" s="3">
        <v>42587.875</v>
      </c>
      <c r="C3893" t="s">
        <v>87</v>
      </c>
      <c r="D3893">
        <v>1</v>
      </c>
    </row>
    <row r="3894" spans="1:4" x14ac:dyDescent="0.2">
      <c r="A3894" s="1">
        <v>2855</v>
      </c>
      <c r="B3894" s="3">
        <v>42587.875</v>
      </c>
      <c r="C3894" t="s">
        <v>94</v>
      </c>
      <c r="D3894">
        <v>1</v>
      </c>
    </row>
    <row r="3895" spans="1:4" x14ac:dyDescent="0.2">
      <c r="A3895" s="1">
        <v>2855</v>
      </c>
      <c r="B3895" s="3">
        <v>42587.875</v>
      </c>
      <c r="C3895" t="s">
        <v>96</v>
      </c>
      <c r="D3895">
        <v>1</v>
      </c>
    </row>
    <row r="3896" spans="1:4" x14ac:dyDescent="0.2">
      <c r="A3896" s="1">
        <v>2856</v>
      </c>
      <c r="B3896" s="3">
        <v>42587.897222222222</v>
      </c>
      <c r="C3896" t="s">
        <v>7</v>
      </c>
      <c r="D3896">
        <v>1</v>
      </c>
    </row>
    <row r="3897" spans="1:4" x14ac:dyDescent="0.2">
      <c r="A3897" s="1">
        <v>2856</v>
      </c>
      <c r="B3897" s="3">
        <v>42587.897222222222</v>
      </c>
      <c r="C3897" t="s">
        <v>4</v>
      </c>
      <c r="D3897">
        <v>1</v>
      </c>
    </row>
    <row r="3898" spans="1:4" x14ac:dyDescent="0.2">
      <c r="A3898" s="1">
        <v>2856</v>
      </c>
      <c r="B3898" s="3">
        <v>42587.897222222222</v>
      </c>
      <c r="C3898" t="s">
        <v>8</v>
      </c>
      <c r="D3898">
        <v>2</v>
      </c>
    </row>
    <row r="3899" spans="1:4" x14ac:dyDescent="0.2">
      <c r="A3899" s="1">
        <v>2856</v>
      </c>
      <c r="B3899" s="3">
        <v>42587.897222222222</v>
      </c>
      <c r="C3899" t="s">
        <v>14</v>
      </c>
      <c r="D3899">
        <v>1</v>
      </c>
    </row>
    <row r="3900" spans="1:4" x14ac:dyDescent="0.2">
      <c r="A3900" s="1">
        <v>2856</v>
      </c>
      <c r="B3900" s="3">
        <v>42587.897222222222</v>
      </c>
      <c r="C3900" t="s">
        <v>27</v>
      </c>
      <c r="D3900">
        <v>1</v>
      </c>
    </row>
    <row r="3901" spans="1:4" x14ac:dyDescent="0.2">
      <c r="A3901" s="1">
        <v>2856</v>
      </c>
      <c r="B3901" s="3">
        <v>42587.897222222222</v>
      </c>
      <c r="C3901" t="s">
        <v>88</v>
      </c>
      <c r="D3901">
        <v>1</v>
      </c>
    </row>
    <row r="3902" spans="1:4" x14ac:dyDescent="0.2">
      <c r="A3902" s="1">
        <v>2857</v>
      </c>
      <c r="B3902" s="3">
        <v>42588.494444444441</v>
      </c>
      <c r="C3902" t="s">
        <v>7</v>
      </c>
      <c r="D3902">
        <v>1</v>
      </c>
    </row>
    <row r="3903" spans="1:4" x14ac:dyDescent="0.2">
      <c r="A3903" s="1">
        <v>2858</v>
      </c>
      <c r="B3903" s="3">
        <v>42588.751388888886</v>
      </c>
      <c r="C3903" t="s">
        <v>71</v>
      </c>
      <c r="D3903">
        <v>1</v>
      </c>
    </row>
    <row r="3904" spans="1:4" x14ac:dyDescent="0.2">
      <c r="A3904" s="1">
        <v>2858</v>
      </c>
      <c r="B3904" s="3">
        <v>42588.751388888886</v>
      </c>
      <c r="C3904" t="s">
        <v>72</v>
      </c>
      <c r="D3904">
        <v>1</v>
      </c>
    </row>
    <row r="3905" spans="1:4" x14ac:dyDescent="0.2">
      <c r="A3905" s="1">
        <v>2858</v>
      </c>
      <c r="B3905" s="3">
        <v>42588.751388888886</v>
      </c>
      <c r="C3905" t="s">
        <v>92</v>
      </c>
      <c r="D3905">
        <v>1</v>
      </c>
    </row>
    <row r="3906" spans="1:4" x14ac:dyDescent="0.2">
      <c r="A3906" s="1">
        <v>2858</v>
      </c>
      <c r="B3906" s="3">
        <v>42588.751388888886</v>
      </c>
      <c r="C3906" t="s">
        <v>110</v>
      </c>
      <c r="D3906">
        <v>1</v>
      </c>
    </row>
    <row r="3907" spans="1:4" x14ac:dyDescent="0.2">
      <c r="A3907" s="1">
        <v>2860</v>
      </c>
      <c r="B3907" s="3">
        <v>42588.774305555555</v>
      </c>
      <c r="C3907" t="s">
        <v>11</v>
      </c>
      <c r="D3907">
        <v>2</v>
      </c>
    </row>
    <row r="3908" spans="1:4" x14ac:dyDescent="0.2">
      <c r="A3908" s="1">
        <v>2860</v>
      </c>
      <c r="B3908" s="3">
        <v>42588.774305555555</v>
      </c>
      <c r="C3908" t="s">
        <v>18</v>
      </c>
      <c r="D3908">
        <v>1</v>
      </c>
    </row>
    <row r="3909" spans="1:4" x14ac:dyDescent="0.2">
      <c r="A3909" s="1">
        <v>2860</v>
      </c>
      <c r="B3909" s="3">
        <v>42588.774305555555</v>
      </c>
      <c r="C3909" t="s">
        <v>34</v>
      </c>
      <c r="D3909">
        <v>1</v>
      </c>
    </row>
    <row r="3910" spans="1:4" x14ac:dyDescent="0.2">
      <c r="A3910" s="1">
        <v>2860</v>
      </c>
      <c r="B3910" s="3">
        <v>42588.774305555555</v>
      </c>
      <c r="C3910" t="s">
        <v>33</v>
      </c>
      <c r="D3910">
        <v>1</v>
      </c>
    </row>
    <row r="3911" spans="1:4" x14ac:dyDescent="0.2">
      <c r="A3911" s="1">
        <v>2860</v>
      </c>
      <c r="B3911" s="3">
        <v>42588.774305555555</v>
      </c>
      <c r="C3911" t="s">
        <v>41</v>
      </c>
      <c r="D3911">
        <v>1</v>
      </c>
    </row>
    <row r="3912" spans="1:4" x14ac:dyDescent="0.2">
      <c r="A3912" s="1">
        <v>2860</v>
      </c>
      <c r="B3912" s="3">
        <v>42588.774305555555</v>
      </c>
      <c r="C3912" t="s">
        <v>58</v>
      </c>
      <c r="D3912">
        <v>2</v>
      </c>
    </row>
    <row r="3913" spans="1:4" x14ac:dyDescent="0.2">
      <c r="A3913" s="1">
        <v>2860</v>
      </c>
      <c r="B3913" s="3">
        <v>42588.774305555555</v>
      </c>
      <c r="C3913" t="s">
        <v>60</v>
      </c>
      <c r="D3913">
        <v>1</v>
      </c>
    </row>
    <row r="3914" spans="1:4" x14ac:dyDescent="0.2">
      <c r="A3914" s="1">
        <v>2859</v>
      </c>
      <c r="B3914" s="3">
        <v>42588.777083333334</v>
      </c>
      <c r="C3914" t="s">
        <v>3</v>
      </c>
      <c r="D3914">
        <v>1</v>
      </c>
    </row>
    <row r="3915" spans="1:4" x14ac:dyDescent="0.2">
      <c r="A3915" s="1">
        <v>2859</v>
      </c>
      <c r="B3915" s="3">
        <v>42588.777083333334</v>
      </c>
      <c r="C3915" t="s">
        <v>4</v>
      </c>
      <c r="D3915">
        <v>1</v>
      </c>
    </row>
    <row r="3916" spans="1:4" x14ac:dyDescent="0.2">
      <c r="A3916" s="1">
        <v>2859</v>
      </c>
      <c r="B3916" s="3">
        <v>42588.777083333334</v>
      </c>
      <c r="C3916" t="s">
        <v>8</v>
      </c>
      <c r="D3916">
        <v>4</v>
      </c>
    </row>
    <row r="3917" spans="1:4" x14ac:dyDescent="0.2">
      <c r="A3917" s="1">
        <v>2859</v>
      </c>
      <c r="B3917" s="3">
        <v>42588.777083333334</v>
      </c>
      <c r="C3917" t="s">
        <v>10</v>
      </c>
      <c r="D3917">
        <v>1</v>
      </c>
    </row>
    <row r="3918" spans="1:4" x14ac:dyDescent="0.2">
      <c r="A3918" s="1">
        <v>2859</v>
      </c>
      <c r="B3918" s="3">
        <v>42588.777083333334</v>
      </c>
      <c r="C3918" t="s">
        <v>13</v>
      </c>
      <c r="D3918">
        <v>1</v>
      </c>
    </row>
    <row r="3919" spans="1:4" x14ac:dyDescent="0.2">
      <c r="A3919" s="1">
        <v>2859</v>
      </c>
      <c r="B3919" s="3">
        <v>42588.777083333334</v>
      </c>
      <c r="C3919" t="s">
        <v>12</v>
      </c>
      <c r="D3919">
        <v>1</v>
      </c>
    </row>
    <row r="3920" spans="1:4" x14ac:dyDescent="0.2">
      <c r="A3920" s="1">
        <v>2859</v>
      </c>
      <c r="B3920" s="3">
        <v>42588.777083333334</v>
      </c>
      <c r="C3920" t="s">
        <v>17</v>
      </c>
      <c r="D3920">
        <v>1</v>
      </c>
    </row>
    <row r="3921" spans="1:4" x14ac:dyDescent="0.2">
      <c r="A3921" s="1">
        <v>2859</v>
      </c>
      <c r="B3921" s="3">
        <v>42588.777083333334</v>
      </c>
      <c r="C3921" t="s">
        <v>23</v>
      </c>
      <c r="D3921">
        <v>1</v>
      </c>
    </row>
    <row r="3922" spans="1:4" x14ac:dyDescent="0.2">
      <c r="A3922" s="1">
        <v>2859</v>
      </c>
      <c r="B3922" s="3">
        <v>42588.777083333334</v>
      </c>
      <c r="C3922" t="s">
        <v>97</v>
      </c>
      <c r="D3922">
        <v>1</v>
      </c>
    </row>
    <row r="3923" spans="1:4" x14ac:dyDescent="0.2">
      <c r="A3923" s="1">
        <v>2859</v>
      </c>
      <c r="B3923" s="3">
        <v>42588.777083333334</v>
      </c>
      <c r="C3923" t="s">
        <v>118</v>
      </c>
      <c r="D3923">
        <v>1</v>
      </c>
    </row>
    <row r="3924" spans="1:4" x14ac:dyDescent="0.2">
      <c r="A3924" s="1">
        <v>2861</v>
      </c>
      <c r="B3924" s="3">
        <v>42588.815972222219</v>
      </c>
      <c r="C3924" t="s">
        <v>63</v>
      </c>
      <c r="D3924">
        <v>1</v>
      </c>
    </row>
    <row r="3925" spans="1:4" x14ac:dyDescent="0.2">
      <c r="A3925" s="1">
        <v>2861</v>
      </c>
      <c r="B3925" s="3">
        <v>42588.815972222219</v>
      </c>
      <c r="C3925" t="s">
        <v>78</v>
      </c>
      <c r="D3925">
        <v>1</v>
      </c>
    </row>
    <row r="3926" spans="1:4" x14ac:dyDescent="0.2">
      <c r="A3926" s="1">
        <v>2861</v>
      </c>
      <c r="B3926" s="3">
        <v>42588.815972222219</v>
      </c>
      <c r="C3926" t="s">
        <v>86</v>
      </c>
      <c r="D3926">
        <v>1</v>
      </c>
    </row>
    <row r="3927" spans="1:4" x14ac:dyDescent="0.2">
      <c r="A3927" s="1">
        <v>2861</v>
      </c>
      <c r="B3927" s="3">
        <v>42588.815972222219</v>
      </c>
      <c r="C3927" t="s">
        <v>122</v>
      </c>
      <c r="D3927">
        <v>1</v>
      </c>
    </row>
    <row r="3928" spans="1:4" x14ac:dyDescent="0.2">
      <c r="A3928" s="1">
        <v>2862</v>
      </c>
      <c r="B3928" s="3">
        <v>42588.841666666667</v>
      </c>
      <c r="C3928" t="s">
        <v>5</v>
      </c>
      <c r="D3928">
        <v>2</v>
      </c>
    </row>
    <row r="3929" spans="1:4" x14ac:dyDescent="0.2">
      <c r="A3929" s="1">
        <v>2862</v>
      </c>
      <c r="B3929" s="3">
        <v>42588.841666666667</v>
      </c>
      <c r="C3929" t="s">
        <v>4</v>
      </c>
      <c r="D3929">
        <v>2</v>
      </c>
    </row>
    <row r="3930" spans="1:4" x14ac:dyDescent="0.2">
      <c r="A3930" s="1">
        <v>2862</v>
      </c>
      <c r="B3930" s="3">
        <v>42588.841666666667</v>
      </c>
      <c r="C3930" t="s">
        <v>8</v>
      </c>
      <c r="D3930">
        <v>5</v>
      </c>
    </row>
    <row r="3931" spans="1:4" x14ac:dyDescent="0.2">
      <c r="A3931" s="1">
        <v>2862</v>
      </c>
      <c r="B3931" s="3">
        <v>42588.841666666667</v>
      </c>
      <c r="C3931" t="s">
        <v>13</v>
      </c>
      <c r="D3931">
        <v>1</v>
      </c>
    </row>
    <row r="3932" spans="1:4" x14ac:dyDescent="0.2">
      <c r="A3932" s="1">
        <v>2862</v>
      </c>
      <c r="B3932" s="3">
        <v>42588.841666666667</v>
      </c>
      <c r="C3932" t="s">
        <v>14</v>
      </c>
      <c r="D3932">
        <v>1</v>
      </c>
    </row>
    <row r="3933" spans="1:4" x14ac:dyDescent="0.2">
      <c r="A3933" s="1">
        <v>2862</v>
      </c>
      <c r="B3933" s="3">
        <v>42588.841666666667</v>
      </c>
      <c r="C3933" t="s">
        <v>19</v>
      </c>
      <c r="D3933">
        <v>2</v>
      </c>
    </row>
    <row r="3934" spans="1:4" x14ac:dyDescent="0.2">
      <c r="A3934" s="1">
        <v>2862</v>
      </c>
      <c r="B3934" s="3">
        <v>42588.841666666667</v>
      </c>
      <c r="C3934" t="s">
        <v>33</v>
      </c>
      <c r="D3934">
        <v>1</v>
      </c>
    </row>
    <row r="3935" spans="1:4" x14ac:dyDescent="0.2">
      <c r="A3935" s="1">
        <v>2862</v>
      </c>
      <c r="B3935" s="3">
        <v>42588.841666666667</v>
      </c>
      <c r="C3935" t="s">
        <v>40</v>
      </c>
      <c r="D3935">
        <v>1</v>
      </c>
    </row>
    <row r="3936" spans="1:4" x14ac:dyDescent="0.2">
      <c r="A3936" s="1">
        <v>2862</v>
      </c>
      <c r="B3936" s="3">
        <v>42588.841666666667</v>
      </c>
      <c r="C3936" t="s">
        <v>103</v>
      </c>
      <c r="D3936">
        <v>2</v>
      </c>
    </row>
    <row r="3937" spans="1:4" x14ac:dyDescent="0.2">
      <c r="A3937" s="1">
        <v>2862</v>
      </c>
      <c r="B3937" s="3">
        <v>42588.841666666667</v>
      </c>
      <c r="C3937" t="s">
        <v>89</v>
      </c>
      <c r="D3937">
        <v>1</v>
      </c>
    </row>
    <row r="3938" spans="1:4" x14ac:dyDescent="0.2">
      <c r="A3938" s="1">
        <v>2862</v>
      </c>
      <c r="B3938" s="3">
        <v>42588.841666666667</v>
      </c>
      <c r="C3938" t="s">
        <v>160</v>
      </c>
      <c r="D3938">
        <v>1</v>
      </c>
    </row>
    <row r="3939" spans="1:4" x14ac:dyDescent="0.2">
      <c r="A3939" s="1">
        <v>2863</v>
      </c>
      <c r="B3939" s="3">
        <v>42588.853472222225</v>
      </c>
      <c r="C3939" t="s">
        <v>12</v>
      </c>
      <c r="D3939">
        <v>1</v>
      </c>
    </row>
    <row r="3940" spans="1:4" x14ac:dyDescent="0.2">
      <c r="A3940" s="1">
        <v>2863</v>
      </c>
      <c r="B3940" s="3">
        <v>42588.853472222225</v>
      </c>
      <c r="C3940" t="s">
        <v>14</v>
      </c>
      <c r="D3940">
        <v>2</v>
      </c>
    </row>
    <row r="3941" spans="1:4" x14ac:dyDescent="0.2">
      <c r="A3941" s="1">
        <v>2863</v>
      </c>
      <c r="B3941" s="3">
        <v>42588.853472222225</v>
      </c>
      <c r="C3941" t="s">
        <v>56</v>
      </c>
      <c r="D3941">
        <v>1</v>
      </c>
    </row>
    <row r="3942" spans="1:4" x14ac:dyDescent="0.2">
      <c r="A3942" s="1">
        <v>2863</v>
      </c>
      <c r="B3942" s="3">
        <v>42588.853472222225</v>
      </c>
      <c r="C3942" t="s">
        <v>69</v>
      </c>
      <c r="D3942">
        <v>1</v>
      </c>
    </row>
    <row r="3943" spans="1:4" x14ac:dyDescent="0.2">
      <c r="A3943" s="1">
        <v>2863</v>
      </c>
      <c r="B3943" s="3">
        <v>42588.853472222225</v>
      </c>
      <c r="C3943" t="s">
        <v>89</v>
      </c>
      <c r="D3943">
        <v>1</v>
      </c>
    </row>
    <row r="3944" spans="1:4" x14ac:dyDescent="0.2">
      <c r="A3944" s="1">
        <v>2863</v>
      </c>
      <c r="B3944" s="3">
        <v>42588.853472222225</v>
      </c>
      <c r="C3944" t="s">
        <v>141</v>
      </c>
      <c r="D3944">
        <v>1</v>
      </c>
    </row>
    <row r="3945" spans="1:4" x14ac:dyDescent="0.2">
      <c r="A3945" s="1">
        <v>2864</v>
      </c>
      <c r="B3945" s="3">
        <v>42588.870833333334</v>
      </c>
      <c r="C3945" t="s">
        <v>5</v>
      </c>
      <c r="D3945">
        <v>1</v>
      </c>
    </row>
    <row r="3946" spans="1:4" x14ac:dyDescent="0.2">
      <c r="A3946" s="1">
        <v>2864</v>
      </c>
      <c r="B3946" s="3">
        <v>42588.870833333334</v>
      </c>
      <c r="C3946" t="s">
        <v>4</v>
      </c>
      <c r="D3946">
        <v>1</v>
      </c>
    </row>
    <row r="3947" spans="1:4" x14ac:dyDescent="0.2">
      <c r="A3947" s="1">
        <v>2864</v>
      </c>
      <c r="B3947" s="3">
        <v>42588.870833333334</v>
      </c>
      <c r="C3947" t="s">
        <v>9</v>
      </c>
      <c r="D3947">
        <v>1</v>
      </c>
    </row>
    <row r="3948" spans="1:4" x14ac:dyDescent="0.2">
      <c r="A3948" s="1">
        <v>2864</v>
      </c>
      <c r="B3948" s="3">
        <v>42588.870833333334</v>
      </c>
      <c r="C3948" t="s">
        <v>34</v>
      </c>
      <c r="D3948">
        <v>1</v>
      </c>
    </row>
    <row r="3949" spans="1:4" x14ac:dyDescent="0.2">
      <c r="A3949" s="1">
        <v>2864</v>
      </c>
      <c r="B3949" s="3">
        <v>42588.870833333334</v>
      </c>
      <c r="C3949" t="s">
        <v>44</v>
      </c>
      <c r="D3949">
        <v>1</v>
      </c>
    </row>
    <row r="3950" spans="1:4" x14ac:dyDescent="0.2">
      <c r="A3950" s="1">
        <v>2864</v>
      </c>
      <c r="B3950" s="3">
        <v>42588.870833333334</v>
      </c>
      <c r="C3950" t="s">
        <v>96</v>
      </c>
      <c r="D3950">
        <v>1</v>
      </c>
    </row>
    <row r="3951" spans="1:4" x14ac:dyDescent="0.2">
      <c r="A3951" s="1">
        <v>2864</v>
      </c>
      <c r="B3951" s="3">
        <v>42588.870833333334</v>
      </c>
      <c r="C3951" t="s">
        <v>87</v>
      </c>
      <c r="D3951">
        <v>1</v>
      </c>
    </row>
    <row r="3952" spans="1:4" x14ac:dyDescent="0.2">
      <c r="A3952" s="1">
        <v>2864</v>
      </c>
      <c r="B3952" s="3">
        <v>42588.870833333334</v>
      </c>
      <c r="C3952" t="s">
        <v>127</v>
      </c>
      <c r="D3952">
        <v>1</v>
      </c>
    </row>
    <row r="3953" spans="1:4" x14ac:dyDescent="0.2">
      <c r="A3953" s="1">
        <v>2864</v>
      </c>
      <c r="B3953" s="3">
        <v>42588.870833333334</v>
      </c>
      <c r="C3953" t="s">
        <v>159</v>
      </c>
      <c r="D3953">
        <v>1</v>
      </c>
    </row>
    <row r="3954" spans="1:4" x14ac:dyDescent="0.2">
      <c r="A3954" s="1">
        <v>2865</v>
      </c>
      <c r="B3954" s="3">
        <v>42588.890277777777</v>
      </c>
      <c r="C3954" t="s">
        <v>12</v>
      </c>
      <c r="D3954">
        <v>1</v>
      </c>
    </row>
    <row r="3955" spans="1:4" x14ac:dyDescent="0.2">
      <c r="A3955" s="1">
        <v>2865</v>
      </c>
      <c r="B3955" s="3">
        <v>42588.890277777777</v>
      </c>
      <c r="C3955" t="s">
        <v>25</v>
      </c>
      <c r="D3955">
        <v>1</v>
      </c>
    </row>
    <row r="3956" spans="1:4" x14ac:dyDescent="0.2">
      <c r="A3956" s="1">
        <v>2865</v>
      </c>
      <c r="B3956" s="3">
        <v>42588.890277777777</v>
      </c>
      <c r="C3956" t="s">
        <v>32</v>
      </c>
      <c r="D3956">
        <v>1</v>
      </c>
    </row>
    <row r="3957" spans="1:4" x14ac:dyDescent="0.2">
      <c r="A3957" s="1">
        <v>2865</v>
      </c>
      <c r="B3957" s="3">
        <v>42588.890277777777</v>
      </c>
      <c r="C3957" t="s">
        <v>43</v>
      </c>
      <c r="D3957">
        <v>1</v>
      </c>
    </row>
    <row r="3958" spans="1:4" x14ac:dyDescent="0.2">
      <c r="A3958" s="1">
        <v>2865</v>
      </c>
      <c r="B3958" s="3">
        <v>42588.890277777777</v>
      </c>
      <c r="C3958" t="s">
        <v>33</v>
      </c>
      <c r="D3958">
        <v>1</v>
      </c>
    </row>
    <row r="3959" spans="1:4" x14ac:dyDescent="0.2">
      <c r="A3959" s="1">
        <v>2865</v>
      </c>
      <c r="B3959" s="3">
        <v>42588.890277777777</v>
      </c>
      <c r="C3959" t="s">
        <v>61</v>
      </c>
      <c r="D3959">
        <v>1</v>
      </c>
    </row>
    <row r="3960" spans="1:4" x14ac:dyDescent="0.2">
      <c r="A3960" s="1">
        <v>2865</v>
      </c>
      <c r="B3960" s="3">
        <v>42588.890277777777</v>
      </c>
      <c r="C3960" t="s">
        <v>96</v>
      </c>
      <c r="D3960">
        <v>1</v>
      </c>
    </row>
    <row r="3961" spans="1:4" x14ac:dyDescent="0.2">
      <c r="A3961" s="1">
        <v>2867</v>
      </c>
      <c r="B3961" s="3">
        <v>42589.753472222219</v>
      </c>
      <c r="C3961" t="s">
        <v>8</v>
      </c>
      <c r="D3961">
        <v>3</v>
      </c>
    </row>
    <row r="3962" spans="1:4" x14ac:dyDescent="0.2">
      <c r="A3962" s="1">
        <v>2867</v>
      </c>
      <c r="B3962" s="3">
        <v>42589.753472222219</v>
      </c>
      <c r="C3962" t="s">
        <v>12</v>
      </c>
      <c r="D3962">
        <v>1</v>
      </c>
    </row>
    <row r="3963" spans="1:4" x14ac:dyDescent="0.2">
      <c r="A3963" s="1">
        <v>2867</v>
      </c>
      <c r="B3963" s="3">
        <v>42589.753472222219</v>
      </c>
      <c r="C3963" t="s">
        <v>17</v>
      </c>
      <c r="D3963">
        <v>1</v>
      </c>
    </row>
    <row r="3964" spans="1:4" x14ac:dyDescent="0.2">
      <c r="A3964" s="1">
        <v>2867</v>
      </c>
      <c r="B3964" s="3">
        <v>42589.753472222219</v>
      </c>
      <c r="C3964" t="s">
        <v>18</v>
      </c>
      <c r="D3964">
        <v>1</v>
      </c>
    </row>
    <row r="3965" spans="1:4" x14ac:dyDescent="0.2">
      <c r="A3965" s="1">
        <v>2867</v>
      </c>
      <c r="B3965" s="3">
        <v>42589.753472222219</v>
      </c>
      <c r="C3965" t="s">
        <v>32</v>
      </c>
      <c r="D3965">
        <v>1</v>
      </c>
    </row>
    <row r="3966" spans="1:4" x14ac:dyDescent="0.2">
      <c r="A3966" s="1">
        <v>2867</v>
      </c>
      <c r="B3966" s="3">
        <v>42589.753472222219</v>
      </c>
      <c r="C3966" t="s">
        <v>69</v>
      </c>
      <c r="D3966">
        <v>1</v>
      </c>
    </row>
    <row r="3967" spans="1:4" x14ac:dyDescent="0.2">
      <c r="A3967" s="1">
        <v>2867</v>
      </c>
      <c r="B3967" s="3">
        <v>42589.753472222219</v>
      </c>
      <c r="C3967" t="s">
        <v>109</v>
      </c>
      <c r="D3967">
        <v>1</v>
      </c>
    </row>
    <row r="3968" spans="1:4" x14ac:dyDescent="0.2">
      <c r="A3968" s="1">
        <v>2867</v>
      </c>
      <c r="B3968" s="3">
        <v>42589.753472222219</v>
      </c>
      <c r="C3968" t="s">
        <v>91</v>
      </c>
      <c r="D3968">
        <v>1</v>
      </c>
    </row>
    <row r="3969" spans="1:4" x14ac:dyDescent="0.2">
      <c r="A3969" s="1">
        <v>2867</v>
      </c>
      <c r="B3969" s="3">
        <v>42589.753472222219</v>
      </c>
      <c r="C3969" t="s">
        <v>103</v>
      </c>
      <c r="D3969">
        <v>1</v>
      </c>
    </row>
    <row r="3970" spans="1:4" x14ac:dyDescent="0.2">
      <c r="A3970" s="1">
        <v>2868</v>
      </c>
      <c r="B3970" s="3">
        <v>42589.770833333336</v>
      </c>
      <c r="C3970" t="s">
        <v>13</v>
      </c>
      <c r="D3970">
        <v>1</v>
      </c>
    </row>
    <row r="3971" spans="1:4" x14ac:dyDescent="0.2">
      <c r="A3971" s="1">
        <v>2868</v>
      </c>
      <c r="B3971" s="3">
        <v>42589.770833333336</v>
      </c>
      <c r="C3971" t="s">
        <v>15</v>
      </c>
      <c r="D3971">
        <v>1</v>
      </c>
    </row>
    <row r="3972" spans="1:4" x14ac:dyDescent="0.2">
      <c r="A3972" s="1">
        <v>2868</v>
      </c>
      <c r="B3972" s="3">
        <v>42589.770833333336</v>
      </c>
      <c r="C3972" t="s">
        <v>33</v>
      </c>
      <c r="D3972">
        <v>1</v>
      </c>
    </row>
    <row r="3973" spans="1:4" x14ac:dyDescent="0.2">
      <c r="A3973" s="1">
        <v>2868</v>
      </c>
      <c r="B3973" s="3">
        <v>42589.770833333336</v>
      </c>
      <c r="C3973" t="s">
        <v>61</v>
      </c>
      <c r="D3973">
        <v>1</v>
      </c>
    </row>
    <row r="3974" spans="1:4" x14ac:dyDescent="0.2">
      <c r="A3974" s="1">
        <v>2868</v>
      </c>
      <c r="B3974" s="3">
        <v>42589.770833333336</v>
      </c>
      <c r="C3974" t="s">
        <v>74</v>
      </c>
      <c r="D3974">
        <v>1</v>
      </c>
    </row>
    <row r="3975" spans="1:4" x14ac:dyDescent="0.2">
      <c r="A3975" s="1">
        <v>2868</v>
      </c>
      <c r="B3975" s="3">
        <v>42589.770833333336</v>
      </c>
      <c r="C3975" t="s">
        <v>96</v>
      </c>
      <c r="D3975">
        <v>1</v>
      </c>
    </row>
    <row r="3976" spans="1:4" x14ac:dyDescent="0.2">
      <c r="A3976" s="1">
        <v>2868</v>
      </c>
      <c r="B3976" s="3">
        <v>42589.770833333336</v>
      </c>
      <c r="C3976" t="s">
        <v>126</v>
      </c>
      <c r="D3976">
        <v>1</v>
      </c>
    </row>
    <row r="3977" spans="1:4" x14ac:dyDescent="0.2">
      <c r="A3977" s="1">
        <v>2869</v>
      </c>
      <c r="B3977" s="3">
        <v>42589.792361111111</v>
      </c>
      <c r="C3977" t="s">
        <v>12</v>
      </c>
      <c r="D3977">
        <v>1</v>
      </c>
    </row>
    <row r="3978" spans="1:4" x14ac:dyDescent="0.2">
      <c r="A3978" s="1">
        <v>2869</v>
      </c>
      <c r="B3978" s="3">
        <v>42589.792361111111</v>
      </c>
      <c r="C3978" t="s">
        <v>17</v>
      </c>
      <c r="D3978">
        <v>1</v>
      </c>
    </row>
    <row r="3979" spans="1:4" x14ac:dyDescent="0.2">
      <c r="A3979" s="1">
        <v>2869</v>
      </c>
      <c r="B3979" s="3">
        <v>42589.792361111111</v>
      </c>
      <c r="C3979" t="s">
        <v>58</v>
      </c>
      <c r="D3979">
        <v>1</v>
      </c>
    </row>
    <row r="3980" spans="1:4" x14ac:dyDescent="0.2">
      <c r="A3980" s="1">
        <v>2869</v>
      </c>
      <c r="B3980" s="3">
        <v>42589.792361111111</v>
      </c>
      <c r="C3980" t="s">
        <v>96</v>
      </c>
      <c r="D3980">
        <v>1</v>
      </c>
    </row>
    <row r="3981" spans="1:4" x14ac:dyDescent="0.2">
      <c r="A3981" s="1">
        <v>2870</v>
      </c>
      <c r="B3981" s="3">
        <v>42589.79791666667</v>
      </c>
      <c r="C3981" t="s">
        <v>4</v>
      </c>
      <c r="D3981">
        <v>1</v>
      </c>
    </row>
    <row r="3982" spans="1:4" x14ac:dyDescent="0.2">
      <c r="A3982" s="1">
        <v>2870</v>
      </c>
      <c r="B3982" s="3">
        <v>42589.79791666667</v>
      </c>
      <c r="C3982" t="s">
        <v>8</v>
      </c>
      <c r="D3982">
        <v>4</v>
      </c>
    </row>
    <row r="3983" spans="1:4" x14ac:dyDescent="0.2">
      <c r="A3983" s="1">
        <v>2870</v>
      </c>
      <c r="B3983" s="3">
        <v>42589.79791666667</v>
      </c>
      <c r="C3983" t="s">
        <v>17</v>
      </c>
      <c r="D3983">
        <v>1</v>
      </c>
    </row>
    <row r="3984" spans="1:4" x14ac:dyDescent="0.2">
      <c r="A3984" s="1">
        <v>2870</v>
      </c>
      <c r="B3984" s="3">
        <v>42589.79791666667</v>
      </c>
      <c r="C3984" t="s">
        <v>15</v>
      </c>
      <c r="D3984">
        <v>1</v>
      </c>
    </row>
    <row r="3985" spans="1:4" x14ac:dyDescent="0.2">
      <c r="A3985" s="1">
        <v>2870</v>
      </c>
      <c r="B3985" s="3">
        <v>42589.79791666667</v>
      </c>
      <c r="C3985" t="s">
        <v>38</v>
      </c>
      <c r="D3985">
        <v>1</v>
      </c>
    </row>
    <row r="3986" spans="1:4" x14ac:dyDescent="0.2">
      <c r="A3986" s="1">
        <v>2870</v>
      </c>
      <c r="B3986" s="3">
        <v>42589.79791666667</v>
      </c>
      <c r="C3986" t="s">
        <v>87</v>
      </c>
      <c r="D3986">
        <v>1</v>
      </c>
    </row>
    <row r="3987" spans="1:4" x14ac:dyDescent="0.2">
      <c r="A3987" s="1">
        <v>2870</v>
      </c>
      <c r="B3987" s="3">
        <v>42589.79791666667</v>
      </c>
      <c r="C3987" t="s">
        <v>96</v>
      </c>
      <c r="D3987">
        <v>1</v>
      </c>
    </row>
    <row r="3988" spans="1:4" x14ac:dyDescent="0.2">
      <c r="A3988" s="1">
        <v>2871</v>
      </c>
      <c r="B3988" s="3">
        <v>42589.818055555559</v>
      </c>
      <c r="C3988" t="s">
        <v>18</v>
      </c>
      <c r="D3988">
        <v>1</v>
      </c>
    </row>
    <row r="3989" spans="1:4" x14ac:dyDescent="0.2">
      <c r="A3989" s="1">
        <v>2871</v>
      </c>
      <c r="B3989" s="3">
        <v>42589.818055555559</v>
      </c>
      <c r="C3989" t="s">
        <v>27</v>
      </c>
      <c r="D3989">
        <v>1</v>
      </c>
    </row>
    <row r="3990" spans="1:4" x14ac:dyDescent="0.2">
      <c r="A3990" s="1">
        <v>2871</v>
      </c>
      <c r="B3990" s="3">
        <v>42589.818055555559</v>
      </c>
      <c r="C3990" t="s">
        <v>32</v>
      </c>
      <c r="D3990">
        <v>1</v>
      </c>
    </row>
    <row r="3991" spans="1:4" x14ac:dyDescent="0.2">
      <c r="A3991" s="1">
        <v>2871</v>
      </c>
      <c r="B3991" s="3">
        <v>42589.818055555559</v>
      </c>
      <c r="C3991" t="s">
        <v>53</v>
      </c>
      <c r="D3991">
        <v>1</v>
      </c>
    </row>
    <row r="3992" spans="1:4" x14ac:dyDescent="0.2">
      <c r="A3992" s="1">
        <v>2871</v>
      </c>
      <c r="B3992" s="3">
        <v>42589.818055555559</v>
      </c>
      <c r="C3992" t="s">
        <v>74</v>
      </c>
      <c r="D3992">
        <v>1</v>
      </c>
    </row>
    <row r="3993" spans="1:4" x14ac:dyDescent="0.2">
      <c r="A3993" s="1">
        <v>2871</v>
      </c>
      <c r="B3993" s="3">
        <v>42589.818055555559</v>
      </c>
      <c r="C3993" t="s">
        <v>88</v>
      </c>
      <c r="D3993">
        <v>1</v>
      </c>
    </row>
    <row r="3994" spans="1:4" x14ac:dyDescent="0.2">
      <c r="A3994" s="1">
        <v>2875</v>
      </c>
      <c r="B3994" s="3">
        <v>42590.715277777781</v>
      </c>
      <c r="C3994" t="s">
        <v>8</v>
      </c>
      <c r="D3994">
        <v>1</v>
      </c>
    </row>
    <row r="3995" spans="1:4" x14ac:dyDescent="0.2">
      <c r="A3995" s="1">
        <v>2875</v>
      </c>
      <c r="B3995" s="3">
        <v>42590.715277777781</v>
      </c>
      <c r="C3995" t="s">
        <v>10</v>
      </c>
      <c r="D3995">
        <v>1</v>
      </c>
    </row>
    <row r="3996" spans="1:4" x14ac:dyDescent="0.2">
      <c r="A3996" s="1">
        <v>2875</v>
      </c>
      <c r="B3996" s="3">
        <v>42590.715277777781</v>
      </c>
      <c r="C3996" t="s">
        <v>12</v>
      </c>
      <c r="D3996">
        <v>1</v>
      </c>
    </row>
    <row r="3997" spans="1:4" x14ac:dyDescent="0.2">
      <c r="A3997" s="1">
        <v>2875</v>
      </c>
      <c r="B3997" s="3">
        <v>42590.715277777781</v>
      </c>
      <c r="C3997" t="s">
        <v>27</v>
      </c>
      <c r="D3997">
        <v>1</v>
      </c>
    </row>
    <row r="3998" spans="1:4" x14ac:dyDescent="0.2">
      <c r="A3998" s="1">
        <v>2875</v>
      </c>
      <c r="B3998" s="3">
        <v>42590.715277777781</v>
      </c>
      <c r="C3998" t="s">
        <v>30</v>
      </c>
      <c r="D3998">
        <v>1</v>
      </c>
    </row>
    <row r="3999" spans="1:4" x14ac:dyDescent="0.2">
      <c r="A3999" s="1">
        <v>2875</v>
      </c>
      <c r="B3999" s="3">
        <v>42590.715277777781</v>
      </c>
      <c r="C3999" t="s">
        <v>28</v>
      </c>
      <c r="D3999">
        <v>1</v>
      </c>
    </row>
    <row r="4000" spans="1:4" x14ac:dyDescent="0.2">
      <c r="A4000" s="1">
        <v>2875</v>
      </c>
      <c r="B4000" s="3">
        <v>42590.715277777781</v>
      </c>
      <c r="C4000" t="s">
        <v>61</v>
      </c>
      <c r="D4000">
        <v>1</v>
      </c>
    </row>
    <row r="4001" spans="1:4" x14ac:dyDescent="0.2">
      <c r="A4001" s="1">
        <v>2877</v>
      </c>
      <c r="B4001" s="3">
        <v>42590.834027777775</v>
      </c>
      <c r="C4001" t="s">
        <v>10</v>
      </c>
      <c r="D4001">
        <v>4</v>
      </c>
    </row>
    <row r="4002" spans="1:4" x14ac:dyDescent="0.2">
      <c r="A4002" s="1">
        <v>2877</v>
      </c>
      <c r="B4002" s="3">
        <v>42590.834027777775</v>
      </c>
      <c r="C4002" t="s">
        <v>19</v>
      </c>
      <c r="D4002">
        <v>1</v>
      </c>
    </row>
    <row r="4003" spans="1:4" x14ac:dyDescent="0.2">
      <c r="A4003" s="1">
        <v>2877</v>
      </c>
      <c r="B4003" s="3">
        <v>42590.834027777775</v>
      </c>
      <c r="C4003" t="s">
        <v>89</v>
      </c>
      <c r="D4003">
        <v>1</v>
      </c>
    </row>
    <row r="4004" spans="1:4" x14ac:dyDescent="0.2">
      <c r="A4004" s="1">
        <v>2877</v>
      </c>
      <c r="B4004" s="3">
        <v>42590.834027777775</v>
      </c>
      <c r="C4004" t="s">
        <v>96</v>
      </c>
      <c r="D4004">
        <v>1</v>
      </c>
    </row>
    <row r="4005" spans="1:4" x14ac:dyDescent="0.2">
      <c r="A4005" s="1">
        <v>2880</v>
      </c>
      <c r="B4005" s="3">
        <v>42591.790972222225</v>
      </c>
      <c r="C4005" t="s">
        <v>8</v>
      </c>
      <c r="D4005">
        <v>3</v>
      </c>
    </row>
    <row r="4006" spans="1:4" x14ac:dyDescent="0.2">
      <c r="A4006" s="1">
        <v>2880</v>
      </c>
      <c r="B4006" s="3">
        <v>42591.790972222225</v>
      </c>
      <c r="C4006" t="s">
        <v>12</v>
      </c>
      <c r="D4006">
        <v>1</v>
      </c>
    </row>
    <row r="4007" spans="1:4" x14ac:dyDescent="0.2">
      <c r="A4007" s="1">
        <v>2880</v>
      </c>
      <c r="B4007" s="3">
        <v>42591.790972222225</v>
      </c>
      <c r="C4007" t="s">
        <v>19</v>
      </c>
      <c r="D4007">
        <v>1</v>
      </c>
    </row>
    <row r="4008" spans="1:4" x14ac:dyDescent="0.2">
      <c r="A4008" s="1">
        <v>2880</v>
      </c>
      <c r="B4008" s="3">
        <v>42591.790972222225</v>
      </c>
      <c r="C4008" t="s">
        <v>17</v>
      </c>
      <c r="D4008">
        <v>2</v>
      </c>
    </row>
    <row r="4009" spans="1:4" x14ac:dyDescent="0.2">
      <c r="A4009" s="1">
        <v>2880</v>
      </c>
      <c r="B4009" s="3">
        <v>42591.790972222225</v>
      </c>
      <c r="C4009" t="s">
        <v>15</v>
      </c>
      <c r="D4009">
        <v>1</v>
      </c>
    </row>
    <row r="4010" spans="1:4" x14ac:dyDescent="0.2">
      <c r="A4010" s="1">
        <v>2880</v>
      </c>
      <c r="B4010" s="3">
        <v>42591.790972222225</v>
      </c>
      <c r="C4010" t="s">
        <v>29</v>
      </c>
      <c r="D4010">
        <v>1</v>
      </c>
    </row>
    <row r="4011" spans="1:4" x14ac:dyDescent="0.2">
      <c r="A4011" s="1">
        <v>2880</v>
      </c>
      <c r="B4011" s="3">
        <v>42591.790972222225</v>
      </c>
      <c r="C4011" t="s">
        <v>32</v>
      </c>
      <c r="D4011">
        <v>1</v>
      </c>
    </row>
    <row r="4012" spans="1:4" x14ac:dyDescent="0.2">
      <c r="A4012" s="1">
        <v>2880</v>
      </c>
      <c r="B4012" s="3">
        <v>42591.790972222225</v>
      </c>
      <c r="C4012" t="s">
        <v>61</v>
      </c>
      <c r="D4012">
        <v>1</v>
      </c>
    </row>
    <row r="4013" spans="1:4" x14ac:dyDescent="0.2">
      <c r="A4013" s="1">
        <v>2880</v>
      </c>
      <c r="B4013" s="3">
        <v>42591.790972222225</v>
      </c>
      <c r="C4013" t="s">
        <v>97</v>
      </c>
      <c r="D4013">
        <v>1</v>
      </c>
    </row>
    <row r="4014" spans="1:4" x14ac:dyDescent="0.2">
      <c r="A4014" s="1">
        <v>2880</v>
      </c>
      <c r="B4014" s="3">
        <v>42591.790972222225</v>
      </c>
      <c r="C4014" t="s">
        <v>89</v>
      </c>
      <c r="D4014">
        <v>1</v>
      </c>
    </row>
    <row r="4015" spans="1:4" x14ac:dyDescent="0.2">
      <c r="A4015" s="1">
        <v>2880</v>
      </c>
      <c r="B4015" s="3">
        <v>42591.790972222225</v>
      </c>
      <c r="C4015" t="s">
        <v>99</v>
      </c>
      <c r="D4015">
        <v>1</v>
      </c>
    </row>
    <row r="4016" spans="1:4" x14ac:dyDescent="0.2">
      <c r="A4016" s="1">
        <v>2880</v>
      </c>
      <c r="B4016" s="3">
        <v>42591.790972222225</v>
      </c>
      <c r="C4016" t="s">
        <v>102</v>
      </c>
      <c r="D4016">
        <v>1</v>
      </c>
    </row>
    <row r="4017" spans="1:4" x14ac:dyDescent="0.2">
      <c r="A4017" s="1">
        <v>2880</v>
      </c>
      <c r="B4017" s="3">
        <v>42591.790972222225</v>
      </c>
      <c r="C4017" t="s">
        <v>120</v>
      </c>
      <c r="D4017">
        <v>1</v>
      </c>
    </row>
    <row r="4018" spans="1:4" x14ac:dyDescent="0.2">
      <c r="A4018" s="1">
        <v>2881</v>
      </c>
      <c r="B4018" s="3">
        <v>42591.8</v>
      </c>
      <c r="C4018" t="s">
        <v>12</v>
      </c>
      <c r="D4018">
        <v>1</v>
      </c>
    </row>
    <row r="4019" spans="1:4" x14ac:dyDescent="0.2">
      <c r="A4019" s="1">
        <v>2881</v>
      </c>
      <c r="B4019" s="3">
        <v>42591.8</v>
      </c>
      <c r="C4019" t="s">
        <v>15</v>
      </c>
      <c r="D4019">
        <v>1</v>
      </c>
    </row>
    <row r="4020" spans="1:4" x14ac:dyDescent="0.2">
      <c r="A4020" s="1">
        <v>2881</v>
      </c>
      <c r="B4020" s="3">
        <v>42591.8</v>
      </c>
      <c r="C4020" t="s">
        <v>21</v>
      </c>
      <c r="D4020">
        <v>1</v>
      </c>
    </row>
    <row r="4021" spans="1:4" x14ac:dyDescent="0.2">
      <c r="A4021" s="1">
        <v>2881</v>
      </c>
      <c r="B4021" s="3">
        <v>42591.8</v>
      </c>
      <c r="C4021" t="s">
        <v>68</v>
      </c>
      <c r="D4021">
        <v>1</v>
      </c>
    </row>
    <row r="4022" spans="1:4" x14ac:dyDescent="0.2">
      <c r="A4022" s="1">
        <v>2881</v>
      </c>
      <c r="B4022" s="3">
        <v>42591.8</v>
      </c>
      <c r="C4022" t="s">
        <v>113</v>
      </c>
      <c r="D4022">
        <v>1</v>
      </c>
    </row>
    <row r="4023" spans="1:4" x14ac:dyDescent="0.2">
      <c r="A4023" s="1">
        <v>2883</v>
      </c>
      <c r="B4023" s="3">
        <v>42591.865972222222</v>
      </c>
      <c r="C4023" t="s">
        <v>15</v>
      </c>
      <c r="D4023">
        <v>1</v>
      </c>
    </row>
    <row r="4024" spans="1:4" x14ac:dyDescent="0.2">
      <c r="A4024" s="1">
        <v>2883</v>
      </c>
      <c r="B4024" s="3">
        <v>42591.865972222222</v>
      </c>
      <c r="C4024" t="s">
        <v>88</v>
      </c>
      <c r="D4024">
        <v>1</v>
      </c>
    </row>
    <row r="4025" spans="1:4" x14ac:dyDescent="0.2">
      <c r="A4025" s="1">
        <v>2883</v>
      </c>
      <c r="B4025" s="3">
        <v>42591.865972222222</v>
      </c>
      <c r="C4025" t="s">
        <v>93</v>
      </c>
      <c r="D4025">
        <v>1</v>
      </c>
    </row>
    <row r="4026" spans="1:4" x14ac:dyDescent="0.2">
      <c r="A4026" s="1">
        <v>2887</v>
      </c>
      <c r="B4026" s="3">
        <v>42592.775694444441</v>
      </c>
      <c r="C4026" t="s">
        <v>5</v>
      </c>
      <c r="D4026">
        <v>1</v>
      </c>
    </row>
    <row r="4027" spans="1:4" x14ac:dyDescent="0.2">
      <c r="A4027" s="1">
        <v>2887</v>
      </c>
      <c r="B4027" s="3">
        <v>42592.775694444441</v>
      </c>
      <c r="C4027" t="s">
        <v>9</v>
      </c>
      <c r="D4027">
        <v>4</v>
      </c>
    </row>
    <row r="4028" spans="1:4" x14ac:dyDescent="0.2">
      <c r="A4028" s="1">
        <v>2887</v>
      </c>
      <c r="B4028" s="3">
        <v>42592.775694444441</v>
      </c>
      <c r="C4028" t="s">
        <v>20</v>
      </c>
      <c r="D4028">
        <v>1</v>
      </c>
    </row>
    <row r="4029" spans="1:4" x14ac:dyDescent="0.2">
      <c r="A4029" s="1">
        <v>2887</v>
      </c>
      <c r="B4029" s="3">
        <v>42592.775694444441</v>
      </c>
      <c r="C4029" t="s">
        <v>19</v>
      </c>
      <c r="D4029">
        <v>1</v>
      </c>
    </row>
    <row r="4030" spans="1:4" x14ac:dyDescent="0.2">
      <c r="A4030" s="1">
        <v>2887</v>
      </c>
      <c r="B4030" s="3">
        <v>42592.775694444441</v>
      </c>
      <c r="C4030" t="s">
        <v>68</v>
      </c>
      <c r="D4030">
        <v>1</v>
      </c>
    </row>
    <row r="4031" spans="1:4" x14ac:dyDescent="0.2">
      <c r="A4031" s="1">
        <v>2887</v>
      </c>
      <c r="B4031" s="3">
        <v>42592.775694444441</v>
      </c>
      <c r="C4031" t="s">
        <v>77</v>
      </c>
      <c r="D4031">
        <v>1</v>
      </c>
    </row>
    <row r="4032" spans="1:4" x14ac:dyDescent="0.2">
      <c r="A4032" s="1">
        <v>2887</v>
      </c>
      <c r="B4032" s="3">
        <v>42592.775694444441</v>
      </c>
      <c r="C4032" t="s">
        <v>113</v>
      </c>
      <c r="D4032">
        <v>1</v>
      </c>
    </row>
    <row r="4033" spans="1:4" x14ac:dyDescent="0.2">
      <c r="A4033" s="1">
        <v>2889</v>
      </c>
      <c r="B4033" s="3">
        <v>42592.828472222223</v>
      </c>
      <c r="C4033" t="s">
        <v>15</v>
      </c>
      <c r="D4033">
        <v>1</v>
      </c>
    </row>
    <row r="4034" spans="1:4" x14ac:dyDescent="0.2">
      <c r="A4034" s="1">
        <v>2889</v>
      </c>
      <c r="B4034" s="3">
        <v>42592.828472222223</v>
      </c>
      <c r="C4034" t="s">
        <v>17</v>
      </c>
      <c r="D4034">
        <v>1</v>
      </c>
    </row>
    <row r="4035" spans="1:4" x14ac:dyDescent="0.2">
      <c r="A4035" s="1">
        <v>2889</v>
      </c>
      <c r="B4035" s="3">
        <v>42592.828472222223</v>
      </c>
      <c r="C4035" t="s">
        <v>68</v>
      </c>
      <c r="D4035">
        <v>1</v>
      </c>
    </row>
    <row r="4036" spans="1:4" x14ac:dyDescent="0.2">
      <c r="A4036" s="1">
        <v>2889</v>
      </c>
      <c r="B4036" s="3">
        <v>42592.828472222223</v>
      </c>
      <c r="C4036" t="s">
        <v>97</v>
      </c>
      <c r="D4036">
        <v>1</v>
      </c>
    </row>
    <row r="4037" spans="1:4" x14ac:dyDescent="0.2">
      <c r="A4037" s="1">
        <v>2890</v>
      </c>
      <c r="B4037" s="3">
        <v>42592.836111111108</v>
      </c>
      <c r="C4037" t="s">
        <v>15</v>
      </c>
      <c r="D4037">
        <v>2</v>
      </c>
    </row>
    <row r="4038" spans="1:4" x14ac:dyDescent="0.2">
      <c r="A4038" s="1">
        <v>2890</v>
      </c>
      <c r="B4038" s="3">
        <v>42592.836111111108</v>
      </c>
      <c r="C4038" t="s">
        <v>79</v>
      </c>
      <c r="D4038">
        <v>1</v>
      </c>
    </row>
    <row r="4039" spans="1:4" x14ac:dyDescent="0.2">
      <c r="A4039" s="1">
        <v>2890</v>
      </c>
      <c r="B4039" s="3">
        <v>42592.836111111108</v>
      </c>
      <c r="C4039" t="s">
        <v>86</v>
      </c>
      <c r="D4039">
        <v>1</v>
      </c>
    </row>
    <row r="4040" spans="1:4" x14ac:dyDescent="0.2">
      <c r="A4040" s="1">
        <v>2895</v>
      </c>
      <c r="B4040" s="3">
        <v>42593.717361111114</v>
      </c>
      <c r="C4040" t="s">
        <v>23</v>
      </c>
      <c r="D4040">
        <v>1</v>
      </c>
    </row>
    <row r="4041" spans="1:4" x14ac:dyDescent="0.2">
      <c r="A4041" s="1">
        <v>2895</v>
      </c>
      <c r="B4041" s="3">
        <v>42593.717361111114</v>
      </c>
      <c r="C4041" t="s">
        <v>19</v>
      </c>
      <c r="D4041">
        <v>1</v>
      </c>
    </row>
    <row r="4042" spans="1:4" x14ac:dyDescent="0.2">
      <c r="A4042" s="1">
        <v>2895</v>
      </c>
      <c r="B4042" s="3">
        <v>42593.717361111114</v>
      </c>
      <c r="C4042" t="s">
        <v>14</v>
      </c>
      <c r="D4042">
        <v>1</v>
      </c>
    </row>
    <row r="4043" spans="1:4" x14ac:dyDescent="0.2">
      <c r="A4043" s="1">
        <v>2895</v>
      </c>
      <c r="B4043" s="3">
        <v>42593.717361111114</v>
      </c>
      <c r="C4043" t="s">
        <v>16</v>
      </c>
      <c r="D4043">
        <v>1</v>
      </c>
    </row>
    <row r="4044" spans="1:4" x14ac:dyDescent="0.2">
      <c r="A4044" s="1">
        <v>2895</v>
      </c>
      <c r="B4044" s="3">
        <v>42593.717361111114</v>
      </c>
      <c r="C4044" t="s">
        <v>132</v>
      </c>
      <c r="D4044">
        <v>1</v>
      </c>
    </row>
    <row r="4045" spans="1:4" x14ac:dyDescent="0.2">
      <c r="A4045" s="1">
        <v>2895</v>
      </c>
      <c r="B4045" s="3">
        <v>42593.717361111114</v>
      </c>
      <c r="C4045" t="s">
        <v>99</v>
      </c>
      <c r="D4045">
        <v>1</v>
      </c>
    </row>
    <row r="4046" spans="1:4" x14ac:dyDescent="0.2">
      <c r="A4046" s="1">
        <v>2896</v>
      </c>
      <c r="B4046" s="3">
        <v>42593.737500000003</v>
      </c>
      <c r="C4046" t="s">
        <v>11</v>
      </c>
      <c r="D4046">
        <v>1</v>
      </c>
    </row>
    <row r="4047" spans="1:4" x14ac:dyDescent="0.2">
      <c r="A4047" s="1">
        <v>2896</v>
      </c>
      <c r="B4047" s="3">
        <v>42593.737500000003</v>
      </c>
      <c r="C4047" t="s">
        <v>14</v>
      </c>
      <c r="D4047">
        <v>1</v>
      </c>
    </row>
    <row r="4048" spans="1:4" x14ac:dyDescent="0.2">
      <c r="A4048" s="1">
        <v>2896</v>
      </c>
      <c r="B4048" s="3">
        <v>42593.737500000003</v>
      </c>
      <c r="C4048" t="s">
        <v>99</v>
      </c>
      <c r="D4048">
        <v>1</v>
      </c>
    </row>
    <row r="4049" spans="1:4" x14ac:dyDescent="0.2">
      <c r="A4049" s="1">
        <v>2896</v>
      </c>
      <c r="B4049" s="3">
        <v>42593.737500000003</v>
      </c>
      <c r="C4049" t="s">
        <v>87</v>
      </c>
      <c r="D4049">
        <v>1</v>
      </c>
    </row>
    <row r="4050" spans="1:4" x14ac:dyDescent="0.2">
      <c r="A4050" s="1">
        <v>2898</v>
      </c>
      <c r="B4050" s="3">
        <v>42593.796527777777</v>
      </c>
      <c r="C4050" t="s">
        <v>4</v>
      </c>
      <c r="D4050">
        <v>2</v>
      </c>
    </row>
    <row r="4051" spans="1:4" x14ac:dyDescent="0.2">
      <c r="A4051" s="1">
        <v>2898</v>
      </c>
      <c r="B4051" s="3">
        <v>42593.796527777777</v>
      </c>
      <c r="C4051" t="s">
        <v>8</v>
      </c>
      <c r="D4051">
        <v>3</v>
      </c>
    </row>
    <row r="4052" spans="1:4" x14ac:dyDescent="0.2">
      <c r="A4052" s="1">
        <v>2898</v>
      </c>
      <c r="B4052" s="3">
        <v>42593.796527777777</v>
      </c>
      <c r="C4052" t="s">
        <v>12</v>
      </c>
      <c r="D4052">
        <v>1</v>
      </c>
    </row>
    <row r="4053" spans="1:4" x14ac:dyDescent="0.2">
      <c r="A4053" s="1">
        <v>2898</v>
      </c>
      <c r="B4053" s="3">
        <v>42593.796527777777</v>
      </c>
      <c r="C4053" t="s">
        <v>32</v>
      </c>
      <c r="D4053">
        <v>2</v>
      </c>
    </row>
    <row r="4054" spans="1:4" x14ac:dyDescent="0.2">
      <c r="A4054" s="1">
        <v>2898</v>
      </c>
      <c r="B4054" s="3">
        <v>42593.796527777777</v>
      </c>
      <c r="C4054" t="s">
        <v>30</v>
      </c>
      <c r="D4054">
        <v>1</v>
      </c>
    </row>
    <row r="4055" spans="1:4" x14ac:dyDescent="0.2">
      <c r="A4055" s="1">
        <v>2898</v>
      </c>
      <c r="B4055" s="3">
        <v>42593.796527777777</v>
      </c>
      <c r="C4055" t="s">
        <v>87</v>
      </c>
      <c r="D4055">
        <v>1</v>
      </c>
    </row>
    <row r="4056" spans="1:4" x14ac:dyDescent="0.2">
      <c r="A4056" s="1">
        <v>2899</v>
      </c>
      <c r="B4056" s="3">
        <v>42593.806250000001</v>
      </c>
      <c r="C4056" t="s">
        <v>3</v>
      </c>
      <c r="D4056">
        <v>2</v>
      </c>
    </row>
    <row r="4057" spans="1:4" x14ac:dyDescent="0.2">
      <c r="A4057" s="1">
        <v>2899</v>
      </c>
      <c r="B4057" s="3">
        <v>42593.806250000001</v>
      </c>
      <c r="C4057" t="s">
        <v>5</v>
      </c>
      <c r="D4057">
        <v>2</v>
      </c>
    </row>
    <row r="4058" spans="1:4" x14ac:dyDescent="0.2">
      <c r="A4058" s="1">
        <v>2899</v>
      </c>
      <c r="B4058" s="3">
        <v>42593.806250000001</v>
      </c>
      <c r="C4058" t="s">
        <v>8</v>
      </c>
      <c r="D4058">
        <v>6</v>
      </c>
    </row>
    <row r="4059" spans="1:4" x14ac:dyDescent="0.2">
      <c r="A4059" s="1">
        <v>2899</v>
      </c>
      <c r="B4059" s="3">
        <v>42593.806250000001</v>
      </c>
      <c r="C4059" t="s">
        <v>12</v>
      </c>
      <c r="D4059">
        <v>2</v>
      </c>
    </row>
    <row r="4060" spans="1:4" x14ac:dyDescent="0.2">
      <c r="A4060" s="1">
        <v>2899</v>
      </c>
      <c r="B4060" s="3">
        <v>42593.806250000001</v>
      </c>
      <c r="C4060" t="s">
        <v>33</v>
      </c>
      <c r="D4060">
        <v>1</v>
      </c>
    </row>
    <row r="4061" spans="1:4" x14ac:dyDescent="0.2">
      <c r="A4061" s="1">
        <v>2899</v>
      </c>
      <c r="B4061" s="3">
        <v>42593.806250000001</v>
      </c>
      <c r="C4061" t="s">
        <v>32</v>
      </c>
      <c r="D4061">
        <v>1</v>
      </c>
    </row>
    <row r="4062" spans="1:4" x14ac:dyDescent="0.2">
      <c r="A4062" s="1">
        <v>2899</v>
      </c>
      <c r="B4062" s="3">
        <v>42593.806250000001</v>
      </c>
      <c r="C4062" t="s">
        <v>93</v>
      </c>
      <c r="D4062">
        <v>1</v>
      </c>
    </row>
    <row r="4063" spans="1:4" x14ac:dyDescent="0.2">
      <c r="A4063" s="1">
        <v>2899</v>
      </c>
      <c r="B4063" s="3">
        <v>42593.806250000001</v>
      </c>
      <c r="C4063" t="s">
        <v>169</v>
      </c>
      <c r="D4063">
        <v>1</v>
      </c>
    </row>
    <row r="4064" spans="1:4" x14ac:dyDescent="0.2">
      <c r="A4064" s="1">
        <v>2900</v>
      </c>
      <c r="B4064" s="3">
        <v>42593.831250000003</v>
      </c>
      <c r="C4064" t="s">
        <v>33</v>
      </c>
      <c r="D4064">
        <v>1</v>
      </c>
    </row>
    <row r="4065" spans="1:4" x14ac:dyDescent="0.2">
      <c r="A4065" s="1">
        <v>2900</v>
      </c>
      <c r="B4065" s="3">
        <v>42593.831250000003</v>
      </c>
      <c r="C4065" t="s">
        <v>126</v>
      </c>
      <c r="D4065">
        <v>1</v>
      </c>
    </row>
    <row r="4066" spans="1:4" x14ac:dyDescent="0.2">
      <c r="A4066" s="1">
        <v>2901</v>
      </c>
      <c r="B4066" s="3">
        <v>42593.954861111109</v>
      </c>
      <c r="C4066" t="s">
        <v>10</v>
      </c>
      <c r="D4066">
        <v>1</v>
      </c>
    </row>
    <row r="4067" spans="1:4" x14ac:dyDescent="0.2">
      <c r="A4067" s="1">
        <v>2901</v>
      </c>
      <c r="B4067" s="3">
        <v>42593.954861111109</v>
      </c>
      <c r="C4067" t="s">
        <v>36</v>
      </c>
      <c r="D4067">
        <v>1</v>
      </c>
    </row>
    <row r="4068" spans="1:4" x14ac:dyDescent="0.2">
      <c r="A4068" s="1">
        <v>2901</v>
      </c>
      <c r="B4068" s="3">
        <v>42593.954861111109</v>
      </c>
      <c r="C4068" t="s">
        <v>64</v>
      </c>
      <c r="D4068">
        <v>1</v>
      </c>
    </row>
    <row r="4069" spans="1:4" x14ac:dyDescent="0.2">
      <c r="A4069" s="1">
        <v>2901</v>
      </c>
      <c r="B4069" s="3">
        <v>42593.954861111109</v>
      </c>
      <c r="C4069" t="s">
        <v>87</v>
      </c>
      <c r="D4069">
        <v>1</v>
      </c>
    </row>
    <row r="4070" spans="1:4" x14ac:dyDescent="0.2">
      <c r="A4070" s="1">
        <v>2906</v>
      </c>
      <c r="B4070" s="3">
        <v>42594.715277777781</v>
      </c>
      <c r="C4070" t="s">
        <v>12</v>
      </c>
      <c r="D4070">
        <v>1</v>
      </c>
    </row>
    <row r="4071" spans="1:4" x14ac:dyDescent="0.2">
      <c r="A4071" s="1">
        <v>2906</v>
      </c>
      <c r="B4071" s="3">
        <v>42594.715277777781</v>
      </c>
      <c r="C4071" t="s">
        <v>15</v>
      </c>
      <c r="D4071">
        <v>1</v>
      </c>
    </row>
    <row r="4072" spans="1:4" x14ac:dyDescent="0.2">
      <c r="A4072" s="1">
        <v>2906</v>
      </c>
      <c r="B4072" s="3">
        <v>42594.715277777781</v>
      </c>
      <c r="C4072" t="s">
        <v>17</v>
      </c>
      <c r="D4072">
        <v>1</v>
      </c>
    </row>
    <row r="4073" spans="1:4" x14ac:dyDescent="0.2">
      <c r="A4073" s="1">
        <v>2906</v>
      </c>
      <c r="B4073" s="3">
        <v>42594.715277777781</v>
      </c>
      <c r="C4073" t="s">
        <v>53</v>
      </c>
      <c r="D4073">
        <v>1</v>
      </c>
    </row>
    <row r="4074" spans="1:4" x14ac:dyDescent="0.2">
      <c r="A4074" s="1">
        <v>2906</v>
      </c>
      <c r="B4074" s="3">
        <v>42594.715277777781</v>
      </c>
      <c r="C4074" t="s">
        <v>89</v>
      </c>
      <c r="D4074">
        <v>1</v>
      </c>
    </row>
    <row r="4075" spans="1:4" x14ac:dyDescent="0.2">
      <c r="A4075" s="1">
        <v>2906</v>
      </c>
      <c r="B4075" s="3">
        <v>42594.715277777781</v>
      </c>
      <c r="C4075" t="s">
        <v>115</v>
      </c>
      <c r="D4075">
        <v>1</v>
      </c>
    </row>
    <row r="4076" spans="1:4" x14ac:dyDescent="0.2">
      <c r="A4076" s="1">
        <v>2907</v>
      </c>
      <c r="B4076" s="3">
        <v>42594.75277777778</v>
      </c>
      <c r="C4076" t="s">
        <v>8</v>
      </c>
      <c r="D4076">
        <v>4</v>
      </c>
    </row>
    <row r="4077" spans="1:4" x14ac:dyDescent="0.2">
      <c r="A4077" s="1">
        <v>2907</v>
      </c>
      <c r="B4077" s="3">
        <v>42594.75277777778</v>
      </c>
      <c r="C4077" t="s">
        <v>12</v>
      </c>
      <c r="D4077">
        <v>2</v>
      </c>
    </row>
    <row r="4078" spans="1:4" x14ac:dyDescent="0.2">
      <c r="A4078" s="1">
        <v>2907</v>
      </c>
      <c r="B4078" s="3">
        <v>42594.75277777778</v>
      </c>
      <c r="C4078" t="s">
        <v>15</v>
      </c>
      <c r="D4078">
        <v>1</v>
      </c>
    </row>
    <row r="4079" spans="1:4" x14ac:dyDescent="0.2">
      <c r="A4079" s="1">
        <v>2907</v>
      </c>
      <c r="B4079" s="3">
        <v>42594.75277777778</v>
      </c>
      <c r="C4079" t="s">
        <v>17</v>
      </c>
      <c r="D4079">
        <v>1</v>
      </c>
    </row>
    <row r="4080" spans="1:4" x14ac:dyDescent="0.2">
      <c r="A4080" s="1">
        <v>2907</v>
      </c>
      <c r="B4080" s="3">
        <v>42594.75277777778</v>
      </c>
      <c r="C4080" t="s">
        <v>32</v>
      </c>
      <c r="D4080">
        <v>1</v>
      </c>
    </row>
    <row r="4081" spans="1:4" x14ac:dyDescent="0.2">
      <c r="A4081" s="1">
        <v>2907</v>
      </c>
      <c r="B4081" s="3">
        <v>42594.75277777778</v>
      </c>
      <c r="C4081" t="s">
        <v>33</v>
      </c>
      <c r="D4081">
        <v>1</v>
      </c>
    </row>
    <row r="4082" spans="1:4" x14ac:dyDescent="0.2">
      <c r="A4082" s="1">
        <v>2907</v>
      </c>
      <c r="B4082" s="3">
        <v>42594.75277777778</v>
      </c>
      <c r="C4082" t="s">
        <v>57</v>
      </c>
      <c r="D4082">
        <v>2</v>
      </c>
    </row>
    <row r="4083" spans="1:4" x14ac:dyDescent="0.2">
      <c r="A4083" s="1">
        <v>2907</v>
      </c>
      <c r="B4083" s="3">
        <v>42594.75277777778</v>
      </c>
      <c r="C4083" t="s">
        <v>63</v>
      </c>
      <c r="D4083">
        <v>2</v>
      </c>
    </row>
    <row r="4084" spans="1:4" x14ac:dyDescent="0.2">
      <c r="A4084" s="1">
        <v>2907</v>
      </c>
      <c r="B4084" s="3">
        <v>42594.75277777778</v>
      </c>
      <c r="C4084" t="s">
        <v>61</v>
      </c>
      <c r="D4084">
        <v>1</v>
      </c>
    </row>
    <row r="4085" spans="1:4" x14ac:dyDescent="0.2">
      <c r="A4085" s="1">
        <v>2907</v>
      </c>
      <c r="B4085" s="3">
        <v>42594.75277777778</v>
      </c>
      <c r="C4085" t="s">
        <v>81</v>
      </c>
      <c r="D4085">
        <v>1</v>
      </c>
    </row>
    <row r="4086" spans="1:4" x14ac:dyDescent="0.2">
      <c r="A4086" s="1">
        <v>2907</v>
      </c>
      <c r="B4086" s="3">
        <v>42594.75277777778</v>
      </c>
      <c r="C4086" t="s">
        <v>122</v>
      </c>
      <c r="D4086">
        <v>3</v>
      </c>
    </row>
    <row r="4087" spans="1:4" x14ac:dyDescent="0.2">
      <c r="A4087" s="1">
        <v>2907</v>
      </c>
      <c r="B4087" s="3">
        <v>42594.75277777778</v>
      </c>
      <c r="C4087" t="s">
        <v>144</v>
      </c>
      <c r="D4087">
        <v>1</v>
      </c>
    </row>
    <row r="4088" spans="1:4" x14ac:dyDescent="0.2">
      <c r="A4088" s="1">
        <v>2907</v>
      </c>
      <c r="B4088" s="3">
        <v>42594.75277777778</v>
      </c>
      <c r="C4088" t="s">
        <v>127</v>
      </c>
      <c r="D4088">
        <v>1</v>
      </c>
    </row>
    <row r="4089" spans="1:4" x14ac:dyDescent="0.2">
      <c r="A4089" s="1">
        <v>2907</v>
      </c>
      <c r="B4089" s="3">
        <v>42594.75277777778</v>
      </c>
      <c r="C4089" t="s">
        <v>147</v>
      </c>
      <c r="D4089">
        <v>1</v>
      </c>
    </row>
    <row r="4090" spans="1:4" x14ac:dyDescent="0.2">
      <c r="A4090" s="1">
        <v>2907</v>
      </c>
      <c r="B4090" s="3">
        <v>42594.75277777778</v>
      </c>
      <c r="C4090" t="s">
        <v>160</v>
      </c>
      <c r="D4090">
        <v>1</v>
      </c>
    </row>
    <row r="4091" spans="1:4" x14ac:dyDescent="0.2">
      <c r="A4091" s="1">
        <v>2908</v>
      </c>
      <c r="B4091" s="3">
        <v>42594.758333333331</v>
      </c>
      <c r="C4091" t="s">
        <v>5</v>
      </c>
      <c r="D4091">
        <v>1</v>
      </c>
    </row>
    <row r="4092" spans="1:4" x14ac:dyDescent="0.2">
      <c r="A4092" s="1">
        <v>2908</v>
      </c>
      <c r="B4092" s="3">
        <v>42594.758333333331</v>
      </c>
      <c r="C4092" t="s">
        <v>4</v>
      </c>
      <c r="D4092">
        <v>3</v>
      </c>
    </row>
    <row r="4093" spans="1:4" x14ac:dyDescent="0.2">
      <c r="A4093" s="1">
        <v>2908</v>
      </c>
      <c r="B4093" s="3">
        <v>42594.758333333331</v>
      </c>
      <c r="C4093" t="s">
        <v>6</v>
      </c>
      <c r="D4093">
        <v>1</v>
      </c>
    </row>
    <row r="4094" spans="1:4" x14ac:dyDescent="0.2">
      <c r="A4094" s="1">
        <v>2908</v>
      </c>
      <c r="B4094" s="3">
        <v>42594.758333333331</v>
      </c>
      <c r="C4094" t="s">
        <v>7</v>
      </c>
      <c r="D4094">
        <v>1</v>
      </c>
    </row>
    <row r="4095" spans="1:4" x14ac:dyDescent="0.2">
      <c r="A4095" s="1">
        <v>2908</v>
      </c>
      <c r="B4095" s="3">
        <v>42594.758333333331</v>
      </c>
      <c r="C4095" t="s">
        <v>3</v>
      </c>
      <c r="D4095">
        <v>2</v>
      </c>
    </row>
    <row r="4096" spans="1:4" x14ac:dyDescent="0.2">
      <c r="A4096" s="1">
        <v>2908</v>
      </c>
      <c r="B4096" s="3">
        <v>42594.758333333331</v>
      </c>
      <c r="C4096" t="s">
        <v>8</v>
      </c>
      <c r="D4096">
        <v>5</v>
      </c>
    </row>
    <row r="4097" spans="1:4" x14ac:dyDescent="0.2">
      <c r="A4097" s="1">
        <v>2908</v>
      </c>
      <c r="B4097" s="3">
        <v>42594.758333333331</v>
      </c>
      <c r="C4097" t="s">
        <v>19</v>
      </c>
      <c r="D4097">
        <v>1</v>
      </c>
    </row>
    <row r="4098" spans="1:4" x14ac:dyDescent="0.2">
      <c r="A4098" s="1">
        <v>2908</v>
      </c>
      <c r="B4098" s="3">
        <v>42594.758333333331</v>
      </c>
      <c r="C4098" t="s">
        <v>17</v>
      </c>
      <c r="D4098">
        <v>2</v>
      </c>
    </row>
    <row r="4099" spans="1:4" x14ac:dyDescent="0.2">
      <c r="A4099" s="1">
        <v>2908</v>
      </c>
      <c r="B4099" s="3">
        <v>42594.758333333331</v>
      </c>
      <c r="C4099" t="s">
        <v>33</v>
      </c>
      <c r="D4099">
        <v>1</v>
      </c>
    </row>
    <row r="4100" spans="1:4" x14ac:dyDescent="0.2">
      <c r="A4100" s="1">
        <v>2908</v>
      </c>
      <c r="B4100" s="3">
        <v>42594.758333333331</v>
      </c>
      <c r="C4100" t="s">
        <v>47</v>
      </c>
      <c r="D4100">
        <v>1</v>
      </c>
    </row>
    <row r="4101" spans="1:4" x14ac:dyDescent="0.2">
      <c r="A4101" s="1">
        <v>2908</v>
      </c>
      <c r="B4101" s="3">
        <v>42594.758333333331</v>
      </c>
      <c r="C4101" t="s">
        <v>84</v>
      </c>
      <c r="D4101">
        <v>1</v>
      </c>
    </row>
    <row r="4102" spans="1:4" x14ac:dyDescent="0.2">
      <c r="A4102" s="1">
        <v>2908</v>
      </c>
      <c r="B4102" s="3">
        <v>42594.758333333331</v>
      </c>
      <c r="C4102" t="s">
        <v>104</v>
      </c>
      <c r="D4102">
        <v>1</v>
      </c>
    </row>
    <row r="4103" spans="1:4" x14ac:dyDescent="0.2">
      <c r="A4103" s="1">
        <v>2908</v>
      </c>
      <c r="B4103" s="3">
        <v>42594.758333333331</v>
      </c>
      <c r="C4103" t="s">
        <v>120</v>
      </c>
      <c r="D4103">
        <v>1</v>
      </c>
    </row>
    <row r="4104" spans="1:4" x14ac:dyDescent="0.2">
      <c r="A4104" s="1">
        <v>2908</v>
      </c>
      <c r="B4104" s="3">
        <v>42594.758333333331</v>
      </c>
      <c r="C4104" t="s">
        <v>139</v>
      </c>
      <c r="D4104">
        <v>1</v>
      </c>
    </row>
    <row r="4105" spans="1:4" x14ac:dyDescent="0.2">
      <c r="A4105" s="1">
        <v>2909</v>
      </c>
      <c r="B4105" s="3">
        <v>42594.761111111111</v>
      </c>
      <c r="C4105" t="s">
        <v>16</v>
      </c>
      <c r="D4105">
        <v>1</v>
      </c>
    </row>
    <row r="4106" spans="1:4" x14ac:dyDescent="0.2">
      <c r="A4106" s="1">
        <v>2909</v>
      </c>
      <c r="B4106" s="3">
        <v>42594.761111111111</v>
      </c>
      <c r="C4106" t="s">
        <v>15</v>
      </c>
      <c r="D4106">
        <v>1</v>
      </c>
    </row>
    <row r="4107" spans="1:4" x14ac:dyDescent="0.2">
      <c r="A4107" s="1">
        <v>2909</v>
      </c>
      <c r="B4107" s="3">
        <v>42594.761111111111</v>
      </c>
      <c r="C4107" t="s">
        <v>32</v>
      </c>
      <c r="D4107">
        <v>2</v>
      </c>
    </row>
    <row r="4108" spans="1:4" x14ac:dyDescent="0.2">
      <c r="A4108" s="1">
        <v>2909</v>
      </c>
      <c r="B4108" s="3">
        <v>42594.761111111111</v>
      </c>
      <c r="C4108" t="s">
        <v>55</v>
      </c>
      <c r="D4108">
        <v>1</v>
      </c>
    </row>
    <row r="4109" spans="1:4" x14ac:dyDescent="0.2">
      <c r="A4109" s="1">
        <v>2909</v>
      </c>
      <c r="B4109" s="3">
        <v>42594.761111111111</v>
      </c>
      <c r="C4109" t="s">
        <v>53</v>
      </c>
      <c r="D4109">
        <v>1</v>
      </c>
    </row>
    <row r="4110" spans="1:4" x14ac:dyDescent="0.2">
      <c r="A4110" s="1">
        <v>2909</v>
      </c>
      <c r="B4110" s="3">
        <v>42594.761111111111</v>
      </c>
      <c r="C4110" t="s">
        <v>73</v>
      </c>
      <c r="D4110">
        <v>1</v>
      </c>
    </row>
    <row r="4111" spans="1:4" x14ac:dyDescent="0.2">
      <c r="A4111" s="1">
        <v>2909</v>
      </c>
      <c r="B4111" s="3">
        <v>42594.761111111111</v>
      </c>
      <c r="C4111" t="s">
        <v>96</v>
      </c>
      <c r="D4111">
        <v>2</v>
      </c>
    </row>
    <row r="4112" spans="1:4" x14ac:dyDescent="0.2">
      <c r="A4112" s="1">
        <v>2910</v>
      </c>
      <c r="B4112" s="3">
        <v>42594.79583333333</v>
      </c>
      <c r="C4112" t="s">
        <v>8</v>
      </c>
      <c r="D4112">
        <v>2</v>
      </c>
    </row>
    <row r="4113" spans="1:4" x14ac:dyDescent="0.2">
      <c r="A4113" s="1">
        <v>2910</v>
      </c>
      <c r="B4113" s="3">
        <v>42594.79583333333</v>
      </c>
      <c r="C4113" t="s">
        <v>14</v>
      </c>
      <c r="D4113">
        <v>1</v>
      </c>
    </row>
    <row r="4114" spans="1:4" x14ac:dyDescent="0.2">
      <c r="A4114" s="1">
        <v>2910</v>
      </c>
      <c r="B4114" s="3">
        <v>42594.79583333333</v>
      </c>
      <c r="C4114" t="s">
        <v>30</v>
      </c>
      <c r="D4114">
        <v>1</v>
      </c>
    </row>
    <row r="4115" spans="1:4" x14ac:dyDescent="0.2">
      <c r="A4115" s="1">
        <v>2910</v>
      </c>
      <c r="B4115" s="3">
        <v>42594.79583333333</v>
      </c>
      <c r="C4115" t="s">
        <v>34</v>
      </c>
      <c r="D4115">
        <v>1</v>
      </c>
    </row>
    <row r="4116" spans="1:4" x14ac:dyDescent="0.2">
      <c r="A4116" s="1">
        <v>2910</v>
      </c>
      <c r="B4116" s="3">
        <v>42594.79583333333</v>
      </c>
      <c r="C4116" t="s">
        <v>32</v>
      </c>
      <c r="D4116">
        <v>1</v>
      </c>
    </row>
    <row r="4117" spans="1:4" x14ac:dyDescent="0.2">
      <c r="A4117" s="1">
        <v>2910</v>
      </c>
      <c r="B4117" s="3">
        <v>42594.79583333333</v>
      </c>
      <c r="C4117" t="s">
        <v>55</v>
      </c>
      <c r="D4117">
        <v>1</v>
      </c>
    </row>
    <row r="4118" spans="1:4" x14ac:dyDescent="0.2">
      <c r="A4118" s="1">
        <v>2910</v>
      </c>
      <c r="B4118" s="3">
        <v>42594.79583333333</v>
      </c>
      <c r="C4118" t="s">
        <v>160</v>
      </c>
      <c r="D4118">
        <v>1</v>
      </c>
    </row>
    <row r="4119" spans="1:4" x14ac:dyDescent="0.2">
      <c r="A4119" s="1">
        <v>2911</v>
      </c>
      <c r="B4119" s="3">
        <v>42594.827777777777</v>
      </c>
      <c r="C4119" t="s">
        <v>12</v>
      </c>
      <c r="D4119">
        <v>1</v>
      </c>
    </row>
    <row r="4120" spans="1:4" x14ac:dyDescent="0.2">
      <c r="A4120" s="1">
        <v>2911</v>
      </c>
      <c r="B4120" s="3">
        <v>42594.827777777777</v>
      </c>
      <c r="C4120" t="s">
        <v>15</v>
      </c>
      <c r="D4120">
        <v>1</v>
      </c>
    </row>
    <row r="4121" spans="1:4" x14ac:dyDescent="0.2">
      <c r="A4121" s="1">
        <v>2911</v>
      </c>
      <c r="B4121" s="3">
        <v>42594.827777777777</v>
      </c>
      <c r="C4121" t="s">
        <v>17</v>
      </c>
      <c r="D4121">
        <v>1</v>
      </c>
    </row>
    <row r="4122" spans="1:4" x14ac:dyDescent="0.2">
      <c r="A4122" s="1">
        <v>2911</v>
      </c>
      <c r="B4122" s="3">
        <v>42594.827777777777</v>
      </c>
      <c r="C4122" t="s">
        <v>33</v>
      </c>
      <c r="D4122">
        <v>1</v>
      </c>
    </row>
    <row r="4123" spans="1:4" x14ac:dyDescent="0.2">
      <c r="A4123" s="1">
        <v>2911</v>
      </c>
      <c r="B4123" s="3">
        <v>42594.827777777777</v>
      </c>
      <c r="C4123" t="s">
        <v>28</v>
      </c>
      <c r="D4123">
        <v>1</v>
      </c>
    </row>
    <row r="4124" spans="1:4" x14ac:dyDescent="0.2">
      <c r="A4124" s="1">
        <v>2911</v>
      </c>
      <c r="B4124" s="3">
        <v>42594.827777777777</v>
      </c>
      <c r="C4124" t="s">
        <v>89</v>
      </c>
      <c r="D4124">
        <v>1</v>
      </c>
    </row>
    <row r="4125" spans="1:4" x14ac:dyDescent="0.2">
      <c r="A4125" s="1">
        <v>2911</v>
      </c>
      <c r="B4125" s="3">
        <v>42594.827777777777</v>
      </c>
      <c r="C4125" t="s">
        <v>109</v>
      </c>
      <c r="D4125">
        <v>1</v>
      </c>
    </row>
    <row r="4126" spans="1:4" x14ac:dyDescent="0.2">
      <c r="A4126" s="1">
        <v>2912</v>
      </c>
      <c r="B4126" s="3">
        <v>42594.836111111108</v>
      </c>
      <c r="C4126" t="s">
        <v>3</v>
      </c>
      <c r="D4126">
        <v>2</v>
      </c>
    </row>
    <row r="4127" spans="1:4" x14ac:dyDescent="0.2">
      <c r="A4127" s="1">
        <v>2912</v>
      </c>
      <c r="B4127" s="3">
        <v>42594.836111111108</v>
      </c>
      <c r="C4127" t="s">
        <v>8</v>
      </c>
      <c r="D4127">
        <v>4</v>
      </c>
    </row>
    <row r="4128" spans="1:4" x14ac:dyDescent="0.2">
      <c r="A4128" s="1">
        <v>2912</v>
      </c>
      <c r="B4128" s="3">
        <v>42594.836111111108</v>
      </c>
      <c r="C4128" t="s">
        <v>64</v>
      </c>
      <c r="D4128">
        <v>1</v>
      </c>
    </row>
    <row r="4129" spans="1:4" x14ac:dyDescent="0.2">
      <c r="A4129" s="1">
        <v>2912</v>
      </c>
      <c r="B4129" s="3">
        <v>42594.836111111108</v>
      </c>
      <c r="C4129" t="s">
        <v>116</v>
      </c>
      <c r="D4129">
        <v>1</v>
      </c>
    </row>
    <row r="4130" spans="1:4" x14ac:dyDescent="0.2">
      <c r="A4130" s="1">
        <v>2913</v>
      </c>
      <c r="B4130" s="3">
        <v>42594.864583333336</v>
      </c>
      <c r="C4130" t="s">
        <v>5</v>
      </c>
      <c r="D4130">
        <v>1</v>
      </c>
    </row>
    <row r="4131" spans="1:4" x14ac:dyDescent="0.2">
      <c r="A4131" s="1">
        <v>2913</v>
      </c>
      <c r="B4131" s="3">
        <v>42594.864583333336</v>
      </c>
      <c r="C4131" t="s">
        <v>3</v>
      </c>
      <c r="D4131">
        <v>1</v>
      </c>
    </row>
    <row r="4132" spans="1:4" x14ac:dyDescent="0.2">
      <c r="A4132" s="1">
        <v>2913</v>
      </c>
      <c r="B4132" s="3">
        <v>42594.864583333336</v>
      </c>
      <c r="C4132" t="s">
        <v>4</v>
      </c>
      <c r="D4132">
        <v>1</v>
      </c>
    </row>
    <row r="4133" spans="1:4" x14ac:dyDescent="0.2">
      <c r="A4133" s="1">
        <v>2913</v>
      </c>
      <c r="B4133" s="3">
        <v>42594.864583333336</v>
      </c>
      <c r="C4133" t="s">
        <v>7</v>
      </c>
      <c r="D4133">
        <v>1</v>
      </c>
    </row>
    <row r="4134" spans="1:4" x14ac:dyDescent="0.2">
      <c r="A4134" s="1">
        <v>2913</v>
      </c>
      <c r="B4134" s="3">
        <v>42594.864583333336</v>
      </c>
      <c r="C4134" t="s">
        <v>8</v>
      </c>
      <c r="D4134">
        <v>4</v>
      </c>
    </row>
    <row r="4135" spans="1:4" x14ac:dyDescent="0.2">
      <c r="A4135" s="1">
        <v>2913</v>
      </c>
      <c r="B4135" s="3">
        <v>42594.864583333336</v>
      </c>
      <c r="C4135" t="s">
        <v>12</v>
      </c>
      <c r="D4135">
        <v>1</v>
      </c>
    </row>
    <row r="4136" spans="1:4" x14ac:dyDescent="0.2">
      <c r="A4136" s="1">
        <v>2913</v>
      </c>
      <c r="B4136" s="3">
        <v>42594.864583333336</v>
      </c>
      <c r="C4136" t="s">
        <v>17</v>
      </c>
      <c r="D4136">
        <v>1</v>
      </c>
    </row>
    <row r="4137" spans="1:4" x14ac:dyDescent="0.2">
      <c r="A4137" s="1">
        <v>2913</v>
      </c>
      <c r="B4137" s="3">
        <v>42594.864583333336</v>
      </c>
      <c r="C4137" t="s">
        <v>57</v>
      </c>
      <c r="D4137">
        <v>1</v>
      </c>
    </row>
    <row r="4138" spans="1:4" x14ac:dyDescent="0.2">
      <c r="A4138" s="1">
        <v>2913</v>
      </c>
      <c r="B4138" s="3">
        <v>42594.864583333336</v>
      </c>
      <c r="C4138" t="s">
        <v>74</v>
      </c>
      <c r="D4138">
        <v>1</v>
      </c>
    </row>
    <row r="4139" spans="1:4" x14ac:dyDescent="0.2">
      <c r="A4139" s="1">
        <v>2913</v>
      </c>
      <c r="B4139" s="3">
        <v>42594.864583333336</v>
      </c>
      <c r="C4139" t="s">
        <v>69</v>
      </c>
      <c r="D4139">
        <v>1</v>
      </c>
    </row>
    <row r="4140" spans="1:4" x14ac:dyDescent="0.2">
      <c r="A4140" s="1">
        <v>2913</v>
      </c>
      <c r="B4140" s="3">
        <v>42594.864583333336</v>
      </c>
      <c r="C4140" t="s">
        <v>91</v>
      </c>
      <c r="D4140">
        <v>1</v>
      </c>
    </row>
    <row r="4141" spans="1:4" x14ac:dyDescent="0.2">
      <c r="A4141" s="1">
        <v>2913</v>
      </c>
      <c r="B4141" s="3">
        <v>42594.864583333336</v>
      </c>
      <c r="C4141" t="s">
        <v>134</v>
      </c>
      <c r="D4141">
        <v>1</v>
      </c>
    </row>
    <row r="4142" spans="1:4" x14ac:dyDescent="0.2">
      <c r="A4142" s="1">
        <v>2914</v>
      </c>
      <c r="B4142" s="3">
        <v>42594.916666666664</v>
      </c>
      <c r="C4142" t="s">
        <v>80</v>
      </c>
      <c r="D4142">
        <v>1</v>
      </c>
    </row>
    <row r="4143" spans="1:4" x14ac:dyDescent="0.2">
      <c r="A4143" s="1">
        <v>2914</v>
      </c>
      <c r="B4143" s="3">
        <v>42594.916666666664</v>
      </c>
      <c r="C4143" t="s">
        <v>163</v>
      </c>
      <c r="D4143">
        <v>1</v>
      </c>
    </row>
    <row r="4144" spans="1:4" x14ac:dyDescent="0.2">
      <c r="A4144" s="1">
        <v>2920</v>
      </c>
      <c r="B4144" s="3">
        <v>42595.509722222225</v>
      </c>
      <c r="C4144" t="s">
        <v>51</v>
      </c>
      <c r="D4144">
        <v>1</v>
      </c>
    </row>
    <row r="4145" spans="1:4" x14ac:dyDescent="0.2">
      <c r="A4145" s="1">
        <v>2920</v>
      </c>
      <c r="B4145" s="3">
        <v>42595.509722222225</v>
      </c>
      <c r="C4145" t="s">
        <v>62</v>
      </c>
      <c r="D4145">
        <v>1</v>
      </c>
    </row>
    <row r="4146" spans="1:4" x14ac:dyDescent="0.2">
      <c r="A4146" s="1">
        <v>2920</v>
      </c>
      <c r="B4146" s="3">
        <v>42595.509722222225</v>
      </c>
      <c r="C4146" t="s">
        <v>161</v>
      </c>
      <c r="D4146">
        <v>1</v>
      </c>
    </row>
    <row r="4147" spans="1:4" x14ac:dyDescent="0.2">
      <c r="A4147" s="1">
        <v>2921</v>
      </c>
      <c r="B4147" s="3">
        <v>42595.736111111109</v>
      </c>
      <c r="C4147" t="s">
        <v>15</v>
      </c>
      <c r="D4147">
        <v>2</v>
      </c>
    </row>
    <row r="4148" spans="1:4" x14ac:dyDescent="0.2">
      <c r="A4148" s="1">
        <v>2921</v>
      </c>
      <c r="B4148" s="3">
        <v>42595.736111111109</v>
      </c>
      <c r="C4148" t="s">
        <v>17</v>
      </c>
      <c r="D4148">
        <v>1</v>
      </c>
    </row>
    <row r="4149" spans="1:4" x14ac:dyDescent="0.2">
      <c r="A4149" s="1">
        <v>2921</v>
      </c>
      <c r="B4149" s="3">
        <v>42595.736111111109</v>
      </c>
      <c r="C4149" t="s">
        <v>95</v>
      </c>
      <c r="D4149">
        <v>1</v>
      </c>
    </row>
    <row r="4150" spans="1:4" x14ac:dyDescent="0.2">
      <c r="A4150" s="1">
        <v>2921</v>
      </c>
      <c r="B4150" s="3">
        <v>42595.736111111109</v>
      </c>
      <c r="C4150" t="s">
        <v>172</v>
      </c>
      <c r="D4150">
        <v>1</v>
      </c>
    </row>
    <row r="4151" spans="1:4" x14ac:dyDescent="0.2">
      <c r="A4151" s="1">
        <v>2922</v>
      </c>
      <c r="B4151" s="3">
        <v>42595.770138888889</v>
      </c>
      <c r="C4151" t="s">
        <v>4</v>
      </c>
      <c r="D4151">
        <v>1</v>
      </c>
    </row>
    <row r="4152" spans="1:4" x14ac:dyDescent="0.2">
      <c r="A4152" s="1">
        <v>2922</v>
      </c>
      <c r="B4152" s="3">
        <v>42595.770138888889</v>
      </c>
      <c r="C4152" t="s">
        <v>7</v>
      </c>
      <c r="D4152">
        <v>1</v>
      </c>
    </row>
    <row r="4153" spans="1:4" x14ac:dyDescent="0.2">
      <c r="A4153" s="1">
        <v>2922</v>
      </c>
      <c r="B4153" s="3">
        <v>42595.770138888889</v>
      </c>
      <c r="C4153" t="s">
        <v>5</v>
      </c>
      <c r="D4153">
        <v>1</v>
      </c>
    </row>
    <row r="4154" spans="1:4" x14ac:dyDescent="0.2">
      <c r="A4154" s="1">
        <v>2922</v>
      </c>
      <c r="B4154" s="3">
        <v>42595.770138888889</v>
      </c>
      <c r="C4154" t="s">
        <v>8</v>
      </c>
      <c r="D4154">
        <v>4</v>
      </c>
    </row>
    <row r="4155" spans="1:4" x14ac:dyDescent="0.2">
      <c r="A4155" s="1">
        <v>2922</v>
      </c>
      <c r="B4155" s="3">
        <v>42595.770138888889</v>
      </c>
      <c r="C4155" t="s">
        <v>14</v>
      </c>
      <c r="D4155">
        <v>1</v>
      </c>
    </row>
    <row r="4156" spans="1:4" x14ac:dyDescent="0.2">
      <c r="A4156" s="1">
        <v>2922</v>
      </c>
      <c r="B4156" s="3">
        <v>42595.770138888889</v>
      </c>
      <c r="C4156" t="s">
        <v>61</v>
      </c>
      <c r="D4156">
        <v>1</v>
      </c>
    </row>
    <row r="4157" spans="1:4" x14ac:dyDescent="0.2">
      <c r="A4157" s="1">
        <v>2922</v>
      </c>
      <c r="B4157" s="3">
        <v>42595.770138888889</v>
      </c>
      <c r="C4157" t="s">
        <v>136</v>
      </c>
      <c r="D4157">
        <v>1</v>
      </c>
    </row>
    <row r="4158" spans="1:4" x14ac:dyDescent="0.2">
      <c r="A4158" s="1">
        <v>2922</v>
      </c>
      <c r="B4158" s="3">
        <v>42595.770138888889</v>
      </c>
      <c r="C4158" t="s">
        <v>143</v>
      </c>
      <c r="D4158">
        <v>1</v>
      </c>
    </row>
    <row r="4159" spans="1:4" x14ac:dyDescent="0.2">
      <c r="A4159" s="1">
        <v>2923</v>
      </c>
      <c r="B4159" s="3">
        <v>42595.775694444441</v>
      </c>
      <c r="C4159" t="s">
        <v>12</v>
      </c>
      <c r="D4159">
        <v>1</v>
      </c>
    </row>
    <row r="4160" spans="1:4" x14ac:dyDescent="0.2">
      <c r="A4160" s="1">
        <v>2923</v>
      </c>
      <c r="B4160" s="3">
        <v>42595.775694444441</v>
      </c>
      <c r="C4160" t="s">
        <v>14</v>
      </c>
      <c r="D4160">
        <v>2</v>
      </c>
    </row>
    <row r="4161" spans="1:4" x14ac:dyDescent="0.2">
      <c r="A4161" s="1">
        <v>2923</v>
      </c>
      <c r="B4161" s="3">
        <v>42595.775694444441</v>
      </c>
      <c r="C4161" t="s">
        <v>34</v>
      </c>
      <c r="D4161">
        <v>1</v>
      </c>
    </row>
    <row r="4162" spans="1:4" x14ac:dyDescent="0.2">
      <c r="A4162" s="1">
        <v>2923</v>
      </c>
      <c r="B4162" s="3">
        <v>42595.775694444441</v>
      </c>
      <c r="C4162" t="s">
        <v>86</v>
      </c>
      <c r="D4162">
        <v>1</v>
      </c>
    </row>
    <row r="4163" spans="1:4" x14ac:dyDescent="0.2">
      <c r="A4163" s="1">
        <v>2924</v>
      </c>
      <c r="B4163" s="3">
        <v>42595.784722222219</v>
      </c>
      <c r="C4163" t="s">
        <v>12</v>
      </c>
      <c r="D4163">
        <v>1</v>
      </c>
    </row>
    <row r="4164" spans="1:4" x14ac:dyDescent="0.2">
      <c r="A4164" s="1">
        <v>2924</v>
      </c>
      <c r="B4164" s="3">
        <v>42595.784722222219</v>
      </c>
      <c r="C4164" t="s">
        <v>105</v>
      </c>
      <c r="D4164">
        <v>1</v>
      </c>
    </row>
    <row r="4165" spans="1:4" x14ac:dyDescent="0.2">
      <c r="A4165" s="1">
        <v>2924</v>
      </c>
      <c r="B4165" s="3">
        <v>42595.784722222219</v>
      </c>
      <c r="C4165" t="s">
        <v>126</v>
      </c>
      <c r="D4165">
        <v>1</v>
      </c>
    </row>
    <row r="4166" spans="1:4" x14ac:dyDescent="0.2">
      <c r="A4166" s="1">
        <v>2925</v>
      </c>
      <c r="B4166" s="3">
        <v>42595.841666666667</v>
      </c>
      <c r="C4166" t="s">
        <v>15</v>
      </c>
      <c r="D4166">
        <v>1</v>
      </c>
    </row>
    <row r="4167" spans="1:4" x14ac:dyDescent="0.2">
      <c r="A4167" s="1">
        <v>2925</v>
      </c>
      <c r="B4167" s="3">
        <v>42595.841666666667</v>
      </c>
      <c r="C4167" t="s">
        <v>33</v>
      </c>
      <c r="D4167">
        <v>1</v>
      </c>
    </row>
    <row r="4168" spans="1:4" x14ac:dyDescent="0.2">
      <c r="A4168" s="1">
        <v>2925</v>
      </c>
      <c r="B4168" s="3">
        <v>42595.841666666667</v>
      </c>
      <c r="C4168" t="s">
        <v>55</v>
      </c>
      <c r="D4168">
        <v>1</v>
      </c>
    </row>
    <row r="4169" spans="1:4" x14ac:dyDescent="0.2">
      <c r="A4169" s="1">
        <v>2925</v>
      </c>
      <c r="B4169" s="3">
        <v>42595.841666666667</v>
      </c>
      <c r="C4169" t="s">
        <v>62</v>
      </c>
      <c r="D4169">
        <v>1</v>
      </c>
    </row>
    <row r="4170" spans="1:4" x14ac:dyDescent="0.2">
      <c r="A4170" s="1">
        <v>2926</v>
      </c>
      <c r="B4170" s="3">
        <v>42595.884027777778</v>
      </c>
      <c r="C4170" t="s">
        <v>12</v>
      </c>
      <c r="D4170">
        <v>1</v>
      </c>
    </row>
    <row r="4171" spans="1:4" x14ac:dyDescent="0.2">
      <c r="A4171" s="1">
        <v>2926</v>
      </c>
      <c r="B4171" s="3">
        <v>42595.884027777778</v>
      </c>
      <c r="C4171" t="s">
        <v>17</v>
      </c>
      <c r="D4171">
        <v>1</v>
      </c>
    </row>
    <row r="4172" spans="1:4" x14ac:dyDescent="0.2">
      <c r="A4172" s="1">
        <v>2926</v>
      </c>
      <c r="B4172" s="3">
        <v>42595.884027777778</v>
      </c>
      <c r="C4172" t="s">
        <v>34</v>
      </c>
      <c r="D4172">
        <v>2</v>
      </c>
    </row>
    <row r="4173" spans="1:4" x14ac:dyDescent="0.2">
      <c r="A4173" s="1">
        <v>2926</v>
      </c>
      <c r="B4173" s="3">
        <v>42595.884027777778</v>
      </c>
      <c r="C4173" t="s">
        <v>57</v>
      </c>
      <c r="D4173">
        <v>1</v>
      </c>
    </row>
    <row r="4174" spans="1:4" x14ac:dyDescent="0.2">
      <c r="A4174" s="1">
        <v>2926</v>
      </c>
      <c r="B4174" s="3">
        <v>42595.884027777778</v>
      </c>
      <c r="C4174" t="s">
        <v>61</v>
      </c>
      <c r="D4174">
        <v>1</v>
      </c>
    </row>
    <row r="4175" spans="1:4" x14ac:dyDescent="0.2">
      <c r="A4175" s="1">
        <v>2926</v>
      </c>
      <c r="B4175" s="3">
        <v>42595.884027777778</v>
      </c>
      <c r="C4175" t="s">
        <v>86</v>
      </c>
      <c r="D4175">
        <v>1</v>
      </c>
    </row>
    <row r="4176" spans="1:4" x14ac:dyDescent="0.2">
      <c r="A4176" s="1">
        <v>2926</v>
      </c>
      <c r="B4176" s="3">
        <v>42595.884027777778</v>
      </c>
      <c r="C4176" t="s">
        <v>103</v>
      </c>
      <c r="D4176">
        <v>1</v>
      </c>
    </row>
    <row r="4177" spans="1:4" x14ac:dyDescent="0.2">
      <c r="A4177" s="1">
        <v>2926</v>
      </c>
      <c r="B4177" s="3">
        <v>42595.884027777778</v>
      </c>
      <c r="C4177" t="s">
        <v>146</v>
      </c>
      <c r="D4177">
        <v>1</v>
      </c>
    </row>
    <row r="4178" spans="1:4" x14ac:dyDescent="0.2">
      <c r="A4178" s="1">
        <v>2927</v>
      </c>
      <c r="B4178" s="3">
        <v>42595.886111111111</v>
      </c>
      <c r="C4178" t="s">
        <v>57</v>
      </c>
      <c r="D4178">
        <v>2</v>
      </c>
    </row>
    <row r="4179" spans="1:4" x14ac:dyDescent="0.2">
      <c r="A4179" s="1">
        <v>2935</v>
      </c>
      <c r="B4179" s="3">
        <v>42596.755555555559</v>
      </c>
      <c r="C4179" t="s">
        <v>11</v>
      </c>
      <c r="D4179">
        <v>1</v>
      </c>
    </row>
    <row r="4180" spans="1:4" x14ac:dyDescent="0.2">
      <c r="A4180" s="1">
        <v>2935</v>
      </c>
      <c r="B4180" s="3">
        <v>42596.755555555559</v>
      </c>
      <c r="C4180" t="s">
        <v>28</v>
      </c>
      <c r="D4180">
        <v>1</v>
      </c>
    </row>
    <row r="4181" spans="1:4" x14ac:dyDescent="0.2">
      <c r="A4181" s="1">
        <v>2935</v>
      </c>
      <c r="B4181" s="3">
        <v>42596.755555555559</v>
      </c>
      <c r="C4181" t="s">
        <v>76</v>
      </c>
      <c r="D4181">
        <v>1</v>
      </c>
    </row>
    <row r="4182" spans="1:4" x14ac:dyDescent="0.2">
      <c r="A4182" s="1">
        <v>2935</v>
      </c>
      <c r="B4182" s="3">
        <v>42596.755555555559</v>
      </c>
      <c r="C4182" t="s">
        <v>97</v>
      </c>
      <c r="D4182">
        <v>1</v>
      </c>
    </row>
    <row r="4183" spans="1:4" x14ac:dyDescent="0.2">
      <c r="A4183" s="1">
        <v>2935</v>
      </c>
      <c r="B4183" s="3">
        <v>42596.755555555559</v>
      </c>
      <c r="C4183" t="s">
        <v>99</v>
      </c>
      <c r="D4183">
        <v>1</v>
      </c>
    </row>
    <row r="4184" spans="1:4" x14ac:dyDescent="0.2">
      <c r="A4184" s="1">
        <v>2936</v>
      </c>
      <c r="B4184" s="3">
        <v>42596.756944444445</v>
      </c>
      <c r="C4184" t="s">
        <v>10</v>
      </c>
      <c r="D4184">
        <v>1</v>
      </c>
    </row>
    <row r="4185" spans="1:4" x14ac:dyDescent="0.2">
      <c r="A4185" s="1">
        <v>2936</v>
      </c>
      <c r="B4185" s="3">
        <v>42596.756944444445</v>
      </c>
      <c r="C4185" t="s">
        <v>17</v>
      </c>
      <c r="D4185">
        <v>1</v>
      </c>
    </row>
    <row r="4186" spans="1:4" x14ac:dyDescent="0.2">
      <c r="A4186" s="1">
        <v>2936</v>
      </c>
      <c r="B4186" s="3">
        <v>42596.756944444445</v>
      </c>
      <c r="C4186" t="s">
        <v>53</v>
      </c>
      <c r="D4186">
        <v>1</v>
      </c>
    </row>
    <row r="4187" spans="1:4" x14ac:dyDescent="0.2">
      <c r="A4187" s="1">
        <v>2936</v>
      </c>
      <c r="B4187" s="3">
        <v>42596.756944444445</v>
      </c>
      <c r="C4187" t="s">
        <v>96</v>
      </c>
      <c r="D4187">
        <v>1</v>
      </c>
    </row>
    <row r="4188" spans="1:4" x14ac:dyDescent="0.2">
      <c r="A4188" s="1">
        <v>2937</v>
      </c>
      <c r="B4188" s="3">
        <v>42596.76666666667</v>
      </c>
      <c r="C4188" t="s">
        <v>8</v>
      </c>
      <c r="D4188">
        <v>1</v>
      </c>
    </row>
    <row r="4189" spans="1:4" x14ac:dyDescent="0.2">
      <c r="A4189" s="1">
        <v>2937</v>
      </c>
      <c r="B4189" s="3">
        <v>42596.76666666667</v>
      </c>
      <c r="C4189" t="s">
        <v>14</v>
      </c>
      <c r="D4189">
        <v>1</v>
      </c>
    </row>
    <row r="4190" spans="1:4" x14ac:dyDescent="0.2">
      <c r="A4190" s="1">
        <v>2937</v>
      </c>
      <c r="B4190" s="3">
        <v>42596.76666666667</v>
      </c>
      <c r="C4190" t="s">
        <v>33</v>
      </c>
      <c r="D4190">
        <v>1</v>
      </c>
    </row>
    <row r="4191" spans="1:4" x14ac:dyDescent="0.2">
      <c r="A4191" s="1">
        <v>2937</v>
      </c>
      <c r="B4191" s="3">
        <v>42596.76666666667</v>
      </c>
      <c r="C4191" t="s">
        <v>68</v>
      </c>
      <c r="D4191">
        <v>1</v>
      </c>
    </row>
    <row r="4192" spans="1:4" x14ac:dyDescent="0.2">
      <c r="A4192" s="1">
        <v>2937</v>
      </c>
      <c r="B4192" s="3">
        <v>42596.76666666667</v>
      </c>
      <c r="C4192" t="s">
        <v>118</v>
      </c>
      <c r="D4192">
        <v>1</v>
      </c>
    </row>
    <row r="4193" spans="1:4" x14ac:dyDescent="0.2">
      <c r="A4193" s="1">
        <v>2938</v>
      </c>
      <c r="B4193" s="3">
        <v>42596.781944444447</v>
      </c>
      <c r="C4193" t="s">
        <v>18</v>
      </c>
      <c r="D4193">
        <v>1</v>
      </c>
    </row>
    <row r="4194" spans="1:4" x14ac:dyDescent="0.2">
      <c r="A4194" s="1">
        <v>2938</v>
      </c>
      <c r="B4194" s="3">
        <v>42596.781944444447</v>
      </c>
      <c r="C4194" t="s">
        <v>14</v>
      </c>
      <c r="D4194">
        <v>1</v>
      </c>
    </row>
    <row r="4195" spans="1:4" x14ac:dyDescent="0.2">
      <c r="A4195" s="1">
        <v>2938</v>
      </c>
      <c r="B4195" s="3">
        <v>42596.781944444447</v>
      </c>
      <c r="C4195" t="s">
        <v>33</v>
      </c>
      <c r="D4195">
        <v>1</v>
      </c>
    </row>
    <row r="4196" spans="1:4" x14ac:dyDescent="0.2">
      <c r="A4196" s="1">
        <v>2938</v>
      </c>
      <c r="B4196" s="3">
        <v>42596.781944444447</v>
      </c>
      <c r="C4196" t="s">
        <v>84</v>
      </c>
      <c r="D4196">
        <v>1</v>
      </c>
    </row>
    <row r="4197" spans="1:4" x14ac:dyDescent="0.2">
      <c r="A4197" s="1">
        <v>2938</v>
      </c>
      <c r="B4197" s="3">
        <v>42596.781944444447</v>
      </c>
      <c r="C4197" t="s">
        <v>103</v>
      </c>
      <c r="D4197">
        <v>1</v>
      </c>
    </row>
    <row r="4198" spans="1:4" x14ac:dyDescent="0.2">
      <c r="A4198" s="1">
        <v>2938</v>
      </c>
      <c r="B4198" s="3">
        <v>42596.781944444447</v>
      </c>
      <c r="C4198" t="s">
        <v>89</v>
      </c>
      <c r="D4198">
        <v>1</v>
      </c>
    </row>
    <row r="4199" spans="1:4" x14ac:dyDescent="0.2">
      <c r="A4199" s="1">
        <v>2939</v>
      </c>
      <c r="B4199" s="3">
        <v>42596.836111111108</v>
      </c>
      <c r="C4199" t="s">
        <v>5</v>
      </c>
      <c r="D4199">
        <v>1</v>
      </c>
    </row>
    <row r="4200" spans="1:4" x14ac:dyDescent="0.2">
      <c r="A4200" s="1">
        <v>2939</v>
      </c>
      <c r="B4200" s="3">
        <v>42596.836111111108</v>
      </c>
      <c r="C4200" t="s">
        <v>8</v>
      </c>
      <c r="D4200">
        <v>2</v>
      </c>
    </row>
    <row r="4201" spans="1:4" x14ac:dyDescent="0.2">
      <c r="A4201" s="1">
        <v>2939</v>
      </c>
      <c r="B4201" s="3">
        <v>42596.836111111108</v>
      </c>
      <c r="C4201" t="s">
        <v>19</v>
      </c>
      <c r="D4201">
        <v>1</v>
      </c>
    </row>
    <row r="4202" spans="1:4" x14ac:dyDescent="0.2">
      <c r="A4202" s="1">
        <v>2939</v>
      </c>
      <c r="B4202" s="3">
        <v>42596.836111111108</v>
      </c>
      <c r="C4202" t="s">
        <v>17</v>
      </c>
      <c r="D4202">
        <v>1</v>
      </c>
    </row>
    <row r="4203" spans="1:4" x14ac:dyDescent="0.2">
      <c r="A4203" s="1">
        <v>2939</v>
      </c>
      <c r="B4203" s="3">
        <v>42596.836111111108</v>
      </c>
      <c r="C4203" t="s">
        <v>33</v>
      </c>
      <c r="D4203">
        <v>1</v>
      </c>
    </row>
    <row r="4204" spans="1:4" x14ac:dyDescent="0.2">
      <c r="A4204" s="1">
        <v>2939</v>
      </c>
      <c r="B4204" s="3">
        <v>42596.836111111108</v>
      </c>
      <c r="C4204" t="s">
        <v>76</v>
      </c>
      <c r="D4204">
        <v>1</v>
      </c>
    </row>
    <row r="4205" spans="1:4" x14ac:dyDescent="0.2">
      <c r="A4205" s="1">
        <v>2939</v>
      </c>
      <c r="B4205" s="3">
        <v>42596.836111111108</v>
      </c>
      <c r="C4205" t="s">
        <v>118</v>
      </c>
      <c r="D4205">
        <v>1</v>
      </c>
    </row>
    <row r="4206" spans="1:4" x14ac:dyDescent="0.2">
      <c r="A4206" s="1">
        <v>2940</v>
      </c>
      <c r="B4206" s="3">
        <v>42597.742361111108</v>
      </c>
      <c r="C4206" t="s">
        <v>15</v>
      </c>
      <c r="D4206">
        <v>1</v>
      </c>
    </row>
    <row r="4207" spans="1:4" x14ac:dyDescent="0.2">
      <c r="A4207" s="1">
        <v>2940</v>
      </c>
      <c r="B4207" s="3">
        <v>42597.742361111108</v>
      </c>
      <c r="C4207" t="s">
        <v>33</v>
      </c>
      <c r="D4207">
        <v>1</v>
      </c>
    </row>
    <row r="4208" spans="1:4" x14ac:dyDescent="0.2">
      <c r="A4208" s="1">
        <v>2940</v>
      </c>
      <c r="B4208" s="3">
        <v>42597.742361111108</v>
      </c>
      <c r="C4208" t="s">
        <v>28</v>
      </c>
      <c r="D4208">
        <v>1</v>
      </c>
    </row>
    <row r="4209" spans="1:4" x14ac:dyDescent="0.2">
      <c r="A4209" s="1">
        <v>2940</v>
      </c>
      <c r="B4209" s="3">
        <v>42597.742361111108</v>
      </c>
      <c r="C4209" t="s">
        <v>109</v>
      </c>
      <c r="D4209">
        <v>1</v>
      </c>
    </row>
    <row r="4210" spans="1:4" x14ac:dyDescent="0.2">
      <c r="A4210" s="1">
        <v>2941</v>
      </c>
      <c r="B4210" s="3">
        <v>42597.769444444442</v>
      </c>
      <c r="C4210" t="s">
        <v>4</v>
      </c>
      <c r="D4210">
        <v>2</v>
      </c>
    </row>
    <row r="4211" spans="1:4" x14ac:dyDescent="0.2">
      <c r="A4211" s="1">
        <v>2941</v>
      </c>
      <c r="B4211" s="3">
        <v>42597.769444444442</v>
      </c>
      <c r="C4211" t="s">
        <v>3</v>
      </c>
      <c r="D4211">
        <v>1</v>
      </c>
    </row>
    <row r="4212" spans="1:4" x14ac:dyDescent="0.2">
      <c r="A4212" s="1">
        <v>2941</v>
      </c>
      <c r="B4212" s="3">
        <v>42597.769444444442</v>
      </c>
      <c r="C4212" t="s">
        <v>8</v>
      </c>
      <c r="D4212">
        <v>5</v>
      </c>
    </row>
    <row r="4213" spans="1:4" x14ac:dyDescent="0.2">
      <c r="A4213" s="1">
        <v>2941</v>
      </c>
      <c r="B4213" s="3">
        <v>42597.769444444442</v>
      </c>
      <c r="C4213" t="s">
        <v>12</v>
      </c>
      <c r="D4213">
        <v>1</v>
      </c>
    </row>
    <row r="4214" spans="1:4" x14ac:dyDescent="0.2">
      <c r="A4214" s="1">
        <v>2941</v>
      </c>
      <c r="B4214" s="3">
        <v>42597.769444444442</v>
      </c>
      <c r="C4214" t="s">
        <v>17</v>
      </c>
      <c r="D4214">
        <v>1</v>
      </c>
    </row>
    <row r="4215" spans="1:4" x14ac:dyDescent="0.2">
      <c r="A4215" s="1">
        <v>2941</v>
      </c>
      <c r="B4215" s="3">
        <v>42597.769444444442</v>
      </c>
      <c r="C4215" t="s">
        <v>37</v>
      </c>
      <c r="D4215">
        <v>1</v>
      </c>
    </row>
    <row r="4216" spans="1:4" x14ac:dyDescent="0.2">
      <c r="A4216" s="1">
        <v>2941</v>
      </c>
      <c r="B4216" s="3">
        <v>42597.769444444442</v>
      </c>
      <c r="C4216" t="s">
        <v>61</v>
      </c>
      <c r="D4216">
        <v>2</v>
      </c>
    </row>
    <row r="4217" spans="1:4" x14ac:dyDescent="0.2">
      <c r="A4217" s="1">
        <v>2941</v>
      </c>
      <c r="B4217" s="3">
        <v>42597.769444444442</v>
      </c>
      <c r="C4217" t="s">
        <v>96</v>
      </c>
      <c r="D4217">
        <v>1</v>
      </c>
    </row>
    <row r="4218" spans="1:4" x14ac:dyDescent="0.2">
      <c r="A4218" s="1">
        <v>2942</v>
      </c>
      <c r="B4218" s="3">
        <v>42597.803472222222</v>
      </c>
      <c r="C4218" t="s">
        <v>5</v>
      </c>
      <c r="D4218">
        <v>1</v>
      </c>
    </row>
    <row r="4219" spans="1:4" x14ac:dyDescent="0.2">
      <c r="A4219" s="1">
        <v>2942</v>
      </c>
      <c r="B4219" s="3">
        <v>42597.803472222222</v>
      </c>
      <c r="C4219" t="s">
        <v>8</v>
      </c>
      <c r="D4219">
        <v>3</v>
      </c>
    </row>
    <row r="4220" spans="1:4" x14ac:dyDescent="0.2">
      <c r="A4220" s="1">
        <v>2942</v>
      </c>
      <c r="B4220" s="3">
        <v>42597.803472222222</v>
      </c>
      <c r="C4220" t="s">
        <v>12</v>
      </c>
      <c r="D4220">
        <v>2</v>
      </c>
    </row>
    <row r="4221" spans="1:4" x14ac:dyDescent="0.2">
      <c r="A4221" s="1">
        <v>2942</v>
      </c>
      <c r="B4221" s="3">
        <v>42597.803472222222</v>
      </c>
      <c r="C4221" t="s">
        <v>17</v>
      </c>
      <c r="D4221">
        <v>1</v>
      </c>
    </row>
    <row r="4222" spans="1:4" x14ac:dyDescent="0.2">
      <c r="A4222" s="1">
        <v>2942</v>
      </c>
      <c r="B4222" s="3">
        <v>42597.803472222222</v>
      </c>
      <c r="C4222" t="s">
        <v>32</v>
      </c>
      <c r="D4222">
        <v>1</v>
      </c>
    </row>
    <row r="4223" spans="1:4" x14ac:dyDescent="0.2">
      <c r="A4223" s="1">
        <v>2942</v>
      </c>
      <c r="B4223" s="3">
        <v>42597.803472222222</v>
      </c>
      <c r="C4223" t="s">
        <v>87</v>
      </c>
      <c r="D4223">
        <v>1</v>
      </c>
    </row>
    <row r="4224" spans="1:4" x14ac:dyDescent="0.2">
      <c r="A4224" s="1">
        <v>2942</v>
      </c>
      <c r="B4224" s="3">
        <v>42597.803472222222</v>
      </c>
      <c r="C4224" t="s">
        <v>98</v>
      </c>
      <c r="D4224">
        <v>1</v>
      </c>
    </row>
    <row r="4225" spans="1:4" x14ac:dyDescent="0.2">
      <c r="A4225" s="1">
        <v>2943</v>
      </c>
      <c r="B4225" s="3">
        <v>42597.873611111114</v>
      </c>
      <c r="C4225" t="s">
        <v>17</v>
      </c>
      <c r="D4225">
        <v>1</v>
      </c>
    </row>
    <row r="4226" spans="1:4" x14ac:dyDescent="0.2">
      <c r="A4226" s="1">
        <v>2943</v>
      </c>
      <c r="B4226" s="3">
        <v>42597.873611111114</v>
      </c>
      <c r="C4226" t="s">
        <v>19</v>
      </c>
      <c r="D4226">
        <v>1</v>
      </c>
    </row>
    <row r="4227" spans="1:4" x14ac:dyDescent="0.2">
      <c r="A4227" s="1">
        <v>2943</v>
      </c>
      <c r="B4227" s="3">
        <v>42597.873611111114</v>
      </c>
      <c r="C4227" t="s">
        <v>96</v>
      </c>
      <c r="D4227">
        <v>1</v>
      </c>
    </row>
    <row r="4228" spans="1:4" x14ac:dyDescent="0.2">
      <c r="A4228" s="1">
        <v>2944</v>
      </c>
      <c r="B4228" s="3">
        <v>42598.48333333333</v>
      </c>
      <c r="C4228" t="s">
        <v>5</v>
      </c>
      <c r="D4228">
        <v>1</v>
      </c>
    </row>
    <row r="4229" spans="1:4" x14ac:dyDescent="0.2">
      <c r="A4229" s="1">
        <v>2944</v>
      </c>
      <c r="B4229" s="3">
        <v>42598.48333333333</v>
      </c>
      <c r="C4229" t="s">
        <v>3</v>
      </c>
      <c r="D4229">
        <v>1</v>
      </c>
    </row>
    <row r="4230" spans="1:4" x14ac:dyDescent="0.2">
      <c r="A4230" s="1">
        <v>2944</v>
      </c>
      <c r="B4230" s="3">
        <v>42598.48333333333</v>
      </c>
      <c r="C4230" t="s">
        <v>8</v>
      </c>
      <c r="D4230">
        <v>2</v>
      </c>
    </row>
    <row r="4231" spans="1:4" x14ac:dyDescent="0.2">
      <c r="A4231" s="1">
        <v>2944</v>
      </c>
      <c r="B4231" s="3">
        <v>42598.48333333333</v>
      </c>
      <c r="C4231" t="s">
        <v>17</v>
      </c>
      <c r="D4231">
        <v>1</v>
      </c>
    </row>
    <row r="4232" spans="1:4" x14ac:dyDescent="0.2">
      <c r="A4232" s="1">
        <v>2944</v>
      </c>
      <c r="B4232" s="3">
        <v>42598.48333333333</v>
      </c>
      <c r="C4232" t="s">
        <v>15</v>
      </c>
      <c r="D4232">
        <v>1</v>
      </c>
    </row>
    <row r="4233" spans="1:4" x14ac:dyDescent="0.2">
      <c r="A4233" s="1">
        <v>2944</v>
      </c>
      <c r="B4233" s="3">
        <v>42598.48333333333</v>
      </c>
      <c r="C4233" t="s">
        <v>104</v>
      </c>
      <c r="D4233">
        <v>1</v>
      </c>
    </row>
    <row r="4234" spans="1:4" x14ac:dyDescent="0.2">
      <c r="A4234" s="1">
        <v>2945</v>
      </c>
      <c r="B4234" s="3">
        <v>42598.738888888889</v>
      </c>
      <c r="C4234" t="s">
        <v>10</v>
      </c>
      <c r="D4234">
        <v>1</v>
      </c>
    </row>
    <row r="4235" spans="1:4" x14ac:dyDescent="0.2">
      <c r="A4235" s="1">
        <v>2945</v>
      </c>
      <c r="B4235" s="3">
        <v>42598.738888888889</v>
      </c>
      <c r="C4235" t="s">
        <v>12</v>
      </c>
      <c r="D4235">
        <v>1</v>
      </c>
    </row>
    <row r="4236" spans="1:4" x14ac:dyDescent="0.2">
      <c r="A4236" s="1">
        <v>2945</v>
      </c>
      <c r="B4236" s="3">
        <v>42598.738888888889</v>
      </c>
      <c r="C4236" t="s">
        <v>30</v>
      </c>
      <c r="D4236">
        <v>1</v>
      </c>
    </row>
    <row r="4237" spans="1:4" x14ac:dyDescent="0.2">
      <c r="A4237" s="1">
        <v>2945</v>
      </c>
      <c r="B4237" s="3">
        <v>42598.738888888889</v>
      </c>
      <c r="C4237" t="s">
        <v>28</v>
      </c>
      <c r="D4237">
        <v>1</v>
      </c>
    </row>
    <row r="4238" spans="1:4" x14ac:dyDescent="0.2">
      <c r="A4238" s="1">
        <v>2945</v>
      </c>
      <c r="B4238" s="3">
        <v>42598.738888888889</v>
      </c>
      <c r="C4238" t="s">
        <v>27</v>
      </c>
      <c r="D4238">
        <v>1</v>
      </c>
    </row>
    <row r="4239" spans="1:4" x14ac:dyDescent="0.2">
      <c r="A4239" s="1">
        <v>2945</v>
      </c>
      <c r="B4239" s="3">
        <v>42598.738888888889</v>
      </c>
      <c r="C4239" t="s">
        <v>61</v>
      </c>
      <c r="D4239">
        <v>1</v>
      </c>
    </row>
    <row r="4240" spans="1:4" x14ac:dyDescent="0.2">
      <c r="A4240" s="1">
        <v>2946</v>
      </c>
      <c r="B4240" s="3">
        <v>42598.759027777778</v>
      </c>
      <c r="C4240" t="s">
        <v>11</v>
      </c>
      <c r="D4240">
        <v>2</v>
      </c>
    </row>
    <row r="4241" spans="1:4" x14ac:dyDescent="0.2">
      <c r="A4241" s="1">
        <v>2946</v>
      </c>
      <c r="B4241" s="3">
        <v>42598.759027777778</v>
      </c>
      <c r="C4241" t="s">
        <v>18</v>
      </c>
      <c r="D4241">
        <v>1</v>
      </c>
    </row>
    <row r="4242" spans="1:4" x14ac:dyDescent="0.2">
      <c r="A4242" s="1">
        <v>2946</v>
      </c>
      <c r="B4242" s="3">
        <v>42598.759027777778</v>
      </c>
      <c r="C4242" t="s">
        <v>34</v>
      </c>
      <c r="D4242">
        <v>1</v>
      </c>
    </row>
    <row r="4243" spans="1:4" x14ac:dyDescent="0.2">
      <c r="A4243" s="1">
        <v>2946</v>
      </c>
      <c r="B4243" s="3">
        <v>42598.759027777778</v>
      </c>
      <c r="C4243" t="s">
        <v>33</v>
      </c>
      <c r="D4243">
        <v>1</v>
      </c>
    </row>
    <row r="4244" spans="1:4" x14ac:dyDescent="0.2">
      <c r="A4244" s="1">
        <v>2946</v>
      </c>
      <c r="B4244" s="3">
        <v>42598.759027777778</v>
      </c>
      <c r="C4244" t="s">
        <v>45</v>
      </c>
      <c r="D4244">
        <v>1</v>
      </c>
    </row>
    <row r="4245" spans="1:4" x14ac:dyDescent="0.2">
      <c r="A4245" s="1">
        <v>2946</v>
      </c>
      <c r="B4245" s="3">
        <v>42598.759027777778</v>
      </c>
      <c r="C4245" t="s">
        <v>41</v>
      </c>
      <c r="D4245">
        <v>1</v>
      </c>
    </row>
    <row r="4246" spans="1:4" x14ac:dyDescent="0.2">
      <c r="A4246" s="1">
        <v>2946</v>
      </c>
      <c r="B4246" s="3">
        <v>42598.759027777778</v>
      </c>
      <c r="C4246" t="s">
        <v>58</v>
      </c>
      <c r="D4246">
        <v>1</v>
      </c>
    </row>
    <row r="4247" spans="1:4" x14ac:dyDescent="0.2">
      <c r="A4247" s="1">
        <v>2946</v>
      </c>
      <c r="B4247" s="3">
        <v>42598.759027777778</v>
      </c>
      <c r="C4247" t="s">
        <v>54</v>
      </c>
      <c r="D4247">
        <v>1</v>
      </c>
    </row>
    <row r="4248" spans="1:4" x14ac:dyDescent="0.2">
      <c r="A4248" s="1">
        <v>2946</v>
      </c>
      <c r="B4248" s="3">
        <v>42598.759027777778</v>
      </c>
      <c r="C4248" t="s">
        <v>53</v>
      </c>
      <c r="D4248">
        <v>2</v>
      </c>
    </row>
    <row r="4249" spans="1:4" x14ac:dyDescent="0.2">
      <c r="A4249" s="1">
        <v>2946</v>
      </c>
      <c r="B4249" s="3">
        <v>42598.759027777778</v>
      </c>
      <c r="C4249" t="s">
        <v>80</v>
      </c>
      <c r="D4249">
        <v>1</v>
      </c>
    </row>
    <row r="4250" spans="1:4" x14ac:dyDescent="0.2">
      <c r="A4250" s="1">
        <v>2947</v>
      </c>
      <c r="B4250" s="3">
        <v>42598.799305555556</v>
      </c>
      <c r="C4250" t="s">
        <v>17</v>
      </c>
      <c r="D4250">
        <v>1</v>
      </c>
    </row>
    <row r="4251" spans="1:4" x14ac:dyDescent="0.2">
      <c r="A4251" s="1">
        <v>2947</v>
      </c>
      <c r="B4251" s="3">
        <v>42598.799305555556</v>
      </c>
      <c r="C4251" t="s">
        <v>16</v>
      </c>
      <c r="D4251">
        <v>1</v>
      </c>
    </row>
    <row r="4252" spans="1:4" x14ac:dyDescent="0.2">
      <c r="A4252" s="1">
        <v>2947</v>
      </c>
      <c r="B4252" s="3">
        <v>42598.799305555556</v>
      </c>
      <c r="C4252" t="s">
        <v>15</v>
      </c>
      <c r="D4252">
        <v>1</v>
      </c>
    </row>
    <row r="4253" spans="1:4" x14ac:dyDescent="0.2">
      <c r="A4253" s="1">
        <v>2947</v>
      </c>
      <c r="B4253" s="3">
        <v>42598.799305555556</v>
      </c>
      <c r="C4253" t="s">
        <v>89</v>
      </c>
      <c r="D4253">
        <v>1</v>
      </c>
    </row>
    <row r="4254" spans="1:4" x14ac:dyDescent="0.2">
      <c r="A4254" s="1">
        <v>2948</v>
      </c>
      <c r="B4254" s="3">
        <v>42598.827777777777</v>
      </c>
      <c r="C4254" t="s">
        <v>14</v>
      </c>
      <c r="D4254">
        <v>1</v>
      </c>
    </row>
    <row r="4255" spans="1:4" x14ac:dyDescent="0.2">
      <c r="A4255" s="1">
        <v>2948</v>
      </c>
      <c r="B4255" s="3">
        <v>42598.827777777777</v>
      </c>
      <c r="C4255" t="s">
        <v>19</v>
      </c>
      <c r="D4255">
        <v>1</v>
      </c>
    </row>
    <row r="4256" spans="1:4" x14ac:dyDescent="0.2">
      <c r="A4256" s="1">
        <v>2948</v>
      </c>
      <c r="B4256" s="3">
        <v>42598.827777777777</v>
      </c>
      <c r="C4256" t="s">
        <v>76</v>
      </c>
      <c r="D4256">
        <v>1</v>
      </c>
    </row>
    <row r="4257" spans="1:4" x14ac:dyDescent="0.2">
      <c r="A4257" s="1">
        <v>2948</v>
      </c>
      <c r="B4257" s="3">
        <v>42598.827777777777</v>
      </c>
      <c r="C4257" t="s">
        <v>84</v>
      </c>
      <c r="D4257">
        <v>1</v>
      </c>
    </row>
    <row r="4258" spans="1:4" x14ac:dyDescent="0.2">
      <c r="A4258" s="1">
        <v>2948</v>
      </c>
      <c r="B4258" s="3">
        <v>42598.827777777777</v>
      </c>
      <c r="C4258" t="s">
        <v>124</v>
      </c>
      <c r="D4258">
        <v>1</v>
      </c>
    </row>
    <row r="4259" spans="1:4" x14ac:dyDescent="0.2">
      <c r="A4259" s="1">
        <v>2949</v>
      </c>
      <c r="B4259" s="3">
        <v>42599.575694444444</v>
      </c>
      <c r="C4259" t="s">
        <v>5</v>
      </c>
      <c r="D4259">
        <v>1</v>
      </c>
    </row>
    <row r="4260" spans="1:4" x14ac:dyDescent="0.2">
      <c r="A4260" s="1">
        <v>2949</v>
      </c>
      <c r="B4260" s="3">
        <v>42599.575694444444</v>
      </c>
      <c r="C4260" t="s">
        <v>3</v>
      </c>
      <c r="D4260">
        <v>1</v>
      </c>
    </row>
    <row r="4261" spans="1:4" x14ac:dyDescent="0.2">
      <c r="A4261" s="1">
        <v>2949</v>
      </c>
      <c r="B4261" s="3">
        <v>42599.575694444444</v>
      </c>
      <c r="C4261" t="s">
        <v>4</v>
      </c>
      <c r="D4261">
        <v>1</v>
      </c>
    </row>
    <row r="4262" spans="1:4" x14ac:dyDescent="0.2">
      <c r="A4262" s="1">
        <v>2949</v>
      </c>
      <c r="B4262" s="3">
        <v>42599.575694444444</v>
      </c>
      <c r="C4262" t="s">
        <v>7</v>
      </c>
      <c r="D4262">
        <v>1</v>
      </c>
    </row>
    <row r="4263" spans="1:4" x14ac:dyDescent="0.2">
      <c r="A4263" s="1">
        <v>2949</v>
      </c>
      <c r="B4263" s="3">
        <v>42599.575694444444</v>
      </c>
      <c r="C4263" t="s">
        <v>8</v>
      </c>
      <c r="D4263">
        <v>3</v>
      </c>
    </row>
    <row r="4264" spans="1:4" x14ac:dyDescent="0.2">
      <c r="A4264" s="1">
        <v>2949</v>
      </c>
      <c r="B4264" s="3">
        <v>42599.575694444444</v>
      </c>
      <c r="C4264" t="s">
        <v>15</v>
      </c>
      <c r="D4264">
        <v>1</v>
      </c>
    </row>
    <row r="4265" spans="1:4" x14ac:dyDescent="0.2">
      <c r="A4265" s="1">
        <v>2949</v>
      </c>
      <c r="B4265" s="3">
        <v>42599.575694444444</v>
      </c>
      <c r="C4265" t="s">
        <v>19</v>
      </c>
      <c r="D4265">
        <v>1</v>
      </c>
    </row>
    <row r="4266" spans="1:4" x14ac:dyDescent="0.2">
      <c r="A4266" s="1">
        <v>2949</v>
      </c>
      <c r="B4266" s="3">
        <v>42599.575694444444</v>
      </c>
      <c r="C4266" t="s">
        <v>17</v>
      </c>
      <c r="D4266">
        <v>1</v>
      </c>
    </row>
    <row r="4267" spans="1:4" x14ac:dyDescent="0.2">
      <c r="A4267" s="1">
        <v>2949</v>
      </c>
      <c r="B4267" s="3">
        <v>42599.575694444444</v>
      </c>
      <c r="C4267" t="s">
        <v>79</v>
      </c>
      <c r="D4267">
        <v>1</v>
      </c>
    </row>
    <row r="4268" spans="1:4" x14ac:dyDescent="0.2">
      <c r="A4268" s="1">
        <v>2949</v>
      </c>
      <c r="B4268" s="3">
        <v>42599.575694444444</v>
      </c>
      <c r="C4268" t="s">
        <v>68</v>
      </c>
      <c r="D4268">
        <v>1</v>
      </c>
    </row>
    <row r="4269" spans="1:4" x14ac:dyDescent="0.2">
      <c r="A4269" s="1">
        <v>2949</v>
      </c>
      <c r="B4269" s="3">
        <v>42599.575694444444</v>
      </c>
      <c r="C4269" t="s">
        <v>93</v>
      </c>
      <c r="D4269">
        <v>1</v>
      </c>
    </row>
    <row r="4270" spans="1:4" x14ac:dyDescent="0.2">
      <c r="A4270" s="1">
        <v>2950</v>
      </c>
      <c r="B4270" s="3">
        <v>42599.720833333333</v>
      </c>
      <c r="C4270" t="s">
        <v>8</v>
      </c>
      <c r="D4270">
        <v>1</v>
      </c>
    </row>
    <row r="4271" spans="1:4" x14ac:dyDescent="0.2">
      <c r="A4271" s="1">
        <v>2950</v>
      </c>
      <c r="B4271" s="3">
        <v>42599.720833333333</v>
      </c>
      <c r="C4271" t="s">
        <v>61</v>
      </c>
      <c r="D4271">
        <v>1</v>
      </c>
    </row>
    <row r="4272" spans="1:4" x14ac:dyDescent="0.2">
      <c r="A4272" s="1">
        <v>2950</v>
      </c>
      <c r="B4272" s="3">
        <v>42599.720833333333</v>
      </c>
      <c r="C4272" t="s">
        <v>90</v>
      </c>
      <c r="D4272">
        <v>1</v>
      </c>
    </row>
    <row r="4273" spans="1:4" x14ac:dyDescent="0.2">
      <c r="A4273" s="1">
        <v>2950</v>
      </c>
      <c r="B4273" s="3">
        <v>42599.720833333333</v>
      </c>
      <c r="C4273" t="s">
        <v>99</v>
      </c>
      <c r="D4273">
        <v>1</v>
      </c>
    </row>
    <row r="4274" spans="1:4" x14ac:dyDescent="0.2">
      <c r="A4274" s="1">
        <v>2951</v>
      </c>
      <c r="B4274" s="3">
        <v>42599.818749999999</v>
      </c>
      <c r="C4274" t="s">
        <v>17</v>
      </c>
      <c r="D4274">
        <v>1</v>
      </c>
    </row>
    <row r="4275" spans="1:4" x14ac:dyDescent="0.2">
      <c r="A4275" s="1">
        <v>2951</v>
      </c>
      <c r="B4275" s="3">
        <v>42599.818749999999</v>
      </c>
      <c r="C4275" t="s">
        <v>55</v>
      </c>
      <c r="D4275">
        <v>1</v>
      </c>
    </row>
    <row r="4276" spans="1:4" x14ac:dyDescent="0.2">
      <c r="A4276" s="1">
        <v>2951</v>
      </c>
      <c r="B4276" s="3">
        <v>42599.818749999999</v>
      </c>
      <c r="C4276" t="s">
        <v>61</v>
      </c>
      <c r="D4276">
        <v>1</v>
      </c>
    </row>
    <row r="4277" spans="1:4" x14ac:dyDescent="0.2">
      <c r="A4277" s="1">
        <v>2951</v>
      </c>
      <c r="B4277" s="3">
        <v>42599.818749999999</v>
      </c>
      <c r="C4277" t="s">
        <v>87</v>
      </c>
      <c r="D4277">
        <v>1</v>
      </c>
    </row>
    <row r="4278" spans="1:4" x14ac:dyDescent="0.2">
      <c r="A4278" s="1">
        <v>2952</v>
      </c>
      <c r="B4278" s="3">
        <v>42599.86041666667</v>
      </c>
      <c r="C4278" t="s">
        <v>10</v>
      </c>
      <c r="D4278">
        <v>1</v>
      </c>
    </row>
    <row r="4279" spans="1:4" x14ac:dyDescent="0.2">
      <c r="A4279" s="1">
        <v>2952</v>
      </c>
      <c r="B4279" s="3">
        <v>42599.86041666667</v>
      </c>
      <c r="C4279" t="s">
        <v>15</v>
      </c>
      <c r="D4279">
        <v>1</v>
      </c>
    </row>
    <row r="4280" spans="1:4" x14ac:dyDescent="0.2">
      <c r="A4280" s="1">
        <v>2952</v>
      </c>
      <c r="B4280" s="3">
        <v>42599.86041666667</v>
      </c>
      <c r="C4280" t="s">
        <v>64</v>
      </c>
      <c r="D4280">
        <v>1</v>
      </c>
    </row>
    <row r="4281" spans="1:4" x14ac:dyDescent="0.2">
      <c r="A4281" s="1">
        <v>2952</v>
      </c>
      <c r="B4281" s="3">
        <v>42599.86041666667</v>
      </c>
      <c r="C4281" t="s">
        <v>126</v>
      </c>
      <c r="D4281">
        <v>2</v>
      </c>
    </row>
    <row r="4282" spans="1:4" x14ac:dyDescent="0.2">
      <c r="A4282" s="1">
        <v>2953</v>
      </c>
      <c r="B4282" s="3">
        <v>42599.875694444447</v>
      </c>
      <c r="C4282" t="s">
        <v>7</v>
      </c>
      <c r="D4282">
        <v>1</v>
      </c>
    </row>
    <row r="4283" spans="1:4" x14ac:dyDescent="0.2">
      <c r="A4283" s="1">
        <v>2953</v>
      </c>
      <c r="B4283" s="3">
        <v>42599.875694444447</v>
      </c>
      <c r="C4283" t="s">
        <v>8</v>
      </c>
      <c r="D4283">
        <v>2</v>
      </c>
    </row>
    <row r="4284" spans="1:4" x14ac:dyDescent="0.2">
      <c r="A4284" s="1">
        <v>2953</v>
      </c>
      <c r="B4284" s="3">
        <v>42599.875694444447</v>
      </c>
      <c r="C4284" t="s">
        <v>14</v>
      </c>
      <c r="D4284">
        <v>1</v>
      </c>
    </row>
    <row r="4285" spans="1:4" x14ac:dyDescent="0.2">
      <c r="A4285" s="1">
        <v>2953</v>
      </c>
      <c r="B4285" s="3">
        <v>42599.875694444447</v>
      </c>
      <c r="C4285" t="s">
        <v>23</v>
      </c>
      <c r="D4285">
        <v>1</v>
      </c>
    </row>
    <row r="4286" spans="1:4" x14ac:dyDescent="0.2">
      <c r="A4286" s="1">
        <v>2953</v>
      </c>
      <c r="B4286" s="3">
        <v>42599.875694444447</v>
      </c>
      <c r="C4286" t="s">
        <v>98</v>
      </c>
      <c r="D4286">
        <v>1</v>
      </c>
    </row>
    <row r="4287" spans="1:4" x14ac:dyDescent="0.2">
      <c r="A4287" s="1">
        <v>2954</v>
      </c>
      <c r="B4287" s="3">
        <v>42600.505555555559</v>
      </c>
      <c r="C4287" t="s">
        <v>45</v>
      </c>
      <c r="D4287">
        <v>2</v>
      </c>
    </row>
    <row r="4288" spans="1:4" x14ac:dyDescent="0.2">
      <c r="A4288" s="1">
        <v>2954</v>
      </c>
      <c r="B4288" s="3">
        <v>42600.505555555559</v>
      </c>
      <c r="C4288" t="s">
        <v>63</v>
      </c>
      <c r="D4288">
        <v>2</v>
      </c>
    </row>
    <row r="4289" spans="1:4" x14ac:dyDescent="0.2">
      <c r="A4289" s="1">
        <v>2954</v>
      </c>
      <c r="B4289" s="3">
        <v>42600.505555555559</v>
      </c>
      <c r="C4289" t="s">
        <v>74</v>
      </c>
      <c r="D4289">
        <v>1</v>
      </c>
    </row>
    <row r="4290" spans="1:4" x14ac:dyDescent="0.2">
      <c r="A4290" s="1">
        <v>2955</v>
      </c>
      <c r="B4290" s="3">
        <v>42600.790972222225</v>
      </c>
      <c r="C4290" t="s">
        <v>8</v>
      </c>
      <c r="D4290">
        <v>2</v>
      </c>
    </row>
    <row r="4291" spans="1:4" x14ac:dyDescent="0.2">
      <c r="A4291" s="1">
        <v>2955</v>
      </c>
      <c r="B4291" s="3">
        <v>42600.790972222225</v>
      </c>
      <c r="C4291" t="s">
        <v>12</v>
      </c>
      <c r="D4291">
        <v>1</v>
      </c>
    </row>
    <row r="4292" spans="1:4" x14ac:dyDescent="0.2">
      <c r="A4292" s="1">
        <v>2955</v>
      </c>
      <c r="B4292" s="3">
        <v>42600.790972222225</v>
      </c>
      <c r="C4292" t="s">
        <v>33</v>
      </c>
      <c r="D4292">
        <v>1</v>
      </c>
    </row>
    <row r="4293" spans="1:4" x14ac:dyDescent="0.2">
      <c r="A4293" s="1">
        <v>2955</v>
      </c>
      <c r="B4293" s="3">
        <v>42600.790972222225</v>
      </c>
      <c r="C4293" t="s">
        <v>28</v>
      </c>
      <c r="D4293">
        <v>1</v>
      </c>
    </row>
    <row r="4294" spans="1:4" x14ac:dyDescent="0.2">
      <c r="A4294" s="1">
        <v>2955</v>
      </c>
      <c r="B4294" s="3">
        <v>42600.790972222225</v>
      </c>
      <c r="C4294" t="s">
        <v>118</v>
      </c>
      <c r="D4294">
        <v>1</v>
      </c>
    </row>
    <row r="4295" spans="1:4" x14ac:dyDescent="0.2">
      <c r="A4295" s="1">
        <v>2956</v>
      </c>
      <c r="B4295" s="3">
        <v>42600.829861111109</v>
      </c>
      <c r="C4295" t="s">
        <v>5</v>
      </c>
      <c r="D4295">
        <v>1</v>
      </c>
    </row>
    <row r="4296" spans="1:4" x14ac:dyDescent="0.2">
      <c r="A4296" s="1">
        <v>2956</v>
      </c>
      <c r="B4296" s="3">
        <v>42600.829861111109</v>
      </c>
      <c r="C4296" t="s">
        <v>8</v>
      </c>
      <c r="D4296">
        <v>3</v>
      </c>
    </row>
    <row r="4297" spans="1:4" x14ac:dyDescent="0.2">
      <c r="A4297" s="1">
        <v>2956</v>
      </c>
      <c r="B4297" s="3">
        <v>42600.829861111109</v>
      </c>
      <c r="C4297" t="s">
        <v>14</v>
      </c>
      <c r="D4297">
        <v>1</v>
      </c>
    </row>
    <row r="4298" spans="1:4" x14ac:dyDescent="0.2">
      <c r="A4298" s="1">
        <v>2956</v>
      </c>
      <c r="B4298" s="3">
        <v>42600.829861111109</v>
      </c>
      <c r="C4298" t="s">
        <v>19</v>
      </c>
      <c r="D4298">
        <v>1</v>
      </c>
    </row>
    <row r="4299" spans="1:4" x14ac:dyDescent="0.2">
      <c r="A4299" s="1">
        <v>2956</v>
      </c>
      <c r="B4299" s="3">
        <v>42600.829861111109</v>
      </c>
      <c r="C4299" t="s">
        <v>89</v>
      </c>
      <c r="D4299">
        <v>1</v>
      </c>
    </row>
    <row r="4300" spans="1:4" x14ac:dyDescent="0.2">
      <c r="A4300" s="1">
        <v>2957</v>
      </c>
      <c r="B4300" s="3">
        <v>42601.744444444441</v>
      </c>
      <c r="C4300" t="s">
        <v>18</v>
      </c>
      <c r="D4300">
        <v>1</v>
      </c>
    </row>
    <row r="4301" spans="1:4" x14ac:dyDescent="0.2">
      <c r="A4301" s="1">
        <v>2957</v>
      </c>
      <c r="B4301" s="3">
        <v>42601.744444444441</v>
      </c>
      <c r="C4301" t="s">
        <v>33</v>
      </c>
      <c r="D4301">
        <v>1</v>
      </c>
    </row>
    <row r="4302" spans="1:4" x14ac:dyDescent="0.2">
      <c r="A4302" s="1">
        <v>2957</v>
      </c>
      <c r="B4302" s="3">
        <v>42601.744444444441</v>
      </c>
      <c r="C4302" t="s">
        <v>60</v>
      </c>
      <c r="D4302">
        <v>1</v>
      </c>
    </row>
    <row r="4303" spans="1:4" x14ac:dyDescent="0.2">
      <c r="A4303" s="1">
        <v>2957</v>
      </c>
      <c r="B4303" s="3">
        <v>42601.744444444441</v>
      </c>
      <c r="C4303" t="s">
        <v>64</v>
      </c>
      <c r="D4303">
        <v>1</v>
      </c>
    </row>
    <row r="4304" spans="1:4" x14ac:dyDescent="0.2">
      <c r="A4304" s="1">
        <v>2957</v>
      </c>
      <c r="B4304" s="3">
        <v>42601.744444444441</v>
      </c>
      <c r="C4304" t="s">
        <v>83</v>
      </c>
      <c r="D4304">
        <v>1</v>
      </c>
    </row>
    <row r="4305" spans="1:4" x14ac:dyDescent="0.2">
      <c r="A4305" s="1">
        <v>2957</v>
      </c>
      <c r="B4305" s="3">
        <v>42601.744444444441</v>
      </c>
      <c r="C4305" t="s">
        <v>126</v>
      </c>
      <c r="D4305">
        <v>1</v>
      </c>
    </row>
    <row r="4306" spans="1:4" x14ac:dyDescent="0.2">
      <c r="A4306" s="1">
        <v>2957</v>
      </c>
      <c r="B4306" s="3">
        <v>42601.744444444441</v>
      </c>
      <c r="C4306" t="s">
        <v>166</v>
      </c>
      <c r="D4306">
        <v>1</v>
      </c>
    </row>
    <row r="4307" spans="1:4" x14ac:dyDescent="0.2">
      <c r="A4307" s="1">
        <v>2958</v>
      </c>
      <c r="B4307" s="3">
        <v>42601.765972222223</v>
      </c>
      <c r="C4307" t="s">
        <v>13</v>
      </c>
      <c r="D4307">
        <v>1</v>
      </c>
    </row>
    <row r="4308" spans="1:4" x14ac:dyDescent="0.2">
      <c r="A4308" s="1">
        <v>2958</v>
      </c>
      <c r="B4308" s="3">
        <v>42601.765972222223</v>
      </c>
      <c r="C4308" t="s">
        <v>34</v>
      </c>
      <c r="D4308">
        <v>1</v>
      </c>
    </row>
    <row r="4309" spans="1:4" x14ac:dyDescent="0.2">
      <c r="A4309" s="1">
        <v>2958</v>
      </c>
      <c r="B4309" s="3">
        <v>42601.765972222223</v>
      </c>
      <c r="C4309" t="s">
        <v>32</v>
      </c>
      <c r="D4309">
        <v>1</v>
      </c>
    </row>
    <row r="4310" spans="1:4" x14ac:dyDescent="0.2">
      <c r="A4310" s="1">
        <v>2958</v>
      </c>
      <c r="B4310" s="3">
        <v>42601.765972222223</v>
      </c>
      <c r="C4310" t="s">
        <v>99</v>
      </c>
      <c r="D4310">
        <v>1</v>
      </c>
    </row>
    <row r="4311" spans="1:4" x14ac:dyDescent="0.2">
      <c r="A4311" s="1">
        <v>2959</v>
      </c>
      <c r="B4311" s="3">
        <v>42601.768055555556</v>
      </c>
      <c r="C4311" t="s">
        <v>64</v>
      </c>
      <c r="D4311">
        <v>1</v>
      </c>
    </row>
    <row r="4312" spans="1:4" x14ac:dyDescent="0.2">
      <c r="A4312" s="1">
        <v>2960</v>
      </c>
      <c r="B4312" s="3">
        <v>42601.787499999999</v>
      </c>
      <c r="C4312" t="s">
        <v>12</v>
      </c>
      <c r="D4312">
        <v>1</v>
      </c>
    </row>
    <row r="4313" spans="1:4" x14ac:dyDescent="0.2">
      <c r="A4313" s="1">
        <v>2960</v>
      </c>
      <c r="B4313" s="3">
        <v>42601.787499999999</v>
      </c>
      <c r="C4313" t="s">
        <v>17</v>
      </c>
      <c r="D4313">
        <v>2</v>
      </c>
    </row>
    <row r="4314" spans="1:4" x14ac:dyDescent="0.2">
      <c r="A4314" s="1">
        <v>2960</v>
      </c>
      <c r="B4314" s="3">
        <v>42601.787499999999</v>
      </c>
      <c r="C4314" t="s">
        <v>50</v>
      </c>
      <c r="D4314">
        <v>2</v>
      </c>
    </row>
    <row r="4315" spans="1:4" x14ac:dyDescent="0.2">
      <c r="A4315" s="1">
        <v>2960</v>
      </c>
      <c r="B4315" s="3">
        <v>42601.787499999999</v>
      </c>
      <c r="C4315" t="s">
        <v>53</v>
      </c>
      <c r="D4315">
        <v>1</v>
      </c>
    </row>
    <row r="4316" spans="1:4" x14ac:dyDescent="0.2">
      <c r="A4316" s="1">
        <v>2960</v>
      </c>
      <c r="B4316" s="3">
        <v>42601.787499999999</v>
      </c>
      <c r="C4316" t="s">
        <v>66</v>
      </c>
      <c r="D4316">
        <v>1</v>
      </c>
    </row>
    <row r="4317" spans="1:4" x14ac:dyDescent="0.2">
      <c r="A4317" s="1">
        <v>2960</v>
      </c>
      <c r="B4317" s="3">
        <v>42601.787499999999</v>
      </c>
      <c r="C4317" t="s">
        <v>64</v>
      </c>
      <c r="D4317">
        <v>1</v>
      </c>
    </row>
    <row r="4318" spans="1:4" x14ac:dyDescent="0.2">
      <c r="A4318" s="1">
        <v>2960</v>
      </c>
      <c r="B4318" s="3">
        <v>42601.787499999999</v>
      </c>
      <c r="C4318" t="s">
        <v>88</v>
      </c>
      <c r="D4318">
        <v>2</v>
      </c>
    </row>
    <row r="4319" spans="1:4" x14ac:dyDescent="0.2">
      <c r="A4319" s="1">
        <v>2961</v>
      </c>
      <c r="B4319" s="3">
        <v>42601.845138888886</v>
      </c>
      <c r="C4319" t="s">
        <v>14</v>
      </c>
      <c r="D4319">
        <v>2</v>
      </c>
    </row>
    <row r="4320" spans="1:4" x14ac:dyDescent="0.2">
      <c r="A4320" s="1">
        <v>2961</v>
      </c>
      <c r="B4320" s="3">
        <v>42601.845138888886</v>
      </c>
      <c r="C4320" t="s">
        <v>15</v>
      </c>
      <c r="D4320">
        <v>1</v>
      </c>
    </row>
    <row r="4321" spans="1:4" x14ac:dyDescent="0.2">
      <c r="A4321" s="1">
        <v>2961</v>
      </c>
      <c r="B4321" s="3">
        <v>42601.845138888886</v>
      </c>
      <c r="C4321" t="s">
        <v>113</v>
      </c>
      <c r="D4321">
        <v>1</v>
      </c>
    </row>
    <row r="4322" spans="1:4" x14ac:dyDescent="0.2">
      <c r="A4322" s="1">
        <v>2961</v>
      </c>
      <c r="B4322" s="3">
        <v>42601.845138888886</v>
      </c>
      <c r="C4322" t="s">
        <v>160</v>
      </c>
      <c r="D4322">
        <v>1</v>
      </c>
    </row>
    <row r="4323" spans="1:4" x14ac:dyDescent="0.2">
      <c r="A4323" s="1">
        <v>2962</v>
      </c>
      <c r="B4323" s="3">
        <v>42601.907638888886</v>
      </c>
      <c r="C4323" t="s">
        <v>13</v>
      </c>
      <c r="D4323">
        <v>2</v>
      </c>
    </row>
    <row r="4324" spans="1:4" x14ac:dyDescent="0.2">
      <c r="A4324" s="1">
        <v>2962</v>
      </c>
      <c r="B4324" s="3">
        <v>42601.907638888886</v>
      </c>
      <c r="C4324" t="s">
        <v>15</v>
      </c>
      <c r="D4324">
        <v>2</v>
      </c>
    </row>
    <row r="4325" spans="1:4" x14ac:dyDescent="0.2">
      <c r="A4325" s="1">
        <v>2962</v>
      </c>
      <c r="B4325" s="3">
        <v>42601.907638888886</v>
      </c>
      <c r="C4325" t="s">
        <v>67</v>
      </c>
      <c r="D4325">
        <v>1</v>
      </c>
    </row>
    <row r="4326" spans="1:4" x14ac:dyDescent="0.2">
      <c r="A4326" s="1">
        <v>2962</v>
      </c>
      <c r="B4326" s="3">
        <v>42601.907638888886</v>
      </c>
      <c r="C4326" t="s">
        <v>113</v>
      </c>
      <c r="D4326">
        <v>1</v>
      </c>
    </row>
    <row r="4327" spans="1:4" x14ac:dyDescent="0.2">
      <c r="A4327" s="1">
        <v>2962</v>
      </c>
      <c r="B4327" s="3">
        <v>42601.907638888886</v>
      </c>
      <c r="C4327" t="s">
        <v>108</v>
      </c>
      <c r="D4327">
        <v>1</v>
      </c>
    </row>
    <row r="4328" spans="1:4" x14ac:dyDescent="0.2">
      <c r="A4328" s="1">
        <v>2963</v>
      </c>
      <c r="B4328" s="3">
        <v>42601.956250000003</v>
      </c>
      <c r="C4328" t="s">
        <v>78</v>
      </c>
      <c r="D4328">
        <v>1</v>
      </c>
    </row>
    <row r="4329" spans="1:4" x14ac:dyDescent="0.2">
      <c r="A4329" s="1">
        <v>2963</v>
      </c>
      <c r="B4329" s="3">
        <v>42601.956250000003</v>
      </c>
      <c r="C4329" t="s">
        <v>94</v>
      </c>
      <c r="D4329">
        <v>1</v>
      </c>
    </row>
    <row r="4330" spans="1:4" x14ac:dyDescent="0.2">
      <c r="A4330" s="1">
        <v>2963</v>
      </c>
      <c r="B4330" s="3">
        <v>42601.956250000003</v>
      </c>
      <c r="C4330" t="s">
        <v>171</v>
      </c>
      <c r="D4330">
        <v>1</v>
      </c>
    </row>
    <row r="4331" spans="1:4" x14ac:dyDescent="0.2">
      <c r="A4331" s="1">
        <v>2964</v>
      </c>
      <c r="B4331" s="3">
        <v>42602.768055555556</v>
      </c>
      <c r="C4331" t="s">
        <v>12</v>
      </c>
      <c r="D4331">
        <v>2</v>
      </c>
    </row>
    <row r="4332" spans="1:4" x14ac:dyDescent="0.2">
      <c r="A4332" s="1">
        <v>2964</v>
      </c>
      <c r="B4332" s="3">
        <v>42602.768055555556</v>
      </c>
      <c r="C4332" t="s">
        <v>17</v>
      </c>
      <c r="D4332">
        <v>1</v>
      </c>
    </row>
    <row r="4333" spans="1:4" x14ac:dyDescent="0.2">
      <c r="A4333" s="1">
        <v>2964</v>
      </c>
      <c r="B4333" s="3">
        <v>42602.768055555556</v>
      </c>
      <c r="C4333" t="s">
        <v>89</v>
      </c>
      <c r="D4333">
        <v>1</v>
      </c>
    </row>
    <row r="4334" spans="1:4" x14ac:dyDescent="0.2">
      <c r="A4334" s="1">
        <v>2964</v>
      </c>
      <c r="B4334" s="3">
        <v>42602.768055555556</v>
      </c>
      <c r="C4334" t="s">
        <v>103</v>
      </c>
      <c r="D4334">
        <v>1</v>
      </c>
    </row>
    <row r="4335" spans="1:4" x14ac:dyDescent="0.2">
      <c r="A4335" s="1">
        <v>2964</v>
      </c>
      <c r="B4335" s="3">
        <v>42602.768055555556</v>
      </c>
      <c r="C4335" t="s">
        <v>126</v>
      </c>
      <c r="D4335">
        <v>1</v>
      </c>
    </row>
    <row r="4336" spans="1:4" x14ac:dyDescent="0.2">
      <c r="A4336" s="1">
        <v>2965</v>
      </c>
      <c r="B4336" s="3">
        <v>42602.770138888889</v>
      </c>
      <c r="C4336" t="s">
        <v>10</v>
      </c>
      <c r="D4336">
        <v>1</v>
      </c>
    </row>
    <row r="4337" spans="1:4" x14ac:dyDescent="0.2">
      <c r="A4337" s="1">
        <v>2965</v>
      </c>
      <c r="B4337" s="3">
        <v>42602.770138888889</v>
      </c>
      <c r="C4337" t="s">
        <v>12</v>
      </c>
      <c r="D4337">
        <v>1</v>
      </c>
    </row>
    <row r="4338" spans="1:4" x14ac:dyDescent="0.2">
      <c r="A4338" s="1">
        <v>2965</v>
      </c>
      <c r="B4338" s="3">
        <v>42602.770138888889</v>
      </c>
      <c r="C4338" t="s">
        <v>27</v>
      </c>
      <c r="D4338">
        <v>1</v>
      </c>
    </row>
    <row r="4339" spans="1:4" x14ac:dyDescent="0.2">
      <c r="A4339" s="1">
        <v>2965</v>
      </c>
      <c r="B4339" s="3">
        <v>42602.770138888889</v>
      </c>
      <c r="C4339" t="s">
        <v>28</v>
      </c>
      <c r="D4339">
        <v>1</v>
      </c>
    </row>
    <row r="4340" spans="1:4" x14ac:dyDescent="0.2">
      <c r="A4340" s="1">
        <v>2965</v>
      </c>
      <c r="B4340" s="3">
        <v>42602.770138888889</v>
      </c>
      <c r="C4340" t="s">
        <v>61</v>
      </c>
      <c r="D4340">
        <v>1</v>
      </c>
    </row>
    <row r="4341" spans="1:4" x14ac:dyDescent="0.2">
      <c r="A4341" s="1">
        <v>2965</v>
      </c>
      <c r="B4341" s="3">
        <v>42602.770138888889</v>
      </c>
      <c r="C4341" t="s">
        <v>86</v>
      </c>
      <c r="D4341">
        <v>1</v>
      </c>
    </row>
    <row r="4342" spans="1:4" x14ac:dyDescent="0.2">
      <c r="A4342" s="1">
        <v>2965</v>
      </c>
      <c r="B4342" s="3">
        <v>42602.770138888889</v>
      </c>
      <c r="C4342" t="s">
        <v>121</v>
      </c>
      <c r="D4342">
        <v>1</v>
      </c>
    </row>
    <row r="4343" spans="1:4" x14ac:dyDescent="0.2">
      <c r="A4343" s="1">
        <v>2966</v>
      </c>
      <c r="B4343" s="3">
        <v>42602.78125</v>
      </c>
      <c r="C4343" t="s">
        <v>4</v>
      </c>
      <c r="D4343">
        <v>2</v>
      </c>
    </row>
    <row r="4344" spans="1:4" x14ac:dyDescent="0.2">
      <c r="A4344" s="1">
        <v>2966</v>
      </c>
      <c r="B4344" s="3">
        <v>42602.78125</v>
      </c>
      <c r="C4344" t="s">
        <v>8</v>
      </c>
      <c r="D4344">
        <v>4</v>
      </c>
    </row>
    <row r="4345" spans="1:4" x14ac:dyDescent="0.2">
      <c r="A4345" s="1">
        <v>2966</v>
      </c>
      <c r="B4345" s="3">
        <v>42602.78125</v>
      </c>
      <c r="C4345" t="s">
        <v>10</v>
      </c>
      <c r="D4345">
        <v>1</v>
      </c>
    </row>
    <row r="4346" spans="1:4" x14ac:dyDescent="0.2">
      <c r="A4346" s="1">
        <v>2966</v>
      </c>
      <c r="B4346" s="3">
        <v>42602.78125</v>
      </c>
      <c r="C4346" t="s">
        <v>12</v>
      </c>
      <c r="D4346">
        <v>1</v>
      </c>
    </row>
    <row r="4347" spans="1:4" x14ac:dyDescent="0.2">
      <c r="A4347" s="1">
        <v>2966</v>
      </c>
      <c r="B4347" s="3">
        <v>42602.78125</v>
      </c>
      <c r="C4347" t="s">
        <v>41</v>
      </c>
      <c r="D4347">
        <v>1</v>
      </c>
    </row>
    <row r="4348" spans="1:4" x14ac:dyDescent="0.2">
      <c r="A4348" s="1">
        <v>2966</v>
      </c>
      <c r="B4348" s="3">
        <v>42602.78125</v>
      </c>
      <c r="C4348" t="s">
        <v>34</v>
      </c>
      <c r="D4348">
        <v>1</v>
      </c>
    </row>
    <row r="4349" spans="1:4" x14ac:dyDescent="0.2">
      <c r="A4349" s="1">
        <v>2966</v>
      </c>
      <c r="B4349" s="3">
        <v>42602.78125</v>
      </c>
      <c r="C4349" t="s">
        <v>73</v>
      </c>
      <c r="D4349">
        <v>1</v>
      </c>
    </row>
    <row r="4350" spans="1:4" x14ac:dyDescent="0.2">
      <c r="A4350" s="1">
        <v>2966</v>
      </c>
      <c r="B4350" s="3">
        <v>42602.78125</v>
      </c>
      <c r="C4350" t="s">
        <v>160</v>
      </c>
      <c r="D4350">
        <v>1</v>
      </c>
    </row>
    <row r="4351" spans="1:4" x14ac:dyDescent="0.2">
      <c r="A4351" s="1">
        <v>2967</v>
      </c>
      <c r="B4351" s="3">
        <v>42602.788194444445</v>
      </c>
      <c r="C4351" t="s">
        <v>25</v>
      </c>
      <c r="D4351">
        <v>1</v>
      </c>
    </row>
    <row r="4352" spans="1:4" x14ac:dyDescent="0.2">
      <c r="A4352" s="1">
        <v>2967</v>
      </c>
      <c r="B4352" s="3">
        <v>42602.788194444445</v>
      </c>
      <c r="C4352" t="s">
        <v>74</v>
      </c>
      <c r="D4352">
        <v>1</v>
      </c>
    </row>
    <row r="4353" spans="1:4" x14ac:dyDescent="0.2">
      <c r="A4353" s="1">
        <v>2967</v>
      </c>
      <c r="B4353" s="3">
        <v>42602.788194444445</v>
      </c>
      <c r="C4353" t="s">
        <v>156</v>
      </c>
      <c r="D4353">
        <v>1</v>
      </c>
    </row>
    <row r="4354" spans="1:4" x14ac:dyDescent="0.2">
      <c r="A4354" s="1">
        <v>2967</v>
      </c>
      <c r="B4354" s="3">
        <v>42602.788194444445</v>
      </c>
      <c r="C4354" t="s">
        <v>171</v>
      </c>
      <c r="D4354">
        <v>1</v>
      </c>
    </row>
    <row r="4355" spans="1:4" x14ac:dyDescent="0.2">
      <c r="A4355" s="1">
        <v>2968</v>
      </c>
      <c r="B4355" s="3">
        <v>42602.8</v>
      </c>
      <c r="C4355" t="s">
        <v>12</v>
      </c>
      <c r="D4355">
        <v>1</v>
      </c>
    </row>
    <row r="4356" spans="1:4" x14ac:dyDescent="0.2">
      <c r="A4356" s="1">
        <v>2968</v>
      </c>
      <c r="B4356" s="3">
        <v>42602.8</v>
      </c>
      <c r="C4356" t="s">
        <v>17</v>
      </c>
      <c r="D4356">
        <v>1</v>
      </c>
    </row>
    <row r="4357" spans="1:4" x14ac:dyDescent="0.2">
      <c r="A4357" s="1">
        <v>2968</v>
      </c>
      <c r="B4357" s="3">
        <v>42602.8</v>
      </c>
      <c r="C4357" t="s">
        <v>87</v>
      </c>
      <c r="D4357">
        <v>1</v>
      </c>
    </row>
    <row r="4358" spans="1:4" x14ac:dyDescent="0.2">
      <c r="A4358" s="1">
        <v>2969</v>
      </c>
      <c r="B4358" s="3">
        <v>42602.802083333336</v>
      </c>
      <c r="C4358" t="s">
        <v>10</v>
      </c>
      <c r="D4358">
        <v>1</v>
      </c>
    </row>
    <row r="4359" spans="1:4" x14ac:dyDescent="0.2">
      <c r="A4359" s="1">
        <v>2969</v>
      </c>
      <c r="B4359" s="3">
        <v>42602.802083333336</v>
      </c>
      <c r="C4359" t="s">
        <v>17</v>
      </c>
      <c r="D4359">
        <v>1</v>
      </c>
    </row>
    <row r="4360" spans="1:4" x14ac:dyDescent="0.2">
      <c r="A4360" s="1">
        <v>2969</v>
      </c>
      <c r="B4360" s="3">
        <v>42602.802083333336</v>
      </c>
      <c r="C4360" t="s">
        <v>33</v>
      </c>
      <c r="D4360">
        <v>1</v>
      </c>
    </row>
    <row r="4361" spans="1:4" x14ac:dyDescent="0.2">
      <c r="A4361" s="1">
        <v>2969</v>
      </c>
      <c r="B4361" s="3">
        <v>42602.802083333336</v>
      </c>
      <c r="C4361" t="s">
        <v>139</v>
      </c>
      <c r="D4361">
        <v>1</v>
      </c>
    </row>
    <row r="4362" spans="1:4" x14ac:dyDescent="0.2">
      <c r="A4362" s="1">
        <v>2970</v>
      </c>
      <c r="B4362" s="3">
        <v>42602.834722222222</v>
      </c>
      <c r="C4362" t="s">
        <v>10</v>
      </c>
      <c r="D4362">
        <v>2</v>
      </c>
    </row>
    <row r="4363" spans="1:4" x14ac:dyDescent="0.2">
      <c r="A4363" s="1">
        <v>2970</v>
      </c>
      <c r="B4363" s="3">
        <v>42602.834722222222</v>
      </c>
      <c r="C4363" t="s">
        <v>42</v>
      </c>
      <c r="D4363">
        <v>1</v>
      </c>
    </row>
    <row r="4364" spans="1:4" x14ac:dyDescent="0.2">
      <c r="A4364" s="1">
        <v>2970</v>
      </c>
      <c r="B4364" s="3">
        <v>42602.834722222222</v>
      </c>
      <c r="C4364" t="s">
        <v>79</v>
      </c>
      <c r="D4364">
        <v>1</v>
      </c>
    </row>
    <row r="4365" spans="1:4" x14ac:dyDescent="0.2">
      <c r="A4365" s="1">
        <v>2970</v>
      </c>
      <c r="B4365" s="3">
        <v>42602.834722222222</v>
      </c>
      <c r="C4365" t="s">
        <v>77</v>
      </c>
      <c r="D4365">
        <v>1</v>
      </c>
    </row>
    <row r="4366" spans="1:4" x14ac:dyDescent="0.2">
      <c r="A4366" s="1">
        <v>2970</v>
      </c>
      <c r="B4366" s="3">
        <v>42602.834722222222</v>
      </c>
      <c r="C4366" t="s">
        <v>66</v>
      </c>
      <c r="D4366">
        <v>1</v>
      </c>
    </row>
    <row r="4367" spans="1:4" x14ac:dyDescent="0.2">
      <c r="A4367" s="1">
        <v>2971</v>
      </c>
      <c r="B4367" s="3">
        <v>42602.84375</v>
      </c>
      <c r="C4367" t="s">
        <v>8</v>
      </c>
      <c r="D4367">
        <v>2</v>
      </c>
    </row>
    <row r="4368" spans="1:4" x14ac:dyDescent="0.2">
      <c r="A4368" s="1">
        <v>2971</v>
      </c>
      <c r="B4368" s="3">
        <v>42602.84375</v>
      </c>
      <c r="C4368" t="s">
        <v>17</v>
      </c>
      <c r="D4368">
        <v>1</v>
      </c>
    </row>
    <row r="4369" spans="1:4" x14ac:dyDescent="0.2">
      <c r="A4369" s="1">
        <v>2971</v>
      </c>
      <c r="B4369" s="3">
        <v>42602.84375</v>
      </c>
      <c r="C4369" t="s">
        <v>19</v>
      </c>
      <c r="D4369">
        <v>1</v>
      </c>
    </row>
    <row r="4370" spans="1:4" x14ac:dyDescent="0.2">
      <c r="A4370" s="1">
        <v>2971</v>
      </c>
      <c r="B4370" s="3">
        <v>42602.84375</v>
      </c>
      <c r="C4370" t="s">
        <v>18</v>
      </c>
      <c r="D4370">
        <v>1</v>
      </c>
    </row>
    <row r="4371" spans="1:4" x14ac:dyDescent="0.2">
      <c r="A4371" s="1">
        <v>2971</v>
      </c>
      <c r="B4371" s="3">
        <v>42602.84375</v>
      </c>
      <c r="C4371" t="s">
        <v>33</v>
      </c>
      <c r="D4371">
        <v>1</v>
      </c>
    </row>
    <row r="4372" spans="1:4" x14ac:dyDescent="0.2">
      <c r="A4372" s="1">
        <v>2971</v>
      </c>
      <c r="B4372" s="3">
        <v>42602.84375</v>
      </c>
      <c r="C4372" t="s">
        <v>88</v>
      </c>
      <c r="D4372">
        <v>1</v>
      </c>
    </row>
    <row r="4373" spans="1:4" x14ac:dyDescent="0.2">
      <c r="A4373" s="1">
        <v>2971</v>
      </c>
      <c r="B4373" s="3">
        <v>42602.84375</v>
      </c>
      <c r="C4373" t="s">
        <v>105</v>
      </c>
      <c r="D4373">
        <v>1</v>
      </c>
    </row>
    <row r="4374" spans="1:4" x14ac:dyDescent="0.2">
      <c r="A4374" s="1">
        <v>2972</v>
      </c>
      <c r="B4374" s="3">
        <v>42602.850694444445</v>
      </c>
      <c r="C4374" t="s">
        <v>12</v>
      </c>
      <c r="D4374">
        <v>1</v>
      </c>
    </row>
    <row r="4375" spans="1:4" x14ac:dyDescent="0.2">
      <c r="A4375" s="1">
        <v>2972</v>
      </c>
      <c r="B4375" s="3">
        <v>42602.850694444445</v>
      </c>
      <c r="C4375" t="s">
        <v>25</v>
      </c>
      <c r="D4375">
        <v>1</v>
      </c>
    </row>
    <row r="4376" spans="1:4" x14ac:dyDescent="0.2">
      <c r="A4376" s="1">
        <v>2972</v>
      </c>
      <c r="B4376" s="3">
        <v>42602.850694444445</v>
      </c>
      <c r="C4376" t="s">
        <v>33</v>
      </c>
      <c r="D4376">
        <v>1</v>
      </c>
    </row>
    <row r="4377" spans="1:4" x14ac:dyDescent="0.2">
      <c r="A4377" s="1">
        <v>2972</v>
      </c>
      <c r="B4377" s="3">
        <v>42602.850694444445</v>
      </c>
      <c r="C4377" t="s">
        <v>32</v>
      </c>
      <c r="D4377">
        <v>1</v>
      </c>
    </row>
    <row r="4378" spans="1:4" x14ac:dyDescent="0.2">
      <c r="A4378" s="1">
        <v>2972</v>
      </c>
      <c r="B4378" s="3">
        <v>42602.850694444445</v>
      </c>
      <c r="C4378" t="s">
        <v>43</v>
      </c>
      <c r="D4378">
        <v>1</v>
      </c>
    </row>
    <row r="4379" spans="1:4" x14ac:dyDescent="0.2">
      <c r="A4379" s="1">
        <v>2972</v>
      </c>
      <c r="B4379" s="3">
        <v>42602.850694444445</v>
      </c>
      <c r="C4379" t="s">
        <v>61</v>
      </c>
      <c r="D4379">
        <v>1</v>
      </c>
    </row>
    <row r="4380" spans="1:4" x14ac:dyDescent="0.2">
      <c r="A4380" s="1">
        <v>2972</v>
      </c>
      <c r="B4380" s="3">
        <v>42602.850694444445</v>
      </c>
      <c r="C4380" t="s">
        <v>96</v>
      </c>
      <c r="D4380">
        <v>1</v>
      </c>
    </row>
    <row r="4381" spans="1:4" x14ac:dyDescent="0.2">
      <c r="A4381" s="1">
        <v>2973</v>
      </c>
      <c r="B4381" s="3">
        <v>42602.859027777777</v>
      </c>
      <c r="C4381" t="s">
        <v>17</v>
      </c>
      <c r="D4381">
        <v>1</v>
      </c>
    </row>
    <row r="4382" spans="1:4" x14ac:dyDescent="0.2">
      <c r="A4382" s="1">
        <v>2973</v>
      </c>
      <c r="B4382" s="3">
        <v>42602.859027777777</v>
      </c>
      <c r="C4382" t="s">
        <v>61</v>
      </c>
      <c r="D4382">
        <v>1</v>
      </c>
    </row>
    <row r="4383" spans="1:4" x14ac:dyDescent="0.2">
      <c r="A4383" s="1">
        <v>2973</v>
      </c>
      <c r="B4383" s="3">
        <v>42602.859027777777</v>
      </c>
      <c r="C4383" t="s">
        <v>87</v>
      </c>
      <c r="D4383">
        <v>1</v>
      </c>
    </row>
    <row r="4384" spans="1:4" x14ac:dyDescent="0.2">
      <c r="A4384" s="1">
        <v>2973</v>
      </c>
      <c r="B4384" s="3">
        <v>42602.859027777777</v>
      </c>
      <c r="C4384" t="s">
        <v>113</v>
      </c>
      <c r="D4384">
        <v>1</v>
      </c>
    </row>
    <row r="4385" spans="1:4" x14ac:dyDescent="0.2">
      <c r="A4385" s="1">
        <v>2974</v>
      </c>
      <c r="B4385" s="3">
        <v>42602.870138888888</v>
      </c>
      <c r="C4385" t="s">
        <v>5</v>
      </c>
      <c r="D4385">
        <v>1</v>
      </c>
    </row>
    <row r="4386" spans="1:4" x14ac:dyDescent="0.2">
      <c r="A4386" s="1">
        <v>2974</v>
      </c>
      <c r="B4386" s="3">
        <v>42602.870138888888</v>
      </c>
      <c r="C4386" t="s">
        <v>3</v>
      </c>
      <c r="D4386">
        <v>1</v>
      </c>
    </row>
    <row r="4387" spans="1:4" x14ac:dyDescent="0.2">
      <c r="A4387" s="1">
        <v>2974</v>
      </c>
      <c r="B4387" s="3">
        <v>42602.870138888888</v>
      </c>
      <c r="C4387" t="s">
        <v>8</v>
      </c>
      <c r="D4387">
        <v>4</v>
      </c>
    </row>
    <row r="4388" spans="1:4" x14ac:dyDescent="0.2">
      <c r="A4388" s="1">
        <v>2974</v>
      </c>
      <c r="B4388" s="3">
        <v>42602.870138888888</v>
      </c>
      <c r="C4388" t="s">
        <v>58</v>
      </c>
      <c r="D4388">
        <v>1</v>
      </c>
    </row>
    <row r="4389" spans="1:4" x14ac:dyDescent="0.2">
      <c r="A4389" s="1">
        <v>2974</v>
      </c>
      <c r="B4389" s="3">
        <v>42602.870138888888</v>
      </c>
      <c r="C4389" t="s">
        <v>81</v>
      </c>
      <c r="D4389">
        <v>1</v>
      </c>
    </row>
    <row r="4390" spans="1:4" x14ac:dyDescent="0.2">
      <c r="A4390" s="1">
        <v>2974</v>
      </c>
      <c r="B4390" s="3">
        <v>42602.870138888888</v>
      </c>
      <c r="C4390" t="s">
        <v>67</v>
      </c>
      <c r="D4390">
        <v>1</v>
      </c>
    </row>
    <row r="4391" spans="1:4" x14ac:dyDescent="0.2">
      <c r="A4391" s="1">
        <v>2975</v>
      </c>
      <c r="B4391" s="3">
        <v>42602.875694444447</v>
      </c>
      <c r="C4391" t="s">
        <v>19</v>
      </c>
      <c r="D4391">
        <v>1</v>
      </c>
    </row>
    <row r="4392" spans="1:4" x14ac:dyDescent="0.2">
      <c r="A4392" s="1">
        <v>2975</v>
      </c>
      <c r="B4392" s="3">
        <v>42602.875694444447</v>
      </c>
      <c r="C4392" t="s">
        <v>17</v>
      </c>
      <c r="D4392">
        <v>1</v>
      </c>
    </row>
    <row r="4393" spans="1:4" x14ac:dyDescent="0.2">
      <c r="A4393" s="1">
        <v>2975</v>
      </c>
      <c r="B4393" s="3">
        <v>42602.875694444447</v>
      </c>
      <c r="C4393" t="s">
        <v>74</v>
      </c>
      <c r="D4393">
        <v>1</v>
      </c>
    </row>
    <row r="4394" spans="1:4" x14ac:dyDescent="0.2">
      <c r="A4394" s="1">
        <v>2975</v>
      </c>
      <c r="B4394" s="3">
        <v>42602.875694444447</v>
      </c>
      <c r="C4394" t="s">
        <v>105</v>
      </c>
      <c r="D4394">
        <v>1</v>
      </c>
    </row>
    <row r="4395" spans="1:4" x14ac:dyDescent="0.2">
      <c r="A4395" s="1">
        <v>2976</v>
      </c>
      <c r="B4395" s="3">
        <v>42602.924305555556</v>
      </c>
      <c r="C4395" t="s">
        <v>12</v>
      </c>
      <c r="D4395">
        <v>2</v>
      </c>
    </row>
    <row r="4396" spans="1:4" x14ac:dyDescent="0.2">
      <c r="A4396" s="1">
        <v>2976</v>
      </c>
      <c r="B4396" s="3">
        <v>42602.924305555556</v>
      </c>
      <c r="C4396" t="s">
        <v>113</v>
      </c>
      <c r="D4396">
        <v>2</v>
      </c>
    </row>
    <row r="4397" spans="1:4" x14ac:dyDescent="0.2">
      <c r="A4397" s="1">
        <v>2980</v>
      </c>
      <c r="B4397" s="3">
        <v>42603.743055555555</v>
      </c>
      <c r="C4397" t="s">
        <v>8</v>
      </c>
      <c r="D4397">
        <v>3</v>
      </c>
    </row>
    <row r="4398" spans="1:4" x14ac:dyDescent="0.2">
      <c r="A4398" s="1">
        <v>2980</v>
      </c>
      <c r="B4398" s="3">
        <v>42603.743055555555</v>
      </c>
      <c r="C4398" t="s">
        <v>12</v>
      </c>
      <c r="D4398">
        <v>1</v>
      </c>
    </row>
    <row r="4399" spans="1:4" x14ac:dyDescent="0.2">
      <c r="A4399" s="1">
        <v>2980</v>
      </c>
      <c r="B4399" s="3">
        <v>42603.743055555555</v>
      </c>
      <c r="C4399" t="s">
        <v>14</v>
      </c>
      <c r="D4399">
        <v>1</v>
      </c>
    </row>
    <row r="4400" spans="1:4" x14ac:dyDescent="0.2">
      <c r="A4400" s="1">
        <v>2980</v>
      </c>
      <c r="B4400" s="3">
        <v>42603.743055555555</v>
      </c>
      <c r="C4400" t="s">
        <v>17</v>
      </c>
      <c r="D4400">
        <v>1</v>
      </c>
    </row>
    <row r="4401" spans="1:4" x14ac:dyDescent="0.2">
      <c r="A4401" s="1">
        <v>2980</v>
      </c>
      <c r="B4401" s="3">
        <v>42603.743055555555</v>
      </c>
      <c r="C4401" t="s">
        <v>87</v>
      </c>
      <c r="D4401">
        <v>1</v>
      </c>
    </row>
    <row r="4402" spans="1:4" x14ac:dyDescent="0.2">
      <c r="A4402" s="1">
        <v>2980</v>
      </c>
      <c r="B4402" s="3">
        <v>42603.743055555555</v>
      </c>
      <c r="C4402" t="s">
        <v>89</v>
      </c>
      <c r="D4402">
        <v>1</v>
      </c>
    </row>
    <row r="4403" spans="1:4" x14ac:dyDescent="0.2">
      <c r="A4403" s="1">
        <v>2981</v>
      </c>
      <c r="B4403" s="3">
        <v>42603.745138888888</v>
      </c>
      <c r="C4403" t="s">
        <v>8</v>
      </c>
      <c r="D4403">
        <v>4</v>
      </c>
    </row>
    <row r="4404" spans="1:4" x14ac:dyDescent="0.2">
      <c r="A4404" s="1">
        <v>2981</v>
      </c>
      <c r="B4404" s="3">
        <v>42603.745138888888</v>
      </c>
      <c r="C4404" t="s">
        <v>10</v>
      </c>
      <c r="D4404">
        <v>2</v>
      </c>
    </row>
    <row r="4405" spans="1:4" x14ac:dyDescent="0.2">
      <c r="A4405" s="1">
        <v>2981</v>
      </c>
      <c r="B4405" s="3">
        <v>42603.745138888888</v>
      </c>
      <c r="C4405" t="s">
        <v>12</v>
      </c>
      <c r="D4405">
        <v>1</v>
      </c>
    </row>
    <row r="4406" spans="1:4" x14ac:dyDescent="0.2">
      <c r="A4406" s="1">
        <v>2981</v>
      </c>
      <c r="B4406" s="3">
        <v>42603.745138888888</v>
      </c>
      <c r="C4406" t="s">
        <v>16</v>
      </c>
      <c r="D4406">
        <v>1</v>
      </c>
    </row>
    <row r="4407" spans="1:4" x14ac:dyDescent="0.2">
      <c r="A4407" s="1">
        <v>2981</v>
      </c>
      <c r="B4407" s="3">
        <v>42603.745138888888</v>
      </c>
      <c r="C4407" t="s">
        <v>17</v>
      </c>
      <c r="D4407">
        <v>1</v>
      </c>
    </row>
    <row r="4408" spans="1:4" x14ac:dyDescent="0.2">
      <c r="A4408" s="1">
        <v>2981</v>
      </c>
      <c r="B4408" s="3">
        <v>42603.745138888888</v>
      </c>
      <c r="C4408" t="s">
        <v>33</v>
      </c>
      <c r="D4408">
        <v>1</v>
      </c>
    </row>
    <row r="4409" spans="1:4" x14ac:dyDescent="0.2">
      <c r="A4409" s="1">
        <v>2981</v>
      </c>
      <c r="B4409" s="3">
        <v>42603.745138888888</v>
      </c>
      <c r="C4409" t="s">
        <v>57</v>
      </c>
      <c r="D4409">
        <v>1</v>
      </c>
    </row>
    <row r="4410" spans="1:4" x14ac:dyDescent="0.2">
      <c r="A4410" s="1">
        <v>2981</v>
      </c>
      <c r="B4410" s="3">
        <v>42603.745138888888</v>
      </c>
      <c r="C4410" t="s">
        <v>52</v>
      </c>
      <c r="D4410">
        <v>1</v>
      </c>
    </row>
    <row r="4411" spans="1:4" x14ac:dyDescent="0.2">
      <c r="A4411" s="1">
        <v>2981</v>
      </c>
      <c r="B4411" s="3">
        <v>42603.745138888888</v>
      </c>
      <c r="C4411" t="s">
        <v>68</v>
      </c>
      <c r="D4411">
        <v>1</v>
      </c>
    </row>
    <row r="4412" spans="1:4" x14ac:dyDescent="0.2">
      <c r="A4412" s="1">
        <v>2981</v>
      </c>
      <c r="B4412" s="3">
        <v>42603.745138888888</v>
      </c>
      <c r="C4412" t="s">
        <v>103</v>
      </c>
      <c r="D4412">
        <v>1</v>
      </c>
    </row>
    <row r="4413" spans="1:4" x14ac:dyDescent="0.2">
      <c r="A4413" s="1">
        <v>2981</v>
      </c>
      <c r="B4413" s="3">
        <v>42603.745138888888</v>
      </c>
      <c r="C4413" t="s">
        <v>172</v>
      </c>
      <c r="D4413">
        <v>1</v>
      </c>
    </row>
    <row r="4414" spans="1:4" x14ac:dyDescent="0.2">
      <c r="A4414" s="1">
        <v>2982</v>
      </c>
      <c r="B4414" s="3">
        <v>42603.761805555558</v>
      </c>
      <c r="C4414" t="s">
        <v>14</v>
      </c>
      <c r="D4414">
        <v>1</v>
      </c>
    </row>
    <row r="4415" spans="1:4" x14ac:dyDescent="0.2">
      <c r="A4415" s="1">
        <v>2982</v>
      </c>
      <c r="B4415" s="3">
        <v>42603.761805555558</v>
      </c>
      <c r="C4415" t="s">
        <v>19</v>
      </c>
      <c r="D4415">
        <v>1</v>
      </c>
    </row>
    <row r="4416" spans="1:4" x14ac:dyDescent="0.2">
      <c r="A4416" s="1">
        <v>2982</v>
      </c>
      <c r="B4416" s="3">
        <v>42603.761805555558</v>
      </c>
      <c r="C4416" t="s">
        <v>95</v>
      </c>
      <c r="D4416">
        <v>1</v>
      </c>
    </row>
    <row r="4417" spans="1:4" x14ac:dyDescent="0.2">
      <c r="A4417" s="1">
        <v>2982</v>
      </c>
      <c r="B4417" s="3">
        <v>42603.761805555558</v>
      </c>
      <c r="C4417" t="s">
        <v>96</v>
      </c>
      <c r="D4417">
        <v>1</v>
      </c>
    </row>
    <row r="4418" spans="1:4" x14ac:dyDescent="0.2">
      <c r="A4418" s="1">
        <v>2983</v>
      </c>
      <c r="B4418" s="3">
        <v>42603.78402777778</v>
      </c>
      <c r="C4418" t="s">
        <v>19</v>
      </c>
      <c r="D4418">
        <v>1</v>
      </c>
    </row>
    <row r="4419" spans="1:4" x14ac:dyDescent="0.2">
      <c r="A4419" s="1">
        <v>2983</v>
      </c>
      <c r="B4419" s="3">
        <v>42603.78402777778</v>
      </c>
      <c r="C4419" t="s">
        <v>53</v>
      </c>
      <c r="D4419">
        <v>1</v>
      </c>
    </row>
    <row r="4420" spans="1:4" x14ac:dyDescent="0.2">
      <c r="A4420" s="1">
        <v>2983</v>
      </c>
      <c r="B4420" s="3">
        <v>42603.78402777778</v>
      </c>
      <c r="C4420" t="s">
        <v>89</v>
      </c>
      <c r="D4420">
        <v>1</v>
      </c>
    </row>
    <row r="4421" spans="1:4" x14ac:dyDescent="0.2">
      <c r="A4421" s="1">
        <v>2984</v>
      </c>
      <c r="B4421" s="3">
        <v>42603.801388888889</v>
      </c>
      <c r="C4421" t="s">
        <v>5</v>
      </c>
      <c r="D4421">
        <v>2</v>
      </c>
    </row>
    <row r="4422" spans="1:4" x14ac:dyDescent="0.2">
      <c r="A4422" s="1">
        <v>2984</v>
      </c>
      <c r="B4422" s="3">
        <v>42603.801388888889</v>
      </c>
      <c r="C4422" t="s">
        <v>8</v>
      </c>
      <c r="D4422">
        <v>4</v>
      </c>
    </row>
    <row r="4423" spans="1:4" x14ac:dyDescent="0.2">
      <c r="A4423" s="1">
        <v>2984</v>
      </c>
      <c r="B4423" s="3">
        <v>42603.801388888889</v>
      </c>
      <c r="C4423" t="s">
        <v>13</v>
      </c>
      <c r="D4423">
        <v>1</v>
      </c>
    </row>
    <row r="4424" spans="1:4" x14ac:dyDescent="0.2">
      <c r="A4424" s="1">
        <v>2984</v>
      </c>
      <c r="B4424" s="3">
        <v>42603.801388888889</v>
      </c>
      <c r="C4424" t="s">
        <v>14</v>
      </c>
      <c r="D4424">
        <v>1</v>
      </c>
    </row>
    <row r="4425" spans="1:4" x14ac:dyDescent="0.2">
      <c r="A4425" s="1">
        <v>2984</v>
      </c>
      <c r="B4425" s="3">
        <v>42603.801388888889</v>
      </c>
      <c r="C4425" t="s">
        <v>54</v>
      </c>
      <c r="D4425">
        <v>1</v>
      </c>
    </row>
    <row r="4426" spans="1:4" x14ac:dyDescent="0.2">
      <c r="A4426" s="1">
        <v>2984</v>
      </c>
      <c r="B4426" s="3">
        <v>42603.801388888889</v>
      </c>
      <c r="C4426" t="s">
        <v>69</v>
      </c>
      <c r="D4426">
        <v>1</v>
      </c>
    </row>
    <row r="4427" spans="1:4" x14ac:dyDescent="0.2">
      <c r="A4427" s="1">
        <v>2984</v>
      </c>
      <c r="B4427" s="3">
        <v>42603.801388888889</v>
      </c>
      <c r="C4427" t="s">
        <v>89</v>
      </c>
      <c r="D4427">
        <v>1</v>
      </c>
    </row>
    <row r="4428" spans="1:4" x14ac:dyDescent="0.2">
      <c r="A4428" s="1">
        <v>2984</v>
      </c>
      <c r="B4428" s="3">
        <v>42603.801388888889</v>
      </c>
      <c r="C4428" t="s">
        <v>160</v>
      </c>
      <c r="D4428">
        <v>1</v>
      </c>
    </row>
    <row r="4429" spans="1:4" x14ac:dyDescent="0.2">
      <c r="A4429" s="1">
        <v>2985</v>
      </c>
      <c r="B4429" s="3">
        <v>42603.806250000001</v>
      </c>
      <c r="C4429" t="s">
        <v>5</v>
      </c>
      <c r="D4429">
        <v>2</v>
      </c>
    </row>
    <row r="4430" spans="1:4" x14ac:dyDescent="0.2">
      <c r="A4430" s="1">
        <v>2985</v>
      </c>
      <c r="B4430" s="3">
        <v>42603.806250000001</v>
      </c>
      <c r="C4430" t="s">
        <v>6</v>
      </c>
      <c r="D4430">
        <v>1</v>
      </c>
    </row>
    <row r="4431" spans="1:4" x14ac:dyDescent="0.2">
      <c r="A4431" s="1">
        <v>2985</v>
      </c>
      <c r="B4431" s="3">
        <v>42603.806250000001</v>
      </c>
      <c r="C4431" t="s">
        <v>7</v>
      </c>
      <c r="D4431">
        <v>1</v>
      </c>
    </row>
    <row r="4432" spans="1:4" x14ac:dyDescent="0.2">
      <c r="A4432" s="1">
        <v>2985</v>
      </c>
      <c r="B4432" s="3">
        <v>42603.806250000001</v>
      </c>
      <c r="C4432" t="s">
        <v>8</v>
      </c>
      <c r="D4432">
        <v>7</v>
      </c>
    </row>
    <row r="4433" spans="1:4" x14ac:dyDescent="0.2">
      <c r="A4433" s="1">
        <v>2985</v>
      </c>
      <c r="B4433" s="3">
        <v>42603.806250000001</v>
      </c>
      <c r="C4433" t="s">
        <v>12</v>
      </c>
      <c r="D4433">
        <v>1</v>
      </c>
    </row>
    <row r="4434" spans="1:4" x14ac:dyDescent="0.2">
      <c r="A4434" s="1">
        <v>2985</v>
      </c>
      <c r="B4434" s="3">
        <v>42603.806250000001</v>
      </c>
      <c r="C4434" t="s">
        <v>17</v>
      </c>
      <c r="D4434">
        <v>3</v>
      </c>
    </row>
    <row r="4435" spans="1:4" x14ac:dyDescent="0.2">
      <c r="A4435" s="1">
        <v>2985</v>
      </c>
      <c r="B4435" s="3">
        <v>42603.806250000001</v>
      </c>
      <c r="C4435" t="s">
        <v>15</v>
      </c>
      <c r="D4435">
        <v>2</v>
      </c>
    </row>
    <row r="4436" spans="1:4" x14ac:dyDescent="0.2">
      <c r="A4436" s="1">
        <v>2985</v>
      </c>
      <c r="B4436" s="3">
        <v>42603.806250000001</v>
      </c>
      <c r="C4436" t="s">
        <v>33</v>
      </c>
      <c r="D4436">
        <v>1</v>
      </c>
    </row>
    <row r="4437" spans="1:4" x14ac:dyDescent="0.2">
      <c r="A4437" s="1">
        <v>2985</v>
      </c>
      <c r="B4437" s="3">
        <v>42603.806250000001</v>
      </c>
      <c r="C4437" t="s">
        <v>74</v>
      </c>
      <c r="D4437">
        <v>1</v>
      </c>
    </row>
    <row r="4438" spans="1:4" x14ac:dyDescent="0.2">
      <c r="A4438" s="1">
        <v>2985</v>
      </c>
      <c r="B4438" s="3">
        <v>42603.806250000001</v>
      </c>
      <c r="C4438" t="s">
        <v>61</v>
      </c>
      <c r="D4438">
        <v>1</v>
      </c>
    </row>
    <row r="4439" spans="1:4" x14ac:dyDescent="0.2">
      <c r="A4439" s="1">
        <v>2985</v>
      </c>
      <c r="B4439" s="3">
        <v>42603.806250000001</v>
      </c>
      <c r="C4439" t="s">
        <v>103</v>
      </c>
      <c r="D4439">
        <v>2</v>
      </c>
    </row>
    <row r="4440" spans="1:4" x14ac:dyDescent="0.2">
      <c r="A4440" s="1">
        <v>2985</v>
      </c>
      <c r="B4440" s="3">
        <v>42603.806250000001</v>
      </c>
      <c r="C4440" t="s">
        <v>103</v>
      </c>
      <c r="D4440">
        <v>1</v>
      </c>
    </row>
    <row r="4441" spans="1:4" x14ac:dyDescent="0.2">
      <c r="A4441" s="1">
        <v>2985</v>
      </c>
      <c r="B4441" s="3">
        <v>42603.806250000001</v>
      </c>
      <c r="C4441" t="s">
        <v>99</v>
      </c>
      <c r="D4441">
        <v>1</v>
      </c>
    </row>
    <row r="4442" spans="1:4" x14ac:dyDescent="0.2">
      <c r="A4442" s="1">
        <v>2985</v>
      </c>
      <c r="B4442" s="3">
        <v>42603.806250000001</v>
      </c>
      <c r="C4442" t="s">
        <v>160</v>
      </c>
      <c r="D4442">
        <v>1</v>
      </c>
    </row>
    <row r="4443" spans="1:4" x14ac:dyDescent="0.2">
      <c r="A4443" s="1">
        <v>2988</v>
      </c>
      <c r="B4443" s="3">
        <v>42603.806944444441</v>
      </c>
      <c r="C4443" t="s">
        <v>8</v>
      </c>
      <c r="D4443">
        <v>2</v>
      </c>
    </row>
    <row r="4444" spans="1:4" x14ac:dyDescent="0.2">
      <c r="A4444" s="1">
        <v>2988</v>
      </c>
      <c r="B4444" s="3">
        <v>42603.806944444441</v>
      </c>
      <c r="C4444" t="s">
        <v>19</v>
      </c>
      <c r="D4444">
        <v>1</v>
      </c>
    </row>
    <row r="4445" spans="1:4" x14ac:dyDescent="0.2">
      <c r="A4445" s="1">
        <v>2987</v>
      </c>
      <c r="B4445" s="3">
        <v>42603.806944444441</v>
      </c>
      <c r="C4445" t="s">
        <v>15</v>
      </c>
      <c r="D4445">
        <v>3</v>
      </c>
    </row>
    <row r="4446" spans="1:4" x14ac:dyDescent="0.2">
      <c r="A4446" s="1">
        <v>2987</v>
      </c>
      <c r="B4446" s="3">
        <v>42603.806944444441</v>
      </c>
      <c r="C4446" t="s">
        <v>20</v>
      </c>
      <c r="D4446">
        <v>1</v>
      </c>
    </row>
    <row r="4447" spans="1:4" x14ac:dyDescent="0.2">
      <c r="A4447" s="1">
        <v>2986</v>
      </c>
      <c r="B4447" s="3">
        <v>42603.806944444441</v>
      </c>
      <c r="C4447" t="s">
        <v>23</v>
      </c>
      <c r="D4447">
        <v>1</v>
      </c>
    </row>
    <row r="4448" spans="1:4" x14ac:dyDescent="0.2">
      <c r="A4448" s="1">
        <v>2986</v>
      </c>
      <c r="B4448" s="3">
        <v>42603.806944444441</v>
      </c>
      <c r="C4448" t="s">
        <v>19</v>
      </c>
      <c r="D4448">
        <v>1</v>
      </c>
    </row>
    <row r="4449" spans="1:4" x14ac:dyDescent="0.2">
      <c r="A4449" s="1">
        <v>2986</v>
      </c>
      <c r="B4449" s="3">
        <v>42603.806944444441</v>
      </c>
      <c r="C4449" t="s">
        <v>14</v>
      </c>
      <c r="D4449">
        <v>1</v>
      </c>
    </row>
    <row r="4450" spans="1:4" x14ac:dyDescent="0.2">
      <c r="A4450" s="1">
        <v>2988</v>
      </c>
      <c r="B4450" s="3">
        <v>42603.806944444441</v>
      </c>
      <c r="C4450" t="s">
        <v>28</v>
      </c>
      <c r="D4450">
        <v>1</v>
      </c>
    </row>
    <row r="4451" spans="1:4" x14ac:dyDescent="0.2">
      <c r="A4451" s="1">
        <v>2987</v>
      </c>
      <c r="B4451" s="3">
        <v>42603.806944444441</v>
      </c>
      <c r="C4451" t="s">
        <v>45</v>
      </c>
      <c r="D4451">
        <v>2</v>
      </c>
    </row>
    <row r="4452" spans="1:4" x14ac:dyDescent="0.2">
      <c r="A4452" s="1">
        <v>2988</v>
      </c>
      <c r="B4452" s="3">
        <v>42603.806944444441</v>
      </c>
      <c r="C4452" t="s">
        <v>74</v>
      </c>
      <c r="D4452">
        <v>1</v>
      </c>
    </row>
    <row r="4453" spans="1:4" x14ac:dyDescent="0.2">
      <c r="A4453" s="1">
        <v>2987</v>
      </c>
      <c r="B4453" s="3">
        <v>42603.806944444441</v>
      </c>
      <c r="C4453" t="s">
        <v>70</v>
      </c>
      <c r="D4453">
        <v>1</v>
      </c>
    </row>
    <row r="4454" spans="1:4" x14ac:dyDescent="0.2">
      <c r="A4454" s="1">
        <v>2987</v>
      </c>
      <c r="B4454" s="3">
        <v>42603.806944444441</v>
      </c>
      <c r="C4454" t="s">
        <v>78</v>
      </c>
      <c r="D4454">
        <v>1</v>
      </c>
    </row>
    <row r="4455" spans="1:4" x14ac:dyDescent="0.2">
      <c r="A4455" s="1">
        <v>2986</v>
      </c>
      <c r="B4455" s="3">
        <v>42603.806944444441</v>
      </c>
      <c r="C4455" t="s">
        <v>70</v>
      </c>
      <c r="D4455">
        <v>1</v>
      </c>
    </row>
    <row r="4456" spans="1:4" x14ac:dyDescent="0.2">
      <c r="A4456" s="1">
        <v>2988</v>
      </c>
      <c r="B4456" s="3">
        <v>42603.806944444441</v>
      </c>
      <c r="C4456" t="s">
        <v>99</v>
      </c>
      <c r="D4456">
        <v>1</v>
      </c>
    </row>
    <row r="4457" spans="1:4" x14ac:dyDescent="0.2">
      <c r="A4457" s="1">
        <v>2986</v>
      </c>
      <c r="B4457" s="3">
        <v>42603.806944444441</v>
      </c>
      <c r="C4457" t="s">
        <v>95</v>
      </c>
      <c r="D4457">
        <v>1</v>
      </c>
    </row>
    <row r="4458" spans="1:4" x14ac:dyDescent="0.2">
      <c r="A4458" s="1">
        <v>2988</v>
      </c>
      <c r="B4458" s="3">
        <v>42603.806944444441</v>
      </c>
      <c r="C4458" t="s">
        <v>131</v>
      </c>
      <c r="D4458">
        <v>1</v>
      </c>
    </row>
    <row r="4459" spans="1:4" x14ac:dyDescent="0.2">
      <c r="A4459" s="1">
        <v>2987</v>
      </c>
      <c r="B4459" s="3">
        <v>42603.806944444441</v>
      </c>
      <c r="C4459" t="s">
        <v>118</v>
      </c>
      <c r="D4459">
        <v>1</v>
      </c>
    </row>
    <row r="4460" spans="1:4" x14ac:dyDescent="0.2">
      <c r="A4460" s="1">
        <v>2986</v>
      </c>
      <c r="B4460" s="3">
        <v>42603.806944444441</v>
      </c>
      <c r="C4460" t="s">
        <v>99</v>
      </c>
      <c r="D4460">
        <v>1</v>
      </c>
    </row>
    <row r="4461" spans="1:4" x14ac:dyDescent="0.2">
      <c r="A4461" s="1">
        <v>2989</v>
      </c>
      <c r="B4461" s="3">
        <v>42603.818055555559</v>
      </c>
      <c r="C4461" t="s">
        <v>5</v>
      </c>
      <c r="D4461">
        <v>1</v>
      </c>
    </row>
    <row r="4462" spans="1:4" x14ac:dyDescent="0.2">
      <c r="A4462" s="1">
        <v>2989</v>
      </c>
      <c r="B4462" s="3">
        <v>42603.818055555559</v>
      </c>
      <c r="C4462" t="s">
        <v>4</v>
      </c>
      <c r="D4462">
        <v>1</v>
      </c>
    </row>
    <row r="4463" spans="1:4" x14ac:dyDescent="0.2">
      <c r="A4463" s="1">
        <v>2989</v>
      </c>
      <c r="B4463" s="3">
        <v>42603.818055555559</v>
      </c>
      <c r="C4463" t="s">
        <v>8</v>
      </c>
      <c r="D4463">
        <v>2</v>
      </c>
    </row>
    <row r="4464" spans="1:4" x14ac:dyDescent="0.2">
      <c r="A4464" s="1">
        <v>2989</v>
      </c>
      <c r="B4464" s="3">
        <v>42603.818055555559</v>
      </c>
      <c r="C4464" t="s">
        <v>12</v>
      </c>
      <c r="D4464">
        <v>1</v>
      </c>
    </row>
    <row r="4465" spans="1:4" x14ac:dyDescent="0.2">
      <c r="A4465" s="1">
        <v>2989</v>
      </c>
      <c r="B4465" s="3">
        <v>42603.818055555559</v>
      </c>
      <c r="C4465" t="s">
        <v>17</v>
      </c>
      <c r="D4465">
        <v>2</v>
      </c>
    </row>
    <row r="4466" spans="1:4" x14ac:dyDescent="0.2">
      <c r="A4466" s="1">
        <v>2989</v>
      </c>
      <c r="B4466" s="3">
        <v>42603.818055555559</v>
      </c>
      <c r="C4466" t="s">
        <v>19</v>
      </c>
      <c r="D4466">
        <v>1</v>
      </c>
    </row>
    <row r="4467" spans="1:4" x14ac:dyDescent="0.2">
      <c r="A4467" s="1">
        <v>2989</v>
      </c>
      <c r="B4467" s="3">
        <v>42603.818055555559</v>
      </c>
      <c r="C4467" t="s">
        <v>104</v>
      </c>
      <c r="D4467">
        <v>1</v>
      </c>
    </row>
    <row r="4468" spans="1:4" x14ac:dyDescent="0.2">
      <c r="A4468" s="1">
        <v>2989</v>
      </c>
      <c r="B4468" s="3">
        <v>42603.818055555559</v>
      </c>
      <c r="C4468" t="s">
        <v>89</v>
      </c>
      <c r="D4468">
        <v>1</v>
      </c>
    </row>
    <row r="4469" spans="1:4" x14ac:dyDescent="0.2">
      <c r="A4469" s="1">
        <v>2990</v>
      </c>
      <c r="B4469" s="3">
        <v>42603.850694444445</v>
      </c>
      <c r="C4469" t="s">
        <v>12</v>
      </c>
      <c r="D4469">
        <v>1</v>
      </c>
    </row>
    <row r="4470" spans="1:4" x14ac:dyDescent="0.2">
      <c r="A4470" s="1">
        <v>2990</v>
      </c>
      <c r="B4470" s="3">
        <v>42603.850694444445</v>
      </c>
      <c r="C4470" t="s">
        <v>18</v>
      </c>
      <c r="D4470">
        <v>1</v>
      </c>
    </row>
    <row r="4471" spans="1:4" x14ac:dyDescent="0.2">
      <c r="A4471" s="1">
        <v>2990</v>
      </c>
      <c r="B4471" s="3">
        <v>42603.850694444445</v>
      </c>
      <c r="C4471" t="s">
        <v>15</v>
      </c>
      <c r="D4471">
        <v>3</v>
      </c>
    </row>
    <row r="4472" spans="1:4" x14ac:dyDescent="0.2">
      <c r="A4472" s="1">
        <v>2990</v>
      </c>
      <c r="B4472" s="3">
        <v>42603.850694444445</v>
      </c>
      <c r="C4472" t="s">
        <v>34</v>
      </c>
      <c r="D4472">
        <v>1</v>
      </c>
    </row>
    <row r="4473" spans="1:4" x14ac:dyDescent="0.2">
      <c r="A4473" s="1">
        <v>2990</v>
      </c>
      <c r="B4473" s="3">
        <v>42603.850694444445</v>
      </c>
      <c r="C4473" t="s">
        <v>109</v>
      </c>
      <c r="D4473">
        <v>2</v>
      </c>
    </row>
    <row r="4474" spans="1:4" x14ac:dyDescent="0.2">
      <c r="A4474" s="1">
        <v>2990</v>
      </c>
      <c r="B4474" s="3">
        <v>42603.850694444445</v>
      </c>
      <c r="C4474" t="s">
        <v>118</v>
      </c>
      <c r="D4474">
        <v>1</v>
      </c>
    </row>
    <row r="4475" spans="1:4" x14ac:dyDescent="0.2">
      <c r="A4475" s="1">
        <v>2991</v>
      </c>
      <c r="B4475" s="3">
        <v>42604.777083333334</v>
      </c>
      <c r="C4475" t="s">
        <v>12</v>
      </c>
      <c r="D4475">
        <v>1</v>
      </c>
    </row>
    <row r="4476" spans="1:4" x14ac:dyDescent="0.2">
      <c r="A4476" s="1">
        <v>2991</v>
      </c>
      <c r="B4476" s="3">
        <v>42604.777083333334</v>
      </c>
      <c r="C4476" t="s">
        <v>14</v>
      </c>
      <c r="D4476">
        <v>1</v>
      </c>
    </row>
    <row r="4477" spans="1:4" x14ac:dyDescent="0.2">
      <c r="A4477" s="1">
        <v>2991</v>
      </c>
      <c r="B4477" s="3">
        <v>42604.777083333334</v>
      </c>
      <c r="C4477" t="s">
        <v>61</v>
      </c>
      <c r="D4477">
        <v>1</v>
      </c>
    </row>
    <row r="4478" spans="1:4" x14ac:dyDescent="0.2">
      <c r="A4478" s="1">
        <v>2991</v>
      </c>
      <c r="B4478" s="3">
        <v>42604.777083333334</v>
      </c>
      <c r="C4478" t="s">
        <v>87</v>
      </c>
      <c r="D4478">
        <v>1</v>
      </c>
    </row>
    <row r="4479" spans="1:4" x14ac:dyDescent="0.2">
      <c r="A4479" s="1">
        <v>2991</v>
      </c>
      <c r="B4479" s="3">
        <v>42604.777083333334</v>
      </c>
      <c r="C4479" t="s">
        <v>89</v>
      </c>
      <c r="D4479">
        <v>1</v>
      </c>
    </row>
    <row r="4480" spans="1:4" x14ac:dyDescent="0.2">
      <c r="A4480" s="1">
        <v>2992</v>
      </c>
      <c r="B4480" s="3">
        <v>42604.790277777778</v>
      </c>
      <c r="C4480" t="s">
        <v>4</v>
      </c>
      <c r="D4480">
        <v>1</v>
      </c>
    </row>
    <row r="4481" spans="1:4" x14ac:dyDescent="0.2">
      <c r="A4481" s="1">
        <v>2992</v>
      </c>
      <c r="B4481" s="3">
        <v>42604.790277777778</v>
      </c>
      <c r="C4481" t="s">
        <v>12</v>
      </c>
      <c r="D4481">
        <v>1</v>
      </c>
    </row>
    <row r="4482" spans="1:4" x14ac:dyDescent="0.2">
      <c r="A4482" s="1">
        <v>2992</v>
      </c>
      <c r="B4482" s="3">
        <v>42604.790277777778</v>
      </c>
      <c r="C4482" t="s">
        <v>40</v>
      </c>
      <c r="D4482">
        <v>2</v>
      </c>
    </row>
    <row r="4483" spans="1:4" x14ac:dyDescent="0.2">
      <c r="A4483" s="1">
        <v>2992</v>
      </c>
      <c r="B4483" s="3">
        <v>42604.790277777778</v>
      </c>
      <c r="C4483" t="s">
        <v>102</v>
      </c>
      <c r="D4483">
        <v>1</v>
      </c>
    </row>
    <row r="4484" spans="1:4" x14ac:dyDescent="0.2">
      <c r="A4484" s="1">
        <v>2992</v>
      </c>
      <c r="B4484" s="3">
        <v>42604.790277777778</v>
      </c>
      <c r="C4484" t="s">
        <v>137</v>
      </c>
      <c r="D4484">
        <v>1</v>
      </c>
    </row>
    <row r="4485" spans="1:4" x14ac:dyDescent="0.2">
      <c r="A4485" s="1">
        <v>2993</v>
      </c>
      <c r="B4485" s="3">
        <v>42604.808333333334</v>
      </c>
      <c r="C4485" t="s">
        <v>14</v>
      </c>
      <c r="D4485">
        <v>1</v>
      </c>
    </row>
    <row r="4486" spans="1:4" x14ac:dyDescent="0.2">
      <c r="A4486" s="1">
        <v>2993</v>
      </c>
      <c r="B4486" s="3">
        <v>42604.808333333334</v>
      </c>
      <c r="C4486" t="s">
        <v>18</v>
      </c>
      <c r="D4486">
        <v>1</v>
      </c>
    </row>
    <row r="4487" spans="1:4" x14ac:dyDescent="0.2">
      <c r="A4487" s="1">
        <v>2993</v>
      </c>
      <c r="B4487" s="3">
        <v>42604.808333333334</v>
      </c>
      <c r="C4487" t="s">
        <v>28</v>
      </c>
      <c r="D4487">
        <v>1</v>
      </c>
    </row>
    <row r="4488" spans="1:4" x14ac:dyDescent="0.2">
      <c r="A4488" s="1">
        <v>2993</v>
      </c>
      <c r="B4488" s="3">
        <v>42604.808333333334</v>
      </c>
      <c r="C4488" t="s">
        <v>34</v>
      </c>
      <c r="D4488">
        <v>1</v>
      </c>
    </row>
    <row r="4489" spans="1:4" x14ac:dyDescent="0.2">
      <c r="A4489" s="1">
        <v>2993</v>
      </c>
      <c r="B4489" s="3">
        <v>42604.808333333334</v>
      </c>
      <c r="C4489" t="s">
        <v>100</v>
      </c>
      <c r="D4489">
        <v>1</v>
      </c>
    </row>
    <row r="4490" spans="1:4" x14ac:dyDescent="0.2">
      <c r="A4490" s="1">
        <v>2993</v>
      </c>
      <c r="B4490" s="3">
        <v>42604.808333333334</v>
      </c>
      <c r="C4490" t="s">
        <v>160</v>
      </c>
      <c r="D4490">
        <v>1</v>
      </c>
    </row>
    <row r="4491" spans="1:4" x14ac:dyDescent="0.2">
      <c r="A4491" s="1">
        <v>2994</v>
      </c>
      <c r="B4491" s="3">
        <v>42604.811805555553</v>
      </c>
      <c r="C4491" t="s">
        <v>17</v>
      </c>
      <c r="D4491">
        <v>1</v>
      </c>
    </row>
    <row r="4492" spans="1:4" x14ac:dyDescent="0.2">
      <c r="A4492" s="1">
        <v>2994</v>
      </c>
      <c r="B4492" s="3">
        <v>42604.811805555553</v>
      </c>
      <c r="C4492" t="s">
        <v>34</v>
      </c>
      <c r="D4492">
        <v>1</v>
      </c>
    </row>
    <row r="4493" spans="1:4" x14ac:dyDescent="0.2">
      <c r="A4493" s="1">
        <v>2994</v>
      </c>
      <c r="B4493" s="3">
        <v>42604.811805555553</v>
      </c>
      <c r="C4493" t="s">
        <v>27</v>
      </c>
      <c r="D4493">
        <v>1</v>
      </c>
    </row>
    <row r="4494" spans="1:4" x14ac:dyDescent="0.2">
      <c r="A4494" s="1">
        <v>2994</v>
      </c>
      <c r="B4494" s="3">
        <v>42604.811805555553</v>
      </c>
      <c r="C4494" t="s">
        <v>75</v>
      </c>
      <c r="D4494">
        <v>1</v>
      </c>
    </row>
    <row r="4495" spans="1:4" x14ac:dyDescent="0.2">
      <c r="A4495" s="1">
        <v>2994</v>
      </c>
      <c r="B4495" s="3">
        <v>42604.811805555553</v>
      </c>
      <c r="C4495" t="s">
        <v>89</v>
      </c>
      <c r="D4495">
        <v>1</v>
      </c>
    </row>
    <row r="4496" spans="1:4" x14ac:dyDescent="0.2">
      <c r="A4496" s="1">
        <v>2995</v>
      </c>
      <c r="B4496" s="3">
        <v>42604.817361111112</v>
      </c>
      <c r="C4496" t="s">
        <v>32</v>
      </c>
      <c r="D4496">
        <v>1</v>
      </c>
    </row>
    <row r="4497" spans="1:4" x14ac:dyDescent="0.2">
      <c r="A4497" s="1">
        <v>2995</v>
      </c>
      <c r="B4497" s="3">
        <v>42604.817361111112</v>
      </c>
      <c r="C4497" t="s">
        <v>64</v>
      </c>
      <c r="D4497">
        <v>1</v>
      </c>
    </row>
    <row r="4498" spans="1:4" x14ac:dyDescent="0.2">
      <c r="A4498" s="1">
        <v>2995</v>
      </c>
      <c r="B4498" s="3">
        <v>42604.817361111112</v>
      </c>
      <c r="C4498" t="s">
        <v>79</v>
      </c>
      <c r="D4498">
        <v>1</v>
      </c>
    </row>
    <row r="4499" spans="1:4" x14ac:dyDescent="0.2">
      <c r="A4499" s="1">
        <v>2995</v>
      </c>
      <c r="B4499" s="3">
        <v>42604.817361111112</v>
      </c>
      <c r="C4499" t="s">
        <v>89</v>
      </c>
      <c r="D4499">
        <v>1</v>
      </c>
    </row>
    <row r="4500" spans="1:4" x14ac:dyDescent="0.2">
      <c r="A4500" s="1">
        <v>2996</v>
      </c>
      <c r="B4500" s="3">
        <v>42604.830555555556</v>
      </c>
      <c r="C4500" t="s">
        <v>95</v>
      </c>
      <c r="D4500">
        <v>1</v>
      </c>
    </row>
    <row r="4501" spans="1:4" x14ac:dyDescent="0.2">
      <c r="A4501" s="1">
        <v>2996</v>
      </c>
      <c r="B4501" s="3">
        <v>42604.830555555556</v>
      </c>
      <c r="C4501" t="s">
        <v>126</v>
      </c>
      <c r="D4501">
        <v>1</v>
      </c>
    </row>
    <row r="4502" spans="1:4" x14ac:dyDescent="0.2">
      <c r="A4502" s="1">
        <v>2996</v>
      </c>
      <c r="B4502" s="3">
        <v>42604.830555555556</v>
      </c>
      <c r="C4502" t="s">
        <v>121</v>
      </c>
      <c r="D4502">
        <v>2</v>
      </c>
    </row>
    <row r="4503" spans="1:4" x14ac:dyDescent="0.2">
      <c r="A4503" s="1">
        <v>2997</v>
      </c>
      <c r="B4503" s="3">
        <v>42604.833333333336</v>
      </c>
      <c r="C4503" t="s">
        <v>63</v>
      </c>
      <c r="D4503">
        <v>1</v>
      </c>
    </row>
    <row r="4504" spans="1:4" x14ac:dyDescent="0.2">
      <c r="A4504" s="1">
        <v>2997</v>
      </c>
      <c r="B4504" s="3">
        <v>42604.833333333336</v>
      </c>
      <c r="C4504" t="s">
        <v>95</v>
      </c>
      <c r="D4504">
        <v>1</v>
      </c>
    </row>
    <row r="4505" spans="1:4" x14ac:dyDescent="0.2">
      <c r="A4505" s="1">
        <v>2997</v>
      </c>
      <c r="B4505" s="3">
        <v>42604.833333333336</v>
      </c>
      <c r="C4505" t="s">
        <v>126</v>
      </c>
      <c r="D4505">
        <v>1</v>
      </c>
    </row>
    <row r="4506" spans="1:4" x14ac:dyDescent="0.2">
      <c r="A4506" s="1">
        <v>2997</v>
      </c>
      <c r="B4506" s="3">
        <v>42604.833333333336</v>
      </c>
      <c r="C4506" t="s">
        <v>121</v>
      </c>
      <c r="D4506">
        <v>2</v>
      </c>
    </row>
    <row r="4507" spans="1:4" x14ac:dyDescent="0.2">
      <c r="A4507" s="1">
        <v>2999</v>
      </c>
      <c r="B4507" s="3">
        <v>42604.886805555558</v>
      </c>
      <c r="C4507" t="s">
        <v>15</v>
      </c>
      <c r="D4507">
        <v>1</v>
      </c>
    </row>
    <row r="4508" spans="1:4" x14ac:dyDescent="0.2">
      <c r="A4508" s="1">
        <v>2999</v>
      </c>
      <c r="B4508" s="3">
        <v>42604.886805555558</v>
      </c>
      <c r="C4508" t="s">
        <v>96</v>
      </c>
      <c r="D4508">
        <v>1</v>
      </c>
    </row>
    <row r="4509" spans="1:4" x14ac:dyDescent="0.2">
      <c r="A4509" s="1">
        <v>2999</v>
      </c>
      <c r="B4509" s="3">
        <v>42604.886805555558</v>
      </c>
      <c r="C4509" t="s">
        <v>160</v>
      </c>
      <c r="D4509">
        <v>1</v>
      </c>
    </row>
    <row r="4510" spans="1:4" x14ac:dyDescent="0.2">
      <c r="A4510" s="1">
        <v>3001</v>
      </c>
      <c r="B4510" s="3">
        <v>42605.74722222222</v>
      </c>
      <c r="C4510" t="s">
        <v>18</v>
      </c>
      <c r="D4510">
        <v>1</v>
      </c>
    </row>
    <row r="4511" spans="1:4" x14ac:dyDescent="0.2">
      <c r="A4511" s="1">
        <v>3001</v>
      </c>
      <c r="B4511" s="3">
        <v>42605.74722222222</v>
      </c>
      <c r="C4511" t="s">
        <v>40</v>
      </c>
      <c r="D4511">
        <v>1</v>
      </c>
    </row>
    <row r="4512" spans="1:4" x14ac:dyDescent="0.2">
      <c r="A4512" s="1">
        <v>3001</v>
      </c>
      <c r="B4512" s="3">
        <v>42605.74722222222</v>
      </c>
      <c r="C4512" t="s">
        <v>78</v>
      </c>
      <c r="D4512">
        <v>1</v>
      </c>
    </row>
    <row r="4513" spans="1:4" x14ac:dyDescent="0.2">
      <c r="A4513" s="1">
        <v>3001</v>
      </c>
      <c r="B4513" s="3">
        <v>42605.74722222222</v>
      </c>
      <c r="C4513" t="s">
        <v>111</v>
      </c>
      <c r="D4513">
        <v>1</v>
      </c>
    </row>
    <row r="4514" spans="1:4" x14ac:dyDescent="0.2">
      <c r="A4514" s="1">
        <v>3002</v>
      </c>
      <c r="B4514" s="3">
        <v>42606.649305555555</v>
      </c>
      <c r="C4514" t="s">
        <v>15</v>
      </c>
      <c r="D4514">
        <v>1</v>
      </c>
    </row>
    <row r="4515" spans="1:4" x14ac:dyDescent="0.2">
      <c r="A4515" s="1">
        <v>3002</v>
      </c>
      <c r="B4515" s="3">
        <v>42606.649305555555</v>
      </c>
      <c r="C4515" t="s">
        <v>27</v>
      </c>
      <c r="D4515">
        <v>1</v>
      </c>
    </row>
    <row r="4516" spans="1:4" x14ac:dyDescent="0.2">
      <c r="A4516" s="1">
        <v>3002</v>
      </c>
      <c r="B4516" s="3">
        <v>42606.649305555555</v>
      </c>
      <c r="C4516" t="s">
        <v>63</v>
      </c>
      <c r="D4516">
        <v>1</v>
      </c>
    </row>
    <row r="4517" spans="1:4" x14ac:dyDescent="0.2">
      <c r="A4517" s="1">
        <v>3002</v>
      </c>
      <c r="B4517" s="3">
        <v>42606.649305555555</v>
      </c>
      <c r="C4517" t="s">
        <v>103</v>
      </c>
      <c r="D4517">
        <v>1</v>
      </c>
    </row>
    <row r="4518" spans="1:4" x14ac:dyDescent="0.2">
      <c r="A4518" s="1">
        <v>3003</v>
      </c>
      <c r="B4518" s="3">
        <v>42606.686805555553</v>
      </c>
      <c r="C4518" t="s">
        <v>4</v>
      </c>
      <c r="D4518">
        <v>2</v>
      </c>
    </row>
    <row r="4519" spans="1:4" x14ac:dyDescent="0.2">
      <c r="A4519" s="1">
        <v>3003</v>
      </c>
      <c r="B4519" s="3">
        <v>42606.686805555553</v>
      </c>
      <c r="C4519" t="s">
        <v>8</v>
      </c>
      <c r="D4519">
        <v>7</v>
      </c>
    </row>
    <row r="4520" spans="1:4" x14ac:dyDescent="0.2">
      <c r="A4520" s="1">
        <v>3003</v>
      </c>
      <c r="B4520" s="3">
        <v>42606.686805555553</v>
      </c>
      <c r="C4520" t="s">
        <v>12</v>
      </c>
      <c r="D4520">
        <v>6</v>
      </c>
    </row>
    <row r="4521" spans="1:4" x14ac:dyDescent="0.2">
      <c r="A4521" s="1">
        <v>3003</v>
      </c>
      <c r="B4521" s="3">
        <v>42606.686805555553</v>
      </c>
      <c r="C4521" t="s">
        <v>33</v>
      </c>
      <c r="D4521">
        <v>2</v>
      </c>
    </row>
    <row r="4522" spans="1:4" x14ac:dyDescent="0.2">
      <c r="A4522" s="1">
        <v>3003</v>
      </c>
      <c r="B4522" s="3">
        <v>42606.686805555553</v>
      </c>
      <c r="C4522" t="s">
        <v>96</v>
      </c>
      <c r="D4522">
        <v>2</v>
      </c>
    </row>
    <row r="4523" spans="1:4" x14ac:dyDescent="0.2">
      <c r="A4523" s="1">
        <v>3003</v>
      </c>
      <c r="B4523" s="3">
        <v>42606.686805555553</v>
      </c>
      <c r="C4523" t="s">
        <v>107</v>
      </c>
      <c r="D4523">
        <v>1</v>
      </c>
    </row>
    <row r="4524" spans="1:4" x14ac:dyDescent="0.2">
      <c r="A4524" s="1">
        <v>3005</v>
      </c>
      <c r="B4524" s="3">
        <v>42606.779861111114</v>
      </c>
      <c r="C4524" t="s">
        <v>12</v>
      </c>
      <c r="D4524">
        <v>1</v>
      </c>
    </row>
    <row r="4525" spans="1:4" x14ac:dyDescent="0.2">
      <c r="A4525" s="1">
        <v>3005</v>
      </c>
      <c r="B4525" s="3">
        <v>42606.779861111114</v>
      </c>
      <c r="C4525" t="s">
        <v>17</v>
      </c>
      <c r="D4525">
        <v>1</v>
      </c>
    </row>
    <row r="4526" spans="1:4" x14ac:dyDescent="0.2">
      <c r="A4526" s="1">
        <v>3004</v>
      </c>
      <c r="B4526" s="3">
        <v>42606.779861111114</v>
      </c>
      <c r="C4526" t="s">
        <v>15</v>
      </c>
      <c r="D4526">
        <v>1</v>
      </c>
    </row>
    <row r="4527" spans="1:4" x14ac:dyDescent="0.2">
      <c r="A4527" s="1">
        <v>3004</v>
      </c>
      <c r="B4527" s="3">
        <v>42606.779861111114</v>
      </c>
      <c r="C4527" t="s">
        <v>16</v>
      </c>
      <c r="D4527">
        <v>1</v>
      </c>
    </row>
    <row r="4528" spans="1:4" x14ac:dyDescent="0.2">
      <c r="A4528" s="1">
        <v>3004</v>
      </c>
      <c r="B4528" s="3">
        <v>42606.779861111114</v>
      </c>
      <c r="C4528" t="s">
        <v>46</v>
      </c>
      <c r="D4528">
        <v>1</v>
      </c>
    </row>
    <row r="4529" spans="1:4" x14ac:dyDescent="0.2">
      <c r="A4529" s="1">
        <v>3004</v>
      </c>
      <c r="B4529" s="3">
        <v>42606.779861111114</v>
      </c>
      <c r="C4529" t="s">
        <v>61</v>
      </c>
      <c r="D4529">
        <v>1</v>
      </c>
    </row>
    <row r="4530" spans="1:4" x14ac:dyDescent="0.2">
      <c r="A4530" s="1">
        <v>3004</v>
      </c>
      <c r="B4530" s="3">
        <v>42606.779861111114</v>
      </c>
      <c r="C4530" t="s">
        <v>68</v>
      </c>
      <c r="D4530">
        <v>1</v>
      </c>
    </row>
    <row r="4531" spans="1:4" x14ac:dyDescent="0.2">
      <c r="A4531" s="1">
        <v>3005</v>
      </c>
      <c r="B4531" s="3">
        <v>42606.779861111114</v>
      </c>
      <c r="C4531" t="s">
        <v>119</v>
      </c>
      <c r="D4531">
        <v>1</v>
      </c>
    </row>
    <row r="4532" spans="1:4" x14ac:dyDescent="0.2">
      <c r="A4532" s="1">
        <v>3004</v>
      </c>
      <c r="B4532" s="3">
        <v>42606.779861111114</v>
      </c>
      <c r="C4532" t="s">
        <v>160</v>
      </c>
      <c r="D4532">
        <v>1</v>
      </c>
    </row>
    <row r="4533" spans="1:4" x14ac:dyDescent="0.2">
      <c r="A4533" s="1">
        <v>3006</v>
      </c>
      <c r="B4533" s="3">
        <v>42606.847916666666</v>
      </c>
      <c r="C4533" t="s">
        <v>14</v>
      </c>
      <c r="D4533">
        <v>1</v>
      </c>
    </row>
    <row r="4534" spans="1:4" x14ac:dyDescent="0.2">
      <c r="A4534" s="1">
        <v>3006</v>
      </c>
      <c r="B4534" s="3">
        <v>42606.847916666666</v>
      </c>
      <c r="C4534" t="s">
        <v>18</v>
      </c>
      <c r="D4534">
        <v>1</v>
      </c>
    </row>
    <row r="4535" spans="1:4" x14ac:dyDescent="0.2">
      <c r="A4535" s="1">
        <v>3006</v>
      </c>
      <c r="B4535" s="3">
        <v>42606.847916666666</v>
      </c>
      <c r="C4535" t="s">
        <v>32</v>
      </c>
      <c r="D4535">
        <v>1</v>
      </c>
    </row>
    <row r="4536" spans="1:4" x14ac:dyDescent="0.2">
      <c r="A4536" s="1">
        <v>3006</v>
      </c>
      <c r="B4536" s="3">
        <v>42606.847916666666</v>
      </c>
      <c r="C4536" t="s">
        <v>107</v>
      </c>
      <c r="D4536">
        <v>1</v>
      </c>
    </row>
    <row r="4537" spans="1:4" x14ac:dyDescent="0.2">
      <c r="A4537" s="1">
        <v>3006</v>
      </c>
      <c r="B4537" s="3">
        <v>42606.847916666666</v>
      </c>
      <c r="C4537" t="s">
        <v>119</v>
      </c>
      <c r="D4537">
        <v>1</v>
      </c>
    </row>
    <row r="4538" spans="1:4" x14ac:dyDescent="0.2">
      <c r="A4538" s="1">
        <v>3007</v>
      </c>
      <c r="B4538" s="3">
        <v>42606.85</v>
      </c>
      <c r="C4538" t="s">
        <v>14</v>
      </c>
      <c r="D4538">
        <v>1</v>
      </c>
    </row>
    <row r="4539" spans="1:4" x14ac:dyDescent="0.2">
      <c r="A4539" s="1">
        <v>3007</v>
      </c>
      <c r="B4539" s="3">
        <v>42606.85</v>
      </c>
      <c r="C4539" t="s">
        <v>18</v>
      </c>
      <c r="D4539">
        <v>1</v>
      </c>
    </row>
    <row r="4540" spans="1:4" x14ac:dyDescent="0.2">
      <c r="A4540" s="1">
        <v>3007</v>
      </c>
      <c r="B4540" s="3">
        <v>42606.85</v>
      </c>
      <c r="C4540" t="s">
        <v>32</v>
      </c>
      <c r="D4540">
        <v>1</v>
      </c>
    </row>
    <row r="4541" spans="1:4" x14ac:dyDescent="0.2">
      <c r="A4541" s="1">
        <v>3007</v>
      </c>
      <c r="B4541" s="3">
        <v>42606.85</v>
      </c>
      <c r="C4541" t="s">
        <v>107</v>
      </c>
      <c r="D4541">
        <v>1</v>
      </c>
    </row>
    <row r="4542" spans="1:4" x14ac:dyDescent="0.2">
      <c r="A4542" s="1">
        <v>3007</v>
      </c>
      <c r="B4542" s="3">
        <v>42606.85</v>
      </c>
      <c r="C4542" t="s">
        <v>119</v>
      </c>
      <c r="D4542">
        <v>1</v>
      </c>
    </row>
    <row r="4543" spans="1:4" x14ac:dyDescent="0.2">
      <c r="A4543" s="1">
        <v>3008</v>
      </c>
      <c r="B4543" s="3">
        <v>42606.9</v>
      </c>
      <c r="C4543" t="s">
        <v>10</v>
      </c>
      <c r="D4543">
        <v>4</v>
      </c>
    </row>
    <row r="4544" spans="1:4" x14ac:dyDescent="0.2">
      <c r="A4544" s="1">
        <v>3008</v>
      </c>
      <c r="B4544" s="3">
        <v>42606.9</v>
      </c>
      <c r="C4544" t="s">
        <v>89</v>
      </c>
      <c r="D4544">
        <v>1</v>
      </c>
    </row>
    <row r="4545" spans="1:4" x14ac:dyDescent="0.2">
      <c r="A4545" s="1">
        <v>3008</v>
      </c>
      <c r="B4545" s="3">
        <v>42606.9</v>
      </c>
      <c r="C4545" t="s">
        <v>96</v>
      </c>
      <c r="D4545">
        <v>1</v>
      </c>
    </row>
    <row r="4546" spans="1:4" x14ac:dyDescent="0.2">
      <c r="A4546" s="1">
        <v>3009</v>
      </c>
      <c r="B4546" s="3">
        <v>42607.731944444444</v>
      </c>
      <c r="C4546" t="s">
        <v>15</v>
      </c>
      <c r="D4546">
        <v>1</v>
      </c>
    </row>
    <row r="4547" spans="1:4" x14ac:dyDescent="0.2">
      <c r="A4547" s="1">
        <v>3009</v>
      </c>
      <c r="B4547" s="3">
        <v>42607.731944444444</v>
      </c>
      <c r="C4547" t="s">
        <v>38</v>
      </c>
      <c r="D4547">
        <v>1</v>
      </c>
    </row>
    <row r="4548" spans="1:4" x14ac:dyDescent="0.2">
      <c r="A4548" s="1">
        <v>3009</v>
      </c>
      <c r="B4548" s="3">
        <v>42607.731944444444</v>
      </c>
      <c r="C4548" t="s">
        <v>103</v>
      </c>
      <c r="D4548">
        <v>1</v>
      </c>
    </row>
    <row r="4549" spans="1:4" x14ac:dyDescent="0.2">
      <c r="A4549" s="1">
        <v>3009</v>
      </c>
      <c r="B4549" s="3">
        <v>42607.731944444444</v>
      </c>
      <c r="C4549" t="s">
        <v>91</v>
      </c>
      <c r="D4549">
        <v>1</v>
      </c>
    </row>
    <row r="4550" spans="1:4" x14ac:dyDescent="0.2">
      <c r="A4550" s="1">
        <v>3010</v>
      </c>
      <c r="B4550" s="3">
        <v>42607.76666666667</v>
      </c>
      <c r="C4550" t="s">
        <v>18</v>
      </c>
      <c r="D4550">
        <v>1</v>
      </c>
    </row>
    <row r="4551" spans="1:4" x14ac:dyDescent="0.2">
      <c r="A4551" s="1">
        <v>3010</v>
      </c>
      <c r="B4551" s="3">
        <v>42607.76666666667</v>
      </c>
      <c r="C4551" t="s">
        <v>43</v>
      </c>
      <c r="D4551">
        <v>1</v>
      </c>
    </row>
    <row r="4552" spans="1:4" x14ac:dyDescent="0.2">
      <c r="A4552" s="1">
        <v>3010</v>
      </c>
      <c r="B4552" s="3">
        <v>42607.76666666667</v>
      </c>
      <c r="C4552" t="s">
        <v>37</v>
      </c>
      <c r="D4552">
        <v>1</v>
      </c>
    </row>
    <row r="4553" spans="1:4" x14ac:dyDescent="0.2">
      <c r="A4553" s="1">
        <v>3010</v>
      </c>
      <c r="B4553" s="3">
        <v>42607.76666666667</v>
      </c>
      <c r="C4553" t="s">
        <v>42</v>
      </c>
      <c r="D4553">
        <v>1</v>
      </c>
    </row>
    <row r="4554" spans="1:4" x14ac:dyDescent="0.2">
      <c r="A4554" s="1">
        <v>3010</v>
      </c>
      <c r="B4554" s="3">
        <v>42607.76666666667</v>
      </c>
      <c r="C4554" t="s">
        <v>34</v>
      </c>
      <c r="D4554">
        <v>1</v>
      </c>
    </row>
    <row r="4555" spans="1:4" x14ac:dyDescent="0.2">
      <c r="A4555" s="1">
        <v>3010</v>
      </c>
      <c r="B4555" s="3">
        <v>42607.76666666667</v>
      </c>
      <c r="C4555" t="s">
        <v>33</v>
      </c>
      <c r="D4555">
        <v>1</v>
      </c>
    </row>
    <row r="4556" spans="1:4" x14ac:dyDescent="0.2">
      <c r="A4556" s="1">
        <v>3010</v>
      </c>
      <c r="B4556" s="3">
        <v>42607.76666666667</v>
      </c>
      <c r="C4556" t="s">
        <v>64</v>
      </c>
      <c r="D4556">
        <v>1</v>
      </c>
    </row>
    <row r="4557" spans="1:4" x14ac:dyDescent="0.2">
      <c r="A4557" s="1">
        <v>3010</v>
      </c>
      <c r="B4557" s="3">
        <v>42607.76666666667</v>
      </c>
      <c r="C4557" t="s">
        <v>77</v>
      </c>
      <c r="D4557">
        <v>1</v>
      </c>
    </row>
    <row r="4558" spans="1:4" x14ac:dyDescent="0.2">
      <c r="A4558" s="1">
        <v>3010</v>
      </c>
      <c r="B4558" s="3">
        <v>42607.76666666667</v>
      </c>
      <c r="C4558" t="s">
        <v>115</v>
      </c>
      <c r="D4558">
        <v>1</v>
      </c>
    </row>
    <row r="4559" spans="1:4" x14ac:dyDescent="0.2">
      <c r="A4559" s="1">
        <v>3011</v>
      </c>
      <c r="B4559" s="3">
        <v>42607.771527777775</v>
      </c>
      <c r="C4559" t="s">
        <v>19</v>
      </c>
      <c r="D4559">
        <v>2</v>
      </c>
    </row>
    <row r="4560" spans="1:4" x14ac:dyDescent="0.2">
      <c r="A4560" s="1">
        <v>3011</v>
      </c>
      <c r="B4560" s="3">
        <v>42607.771527777775</v>
      </c>
      <c r="C4560" t="s">
        <v>17</v>
      </c>
      <c r="D4560">
        <v>1</v>
      </c>
    </row>
    <row r="4561" spans="1:4" x14ac:dyDescent="0.2">
      <c r="A4561" s="1">
        <v>3011</v>
      </c>
      <c r="B4561" s="3">
        <v>42607.771527777775</v>
      </c>
      <c r="C4561" t="s">
        <v>15</v>
      </c>
      <c r="D4561">
        <v>3</v>
      </c>
    </row>
    <row r="4562" spans="1:4" x14ac:dyDescent="0.2">
      <c r="A4562" s="1">
        <v>3011</v>
      </c>
      <c r="B4562" s="3">
        <v>42607.771527777775</v>
      </c>
      <c r="C4562" t="s">
        <v>28</v>
      </c>
      <c r="D4562">
        <v>1</v>
      </c>
    </row>
    <row r="4563" spans="1:4" x14ac:dyDescent="0.2">
      <c r="A4563" s="1">
        <v>3011</v>
      </c>
      <c r="B4563" s="3">
        <v>42607.771527777775</v>
      </c>
      <c r="C4563" t="s">
        <v>87</v>
      </c>
      <c r="D4563">
        <v>1</v>
      </c>
    </row>
    <row r="4564" spans="1:4" x14ac:dyDescent="0.2">
      <c r="A4564" s="1">
        <v>3011</v>
      </c>
      <c r="B4564" s="3">
        <v>42607.771527777775</v>
      </c>
      <c r="C4564" t="s">
        <v>116</v>
      </c>
      <c r="D4564">
        <v>1</v>
      </c>
    </row>
    <row r="4565" spans="1:4" x14ac:dyDescent="0.2">
      <c r="A4565" s="1">
        <v>3011</v>
      </c>
      <c r="B4565" s="3">
        <v>42607.771527777775</v>
      </c>
      <c r="C4565" t="s">
        <v>94</v>
      </c>
      <c r="D4565">
        <v>1</v>
      </c>
    </row>
    <row r="4566" spans="1:4" x14ac:dyDescent="0.2">
      <c r="A4566" s="1">
        <v>3011</v>
      </c>
      <c r="B4566" s="3">
        <v>42607.771527777775</v>
      </c>
      <c r="C4566" t="s">
        <v>92</v>
      </c>
      <c r="D4566">
        <v>1</v>
      </c>
    </row>
    <row r="4567" spans="1:4" x14ac:dyDescent="0.2">
      <c r="A4567" s="1">
        <v>3012</v>
      </c>
      <c r="B4567" s="3">
        <v>42607.775000000001</v>
      </c>
      <c r="C4567" t="s">
        <v>9</v>
      </c>
      <c r="D4567">
        <v>1</v>
      </c>
    </row>
    <row r="4568" spans="1:4" x14ac:dyDescent="0.2">
      <c r="A4568" s="1">
        <v>3012</v>
      </c>
      <c r="B4568" s="3">
        <v>42607.775000000001</v>
      </c>
      <c r="C4568" t="s">
        <v>8</v>
      </c>
      <c r="D4568">
        <v>4</v>
      </c>
    </row>
    <row r="4569" spans="1:4" x14ac:dyDescent="0.2">
      <c r="A4569" s="1">
        <v>3012</v>
      </c>
      <c r="B4569" s="3">
        <v>42607.775000000001</v>
      </c>
      <c r="C4569" t="s">
        <v>14</v>
      </c>
      <c r="D4569">
        <v>1</v>
      </c>
    </row>
    <row r="4570" spans="1:4" x14ac:dyDescent="0.2">
      <c r="A4570" s="1">
        <v>3012</v>
      </c>
      <c r="B4570" s="3">
        <v>42607.775000000001</v>
      </c>
      <c r="C4570" t="s">
        <v>18</v>
      </c>
      <c r="D4570">
        <v>1</v>
      </c>
    </row>
    <row r="4571" spans="1:4" x14ac:dyDescent="0.2">
      <c r="A4571" s="1">
        <v>3012</v>
      </c>
      <c r="B4571" s="3">
        <v>42607.775000000001</v>
      </c>
      <c r="C4571" t="s">
        <v>32</v>
      </c>
      <c r="D4571">
        <v>1</v>
      </c>
    </row>
    <row r="4572" spans="1:4" x14ac:dyDescent="0.2">
      <c r="A4572" s="1">
        <v>3012</v>
      </c>
      <c r="B4572" s="3">
        <v>42607.775000000001</v>
      </c>
      <c r="C4572" t="s">
        <v>58</v>
      </c>
      <c r="D4572">
        <v>1</v>
      </c>
    </row>
    <row r="4573" spans="1:4" x14ac:dyDescent="0.2">
      <c r="A4573" s="1">
        <v>3012</v>
      </c>
      <c r="B4573" s="3">
        <v>42607.775000000001</v>
      </c>
      <c r="C4573" t="s">
        <v>87</v>
      </c>
      <c r="D4573">
        <v>1</v>
      </c>
    </row>
    <row r="4574" spans="1:4" x14ac:dyDescent="0.2">
      <c r="A4574" s="1">
        <v>3012</v>
      </c>
      <c r="B4574" s="3">
        <v>42607.775000000001</v>
      </c>
      <c r="C4574" t="s">
        <v>89</v>
      </c>
      <c r="D4574">
        <v>1</v>
      </c>
    </row>
    <row r="4575" spans="1:4" x14ac:dyDescent="0.2">
      <c r="A4575" s="1">
        <v>3013</v>
      </c>
      <c r="B4575" s="3">
        <v>42607.838194444441</v>
      </c>
      <c r="C4575" t="s">
        <v>4</v>
      </c>
      <c r="D4575">
        <v>2</v>
      </c>
    </row>
    <row r="4576" spans="1:4" x14ac:dyDescent="0.2">
      <c r="A4576" s="1">
        <v>3013</v>
      </c>
      <c r="B4576" s="3">
        <v>42607.838194444441</v>
      </c>
      <c r="C4576" t="s">
        <v>8</v>
      </c>
      <c r="D4576">
        <v>2</v>
      </c>
    </row>
    <row r="4577" spans="1:4" x14ac:dyDescent="0.2">
      <c r="A4577" s="1">
        <v>3013</v>
      </c>
      <c r="B4577" s="3">
        <v>42607.838194444441</v>
      </c>
      <c r="C4577" t="s">
        <v>15</v>
      </c>
      <c r="D4577">
        <v>1</v>
      </c>
    </row>
    <row r="4578" spans="1:4" x14ac:dyDescent="0.2">
      <c r="A4578" s="1">
        <v>3013</v>
      </c>
      <c r="B4578" s="3">
        <v>42607.838194444441</v>
      </c>
      <c r="C4578" t="s">
        <v>17</v>
      </c>
      <c r="D4578">
        <v>1</v>
      </c>
    </row>
    <row r="4579" spans="1:4" x14ac:dyDescent="0.2">
      <c r="A4579" s="1">
        <v>3013</v>
      </c>
      <c r="B4579" s="3">
        <v>42607.838194444441</v>
      </c>
      <c r="C4579" t="s">
        <v>89</v>
      </c>
      <c r="D4579">
        <v>1</v>
      </c>
    </row>
    <row r="4580" spans="1:4" x14ac:dyDescent="0.2">
      <c r="A4580" s="1">
        <v>3014</v>
      </c>
      <c r="B4580" s="3">
        <v>42607.863194444442</v>
      </c>
      <c r="C4580" t="s">
        <v>12</v>
      </c>
      <c r="D4580">
        <v>1</v>
      </c>
    </row>
    <row r="4581" spans="1:4" x14ac:dyDescent="0.2">
      <c r="A4581" s="1">
        <v>3014</v>
      </c>
      <c r="B4581" s="3">
        <v>42607.863194444442</v>
      </c>
      <c r="C4581" t="s">
        <v>17</v>
      </c>
      <c r="D4581">
        <v>1</v>
      </c>
    </row>
    <row r="4582" spans="1:4" x14ac:dyDescent="0.2">
      <c r="A4582" s="1">
        <v>3014</v>
      </c>
      <c r="B4582" s="3">
        <v>42607.863194444442</v>
      </c>
      <c r="C4582" t="s">
        <v>96</v>
      </c>
      <c r="D4582">
        <v>1</v>
      </c>
    </row>
    <row r="4583" spans="1:4" x14ac:dyDescent="0.2">
      <c r="A4583" s="1">
        <v>3015</v>
      </c>
      <c r="B4583" s="3">
        <v>42608.488194444442</v>
      </c>
      <c r="C4583" t="s">
        <v>10</v>
      </c>
      <c r="D4583">
        <v>2</v>
      </c>
    </row>
    <row r="4584" spans="1:4" x14ac:dyDescent="0.2">
      <c r="A4584" s="1">
        <v>3015</v>
      </c>
      <c r="B4584" s="3">
        <v>42608.488194444442</v>
      </c>
      <c r="C4584" t="s">
        <v>12</v>
      </c>
      <c r="D4584">
        <v>1</v>
      </c>
    </row>
    <row r="4585" spans="1:4" x14ac:dyDescent="0.2">
      <c r="A4585" s="1">
        <v>3015</v>
      </c>
      <c r="B4585" s="3">
        <v>42608.488194444442</v>
      </c>
      <c r="C4585" t="s">
        <v>17</v>
      </c>
      <c r="D4585">
        <v>1</v>
      </c>
    </row>
    <row r="4586" spans="1:4" x14ac:dyDescent="0.2">
      <c r="A4586" s="1">
        <v>3015</v>
      </c>
      <c r="B4586" s="3">
        <v>42608.488194444442</v>
      </c>
      <c r="C4586" t="s">
        <v>14</v>
      </c>
      <c r="D4586">
        <v>1</v>
      </c>
    </row>
    <row r="4587" spans="1:4" x14ac:dyDescent="0.2">
      <c r="A4587" s="1">
        <v>3015</v>
      </c>
      <c r="B4587" s="3">
        <v>42608.488194444442</v>
      </c>
      <c r="C4587" t="s">
        <v>68</v>
      </c>
      <c r="D4587">
        <v>1</v>
      </c>
    </row>
    <row r="4588" spans="1:4" x14ac:dyDescent="0.2">
      <c r="A4588" s="1">
        <v>3015</v>
      </c>
      <c r="B4588" s="3">
        <v>42608.488194444442</v>
      </c>
      <c r="C4588" t="s">
        <v>65</v>
      </c>
      <c r="D4588">
        <v>2</v>
      </c>
    </row>
    <row r="4589" spans="1:4" x14ac:dyDescent="0.2">
      <c r="A4589" s="1">
        <v>3015</v>
      </c>
      <c r="B4589" s="3">
        <v>42608.488194444442</v>
      </c>
      <c r="C4589" t="s">
        <v>86</v>
      </c>
      <c r="D4589">
        <v>1</v>
      </c>
    </row>
    <row r="4590" spans="1:4" x14ac:dyDescent="0.2">
      <c r="A4590" s="1">
        <v>3015</v>
      </c>
      <c r="B4590" s="3">
        <v>42608.488194444442</v>
      </c>
      <c r="C4590" t="s">
        <v>86</v>
      </c>
      <c r="D4590">
        <v>2</v>
      </c>
    </row>
    <row r="4591" spans="1:4" x14ac:dyDescent="0.2">
      <c r="A4591" s="1">
        <v>3015</v>
      </c>
      <c r="B4591" s="3">
        <v>42608.488194444442</v>
      </c>
      <c r="C4591" t="s">
        <v>94</v>
      </c>
      <c r="D4591">
        <v>1</v>
      </c>
    </row>
    <row r="4592" spans="1:4" x14ac:dyDescent="0.2">
      <c r="A4592" s="1">
        <v>3016</v>
      </c>
      <c r="B4592" s="3">
        <v>42608.743055555555</v>
      </c>
      <c r="C4592" t="s">
        <v>13</v>
      </c>
      <c r="D4592">
        <v>1</v>
      </c>
    </row>
    <row r="4593" spans="1:4" x14ac:dyDescent="0.2">
      <c r="A4593" s="1">
        <v>3016</v>
      </c>
      <c r="B4593" s="3">
        <v>42608.743055555555</v>
      </c>
      <c r="C4593" t="s">
        <v>34</v>
      </c>
      <c r="D4593">
        <v>1</v>
      </c>
    </row>
    <row r="4594" spans="1:4" x14ac:dyDescent="0.2">
      <c r="A4594" s="1">
        <v>3016</v>
      </c>
      <c r="B4594" s="3">
        <v>42608.743055555555</v>
      </c>
      <c r="C4594" t="s">
        <v>54</v>
      </c>
      <c r="D4594">
        <v>1</v>
      </c>
    </row>
    <row r="4595" spans="1:4" x14ac:dyDescent="0.2">
      <c r="A4595" s="1">
        <v>3016</v>
      </c>
      <c r="B4595" s="3">
        <v>42608.743055555555</v>
      </c>
      <c r="C4595" t="s">
        <v>53</v>
      </c>
      <c r="D4595">
        <v>1</v>
      </c>
    </row>
    <row r="4596" spans="1:4" x14ac:dyDescent="0.2">
      <c r="A4596" s="1">
        <v>3016</v>
      </c>
      <c r="B4596" s="3">
        <v>42608.743055555555</v>
      </c>
      <c r="C4596" t="s">
        <v>94</v>
      </c>
      <c r="D4596">
        <v>1</v>
      </c>
    </row>
    <row r="4597" spans="1:4" x14ac:dyDescent="0.2">
      <c r="A4597" s="1">
        <v>3017</v>
      </c>
      <c r="B4597" s="3">
        <v>42608.754166666666</v>
      </c>
      <c r="C4597" t="s">
        <v>10</v>
      </c>
      <c r="D4597">
        <v>1</v>
      </c>
    </row>
    <row r="4598" spans="1:4" x14ac:dyDescent="0.2">
      <c r="A4598" s="1">
        <v>3017</v>
      </c>
      <c r="B4598" s="3">
        <v>42608.754166666666</v>
      </c>
      <c r="C4598" t="s">
        <v>12</v>
      </c>
      <c r="D4598">
        <v>1</v>
      </c>
    </row>
    <row r="4599" spans="1:4" x14ac:dyDescent="0.2">
      <c r="A4599" s="1">
        <v>3017</v>
      </c>
      <c r="B4599" s="3">
        <v>42608.754166666666</v>
      </c>
      <c r="C4599" t="s">
        <v>30</v>
      </c>
      <c r="D4599">
        <v>1</v>
      </c>
    </row>
    <row r="4600" spans="1:4" x14ac:dyDescent="0.2">
      <c r="A4600" s="1">
        <v>3017</v>
      </c>
      <c r="B4600" s="3">
        <v>42608.754166666666</v>
      </c>
      <c r="C4600" t="s">
        <v>28</v>
      </c>
      <c r="D4600">
        <v>1</v>
      </c>
    </row>
    <row r="4601" spans="1:4" x14ac:dyDescent="0.2">
      <c r="A4601" s="1">
        <v>3017</v>
      </c>
      <c r="B4601" s="3">
        <v>42608.754166666666</v>
      </c>
      <c r="C4601" t="s">
        <v>27</v>
      </c>
      <c r="D4601">
        <v>1</v>
      </c>
    </row>
    <row r="4602" spans="1:4" x14ac:dyDescent="0.2">
      <c r="A4602" s="1">
        <v>3017</v>
      </c>
      <c r="B4602" s="3">
        <v>42608.754166666666</v>
      </c>
      <c r="C4602" t="s">
        <v>61</v>
      </c>
      <c r="D4602">
        <v>1</v>
      </c>
    </row>
    <row r="4603" spans="1:4" x14ac:dyDescent="0.2">
      <c r="A4603" s="1">
        <v>3018</v>
      </c>
      <c r="B4603" s="3">
        <v>42608.755555555559</v>
      </c>
      <c r="C4603" t="s">
        <v>12</v>
      </c>
      <c r="D4603">
        <v>2</v>
      </c>
    </row>
    <row r="4604" spans="1:4" x14ac:dyDescent="0.2">
      <c r="A4604" s="1">
        <v>3018</v>
      </c>
      <c r="B4604" s="3">
        <v>42608.755555555559</v>
      </c>
      <c r="C4604" t="s">
        <v>15</v>
      </c>
      <c r="D4604">
        <v>1</v>
      </c>
    </row>
    <row r="4605" spans="1:4" x14ac:dyDescent="0.2">
      <c r="A4605" s="1">
        <v>3018</v>
      </c>
      <c r="B4605" s="3">
        <v>42608.755555555559</v>
      </c>
      <c r="C4605" t="s">
        <v>17</v>
      </c>
      <c r="D4605">
        <v>4</v>
      </c>
    </row>
    <row r="4606" spans="1:4" x14ac:dyDescent="0.2">
      <c r="A4606" s="1">
        <v>3018</v>
      </c>
      <c r="B4606" s="3">
        <v>42608.755555555559</v>
      </c>
      <c r="C4606" t="s">
        <v>61</v>
      </c>
      <c r="D4606">
        <v>1</v>
      </c>
    </row>
    <row r="4607" spans="1:4" x14ac:dyDescent="0.2">
      <c r="A4607" s="1">
        <v>3018</v>
      </c>
      <c r="B4607" s="3">
        <v>42608.755555555559</v>
      </c>
      <c r="C4607" t="s">
        <v>69</v>
      </c>
      <c r="D4607">
        <v>1</v>
      </c>
    </row>
    <row r="4608" spans="1:4" x14ac:dyDescent="0.2">
      <c r="A4608" s="1">
        <v>3018</v>
      </c>
      <c r="B4608" s="3">
        <v>42608.755555555559</v>
      </c>
      <c r="C4608" t="s">
        <v>103</v>
      </c>
      <c r="D4608">
        <v>1</v>
      </c>
    </row>
    <row r="4609" spans="1:4" x14ac:dyDescent="0.2">
      <c r="A4609" s="1">
        <v>3018</v>
      </c>
      <c r="B4609" s="3">
        <v>42608.755555555559</v>
      </c>
      <c r="C4609" t="s">
        <v>89</v>
      </c>
      <c r="D4609">
        <v>1</v>
      </c>
    </row>
    <row r="4610" spans="1:4" x14ac:dyDescent="0.2">
      <c r="A4610" s="1">
        <v>3018</v>
      </c>
      <c r="B4610" s="3">
        <v>42608.755555555559</v>
      </c>
      <c r="C4610" t="s">
        <v>120</v>
      </c>
      <c r="D4610">
        <v>3</v>
      </c>
    </row>
    <row r="4611" spans="1:4" x14ac:dyDescent="0.2">
      <c r="A4611" s="1">
        <v>3019</v>
      </c>
      <c r="B4611" s="3">
        <v>42608.776388888888</v>
      </c>
      <c r="C4611" t="s">
        <v>7</v>
      </c>
      <c r="D4611">
        <v>1</v>
      </c>
    </row>
    <row r="4612" spans="1:4" x14ac:dyDescent="0.2">
      <c r="A4612" s="1">
        <v>3019</v>
      </c>
      <c r="B4612" s="3">
        <v>42608.776388888888</v>
      </c>
      <c r="C4612" t="s">
        <v>12</v>
      </c>
      <c r="D4612">
        <v>1</v>
      </c>
    </row>
    <row r="4613" spans="1:4" x14ac:dyDescent="0.2">
      <c r="A4613" s="1">
        <v>3019</v>
      </c>
      <c r="B4613" s="3">
        <v>42608.776388888888</v>
      </c>
      <c r="C4613" t="s">
        <v>22</v>
      </c>
      <c r="D4613">
        <v>1</v>
      </c>
    </row>
    <row r="4614" spans="1:4" x14ac:dyDescent="0.2">
      <c r="A4614" s="1">
        <v>3019</v>
      </c>
      <c r="B4614" s="3">
        <v>42608.776388888888</v>
      </c>
      <c r="C4614" t="s">
        <v>155</v>
      </c>
      <c r="D4614">
        <v>1</v>
      </c>
    </row>
    <row r="4615" spans="1:4" x14ac:dyDescent="0.2">
      <c r="A4615" s="1">
        <v>3020</v>
      </c>
      <c r="B4615" s="3">
        <v>42608.789583333331</v>
      </c>
      <c r="C4615" t="s">
        <v>8</v>
      </c>
      <c r="D4615">
        <v>3</v>
      </c>
    </row>
    <row r="4616" spans="1:4" x14ac:dyDescent="0.2">
      <c r="A4616" s="1">
        <v>3020</v>
      </c>
      <c r="B4616" s="3">
        <v>42608.789583333331</v>
      </c>
      <c r="C4616" t="s">
        <v>12</v>
      </c>
      <c r="D4616">
        <v>1</v>
      </c>
    </row>
    <row r="4617" spans="1:4" x14ac:dyDescent="0.2">
      <c r="A4617" s="1">
        <v>3020</v>
      </c>
      <c r="B4617" s="3">
        <v>42608.789583333331</v>
      </c>
      <c r="C4617" t="s">
        <v>17</v>
      </c>
      <c r="D4617">
        <v>1</v>
      </c>
    </row>
    <row r="4618" spans="1:4" x14ac:dyDescent="0.2">
      <c r="A4618" s="1">
        <v>3020</v>
      </c>
      <c r="B4618" s="3">
        <v>42608.789583333331</v>
      </c>
      <c r="C4618" t="s">
        <v>33</v>
      </c>
      <c r="D4618">
        <v>1</v>
      </c>
    </row>
    <row r="4619" spans="1:4" x14ac:dyDescent="0.2">
      <c r="A4619" s="1">
        <v>3020</v>
      </c>
      <c r="B4619" s="3">
        <v>42608.789583333331</v>
      </c>
      <c r="C4619" t="s">
        <v>89</v>
      </c>
      <c r="D4619">
        <v>1</v>
      </c>
    </row>
    <row r="4620" spans="1:4" x14ac:dyDescent="0.2">
      <c r="A4620" s="1">
        <v>3020</v>
      </c>
      <c r="B4620" s="3">
        <v>42608.789583333331</v>
      </c>
      <c r="C4620" t="s">
        <v>99</v>
      </c>
      <c r="D4620">
        <v>1</v>
      </c>
    </row>
    <row r="4621" spans="1:4" x14ac:dyDescent="0.2">
      <c r="A4621" s="1">
        <v>3021</v>
      </c>
      <c r="B4621" s="3">
        <v>42608.800694444442</v>
      </c>
      <c r="C4621" t="s">
        <v>17</v>
      </c>
      <c r="D4621">
        <v>1</v>
      </c>
    </row>
    <row r="4622" spans="1:4" x14ac:dyDescent="0.2">
      <c r="A4622" s="1">
        <v>3021</v>
      </c>
      <c r="B4622" s="3">
        <v>42608.800694444442</v>
      </c>
      <c r="C4622" t="s">
        <v>95</v>
      </c>
      <c r="D4622">
        <v>1</v>
      </c>
    </row>
    <row r="4623" spans="1:4" x14ac:dyDescent="0.2">
      <c r="A4623" s="1">
        <v>3021</v>
      </c>
      <c r="B4623" s="3">
        <v>42608.800694444442</v>
      </c>
      <c r="C4623" t="s">
        <v>158</v>
      </c>
      <c r="D4623">
        <v>1</v>
      </c>
    </row>
    <row r="4624" spans="1:4" x14ac:dyDescent="0.2">
      <c r="A4624" s="1">
        <v>3022</v>
      </c>
      <c r="B4624" s="3">
        <v>42608.806250000001</v>
      </c>
      <c r="C4624" t="s">
        <v>12</v>
      </c>
      <c r="D4624">
        <v>1</v>
      </c>
    </row>
    <row r="4625" spans="1:4" x14ac:dyDescent="0.2">
      <c r="A4625" s="1">
        <v>3022</v>
      </c>
      <c r="B4625" s="3">
        <v>42608.806250000001</v>
      </c>
      <c r="C4625" t="s">
        <v>20</v>
      </c>
      <c r="D4625">
        <v>1</v>
      </c>
    </row>
    <row r="4626" spans="1:4" x14ac:dyDescent="0.2">
      <c r="A4626" s="1">
        <v>3022</v>
      </c>
      <c r="B4626" s="3">
        <v>42608.806250000001</v>
      </c>
      <c r="C4626" t="s">
        <v>17</v>
      </c>
      <c r="D4626">
        <v>1</v>
      </c>
    </row>
    <row r="4627" spans="1:4" x14ac:dyDescent="0.2">
      <c r="A4627" s="1">
        <v>3022</v>
      </c>
      <c r="B4627" s="3">
        <v>42608.806250000001</v>
      </c>
      <c r="C4627" t="s">
        <v>27</v>
      </c>
      <c r="D4627">
        <v>1</v>
      </c>
    </row>
    <row r="4628" spans="1:4" x14ac:dyDescent="0.2">
      <c r="A4628" s="1">
        <v>3022</v>
      </c>
      <c r="B4628" s="3">
        <v>42608.806250000001</v>
      </c>
      <c r="C4628" t="s">
        <v>29</v>
      </c>
      <c r="D4628">
        <v>1</v>
      </c>
    </row>
    <row r="4629" spans="1:4" x14ac:dyDescent="0.2">
      <c r="A4629" s="1">
        <v>3022</v>
      </c>
      <c r="B4629" s="3">
        <v>42608.806250000001</v>
      </c>
      <c r="C4629" t="s">
        <v>60</v>
      </c>
      <c r="D4629">
        <v>1</v>
      </c>
    </row>
    <row r="4630" spans="1:4" x14ac:dyDescent="0.2">
      <c r="A4630" s="1">
        <v>3022</v>
      </c>
      <c r="B4630" s="3">
        <v>42608.806250000001</v>
      </c>
      <c r="C4630" t="s">
        <v>69</v>
      </c>
      <c r="D4630">
        <v>1</v>
      </c>
    </row>
    <row r="4631" spans="1:4" x14ac:dyDescent="0.2">
      <c r="A4631" s="1">
        <v>3022</v>
      </c>
      <c r="B4631" s="3">
        <v>42608.806250000001</v>
      </c>
      <c r="C4631" t="s">
        <v>95</v>
      </c>
      <c r="D4631">
        <v>1</v>
      </c>
    </row>
    <row r="4632" spans="1:4" x14ac:dyDescent="0.2">
      <c r="A4632" s="1">
        <v>3022</v>
      </c>
      <c r="B4632" s="3">
        <v>42608.806250000001</v>
      </c>
      <c r="C4632" t="s">
        <v>108</v>
      </c>
      <c r="D4632">
        <v>1</v>
      </c>
    </row>
    <row r="4633" spans="1:4" x14ac:dyDescent="0.2">
      <c r="A4633" s="1">
        <v>3023</v>
      </c>
      <c r="B4633" s="3">
        <v>42608.823611111111</v>
      </c>
      <c r="C4633" t="s">
        <v>12</v>
      </c>
      <c r="D4633">
        <v>4</v>
      </c>
    </row>
    <row r="4634" spans="1:4" x14ac:dyDescent="0.2">
      <c r="A4634" s="1">
        <v>3023</v>
      </c>
      <c r="B4634" s="3">
        <v>42608.823611111111</v>
      </c>
      <c r="C4634" t="s">
        <v>14</v>
      </c>
      <c r="D4634">
        <v>2</v>
      </c>
    </row>
    <row r="4635" spans="1:4" x14ac:dyDescent="0.2">
      <c r="A4635" s="1">
        <v>3023</v>
      </c>
      <c r="B4635" s="3">
        <v>42608.823611111111</v>
      </c>
      <c r="C4635" t="s">
        <v>118</v>
      </c>
      <c r="D4635">
        <v>2</v>
      </c>
    </row>
    <row r="4636" spans="1:4" x14ac:dyDescent="0.2">
      <c r="A4636" s="1">
        <v>3023</v>
      </c>
      <c r="B4636" s="3">
        <v>42608.823611111111</v>
      </c>
      <c r="C4636" t="s">
        <v>119</v>
      </c>
      <c r="D4636">
        <v>1</v>
      </c>
    </row>
    <row r="4637" spans="1:4" x14ac:dyDescent="0.2">
      <c r="A4637" s="1">
        <v>3023</v>
      </c>
      <c r="B4637" s="3">
        <v>42608.823611111111</v>
      </c>
      <c r="C4637" t="s">
        <v>160</v>
      </c>
      <c r="D4637">
        <v>1</v>
      </c>
    </row>
    <row r="4638" spans="1:4" x14ac:dyDescent="0.2">
      <c r="A4638" s="1">
        <v>3024</v>
      </c>
      <c r="B4638" s="3">
        <v>42608.82916666667</v>
      </c>
      <c r="C4638" t="s">
        <v>5</v>
      </c>
      <c r="D4638">
        <v>2</v>
      </c>
    </row>
    <row r="4639" spans="1:4" x14ac:dyDescent="0.2">
      <c r="A4639" s="1">
        <v>3024</v>
      </c>
      <c r="B4639" s="3">
        <v>42608.82916666667</v>
      </c>
      <c r="C4639" t="s">
        <v>3</v>
      </c>
      <c r="D4639">
        <v>1</v>
      </c>
    </row>
    <row r="4640" spans="1:4" x14ac:dyDescent="0.2">
      <c r="A4640" s="1">
        <v>3024</v>
      </c>
      <c r="B4640" s="3">
        <v>42608.82916666667</v>
      </c>
      <c r="C4640" t="s">
        <v>8</v>
      </c>
      <c r="D4640">
        <v>6</v>
      </c>
    </row>
    <row r="4641" spans="1:4" x14ac:dyDescent="0.2">
      <c r="A4641" s="1">
        <v>3024</v>
      </c>
      <c r="B4641" s="3">
        <v>42608.82916666667</v>
      </c>
      <c r="C4641" t="s">
        <v>17</v>
      </c>
      <c r="D4641">
        <v>2</v>
      </c>
    </row>
    <row r="4642" spans="1:4" x14ac:dyDescent="0.2">
      <c r="A4642" s="1">
        <v>3024</v>
      </c>
      <c r="B4642" s="3">
        <v>42608.82916666667</v>
      </c>
      <c r="C4642" t="s">
        <v>54</v>
      </c>
      <c r="D4642">
        <v>1</v>
      </c>
    </row>
    <row r="4643" spans="1:4" x14ac:dyDescent="0.2">
      <c r="A4643" s="1">
        <v>3024</v>
      </c>
      <c r="B4643" s="3">
        <v>42608.82916666667</v>
      </c>
      <c r="C4643" t="s">
        <v>91</v>
      </c>
      <c r="D4643">
        <v>1</v>
      </c>
    </row>
    <row r="4644" spans="1:4" x14ac:dyDescent="0.2">
      <c r="A4644" s="1">
        <v>3025</v>
      </c>
      <c r="B4644" s="3">
        <v>42608.859722222223</v>
      </c>
      <c r="C4644" t="s">
        <v>27</v>
      </c>
      <c r="D4644">
        <v>1</v>
      </c>
    </row>
    <row r="4645" spans="1:4" x14ac:dyDescent="0.2">
      <c r="A4645" s="1">
        <v>3025</v>
      </c>
      <c r="B4645" s="3">
        <v>42608.859722222223</v>
      </c>
      <c r="C4645" t="s">
        <v>30</v>
      </c>
      <c r="D4645">
        <v>1</v>
      </c>
    </row>
    <row r="4646" spans="1:4" x14ac:dyDescent="0.2">
      <c r="A4646" s="1">
        <v>3025</v>
      </c>
      <c r="B4646" s="3">
        <v>42608.859722222223</v>
      </c>
      <c r="C4646" t="s">
        <v>60</v>
      </c>
      <c r="D4646">
        <v>1</v>
      </c>
    </row>
    <row r="4647" spans="1:4" x14ac:dyDescent="0.2">
      <c r="A4647" s="1">
        <v>3026</v>
      </c>
      <c r="B4647" s="3">
        <v>42608.866666666669</v>
      </c>
      <c r="C4647" t="s">
        <v>12</v>
      </c>
      <c r="D4647">
        <v>1</v>
      </c>
    </row>
    <row r="4648" spans="1:4" x14ac:dyDescent="0.2">
      <c r="A4648" s="1">
        <v>3026</v>
      </c>
      <c r="B4648" s="3">
        <v>42608.866666666669</v>
      </c>
      <c r="C4648" t="s">
        <v>14</v>
      </c>
      <c r="D4648">
        <v>1</v>
      </c>
    </row>
    <row r="4649" spans="1:4" x14ac:dyDescent="0.2">
      <c r="A4649" s="1">
        <v>3026</v>
      </c>
      <c r="B4649" s="3">
        <v>42608.866666666669</v>
      </c>
      <c r="C4649" t="s">
        <v>78</v>
      </c>
      <c r="D4649">
        <v>1</v>
      </c>
    </row>
    <row r="4650" spans="1:4" x14ac:dyDescent="0.2">
      <c r="A4650" s="1">
        <v>3026</v>
      </c>
      <c r="B4650" s="3">
        <v>42608.866666666669</v>
      </c>
      <c r="C4650" t="s">
        <v>113</v>
      </c>
      <c r="D4650">
        <v>1</v>
      </c>
    </row>
    <row r="4651" spans="1:4" x14ac:dyDescent="0.2">
      <c r="A4651" s="1">
        <v>3026</v>
      </c>
      <c r="B4651" s="3">
        <v>42608.866666666669</v>
      </c>
      <c r="C4651" t="s">
        <v>141</v>
      </c>
      <c r="D4651">
        <v>1</v>
      </c>
    </row>
    <row r="4652" spans="1:4" x14ac:dyDescent="0.2">
      <c r="A4652" s="1">
        <v>3027</v>
      </c>
      <c r="B4652" s="3">
        <v>42608.890277777777</v>
      </c>
      <c r="C4652" t="s">
        <v>12</v>
      </c>
      <c r="D4652">
        <v>1</v>
      </c>
    </row>
    <row r="4653" spans="1:4" x14ac:dyDescent="0.2">
      <c r="A4653" s="1">
        <v>3027</v>
      </c>
      <c r="B4653" s="3">
        <v>42608.890277777777</v>
      </c>
      <c r="C4653" t="s">
        <v>14</v>
      </c>
      <c r="D4653">
        <v>1</v>
      </c>
    </row>
    <row r="4654" spans="1:4" x14ac:dyDescent="0.2">
      <c r="A4654" s="1">
        <v>3027</v>
      </c>
      <c r="B4654" s="3">
        <v>42608.890277777777</v>
      </c>
      <c r="C4654" t="s">
        <v>33</v>
      </c>
      <c r="D4654">
        <v>1</v>
      </c>
    </row>
    <row r="4655" spans="1:4" x14ac:dyDescent="0.2">
      <c r="A4655" s="1">
        <v>3027</v>
      </c>
      <c r="B4655" s="3">
        <v>42608.890277777777</v>
      </c>
      <c r="C4655" t="s">
        <v>118</v>
      </c>
      <c r="D4655">
        <v>1</v>
      </c>
    </row>
    <row r="4656" spans="1:4" x14ac:dyDescent="0.2">
      <c r="A4656" s="1">
        <v>3028</v>
      </c>
      <c r="B4656" s="3">
        <v>42608.895138888889</v>
      </c>
      <c r="C4656" t="s">
        <v>8</v>
      </c>
      <c r="D4656">
        <v>1</v>
      </c>
    </row>
    <row r="4657" spans="1:4" x14ac:dyDescent="0.2">
      <c r="A4657" s="1">
        <v>3028</v>
      </c>
      <c r="B4657" s="3">
        <v>42608.895138888889</v>
      </c>
      <c r="C4657" t="s">
        <v>14</v>
      </c>
      <c r="D4657">
        <v>1</v>
      </c>
    </row>
    <row r="4658" spans="1:4" x14ac:dyDescent="0.2">
      <c r="A4658" s="1">
        <v>3028</v>
      </c>
      <c r="B4658" s="3">
        <v>42608.895138888889</v>
      </c>
      <c r="C4658" t="s">
        <v>51</v>
      </c>
      <c r="D4658">
        <v>1</v>
      </c>
    </row>
    <row r="4659" spans="1:4" x14ac:dyDescent="0.2">
      <c r="A4659" s="1">
        <v>3028</v>
      </c>
      <c r="B4659" s="3">
        <v>42608.895138888889</v>
      </c>
      <c r="C4659" t="s">
        <v>93</v>
      </c>
      <c r="D4659">
        <v>1</v>
      </c>
    </row>
    <row r="4660" spans="1:4" x14ac:dyDescent="0.2">
      <c r="A4660" s="1">
        <v>3029</v>
      </c>
      <c r="B4660" s="3">
        <v>42609.71597222222</v>
      </c>
      <c r="C4660" t="s">
        <v>7</v>
      </c>
      <c r="D4660">
        <v>1</v>
      </c>
    </row>
    <row r="4661" spans="1:4" x14ac:dyDescent="0.2">
      <c r="A4661" s="1">
        <v>3029</v>
      </c>
      <c r="B4661" s="3">
        <v>42609.71597222222</v>
      </c>
      <c r="C4661" t="s">
        <v>6</v>
      </c>
      <c r="D4661">
        <v>1</v>
      </c>
    </row>
    <row r="4662" spans="1:4" x14ac:dyDescent="0.2">
      <c r="A4662" s="1">
        <v>3029</v>
      </c>
      <c r="B4662" s="3">
        <v>42609.71597222222</v>
      </c>
      <c r="C4662" t="s">
        <v>4</v>
      </c>
      <c r="D4662">
        <v>1</v>
      </c>
    </row>
    <row r="4663" spans="1:4" x14ac:dyDescent="0.2">
      <c r="A4663" s="1">
        <v>3029</v>
      </c>
      <c r="B4663" s="3">
        <v>42609.71597222222</v>
      </c>
      <c r="C4663" t="s">
        <v>5</v>
      </c>
      <c r="D4663">
        <v>1</v>
      </c>
    </row>
    <row r="4664" spans="1:4" x14ac:dyDescent="0.2">
      <c r="A4664" s="1">
        <v>3029</v>
      </c>
      <c r="B4664" s="3">
        <v>42609.71597222222</v>
      </c>
      <c r="C4664" t="s">
        <v>8</v>
      </c>
      <c r="D4664">
        <v>4</v>
      </c>
    </row>
    <row r="4665" spans="1:4" x14ac:dyDescent="0.2">
      <c r="A4665" s="1">
        <v>3029</v>
      </c>
      <c r="B4665" s="3">
        <v>42609.71597222222</v>
      </c>
      <c r="C4665" t="s">
        <v>12</v>
      </c>
      <c r="D4665">
        <v>1</v>
      </c>
    </row>
    <row r="4666" spans="1:4" x14ac:dyDescent="0.2">
      <c r="A4666" s="1">
        <v>3029</v>
      </c>
      <c r="B4666" s="3">
        <v>42609.71597222222</v>
      </c>
      <c r="C4666" t="s">
        <v>17</v>
      </c>
      <c r="D4666">
        <v>1</v>
      </c>
    </row>
    <row r="4667" spans="1:4" x14ac:dyDescent="0.2">
      <c r="A4667" s="1">
        <v>3029</v>
      </c>
      <c r="B4667" s="3">
        <v>42609.71597222222</v>
      </c>
      <c r="C4667" t="s">
        <v>15</v>
      </c>
      <c r="D4667">
        <v>1</v>
      </c>
    </row>
    <row r="4668" spans="1:4" x14ac:dyDescent="0.2">
      <c r="A4668" s="1">
        <v>3029</v>
      </c>
      <c r="B4668" s="3">
        <v>42609.71597222222</v>
      </c>
      <c r="C4668" t="s">
        <v>43</v>
      </c>
      <c r="D4668">
        <v>1</v>
      </c>
    </row>
    <row r="4669" spans="1:4" x14ac:dyDescent="0.2">
      <c r="A4669" s="1">
        <v>3029</v>
      </c>
      <c r="B4669" s="3">
        <v>42609.71597222222</v>
      </c>
      <c r="C4669" t="s">
        <v>40</v>
      </c>
      <c r="D4669">
        <v>1</v>
      </c>
    </row>
    <row r="4670" spans="1:4" x14ac:dyDescent="0.2">
      <c r="A4670" s="1">
        <v>3029</v>
      </c>
      <c r="B4670" s="3">
        <v>42609.71597222222</v>
      </c>
      <c r="C4670" t="s">
        <v>28</v>
      </c>
      <c r="D4670">
        <v>1</v>
      </c>
    </row>
    <row r="4671" spans="1:4" x14ac:dyDescent="0.2">
      <c r="A4671" s="1">
        <v>3029</v>
      </c>
      <c r="B4671" s="3">
        <v>42609.71597222222</v>
      </c>
      <c r="C4671" t="s">
        <v>61</v>
      </c>
      <c r="D4671">
        <v>1</v>
      </c>
    </row>
    <row r="4672" spans="1:4" x14ac:dyDescent="0.2">
      <c r="A4672" s="1">
        <v>3029</v>
      </c>
      <c r="B4672" s="3">
        <v>42609.71597222222</v>
      </c>
      <c r="C4672" t="s">
        <v>69</v>
      </c>
      <c r="D4672">
        <v>1</v>
      </c>
    </row>
    <row r="4673" spans="1:4" x14ac:dyDescent="0.2">
      <c r="A4673" s="1">
        <v>3029</v>
      </c>
      <c r="B4673" s="3">
        <v>42609.71597222222</v>
      </c>
      <c r="C4673" t="s">
        <v>86</v>
      </c>
      <c r="D4673">
        <v>1</v>
      </c>
    </row>
    <row r="4674" spans="1:4" x14ac:dyDescent="0.2">
      <c r="A4674" s="1">
        <v>3029</v>
      </c>
      <c r="B4674" s="3">
        <v>42609.71597222222</v>
      </c>
      <c r="C4674" t="s">
        <v>95</v>
      </c>
      <c r="D4674">
        <v>1</v>
      </c>
    </row>
    <row r="4675" spans="1:4" x14ac:dyDescent="0.2">
      <c r="A4675" s="1">
        <v>3030</v>
      </c>
      <c r="B4675" s="3">
        <v>42609.806944444441</v>
      </c>
      <c r="C4675" t="s">
        <v>14</v>
      </c>
      <c r="D4675">
        <v>1</v>
      </c>
    </row>
    <row r="4676" spans="1:4" x14ac:dyDescent="0.2">
      <c r="A4676" s="1">
        <v>3030</v>
      </c>
      <c r="B4676" s="3">
        <v>42609.806944444441</v>
      </c>
      <c r="C4676" t="s">
        <v>15</v>
      </c>
      <c r="D4676">
        <v>1</v>
      </c>
    </row>
    <row r="4677" spans="1:4" x14ac:dyDescent="0.2">
      <c r="A4677" s="1">
        <v>3030</v>
      </c>
      <c r="B4677" s="3">
        <v>42609.806944444441</v>
      </c>
      <c r="C4677" t="s">
        <v>61</v>
      </c>
      <c r="D4677">
        <v>1</v>
      </c>
    </row>
    <row r="4678" spans="1:4" x14ac:dyDescent="0.2">
      <c r="A4678" s="1">
        <v>3030</v>
      </c>
      <c r="B4678" s="3">
        <v>42609.806944444441</v>
      </c>
      <c r="C4678" t="s">
        <v>148</v>
      </c>
      <c r="D4678">
        <v>1</v>
      </c>
    </row>
    <row r="4679" spans="1:4" x14ac:dyDescent="0.2">
      <c r="A4679" s="1">
        <v>3030</v>
      </c>
      <c r="B4679" s="3">
        <v>42609.806944444441</v>
      </c>
      <c r="C4679" t="s">
        <v>146</v>
      </c>
      <c r="D4679">
        <v>1</v>
      </c>
    </row>
    <row r="4680" spans="1:4" x14ac:dyDescent="0.2">
      <c r="A4680" s="1">
        <v>3031</v>
      </c>
      <c r="B4680" s="3">
        <v>42609.834722222222</v>
      </c>
      <c r="C4680" t="s">
        <v>5</v>
      </c>
      <c r="D4680">
        <v>1</v>
      </c>
    </row>
    <row r="4681" spans="1:4" x14ac:dyDescent="0.2">
      <c r="A4681" s="1">
        <v>3031</v>
      </c>
      <c r="B4681" s="3">
        <v>42609.834722222222</v>
      </c>
      <c r="C4681" t="s">
        <v>12</v>
      </c>
      <c r="D4681">
        <v>1</v>
      </c>
    </row>
    <row r="4682" spans="1:4" x14ac:dyDescent="0.2">
      <c r="A4682" s="1">
        <v>3031</v>
      </c>
      <c r="B4682" s="3">
        <v>42609.834722222222</v>
      </c>
      <c r="C4682" t="s">
        <v>17</v>
      </c>
      <c r="D4682">
        <v>1</v>
      </c>
    </row>
    <row r="4683" spans="1:4" x14ac:dyDescent="0.2">
      <c r="A4683" s="1">
        <v>3031</v>
      </c>
      <c r="B4683" s="3">
        <v>42609.834722222222</v>
      </c>
      <c r="C4683" t="s">
        <v>33</v>
      </c>
      <c r="D4683">
        <v>1</v>
      </c>
    </row>
    <row r="4684" spans="1:4" x14ac:dyDescent="0.2">
      <c r="A4684" s="1">
        <v>3031</v>
      </c>
      <c r="B4684" s="3">
        <v>42609.834722222222</v>
      </c>
      <c r="C4684" t="s">
        <v>55</v>
      </c>
      <c r="D4684">
        <v>1</v>
      </c>
    </row>
    <row r="4685" spans="1:4" x14ac:dyDescent="0.2">
      <c r="A4685" s="1">
        <v>3031</v>
      </c>
      <c r="B4685" s="3">
        <v>42609.834722222222</v>
      </c>
      <c r="C4685" t="s">
        <v>78</v>
      </c>
      <c r="D4685">
        <v>1</v>
      </c>
    </row>
    <row r="4686" spans="1:4" x14ac:dyDescent="0.2">
      <c r="A4686" s="1">
        <v>3031</v>
      </c>
      <c r="B4686" s="3">
        <v>42609.834722222222</v>
      </c>
      <c r="C4686" t="s">
        <v>104</v>
      </c>
      <c r="D4686">
        <v>1</v>
      </c>
    </row>
    <row r="4687" spans="1:4" x14ac:dyDescent="0.2">
      <c r="A4687" s="1">
        <v>3032</v>
      </c>
      <c r="B4687" s="3">
        <v>42609.866666666669</v>
      </c>
      <c r="C4687" t="s">
        <v>81</v>
      </c>
      <c r="D4687">
        <v>1</v>
      </c>
    </row>
    <row r="4688" spans="1:4" x14ac:dyDescent="0.2">
      <c r="A4688" s="1">
        <v>3032</v>
      </c>
      <c r="B4688" s="3">
        <v>42609.866666666669</v>
      </c>
      <c r="C4688" t="s">
        <v>113</v>
      </c>
      <c r="D4688">
        <v>1</v>
      </c>
    </row>
    <row r="4689" spans="1:4" x14ac:dyDescent="0.2">
      <c r="A4689" s="1">
        <v>3032</v>
      </c>
      <c r="B4689" s="3">
        <v>42609.866666666669</v>
      </c>
      <c r="C4689" t="s">
        <v>148</v>
      </c>
      <c r="D4689">
        <v>1</v>
      </c>
    </row>
    <row r="4690" spans="1:4" x14ac:dyDescent="0.2">
      <c r="A4690" s="1">
        <v>3032</v>
      </c>
      <c r="B4690" s="3">
        <v>42609.866666666669</v>
      </c>
      <c r="C4690" t="s">
        <v>120</v>
      </c>
      <c r="D4690">
        <v>1</v>
      </c>
    </row>
    <row r="4691" spans="1:4" x14ac:dyDescent="0.2">
      <c r="A4691" s="1">
        <v>3032</v>
      </c>
      <c r="B4691" s="3">
        <v>42609.866666666669</v>
      </c>
      <c r="C4691" t="s">
        <v>160</v>
      </c>
      <c r="D4691">
        <v>1</v>
      </c>
    </row>
    <row r="4692" spans="1:4" x14ac:dyDescent="0.2">
      <c r="A4692" s="1">
        <v>3032</v>
      </c>
      <c r="B4692" s="3">
        <v>42609.866666666669</v>
      </c>
      <c r="C4692" t="s">
        <v>162</v>
      </c>
      <c r="D4692">
        <v>1</v>
      </c>
    </row>
    <row r="4693" spans="1:4" x14ac:dyDescent="0.2">
      <c r="A4693" s="1">
        <v>3033</v>
      </c>
      <c r="B4693" s="3">
        <v>42610.732638888891</v>
      </c>
      <c r="C4693" t="s">
        <v>15</v>
      </c>
      <c r="D4693">
        <v>1</v>
      </c>
    </row>
    <row r="4694" spans="1:4" x14ac:dyDescent="0.2">
      <c r="A4694" s="1">
        <v>3033</v>
      </c>
      <c r="B4694" s="3">
        <v>42610.732638888891</v>
      </c>
      <c r="C4694" t="s">
        <v>18</v>
      </c>
      <c r="D4694">
        <v>2</v>
      </c>
    </row>
    <row r="4695" spans="1:4" x14ac:dyDescent="0.2">
      <c r="A4695" s="1">
        <v>3033</v>
      </c>
      <c r="B4695" s="3">
        <v>42610.732638888891</v>
      </c>
      <c r="C4695" t="s">
        <v>33</v>
      </c>
      <c r="D4695">
        <v>3</v>
      </c>
    </row>
    <row r="4696" spans="1:4" x14ac:dyDescent="0.2">
      <c r="A4696" s="1">
        <v>3033</v>
      </c>
      <c r="B4696" s="3">
        <v>42610.732638888891</v>
      </c>
      <c r="C4696" t="s">
        <v>34</v>
      </c>
      <c r="D4696">
        <v>2</v>
      </c>
    </row>
    <row r="4697" spans="1:4" x14ac:dyDescent="0.2">
      <c r="A4697" s="1">
        <v>3033</v>
      </c>
      <c r="B4697" s="3">
        <v>42610.732638888891</v>
      </c>
      <c r="C4697" t="s">
        <v>36</v>
      </c>
      <c r="D4697">
        <v>2</v>
      </c>
    </row>
    <row r="4698" spans="1:4" x14ac:dyDescent="0.2">
      <c r="A4698" s="1">
        <v>3033</v>
      </c>
      <c r="B4698" s="3">
        <v>42610.732638888891</v>
      </c>
      <c r="C4698" t="s">
        <v>28</v>
      </c>
      <c r="D4698">
        <v>1</v>
      </c>
    </row>
    <row r="4699" spans="1:4" x14ac:dyDescent="0.2">
      <c r="A4699" s="1">
        <v>3033</v>
      </c>
      <c r="B4699" s="3">
        <v>42610.732638888891</v>
      </c>
      <c r="C4699" t="s">
        <v>99</v>
      </c>
      <c r="D4699">
        <v>1</v>
      </c>
    </row>
    <row r="4700" spans="1:4" x14ac:dyDescent="0.2">
      <c r="A4700" s="1">
        <v>3033</v>
      </c>
      <c r="B4700" s="3">
        <v>42610.732638888891</v>
      </c>
      <c r="C4700" t="s">
        <v>89</v>
      </c>
      <c r="D4700">
        <v>2</v>
      </c>
    </row>
    <row r="4701" spans="1:4" x14ac:dyDescent="0.2">
      <c r="A4701" s="1">
        <v>3034</v>
      </c>
      <c r="B4701" s="3">
        <v>42610.765972222223</v>
      </c>
      <c r="C4701" t="s">
        <v>12</v>
      </c>
      <c r="D4701">
        <v>1</v>
      </c>
    </row>
    <row r="4702" spans="1:4" x14ac:dyDescent="0.2">
      <c r="A4702" s="1">
        <v>3034</v>
      </c>
      <c r="B4702" s="3">
        <v>42610.765972222223</v>
      </c>
      <c r="C4702" t="s">
        <v>17</v>
      </c>
      <c r="D4702">
        <v>2</v>
      </c>
    </row>
    <row r="4703" spans="1:4" x14ac:dyDescent="0.2">
      <c r="A4703" s="1">
        <v>3034</v>
      </c>
      <c r="B4703" s="3">
        <v>42610.765972222223</v>
      </c>
      <c r="C4703" t="s">
        <v>18</v>
      </c>
      <c r="D4703">
        <v>1</v>
      </c>
    </row>
    <row r="4704" spans="1:4" x14ac:dyDescent="0.2">
      <c r="A4704" s="1">
        <v>3034</v>
      </c>
      <c r="B4704" s="3">
        <v>42610.765972222223</v>
      </c>
      <c r="C4704" t="s">
        <v>53</v>
      </c>
      <c r="D4704">
        <v>2</v>
      </c>
    </row>
    <row r="4705" spans="1:4" x14ac:dyDescent="0.2">
      <c r="A4705" s="1">
        <v>3034</v>
      </c>
      <c r="B4705" s="3">
        <v>42610.765972222223</v>
      </c>
      <c r="C4705" t="s">
        <v>64</v>
      </c>
      <c r="D4705">
        <v>1</v>
      </c>
    </row>
    <row r="4706" spans="1:4" x14ac:dyDescent="0.2">
      <c r="A4706" s="1">
        <v>3034</v>
      </c>
      <c r="B4706" s="3">
        <v>42610.765972222223</v>
      </c>
      <c r="C4706" t="s">
        <v>61</v>
      </c>
      <c r="D4706">
        <v>1</v>
      </c>
    </row>
    <row r="4707" spans="1:4" x14ac:dyDescent="0.2">
      <c r="A4707" s="1">
        <v>3034</v>
      </c>
      <c r="B4707" s="3">
        <v>42610.765972222223</v>
      </c>
      <c r="C4707" t="s">
        <v>86</v>
      </c>
      <c r="D4707">
        <v>2</v>
      </c>
    </row>
    <row r="4708" spans="1:4" x14ac:dyDescent="0.2">
      <c r="A4708" s="1">
        <v>3034</v>
      </c>
      <c r="B4708" s="3">
        <v>42610.765972222223</v>
      </c>
      <c r="C4708" t="s">
        <v>102</v>
      </c>
      <c r="D4708">
        <v>1</v>
      </c>
    </row>
    <row r="4709" spans="1:4" x14ac:dyDescent="0.2">
      <c r="A4709" s="1">
        <v>3035</v>
      </c>
      <c r="B4709" s="3">
        <v>42610.768750000003</v>
      </c>
      <c r="C4709" t="s">
        <v>18</v>
      </c>
      <c r="D4709">
        <v>1</v>
      </c>
    </row>
    <row r="4710" spans="1:4" x14ac:dyDescent="0.2">
      <c r="A4710" s="1">
        <v>3035</v>
      </c>
      <c r="B4710" s="3">
        <v>42610.768750000003</v>
      </c>
      <c r="C4710" t="s">
        <v>14</v>
      </c>
      <c r="D4710">
        <v>1</v>
      </c>
    </row>
    <row r="4711" spans="1:4" x14ac:dyDescent="0.2">
      <c r="A4711" s="1">
        <v>3035</v>
      </c>
      <c r="B4711" s="3">
        <v>42610.768750000003</v>
      </c>
      <c r="C4711" t="s">
        <v>33</v>
      </c>
      <c r="D4711">
        <v>1</v>
      </c>
    </row>
    <row r="4712" spans="1:4" x14ac:dyDescent="0.2">
      <c r="A4712" s="1">
        <v>3035</v>
      </c>
      <c r="B4712" s="3">
        <v>42610.768750000003</v>
      </c>
      <c r="C4712" t="s">
        <v>84</v>
      </c>
      <c r="D4712">
        <v>1</v>
      </c>
    </row>
    <row r="4713" spans="1:4" x14ac:dyDescent="0.2">
      <c r="A4713" s="1">
        <v>3035</v>
      </c>
      <c r="B4713" s="3">
        <v>42610.768750000003</v>
      </c>
      <c r="C4713" t="s">
        <v>103</v>
      </c>
      <c r="D4713">
        <v>1</v>
      </c>
    </row>
    <row r="4714" spans="1:4" x14ac:dyDescent="0.2">
      <c r="A4714" s="1">
        <v>3035</v>
      </c>
      <c r="B4714" s="3">
        <v>42610.768750000003</v>
      </c>
      <c r="C4714" t="s">
        <v>89</v>
      </c>
      <c r="D4714">
        <v>1</v>
      </c>
    </row>
    <row r="4715" spans="1:4" x14ac:dyDescent="0.2">
      <c r="A4715" s="1">
        <v>3036</v>
      </c>
      <c r="B4715" s="3">
        <v>42610.781944444447</v>
      </c>
      <c r="C4715" t="s">
        <v>8</v>
      </c>
      <c r="D4715">
        <v>2</v>
      </c>
    </row>
    <row r="4716" spans="1:4" x14ac:dyDescent="0.2">
      <c r="A4716" s="1">
        <v>3036</v>
      </c>
      <c r="B4716" s="3">
        <v>42610.781944444447</v>
      </c>
      <c r="C4716" t="s">
        <v>12</v>
      </c>
      <c r="D4716">
        <v>1</v>
      </c>
    </row>
    <row r="4717" spans="1:4" x14ac:dyDescent="0.2">
      <c r="A4717" s="1">
        <v>3036</v>
      </c>
      <c r="B4717" s="3">
        <v>42610.781944444447</v>
      </c>
      <c r="C4717" t="s">
        <v>17</v>
      </c>
      <c r="D4717">
        <v>1</v>
      </c>
    </row>
    <row r="4718" spans="1:4" x14ac:dyDescent="0.2">
      <c r="A4718" s="1">
        <v>3036</v>
      </c>
      <c r="B4718" s="3">
        <v>42610.781944444447</v>
      </c>
      <c r="C4718" t="s">
        <v>34</v>
      </c>
      <c r="D4718">
        <v>1</v>
      </c>
    </row>
    <row r="4719" spans="1:4" x14ac:dyDescent="0.2">
      <c r="A4719" s="1">
        <v>3036</v>
      </c>
      <c r="B4719" s="3">
        <v>42610.781944444447</v>
      </c>
      <c r="C4719" t="s">
        <v>68</v>
      </c>
      <c r="D4719">
        <v>1</v>
      </c>
    </row>
    <row r="4720" spans="1:4" x14ac:dyDescent="0.2">
      <c r="A4720" s="1">
        <v>3036</v>
      </c>
      <c r="B4720" s="3">
        <v>42610.781944444447</v>
      </c>
      <c r="C4720" t="s">
        <v>105</v>
      </c>
      <c r="D4720">
        <v>1</v>
      </c>
    </row>
    <row r="4721" spans="1:4" x14ac:dyDescent="0.2">
      <c r="A4721" s="1">
        <v>3036</v>
      </c>
      <c r="B4721" s="3">
        <v>42610.781944444447</v>
      </c>
      <c r="C4721" t="s">
        <v>126</v>
      </c>
      <c r="D4721">
        <v>1</v>
      </c>
    </row>
    <row r="4722" spans="1:4" x14ac:dyDescent="0.2">
      <c r="A4722" s="1">
        <v>3037</v>
      </c>
      <c r="B4722" s="3">
        <v>42610.796527777777</v>
      </c>
      <c r="C4722" t="s">
        <v>36</v>
      </c>
      <c r="D4722">
        <v>1</v>
      </c>
    </row>
    <row r="4723" spans="1:4" x14ac:dyDescent="0.2">
      <c r="A4723" s="1">
        <v>3037</v>
      </c>
      <c r="B4723" s="3">
        <v>42610.796527777777</v>
      </c>
      <c r="C4723" t="s">
        <v>53</v>
      </c>
      <c r="D4723">
        <v>1</v>
      </c>
    </row>
    <row r="4724" spans="1:4" x14ac:dyDescent="0.2">
      <c r="A4724" s="1">
        <v>3037</v>
      </c>
      <c r="B4724" s="3">
        <v>42610.796527777777</v>
      </c>
      <c r="C4724" t="s">
        <v>98</v>
      </c>
      <c r="D4724">
        <v>1</v>
      </c>
    </row>
    <row r="4725" spans="1:4" x14ac:dyDescent="0.2">
      <c r="A4725" s="1">
        <v>3038</v>
      </c>
      <c r="B4725" s="3">
        <v>42610.806944444441</v>
      </c>
      <c r="C4725" t="s">
        <v>15</v>
      </c>
      <c r="D4725">
        <v>1</v>
      </c>
    </row>
    <row r="4726" spans="1:4" x14ac:dyDescent="0.2">
      <c r="A4726" s="1">
        <v>3038</v>
      </c>
      <c r="B4726" s="3">
        <v>42610.806944444441</v>
      </c>
      <c r="C4726" t="s">
        <v>32</v>
      </c>
      <c r="D4726">
        <v>1</v>
      </c>
    </row>
    <row r="4727" spans="1:4" x14ac:dyDescent="0.2">
      <c r="A4727" s="1">
        <v>3038</v>
      </c>
      <c r="B4727" s="3">
        <v>42610.806944444441</v>
      </c>
      <c r="C4727" t="s">
        <v>93</v>
      </c>
      <c r="D4727">
        <v>1</v>
      </c>
    </row>
    <row r="4728" spans="1:4" x14ac:dyDescent="0.2">
      <c r="A4728" s="1">
        <v>3039</v>
      </c>
      <c r="B4728" s="3">
        <v>42610.850694444445</v>
      </c>
      <c r="C4728" t="s">
        <v>55</v>
      </c>
      <c r="D4728">
        <v>1</v>
      </c>
    </row>
    <row r="4729" spans="1:4" x14ac:dyDescent="0.2">
      <c r="A4729" s="1">
        <v>3039</v>
      </c>
      <c r="B4729" s="3">
        <v>42610.850694444445</v>
      </c>
      <c r="C4729" t="s">
        <v>58</v>
      </c>
      <c r="D4729">
        <v>1</v>
      </c>
    </row>
    <row r="4730" spans="1:4" x14ac:dyDescent="0.2">
      <c r="A4730" s="1">
        <v>3039</v>
      </c>
      <c r="B4730" s="3">
        <v>42610.850694444445</v>
      </c>
      <c r="C4730" t="s">
        <v>126</v>
      </c>
      <c r="D4730">
        <v>1</v>
      </c>
    </row>
    <row r="4731" spans="1:4" x14ac:dyDescent="0.2">
      <c r="A4731" s="1">
        <v>3040</v>
      </c>
      <c r="B4731" s="3">
        <v>42610.902777777781</v>
      </c>
      <c r="C4731" t="s">
        <v>10</v>
      </c>
      <c r="D4731">
        <v>1</v>
      </c>
    </row>
    <row r="4732" spans="1:4" x14ac:dyDescent="0.2">
      <c r="A4732" s="1">
        <v>3040</v>
      </c>
      <c r="B4732" s="3">
        <v>42610.902777777781</v>
      </c>
      <c r="C4732" t="s">
        <v>11</v>
      </c>
      <c r="D4732">
        <v>1</v>
      </c>
    </row>
    <row r="4733" spans="1:4" x14ac:dyDescent="0.2">
      <c r="A4733" s="1">
        <v>3040</v>
      </c>
      <c r="B4733" s="3">
        <v>42610.902777777781</v>
      </c>
      <c r="C4733" t="s">
        <v>17</v>
      </c>
      <c r="D4733">
        <v>1</v>
      </c>
    </row>
    <row r="4734" spans="1:4" x14ac:dyDescent="0.2">
      <c r="A4734" s="1">
        <v>3040</v>
      </c>
      <c r="B4734" s="3">
        <v>42610.902777777781</v>
      </c>
      <c r="C4734" t="s">
        <v>40</v>
      </c>
      <c r="D4734">
        <v>1</v>
      </c>
    </row>
    <row r="4735" spans="1:4" x14ac:dyDescent="0.2">
      <c r="A4735" s="1">
        <v>3040</v>
      </c>
      <c r="B4735" s="3">
        <v>42610.902777777781</v>
      </c>
      <c r="C4735" t="s">
        <v>86</v>
      </c>
      <c r="D4735">
        <v>1</v>
      </c>
    </row>
    <row r="4736" spans="1:4" x14ac:dyDescent="0.2">
      <c r="A4736" s="1">
        <v>3040</v>
      </c>
      <c r="B4736" s="3">
        <v>42610.902777777781</v>
      </c>
      <c r="C4736" t="s">
        <v>98</v>
      </c>
      <c r="D4736">
        <v>1</v>
      </c>
    </row>
    <row r="4737" spans="1:4" x14ac:dyDescent="0.2">
      <c r="A4737" s="1">
        <v>3042</v>
      </c>
      <c r="B4737" s="3">
        <v>42611.713194444441</v>
      </c>
      <c r="C4737" t="s">
        <v>10</v>
      </c>
      <c r="D4737">
        <v>3</v>
      </c>
    </row>
    <row r="4738" spans="1:4" x14ac:dyDescent="0.2">
      <c r="A4738" s="1">
        <v>3042</v>
      </c>
      <c r="B4738" s="3">
        <v>42611.713194444441</v>
      </c>
      <c r="C4738" t="s">
        <v>35</v>
      </c>
      <c r="D4738">
        <v>3</v>
      </c>
    </row>
    <row r="4739" spans="1:4" x14ac:dyDescent="0.2">
      <c r="A4739" s="1">
        <v>3042</v>
      </c>
      <c r="B4739" s="3">
        <v>42611.713194444441</v>
      </c>
      <c r="C4739" t="s">
        <v>60</v>
      </c>
      <c r="D4739">
        <v>1</v>
      </c>
    </row>
    <row r="4740" spans="1:4" x14ac:dyDescent="0.2">
      <c r="A4740" s="1">
        <v>3042</v>
      </c>
      <c r="B4740" s="3">
        <v>42611.713194444441</v>
      </c>
      <c r="C4740" t="s">
        <v>111</v>
      </c>
      <c r="D4740">
        <v>1</v>
      </c>
    </row>
    <row r="4741" spans="1:4" x14ac:dyDescent="0.2">
      <c r="A4741" s="1">
        <v>3042</v>
      </c>
      <c r="B4741" s="3">
        <v>42611.713194444441</v>
      </c>
      <c r="C4741" t="s">
        <v>97</v>
      </c>
      <c r="D4741">
        <v>1</v>
      </c>
    </row>
    <row r="4742" spans="1:4" x14ac:dyDescent="0.2">
      <c r="A4742" s="1">
        <v>3042</v>
      </c>
      <c r="B4742" s="3">
        <v>42611.713194444441</v>
      </c>
      <c r="C4742" t="s">
        <v>169</v>
      </c>
      <c r="D4742">
        <v>1</v>
      </c>
    </row>
    <row r="4743" spans="1:4" x14ac:dyDescent="0.2">
      <c r="A4743" s="1">
        <v>3043</v>
      </c>
      <c r="B4743" s="3">
        <v>42611.759027777778</v>
      </c>
      <c r="C4743" t="s">
        <v>8</v>
      </c>
      <c r="D4743">
        <v>3</v>
      </c>
    </row>
    <row r="4744" spans="1:4" x14ac:dyDescent="0.2">
      <c r="A4744" s="1">
        <v>3043</v>
      </c>
      <c r="B4744" s="3">
        <v>42611.759027777778</v>
      </c>
      <c r="C4744" t="s">
        <v>17</v>
      </c>
      <c r="D4744">
        <v>1</v>
      </c>
    </row>
    <row r="4745" spans="1:4" x14ac:dyDescent="0.2">
      <c r="A4745" s="1">
        <v>3043</v>
      </c>
      <c r="B4745" s="3">
        <v>42611.759027777778</v>
      </c>
      <c r="C4745" t="s">
        <v>15</v>
      </c>
      <c r="D4745">
        <v>1</v>
      </c>
    </row>
    <row r="4746" spans="1:4" x14ac:dyDescent="0.2">
      <c r="A4746" s="1">
        <v>3043</v>
      </c>
      <c r="B4746" s="3">
        <v>42611.759027777778</v>
      </c>
      <c r="C4746" t="s">
        <v>34</v>
      </c>
      <c r="D4746">
        <v>1</v>
      </c>
    </row>
    <row r="4747" spans="1:4" x14ac:dyDescent="0.2">
      <c r="A4747" s="1">
        <v>3043</v>
      </c>
      <c r="B4747" s="3">
        <v>42611.759027777778</v>
      </c>
      <c r="C4747" t="s">
        <v>33</v>
      </c>
      <c r="D4747">
        <v>1</v>
      </c>
    </row>
    <row r="4748" spans="1:4" x14ac:dyDescent="0.2">
      <c r="A4748" s="1">
        <v>3043</v>
      </c>
      <c r="B4748" s="3">
        <v>42611.759027777778</v>
      </c>
      <c r="C4748" t="s">
        <v>52</v>
      </c>
      <c r="D4748">
        <v>1</v>
      </c>
    </row>
    <row r="4749" spans="1:4" x14ac:dyDescent="0.2">
      <c r="A4749" s="1">
        <v>3043</v>
      </c>
      <c r="B4749" s="3">
        <v>42611.759027777778</v>
      </c>
      <c r="C4749" t="s">
        <v>103</v>
      </c>
      <c r="D4749">
        <v>1</v>
      </c>
    </row>
    <row r="4750" spans="1:4" x14ac:dyDescent="0.2">
      <c r="A4750" s="1">
        <v>3043</v>
      </c>
      <c r="B4750" s="3">
        <v>42611.759027777778</v>
      </c>
      <c r="C4750" t="s">
        <v>105</v>
      </c>
      <c r="D4750">
        <v>1</v>
      </c>
    </row>
    <row r="4751" spans="1:4" x14ac:dyDescent="0.2">
      <c r="A4751" s="1">
        <v>3044</v>
      </c>
      <c r="B4751" s="3">
        <v>42611.777083333334</v>
      </c>
      <c r="C4751" t="s">
        <v>5</v>
      </c>
      <c r="D4751">
        <v>1</v>
      </c>
    </row>
    <row r="4752" spans="1:4" x14ac:dyDescent="0.2">
      <c r="A4752" s="1">
        <v>3044</v>
      </c>
      <c r="B4752" s="3">
        <v>42611.777083333334</v>
      </c>
      <c r="C4752" t="s">
        <v>8</v>
      </c>
      <c r="D4752">
        <v>3</v>
      </c>
    </row>
    <row r="4753" spans="1:4" x14ac:dyDescent="0.2">
      <c r="A4753" s="1">
        <v>3044</v>
      </c>
      <c r="B4753" s="3">
        <v>42611.777083333334</v>
      </c>
      <c r="C4753" t="s">
        <v>12</v>
      </c>
      <c r="D4753">
        <v>1</v>
      </c>
    </row>
    <row r="4754" spans="1:4" x14ac:dyDescent="0.2">
      <c r="A4754" s="1">
        <v>3044</v>
      </c>
      <c r="B4754" s="3">
        <v>42611.777083333334</v>
      </c>
      <c r="C4754" t="s">
        <v>17</v>
      </c>
      <c r="D4754">
        <v>1</v>
      </c>
    </row>
    <row r="4755" spans="1:4" x14ac:dyDescent="0.2">
      <c r="A4755" s="1">
        <v>3044</v>
      </c>
      <c r="B4755" s="3">
        <v>42611.777083333334</v>
      </c>
      <c r="C4755" t="s">
        <v>14</v>
      </c>
      <c r="D4755">
        <v>1</v>
      </c>
    </row>
    <row r="4756" spans="1:4" x14ac:dyDescent="0.2">
      <c r="A4756" s="1">
        <v>3044</v>
      </c>
      <c r="B4756" s="3">
        <v>42611.777083333334</v>
      </c>
      <c r="C4756" t="s">
        <v>96</v>
      </c>
      <c r="D4756">
        <v>1</v>
      </c>
    </row>
    <row r="4757" spans="1:4" x14ac:dyDescent="0.2">
      <c r="A4757" s="1">
        <v>3044</v>
      </c>
      <c r="B4757" s="3">
        <v>42611.777083333334</v>
      </c>
      <c r="C4757" t="s">
        <v>95</v>
      </c>
      <c r="D4757">
        <v>1</v>
      </c>
    </row>
    <row r="4758" spans="1:4" x14ac:dyDescent="0.2">
      <c r="A4758" s="1">
        <v>3044</v>
      </c>
      <c r="B4758" s="3">
        <v>42611.777083333334</v>
      </c>
      <c r="C4758" t="s">
        <v>173</v>
      </c>
      <c r="D4758">
        <v>1</v>
      </c>
    </row>
    <row r="4759" spans="1:4" x14ac:dyDescent="0.2">
      <c r="A4759" s="1">
        <v>3045</v>
      </c>
      <c r="B4759" s="3">
        <v>42611.802083333336</v>
      </c>
      <c r="C4759" t="s">
        <v>12</v>
      </c>
      <c r="D4759">
        <v>1</v>
      </c>
    </row>
    <row r="4760" spans="1:4" x14ac:dyDescent="0.2">
      <c r="A4760" s="1">
        <v>3045</v>
      </c>
      <c r="B4760" s="3">
        <v>42611.802083333336</v>
      </c>
      <c r="C4760" t="s">
        <v>14</v>
      </c>
      <c r="D4760">
        <v>1</v>
      </c>
    </row>
    <row r="4761" spans="1:4" x14ac:dyDescent="0.2">
      <c r="A4761" s="1">
        <v>3045</v>
      </c>
      <c r="B4761" s="3">
        <v>42611.802083333336</v>
      </c>
      <c r="C4761" t="s">
        <v>17</v>
      </c>
      <c r="D4761">
        <v>1</v>
      </c>
    </row>
    <row r="4762" spans="1:4" x14ac:dyDescent="0.2">
      <c r="A4762" s="1">
        <v>3045</v>
      </c>
      <c r="B4762" s="3">
        <v>42611.802083333336</v>
      </c>
      <c r="C4762" t="s">
        <v>34</v>
      </c>
      <c r="D4762">
        <v>1</v>
      </c>
    </row>
    <row r="4763" spans="1:4" x14ac:dyDescent="0.2">
      <c r="A4763" s="1">
        <v>3045</v>
      </c>
      <c r="B4763" s="3">
        <v>42611.802083333336</v>
      </c>
      <c r="C4763" t="s">
        <v>58</v>
      </c>
      <c r="D4763">
        <v>1</v>
      </c>
    </row>
    <row r="4764" spans="1:4" x14ac:dyDescent="0.2">
      <c r="A4764" s="1">
        <v>3045</v>
      </c>
      <c r="B4764" s="3">
        <v>42611.802083333336</v>
      </c>
      <c r="C4764" t="s">
        <v>89</v>
      </c>
      <c r="D4764">
        <v>1</v>
      </c>
    </row>
    <row r="4765" spans="1:4" x14ac:dyDescent="0.2">
      <c r="A4765" s="1">
        <v>3045</v>
      </c>
      <c r="B4765" s="3">
        <v>42611.802083333336</v>
      </c>
      <c r="C4765" t="s">
        <v>160</v>
      </c>
      <c r="D4765">
        <v>1</v>
      </c>
    </row>
    <row r="4766" spans="1:4" x14ac:dyDescent="0.2">
      <c r="A4766" s="1">
        <v>3046</v>
      </c>
      <c r="B4766" s="3">
        <v>42611.888194444444</v>
      </c>
      <c r="C4766" t="s">
        <v>7</v>
      </c>
      <c r="D4766">
        <v>1</v>
      </c>
    </row>
    <row r="4767" spans="1:4" x14ac:dyDescent="0.2">
      <c r="A4767" s="1">
        <v>3046</v>
      </c>
      <c r="B4767" s="3">
        <v>42611.888194444444</v>
      </c>
      <c r="C4767" t="s">
        <v>8</v>
      </c>
      <c r="D4767">
        <v>1</v>
      </c>
    </row>
    <row r="4768" spans="1:4" x14ac:dyDescent="0.2">
      <c r="A4768" s="1">
        <v>3046</v>
      </c>
      <c r="B4768" s="3">
        <v>42611.888194444444</v>
      </c>
      <c r="C4768" t="s">
        <v>14</v>
      </c>
      <c r="D4768">
        <v>1</v>
      </c>
    </row>
    <row r="4769" spans="1:4" x14ac:dyDescent="0.2">
      <c r="A4769" s="1">
        <v>3046</v>
      </c>
      <c r="B4769" s="3">
        <v>42611.888194444444</v>
      </c>
      <c r="C4769" t="s">
        <v>51</v>
      </c>
      <c r="D4769">
        <v>1</v>
      </c>
    </row>
    <row r="4770" spans="1:4" x14ac:dyDescent="0.2">
      <c r="A4770" s="1">
        <v>3046</v>
      </c>
      <c r="B4770" s="3">
        <v>42611.888194444444</v>
      </c>
      <c r="C4770" t="s">
        <v>93</v>
      </c>
      <c r="D4770">
        <v>1</v>
      </c>
    </row>
    <row r="4771" spans="1:4" x14ac:dyDescent="0.2">
      <c r="A4771" s="1">
        <v>3047</v>
      </c>
      <c r="B4771" s="3">
        <v>42612.802777777775</v>
      </c>
      <c r="C4771" t="s">
        <v>10</v>
      </c>
      <c r="D4771">
        <v>1</v>
      </c>
    </row>
    <row r="4772" spans="1:4" x14ac:dyDescent="0.2">
      <c r="A4772" s="1">
        <v>3047</v>
      </c>
      <c r="B4772" s="3">
        <v>42612.802777777775</v>
      </c>
      <c r="C4772" t="s">
        <v>20</v>
      </c>
      <c r="D4772">
        <v>1</v>
      </c>
    </row>
    <row r="4773" spans="1:4" x14ac:dyDescent="0.2">
      <c r="A4773" s="1">
        <v>3047</v>
      </c>
      <c r="B4773" s="3">
        <v>42612.802777777775</v>
      </c>
      <c r="C4773" t="s">
        <v>19</v>
      </c>
      <c r="D4773">
        <v>1</v>
      </c>
    </row>
    <row r="4774" spans="1:4" x14ac:dyDescent="0.2">
      <c r="A4774" s="1">
        <v>3047</v>
      </c>
      <c r="B4774" s="3">
        <v>42612.802777777775</v>
      </c>
      <c r="C4774" t="s">
        <v>18</v>
      </c>
      <c r="D4774">
        <v>1</v>
      </c>
    </row>
    <row r="4775" spans="1:4" x14ac:dyDescent="0.2">
      <c r="A4775" s="1">
        <v>3047</v>
      </c>
      <c r="B4775" s="3">
        <v>42612.802777777775</v>
      </c>
      <c r="C4775" t="s">
        <v>15</v>
      </c>
      <c r="D4775">
        <v>1</v>
      </c>
    </row>
    <row r="4776" spans="1:4" x14ac:dyDescent="0.2">
      <c r="A4776" s="1">
        <v>3047</v>
      </c>
      <c r="B4776" s="3">
        <v>42612.802777777775</v>
      </c>
      <c r="C4776" t="s">
        <v>74</v>
      </c>
      <c r="D4776">
        <v>1</v>
      </c>
    </row>
    <row r="4777" spans="1:4" x14ac:dyDescent="0.2">
      <c r="A4777" s="1">
        <v>3047</v>
      </c>
      <c r="B4777" s="3">
        <v>42612.802777777775</v>
      </c>
      <c r="C4777" t="s">
        <v>99</v>
      </c>
      <c r="D4777">
        <v>1</v>
      </c>
    </row>
    <row r="4778" spans="1:4" x14ac:dyDescent="0.2">
      <c r="A4778" s="1">
        <v>3047</v>
      </c>
      <c r="B4778" s="3">
        <v>42612.802777777775</v>
      </c>
      <c r="C4778" t="s">
        <v>116</v>
      </c>
      <c r="D4778">
        <v>1</v>
      </c>
    </row>
    <row r="4779" spans="1:4" x14ac:dyDescent="0.2">
      <c r="A4779" s="1">
        <v>3048</v>
      </c>
      <c r="B4779" s="3">
        <v>42612.82916666667</v>
      </c>
      <c r="C4779" t="s">
        <v>5</v>
      </c>
      <c r="D4779">
        <v>1</v>
      </c>
    </row>
    <row r="4780" spans="1:4" x14ac:dyDescent="0.2">
      <c r="A4780" s="1">
        <v>3048</v>
      </c>
      <c r="B4780" s="3">
        <v>42612.82916666667</v>
      </c>
      <c r="C4780" t="s">
        <v>19</v>
      </c>
      <c r="D4780">
        <v>1</v>
      </c>
    </row>
    <row r="4781" spans="1:4" x14ac:dyDescent="0.2">
      <c r="A4781" s="1">
        <v>3048</v>
      </c>
      <c r="B4781" s="3">
        <v>42612.82916666667</v>
      </c>
      <c r="C4781" t="s">
        <v>14</v>
      </c>
      <c r="D4781">
        <v>1</v>
      </c>
    </row>
    <row r="4782" spans="1:4" x14ac:dyDescent="0.2">
      <c r="A4782" s="1">
        <v>3048</v>
      </c>
      <c r="B4782" s="3">
        <v>42612.82916666667</v>
      </c>
      <c r="C4782" t="s">
        <v>73</v>
      </c>
      <c r="D4782">
        <v>1</v>
      </c>
    </row>
    <row r="4783" spans="1:4" x14ac:dyDescent="0.2">
      <c r="A4783" s="1">
        <v>3048</v>
      </c>
      <c r="B4783" s="3">
        <v>42612.82916666667</v>
      </c>
      <c r="C4783" t="s">
        <v>89</v>
      </c>
      <c r="D4783">
        <v>1</v>
      </c>
    </row>
    <row r="4784" spans="1:4" x14ac:dyDescent="0.2">
      <c r="A4784" s="1">
        <v>3049</v>
      </c>
      <c r="B4784" s="3">
        <v>42612.854166666664</v>
      </c>
      <c r="C4784" t="s">
        <v>7</v>
      </c>
      <c r="D4784">
        <v>1</v>
      </c>
    </row>
    <row r="4785" spans="1:4" x14ac:dyDescent="0.2">
      <c r="A4785" s="1">
        <v>3049</v>
      </c>
      <c r="B4785" s="3">
        <v>42612.854166666664</v>
      </c>
      <c r="C4785" t="s">
        <v>5</v>
      </c>
      <c r="D4785">
        <v>1</v>
      </c>
    </row>
    <row r="4786" spans="1:4" x14ac:dyDescent="0.2">
      <c r="A4786" s="1">
        <v>3049</v>
      </c>
      <c r="B4786" s="3">
        <v>42612.854166666664</v>
      </c>
      <c r="C4786" t="s">
        <v>8</v>
      </c>
      <c r="D4786">
        <v>2</v>
      </c>
    </row>
    <row r="4787" spans="1:4" x14ac:dyDescent="0.2">
      <c r="A4787" s="1">
        <v>3049</v>
      </c>
      <c r="B4787" s="3">
        <v>42612.854166666664</v>
      </c>
      <c r="C4787" t="s">
        <v>10</v>
      </c>
      <c r="D4787">
        <v>1</v>
      </c>
    </row>
    <row r="4788" spans="1:4" x14ac:dyDescent="0.2">
      <c r="A4788" s="1">
        <v>3049</v>
      </c>
      <c r="B4788" s="3">
        <v>42612.854166666664</v>
      </c>
      <c r="C4788" t="s">
        <v>17</v>
      </c>
      <c r="D4788">
        <v>1</v>
      </c>
    </row>
    <row r="4789" spans="1:4" x14ac:dyDescent="0.2">
      <c r="A4789" s="1">
        <v>3049</v>
      </c>
      <c r="B4789" s="3">
        <v>42612.854166666664</v>
      </c>
      <c r="C4789" t="s">
        <v>55</v>
      </c>
      <c r="D4789">
        <v>2</v>
      </c>
    </row>
    <row r="4790" spans="1:4" x14ac:dyDescent="0.2">
      <c r="A4790" s="1">
        <v>3049</v>
      </c>
      <c r="B4790" s="3">
        <v>42612.854166666664</v>
      </c>
      <c r="C4790" t="s">
        <v>54</v>
      </c>
      <c r="D4790">
        <v>1</v>
      </c>
    </row>
    <row r="4791" spans="1:4" x14ac:dyDescent="0.2">
      <c r="A4791" s="1">
        <v>3050</v>
      </c>
      <c r="B4791" s="3">
        <v>42612.856249999997</v>
      </c>
      <c r="C4791" t="s">
        <v>4</v>
      </c>
      <c r="D4791">
        <v>1</v>
      </c>
    </row>
    <row r="4792" spans="1:4" x14ac:dyDescent="0.2">
      <c r="A4792" s="1">
        <v>3050</v>
      </c>
      <c r="B4792" s="3">
        <v>42612.856249999997</v>
      </c>
      <c r="C4792" t="s">
        <v>12</v>
      </c>
      <c r="D4792">
        <v>1</v>
      </c>
    </row>
    <row r="4793" spans="1:4" x14ac:dyDescent="0.2">
      <c r="A4793" s="1">
        <v>3050</v>
      </c>
      <c r="B4793" s="3">
        <v>42612.856249999997</v>
      </c>
      <c r="C4793" t="s">
        <v>83</v>
      </c>
      <c r="D4793">
        <v>1</v>
      </c>
    </row>
    <row r="4794" spans="1:4" x14ac:dyDescent="0.2">
      <c r="A4794" s="1">
        <v>3050</v>
      </c>
      <c r="B4794" s="3">
        <v>42612.856249999997</v>
      </c>
      <c r="C4794" t="s">
        <v>113</v>
      </c>
      <c r="D4794">
        <v>1</v>
      </c>
    </row>
    <row r="4795" spans="1:4" x14ac:dyDescent="0.2">
      <c r="A4795" s="1">
        <v>3051</v>
      </c>
      <c r="B4795" s="3">
        <v>42612.859027777777</v>
      </c>
      <c r="C4795" t="s">
        <v>4</v>
      </c>
      <c r="D4795">
        <v>1</v>
      </c>
    </row>
    <row r="4796" spans="1:4" x14ac:dyDescent="0.2">
      <c r="A4796" s="1">
        <v>3051</v>
      </c>
      <c r="B4796" s="3">
        <v>42612.859027777777</v>
      </c>
      <c r="C4796" t="s">
        <v>8</v>
      </c>
      <c r="D4796">
        <v>2</v>
      </c>
    </row>
    <row r="4797" spans="1:4" x14ac:dyDescent="0.2">
      <c r="A4797" s="1">
        <v>3051</v>
      </c>
      <c r="B4797" s="3">
        <v>42612.859027777777</v>
      </c>
      <c r="C4797" t="s">
        <v>14</v>
      </c>
      <c r="D4797">
        <v>1</v>
      </c>
    </row>
    <row r="4798" spans="1:4" x14ac:dyDescent="0.2">
      <c r="A4798" s="1">
        <v>3051</v>
      </c>
      <c r="B4798" s="3">
        <v>42612.859027777777</v>
      </c>
      <c r="C4798" t="s">
        <v>16</v>
      </c>
      <c r="D4798">
        <v>1</v>
      </c>
    </row>
    <row r="4799" spans="1:4" x14ac:dyDescent="0.2">
      <c r="A4799" s="1">
        <v>3051</v>
      </c>
      <c r="B4799" s="3">
        <v>42612.859027777777</v>
      </c>
      <c r="C4799" t="s">
        <v>93</v>
      </c>
      <c r="D4799">
        <v>1</v>
      </c>
    </row>
    <row r="4800" spans="1:4" x14ac:dyDescent="0.2">
      <c r="A4800" s="1">
        <v>3052</v>
      </c>
      <c r="B4800" s="3">
        <v>42613.674305555556</v>
      </c>
      <c r="C4800" t="s">
        <v>5</v>
      </c>
      <c r="D4800">
        <v>2</v>
      </c>
    </row>
    <row r="4801" spans="1:4" x14ac:dyDescent="0.2">
      <c r="A4801" s="1">
        <v>3052</v>
      </c>
      <c r="B4801" s="3">
        <v>42613.674305555556</v>
      </c>
      <c r="C4801" t="s">
        <v>3</v>
      </c>
      <c r="D4801">
        <v>2</v>
      </c>
    </row>
    <row r="4802" spans="1:4" x14ac:dyDescent="0.2">
      <c r="A4802" s="1">
        <v>3052</v>
      </c>
      <c r="B4802" s="3">
        <v>42613.674305555556</v>
      </c>
      <c r="C4802" t="s">
        <v>4</v>
      </c>
      <c r="D4802">
        <v>2</v>
      </c>
    </row>
    <row r="4803" spans="1:4" x14ac:dyDescent="0.2">
      <c r="A4803" s="1">
        <v>3052</v>
      </c>
      <c r="B4803" s="3">
        <v>42613.674305555556</v>
      </c>
      <c r="C4803" t="s">
        <v>8</v>
      </c>
      <c r="D4803">
        <v>3</v>
      </c>
    </row>
    <row r="4804" spans="1:4" x14ac:dyDescent="0.2">
      <c r="A4804" s="1">
        <v>3052</v>
      </c>
      <c r="B4804" s="3">
        <v>42613.674305555556</v>
      </c>
      <c r="C4804" t="s">
        <v>19</v>
      </c>
      <c r="D4804">
        <v>1</v>
      </c>
    </row>
    <row r="4805" spans="1:4" x14ac:dyDescent="0.2">
      <c r="A4805" s="1">
        <v>3052</v>
      </c>
      <c r="B4805" s="3">
        <v>42613.674305555556</v>
      </c>
      <c r="C4805" t="s">
        <v>15</v>
      </c>
      <c r="D4805">
        <v>1</v>
      </c>
    </row>
    <row r="4806" spans="1:4" x14ac:dyDescent="0.2">
      <c r="A4806" s="1">
        <v>3052</v>
      </c>
      <c r="B4806" s="3">
        <v>42613.674305555556</v>
      </c>
      <c r="C4806" t="s">
        <v>17</v>
      </c>
      <c r="D4806">
        <v>2</v>
      </c>
    </row>
    <row r="4807" spans="1:4" x14ac:dyDescent="0.2">
      <c r="A4807" s="1">
        <v>3052</v>
      </c>
      <c r="B4807" s="3">
        <v>42613.674305555556</v>
      </c>
      <c r="C4807" t="s">
        <v>61</v>
      </c>
      <c r="D4807">
        <v>1</v>
      </c>
    </row>
    <row r="4808" spans="1:4" x14ac:dyDescent="0.2">
      <c r="A4808" s="1">
        <v>3052</v>
      </c>
      <c r="B4808" s="3">
        <v>42613.674305555556</v>
      </c>
      <c r="C4808" t="s">
        <v>87</v>
      </c>
      <c r="D4808">
        <v>1</v>
      </c>
    </row>
    <row r="4809" spans="1:4" x14ac:dyDescent="0.2">
      <c r="A4809" s="1">
        <v>3052</v>
      </c>
      <c r="B4809" s="3">
        <v>42613.674305555556</v>
      </c>
      <c r="C4809" t="s">
        <v>89</v>
      </c>
      <c r="D4809">
        <v>1</v>
      </c>
    </row>
    <row r="4810" spans="1:4" x14ac:dyDescent="0.2">
      <c r="A4810" s="1">
        <v>3053</v>
      </c>
      <c r="B4810" s="3">
        <v>42613.741666666669</v>
      </c>
      <c r="C4810" t="s">
        <v>14</v>
      </c>
      <c r="D4810">
        <v>1</v>
      </c>
    </row>
    <row r="4811" spans="1:4" x14ac:dyDescent="0.2">
      <c r="A4811" s="1">
        <v>3053</v>
      </c>
      <c r="B4811" s="3">
        <v>42613.741666666669</v>
      </c>
      <c r="C4811" t="s">
        <v>17</v>
      </c>
      <c r="D4811">
        <v>1</v>
      </c>
    </row>
    <row r="4812" spans="1:4" x14ac:dyDescent="0.2">
      <c r="A4812" s="1">
        <v>3053</v>
      </c>
      <c r="B4812" s="3">
        <v>42613.741666666669</v>
      </c>
      <c r="C4812" t="s">
        <v>19</v>
      </c>
      <c r="D4812">
        <v>2</v>
      </c>
    </row>
    <row r="4813" spans="1:4" x14ac:dyDescent="0.2">
      <c r="A4813" s="1">
        <v>3053</v>
      </c>
      <c r="B4813" s="3">
        <v>42613.741666666669</v>
      </c>
      <c r="C4813" t="s">
        <v>75</v>
      </c>
      <c r="D4813">
        <v>1</v>
      </c>
    </row>
    <row r="4814" spans="1:4" x14ac:dyDescent="0.2">
      <c r="A4814" s="1">
        <v>3053</v>
      </c>
      <c r="B4814" s="3">
        <v>42613.741666666669</v>
      </c>
      <c r="C4814" t="s">
        <v>61</v>
      </c>
      <c r="D4814">
        <v>1</v>
      </c>
    </row>
    <row r="4815" spans="1:4" x14ac:dyDescent="0.2">
      <c r="A4815" s="1">
        <v>3053</v>
      </c>
      <c r="B4815" s="3">
        <v>42613.741666666669</v>
      </c>
      <c r="C4815" t="s">
        <v>87</v>
      </c>
      <c r="D4815">
        <v>2</v>
      </c>
    </row>
    <row r="4816" spans="1:4" x14ac:dyDescent="0.2">
      <c r="A4816" s="1">
        <v>3053</v>
      </c>
      <c r="B4816" s="3">
        <v>42613.741666666669</v>
      </c>
      <c r="C4816" t="s">
        <v>95</v>
      </c>
      <c r="D4816">
        <v>1</v>
      </c>
    </row>
    <row r="4817" spans="1:4" x14ac:dyDescent="0.2">
      <c r="A4817" s="1">
        <v>3054</v>
      </c>
      <c r="B4817" s="3">
        <v>42613.802083333336</v>
      </c>
      <c r="C4817" t="s">
        <v>12</v>
      </c>
      <c r="D4817">
        <v>1</v>
      </c>
    </row>
    <row r="4818" spans="1:4" x14ac:dyDescent="0.2">
      <c r="A4818" s="1">
        <v>3054</v>
      </c>
      <c r="B4818" s="3">
        <v>42613.802083333336</v>
      </c>
      <c r="C4818" t="s">
        <v>14</v>
      </c>
      <c r="D4818">
        <v>2</v>
      </c>
    </row>
    <row r="4819" spans="1:4" x14ac:dyDescent="0.2">
      <c r="A4819" s="1">
        <v>3054</v>
      </c>
      <c r="B4819" s="3">
        <v>42613.802083333336</v>
      </c>
      <c r="C4819" t="s">
        <v>34</v>
      </c>
      <c r="D4819">
        <v>1</v>
      </c>
    </row>
    <row r="4820" spans="1:4" x14ac:dyDescent="0.2">
      <c r="A4820" s="1">
        <v>3054</v>
      </c>
      <c r="B4820" s="3">
        <v>42613.802083333336</v>
      </c>
      <c r="C4820" t="s">
        <v>86</v>
      </c>
      <c r="D4820">
        <v>1</v>
      </c>
    </row>
    <row r="4821" spans="1:4" x14ac:dyDescent="0.2">
      <c r="A4821" s="1">
        <v>3055</v>
      </c>
      <c r="B4821" s="3">
        <v>42613.832638888889</v>
      </c>
      <c r="C4821" t="s">
        <v>18</v>
      </c>
      <c r="D4821">
        <v>1</v>
      </c>
    </row>
    <row r="4822" spans="1:4" x14ac:dyDescent="0.2">
      <c r="A4822" s="1">
        <v>3055</v>
      </c>
      <c r="B4822" s="3">
        <v>42613.832638888889</v>
      </c>
      <c r="C4822" t="s">
        <v>33</v>
      </c>
      <c r="D4822">
        <v>1</v>
      </c>
    </row>
    <row r="4823" spans="1:4" x14ac:dyDescent="0.2">
      <c r="A4823" s="1">
        <v>3055</v>
      </c>
      <c r="B4823" s="3">
        <v>42613.832638888889</v>
      </c>
      <c r="C4823" t="s">
        <v>50</v>
      </c>
      <c r="D4823">
        <v>2</v>
      </c>
    </row>
    <row r="4824" spans="1:4" x14ac:dyDescent="0.2">
      <c r="A4824" s="1">
        <v>3055</v>
      </c>
      <c r="B4824" s="3">
        <v>42613.832638888889</v>
      </c>
      <c r="C4824" t="s">
        <v>53</v>
      </c>
      <c r="D4824">
        <v>1</v>
      </c>
    </row>
    <row r="4825" spans="1:4" x14ac:dyDescent="0.2">
      <c r="A4825" s="1">
        <v>3055</v>
      </c>
      <c r="B4825" s="3">
        <v>42613.832638888889</v>
      </c>
      <c r="C4825" t="s">
        <v>66</v>
      </c>
      <c r="D4825">
        <v>1</v>
      </c>
    </row>
    <row r="4826" spans="1:4" x14ac:dyDescent="0.2">
      <c r="A4826" s="1">
        <v>3055</v>
      </c>
      <c r="B4826" s="3">
        <v>42613.832638888889</v>
      </c>
      <c r="C4826" t="s">
        <v>88</v>
      </c>
      <c r="D4826">
        <v>1</v>
      </c>
    </row>
    <row r="4827" spans="1:4" x14ac:dyDescent="0.2">
      <c r="A4827" s="1">
        <v>3055</v>
      </c>
      <c r="B4827" s="3">
        <v>42613.832638888889</v>
      </c>
      <c r="C4827" t="s">
        <v>98</v>
      </c>
      <c r="D4827">
        <v>1</v>
      </c>
    </row>
    <row r="4828" spans="1:4" x14ac:dyDescent="0.2">
      <c r="A4828" s="1">
        <v>3056</v>
      </c>
      <c r="B4828" s="3">
        <v>42613.838888888888</v>
      </c>
      <c r="C4828" t="s">
        <v>10</v>
      </c>
      <c r="D4828">
        <v>1</v>
      </c>
    </row>
    <row r="4829" spans="1:4" x14ac:dyDescent="0.2">
      <c r="A4829" s="1">
        <v>3056</v>
      </c>
      <c r="B4829" s="3">
        <v>42613.838888888888</v>
      </c>
      <c r="C4829" t="s">
        <v>12</v>
      </c>
      <c r="D4829">
        <v>1</v>
      </c>
    </row>
    <row r="4830" spans="1:4" x14ac:dyDescent="0.2">
      <c r="A4830" s="1">
        <v>3056</v>
      </c>
      <c r="B4830" s="3">
        <v>42613.838888888888</v>
      </c>
      <c r="C4830" t="s">
        <v>14</v>
      </c>
      <c r="D4830">
        <v>1</v>
      </c>
    </row>
    <row r="4831" spans="1:4" x14ac:dyDescent="0.2">
      <c r="A4831" s="1">
        <v>3056</v>
      </c>
      <c r="B4831" s="3">
        <v>42613.838888888888</v>
      </c>
      <c r="C4831" t="s">
        <v>89</v>
      </c>
      <c r="D4831">
        <v>1</v>
      </c>
    </row>
    <row r="4832" spans="1:4" x14ac:dyDescent="0.2">
      <c r="A4832" s="1">
        <v>3056</v>
      </c>
      <c r="B4832" s="3">
        <v>42613.838888888888</v>
      </c>
      <c r="C4832" t="s">
        <v>99</v>
      </c>
      <c r="D4832">
        <v>1</v>
      </c>
    </row>
    <row r="4833" spans="1:4" x14ac:dyDescent="0.2">
      <c r="A4833" s="1">
        <v>3057</v>
      </c>
      <c r="B4833" s="3">
        <v>42613.86041666667</v>
      </c>
      <c r="C4833" t="s">
        <v>55</v>
      </c>
      <c r="D4833">
        <v>1</v>
      </c>
    </row>
    <row r="4834" spans="1:4" x14ac:dyDescent="0.2">
      <c r="A4834" s="1">
        <v>3057</v>
      </c>
      <c r="B4834" s="3">
        <v>42613.86041666667</v>
      </c>
      <c r="C4834" t="s">
        <v>74</v>
      </c>
      <c r="D4834">
        <v>1</v>
      </c>
    </row>
    <row r="4835" spans="1:4" x14ac:dyDescent="0.2">
      <c r="A4835" s="1">
        <v>3057</v>
      </c>
      <c r="B4835" s="3">
        <v>42613.86041666667</v>
      </c>
      <c r="C4835" t="s">
        <v>114</v>
      </c>
      <c r="D4835">
        <v>1</v>
      </c>
    </row>
    <row r="4836" spans="1:4" x14ac:dyDescent="0.2">
      <c r="A4836" s="1">
        <v>3057</v>
      </c>
      <c r="B4836" s="3">
        <v>42613.86041666667</v>
      </c>
      <c r="C4836" t="s">
        <v>151</v>
      </c>
      <c r="D4836">
        <v>1</v>
      </c>
    </row>
    <row r="4837" spans="1:4" x14ac:dyDescent="0.2">
      <c r="A4837" s="1">
        <v>3058</v>
      </c>
      <c r="B4837" s="3">
        <v>42613.865277777775</v>
      </c>
      <c r="C4837" t="s">
        <v>19</v>
      </c>
      <c r="D4837">
        <v>1</v>
      </c>
    </row>
    <row r="4838" spans="1:4" x14ac:dyDescent="0.2">
      <c r="A4838" s="1">
        <v>3058</v>
      </c>
      <c r="B4838" s="3">
        <v>42613.865277777775</v>
      </c>
      <c r="C4838" t="s">
        <v>17</v>
      </c>
      <c r="D4838">
        <v>1</v>
      </c>
    </row>
    <row r="4839" spans="1:4" x14ac:dyDescent="0.2">
      <c r="A4839" s="1">
        <v>3058</v>
      </c>
      <c r="B4839" s="3">
        <v>42613.865277777775</v>
      </c>
      <c r="C4839" t="s">
        <v>46</v>
      </c>
      <c r="D4839">
        <v>1</v>
      </c>
    </row>
    <row r="4840" spans="1:4" x14ac:dyDescent="0.2">
      <c r="A4840" s="1">
        <v>3058</v>
      </c>
      <c r="B4840" s="3">
        <v>42613.865277777775</v>
      </c>
      <c r="C4840" t="s">
        <v>74</v>
      </c>
      <c r="D4840">
        <v>1</v>
      </c>
    </row>
    <row r="4841" spans="1:4" x14ac:dyDescent="0.2">
      <c r="A4841" s="1">
        <v>3058</v>
      </c>
      <c r="B4841" s="3">
        <v>42613.865277777775</v>
      </c>
      <c r="C4841" t="s">
        <v>100</v>
      </c>
      <c r="D4841">
        <v>1</v>
      </c>
    </row>
    <row r="4842" spans="1:4" x14ac:dyDescent="0.2">
      <c r="A4842" s="1">
        <v>3059</v>
      </c>
      <c r="B4842" s="3">
        <v>42613.885416666664</v>
      </c>
      <c r="C4842" t="s">
        <v>15</v>
      </c>
      <c r="D4842">
        <v>1</v>
      </c>
    </row>
    <row r="4843" spans="1:4" x14ac:dyDescent="0.2">
      <c r="A4843" s="1">
        <v>3059</v>
      </c>
      <c r="B4843" s="3">
        <v>42613.885416666664</v>
      </c>
      <c r="C4843" t="s">
        <v>19</v>
      </c>
      <c r="D4843">
        <v>1</v>
      </c>
    </row>
    <row r="4844" spans="1:4" x14ac:dyDescent="0.2">
      <c r="A4844" s="1">
        <v>3059</v>
      </c>
      <c r="B4844" s="3">
        <v>42613.885416666664</v>
      </c>
      <c r="C4844" t="s">
        <v>77</v>
      </c>
      <c r="D4844">
        <v>1</v>
      </c>
    </row>
    <row r="4845" spans="1:4" x14ac:dyDescent="0.2">
      <c r="A4845" s="1">
        <v>3059</v>
      </c>
      <c r="B4845" s="3">
        <v>42613.885416666664</v>
      </c>
      <c r="C4845" t="s">
        <v>99</v>
      </c>
      <c r="D4845">
        <v>1</v>
      </c>
    </row>
    <row r="4846" spans="1:4" x14ac:dyDescent="0.2">
      <c r="A4846" s="1">
        <v>3060</v>
      </c>
      <c r="B4846" s="3">
        <v>42614.801388888889</v>
      </c>
      <c r="C4846" t="s">
        <v>12</v>
      </c>
      <c r="D4846">
        <v>1</v>
      </c>
    </row>
    <row r="4847" spans="1:4" x14ac:dyDescent="0.2">
      <c r="A4847" s="1">
        <v>3060</v>
      </c>
      <c r="B4847" s="3">
        <v>42614.801388888889</v>
      </c>
      <c r="C4847" t="s">
        <v>17</v>
      </c>
      <c r="D4847">
        <v>1</v>
      </c>
    </row>
    <row r="4848" spans="1:4" x14ac:dyDescent="0.2">
      <c r="A4848" s="1">
        <v>3060</v>
      </c>
      <c r="B4848" s="3">
        <v>42614.801388888889</v>
      </c>
      <c r="C4848" t="s">
        <v>24</v>
      </c>
      <c r="D4848">
        <v>1</v>
      </c>
    </row>
    <row r="4849" spans="1:4" x14ac:dyDescent="0.2">
      <c r="A4849" s="1">
        <v>3060</v>
      </c>
      <c r="B4849" s="3">
        <v>42614.801388888889</v>
      </c>
      <c r="C4849" t="s">
        <v>111</v>
      </c>
      <c r="D4849">
        <v>1</v>
      </c>
    </row>
    <row r="4850" spans="1:4" x14ac:dyDescent="0.2">
      <c r="A4850" s="1">
        <v>3061</v>
      </c>
      <c r="B4850" s="3">
        <v>42614.802777777775</v>
      </c>
      <c r="C4850" t="s">
        <v>5</v>
      </c>
      <c r="D4850">
        <v>1</v>
      </c>
    </row>
    <row r="4851" spans="1:4" x14ac:dyDescent="0.2">
      <c r="A4851" s="1">
        <v>3061</v>
      </c>
      <c r="B4851" s="3">
        <v>42614.802777777775</v>
      </c>
      <c r="C4851" t="s">
        <v>3</v>
      </c>
      <c r="D4851">
        <v>1</v>
      </c>
    </row>
    <row r="4852" spans="1:4" x14ac:dyDescent="0.2">
      <c r="A4852" s="1">
        <v>3061</v>
      </c>
      <c r="B4852" s="3">
        <v>42614.802777777775</v>
      </c>
      <c r="C4852" t="s">
        <v>6</v>
      </c>
      <c r="D4852">
        <v>2</v>
      </c>
    </row>
    <row r="4853" spans="1:4" x14ac:dyDescent="0.2">
      <c r="A4853" s="1">
        <v>3061</v>
      </c>
      <c r="B4853" s="3">
        <v>42614.802777777775</v>
      </c>
      <c r="C4853" t="s">
        <v>8</v>
      </c>
      <c r="D4853">
        <v>4</v>
      </c>
    </row>
    <row r="4854" spans="1:4" x14ac:dyDescent="0.2">
      <c r="A4854" s="1">
        <v>3061</v>
      </c>
      <c r="B4854" s="3">
        <v>42614.802777777775</v>
      </c>
      <c r="C4854" t="s">
        <v>17</v>
      </c>
      <c r="D4854">
        <v>2</v>
      </c>
    </row>
    <row r="4855" spans="1:4" x14ac:dyDescent="0.2">
      <c r="A4855" s="1">
        <v>3061</v>
      </c>
      <c r="B4855" s="3">
        <v>42614.802777777775</v>
      </c>
      <c r="C4855" t="s">
        <v>54</v>
      </c>
      <c r="D4855">
        <v>1</v>
      </c>
    </row>
    <row r="4856" spans="1:4" x14ac:dyDescent="0.2">
      <c r="A4856" s="1">
        <v>3061</v>
      </c>
      <c r="B4856" s="3">
        <v>42614.802777777775</v>
      </c>
      <c r="C4856" t="s">
        <v>104</v>
      </c>
      <c r="D4856">
        <v>1</v>
      </c>
    </row>
    <row r="4857" spans="1:4" x14ac:dyDescent="0.2">
      <c r="A4857" s="1">
        <v>3061</v>
      </c>
      <c r="B4857" s="3">
        <v>42614.802777777775</v>
      </c>
      <c r="C4857" t="s">
        <v>109</v>
      </c>
      <c r="D4857">
        <v>1</v>
      </c>
    </row>
    <row r="4858" spans="1:4" x14ac:dyDescent="0.2">
      <c r="A4858" s="1">
        <v>3061</v>
      </c>
      <c r="B4858" s="3">
        <v>42614.802777777775</v>
      </c>
      <c r="C4858" t="s">
        <v>111</v>
      </c>
      <c r="D4858">
        <v>1</v>
      </c>
    </row>
    <row r="4859" spans="1:4" x14ac:dyDescent="0.2">
      <c r="A4859" s="1">
        <v>3062</v>
      </c>
      <c r="B4859" s="3">
        <v>42614.875694444447</v>
      </c>
      <c r="C4859" t="s">
        <v>28</v>
      </c>
      <c r="D4859">
        <v>1</v>
      </c>
    </row>
    <row r="4860" spans="1:4" x14ac:dyDescent="0.2">
      <c r="A4860" s="1">
        <v>3062</v>
      </c>
      <c r="B4860" s="3">
        <v>42614.875694444447</v>
      </c>
      <c r="C4860" t="s">
        <v>80</v>
      </c>
      <c r="D4860">
        <v>1</v>
      </c>
    </row>
    <row r="4861" spans="1:4" x14ac:dyDescent="0.2">
      <c r="A4861" s="1">
        <v>3062</v>
      </c>
      <c r="B4861" s="3">
        <v>42614.875694444447</v>
      </c>
      <c r="C4861" t="s">
        <v>113</v>
      </c>
      <c r="D4861">
        <v>1</v>
      </c>
    </row>
    <row r="4862" spans="1:4" x14ac:dyDescent="0.2">
      <c r="A4862" s="1">
        <v>3062</v>
      </c>
      <c r="B4862" s="3">
        <v>42614.875694444447</v>
      </c>
      <c r="C4862" t="s">
        <v>153</v>
      </c>
      <c r="D4862">
        <v>1</v>
      </c>
    </row>
    <row r="4863" spans="1:4" x14ac:dyDescent="0.2">
      <c r="A4863" s="1">
        <v>3063</v>
      </c>
      <c r="B4863" s="3">
        <v>42615.411805555559</v>
      </c>
      <c r="C4863" t="s">
        <v>60</v>
      </c>
      <c r="D4863">
        <v>2</v>
      </c>
    </row>
    <row r="4864" spans="1:4" x14ac:dyDescent="0.2">
      <c r="A4864" s="1">
        <v>3063</v>
      </c>
      <c r="B4864" s="3">
        <v>42615.411805555559</v>
      </c>
      <c r="C4864" t="s">
        <v>85</v>
      </c>
      <c r="D4864">
        <v>1</v>
      </c>
    </row>
    <row r="4865" spans="1:4" x14ac:dyDescent="0.2">
      <c r="A4865" s="1">
        <v>3063</v>
      </c>
      <c r="B4865" s="3">
        <v>42615.411805555559</v>
      </c>
      <c r="C4865" t="s">
        <v>123</v>
      </c>
      <c r="D4865">
        <v>1</v>
      </c>
    </row>
    <row r="4866" spans="1:4" x14ac:dyDescent="0.2">
      <c r="A4866" s="1">
        <v>3064</v>
      </c>
      <c r="B4866" s="3">
        <v>42615.765972222223</v>
      </c>
      <c r="C4866" t="s">
        <v>12</v>
      </c>
      <c r="D4866">
        <v>1</v>
      </c>
    </row>
    <row r="4867" spans="1:4" x14ac:dyDescent="0.2">
      <c r="A4867" s="1">
        <v>3064</v>
      </c>
      <c r="B4867" s="3">
        <v>42615.765972222223</v>
      </c>
      <c r="C4867" t="s">
        <v>15</v>
      </c>
      <c r="D4867">
        <v>1</v>
      </c>
    </row>
    <row r="4868" spans="1:4" x14ac:dyDescent="0.2">
      <c r="A4868" s="1">
        <v>3064</v>
      </c>
      <c r="B4868" s="3">
        <v>42615.765972222223</v>
      </c>
      <c r="C4868" t="s">
        <v>21</v>
      </c>
      <c r="D4868">
        <v>1</v>
      </c>
    </row>
    <row r="4869" spans="1:4" x14ac:dyDescent="0.2">
      <c r="A4869" s="1">
        <v>3064</v>
      </c>
      <c r="B4869" s="3">
        <v>42615.765972222223</v>
      </c>
      <c r="C4869" t="s">
        <v>95</v>
      </c>
      <c r="D4869">
        <v>1</v>
      </c>
    </row>
    <row r="4870" spans="1:4" x14ac:dyDescent="0.2">
      <c r="A4870" s="1">
        <v>3064</v>
      </c>
      <c r="B4870" s="3">
        <v>42615.765972222223</v>
      </c>
      <c r="C4870" t="s">
        <v>96</v>
      </c>
      <c r="D4870">
        <v>1</v>
      </c>
    </row>
    <row r="4871" spans="1:4" x14ac:dyDescent="0.2">
      <c r="A4871" s="1">
        <v>3066</v>
      </c>
      <c r="B4871" s="3">
        <v>42615.769444444442</v>
      </c>
      <c r="C4871" t="s">
        <v>12</v>
      </c>
      <c r="D4871">
        <v>3</v>
      </c>
    </row>
    <row r="4872" spans="1:4" x14ac:dyDescent="0.2">
      <c r="A4872" s="1">
        <v>3065</v>
      </c>
      <c r="B4872" s="3">
        <v>42615.769444444442</v>
      </c>
      <c r="C4872" t="s">
        <v>12</v>
      </c>
      <c r="D4872">
        <v>3</v>
      </c>
    </row>
    <row r="4873" spans="1:4" x14ac:dyDescent="0.2">
      <c r="A4873" s="1">
        <v>3066</v>
      </c>
      <c r="B4873" s="3">
        <v>42615.769444444442</v>
      </c>
      <c r="C4873" t="s">
        <v>113</v>
      </c>
      <c r="D4873">
        <v>2</v>
      </c>
    </row>
    <row r="4874" spans="1:4" x14ac:dyDescent="0.2">
      <c r="A4874" s="1">
        <v>3065</v>
      </c>
      <c r="B4874" s="3">
        <v>42615.769444444442</v>
      </c>
      <c r="C4874" t="s">
        <v>113</v>
      </c>
      <c r="D4874">
        <v>2</v>
      </c>
    </row>
    <row r="4875" spans="1:4" x14ac:dyDescent="0.2">
      <c r="A4875" s="1">
        <v>3067</v>
      </c>
      <c r="B4875" s="3">
        <v>42615.777083333334</v>
      </c>
      <c r="C4875" t="s">
        <v>17</v>
      </c>
      <c r="D4875">
        <v>1</v>
      </c>
    </row>
    <row r="4876" spans="1:4" x14ac:dyDescent="0.2">
      <c r="A4876" s="1">
        <v>3067</v>
      </c>
      <c r="B4876" s="3">
        <v>42615.777083333334</v>
      </c>
      <c r="C4876" t="s">
        <v>15</v>
      </c>
      <c r="D4876">
        <v>1</v>
      </c>
    </row>
    <row r="4877" spans="1:4" x14ac:dyDescent="0.2">
      <c r="A4877" s="1">
        <v>3067</v>
      </c>
      <c r="B4877" s="3">
        <v>42615.777083333334</v>
      </c>
      <c r="C4877" t="s">
        <v>97</v>
      </c>
      <c r="D4877">
        <v>1</v>
      </c>
    </row>
    <row r="4878" spans="1:4" x14ac:dyDescent="0.2">
      <c r="A4878" s="1">
        <v>3067</v>
      </c>
      <c r="B4878" s="3">
        <v>42615.777083333334</v>
      </c>
      <c r="C4878" t="s">
        <v>109</v>
      </c>
      <c r="D4878">
        <v>1</v>
      </c>
    </row>
    <row r="4879" spans="1:4" x14ac:dyDescent="0.2">
      <c r="A4879" s="1">
        <v>3068</v>
      </c>
      <c r="B4879" s="3">
        <v>42615.779861111114</v>
      </c>
      <c r="C4879" t="s">
        <v>8</v>
      </c>
      <c r="D4879">
        <v>2</v>
      </c>
    </row>
    <row r="4880" spans="1:4" x14ac:dyDescent="0.2">
      <c r="A4880" s="1">
        <v>3068</v>
      </c>
      <c r="B4880" s="3">
        <v>42615.779861111114</v>
      </c>
      <c r="C4880" t="s">
        <v>57</v>
      </c>
      <c r="D4880">
        <v>1</v>
      </c>
    </row>
    <row r="4881" spans="1:4" x14ac:dyDescent="0.2">
      <c r="A4881" s="1">
        <v>3068</v>
      </c>
      <c r="B4881" s="3">
        <v>42615.779861111114</v>
      </c>
      <c r="C4881" t="s">
        <v>72</v>
      </c>
      <c r="D4881">
        <v>1</v>
      </c>
    </row>
    <row r="4882" spans="1:4" x14ac:dyDescent="0.2">
      <c r="A4882" s="1">
        <v>3068</v>
      </c>
      <c r="B4882" s="3">
        <v>42615.779861111114</v>
      </c>
      <c r="C4882" t="s">
        <v>82</v>
      </c>
      <c r="D4882">
        <v>1</v>
      </c>
    </row>
    <row r="4883" spans="1:4" x14ac:dyDescent="0.2">
      <c r="A4883" s="1">
        <v>3068</v>
      </c>
      <c r="B4883" s="3">
        <v>42615.779861111114</v>
      </c>
      <c r="C4883" t="s">
        <v>84</v>
      </c>
      <c r="D4883">
        <v>1</v>
      </c>
    </row>
    <row r="4884" spans="1:4" x14ac:dyDescent="0.2">
      <c r="A4884" s="1">
        <v>3068</v>
      </c>
      <c r="B4884" s="3">
        <v>42615.779861111114</v>
      </c>
      <c r="C4884" t="s">
        <v>120</v>
      </c>
      <c r="D4884">
        <v>1</v>
      </c>
    </row>
    <row r="4885" spans="1:4" x14ac:dyDescent="0.2">
      <c r="A4885" s="1">
        <v>3069</v>
      </c>
      <c r="B4885" s="3">
        <v>42615.811805555553</v>
      </c>
      <c r="C4885" t="s">
        <v>18</v>
      </c>
      <c r="D4885">
        <v>1</v>
      </c>
    </row>
    <row r="4886" spans="1:4" x14ac:dyDescent="0.2">
      <c r="A4886" s="1">
        <v>3069</v>
      </c>
      <c r="B4886" s="3">
        <v>42615.811805555553</v>
      </c>
      <c r="C4886" t="s">
        <v>126</v>
      </c>
      <c r="D4886">
        <v>1</v>
      </c>
    </row>
    <row r="4887" spans="1:4" x14ac:dyDescent="0.2">
      <c r="A4887" s="1">
        <v>3070</v>
      </c>
      <c r="B4887" s="3">
        <v>42615.920138888891</v>
      </c>
      <c r="C4887" t="s">
        <v>10</v>
      </c>
      <c r="D4887">
        <v>1</v>
      </c>
    </row>
    <row r="4888" spans="1:4" x14ac:dyDescent="0.2">
      <c r="A4888" s="1">
        <v>3070</v>
      </c>
      <c r="B4888" s="3">
        <v>42615.920138888891</v>
      </c>
      <c r="C4888" t="s">
        <v>12</v>
      </c>
      <c r="D4888">
        <v>1</v>
      </c>
    </row>
    <row r="4889" spans="1:4" x14ac:dyDescent="0.2">
      <c r="A4889" s="1">
        <v>3070</v>
      </c>
      <c r="B4889" s="3">
        <v>42615.920138888891</v>
      </c>
      <c r="C4889" t="s">
        <v>19</v>
      </c>
      <c r="D4889">
        <v>1</v>
      </c>
    </row>
    <row r="4890" spans="1:4" x14ac:dyDescent="0.2">
      <c r="A4890" s="1">
        <v>3070</v>
      </c>
      <c r="B4890" s="3">
        <v>42615.920138888891</v>
      </c>
      <c r="C4890" t="s">
        <v>17</v>
      </c>
      <c r="D4890">
        <v>1</v>
      </c>
    </row>
    <row r="4891" spans="1:4" x14ac:dyDescent="0.2">
      <c r="A4891" s="1">
        <v>3070</v>
      </c>
      <c r="B4891" s="3">
        <v>42615.920138888891</v>
      </c>
      <c r="C4891" t="s">
        <v>24</v>
      </c>
      <c r="D4891">
        <v>1</v>
      </c>
    </row>
    <row r="4892" spans="1:4" x14ac:dyDescent="0.2">
      <c r="A4892" s="1">
        <v>3070</v>
      </c>
      <c r="B4892" s="3">
        <v>42615.920138888891</v>
      </c>
      <c r="C4892" t="s">
        <v>96</v>
      </c>
      <c r="D4892">
        <v>1</v>
      </c>
    </row>
    <row r="4893" spans="1:4" x14ac:dyDescent="0.2">
      <c r="A4893" s="1">
        <v>3070</v>
      </c>
      <c r="B4893" s="3">
        <v>42615.920138888891</v>
      </c>
      <c r="C4893" t="s">
        <v>103</v>
      </c>
      <c r="D4893">
        <v>1</v>
      </c>
    </row>
    <row r="4894" spans="1:4" x14ac:dyDescent="0.2">
      <c r="A4894" s="1">
        <v>3071</v>
      </c>
      <c r="B4894" s="3">
        <v>42616.693749999999</v>
      </c>
      <c r="C4894" t="s">
        <v>12</v>
      </c>
      <c r="D4894">
        <v>1</v>
      </c>
    </row>
    <row r="4895" spans="1:4" x14ac:dyDescent="0.2">
      <c r="A4895" s="1">
        <v>3071</v>
      </c>
      <c r="B4895" s="3">
        <v>42616.693749999999</v>
      </c>
      <c r="C4895" t="s">
        <v>14</v>
      </c>
      <c r="D4895">
        <v>2</v>
      </c>
    </row>
    <row r="4896" spans="1:4" x14ac:dyDescent="0.2">
      <c r="A4896" s="1">
        <v>3071</v>
      </c>
      <c r="B4896" s="3">
        <v>42616.693749999999</v>
      </c>
      <c r="C4896" t="s">
        <v>17</v>
      </c>
      <c r="D4896">
        <v>1</v>
      </c>
    </row>
    <row r="4897" spans="1:4" x14ac:dyDescent="0.2">
      <c r="A4897" s="1">
        <v>3071</v>
      </c>
      <c r="B4897" s="3">
        <v>42616.693749999999</v>
      </c>
      <c r="C4897" t="s">
        <v>61</v>
      </c>
      <c r="D4897">
        <v>1</v>
      </c>
    </row>
    <row r="4898" spans="1:4" x14ac:dyDescent="0.2">
      <c r="A4898" s="1">
        <v>3071</v>
      </c>
      <c r="B4898" s="3">
        <v>42616.693749999999</v>
      </c>
      <c r="C4898" t="s">
        <v>118</v>
      </c>
      <c r="D4898">
        <v>1</v>
      </c>
    </row>
    <row r="4899" spans="1:4" x14ac:dyDescent="0.2">
      <c r="A4899" s="1">
        <v>3072</v>
      </c>
      <c r="B4899" s="3">
        <v>42616.713194444441</v>
      </c>
      <c r="C4899" t="s">
        <v>5</v>
      </c>
      <c r="D4899">
        <v>1</v>
      </c>
    </row>
    <row r="4900" spans="1:4" x14ac:dyDescent="0.2">
      <c r="A4900" s="1">
        <v>3072</v>
      </c>
      <c r="B4900" s="3">
        <v>42616.713194444441</v>
      </c>
      <c r="C4900" t="s">
        <v>4</v>
      </c>
      <c r="D4900">
        <v>1</v>
      </c>
    </row>
    <row r="4901" spans="1:4" x14ac:dyDescent="0.2">
      <c r="A4901" s="1">
        <v>3072</v>
      </c>
      <c r="B4901" s="3">
        <v>42616.713194444441</v>
      </c>
      <c r="C4901" t="s">
        <v>12</v>
      </c>
      <c r="D4901">
        <v>1</v>
      </c>
    </row>
    <row r="4902" spans="1:4" x14ac:dyDescent="0.2">
      <c r="A4902" s="1">
        <v>3072</v>
      </c>
      <c r="B4902" s="3">
        <v>42616.713194444441</v>
      </c>
      <c r="C4902" t="s">
        <v>32</v>
      </c>
      <c r="D4902">
        <v>1</v>
      </c>
    </row>
    <row r="4903" spans="1:4" x14ac:dyDescent="0.2">
      <c r="A4903" s="1">
        <v>3072</v>
      </c>
      <c r="B4903" s="3">
        <v>42616.713194444441</v>
      </c>
      <c r="C4903" t="s">
        <v>53</v>
      </c>
      <c r="D4903">
        <v>1</v>
      </c>
    </row>
    <row r="4904" spans="1:4" x14ac:dyDescent="0.2">
      <c r="A4904" s="1">
        <v>3072</v>
      </c>
      <c r="B4904" s="3">
        <v>42616.713194444441</v>
      </c>
      <c r="C4904" t="s">
        <v>57</v>
      </c>
      <c r="D4904">
        <v>1</v>
      </c>
    </row>
    <row r="4905" spans="1:4" x14ac:dyDescent="0.2">
      <c r="A4905" s="1">
        <v>3072</v>
      </c>
      <c r="B4905" s="3">
        <v>42616.713194444441</v>
      </c>
      <c r="C4905" t="s">
        <v>68</v>
      </c>
      <c r="D4905">
        <v>1</v>
      </c>
    </row>
    <row r="4906" spans="1:4" x14ac:dyDescent="0.2">
      <c r="A4906" s="1">
        <v>3072</v>
      </c>
      <c r="B4906" s="3">
        <v>42616.713194444441</v>
      </c>
      <c r="C4906" t="s">
        <v>89</v>
      </c>
      <c r="D4906">
        <v>1</v>
      </c>
    </row>
    <row r="4907" spans="1:4" x14ac:dyDescent="0.2">
      <c r="A4907" s="1">
        <v>3072</v>
      </c>
      <c r="B4907" s="3">
        <v>42616.713194444441</v>
      </c>
      <c r="C4907" t="s">
        <v>89</v>
      </c>
      <c r="D4907">
        <v>1</v>
      </c>
    </row>
    <row r="4908" spans="1:4" x14ac:dyDescent="0.2">
      <c r="A4908" s="1">
        <v>3072</v>
      </c>
      <c r="B4908" s="3">
        <v>42616.713194444441</v>
      </c>
      <c r="C4908" t="s">
        <v>155</v>
      </c>
      <c r="D4908">
        <v>1</v>
      </c>
    </row>
    <row r="4909" spans="1:4" x14ac:dyDescent="0.2">
      <c r="A4909" s="1">
        <v>3073</v>
      </c>
      <c r="B4909" s="3">
        <v>42616.738888888889</v>
      </c>
      <c r="C4909" t="s">
        <v>8</v>
      </c>
      <c r="D4909">
        <v>2</v>
      </c>
    </row>
    <row r="4910" spans="1:4" x14ac:dyDescent="0.2">
      <c r="A4910" s="1">
        <v>3073</v>
      </c>
      <c r="B4910" s="3">
        <v>42616.738888888889</v>
      </c>
      <c r="C4910" t="s">
        <v>9</v>
      </c>
      <c r="D4910">
        <v>2</v>
      </c>
    </row>
    <row r="4911" spans="1:4" x14ac:dyDescent="0.2">
      <c r="A4911" s="1">
        <v>3073</v>
      </c>
      <c r="B4911" s="3">
        <v>42616.738888888889</v>
      </c>
      <c r="C4911" t="s">
        <v>12</v>
      </c>
      <c r="D4911">
        <v>1</v>
      </c>
    </row>
    <row r="4912" spans="1:4" x14ac:dyDescent="0.2">
      <c r="A4912" s="1">
        <v>3073</v>
      </c>
      <c r="B4912" s="3">
        <v>42616.738888888889</v>
      </c>
      <c r="C4912" t="s">
        <v>34</v>
      </c>
      <c r="D4912">
        <v>1</v>
      </c>
    </row>
    <row r="4913" spans="1:4" x14ac:dyDescent="0.2">
      <c r="A4913" s="1">
        <v>3073</v>
      </c>
      <c r="B4913" s="3">
        <v>42616.738888888889</v>
      </c>
      <c r="C4913" t="s">
        <v>33</v>
      </c>
      <c r="D4913">
        <v>1</v>
      </c>
    </row>
    <row r="4914" spans="1:4" x14ac:dyDescent="0.2">
      <c r="A4914" s="1">
        <v>3073</v>
      </c>
      <c r="B4914" s="3">
        <v>42616.738888888889</v>
      </c>
      <c r="C4914" t="s">
        <v>32</v>
      </c>
      <c r="D4914">
        <v>1</v>
      </c>
    </row>
    <row r="4915" spans="1:4" x14ac:dyDescent="0.2">
      <c r="A4915" s="1">
        <v>3073</v>
      </c>
      <c r="B4915" s="3">
        <v>42616.738888888889</v>
      </c>
      <c r="C4915" t="s">
        <v>29</v>
      </c>
      <c r="D4915">
        <v>1</v>
      </c>
    </row>
    <row r="4916" spans="1:4" x14ac:dyDescent="0.2">
      <c r="A4916" s="1">
        <v>3073</v>
      </c>
      <c r="B4916" s="3">
        <v>42616.738888888889</v>
      </c>
      <c r="C4916" t="s">
        <v>55</v>
      </c>
      <c r="D4916">
        <v>1</v>
      </c>
    </row>
    <row r="4917" spans="1:4" x14ac:dyDescent="0.2">
      <c r="A4917" s="1">
        <v>3073</v>
      </c>
      <c r="B4917" s="3">
        <v>42616.738888888889</v>
      </c>
      <c r="C4917" t="s">
        <v>86</v>
      </c>
      <c r="D4917">
        <v>1</v>
      </c>
    </row>
    <row r="4918" spans="1:4" x14ac:dyDescent="0.2">
      <c r="A4918" s="1">
        <v>3074</v>
      </c>
      <c r="B4918" s="3">
        <v>42616.742361111108</v>
      </c>
      <c r="C4918" t="s">
        <v>10</v>
      </c>
      <c r="D4918">
        <v>1</v>
      </c>
    </row>
    <row r="4919" spans="1:4" x14ac:dyDescent="0.2">
      <c r="A4919" s="1">
        <v>3074</v>
      </c>
      <c r="B4919" s="3">
        <v>42616.742361111108</v>
      </c>
      <c r="C4919" t="s">
        <v>12</v>
      </c>
      <c r="D4919">
        <v>1</v>
      </c>
    </row>
    <row r="4920" spans="1:4" x14ac:dyDescent="0.2">
      <c r="A4920" s="1">
        <v>3074</v>
      </c>
      <c r="B4920" s="3">
        <v>42616.742361111108</v>
      </c>
      <c r="C4920" t="s">
        <v>27</v>
      </c>
      <c r="D4920">
        <v>1</v>
      </c>
    </row>
    <row r="4921" spans="1:4" x14ac:dyDescent="0.2">
      <c r="A4921" s="1">
        <v>3074</v>
      </c>
      <c r="B4921" s="3">
        <v>42616.742361111108</v>
      </c>
      <c r="C4921" t="s">
        <v>30</v>
      </c>
      <c r="D4921">
        <v>1</v>
      </c>
    </row>
    <row r="4922" spans="1:4" x14ac:dyDescent="0.2">
      <c r="A4922" s="1">
        <v>3074</v>
      </c>
      <c r="B4922" s="3">
        <v>42616.742361111108</v>
      </c>
      <c r="C4922" t="s">
        <v>28</v>
      </c>
      <c r="D4922">
        <v>1</v>
      </c>
    </row>
    <row r="4923" spans="1:4" x14ac:dyDescent="0.2">
      <c r="A4923" s="1">
        <v>3074</v>
      </c>
      <c r="B4923" s="3">
        <v>42616.742361111108</v>
      </c>
      <c r="C4923" t="s">
        <v>61</v>
      </c>
      <c r="D4923">
        <v>1</v>
      </c>
    </row>
    <row r="4924" spans="1:4" x14ac:dyDescent="0.2">
      <c r="A4924" s="1">
        <v>3075</v>
      </c>
      <c r="B4924" s="3">
        <v>42616.745138888888</v>
      </c>
      <c r="C4924" t="s">
        <v>3</v>
      </c>
      <c r="D4924">
        <v>1</v>
      </c>
    </row>
    <row r="4925" spans="1:4" x14ac:dyDescent="0.2">
      <c r="A4925" s="1">
        <v>3075</v>
      </c>
      <c r="B4925" s="3">
        <v>42616.745138888888</v>
      </c>
      <c r="C4925" t="s">
        <v>5</v>
      </c>
      <c r="D4925">
        <v>1</v>
      </c>
    </row>
    <row r="4926" spans="1:4" x14ac:dyDescent="0.2">
      <c r="A4926" s="1">
        <v>3075</v>
      </c>
      <c r="B4926" s="3">
        <v>42616.745138888888</v>
      </c>
      <c r="C4926" t="s">
        <v>8</v>
      </c>
      <c r="D4926">
        <v>3</v>
      </c>
    </row>
    <row r="4927" spans="1:4" x14ac:dyDescent="0.2">
      <c r="A4927" s="1">
        <v>3075</v>
      </c>
      <c r="B4927" s="3">
        <v>42616.745138888888</v>
      </c>
      <c r="C4927" t="s">
        <v>19</v>
      </c>
      <c r="D4927">
        <v>2</v>
      </c>
    </row>
    <row r="4928" spans="1:4" x14ac:dyDescent="0.2">
      <c r="A4928" s="1">
        <v>3075</v>
      </c>
      <c r="B4928" s="3">
        <v>42616.745138888888</v>
      </c>
      <c r="C4928" t="s">
        <v>27</v>
      </c>
      <c r="D4928">
        <v>1</v>
      </c>
    </row>
    <row r="4929" spans="1:4" x14ac:dyDescent="0.2">
      <c r="A4929" s="1">
        <v>3075</v>
      </c>
      <c r="B4929" s="3">
        <v>42616.745138888888</v>
      </c>
      <c r="C4929" t="s">
        <v>64</v>
      </c>
      <c r="D4929">
        <v>1</v>
      </c>
    </row>
    <row r="4930" spans="1:4" x14ac:dyDescent="0.2">
      <c r="A4930" s="1">
        <v>3075</v>
      </c>
      <c r="B4930" s="3">
        <v>42616.745138888888</v>
      </c>
      <c r="C4930" t="s">
        <v>69</v>
      </c>
      <c r="D4930">
        <v>1</v>
      </c>
    </row>
    <row r="4931" spans="1:4" x14ac:dyDescent="0.2">
      <c r="A4931" s="1">
        <v>3075</v>
      </c>
      <c r="B4931" s="3">
        <v>42616.745138888888</v>
      </c>
      <c r="C4931" t="s">
        <v>89</v>
      </c>
      <c r="D4931">
        <v>3</v>
      </c>
    </row>
    <row r="4932" spans="1:4" x14ac:dyDescent="0.2">
      <c r="A4932" s="1">
        <v>3076</v>
      </c>
      <c r="B4932" s="3">
        <v>42616.759027777778</v>
      </c>
      <c r="C4932" t="s">
        <v>4</v>
      </c>
      <c r="D4932">
        <v>2</v>
      </c>
    </row>
    <row r="4933" spans="1:4" x14ac:dyDescent="0.2">
      <c r="A4933" s="1">
        <v>3076</v>
      </c>
      <c r="B4933" s="3">
        <v>42616.759027777778</v>
      </c>
      <c r="C4933" t="s">
        <v>3</v>
      </c>
      <c r="D4933">
        <v>1</v>
      </c>
    </row>
    <row r="4934" spans="1:4" x14ac:dyDescent="0.2">
      <c r="A4934" s="1">
        <v>3076</v>
      </c>
      <c r="B4934" s="3">
        <v>42616.759027777778</v>
      </c>
      <c r="C4934" t="s">
        <v>7</v>
      </c>
      <c r="D4934">
        <v>1</v>
      </c>
    </row>
    <row r="4935" spans="1:4" x14ac:dyDescent="0.2">
      <c r="A4935" s="1">
        <v>3076</v>
      </c>
      <c r="B4935" s="3">
        <v>42616.759027777778</v>
      </c>
      <c r="C4935" t="s">
        <v>8</v>
      </c>
      <c r="D4935">
        <v>4</v>
      </c>
    </row>
    <row r="4936" spans="1:4" x14ac:dyDescent="0.2">
      <c r="A4936" s="1">
        <v>3076</v>
      </c>
      <c r="B4936" s="3">
        <v>42616.759027777778</v>
      </c>
      <c r="C4936" t="s">
        <v>17</v>
      </c>
      <c r="D4936">
        <v>2</v>
      </c>
    </row>
    <row r="4937" spans="1:4" x14ac:dyDescent="0.2">
      <c r="A4937" s="1">
        <v>3076</v>
      </c>
      <c r="B4937" s="3">
        <v>42616.759027777778</v>
      </c>
      <c r="C4937" t="s">
        <v>33</v>
      </c>
      <c r="D4937">
        <v>1</v>
      </c>
    </row>
    <row r="4938" spans="1:4" x14ac:dyDescent="0.2">
      <c r="A4938" s="1">
        <v>3076</v>
      </c>
      <c r="B4938" s="3">
        <v>42616.759027777778</v>
      </c>
      <c r="C4938" t="s">
        <v>99</v>
      </c>
      <c r="D4938">
        <v>1</v>
      </c>
    </row>
    <row r="4939" spans="1:4" x14ac:dyDescent="0.2">
      <c r="A4939" s="1">
        <v>3076</v>
      </c>
      <c r="B4939" s="3">
        <v>42616.759027777778</v>
      </c>
      <c r="C4939" t="s">
        <v>151</v>
      </c>
      <c r="D4939">
        <v>1</v>
      </c>
    </row>
    <row r="4940" spans="1:4" x14ac:dyDescent="0.2">
      <c r="A4940" s="1">
        <v>3077</v>
      </c>
      <c r="B4940" s="3">
        <v>42616.759722222225</v>
      </c>
      <c r="C4940" t="s">
        <v>15</v>
      </c>
      <c r="D4940">
        <v>1</v>
      </c>
    </row>
    <row r="4941" spans="1:4" x14ac:dyDescent="0.2">
      <c r="A4941" s="1">
        <v>3077</v>
      </c>
      <c r="B4941" s="3">
        <v>42616.759722222225</v>
      </c>
      <c r="C4941" t="s">
        <v>14</v>
      </c>
      <c r="D4941">
        <v>1</v>
      </c>
    </row>
    <row r="4942" spans="1:4" x14ac:dyDescent="0.2">
      <c r="A4942" s="1">
        <v>3077</v>
      </c>
      <c r="B4942" s="3">
        <v>42616.759722222225</v>
      </c>
      <c r="C4942" t="s">
        <v>74</v>
      </c>
      <c r="D4942">
        <v>1</v>
      </c>
    </row>
    <row r="4943" spans="1:4" x14ac:dyDescent="0.2">
      <c r="A4943" s="1">
        <v>3077</v>
      </c>
      <c r="B4943" s="3">
        <v>42616.759722222225</v>
      </c>
      <c r="C4943" t="s">
        <v>89</v>
      </c>
      <c r="D4943">
        <v>1</v>
      </c>
    </row>
    <row r="4944" spans="1:4" x14ac:dyDescent="0.2">
      <c r="A4944" s="1">
        <v>3077</v>
      </c>
      <c r="B4944" s="3">
        <v>42616.759722222225</v>
      </c>
      <c r="C4944" t="s">
        <v>129</v>
      </c>
      <c r="D4944">
        <v>1</v>
      </c>
    </row>
    <row r="4945" spans="1:4" x14ac:dyDescent="0.2">
      <c r="A4945" s="1">
        <v>3078</v>
      </c>
      <c r="B4945" s="3">
        <v>42616.760416666664</v>
      </c>
      <c r="C4945" t="s">
        <v>10</v>
      </c>
      <c r="D4945">
        <v>2</v>
      </c>
    </row>
    <row r="4946" spans="1:4" x14ac:dyDescent="0.2">
      <c r="A4946" s="1">
        <v>3078</v>
      </c>
      <c r="B4946" s="3">
        <v>42616.760416666664</v>
      </c>
      <c r="C4946" t="s">
        <v>14</v>
      </c>
      <c r="D4946">
        <v>1</v>
      </c>
    </row>
    <row r="4947" spans="1:4" x14ac:dyDescent="0.2">
      <c r="A4947" s="1">
        <v>3078</v>
      </c>
      <c r="B4947" s="3">
        <v>42616.760416666664</v>
      </c>
      <c r="C4947" t="s">
        <v>69</v>
      </c>
      <c r="D4947">
        <v>1</v>
      </c>
    </row>
    <row r="4948" spans="1:4" x14ac:dyDescent="0.2">
      <c r="A4948" s="1">
        <v>3078</v>
      </c>
      <c r="B4948" s="3">
        <v>42616.760416666664</v>
      </c>
      <c r="C4948" t="s">
        <v>96</v>
      </c>
      <c r="D4948">
        <v>1</v>
      </c>
    </row>
    <row r="4949" spans="1:4" x14ac:dyDescent="0.2">
      <c r="A4949" s="1">
        <v>3078</v>
      </c>
      <c r="B4949" s="3">
        <v>42616.760416666664</v>
      </c>
      <c r="C4949" t="s">
        <v>155</v>
      </c>
      <c r="D4949">
        <v>1</v>
      </c>
    </row>
    <row r="4950" spans="1:4" x14ac:dyDescent="0.2">
      <c r="A4950" s="1">
        <v>3079</v>
      </c>
      <c r="B4950" s="3">
        <v>42616.776388888888</v>
      </c>
      <c r="C4950" t="s">
        <v>5</v>
      </c>
      <c r="D4950">
        <v>1</v>
      </c>
    </row>
    <row r="4951" spans="1:4" x14ac:dyDescent="0.2">
      <c r="A4951" s="1">
        <v>3079</v>
      </c>
      <c r="B4951" s="3">
        <v>42616.776388888888</v>
      </c>
      <c r="C4951" t="s">
        <v>9</v>
      </c>
      <c r="D4951">
        <v>1</v>
      </c>
    </row>
    <row r="4952" spans="1:4" x14ac:dyDescent="0.2">
      <c r="A4952" s="1">
        <v>3079</v>
      </c>
      <c r="B4952" s="3">
        <v>42616.776388888888</v>
      </c>
      <c r="C4952" t="s">
        <v>19</v>
      </c>
      <c r="D4952">
        <v>1</v>
      </c>
    </row>
    <row r="4953" spans="1:4" x14ac:dyDescent="0.2">
      <c r="A4953" s="1">
        <v>3079</v>
      </c>
      <c r="B4953" s="3">
        <v>42616.776388888888</v>
      </c>
      <c r="C4953" t="s">
        <v>20</v>
      </c>
      <c r="D4953">
        <v>1</v>
      </c>
    </row>
    <row r="4954" spans="1:4" x14ac:dyDescent="0.2">
      <c r="A4954" s="1">
        <v>3079</v>
      </c>
      <c r="B4954" s="3">
        <v>42616.776388888888</v>
      </c>
      <c r="C4954" t="s">
        <v>36</v>
      </c>
      <c r="D4954">
        <v>1</v>
      </c>
    </row>
    <row r="4955" spans="1:4" x14ac:dyDescent="0.2">
      <c r="A4955" s="1">
        <v>3079</v>
      </c>
      <c r="B4955" s="3">
        <v>42616.776388888888</v>
      </c>
      <c r="C4955" t="s">
        <v>74</v>
      </c>
      <c r="D4955">
        <v>1</v>
      </c>
    </row>
    <row r="4956" spans="1:4" x14ac:dyDescent="0.2">
      <c r="A4956" s="1">
        <v>3079</v>
      </c>
      <c r="B4956" s="3">
        <v>42616.776388888888</v>
      </c>
      <c r="C4956" t="s">
        <v>75</v>
      </c>
      <c r="D4956">
        <v>1</v>
      </c>
    </row>
    <row r="4957" spans="1:4" x14ac:dyDescent="0.2">
      <c r="A4957" s="1">
        <v>3079</v>
      </c>
      <c r="B4957" s="3">
        <v>42616.776388888888</v>
      </c>
      <c r="C4957" t="s">
        <v>132</v>
      </c>
      <c r="D4957">
        <v>1</v>
      </c>
    </row>
    <row r="4958" spans="1:4" x14ac:dyDescent="0.2">
      <c r="A4958" s="1">
        <v>3080</v>
      </c>
      <c r="B4958" s="3">
        <v>42616.788888888892</v>
      </c>
      <c r="C4958" t="s">
        <v>5</v>
      </c>
      <c r="D4958">
        <v>1</v>
      </c>
    </row>
    <row r="4959" spans="1:4" x14ac:dyDescent="0.2">
      <c r="A4959" s="1">
        <v>3080</v>
      </c>
      <c r="B4959" s="3">
        <v>42616.788888888892</v>
      </c>
      <c r="C4959" t="s">
        <v>8</v>
      </c>
      <c r="D4959">
        <v>3</v>
      </c>
    </row>
    <row r="4960" spans="1:4" x14ac:dyDescent="0.2">
      <c r="A4960" s="1">
        <v>3080</v>
      </c>
      <c r="B4960" s="3">
        <v>42616.788888888892</v>
      </c>
      <c r="C4960" t="s">
        <v>9</v>
      </c>
      <c r="D4960">
        <v>1</v>
      </c>
    </row>
    <row r="4961" spans="1:4" x14ac:dyDescent="0.2">
      <c r="A4961" s="1">
        <v>3080</v>
      </c>
      <c r="B4961" s="3">
        <v>42616.788888888892</v>
      </c>
      <c r="C4961" t="s">
        <v>17</v>
      </c>
      <c r="D4961">
        <v>2</v>
      </c>
    </row>
    <row r="4962" spans="1:4" x14ac:dyDescent="0.2">
      <c r="A4962" s="1">
        <v>3080</v>
      </c>
      <c r="B4962" s="3">
        <v>42616.788888888892</v>
      </c>
      <c r="C4962" t="s">
        <v>96</v>
      </c>
      <c r="D4962">
        <v>1</v>
      </c>
    </row>
    <row r="4963" spans="1:4" x14ac:dyDescent="0.2">
      <c r="A4963" s="1">
        <v>3080</v>
      </c>
      <c r="B4963" s="3">
        <v>42616.788888888892</v>
      </c>
      <c r="C4963" t="s">
        <v>115</v>
      </c>
      <c r="D4963">
        <v>1</v>
      </c>
    </row>
    <row r="4964" spans="1:4" x14ac:dyDescent="0.2">
      <c r="A4964" s="1">
        <v>3080</v>
      </c>
      <c r="B4964" s="3">
        <v>42616.788888888892</v>
      </c>
      <c r="C4964" t="s">
        <v>120</v>
      </c>
      <c r="D4964">
        <v>1</v>
      </c>
    </row>
    <row r="4965" spans="1:4" x14ac:dyDescent="0.2">
      <c r="A4965" s="1">
        <v>3082</v>
      </c>
      <c r="B4965" s="3">
        <v>42616.790277777778</v>
      </c>
      <c r="C4965" t="s">
        <v>15</v>
      </c>
      <c r="D4965">
        <v>1</v>
      </c>
    </row>
    <row r="4966" spans="1:4" x14ac:dyDescent="0.2">
      <c r="A4966" s="1">
        <v>3082</v>
      </c>
      <c r="B4966" s="3">
        <v>42616.790277777778</v>
      </c>
      <c r="C4966" t="s">
        <v>18</v>
      </c>
      <c r="D4966">
        <v>1</v>
      </c>
    </row>
    <row r="4967" spans="1:4" x14ac:dyDescent="0.2">
      <c r="A4967" s="1">
        <v>3082</v>
      </c>
      <c r="B4967" s="3">
        <v>42616.790277777778</v>
      </c>
      <c r="C4967" t="s">
        <v>17</v>
      </c>
      <c r="D4967">
        <v>1</v>
      </c>
    </row>
    <row r="4968" spans="1:4" x14ac:dyDescent="0.2">
      <c r="A4968" s="1">
        <v>3082</v>
      </c>
      <c r="B4968" s="3">
        <v>42616.790277777778</v>
      </c>
      <c r="C4968" t="s">
        <v>28</v>
      </c>
      <c r="D4968">
        <v>1</v>
      </c>
    </row>
    <row r="4969" spans="1:4" x14ac:dyDescent="0.2">
      <c r="A4969" s="1">
        <v>3081</v>
      </c>
      <c r="B4969" s="3">
        <v>42616.790277777778</v>
      </c>
      <c r="C4969" t="s">
        <v>40</v>
      </c>
      <c r="D4969">
        <v>1</v>
      </c>
    </row>
    <row r="4970" spans="1:4" x14ac:dyDescent="0.2">
      <c r="A4970" s="1">
        <v>3082</v>
      </c>
      <c r="B4970" s="3">
        <v>42616.790277777778</v>
      </c>
      <c r="C4970" t="s">
        <v>61</v>
      </c>
      <c r="D4970">
        <v>1</v>
      </c>
    </row>
    <row r="4971" spans="1:4" x14ac:dyDescent="0.2">
      <c r="A4971" s="1">
        <v>3082</v>
      </c>
      <c r="B4971" s="3">
        <v>42616.790277777778</v>
      </c>
      <c r="C4971" t="s">
        <v>69</v>
      </c>
      <c r="D4971">
        <v>1</v>
      </c>
    </row>
    <row r="4972" spans="1:4" x14ac:dyDescent="0.2">
      <c r="A4972" s="1">
        <v>3081</v>
      </c>
      <c r="B4972" s="3">
        <v>42616.790277777778</v>
      </c>
      <c r="C4972" t="s">
        <v>68</v>
      </c>
      <c r="D4972">
        <v>1</v>
      </c>
    </row>
    <row r="4973" spans="1:4" x14ac:dyDescent="0.2">
      <c r="A4973" s="1">
        <v>3082</v>
      </c>
      <c r="B4973" s="3">
        <v>42616.790277777778</v>
      </c>
      <c r="C4973" t="s">
        <v>103</v>
      </c>
      <c r="D4973">
        <v>1</v>
      </c>
    </row>
    <row r="4974" spans="1:4" x14ac:dyDescent="0.2">
      <c r="A4974" s="1">
        <v>3082</v>
      </c>
      <c r="B4974" s="3">
        <v>42616.790277777778</v>
      </c>
      <c r="C4974" t="s">
        <v>89</v>
      </c>
      <c r="D4974">
        <v>1</v>
      </c>
    </row>
    <row r="4975" spans="1:4" x14ac:dyDescent="0.2">
      <c r="A4975" s="1">
        <v>3082</v>
      </c>
      <c r="B4975" s="3">
        <v>42616.790277777778</v>
      </c>
      <c r="C4975" t="s">
        <v>98</v>
      </c>
      <c r="D4975">
        <v>2</v>
      </c>
    </row>
    <row r="4976" spans="1:4" x14ac:dyDescent="0.2">
      <c r="A4976" s="1">
        <v>3081</v>
      </c>
      <c r="B4976" s="3">
        <v>42616.790277777778</v>
      </c>
      <c r="C4976" t="s">
        <v>124</v>
      </c>
      <c r="D4976">
        <v>1</v>
      </c>
    </row>
    <row r="4977" spans="1:4" x14ac:dyDescent="0.2">
      <c r="A4977" s="1">
        <v>3083</v>
      </c>
      <c r="B4977" s="3">
        <v>42616.811805555553</v>
      </c>
      <c r="C4977" t="s">
        <v>8</v>
      </c>
      <c r="D4977">
        <v>4</v>
      </c>
    </row>
    <row r="4978" spans="1:4" x14ac:dyDescent="0.2">
      <c r="A4978" s="1">
        <v>3083</v>
      </c>
      <c r="B4978" s="3">
        <v>42616.811805555553</v>
      </c>
      <c r="C4978" t="s">
        <v>12</v>
      </c>
      <c r="D4978">
        <v>1</v>
      </c>
    </row>
    <row r="4979" spans="1:4" x14ac:dyDescent="0.2">
      <c r="A4979" s="1">
        <v>3083</v>
      </c>
      <c r="B4979" s="3">
        <v>42616.811805555553</v>
      </c>
      <c r="C4979" t="s">
        <v>14</v>
      </c>
      <c r="D4979">
        <v>1</v>
      </c>
    </row>
    <row r="4980" spans="1:4" x14ac:dyDescent="0.2">
      <c r="A4980" s="1">
        <v>3083</v>
      </c>
      <c r="B4980" s="3">
        <v>42616.811805555553</v>
      </c>
      <c r="C4980" t="s">
        <v>34</v>
      </c>
      <c r="D4980">
        <v>1</v>
      </c>
    </row>
    <row r="4981" spans="1:4" x14ac:dyDescent="0.2">
      <c r="A4981" s="1">
        <v>3083</v>
      </c>
      <c r="B4981" s="3">
        <v>42616.811805555553</v>
      </c>
      <c r="C4981" t="s">
        <v>33</v>
      </c>
      <c r="D4981">
        <v>1</v>
      </c>
    </row>
    <row r="4982" spans="1:4" x14ac:dyDescent="0.2">
      <c r="A4982" s="1">
        <v>3083</v>
      </c>
      <c r="B4982" s="3">
        <v>42616.811805555553</v>
      </c>
      <c r="C4982" t="s">
        <v>32</v>
      </c>
      <c r="D4982">
        <v>1</v>
      </c>
    </row>
    <row r="4983" spans="1:4" x14ac:dyDescent="0.2">
      <c r="A4983" s="1">
        <v>3083</v>
      </c>
      <c r="B4983" s="3">
        <v>42616.811805555553</v>
      </c>
      <c r="C4983" t="s">
        <v>30</v>
      </c>
      <c r="D4983">
        <v>1</v>
      </c>
    </row>
    <row r="4984" spans="1:4" x14ac:dyDescent="0.2">
      <c r="A4984" s="1">
        <v>3083</v>
      </c>
      <c r="B4984" s="3">
        <v>42616.811805555553</v>
      </c>
      <c r="C4984" t="s">
        <v>55</v>
      </c>
      <c r="D4984">
        <v>1</v>
      </c>
    </row>
    <row r="4985" spans="1:4" x14ac:dyDescent="0.2">
      <c r="A4985" s="1">
        <v>3083</v>
      </c>
      <c r="B4985" s="3">
        <v>42616.811805555553</v>
      </c>
      <c r="C4985" t="s">
        <v>103</v>
      </c>
      <c r="D4985">
        <v>1</v>
      </c>
    </row>
    <row r="4986" spans="1:4" x14ac:dyDescent="0.2">
      <c r="A4986" s="1">
        <v>3084</v>
      </c>
      <c r="B4986" s="3">
        <v>42616.843055555553</v>
      </c>
      <c r="C4986" t="s">
        <v>12</v>
      </c>
      <c r="D4986">
        <v>1</v>
      </c>
    </row>
    <row r="4987" spans="1:4" x14ac:dyDescent="0.2">
      <c r="A4987" s="1">
        <v>3084</v>
      </c>
      <c r="B4987" s="3">
        <v>42616.843055555553</v>
      </c>
      <c r="C4987" t="s">
        <v>17</v>
      </c>
      <c r="D4987">
        <v>1</v>
      </c>
    </row>
    <row r="4988" spans="1:4" x14ac:dyDescent="0.2">
      <c r="A4988" s="1">
        <v>3084</v>
      </c>
      <c r="B4988" s="3">
        <v>42616.843055555553</v>
      </c>
      <c r="C4988" t="s">
        <v>33</v>
      </c>
      <c r="D4988">
        <v>1</v>
      </c>
    </row>
    <row r="4989" spans="1:4" x14ac:dyDescent="0.2">
      <c r="A4989" s="1">
        <v>3084</v>
      </c>
      <c r="B4989" s="3">
        <v>42616.843055555553</v>
      </c>
      <c r="C4989" t="s">
        <v>55</v>
      </c>
      <c r="D4989">
        <v>1</v>
      </c>
    </row>
    <row r="4990" spans="1:4" x14ac:dyDescent="0.2">
      <c r="A4990" s="1">
        <v>3084</v>
      </c>
      <c r="B4990" s="3">
        <v>42616.843055555553</v>
      </c>
      <c r="C4990" t="s">
        <v>96</v>
      </c>
      <c r="D4990">
        <v>1</v>
      </c>
    </row>
    <row r="4991" spans="1:4" x14ac:dyDescent="0.2">
      <c r="A4991" s="1">
        <v>3085</v>
      </c>
      <c r="B4991" s="3">
        <v>42616.87222222222</v>
      </c>
      <c r="C4991" t="s">
        <v>52</v>
      </c>
      <c r="D4991">
        <v>1</v>
      </c>
    </row>
    <row r="4992" spans="1:4" x14ac:dyDescent="0.2">
      <c r="A4992" s="1">
        <v>3085</v>
      </c>
      <c r="B4992" s="3">
        <v>42616.87222222222</v>
      </c>
      <c r="C4992" t="s">
        <v>81</v>
      </c>
      <c r="D4992">
        <v>1</v>
      </c>
    </row>
    <row r="4993" spans="1:4" x14ac:dyDescent="0.2">
      <c r="A4993" s="1">
        <v>3085</v>
      </c>
      <c r="B4993" s="3">
        <v>42616.87222222222</v>
      </c>
      <c r="C4993" t="s">
        <v>113</v>
      </c>
      <c r="D4993">
        <v>1</v>
      </c>
    </row>
    <row r="4994" spans="1:4" x14ac:dyDescent="0.2">
      <c r="A4994" s="1">
        <v>3085</v>
      </c>
      <c r="B4994" s="3">
        <v>42616.87222222222</v>
      </c>
      <c r="C4994" t="s">
        <v>160</v>
      </c>
      <c r="D4994">
        <v>1</v>
      </c>
    </row>
    <row r="4995" spans="1:4" x14ac:dyDescent="0.2">
      <c r="A4995" s="1">
        <v>3085</v>
      </c>
      <c r="B4995" s="3">
        <v>42616.87222222222</v>
      </c>
      <c r="C4995" t="s">
        <v>162</v>
      </c>
      <c r="D4995">
        <v>2</v>
      </c>
    </row>
    <row r="4996" spans="1:4" x14ac:dyDescent="0.2">
      <c r="A4996" s="1">
        <v>3085</v>
      </c>
      <c r="B4996" s="3">
        <v>42616.87222222222</v>
      </c>
      <c r="C4996" t="s">
        <v>164</v>
      </c>
      <c r="D4996">
        <v>1</v>
      </c>
    </row>
    <row r="4997" spans="1:4" x14ac:dyDescent="0.2">
      <c r="A4997" s="1">
        <v>3086</v>
      </c>
      <c r="B4997" s="3">
        <v>42616.893055555556</v>
      </c>
      <c r="C4997" t="s">
        <v>12</v>
      </c>
      <c r="D4997">
        <v>1</v>
      </c>
    </row>
    <row r="4998" spans="1:4" x14ac:dyDescent="0.2">
      <c r="A4998" s="1">
        <v>3086</v>
      </c>
      <c r="B4998" s="3">
        <v>42616.893055555556</v>
      </c>
      <c r="C4998" t="s">
        <v>25</v>
      </c>
      <c r="D4998">
        <v>1</v>
      </c>
    </row>
    <row r="4999" spans="1:4" x14ac:dyDescent="0.2">
      <c r="A4999" s="1">
        <v>3086</v>
      </c>
      <c r="B4999" s="3">
        <v>42616.893055555556</v>
      </c>
      <c r="C4999" t="s">
        <v>33</v>
      </c>
      <c r="D4999">
        <v>1</v>
      </c>
    </row>
    <row r="5000" spans="1:4" x14ac:dyDescent="0.2">
      <c r="A5000" s="1">
        <v>3086</v>
      </c>
      <c r="B5000" s="3">
        <v>42616.893055555556</v>
      </c>
      <c r="C5000" t="s">
        <v>32</v>
      </c>
      <c r="D5000">
        <v>1</v>
      </c>
    </row>
    <row r="5001" spans="1:4" x14ac:dyDescent="0.2">
      <c r="A5001" s="1">
        <v>3086</v>
      </c>
      <c r="B5001" s="3">
        <v>42616.893055555556</v>
      </c>
      <c r="C5001" t="s">
        <v>43</v>
      </c>
      <c r="D5001">
        <v>1</v>
      </c>
    </row>
    <row r="5002" spans="1:4" x14ac:dyDescent="0.2">
      <c r="A5002" s="1">
        <v>3086</v>
      </c>
      <c r="B5002" s="3">
        <v>42616.893055555556</v>
      </c>
      <c r="C5002" t="s">
        <v>61</v>
      </c>
      <c r="D5002">
        <v>1</v>
      </c>
    </row>
    <row r="5003" spans="1:4" x14ac:dyDescent="0.2">
      <c r="A5003" s="1">
        <v>3086</v>
      </c>
      <c r="B5003" s="3">
        <v>42616.893055555556</v>
      </c>
      <c r="C5003" t="s">
        <v>96</v>
      </c>
      <c r="D5003">
        <v>1</v>
      </c>
    </row>
    <row r="5004" spans="1:4" x14ac:dyDescent="0.2">
      <c r="A5004" s="1">
        <v>3087</v>
      </c>
      <c r="B5004" s="3">
        <v>42616.938194444447</v>
      </c>
      <c r="C5004" t="s">
        <v>61</v>
      </c>
      <c r="D5004">
        <v>1</v>
      </c>
    </row>
    <row r="5005" spans="1:4" x14ac:dyDescent="0.2">
      <c r="A5005" s="1">
        <v>3087</v>
      </c>
      <c r="B5005" s="3">
        <v>42616.938194444447</v>
      </c>
      <c r="C5005" t="s">
        <v>120</v>
      </c>
      <c r="D5005">
        <v>1</v>
      </c>
    </row>
    <row r="5006" spans="1:4" x14ac:dyDescent="0.2">
      <c r="A5006" s="1">
        <v>3087</v>
      </c>
      <c r="B5006" s="3">
        <v>42616.938194444447</v>
      </c>
      <c r="C5006" t="s">
        <v>166</v>
      </c>
      <c r="D5006">
        <v>1</v>
      </c>
    </row>
    <row r="5007" spans="1:4" x14ac:dyDescent="0.2">
      <c r="A5007" s="1">
        <v>3087</v>
      </c>
      <c r="B5007" s="3">
        <v>42616.938194444447</v>
      </c>
      <c r="C5007" t="s">
        <v>167</v>
      </c>
      <c r="D5007">
        <v>1</v>
      </c>
    </row>
    <row r="5008" spans="1:4" x14ac:dyDescent="0.2">
      <c r="A5008" s="1">
        <v>3088</v>
      </c>
      <c r="B5008" s="3">
        <v>42617.551388888889</v>
      </c>
      <c r="C5008" t="s">
        <v>4</v>
      </c>
      <c r="D5008">
        <v>1</v>
      </c>
    </row>
    <row r="5009" spans="1:4" x14ac:dyDescent="0.2">
      <c r="A5009" s="1">
        <v>3088</v>
      </c>
      <c r="B5009" s="3">
        <v>42617.551388888889</v>
      </c>
      <c r="C5009" t="s">
        <v>8</v>
      </c>
      <c r="D5009">
        <v>3</v>
      </c>
    </row>
    <row r="5010" spans="1:4" x14ac:dyDescent="0.2">
      <c r="A5010" s="1">
        <v>3088</v>
      </c>
      <c r="B5010" s="3">
        <v>42617.551388888889</v>
      </c>
      <c r="C5010" t="s">
        <v>42</v>
      </c>
      <c r="D5010">
        <v>1</v>
      </c>
    </row>
    <row r="5011" spans="1:4" x14ac:dyDescent="0.2">
      <c r="A5011" s="1">
        <v>3088</v>
      </c>
      <c r="B5011" s="3">
        <v>42617.551388888889</v>
      </c>
      <c r="C5011" t="s">
        <v>68</v>
      </c>
      <c r="D5011">
        <v>1</v>
      </c>
    </row>
    <row r="5012" spans="1:4" x14ac:dyDescent="0.2">
      <c r="A5012" s="1">
        <v>3088</v>
      </c>
      <c r="B5012" s="3">
        <v>42617.551388888889</v>
      </c>
      <c r="C5012" t="s">
        <v>108</v>
      </c>
      <c r="D5012">
        <v>1</v>
      </c>
    </row>
    <row r="5013" spans="1:4" x14ac:dyDescent="0.2">
      <c r="A5013" s="1">
        <v>3088</v>
      </c>
      <c r="B5013" s="3">
        <v>42617.551388888889</v>
      </c>
      <c r="C5013" t="s">
        <v>170</v>
      </c>
      <c r="D5013">
        <v>1</v>
      </c>
    </row>
    <row r="5014" spans="1:4" x14ac:dyDescent="0.2">
      <c r="A5014" s="1">
        <v>3089</v>
      </c>
      <c r="B5014" s="3">
        <v>42617.702777777777</v>
      </c>
      <c r="C5014" t="s">
        <v>15</v>
      </c>
      <c r="D5014">
        <v>1</v>
      </c>
    </row>
    <row r="5015" spans="1:4" x14ac:dyDescent="0.2">
      <c r="A5015" s="1">
        <v>3089</v>
      </c>
      <c r="B5015" s="3">
        <v>42617.702777777777</v>
      </c>
      <c r="C5015" t="s">
        <v>38</v>
      </c>
      <c r="D5015">
        <v>1</v>
      </c>
    </row>
    <row r="5016" spans="1:4" x14ac:dyDescent="0.2">
      <c r="A5016" s="1">
        <v>3089</v>
      </c>
      <c r="B5016" s="3">
        <v>42617.702777777777</v>
      </c>
      <c r="C5016" t="s">
        <v>103</v>
      </c>
      <c r="D5016">
        <v>1</v>
      </c>
    </row>
    <row r="5017" spans="1:4" x14ac:dyDescent="0.2">
      <c r="A5017" s="1">
        <v>3089</v>
      </c>
      <c r="B5017" s="3">
        <v>42617.702777777777</v>
      </c>
      <c r="C5017" t="s">
        <v>91</v>
      </c>
      <c r="D5017">
        <v>1</v>
      </c>
    </row>
    <row r="5018" spans="1:4" x14ac:dyDescent="0.2">
      <c r="A5018" s="1">
        <v>3090</v>
      </c>
      <c r="B5018" s="3">
        <v>42617.725694444445</v>
      </c>
      <c r="C5018" t="s">
        <v>21</v>
      </c>
      <c r="D5018">
        <v>1</v>
      </c>
    </row>
    <row r="5019" spans="1:4" x14ac:dyDescent="0.2">
      <c r="A5019" s="1">
        <v>3090</v>
      </c>
      <c r="B5019" s="3">
        <v>42617.725694444445</v>
      </c>
      <c r="C5019" t="s">
        <v>30</v>
      </c>
      <c r="D5019">
        <v>1</v>
      </c>
    </row>
    <row r="5020" spans="1:4" x14ac:dyDescent="0.2">
      <c r="A5020" s="1">
        <v>3090</v>
      </c>
      <c r="B5020" s="3">
        <v>42617.725694444445</v>
      </c>
      <c r="C5020" t="s">
        <v>37</v>
      </c>
      <c r="D5020">
        <v>1</v>
      </c>
    </row>
    <row r="5021" spans="1:4" x14ac:dyDescent="0.2">
      <c r="A5021" s="1">
        <v>3090</v>
      </c>
      <c r="B5021" s="3">
        <v>42617.725694444445</v>
      </c>
      <c r="C5021" t="s">
        <v>34</v>
      </c>
      <c r="D5021">
        <v>1</v>
      </c>
    </row>
    <row r="5022" spans="1:4" x14ac:dyDescent="0.2">
      <c r="A5022" s="1">
        <v>3090</v>
      </c>
      <c r="B5022" s="3">
        <v>42617.725694444445</v>
      </c>
      <c r="C5022" t="s">
        <v>61</v>
      </c>
      <c r="D5022">
        <v>1</v>
      </c>
    </row>
    <row r="5023" spans="1:4" x14ac:dyDescent="0.2">
      <c r="A5023" s="1">
        <v>3090</v>
      </c>
      <c r="B5023" s="3">
        <v>42617.725694444445</v>
      </c>
      <c r="C5023" t="s">
        <v>74</v>
      </c>
      <c r="D5023">
        <v>1</v>
      </c>
    </row>
    <row r="5024" spans="1:4" x14ac:dyDescent="0.2">
      <c r="A5024" s="1">
        <v>3090</v>
      </c>
      <c r="B5024" s="3">
        <v>42617.725694444445</v>
      </c>
      <c r="C5024" t="s">
        <v>96</v>
      </c>
      <c r="D5024">
        <v>1</v>
      </c>
    </row>
    <row r="5025" spans="1:4" x14ac:dyDescent="0.2">
      <c r="A5025" s="1">
        <v>3091</v>
      </c>
      <c r="B5025" s="3">
        <v>42617.746527777781</v>
      </c>
      <c r="C5025" t="s">
        <v>12</v>
      </c>
      <c r="D5025">
        <v>2</v>
      </c>
    </row>
    <row r="5026" spans="1:4" x14ac:dyDescent="0.2">
      <c r="A5026" s="1">
        <v>3091</v>
      </c>
      <c r="B5026" s="3">
        <v>42617.746527777781</v>
      </c>
      <c r="C5026" t="s">
        <v>14</v>
      </c>
      <c r="D5026">
        <v>1</v>
      </c>
    </row>
    <row r="5027" spans="1:4" x14ac:dyDescent="0.2">
      <c r="A5027" s="1">
        <v>3091</v>
      </c>
      <c r="B5027" s="3">
        <v>42617.746527777781</v>
      </c>
      <c r="C5027" t="s">
        <v>40</v>
      </c>
      <c r="D5027">
        <v>1</v>
      </c>
    </row>
    <row r="5028" spans="1:4" x14ac:dyDescent="0.2">
      <c r="A5028" s="1">
        <v>3091</v>
      </c>
      <c r="B5028" s="3">
        <v>42617.746527777781</v>
      </c>
      <c r="C5028" t="s">
        <v>54</v>
      </c>
      <c r="D5028">
        <v>1</v>
      </c>
    </row>
    <row r="5029" spans="1:4" x14ac:dyDescent="0.2">
      <c r="A5029" s="1">
        <v>3091</v>
      </c>
      <c r="B5029" s="3">
        <v>42617.746527777781</v>
      </c>
      <c r="C5029" t="s">
        <v>102</v>
      </c>
      <c r="D5029">
        <v>1</v>
      </c>
    </row>
    <row r="5030" spans="1:4" x14ac:dyDescent="0.2">
      <c r="A5030" s="1">
        <v>3091</v>
      </c>
      <c r="B5030" s="3">
        <v>42617.746527777781</v>
      </c>
      <c r="C5030" t="s">
        <v>103</v>
      </c>
      <c r="D5030">
        <v>1</v>
      </c>
    </row>
    <row r="5031" spans="1:4" x14ac:dyDescent="0.2">
      <c r="A5031" s="1">
        <v>3091</v>
      </c>
      <c r="B5031" s="3">
        <v>42617.746527777781</v>
      </c>
      <c r="C5031" t="s">
        <v>126</v>
      </c>
      <c r="D5031">
        <v>1</v>
      </c>
    </row>
    <row r="5032" spans="1:4" x14ac:dyDescent="0.2">
      <c r="A5032" s="1">
        <v>3091</v>
      </c>
      <c r="B5032" s="3">
        <v>42617.746527777781</v>
      </c>
      <c r="C5032" t="s">
        <v>169</v>
      </c>
      <c r="D5032">
        <v>1</v>
      </c>
    </row>
    <row r="5033" spans="1:4" x14ac:dyDescent="0.2">
      <c r="A5033" s="1">
        <v>3092</v>
      </c>
      <c r="B5033" s="3">
        <v>42617.787499999999</v>
      </c>
      <c r="C5033" t="s">
        <v>5</v>
      </c>
      <c r="D5033">
        <v>2</v>
      </c>
    </row>
    <row r="5034" spans="1:4" x14ac:dyDescent="0.2">
      <c r="A5034" s="1">
        <v>3092</v>
      </c>
      <c r="B5034" s="3">
        <v>42617.787499999999</v>
      </c>
      <c r="C5034" t="s">
        <v>3</v>
      </c>
      <c r="D5034">
        <v>1</v>
      </c>
    </row>
    <row r="5035" spans="1:4" x14ac:dyDescent="0.2">
      <c r="A5035" s="1">
        <v>3092</v>
      </c>
      <c r="B5035" s="3">
        <v>42617.787499999999</v>
      </c>
      <c r="C5035" t="s">
        <v>4</v>
      </c>
      <c r="D5035">
        <v>2</v>
      </c>
    </row>
    <row r="5036" spans="1:4" x14ac:dyDescent="0.2">
      <c r="A5036" s="1">
        <v>3092</v>
      </c>
      <c r="B5036" s="3">
        <v>42617.787499999999</v>
      </c>
      <c r="C5036" t="s">
        <v>8</v>
      </c>
      <c r="D5036">
        <v>3</v>
      </c>
    </row>
    <row r="5037" spans="1:4" x14ac:dyDescent="0.2">
      <c r="A5037" s="1">
        <v>3092</v>
      </c>
      <c r="B5037" s="3">
        <v>42617.787499999999</v>
      </c>
      <c r="C5037" t="s">
        <v>9</v>
      </c>
      <c r="D5037">
        <v>3</v>
      </c>
    </row>
    <row r="5038" spans="1:4" x14ac:dyDescent="0.2">
      <c r="A5038" s="1">
        <v>3092</v>
      </c>
      <c r="B5038" s="3">
        <v>42617.787499999999</v>
      </c>
      <c r="C5038" t="s">
        <v>12</v>
      </c>
      <c r="D5038">
        <v>2</v>
      </c>
    </row>
    <row r="5039" spans="1:4" x14ac:dyDescent="0.2">
      <c r="A5039" s="1">
        <v>3092</v>
      </c>
      <c r="B5039" s="3">
        <v>42617.787499999999</v>
      </c>
      <c r="C5039" t="s">
        <v>17</v>
      </c>
      <c r="D5039">
        <v>3</v>
      </c>
    </row>
    <row r="5040" spans="1:4" x14ac:dyDescent="0.2">
      <c r="A5040" s="1">
        <v>3092</v>
      </c>
      <c r="B5040" s="3">
        <v>42617.787499999999</v>
      </c>
      <c r="C5040" t="s">
        <v>33</v>
      </c>
      <c r="D5040">
        <v>1</v>
      </c>
    </row>
    <row r="5041" spans="1:4" x14ac:dyDescent="0.2">
      <c r="A5041" s="1">
        <v>3092</v>
      </c>
      <c r="B5041" s="3">
        <v>42617.787499999999</v>
      </c>
      <c r="C5041" t="s">
        <v>52</v>
      </c>
      <c r="D5041">
        <v>1</v>
      </c>
    </row>
    <row r="5042" spans="1:4" x14ac:dyDescent="0.2">
      <c r="A5042" s="1">
        <v>3092</v>
      </c>
      <c r="B5042" s="3">
        <v>42617.787499999999</v>
      </c>
      <c r="C5042" t="s">
        <v>75</v>
      </c>
      <c r="D5042">
        <v>1</v>
      </c>
    </row>
    <row r="5043" spans="1:4" x14ac:dyDescent="0.2">
      <c r="A5043" s="1">
        <v>3092</v>
      </c>
      <c r="B5043" s="3">
        <v>42617.787499999999</v>
      </c>
      <c r="C5043" t="s">
        <v>61</v>
      </c>
      <c r="D5043">
        <v>1</v>
      </c>
    </row>
    <row r="5044" spans="1:4" x14ac:dyDescent="0.2">
      <c r="A5044" s="1">
        <v>3092</v>
      </c>
      <c r="B5044" s="3">
        <v>42617.787499999999</v>
      </c>
      <c r="C5044" t="s">
        <v>95</v>
      </c>
      <c r="D5044">
        <v>1</v>
      </c>
    </row>
    <row r="5045" spans="1:4" x14ac:dyDescent="0.2">
      <c r="A5045" s="1">
        <v>3092</v>
      </c>
      <c r="B5045" s="3">
        <v>42617.787499999999</v>
      </c>
      <c r="C5045" t="s">
        <v>92</v>
      </c>
      <c r="D5045">
        <v>1</v>
      </c>
    </row>
    <row r="5046" spans="1:4" x14ac:dyDescent="0.2">
      <c r="A5046" s="1">
        <v>3092</v>
      </c>
      <c r="B5046" s="3">
        <v>42617.787499999999</v>
      </c>
      <c r="C5046" t="s">
        <v>96</v>
      </c>
      <c r="D5046">
        <v>1</v>
      </c>
    </row>
    <row r="5047" spans="1:4" x14ac:dyDescent="0.2">
      <c r="A5047" s="1">
        <v>3092</v>
      </c>
      <c r="B5047" s="3">
        <v>42617.787499999999</v>
      </c>
      <c r="C5047" t="s">
        <v>99</v>
      </c>
      <c r="D5047">
        <v>1</v>
      </c>
    </row>
    <row r="5048" spans="1:4" x14ac:dyDescent="0.2">
      <c r="A5048" s="1">
        <v>3093</v>
      </c>
      <c r="B5048" s="3">
        <v>42617.790972222225</v>
      </c>
      <c r="C5048" t="s">
        <v>5</v>
      </c>
      <c r="D5048">
        <v>1</v>
      </c>
    </row>
    <row r="5049" spans="1:4" x14ac:dyDescent="0.2">
      <c r="A5049" s="1">
        <v>3093</v>
      </c>
      <c r="B5049" s="3">
        <v>42617.790972222225</v>
      </c>
      <c r="C5049" t="s">
        <v>8</v>
      </c>
      <c r="D5049">
        <v>4</v>
      </c>
    </row>
    <row r="5050" spans="1:4" x14ac:dyDescent="0.2">
      <c r="A5050" s="1">
        <v>3093</v>
      </c>
      <c r="B5050" s="3">
        <v>42617.790972222225</v>
      </c>
      <c r="C5050" t="s">
        <v>12</v>
      </c>
      <c r="D5050">
        <v>1</v>
      </c>
    </row>
    <row r="5051" spans="1:4" x14ac:dyDescent="0.2">
      <c r="A5051" s="1">
        <v>3093</v>
      </c>
      <c r="B5051" s="3">
        <v>42617.790972222225</v>
      </c>
      <c r="C5051" t="s">
        <v>38</v>
      </c>
      <c r="D5051">
        <v>1</v>
      </c>
    </row>
    <row r="5052" spans="1:4" x14ac:dyDescent="0.2">
      <c r="A5052" s="1">
        <v>3093</v>
      </c>
      <c r="B5052" s="3">
        <v>42617.790972222225</v>
      </c>
      <c r="C5052" t="s">
        <v>55</v>
      </c>
      <c r="D5052">
        <v>1</v>
      </c>
    </row>
    <row r="5053" spans="1:4" x14ac:dyDescent="0.2">
      <c r="A5053" s="1">
        <v>3093</v>
      </c>
      <c r="B5053" s="3">
        <v>42617.790972222225</v>
      </c>
      <c r="C5053" t="s">
        <v>170</v>
      </c>
      <c r="D5053">
        <v>1</v>
      </c>
    </row>
    <row r="5054" spans="1:4" x14ac:dyDescent="0.2">
      <c r="A5054" s="1">
        <v>3094</v>
      </c>
      <c r="B5054" s="3">
        <v>42617.805555555555</v>
      </c>
      <c r="C5054" t="s">
        <v>8</v>
      </c>
      <c r="D5054">
        <v>5</v>
      </c>
    </row>
    <row r="5055" spans="1:4" x14ac:dyDescent="0.2">
      <c r="A5055" s="1">
        <v>3094</v>
      </c>
      <c r="B5055" s="3">
        <v>42617.805555555555</v>
      </c>
      <c r="C5055" t="s">
        <v>12</v>
      </c>
      <c r="D5055">
        <v>2</v>
      </c>
    </row>
    <row r="5056" spans="1:4" x14ac:dyDescent="0.2">
      <c r="A5056" s="1">
        <v>3094</v>
      </c>
      <c r="B5056" s="3">
        <v>42617.805555555555</v>
      </c>
      <c r="C5056" t="s">
        <v>126</v>
      </c>
      <c r="D5056">
        <v>1</v>
      </c>
    </row>
    <row r="5057" spans="1:4" x14ac:dyDescent="0.2">
      <c r="A5057" s="1">
        <v>3094</v>
      </c>
      <c r="B5057" s="3">
        <v>42617.805555555555</v>
      </c>
      <c r="C5057" t="s">
        <v>170</v>
      </c>
      <c r="D5057">
        <v>1</v>
      </c>
    </row>
    <row r="5058" spans="1:4" x14ac:dyDescent="0.2">
      <c r="A5058" s="1">
        <v>3095</v>
      </c>
      <c r="B5058" s="3">
        <v>42617.813888888886</v>
      </c>
      <c r="C5058" t="s">
        <v>15</v>
      </c>
      <c r="D5058">
        <v>1</v>
      </c>
    </row>
    <row r="5059" spans="1:4" x14ac:dyDescent="0.2">
      <c r="A5059" s="1">
        <v>3095</v>
      </c>
      <c r="B5059" s="3">
        <v>42617.813888888886</v>
      </c>
      <c r="C5059" t="s">
        <v>32</v>
      </c>
      <c r="D5059">
        <v>1</v>
      </c>
    </row>
    <row r="5060" spans="1:4" x14ac:dyDescent="0.2">
      <c r="A5060" s="1">
        <v>3095</v>
      </c>
      <c r="B5060" s="3">
        <v>42617.813888888886</v>
      </c>
      <c r="C5060" t="s">
        <v>66</v>
      </c>
      <c r="D5060">
        <v>1</v>
      </c>
    </row>
    <row r="5061" spans="1:4" x14ac:dyDescent="0.2">
      <c r="A5061" s="1">
        <v>3095</v>
      </c>
      <c r="B5061" s="3">
        <v>42617.813888888886</v>
      </c>
      <c r="C5061" t="s">
        <v>104</v>
      </c>
      <c r="D5061">
        <v>1</v>
      </c>
    </row>
    <row r="5062" spans="1:4" x14ac:dyDescent="0.2">
      <c r="A5062" s="1">
        <v>3095</v>
      </c>
      <c r="B5062" s="3">
        <v>42617.813888888886</v>
      </c>
      <c r="C5062" t="s">
        <v>139</v>
      </c>
      <c r="D5062">
        <v>1</v>
      </c>
    </row>
    <row r="5063" spans="1:4" x14ac:dyDescent="0.2">
      <c r="A5063" s="1">
        <v>3096</v>
      </c>
      <c r="B5063" s="3">
        <v>42617.851388888892</v>
      </c>
      <c r="C5063" t="s">
        <v>21</v>
      </c>
      <c r="D5063">
        <v>1</v>
      </c>
    </row>
    <row r="5064" spans="1:4" x14ac:dyDescent="0.2">
      <c r="A5064" s="1">
        <v>3096</v>
      </c>
      <c r="B5064" s="3">
        <v>42617.851388888892</v>
      </c>
      <c r="C5064" t="s">
        <v>38</v>
      </c>
      <c r="D5064">
        <v>1</v>
      </c>
    </row>
    <row r="5065" spans="1:4" x14ac:dyDescent="0.2">
      <c r="A5065" s="1">
        <v>3096</v>
      </c>
      <c r="B5065" s="3">
        <v>42617.851388888892</v>
      </c>
      <c r="C5065" t="s">
        <v>40</v>
      </c>
      <c r="D5065">
        <v>2</v>
      </c>
    </row>
    <row r="5066" spans="1:4" x14ac:dyDescent="0.2">
      <c r="A5066" s="1">
        <v>3096</v>
      </c>
      <c r="B5066" s="3">
        <v>42617.851388888892</v>
      </c>
      <c r="C5066" t="s">
        <v>75</v>
      </c>
      <c r="D5066">
        <v>1</v>
      </c>
    </row>
    <row r="5067" spans="1:4" x14ac:dyDescent="0.2">
      <c r="A5067" s="1">
        <v>3096</v>
      </c>
      <c r="B5067" s="3">
        <v>42617.851388888892</v>
      </c>
      <c r="C5067" t="s">
        <v>70</v>
      </c>
      <c r="D5067">
        <v>1</v>
      </c>
    </row>
    <row r="5068" spans="1:4" x14ac:dyDescent="0.2">
      <c r="A5068" s="1">
        <v>3096</v>
      </c>
      <c r="B5068" s="3">
        <v>42617.851388888892</v>
      </c>
      <c r="C5068" t="s">
        <v>86</v>
      </c>
      <c r="D5068">
        <v>1</v>
      </c>
    </row>
    <row r="5069" spans="1:4" x14ac:dyDescent="0.2">
      <c r="A5069" s="1">
        <v>3096</v>
      </c>
      <c r="B5069" s="3">
        <v>42617.851388888892</v>
      </c>
      <c r="C5069" t="s">
        <v>106</v>
      </c>
      <c r="D5069">
        <v>2</v>
      </c>
    </row>
    <row r="5070" spans="1:4" x14ac:dyDescent="0.2">
      <c r="A5070" s="1">
        <v>3096</v>
      </c>
      <c r="B5070" s="3">
        <v>42617.851388888892</v>
      </c>
      <c r="C5070" t="s">
        <v>89</v>
      </c>
      <c r="D5070">
        <v>1</v>
      </c>
    </row>
    <row r="5071" spans="1:4" x14ac:dyDescent="0.2">
      <c r="A5071" s="1">
        <v>3096</v>
      </c>
      <c r="B5071" s="3">
        <v>42617.851388888892</v>
      </c>
      <c r="C5071" t="s">
        <v>159</v>
      </c>
      <c r="D5071">
        <v>1</v>
      </c>
    </row>
    <row r="5072" spans="1:4" x14ac:dyDescent="0.2">
      <c r="A5072" s="1">
        <v>3097</v>
      </c>
      <c r="B5072" s="3">
        <v>42618.762499999997</v>
      </c>
      <c r="C5072" t="s">
        <v>17</v>
      </c>
      <c r="D5072">
        <v>1</v>
      </c>
    </row>
    <row r="5073" spans="1:4" x14ac:dyDescent="0.2">
      <c r="A5073" s="1">
        <v>3097</v>
      </c>
      <c r="B5073" s="3">
        <v>42618.762499999997</v>
      </c>
      <c r="C5073" t="s">
        <v>18</v>
      </c>
      <c r="D5073">
        <v>1</v>
      </c>
    </row>
    <row r="5074" spans="1:4" x14ac:dyDescent="0.2">
      <c r="A5074" s="1">
        <v>3097</v>
      </c>
      <c r="B5074" s="3">
        <v>42618.762499999997</v>
      </c>
      <c r="C5074" t="s">
        <v>30</v>
      </c>
      <c r="D5074">
        <v>1</v>
      </c>
    </row>
    <row r="5075" spans="1:4" x14ac:dyDescent="0.2">
      <c r="A5075" s="1">
        <v>3097</v>
      </c>
      <c r="B5075" s="3">
        <v>42618.762499999997</v>
      </c>
      <c r="C5075" t="s">
        <v>61</v>
      </c>
      <c r="D5075">
        <v>1</v>
      </c>
    </row>
    <row r="5076" spans="1:4" x14ac:dyDescent="0.2">
      <c r="A5076" s="1">
        <v>3097</v>
      </c>
      <c r="B5076" s="3">
        <v>42618.762499999997</v>
      </c>
      <c r="C5076" t="s">
        <v>67</v>
      </c>
      <c r="D5076">
        <v>1</v>
      </c>
    </row>
    <row r="5077" spans="1:4" x14ac:dyDescent="0.2">
      <c r="A5077" s="1">
        <v>3097</v>
      </c>
      <c r="B5077" s="3">
        <v>42618.762499999997</v>
      </c>
      <c r="C5077" t="s">
        <v>92</v>
      </c>
      <c r="D5077">
        <v>1</v>
      </c>
    </row>
    <row r="5078" spans="1:4" x14ac:dyDescent="0.2">
      <c r="A5078" s="1">
        <v>3097</v>
      </c>
      <c r="B5078" s="3">
        <v>42618.762499999997</v>
      </c>
      <c r="C5078" t="s">
        <v>96</v>
      </c>
      <c r="D5078">
        <v>1</v>
      </c>
    </row>
    <row r="5079" spans="1:4" x14ac:dyDescent="0.2">
      <c r="A5079" s="1">
        <v>3098</v>
      </c>
      <c r="B5079" s="3">
        <v>42618.77847222222</v>
      </c>
      <c r="C5079" t="s">
        <v>17</v>
      </c>
      <c r="D5079">
        <v>1</v>
      </c>
    </row>
    <row r="5080" spans="1:4" x14ac:dyDescent="0.2">
      <c r="A5080" s="1">
        <v>3098</v>
      </c>
      <c r="B5080" s="3">
        <v>42618.77847222222</v>
      </c>
      <c r="C5080" t="s">
        <v>55</v>
      </c>
      <c r="D5080">
        <v>1</v>
      </c>
    </row>
    <row r="5081" spans="1:4" x14ac:dyDescent="0.2">
      <c r="A5081" s="1">
        <v>3098</v>
      </c>
      <c r="B5081" s="3">
        <v>42618.77847222222</v>
      </c>
      <c r="C5081" t="s">
        <v>102</v>
      </c>
      <c r="D5081">
        <v>1</v>
      </c>
    </row>
    <row r="5082" spans="1:4" x14ac:dyDescent="0.2">
      <c r="A5082" s="1">
        <v>3098</v>
      </c>
      <c r="B5082" s="3">
        <v>42618.77847222222</v>
      </c>
      <c r="C5082" t="s">
        <v>94</v>
      </c>
      <c r="D5082">
        <v>1</v>
      </c>
    </row>
    <row r="5083" spans="1:4" x14ac:dyDescent="0.2">
      <c r="A5083" s="1">
        <v>3099</v>
      </c>
      <c r="B5083" s="3">
        <v>42618.779861111114</v>
      </c>
      <c r="C5083" t="s">
        <v>12</v>
      </c>
      <c r="D5083">
        <v>2</v>
      </c>
    </row>
    <row r="5084" spans="1:4" x14ac:dyDescent="0.2">
      <c r="A5084" s="1">
        <v>3099</v>
      </c>
      <c r="B5084" s="3">
        <v>42618.779861111114</v>
      </c>
      <c r="C5084" t="s">
        <v>111</v>
      </c>
      <c r="D5084">
        <v>1</v>
      </c>
    </row>
    <row r="5085" spans="1:4" x14ac:dyDescent="0.2">
      <c r="A5085" s="1">
        <v>3100</v>
      </c>
      <c r="B5085" s="3">
        <v>42618.834027777775</v>
      </c>
      <c r="C5085" t="s">
        <v>12</v>
      </c>
      <c r="D5085">
        <v>3</v>
      </c>
    </row>
    <row r="5086" spans="1:4" x14ac:dyDescent="0.2">
      <c r="A5086" s="1">
        <v>3100</v>
      </c>
      <c r="B5086" s="3">
        <v>42618.834027777775</v>
      </c>
      <c r="C5086" t="s">
        <v>14</v>
      </c>
      <c r="D5086">
        <v>2</v>
      </c>
    </row>
    <row r="5087" spans="1:4" x14ac:dyDescent="0.2">
      <c r="A5087" s="1">
        <v>3100</v>
      </c>
      <c r="B5087" s="3">
        <v>42618.834027777775</v>
      </c>
      <c r="C5087" t="s">
        <v>31</v>
      </c>
      <c r="D5087">
        <v>1</v>
      </c>
    </row>
    <row r="5088" spans="1:4" x14ac:dyDescent="0.2">
      <c r="A5088" s="1">
        <v>3100</v>
      </c>
      <c r="B5088" s="3">
        <v>42618.834027777775</v>
      </c>
      <c r="C5088" t="s">
        <v>55</v>
      </c>
      <c r="D5088">
        <v>1</v>
      </c>
    </row>
    <row r="5089" spans="1:4" x14ac:dyDescent="0.2">
      <c r="A5089" s="1">
        <v>3100</v>
      </c>
      <c r="B5089" s="3">
        <v>42618.834027777775</v>
      </c>
      <c r="C5089" t="s">
        <v>73</v>
      </c>
      <c r="D5089">
        <v>1</v>
      </c>
    </row>
    <row r="5090" spans="1:4" x14ac:dyDescent="0.2">
      <c r="A5090" s="1">
        <v>3100</v>
      </c>
      <c r="B5090" s="3">
        <v>42618.834027777775</v>
      </c>
      <c r="C5090" t="s">
        <v>96</v>
      </c>
      <c r="D5090">
        <v>1</v>
      </c>
    </row>
    <row r="5091" spans="1:4" x14ac:dyDescent="0.2">
      <c r="A5091" s="1">
        <v>3100</v>
      </c>
      <c r="B5091" s="3">
        <v>42618.834027777775</v>
      </c>
      <c r="C5091" t="s">
        <v>97</v>
      </c>
      <c r="D5091">
        <v>1</v>
      </c>
    </row>
    <row r="5092" spans="1:4" x14ac:dyDescent="0.2">
      <c r="A5092" s="1">
        <v>3101</v>
      </c>
      <c r="B5092" s="3">
        <v>42619.704861111109</v>
      </c>
      <c r="C5092" t="s">
        <v>12</v>
      </c>
      <c r="D5092">
        <v>2</v>
      </c>
    </row>
    <row r="5093" spans="1:4" x14ac:dyDescent="0.2">
      <c r="A5093" s="1">
        <v>3101</v>
      </c>
      <c r="B5093" s="3">
        <v>42619.704861111109</v>
      </c>
      <c r="C5093" t="s">
        <v>17</v>
      </c>
      <c r="D5093">
        <v>2</v>
      </c>
    </row>
    <row r="5094" spans="1:4" x14ac:dyDescent="0.2">
      <c r="A5094" s="1">
        <v>3101</v>
      </c>
      <c r="B5094" s="3">
        <v>42619.704861111109</v>
      </c>
      <c r="C5094" t="s">
        <v>33</v>
      </c>
      <c r="D5094">
        <v>1</v>
      </c>
    </row>
    <row r="5095" spans="1:4" x14ac:dyDescent="0.2">
      <c r="A5095" s="1">
        <v>3101</v>
      </c>
      <c r="B5095" s="3">
        <v>42619.704861111109</v>
      </c>
      <c r="C5095" t="s">
        <v>64</v>
      </c>
      <c r="D5095">
        <v>1</v>
      </c>
    </row>
    <row r="5096" spans="1:4" x14ac:dyDescent="0.2">
      <c r="A5096" s="1">
        <v>3101</v>
      </c>
      <c r="B5096" s="3">
        <v>42619.704861111109</v>
      </c>
      <c r="C5096" t="s">
        <v>95</v>
      </c>
      <c r="D5096">
        <v>1</v>
      </c>
    </row>
    <row r="5097" spans="1:4" x14ac:dyDescent="0.2">
      <c r="A5097" s="1">
        <v>3101</v>
      </c>
      <c r="B5097" s="3">
        <v>42619.704861111109</v>
      </c>
      <c r="C5097" t="s">
        <v>89</v>
      </c>
      <c r="D5097">
        <v>2</v>
      </c>
    </row>
    <row r="5098" spans="1:4" x14ac:dyDescent="0.2">
      <c r="A5098" s="1">
        <v>3101</v>
      </c>
      <c r="B5098" s="3">
        <v>42619.704861111109</v>
      </c>
      <c r="C5098" t="s">
        <v>126</v>
      </c>
      <c r="D5098">
        <v>1</v>
      </c>
    </row>
    <row r="5099" spans="1:4" x14ac:dyDescent="0.2">
      <c r="A5099" s="1">
        <v>3102</v>
      </c>
      <c r="B5099" s="3">
        <v>42619.759722222225</v>
      </c>
      <c r="C5099" t="s">
        <v>12</v>
      </c>
      <c r="D5099">
        <v>1</v>
      </c>
    </row>
    <row r="5100" spans="1:4" x14ac:dyDescent="0.2">
      <c r="A5100" s="1">
        <v>3102</v>
      </c>
      <c r="B5100" s="3">
        <v>42619.759722222225</v>
      </c>
      <c r="C5100" t="s">
        <v>103</v>
      </c>
      <c r="D5100">
        <v>1</v>
      </c>
    </row>
    <row r="5101" spans="1:4" x14ac:dyDescent="0.2">
      <c r="A5101" s="1">
        <v>3102</v>
      </c>
      <c r="B5101" s="3">
        <v>42619.759722222225</v>
      </c>
      <c r="C5101" t="s">
        <v>126</v>
      </c>
      <c r="D5101">
        <v>1</v>
      </c>
    </row>
    <row r="5102" spans="1:4" x14ac:dyDescent="0.2">
      <c r="A5102" s="1">
        <v>3103</v>
      </c>
      <c r="B5102" s="3">
        <v>42619.78402777778</v>
      </c>
      <c r="C5102" t="s">
        <v>4</v>
      </c>
      <c r="D5102">
        <v>1</v>
      </c>
    </row>
    <row r="5103" spans="1:4" x14ac:dyDescent="0.2">
      <c r="A5103" s="1">
        <v>3103</v>
      </c>
      <c r="B5103" s="3">
        <v>42619.78402777778</v>
      </c>
      <c r="C5103" t="s">
        <v>10</v>
      </c>
      <c r="D5103">
        <v>1</v>
      </c>
    </row>
    <row r="5104" spans="1:4" x14ac:dyDescent="0.2">
      <c r="A5104" s="1">
        <v>3103</v>
      </c>
      <c r="B5104" s="3">
        <v>42619.78402777778</v>
      </c>
      <c r="C5104" t="s">
        <v>18</v>
      </c>
      <c r="D5104">
        <v>1</v>
      </c>
    </row>
    <row r="5105" spans="1:4" x14ac:dyDescent="0.2">
      <c r="A5105" s="1">
        <v>3103</v>
      </c>
      <c r="B5105" s="3">
        <v>42619.78402777778</v>
      </c>
      <c r="C5105" t="s">
        <v>126</v>
      </c>
      <c r="D5105">
        <v>2</v>
      </c>
    </row>
    <row r="5106" spans="1:4" x14ac:dyDescent="0.2">
      <c r="A5106" s="1">
        <v>3104</v>
      </c>
      <c r="B5106" s="3">
        <v>42619.793749999997</v>
      </c>
      <c r="C5106" t="s">
        <v>12</v>
      </c>
      <c r="D5106">
        <v>1</v>
      </c>
    </row>
    <row r="5107" spans="1:4" x14ac:dyDescent="0.2">
      <c r="A5107" s="1">
        <v>3104</v>
      </c>
      <c r="B5107" s="3">
        <v>42619.793749999997</v>
      </c>
      <c r="C5107" t="s">
        <v>33</v>
      </c>
      <c r="D5107">
        <v>1</v>
      </c>
    </row>
    <row r="5108" spans="1:4" x14ac:dyDescent="0.2">
      <c r="A5108" s="1">
        <v>3104</v>
      </c>
      <c r="B5108" s="3">
        <v>42619.793749999997</v>
      </c>
      <c r="C5108" t="s">
        <v>64</v>
      </c>
      <c r="D5108">
        <v>1</v>
      </c>
    </row>
    <row r="5109" spans="1:4" x14ac:dyDescent="0.2">
      <c r="A5109" s="1">
        <v>3104</v>
      </c>
      <c r="B5109" s="3">
        <v>42619.793749999997</v>
      </c>
      <c r="C5109" t="s">
        <v>105</v>
      </c>
      <c r="D5109">
        <v>1</v>
      </c>
    </row>
    <row r="5110" spans="1:4" x14ac:dyDescent="0.2">
      <c r="A5110" s="1">
        <v>3106</v>
      </c>
      <c r="B5110" s="3">
        <v>42619.855555555558</v>
      </c>
      <c r="C5110" t="s">
        <v>5</v>
      </c>
      <c r="D5110">
        <v>1</v>
      </c>
    </row>
    <row r="5111" spans="1:4" x14ac:dyDescent="0.2">
      <c r="A5111" s="1">
        <v>3106</v>
      </c>
      <c r="B5111" s="3">
        <v>42619.855555555558</v>
      </c>
      <c r="C5111" t="s">
        <v>4</v>
      </c>
      <c r="D5111">
        <v>1</v>
      </c>
    </row>
    <row r="5112" spans="1:4" x14ac:dyDescent="0.2">
      <c r="A5112" s="1">
        <v>3106</v>
      </c>
      <c r="B5112" s="3">
        <v>42619.855555555558</v>
      </c>
      <c r="C5112" t="s">
        <v>8</v>
      </c>
      <c r="D5112">
        <v>2</v>
      </c>
    </row>
    <row r="5113" spans="1:4" x14ac:dyDescent="0.2">
      <c r="A5113" s="1">
        <v>3106</v>
      </c>
      <c r="B5113" s="3">
        <v>42619.855555555558</v>
      </c>
      <c r="C5113" t="s">
        <v>9</v>
      </c>
      <c r="D5113">
        <v>1</v>
      </c>
    </row>
    <row r="5114" spans="1:4" x14ac:dyDescent="0.2">
      <c r="A5114" s="1">
        <v>3106</v>
      </c>
      <c r="B5114" s="3">
        <v>42619.855555555558</v>
      </c>
      <c r="C5114" t="s">
        <v>17</v>
      </c>
      <c r="D5114">
        <v>1</v>
      </c>
    </row>
    <row r="5115" spans="1:4" x14ac:dyDescent="0.2">
      <c r="A5115" s="1">
        <v>3106</v>
      </c>
      <c r="B5115" s="3">
        <v>42619.855555555558</v>
      </c>
      <c r="C5115" t="s">
        <v>15</v>
      </c>
      <c r="D5115">
        <v>1</v>
      </c>
    </row>
    <row r="5116" spans="1:4" x14ac:dyDescent="0.2">
      <c r="A5116" s="1">
        <v>3106</v>
      </c>
      <c r="B5116" s="3">
        <v>42619.855555555558</v>
      </c>
      <c r="C5116" t="s">
        <v>34</v>
      </c>
      <c r="D5116">
        <v>1</v>
      </c>
    </row>
    <row r="5117" spans="1:4" x14ac:dyDescent="0.2">
      <c r="A5117" s="1">
        <v>3106</v>
      </c>
      <c r="B5117" s="3">
        <v>42619.855555555558</v>
      </c>
      <c r="C5117" t="s">
        <v>61</v>
      </c>
      <c r="D5117">
        <v>1</v>
      </c>
    </row>
    <row r="5118" spans="1:4" x14ac:dyDescent="0.2">
      <c r="A5118" s="1">
        <v>3106</v>
      </c>
      <c r="B5118" s="3">
        <v>42619.855555555558</v>
      </c>
      <c r="C5118" t="s">
        <v>96</v>
      </c>
      <c r="D5118">
        <v>1</v>
      </c>
    </row>
    <row r="5119" spans="1:4" x14ac:dyDescent="0.2">
      <c r="A5119" s="1">
        <v>3107</v>
      </c>
      <c r="B5119" s="3">
        <v>42620.787499999999</v>
      </c>
      <c r="C5119" t="s">
        <v>12</v>
      </c>
      <c r="D5119">
        <v>1</v>
      </c>
    </row>
    <row r="5120" spans="1:4" x14ac:dyDescent="0.2">
      <c r="A5120" s="1">
        <v>3107</v>
      </c>
      <c r="B5120" s="3">
        <v>42620.787499999999</v>
      </c>
      <c r="C5120" t="s">
        <v>14</v>
      </c>
      <c r="D5120">
        <v>2</v>
      </c>
    </row>
    <row r="5121" spans="1:4" x14ac:dyDescent="0.2">
      <c r="A5121" s="1">
        <v>3107</v>
      </c>
      <c r="B5121" s="3">
        <v>42620.787499999999</v>
      </c>
      <c r="C5121" t="s">
        <v>86</v>
      </c>
      <c r="D5121">
        <v>1</v>
      </c>
    </row>
    <row r="5122" spans="1:4" x14ac:dyDescent="0.2">
      <c r="A5122" s="1">
        <v>3108</v>
      </c>
      <c r="B5122" s="3">
        <v>42620.800694444442</v>
      </c>
      <c r="C5122" t="s">
        <v>17</v>
      </c>
      <c r="D5122">
        <v>1</v>
      </c>
    </row>
    <row r="5123" spans="1:4" x14ac:dyDescent="0.2">
      <c r="A5123" s="1">
        <v>3108</v>
      </c>
      <c r="B5123" s="3">
        <v>42620.800694444442</v>
      </c>
      <c r="C5123" t="s">
        <v>19</v>
      </c>
      <c r="D5123">
        <v>1</v>
      </c>
    </row>
    <row r="5124" spans="1:4" x14ac:dyDescent="0.2">
      <c r="A5124" s="1">
        <v>3108</v>
      </c>
      <c r="B5124" s="3">
        <v>42620.800694444442</v>
      </c>
      <c r="C5124" t="s">
        <v>32</v>
      </c>
      <c r="D5124">
        <v>1</v>
      </c>
    </row>
    <row r="5125" spans="1:4" x14ac:dyDescent="0.2">
      <c r="A5125" s="1">
        <v>3108</v>
      </c>
      <c r="B5125" s="3">
        <v>42620.800694444442</v>
      </c>
      <c r="C5125" t="s">
        <v>28</v>
      </c>
      <c r="D5125">
        <v>1</v>
      </c>
    </row>
    <row r="5126" spans="1:4" x14ac:dyDescent="0.2">
      <c r="A5126" s="1">
        <v>3108</v>
      </c>
      <c r="B5126" s="3">
        <v>42620.800694444442</v>
      </c>
      <c r="C5126" t="s">
        <v>55</v>
      </c>
      <c r="D5126">
        <v>1</v>
      </c>
    </row>
    <row r="5127" spans="1:4" x14ac:dyDescent="0.2">
      <c r="A5127" s="1">
        <v>3108</v>
      </c>
      <c r="B5127" s="3">
        <v>42620.800694444442</v>
      </c>
      <c r="C5127" t="s">
        <v>87</v>
      </c>
      <c r="D5127">
        <v>1</v>
      </c>
    </row>
    <row r="5128" spans="1:4" x14ac:dyDescent="0.2">
      <c r="A5128" s="1">
        <v>3108</v>
      </c>
      <c r="B5128" s="3">
        <v>42620.800694444442</v>
      </c>
      <c r="C5128" t="s">
        <v>89</v>
      </c>
      <c r="D5128">
        <v>1</v>
      </c>
    </row>
    <row r="5129" spans="1:4" x14ac:dyDescent="0.2">
      <c r="A5129" s="1">
        <v>3108</v>
      </c>
      <c r="B5129" s="3">
        <v>42620.800694444442</v>
      </c>
      <c r="C5129" t="s">
        <v>95</v>
      </c>
      <c r="D5129">
        <v>1</v>
      </c>
    </row>
    <row r="5130" spans="1:4" x14ac:dyDescent="0.2">
      <c r="A5130" s="1">
        <v>3109</v>
      </c>
      <c r="B5130" s="3">
        <v>42620.890277777777</v>
      </c>
      <c r="C5130" t="s">
        <v>4</v>
      </c>
      <c r="D5130">
        <v>1</v>
      </c>
    </row>
    <row r="5131" spans="1:4" x14ac:dyDescent="0.2">
      <c r="A5131" s="1">
        <v>3109</v>
      </c>
      <c r="B5131" s="3">
        <v>42620.890277777777</v>
      </c>
      <c r="C5131" t="s">
        <v>5</v>
      </c>
      <c r="D5131">
        <v>1</v>
      </c>
    </row>
    <row r="5132" spans="1:4" x14ac:dyDescent="0.2">
      <c r="A5132" s="1">
        <v>3109</v>
      </c>
      <c r="B5132" s="3">
        <v>42620.890277777777</v>
      </c>
      <c r="C5132" t="s">
        <v>7</v>
      </c>
      <c r="D5132">
        <v>2</v>
      </c>
    </row>
    <row r="5133" spans="1:4" x14ac:dyDescent="0.2">
      <c r="A5133" s="1">
        <v>3109</v>
      </c>
      <c r="B5133" s="3">
        <v>42620.890277777777</v>
      </c>
      <c r="C5133" t="s">
        <v>8</v>
      </c>
      <c r="D5133">
        <v>4</v>
      </c>
    </row>
    <row r="5134" spans="1:4" x14ac:dyDescent="0.2">
      <c r="A5134" s="1">
        <v>3109</v>
      </c>
      <c r="B5134" s="3">
        <v>42620.890277777777</v>
      </c>
      <c r="C5134" t="s">
        <v>17</v>
      </c>
      <c r="D5134">
        <v>1</v>
      </c>
    </row>
    <row r="5135" spans="1:4" x14ac:dyDescent="0.2">
      <c r="A5135" s="1">
        <v>3109</v>
      </c>
      <c r="B5135" s="3">
        <v>42620.890277777777</v>
      </c>
      <c r="C5135" t="s">
        <v>15</v>
      </c>
      <c r="D5135">
        <v>1</v>
      </c>
    </row>
    <row r="5136" spans="1:4" x14ac:dyDescent="0.2">
      <c r="A5136" s="1">
        <v>3109</v>
      </c>
      <c r="B5136" s="3">
        <v>42620.890277777777</v>
      </c>
      <c r="C5136" t="s">
        <v>33</v>
      </c>
      <c r="D5136">
        <v>1</v>
      </c>
    </row>
    <row r="5137" spans="1:4" x14ac:dyDescent="0.2">
      <c r="A5137" s="1">
        <v>3109</v>
      </c>
      <c r="B5137" s="3">
        <v>42620.890277777777</v>
      </c>
      <c r="C5137" t="s">
        <v>98</v>
      </c>
      <c r="D5137">
        <v>1</v>
      </c>
    </row>
    <row r="5138" spans="1:4" x14ac:dyDescent="0.2">
      <c r="A5138" s="1">
        <v>3109</v>
      </c>
      <c r="B5138" s="3">
        <v>42620.890277777777</v>
      </c>
      <c r="C5138" t="s">
        <v>114</v>
      </c>
      <c r="D5138">
        <v>1</v>
      </c>
    </row>
    <row r="5139" spans="1:4" x14ac:dyDescent="0.2">
      <c r="A5139" s="1">
        <v>3110</v>
      </c>
      <c r="B5139" s="3">
        <v>42620.907638888886</v>
      </c>
      <c r="C5139" t="s">
        <v>7</v>
      </c>
      <c r="D5139">
        <v>1</v>
      </c>
    </row>
    <row r="5140" spans="1:4" x14ac:dyDescent="0.2">
      <c r="A5140" s="1">
        <v>3110</v>
      </c>
      <c r="B5140" s="3">
        <v>42620.907638888886</v>
      </c>
      <c r="C5140" t="s">
        <v>8</v>
      </c>
      <c r="D5140">
        <v>1</v>
      </c>
    </row>
    <row r="5141" spans="1:4" x14ac:dyDescent="0.2">
      <c r="A5141" s="1">
        <v>3110</v>
      </c>
      <c r="B5141" s="3">
        <v>42620.907638888886</v>
      </c>
      <c r="C5141" t="s">
        <v>14</v>
      </c>
      <c r="D5141">
        <v>1</v>
      </c>
    </row>
    <row r="5142" spans="1:4" x14ac:dyDescent="0.2">
      <c r="A5142" s="1">
        <v>3110</v>
      </c>
      <c r="B5142" s="3">
        <v>42620.907638888886</v>
      </c>
      <c r="C5142" t="s">
        <v>51</v>
      </c>
      <c r="D5142">
        <v>1</v>
      </c>
    </row>
    <row r="5143" spans="1:4" x14ac:dyDescent="0.2">
      <c r="A5143" s="1">
        <v>3110</v>
      </c>
      <c r="B5143" s="3">
        <v>42620.907638888886</v>
      </c>
      <c r="C5143" t="s">
        <v>98</v>
      </c>
      <c r="D5143">
        <v>1</v>
      </c>
    </row>
    <row r="5144" spans="1:4" x14ac:dyDescent="0.2">
      <c r="A5144" s="1">
        <v>3111</v>
      </c>
      <c r="B5144" s="3">
        <v>42621.756249999999</v>
      </c>
      <c r="C5144" t="s">
        <v>54</v>
      </c>
      <c r="D5144">
        <v>1</v>
      </c>
    </row>
    <row r="5145" spans="1:4" x14ac:dyDescent="0.2">
      <c r="A5145" s="1">
        <v>3111</v>
      </c>
      <c r="B5145" s="3">
        <v>42621.756249999999</v>
      </c>
      <c r="C5145" t="s">
        <v>109</v>
      </c>
      <c r="D5145">
        <v>2</v>
      </c>
    </row>
    <row r="5146" spans="1:4" x14ac:dyDescent="0.2">
      <c r="A5146" s="1">
        <v>3112</v>
      </c>
      <c r="B5146" s="3">
        <v>42621.823611111111</v>
      </c>
      <c r="C5146" t="s">
        <v>12</v>
      </c>
      <c r="D5146">
        <v>1</v>
      </c>
    </row>
    <row r="5147" spans="1:4" x14ac:dyDescent="0.2">
      <c r="A5147" s="1">
        <v>3112</v>
      </c>
      <c r="B5147" s="3">
        <v>42621.823611111111</v>
      </c>
      <c r="C5147" t="s">
        <v>36</v>
      </c>
      <c r="D5147">
        <v>1</v>
      </c>
    </row>
    <row r="5148" spans="1:4" x14ac:dyDescent="0.2">
      <c r="A5148" s="1">
        <v>3112</v>
      </c>
      <c r="B5148" s="3">
        <v>42621.823611111111</v>
      </c>
      <c r="C5148" t="s">
        <v>74</v>
      </c>
      <c r="D5148">
        <v>1</v>
      </c>
    </row>
    <row r="5149" spans="1:4" x14ac:dyDescent="0.2">
      <c r="A5149" s="1">
        <v>3112</v>
      </c>
      <c r="B5149" s="3">
        <v>42621.823611111111</v>
      </c>
      <c r="C5149" t="s">
        <v>113</v>
      </c>
      <c r="D5149">
        <v>1</v>
      </c>
    </row>
    <row r="5150" spans="1:4" x14ac:dyDescent="0.2">
      <c r="A5150" s="1">
        <v>3112</v>
      </c>
      <c r="B5150" s="3">
        <v>42621.823611111111</v>
      </c>
      <c r="C5150" t="s">
        <v>126</v>
      </c>
      <c r="D5150">
        <v>1</v>
      </c>
    </row>
    <row r="5151" spans="1:4" x14ac:dyDescent="0.2">
      <c r="A5151" s="1">
        <v>3113</v>
      </c>
      <c r="B5151" s="3">
        <v>42622.70208333333</v>
      </c>
      <c r="C5151" t="s">
        <v>5</v>
      </c>
      <c r="D5151">
        <v>2</v>
      </c>
    </row>
    <row r="5152" spans="1:4" x14ac:dyDescent="0.2">
      <c r="A5152" s="1">
        <v>3113</v>
      </c>
      <c r="B5152" s="3">
        <v>42622.70208333333</v>
      </c>
      <c r="C5152" t="s">
        <v>3</v>
      </c>
      <c r="D5152">
        <v>2</v>
      </c>
    </row>
    <row r="5153" spans="1:4" x14ac:dyDescent="0.2">
      <c r="A5153" s="1">
        <v>3113</v>
      </c>
      <c r="B5153" s="3">
        <v>42622.70208333333</v>
      </c>
      <c r="C5153" t="s">
        <v>4</v>
      </c>
      <c r="D5153">
        <v>1</v>
      </c>
    </row>
    <row r="5154" spans="1:4" x14ac:dyDescent="0.2">
      <c r="A5154" s="1">
        <v>3113</v>
      </c>
      <c r="B5154" s="3">
        <v>42622.70208333333</v>
      </c>
      <c r="C5154" t="s">
        <v>8</v>
      </c>
      <c r="D5154">
        <v>3</v>
      </c>
    </row>
    <row r="5155" spans="1:4" x14ac:dyDescent="0.2">
      <c r="A5155" s="1">
        <v>3113</v>
      </c>
      <c r="B5155" s="3">
        <v>42622.70208333333</v>
      </c>
      <c r="C5155" t="s">
        <v>19</v>
      </c>
      <c r="D5155">
        <v>1</v>
      </c>
    </row>
    <row r="5156" spans="1:4" x14ac:dyDescent="0.2">
      <c r="A5156" s="1">
        <v>3113</v>
      </c>
      <c r="B5156" s="3">
        <v>42622.70208333333</v>
      </c>
      <c r="C5156" t="s">
        <v>15</v>
      </c>
      <c r="D5156">
        <v>1</v>
      </c>
    </row>
    <row r="5157" spans="1:4" x14ac:dyDescent="0.2">
      <c r="A5157" s="1">
        <v>3113</v>
      </c>
      <c r="B5157" s="3">
        <v>42622.70208333333</v>
      </c>
      <c r="C5157" t="s">
        <v>27</v>
      </c>
      <c r="D5157">
        <v>1</v>
      </c>
    </row>
    <row r="5158" spans="1:4" x14ac:dyDescent="0.2">
      <c r="A5158" s="1">
        <v>3113</v>
      </c>
      <c r="B5158" s="3">
        <v>42622.70208333333</v>
      </c>
      <c r="C5158" t="s">
        <v>64</v>
      </c>
      <c r="D5158">
        <v>1</v>
      </c>
    </row>
    <row r="5159" spans="1:4" x14ac:dyDescent="0.2">
      <c r="A5159" s="1">
        <v>3113</v>
      </c>
      <c r="B5159" s="3">
        <v>42622.70208333333</v>
      </c>
      <c r="C5159" t="s">
        <v>89</v>
      </c>
      <c r="D5159">
        <v>2</v>
      </c>
    </row>
    <row r="5160" spans="1:4" x14ac:dyDescent="0.2">
      <c r="A5160" s="1">
        <v>3114</v>
      </c>
      <c r="B5160" s="3">
        <v>42622.731249999997</v>
      </c>
      <c r="C5160" t="s">
        <v>17</v>
      </c>
      <c r="D5160">
        <v>1</v>
      </c>
    </row>
    <row r="5161" spans="1:4" x14ac:dyDescent="0.2">
      <c r="A5161" s="1">
        <v>3114</v>
      </c>
      <c r="B5161" s="3">
        <v>42622.731249999997</v>
      </c>
      <c r="C5161" t="s">
        <v>32</v>
      </c>
      <c r="D5161">
        <v>1</v>
      </c>
    </row>
    <row r="5162" spans="1:4" x14ac:dyDescent="0.2">
      <c r="A5162" s="1">
        <v>3114</v>
      </c>
      <c r="B5162" s="3">
        <v>42622.731249999997</v>
      </c>
      <c r="C5162" t="s">
        <v>38</v>
      </c>
      <c r="D5162">
        <v>1</v>
      </c>
    </row>
    <row r="5163" spans="1:4" x14ac:dyDescent="0.2">
      <c r="A5163" s="1">
        <v>3114</v>
      </c>
      <c r="B5163" s="3">
        <v>42622.731249999997</v>
      </c>
      <c r="C5163" t="s">
        <v>29</v>
      </c>
      <c r="D5163">
        <v>1</v>
      </c>
    </row>
    <row r="5164" spans="1:4" x14ac:dyDescent="0.2">
      <c r="A5164" s="1">
        <v>3114</v>
      </c>
      <c r="B5164" s="3">
        <v>42622.731249999997</v>
      </c>
      <c r="C5164" t="s">
        <v>100</v>
      </c>
      <c r="D5164">
        <v>1</v>
      </c>
    </row>
    <row r="5165" spans="1:4" x14ac:dyDescent="0.2">
      <c r="A5165" s="1">
        <v>3114</v>
      </c>
      <c r="B5165" s="3">
        <v>42622.731249999997</v>
      </c>
      <c r="C5165" t="s">
        <v>160</v>
      </c>
      <c r="D5165">
        <v>1</v>
      </c>
    </row>
    <row r="5166" spans="1:4" x14ac:dyDescent="0.2">
      <c r="A5166" s="1">
        <v>3114</v>
      </c>
      <c r="B5166" s="3">
        <v>42622.731249999997</v>
      </c>
      <c r="C5166" t="s">
        <v>104</v>
      </c>
      <c r="D5166">
        <v>1</v>
      </c>
    </row>
    <row r="5167" spans="1:4" x14ac:dyDescent="0.2">
      <c r="A5167" s="1">
        <v>3115</v>
      </c>
      <c r="B5167" s="3">
        <v>42622.749305555553</v>
      </c>
      <c r="C5167" t="s">
        <v>34</v>
      </c>
      <c r="D5167">
        <v>1</v>
      </c>
    </row>
    <row r="5168" spans="1:4" x14ac:dyDescent="0.2">
      <c r="A5168" s="1">
        <v>3115</v>
      </c>
      <c r="B5168" s="3">
        <v>42622.749305555553</v>
      </c>
      <c r="C5168" t="s">
        <v>153</v>
      </c>
      <c r="D5168">
        <v>1</v>
      </c>
    </row>
    <row r="5169" spans="1:4" x14ac:dyDescent="0.2">
      <c r="A5169" s="1">
        <v>3116</v>
      </c>
      <c r="B5169" s="3">
        <v>42622.75277777778</v>
      </c>
      <c r="C5169" t="s">
        <v>12</v>
      </c>
      <c r="D5169">
        <v>1</v>
      </c>
    </row>
    <row r="5170" spans="1:4" x14ac:dyDescent="0.2">
      <c r="A5170" s="1">
        <v>3116</v>
      </c>
      <c r="B5170" s="3">
        <v>42622.75277777778</v>
      </c>
      <c r="C5170" t="s">
        <v>17</v>
      </c>
      <c r="D5170">
        <v>1</v>
      </c>
    </row>
    <row r="5171" spans="1:4" x14ac:dyDescent="0.2">
      <c r="A5171" s="1">
        <v>3116</v>
      </c>
      <c r="B5171" s="3">
        <v>42622.75277777778</v>
      </c>
      <c r="C5171" t="s">
        <v>69</v>
      </c>
      <c r="D5171">
        <v>1</v>
      </c>
    </row>
    <row r="5172" spans="1:4" x14ac:dyDescent="0.2">
      <c r="A5172" s="1">
        <v>3116</v>
      </c>
      <c r="B5172" s="3">
        <v>42622.75277777778</v>
      </c>
      <c r="C5172" t="s">
        <v>89</v>
      </c>
      <c r="D5172">
        <v>1</v>
      </c>
    </row>
    <row r="5173" spans="1:4" x14ac:dyDescent="0.2">
      <c r="A5173" s="1">
        <v>3116</v>
      </c>
      <c r="B5173" s="3">
        <v>42622.75277777778</v>
      </c>
      <c r="C5173" t="s">
        <v>135</v>
      </c>
      <c r="D5173">
        <v>1</v>
      </c>
    </row>
    <row r="5174" spans="1:4" x14ac:dyDescent="0.2">
      <c r="A5174" s="1">
        <v>3117</v>
      </c>
      <c r="B5174" s="3">
        <v>42622.779861111114</v>
      </c>
      <c r="C5174" t="s">
        <v>34</v>
      </c>
      <c r="D5174">
        <v>1</v>
      </c>
    </row>
    <row r="5175" spans="1:4" x14ac:dyDescent="0.2">
      <c r="A5175" s="1">
        <v>3117</v>
      </c>
      <c r="B5175" s="3">
        <v>42622.779861111114</v>
      </c>
      <c r="C5175" t="s">
        <v>32</v>
      </c>
      <c r="D5175">
        <v>1</v>
      </c>
    </row>
    <row r="5176" spans="1:4" x14ac:dyDescent="0.2">
      <c r="A5176" s="1">
        <v>3117</v>
      </c>
      <c r="B5176" s="3">
        <v>42622.779861111114</v>
      </c>
      <c r="C5176" t="s">
        <v>64</v>
      </c>
      <c r="D5176">
        <v>1</v>
      </c>
    </row>
    <row r="5177" spans="1:4" x14ac:dyDescent="0.2">
      <c r="A5177" s="1">
        <v>3117</v>
      </c>
      <c r="B5177" s="3">
        <v>42622.779861111114</v>
      </c>
      <c r="C5177" t="s">
        <v>99</v>
      </c>
      <c r="D5177">
        <v>1</v>
      </c>
    </row>
    <row r="5178" spans="1:4" x14ac:dyDescent="0.2">
      <c r="A5178" s="1">
        <v>3118</v>
      </c>
      <c r="B5178" s="3">
        <v>42622.781944444447</v>
      </c>
      <c r="C5178" t="s">
        <v>13</v>
      </c>
      <c r="D5178">
        <v>1</v>
      </c>
    </row>
    <row r="5179" spans="1:4" x14ac:dyDescent="0.2">
      <c r="A5179" s="1">
        <v>3119</v>
      </c>
      <c r="B5179" s="3">
        <v>42622.791666666664</v>
      </c>
      <c r="C5179" t="s">
        <v>4</v>
      </c>
      <c r="D5179">
        <v>2</v>
      </c>
    </row>
    <row r="5180" spans="1:4" x14ac:dyDescent="0.2">
      <c r="A5180" s="1">
        <v>3119</v>
      </c>
      <c r="B5180" s="3">
        <v>42622.791666666664</v>
      </c>
      <c r="C5180" t="s">
        <v>8</v>
      </c>
      <c r="D5180">
        <v>4</v>
      </c>
    </row>
    <row r="5181" spans="1:4" x14ac:dyDescent="0.2">
      <c r="A5181" s="1">
        <v>3119</v>
      </c>
      <c r="B5181" s="3">
        <v>42622.791666666664</v>
      </c>
      <c r="C5181" t="s">
        <v>17</v>
      </c>
      <c r="D5181">
        <v>1</v>
      </c>
    </row>
    <row r="5182" spans="1:4" x14ac:dyDescent="0.2">
      <c r="A5182" s="1">
        <v>3119</v>
      </c>
      <c r="B5182" s="3">
        <v>42622.791666666664</v>
      </c>
      <c r="C5182" t="s">
        <v>15</v>
      </c>
      <c r="D5182">
        <v>1</v>
      </c>
    </row>
    <row r="5183" spans="1:4" x14ac:dyDescent="0.2">
      <c r="A5183" s="1">
        <v>3119</v>
      </c>
      <c r="B5183" s="3">
        <v>42622.791666666664</v>
      </c>
      <c r="C5183" t="s">
        <v>32</v>
      </c>
      <c r="D5183">
        <v>1</v>
      </c>
    </row>
    <row r="5184" spans="1:4" x14ac:dyDescent="0.2">
      <c r="A5184" s="1">
        <v>3119</v>
      </c>
      <c r="B5184" s="3">
        <v>42622.791666666664</v>
      </c>
      <c r="C5184" t="s">
        <v>61</v>
      </c>
      <c r="D5184">
        <v>1</v>
      </c>
    </row>
    <row r="5185" spans="1:4" x14ac:dyDescent="0.2">
      <c r="A5185" s="1">
        <v>3119</v>
      </c>
      <c r="B5185" s="3">
        <v>42622.791666666664</v>
      </c>
      <c r="C5185" t="s">
        <v>87</v>
      </c>
      <c r="D5185">
        <v>1</v>
      </c>
    </row>
    <row r="5186" spans="1:4" x14ac:dyDescent="0.2">
      <c r="A5186" s="1">
        <v>3119</v>
      </c>
      <c r="B5186" s="3">
        <v>42622.791666666664</v>
      </c>
      <c r="C5186" t="s">
        <v>96</v>
      </c>
      <c r="D5186">
        <v>1</v>
      </c>
    </row>
    <row r="5187" spans="1:4" x14ac:dyDescent="0.2">
      <c r="A5187" s="1">
        <v>3120</v>
      </c>
      <c r="B5187" s="3">
        <v>42622.803472222222</v>
      </c>
      <c r="C5187" t="s">
        <v>126</v>
      </c>
      <c r="D5187">
        <v>1</v>
      </c>
    </row>
    <row r="5188" spans="1:4" x14ac:dyDescent="0.2">
      <c r="A5188" s="1">
        <v>3120</v>
      </c>
      <c r="B5188" s="3">
        <v>42622.803472222222</v>
      </c>
      <c r="C5188" t="s">
        <v>155</v>
      </c>
      <c r="D5188">
        <v>1</v>
      </c>
    </row>
    <row r="5189" spans="1:4" x14ac:dyDescent="0.2">
      <c r="A5189" s="1">
        <v>3120</v>
      </c>
      <c r="B5189" s="3">
        <v>42622.803472222222</v>
      </c>
      <c r="C5189" t="s">
        <v>158</v>
      </c>
      <c r="D5189">
        <v>2</v>
      </c>
    </row>
    <row r="5190" spans="1:4" x14ac:dyDescent="0.2">
      <c r="A5190" s="1">
        <v>3121</v>
      </c>
      <c r="B5190" s="3">
        <v>42622.80972222222</v>
      </c>
      <c r="C5190" t="s">
        <v>10</v>
      </c>
      <c r="D5190">
        <v>1</v>
      </c>
    </row>
    <row r="5191" spans="1:4" x14ac:dyDescent="0.2">
      <c r="A5191" s="1">
        <v>3121</v>
      </c>
      <c r="B5191" s="3">
        <v>42622.80972222222</v>
      </c>
      <c r="C5191" t="s">
        <v>12</v>
      </c>
      <c r="D5191">
        <v>1</v>
      </c>
    </row>
    <row r="5192" spans="1:4" x14ac:dyDescent="0.2">
      <c r="A5192" s="1">
        <v>3121</v>
      </c>
      <c r="B5192" s="3">
        <v>42622.80972222222</v>
      </c>
      <c r="C5192" t="s">
        <v>27</v>
      </c>
      <c r="D5192">
        <v>1</v>
      </c>
    </row>
    <row r="5193" spans="1:4" x14ac:dyDescent="0.2">
      <c r="A5193" s="1">
        <v>3121</v>
      </c>
      <c r="B5193" s="3">
        <v>42622.80972222222</v>
      </c>
      <c r="C5193" t="s">
        <v>30</v>
      </c>
      <c r="D5193">
        <v>1</v>
      </c>
    </row>
    <row r="5194" spans="1:4" x14ac:dyDescent="0.2">
      <c r="A5194" s="1">
        <v>3121</v>
      </c>
      <c r="B5194" s="3">
        <v>42622.80972222222</v>
      </c>
      <c r="C5194" t="s">
        <v>28</v>
      </c>
      <c r="D5194">
        <v>1</v>
      </c>
    </row>
    <row r="5195" spans="1:4" x14ac:dyDescent="0.2">
      <c r="A5195" s="1">
        <v>3121</v>
      </c>
      <c r="B5195" s="3">
        <v>42622.80972222222</v>
      </c>
      <c r="C5195" t="s">
        <v>61</v>
      </c>
      <c r="D5195">
        <v>1</v>
      </c>
    </row>
    <row r="5196" spans="1:4" x14ac:dyDescent="0.2">
      <c r="A5196" s="1">
        <v>3122</v>
      </c>
      <c r="B5196" s="3">
        <v>42622.849305555559</v>
      </c>
      <c r="C5196" t="s">
        <v>12</v>
      </c>
      <c r="D5196">
        <v>1</v>
      </c>
    </row>
    <row r="5197" spans="1:4" x14ac:dyDescent="0.2">
      <c r="A5197" s="1">
        <v>3122</v>
      </c>
      <c r="B5197" s="3">
        <v>42622.849305555559</v>
      </c>
      <c r="C5197" t="s">
        <v>14</v>
      </c>
      <c r="D5197">
        <v>2</v>
      </c>
    </row>
    <row r="5198" spans="1:4" x14ac:dyDescent="0.2">
      <c r="A5198" s="1">
        <v>3122</v>
      </c>
      <c r="B5198" s="3">
        <v>42622.849305555559</v>
      </c>
      <c r="C5198" t="s">
        <v>17</v>
      </c>
      <c r="D5198">
        <v>1</v>
      </c>
    </row>
    <row r="5199" spans="1:4" x14ac:dyDescent="0.2">
      <c r="A5199" s="1">
        <v>3122</v>
      </c>
      <c r="B5199" s="3">
        <v>42622.849305555559</v>
      </c>
      <c r="C5199" t="s">
        <v>61</v>
      </c>
      <c r="D5199">
        <v>1</v>
      </c>
    </row>
    <row r="5200" spans="1:4" x14ac:dyDescent="0.2">
      <c r="A5200" s="1">
        <v>3122</v>
      </c>
      <c r="B5200" s="3">
        <v>42622.849305555559</v>
      </c>
      <c r="C5200" t="s">
        <v>118</v>
      </c>
      <c r="D5200">
        <v>2</v>
      </c>
    </row>
    <row r="5201" spans="1:4" x14ac:dyDescent="0.2">
      <c r="A5201" s="1">
        <v>3123</v>
      </c>
      <c r="B5201" s="3">
        <v>42623.513888888891</v>
      </c>
      <c r="C5201" t="s">
        <v>33</v>
      </c>
      <c r="D5201">
        <v>1</v>
      </c>
    </row>
    <row r="5202" spans="1:4" x14ac:dyDescent="0.2">
      <c r="A5202" s="1">
        <v>3123</v>
      </c>
      <c r="B5202" s="3">
        <v>42623.513888888891</v>
      </c>
      <c r="C5202" t="s">
        <v>51</v>
      </c>
      <c r="D5202">
        <v>1</v>
      </c>
    </row>
    <row r="5203" spans="1:4" x14ac:dyDescent="0.2">
      <c r="A5203" s="1">
        <v>3123</v>
      </c>
      <c r="B5203" s="3">
        <v>42623.513888888891</v>
      </c>
      <c r="C5203" t="s">
        <v>126</v>
      </c>
      <c r="D5203">
        <v>1</v>
      </c>
    </row>
    <row r="5204" spans="1:4" x14ac:dyDescent="0.2">
      <c r="A5204" s="1">
        <v>3124</v>
      </c>
      <c r="B5204" s="3">
        <v>42623.54791666667</v>
      </c>
      <c r="C5204" t="s">
        <v>10</v>
      </c>
      <c r="D5204">
        <v>1</v>
      </c>
    </row>
    <row r="5205" spans="1:4" x14ac:dyDescent="0.2">
      <c r="A5205" s="1">
        <v>3124</v>
      </c>
      <c r="B5205" s="3">
        <v>42623.54791666667</v>
      </c>
      <c r="C5205" t="s">
        <v>11</v>
      </c>
      <c r="D5205">
        <v>1</v>
      </c>
    </row>
    <row r="5206" spans="1:4" x14ac:dyDescent="0.2">
      <c r="A5206" s="1">
        <v>3124</v>
      </c>
      <c r="B5206" s="3">
        <v>42623.54791666667</v>
      </c>
      <c r="C5206" t="s">
        <v>40</v>
      </c>
      <c r="D5206">
        <v>1</v>
      </c>
    </row>
    <row r="5207" spans="1:4" x14ac:dyDescent="0.2">
      <c r="A5207" s="1">
        <v>3124</v>
      </c>
      <c r="B5207" s="3">
        <v>42623.54791666667</v>
      </c>
      <c r="C5207" t="s">
        <v>71</v>
      </c>
      <c r="D5207">
        <v>1</v>
      </c>
    </row>
    <row r="5208" spans="1:4" x14ac:dyDescent="0.2">
      <c r="A5208" s="1">
        <v>3124</v>
      </c>
      <c r="B5208" s="3">
        <v>42623.54791666667</v>
      </c>
      <c r="C5208" t="s">
        <v>78</v>
      </c>
      <c r="D5208">
        <v>1</v>
      </c>
    </row>
    <row r="5209" spans="1:4" x14ac:dyDescent="0.2">
      <c r="A5209" s="1">
        <v>3125</v>
      </c>
      <c r="B5209" s="3">
        <v>42623.736805555556</v>
      </c>
      <c r="C5209" t="s">
        <v>5</v>
      </c>
      <c r="D5209">
        <v>1</v>
      </c>
    </row>
    <row r="5210" spans="1:4" x14ac:dyDescent="0.2">
      <c r="A5210" s="1">
        <v>3125</v>
      </c>
      <c r="B5210" s="3">
        <v>42623.736805555556</v>
      </c>
      <c r="C5210" t="s">
        <v>3</v>
      </c>
      <c r="D5210">
        <v>1</v>
      </c>
    </row>
    <row r="5211" spans="1:4" x14ac:dyDescent="0.2">
      <c r="A5211" s="1">
        <v>3125</v>
      </c>
      <c r="B5211" s="3">
        <v>42623.736805555556</v>
      </c>
      <c r="C5211" t="s">
        <v>4</v>
      </c>
      <c r="D5211">
        <v>2</v>
      </c>
    </row>
    <row r="5212" spans="1:4" x14ac:dyDescent="0.2">
      <c r="A5212" s="1">
        <v>3125</v>
      </c>
      <c r="B5212" s="3">
        <v>42623.736805555556</v>
      </c>
      <c r="C5212" t="s">
        <v>8</v>
      </c>
      <c r="D5212">
        <v>4</v>
      </c>
    </row>
    <row r="5213" spans="1:4" x14ac:dyDescent="0.2">
      <c r="A5213" s="1">
        <v>3125</v>
      </c>
      <c r="B5213" s="3">
        <v>42623.736805555556</v>
      </c>
      <c r="C5213" t="s">
        <v>12</v>
      </c>
      <c r="D5213">
        <v>1</v>
      </c>
    </row>
    <row r="5214" spans="1:4" x14ac:dyDescent="0.2">
      <c r="A5214" s="1">
        <v>3125</v>
      </c>
      <c r="B5214" s="3">
        <v>42623.736805555556</v>
      </c>
      <c r="C5214" t="s">
        <v>17</v>
      </c>
      <c r="D5214">
        <v>1</v>
      </c>
    </row>
    <row r="5215" spans="1:4" x14ac:dyDescent="0.2">
      <c r="A5215" s="1">
        <v>3125</v>
      </c>
      <c r="B5215" s="3">
        <v>42623.736805555556</v>
      </c>
      <c r="C5215" t="s">
        <v>16</v>
      </c>
      <c r="D5215">
        <v>1</v>
      </c>
    </row>
    <row r="5216" spans="1:4" x14ac:dyDescent="0.2">
      <c r="A5216" s="1">
        <v>3125</v>
      </c>
      <c r="B5216" s="3">
        <v>42623.736805555556</v>
      </c>
      <c r="C5216" t="s">
        <v>61</v>
      </c>
      <c r="D5216">
        <v>1</v>
      </c>
    </row>
    <row r="5217" spans="1:4" x14ac:dyDescent="0.2">
      <c r="A5217" s="1">
        <v>3125</v>
      </c>
      <c r="B5217" s="3">
        <v>42623.736805555556</v>
      </c>
      <c r="C5217" t="s">
        <v>96</v>
      </c>
      <c r="D5217">
        <v>1</v>
      </c>
    </row>
    <row r="5218" spans="1:4" x14ac:dyDescent="0.2">
      <c r="A5218" s="1">
        <v>3126</v>
      </c>
      <c r="B5218" s="3">
        <v>42623.754166666666</v>
      </c>
      <c r="C5218" t="s">
        <v>9</v>
      </c>
      <c r="D5218">
        <v>2</v>
      </c>
    </row>
    <row r="5219" spans="1:4" x14ac:dyDescent="0.2">
      <c r="A5219" s="1">
        <v>3126</v>
      </c>
      <c r="B5219" s="3">
        <v>42623.754166666666</v>
      </c>
      <c r="C5219" t="s">
        <v>8</v>
      </c>
      <c r="D5219">
        <v>2</v>
      </c>
    </row>
    <row r="5220" spans="1:4" x14ac:dyDescent="0.2">
      <c r="A5220" s="1">
        <v>3126</v>
      </c>
      <c r="B5220" s="3">
        <v>42623.754166666666</v>
      </c>
      <c r="C5220" t="s">
        <v>33</v>
      </c>
      <c r="D5220">
        <v>1</v>
      </c>
    </row>
    <row r="5221" spans="1:4" x14ac:dyDescent="0.2">
      <c r="A5221" s="1">
        <v>3126</v>
      </c>
      <c r="B5221" s="3">
        <v>42623.754166666666</v>
      </c>
      <c r="C5221" t="s">
        <v>51</v>
      </c>
      <c r="D5221">
        <v>1</v>
      </c>
    </row>
    <row r="5222" spans="1:4" x14ac:dyDescent="0.2">
      <c r="A5222" s="1">
        <v>3126</v>
      </c>
      <c r="B5222" s="3">
        <v>42623.754166666666</v>
      </c>
      <c r="C5222" t="s">
        <v>155</v>
      </c>
      <c r="D5222">
        <v>1</v>
      </c>
    </row>
    <row r="5223" spans="1:4" x14ac:dyDescent="0.2">
      <c r="A5223" s="1">
        <v>3127</v>
      </c>
      <c r="B5223" s="3">
        <v>42623.759722222225</v>
      </c>
      <c r="C5223" t="s">
        <v>15</v>
      </c>
      <c r="D5223">
        <v>2</v>
      </c>
    </row>
    <row r="5224" spans="1:4" x14ac:dyDescent="0.2">
      <c r="A5224" s="1">
        <v>3127</v>
      </c>
      <c r="B5224" s="3">
        <v>42623.759722222225</v>
      </c>
      <c r="C5224" t="s">
        <v>17</v>
      </c>
      <c r="D5224">
        <v>3</v>
      </c>
    </row>
    <row r="5225" spans="1:4" x14ac:dyDescent="0.2">
      <c r="A5225" s="1">
        <v>3127</v>
      </c>
      <c r="B5225" s="3">
        <v>42623.759722222225</v>
      </c>
      <c r="C5225" t="s">
        <v>32</v>
      </c>
      <c r="D5225">
        <v>1</v>
      </c>
    </row>
    <row r="5226" spans="1:4" x14ac:dyDescent="0.2">
      <c r="A5226" s="1">
        <v>3127</v>
      </c>
      <c r="B5226" s="3">
        <v>42623.759722222225</v>
      </c>
      <c r="C5226" t="s">
        <v>61</v>
      </c>
      <c r="D5226">
        <v>1</v>
      </c>
    </row>
    <row r="5227" spans="1:4" x14ac:dyDescent="0.2">
      <c r="A5227" s="1">
        <v>3127</v>
      </c>
      <c r="B5227" s="3">
        <v>42623.759722222225</v>
      </c>
      <c r="C5227" t="s">
        <v>69</v>
      </c>
      <c r="D5227">
        <v>1</v>
      </c>
    </row>
    <row r="5228" spans="1:4" x14ac:dyDescent="0.2">
      <c r="A5228" s="1">
        <v>3127</v>
      </c>
      <c r="B5228" s="3">
        <v>42623.759722222225</v>
      </c>
      <c r="C5228" t="s">
        <v>103</v>
      </c>
      <c r="D5228">
        <v>3</v>
      </c>
    </row>
    <row r="5229" spans="1:4" x14ac:dyDescent="0.2">
      <c r="A5229" s="1">
        <v>3127</v>
      </c>
      <c r="B5229" s="3">
        <v>42623.759722222225</v>
      </c>
      <c r="C5229" t="s">
        <v>89</v>
      </c>
      <c r="D5229">
        <v>1</v>
      </c>
    </row>
    <row r="5230" spans="1:4" x14ac:dyDescent="0.2">
      <c r="A5230" s="1">
        <v>3127</v>
      </c>
      <c r="B5230" s="3">
        <v>42623.759722222225</v>
      </c>
      <c r="C5230" t="s">
        <v>95</v>
      </c>
      <c r="D5230">
        <v>1</v>
      </c>
    </row>
    <row r="5231" spans="1:4" x14ac:dyDescent="0.2">
      <c r="A5231" s="1">
        <v>3127</v>
      </c>
      <c r="B5231" s="3">
        <v>42623.759722222225</v>
      </c>
      <c r="C5231" t="s">
        <v>96</v>
      </c>
      <c r="D5231">
        <v>1</v>
      </c>
    </row>
    <row r="5232" spans="1:4" x14ac:dyDescent="0.2">
      <c r="A5232" s="1">
        <v>3128</v>
      </c>
      <c r="B5232" s="3">
        <v>42623.765972222223</v>
      </c>
      <c r="C5232" t="s">
        <v>12</v>
      </c>
      <c r="D5232">
        <v>1</v>
      </c>
    </row>
    <row r="5233" spans="1:4" x14ac:dyDescent="0.2">
      <c r="A5233" s="1">
        <v>3128</v>
      </c>
      <c r="B5233" s="3">
        <v>42623.765972222223</v>
      </c>
      <c r="C5233" t="s">
        <v>14</v>
      </c>
      <c r="D5233">
        <v>1</v>
      </c>
    </row>
    <row r="5234" spans="1:4" x14ac:dyDescent="0.2">
      <c r="A5234" s="1">
        <v>3128</v>
      </c>
      <c r="B5234" s="3">
        <v>42623.765972222223</v>
      </c>
      <c r="C5234" t="s">
        <v>33</v>
      </c>
      <c r="D5234">
        <v>1</v>
      </c>
    </row>
    <row r="5235" spans="1:4" x14ac:dyDescent="0.2">
      <c r="A5235" s="1">
        <v>3128</v>
      </c>
      <c r="B5235" s="3">
        <v>42623.765972222223</v>
      </c>
      <c r="C5235" t="s">
        <v>27</v>
      </c>
      <c r="D5235">
        <v>1</v>
      </c>
    </row>
    <row r="5236" spans="1:4" x14ac:dyDescent="0.2">
      <c r="A5236" s="1">
        <v>3128</v>
      </c>
      <c r="B5236" s="3">
        <v>42623.765972222223</v>
      </c>
      <c r="C5236" t="s">
        <v>60</v>
      </c>
      <c r="D5236">
        <v>1</v>
      </c>
    </row>
    <row r="5237" spans="1:4" x14ac:dyDescent="0.2">
      <c r="A5237" s="1">
        <v>3128</v>
      </c>
      <c r="B5237" s="3">
        <v>42623.765972222223</v>
      </c>
      <c r="C5237" t="s">
        <v>69</v>
      </c>
      <c r="D5237">
        <v>1</v>
      </c>
    </row>
    <row r="5238" spans="1:4" x14ac:dyDescent="0.2">
      <c r="A5238" s="1">
        <v>3128</v>
      </c>
      <c r="B5238" s="3">
        <v>42623.765972222223</v>
      </c>
      <c r="C5238" t="s">
        <v>96</v>
      </c>
      <c r="D5238">
        <v>1</v>
      </c>
    </row>
    <row r="5239" spans="1:4" x14ac:dyDescent="0.2">
      <c r="A5239" s="1">
        <v>3128</v>
      </c>
      <c r="B5239" s="3">
        <v>42623.765972222223</v>
      </c>
      <c r="C5239" t="s">
        <v>89</v>
      </c>
      <c r="D5239">
        <v>1</v>
      </c>
    </row>
    <row r="5240" spans="1:4" x14ac:dyDescent="0.2">
      <c r="A5240" s="1">
        <v>3129</v>
      </c>
      <c r="B5240" s="3">
        <v>42623.803472222222</v>
      </c>
      <c r="C5240" t="s">
        <v>18</v>
      </c>
      <c r="D5240">
        <v>1</v>
      </c>
    </row>
    <row r="5241" spans="1:4" x14ac:dyDescent="0.2">
      <c r="A5241" s="1">
        <v>3129</v>
      </c>
      <c r="B5241" s="3">
        <v>42623.803472222222</v>
      </c>
      <c r="C5241" t="s">
        <v>33</v>
      </c>
      <c r="D5241">
        <v>1</v>
      </c>
    </row>
    <row r="5242" spans="1:4" x14ac:dyDescent="0.2">
      <c r="A5242" s="1">
        <v>3129</v>
      </c>
      <c r="B5242" s="3">
        <v>42623.803472222222</v>
      </c>
      <c r="C5242" t="s">
        <v>32</v>
      </c>
      <c r="D5242">
        <v>1</v>
      </c>
    </row>
    <row r="5243" spans="1:4" x14ac:dyDescent="0.2">
      <c r="A5243" s="1">
        <v>3129</v>
      </c>
      <c r="B5243" s="3">
        <v>42623.803472222222</v>
      </c>
      <c r="C5243" t="s">
        <v>89</v>
      </c>
      <c r="D5243">
        <v>1</v>
      </c>
    </row>
    <row r="5244" spans="1:4" x14ac:dyDescent="0.2">
      <c r="A5244" s="1">
        <v>3130</v>
      </c>
      <c r="B5244" s="3">
        <v>42623.810416666667</v>
      </c>
      <c r="C5244" t="s">
        <v>5</v>
      </c>
      <c r="D5244">
        <v>1</v>
      </c>
    </row>
    <row r="5245" spans="1:4" x14ac:dyDescent="0.2">
      <c r="A5245" s="1">
        <v>3130</v>
      </c>
      <c r="B5245" s="3">
        <v>42623.810416666667</v>
      </c>
      <c r="C5245" t="s">
        <v>3</v>
      </c>
      <c r="D5245">
        <v>1</v>
      </c>
    </row>
    <row r="5246" spans="1:4" x14ac:dyDescent="0.2">
      <c r="A5246" s="1">
        <v>3130</v>
      </c>
      <c r="B5246" s="3">
        <v>42623.810416666667</v>
      </c>
      <c r="C5246" t="s">
        <v>4</v>
      </c>
      <c r="D5246">
        <v>1</v>
      </c>
    </row>
    <row r="5247" spans="1:4" x14ac:dyDescent="0.2">
      <c r="A5247" s="1">
        <v>3130</v>
      </c>
      <c r="B5247" s="3">
        <v>42623.810416666667</v>
      </c>
      <c r="C5247" t="s">
        <v>8</v>
      </c>
      <c r="D5247">
        <v>2</v>
      </c>
    </row>
    <row r="5248" spans="1:4" x14ac:dyDescent="0.2">
      <c r="A5248" s="1">
        <v>3130</v>
      </c>
      <c r="B5248" s="3">
        <v>42623.810416666667</v>
      </c>
      <c r="C5248" t="s">
        <v>19</v>
      </c>
      <c r="D5248">
        <v>1</v>
      </c>
    </row>
    <row r="5249" spans="1:4" x14ac:dyDescent="0.2">
      <c r="A5249" s="1">
        <v>3130</v>
      </c>
      <c r="B5249" s="3">
        <v>42623.810416666667</v>
      </c>
      <c r="C5249" t="s">
        <v>32</v>
      </c>
      <c r="D5249">
        <v>1</v>
      </c>
    </row>
    <row r="5250" spans="1:4" x14ac:dyDescent="0.2">
      <c r="A5250" s="1">
        <v>3130</v>
      </c>
      <c r="B5250" s="3">
        <v>42623.810416666667</v>
      </c>
      <c r="C5250" t="s">
        <v>68</v>
      </c>
      <c r="D5250">
        <v>1</v>
      </c>
    </row>
    <row r="5251" spans="1:4" x14ac:dyDescent="0.2">
      <c r="A5251" s="1">
        <v>3130</v>
      </c>
      <c r="B5251" s="3">
        <v>42623.810416666667</v>
      </c>
      <c r="C5251" t="s">
        <v>134</v>
      </c>
      <c r="D5251">
        <v>1</v>
      </c>
    </row>
    <row r="5252" spans="1:4" x14ac:dyDescent="0.2">
      <c r="A5252" s="1">
        <v>3130</v>
      </c>
      <c r="B5252" s="3">
        <v>42623.810416666667</v>
      </c>
      <c r="C5252" t="s">
        <v>118</v>
      </c>
      <c r="D5252">
        <v>1</v>
      </c>
    </row>
    <row r="5253" spans="1:4" x14ac:dyDescent="0.2">
      <c r="A5253" s="1">
        <v>3131</v>
      </c>
      <c r="B5253" s="3">
        <v>42623.816666666666</v>
      </c>
      <c r="C5253" t="s">
        <v>12</v>
      </c>
      <c r="D5253">
        <v>1</v>
      </c>
    </row>
    <row r="5254" spans="1:4" x14ac:dyDescent="0.2">
      <c r="A5254" s="1">
        <v>3131</v>
      </c>
      <c r="B5254" s="3">
        <v>42623.816666666666</v>
      </c>
      <c r="C5254" t="s">
        <v>14</v>
      </c>
      <c r="D5254">
        <v>1</v>
      </c>
    </row>
    <row r="5255" spans="1:4" x14ac:dyDescent="0.2">
      <c r="A5255" s="1">
        <v>3131</v>
      </c>
      <c r="B5255" s="3">
        <v>42623.816666666666</v>
      </c>
      <c r="C5255" t="s">
        <v>53</v>
      </c>
      <c r="D5255">
        <v>1</v>
      </c>
    </row>
    <row r="5256" spans="1:4" x14ac:dyDescent="0.2">
      <c r="A5256" s="1">
        <v>3131</v>
      </c>
      <c r="B5256" s="3">
        <v>42623.816666666666</v>
      </c>
      <c r="C5256" t="s">
        <v>73</v>
      </c>
      <c r="D5256">
        <v>1</v>
      </c>
    </row>
    <row r="5257" spans="1:4" x14ac:dyDescent="0.2">
      <c r="A5257" s="1">
        <v>3131</v>
      </c>
      <c r="B5257" s="3">
        <v>42623.816666666666</v>
      </c>
      <c r="C5257" t="s">
        <v>69</v>
      </c>
      <c r="D5257">
        <v>1</v>
      </c>
    </row>
    <row r="5258" spans="1:4" x14ac:dyDescent="0.2">
      <c r="A5258" s="1">
        <v>3131</v>
      </c>
      <c r="B5258" s="3">
        <v>42623.816666666666</v>
      </c>
      <c r="C5258" t="s">
        <v>89</v>
      </c>
      <c r="D5258">
        <v>1</v>
      </c>
    </row>
    <row r="5259" spans="1:4" x14ac:dyDescent="0.2">
      <c r="A5259" s="1">
        <v>3131</v>
      </c>
      <c r="B5259" s="3">
        <v>42623.816666666666</v>
      </c>
      <c r="C5259" t="s">
        <v>131</v>
      </c>
      <c r="D5259">
        <v>1</v>
      </c>
    </row>
    <row r="5260" spans="1:4" x14ac:dyDescent="0.2">
      <c r="A5260" s="1">
        <v>3132</v>
      </c>
      <c r="B5260" s="3">
        <v>42623.818055555559</v>
      </c>
      <c r="C5260" t="s">
        <v>5</v>
      </c>
      <c r="D5260">
        <v>1</v>
      </c>
    </row>
    <row r="5261" spans="1:4" x14ac:dyDescent="0.2">
      <c r="A5261" s="1">
        <v>3132</v>
      </c>
      <c r="B5261" s="3">
        <v>42623.818055555559</v>
      </c>
      <c r="C5261" t="s">
        <v>6</v>
      </c>
      <c r="D5261">
        <v>1</v>
      </c>
    </row>
    <row r="5262" spans="1:4" x14ac:dyDescent="0.2">
      <c r="A5262" s="1">
        <v>3132</v>
      </c>
      <c r="B5262" s="3">
        <v>42623.818055555559</v>
      </c>
      <c r="C5262" t="s">
        <v>3</v>
      </c>
      <c r="D5262">
        <v>1</v>
      </c>
    </row>
    <row r="5263" spans="1:4" x14ac:dyDescent="0.2">
      <c r="A5263" s="1">
        <v>3132</v>
      </c>
      <c r="B5263" s="3">
        <v>42623.818055555559</v>
      </c>
      <c r="C5263" t="s">
        <v>8</v>
      </c>
      <c r="D5263">
        <v>1</v>
      </c>
    </row>
    <row r="5264" spans="1:4" x14ac:dyDescent="0.2">
      <c r="A5264" s="1">
        <v>3132</v>
      </c>
      <c r="B5264" s="3">
        <v>42623.818055555559</v>
      </c>
      <c r="C5264" t="s">
        <v>14</v>
      </c>
      <c r="D5264">
        <v>1</v>
      </c>
    </row>
    <row r="5265" spans="1:4" x14ac:dyDescent="0.2">
      <c r="A5265" s="1">
        <v>3132</v>
      </c>
      <c r="B5265" s="3">
        <v>42623.818055555559</v>
      </c>
      <c r="C5265" t="s">
        <v>24</v>
      </c>
      <c r="D5265">
        <v>1</v>
      </c>
    </row>
    <row r="5266" spans="1:4" x14ac:dyDescent="0.2">
      <c r="A5266" s="1">
        <v>3132</v>
      </c>
      <c r="B5266" s="3">
        <v>42623.818055555559</v>
      </c>
      <c r="C5266" t="s">
        <v>56</v>
      </c>
      <c r="D5266">
        <v>1</v>
      </c>
    </row>
    <row r="5267" spans="1:4" x14ac:dyDescent="0.2">
      <c r="A5267" s="1">
        <v>3132</v>
      </c>
      <c r="B5267" s="3">
        <v>42623.818055555559</v>
      </c>
      <c r="C5267" t="s">
        <v>61</v>
      </c>
      <c r="D5267">
        <v>1</v>
      </c>
    </row>
    <row r="5268" spans="1:4" x14ac:dyDescent="0.2">
      <c r="A5268" s="1">
        <v>3132</v>
      </c>
      <c r="B5268" s="3">
        <v>42623.818055555559</v>
      </c>
      <c r="C5268" t="s">
        <v>152</v>
      </c>
      <c r="D5268">
        <v>1</v>
      </c>
    </row>
    <row r="5269" spans="1:4" x14ac:dyDescent="0.2">
      <c r="A5269" s="1">
        <v>3133</v>
      </c>
      <c r="B5269" s="3">
        <v>42623.822222222225</v>
      </c>
      <c r="C5269" t="s">
        <v>5</v>
      </c>
      <c r="D5269">
        <v>2</v>
      </c>
    </row>
    <row r="5270" spans="1:4" x14ac:dyDescent="0.2">
      <c r="A5270" s="1">
        <v>3133</v>
      </c>
      <c r="B5270" s="3">
        <v>42623.822222222225</v>
      </c>
      <c r="C5270" t="s">
        <v>3</v>
      </c>
      <c r="D5270">
        <v>2</v>
      </c>
    </row>
    <row r="5271" spans="1:4" x14ac:dyDescent="0.2">
      <c r="A5271" s="1">
        <v>3133</v>
      </c>
      <c r="B5271" s="3">
        <v>42623.822222222225</v>
      </c>
      <c r="C5271" t="s">
        <v>4</v>
      </c>
      <c r="D5271">
        <v>1</v>
      </c>
    </row>
    <row r="5272" spans="1:4" x14ac:dyDescent="0.2">
      <c r="A5272" s="1">
        <v>3133</v>
      </c>
      <c r="B5272" s="3">
        <v>42623.822222222225</v>
      </c>
      <c r="C5272" t="s">
        <v>7</v>
      </c>
      <c r="D5272">
        <v>1</v>
      </c>
    </row>
    <row r="5273" spans="1:4" x14ac:dyDescent="0.2">
      <c r="A5273" s="1">
        <v>3133</v>
      </c>
      <c r="B5273" s="3">
        <v>42623.822222222225</v>
      </c>
      <c r="C5273" t="s">
        <v>8</v>
      </c>
      <c r="D5273">
        <v>8</v>
      </c>
    </row>
    <row r="5274" spans="1:4" x14ac:dyDescent="0.2">
      <c r="A5274" s="1">
        <v>3133</v>
      </c>
      <c r="B5274" s="3">
        <v>42623.822222222225</v>
      </c>
      <c r="C5274" t="s">
        <v>9</v>
      </c>
      <c r="D5274">
        <v>2</v>
      </c>
    </row>
    <row r="5275" spans="1:4" x14ac:dyDescent="0.2">
      <c r="A5275" s="1">
        <v>3133</v>
      </c>
      <c r="B5275" s="3">
        <v>42623.822222222225</v>
      </c>
      <c r="C5275" t="s">
        <v>17</v>
      </c>
      <c r="D5275">
        <v>1</v>
      </c>
    </row>
    <row r="5276" spans="1:4" x14ac:dyDescent="0.2">
      <c r="A5276" s="1">
        <v>3133</v>
      </c>
      <c r="B5276" s="3">
        <v>42623.822222222225</v>
      </c>
      <c r="C5276" t="s">
        <v>28</v>
      </c>
      <c r="D5276">
        <v>1</v>
      </c>
    </row>
    <row r="5277" spans="1:4" x14ac:dyDescent="0.2">
      <c r="A5277" s="1">
        <v>3133</v>
      </c>
      <c r="B5277" s="3">
        <v>42623.822222222225</v>
      </c>
      <c r="C5277" t="s">
        <v>33</v>
      </c>
      <c r="D5277">
        <v>1</v>
      </c>
    </row>
    <row r="5278" spans="1:4" x14ac:dyDescent="0.2">
      <c r="A5278" s="1">
        <v>3133</v>
      </c>
      <c r="B5278" s="3">
        <v>42623.822222222225</v>
      </c>
      <c r="C5278" t="s">
        <v>54</v>
      </c>
      <c r="D5278">
        <v>1</v>
      </c>
    </row>
    <row r="5279" spans="1:4" x14ac:dyDescent="0.2">
      <c r="A5279" s="1">
        <v>3133</v>
      </c>
      <c r="B5279" s="3">
        <v>42623.822222222225</v>
      </c>
      <c r="C5279" t="s">
        <v>66</v>
      </c>
      <c r="D5279">
        <v>1</v>
      </c>
    </row>
    <row r="5280" spans="1:4" x14ac:dyDescent="0.2">
      <c r="A5280" s="1">
        <v>3133</v>
      </c>
      <c r="B5280" s="3">
        <v>42623.822222222225</v>
      </c>
      <c r="C5280" t="s">
        <v>69</v>
      </c>
      <c r="D5280">
        <v>1</v>
      </c>
    </row>
    <row r="5281" spans="1:4" x14ac:dyDescent="0.2">
      <c r="A5281" s="1">
        <v>3133</v>
      </c>
      <c r="B5281" s="3">
        <v>42623.822222222225</v>
      </c>
      <c r="C5281" t="s">
        <v>93</v>
      </c>
      <c r="D5281">
        <v>1</v>
      </c>
    </row>
    <row r="5282" spans="1:4" x14ac:dyDescent="0.2">
      <c r="A5282" s="1">
        <v>3134</v>
      </c>
      <c r="B5282" s="3">
        <v>42623.86041666667</v>
      </c>
      <c r="C5282" t="s">
        <v>12</v>
      </c>
      <c r="D5282">
        <v>2</v>
      </c>
    </row>
    <row r="5283" spans="1:4" x14ac:dyDescent="0.2">
      <c r="A5283" s="1">
        <v>3134</v>
      </c>
      <c r="B5283" s="3">
        <v>42623.86041666667</v>
      </c>
      <c r="C5283" t="s">
        <v>58</v>
      </c>
      <c r="D5283">
        <v>1</v>
      </c>
    </row>
    <row r="5284" spans="1:4" x14ac:dyDescent="0.2">
      <c r="A5284" s="1">
        <v>3134</v>
      </c>
      <c r="B5284" s="3">
        <v>42623.86041666667</v>
      </c>
      <c r="C5284" t="s">
        <v>119</v>
      </c>
      <c r="D5284">
        <v>1</v>
      </c>
    </row>
    <row r="5285" spans="1:4" x14ac:dyDescent="0.2">
      <c r="A5285" s="1">
        <v>3134</v>
      </c>
      <c r="B5285" s="3">
        <v>42623.86041666667</v>
      </c>
      <c r="C5285" t="s">
        <v>160</v>
      </c>
      <c r="D5285">
        <v>1</v>
      </c>
    </row>
    <row r="5286" spans="1:4" x14ac:dyDescent="0.2">
      <c r="A5286" s="1">
        <v>3135</v>
      </c>
      <c r="B5286" s="3">
        <v>42623.884027777778</v>
      </c>
      <c r="C5286" t="s">
        <v>81</v>
      </c>
      <c r="D5286">
        <v>1</v>
      </c>
    </row>
    <row r="5287" spans="1:4" x14ac:dyDescent="0.2">
      <c r="A5287" s="1">
        <v>3135</v>
      </c>
      <c r="B5287" s="3">
        <v>42623.884027777778</v>
      </c>
      <c r="C5287" t="s">
        <v>116</v>
      </c>
      <c r="D5287">
        <v>1</v>
      </c>
    </row>
    <row r="5288" spans="1:4" x14ac:dyDescent="0.2">
      <c r="A5288" s="1">
        <v>3135</v>
      </c>
      <c r="B5288" s="3">
        <v>42623.884027777778</v>
      </c>
      <c r="C5288" t="s">
        <v>143</v>
      </c>
      <c r="D5288">
        <v>1</v>
      </c>
    </row>
    <row r="5289" spans="1:4" x14ac:dyDescent="0.2">
      <c r="A5289" s="1">
        <v>3135</v>
      </c>
      <c r="B5289" s="3">
        <v>42623.884027777778</v>
      </c>
      <c r="C5289" t="s">
        <v>160</v>
      </c>
      <c r="D5289">
        <v>1</v>
      </c>
    </row>
    <row r="5290" spans="1:4" x14ac:dyDescent="0.2">
      <c r="A5290" s="1">
        <v>3135</v>
      </c>
      <c r="B5290" s="3">
        <v>42623.884027777778</v>
      </c>
      <c r="C5290" t="s">
        <v>162</v>
      </c>
      <c r="D5290">
        <v>2</v>
      </c>
    </row>
    <row r="5291" spans="1:4" x14ac:dyDescent="0.2">
      <c r="A5291" s="1">
        <v>3135</v>
      </c>
      <c r="B5291" s="3">
        <v>42623.884027777778</v>
      </c>
      <c r="C5291" t="s">
        <v>172</v>
      </c>
      <c r="D5291">
        <v>1</v>
      </c>
    </row>
    <row r="5292" spans="1:4" x14ac:dyDescent="0.2">
      <c r="A5292" s="1">
        <v>3136</v>
      </c>
      <c r="B5292" s="3">
        <v>42624.507638888892</v>
      </c>
      <c r="C5292" t="s">
        <v>80</v>
      </c>
      <c r="D5292">
        <v>1</v>
      </c>
    </row>
    <row r="5293" spans="1:4" x14ac:dyDescent="0.2">
      <c r="A5293" s="1">
        <v>3136</v>
      </c>
      <c r="B5293" s="3">
        <v>42624.507638888892</v>
      </c>
      <c r="C5293" t="s">
        <v>121</v>
      </c>
      <c r="D5293">
        <v>2</v>
      </c>
    </row>
    <row r="5294" spans="1:4" x14ac:dyDescent="0.2">
      <c r="A5294" s="1">
        <v>3137</v>
      </c>
      <c r="B5294" s="3">
        <v>42624.538194444445</v>
      </c>
      <c r="C5294" t="s">
        <v>5</v>
      </c>
      <c r="D5294">
        <v>1</v>
      </c>
    </row>
    <row r="5295" spans="1:4" x14ac:dyDescent="0.2">
      <c r="A5295" s="1">
        <v>3137</v>
      </c>
      <c r="B5295" s="3">
        <v>42624.538194444445</v>
      </c>
      <c r="C5295" t="s">
        <v>7</v>
      </c>
      <c r="D5295">
        <v>1</v>
      </c>
    </row>
    <row r="5296" spans="1:4" x14ac:dyDescent="0.2">
      <c r="A5296" s="1">
        <v>3137</v>
      </c>
      <c r="B5296" s="3">
        <v>42624.538194444445</v>
      </c>
      <c r="C5296" t="s">
        <v>4</v>
      </c>
      <c r="D5296">
        <v>1</v>
      </c>
    </row>
    <row r="5297" spans="1:4" x14ac:dyDescent="0.2">
      <c r="A5297" s="1">
        <v>3137</v>
      </c>
      <c r="B5297" s="3">
        <v>42624.538194444445</v>
      </c>
      <c r="C5297" t="s">
        <v>3</v>
      </c>
      <c r="D5297">
        <v>1</v>
      </c>
    </row>
    <row r="5298" spans="1:4" x14ac:dyDescent="0.2">
      <c r="A5298" s="1">
        <v>3137</v>
      </c>
      <c r="B5298" s="3">
        <v>42624.538194444445</v>
      </c>
      <c r="C5298" t="s">
        <v>8</v>
      </c>
      <c r="D5298">
        <v>3</v>
      </c>
    </row>
    <row r="5299" spans="1:4" x14ac:dyDescent="0.2">
      <c r="A5299" s="1">
        <v>3137</v>
      </c>
      <c r="B5299" s="3">
        <v>42624.538194444445</v>
      </c>
      <c r="C5299" t="s">
        <v>15</v>
      </c>
      <c r="D5299">
        <v>1</v>
      </c>
    </row>
    <row r="5300" spans="1:4" x14ac:dyDescent="0.2">
      <c r="A5300" s="1">
        <v>3137</v>
      </c>
      <c r="B5300" s="3">
        <v>42624.538194444445</v>
      </c>
      <c r="C5300" t="s">
        <v>19</v>
      </c>
      <c r="D5300">
        <v>1</v>
      </c>
    </row>
    <row r="5301" spans="1:4" x14ac:dyDescent="0.2">
      <c r="A5301" s="1">
        <v>3137</v>
      </c>
      <c r="B5301" s="3">
        <v>42624.538194444445</v>
      </c>
      <c r="C5301" t="s">
        <v>17</v>
      </c>
      <c r="D5301">
        <v>1</v>
      </c>
    </row>
    <row r="5302" spans="1:4" x14ac:dyDescent="0.2">
      <c r="A5302" s="1">
        <v>3137</v>
      </c>
      <c r="B5302" s="3">
        <v>42624.538194444445</v>
      </c>
      <c r="C5302" t="s">
        <v>79</v>
      </c>
      <c r="D5302">
        <v>1</v>
      </c>
    </row>
    <row r="5303" spans="1:4" x14ac:dyDescent="0.2">
      <c r="A5303" s="1">
        <v>3137</v>
      </c>
      <c r="B5303" s="3">
        <v>42624.538194444445</v>
      </c>
      <c r="C5303" t="s">
        <v>68</v>
      </c>
      <c r="D5303">
        <v>1</v>
      </c>
    </row>
    <row r="5304" spans="1:4" x14ac:dyDescent="0.2">
      <c r="A5304" s="1">
        <v>3137</v>
      </c>
      <c r="B5304" s="3">
        <v>42624.538194444445</v>
      </c>
      <c r="C5304" t="s">
        <v>93</v>
      </c>
      <c r="D5304">
        <v>1</v>
      </c>
    </row>
    <row r="5305" spans="1:4" x14ac:dyDescent="0.2">
      <c r="A5305" s="1">
        <v>3138</v>
      </c>
      <c r="B5305" s="3">
        <v>42624.758333333331</v>
      </c>
      <c r="C5305" t="s">
        <v>11</v>
      </c>
      <c r="D5305">
        <v>2</v>
      </c>
    </row>
    <row r="5306" spans="1:4" x14ac:dyDescent="0.2">
      <c r="A5306" s="1">
        <v>3138</v>
      </c>
      <c r="B5306" s="3">
        <v>42624.758333333331</v>
      </c>
      <c r="C5306" t="s">
        <v>18</v>
      </c>
      <c r="D5306">
        <v>2</v>
      </c>
    </row>
    <row r="5307" spans="1:4" x14ac:dyDescent="0.2">
      <c r="A5307" s="1">
        <v>3138</v>
      </c>
      <c r="B5307" s="3">
        <v>42624.758333333331</v>
      </c>
      <c r="C5307" t="s">
        <v>113</v>
      </c>
      <c r="D5307">
        <v>1</v>
      </c>
    </row>
    <row r="5308" spans="1:4" x14ac:dyDescent="0.2">
      <c r="A5308" s="1">
        <v>3138</v>
      </c>
      <c r="B5308" s="3">
        <v>42624.758333333331</v>
      </c>
      <c r="C5308" t="s">
        <v>121</v>
      </c>
      <c r="D5308">
        <v>1</v>
      </c>
    </row>
    <row r="5309" spans="1:4" x14ac:dyDescent="0.2">
      <c r="A5309" s="1">
        <v>3138</v>
      </c>
      <c r="B5309" s="3">
        <v>42624.758333333331</v>
      </c>
      <c r="C5309" t="s">
        <v>167</v>
      </c>
      <c r="D5309">
        <v>1</v>
      </c>
    </row>
    <row r="5310" spans="1:4" x14ac:dyDescent="0.2">
      <c r="A5310" s="1">
        <v>3139</v>
      </c>
      <c r="B5310" s="3">
        <v>42624.761805555558</v>
      </c>
      <c r="C5310" t="s">
        <v>57</v>
      </c>
      <c r="D5310">
        <v>1</v>
      </c>
    </row>
    <row r="5311" spans="1:4" x14ac:dyDescent="0.2">
      <c r="A5311" s="1">
        <v>3139</v>
      </c>
      <c r="B5311" s="3">
        <v>42624.761805555558</v>
      </c>
      <c r="C5311" t="s">
        <v>64</v>
      </c>
      <c r="D5311">
        <v>1</v>
      </c>
    </row>
    <row r="5312" spans="1:4" x14ac:dyDescent="0.2">
      <c r="A5312" s="1">
        <v>3139</v>
      </c>
      <c r="B5312" s="3">
        <v>42624.761805555558</v>
      </c>
      <c r="C5312" t="s">
        <v>88</v>
      </c>
      <c r="D5312">
        <v>1</v>
      </c>
    </row>
    <row r="5313" spans="1:4" x14ac:dyDescent="0.2">
      <c r="A5313" s="1">
        <v>3139</v>
      </c>
      <c r="B5313" s="3">
        <v>42624.761805555558</v>
      </c>
      <c r="C5313" t="s">
        <v>156</v>
      </c>
      <c r="D5313">
        <v>1</v>
      </c>
    </row>
    <row r="5314" spans="1:4" x14ac:dyDescent="0.2">
      <c r="A5314" s="1">
        <v>3139</v>
      </c>
      <c r="B5314" s="3">
        <v>42624.761805555558</v>
      </c>
      <c r="C5314" t="s">
        <v>163</v>
      </c>
      <c r="D5314">
        <v>1</v>
      </c>
    </row>
    <row r="5315" spans="1:4" x14ac:dyDescent="0.2">
      <c r="A5315" s="1">
        <v>3139</v>
      </c>
      <c r="B5315" s="3">
        <v>42624.761805555558</v>
      </c>
      <c r="C5315" t="s">
        <v>176</v>
      </c>
      <c r="D5315">
        <v>2</v>
      </c>
    </row>
    <row r="5316" spans="1:4" x14ac:dyDescent="0.2">
      <c r="A5316" s="1">
        <v>3140</v>
      </c>
      <c r="B5316" s="3">
        <v>42625.724999999999</v>
      </c>
      <c r="C5316" t="s">
        <v>5</v>
      </c>
      <c r="D5316">
        <v>2</v>
      </c>
    </row>
    <row r="5317" spans="1:4" x14ac:dyDescent="0.2">
      <c r="A5317" s="1">
        <v>3140</v>
      </c>
      <c r="B5317" s="3">
        <v>42625.724999999999</v>
      </c>
      <c r="C5317" t="s">
        <v>3</v>
      </c>
      <c r="D5317">
        <v>2</v>
      </c>
    </row>
    <row r="5318" spans="1:4" x14ac:dyDescent="0.2">
      <c r="A5318" s="1">
        <v>3140</v>
      </c>
      <c r="B5318" s="3">
        <v>42625.724999999999</v>
      </c>
      <c r="C5318" t="s">
        <v>4</v>
      </c>
      <c r="D5318">
        <v>1</v>
      </c>
    </row>
    <row r="5319" spans="1:4" x14ac:dyDescent="0.2">
      <c r="A5319" s="1">
        <v>3140</v>
      </c>
      <c r="B5319" s="3">
        <v>42625.724999999999</v>
      </c>
      <c r="C5319" t="s">
        <v>8</v>
      </c>
      <c r="D5319">
        <v>3</v>
      </c>
    </row>
    <row r="5320" spans="1:4" x14ac:dyDescent="0.2">
      <c r="A5320" s="1">
        <v>3140</v>
      </c>
      <c r="B5320" s="3">
        <v>42625.724999999999</v>
      </c>
      <c r="C5320" t="s">
        <v>9</v>
      </c>
      <c r="D5320">
        <v>3</v>
      </c>
    </row>
    <row r="5321" spans="1:4" x14ac:dyDescent="0.2">
      <c r="A5321" s="1">
        <v>3140</v>
      </c>
      <c r="B5321" s="3">
        <v>42625.724999999999</v>
      </c>
      <c r="C5321" t="s">
        <v>12</v>
      </c>
      <c r="D5321">
        <v>2</v>
      </c>
    </row>
    <row r="5322" spans="1:4" x14ac:dyDescent="0.2">
      <c r="A5322" s="1">
        <v>3140</v>
      </c>
      <c r="B5322" s="3">
        <v>42625.724999999999</v>
      </c>
      <c r="C5322" t="s">
        <v>17</v>
      </c>
      <c r="D5322">
        <v>3</v>
      </c>
    </row>
    <row r="5323" spans="1:4" x14ac:dyDescent="0.2">
      <c r="A5323" s="1">
        <v>3140</v>
      </c>
      <c r="B5323" s="3">
        <v>42625.724999999999</v>
      </c>
      <c r="C5323" t="s">
        <v>52</v>
      </c>
      <c r="D5323">
        <v>1</v>
      </c>
    </row>
    <row r="5324" spans="1:4" x14ac:dyDescent="0.2">
      <c r="A5324" s="1">
        <v>3140</v>
      </c>
      <c r="B5324" s="3">
        <v>42625.724999999999</v>
      </c>
      <c r="C5324" t="s">
        <v>57</v>
      </c>
      <c r="D5324">
        <v>1</v>
      </c>
    </row>
    <row r="5325" spans="1:4" x14ac:dyDescent="0.2">
      <c r="A5325" s="1">
        <v>3140</v>
      </c>
      <c r="B5325" s="3">
        <v>42625.724999999999</v>
      </c>
      <c r="C5325" t="s">
        <v>75</v>
      </c>
      <c r="D5325">
        <v>1</v>
      </c>
    </row>
    <row r="5326" spans="1:4" x14ac:dyDescent="0.2">
      <c r="A5326" s="1">
        <v>3140</v>
      </c>
      <c r="B5326" s="3">
        <v>42625.724999999999</v>
      </c>
      <c r="C5326" t="s">
        <v>95</v>
      </c>
      <c r="D5326">
        <v>1</v>
      </c>
    </row>
    <row r="5327" spans="1:4" x14ac:dyDescent="0.2">
      <c r="A5327" s="1">
        <v>3140</v>
      </c>
      <c r="B5327" s="3">
        <v>42625.724999999999</v>
      </c>
      <c r="C5327" t="s">
        <v>92</v>
      </c>
      <c r="D5327">
        <v>1</v>
      </c>
    </row>
    <row r="5328" spans="1:4" x14ac:dyDescent="0.2">
      <c r="A5328" s="1">
        <v>3140</v>
      </c>
      <c r="B5328" s="3">
        <v>42625.724999999999</v>
      </c>
      <c r="C5328" t="s">
        <v>96</v>
      </c>
      <c r="D5328">
        <v>1</v>
      </c>
    </row>
    <row r="5329" spans="1:4" x14ac:dyDescent="0.2">
      <c r="A5329" s="1">
        <v>3140</v>
      </c>
      <c r="B5329" s="3">
        <v>42625.724999999999</v>
      </c>
      <c r="C5329" t="s">
        <v>99</v>
      </c>
      <c r="D5329">
        <v>1</v>
      </c>
    </row>
    <row r="5330" spans="1:4" x14ac:dyDescent="0.2">
      <c r="A5330" s="1">
        <v>3141</v>
      </c>
      <c r="B5330" s="3">
        <v>42625.756944444445</v>
      </c>
      <c r="C5330" t="s">
        <v>14</v>
      </c>
      <c r="D5330">
        <v>1</v>
      </c>
    </row>
    <row r="5331" spans="1:4" x14ac:dyDescent="0.2">
      <c r="A5331" s="1">
        <v>3141</v>
      </c>
      <c r="B5331" s="3">
        <v>42625.756944444445</v>
      </c>
      <c r="C5331" t="s">
        <v>19</v>
      </c>
      <c r="D5331">
        <v>1</v>
      </c>
    </row>
    <row r="5332" spans="1:4" x14ac:dyDescent="0.2">
      <c r="A5332" s="1">
        <v>3141</v>
      </c>
      <c r="B5332" s="3">
        <v>42625.756944444445</v>
      </c>
      <c r="C5332" t="s">
        <v>76</v>
      </c>
      <c r="D5332">
        <v>1</v>
      </c>
    </row>
    <row r="5333" spans="1:4" x14ac:dyDescent="0.2">
      <c r="A5333" s="1">
        <v>3141</v>
      </c>
      <c r="B5333" s="3">
        <v>42625.756944444445</v>
      </c>
      <c r="C5333" t="s">
        <v>63</v>
      </c>
      <c r="D5333">
        <v>1</v>
      </c>
    </row>
    <row r="5334" spans="1:4" x14ac:dyDescent="0.2">
      <c r="A5334" s="1">
        <v>3141</v>
      </c>
      <c r="B5334" s="3">
        <v>42625.756944444445</v>
      </c>
      <c r="C5334" t="s">
        <v>124</v>
      </c>
      <c r="D5334">
        <v>1</v>
      </c>
    </row>
    <row r="5335" spans="1:4" x14ac:dyDescent="0.2">
      <c r="A5335" s="1">
        <v>3142</v>
      </c>
      <c r="B5335" s="3">
        <v>42625.779861111114</v>
      </c>
      <c r="C5335" t="s">
        <v>8</v>
      </c>
      <c r="D5335">
        <v>2</v>
      </c>
    </row>
    <row r="5336" spans="1:4" x14ac:dyDescent="0.2">
      <c r="A5336" s="1">
        <v>3142</v>
      </c>
      <c r="B5336" s="3">
        <v>42625.779861111114</v>
      </c>
      <c r="C5336" t="s">
        <v>12</v>
      </c>
      <c r="D5336">
        <v>2</v>
      </c>
    </row>
    <row r="5337" spans="1:4" x14ac:dyDescent="0.2">
      <c r="A5337" s="1">
        <v>3142</v>
      </c>
      <c r="B5337" s="3">
        <v>42625.779861111114</v>
      </c>
      <c r="C5337" t="s">
        <v>17</v>
      </c>
      <c r="D5337">
        <v>1</v>
      </c>
    </row>
    <row r="5338" spans="1:4" x14ac:dyDescent="0.2">
      <c r="A5338" s="1">
        <v>3142</v>
      </c>
      <c r="B5338" s="3">
        <v>42625.779861111114</v>
      </c>
      <c r="C5338" t="s">
        <v>32</v>
      </c>
      <c r="D5338">
        <v>1</v>
      </c>
    </row>
    <row r="5339" spans="1:4" x14ac:dyDescent="0.2">
      <c r="A5339" s="1">
        <v>3142</v>
      </c>
      <c r="B5339" s="3">
        <v>42625.779861111114</v>
      </c>
      <c r="C5339" t="s">
        <v>54</v>
      </c>
      <c r="D5339">
        <v>1</v>
      </c>
    </row>
    <row r="5340" spans="1:4" x14ac:dyDescent="0.2">
      <c r="A5340" s="1">
        <v>3142</v>
      </c>
      <c r="B5340" s="3">
        <v>42625.779861111114</v>
      </c>
      <c r="C5340" t="s">
        <v>103</v>
      </c>
      <c r="D5340">
        <v>1</v>
      </c>
    </row>
    <row r="5341" spans="1:4" x14ac:dyDescent="0.2">
      <c r="A5341" s="1">
        <v>3142</v>
      </c>
      <c r="B5341" s="3">
        <v>42625.779861111114</v>
      </c>
      <c r="C5341" t="s">
        <v>98</v>
      </c>
      <c r="D5341">
        <v>1</v>
      </c>
    </row>
    <row r="5342" spans="1:4" x14ac:dyDescent="0.2">
      <c r="A5342" s="1">
        <v>3143</v>
      </c>
      <c r="B5342" s="3">
        <v>42625.868055555555</v>
      </c>
      <c r="C5342" t="s">
        <v>12</v>
      </c>
      <c r="D5342">
        <v>4</v>
      </c>
    </row>
    <row r="5343" spans="1:4" x14ac:dyDescent="0.2">
      <c r="A5343" s="1">
        <v>3143</v>
      </c>
      <c r="B5343" s="3">
        <v>42625.868055555555</v>
      </c>
      <c r="C5343" t="s">
        <v>95</v>
      </c>
      <c r="D5343">
        <v>1</v>
      </c>
    </row>
    <row r="5344" spans="1:4" x14ac:dyDescent="0.2">
      <c r="A5344" s="1">
        <v>3143</v>
      </c>
      <c r="B5344" s="3">
        <v>42625.868055555555</v>
      </c>
      <c r="C5344" t="s">
        <v>118</v>
      </c>
      <c r="D5344">
        <v>1</v>
      </c>
    </row>
    <row r="5345" spans="1:4" x14ac:dyDescent="0.2">
      <c r="A5345" s="1">
        <v>3144</v>
      </c>
      <c r="B5345" s="3">
        <v>42625.871527777781</v>
      </c>
      <c r="C5345" t="s">
        <v>10</v>
      </c>
      <c r="D5345">
        <v>1</v>
      </c>
    </row>
    <row r="5346" spans="1:4" x14ac:dyDescent="0.2">
      <c r="A5346" s="1">
        <v>3144</v>
      </c>
      <c r="B5346" s="3">
        <v>42625.871527777781</v>
      </c>
      <c r="C5346" t="s">
        <v>12</v>
      </c>
      <c r="D5346">
        <v>2</v>
      </c>
    </row>
    <row r="5347" spans="1:4" x14ac:dyDescent="0.2">
      <c r="A5347" s="1">
        <v>3144</v>
      </c>
      <c r="B5347" s="3">
        <v>42625.871527777781</v>
      </c>
      <c r="C5347" t="s">
        <v>60</v>
      </c>
      <c r="D5347">
        <v>1</v>
      </c>
    </row>
    <row r="5348" spans="1:4" x14ac:dyDescent="0.2">
      <c r="A5348" s="1">
        <v>3144</v>
      </c>
      <c r="B5348" s="3">
        <v>42625.871527777781</v>
      </c>
      <c r="C5348" t="s">
        <v>86</v>
      </c>
      <c r="D5348">
        <v>1</v>
      </c>
    </row>
    <row r="5349" spans="1:4" x14ac:dyDescent="0.2">
      <c r="A5349" s="1">
        <v>3145</v>
      </c>
      <c r="B5349" s="3">
        <v>42625.871527777781</v>
      </c>
      <c r="C5349" t="s">
        <v>100</v>
      </c>
      <c r="D5349">
        <v>1</v>
      </c>
    </row>
    <row r="5350" spans="1:4" x14ac:dyDescent="0.2">
      <c r="A5350" s="1">
        <v>3146</v>
      </c>
      <c r="B5350" s="3">
        <v>42626.763888888891</v>
      </c>
      <c r="C5350" t="s">
        <v>112</v>
      </c>
      <c r="D5350">
        <v>1</v>
      </c>
    </row>
    <row r="5351" spans="1:4" x14ac:dyDescent="0.2">
      <c r="A5351" s="1">
        <v>3146</v>
      </c>
      <c r="B5351" s="3">
        <v>42626.763888888891</v>
      </c>
      <c r="C5351" t="s">
        <v>115</v>
      </c>
      <c r="D5351">
        <v>1</v>
      </c>
    </row>
    <row r="5352" spans="1:4" x14ac:dyDescent="0.2">
      <c r="A5352" s="1">
        <v>3146</v>
      </c>
      <c r="B5352" s="3">
        <v>42626.763888888891</v>
      </c>
      <c r="C5352" t="s">
        <v>156</v>
      </c>
      <c r="D5352">
        <v>1</v>
      </c>
    </row>
    <row r="5353" spans="1:4" x14ac:dyDescent="0.2">
      <c r="A5353" s="1">
        <v>3146</v>
      </c>
      <c r="B5353" s="3">
        <v>42626.763888888891</v>
      </c>
      <c r="C5353" t="s">
        <v>176</v>
      </c>
      <c r="D5353">
        <v>2</v>
      </c>
    </row>
    <row r="5354" spans="1:4" x14ac:dyDescent="0.2">
      <c r="A5354" s="1">
        <v>3147</v>
      </c>
      <c r="B5354" s="3">
        <v>42626.79791666667</v>
      </c>
      <c r="C5354" t="s">
        <v>5</v>
      </c>
      <c r="D5354">
        <v>1</v>
      </c>
    </row>
    <row r="5355" spans="1:4" x14ac:dyDescent="0.2">
      <c r="A5355" s="1">
        <v>3147</v>
      </c>
      <c r="B5355" s="3">
        <v>42626.79791666667</v>
      </c>
      <c r="C5355" t="s">
        <v>8</v>
      </c>
      <c r="D5355">
        <v>1</v>
      </c>
    </row>
    <row r="5356" spans="1:4" x14ac:dyDescent="0.2">
      <c r="A5356" s="1">
        <v>3147</v>
      </c>
      <c r="B5356" s="3">
        <v>42626.79791666667</v>
      </c>
      <c r="C5356" t="s">
        <v>12</v>
      </c>
      <c r="D5356">
        <v>1</v>
      </c>
    </row>
    <row r="5357" spans="1:4" x14ac:dyDescent="0.2">
      <c r="A5357" s="1">
        <v>3147</v>
      </c>
      <c r="B5357" s="3">
        <v>42626.79791666667</v>
      </c>
      <c r="C5357" t="s">
        <v>17</v>
      </c>
      <c r="D5357">
        <v>3</v>
      </c>
    </row>
    <row r="5358" spans="1:4" x14ac:dyDescent="0.2">
      <c r="A5358" s="1">
        <v>3147</v>
      </c>
      <c r="B5358" s="3">
        <v>42626.79791666667</v>
      </c>
      <c r="C5358" t="s">
        <v>86</v>
      </c>
      <c r="D5358">
        <v>2</v>
      </c>
    </row>
    <row r="5359" spans="1:4" x14ac:dyDescent="0.2">
      <c r="A5359" s="1">
        <v>3147</v>
      </c>
      <c r="B5359" s="3">
        <v>42626.79791666667</v>
      </c>
      <c r="C5359" t="s">
        <v>89</v>
      </c>
      <c r="D5359">
        <v>1</v>
      </c>
    </row>
    <row r="5360" spans="1:4" x14ac:dyDescent="0.2">
      <c r="A5360" s="1">
        <v>3148</v>
      </c>
      <c r="B5360" s="3">
        <v>42626.816666666666</v>
      </c>
      <c r="C5360" t="s">
        <v>15</v>
      </c>
      <c r="D5360">
        <v>1</v>
      </c>
    </row>
    <row r="5361" spans="1:4" x14ac:dyDescent="0.2">
      <c r="A5361" s="1">
        <v>3148</v>
      </c>
      <c r="B5361" s="3">
        <v>42626.816666666666</v>
      </c>
      <c r="C5361" t="s">
        <v>17</v>
      </c>
      <c r="D5361">
        <v>1</v>
      </c>
    </row>
    <row r="5362" spans="1:4" x14ac:dyDescent="0.2">
      <c r="A5362" s="1">
        <v>3148</v>
      </c>
      <c r="B5362" s="3">
        <v>42626.816666666666</v>
      </c>
      <c r="C5362" t="s">
        <v>34</v>
      </c>
      <c r="D5362">
        <v>1</v>
      </c>
    </row>
    <row r="5363" spans="1:4" x14ac:dyDescent="0.2">
      <c r="A5363" s="1">
        <v>3148</v>
      </c>
      <c r="B5363" s="3">
        <v>42626.816666666666</v>
      </c>
      <c r="C5363" t="s">
        <v>33</v>
      </c>
      <c r="D5363">
        <v>1</v>
      </c>
    </row>
    <row r="5364" spans="1:4" x14ac:dyDescent="0.2">
      <c r="A5364" s="1">
        <v>3148</v>
      </c>
      <c r="B5364" s="3">
        <v>42626.816666666666</v>
      </c>
      <c r="C5364" t="s">
        <v>27</v>
      </c>
      <c r="D5364">
        <v>1</v>
      </c>
    </row>
    <row r="5365" spans="1:4" x14ac:dyDescent="0.2">
      <c r="A5365" s="1">
        <v>3148</v>
      </c>
      <c r="B5365" s="3">
        <v>42626.816666666666</v>
      </c>
      <c r="C5365" t="s">
        <v>86</v>
      </c>
      <c r="D5365">
        <v>1</v>
      </c>
    </row>
    <row r="5366" spans="1:4" x14ac:dyDescent="0.2">
      <c r="A5366" s="1">
        <v>3150</v>
      </c>
      <c r="B5366" s="3">
        <v>42627.861111111109</v>
      </c>
      <c r="C5366" t="s">
        <v>7</v>
      </c>
      <c r="D5366">
        <v>1</v>
      </c>
    </row>
    <row r="5367" spans="1:4" x14ac:dyDescent="0.2">
      <c r="A5367" s="1">
        <v>3150</v>
      </c>
      <c r="B5367" s="3">
        <v>42627.861111111109</v>
      </c>
      <c r="C5367" t="s">
        <v>4</v>
      </c>
      <c r="D5367">
        <v>1</v>
      </c>
    </row>
    <row r="5368" spans="1:4" x14ac:dyDescent="0.2">
      <c r="A5368" s="1">
        <v>3150</v>
      </c>
      <c r="B5368" s="3">
        <v>42627.861111111109</v>
      </c>
      <c r="C5368" t="s">
        <v>8</v>
      </c>
      <c r="D5368">
        <v>2</v>
      </c>
    </row>
    <row r="5369" spans="1:4" x14ac:dyDescent="0.2">
      <c r="A5369" s="1">
        <v>3150</v>
      </c>
      <c r="B5369" s="3">
        <v>42627.861111111109</v>
      </c>
      <c r="C5369" t="s">
        <v>24</v>
      </c>
      <c r="D5369">
        <v>1</v>
      </c>
    </row>
    <row r="5370" spans="1:4" x14ac:dyDescent="0.2">
      <c r="A5370" s="1">
        <v>3150</v>
      </c>
      <c r="B5370" s="3">
        <v>42627.861111111109</v>
      </c>
      <c r="C5370" t="s">
        <v>38</v>
      </c>
      <c r="D5370">
        <v>1</v>
      </c>
    </row>
    <row r="5371" spans="1:4" x14ac:dyDescent="0.2">
      <c r="A5371" s="1">
        <v>3150</v>
      </c>
      <c r="B5371" s="3">
        <v>42627.861111111109</v>
      </c>
      <c r="C5371" t="s">
        <v>88</v>
      </c>
      <c r="D5371">
        <v>1</v>
      </c>
    </row>
    <row r="5372" spans="1:4" x14ac:dyDescent="0.2">
      <c r="A5372" s="1">
        <v>3151</v>
      </c>
      <c r="B5372" s="3">
        <v>42627.915277777778</v>
      </c>
      <c r="C5372" t="s">
        <v>10</v>
      </c>
      <c r="D5372">
        <v>1</v>
      </c>
    </row>
    <row r="5373" spans="1:4" x14ac:dyDescent="0.2">
      <c r="A5373" s="1">
        <v>3151</v>
      </c>
      <c r="B5373" s="3">
        <v>42627.915277777778</v>
      </c>
      <c r="C5373" t="s">
        <v>16</v>
      </c>
      <c r="D5373">
        <v>1</v>
      </c>
    </row>
    <row r="5374" spans="1:4" x14ac:dyDescent="0.2">
      <c r="A5374" s="1">
        <v>3151</v>
      </c>
      <c r="B5374" s="3">
        <v>42627.915277777778</v>
      </c>
      <c r="C5374" t="s">
        <v>34</v>
      </c>
      <c r="D5374">
        <v>1</v>
      </c>
    </row>
    <row r="5375" spans="1:4" x14ac:dyDescent="0.2">
      <c r="A5375" s="1">
        <v>3151</v>
      </c>
      <c r="B5375" s="3">
        <v>42627.915277777778</v>
      </c>
      <c r="C5375" t="s">
        <v>31</v>
      </c>
      <c r="D5375">
        <v>1</v>
      </c>
    </row>
    <row r="5376" spans="1:4" x14ac:dyDescent="0.2">
      <c r="A5376" s="1">
        <v>3151</v>
      </c>
      <c r="B5376" s="3">
        <v>42627.915277777778</v>
      </c>
      <c r="C5376" t="s">
        <v>80</v>
      </c>
      <c r="D5376">
        <v>1</v>
      </c>
    </row>
    <row r="5377" spans="1:4" x14ac:dyDescent="0.2">
      <c r="A5377" s="1">
        <v>3151</v>
      </c>
      <c r="B5377" s="3">
        <v>42627.915277777778</v>
      </c>
      <c r="C5377" t="s">
        <v>90</v>
      </c>
      <c r="D5377">
        <v>1</v>
      </c>
    </row>
    <row r="5378" spans="1:4" x14ac:dyDescent="0.2">
      <c r="A5378" s="1">
        <v>3151</v>
      </c>
      <c r="B5378" s="3">
        <v>42627.915277777778</v>
      </c>
      <c r="C5378" t="s">
        <v>126</v>
      </c>
      <c r="D5378">
        <v>1</v>
      </c>
    </row>
    <row r="5379" spans="1:4" x14ac:dyDescent="0.2">
      <c r="A5379" s="1">
        <v>3152</v>
      </c>
      <c r="B5379" s="3">
        <v>42628.775000000001</v>
      </c>
      <c r="C5379" t="s">
        <v>8</v>
      </c>
      <c r="D5379">
        <v>2</v>
      </c>
    </row>
    <row r="5380" spans="1:4" x14ac:dyDescent="0.2">
      <c r="A5380" s="1">
        <v>3152</v>
      </c>
      <c r="B5380" s="3">
        <v>42628.775000000001</v>
      </c>
      <c r="C5380" t="s">
        <v>15</v>
      </c>
      <c r="D5380">
        <v>1</v>
      </c>
    </row>
    <row r="5381" spans="1:4" x14ac:dyDescent="0.2">
      <c r="A5381" s="1">
        <v>3152</v>
      </c>
      <c r="B5381" s="3">
        <v>42628.775000000001</v>
      </c>
      <c r="C5381" t="s">
        <v>54</v>
      </c>
      <c r="D5381">
        <v>1</v>
      </c>
    </row>
    <row r="5382" spans="1:4" x14ac:dyDescent="0.2">
      <c r="A5382" s="1">
        <v>3152</v>
      </c>
      <c r="B5382" s="3">
        <v>42628.775000000001</v>
      </c>
      <c r="C5382" t="s">
        <v>98</v>
      </c>
      <c r="D5382">
        <v>1</v>
      </c>
    </row>
    <row r="5383" spans="1:4" x14ac:dyDescent="0.2">
      <c r="A5383" s="1">
        <v>3153</v>
      </c>
      <c r="B5383" s="3">
        <v>42628.779861111114</v>
      </c>
      <c r="C5383" t="s">
        <v>15</v>
      </c>
      <c r="D5383">
        <v>1</v>
      </c>
    </row>
    <row r="5384" spans="1:4" x14ac:dyDescent="0.2">
      <c r="A5384" s="1">
        <v>3153</v>
      </c>
      <c r="B5384" s="3">
        <v>42628.779861111114</v>
      </c>
      <c r="C5384" t="s">
        <v>68</v>
      </c>
      <c r="D5384">
        <v>1</v>
      </c>
    </row>
    <row r="5385" spans="1:4" x14ac:dyDescent="0.2">
      <c r="A5385" s="1">
        <v>3153</v>
      </c>
      <c r="B5385" s="3">
        <v>42628.779861111114</v>
      </c>
      <c r="C5385" t="s">
        <v>160</v>
      </c>
      <c r="D5385">
        <v>2</v>
      </c>
    </row>
    <row r="5386" spans="1:4" x14ac:dyDescent="0.2">
      <c r="A5386" s="1">
        <v>3153</v>
      </c>
      <c r="B5386" s="3">
        <v>42628.779861111114</v>
      </c>
      <c r="C5386" t="s">
        <v>104</v>
      </c>
      <c r="D5386">
        <v>1</v>
      </c>
    </row>
    <row r="5387" spans="1:4" x14ac:dyDescent="0.2">
      <c r="A5387" s="1">
        <v>3154</v>
      </c>
      <c r="B5387" s="3">
        <v>42628.78125</v>
      </c>
      <c r="C5387" t="s">
        <v>57</v>
      </c>
      <c r="D5387">
        <v>1</v>
      </c>
    </row>
    <row r="5388" spans="1:4" x14ac:dyDescent="0.2">
      <c r="A5388" s="1">
        <v>3154</v>
      </c>
      <c r="B5388" s="3">
        <v>42628.78125</v>
      </c>
      <c r="C5388" t="s">
        <v>66</v>
      </c>
      <c r="D5388">
        <v>1</v>
      </c>
    </row>
    <row r="5389" spans="1:4" x14ac:dyDescent="0.2">
      <c r="A5389" s="1">
        <v>3154</v>
      </c>
      <c r="B5389" s="3">
        <v>42628.78125</v>
      </c>
      <c r="C5389" t="s">
        <v>100</v>
      </c>
      <c r="D5389">
        <v>1</v>
      </c>
    </row>
    <row r="5390" spans="1:4" x14ac:dyDescent="0.2">
      <c r="A5390" s="1">
        <v>3154</v>
      </c>
      <c r="B5390" s="3">
        <v>42628.78125</v>
      </c>
      <c r="C5390" t="s">
        <v>156</v>
      </c>
      <c r="D5390">
        <v>1</v>
      </c>
    </row>
    <row r="5391" spans="1:4" x14ac:dyDescent="0.2">
      <c r="A5391" s="1">
        <v>3154</v>
      </c>
      <c r="B5391" s="3">
        <v>42628.78125</v>
      </c>
      <c r="C5391" t="s">
        <v>176</v>
      </c>
      <c r="D5391">
        <v>2</v>
      </c>
    </row>
    <row r="5392" spans="1:4" x14ac:dyDescent="0.2">
      <c r="A5392" s="1">
        <v>3155</v>
      </c>
      <c r="B5392" s="3">
        <v>42628.84652777778</v>
      </c>
      <c r="C5392" t="s">
        <v>12</v>
      </c>
      <c r="D5392">
        <v>2</v>
      </c>
    </row>
    <row r="5393" spans="1:4" x14ac:dyDescent="0.2">
      <c r="A5393" s="1">
        <v>3155</v>
      </c>
      <c r="B5393" s="3">
        <v>42628.84652777778</v>
      </c>
      <c r="C5393" t="s">
        <v>33</v>
      </c>
      <c r="D5393">
        <v>1</v>
      </c>
    </row>
    <row r="5394" spans="1:4" x14ac:dyDescent="0.2">
      <c r="A5394" s="1">
        <v>3155</v>
      </c>
      <c r="B5394" s="3">
        <v>42628.84652777778</v>
      </c>
      <c r="C5394" t="s">
        <v>99</v>
      </c>
      <c r="D5394">
        <v>1</v>
      </c>
    </row>
    <row r="5395" spans="1:4" x14ac:dyDescent="0.2">
      <c r="A5395" s="1">
        <v>3155</v>
      </c>
      <c r="B5395" s="3">
        <v>42628.84652777778</v>
      </c>
      <c r="C5395" t="s">
        <v>113</v>
      </c>
      <c r="D5395">
        <v>1</v>
      </c>
    </row>
    <row r="5396" spans="1:4" x14ac:dyDescent="0.2">
      <c r="A5396" s="1">
        <v>3155</v>
      </c>
      <c r="B5396" s="3">
        <v>42628.84652777778</v>
      </c>
      <c r="C5396" t="s">
        <v>118</v>
      </c>
      <c r="D5396">
        <v>1</v>
      </c>
    </row>
    <row r="5397" spans="1:4" x14ac:dyDescent="0.2">
      <c r="A5397" s="1">
        <v>3156</v>
      </c>
      <c r="B5397" s="3">
        <v>42629.513194444444</v>
      </c>
      <c r="C5397" t="s">
        <v>10</v>
      </c>
      <c r="D5397">
        <v>2</v>
      </c>
    </row>
    <row r="5398" spans="1:4" x14ac:dyDescent="0.2">
      <c r="A5398" s="1">
        <v>3156</v>
      </c>
      <c r="B5398" s="3">
        <v>42629.513194444444</v>
      </c>
      <c r="C5398" t="s">
        <v>12</v>
      </c>
      <c r="D5398">
        <v>2</v>
      </c>
    </row>
    <row r="5399" spans="1:4" x14ac:dyDescent="0.2">
      <c r="A5399" s="1">
        <v>3156</v>
      </c>
      <c r="B5399" s="3">
        <v>42629.513194444444</v>
      </c>
      <c r="C5399" t="s">
        <v>68</v>
      </c>
      <c r="D5399">
        <v>2</v>
      </c>
    </row>
    <row r="5400" spans="1:4" x14ac:dyDescent="0.2">
      <c r="A5400" s="1">
        <v>3156</v>
      </c>
      <c r="B5400" s="3">
        <v>42629.513194444444</v>
      </c>
      <c r="C5400" t="s">
        <v>79</v>
      </c>
      <c r="D5400">
        <v>1</v>
      </c>
    </row>
    <row r="5401" spans="1:4" x14ac:dyDescent="0.2">
      <c r="A5401" s="1">
        <v>3156</v>
      </c>
      <c r="B5401" s="3">
        <v>42629.513194444444</v>
      </c>
      <c r="C5401" t="s">
        <v>86</v>
      </c>
      <c r="D5401">
        <v>1</v>
      </c>
    </row>
    <row r="5402" spans="1:4" x14ac:dyDescent="0.2">
      <c r="A5402" s="1">
        <v>3156</v>
      </c>
      <c r="B5402" s="3">
        <v>42629.513194444444</v>
      </c>
      <c r="C5402" t="s">
        <v>102</v>
      </c>
      <c r="D5402">
        <v>1</v>
      </c>
    </row>
    <row r="5403" spans="1:4" x14ac:dyDescent="0.2">
      <c r="A5403" s="1">
        <v>3157</v>
      </c>
      <c r="B5403" s="3">
        <v>42629.723611111112</v>
      </c>
      <c r="C5403" t="s">
        <v>12</v>
      </c>
      <c r="D5403">
        <v>2</v>
      </c>
    </row>
    <row r="5404" spans="1:4" x14ac:dyDescent="0.2">
      <c r="A5404" s="1">
        <v>3157</v>
      </c>
      <c r="B5404" s="3">
        <v>42629.723611111112</v>
      </c>
      <c r="C5404" t="s">
        <v>15</v>
      </c>
      <c r="D5404">
        <v>1</v>
      </c>
    </row>
    <row r="5405" spans="1:4" x14ac:dyDescent="0.2">
      <c r="A5405" s="1">
        <v>3157</v>
      </c>
      <c r="B5405" s="3">
        <v>42629.723611111112</v>
      </c>
      <c r="C5405" t="s">
        <v>89</v>
      </c>
      <c r="D5405">
        <v>1</v>
      </c>
    </row>
    <row r="5406" spans="1:4" x14ac:dyDescent="0.2">
      <c r="A5406" s="1">
        <v>3157</v>
      </c>
      <c r="B5406" s="3">
        <v>42629.723611111112</v>
      </c>
      <c r="C5406" t="s">
        <v>95</v>
      </c>
      <c r="D5406">
        <v>1</v>
      </c>
    </row>
    <row r="5407" spans="1:4" x14ac:dyDescent="0.2">
      <c r="A5407" s="1">
        <v>3157</v>
      </c>
      <c r="B5407" s="3">
        <v>42629.723611111112</v>
      </c>
      <c r="C5407" t="s">
        <v>110</v>
      </c>
      <c r="D5407">
        <v>1</v>
      </c>
    </row>
    <row r="5408" spans="1:4" x14ac:dyDescent="0.2">
      <c r="A5408" s="1">
        <v>3158</v>
      </c>
      <c r="B5408" s="3">
        <v>42629.724999999999</v>
      </c>
      <c r="C5408" t="s">
        <v>12</v>
      </c>
      <c r="D5408">
        <v>6</v>
      </c>
    </row>
    <row r="5409" spans="1:4" x14ac:dyDescent="0.2">
      <c r="A5409" s="1">
        <v>3158</v>
      </c>
      <c r="B5409" s="3">
        <v>42629.724999999999</v>
      </c>
      <c r="C5409" t="s">
        <v>16</v>
      </c>
      <c r="D5409">
        <v>2</v>
      </c>
    </row>
    <row r="5410" spans="1:4" x14ac:dyDescent="0.2">
      <c r="A5410" s="1">
        <v>3159</v>
      </c>
      <c r="B5410" s="3">
        <v>42629.727777777778</v>
      </c>
      <c r="C5410" t="s">
        <v>10</v>
      </c>
      <c r="D5410">
        <v>1</v>
      </c>
    </row>
    <row r="5411" spans="1:4" x14ac:dyDescent="0.2">
      <c r="A5411" s="1">
        <v>3159</v>
      </c>
      <c r="B5411" s="3">
        <v>42629.727777777778</v>
      </c>
      <c r="C5411" t="s">
        <v>11</v>
      </c>
      <c r="D5411">
        <v>1</v>
      </c>
    </row>
    <row r="5412" spans="1:4" x14ac:dyDescent="0.2">
      <c r="A5412" s="1">
        <v>3159</v>
      </c>
      <c r="B5412" s="3">
        <v>42629.727777777778</v>
      </c>
      <c r="C5412" t="s">
        <v>12</v>
      </c>
      <c r="D5412">
        <v>1</v>
      </c>
    </row>
    <row r="5413" spans="1:4" x14ac:dyDescent="0.2">
      <c r="A5413" s="1">
        <v>3159</v>
      </c>
      <c r="B5413" s="3">
        <v>42629.727777777778</v>
      </c>
      <c r="C5413" t="s">
        <v>28</v>
      </c>
      <c r="D5413">
        <v>1</v>
      </c>
    </row>
    <row r="5414" spans="1:4" x14ac:dyDescent="0.2">
      <c r="A5414" s="1">
        <v>3159</v>
      </c>
      <c r="B5414" s="3">
        <v>42629.727777777778</v>
      </c>
      <c r="C5414" t="s">
        <v>61</v>
      </c>
      <c r="D5414">
        <v>1</v>
      </c>
    </row>
    <row r="5415" spans="1:4" x14ac:dyDescent="0.2">
      <c r="A5415" s="1">
        <v>3159</v>
      </c>
      <c r="B5415" s="3">
        <v>42629.727777777778</v>
      </c>
      <c r="C5415" t="s">
        <v>68</v>
      </c>
      <c r="D5415">
        <v>1</v>
      </c>
    </row>
    <row r="5416" spans="1:4" x14ac:dyDescent="0.2">
      <c r="A5416" s="1">
        <v>3159</v>
      </c>
      <c r="B5416" s="3">
        <v>42629.727777777778</v>
      </c>
      <c r="C5416" t="s">
        <v>114</v>
      </c>
      <c r="D5416">
        <v>1</v>
      </c>
    </row>
    <row r="5417" spans="1:4" x14ac:dyDescent="0.2">
      <c r="A5417" s="1">
        <v>3159</v>
      </c>
      <c r="B5417" s="3">
        <v>42629.727777777778</v>
      </c>
      <c r="C5417" t="s">
        <v>135</v>
      </c>
      <c r="D5417">
        <v>1</v>
      </c>
    </row>
    <row r="5418" spans="1:4" x14ac:dyDescent="0.2">
      <c r="A5418" s="1">
        <v>3159</v>
      </c>
      <c r="B5418" s="3">
        <v>42629.727777777778</v>
      </c>
      <c r="C5418" t="s">
        <v>172</v>
      </c>
      <c r="D5418">
        <v>1</v>
      </c>
    </row>
    <row r="5419" spans="1:4" x14ac:dyDescent="0.2">
      <c r="A5419" s="1">
        <v>3160</v>
      </c>
      <c r="B5419" s="3">
        <v>42629.74722222222</v>
      </c>
      <c r="C5419" t="s">
        <v>12</v>
      </c>
      <c r="D5419">
        <v>1</v>
      </c>
    </row>
    <row r="5420" spans="1:4" x14ac:dyDescent="0.2">
      <c r="A5420" s="1">
        <v>3160</v>
      </c>
      <c r="B5420" s="3">
        <v>42629.74722222222</v>
      </c>
      <c r="C5420" t="s">
        <v>14</v>
      </c>
      <c r="D5420">
        <v>1</v>
      </c>
    </row>
    <row r="5421" spans="1:4" x14ac:dyDescent="0.2">
      <c r="A5421" s="1">
        <v>3160</v>
      </c>
      <c r="B5421" s="3">
        <v>42629.74722222222</v>
      </c>
      <c r="C5421" t="s">
        <v>78</v>
      </c>
      <c r="D5421">
        <v>1</v>
      </c>
    </row>
    <row r="5422" spans="1:4" x14ac:dyDescent="0.2">
      <c r="A5422" s="1">
        <v>3160</v>
      </c>
      <c r="B5422" s="3">
        <v>42629.74722222222</v>
      </c>
      <c r="C5422" t="s">
        <v>148</v>
      </c>
      <c r="D5422">
        <v>1</v>
      </c>
    </row>
    <row r="5423" spans="1:4" x14ac:dyDescent="0.2">
      <c r="A5423" s="1">
        <v>3161</v>
      </c>
      <c r="B5423" s="3">
        <v>42629.757638888892</v>
      </c>
      <c r="C5423" t="s">
        <v>32</v>
      </c>
      <c r="D5423">
        <v>1</v>
      </c>
    </row>
    <row r="5424" spans="1:4" x14ac:dyDescent="0.2">
      <c r="A5424" s="1">
        <v>3161</v>
      </c>
      <c r="B5424" s="3">
        <v>42629.757638888892</v>
      </c>
      <c r="C5424" t="s">
        <v>38</v>
      </c>
      <c r="D5424">
        <v>1</v>
      </c>
    </row>
    <row r="5425" spans="1:4" x14ac:dyDescent="0.2">
      <c r="A5425" s="1">
        <v>3161</v>
      </c>
      <c r="B5425" s="3">
        <v>42629.757638888892</v>
      </c>
      <c r="C5425" t="s">
        <v>53</v>
      </c>
      <c r="D5425">
        <v>1</v>
      </c>
    </row>
    <row r="5426" spans="1:4" x14ac:dyDescent="0.2">
      <c r="A5426" s="1">
        <v>3161</v>
      </c>
      <c r="B5426" s="3">
        <v>42629.757638888892</v>
      </c>
      <c r="C5426" t="s">
        <v>88</v>
      </c>
      <c r="D5426">
        <v>1</v>
      </c>
    </row>
    <row r="5427" spans="1:4" x14ac:dyDescent="0.2">
      <c r="A5427" s="1">
        <v>3161</v>
      </c>
      <c r="B5427" s="3">
        <v>42629.757638888892</v>
      </c>
      <c r="C5427" t="s">
        <v>138</v>
      </c>
      <c r="D5427">
        <v>1</v>
      </c>
    </row>
    <row r="5428" spans="1:4" x14ac:dyDescent="0.2">
      <c r="A5428" s="1">
        <v>3161</v>
      </c>
      <c r="B5428" s="3">
        <v>42629.757638888892</v>
      </c>
      <c r="C5428" t="s">
        <v>176</v>
      </c>
      <c r="D5428">
        <v>2</v>
      </c>
    </row>
    <row r="5429" spans="1:4" x14ac:dyDescent="0.2">
      <c r="A5429" s="1">
        <v>3162</v>
      </c>
      <c r="B5429" s="3">
        <v>42629.772222222222</v>
      </c>
      <c r="C5429" t="s">
        <v>40</v>
      </c>
      <c r="D5429">
        <v>1</v>
      </c>
    </row>
    <row r="5430" spans="1:4" x14ac:dyDescent="0.2">
      <c r="A5430" s="1">
        <v>3162</v>
      </c>
      <c r="B5430" s="3">
        <v>42629.772222222222</v>
      </c>
      <c r="C5430" t="s">
        <v>35</v>
      </c>
      <c r="D5430">
        <v>1</v>
      </c>
    </row>
    <row r="5431" spans="1:4" x14ac:dyDescent="0.2">
      <c r="A5431" s="1">
        <v>3162</v>
      </c>
      <c r="B5431" s="3">
        <v>42629.772222222222</v>
      </c>
      <c r="C5431" t="s">
        <v>97</v>
      </c>
      <c r="D5431">
        <v>1</v>
      </c>
    </row>
    <row r="5432" spans="1:4" x14ac:dyDescent="0.2">
      <c r="A5432" s="1">
        <v>3162</v>
      </c>
      <c r="B5432" s="3">
        <v>42629.772222222222</v>
      </c>
      <c r="C5432" t="s">
        <v>89</v>
      </c>
      <c r="D5432">
        <v>2</v>
      </c>
    </row>
    <row r="5433" spans="1:4" x14ac:dyDescent="0.2">
      <c r="A5433" s="1">
        <v>3164</v>
      </c>
      <c r="B5433" s="3">
        <v>42629.786111111112</v>
      </c>
      <c r="C5433" t="s">
        <v>5</v>
      </c>
      <c r="D5433">
        <v>1</v>
      </c>
    </row>
    <row r="5434" spans="1:4" x14ac:dyDescent="0.2">
      <c r="A5434" s="1">
        <v>3164</v>
      </c>
      <c r="B5434" s="3">
        <v>42629.786111111112</v>
      </c>
      <c r="C5434" t="s">
        <v>8</v>
      </c>
      <c r="D5434">
        <v>3</v>
      </c>
    </row>
    <row r="5435" spans="1:4" x14ac:dyDescent="0.2">
      <c r="A5435" s="1">
        <v>3163</v>
      </c>
      <c r="B5435" s="3">
        <v>42629.786111111112</v>
      </c>
      <c r="C5435" t="s">
        <v>12</v>
      </c>
      <c r="D5435">
        <v>1</v>
      </c>
    </row>
    <row r="5436" spans="1:4" x14ac:dyDescent="0.2">
      <c r="A5436" s="1">
        <v>3164</v>
      </c>
      <c r="B5436" s="3">
        <v>42629.786111111112</v>
      </c>
      <c r="C5436" t="s">
        <v>17</v>
      </c>
      <c r="D5436">
        <v>1</v>
      </c>
    </row>
    <row r="5437" spans="1:4" x14ac:dyDescent="0.2">
      <c r="A5437" s="1">
        <v>3164</v>
      </c>
      <c r="B5437" s="3">
        <v>42629.786111111112</v>
      </c>
      <c r="C5437" t="s">
        <v>23</v>
      </c>
      <c r="D5437">
        <v>1</v>
      </c>
    </row>
    <row r="5438" spans="1:4" x14ac:dyDescent="0.2">
      <c r="A5438" s="1">
        <v>3163</v>
      </c>
      <c r="B5438" s="3">
        <v>42629.786111111112</v>
      </c>
      <c r="C5438" t="s">
        <v>17</v>
      </c>
      <c r="D5438">
        <v>1</v>
      </c>
    </row>
    <row r="5439" spans="1:4" x14ac:dyDescent="0.2">
      <c r="A5439" s="1">
        <v>3164</v>
      </c>
      <c r="B5439" s="3">
        <v>42629.786111111112</v>
      </c>
      <c r="C5439" t="s">
        <v>61</v>
      </c>
      <c r="D5439">
        <v>1</v>
      </c>
    </row>
    <row r="5440" spans="1:4" x14ac:dyDescent="0.2">
      <c r="A5440" s="1">
        <v>3164</v>
      </c>
      <c r="B5440" s="3">
        <v>42629.786111111112</v>
      </c>
      <c r="C5440" t="s">
        <v>89</v>
      </c>
      <c r="D5440">
        <v>1</v>
      </c>
    </row>
    <row r="5441" spans="1:4" x14ac:dyDescent="0.2">
      <c r="A5441" s="1">
        <v>3164</v>
      </c>
      <c r="B5441" s="3">
        <v>42629.786111111112</v>
      </c>
      <c r="C5441" t="s">
        <v>95</v>
      </c>
      <c r="D5441">
        <v>1</v>
      </c>
    </row>
    <row r="5442" spans="1:4" x14ac:dyDescent="0.2">
      <c r="A5442" s="1">
        <v>3163</v>
      </c>
      <c r="B5442" s="3">
        <v>42629.786111111112</v>
      </c>
      <c r="C5442" t="s">
        <v>89</v>
      </c>
      <c r="D5442">
        <v>1</v>
      </c>
    </row>
    <row r="5443" spans="1:4" x14ac:dyDescent="0.2">
      <c r="A5443" s="1">
        <v>3163</v>
      </c>
      <c r="B5443" s="3">
        <v>42629.786111111112</v>
      </c>
      <c r="C5443" t="s">
        <v>105</v>
      </c>
      <c r="D5443">
        <v>1</v>
      </c>
    </row>
    <row r="5444" spans="1:4" x14ac:dyDescent="0.2">
      <c r="A5444" s="1">
        <v>3165</v>
      </c>
      <c r="B5444" s="3">
        <v>42629.794444444444</v>
      </c>
      <c r="C5444" t="s">
        <v>8</v>
      </c>
      <c r="D5444">
        <v>2</v>
      </c>
    </row>
    <row r="5445" spans="1:4" x14ac:dyDescent="0.2">
      <c r="A5445" s="1">
        <v>3165</v>
      </c>
      <c r="B5445" s="3">
        <v>42629.794444444444</v>
      </c>
      <c r="C5445" t="s">
        <v>12</v>
      </c>
      <c r="D5445">
        <v>1</v>
      </c>
    </row>
    <row r="5446" spans="1:4" x14ac:dyDescent="0.2">
      <c r="A5446" s="1">
        <v>3165</v>
      </c>
      <c r="B5446" s="3">
        <v>42629.794444444444</v>
      </c>
      <c r="C5446" t="s">
        <v>17</v>
      </c>
      <c r="D5446">
        <v>1</v>
      </c>
    </row>
    <row r="5447" spans="1:4" x14ac:dyDescent="0.2">
      <c r="A5447" s="1">
        <v>3165</v>
      </c>
      <c r="B5447" s="3">
        <v>42629.794444444444</v>
      </c>
      <c r="C5447" t="s">
        <v>33</v>
      </c>
      <c r="D5447">
        <v>1</v>
      </c>
    </row>
    <row r="5448" spans="1:4" x14ac:dyDescent="0.2">
      <c r="A5448" s="1">
        <v>3165</v>
      </c>
      <c r="B5448" s="3">
        <v>42629.794444444444</v>
      </c>
      <c r="C5448" t="s">
        <v>28</v>
      </c>
      <c r="D5448">
        <v>1</v>
      </c>
    </row>
    <row r="5449" spans="1:4" x14ac:dyDescent="0.2">
      <c r="A5449" s="1">
        <v>3165</v>
      </c>
      <c r="B5449" s="3">
        <v>42629.794444444444</v>
      </c>
      <c r="C5449" t="s">
        <v>53</v>
      </c>
      <c r="D5449">
        <v>1</v>
      </c>
    </row>
    <row r="5450" spans="1:4" x14ac:dyDescent="0.2">
      <c r="A5450" s="1">
        <v>3165</v>
      </c>
      <c r="B5450" s="3">
        <v>42629.794444444444</v>
      </c>
      <c r="C5450" t="s">
        <v>87</v>
      </c>
      <c r="D5450">
        <v>1</v>
      </c>
    </row>
    <row r="5451" spans="1:4" x14ac:dyDescent="0.2">
      <c r="A5451" s="1">
        <v>3165</v>
      </c>
      <c r="B5451" s="3">
        <v>42629.794444444444</v>
      </c>
      <c r="C5451" t="s">
        <v>94</v>
      </c>
      <c r="D5451">
        <v>1</v>
      </c>
    </row>
    <row r="5452" spans="1:4" x14ac:dyDescent="0.2">
      <c r="A5452" s="1">
        <v>3166</v>
      </c>
      <c r="B5452" s="3">
        <v>42629.829861111109</v>
      </c>
      <c r="C5452" t="s">
        <v>17</v>
      </c>
      <c r="D5452">
        <v>1</v>
      </c>
    </row>
    <row r="5453" spans="1:4" x14ac:dyDescent="0.2">
      <c r="A5453" s="1">
        <v>3166</v>
      </c>
      <c r="B5453" s="3">
        <v>42629.829861111109</v>
      </c>
      <c r="C5453" t="s">
        <v>61</v>
      </c>
      <c r="D5453">
        <v>1</v>
      </c>
    </row>
    <row r="5454" spans="1:4" x14ac:dyDescent="0.2">
      <c r="A5454" s="1">
        <v>3166</v>
      </c>
      <c r="B5454" s="3">
        <v>42629.829861111109</v>
      </c>
      <c r="C5454" t="s">
        <v>87</v>
      </c>
      <c r="D5454">
        <v>1</v>
      </c>
    </row>
    <row r="5455" spans="1:4" x14ac:dyDescent="0.2">
      <c r="A5455" s="1">
        <v>3166</v>
      </c>
      <c r="B5455" s="3">
        <v>42629.829861111109</v>
      </c>
      <c r="C5455" t="s">
        <v>95</v>
      </c>
      <c r="D5455">
        <v>1</v>
      </c>
    </row>
    <row r="5456" spans="1:4" x14ac:dyDescent="0.2">
      <c r="A5456" s="1">
        <v>3167</v>
      </c>
      <c r="B5456" s="3">
        <v>42630.417361111111</v>
      </c>
      <c r="C5456" t="s">
        <v>12</v>
      </c>
      <c r="D5456">
        <v>1</v>
      </c>
    </row>
    <row r="5457" spans="1:4" x14ac:dyDescent="0.2">
      <c r="A5457" s="1">
        <v>3167</v>
      </c>
      <c r="B5457" s="3">
        <v>42630.417361111111</v>
      </c>
      <c r="C5457" t="s">
        <v>17</v>
      </c>
      <c r="D5457">
        <v>1</v>
      </c>
    </row>
    <row r="5458" spans="1:4" x14ac:dyDescent="0.2">
      <c r="A5458" s="1">
        <v>3167</v>
      </c>
      <c r="B5458" s="3">
        <v>42630.417361111111</v>
      </c>
      <c r="C5458" t="s">
        <v>33</v>
      </c>
      <c r="D5458">
        <v>1</v>
      </c>
    </row>
    <row r="5459" spans="1:4" x14ac:dyDescent="0.2">
      <c r="A5459" s="1">
        <v>3167</v>
      </c>
      <c r="B5459" s="3">
        <v>42630.417361111111</v>
      </c>
      <c r="C5459" t="s">
        <v>87</v>
      </c>
      <c r="D5459">
        <v>1</v>
      </c>
    </row>
    <row r="5460" spans="1:4" x14ac:dyDescent="0.2">
      <c r="A5460" s="1">
        <v>3167</v>
      </c>
      <c r="B5460" s="3">
        <v>42630.417361111111</v>
      </c>
      <c r="C5460" t="s">
        <v>89</v>
      </c>
      <c r="D5460">
        <v>1</v>
      </c>
    </row>
    <row r="5461" spans="1:4" x14ac:dyDescent="0.2">
      <c r="A5461" s="1">
        <v>3168</v>
      </c>
      <c r="B5461" s="3">
        <v>42630.716666666667</v>
      </c>
      <c r="C5461" t="s">
        <v>19</v>
      </c>
      <c r="D5461">
        <v>1</v>
      </c>
    </row>
    <row r="5462" spans="1:4" x14ac:dyDescent="0.2">
      <c r="A5462" s="1">
        <v>3168</v>
      </c>
      <c r="B5462" s="3">
        <v>42630.716666666667</v>
      </c>
      <c r="C5462" t="s">
        <v>17</v>
      </c>
      <c r="D5462">
        <v>1</v>
      </c>
    </row>
    <row r="5463" spans="1:4" x14ac:dyDescent="0.2">
      <c r="A5463" s="1">
        <v>3168</v>
      </c>
      <c r="B5463" s="3">
        <v>42630.716666666667</v>
      </c>
      <c r="C5463" t="s">
        <v>15</v>
      </c>
      <c r="D5463">
        <v>1</v>
      </c>
    </row>
    <row r="5464" spans="1:4" x14ac:dyDescent="0.2">
      <c r="A5464" s="1">
        <v>3168</v>
      </c>
      <c r="B5464" s="3">
        <v>42630.716666666667</v>
      </c>
      <c r="C5464" t="s">
        <v>69</v>
      </c>
      <c r="D5464">
        <v>1</v>
      </c>
    </row>
    <row r="5465" spans="1:4" x14ac:dyDescent="0.2">
      <c r="A5465" s="1">
        <v>3168</v>
      </c>
      <c r="B5465" s="3">
        <v>42630.716666666667</v>
      </c>
      <c r="C5465" t="s">
        <v>89</v>
      </c>
      <c r="D5465">
        <v>1</v>
      </c>
    </row>
    <row r="5466" spans="1:4" x14ac:dyDescent="0.2">
      <c r="A5466" s="1">
        <v>3168</v>
      </c>
      <c r="B5466" s="3">
        <v>42630.716666666667</v>
      </c>
      <c r="C5466" t="s">
        <v>90</v>
      </c>
      <c r="D5466">
        <v>1</v>
      </c>
    </row>
    <row r="5467" spans="1:4" x14ac:dyDescent="0.2">
      <c r="A5467" s="1">
        <v>3169</v>
      </c>
      <c r="B5467" s="3">
        <v>42630.736805555556</v>
      </c>
      <c r="C5467" t="s">
        <v>18</v>
      </c>
      <c r="D5467">
        <v>1</v>
      </c>
    </row>
    <row r="5468" spans="1:4" x14ac:dyDescent="0.2">
      <c r="A5468" s="1">
        <v>3169</v>
      </c>
      <c r="B5468" s="3">
        <v>42630.736805555556</v>
      </c>
      <c r="C5468" t="s">
        <v>15</v>
      </c>
      <c r="D5468">
        <v>1</v>
      </c>
    </row>
    <row r="5469" spans="1:4" x14ac:dyDescent="0.2">
      <c r="A5469" s="1">
        <v>3169</v>
      </c>
      <c r="B5469" s="3">
        <v>42630.736805555556</v>
      </c>
      <c r="C5469" t="s">
        <v>33</v>
      </c>
      <c r="D5469">
        <v>2</v>
      </c>
    </row>
    <row r="5470" spans="1:4" x14ac:dyDescent="0.2">
      <c r="A5470" s="1">
        <v>3169</v>
      </c>
      <c r="B5470" s="3">
        <v>42630.736805555556</v>
      </c>
      <c r="C5470" t="s">
        <v>36</v>
      </c>
      <c r="D5470">
        <v>1</v>
      </c>
    </row>
    <row r="5471" spans="1:4" x14ac:dyDescent="0.2">
      <c r="A5471" s="1">
        <v>3169</v>
      </c>
      <c r="B5471" s="3">
        <v>42630.736805555556</v>
      </c>
      <c r="C5471" t="s">
        <v>35</v>
      </c>
      <c r="D5471">
        <v>1</v>
      </c>
    </row>
    <row r="5472" spans="1:4" x14ac:dyDescent="0.2">
      <c r="A5472" s="1">
        <v>3169</v>
      </c>
      <c r="B5472" s="3">
        <v>42630.736805555556</v>
      </c>
      <c r="C5472" t="s">
        <v>99</v>
      </c>
      <c r="D5472">
        <v>1</v>
      </c>
    </row>
    <row r="5473" spans="1:4" x14ac:dyDescent="0.2">
      <c r="A5473" s="1">
        <v>3169</v>
      </c>
      <c r="B5473" s="3">
        <v>42630.736805555556</v>
      </c>
      <c r="C5473" t="s">
        <v>89</v>
      </c>
      <c r="D5473">
        <v>1</v>
      </c>
    </row>
    <row r="5474" spans="1:4" x14ac:dyDescent="0.2">
      <c r="A5474" s="1">
        <v>3170</v>
      </c>
      <c r="B5474" s="3">
        <v>42630.737500000003</v>
      </c>
      <c r="C5474" t="s">
        <v>19</v>
      </c>
      <c r="D5474">
        <v>1</v>
      </c>
    </row>
    <row r="5475" spans="1:4" x14ac:dyDescent="0.2">
      <c r="A5475" s="1">
        <v>3170</v>
      </c>
      <c r="B5475" s="3">
        <v>42630.737500000003</v>
      </c>
      <c r="C5475" t="s">
        <v>18</v>
      </c>
      <c r="D5475">
        <v>1</v>
      </c>
    </row>
    <row r="5476" spans="1:4" x14ac:dyDescent="0.2">
      <c r="A5476" s="1">
        <v>3170</v>
      </c>
      <c r="B5476" s="3">
        <v>42630.737500000003</v>
      </c>
      <c r="C5476" t="s">
        <v>14</v>
      </c>
      <c r="D5476">
        <v>1</v>
      </c>
    </row>
    <row r="5477" spans="1:4" x14ac:dyDescent="0.2">
      <c r="A5477" s="1">
        <v>3170</v>
      </c>
      <c r="B5477" s="3">
        <v>42630.737500000003</v>
      </c>
      <c r="C5477" t="s">
        <v>43</v>
      </c>
      <c r="D5477">
        <v>1</v>
      </c>
    </row>
    <row r="5478" spans="1:4" x14ac:dyDescent="0.2">
      <c r="A5478" s="1">
        <v>3170</v>
      </c>
      <c r="B5478" s="3">
        <v>42630.737500000003</v>
      </c>
      <c r="C5478" t="s">
        <v>84</v>
      </c>
      <c r="D5478">
        <v>1</v>
      </c>
    </row>
    <row r="5479" spans="1:4" x14ac:dyDescent="0.2">
      <c r="A5479" s="1">
        <v>3170</v>
      </c>
      <c r="B5479" s="3">
        <v>42630.737500000003</v>
      </c>
      <c r="C5479" t="s">
        <v>74</v>
      </c>
      <c r="D5479">
        <v>1</v>
      </c>
    </row>
    <row r="5480" spans="1:4" x14ac:dyDescent="0.2">
      <c r="A5480" s="1">
        <v>3170</v>
      </c>
      <c r="B5480" s="3">
        <v>42630.737500000003</v>
      </c>
      <c r="C5480" t="s">
        <v>91</v>
      </c>
      <c r="D5480">
        <v>1</v>
      </c>
    </row>
    <row r="5481" spans="1:4" x14ac:dyDescent="0.2">
      <c r="A5481" s="1">
        <v>3171</v>
      </c>
      <c r="B5481" s="3">
        <v>42630.75277777778</v>
      </c>
      <c r="C5481" t="s">
        <v>8</v>
      </c>
      <c r="D5481">
        <v>1</v>
      </c>
    </row>
    <row r="5482" spans="1:4" x14ac:dyDescent="0.2">
      <c r="A5482" s="1">
        <v>3171</v>
      </c>
      <c r="B5482" s="3">
        <v>42630.75277777778</v>
      </c>
      <c r="C5482" t="s">
        <v>9</v>
      </c>
      <c r="D5482">
        <v>1</v>
      </c>
    </row>
    <row r="5483" spans="1:4" x14ac:dyDescent="0.2">
      <c r="A5483" s="1">
        <v>3171</v>
      </c>
      <c r="B5483" s="3">
        <v>42630.75277777778</v>
      </c>
      <c r="C5483" t="s">
        <v>17</v>
      </c>
      <c r="D5483">
        <v>1</v>
      </c>
    </row>
    <row r="5484" spans="1:4" x14ac:dyDescent="0.2">
      <c r="A5484" s="1">
        <v>3171</v>
      </c>
      <c r="B5484" s="3">
        <v>42630.75277777778</v>
      </c>
      <c r="C5484" t="s">
        <v>33</v>
      </c>
      <c r="D5484">
        <v>1</v>
      </c>
    </row>
    <row r="5485" spans="1:4" x14ac:dyDescent="0.2">
      <c r="A5485" s="1">
        <v>3171</v>
      </c>
      <c r="B5485" s="3">
        <v>42630.75277777778</v>
      </c>
      <c r="C5485" t="s">
        <v>69</v>
      </c>
      <c r="D5485">
        <v>1</v>
      </c>
    </row>
    <row r="5486" spans="1:4" x14ac:dyDescent="0.2">
      <c r="A5486" s="1">
        <v>3171</v>
      </c>
      <c r="B5486" s="3">
        <v>42630.75277777778</v>
      </c>
      <c r="C5486" t="s">
        <v>89</v>
      </c>
      <c r="D5486">
        <v>1</v>
      </c>
    </row>
    <row r="5487" spans="1:4" x14ac:dyDescent="0.2">
      <c r="A5487" s="1">
        <v>3171</v>
      </c>
      <c r="B5487" s="3">
        <v>42630.75277777778</v>
      </c>
      <c r="C5487" t="s">
        <v>151</v>
      </c>
      <c r="D5487">
        <v>1</v>
      </c>
    </row>
    <row r="5488" spans="1:4" x14ac:dyDescent="0.2">
      <c r="A5488" s="1">
        <v>3172</v>
      </c>
      <c r="B5488" s="3">
        <v>42630.768750000003</v>
      </c>
      <c r="C5488" t="s">
        <v>18</v>
      </c>
      <c r="D5488">
        <v>1</v>
      </c>
    </row>
    <row r="5489" spans="1:4" x14ac:dyDescent="0.2">
      <c r="A5489" s="1">
        <v>3172</v>
      </c>
      <c r="B5489" s="3">
        <v>42630.768750000003</v>
      </c>
      <c r="C5489" t="s">
        <v>28</v>
      </c>
      <c r="D5489">
        <v>1</v>
      </c>
    </row>
    <row r="5490" spans="1:4" x14ac:dyDescent="0.2">
      <c r="A5490" s="1">
        <v>3172</v>
      </c>
      <c r="B5490" s="3">
        <v>42630.768750000003</v>
      </c>
      <c r="C5490" t="s">
        <v>33</v>
      </c>
      <c r="D5490">
        <v>1</v>
      </c>
    </row>
    <row r="5491" spans="1:4" x14ac:dyDescent="0.2">
      <c r="A5491" s="1">
        <v>3172</v>
      </c>
      <c r="B5491" s="3">
        <v>42630.768750000003</v>
      </c>
      <c r="C5491" t="s">
        <v>53</v>
      </c>
      <c r="D5491">
        <v>1</v>
      </c>
    </row>
    <row r="5492" spans="1:4" x14ac:dyDescent="0.2">
      <c r="A5492" s="1">
        <v>3172</v>
      </c>
      <c r="B5492" s="3">
        <v>42630.768750000003</v>
      </c>
      <c r="C5492" t="s">
        <v>89</v>
      </c>
      <c r="D5492">
        <v>1</v>
      </c>
    </row>
    <row r="5493" spans="1:4" x14ac:dyDescent="0.2">
      <c r="A5493" s="1">
        <v>3172</v>
      </c>
      <c r="B5493" s="3">
        <v>42630.768750000003</v>
      </c>
      <c r="C5493" t="s">
        <v>151</v>
      </c>
      <c r="D5493">
        <v>1</v>
      </c>
    </row>
    <row r="5494" spans="1:4" x14ac:dyDescent="0.2">
      <c r="A5494" s="1">
        <v>3173</v>
      </c>
      <c r="B5494" s="3">
        <v>42630.777083333334</v>
      </c>
      <c r="C5494" t="s">
        <v>15</v>
      </c>
      <c r="D5494">
        <v>1</v>
      </c>
    </row>
    <row r="5495" spans="1:4" x14ac:dyDescent="0.2">
      <c r="A5495" s="1">
        <v>3173</v>
      </c>
      <c r="B5495" s="3">
        <v>42630.777083333334</v>
      </c>
      <c r="C5495" t="s">
        <v>17</v>
      </c>
      <c r="D5495">
        <v>1</v>
      </c>
    </row>
    <row r="5496" spans="1:4" x14ac:dyDescent="0.2">
      <c r="A5496" s="1">
        <v>3173</v>
      </c>
      <c r="B5496" s="3">
        <v>42630.777083333334</v>
      </c>
      <c r="C5496" t="s">
        <v>95</v>
      </c>
      <c r="D5496">
        <v>1</v>
      </c>
    </row>
    <row r="5497" spans="1:4" x14ac:dyDescent="0.2">
      <c r="A5497" s="1">
        <v>3173</v>
      </c>
      <c r="B5497" s="3">
        <v>42630.777083333334</v>
      </c>
      <c r="C5497" t="s">
        <v>109</v>
      </c>
      <c r="D5497">
        <v>1</v>
      </c>
    </row>
    <row r="5498" spans="1:4" x14ac:dyDescent="0.2">
      <c r="A5498" s="1">
        <v>3174</v>
      </c>
      <c r="B5498" s="3">
        <v>42630.787499999999</v>
      </c>
      <c r="C5498" t="s">
        <v>160</v>
      </c>
      <c r="D5498">
        <v>1</v>
      </c>
    </row>
    <row r="5499" spans="1:4" x14ac:dyDescent="0.2">
      <c r="A5499" s="1">
        <v>3174</v>
      </c>
      <c r="B5499" s="3">
        <v>42630.787499999999</v>
      </c>
      <c r="C5499" t="s">
        <v>161</v>
      </c>
      <c r="D5499">
        <v>1</v>
      </c>
    </row>
    <row r="5500" spans="1:4" x14ac:dyDescent="0.2">
      <c r="A5500" s="1">
        <v>3175</v>
      </c>
      <c r="B5500" s="3">
        <v>42630.822916666664</v>
      </c>
      <c r="C5500" t="s">
        <v>67</v>
      </c>
      <c r="D5500">
        <v>1</v>
      </c>
    </row>
    <row r="5501" spans="1:4" x14ac:dyDescent="0.2">
      <c r="A5501" s="1">
        <v>3175</v>
      </c>
      <c r="B5501" s="3">
        <v>42630.822916666664</v>
      </c>
      <c r="C5501" t="s">
        <v>127</v>
      </c>
      <c r="D5501">
        <v>1</v>
      </c>
    </row>
    <row r="5502" spans="1:4" x14ac:dyDescent="0.2">
      <c r="A5502" s="1">
        <v>3175</v>
      </c>
      <c r="B5502" s="3">
        <v>42630.822916666664</v>
      </c>
      <c r="C5502" t="s">
        <v>160</v>
      </c>
      <c r="D5502">
        <v>1</v>
      </c>
    </row>
    <row r="5503" spans="1:4" x14ac:dyDescent="0.2">
      <c r="A5503" s="1">
        <v>3176</v>
      </c>
      <c r="B5503" s="3">
        <v>42630.848611111112</v>
      </c>
      <c r="C5503" t="s">
        <v>14</v>
      </c>
      <c r="D5503">
        <v>1</v>
      </c>
    </row>
    <row r="5504" spans="1:4" x14ac:dyDescent="0.2">
      <c r="A5504" s="1">
        <v>3176</v>
      </c>
      <c r="B5504" s="3">
        <v>42630.848611111112</v>
      </c>
      <c r="C5504" t="s">
        <v>33</v>
      </c>
      <c r="D5504">
        <v>1</v>
      </c>
    </row>
    <row r="5505" spans="1:4" x14ac:dyDescent="0.2">
      <c r="A5505" s="1">
        <v>3176</v>
      </c>
      <c r="B5505" s="3">
        <v>42630.848611111112</v>
      </c>
      <c r="C5505" t="s">
        <v>68</v>
      </c>
      <c r="D5505">
        <v>1</v>
      </c>
    </row>
    <row r="5506" spans="1:4" x14ac:dyDescent="0.2">
      <c r="A5506" s="1">
        <v>3176</v>
      </c>
      <c r="B5506" s="3">
        <v>42630.848611111112</v>
      </c>
      <c r="C5506" t="s">
        <v>120</v>
      </c>
      <c r="D5506">
        <v>1</v>
      </c>
    </row>
    <row r="5507" spans="1:4" x14ac:dyDescent="0.2">
      <c r="A5507" s="1">
        <v>3176</v>
      </c>
      <c r="B5507" s="3">
        <v>42630.848611111112</v>
      </c>
      <c r="C5507" t="s">
        <v>148</v>
      </c>
      <c r="D5507">
        <v>1</v>
      </c>
    </row>
    <row r="5508" spans="1:4" x14ac:dyDescent="0.2">
      <c r="A5508" s="1">
        <v>3177</v>
      </c>
      <c r="B5508" s="3">
        <v>42630.93472222222</v>
      </c>
      <c r="C5508" t="s">
        <v>10</v>
      </c>
      <c r="D5508">
        <v>2</v>
      </c>
    </row>
    <row r="5509" spans="1:4" x14ac:dyDescent="0.2">
      <c r="A5509" s="1">
        <v>3177</v>
      </c>
      <c r="B5509" s="3">
        <v>42630.93472222222</v>
      </c>
      <c r="C5509" t="s">
        <v>11</v>
      </c>
      <c r="D5509">
        <v>1</v>
      </c>
    </row>
    <row r="5510" spans="1:4" x14ac:dyDescent="0.2">
      <c r="A5510" s="1">
        <v>3177</v>
      </c>
      <c r="B5510" s="3">
        <v>42630.93472222222</v>
      </c>
      <c r="C5510" t="s">
        <v>12</v>
      </c>
      <c r="D5510">
        <v>1</v>
      </c>
    </row>
    <row r="5511" spans="1:4" x14ac:dyDescent="0.2">
      <c r="A5511" s="1">
        <v>3177</v>
      </c>
      <c r="B5511" s="3">
        <v>42630.93472222222</v>
      </c>
      <c r="C5511" t="s">
        <v>72</v>
      </c>
      <c r="D5511">
        <v>1</v>
      </c>
    </row>
    <row r="5512" spans="1:4" x14ac:dyDescent="0.2">
      <c r="A5512" s="1">
        <v>3177</v>
      </c>
      <c r="B5512" s="3">
        <v>42630.93472222222</v>
      </c>
      <c r="C5512" t="s">
        <v>65</v>
      </c>
      <c r="D5512">
        <v>1</v>
      </c>
    </row>
    <row r="5513" spans="1:4" x14ac:dyDescent="0.2">
      <c r="A5513" s="1">
        <v>3177</v>
      </c>
      <c r="B5513" s="3">
        <v>42630.93472222222</v>
      </c>
      <c r="C5513" t="s">
        <v>84</v>
      </c>
      <c r="D5513">
        <v>1</v>
      </c>
    </row>
    <row r="5514" spans="1:4" x14ac:dyDescent="0.2">
      <c r="A5514" s="1">
        <v>3178</v>
      </c>
      <c r="B5514" s="3">
        <v>42631.520833333336</v>
      </c>
      <c r="C5514" t="s">
        <v>149</v>
      </c>
      <c r="D5514">
        <v>1</v>
      </c>
    </row>
    <row r="5515" spans="1:4" x14ac:dyDescent="0.2">
      <c r="A5515" s="1">
        <v>3178</v>
      </c>
      <c r="B5515" s="3">
        <v>42631.520833333336</v>
      </c>
      <c r="C5515" t="s">
        <v>128</v>
      </c>
      <c r="D5515">
        <v>1</v>
      </c>
    </row>
    <row r="5516" spans="1:4" x14ac:dyDescent="0.2">
      <c r="A5516" s="1">
        <v>3178</v>
      </c>
      <c r="B5516" s="3">
        <v>42631.520833333336</v>
      </c>
      <c r="C5516" t="s">
        <v>156</v>
      </c>
      <c r="D5516">
        <v>1</v>
      </c>
    </row>
    <row r="5517" spans="1:4" x14ac:dyDescent="0.2">
      <c r="A5517" s="1">
        <v>3178</v>
      </c>
      <c r="B5517" s="3">
        <v>42631.520833333336</v>
      </c>
      <c r="C5517" t="s">
        <v>164</v>
      </c>
      <c r="D5517">
        <v>1</v>
      </c>
    </row>
    <row r="5518" spans="1:4" x14ac:dyDescent="0.2">
      <c r="A5518" s="1">
        <v>3178</v>
      </c>
      <c r="B5518" s="3">
        <v>42631.520833333336</v>
      </c>
      <c r="C5518" t="s">
        <v>176</v>
      </c>
      <c r="D5518">
        <v>2</v>
      </c>
    </row>
    <row r="5519" spans="1:4" x14ac:dyDescent="0.2">
      <c r="A5519" s="1">
        <v>3180</v>
      </c>
      <c r="B5519" s="3">
        <v>42631.682638888888</v>
      </c>
      <c r="C5519" t="s">
        <v>8</v>
      </c>
      <c r="D5519">
        <v>5</v>
      </c>
    </row>
    <row r="5520" spans="1:4" x14ac:dyDescent="0.2">
      <c r="A5520" s="1">
        <v>3180</v>
      </c>
      <c r="B5520" s="3">
        <v>42631.682638888888</v>
      </c>
      <c r="C5520" t="s">
        <v>9</v>
      </c>
      <c r="D5520">
        <v>2</v>
      </c>
    </row>
    <row r="5521" spans="1:4" x14ac:dyDescent="0.2">
      <c r="A5521" s="1">
        <v>3180</v>
      </c>
      <c r="B5521" s="3">
        <v>42631.682638888888</v>
      </c>
      <c r="C5521" t="s">
        <v>12</v>
      </c>
      <c r="D5521">
        <v>1</v>
      </c>
    </row>
    <row r="5522" spans="1:4" x14ac:dyDescent="0.2">
      <c r="A5522" s="1">
        <v>3180</v>
      </c>
      <c r="B5522" s="3">
        <v>42631.682638888888</v>
      </c>
      <c r="C5522" t="s">
        <v>18</v>
      </c>
      <c r="D5522">
        <v>1</v>
      </c>
    </row>
    <row r="5523" spans="1:4" x14ac:dyDescent="0.2">
      <c r="A5523" s="1">
        <v>3180</v>
      </c>
      <c r="B5523" s="3">
        <v>42631.682638888888</v>
      </c>
      <c r="C5523" t="s">
        <v>16</v>
      </c>
      <c r="D5523">
        <v>1</v>
      </c>
    </row>
    <row r="5524" spans="1:4" x14ac:dyDescent="0.2">
      <c r="A5524" s="1">
        <v>3180</v>
      </c>
      <c r="B5524" s="3">
        <v>42631.682638888888</v>
      </c>
      <c r="C5524" t="s">
        <v>39</v>
      </c>
      <c r="D5524">
        <v>1</v>
      </c>
    </row>
    <row r="5525" spans="1:4" x14ac:dyDescent="0.2">
      <c r="A5525" s="1">
        <v>3180</v>
      </c>
      <c r="B5525" s="3">
        <v>42631.682638888888</v>
      </c>
      <c r="C5525" t="s">
        <v>60</v>
      </c>
      <c r="D5525">
        <v>1</v>
      </c>
    </row>
    <row r="5526" spans="1:4" x14ac:dyDescent="0.2">
      <c r="A5526" s="1">
        <v>3180</v>
      </c>
      <c r="B5526" s="3">
        <v>42631.682638888888</v>
      </c>
      <c r="C5526" t="s">
        <v>74</v>
      </c>
      <c r="D5526">
        <v>1</v>
      </c>
    </row>
    <row r="5527" spans="1:4" x14ac:dyDescent="0.2">
      <c r="A5527" s="1">
        <v>3180</v>
      </c>
      <c r="B5527" s="3">
        <v>42631.682638888888</v>
      </c>
      <c r="C5527" t="s">
        <v>96</v>
      </c>
      <c r="D5527">
        <v>1</v>
      </c>
    </row>
    <row r="5528" spans="1:4" x14ac:dyDescent="0.2">
      <c r="A5528" s="1">
        <v>3180</v>
      </c>
      <c r="B5528" s="3">
        <v>42631.682638888888</v>
      </c>
      <c r="C5528" t="s">
        <v>172</v>
      </c>
      <c r="D5528">
        <v>1</v>
      </c>
    </row>
    <row r="5529" spans="1:4" x14ac:dyDescent="0.2">
      <c r="A5529" s="1">
        <v>3181</v>
      </c>
      <c r="B5529" s="3">
        <v>42631.719444444447</v>
      </c>
      <c r="C5529" t="s">
        <v>15</v>
      </c>
      <c r="D5529">
        <v>2</v>
      </c>
    </row>
    <row r="5530" spans="1:4" x14ac:dyDescent="0.2">
      <c r="A5530" s="1">
        <v>3181</v>
      </c>
      <c r="B5530" s="3">
        <v>42631.719444444447</v>
      </c>
      <c r="C5530" t="s">
        <v>17</v>
      </c>
      <c r="D5530">
        <v>1</v>
      </c>
    </row>
    <row r="5531" spans="1:4" x14ac:dyDescent="0.2">
      <c r="A5531" s="1">
        <v>3181</v>
      </c>
      <c r="B5531" s="3">
        <v>42631.719444444447</v>
      </c>
      <c r="C5531" t="s">
        <v>24</v>
      </c>
      <c r="D5531">
        <v>1</v>
      </c>
    </row>
    <row r="5532" spans="1:4" x14ac:dyDescent="0.2">
      <c r="A5532" s="1">
        <v>3181</v>
      </c>
      <c r="B5532" s="3">
        <v>42631.719444444447</v>
      </c>
      <c r="C5532" t="s">
        <v>95</v>
      </c>
      <c r="D5532">
        <v>1</v>
      </c>
    </row>
    <row r="5533" spans="1:4" x14ac:dyDescent="0.2">
      <c r="A5533" s="1">
        <v>3181</v>
      </c>
      <c r="B5533" s="3">
        <v>42631.719444444447</v>
      </c>
      <c r="C5533" t="s">
        <v>115</v>
      </c>
      <c r="D5533">
        <v>1</v>
      </c>
    </row>
    <row r="5534" spans="1:4" x14ac:dyDescent="0.2">
      <c r="A5534" s="1">
        <v>3182</v>
      </c>
      <c r="B5534" s="3">
        <v>42631.738194444442</v>
      </c>
      <c r="C5534" t="s">
        <v>6</v>
      </c>
      <c r="D5534">
        <v>1</v>
      </c>
    </row>
    <row r="5535" spans="1:4" x14ac:dyDescent="0.2">
      <c r="A5535" s="1">
        <v>3182</v>
      </c>
      <c r="B5535" s="3">
        <v>42631.738194444442</v>
      </c>
      <c r="C5535" t="s">
        <v>5</v>
      </c>
      <c r="D5535">
        <v>1</v>
      </c>
    </row>
    <row r="5536" spans="1:4" x14ac:dyDescent="0.2">
      <c r="A5536" s="1">
        <v>3182</v>
      </c>
      <c r="B5536" s="3">
        <v>42631.738194444442</v>
      </c>
      <c r="C5536" t="s">
        <v>4</v>
      </c>
      <c r="D5536">
        <v>1</v>
      </c>
    </row>
    <row r="5537" spans="1:4" x14ac:dyDescent="0.2">
      <c r="A5537" s="1">
        <v>3182</v>
      </c>
      <c r="B5537" s="3">
        <v>42631.738194444442</v>
      </c>
      <c r="C5537" t="s">
        <v>19</v>
      </c>
      <c r="D5537">
        <v>1</v>
      </c>
    </row>
    <row r="5538" spans="1:4" x14ac:dyDescent="0.2">
      <c r="A5538" s="1">
        <v>3182</v>
      </c>
      <c r="B5538" s="3">
        <v>42631.738194444442</v>
      </c>
      <c r="C5538" t="s">
        <v>17</v>
      </c>
      <c r="D5538">
        <v>1</v>
      </c>
    </row>
    <row r="5539" spans="1:4" x14ac:dyDescent="0.2">
      <c r="A5539" s="1">
        <v>3182</v>
      </c>
      <c r="B5539" s="3">
        <v>42631.738194444442</v>
      </c>
      <c r="C5539" t="s">
        <v>27</v>
      </c>
      <c r="D5539">
        <v>1</v>
      </c>
    </row>
    <row r="5540" spans="1:4" x14ac:dyDescent="0.2">
      <c r="A5540" s="1">
        <v>3182</v>
      </c>
      <c r="B5540" s="3">
        <v>42631.738194444442</v>
      </c>
      <c r="C5540" t="s">
        <v>74</v>
      </c>
      <c r="D5540">
        <v>1</v>
      </c>
    </row>
    <row r="5541" spans="1:4" x14ac:dyDescent="0.2">
      <c r="A5541" s="1">
        <v>3182</v>
      </c>
      <c r="B5541" s="3">
        <v>42631.738194444442</v>
      </c>
      <c r="C5541" t="s">
        <v>118</v>
      </c>
      <c r="D5541">
        <v>1</v>
      </c>
    </row>
    <row r="5542" spans="1:4" x14ac:dyDescent="0.2">
      <c r="A5542" s="1">
        <v>3183</v>
      </c>
      <c r="B5542" s="3">
        <v>42631.751388888886</v>
      </c>
      <c r="C5542" t="s">
        <v>7</v>
      </c>
      <c r="D5542">
        <v>1</v>
      </c>
    </row>
    <row r="5543" spans="1:4" x14ac:dyDescent="0.2">
      <c r="A5543" s="1">
        <v>3183</v>
      </c>
      <c r="B5543" s="3">
        <v>42631.751388888886</v>
      </c>
      <c r="C5543" t="s">
        <v>8</v>
      </c>
      <c r="D5543">
        <v>1</v>
      </c>
    </row>
    <row r="5544" spans="1:4" x14ac:dyDescent="0.2">
      <c r="A5544" s="1">
        <v>3183</v>
      </c>
      <c r="B5544" s="3">
        <v>42631.751388888886</v>
      </c>
      <c r="C5544" t="s">
        <v>17</v>
      </c>
      <c r="D5544">
        <v>1</v>
      </c>
    </row>
    <row r="5545" spans="1:4" x14ac:dyDescent="0.2">
      <c r="A5545" s="1">
        <v>3183</v>
      </c>
      <c r="B5545" s="3">
        <v>42631.751388888886</v>
      </c>
      <c r="C5545" t="s">
        <v>15</v>
      </c>
      <c r="D5545">
        <v>1</v>
      </c>
    </row>
    <row r="5546" spans="1:4" x14ac:dyDescent="0.2">
      <c r="A5546" s="1">
        <v>3183</v>
      </c>
      <c r="B5546" s="3">
        <v>42631.751388888886</v>
      </c>
      <c r="C5546" t="s">
        <v>98</v>
      </c>
      <c r="D5546">
        <v>1</v>
      </c>
    </row>
    <row r="5547" spans="1:4" x14ac:dyDescent="0.2">
      <c r="A5547" s="1">
        <v>3184</v>
      </c>
      <c r="B5547" s="3">
        <v>42631.777777777781</v>
      </c>
      <c r="C5547" t="s">
        <v>10</v>
      </c>
      <c r="D5547">
        <v>1</v>
      </c>
    </row>
    <row r="5548" spans="1:4" x14ac:dyDescent="0.2">
      <c r="A5548" s="1">
        <v>3184</v>
      </c>
      <c r="B5548" s="3">
        <v>42631.777777777781</v>
      </c>
      <c r="C5548" t="s">
        <v>12</v>
      </c>
      <c r="D5548">
        <v>1</v>
      </c>
    </row>
    <row r="5549" spans="1:4" x14ac:dyDescent="0.2">
      <c r="A5549" s="1">
        <v>3184</v>
      </c>
      <c r="B5549" s="3">
        <v>42631.777777777781</v>
      </c>
      <c r="C5549" t="s">
        <v>27</v>
      </c>
      <c r="D5549">
        <v>1</v>
      </c>
    </row>
    <row r="5550" spans="1:4" x14ac:dyDescent="0.2">
      <c r="A5550" s="1">
        <v>3184</v>
      </c>
      <c r="B5550" s="3">
        <v>42631.777777777781</v>
      </c>
      <c r="C5550" t="s">
        <v>30</v>
      </c>
      <c r="D5550">
        <v>1</v>
      </c>
    </row>
    <row r="5551" spans="1:4" x14ac:dyDescent="0.2">
      <c r="A5551" s="1">
        <v>3184</v>
      </c>
      <c r="B5551" s="3">
        <v>42631.777777777781</v>
      </c>
      <c r="C5551" t="s">
        <v>28</v>
      </c>
      <c r="D5551">
        <v>1</v>
      </c>
    </row>
    <row r="5552" spans="1:4" x14ac:dyDescent="0.2">
      <c r="A5552" s="1">
        <v>3184</v>
      </c>
      <c r="B5552" s="3">
        <v>42631.777777777781</v>
      </c>
      <c r="C5552" t="s">
        <v>61</v>
      </c>
      <c r="D5552">
        <v>1</v>
      </c>
    </row>
    <row r="5553" spans="1:4" x14ac:dyDescent="0.2">
      <c r="A5553" s="1">
        <v>3185</v>
      </c>
      <c r="B5553" s="3">
        <v>42631.786111111112</v>
      </c>
      <c r="C5553" t="s">
        <v>17</v>
      </c>
      <c r="D5553">
        <v>2</v>
      </c>
    </row>
    <row r="5554" spans="1:4" x14ac:dyDescent="0.2">
      <c r="A5554" s="1">
        <v>3185</v>
      </c>
      <c r="B5554" s="3">
        <v>42631.786111111112</v>
      </c>
      <c r="C5554" t="s">
        <v>19</v>
      </c>
      <c r="D5554">
        <v>1</v>
      </c>
    </row>
    <row r="5555" spans="1:4" x14ac:dyDescent="0.2">
      <c r="A5555" s="1">
        <v>3185</v>
      </c>
      <c r="B5555" s="3">
        <v>42631.786111111112</v>
      </c>
      <c r="C5555" t="s">
        <v>28</v>
      </c>
      <c r="D5555">
        <v>1</v>
      </c>
    </row>
    <row r="5556" spans="1:4" x14ac:dyDescent="0.2">
      <c r="A5556" s="1">
        <v>3185</v>
      </c>
      <c r="B5556" s="3">
        <v>42631.786111111112</v>
      </c>
      <c r="C5556" t="s">
        <v>27</v>
      </c>
      <c r="D5556">
        <v>1</v>
      </c>
    </row>
    <row r="5557" spans="1:4" x14ac:dyDescent="0.2">
      <c r="A5557" s="1">
        <v>3185</v>
      </c>
      <c r="B5557" s="3">
        <v>42631.786111111112</v>
      </c>
      <c r="C5557" t="s">
        <v>69</v>
      </c>
      <c r="D5557">
        <v>1</v>
      </c>
    </row>
    <row r="5558" spans="1:4" x14ac:dyDescent="0.2">
      <c r="A5558" s="1">
        <v>3185</v>
      </c>
      <c r="B5558" s="3">
        <v>42631.786111111112</v>
      </c>
      <c r="C5558" t="s">
        <v>89</v>
      </c>
      <c r="D5558">
        <v>2</v>
      </c>
    </row>
    <row r="5559" spans="1:4" x14ac:dyDescent="0.2">
      <c r="A5559" s="1">
        <v>3185</v>
      </c>
      <c r="B5559" s="3">
        <v>42631.786111111112</v>
      </c>
      <c r="C5559" t="s">
        <v>103</v>
      </c>
      <c r="D5559">
        <v>1</v>
      </c>
    </row>
    <row r="5560" spans="1:4" x14ac:dyDescent="0.2">
      <c r="A5560" s="1">
        <v>3185</v>
      </c>
      <c r="B5560" s="3">
        <v>42631.786111111112</v>
      </c>
      <c r="C5560" t="s">
        <v>121</v>
      </c>
      <c r="D5560">
        <v>1</v>
      </c>
    </row>
    <row r="5561" spans="1:4" x14ac:dyDescent="0.2">
      <c r="A5561" s="1">
        <v>3186</v>
      </c>
      <c r="B5561" s="3">
        <v>42631.790972222225</v>
      </c>
      <c r="C5561" t="s">
        <v>15</v>
      </c>
      <c r="D5561">
        <v>1</v>
      </c>
    </row>
    <row r="5562" spans="1:4" x14ac:dyDescent="0.2">
      <c r="A5562" s="1">
        <v>3186</v>
      </c>
      <c r="B5562" s="3">
        <v>42631.790972222225</v>
      </c>
      <c r="C5562" t="s">
        <v>22</v>
      </c>
      <c r="D5562">
        <v>1</v>
      </c>
    </row>
    <row r="5563" spans="1:4" x14ac:dyDescent="0.2">
      <c r="A5563" s="1">
        <v>3186</v>
      </c>
      <c r="B5563" s="3">
        <v>42631.790972222225</v>
      </c>
      <c r="C5563" t="s">
        <v>55</v>
      </c>
      <c r="D5563">
        <v>1</v>
      </c>
    </row>
    <row r="5564" spans="1:4" x14ac:dyDescent="0.2">
      <c r="A5564" s="1">
        <v>3186</v>
      </c>
      <c r="B5564" s="3">
        <v>42631.790972222225</v>
      </c>
      <c r="C5564" t="s">
        <v>93</v>
      </c>
      <c r="D5564">
        <v>1</v>
      </c>
    </row>
    <row r="5565" spans="1:4" x14ac:dyDescent="0.2">
      <c r="A5565" s="1">
        <v>3186</v>
      </c>
      <c r="B5565" s="3">
        <v>42631.790972222225</v>
      </c>
      <c r="C5565" t="s">
        <v>119</v>
      </c>
      <c r="D5565">
        <v>1</v>
      </c>
    </row>
    <row r="5566" spans="1:4" x14ac:dyDescent="0.2">
      <c r="A5566" s="1">
        <v>3187</v>
      </c>
      <c r="B5566" s="3">
        <v>42631.792361111111</v>
      </c>
      <c r="C5566" t="s">
        <v>5</v>
      </c>
      <c r="D5566">
        <v>1</v>
      </c>
    </row>
    <row r="5567" spans="1:4" x14ac:dyDescent="0.2">
      <c r="A5567" s="1">
        <v>3187</v>
      </c>
      <c r="B5567" s="3">
        <v>42631.792361111111</v>
      </c>
      <c r="C5567" t="s">
        <v>3</v>
      </c>
      <c r="D5567">
        <v>1</v>
      </c>
    </row>
    <row r="5568" spans="1:4" x14ac:dyDescent="0.2">
      <c r="A5568" s="1">
        <v>3187</v>
      </c>
      <c r="B5568" s="3">
        <v>42631.792361111111</v>
      </c>
      <c r="C5568" t="s">
        <v>8</v>
      </c>
      <c r="D5568">
        <v>4</v>
      </c>
    </row>
    <row r="5569" spans="1:4" x14ac:dyDescent="0.2">
      <c r="A5569" s="1">
        <v>3187</v>
      </c>
      <c r="B5569" s="3">
        <v>42631.792361111111</v>
      </c>
      <c r="C5569" t="s">
        <v>13</v>
      </c>
      <c r="D5569">
        <v>1</v>
      </c>
    </row>
    <row r="5570" spans="1:4" x14ac:dyDescent="0.2">
      <c r="A5570" s="1">
        <v>3187</v>
      </c>
      <c r="B5570" s="3">
        <v>42631.792361111111</v>
      </c>
      <c r="C5570" t="s">
        <v>14</v>
      </c>
      <c r="D5570">
        <v>1</v>
      </c>
    </row>
    <row r="5571" spans="1:4" x14ac:dyDescent="0.2">
      <c r="A5571" s="1">
        <v>3187</v>
      </c>
      <c r="B5571" s="3">
        <v>42631.792361111111</v>
      </c>
      <c r="C5571" t="s">
        <v>54</v>
      </c>
      <c r="D5571">
        <v>1</v>
      </c>
    </row>
    <row r="5572" spans="1:4" x14ac:dyDescent="0.2">
      <c r="A5572" s="1">
        <v>3187</v>
      </c>
      <c r="B5572" s="3">
        <v>42631.792361111111</v>
      </c>
      <c r="C5572" t="s">
        <v>80</v>
      </c>
      <c r="D5572">
        <v>1</v>
      </c>
    </row>
    <row r="5573" spans="1:4" x14ac:dyDescent="0.2">
      <c r="A5573" s="1">
        <v>3187</v>
      </c>
      <c r="B5573" s="3">
        <v>42631.792361111111</v>
      </c>
      <c r="C5573" t="s">
        <v>111</v>
      </c>
      <c r="D5573">
        <v>1</v>
      </c>
    </row>
    <row r="5574" spans="1:4" x14ac:dyDescent="0.2">
      <c r="A5574" s="1">
        <v>3187</v>
      </c>
      <c r="B5574" s="3">
        <v>42631.792361111111</v>
      </c>
      <c r="C5574" t="s">
        <v>160</v>
      </c>
      <c r="D5574">
        <v>1</v>
      </c>
    </row>
    <row r="5575" spans="1:4" x14ac:dyDescent="0.2">
      <c r="A5575" s="1">
        <v>3188</v>
      </c>
      <c r="B5575" s="3">
        <v>42632.510416666664</v>
      </c>
      <c r="C5575" t="s">
        <v>44</v>
      </c>
      <c r="D5575">
        <v>1</v>
      </c>
    </row>
    <row r="5576" spans="1:4" x14ac:dyDescent="0.2">
      <c r="A5576" s="1">
        <v>3188</v>
      </c>
      <c r="B5576" s="3">
        <v>42632.510416666664</v>
      </c>
      <c r="C5576" t="s">
        <v>153</v>
      </c>
      <c r="D5576">
        <v>3</v>
      </c>
    </row>
    <row r="5577" spans="1:4" x14ac:dyDescent="0.2">
      <c r="A5577" s="1">
        <v>3189</v>
      </c>
      <c r="B5577" s="3">
        <v>42632.722916666666</v>
      </c>
      <c r="C5577" t="s">
        <v>5</v>
      </c>
      <c r="D5577">
        <v>1</v>
      </c>
    </row>
    <row r="5578" spans="1:4" x14ac:dyDescent="0.2">
      <c r="A5578" s="1">
        <v>3189</v>
      </c>
      <c r="B5578" s="3">
        <v>42632.722916666666</v>
      </c>
      <c r="C5578" t="s">
        <v>15</v>
      </c>
      <c r="D5578">
        <v>1</v>
      </c>
    </row>
    <row r="5579" spans="1:4" x14ac:dyDescent="0.2">
      <c r="A5579" s="1">
        <v>3189</v>
      </c>
      <c r="B5579" s="3">
        <v>42632.722916666666</v>
      </c>
      <c r="C5579" t="s">
        <v>40</v>
      </c>
      <c r="D5579">
        <v>1</v>
      </c>
    </row>
    <row r="5580" spans="1:4" x14ac:dyDescent="0.2">
      <c r="A5580" s="1">
        <v>3189</v>
      </c>
      <c r="B5580" s="3">
        <v>42632.722916666666</v>
      </c>
      <c r="C5580" t="s">
        <v>34</v>
      </c>
      <c r="D5580">
        <v>1</v>
      </c>
    </row>
    <row r="5581" spans="1:4" x14ac:dyDescent="0.2">
      <c r="A5581" s="1">
        <v>3189</v>
      </c>
      <c r="B5581" s="3">
        <v>42632.722916666666</v>
      </c>
      <c r="C5581" t="s">
        <v>86</v>
      </c>
      <c r="D5581">
        <v>1</v>
      </c>
    </row>
    <row r="5582" spans="1:4" x14ac:dyDescent="0.2">
      <c r="A5582" s="1">
        <v>3190</v>
      </c>
      <c r="B5582" s="3">
        <v>42632.773611111108</v>
      </c>
      <c r="C5582" t="s">
        <v>14</v>
      </c>
      <c r="D5582">
        <v>1</v>
      </c>
    </row>
    <row r="5583" spans="1:4" x14ac:dyDescent="0.2">
      <c r="A5583" s="1">
        <v>3190</v>
      </c>
      <c r="B5583" s="3">
        <v>42632.773611111108</v>
      </c>
      <c r="C5583" t="s">
        <v>15</v>
      </c>
      <c r="D5583">
        <v>1</v>
      </c>
    </row>
    <row r="5584" spans="1:4" x14ac:dyDescent="0.2">
      <c r="A5584" s="1">
        <v>3190</v>
      </c>
      <c r="B5584" s="3">
        <v>42632.773611111108</v>
      </c>
      <c r="C5584" t="s">
        <v>61</v>
      </c>
      <c r="D5584">
        <v>2</v>
      </c>
    </row>
    <row r="5585" spans="1:4" x14ac:dyDescent="0.2">
      <c r="A5585" s="1">
        <v>3190</v>
      </c>
      <c r="B5585" s="3">
        <v>42632.773611111108</v>
      </c>
      <c r="C5585" t="s">
        <v>112</v>
      </c>
      <c r="D5585">
        <v>1</v>
      </c>
    </row>
    <row r="5586" spans="1:4" x14ac:dyDescent="0.2">
      <c r="A5586" s="1">
        <v>3190</v>
      </c>
      <c r="B5586" s="3">
        <v>42632.773611111108</v>
      </c>
      <c r="C5586" t="s">
        <v>148</v>
      </c>
      <c r="D5586">
        <v>1</v>
      </c>
    </row>
    <row r="5587" spans="1:4" x14ac:dyDescent="0.2">
      <c r="A5587" s="1">
        <v>3191</v>
      </c>
      <c r="B5587" s="3">
        <v>42632.781944444447</v>
      </c>
      <c r="C5587" t="s">
        <v>14</v>
      </c>
      <c r="D5587">
        <v>1</v>
      </c>
    </row>
    <row r="5588" spans="1:4" x14ac:dyDescent="0.2">
      <c r="A5588" s="1">
        <v>3191</v>
      </c>
      <c r="B5588" s="3">
        <v>42632.781944444447</v>
      </c>
      <c r="C5588" t="s">
        <v>15</v>
      </c>
      <c r="D5588">
        <v>1</v>
      </c>
    </row>
    <row r="5589" spans="1:4" x14ac:dyDescent="0.2">
      <c r="A5589" s="1">
        <v>3191</v>
      </c>
      <c r="B5589" s="3">
        <v>42632.781944444447</v>
      </c>
      <c r="C5589" t="s">
        <v>61</v>
      </c>
      <c r="D5589">
        <v>1</v>
      </c>
    </row>
    <row r="5590" spans="1:4" x14ac:dyDescent="0.2">
      <c r="A5590" s="1">
        <v>3191</v>
      </c>
      <c r="B5590" s="3">
        <v>42632.781944444447</v>
      </c>
      <c r="C5590" t="s">
        <v>112</v>
      </c>
      <c r="D5590">
        <v>1</v>
      </c>
    </row>
    <row r="5591" spans="1:4" x14ac:dyDescent="0.2">
      <c r="A5591" s="1">
        <v>3191</v>
      </c>
      <c r="B5591" s="3">
        <v>42632.781944444447</v>
      </c>
      <c r="C5591" t="s">
        <v>148</v>
      </c>
      <c r="D5591">
        <v>1</v>
      </c>
    </row>
    <row r="5592" spans="1:4" x14ac:dyDescent="0.2">
      <c r="A5592" s="1">
        <v>3192</v>
      </c>
      <c r="B5592" s="3">
        <v>42632.788194444445</v>
      </c>
      <c r="C5592" t="s">
        <v>32</v>
      </c>
      <c r="D5592">
        <v>1</v>
      </c>
    </row>
    <row r="5593" spans="1:4" x14ac:dyDescent="0.2">
      <c r="A5593" s="1">
        <v>3192</v>
      </c>
      <c r="B5593" s="3">
        <v>42632.788194444445</v>
      </c>
      <c r="C5593" t="s">
        <v>78</v>
      </c>
      <c r="D5593">
        <v>1</v>
      </c>
    </row>
    <row r="5594" spans="1:4" x14ac:dyDescent="0.2">
      <c r="A5594" s="1">
        <v>3192</v>
      </c>
      <c r="B5594" s="3">
        <v>42632.788194444445</v>
      </c>
      <c r="C5594" t="s">
        <v>131</v>
      </c>
      <c r="D5594">
        <v>1</v>
      </c>
    </row>
    <row r="5595" spans="1:4" x14ac:dyDescent="0.2">
      <c r="A5595" s="1">
        <v>3192</v>
      </c>
      <c r="B5595" s="3">
        <v>42632.788194444445</v>
      </c>
      <c r="C5595" t="s">
        <v>122</v>
      </c>
      <c r="D5595">
        <v>1</v>
      </c>
    </row>
    <row r="5596" spans="1:4" x14ac:dyDescent="0.2">
      <c r="A5596" s="1">
        <v>3193</v>
      </c>
      <c r="B5596" s="3">
        <v>42632.809027777781</v>
      </c>
      <c r="C5596" t="s">
        <v>4</v>
      </c>
      <c r="D5596">
        <v>2</v>
      </c>
    </row>
    <row r="5597" spans="1:4" x14ac:dyDescent="0.2">
      <c r="A5597" s="1">
        <v>3193</v>
      </c>
      <c r="B5597" s="3">
        <v>42632.809027777781</v>
      </c>
      <c r="C5597" t="s">
        <v>8</v>
      </c>
      <c r="D5597">
        <v>4</v>
      </c>
    </row>
    <row r="5598" spans="1:4" x14ac:dyDescent="0.2">
      <c r="A5598" s="1">
        <v>3193</v>
      </c>
      <c r="B5598" s="3">
        <v>42632.809027777781</v>
      </c>
      <c r="C5598" t="s">
        <v>17</v>
      </c>
      <c r="D5598">
        <v>1</v>
      </c>
    </row>
    <row r="5599" spans="1:4" x14ac:dyDescent="0.2">
      <c r="A5599" s="1">
        <v>3193</v>
      </c>
      <c r="B5599" s="3">
        <v>42632.809027777781</v>
      </c>
      <c r="C5599" t="s">
        <v>15</v>
      </c>
      <c r="D5599">
        <v>1</v>
      </c>
    </row>
    <row r="5600" spans="1:4" x14ac:dyDescent="0.2">
      <c r="A5600" s="1">
        <v>3193</v>
      </c>
      <c r="B5600" s="3">
        <v>42632.809027777781</v>
      </c>
      <c r="C5600" t="s">
        <v>27</v>
      </c>
      <c r="D5600">
        <v>1</v>
      </c>
    </row>
    <row r="5601" spans="1:4" x14ac:dyDescent="0.2">
      <c r="A5601" s="1">
        <v>3193</v>
      </c>
      <c r="B5601" s="3">
        <v>42632.809027777781</v>
      </c>
      <c r="C5601" t="s">
        <v>32</v>
      </c>
      <c r="D5601">
        <v>1</v>
      </c>
    </row>
    <row r="5602" spans="1:4" x14ac:dyDescent="0.2">
      <c r="A5602" s="1">
        <v>3193</v>
      </c>
      <c r="B5602" s="3">
        <v>42632.809027777781</v>
      </c>
      <c r="C5602" t="s">
        <v>61</v>
      </c>
      <c r="D5602">
        <v>1</v>
      </c>
    </row>
    <row r="5603" spans="1:4" x14ac:dyDescent="0.2">
      <c r="A5603" s="1">
        <v>3193</v>
      </c>
      <c r="B5603" s="3">
        <v>42632.809027777781</v>
      </c>
      <c r="C5603" t="s">
        <v>87</v>
      </c>
      <c r="D5603">
        <v>1</v>
      </c>
    </row>
    <row r="5604" spans="1:4" x14ac:dyDescent="0.2">
      <c r="A5604" s="1">
        <v>3193</v>
      </c>
      <c r="B5604" s="3">
        <v>42632.809027777781</v>
      </c>
      <c r="C5604" t="s">
        <v>113</v>
      </c>
      <c r="D5604">
        <v>1</v>
      </c>
    </row>
    <row r="5605" spans="1:4" x14ac:dyDescent="0.2">
      <c r="A5605" s="1">
        <v>3193</v>
      </c>
      <c r="B5605" s="3">
        <v>42632.809027777781</v>
      </c>
      <c r="C5605" t="s">
        <v>96</v>
      </c>
      <c r="D5605">
        <v>1</v>
      </c>
    </row>
    <row r="5606" spans="1:4" x14ac:dyDescent="0.2">
      <c r="A5606" s="1">
        <v>3194</v>
      </c>
      <c r="B5606" s="3">
        <v>42633.531944444447</v>
      </c>
      <c r="C5606" t="s">
        <v>54</v>
      </c>
      <c r="D5606">
        <v>1</v>
      </c>
    </row>
    <row r="5607" spans="1:4" x14ac:dyDescent="0.2">
      <c r="A5607" s="1">
        <v>3194</v>
      </c>
      <c r="B5607" s="3">
        <v>42633.531944444447</v>
      </c>
      <c r="C5607" t="s">
        <v>160</v>
      </c>
      <c r="D5607">
        <v>1</v>
      </c>
    </row>
    <row r="5608" spans="1:4" x14ac:dyDescent="0.2">
      <c r="A5608" s="1">
        <v>3195</v>
      </c>
      <c r="B5608" s="3">
        <v>42633.75</v>
      </c>
      <c r="C5608" t="s">
        <v>15</v>
      </c>
      <c r="D5608">
        <v>1</v>
      </c>
    </row>
    <row r="5609" spans="1:4" x14ac:dyDescent="0.2">
      <c r="A5609" s="1">
        <v>3195</v>
      </c>
      <c r="B5609" s="3">
        <v>42633.75</v>
      </c>
      <c r="C5609" t="s">
        <v>42</v>
      </c>
      <c r="D5609">
        <v>1</v>
      </c>
    </row>
    <row r="5610" spans="1:4" x14ac:dyDescent="0.2">
      <c r="A5610" s="1">
        <v>3195</v>
      </c>
      <c r="B5610" s="3">
        <v>42633.75</v>
      </c>
      <c r="C5610" t="s">
        <v>97</v>
      </c>
      <c r="D5610">
        <v>1</v>
      </c>
    </row>
    <row r="5611" spans="1:4" x14ac:dyDescent="0.2">
      <c r="A5611" s="1">
        <v>3195</v>
      </c>
      <c r="B5611" s="3">
        <v>42633.75</v>
      </c>
      <c r="C5611" t="s">
        <v>96</v>
      </c>
      <c r="D5611">
        <v>1</v>
      </c>
    </row>
    <row r="5612" spans="1:4" x14ac:dyDescent="0.2">
      <c r="A5612" s="1">
        <v>3196</v>
      </c>
      <c r="B5612" s="3">
        <v>42633.768055555556</v>
      </c>
      <c r="C5612" t="s">
        <v>12</v>
      </c>
      <c r="D5612">
        <v>1</v>
      </c>
    </row>
    <row r="5613" spans="1:4" x14ac:dyDescent="0.2">
      <c r="A5613" s="1">
        <v>3196</v>
      </c>
      <c r="B5613" s="3">
        <v>42633.768055555556</v>
      </c>
      <c r="C5613" t="s">
        <v>18</v>
      </c>
      <c r="D5613">
        <v>1</v>
      </c>
    </row>
    <row r="5614" spans="1:4" x14ac:dyDescent="0.2">
      <c r="A5614" s="1">
        <v>3196</v>
      </c>
      <c r="B5614" s="3">
        <v>42633.768055555556</v>
      </c>
      <c r="C5614" t="s">
        <v>14</v>
      </c>
      <c r="D5614">
        <v>2</v>
      </c>
    </row>
    <row r="5615" spans="1:4" x14ac:dyDescent="0.2">
      <c r="A5615" s="1">
        <v>3196</v>
      </c>
      <c r="B5615" s="3">
        <v>42633.768055555556</v>
      </c>
      <c r="C5615" t="s">
        <v>69</v>
      </c>
      <c r="D5615">
        <v>1</v>
      </c>
    </row>
    <row r="5616" spans="1:4" x14ac:dyDescent="0.2">
      <c r="A5616" s="1">
        <v>3196</v>
      </c>
      <c r="B5616" s="3">
        <v>42633.768055555556</v>
      </c>
      <c r="C5616" t="s">
        <v>89</v>
      </c>
      <c r="D5616">
        <v>1</v>
      </c>
    </row>
    <row r="5617" spans="1:4" x14ac:dyDescent="0.2">
      <c r="A5617" s="1">
        <v>3196</v>
      </c>
      <c r="B5617" s="3">
        <v>42633.768055555556</v>
      </c>
      <c r="C5617" t="s">
        <v>141</v>
      </c>
      <c r="D5617">
        <v>1</v>
      </c>
    </row>
    <row r="5618" spans="1:4" x14ac:dyDescent="0.2">
      <c r="A5618" s="1">
        <v>3197</v>
      </c>
      <c r="B5618" s="3">
        <v>42633.793055555558</v>
      </c>
      <c r="C5618" t="s">
        <v>57</v>
      </c>
      <c r="D5618">
        <v>1</v>
      </c>
    </row>
    <row r="5619" spans="1:4" x14ac:dyDescent="0.2">
      <c r="A5619" s="1">
        <v>3197</v>
      </c>
      <c r="B5619" s="3">
        <v>42633.793055555558</v>
      </c>
      <c r="C5619" t="s">
        <v>128</v>
      </c>
      <c r="D5619">
        <v>1</v>
      </c>
    </row>
    <row r="5620" spans="1:4" x14ac:dyDescent="0.2">
      <c r="A5620" s="1">
        <v>3197</v>
      </c>
      <c r="B5620" s="3">
        <v>42633.793055555558</v>
      </c>
      <c r="C5620" t="s">
        <v>156</v>
      </c>
      <c r="D5620">
        <v>1</v>
      </c>
    </row>
    <row r="5621" spans="1:4" x14ac:dyDescent="0.2">
      <c r="A5621" s="1">
        <v>3197</v>
      </c>
      <c r="B5621" s="3">
        <v>42633.793055555558</v>
      </c>
      <c r="C5621" t="s">
        <v>162</v>
      </c>
      <c r="D5621">
        <v>1</v>
      </c>
    </row>
    <row r="5622" spans="1:4" x14ac:dyDescent="0.2">
      <c r="A5622" s="1">
        <v>3197</v>
      </c>
      <c r="B5622" s="3">
        <v>42633.793055555558</v>
      </c>
      <c r="C5622" t="s">
        <v>176</v>
      </c>
      <c r="D5622">
        <v>2</v>
      </c>
    </row>
    <row r="5623" spans="1:4" x14ac:dyDescent="0.2">
      <c r="A5623" s="1">
        <v>3198</v>
      </c>
      <c r="B5623" s="3">
        <v>42634.550694444442</v>
      </c>
      <c r="C5623" t="s">
        <v>11</v>
      </c>
      <c r="D5623">
        <v>3</v>
      </c>
    </row>
    <row r="5624" spans="1:4" x14ac:dyDescent="0.2">
      <c r="A5624" s="1">
        <v>3198</v>
      </c>
      <c r="B5624" s="3">
        <v>42634.550694444442</v>
      </c>
      <c r="C5624" t="s">
        <v>17</v>
      </c>
      <c r="D5624">
        <v>1</v>
      </c>
    </row>
    <row r="5625" spans="1:4" x14ac:dyDescent="0.2">
      <c r="A5625" s="1">
        <v>3198</v>
      </c>
      <c r="B5625" s="3">
        <v>42634.550694444442</v>
      </c>
      <c r="C5625" t="s">
        <v>38</v>
      </c>
      <c r="D5625">
        <v>1</v>
      </c>
    </row>
    <row r="5626" spans="1:4" x14ac:dyDescent="0.2">
      <c r="A5626" s="1">
        <v>3198</v>
      </c>
      <c r="B5626" s="3">
        <v>42634.550694444442</v>
      </c>
      <c r="C5626" t="s">
        <v>69</v>
      </c>
      <c r="D5626">
        <v>1</v>
      </c>
    </row>
    <row r="5627" spans="1:4" x14ac:dyDescent="0.2">
      <c r="A5627" s="1">
        <v>3198</v>
      </c>
      <c r="B5627" s="3">
        <v>42634.550694444442</v>
      </c>
      <c r="C5627" t="s">
        <v>63</v>
      </c>
      <c r="D5627">
        <v>2</v>
      </c>
    </row>
    <row r="5628" spans="1:4" x14ac:dyDescent="0.2">
      <c r="A5628" s="1">
        <v>3198</v>
      </c>
      <c r="B5628" s="3">
        <v>42634.550694444442</v>
      </c>
      <c r="C5628" t="s">
        <v>97</v>
      </c>
      <c r="D5628">
        <v>1</v>
      </c>
    </row>
    <row r="5629" spans="1:4" x14ac:dyDescent="0.2">
      <c r="A5629" s="1">
        <v>3199</v>
      </c>
      <c r="B5629" s="3">
        <v>42634.779861111114</v>
      </c>
      <c r="C5629" t="s">
        <v>10</v>
      </c>
      <c r="D5629">
        <v>3</v>
      </c>
    </row>
    <row r="5630" spans="1:4" x14ac:dyDescent="0.2">
      <c r="A5630" s="1">
        <v>3199</v>
      </c>
      <c r="B5630" s="3">
        <v>42634.779861111114</v>
      </c>
      <c r="C5630" t="s">
        <v>25</v>
      </c>
      <c r="D5630">
        <v>1</v>
      </c>
    </row>
    <row r="5631" spans="1:4" x14ac:dyDescent="0.2">
      <c r="A5631" s="1">
        <v>3199</v>
      </c>
      <c r="B5631" s="3">
        <v>42634.779861111114</v>
      </c>
      <c r="C5631" t="s">
        <v>34</v>
      </c>
      <c r="D5631">
        <v>1</v>
      </c>
    </row>
    <row r="5632" spans="1:4" x14ac:dyDescent="0.2">
      <c r="A5632" s="1">
        <v>3199</v>
      </c>
      <c r="B5632" s="3">
        <v>42634.779861111114</v>
      </c>
      <c r="C5632" t="s">
        <v>78</v>
      </c>
      <c r="D5632">
        <v>1</v>
      </c>
    </row>
    <row r="5633" spans="1:4" x14ac:dyDescent="0.2">
      <c r="A5633" s="1">
        <v>3199</v>
      </c>
      <c r="B5633" s="3">
        <v>42634.779861111114</v>
      </c>
      <c r="C5633" t="s">
        <v>123</v>
      </c>
      <c r="D5633">
        <v>1</v>
      </c>
    </row>
    <row r="5634" spans="1:4" x14ac:dyDescent="0.2">
      <c r="A5634" s="1">
        <v>3199</v>
      </c>
      <c r="B5634" s="3">
        <v>42634.779861111114</v>
      </c>
      <c r="C5634" t="s">
        <v>140</v>
      </c>
      <c r="D5634">
        <v>1</v>
      </c>
    </row>
    <row r="5635" spans="1:4" x14ac:dyDescent="0.2">
      <c r="A5635" s="1">
        <v>3199</v>
      </c>
      <c r="B5635" s="3">
        <v>42634.779861111114</v>
      </c>
      <c r="C5635" t="s">
        <v>155</v>
      </c>
      <c r="D5635">
        <v>1</v>
      </c>
    </row>
    <row r="5636" spans="1:4" x14ac:dyDescent="0.2">
      <c r="A5636" s="1">
        <v>3200</v>
      </c>
      <c r="B5636" s="3">
        <v>42634.78125</v>
      </c>
      <c r="C5636" t="s">
        <v>10</v>
      </c>
      <c r="D5636">
        <v>3</v>
      </c>
    </row>
    <row r="5637" spans="1:4" x14ac:dyDescent="0.2">
      <c r="A5637" s="1">
        <v>3200</v>
      </c>
      <c r="B5637" s="3">
        <v>42634.78125</v>
      </c>
      <c r="C5637" t="s">
        <v>25</v>
      </c>
      <c r="D5637">
        <v>1</v>
      </c>
    </row>
    <row r="5638" spans="1:4" x14ac:dyDescent="0.2">
      <c r="A5638" s="1">
        <v>3200</v>
      </c>
      <c r="B5638" s="3">
        <v>42634.78125</v>
      </c>
      <c r="C5638" t="s">
        <v>34</v>
      </c>
      <c r="D5638">
        <v>1</v>
      </c>
    </row>
    <row r="5639" spans="1:4" x14ac:dyDescent="0.2">
      <c r="A5639" s="1">
        <v>3200</v>
      </c>
      <c r="B5639" s="3">
        <v>42634.78125</v>
      </c>
      <c r="C5639" t="s">
        <v>78</v>
      </c>
      <c r="D5639">
        <v>1</v>
      </c>
    </row>
    <row r="5640" spans="1:4" x14ac:dyDescent="0.2">
      <c r="A5640" s="1">
        <v>3200</v>
      </c>
      <c r="B5640" s="3">
        <v>42634.78125</v>
      </c>
      <c r="C5640" t="s">
        <v>123</v>
      </c>
      <c r="D5640">
        <v>1</v>
      </c>
    </row>
    <row r="5641" spans="1:4" x14ac:dyDescent="0.2">
      <c r="A5641" s="1">
        <v>3200</v>
      </c>
      <c r="B5641" s="3">
        <v>42634.78125</v>
      </c>
      <c r="C5641" t="s">
        <v>140</v>
      </c>
      <c r="D5641">
        <v>1</v>
      </c>
    </row>
    <row r="5642" spans="1:4" x14ac:dyDescent="0.2">
      <c r="A5642" s="1">
        <v>3200</v>
      </c>
      <c r="B5642" s="3">
        <v>42634.78125</v>
      </c>
      <c r="C5642" t="s">
        <v>155</v>
      </c>
      <c r="D5642">
        <v>1</v>
      </c>
    </row>
    <row r="5643" spans="1:4" x14ac:dyDescent="0.2">
      <c r="A5643" s="1">
        <v>3201</v>
      </c>
      <c r="B5643" s="3">
        <v>42634.783333333333</v>
      </c>
      <c r="C5643" t="s">
        <v>10</v>
      </c>
      <c r="D5643">
        <v>3</v>
      </c>
    </row>
    <row r="5644" spans="1:4" x14ac:dyDescent="0.2">
      <c r="A5644" s="1">
        <v>3201</v>
      </c>
      <c r="B5644" s="3">
        <v>42634.783333333333</v>
      </c>
      <c r="C5644" t="s">
        <v>25</v>
      </c>
      <c r="D5644">
        <v>1</v>
      </c>
    </row>
    <row r="5645" spans="1:4" x14ac:dyDescent="0.2">
      <c r="A5645" s="1">
        <v>3201</v>
      </c>
      <c r="B5645" s="3">
        <v>42634.783333333333</v>
      </c>
      <c r="C5645" t="s">
        <v>34</v>
      </c>
      <c r="D5645">
        <v>1</v>
      </c>
    </row>
    <row r="5646" spans="1:4" x14ac:dyDescent="0.2">
      <c r="A5646" s="1">
        <v>3201</v>
      </c>
      <c r="B5646" s="3">
        <v>42634.783333333333</v>
      </c>
      <c r="C5646" t="s">
        <v>78</v>
      </c>
      <c r="D5646">
        <v>1</v>
      </c>
    </row>
    <row r="5647" spans="1:4" x14ac:dyDescent="0.2">
      <c r="A5647" s="1">
        <v>3201</v>
      </c>
      <c r="B5647" s="3">
        <v>42634.783333333333</v>
      </c>
      <c r="C5647" t="s">
        <v>123</v>
      </c>
      <c r="D5647">
        <v>1</v>
      </c>
    </row>
    <row r="5648" spans="1:4" x14ac:dyDescent="0.2">
      <c r="A5648" s="1">
        <v>3201</v>
      </c>
      <c r="B5648" s="3">
        <v>42634.783333333333</v>
      </c>
      <c r="C5648" t="s">
        <v>140</v>
      </c>
      <c r="D5648">
        <v>1</v>
      </c>
    </row>
    <row r="5649" spans="1:4" x14ac:dyDescent="0.2">
      <c r="A5649" s="1">
        <v>3201</v>
      </c>
      <c r="B5649" s="3">
        <v>42634.783333333333</v>
      </c>
      <c r="C5649" t="s">
        <v>155</v>
      </c>
      <c r="D5649">
        <v>1</v>
      </c>
    </row>
    <row r="5650" spans="1:4" x14ac:dyDescent="0.2">
      <c r="A5650" s="1">
        <v>3202</v>
      </c>
      <c r="B5650" s="3">
        <v>42634.78402777778</v>
      </c>
      <c r="C5650" t="s">
        <v>10</v>
      </c>
      <c r="D5650">
        <v>3</v>
      </c>
    </row>
    <row r="5651" spans="1:4" x14ac:dyDescent="0.2">
      <c r="A5651" s="1">
        <v>3202</v>
      </c>
      <c r="B5651" s="3">
        <v>42634.78402777778</v>
      </c>
      <c r="C5651" t="s">
        <v>25</v>
      </c>
      <c r="D5651">
        <v>1</v>
      </c>
    </row>
    <row r="5652" spans="1:4" x14ac:dyDescent="0.2">
      <c r="A5652" s="1">
        <v>3202</v>
      </c>
      <c r="B5652" s="3">
        <v>42634.78402777778</v>
      </c>
      <c r="C5652" t="s">
        <v>34</v>
      </c>
      <c r="D5652">
        <v>1</v>
      </c>
    </row>
    <row r="5653" spans="1:4" x14ac:dyDescent="0.2">
      <c r="A5653" s="1">
        <v>3202</v>
      </c>
      <c r="B5653" s="3">
        <v>42634.78402777778</v>
      </c>
      <c r="C5653" t="s">
        <v>78</v>
      </c>
      <c r="D5653">
        <v>1</v>
      </c>
    </row>
    <row r="5654" spans="1:4" x14ac:dyDescent="0.2">
      <c r="A5654" s="1">
        <v>3202</v>
      </c>
      <c r="B5654" s="3">
        <v>42634.78402777778</v>
      </c>
      <c r="C5654" t="s">
        <v>123</v>
      </c>
      <c r="D5654">
        <v>1</v>
      </c>
    </row>
    <row r="5655" spans="1:4" x14ac:dyDescent="0.2">
      <c r="A5655" s="1">
        <v>3202</v>
      </c>
      <c r="B5655" s="3">
        <v>42634.78402777778</v>
      </c>
      <c r="C5655" t="s">
        <v>140</v>
      </c>
      <c r="D5655">
        <v>1</v>
      </c>
    </row>
    <row r="5656" spans="1:4" x14ac:dyDescent="0.2">
      <c r="A5656" s="1">
        <v>3202</v>
      </c>
      <c r="B5656" s="3">
        <v>42634.78402777778</v>
      </c>
      <c r="C5656" t="s">
        <v>155</v>
      </c>
      <c r="D5656">
        <v>1</v>
      </c>
    </row>
    <row r="5657" spans="1:4" x14ac:dyDescent="0.2">
      <c r="A5657" s="1">
        <v>3203</v>
      </c>
      <c r="B5657" s="3">
        <v>42634.785416666666</v>
      </c>
      <c r="C5657" t="s">
        <v>10</v>
      </c>
      <c r="D5657">
        <v>3</v>
      </c>
    </row>
    <row r="5658" spans="1:4" x14ac:dyDescent="0.2">
      <c r="A5658" s="1">
        <v>3203</v>
      </c>
      <c r="B5658" s="3">
        <v>42634.785416666666</v>
      </c>
      <c r="C5658" t="s">
        <v>25</v>
      </c>
      <c r="D5658">
        <v>1</v>
      </c>
    </row>
    <row r="5659" spans="1:4" x14ac:dyDescent="0.2">
      <c r="A5659" s="1">
        <v>3203</v>
      </c>
      <c r="B5659" s="3">
        <v>42634.785416666666</v>
      </c>
      <c r="C5659" t="s">
        <v>34</v>
      </c>
      <c r="D5659">
        <v>1</v>
      </c>
    </row>
    <row r="5660" spans="1:4" x14ac:dyDescent="0.2">
      <c r="A5660" s="1">
        <v>3203</v>
      </c>
      <c r="B5660" s="3">
        <v>42634.785416666666</v>
      </c>
      <c r="C5660" t="s">
        <v>78</v>
      </c>
      <c r="D5660">
        <v>1</v>
      </c>
    </row>
    <row r="5661" spans="1:4" x14ac:dyDescent="0.2">
      <c r="A5661" s="1">
        <v>3203</v>
      </c>
      <c r="B5661" s="3">
        <v>42634.785416666666</v>
      </c>
      <c r="C5661" t="s">
        <v>123</v>
      </c>
      <c r="D5661">
        <v>1</v>
      </c>
    </row>
    <row r="5662" spans="1:4" x14ac:dyDescent="0.2">
      <c r="A5662" s="1">
        <v>3203</v>
      </c>
      <c r="B5662" s="3">
        <v>42634.785416666666</v>
      </c>
      <c r="C5662" t="s">
        <v>140</v>
      </c>
      <c r="D5662">
        <v>1</v>
      </c>
    </row>
    <row r="5663" spans="1:4" x14ac:dyDescent="0.2">
      <c r="A5663" s="1">
        <v>3203</v>
      </c>
      <c r="B5663" s="3">
        <v>42634.785416666666</v>
      </c>
      <c r="C5663" t="s">
        <v>155</v>
      </c>
      <c r="D5663">
        <v>1</v>
      </c>
    </row>
    <row r="5664" spans="1:4" x14ac:dyDescent="0.2">
      <c r="A5664" s="1">
        <v>3204</v>
      </c>
      <c r="B5664" s="3">
        <v>42635.770138888889</v>
      </c>
      <c r="C5664" t="s">
        <v>12</v>
      </c>
      <c r="D5664">
        <v>1</v>
      </c>
    </row>
    <row r="5665" spans="1:4" x14ac:dyDescent="0.2">
      <c r="A5665" s="1">
        <v>3204</v>
      </c>
      <c r="B5665" s="3">
        <v>42635.770138888889</v>
      </c>
      <c r="C5665" t="s">
        <v>17</v>
      </c>
      <c r="D5665">
        <v>1</v>
      </c>
    </row>
    <row r="5666" spans="1:4" x14ac:dyDescent="0.2">
      <c r="A5666" s="1">
        <v>3204</v>
      </c>
      <c r="B5666" s="3">
        <v>42635.770138888889</v>
      </c>
      <c r="C5666" t="s">
        <v>61</v>
      </c>
      <c r="D5666">
        <v>1</v>
      </c>
    </row>
    <row r="5667" spans="1:4" x14ac:dyDescent="0.2">
      <c r="A5667" s="1">
        <v>3204</v>
      </c>
      <c r="B5667" s="3">
        <v>42635.770138888889</v>
      </c>
      <c r="C5667" t="s">
        <v>86</v>
      </c>
      <c r="D5667">
        <v>1</v>
      </c>
    </row>
    <row r="5668" spans="1:4" x14ac:dyDescent="0.2">
      <c r="A5668" s="1">
        <v>3205</v>
      </c>
      <c r="B5668" s="3">
        <v>42635.868055555555</v>
      </c>
      <c r="C5668" t="s">
        <v>15</v>
      </c>
      <c r="D5668">
        <v>1</v>
      </c>
    </row>
    <row r="5669" spans="1:4" x14ac:dyDescent="0.2">
      <c r="A5669" s="1">
        <v>3205</v>
      </c>
      <c r="B5669" s="3">
        <v>42635.868055555555</v>
      </c>
      <c r="C5669" t="s">
        <v>36</v>
      </c>
      <c r="D5669">
        <v>1</v>
      </c>
    </row>
    <row r="5670" spans="1:4" x14ac:dyDescent="0.2">
      <c r="A5670" s="1">
        <v>3205</v>
      </c>
      <c r="B5670" s="3">
        <v>42635.868055555555</v>
      </c>
      <c r="C5670" t="s">
        <v>55</v>
      </c>
      <c r="D5670">
        <v>1</v>
      </c>
    </row>
    <row r="5671" spans="1:4" x14ac:dyDescent="0.2">
      <c r="A5671" s="1">
        <v>3205</v>
      </c>
      <c r="B5671" s="3">
        <v>42635.868055555555</v>
      </c>
      <c r="C5671" t="s">
        <v>87</v>
      </c>
      <c r="D5671">
        <v>1</v>
      </c>
    </row>
    <row r="5672" spans="1:4" x14ac:dyDescent="0.2">
      <c r="A5672" s="1">
        <v>3207</v>
      </c>
      <c r="B5672" s="3">
        <v>42636.761805555558</v>
      </c>
      <c r="C5672" t="s">
        <v>8</v>
      </c>
      <c r="D5672">
        <v>2</v>
      </c>
    </row>
    <row r="5673" spans="1:4" x14ac:dyDescent="0.2">
      <c r="A5673" s="1">
        <v>3207</v>
      </c>
      <c r="B5673" s="3">
        <v>42636.761805555558</v>
      </c>
      <c r="C5673" t="s">
        <v>18</v>
      </c>
      <c r="D5673">
        <v>1</v>
      </c>
    </row>
    <row r="5674" spans="1:4" x14ac:dyDescent="0.2">
      <c r="A5674" s="1">
        <v>3207</v>
      </c>
      <c r="B5674" s="3">
        <v>42636.761805555558</v>
      </c>
      <c r="C5674" t="s">
        <v>16</v>
      </c>
      <c r="D5674">
        <v>1</v>
      </c>
    </row>
    <row r="5675" spans="1:4" x14ac:dyDescent="0.2">
      <c r="A5675" s="1">
        <v>3207</v>
      </c>
      <c r="B5675" s="3">
        <v>42636.761805555558</v>
      </c>
      <c r="C5675" t="s">
        <v>32</v>
      </c>
      <c r="D5675">
        <v>2</v>
      </c>
    </row>
    <row r="5676" spans="1:4" x14ac:dyDescent="0.2">
      <c r="A5676" s="1">
        <v>3207</v>
      </c>
      <c r="B5676" s="3">
        <v>42636.761805555558</v>
      </c>
      <c r="C5676" t="s">
        <v>53</v>
      </c>
      <c r="D5676">
        <v>1</v>
      </c>
    </row>
    <row r="5677" spans="1:4" x14ac:dyDescent="0.2">
      <c r="A5677" s="1">
        <v>3207</v>
      </c>
      <c r="B5677" s="3">
        <v>42636.761805555558</v>
      </c>
      <c r="C5677" t="s">
        <v>73</v>
      </c>
      <c r="D5677">
        <v>1</v>
      </c>
    </row>
    <row r="5678" spans="1:4" x14ac:dyDescent="0.2">
      <c r="A5678" s="1">
        <v>3206</v>
      </c>
      <c r="B5678" s="3">
        <v>42636.761805555558</v>
      </c>
      <c r="C5678" t="s">
        <v>64</v>
      </c>
      <c r="D5678">
        <v>1</v>
      </c>
    </row>
    <row r="5679" spans="1:4" x14ac:dyDescent="0.2">
      <c r="A5679" s="1">
        <v>3206</v>
      </c>
      <c r="B5679" s="3">
        <v>42636.761805555558</v>
      </c>
      <c r="C5679" t="s">
        <v>81</v>
      </c>
      <c r="D5679">
        <v>1</v>
      </c>
    </row>
    <row r="5680" spans="1:4" x14ac:dyDescent="0.2">
      <c r="A5680" s="1">
        <v>3206</v>
      </c>
      <c r="B5680" s="3">
        <v>42636.761805555558</v>
      </c>
      <c r="C5680" t="s">
        <v>84</v>
      </c>
      <c r="D5680">
        <v>1</v>
      </c>
    </row>
    <row r="5681" spans="1:4" x14ac:dyDescent="0.2">
      <c r="A5681" s="1">
        <v>3207</v>
      </c>
      <c r="B5681" s="3">
        <v>42636.761805555558</v>
      </c>
      <c r="C5681" t="s">
        <v>89</v>
      </c>
      <c r="D5681">
        <v>1</v>
      </c>
    </row>
    <row r="5682" spans="1:4" x14ac:dyDescent="0.2">
      <c r="A5682" s="1">
        <v>3207</v>
      </c>
      <c r="B5682" s="3">
        <v>42636.761805555558</v>
      </c>
      <c r="C5682" t="s">
        <v>93</v>
      </c>
      <c r="D5682">
        <v>1</v>
      </c>
    </row>
    <row r="5683" spans="1:4" x14ac:dyDescent="0.2">
      <c r="A5683" s="1">
        <v>3206</v>
      </c>
      <c r="B5683" s="3">
        <v>42636.761805555558</v>
      </c>
      <c r="C5683" t="s">
        <v>95</v>
      </c>
      <c r="D5683">
        <v>2</v>
      </c>
    </row>
    <row r="5684" spans="1:4" x14ac:dyDescent="0.2">
      <c r="A5684" s="1">
        <v>3207</v>
      </c>
      <c r="B5684" s="3">
        <v>42636.761805555558</v>
      </c>
      <c r="C5684" t="s">
        <v>118</v>
      </c>
      <c r="D5684">
        <v>1</v>
      </c>
    </row>
    <row r="5685" spans="1:4" x14ac:dyDescent="0.2">
      <c r="A5685" s="1">
        <v>3208</v>
      </c>
      <c r="B5685" s="3">
        <v>42636.762499999997</v>
      </c>
      <c r="C5685" t="s">
        <v>142</v>
      </c>
      <c r="D5685">
        <v>1</v>
      </c>
    </row>
    <row r="5686" spans="1:4" x14ac:dyDescent="0.2">
      <c r="A5686" s="1">
        <v>3208</v>
      </c>
      <c r="B5686" s="3">
        <v>42636.762499999997</v>
      </c>
      <c r="C5686" t="s">
        <v>143</v>
      </c>
      <c r="D5686">
        <v>1</v>
      </c>
    </row>
    <row r="5687" spans="1:4" x14ac:dyDescent="0.2">
      <c r="A5687" s="1">
        <v>3209</v>
      </c>
      <c r="B5687" s="3">
        <v>42636.776388888888</v>
      </c>
      <c r="C5687" t="s">
        <v>5</v>
      </c>
      <c r="D5687">
        <v>1</v>
      </c>
    </row>
    <row r="5688" spans="1:4" x14ac:dyDescent="0.2">
      <c r="A5688" s="1">
        <v>3209</v>
      </c>
      <c r="B5688" s="3">
        <v>42636.776388888888</v>
      </c>
      <c r="C5688" t="s">
        <v>8</v>
      </c>
      <c r="D5688">
        <v>2</v>
      </c>
    </row>
    <row r="5689" spans="1:4" x14ac:dyDescent="0.2">
      <c r="A5689" s="1">
        <v>3209</v>
      </c>
      <c r="B5689" s="3">
        <v>42636.776388888888</v>
      </c>
      <c r="C5689" t="s">
        <v>14</v>
      </c>
      <c r="D5689">
        <v>1</v>
      </c>
    </row>
    <row r="5690" spans="1:4" x14ac:dyDescent="0.2">
      <c r="A5690" s="1">
        <v>3209</v>
      </c>
      <c r="B5690" s="3">
        <v>42636.776388888888</v>
      </c>
      <c r="C5690" t="s">
        <v>19</v>
      </c>
      <c r="D5690">
        <v>1</v>
      </c>
    </row>
    <row r="5691" spans="1:4" x14ac:dyDescent="0.2">
      <c r="A5691" s="1">
        <v>3209</v>
      </c>
      <c r="B5691" s="3">
        <v>42636.776388888888</v>
      </c>
      <c r="C5691" t="s">
        <v>89</v>
      </c>
      <c r="D5691">
        <v>1</v>
      </c>
    </row>
    <row r="5692" spans="1:4" x14ac:dyDescent="0.2">
      <c r="A5692" s="1">
        <v>3209</v>
      </c>
      <c r="B5692" s="3">
        <v>42636.776388888888</v>
      </c>
      <c r="C5692" t="s">
        <v>154</v>
      </c>
      <c r="D5692">
        <v>1</v>
      </c>
    </row>
    <row r="5693" spans="1:4" x14ac:dyDescent="0.2">
      <c r="A5693" s="1">
        <v>3210</v>
      </c>
      <c r="B5693" s="3">
        <v>42636.783333333333</v>
      </c>
      <c r="C5693" t="s">
        <v>5</v>
      </c>
      <c r="D5693">
        <v>1</v>
      </c>
    </row>
    <row r="5694" spans="1:4" x14ac:dyDescent="0.2">
      <c r="A5694" s="1">
        <v>3210</v>
      </c>
      <c r="B5694" s="3">
        <v>42636.783333333333</v>
      </c>
      <c r="C5694" t="s">
        <v>3</v>
      </c>
      <c r="D5694">
        <v>1</v>
      </c>
    </row>
    <row r="5695" spans="1:4" x14ac:dyDescent="0.2">
      <c r="A5695" s="1">
        <v>3210</v>
      </c>
      <c r="B5695" s="3">
        <v>42636.783333333333</v>
      </c>
      <c r="C5695" t="s">
        <v>4</v>
      </c>
      <c r="D5695">
        <v>2</v>
      </c>
    </row>
    <row r="5696" spans="1:4" x14ac:dyDescent="0.2">
      <c r="A5696" s="1">
        <v>3210</v>
      </c>
      <c r="B5696" s="3">
        <v>42636.783333333333</v>
      </c>
      <c r="C5696" t="s">
        <v>6</v>
      </c>
      <c r="D5696">
        <v>1</v>
      </c>
    </row>
    <row r="5697" spans="1:4" x14ac:dyDescent="0.2">
      <c r="A5697" s="1">
        <v>3210</v>
      </c>
      <c r="B5697" s="3">
        <v>42636.783333333333</v>
      </c>
      <c r="C5697" t="s">
        <v>7</v>
      </c>
      <c r="D5697">
        <v>1</v>
      </c>
    </row>
    <row r="5698" spans="1:4" x14ac:dyDescent="0.2">
      <c r="A5698" s="1">
        <v>3210</v>
      </c>
      <c r="B5698" s="3">
        <v>42636.783333333333</v>
      </c>
      <c r="C5698" t="s">
        <v>8</v>
      </c>
      <c r="D5698">
        <v>5</v>
      </c>
    </row>
    <row r="5699" spans="1:4" x14ac:dyDescent="0.2">
      <c r="A5699" s="1">
        <v>3210</v>
      </c>
      <c r="B5699" s="3">
        <v>42636.783333333333</v>
      </c>
      <c r="C5699" t="s">
        <v>17</v>
      </c>
      <c r="D5699">
        <v>2</v>
      </c>
    </row>
    <row r="5700" spans="1:4" x14ac:dyDescent="0.2">
      <c r="A5700" s="1">
        <v>3210</v>
      </c>
      <c r="B5700" s="3">
        <v>42636.783333333333</v>
      </c>
      <c r="C5700" t="s">
        <v>33</v>
      </c>
      <c r="D5700">
        <v>2</v>
      </c>
    </row>
    <row r="5701" spans="1:4" x14ac:dyDescent="0.2">
      <c r="A5701" s="1">
        <v>3210</v>
      </c>
      <c r="B5701" s="3">
        <v>42636.783333333333</v>
      </c>
      <c r="C5701" t="s">
        <v>69</v>
      </c>
      <c r="D5701">
        <v>1</v>
      </c>
    </row>
    <row r="5702" spans="1:4" x14ac:dyDescent="0.2">
      <c r="A5702" s="1">
        <v>3210</v>
      </c>
      <c r="B5702" s="3">
        <v>42636.783333333333</v>
      </c>
      <c r="C5702" t="s">
        <v>99</v>
      </c>
      <c r="D5702">
        <v>1</v>
      </c>
    </row>
    <row r="5703" spans="1:4" x14ac:dyDescent="0.2">
      <c r="A5703" s="1">
        <v>3210</v>
      </c>
      <c r="B5703" s="3">
        <v>42636.783333333333</v>
      </c>
      <c r="C5703" t="s">
        <v>151</v>
      </c>
      <c r="D5703">
        <v>1</v>
      </c>
    </row>
    <row r="5704" spans="1:4" x14ac:dyDescent="0.2">
      <c r="A5704" s="1">
        <v>3211</v>
      </c>
      <c r="B5704" s="3">
        <v>42636.790277777778</v>
      </c>
      <c r="C5704" t="s">
        <v>5</v>
      </c>
      <c r="D5704">
        <v>1</v>
      </c>
    </row>
    <row r="5705" spans="1:4" x14ac:dyDescent="0.2">
      <c r="A5705" s="1">
        <v>3211</v>
      </c>
      <c r="B5705" s="3">
        <v>42636.790277777778</v>
      </c>
      <c r="C5705" t="s">
        <v>8</v>
      </c>
      <c r="D5705">
        <v>4</v>
      </c>
    </row>
    <row r="5706" spans="1:4" x14ac:dyDescent="0.2">
      <c r="A5706" s="1">
        <v>3211</v>
      </c>
      <c r="B5706" s="3">
        <v>42636.790277777778</v>
      </c>
      <c r="C5706" t="s">
        <v>12</v>
      </c>
      <c r="D5706">
        <v>1</v>
      </c>
    </row>
    <row r="5707" spans="1:4" x14ac:dyDescent="0.2">
      <c r="A5707" s="1">
        <v>3211</v>
      </c>
      <c r="B5707" s="3">
        <v>42636.790277777778</v>
      </c>
      <c r="C5707" t="s">
        <v>18</v>
      </c>
      <c r="D5707">
        <v>2</v>
      </c>
    </row>
    <row r="5708" spans="1:4" x14ac:dyDescent="0.2">
      <c r="A5708" s="1">
        <v>3211</v>
      </c>
      <c r="B5708" s="3">
        <v>42636.790277777778</v>
      </c>
      <c r="C5708" t="s">
        <v>17</v>
      </c>
      <c r="D5708">
        <v>1</v>
      </c>
    </row>
    <row r="5709" spans="1:4" x14ac:dyDescent="0.2">
      <c r="A5709" s="1">
        <v>3211</v>
      </c>
      <c r="B5709" s="3">
        <v>42636.790277777778</v>
      </c>
      <c r="C5709" t="s">
        <v>36</v>
      </c>
      <c r="D5709">
        <v>1</v>
      </c>
    </row>
    <row r="5710" spans="1:4" x14ac:dyDescent="0.2">
      <c r="A5710" s="1">
        <v>3211</v>
      </c>
      <c r="B5710" s="3">
        <v>42636.790277777778</v>
      </c>
      <c r="C5710" t="s">
        <v>33</v>
      </c>
      <c r="D5710">
        <v>1</v>
      </c>
    </row>
    <row r="5711" spans="1:4" x14ac:dyDescent="0.2">
      <c r="A5711" s="1">
        <v>3211</v>
      </c>
      <c r="B5711" s="3">
        <v>42636.790277777778</v>
      </c>
      <c r="C5711" t="s">
        <v>39</v>
      </c>
      <c r="D5711">
        <v>1</v>
      </c>
    </row>
    <row r="5712" spans="1:4" x14ac:dyDescent="0.2">
      <c r="A5712" s="1">
        <v>3211</v>
      </c>
      <c r="B5712" s="3">
        <v>42636.790277777778</v>
      </c>
      <c r="C5712" t="s">
        <v>88</v>
      </c>
      <c r="D5712">
        <v>1</v>
      </c>
    </row>
    <row r="5713" spans="1:4" x14ac:dyDescent="0.2">
      <c r="A5713" s="1">
        <v>3211</v>
      </c>
      <c r="B5713" s="3">
        <v>42636.790277777778</v>
      </c>
      <c r="C5713" t="s">
        <v>89</v>
      </c>
      <c r="D5713">
        <v>1</v>
      </c>
    </row>
    <row r="5714" spans="1:4" x14ac:dyDescent="0.2">
      <c r="A5714" s="1">
        <v>3211</v>
      </c>
      <c r="B5714" s="3">
        <v>42636.790277777778</v>
      </c>
      <c r="C5714" t="s">
        <v>96</v>
      </c>
      <c r="D5714">
        <v>2</v>
      </c>
    </row>
    <row r="5715" spans="1:4" x14ac:dyDescent="0.2">
      <c r="A5715" s="1">
        <v>3212</v>
      </c>
      <c r="B5715" s="3">
        <v>42636.802777777775</v>
      </c>
      <c r="C5715" t="s">
        <v>14</v>
      </c>
      <c r="D5715">
        <v>1</v>
      </c>
    </row>
    <row r="5716" spans="1:4" x14ac:dyDescent="0.2">
      <c r="A5716" s="1">
        <v>3212</v>
      </c>
      <c r="B5716" s="3">
        <v>42636.802777777775</v>
      </c>
      <c r="C5716" t="s">
        <v>15</v>
      </c>
      <c r="D5716">
        <v>1</v>
      </c>
    </row>
    <row r="5717" spans="1:4" x14ac:dyDescent="0.2">
      <c r="A5717" s="1">
        <v>3212</v>
      </c>
      <c r="B5717" s="3">
        <v>42636.802777777775</v>
      </c>
      <c r="C5717" t="s">
        <v>61</v>
      </c>
      <c r="D5717">
        <v>1</v>
      </c>
    </row>
    <row r="5718" spans="1:4" x14ac:dyDescent="0.2">
      <c r="A5718" s="1">
        <v>3212</v>
      </c>
      <c r="B5718" s="3">
        <v>42636.802777777775</v>
      </c>
      <c r="C5718" t="s">
        <v>112</v>
      </c>
      <c r="D5718">
        <v>1</v>
      </c>
    </row>
    <row r="5719" spans="1:4" x14ac:dyDescent="0.2">
      <c r="A5719" s="1">
        <v>3212</v>
      </c>
      <c r="B5719" s="3">
        <v>42636.802777777775</v>
      </c>
      <c r="C5719" t="s">
        <v>148</v>
      </c>
      <c r="D5719">
        <v>1</v>
      </c>
    </row>
    <row r="5720" spans="1:4" x14ac:dyDescent="0.2">
      <c r="A5720" s="1">
        <v>3213</v>
      </c>
      <c r="B5720" s="3">
        <v>42636.835416666669</v>
      </c>
      <c r="C5720" t="s">
        <v>3</v>
      </c>
      <c r="D5720">
        <v>1</v>
      </c>
    </row>
    <row r="5721" spans="1:4" x14ac:dyDescent="0.2">
      <c r="A5721" s="1">
        <v>3213</v>
      </c>
      <c r="B5721" s="3">
        <v>42636.835416666669</v>
      </c>
      <c r="C5721" t="s">
        <v>4</v>
      </c>
      <c r="D5721">
        <v>1</v>
      </c>
    </row>
    <row r="5722" spans="1:4" x14ac:dyDescent="0.2">
      <c r="A5722" s="1">
        <v>3213</v>
      </c>
      <c r="B5722" s="3">
        <v>42636.835416666669</v>
      </c>
      <c r="C5722" t="s">
        <v>8</v>
      </c>
      <c r="D5722">
        <v>3</v>
      </c>
    </row>
    <row r="5723" spans="1:4" x14ac:dyDescent="0.2">
      <c r="A5723" s="1">
        <v>3213</v>
      </c>
      <c r="B5723" s="3">
        <v>42636.835416666669</v>
      </c>
      <c r="C5723" t="s">
        <v>64</v>
      </c>
      <c r="D5723">
        <v>1</v>
      </c>
    </row>
    <row r="5724" spans="1:4" x14ac:dyDescent="0.2">
      <c r="A5724" s="1">
        <v>3213</v>
      </c>
      <c r="B5724" s="3">
        <v>42636.835416666669</v>
      </c>
      <c r="C5724" t="s">
        <v>121</v>
      </c>
      <c r="D5724">
        <v>1</v>
      </c>
    </row>
    <row r="5725" spans="1:4" x14ac:dyDescent="0.2">
      <c r="A5725" s="1">
        <v>3214</v>
      </c>
      <c r="B5725" s="3">
        <v>42636.856944444444</v>
      </c>
      <c r="C5725" t="s">
        <v>12</v>
      </c>
      <c r="D5725">
        <v>1</v>
      </c>
    </row>
    <row r="5726" spans="1:4" x14ac:dyDescent="0.2">
      <c r="A5726" s="1">
        <v>3214</v>
      </c>
      <c r="B5726" s="3">
        <v>42636.856944444444</v>
      </c>
      <c r="C5726" t="s">
        <v>14</v>
      </c>
      <c r="D5726">
        <v>1</v>
      </c>
    </row>
    <row r="5727" spans="1:4" x14ac:dyDescent="0.2">
      <c r="A5727" s="1">
        <v>3214</v>
      </c>
      <c r="B5727" s="3">
        <v>42636.856944444444</v>
      </c>
      <c r="C5727" t="s">
        <v>34</v>
      </c>
      <c r="D5727">
        <v>1</v>
      </c>
    </row>
    <row r="5728" spans="1:4" x14ac:dyDescent="0.2">
      <c r="A5728" s="1">
        <v>3214</v>
      </c>
      <c r="B5728" s="3">
        <v>42636.856944444444</v>
      </c>
      <c r="C5728" t="s">
        <v>33</v>
      </c>
      <c r="D5728">
        <v>1</v>
      </c>
    </row>
    <row r="5729" spans="1:4" x14ac:dyDescent="0.2">
      <c r="A5729" s="1">
        <v>3214</v>
      </c>
      <c r="B5729" s="3">
        <v>42636.856944444444</v>
      </c>
      <c r="C5729" t="s">
        <v>78</v>
      </c>
      <c r="D5729">
        <v>1</v>
      </c>
    </row>
    <row r="5730" spans="1:4" x14ac:dyDescent="0.2">
      <c r="A5730" s="1">
        <v>3214</v>
      </c>
      <c r="B5730" s="3">
        <v>42636.856944444444</v>
      </c>
      <c r="C5730" t="s">
        <v>109</v>
      </c>
      <c r="D5730">
        <v>1</v>
      </c>
    </row>
    <row r="5731" spans="1:4" x14ac:dyDescent="0.2">
      <c r="A5731" s="1">
        <v>3215</v>
      </c>
      <c r="B5731" s="3">
        <v>42637.727777777778</v>
      </c>
      <c r="C5731" t="s">
        <v>8</v>
      </c>
      <c r="D5731">
        <v>1</v>
      </c>
    </row>
    <row r="5732" spans="1:4" x14ac:dyDescent="0.2">
      <c r="A5732" s="1">
        <v>3215</v>
      </c>
      <c r="B5732" s="3">
        <v>42637.727777777778</v>
      </c>
      <c r="C5732" t="s">
        <v>23</v>
      </c>
      <c r="D5732">
        <v>1</v>
      </c>
    </row>
    <row r="5733" spans="1:4" x14ac:dyDescent="0.2">
      <c r="A5733" s="1">
        <v>3215</v>
      </c>
      <c r="B5733" s="3">
        <v>42637.727777777778</v>
      </c>
      <c r="C5733" t="s">
        <v>20</v>
      </c>
      <c r="D5733">
        <v>1</v>
      </c>
    </row>
    <row r="5734" spans="1:4" x14ac:dyDescent="0.2">
      <c r="A5734" s="1">
        <v>3215</v>
      </c>
      <c r="B5734" s="3">
        <v>42637.727777777778</v>
      </c>
      <c r="C5734" t="s">
        <v>24</v>
      </c>
      <c r="D5734">
        <v>1</v>
      </c>
    </row>
    <row r="5735" spans="1:4" x14ac:dyDescent="0.2">
      <c r="A5735" s="1">
        <v>3215</v>
      </c>
      <c r="B5735" s="3">
        <v>42637.727777777778</v>
      </c>
      <c r="C5735" t="s">
        <v>42</v>
      </c>
      <c r="D5735">
        <v>1</v>
      </c>
    </row>
    <row r="5736" spans="1:4" x14ac:dyDescent="0.2">
      <c r="A5736" s="1">
        <v>3215</v>
      </c>
      <c r="B5736" s="3">
        <v>42637.727777777778</v>
      </c>
      <c r="C5736" t="s">
        <v>100</v>
      </c>
      <c r="D5736">
        <v>1</v>
      </c>
    </row>
    <row r="5737" spans="1:4" x14ac:dyDescent="0.2">
      <c r="A5737" s="1">
        <v>3215</v>
      </c>
      <c r="B5737" s="3">
        <v>42637.727777777778</v>
      </c>
      <c r="C5737" t="s">
        <v>176</v>
      </c>
      <c r="D5737">
        <v>1</v>
      </c>
    </row>
    <row r="5738" spans="1:4" x14ac:dyDescent="0.2">
      <c r="A5738" s="1">
        <v>3216</v>
      </c>
      <c r="B5738" s="3">
        <v>42637.734722222223</v>
      </c>
      <c r="C5738" t="s">
        <v>18</v>
      </c>
      <c r="D5738">
        <v>1</v>
      </c>
    </row>
    <row r="5739" spans="1:4" x14ac:dyDescent="0.2">
      <c r="A5739" s="1">
        <v>3216</v>
      </c>
      <c r="B5739" s="3">
        <v>42637.734722222223</v>
      </c>
      <c r="C5739" t="s">
        <v>17</v>
      </c>
      <c r="D5739">
        <v>1</v>
      </c>
    </row>
    <row r="5740" spans="1:4" x14ac:dyDescent="0.2">
      <c r="A5740" s="1">
        <v>3216</v>
      </c>
      <c r="B5740" s="3">
        <v>42637.734722222223</v>
      </c>
      <c r="C5740" t="s">
        <v>33</v>
      </c>
      <c r="D5740">
        <v>1</v>
      </c>
    </row>
    <row r="5741" spans="1:4" x14ac:dyDescent="0.2">
      <c r="A5741" s="1">
        <v>3216</v>
      </c>
      <c r="B5741" s="3">
        <v>42637.734722222223</v>
      </c>
      <c r="C5741" t="s">
        <v>53</v>
      </c>
      <c r="D5741">
        <v>1</v>
      </c>
    </row>
    <row r="5742" spans="1:4" x14ac:dyDescent="0.2">
      <c r="A5742" s="1">
        <v>3216</v>
      </c>
      <c r="B5742" s="3">
        <v>42637.734722222223</v>
      </c>
      <c r="C5742" t="s">
        <v>66</v>
      </c>
      <c r="D5742">
        <v>1</v>
      </c>
    </row>
    <row r="5743" spans="1:4" x14ac:dyDescent="0.2">
      <c r="A5743" s="1">
        <v>3216</v>
      </c>
      <c r="B5743" s="3">
        <v>42637.734722222223</v>
      </c>
      <c r="C5743" t="s">
        <v>98</v>
      </c>
      <c r="D5743">
        <v>1</v>
      </c>
    </row>
    <row r="5744" spans="1:4" x14ac:dyDescent="0.2">
      <c r="A5744" s="1">
        <v>3216</v>
      </c>
      <c r="B5744" s="3">
        <v>42637.734722222223</v>
      </c>
      <c r="C5744" t="s">
        <v>89</v>
      </c>
      <c r="D5744">
        <v>1</v>
      </c>
    </row>
    <row r="5745" spans="1:4" x14ac:dyDescent="0.2">
      <c r="A5745" s="1">
        <v>3217</v>
      </c>
      <c r="B5745" s="3">
        <v>42637.751388888886</v>
      </c>
      <c r="C5745" t="s">
        <v>8</v>
      </c>
      <c r="D5745">
        <v>4</v>
      </c>
    </row>
    <row r="5746" spans="1:4" x14ac:dyDescent="0.2">
      <c r="A5746" s="1">
        <v>3217</v>
      </c>
      <c r="B5746" s="3">
        <v>42637.751388888886</v>
      </c>
      <c r="C5746" t="s">
        <v>12</v>
      </c>
      <c r="D5746">
        <v>2</v>
      </c>
    </row>
    <row r="5747" spans="1:4" x14ac:dyDescent="0.2">
      <c r="A5747" s="1">
        <v>3217</v>
      </c>
      <c r="B5747" s="3">
        <v>42637.751388888886</v>
      </c>
      <c r="C5747" t="s">
        <v>17</v>
      </c>
      <c r="D5747">
        <v>3</v>
      </c>
    </row>
    <row r="5748" spans="1:4" x14ac:dyDescent="0.2">
      <c r="A5748" s="1">
        <v>3217</v>
      </c>
      <c r="B5748" s="3">
        <v>42637.751388888886</v>
      </c>
      <c r="C5748" t="s">
        <v>33</v>
      </c>
      <c r="D5748">
        <v>1</v>
      </c>
    </row>
    <row r="5749" spans="1:4" x14ac:dyDescent="0.2">
      <c r="A5749" s="1">
        <v>3217</v>
      </c>
      <c r="B5749" s="3">
        <v>42637.751388888886</v>
      </c>
      <c r="C5749" t="s">
        <v>53</v>
      </c>
      <c r="D5749">
        <v>1</v>
      </c>
    </row>
    <row r="5750" spans="1:4" x14ac:dyDescent="0.2">
      <c r="A5750" s="1">
        <v>3217</v>
      </c>
      <c r="B5750" s="3">
        <v>42637.751388888886</v>
      </c>
      <c r="C5750" t="s">
        <v>74</v>
      </c>
      <c r="D5750">
        <v>1</v>
      </c>
    </row>
    <row r="5751" spans="1:4" x14ac:dyDescent="0.2">
      <c r="A5751" s="1">
        <v>3217</v>
      </c>
      <c r="B5751" s="3">
        <v>42637.751388888886</v>
      </c>
      <c r="C5751" t="s">
        <v>61</v>
      </c>
      <c r="D5751">
        <v>1</v>
      </c>
    </row>
    <row r="5752" spans="1:4" x14ac:dyDescent="0.2">
      <c r="A5752" s="1">
        <v>3217</v>
      </c>
      <c r="B5752" s="3">
        <v>42637.751388888886</v>
      </c>
      <c r="C5752" t="s">
        <v>87</v>
      </c>
      <c r="D5752">
        <v>2</v>
      </c>
    </row>
    <row r="5753" spans="1:4" x14ac:dyDescent="0.2">
      <c r="A5753" s="1">
        <v>3217</v>
      </c>
      <c r="B5753" s="3">
        <v>42637.751388888886</v>
      </c>
      <c r="C5753" t="s">
        <v>95</v>
      </c>
      <c r="D5753">
        <v>1</v>
      </c>
    </row>
    <row r="5754" spans="1:4" x14ac:dyDescent="0.2">
      <c r="A5754" s="1">
        <v>3218</v>
      </c>
      <c r="B5754" s="3">
        <v>42637.762499999997</v>
      </c>
      <c r="C5754" t="s">
        <v>8</v>
      </c>
      <c r="D5754">
        <v>3</v>
      </c>
    </row>
    <row r="5755" spans="1:4" x14ac:dyDescent="0.2">
      <c r="A5755" s="1">
        <v>3218</v>
      </c>
      <c r="B5755" s="3">
        <v>42637.762499999997</v>
      </c>
      <c r="C5755" t="s">
        <v>9</v>
      </c>
      <c r="D5755">
        <v>3</v>
      </c>
    </row>
    <row r="5756" spans="1:4" x14ac:dyDescent="0.2">
      <c r="A5756" s="1">
        <v>3218</v>
      </c>
      <c r="B5756" s="3">
        <v>42637.762499999997</v>
      </c>
      <c r="C5756" t="s">
        <v>12</v>
      </c>
      <c r="D5756">
        <v>1</v>
      </c>
    </row>
    <row r="5757" spans="1:4" x14ac:dyDescent="0.2">
      <c r="A5757" s="1">
        <v>3218</v>
      </c>
      <c r="B5757" s="3">
        <v>42637.762499999997</v>
      </c>
      <c r="C5757" t="s">
        <v>17</v>
      </c>
      <c r="D5757">
        <v>1</v>
      </c>
    </row>
    <row r="5758" spans="1:4" x14ac:dyDescent="0.2">
      <c r="A5758" s="1">
        <v>3218</v>
      </c>
      <c r="B5758" s="3">
        <v>42637.762499999997</v>
      </c>
      <c r="C5758" t="s">
        <v>45</v>
      </c>
      <c r="D5758">
        <v>1</v>
      </c>
    </row>
    <row r="5759" spans="1:4" x14ac:dyDescent="0.2">
      <c r="A5759" s="1">
        <v>3218</v>
      </c>
      <c r="B5759" s="3">
        <v>42637.762499999997</v>
      </c>
      <c r="C5759" t="s">
        <v>33</v>
      </c>
      <c r="D5759">
        <v>2</v>
      </c>
    </row>
    <row r="5760" spans="1:4" x14ac:dyDescent="0.2">
      <c r="A5760" s="1">
        <v>3218</v>
      </c>
      <c r="B5760" s="3">
        <v>42637.762499999997</v>
      </c>
      <c r="C5760" t="s">
        <v>32</v>
      </c>
      <c r="D5760">
        <v>1</v>
      </c>
    </row>
    <row r="5761" spans="1:4" x14ac:dyDescent="0.2">
      <c r="A5761" s="1">
        <v>3218</v>
      </c>
      <c r="B5761" s="3">
        <v>42637.762499999997</v>
      </c>
      <c r="C5761" t="s">
        <v>37</v>
      </c>
      <c r="D5761">
        <v>1</v>
      </c>
    </row>
    <row r="5762" spans="1:4" x14ac:dyDescent="0.2">
      <c r="A5762" s="1">
        <v>3218</v>
      </c>
      <c r="B5762" s="3">
        <v>42637.762499999997</v>
      </c>
      <c r="C5762" t="s">
        <v>69</v>
      </c>
      <c r="D5762">
        <v>1</v>
      </c>
    </row>
    <row r="5763" spans="1:4" x14ac:dyDescent="0.2">
      <c r="A5763" s="1">
        <v>3218</v>
      </c>
      <c r="B5763" s="3">
        <v>42637.762499999997</v>
      </c>
      <c r="C5763" t="s">
        <v>64</v>
      </c>
      <c r="D5763">
        <v>1</v>
      </c>
    </row>
    <row r="5764" spans="1:4" x14ac:dyDescent="0.2">
      <c r="A5764" s="1">
        <v>3218</v>
      </c>
      <c r="B5764" s="3">
        <v>42637.762499999997</v>
      </c>
      <c r="C5764" t="s">
        <v>75</v>
      </c>
      <c r="D5764">
        <v>1</v>
      </c>
    </row>
    <row r="5765" spans="1:4" x14ac:dyDescent="0.2">
      <c r="A5765" s="1">
        <v>3218</v>
      </c>
      <c r="B5765" s="3">
        <v>42637.762499999997</v>
      </c>
      <c r="C5765" t="s">
        <v>99</v>
      </c>
      <c r="D5765">
        <v>1</v>
      </c>
    </row>
    <row r="5766" spans="1:4" x14ac:dyDescent="0.2">
      <c r="A5766" s="1">
        <v>3218</v>
      </c>
      <c r="B5766" s="3">
        <v>42637.762499999997</v>
      </c>
      <c r="C5766" t="s">
        <v>95</v>
      </c>
      <c r="D5766">
        <v>1</v>
      </c>
    </row>
    <row r="5767" spans="1:4" x14ac:dyDescent="0.2">
      <c r="A5767" s="1">
        <v>3218</v>
      </c>
      <c r="B5767" s="3">
        <v>42637.762499999997</v>
      </c>
      <c r="C5767" t="s">
        <v>98</v>
      </c>
      <c r="D5767">
        <v>1</v>
      </c>
    </row>
    <row r="5768" spans="1:4" x14ac:dyDescent="0.2">
      <c r="A5768" s="1">
        <v>3218</v>
      </c>
      <c r="B5768" s="3">
        <v>42637.762499999997</v>
      </c>
      <c r="C5768" t="s">
        <v>126</v>
      </c>
      <c r="D5768">
        <v>1</v>
      </c>
    </row>
    <row r="5769" spans="1:4" x14ac:dyDescent="0.2">
      <c r="A5769" s="1">
        <v>3219</v>
      </c>
      <c r="B5769" s="3">
        <v>42637.770138888889</v>
      </c>
      <c r="C5769" t="s">
        <v>10</v>
      </c>
      <c r="D5769">
        <v>1</v>
      </c>
    </row>
    <row r="5770" spans="1:4" x14ac:dyDescent="0.2">
      <c r="A5770" s="1">
        <v>3219</v>
      </c>
      <c r="B5770" s="3">
        <v>42637.770138888889</v>
      </c>
      <c r="C5770" t="s">
        <v>12</v>
      </c>
      <c r="D5770">
        <v>1</v>
      </c>
    </row>
    <row r="5771" spans="1:4" x14ac:dyDescent="0.2">
      <c r="A5771" s="1">
        <v>3219</v>
      </c>
      <c r="B5771" s="3">
        <v>42637.770138888889</v>
      </c>
      <c r="C5771" t="s">
        <v>30</v>
      </c>
      <c r="D5771">
        <v>1</v>
      </c>
    </row>
    <row r="5772" spans="1:4" x14ac:dyDescent="0.2">
      <c r="A5772" s="1">
        <v>3219</v>
      </c>
      <c r="B5772" s="3">
        <v>42637.770138888889</v>
      </c>
      <c r="C5772" t="s">
        <v>35</v>
      </c>
      <c r="D5772">
        <v>1</v>
      </c>
    </row>
    <row r="5773" spans="1:4" x14ac:dyDescent="0.2">
      <c r="A5773" s="1">
        <v>3219</v>
      </c>
      <c r="B5773" s="3">
        <v>42637.770138888889</v>
      </c>
      <c r="C5773" t="s">
        <v>27</v>
      </c>
      <c r="D5773">
        <v>1</v>
      </c>
    </row>
    <row r="5774" spans="1:4" x14ac:dyDescent="0.2">
      <c r="A5774" s="1">
        <v>3219</v>
      </c>
      <c r="B5774" s="3">
        <v>42637.770138888889</v>
      </c>
      <c r="C5774" t="s">
        <v>61</v>
      </c>
      <c r="D5774">
        <v>1</v>
      </c>
    </row>
    <row r="5775" spans="1:4" x14ac:dyDescent="0.2">
      <c r="A5775" s="1">
        <v>3220</v>
      </c>
      <c r="B5775" s="3">
        <v>42637.77847222222</v>
      </c>
      <c r="C5775" t="s">
        <v>5</v>
      </c>
      <c r="D5775">
        <v>1</v>
      </c>
    </row>
    <row r="5776" spans="1:4" x14ac:dyDescent="0.2">
      <c r="A5776" s="1">
        <v>3220</v>
      </c>
      <c r="B5776" s="3">
        <v>42637.77847222222</v>
      </c>
      <c r="C5776" t="s">
        <v>8</v>
      </c>
      <c r="D5776">
        <v>2</v>
      </c>
    </row>
    <row r="5777" spans="1:4" x14ac:dyDescent="0.2">
      <c r="A5777" s="1">
        <v>3220</v>
      </c>
      <c r="B5777" s="3">
        <v>42637.77847222222</v>
      </c>
      <c r="C5777" t="s">
        <v>19</v>
      </c>
      <c r="D5777">
        <v>1</v>
      </c>
    </row>
    <row r="5778" spans="1:4" x14ac:dyDescent="0.2">
      <c r="A5778" s="1">
        <v>3220</v>
      </c>
      <c r="B5778" s="3">
        <v>42637.77847222222</v>
      </c>
      <c r="C5778" t="s">
        <v>32</v>
      </c>
      <c r="D5778">
        <v>1</v>
      </c>
    </row>
    <row r="5779" spans="1:4" x14ac:dyDescent="0.2">
      <c r="A5779" s="1">
        <v>3220</v>
      </c>
      <c r="B5779" s="3">
        <v>42637.77847222222</v>
      </c>
      <c r="C5779" t="s">
        <v>68</v>
      </c>
      <c r="D5779">
        <v>1</v>
      </c>
    </row>
    <row r="5780" spans="1:4" x14ac:dyDescent="0.2">
      <c r="A5780" s="1">
        <v>3220</v>
      </c>
      <c r="B5780" s="3">
        <v>42637.77847222222</v>
      </c>
      <c r="C5780" t="s">
        <v>115</v>
      </c>
      <c r="D5780">
        <v>1</v>
      </c>
    </row>
    <row r="5781" spans="1:4" x14ac:dyDescent="0.2">
      <c r="A5781" s="1">
        <v>3220</v>
      </c>
      <c r="B5781" s="3">
        <v>42637.77847222222</v>
      </c>
      <c r="C5781" t="s">
        <v>89</v>
      </c>
      <c r="D5781">
        <v>1</v>
      </c>
    </row>
    <row r="5782" spans="1:4" x14ac:dyDescent="0.2">
      <c r="A5782" s="1">
        <v>3221</v>
      </c>
      <c r="B5782" s="3">
        <v>42637.781944444447</v>
      </c>
      <c r="C5782" t="s">
        <v>8</v>
      </c>
      <c r="D5782">
        <v>6</v>
      </c>
    </row>
    <row r="5783" spans="1:4" x14ac:dyDescent="0.2">
      <c r="A5783" s="1">
        <v>3221</v>
      </c>
      <c r="B5783" s="3">
        <v>42637.781944444447</v>
      </c>
      <c r="C5783" t="s">
        <v>9</v>
      </c>
      <c r="D5783">
        <v>2</v>
      </c>
    </row>
    <row r="5784" spans="1:4" x14ac:dyDescent="0.2">
      <c r="A5784" s="1">
        <v>3221</v>
      </c>
      <c r="B5784" s="3">
        <v>42637.781944444447</v>
      </c>
      <c r="C5784" t="s">
        <v>12</v>
      </c>
      <c r="D5784">
        <v>2</v>
      </c>
    </row>
    <row r="5785" spans="1:4" x14ac:dyDescent="0.2">
      <c r="A5785" s="1">
        <v>3221</v>
      </c>
      <c r="B5785" s="3">
        <v>42637.781944444447</v>
      </c>
      <c r="C5785" t="s">
        <v>43</v>
      </c>
      <c r="D5785">
        <v>1</v>
      </c>
    </row>
    <row r="5786" spans="1:4" x14ac:dyDescent="0.2">
      <c r="A5786" s="1">
        <v>3221</v>
      </c>
      <c r="B5786" s="3">
        <v>42637.781944444447</v>
      </c>
      <c r="C5786" t="s">
        <v>33</v>
      </c>
      <c r="D5786">
        <v>1</v>
      </c>
    </row>
    <row r="5787" spans="1:4" x14ac:dyDescent="0.2">
      <c r="A5787" s="1">
        <v>3221</v>
      </c>
      <c r="B5787" s="3">
        <v>42637.781944444447</v>
      </c>
      <c r="C5787" t="s">
        <v>52</v>
      </c>
      <c r="D5787">
        <v>1</v>
      </c>
    </row>
    <row r="5788" spans="1:4" x14ac:dyDescent="0.2">
      <c r="A5788" s="1">
        <v>3221</v>
      </c>
      <c r="B5788" s="3">
        <v>42637.781944444447</v>
      </c>
      <c r="C5788" t="s">
        <v>93</v>
      </c>
      <c r="D5788">
        <v>1</v>
      </c>
    </row>
    <row r="5789" spans="1:4" x14ac:dyDescent="0.2">
      <c r="A5789" s="1">
        <v>3221</v>
      </c>
      <c r="B5789" s="3">
        <v>42637.781944444447</v>
      </c>
      <c r="C5789" t="s">
        <v>153</v>
      </c>
      <c r="D5789">
        <v>1</v>
      </c>
    </row>
    <row r="5790" spans="1:4" x14ac:dyDescent="0.2">
      <c r="A5790" s="1">
        <v>3221</v>
      </c>
      <c r="B5790" s="3">
        <v>42637.781944444447</v>
      </c>
      <c r="C5790" t="s">
        <v>172</v>
      </c>
      <c r="D5790">
        <v>1</v>
      </c>
    </row>
    <row r="5791" spans="1:4" x14ac:dyDescent="0.2">
      <c r="A5791" s="1">
        <v>3222</v>
      </c>
      <c r="B5791" s="3">
        <v>42637.786111111112</v>
      </c>
      <c r="C5791" t="s">
        <v>15</v>
      </c>
      <c r="D5791">
        <v>1</v>
      </c>
    </row>
    <row r="5792" spans="1:4" x14ac:dyDescent="0.2">
      <c r="A5792" s="1">
        <v>3222</v>
      </c>
      <c r="B5792" s="3">
        <v>42637.786111111112</v>
      </c>
      <c r="C5792" t="s">
        <v>17</v>
      </c>
      <c r="D5792">
        <v>1</v>
      </c>
    </row>
    <row r="5793" spans="1:4" x14ac:dyDescent="0.2">
      <c r="A5793" s="1">
        <v>3222</v>
      </c>
      <c r="B5793" s="3">
        <v>42637.786111111112</v>
      </c>
      <c r="C5793" t="s">
        <v>109</v>
      </c>
      <c r="D5793">
        <v>1</v>
      </c>
    </row>
    <row r="5794" spans="1:4" x14ac:dyDescent="0.2">
      <c r="A5794" s="1">
        <v>3223</v>
      </c>
      <c r="B5794" s="3">
        <v>42637.804166666669</v>
      </c>
      <c r="C5794" t="s">
        <v>18</v>
      </c>
      <c r="D5794">
        <v>1</v>
      </c>
    </row>
    <row r="5795" spans="1:4" x14ac:dyDescent="0.2">
      <c r="A5795" s="1">
        <v>3223</v>
      </c>
      <c r="B5795" s="3">
        <v>42637.804166666669</v>
      </c>
      <c r="C5795" t="s">
        <v>33</v>
      </c>
      <c r="D5795">
        <v>1</v>
      </c>
    </row>
    <row r="5796" spans="1:4" x14ac:dyDescent="0.2">
      <c r="A5796" s="1">
        <v>3223</v>
      </c>
      <c r="B5796" s="3">
        <v>42637.804166666669</v>
      </c>
      <c r="C5796" t="s">
        <v>28</v>
      </c>
      <c r="D5796">
        <v>1</v>
      </c>
    </row>
    <row r="5797" spans="1:4" x14ac:dyDescent="0.2">
      <c r="A5797" s="1">
        <v>3223</v>
      </c>
      <c r="B5797" s="3">
        <v>42637.804166666669</v>
      </c>
      <c r="C5797" t="s">
        <v>53</v>
      </c>
      <c r="D5797">
        <v>1</v>
      </c>
    </row>
    <row r="5798" spans="1:4" x14ac:dyDescent="0.2">
      <c r="A5798" s="1">
        <v>3223</v>
      </c>
      <c r="B5798" s="3">
        <v>42637.804166666669</v>
      </c>
      <c r="C5798" t="s">
        <v>99</v>
      </c>
      <c r="D5798">
        <v>1</v>
      </c>
    </row>
    <row r="5799" spans="1:4" x14ac:dyDescent="0.2">
      <c r="A5799" s="1">
        <v>3223</v>
      </c>
      <c r="B5799" s="3">
        <v>42637.804166666669</v>
      </c>
      <c r="C5799" t="s">
        <v>151</v>
      </c>
      <c r="D5799">
        <v>1</v>
      </c>
    </row>
    <row r="5800" spans="1:4" x14ac:dyDescent="0.2">
      <c r="A5800" s="1">
        <v>3224</v>
      </c>
      <c r="B5800" s="3">
        <v>42637.811111111114</v>
      </c>
      <c r="C5800" t="s">
        <v>19</v>
      </c>
      <c r="D5800">
        <v>1</v>
      </c>
    </row>
    <row r="5801" spans="1:4" x14ac:dyDescent="0.2">
      <c r="A5801" s="1">
        <v>3224</v>
      </c>
      <c r="B5801" s="3">
        <v>42637.811111111114</v>
      </c>
      <c r="C5801" t="s">
        <v>17</v>
      </c>
      <c r="D5801">
        <v>1</v>
      </c>
    </row>
    <row r="5802" spans="1:4" x14ac:dyDescent="0.2">
      <c r="A5802" s="1">
        <v>3224</v>
      </c>
      <c r="B5802" s="3">
        <v>42637.811111111114</v>
      </c>
      <c r="C5802" t="s">
        <v>34</v>
      </c>
      <c r="D5802">
        <v>1</v>
      </c>
    </row>
    <row r="5803" spans="1:4" x14ac:dyDescent="0.2">
      <c r="A5803" s="1">
        <v>3224</v>
      </c>
      <c r="B5803" s="3">
        <v>42637.811111111114</v>
      </c>
      <c r="C5803" t="s">
        <v>89</v>
      </c>
      <c r="D5803">
        <v>1</v>
      </c>
    </row>
    <row r="5804" spans="1:4" x14ac:dyDescent="0.2">
      <c r="A5804" s="1">
        <v>3225</v>
      </c>
      <c r="B5804" s="3">
        <v>42637.826388888891</v>
      </c>
      <c r="C5804" t="s">
        <v>5</v>
      </c>
      <c r="D5804">
        <v>1</v>
      </c>
    </row>
    <row r="5805" spans="1:4" x14ac:dyDescent="0.2">
      <c r="A5805" s="1">
        <v>3225</v>
      </c>
      <c r="B5805" s="3">
        <v>42637.826388888891</v>
      </c>
      <c r="C5805" t="s">
        <v>12</v>
      </c>
      <c r="D5805">
        <v>1</v>
      </c>
    </row>
    <row r="5806" spans="1:4" x14ac:dyDescent="0.2">
      <c r="A5806" s="1">
        <v>3225</v>
      </c>
      <c r="B5806" s="3">
        <v>42637.826388888891</v>
      </c>
      <c r="C5806" t="s">
        <v>17</v>
      </c>
      <c r="D5806">
        <v>1</v>
      </c>
    </row>
    <row r="5807" spans="1:4" x14ac:dyDescent="0.2">
      <c r="A5807" s="1">
        <v>3225</v>
      </c>
      <c r="B5807" s="3">
        <v>42637.826388888891</v>
      </c>
      <c r="C5807" t="s">
        <v>33</v>
      </c>
      <c r="D5807">
        <v>1</v>
      </c>
    </row>
    <row r="5808" spans="1:4" x14ac:dyDescent="0.2">
      <c r="A5808" s="1">
        <v>3225</v>
      </c>
      <c r="B5808" s="3">
        <v>42637.826388888891</v>
      </c>
      <c r="C5808" t="s">
        <v>68</v>
      </c>
      <c r="D5808">
        <v>1</v>
      </c>
    </row>
    <row r="5809" spans="1:4" x14ac:dyDescent="0.2">
      <c r="A5809" s="1">
        <v>3225</v>
      </c>
      <c r="B5809" s="3">
        <v>42637.826388888891</v>
      </c>
      <c r="C5809" t="s">
        <v>169</v>
      </c>
      <c r="D5809">
        <v>1</v>
      </c>
    </row>
    <row r="5810" spans="1:4" x14ac:dyDescent="0.2">
      <c r="A5810" s="1">
        <v>3226</v>
      </c>
      <c r="B5810" s="3">
        <v>42637.837500000001</v>
      </c>
      <c r="C5810" t="s">
        <v>3</v>
      </c>
      <c r="D5810">
        <v>1</v>
      </c>
    </row>
    <row r="5811" spans="1:4" x14ac:dyDescent="0.2">
      <c r="A5811" s="1">
        <v>3226</v>
      </c>
      <c r="B5811" s="3">
        <v>42637.837500000001</v>
      </c>
      <c r="C5811" t="s">
        <v>5</v>
      </c>
      <c r="D5811">
        <v>1</v>
      </c>
    </row>
    <row r="5812" spans="1:4" x14ac:dyDescent="0.2">
      <c r="A5812" s="1">
        <v>3226</v>
      </c>
      <c r="B5812" s="3">
        <v>42637.837500000001</v>
      </c>
      <c r="C5812" t="s">
        <v>8</v>
      </c>
      <c r="D5812">
        <v>2</v>
      </c>
    </row>
    <row r="5813" spans="1:4" x14ac:dyDescent="0.2">
      <c r="A5813" s="1">
        <v>3226</v>
      </c>
      <c r="B5813" s="3">
        <v>42637.837500000001</v>
      </c>
      <c r="C5813" t="s">
        <v>18</v>
      </c>
      <c r="D5813">
        <v>1</v>
      </c>
    </row>
    <row r="5814" spans="1:4" x14ac:dyDescent="0.2">
      <c r="A5814" s="1">
        <v>3226</v>
      </c>
      <c r="B5814" s="3">
        <v>42637.837500000001</v>
      </c>
      <c r="C5814" t="s">
        <v>28</v>
      </c>
      <c r="D5814">
        <v>1</v>
      </c>
    </row>
    <row r="5815" spans="1:4" x14ac:dyDescent="0.2">
      <c r="A5815" s="1">
        <v>3226</v>
      </c>
      <c r="B5815" s="3">
        <v>42637.837500000001</v>
      </c>
      <c r="C5815" t="s">
        <v>74</v>
      </c>
      <c r="D5815">
        <v>2</v>
      </c>
    </row>
    <row r="5816" spans="1:4" x14ac:dyDescent="0.2">
      <c r="A5816" s="1">
        <v>3226</v>
      </c>
      <c r="B5816" s="3">
        <v>42637.837500000001</v>
      </c>
      <c r="C5816" t="s">
        <v>103</v>
      </c>
      <c r="D5816">
        <v>1</v>
      </c>
    </row>
    <row r="5817" spans="1:4" x14ac:dyDescent="0.2">
      <c r="A5817" s="1">
        <v>3227</v>
      </c>
      <c r="B5817" s="3">
        <v>42637.884722222225</v>
      </c>
      <c r="C5817" t="s">
        <v>81</v>
      </c>
      <c r="D5817">
        <v>1</v>
      </c>
    </row>
    <row r="5818" spans="1:4" x14ac:dyDescent="0.2">
      <c r="A5818" s="1">
        <v>3227</v>
      </c>
      <c r="B5818" s="3">
        <v>42637.884722222225</v>
      </c>
      <c r="C5818" t="s">
        <v>113</v>
      </c>
      <c r="D5818">
        <v>1</v>
      </c>
    </row>
    <row r="5819" spans="1:4" x14ac:dyDescent="0.2">
      <c r="A5819" s="1">
        <v>3227</v>
      </c>
      <c r="B5819" s="3">
        <v>42637.884722222225</v>
      </c>
      <c r="C5819" t="s">
        <v>92</v>
      </c>
      <c r="D5819">
        <v>1</v>
      </c>
    </row>
    <row r="5820" spans="1:4" x14ac:dyDescent="0.2">
      <c r="A5820" s="1">
        <v>3227</v>
      </c>
      <c r="B5820" s="3">
        <v>42637.884722222225</v>
      </c>
      <c r="C5820" t="s">
        <v>160</v>
      </c>
      <c r="D5820">
        <v>1</v>
      </c>
    </row>
    <row r="5821" spans="1:4" x14ac:dyDescent="0.2">
      <c r="A5821" s="1">
        <v>3227</v>
      </c>
      <c r="B5821" s="3">
        <v>42637.884722222225</v>
      </c>
      <c r="C5821" t="s">
        <v>162</v>
      </c>
      <c r="D5821">
        <v>2</v>
      </c>
    </row>
    <row r="5822" spans="1:4" x14ac:dyDescent="0.2">
      <c r="A5822" s="1">
        <v>3229</v>
      </c>
      <c r="B5822" s="3">
        <v>42638.570138888892</v>
      </c>
      <c r="C5822" t="s">
        <v>24</v>
      </c>
      <c r="D5822">
        <v>1</v>
      </c>
    </row>
    <row r="5823" spans="1:4" x14ac:dyDescent="0.2">
      <c r="A5823" s="1">
        <v>3229</v>
      </c>
      <c r="B5823" s="3">
        <v>42638.570138888892</v>
      </c>
      <c r="C5823" t="s">
        <v>34</v>
      </c>
      <c r="D5823">
        <v>1</v>
      </c>
    </row>
    <row r="5824" spans="1:4" x14ac:dyDescent="0.2">
      <c r="A5824" s="1">
        <v>3229</v>
      </c>
      <c r="B5824" s="3">
        <v>42638.570138888892</v>
      </c>
      <c r="C5824" t="s">
        <v>33</v>
      </c>
      <c r="D5824">
        <v>1</v>
      </c>
    </row>
    <row r="5825" spans="1:4" x14ac:dyDescent="0.2">
      <c r="A5825" s="1">
        <v>3229</v>
      </c>
      <c r="B5825" s="3">
        <v>42638.570138888892</v>
      </c>
      <c r="C5825" t="s">
        <v>31</v>
      </c>
      <c r="D5825">
        <v>1</v>
      </c>
    </row>
    <row r="5826" spans="1:4" x14ac:dyDescent="0.2">
      <c r="A5826" s="1">
        <v>3229</v>
      </c>
      <c r="B5826" s="3">
        <v>42638.570138888892</v>
      </c>
      <c r="C5826" t="s">
        <v>46</v>
      </c>
      <c r="D5826">
        <v>1</v>
      </c>
    </row>
    <row r="5827" spans="1:4" x14ac:dyDescent="0.2">
      <c r="A5827" s="1">
        <v>3229</v>
      </c>
      <c r="B5827" s="3">
        <v>42638.570138888892</v>
      </c>
      <c r="C5827" t="s">
        <v>80</v>
      </c>
      <c r="D5827">
        <v>1</v>
      </c>
    </row>
    <row r="5828" spans="1:4" x14ac:dyDescent="0.2">
      <c r="A5828" s="1">
        <v>3229</v>
      </c>
      <c r="B5828" s="3">
        <v>42638.570138888892</v>
      </c>
      <c r="C5828" t="s">
        <v>73</v>
      </c>
      <c r="D5828">
        <v>1</v>
      </c>
    </row>
    <row r="5829" spans="1:4" x14ac:dyDescent="0.2">
      <c r="A5829" s="1">
        <v>3229</v>
      </c>
      <c r="B5829" s="3">
        <v>42638.570138888892</v>
      </c>
      <c r="C5829" t="s">
        <v>127</v>
      </c>
      <c r="D5829">
        <v>1</v>
      </c>
    </row>
    <row r="5830" spans="1:4" x14ac:dyDescent="0.2">
      <c r="A5830" s="1">
        <v>3229</v>
      </c>
      <c r="B5830" s="3">
        <v>42638.570138888892</v>
      </c>
      <c r="C5830" t="s">
        <v>176</v>
      </c>
      <c r="D5830">
        <v>1</v>
      </c>
    </row>
    <row r="5831" spans="1:4" x14ac:dyDescent="0.2">
      <c r="A5831" s="1">
        <v>3234</v>
      </c>
      <c r="B5831" s="3">
        <v>42638.645833333336</v>
      </c>
      <c r="C5831" t="s">
        <v>24</v>
      </c>
      <c r="D5831">
        <v>1</v>
      </c>
    </row>
    <row r="5832" spans="1:4" x14ac:dyDescent="0.2">
      <c r="A5832" s="1">
        <v>3235</v>
      </c>
      <c r="B5832" s="3">
        <v>42638.648611111108</v>
      </c>
      <c r="C5832" t="s">
        <v>34</v>
      </c>
      <c r="D5832">
        <v>1</v>
      </c>
    </row>
    <row r="5833" spans="1:4" x14ac:dyDescent="0.2">
      <c r="A5833" s="1">
        <v>3237</v>
      </c>
      <c r="B5833" s="3">
        <v>42638.672222222223</v>
      </c>
      <c r="C5833" t="s">
        <v>24</v>
      </c>
      <c r="D5833">
        <v>1</v>
      </c>
    </row>
    <row r="5834" spans="1:4" x14ac:dyDescent="0.2">
      <c r="A5834" s="1">
        <v>3237</v>
      </c>
      <c r="B5834" s="3">
        <v>42638.672222222223</v>
      </c>
      <c r="C5834" t="s">
        <v>90</v>
      </c>
      <c r="D5834">
        <v>1</v>
      </c>
    </row>
    <row r="5835" spans="1:4" x14ac:dyDescent="0.2">
      <c r="A5835" s="1">
        <v>3237</v>
      </c>
      <c r="B5835" s="3">
        <v>42638.672222222223</v>
      </c>
      <c r="C5835" t="s">
        <v>115</v>
      </c>
      <c r="D5835">
        <v>1</v>
      </c>
    </row>
    <row r="5836" spans="1:4" x14ac:dyDescent="0.2">
      <c r="A5836" s="1">
        <v>3237</v>
      </c>
      <c r="B5836" s="3">
        <v>42638.672222222223</v>
      </c>
      <c r="C5836" t="s">
        <v>170</v>
      </c>
      <c r="D5836">
        <v>2</v>
      </c>
    </row>
    <row r="5837" spans="1:4" x14ac:dyDescent="0.2">
      <c r="A5837" s="1">
        <v>3237</v>
      </c>
      <c r="B5837" s="3">
        <v>42638.672222222223</v>
      </c>
      <c r="C5837" t="s">
        <v>172</v>
      </c>
      <c r="D5837">
        <v>1</v>
      </c>
    </row>
    <row r="5838" spans="1:4" x14ac:dyDescent="0.2">
      <c r="A5838" s="1">
        <v>3241</v>
      </c>
      <c r="B5838" s="3">
        <v>42638.686805555553</v>
      </c>
      <c r="C5838" t="s">
        <v>12</v>
      </c>
      <c r="D5838">
        <v>1</v>
      </c>
    </row>
    <row r="5839" spans="1:4" x14ac:dyDescent="0.2">
      <c r="A5839" s="1">
        <v>3241</v>
      </c>
      <c r="B5839" s="3">
        <v>42638.686805555553</v>
      </c>
      <c r="C5839" t="s">
        <v>19</v>
      </c>
      <c r="D5839">
        <v>1</v>
      </c>
    </row>
    <row r="5840" spans="1:4" x14ac:dyDescent="0.2">
      <c r="A5840" s="1">
        <v>3241</v>
      </c>
      <c r="B5840" s="3">
        <v>42638.686805555553</v>
      </c>
      <c r="C5840" t="s">
        <v>14</v>
      </c>
      <c r="D5840">
        <v>1</v>
      </c>
    </row>
    <row r="5841" spans="1:4" x14ac:dyDescent="0.2">
      <c r="A5841" s="1">
        <v>3241</v>
      </c>
      <c r="B5841" s="3">
        <v>42638.686805555553</v>
      </c>
      <c r="C5841" t="s">
        <v>17</v>
      </c>
      <c r="D5841">
        <v>1</v>
      </c>
    </row>
    <row r="5842" spans="1:4" x14ac:dyDescent="0.2">
      <c r="A5842" s="1">
        <v>3241</v>
      </c>
      <c r="B5842" s="3">
        <v>42638.686805555553</v>
      </c>
      <c r="C5842" t="s">
        <v>33</v>
      </c>
      <c r="D5842">
        <v>1</v>
      </c>
    </row>
    <row r="5843" spans="1:4" x14ac:dyDescent="0.2">
      <c r="A5843" s="1">
        <v>3241</v>
      </c>
      <c r="B5843" s="3">
        <v>42638.686805555553</v>
      </c>
      <c r="C5843" t="s">
        <v>89</v>
      </c>
      <c r="D5843">
        <v>1</v>
      </c>
    </row>
    <row r="5844" spans="1:4" x14ac:dyDescent="0.2">
      <c r="A5844" s="1">
        <v>3241</v>
      </c>
      <c r="B5844" s="3">
        <v>42638.686805555553</v>
      </c>
      <c r="C5844" t="s">
        <v>96</v>
      </c>
      <c r="D5844">
        <v>1</v>
      </c>
    </row>
    <row r="5845" spans="1:4" x14ac:dyDescent="0.2">
      <c r="A5845" s="1">
        <v>3242</v>
      </c>
      <c r="B5845" s="3">
        <v>42638.752083333333</v>
      </c>
      <c r="C5845" t="s">
        <v>5</v>
      </c>
      <c r="D5845">
        <v>1</v>
      </c>
    </row>
    <row r="5846" spans="1:4" x14ac:dyDescent="0.2">
      <c r="A5846" s="1">
        <v>3242</v>
      </c>
      <c r="B5846" s="3">
        <v>42638.752083333333</v>
      </c>
      <c r="C5846" t="s">
        <v>8</v>
      </c>
      <c r="D5846">
        <v>4</v>
      </c>
    </row>
    <row r="5847" spans="1:4" x14ac:dyDescent="0.2">
      <c r="A5847" s="1">
        <v>3242</v>
      </c>
      <c r="B5847" s="3">
        <v>42638.752083333333</v>
      </c>
      <c r="C5847" t="s">
        <v>19</v>
      </c>
      <c r="D5847">
        <v>1</v>
      </c>
    </row>
    <row r="5848" spans="1:4" x14ac:dyDescent="0.2">
      <c r="A5848" s="1">
        <v>3242</v>
      </c>
      <c r="B5848" s="3">
        <v>42638.752083333333</v>
      </c>
      <c r="C5848" t="s">
        <v>17</v>
      </c>
      <c r="D5848">
        <v>2</v>
      </c>
    </row>
    <row r="5849" spans="1:4" x14ac:dyDescent="0.2">
      <c r="A5849" s="1">
        <v>3242</v>
      </c>
      <c r="B5849" s="3">
        <v>42638.752083333333</v>
      </c>
      <c r="C5849" t="s">
        <v>89</v>
      </c>
      <c r="D5849">
        <v>1</v>
      </c>
    </row>
    <row r="5850" spans="1:4" x14ac:dyDescent="0.2">
      <c r="A5850" s="1">
        <v>3242</v>
      </c>
      <c r="B5850" s="3">
        <v>42638.752083333333</v>
      </c>
      <c r="C5850" t="s">
        <v>101</v>
      </c>
      <c r="D5850">
        <v>1</v>
      </c>
    </row>
    <row r="5851" spans="1:4" x14ac:dyDescent="0.2">
      <c r="A5851" s="1">
        <v>3243</v>
      </c>
      <c r="B5851" s="3">
        <v>42638.756249999999</v>
      </c>
      <c r="C5851" t="s">
        <v>12</v>
      </c>
      <c r="D5851">
        <v>1</v>
      </c>
    </row>
    <row r="5852" spans="1:4" x14ac:dyDescent="0.2">
      <c r="A5852" s="1">
        <v>3243</v>
      </c>
      <c r="B5852" s="3">
        <v>42638.756249999999</v>
      </c>
      <c r="C5852" t="s">
        <v>17</v>
      </c>
      <c r="D5852">
        <v>1</v>
      </c>
    </row>
    <row r="5853" spans="1:4" x14ac:dyDescent="0.2">
      <c r="A5853" s="1">
        <v>3243</v>
      </c>
      <c r="B5853" s="3">
        <v>42638.756249999999</v>
      </c>
      <c r="C5853" t="s">
        <v>53</v>
      </c>
      <c r="D5853">
        <v>1</v>
      </c>
    </row>
    <row r="5854" spans="1:4" x14ac:dyDescent="0.2">
      <c r="A5854" s="1">
        <v>3243</v>
      </c>
      <c r="B5854" s="3">
        <v>42638.756249999999</v>
      </c>
      <c r="C5854" t="s">
        <v>96</v>
      </c>
      <c r="D5854">
        <v>1</v>
      </c>
    </row>
    <row r="5855" spans="1:4" x14ac:dyDescent="0.2">
      <c r="A5855" s="1">
        <v>3244</v>
      </c>
      <c r="B5855" s="3">
        <v>42638.765277777777</v>
      </c>
      <c r="C5855" t="s">
        <v>19</v>
      </c>
      <c r="D5855">
        <v>1</v>
      </c>
    </row>
    <row r="5856" spans="1:4" x14ac:dyDescent="0.2">
      <c r="A5856" s="1">
        <v>3244</v>
      </c>
      <c r="B5856" s="3">
        <v>42638.765277777777</v>
      </c>
      <c r="C5856" t="s">
        <v>14</v>
      </c>
      <c r="D5856">
        <v>2</v>
      </c>
    </row>
    <row r="5857" spans="1:4" x14ac:dyDescent="0.2">
      <c r="A5857" s="1">
        <v>3244</v>
      </c>
      <c r="B5857" s="3">
        <v>42638.765277777777</v>
      </c>
      <c r="C5857" t="s">
        <v>76</v>
      </c>
      <c r="D5857">
        <v>1</v>
      </c>
    </row>
    <row r="5858" spans="1:4" x14ac:dyDescent="0.2">
      <c r="A5858" s="1">
        <v>3244</v>
      </c>
      <c r="B5858" s="3">
        <v>42638.765277777777</v>
      </c>
      <c r="C5858" t="s">
        <v>63</v>
      </c>
      <c r="D5858">
        <v>1</v>
      </c>
    </row>
    <row r="5859" spans="1:4" x14ac:dyDescent="0.2">
      <c r="A5859" s="1">
        <v>3244</v>
      </c>
      <c r="B5859" s="3">
        <v>42638.765277777777</v>
      </c>
      <c r="C5859" t="s">
        <v>69</v>
      </c>
      <c r="D5859">
        <v>1</v>
      </c>
    </row>
    <row r="5860" spans="1:4" x14ac:dyDescent="0.2">
      <c r="A5860" s="1">
        <v>3245</v>
      </c>
      <c r="B5860" s="3">
        <v>42638.782638888886</v>
      </c>
      <c r="C5860" t="s">
        <v>18</v>
      </c>
      <c r="D5860">
        <v>1</v>
      </c>
    </row>
    <row r="5861" spans="1:4" x14ac:dyDescent="0.2">
      <c r="A5861" s="1">
        <v>3245</v>
      </c>
      <c r="B5861" s="3">
        <v>42638.782638888886</v>
      </c>
      <c r="C5861" t="s">
        <v>32</v>
      </c>
      <c r="D5861">
        <v>1</v>
      </c>
    </row>
    <row r="5862" spans="1:4" x14ac:dyDescent="0.2">
      <c r="A5862" s="1">
        <v>3245</v>
      </c>
      <c r="B5862" s="3">
        <v>42638.782638888886</v>
      </c>
      <c r="C5862" t="s">
        <v>69</v>
      </c>
      <c r="D5862">
        <v>1</v>
      </c>
    </row>
    <row r="5863" spans="1:4" x14ac:dyDescent="0.2">
      <c r="A5863" s="1">
        <v>3245</v>
      </c>
      <c r="B5863" s="3">
        <v>42638.782638888886</v>
      </c>
      <c r="C5863" t="s">
        <v>111</v>
      </c>
      <c r="D5863">
        <v>1</v>
      </c>
    </row>
    <row r="5864" spans="1:4" x14ac:dyDescent="0.2">
      <c r="A5864" s="1">
        <v>3245</v>
      </c>
      <c r="B5864" s="3">
        <v>42638.782638888886</v>
      </c>
      <c r="C5864" t="s">
        <v>89</v>
      </c>
      <c r="D5864">
        <v>1</v>
      </c>
    </row>
    <row r="5865" spans="1:4" x14ac:dyDescent="0.2">
      <c r="A5865" s="1">
        <v>3246</v>
      </c>
      <c r="B5865" s="3">
        <v>42638.940972222219</v>
      </c>
      <c r="C5865" t="s">
        <v>12</v>
      </c>
      <c r="D5865">
        <v>1</v>
      </c>
    </row>
    <row r="5866" spans="1:4" x14ac:dyDescent="0.2">
      <c r="A5866" s="1">
        <v>3246</v>
      </c>
      <c r="B5866" s="3">
        <v>42638.940972222219</v>
      </c>
      <c r="C5866" t="s">
        <v>14</v>
      </c>
      <c r="D5866">
        <v>1</v>
      </c>
    </row>
    <row r="5867" spans="1:4" x14ac:dyDescent="0.2">
      <c r="A5867" s="1">
        <v>3246</v>
      </c>
      <c r="B5867" s="3">
        <v>42638.940972222219</v>
      </c>
      <c r="C5867" t="s">
        <v>27</v>
      </c>
      <c r="D5867">
        <v>1</v>
      </c>
    </row>
    <row r="5868" spans="1:4" x14ac:dyDescent="0.2">
      <c r="A5868" s="1">
        <v>3246</v>
      </c>
      <c r="B5868" s="3">
        <v>42638.940972222219</v>
      </c>
      <c r="C5868" t="s">
        <v>55</v>
      </c>
      <c r="D5868">
        <v>1</v>
      </c>
    </row>
    <row r="5869" spans="1:4" x14ac:dyDescent="0.2">
      <c r="A5869" s="1">
        <v>3246</v>
      </c>
      <c r="B5869" s="3">
        <v>42638.940972222219</v>
      </c>
      <c r="C5869" t="s">
        <v>89</v>
      </c>
      <c r="D5869">
        <v>1</v>
      </c>
    </row>
    <row r="5870" spans="1:4" x14ac:dyDescent="0.2">
      <c r="A5870" s="1">
        <v>3246</v>
      </c>
      <c r="B5870" s="3">
        <v>42638.940972222219</v>
      </c>
      <c r="C5870" t="s">
        <v>96</v>
      </c>
      <c r="D5870">
        <v>1</v>
      </c>
    </row>
    <row r="5871" spans="1:4" x14ac:dyDescent="0.2">
      <c r="A5871" s="1">
        <v>3248</v>
      </c>
      <c r="B5871" s="3">
        <v>42639.720138888886</v>
      </c>
      <c r="C5871" t="s">
        <v>8</v>
      </c>
      <c r="D5871">
        <v>3</v>
      </c>
    </row>
    <row r="5872" spans="1:4" x14ac:dyDescent="0.2">
      <c r="A5872" s="1">
        <v>3248</v>
      </c>
      <c r="B5872" s="3">
        <v>42639.720138888886</v>
      </c>
      <c r="C5872" t="s">
        <v>15</v>
      </c>
      <c r="D5872">
        <v>1</v>
      </c>
    </row>
    <row r="5873" spans="1:4" x14ac:dyDescent="0.2">
      <c r="A5873" s="1">
        <v>3248</v>
      </c>
      <c r="B5873" s="3">
        <v>42639.720138888886</v>
      </c>
      <c r="C5873" t="s">
        <v>17</v>
      </c>
      <c r="D5873">
        <v>2</v>
      </c>
    </row>
    <row r="5874" spans="1:4" x14ac:dyDescent="0.2">
      <c r="A5874" s="1">
        <v>3248</v>
      </c>
      <c r="B5874" s="3">
        <v>42639.720138888886</v>
      </c>
      <c r="C5874" t="s">
        <v>14</v>
      </c>
      <c r="D5874">
        <v>1</v>
      </c>
    </row>
    <row r="5875" spans="1:4" x14ac:dyDescent="0.2">
      <c r="A5875" s="1">
        <v>3248</v>
      </c>
      <c r="B5875" s="3">
        <v>42639.720138888886</v>
      </c>
      <c r="C5875" t="s">
        <v>16</v>
      </c>
      <c r="D5875">
        <v>1</v>
      </c>
    </row>
    <row r="5876" spans="1:4" x14ac:dyDescent="0.2">
      <c r="A5876" s="1">
        <v>3248</v>
      </c>
      <c r="B5876" s="3">
        <v>42639.720138888886</v>
      </c>
      <c r="C5876" t="s">
        <v>51</v>
      </c>
      <c r="D5876">
        <v>1</v>
      </c>
    </row>
    <row r="5877" spans="1:4" x14ac:dyDescent="0.2">
      <c r="A5877" s="1">
        <v>3248</v>
      </c>
      <c r="B5877" s="3">
        <v>42639.720138888886</v>
      </c>
      <c r="C5877" t="s">
        <v>89</v>
      </c>
      <c r="D5877">
        <v>2</v>
      </c>
    </row>
    <row r="5878" spans="1:4" x14ac:dyDescent="0.2">
      <c r="A5878" s="1">
        <v>3248</v>
      </c>
      <c r="B5878" s="3">
        <v>42639.720138888886</v>
      </c>
      <c r="C5878" t="s">
        <v>119</v>
      </c>
      <c r="D5878">
        <v>1</v>
      </c>
    </row>
    <row r="5879" spans="1:4" x14ac:dyDescent="0.2">
      <c r="A5879" s="1">
        <v>3249</v>
      </c>
      <c r="B5879" s="3">
        <v>42639.738888888889</v>
      </c>
      <c r="C5879" t="s">
        <v>17</v>
      </c>
      <c r="D5879">
        <v>1</v>
      </c>
    </row>
    <row r="5880" spans="1:4" x14ac:dyDescent="0.2">
      <c r="A5880" s="1">
        <v>3249</v>
      </c>
      <c r="B5880" s="3">
        <v>42639.738888888889</v>
      </c>
      <c r="C5880" t="s">
        <v>75</v>
      </c>
      <c r="D5880">
        <v>1</v>
      </c>
    </row>
    <row r="5881" spans="1:4" x14ac:dyDescent="0.2">
      <c r="A5881" s="1">
        <v>3249</v>
      </c>
      <c r="B5881" s="3">
        <v>42639.738888888889</v>
      </c>
      <c r="C5881" t="s">
        <v>69</v>
      </c>
      <c r="D5881">
        <v>1</v>
      </c>
    </row>
    <row r="5882" spans="1:4" x14ac:dyDescent="0.2">
      <c r="A5882" s="1">
        <v>3249</v>
      </c>
      <c r="B5882" s="3">
        <v>42639.738888888889</v>
      </c>
      <c r="C5882" t="s">
        <v>68</v>
      </c>
      <c r="D5882">
        <v>1</v>
      </c>
    </row>
    <row r="5883" spans="1:4" x14ac:dyDescent="0.2">
      <c r="A5883" s="1">
        <v>3249</v>
      </c>
      <c r="B5883" s="3">
        <v>42639.738888888889</v>
      </c>
      <c r="C5883" t="s">
        <v>120</v>
      </c>
      <c r="D5883">
        <v>1</v>
      </c>
    </row>
    <row r="5884" spans="1:4" x14ac:dyDescent="0.2">
      <c r="A5884" s="1">
        <v>3249</v>
      </c>
      <c r="B5884" s="3">
        <v>42639.738888888889</v>
      </c>
      <c r="C5884" t="s">
        <v>166</v>
      </c>
      <c r="D5884">
        <v>1</v>
      </c>
    </row>
    <row r="5885" spans="1:4" x14ac:dyDescent="0.2">
      <c r="A5885" s="1">
        <v>3250</v>
      </c>
      <c r="B5885" s="3">
        <v>42639.777083333334</v>
      </c>
      <c r="C5885" t="s">
        <v>12</v>
      </c>
      <c r="D5885">
        <v>1</v>
      </c>
    </row>
    <row r="5886" spans="1:4" x14ac:dyDescent="0.2">
      <c r="A5886" s="1">
        <v>3250</v>
      </c>
      <c r="B5886" s="3">
        <v>42639.777083333334</v>
      </c>
      <c r="C5886" t="s">
        <v>103</v>
      </c>
      <c r="D5886">
        <v>1</v>
      </c>
    </row>
    <row r="5887" spans="1:4" x14ac:dyDescent="0.2">
      <c r="A5887" s="1">
        <v>3250</v>
      </c>
      <c r="B5887" s="3">
        <v>42639.777083333334</v>
      </c>
      <c r="C5887" t="s">
        <v>126</v>
      </c>
      <c r="D5887">
        <v>1</v>
      </c>
    </row>
    <row r="5888" spans="1:4" x14ac:dyDescent="0.2">
      <c r="A5888" s="1">
        <v>3251</v>
      </c>
      <c r="B5888" s="3">
        <v>42639.806250000001</v>
      </c>
      <c r="C5888" t="s">
        <v>12</v>
      </c>
      <c r="D5888">
        <v>1</v>
      </c>
    </row>
    <row r="5889" spans="1:4" x14ac:dyDescent="0.2">
      <c r="A5889" s="1">
        <v>3251</v>
      </c>
      <c r="B5889" s="3">
        <v>42639.806250000001</v>
      </c>
      <c r="C5889" t="s">
        <v>126</v>
      </c>
      <c r="D5889">
        <v>1</v>
      </c>
    </row>
    <row r="5890" spans="1:4" x14ac:dyDescent="0.2">
      <c r="A5890" s="1">
        <v>3252</v>
      </c>
      <c r="B5890" s="3">
        <v>42639.806944444441</v>
      </c>
      <c r="C5890" t="s">
        <v>13</v>
      </c>
      <c r="D5890">
        <v>1</v>
      </c>
    </row>
    <row r="5891" spans="1:4" x14ac:dyDescent="0.2">
      <c r="A5891" s="1">
        <v>3252</v>
      </c>
      <c r="B5891" s="3">
        <v>42639.806944444441</v>
      </c>
      <c r="C5891" t="s">
        <v>20</v>
      </c>
      <c r="D5891">
        <v>1</v>
      </c>
    </row>
    <row r="5892" spans="1:4" x14ac:dyDescent="0.2">
      <c r="A5892" s="1">
        <v>3252</v>
      </c>
      <c r="B5892" s="3">
        <v>42639.806944444441</v>
      </c>
      <c r="C5892" t="s">
        <v>25</v>
      </c>
      <c r="D5892">
        <v>1</v>
      </c>
    </row>
    <row r="5893" spans="1:4" x14ac:dyDescent="0.2">
      <c r="A5893" s="1">
        <v>3252</v>
      </c>
      <c r="B5893" s="3">
        <v>42639.806944444441</v>
      </c>
      <c r="C5893" t="s">
        <v>56</v>
      </c>
      <c r="D5893">
        <v>1</v>
      </c>
    </row>
    <row r="5894" spans="1:4" x14ac:dyDescent="0.2">
      <c r="A5894" s="1">
        <v>3252</v>
      </c>
      <c r="B5894" s="3">
        <v>42639.806944444441</v>
      </c>
      <c r="C5894" t="s">
        <v>78</v>
      </c>
      <c r="D5894">
        <v>1</v>
      </c>
    </row>
    <row r="5895" spans="1:4" x14ac:dyDescent="0.2">
      <c r="A5895" s="1">
        <v>3252</v>
      </c>
      <c r="B5895" s="3">
        <v>42639.806944444441</v>
      </c>
      <c r="C5895" t="s">
        <v>110</v>
      </c>
      <c r="D5895">
        <v>1</v>
      </c>
    </row>
    <row r="5896" spans="1:4" x14ac:dyDescent="0.2">
      <c r="A5896" s="1">
        <v>3252</v>
      </c>
      <c r="B5896" s="3">
        <v>42639.806944444441</v>
      </c>
      <c r="C5896" t="s">
        <v>163</v>
      </c>
      <c r="D5896">
        <v>1</v>
      </c>
    </row>
    <row r="5897" spans="1:4" x14ac:dyDescent="0.2">
      <c r="A5897" s="1">
        <v>3253</v>
      </c>
      <c r="B5897" s="3">
        <v>42639.852777777778</v>
      </c>
      <c r="C5897" t="s">
        <v>18</v>
      </c>
      <c r="D5897">
        <v>2</v>
      </c>
    </row>
    <row r="5898" spans="1:4" x14ac:dyDescent="0.2">
      <c r="A5898" s="1">
        <v>3253</v>
      </c>
      <c r="B5898" s="3">
        <v>42639.852777777778</v>
      </c>
      <c r="C5898" t="s">
        <v>119</v>
      </c>
      <c r="D5898">
        <v>1</v>
      </c>
    </row>
    <row r="5899" spans="1:4" x14ac:dyDescent="0.2">
      <c r="A5899" s="1">
        <v>3254</v>
      </c>
      <c r="B5899" s="3">
        <v>42639.887499999997</v>
      </c>
      <c r="C5899" t="s">
        <v>12</v>
      </c>
      <c r="D5899">
        <v>1</v>
      </c>
    </row>
    <row r="5900" spans="1:4" x14ac:dyDescent="0.2">
      <c r="A5900" s="1">
        <v>3254</v>
      </c>
      <c r="B5900" s="3">
        <v>42639.887499999997</v>
      </c>
      <c r="C5900" t="s">
        <v>18</v>
      </c>
      <c r="D5900">
        <v>1</v>
      </c>
    </row>
    <row r="5901" spans="1:4" x14ac:dyDescent="0.2">
      <c r="A5901" s="1">
        <v>3254</v>
      </c>
      <c r="B5901" s="3">
        <v>42639.887499999997</v>
      </c>
      <c r="C5901" t="s">
        <v>74</v>
      </c>
      <c r="D5901">
        <v>1</v>
      </c>
    </row>
    <row r="5902" spans="1:4" x14ac:dyDescent="0.2">
      <c r="A5902" s="1">
        <v>3254</v>
      </c>
      <c r="B5902" s="3">
        <v>42639.887499999997</v>
      </c>
      <c r="C5902" t="s">
        <v>86</v>
      </c>
      <c r="D5902">
        <v>1</v>
      </c>
    </row>
    <row r="5903" spans="1:4" x14ac:dyDescent="0.2">
      <c r="A5903" s="1">
        <v>3254</v>
      </c>
      <c r="B5903" s="3">
        <v>42639.887499999997</v>
      </c>
      <c r="C5903" t="s">
        <v>158</v>
      </c>
      <c r="D5903">
        <v>1</v>
      </c>
    </row>
    <row r="5904" spans="1:4" x14ac:dyDescent="0.2">
      <c r="A5904" s="1">
        <v>3255</v>
      </c>
      <c r="B5904" s="3">
        <v>42640.772222222222</v>
      </c>
      <c r="C5904" t="s">
        <v>4</v>
      </c>
      <c r="D5904">
        <v>1</v>
      </c>
    </row>
    <row r="5905" spans="1:4" x14ac:dyDescent="0.2">
      <c r="A5905" s="1">
        <v>3255</v>
      </c>
      <c r="B5905" s="3">
        <v>42640.772222222222</v>
      </c>
      <c r="C5905" t="s">
        <v>15</v>
      </c>
      <c r="D5905">
        <v>1</v>
      </c>
    </row>
    <row r="5906" spans="1:4" x14ac:dyDescent="0.2">
      <c r="A5906" s="1">
        <v>3255</v>
      </c>
      <c r="B5906" s="3">
        <v>42640.772222222222</v>
      </c>
      <c r="C5906" t="s">
        <v>121</v>
      </c>
      <c r="D5906">
        <v>1</v>
      </c>
    </row>
    <row r="5907" spans="1:4" x14ac:dyDescent="0.2">
      <c r="A5907" s="1">
        <v>3256</v>
      </c>
      <c r="B5907" s="3">
        <v>42640.829861111109</v>
      </c>
      <c r="C5907" t="s">
        <v>12</v>
      </c>
      <c r="D5907">
        <v>1</v>
      </c>
    </row>
    <row r="5908" spans="1:4" x14ac:dyDescent="0.2">
      <c r="A5908" s="1">
        <v>3256</v>
      </c>
      <c r="B5908" s="3">
        <v>42640.829861111109</v>
      </c>
      <c r="C5908" t="s">
        <v>14</v>
      </c>
      <c r="D5908">
        <v>2</v>
      </c>
    </row>
    <row r="5909" spans="1:4" x14ac:dyDescent="0.2">
      <c r="A5909" s="1">
        <v>3256</v>
      </c>
      <c r="B5909" s="3">
        <v>42640.829861111109</v>
      </c>
      <c r="C5909" t="s">
        <v>74</v>
      </c>
      <c r="D5909">
        <v>1</v>
      </c>
    </row>
    <row r="5910" spans="1:4" x14ac:dyDescent="0.2">
      <c r="A5910" s="1">
        <v>3256</v>
      </c>
      <c r="B5910" s="3">
        <v>42640.829861111109</v>
      </c>
      <c r="C5910" t="s">
        <v>75</v>
      </c>
      <c r="D5910">
        <v>1</v>
      </c>
    </row>
    <row r="5911" spans="1:4" x14ac:dyDescent="0.2">
      <c r="A5911" s="1">
        <v>3256</v>
      </c>
      <c r="B5911" s="3">
        <v>42640.829861111109</v>
      </c>
      <c r="C5911" t="s">
        <v>109</v>
      </c>
      <c r="D5911">
        <v>1</v>
      </c>
    </row>
    <row r="5912" spans="1:4" x14ac:dyDescent="0.2">
      <c r="A5912" s="1">
        <v>3256</v>
      </c>
      <c r="B5912" s="3">
        <v>42640.829861111109</v>
      </c>
      <c r="C5912" t="s">
        <v>120</v>
      </c>
      <c r="D5912">
        <v>1</v>
      </c>
    </row>
    <row r="5913" spans="1:4" x14ac:dyDescent="0.2">
      <c r="A5913" s="1">
        <v>3257</v>
      </c>
      <c r="B5913" s="3">
        <v>42640.878472222219</v>
      </c>
      <c r="C5913" t="s">
        <v>17</v>
      </c>
      <c r="D5913">
        <v>1</v>
      </c>
    </row>
    <row r="5914" spans="1:4" x14ac:dyDescent="0.2">
      <c r="A5914" s="1">
        <v>3257</v>
      </c>
      <c r="B5914" s="3">
        <v>42640.878472222219</v>
      </c>
      <c r="C5914" t="s">
        <v>60</v>
      </c>
      <c r="D5914">
        <v>1</v>
      </c>
    </row>
    <row r="5915" spans="1:4" x14ac:dyDescent="0.2">
      <c r="A5915" s="1">
        <v>3257</v>
      </c>
      <c r="B5915" s="3">
        <v>42640.878472222219</v>
      </c>
      <c r="C5915" t="s">
        <v>102</v>
      </c>
      <c r="D5915">
        <v>1</v>
      </c>
    </row>
    <row r="5916" spans="1:4" x14ac:dyDescent="0.2">
      <c r="A5916" s="1">
        <v>3258</v>
      </c>
      <c r="B5916" s="3">
        <v>42640.913194444445</v>
      </c>
      <c r="C5916" t="s">
        <v>5</v>
      </c>
      <c r="D5916">
        <v>1</v>
      </c>
    </row>
    <row r="5917" spans="1:4" x14ac:dyDescent="0.2">
      <c r="A5917" s="1">
        <v>3258</v>
      </c>
      <c r="B5917" s="3">
        <v>42640.913194444445</v>
      </c>
      <c r="C5917" t="s">
        <v>8</v>
      </c>
      <c r="D5917">
        <v>5</v>
      </c>
    </row>
    <row r="5918" spans="1:4" x14ac:dyDescent="0.2">
      <c r="A5918" s="1">
        <v>3258</v>
      </c>
      <c r="B5918" s="3">
        <v>42640.913194444445</v>
      </c>
      <c r="C5918" t="s">
        <v>12</v>
      </c>
      <c r="D5918">
        <v>1</v>
      </c>
    </row>
    <row r="5919" spans="1:4" x14ac:dyDescent="0.2">
      <c r="A5919" s="1">
        <v>3258</v>
      </c>
      <c r="B5919" s="3">
        <v>42640.913194444445</v>
      </c>
      <c r="C5919" t="s">
        <v>69</v>
      </c>
      <c r="D5919">
        <v>1</v>
      </c>
    </row>
    <row r="5920" spans="1:4" x14ac:dyDescent="0.2">
      <c r="A5920" s="1">
        <v>3258</v>
      </c>
      <c r="B5920" s="3">
        <v>42640.913194444445</v>
      </c>
      <c r="C5920" t="s">
        <v>63</v>
      </c>
      <c r="D5920">
        <v>1</v>
      </c>
    </row>
    <row r="5921" spans="1:4" x14ac:dyDescent="0.2">
      <c r="A5921" s="1">
        <v>3258</v>
      </c>
      <c r="B5921" s="3">
        <v>42640.913194444445</v>
      </c>
      <c r="C5921" t="s">
        <v>89</v>
      </c>
      <c r="D5921">
        <v>1</v>
      </c>
    </row>
    <row r="5922" spans="1:4" x14ac:dyDescent="0.2">
      <c r="A5922" s="1">
        <v>3258</v>
      </c>
      <c r="B5922" s="3">
        <v>42640.913194444445</v>
      </c>
      <c r="C5922" t="s">
        <v>170</v>
      </c>
      <c r="D5922">
        <v>1</v>
      </c>
    </row>
    <row r="5923" spans="1:4" x14ac:dyDescent="0.2">
      <c r="A5923" s="1">
        <v>3259</v>
      </c>
      <c r="B5923" s="3">
        <v>42641.756944444445</v>
      </c>
      <c r="C5923" t="s">
        <v>14</v>
      </c>
      <c r="D5923">
        <v>1</v>
      </c>
    </row>
    <row r="5924" spans="1:4" x14ac:dyDescent="0.2">
      <c r="A5924" s="1">
        <v>3259</v>
      </c>
      <c r="B5924" s="3">
        <v>42641.756944444445</v>
      </c>
      <c r="C5924" t="s">
        <v>49</v>
      </c>
      <c r="D5924">
        <v>1</v>
      </c>
    </row>
    <row r="5925" spans="1:4" x14ac:dyDescent="0.2">
      <c r="A5925" s="1">
        <v>3259</v>
      </c>
      <c r="B5925" s="3">
        <v>42641.756944444445</v>
      </c>
      <c r="C5925" t="s">
        <v>27</v>
      </c>
      <c r="D5925">
        <v>1</v>
      </c>
    </row>
    <row r="5926" spans="1:4" x14ac:dyDescent="0.2">
      <c r="A5926" s="1">
        <v>3259</v>
      </c>
      <c r="B5926" s="3">
        <v>42641.756944444445</v>
      </c>
      <c r="C5926" t="s">
        <v>63</v>
      </c>
      <c r="D5926">
        <v>1</v>
      </c>
    </row>
    <row r="5927" spans="1:4" x14ac:dyDescent="0.2">
      <c r="A5927" s="1">
        <v>3259</v>
      </c>
      <c r="B5927" s="3">
        <v>42641.756944444445</v>
      </c>
      <c r="C5927" t="s">
        <v>86</v>
      </c>
      <c r="D5927">
        <v>1</v>
      </c>
    </row>
    <row r="5928" spans="1:4" x14ac:dyDescent="0.2">
      <c r="A5928" s="1">
        <v>3260</v>
      </c>
      <c r="B5928" s="3">
        <v>42642.655555555553</v>
      </c>
      <c r="C5928" t="s">
        <v>15</v>
      </c>
      <c r="D5928">
        <v>1</v>
      </c>
    </row>
    <row r="5929" spans="1:4" x14ac:dyDescent="0.2">
      <c r="A5929" s="1">
        <v>3260</v>
      </c>
      <c r="B5929" s="3">
        <v>42642.655555555553</v>
      </c>
      <c r="C5929" t="s">
        <v>55</v>
      </c>
      <c r="D5929">
        <v>1</v>
      </c>
    </row>
    <row r="5930" spans="1:4" x14ac:dyDescent="0.2">
      <c r="A5930" s="1">
        <v>3260</v>
      </c>
      <c r="B5930" s="3">
        <v>42642.655555555553</v>
      </c>
      <c r="C5930" t="s">
        <v>168</v>
      </c>
      <c r="D5930">
        <v>1</v>
      </c>
    </row>
    <row r="5931" spans="1:4" x14ac:dyDescent="0.2">
      <c r="A5931" s="1">
        <v>3261</v>
      </c>
      <c r="B5931" s="3">
        <v>42642.729166666664</v>
      </c>
      <c r="C5931" t="s">
        <v>12</v>
      </c>
      <c r="D5931">
        <v>1</v>
      </c>
    </row>
    <row r="5932" spans="1:4" x14ac:dyDescent="0.2">
      <c r="A5932" s="1">
        <v>3261</v>
      </c>
      <c r="B5932" s="3">
        <v>42642.729166666664</v>
      </c>
      <c r="C5932" t="s">
        <v>14</v>
      </c>
      <c r="D5932">
        <v>1</v>
      </c>
    </row>
    <row r="5933" spans="1:4" x14ac:dyDescent="0.2">
      <c r="A5933" s="1">
        <v>3261</v>
      </c>
      <c r="B5933" s="3">
        <v>42642.729166666664</v>
      </c>
      <c r="C5933" t="s">
        <v>69</v>
      </c>
      <c r="D5933">
        <v>1</v>
      </c>
    </row>
    <row r="5934" spans="1:4" x14ac:dyDescent="0.2">
      <c r="A5934" s="1">
        <v>3261</v>
      </c>
      <c r="B5934" s="3">
        <v>42642.729166666664</v>
      </c>
      <c r="C5934" t="s">
        <v>64</v>
      </c>
      <c r="D5934">
        <v>1</v>
      </c>
    </row>
    <row r="5935" spans="1:4" x14ac:dyDescent="0.2">
      <c r="A5935" s="1">
        <v>3261</v>
      </c>
      <c r="B5935" s="3">
        <v>42642.729166666664</v>
      </c>
      <c r="C5935" t="s">
        <v>76</v>
      </c>
      <c r="D5935">
        <v>1</v>
      </c>
    </row>
    <row r="5936" spans="1:4" x14ac:dyDescent="0.2">
      <c r="A5936" s="1">
        <v>3261</v>
      </c>
      <c r="B5936" s="3">
        <v>42642.729166666664</v>
      </c>
      <c r="C5936" t="s">
        <v>127</v>
      </c>
      <c r="D5936">
        <v>1</v>
      </c>
    </row>
    <row r="5937" spans="1:4" x14ac:dyDescent="0.2">
      <c r="A5937" s="1">
        <v>3261</v>
      </c>
      <c r="B5937" s="3">
        <v>42642.729166666664</v>
      </c>
      <c r="C5937" t="s">
        <v>151</v>
      </c>
      <c r="D5937">
        <v>1</v>
      </c>
    </row>
    <row r="5938" spans="1:4" x14ac:dyDescent="0.2">
      <c r="A5938" s="1">
        <v>3262</v>
      </c>
      <c r="B5938" s="3">
        <v>42642.756944444445</v>
      </c>
      <c r="C5938" t="s">
        <v>4</v>
      </c>
      <c r="D5938">
        <v>2</v>
      </c>
    </row>
    <row r="5939" spans="1:4" x14ac:dyDescent="0.2">
      <c r="A5939" s="1">
        <v>3262</v>
      </c>
      <c r="B5939" s="3">
        <v>42642.756944444445</v>
      </c>
      <c r="C5939" t="s">
        <v>8</v>
      </c>
      <c r="D5939">
        <v>2</v>
      </c>
    </row>
    <row r="5940" spans="1:4" x14ac:dyDescent="0.2">
      <c r="A5940" s="1">
        <v>3262</v>
      </c>
      <c r="B5940" s="3">
        <v>42642.756944444445</v>
      </c>
      <c r="C5940" t="s">
        <v>12</v>
      </c>
      <c r="D5940">
        <v>1</v>
      </c>
    </row>
    <row r="5941" spans="1:4" x14ac:dyDescent="0.2">
      <c r="A5941" s="1">
        <v>3262</v>
      </c>
      <c r="B5941" s="3">
        <v>42642.756944444445</v>
      </c>
      <c r="C5941" t="s">
        <v>32</v>
      </c>
      <c r="D5941">
        <v>1</v>
      </c>
    </row>
    <row r="5942" spans="1:4" x14ac:dyDescent="0.2">
      <c r="A5942" s="1">
        <v>3262</v>
      </c>
      <c r="B5942" s="3">
        <v>42642.756944444445</v>
      </c>
      <c r="C5942" t="s">
        <v>61</v>
      </c>
      <c r="D5942">
        <v>1</v>
      </c>
    </row>
    <row r="5943" spans="1:4" x14ac:dyDescent="0.2">
      <c r="A5943" s="1">
        <v>3262</v>
      </c>
      <c r="B5943" s="3">
        <v>42642.756944444445</v>
      </c>
      <c r="C5943" t="s">
        <v>102</v>
      </c>
      <c r="D5943">
        <v>1</v>
      </c>
    </row>
    <row r="5944" spans="1:4" x14ac:dyDescent="0.2">
      <c r="A5944" s="1">
        <v>3263</v>
      </c>
      <c r="B5944" s="3">
        <v>42642.771527777775</v>
      </c>
      <c r="C5944" t="s">
        <v>35</v>
      </c>
      <c r="D5944">
        <v>1</v>
      </c>
    </row>
    <row r="5945" spans="1:4" x14ac:dyDescent="0.2">
      <c r="A5945" s="1">
        <v>3263</v>
      </c>
      <c r="B5945" s="3">
        <v>42642.771527777775</v>
      </c>
      <c r="C5945" t="s">
        <v>40</v>
      </c>
      <c r="D5945">
        <v>1</v>
      </c>
    </row>
    <row r="5946" spans="1:4" x14ac:dyDescent="0.2">
      <c r="A5946" s="1">
        <v>3263</v>
      </c>
      <c r="B5946" s="3">
        <v>42642.771527777775</v>
      </c>
      <c r="C5946" t="s">
        <v>89</v>
      </c>
      <c r="D5946">
        <v>2</v>
      </c>
    </row>
    <row r="5947" spans="1:4" x14ac:dyDescent="0.2">
      <c r="A5947" s="1">
        <v>3263</v>
      </c>
      <c r="B5947" s="3">
        <v>42642.771527777775</v>
      </c>
      <c r="C5947" t="s">
        <v>97</v>
      </c>
      <c r="D5947">
        <v>1</v>
      </c>
    </row>
    <row r="5948" spans="1:4" x14ac:dyDescent="0.2">
      <c r="A5948" s="1">
        <v>3264</v>
      </c>
      <c r="B5948" s="3">
        <v>42642.876388888886</v>
      </c>
      <c r="C5948" t="s">
        <v>12</v>
      </c>
      <c r="D5948">
        <v>1</v>
      </c>
    </row>
    <row r="5949" spans="1:4" x14ac:dyDescent="0.2">
      <c r="A5949" s="1">
        <v>3264</v>
      </c>
      <c r="B5949" s="3">
        <v>42642.876388888886</v>
      </c>
      <c r="C5949" t="s">
        <v>14</v>
      </c>
      <c r="D5949">
        <v>1</v>
      </c>
    </row>
    <row r="5950" spans="1:4" x14ac:dyDescent="0.2">
      <c r="A5950" s="1">
        <v>3264</v>
      </c>
      <c r="B5950" s="3">
        <v>42642.876388888886</v>
      </c>
      <c r="C5950" t="s">
        <v>17</v>
      </c>
      <c r="D5950">
        <v>1</v>
      </c>
    </row>
    <row r="5951" spans="1:4" x14ac:dyDescent="0.2">
      <c r="A5951" s="1">
        <v>3264</v>
      </c>
      <c r="B5951" s="3">
        <v>42642.876388888886</v>
      </c>
      <c r="C5951" t="s">
        <v>61</v>
      </c>
      <c r="D5951">
        <v>1</v>
      </c>
    </row>
    <row r="5952" spans="1:4" x14ac:dyDescent="0.2">
      <c r="A5952" s="1">
        <v>3264</v>
      </c>
      <c r="B5952" s="3">
        <v>42642.876388888886</v>
      </c>
      <c r="C5952" t="s">
        <v>118</v>
      </c>
      <c r="D5952">
        <v>1</v>
      </c>
    </row>
    <row r="5953" spans="1:4" x14ac:dyDescent="0.2">
      <c r="A5953" s="1">
        <v>3265</v>
      </c>
      <c r="B5953" s="3">
        <v>42642.892361111109</v>
      </c>
      <c r="C5953" t="s">
        <v>5</v>
      </c>
      <c r="D5953">
        <v>1</v>
      </c>
    </row>
    <row r="5954" spans="1:4" x14ac:dyDescent="0.2">
      <c r="A5954" s="1">
        <v>3265</v>
      </c>
      <c r="B5954" s="3">
        <v>42642.892361111109</v>
      </c>
      <c r="C5954" t="s">
        <v>3</v>
      </c>
      <c r="D5954">
        <v>1</v>
      </c>
    </row>
    <row r="5955" spans="1:4" x14ac:dyDescent="0.2">
      <c r="A5955" s="1">
        <v>3265</v>
      </c>
      <c r="B5955" s="3">
        <v>42642.892361111109</v>
      </c>
      <c r="C5955" t="s">
        <v>4</v>
      </c>
      <c r="D5955">
        <v>1</v>
      </c>
    </row>
    <row r="5956" spans="1:4" x14ac:dyDescent="0.2">
      <c r="A5956" s="1">
        <v>3265</v>
      </c>
      <c r="B5956" s="3">
        <v>42642.892361111109</v>
      </c>
      <c r="C5956" t="s">
        <v>6</v>
      </c>
      <c r="D5956">
        <v>1</v>
      </c>
    </row>
    <row r="5957" spans="1:4" x14ac:dyDescent="0.2">
      <c r="A5957" s="1">
        <v>3265</v>
      </c>
      <c r="B5957" s="3">
        <v>42642.892361111109</v>
      </c>
      <c r="C5957" t="s">
        <v>7</v>
      </c>
      <c r="D5957">
        <v>1</v>
      </c>
    </row>
    <row r="5958" spans="1:4" x14ac:dyDescent="0.2">
      <c r="A5958" s="1">
        <v>3265</v>
      </c>
      <c r="B5958" s="3">
        <v>42642.892361111109</v>
      </c>
      <c r="C5958" t="s">
        <v>8</v>
      </c>
      <c r="D5958">
        <v>3</v>
      </c>
    </row>
    <row r="5959" spans="1:4" x14ac:dyDescent="0.2">
      <c r="A5959" s="1">
        <v>3265</v>
      </c>
      <c r="B5959" s="3">
        <v>42642.892361111109</v>
      </c>
      <c r="C5959" t="s">
        <v>32</v>
      </c>
      <c r="D5959">
        <v>1</v>
      </c>
    </row>
    <row r="5960" spans="1:4" x14ac:dyDescent="0.2">
      <c r="A5960" s="1">
        <v>3265</v>
      </c>
      <c r="B5960" s="3">
        <v>42642.892361111109</v>
      </c>
      <c r="C5960" t="s">
        <v>74</v>
      </c>
      <c r="D5960">
        <v>1</v>
      </c>
    </row>
    <row r="5961" spans="1:4" x14ac:dyDescent="0.2">
      <c r="A5961" s="1">
        <v>3265</v>
      </c>
      <c r="B5961" s="3">
        <v>42642.892361111109</v>
      </c>
      <c r="C5961" t="s">
        <v>61</v>
      </c>
      <c r="D5961">
        <v>1</v>
      </c>
    </row>
    <row r="5962" spans="1:4" x14ac:dyDescent="0.2">
      <c r="A5962" s="1">
        <v>3265</v>
      </c>
      <c r="B5962" s="3">
        <v>42642.892361111109</v>
      </c>
      <c r="C5962" t="s">
        <v>108</v>
      </c>
      <c r="D5962">
        <v>1</v>
      </c>
    </row>
    <row r="5963" spans="1:4" x14ac:dyDescent="0.2">
      <c r="A5963" s="1">
        <v>3265</v>
      </c>
      <c r="B5963" s="3">
        <v>42642.892361111109</v>
      </c>
      <c r="C5963" t="s">
        <v>152</v>
      </c>
      <c r="D5963">
        <v>1</v>
      </c>
    </row>
    <row r="5964" spans="1:4" x14ac:dyDescent="0.2">
      <c r="A5964" s="1">
        <v>3266</v>
      </c>
      <c r="B5964" s="3">
        <v>42643.540972222225</v>
      </c>
      <c r="C5964" t="s">
        <v>33</v>
      </c>
      <c r="D5964">
        <v>1</v>
      </c>
    </row>
    <row r="5965" spans="1:4" x14ac:dyDescent="0.2">
      <c r="A5965" s="1">
        <v>3266</v>
      </c>
      <c r="B5965" s="3">
        <v>42643.540972222225</v>
      </c>
      <c r="C5965" t="s">
        <v>51</v>
      </c>
      <c r="D5965">
        <v>1</v>
      </c>
    </row>
    <row r="5966" spans="1:4" x14ac:dyDescent="0.2">
      <c r="A5966" s="1">
        <v>3266</v>
      </c>
      <c r="B5966" s="3">
        <v>42643.540972222225</v>
      </c>
      <c r="C5966" t="s">
        <v>126</v>
      </c>
      <c r="D5966">
        <v>1</v>
      </c>
    </row>
    <row r="5967" spans="1:4" x14ac:dyDescent="0.2">
      <c r="A5967" s="1">
        <v>3267</v>
      </c>
      <c r="B5967" s="3">
        <v>42643.747916666667</v>
      </c>
      <c r="C5967" t="s">
        <v>5</v>
      </c>
      <c r="D5967">
        <v>1</v>
      </c>
    </row>
    <row r="5968" spans="1:4" x14ac:dyDescent="0.2">
      <c r="A5968" s="1">
        <v>3267</v>
      </c>
      <c r="B5968" s="3">
        <v>42643.747916666667</v>
      </c>
      <c r="C5968" t="s">
        <v>7</v>
      </c>
      <c r="D5968">
        <v>1</v>
      </c>
    </row>
    <row r="5969" spans="1:4" x14ac:dyDescent="0.2">
      <c r="A5969" s="1">
        <v>3267</v>
      </c>
      <c r="B5969" s="3">
        <v>42643.747916666667</v>
      </c>
      <c r="C5969" t="s">
        <v>4</v>
      </c>
      <c r="D5969">
        <v>1</v>
      </c>
    </row>
    <row r="5970" spans="1:4" x14ac:dyDescent="0.2">
      <c r="A5970" s="1">
        <v>3267</v>
      </c>
      <c r="B5970" s="3">
        <v>42643.747916666667</v>
      </c>
      <c r="C5970" t="s">
        <v>3</v>
      </c>
      <c r="D5970">
        <v>1</v>
      </c>
    </row>
    <row r="5971" spans="1:4" x14ac:dyDescent="0.2">
      <c r="A5971" s="1">
        <v>3267</v>
      </c>
      <c r="B5971" s="3">
        <v>42643.747916666667</v>
      </c>
      <c r="C5971" t="s">
        <v>8</v>
      </c>
      <c r="D5971">
        <v>3</v>
      </c>
    </row>
    <row r="5972" spans="1:4" x14ac:dyDescent="0.2">
      <c r="A5972" s="1">
        <v>3267</v>
      </c>
      <c r="B5972" s="3">
        <v>42643.747916666667</v>
      </c>
      <c r="C5972" t="s">
        <v>15</v>
      </c>
      <c r="D5972">
        <v>1</v>
      </c>
    </row>
    <row r="5973" spans="1:4" x14ac:dyDescent="0.2">
      <c r="A5973" s="1">
        <v>3267</v>
      </c>
      <c r="B5973" s="3">
        <v>42643.747916666667</v>
      </c>
      <c r="C5973" t="s">
        <v>19</v>
      </c>
      <c r="D5973">
        <v>1</v>
      </c>
    </row>
    <row r="5974" spans="1:4" x14ac:dyDescent="0.2">
      <c r="A5974" s="1">
        <v>3267</v>
      </c>
      <c r="B5974" s="3">
        <v>42643.747916666667</v>
      </c>
      <c r="C5974" t="s">
        <v>17</v>
      </c>
      <c r="D5974">
        <v>1</v>
      </c>
    </row>
    <row r="5975" spans="1:4" x14ac:dyDescent="0.2">
      <c r="A5975" s="1">
        <v>3267</v>
      </c>
      <c r="B5975" s="3">
        <v>42643.747916666667</v>
      </c>
      <c r="C5975" t="s">
        <v>79</v>
      </c>
      <c r="D5975">
        <v>1</v>
      </c>
    </row>
    <row r="5976" spans="1:4" x14ac:dyDescent="0.2">
      <c r="A5976" s="1">
        <v>3267</v>
      </c>
      <c r="B5976" s="3">
        <v>42643.747916666667</v>
      </c>
      <c r="C5976" t="s">
        <v>68</v>
      </c>
      <c r="D5976">
        <v>1</v>
      </c>
    </row>
    <row r="5977" spans="1:4" x14ac:dyDescent="0.2">
      <c r="A5977" s="1">
        <v>3267</v>
      </c>
      <c r="B5977" s="3">
        <v>42643.747916666667</v>
      </c>
      <c r="C5977" t="s">
        <v>93</v>
      </c>
      <c r="D5977">
        <v>1</v>
      </c>
    </row>
    <row r="5978" spans="1:4" x14ac:dyDescent="0.2">
      <c r="A5978" s="1">
        <v>3268</v>
      </c>
      <c r="B5978" s="3">
        <v>42643.769444444442</v>
      </c>
      <c r="C5978" t="s">
        <v>4</v>
      </c>
      <c r="D5978">
        <v>2</v>
      </c>
    </row>
    <row r="5979" spans="1:4" x14ac:dyDescent="0.2">
      <c r="A5979" s="1">
        <v>3268</v>
      </c>
      <c r="B5979" s="3">
        <v>42643.769444444442</v>
      </c>
      <c r="C5979" t="s">
        <v>12</v>
      </c>
      <c r="D5979">
        <v>1</v>
      </c>
    </row>
    <row r="5980" spans="1:4" x14ac:dyDescent="0.2">
      <c r="A5980" s="1">
        <v>3268</v>
      </c>
      <c r="B5980" s="3">
        <v>42643.769444444442</v>
      </c>
      <c r="C5980" t="s">
        <v>92</v>
      </c>
      <c r="D5980">
        <v>1</v>
      </c>
    </row>
    <row r="5981" spans="1:4" x14ac:dyDescent="0.2">
      <c r="A5981" s="1">
        <v>3269</v>
      </c>
      <c r="B5981" s="3">
        <v>42643.780555555553</v>
      </c>
      <c r="C5981" t="s">
        <v>19</v>
      </c>
      <c r="D5981">
        <v>1</v>
      </c>
    </row>
    <row r="5982" spans="1:4" x14ac:dyDescent="0.2">
      <c r="A5982" s="1">
        <v>3269</v>
      </c>
      <c r="B5982" s="3">
        <v>42643.780555555553</v>
      </c>
      <c r="C5982" t="s">
        <v>17</v>
      </c>
      <c r="D5982">
        <v>1</v>
      </c>
    </row>
    <row r="5983" spans="1:4" x14ac:dyDescent="0.2">
      <c r="A5983" s="1">
        <v>3269</v>
      </c>
      <c r="B5983" s="3">
        <v>42643.780555555553</v>
      </c>
      <c r="C5983" t="s">
        <v>33</v>
      </c>
      <c r="D5983">
        <v>1</v>
      </c>
    </row>
    <row r="5984" spans="1:4" x14ac:dyDescent="0.2">
      <c r="A5984" s="1">
        <v>3269</v>
      </c>
      <c r="B5984" s="3">
        <v>42643.780555555553</v>
      </c>
      <c r="C5984" t="s">
        <v>86</v>
      </c>
      <c r="D5984">
        <v>1</v>
      </c>
    </row>
    <row r="5985" spans="1:4" x14ac:dyDescent="0.2">
      <c r="A5985" s="1">
        <v>3270</v>
      </c>
      <c r="B5985" s="3">
        <v>42643.793749999997</v>
      </c>
      <c r="C5985" t="s">
        <v>10</v>
      </c>
      <c r="D5985">
        <v>2</v>
      </c>
    </row>
    <row r="5986" spans="1:4" x14ac:dyDescent="0.2">
      <c r="A5986" s="1">
        <v>3270</v>
      </c>
      <c r="B5986" s="3">
        <v>42643.793749999997</v>
      </c>
      <c r="C5986" t="s">
        <v>14</v>
      </c>
      <c r="D5986">
        <v>1</v>
      </c>
    </row>
    <row r="5987" spans="1:4" x14ac:dyDescent="0.2">
      <c r="A5987" s="1">
        <v>3270</v>
      </c>
      <c r="B5987" s="3">
        <v>42643.793749999997</v>
      </c>
      <c r="C5987" t="s">
        <v>74</v>
      </c>
      <c r="D5987">
        <v>1</v>
      </c>
    </row>
    <row r="5988" spans="1:4" x14ac:dyDescent="0.2">
      <c r="A5988" s="1">
        <v>3270</v>
      </c>
      <c r="B5988" s="3">
        <v>42643.793749999997</v>
      </c>
      <c r="C5988" t="s">
        <v>61</v>
      </c>
      <c r="D5988">
        <v>1</v>
      </c>
    </row>
    <row r="5989" spans="1:4" x14ac:dyDescent="0.2">
      <c r="A5989" s="1">
        <v>3270</v>
      </c>
      <c r="B5989" s="3">
        <v>42643.793749999997</v>
      </c>
      <c r="C5989" t="s">
        <v>109</v>
      </c>
      <c r="D5989">
        <v>1</v>
      </c>
    </row>
    <row r="5990" spans="1:4" x14ac:dyDescent="0.2">
      <c r="A5990" s="1">
        <v>3270</v>
      </c>
      <c r="B5990" s="3">
        <v>42643.793749999997</v>
      </c>
      <c r="C5990" t="s">
        <v>133</v>
      </c>
      <c r="D5990">
        <v>1</v>
      </c>
    </row>
    <row r="5991" spans="1:4" x14ac:dyDescent="0.2">
      <c r="A5991" s="1">
        <v>3271</v>
      </c>
      <c r="B5991" s="3">
        <v>42643.810416666667</v>
      </c>
      <c r="C5991" t="s">
        <v>13</v>
      </c>
      <c r="D5991">
        <v>1</v>
      </c>
    </row>
    <row r="5992" spans="1:4" x14ac:dyDescent="0.2">
      <c r="A5992" s="1">
        <v>3271</v>
      </c>
      <c r="B5992" s="3">
        <v>42643.810416666667</v>
      </c>
      <c r="C5992" t="s">
        <v>34</v>
      </c>
      <c r="D5992">
        <v>1</v>
      </c>
    </row>
    <row r="5993" spans="1:4" x14ac:dyDescent="0.2">
      <c r="A5993" s="1">
        <v>3271</v>
      </c>
      <c r="B5993" s="3">
        <v>42643.810416666667</v>
      </c>
      <c r="C5993" t="s">
        <v>32</v>
      </c>
      <c r="D5993">
        <v>1</v>
      </c>
    </row>
    <row r="5994" spans="1:4" x14ac:dyDescent="0.2">
      <c r="A5994" s="1">
        <v>3271</v>
      </c>
      <c r="B5994" s="3">
        <v>42643.810416666667</v>
      </c>
      <c r="C5994" t="s">
        <v>64</v>
      </c>
      <c r="D5994">
        <v>1</v>
      </c>
    </row>
    <row r="5995" spans="1:4" x14ac:dyDescent="0.2">
      <c r="A5995" s="1">
        <v>3271</v>
      </c>
      <c r="B5995" s="3">
        <v>42643.810416666667</v>
      </c>
      <c r="C5995" t="s">
        <v>99</v>
      </c>
      <c r="D5995">
        <v>1</v>
      </c>
    </row>
    <row r="5996" spans="1:4" x14ac:dyDescent="0.2">
      <c r="A5996" s="1">
        <v>3272</v>
      </c>
      <c r="B5996" s="3">
        <v>42643.8125</v>
      </c>
      <c r="C5996" t="s">
        <v>3</v>
      </c>
      <c r="D5996">
        <v>2</v>
      </c>
    </row>
    <row r="5997" spans="1:4" x14ac:dyDescent="0.2">
      <c r="A5997" s="1">
        <v>3272</v>
      </c>
      <c r="B5997" s="3">
        <v>42643.8125</v>
      </c>
      <c r="C5997" t="s">
        <v>8</v>
      </c>
      <c r="D5997">
        <v>4</v>
      </c>
    </row>
    <row r="5998" spans="1:4" x14ac:dyDescent="0.2">
      <c r="A5998" s="1">
        <v>3272</v>
      </c>
      <c r="B5998" s="3">
        <v>42643.8125</v>
      </c>
      <c r="C5998" t="s">
        <v>9</v>
      </c>
      <c r="D5998">
        <v>1</v>
      </c>
    </row>
    <row r="5999" spans="1:4" x14ac:dyDescent="0.2">
      <c r="A5999" s="1">
        <v>3272</v>
      </c>
      <c r="B5999" s="3">
        <v>42643.8125</v>
      </c>
      <c r="C5999" t="s">
        <v>14</v>
      </c>
      <c r="D5999">
        <v>1</v>
      </c>
    </row>
    <row r="6000" spans="1:4" x14ac:dyDescent="0.2">
      <c r="A6000" s="1">
        <v>3272</v>
      </c>
      <c r="B6000" s="3">
        <v>42643.8125</v>
      </c>
      <c r="C6000" t="s">
        <v>93</v>
      </c>
      <c r="D6000">
        <v>1</v>
      </c>
    </row>
    <row r="6001" spans="1:4" x14ac:dyDescent="0.2">
      <c r="A6001" s="1">
        <v>3272</v>
      </c>
      <c r="B6001" s="3">
        <v>42643.8125</v>
      </c>
      <c r="C6001" t="s">
        <v>116</v>
      </c>
      <c r="D6001">
        <v>1</v>
      </c>
    </row>
    <row r="6002" spans="1:4" x14ac:dyDescent="0.2">
      <c r="A6002" s="1">
        <v>3273</v>
      </c>
      <c r="B6002" s="3">
        <v>42643.813194444447</v>
      </c>
      <c r="C6002" t="s">
        <v>5</v>
      </c>
      <c r="D6002">
        <v>1</v>
      </c>
    </row>
    <row r="6003" spans="1:4" x14ac:dyDescent="0.2">
      <c r="A6003" s="1">
        <v>3273</v>
      </c>
      <c r="B6003" s="3">
        <v>42643.813194444447</v>
      </c>
      <c r="C6003" t="s">
        <v>3</v>
      </c>
      <c r="D6003">
        <v>1</v>
      </c>
    </row>
    <row r="6004" spans="1:4" x14ac:dyDescent="0.2">
      <c r="A6004" s="1">
        <v>3273</v>
      </c>
      <c r="B6004" s="3">
        <v>42643.813194444447</v>
      </c>
      <c r="C6004" t="s">
        <v>4</v>
      </c>
      <c r="D6004">
        <v>1</v>
      </c>
    </row>
    <row r="6005" spans="1:4" x14ac:dyDescent="0.2">
      <c r="A6005" s="1">
        <v>3273</v>
      </c>
      <c r="B6005" s="3">
        <v>42643.813194444447</v>
      </c>
      <c r="C6005" t="s">
        <v>6</v>
      </c>
      <c r="D6005">
        <v>1</v>
      </c>
    </row>
    <row r="6006" spans="1:4" x14ac:dyDescent="0.2">
      <c r="A6006" s="1">
        <v>3273</v>
      </c>
      <c r="B6006" s="3">
        <v>42643.813194444447</v>
      </c>
      <c r="C6006" t="s">
        <v>7</v>
      </c>
      <c r="D6006">
        <v>1</v>
      </c>
    </row>
    <row r="6007" spans="1:4" x14ac:dyDescent="0.2">
      <c r="A6007" s="1">
        <v>3273</v>
      </c>
      <c r="B6007" s="3">
        <v>42643.813194444447</v>
      </c>
      <c r="C6007" t="s">
        <v>8</v>
      </c>
      <c r="D6007">
        <v>4</v>
      </c>
    </row>
    <row r="6008" spans="1:4" x14ac:dyDescent="0.2">
      <c r="A6008" s="1">
        <v>3273</v>
      </c>
      <c r="B6008" s="3">
        <v>42643.813194444447</v>
      </c>
      <c r="C6008" t="s">
        <v>19</v>
      </c>
      <c r="D6008">
        <v>1</v>
      </c>
    </row>
    <row r="6009" spans="1:4" x14ac:dyDescent="0.2">
      <c r="A6009" s="1">
        <v>3273</v>
      </c>
      <c r="B6009" s="3">
        <v>42643.813194444447</v>
      </c>
      <c r="C6009" t="s">
        <v>17</v>
      </c>
      <c r="D6009">
        <v>2</v>
      </c>
    </row>
    <row r="6010" spans="1:4" x14ac:dyDescent="0.2">
      <c r="A6010" s="1">
        <v>3273</v>
      </c>
      <c r="B6010" s="3">
        <v>42643.813194444447</v>
      </c>
      <c r="C6010" t="s">
        <v>33</v>
      </c>
      <c r="D6010">
        <v>1</v>
      </c>
    </row>
    <row r="6011" spans="1:4" x14ac:dyDescent="0.2">
      <c r="A6011" s="1">
        <v>3273</v>
      </c>
      <c r="B6011" s="3">
        <v>42643.813194444447</v>
      </c>
      <c r="C6011" t="s">
        <v>47</v>
      </c>
      <c r="D6011">
        <v>1</v>
      </c>
    </row>
    <row r="6012" spans="1:4" x14ac:dyDescent="0.2">
      <c r="A6012" s="1">
        <v>3273</v>
      </c>
      <c r="B6012" s="3">
        <v>42643.813194444447</v>
      </c>
      <c r="C6012" t="s">
        <v>64</v>
      </c>
      <c r="D6012">
        <v>1</v>
      </c>
    </row>
    <row r="6013" spans="1:4" x14ac:dyDescent="0.2">
      <c r="A6013" s="1">
        <v>3273</v>
      </c>
      <c r="B6013" s="3">
        <v>42643.813194444447</v>
      </c>
      <c r="C6013" t="s">
        <v>96</v>
      </c>
      <c r="D6013">
        <v>1</v>
      </c>
    </row>
    <row r="6014" spans="1:4" x14ac:dyDescent="0.2">
      <c r="A6014" s="1">
        <v>3274</v>
      </c>
      <c r="B6014" s="3">
        <v>42643.81527777778</v>
      </c>
      <c r="C6014" t="s">
        <v>12</v>
      </c>
      <c r="D6014">
        <v>1</v>
      </c>
    </row>
    <row r="6015" spans="1:4" x14ac:dyDescent="0.2">
      <c r="A6015" s="1">
        <v>3274</v>
      </c>
      <c r="B6015" s="3">
        <v>42643.81527777778</v>
      </c>
      <c r="C6015" t="s">
        <v>17</v>
      </c>
      <c r="D6015">
        <v>1</v>
      </c>
    </row>
    <row r="6016" spans="1:4" x14ac:dyDescent="0.2">
      <c r="A6016" s="1">
        <v>3274</v>
      </c>
      <c r="B6016" s="3">
        <v>42643.81527777778</v>
      </c>
      <c r="C6016" t="s">
        <v>15</v>
      </c>
      <c r="D6016">
        <v>1</v>
      </c>
    </row>
    <row r="6017" spans="1:4" x14ac:dyDescent="0.2">
      <c r="A6017" s="1">
        <v>3274</v>
      </c>
      <c r="B6017" s="3">
        <v>42643.81527777778</v>
      </c>
      <c r="C6017" t="s">
        <v>96</v>
      </c>
      <c r="D6017">
        <v>1</v>
      </c>
    </row>
    <row r="6018" spans="1:4" x14ac:dyDescent="0.2">
      <c r="A6018" s="1">
        <v>3274</v>
      </c>
      <c r="B6018" s="3">
        <v>42643.81527777778</v>
      </c>
      <c r="C6018" t="s">
        <v>126</v>
      </c>
      <c r="D6018">
        <v>1</v>
      </c>
    </row>
    <row r="6019" spans="1:4" x14ac:dyDescent="0.2">
      <c r="A6019" s="1">
        <v>3276</v>
      </c>
      <c r="B6019" s="3">
        <v>42643.824999999997</v>
      </c>
      <c r="C6019" t="s">
        <v>5</v>
      </c>
      <c r="D6019">
        <v>2</v>
      </c>
    </row>
    <row r="6020" spans="1:4" x14ac:dyDescent="0.2">
      <c r="A6020" s="1">
        <v>3276</v>
      </c>
      <c r="B6020" s="3">
        <v>42643.824999999997</v>
      </c>
      <c r="C6020" t="s">
        <v>4</v>
      </c>
      <c r="D6020">
        <v>2</v>
      </c>
    </row>
    <row r="6021" spans="1:4" x14ac:dyDescent="0.2">
      <c r="A6021" s="1">
        <v>3276</v>
      </c>
      <c r="B6021" s="3">
        <v>42643.824999999997</v>
      </c>
      <c r="C6021" t="s">
        <v>9</v>
      </c>
      <c r="D6021">
        <v>2</v>
      </c>
    </row>
    <row r="6022" spans="1:4" x14ac:dyDescent="0.2">
      <c r="A6022" s="1">
        <v>3276</v>
      </c>
      <c r="B6022" s="3">
        <v>42643.824999999997</v>
      </c>
      <c r="C6022" t="s">
        <v>12</v>
      </c>
      <c r="D6022">
        <v>1</v>
      </c>
    </row>
    <row r="6023" spans="1:4" x14ac:dyDescent="0.2">
      <c r="A6023" s="1">
        <v>3276</v>
      </c>
      <c r="B6023" s="3">
        <v>42643.824999999997</v>
      </c>
      <c r="C6023" t="s">
        <v>23</v>
      </c>
      <c r="D6023">
        <v>1</v>
      </c>
    </row>
    <row r="6024" spans="1:4" x14ac:dyDescent="0.2">
      <c r="A6024" s="1">
        <v>3276</v>
      </c>
      <c r="B6024" s="3">
        <v>42643.824999999997</v>
      </c>
      <c r="C6024" t="s">
        <v>19</v>
      </c>
      <c r="D6024">
        <v>1</v>
      </c>
    </row>
    <row r="6025" spans="1:4" x14ac:dyDescent="0.2">
      <c r="A6025" s="1">
        <v>3275</v>
      </c>
      <c r="B6025" s="3">
        <v>42643.824999999997</v>
      </c>
      <c r="C6025" t="s">
        <v>17</v>
      </c>
      <c r="D6025">
        <v>2</v>
      </c>
    </row>
    <row r="6026" spans="1:4" x14ac:dyDescent="0.2">
      <c r="A6026" s="1">
        <v>3275</v>
      </c>
      <c r="B6026" s="3">
        <v>42643.824999999997</v>
      </c>
      <c r="C6026" t="s">
        <v>25</v>
      </c>
      <c r="D6026">
        <v>1</v>
      </c>
    </row>
    <row r="6027" spans="1:4" x14ac:dyDescent="0.2">
      <c r="A6027" s="1">
        <v>3276</v>
      </c>
      <c r="B6027" s="3">
        <v>42643.824999999997</v>
      </c>
      <c r="C6027" t="s">
        <v>33</v>
      </c>
      <c r="D6027">
        <v>2</v>
      </c>
    </row>
    <row r="6028" spans="1:4" x14ac:dyDescent="0.2">
      <c r="A6028" s="1">
        <v>3276</v>
      </c>
      <c r="B6028" s="3">
        <v>42643.824999999997</v>
      </c>
      <c r="C6028" t="s">
        <v>32</v>
      </c>
      <c r="D6028">
        <v>1</v>
      </c>
    </row>
    <row r="6029" spans="1:4" x14ac:dyDescent="0.2">
      <c r="A6029" s="1">
        <v>3276</v>
      </c>
      <c r="B6029" s="3">
        <v>42643.824999999997</v>
      </c>
      <c r="C6029" t="s">
        <v>53</v>
      </c>
      <c r="D6029">
        <v>1</v>
      </c>
    </row>
    <row r="6030" spans="1:4" x14ac:dyDescent="0.2">
      <c r="A6030" s="1">
        <v>3276</v>
      </c>
      <c r="B6030" s="3">
        <v>42643.824999999997</v>
      </c>
      <c r="C6030" t="s">
        <v>69</v>
      </c>
      <c r="D6030">
        <v>1</v>
      </c>
    </row>
    <row r="6031" spans="1:4" x14ac:dyDescent="0.2">
      <c r="A6031" s="1">
        <v>3275</v>
      </c>
      <c r="B6031" s="3">
        <v>42643.824999999997</v>
      </c>
      <c r="C6031" t="s">
        <v>69</v>
      </c>
      <c r="D6031">
        <v>1</v>
      </c>
    </row>
    <row r="6032" spans="1:4" x14ac:dyDescent="0.2">
      <c r="A6032" s="1">
        <v>3276</v>
      </c>
      <c r="B6032" s="3">
        <v>42643.824999999997</v>
      </c>
      <c r="C6032" t="s">
        <v>89</v>
      </c>
      <c r="D6032">
        <v>1</v>
      </c>
    </row>
    <row r="6033" spans="1:4" x14ac:dyDescent="0.2">
      <c r="A6033" s="1">
        <v>3276</v>
      </c>
      <c r="B6033" s="3">
        <v>42643.824999999997</v>
      </c>
      <c r="C6033" t="s">
        <v>96</v>
      </c>
      <c r="D6033">
        <v>1</v>
      </c>
    </row>
    <row r="6034" spans="1:4" x14ac:dyDescent="0.2">
      <c r="A6034" s="1">
        <v>3275</v>
      </c>
      <c r="B6034" s="3">
        <v>42643.824999999997</v>
      </c>
      <c r="C6034" t="s">
        <v>169</v>
      </c>
      <c r="D6034">
        <v>1</v>
      </c>
    </row>
    <row r="6035" spans="1:4" x14ac:dyDescent="0.2">
      <c r="A6035" s="1">
        <v>3277</v>
      </c>
      <c r="B6035" s="3">
        <v>42643.836111111108</v>
      </c>
      <c r="C6035" t="s">
        <v>12</v>
      </c>
      <c r="D6035">
        <v>1</v>
      </c>
    </row>
    <row r="6036" spans="1:4" x14ac:dyDescent="0.2">
      <c r="A6036" s="1">
        <v>3277</v>
      </c>
      <c r="B6036" s="3">
        <v>42643.836111111108</v>
      </c>
      <c r="C6036" t="s">
        <v>15</v>
      </c>
      <c r="D6036">
        <v>1</v>
      </c>
    </row>
    <row r="6037" spans="1:4" x14ac:dyDescent="0.2">
      <c r="A6037" s="1">
        <v>3277</v>
      </c>
      <c r="B6037" s="3">
        <v>42643.836111111108</v>
      </c>
      <c r="C6037" t="s">
        <v>89</v>
      </c>
      <c r="D6037">
        <v>1</v>
      </c>
    </row>
    <row r="6038" spans="1:4" x14ac:dyDescent="0.2">
      <c r="A6038" s="1">
        <v>3277</v>
      </c>
      <c r="B6038" s="3">
        <v>42643.836111111108</v>
      </c>
      <c r="C6038" t="s">
        <v>99</v>
      </c>
      <c r="D6038">
        <v>1</v>
      </c>
    </row>
    <row r="6039" spans="1:4" x14ac:dyDescent="0.2">
      <c r="A6039" s="1">
        <v>3278</v>
      </c>
      <c r="B6039" s="3">
        <v>42643.845833333333</v>
      </c>
      <c r="C6039" t="s">
        <v>58</v>
      </c>
      <c r="D6039">
        <v>1</v>
      </c>
    </row>
    <row r="6040" spans="1:4" x14ac:dyDescent="0.2">
      <c r="A6040" s="1">
        <v>3278</v>
      </c>
      <c r="B6040" s="3">
        <v>42643.845833333333</v>
      </c>
      <c r="C6040" t="s">
        <v>81</v>
      </c>
      <c r="D6040">
        <v>1</v>
      </c>
    </row>
    <row r="6041" spans="1:4" x14ac:dyDescent="0.2">
      <c r="A6041" s="1">
        <v>3278</v>
      </c>
      <c r="B6041" s="3">
        <v>42643.845833333333</v>
      </c>
      <c r="C6041" t="s">
        <v>127</v>
      </c>
      <c r="D6041">
        <v>1</v>
      </c>
    </row>
    <row r="6042" spans="1:4" x14ac:dyDescent="0.2">
      <c r="A6042" s="1">
        <v>3279</v>
      </c>
      <c r="B6042" s="3">
        <v>42643.959027777775</v>
      </c>
      <c r="C6042" t="s">
        <v>15</v>
      </c>
      <c r="D6042">
        <v>1</v>
      </c>
    </row>
    <row r="6043" spans="1:4" x14ac:dyDescent="0.2">
      <c r="A6043" s="1">
        <v>3279</v>
      </c>
      <c r="B6043" s="3">
        <v>42643.959027777775</v>
      </c>
      <c r="C6043" t="s">
        <v>62</v>
      </c>
      <c r="D6043">
        <v>1</v>
      </c>
    </row>
    <row r="6044" spans="1:4" x14ac:dyDescent="0.2">
      <c r="A6044" s="1">
        <v>3279</v>
      </c>
      <c r="B6044" s="3">
        <v>42643.959027777775</v>
      </c>
      <c r="C6044" t="s">
        <v>120</v>
      </c>
      <c r="D6044">
        <v>1</v>
      </c>
    </row>
    <row r="6045" spans="1:4" x14ac:dyDescent="0.2">
      <c r="A6045" s="1">
        <v>3279</v>
      </c>
      <c r="B6045" s="3">
        <v>42643.959027777775</v>
      </c>
      <c r="C6045" t="s">
        <v>166</v>
      </c>
      <c r="D6045">
        <v>1</v>
      </c>
    </row>
    <row r="6046" spans="1:4" x14ac:dyDescent="0.2">
      <c r="A6046" s="1">
        <v>3280</v>
      </c>
      <c r="B6046" s="3">
        <v>42644.552777777775</v>
      </c>
      <c r="C6046" t="s">
        <v>12</v>
      </c>
      <c r="D6046">
        <v>3</v>
      </c>
    </row>
    <row r="6047" spans="1:4" x14ac:dyDescent="0.2">
      <c r="A6047" s="1">
        <v>3280</v>
      </c>
      <c r="B6047" s="3">
        <v>42644.552777777775</v>
      </c>
      <c r="C6047" t="s">
        <v>17</v>
      </c>
      <c r="D6047">
        <v>2</v>
      </c>
    </row>
    <row r="6048" spans="1:4" x14ac:dyDescent="0.2">
      <c r="A6048" s="1">
        <v>3280</v>
      </c>
      <c r="B6048" s="3">
        <v>42644.552777777775</v>
      </c>
      <c r="C6048" t="s">
        <v>35</v>
      </c>
      <c r="D6048">
        <v>1</v>
      </c>
    </row>
    <row r="6049" spans="1:4" x14ac:dyDescent="0.2">
      <c r="A6049" s="1">
        <v>3280</v>
      </c>
      <c r="B6049" s="3">
        <v>42644.552777777775</v>
      </c>
      <c r="C6049" t="s">
        <v>60</v>
      </c>
      <c r="D6049">
        <v>1</v>
      </c>
    </row>
    <row r="6050" spans="1:4" x14ac:dyDescent="0.2">
      <c r="A6050" s="1">
        <v>3280</v>
      </c>
      <c r="B6050" s="3">
        <v>42644.552777777775</v>
      </c>
      <c r="C6050" t="s">
        <v>86</v>
      </c>
      <c r="D6050">
        <v>1</v>
      </c>
    </row>
    <row r="6051" spans="1:4" x14ac:dyDescent="0.2">
      <c r="A6051" s="1">
        <v>3280</v>
      </c>
      <c r="B6051" s="3">
        <v>42644.552777777775</v>
      </c>
      <c r="C6051" t="s">
        <v>86</v>
      </c>
      <c r="D6051">
        <v>1</v>
      </c>
    </row>
    <row r="6052" spans="1:4" x14ac:dyDescent="0.2">
      <c r="A6052" s="1">
        <v>3280</v>
      </c>
      <c r="B6052" s="3">
        <v>42644.552777777775</v>
      </c>
      <c r="C6052" t="s">
        <v>89</v>
      </c>
      <c r="D6052">
        <v>2</v>
      </c>
    </row>
    <row r="6053" spans="1:4" x14ac:dyDescent="0.2">
      <c r="A6053" s="1">
        <v>3281</v>
      </c>
      <c r="B6053" s="3">
        <v>42644.681250000001</v>
      </c>
      <c r="C6053" t="s">
        <v>9</v>
      </c>
      <c r="D6053">
        <v>3</v>
      </c>
    </row>
    <row r="6054" spans="1:4" x14ac:dyDescent="0.2">
      <c r="A6054" s="1">
        <v>3281</v>
      </c>
      <c r="B6054" s="3">
        <v>42644.681250000001</v>
      </c>
      <c r="C6054" t="s">
        <v>8</v>
      </c>
      <c r="D6054">
        <v>3</v>
      </c>
    </row>
    <row r="6055" spans="1:4" x14ac:dyDescent="0.2">
      <c r="A6055" s="1">
        <v>3281</v>
      </c>
      <c r="B6055" s="3">
        <v>42644.681250000001</v>
      </c>
      <c r="C6055" t="s">
        <v>17</v>
      </c>
      <c r="D6055">
        <v>1</v>
      </c>
    </row>
    <row r="6056" spans="1:4" x14ac:dyDescent="0.2">
      <c r="A6056" s="1">
        <v>3281</v>
      </c>
      <c r="B6056" s="3">
        <v>42644.681250000001</v>
      </c>
      <c r="C6056" t="s">
        <v>88</v>
      </c>
      <c r="D6056">
        <v>1</v>
      </c>
    </row>
    <row r="6057" spans="1:4" x14ac:dyDescent="0.2">
      <c r="A6057" s="1">
        <v>3281</v>
      </c>
      <c r="B6057" s="3">
        <v>42644.681250000001</v>
      </c>
      <c r="C6057" t="s">
        <v>96</v>
      </c>
      <c r="D6057">
        <v>1</v>
      </c>
    </row>
    <row r="6058" spans="1:4" x14ac:dyDescent="0.2">
      <c r="A6058" s="1">
        <v>3282</v>
      </c>
      <c r="B6058" s="3">
        <v>42644.697916666664</v>
      </c>
      <c r="C6058" t="s">
        <v>5</v>
      </c>
      <c r="D6058">
        <v>1</v>
      </c>
    </row>
    <row r="6059" spans="1:4" x14ac:dyDescent="0.2">
      <c r="A6059" s="1">
        <v>3282</v>
      </c>
      <c r="B6059" s="3">
        <v>42644.697916666664</v>
      </c>
      <c r="C6059" t="s">
        <v>3</v>
      </c>
      <c r="D6059">
        <v>1</v>
      </c>
    </row>
    <row r="6060" spans="1:4" x14ac:dyDescent="0.2">
      <c r="A6060" s="1">
        <v>3282</v>
      </c>
      <c r="B6060" s="3">
        <v>42644.697916666664</v>
      </c>
      <c r="C6060" t="s">
        <v>8</v>
      </c>
      <c r="D6060">
        <v>2</v>
      </c>
    </row>
    <row r="6061" spans="1:4" x14ac:dyDescent="0.2">
      <c r="A6061" s="1">
        <v>3282</v>
      </c>
      <c r="B6061" s="3">
        <v>42644.697916666664</v>
      </c>
      <c r="C6061" t="s">
        <v>16</v>
      </c>
      <c r="D6061">
        <v>1</v>
      </c>
    </row>
    <row r="6062" spans="1:4" x14ac:dyDescent="0.2">
      <c r="A6062" s="1">
        <v>3282</v>
      </c>
      <c r="B6062" s="3">
        <v>42644.697916666664</v>
      </c>
      <c r="C6062" t="s">
        <v>17</v>
      </c>
      <c r="D6062">
        <v>1</v>
      </c>
    </row>
    <row r="6063" spans="1:4" x14ac:dyDescent="0.2">
      <c r="A6063" s="1">
        <v>3282</v>
      </c>
      <c r="B6063" s="3">
        <v>42644.697916666664</v>
      </c>
      <c r="C6063" t="s">
        <v>55</v>
      </c>
      <c r="D6063">
        <v>1</v>
      </c>
    </row>
    <row r="6064" spans="1:4" x14ac:dyDescent="0.2">
      <c r="A6064" s="1">
        <v>3282</v>
      </c>
      <c r="B6064" s="3">
        <v>42644.697916666664</v>
      </c>
      <c r="C6064" t="s">
        <v>89</v>
      </c>
      <c r="D6064">
        <v>1</v>
      </c>
    </row>
    <row r="6065" spans="1:4" x14ac:dyDescent="0.2">
      <c r="A6065" s="1">
        <v>3282</v>
      </c>
      <c r="B6065" s="3">
        <v>42644.697916666664</v>
      </c>
      <c r="C6065" t="s">
        <v>118</v>
      </c>
      <c r="D6065">
        <v>1</v>
      </c>
    </row>
    <row r="6066" spans="1:4" x14ac:dyDescent="0.2">
      <c r="A6066" s="1">
        <v>3283</v>
      </c>
      <c r="B6066" s="3">
        <v>42644.745138888888</v>
      </c>
      <c r="C6066" t="s">
        <v>7</v>
      </c>
      <c r="D6066">
        <v>1</v>
      </c>
    </row>
    <row r="6067" spans="1:4" x14ac:dyDescent="0.2">
      <c r="A6067" s="1">
        <v>3283</v>
      </c>
      <c r="B6067" s="3">
        <v>42644.745138888888</v>
      </c>
      <c r="C6067" t="s">
        <v>3</v>
      </c>
      <c r="D6067">
        <v>1</v>
      </c>
    </row>
    <row r="6068" spans="1:4" x14ac:dyDescent="0.2">
      <c r="A6068" s="1">
        <v>3283</v>
      </c>
      <c r="B6068" s="3">
        <v>42644.745138888888</v>
      </c>
      <c r="C6068" t="s">
        <v>8</v>
      </c>
      <c r="D6068">
        <v>4</v>
      </c>
    </row>
    <row r="6069" spans="1:4" x14ac:dyDescent="0.2">
      <c r="A6069" s="1">
        <v>3283</v>
      </c>
      <c r="B6069" s="3">
        <v>42644.745138888888</v>
      </c>
      <c r="C6069" t="s">
        <v>17</v>
      </c>
      <c r="D6069">
        <v>1</v>
      </c>
    </row>
    <row r="6070" spans="1:4" x14ac:dyDescent="0.2">
      <c r="A6070" s="1">
        <v>3283</v>
      </c>
      <c r="B6070" s="3">
        <v>42644.745138888888</v>
      </c>
      <c r="C6070" t="s">
        <v>18</v>
      </c>
      <c r="D6070">
        <v>1</v>
      </c>
    </row>
    <row r="6071" spans="1:4" x14ac:dyDescent="0.2">
      <c r="A6071" s="1">
        <v>3283</v>
      </c>
      <c r="B6071" s="3">
        <v>42644.745138888888</v>
      </c>
      <c r="C6071" t="s">
        <v>75</v>
      </c>
      <c r="D6071">
        <v>1</v>
      </c>
    </row>
    <row r="6072" spans="1:4" x14ac:dyDescent="0.2">
      <c r="A6072" s="1">
        <v>3283</v>
      </c>
      <c r="B6072" s="3">
        <v>42644.745138888888</v>
      </c>
      <c r="C6072" t="s">
        <v>98</v>
      </c>
      <c r="D6072">
        <v>1</v>
      </c>
    </row>
    <row r="6073" spans="1:4" x14ac:dyDescent="0.2">
      <c r="A6073" s="1">
        <v>3283</v>
      </c>
      <c r="B6073" s="3">
        <v>42644.745138888888</v>
      </c>
      <c r="C6073" t="s">
        <v>136</v>
      </c>
      <c r="D6073">
        <v>1</v>
      </c>
    </row>
    <row r="6074" spans="1:4" x14ac:dyDescent="0.2">
      <c r="A6074" s="1">
        <v>3284</v>
      </c>
      <c r="B6074" s="3">
        <v>42644.746527777781</v>
      </c>
      <c r="C6074" t="s">
        <v>8</v>
      </c>
      <c r="D6074">
        <v>1</v>
      </c>
    </row>
    <row r="6075" spans="1:4" x14ac:dyDescent="0.2">
      <c r="A6075" s="1">
        <v>3284</v>
      </c>
      <c r="B6075" s="3">
        <v>42644.746527777781</v>
      </c>
      <c r="C6075" t="s">
        <v>61</v>
      </c>
      <c r="D6075">
        <v>1</v>
      </c>
    </row>
    <row r="6076" spans="1:4" x14ac:dyDescent="0.2">
      <c r="A6076" s="1">
        <v>3284</v>
      </c>
      <c r="B6076" s="3">
        <v>42644.746527777781</v>
      </c>
      <c r="C6076" t="s">
        <v>90</v>
      </c>
      <c r="D6076">
        <v>1</v>
      </c>
    </row>
    <row r="6077" spans="1:4" x14ac:dyDescent="0.2">
      <c r="A6077" s="1">
        <v>3284</v>
      </c>
      <c r="B6077" s="3">
        <v>42644.746527777781</v>
      </c>
      <c r="C6077" t="s">
        <v>99</v>
      </c>
      <c r="D6077">
        <v>1</v>
      </c>
    </row>
    <row r="6078" spans="1:4" x14ac:dyDescent="0.2">
      <c r="A6078" s="1">
        <v>3285</v>
      </c>
      <c r="B6078" s="3">
        <v>42644.750694444447</v>
      </c>
      <c r="C6078" t="s">
        <v>18</v>
      </c>
      <c r="D6078">
        <v>1</v>
      </c>
    </row>
    <row r="6079" spans="1:4" x14ac:dyDescent="0.2">
      <c r="A6079" s="1">
        <v>3285</v>
      </c>
      <c r="B6079" s="3">
        <v>42644.750694444447</v>
      </c>
      <c r="C6079" t="s">
        <v>17</v>
      </c>
      <c r="D6079">
        <v>1</v>
      </c>
    </row>
    <row r="6080" spans="1:4" x14ac:dyDescent="0.2">
      <c r="A6080" s="1">
        <v>3285</v>
      </c>
      <c r="B6080" s="3">
        <v>42644.750694444447</v>
      </c>
      <c r="C6080" t="s">
        <v>33</v>
      </c>
      <c r="D6080">
        <v>1</v>
      </c>
    </row>
    <row r="6081" spans="1:4" x14ac:dyDescent="0.2">
      <c r="A6081" s="1">
        <v>3285</v>
      </c>
      <c r="B6081" s="3">
        <v>42644.750694444447</v>
      </c>
      <c r="C6081" t="s">
        <v>53</v>
      </c>
      <c r="D6081">
        <v>1</v>
      </c>
    </row>
    <row r="6082" spans="1:4" x14ac:dyDescent="0.2">
      <c r="A6082" s="1">
        <v>3285</v>
      </c>
      <c r="B6082" s="3">
        <v>42644.750694444447</v>
      </c>
      <c r="C6082" t="s">
        <v>66</v>
      </c>
      <c r="D6082">
        <v>1</v>
      </c>
    </row>
    <row r="6083" spans="1:4" x14ac:dyDescent="0.2">
      <c r="A6083" s="1">
        <v>3285</v>
      </c>
      <c r="B6083" s="3">
        <v>42644.750694444447</v>
      </c>
      <c r="C6083" t="s">
        <v>98</v>
      </c>
      <c r="D6083">
        <v>1</v>
      </c>
    </row>
    <row r="6084" spans="1:4" x14ac:dyDescent="0.2">
      <c r="A6084" s="1">
        <v>3285</v>
      </c>
      <c r="B6084" s="3">
        <v>42644.750694444447</v>
      </c>
      <c r="C6084" t="s">
        <v>89</v>
      </c>
      <c r="D6084">
        <v>1</v>
      </c>
    </row>
    <row r="6085" spans="1:4" x14ac:dyDescent="0.2">
      <c r="A6085" s="1">
        <v>3286</v>
      </c>
      <c r="B6085" s="3">
        <v>42644.769444444442</v>
      </c>
      <c r="C6085" t="s">
        <v>5</v>
      </c>
      <c r="D6085">
        <v>2</v>
      </c>
    </row>
    <row r="6086" spans="1:4" x14ac:dyDescent="0.2">
      <c r="A6086" s="1">
        <v>3286</v>
      </c>
      <c r="B6086" s="3">
        <v>42644.769444444442</v>
      </c>
      <c r="C6086" t="s">
        <v>3</v>
      </c>
      <c r="D6086">
        <v>2</v>
      </c>
    </row>
    <row r="6087" spans="1:4" x14ac:dyDescent="0.2">
      <c r="A6087" s="1">
        <v>3286</v>
      </c>
      <c r="B6087" s="3">
        <v>42644.769444444442</v>
      </c>
      <c r="C6087" t="s">
        <v>6</v>
      </c>
      <c r="D6087">
        <v>2</v>
      </c>
    </row>
    <row r="6088" spans="1:4" x14ac:dyDescent="0.2">
      <c r="A6088" s="1">
        <v>3286</v>
      </c>
      <c r="B6088" s="3">
        <v>42644.769444444442</v>
      </c>
      <c r="C6088" t="s">
        <v>8</v>
      </c>
      <c r="D6088">
        <v>4</v>
      </c>
    </row>
    <row r="6089" spans="1:4" x14ac:dyDescent="0.2">
      <c r="A6089" s="1">
        <v>3286</v>
      </c>
      <c r="B6089" s="3">
        <v>42644.769444444442</v>
      </c>
      <c r="C6089" t="s">
        <v>19</v>
      </c>
      <c r="D6089">
        <v>2</v>
      </c>
    </row>
    <row r="6090" spans="1:4" x14ac:dyDescent="0.2">
      <c r="A6090" s="1">
        <v>3286</v>
      </c>
      <c r="B6090" s="3">
        <v>42644.769444444442</v>
      </c>
      <c r="C6090" t="s">
        <v>17</v>
      </c>
      <c r="D6090">
        <v>1</v>
      </c>
    </row>
    <row r="6091" spans="1:4" x14ac:dyDescent="0.2">
      <c r="A6091" s="1">
        <v>3286</v>
      </c>
      <c r="B6091" s="3">
        <v>42644.769444444442</v>
      </c>
      <c r="C6091" t="s">
        <v>99</v>
      </c>
      <c r="D6091">
        <v>1</v>
      </c>
    </row>
    <row r="6092" spans="1:4" x14ac:dyDescent="0.2">
      <c r="A6092" s="1">
        <v>3286</v>
      </c>
      <c r="B6092" s="3">
        <v>42644.769444444442</v>
      </c>
      <c r="C6092" t="s">
        <v>100</v>
      </c>
      <c r="D6092">
        <v>1</v>
      </c>
    </row>
    <row r="6093" spans="1:4" x14ac:dyDescent="0.2">
      <c r="A6093" s="1">
        <v>3287</v>
      </c>
      <c r="B6093" s="3">
        <v>42644.783333333333</v>
      </c>
      <c r="C6093" t="s">
        <v>7</v>
      </c>
      <c r="D6093">
        <v>1</v>
      </c>
    </row>
    <row r="6094" spans="1:4" x14ac:dyDescent="0.2">
      <c r="A6094" s="1">
        <v>3287</v>
      </c>
      <c r="B6094" s="3">
        <v>42644.783333333333</v>
      </c>
      <c r="C6094" t="s">
        <v>8</v>
      </c>
      <c r="D6094">
        <v>2</v>
      </c>
    </row>
    <row r="6095" spans="1:4" x14ac:dyDescent="0.2">
      <c r="A6095" s="1">
        <v>3287</v>
      </c>
      <c r="B6095" s="3">
        <v>42644.783333333333</v>
      </c>
      <c r="C6095" t="s">
        <v>12</v>
      </c>
      <c r="D6095">
        <v>1</v>
      </c>
    </row>
    <row r="6096" spans="1:4" x14ac:dyDescent="0.2">
      <c r="A6096" s="1">
        <v>3287</v>
      </c>
      <c r="B6096" s="3">
        <v>42644.783333333333</v>
      </c>
      <c r="C6096" t="s">
        <v>17</v>
      </c>
      <c r="D6096">
        <v>1</v>
      </c>
    </row>
    <row r="6097" spans="1:4" x14ac:dyDescent="0.2">
      <c r="A6097" s="1">
        <v>3287</v>
      </c>
      <c r="B6097" s="3">
        <v>42644.783333333333</v>
      </c>
      <c r="C6097" t="s">
        <v>33</v>
      </c>
      <c r="D6097">
        <v>1</v>
      </c>
    </row>
    <row r="6098" spans="1:4" x14ac:dyDescent="0.2">
      <c r="A6098" s="1">
        <v>3287</v>
      </c>
      <c r="B6098" s="3">
        <v>42644.783333333333</v>
      </c>
      <c r="C6098" t="s">
        <v>27</v>
      </c>
      <c r="D6098">
        <v>1</v>
      </c>
    </row>
    <row r="6099" spans="1:4" x14ac:dyDescent="0.2">
      <c r="A6099" s="1">
        <v>3287</v>
      </c>
      <c r="B6099" s="3">
        <v>42644.783333333333</v>
      </c>
      <c r="C6099" t="s">
        <v>89</v>
      </c>
      <c r="D6099">
        <v>1</v>
      </c>
    </row>
    <row r="6100" spans="1:4" x14ac:dyDescent="0.2">
      <c r="A6100" s="1">
        <v>3287</v>
      </c>
      <c r="B6100" s="3">
        <v>42644.783333333333</v>
      </c>
      <c r="C6100" t="s">
        <v>96</v>
      </c>
      <c r="D6100">
        <v>1</v>
      </c>
    </row>
    <row r="6101" spans="1:4" x14ac:dyDescent="0.2">
      <c r="A6101" s="1">
        <v>3288</v>
      </c>
      <c r="B6101" s="3">
        <v>42644.790972222225</v>
      </c>
      <c r="C6101" t="s">
        <v>5</v>
      </c>
      <c r="D6101">
        <v>2</v>
      </c>
    </row>
    <row r="6102" spans="1:4" x14ac:dyDescent="0.2">
      <c r="A6102" s="1">
        <v>3288</v>
      </c>
      <c r="B6102" s="3">
        <v>42644.790972222225</v>
      </c>
      <c r="C6102" t="s">
        <v>3</v>
      </c>
      <c r="D6102">
        <v>1</v>
      </c>
    </row>
    <row r="6103" spans="1:4" x14ac:dyDescent="0.2">
      <c r="A6103" s="1">
        <v>3288</v>
      </c>
      <c r="B6103" s="3">
        <v>42644.790972222225</v>
      </c>
      <c r="C6103" t="s">
        <v>4</v>
      </c>
      <c r="D6103">
        <v>1</v>
      </c>
    </row>
    <row r="6104" spans="1:4" x14ac:dyDescent="0.2">
      <c r="A6104" s="1">
        <v>3288</v>
      </c>
      <c r="B6104" s="3">
        <v>42644.790972222225</v>
      </c>
      <c r="C6104" t="s">
        <v>7</v>
      </c>
      <c r="D6104">
        <v>1</v>
      </c>
    </row>
    <row r="6105" spans="1:4" x14ac:dyDescent="0.2">
      <c r="A6105" s="1">
        <v>3288</v>
      </c>
      <c r="B6105" s="3">
        <v>42644.790972222225</v>
      </c>
      <c r="C6105" t="s">
        <v>8</v>
      </c>
      <c r="D6105">
        <v>8</v>
      </c>
    </row>
    <row r="6106" spans="1:4" x14ac:dyDescent="0.2">
      <c r="A6106" s="1">
        <v>3288</v>
      </c>
      <c r="B6106" s="3">
        <v>42644.790972222225</v>
      </c>
      <c r="C6106" t="s">
        <v>10</v>
      </c>
      <c r="D6106">
        <v>2</v>
      </c>
    </row>
    <row r="6107" spans="1:4" x14ac:dyDescent="0.2">
      <c r="A6107" s="1">
        <v>3288</v>
      </c>
      <c r="B6107" s="3">
        <v>42644.790972222225</v>
      </c>
      <c r="C6107" t="s">
        <v>12</v>
      </c>
      <c r="D6107">
        <v>1</v>
      </c>
    </row>
    <row r="6108" spans="1:4" x14ac:dyDescent="0.2">
      <c r="A6108" s="1">
        <v>3288</v>
      </c>
      <c r="B6108" s="3">
        <v>42644.790972222225</v>
      </c>
      <c r="C6108" t="s">
        <v>14</v>
      </c>
      <c r="D6108">
        <v>1</v>
      </c>
    </row>
    <row r="6109" spans="1:4" x14ac:dyDescent="0.2">
      <c r="A6109" s="1">
        <v>3288</v>
      </c>
      <c r="B6109" s="3">
        <v>42644.790972222225</v>
      </c>
      <c r="C6109" t="s">
        <v>44</v>
      </c>
      <c r="D6109">
        <v>1</v>
      </c>
    </row>
    <row r="6110" spans="1:4" x14ac:dyDescent="0.2">
      <c r="A6110" s="1">
        <v>3288</v>
      </c>
      <c r="B6110" s="3">
        <v>42644.790972222225</v>
      </c>
      <c r="C6110" t="s">
        <v>29</v>
      </c>
      <c r="D6110">
        <v>1</v>
      </c>
    </row>
    <row r="6111" spans="1:4" x14ac:dyDescent="0.2">
      <c r="A6111" s="1">
        <v>3288</v>
      </c>
      <c r="B6111" s="3">
        <v>42644.790972222225</v>
      </c>
      <c r="C6111" t="s">
        <v>74</v>
      </c>
      <c r="D6111">
        <v>1</v>
      </c>
    </row>
    <row r="6112" spans="1:4" x14ac:dyDescent="0.2">
      <c r="A6112" s="1">
        <v>3288</v>
      </c>
      <c r="B6112" s="3">
        <v>42644.790972222225</v>
      </c>
      <c r="C6112" t="s">
        <v>69</v>
      </c>
      <c r="D6112">
        <v>1</v>
      </c>
    </row>
    <row r="6113" spans="1:4" x14ac:dyDescent="0.2">
      <c r="A6113" s="1">
        <v>3288</v>
      </c>
      <c r="B6113" s="3">
        <v>42644.790972222225</v>
      </c>
      <c r="C6113" t="s">
        <v>86</v>
      </c>
      <c r="D6113">
        <v>1</v>
      </c>
    </row>
    <row r="6114" spans="1:4" x14ac:dyDescent="0.2">
      <c r="A6114" s="1">
        <v>3288</v>
      </c>
      <c r="B6114" s="3">
        <v>42644.790972222225</v>
      </c>
      <c r="C6114" t="s">
        <v>99</v>
      </c>
      <c r="D6114">
        <v>1</v>
      </c>
    </row>
    <row r="6115" spans="1:4" x14ac:dyDescent="0.2">
      <c r="A6115" s="1">
        <v>3288</v>
      </c>
      <c r="B6115" s="3">
        <v>42644.790972222225</v>
      </c>
      <c r="C6115" t="s">
        <v>160</v>
      </c>
      <c r="D6115">
        <v>1</v>
      </c>
    </row>
    <row r="6116" spans="1:4" x14ac:dyDescent="0.2">
      <c r="A6116" s="1">
        <v>3289</v>
      </c>
      <c r="B6116" s="3">
        <v>42644.793749999997</v>
      </c>
      <c r="C6116" t="s">
        <v>12</v>
      </c>
      <c r="D6116">
        <v>2</v>
      </c>
    </row>
    <row r="6117" spans="1:4" x14ac:dyDescent="0.2">
      <c r="A6117" s="1">
        <v>3289</v>
      </c>
      <c r="B6117" s="3">
        <v>42644.793749999997</v>
      </c>
      <c r="C6117" t="s">
        <v>17</v>
      </c>
      <c r="D6117">
        <v>2</v>
      </c>
    </row>
    <row r="6118" spans="1:4" x14ac:dyDescent="0.2">
      <c r="A6118" s="1">
        <v>3289</v>
      </c>
      <c r="B6118" s="3">
        <v>42644.793749999997</v>
      </c>
      <c r="C6118" t="s">
        <v>69</v>
      </c>
      <c r="D6118">
        <v>1</v>
      </c>
    </row>
    <row r="6119" spans="1:4" x14ac:dyDescent="0.2">
      <c r="A6119" s="1">
        <v>3289</v>
      </c>
      <c r="B6119" s="3">
        <v>42644.793749999997</v>
      </c>
      <c r="C6119" t="s">
        <v>103</v>
      </c>
      <c r="D6119">
        <v>2</v>
      </c>
    </row>
    <row r="6120" spans="1:4" x14ac:dyDescent="0.2">
      <c r="A6120" s="1">
        <v>3291</v>
      </c>
      <c r="B6120" s="3">
        <v>42644.806250000001</v>
      </c>
      <c r="C6120" t="s">
        <v>5</v>
      </c>
      <c r="D6120">
        <v>1</v>
      </c>
    </row>
    <row r="6121" spans="1:4" x14ac:dyDescent="0.2">
      <c r="A6121" s="1">
        <v>3290</v>
      </c>
      <c r="B6121" s="3">
        <v>42644.806250000001</v>
      </c>
      <c r="C6121" t="s">
        <v>4</v>
      </c>
      <c r="D6121">
        <v>2</v>
      </c>
    </row>
    <row r="6122" spans="1:4" x14ac:dyDescent="0.2">
      <c r="A6122" s="1">
        <v>3290</v>
      </c>
      <c r="B6122" s="3">
        <v>42644.806250000001</v>
      </c>
      <c r="C6122" t="s">
        <v>8</v>
      </c>
      <c r="D6122">
        <v>5</v>
      </c>
    </row>
    <row r="6123" spans="1:4" x14ac:dyDescent="0.2">
      <c r="A6123" s="1">
        <v>3291</v>
      </c>
      <c r="B6123" s="3">
        <v>42644.806250000001</v>
      </c>
      <c r="C6123" t="s">
        <v>15</v>
      </c>
      <c r="D6123">
        <v>2</v>
      </c>
    </row>
    <row r="6124" spans="1:4" x14ac:dyDescent="0.2">
      <c r="A6124" s="1">
        <v>3290</v>
      </c>
      <c r="B6124" s="3">
        <v>42644.806250000001</v>
      </c>
      <c r="C6124" t="s">
        <v>17</v>
      </c>
      <c r="D6124">
        <v>2</v>
      </c>
    </row>
    <row r="6125" spans="1:4" x14ac:dyDescent="0.2">
      <c r="A6125" s="1">
        <v>3290</v>
      </c>
      <c r="B6125" s="3">
        <v>42644.806250000001</v>
      </c>
      <c r="C6125" t="s">
        <v>15</v>
      </c>
      <c r="D6125">
        <v>1</v>
      </c>
    </row>
    <row r="6126" spans="1:4" x14ac:dyDescent="0.2">
      <c r="A6126" s="1">
        <v>3290</v>
      </c>
      <c r="B6126" s="3">
        <v>42644.806250000001</v>
      </c>
      <c r="C6126" t="s">
        <v>19</v>
      </c>
      <c r="D6126">
        <v>1</v>
      </c>
    </row>
    <row r="6127" spans="1:4" x14ac:dyDescent="0.2">
      <c r="A6127" s="1">
        <v>3290</v>
      </c>
      <c r="B6127" s="3">
        <v>42644.806250000001</v>
      </c>
      <c r="C6127" t="s">
        <v>32</v>
      </c>
      <c r="D6127">
        <v>1</v>
      </c>
    </row>
    <row r="6128" spans="1:4" x14ac:dyDescent="0.2">
      <c r="A6128" s="1">
        <v>3290</v>
      </c>
      <c r="B6128" s="3">
        <v>42644.806250000001</v>
      </c>
      <c r="C6128" t="s">
        <v>87</v>
      </c>
      <c r="D6128">
        <v>1</v>
      </c>
    </row>
    <row r="6129" spans="1:4" x14ac:dyDescent="0.2">
      <c r="A6129" s="1">
        <v>3290</v>
      </c>
      <c r="B6129" s="3">
        <v>42644.806250000001</v>
      </c>
      <c r="C6129" t="s">
        <v>96</v>
      </c>
      <c r="D6129">
        <v>2</v>
      </c>
    </row>
    <row r="6130" spans="1:4" x14ac:dyDescent="0.2">
      <c r="A6130" s="1">
        <v>3291</v>
      </c>
      <c r="B6130" s="3">
        <v>42644.806250000001</v>
      </c>
      <c r="C6130" t="s">
        <v>123</v>
      </c>
      <c r="D6130">
        <v>1</v>
      </c>
    </row>
    <row r="6131" spans="1:4" x14ac:dyDescent="0.2">
      <c r="A6131" s="1">
        <v>3292</v>
      </c>
      <c r="B6131" s="3">
        <v>42644.807638888888</v>
      </c>
      <c r="C6131" t="s">
        <v>5</v>
      </c>
      <c r="D6131">
        <v>1</v>
      </c>
    </row>
    <row r="6132" spans="1:4" x14ac:dyDescent="0.2">
      <c r="A6132" s="1">
        <v>3292</v>
      </c>
      <c r="B6132" s="3">
        <v>42644.807638888888</v>
      </c>
      <c r="C6132" t="s">
        <v>3</v>
      </c>
      <c r="D6132">
        <v>1</v>
      </c>
    </row>
    <row r="6133" spans="1:4" x14ac:dyDescent="0.2">
      <c r="A6133" s="1">
        <v>3292</v>
      </c>
      <c r="B6133" s="3">
        <v>42644.807638888888</v>
      </c>
      <c r="C6133" t="s">
        <v>9</v>
      </c>
      <c r="D6133">
        <v>1</v>
      </c>
    </row>
    <row r="6134" spans="1:4" x14ac:dyDescent="0.2">
      <c r="A6134" s="1">
        <v>3292</v>
      </c>
      <c r="B6134" s="3">
        <v>42644.807638888888</v>
      </c>
      <c r="C6134" t="s">
        <v>8</v>
      </c>
      <c r="D6134">
        <v>1</v>
      </c>
    </row>
    <row r="6135" spans="1:4" x14ac:dyDescent="0.2">
      <c r="A6135" s="1">
        <v>3292</v>
      </c>
      <c r="B6135" s="3">
        <v>42644.807638888888</v>
      </c>
      <c r="C6135" t="s">
        <v>33</v>
      </c>
      <c r="D6135">
        <v>1</v>
      </c>
    </row>
    <row r="6136" spans="1:4" x14ac:dyDescent="0.2">
      <c r="A6136" s="1">
        <v>3292</v>
      </c>
      <c r="B6136" s="3">
        <v>42644.807638888888</v>
      </c>
      <c r="C6136" t="s">
        <v>61</v>
      </c>
      <c r="D6136">
        <v>2</v>
      </c>
    </row>
    <row r="6137" spans="1:4" x14ac:dyDescent="0.2">
      <c r="A6137" s="1">
        <v>3292</v>
      </c>
      <c r="B6137" s="3">
        <v>42644.807638888888</v>
      </c>
      <c r="C6137" t="s">
        <v>155</v>
      </c>
      <c r="D6137">
        <v>1</v>
      </c>
    </row>
    <row r="6138" spans="1:4" x14ac:dyDescent="0.2">
      <c r="A6138" s="1">
        <v>3293</v>
      </c>
      <c r="B6138" s="3">
        <v>42644.819444444445</v>
      </c>
      <c r="C6138" t="s">
        <v>12</v>
      </c>
      <c r="D6138">
        <v>1</v>
      </c>
    </row>
    <row r="6139" spans="1:4" x14ac:dyDescent="0.2">
      <c r="A6139" s="1">
        <v>3293</v>
      </c>
      <c r="B6139" s="3">
        <v>42644.819444444445</v>
      </c>
      <c r="C6139" t="s">
        <v>21</v>
      </c>
      <c r="D6139">
        <v>1</v>
      </c>
    </row>
    <row r="6140" spans="1:4" x14ac:dyDescent="0.2">
      <c r="A6140" s="1">
        <v>3293</v>
      </c>
      <c r="B6140" s="3">
        <v>42644.819444444445</v>
      </c>
      <c r="C6140" t="s">
        <v>34</v>
      </c>
      <c r="D6140">
        <v>1</v>
      </c>
    </row>
    <row r="6141" spans="1:4" x14ac:dyDescent="0.2">
      <c r="A6141" s="1">
        <v>3293</v>
      </c>
      <c r="B6141" s="3">
        <v>42644.819444444445</v>
      </c>
      <c r="C6141" t="s">
        <v>32</v>
      </c>
      <c r="D6141">
        <v>1</v>
      </c>
    </row>
    <row r="6142" spans="1:4" x14ac:dyDescent="0.2">
      <c r="A6142" s="1">
        <v>3293</v>
      </c>
      <c r="B6142" s="3">
        <v>42644.819444444445</v>
      </c>
      <c r="C6142" t="s">
        <v>56</v>
      </c>
      <c r="D6142">
        <v>1</v>
      </c>
    </row>
    <row r="6143" spans="1:4" x14ac:dyDescent="0.2">
      <c r="A6143" s="1">
        <v>3293</v>
      </c>
      <c r="B6143" s="3">
        <v>42644.819444444445</v>
      </c>
      <c r="C6143" t="s">
        <v>87</v>
      </c>
      <c r="D6143">
        <v>1</v>
      </c>
    </row>
    <row r="6144" spans="1:4" x14ac:dyDescent="0.2">
      <c r="A6144" s="1">
        <v>3293</v>
      </c>
      <c r="B6144" s="3">
        <v>42644.819444444445</v>
      </c>
      <c r="C6144" t="s">
        <v>118</v>
      </c>
      <c r="D6144">
        <v>1</v>
      </c>
    </row>
    <row r="6145" spans="1:4" x14ac:dyDescent="0.2">
      <c r="A6145" s="1">
        <v>3294</v>
      </c>
      <c r="B6145" s="3">
        <v>42644.832638888889</v>
      </c>
      <c r="C6145" t="s">
        <v>8</v>
      </c>
      <c r="D6145">
        <v>1</v>
      </c>
    </row>
    <row r="6146" spans="1:4" x14ac:dyDescent="0.2">
      <c r="A6146" s="1">
        <v>3294</v>
      </c>
      <c r="B6146" s="3">
        <v>42644.832638888889</v>
      </c>
      <c r="C6146" t="s">
        <v>15</v>
      </c>
      <c r="D6146">
        <v>1</v>
      </c>
    </row>
    <row r="6147" spans="1:4" x14ac:dyDescent="0.2">
      <c r="A6147" s="1">
        <v>3294</v>
      </c>
      <c r="B6147" s="3">
        <v>42644.832638888889</v>
      </c>
      <c r="C6147" t="s">
        <v>33</v>
      </c>
      <c r="D6147">
        <v>1</v>
      </c>
    </row>
    <row r="6148" spans="1:4" x14ac:dyDescent="0.2">
      <c r="A6148" s="1">
        <v>3294</v>
      </c>
      <c r="B6148" s="3">
        <v>42644.832638888889</v>
      </c>
      <c r="C6148" t="s">
        <v>39</v>
      </c>
      <c r="D6148">
        <v>1</v>
      </c>
    </row>
    <row r="6149" spans="1:4" x14ac:dyDescent="0.2">
      <c r="A6149" s="1">
        <v>3294</v>
      </c>
      <c r="B6149" s="3">
        <v>42644.832638888889</v>
      </c>
      <c r="C6149" t="s">
        <v>46</v>
      </c>
      <c r="D6149">
        <v>1</v>
      </c>
    </row>
    <row r="6150" spans="1:4" x14ac:dyDescent="0.2">
      <c r="A6150" s="1">
        <v>3294</v>
      </c>
      <c r="B6150" s="3">
        <v>42644.832638888889</v>
      </c>
      <c r="C6150" t="s">
        <v>99</v>
      </c>
      <c r="D6150">
        <v>1</v>
      </c>
    </row>
    <row r="6151" spans="1:4" x14ac:dyDescent="0.2">
      <c r="A6151" s="1">
        <v>3295</v>
      </c>
      <c r="B6151" s="3">
        <v>42644.85</v>
      </c>
      <c r="C6151" t="s">
        <v>14</v>
      </c>
      <c r="D6151">
        <v>1</v>
      </c>
    </row>
    <row r="6152" spans="1:4" x14ac:dyDescent="0.2">
      <c r="A6152" s="1">
        <v>3295</v>
      </c>
      <c r="B6152" s="3">
        <v>42644.85</v>
      </c>
      <c r="C6152" t="s">
        <v>98</v>
      </c>
      <c r="D6152">
        <v>1</v>
      </c>
    </row>
    <row r="6153" spans="1:4" x14ac:dyDescent="0.2">
      <c r="A6153" s="1">
        <v>3295</v>
      </c>
      <c r="B6153" s="3">
        <v>42644.85</v>
      </c>
      <c r="C6153" t="s">
        <v>92</v>
      </c>
      <c r="D6153">
        <v>2</v>
      </c>
    </row>
    <row r="6154" spans="1:4" x14ac:dyDescent="0.2">
      <c r="A6154" s="1">
        <v>3295</v>
      </c>
      <c r="B6154" s="3">
        <v>42644.85</v>
      </c>
      <c r="C6154" t="s">
        <v>126</v>
      </c>
      <c r="D6154">
        <v>1</v>
      </c>
    </row>
    <row r="6155" spans="1:4" x14ac:dyDescent="0.2">
      <c r="A6155" s="1">
        <v>3296</v>
      </c>
      <c r="B6155" s="3">
        <v>42644.870138888888</v>
      </c>
      <c r="C6155" t="s">
        <v>17</v>
      </c>
      <c r="D6155">
        <v>1</v>
      </c>
    </row>
    <row r="6156" spans="1:4" x14ac:dyDescent="0.2">
      <c r="A6156" s="1">
        <v>3296</v>
      </c>
      <c r="B6156" s="3">
        <v>42644.870138888888</v>
      </c>
      <c r="C6156" t="s">
        <v>34</v>
      </c>
      <c r="D6156">
        <v>1</v>
      </c>
    </row>
    <row r="6157" spans="1:4" x14ac:dyDescent="0.2">
      <c r="A6157" s="1">
        <v>3296</v>
      </c>
      <c r="B6157" s="3">
        <v>42644.870138888888</v>
      </c>
      <c r="C6157" t="s">
        <v>69</v>
      </c>
      <c r="D6157">
        <v>1</v>
      </c>
    </row>
    <row r="6158" spans="1:4" x14ac:dyDescent="0.2">
      <c r="A6158" s="1">
        <v>3296</v>
      </c>
      <c r="B6158" s="3">
        <v>42644.870138888888</v>
      </c>
      <c r="C6158" t="s">
        <v>98</v>
      </c>
      <c r="D6158">
        <v>1</v>
      </c>
    </row>
    <row r="6159" spans="1:4" x14ac:dyDescent="0.2">
      <c r="A6159" s="1">
        <v>3296</v>
      </c>
      <c r="B6159" s="3">
        <v>42644.870138888888</v>
      </c>
      <c r="C6159" t="s">
        <v>96</v>
      </c>
      <c r="D6159">
        <v>1</v>
      </c>
    </row>
    <row r="6160" spans="1:4" x14ac:dyDescent="0.2">
      <c r="A6160" s="1">
        <v>3297</v>
      </c>
      <c r="B6160" s="3">
        <v>42644.892361111109</v>
      </c>
      <c r="C6160" t="s">
        <v>18</v>
      </c>
      <c r="D6160">
        <v>1</v>
      </c>
    </row>
    <row r="6161" spans="1:4" x14ac:dyDescent="0.2">
      <c r="A6161" s="1">
        <v>3297</v>
      </c>
      <c r="B6161" s="3">
        <v>42644.892361111109</v>
      </c>
      <c r="C6161" t="s">
        <v>28</v>
      </c>
      <c r="D6161">
        <v>1</v>
      </c>
    </row>
    <row r="6162" spans="1:4" x14ac:dyDescent="0.2">
      <c r="A6162" s="1">
        <v>3297</v>
      </c>
      <c r="B6162" s="3">
        <v>42644.892361111109</v>
      </c>
      <c r="C6162" t="s">
        <v>74</v>
      </c>
      <c r="D6162">
        <v>1</v>
      </c>
    </row>
    <row r="6163" spans="1:4" x14ac:dyDescent="0.2">
      <c r="A6163" s="1">
        <v>3297</v>
      </c>
      <c r="B6163" s="3">
        <v>42644.892361111109</v>
      </c>
      <c r="C6163" t="s">
        <v>152</v>
      </c>
      <c r="D6163">
        <v>1</v>
      </c>
    </row>
    <row r="6164" spans="1:4" x14ac:dyDescent="0.2">
      <c r="A6164" s="1">
        <v>3298</v>
      </c>
      <c r="B6164" s="3">
        <v>42644.90902777778</v>
      </c>
      <c r="C6164" t="s">
        <v>4</v>
      </c>
      <c r="D6164">
        <v>1</v>
      </c>
    </row>
    <row r="6165" spans="1:4" x14ac:dyDescent="0.2">
      <c r="A6165" s="1">
        <v>3298</v>
      </c>
      <c r="B6165" s="3">
        <v>42644.90902777778</v>
      </c>
      <c r="C6165" t="s">
        <v>8</v>
      </c>
      <c r="D6165">
        <v>2</v>
      </c>
    </row>
    <row r="6166" spans="1:4" x14ac:dyDescent="0.2">
      <c r="A6166" s="1">
        <v>3298</v>
      </c>
      <c r="B6166" s="3">
        <v>42644.90902777778</v>
      </c>
      <c r="C6166" t="s">
        <v>15</v>
      </c>
      <c r="D6166">
        <v>1</v>
      </c>
    </row>
    <row r="6167" spans="1:4" x14ac:dyDescent="0.2">
      <c r="A6167" s="1">
        <v>3298</v>
      </c>
      <c r="B6167" s="3">
        <v>42644.90902777778</v>
      </c>
      <c r="C6167" t="s">
        <v>36</v>
      </c>
      <c r="D6167">
        <v>1</v>
      </c>
    </row>
    <row r="6168" spans="1:4" x14ac:dyDescent="0.2">
      <c r="A6168" s="1">
        <v>3298</v>
      </c>
      <c r="B6168" s="3">
        <v>42644.90902777778</v>
      </c>
      <c r="C6168" t="s">
        <v>69</v>
      </c>
      <c r="D6168">
        <v>1</v>
      </c>
    </row>
    <row r="6169" spans="1:4" x14ac:dyDescent="0.2">
      <c r="A6169" s="1">
        <v>3298</v>
      </c>
      <c r="B6169" s="3">
        <v>42644.90902777778</v>
      </c>
      <c r="C6169" t="s">
        <v>96</v>
      </c>
      <c r="D6169">
        <v>1</v>
      </c>
    </row>
    <row r="6170" spans="1:4" x14ac:dyDescent="0.2">
      <c r="A6170" s="1">
        <v>3298</v>
      </c>
      <c r="B6170" s="3">
        <v>42644.90902777778</v>
      </c>
      <c r="C6170" t="s">
        <v>164</v>
      </c>
      <c r="D6170">
        <v>1</v>
      </c>
    </row>
    <row r="6171" spans="1:4" x14ac:dyDescent="0.2">
      <c r="A6171" s="1">
        <v>3299</v>
      </c>
      <c r="B6171" s="3">
        <v>42644.915277777778</v>
      </c>
      <c r="C6171" t="s">
        <v>15</v>
      </c>
      <c r="D6171">
        <v>1</v>
      </c>
    </row>
    <row r="6172" spans="1:4" x14ac:dyDescent="0.2">
      <c r="A6172" s="1">
        <v>3299</v>
      </c>
      <c r="B6172" s="3">
        <v>42644.915277777778</v>
      </c>
      <c r="C6172" t="s">
        <v>17</v>
      </c>
      <c r="D6172">
        <v>1</v>
      </c>
    </row>
    <row r="6173" spans="1:4" x14ac:dyDescent="0.2">
      <c r="A6173" s="1">
        <v>3299</v>
      </c>
      <c r="B6173" s="3">
        <v>42644.915277777778</v>
      </c>
      <c r="C6173" t="s">
        <v>34</v>
      </c>
      <c r="D6173">
        <v>1</v>
      </c>
    </row>
    <row r="6174" spans="1:4" x14ac:dyDescent="0.2">
      <c r="A6174" s="1">
        <v>3299</v>
      </c>
      <c r="B6174" s="3">
        <v>42644.915277777778</v>
      </c>
      <c r="C6174" t="s">
        <v>54</v>
      </c>
      <c r="D6174">
        <v>1</v>
      </c>
    </row>
    <row r="6175" spans="1:4" x14ac:dyDescent="0.2">
      <c r="A6175" s="1">
        <v>3299</v>
      </c>
      <c r="B6175" s="3">
        <v>42644.915277777778</v>
      </c>
      <c r="C6175" t="s">
        <v>86</v>
      </c>
      <c r="D6175">
        <v>1</v>
      </c>
    </row>
    <row r="6176" spans="1:4" x14ac:dyDescent="0.2">
      <c r="A6176" s="1">
        <v>3299</v>
      </c>
      <c r="B6176" s="3">
        <v>42644.915277777778</v>
      </c>
      <c r="C6176" t="s">
        <v>87</v>
      </c>
      <c r="D6176">
        <v>1</v>
      </c>
    </row>
    <row r="6177" spans="1:4" x14ac:dyDescent="0.2">
      <c r="A6177" s="1">
        <v>3300</v>
      </c>
      <c r="B6177" s="3">
        <v>42645.545138888891</v>
      </c>
      <c r="C6177" t="s">
        <v>15</v>
      </c>
      <c r="D6177">
        <v>1</v>
      </c>
    </row>
    <row r="6178" spans="1:4" x14ac:dyDescent="0.2">
      <c r="A6178" s="1">
        <v>3300</v>
      </c>
      <c r="B6178" s="3">
        <v>42645.545138888891</v>
      </c>
      <c r="C6178" t="s">
        <v>74</v>
      </c>
      <c r="D6178">
        <v>1</v>
      </c>
    </row>
    <row r="6179" spans="1:4" x14ac:dyDescent="0.2">
      <c r="A6179" s="1">
        <v>3300</v>
      </c>
      <c r="B6179" s="3">
        <v>42645.545138888891</v>
      </c>
      <c r="C6179" t="s">
        <v>93</v>
      </c>
      <c r="D6179">
        <v>1</v>
      </c>
    </row>
    <row r="6180" spans="1:4" x14ac:dyDescent="0.2">
      <c r="A6180" s="1">
        <v>3300</v>
      </c>
      <c r="B6180" s="3">
        <v>42645.545138888891</v>
      </c>
      <c r="C6180" t="s">
        <v>126</v>
      </c>
      <c r="D6180">
        <v>1</v>
      </c>
    </row>
    <row r="6181" spans="1:4" x14ac:dyDescent="0.2">
      <c r="A6181" s="1">
        <v>3300</v>
      </c>
      <c r="B6181" s="3">
        <v>42645.545138888891</v>
      </c>
      <c r="C6181" t="s">
        <v>151</v>
      </c>
      <c r="D6181">
        <v>1</v>
      </c>
    </row>
    <row r="6182" spans="1:4" x14ac:dyDescent="0.2">
      <c r="A6182" s="1">
        <v>3301</v>
      </c>
      <c r="B6182" s="3">
        <v>42645.685416666667</v>
      </c>
      <c r="C6182" t="s">
        <v>8</v>
      </c>
      <c r="D6182">
        <v>1</v>
      </c>
    </row>
    <row r="6183" spans="1:4" x14ac:dyDescent="0.2">
      <c r="A6183" s="1">
        <v>3301</v>
      </c>
      <c r="B6183" s="3">
        <v>42645.685416666667</v>
      </c>
      <c r="C6183" t="s">
        <v>10</v>
      </c>
      <c r="D6183">
        <v>3</v>
      </c>
    </row>
    <row r="6184" spans="1:4" x14ac:dyDescent="0.2">
      <c r="A6184" s="1">
        <v>3301</v>
      </c>
      <c r="B6184" s="3">
        <v>42645.685416666667</v>
      </c>
      <c r="C6184" t="s">
        <v>18</v>
      </c>
      <c r="D6184">
        <v>1</v>
      </c>
    </row>
    <row r="6185" spans="1:4" x14ac:dyDescent="0.2">
      <c r="A6185" s="1">
        <v>3301</v>
      </c>
      <c r="B6185" s="3">
        <v>42645.685416666667</v>
      </c>
      <c r="C6185" t="s">
        <v>17</v>
      </c>
      <c r="D6185">
        <v>4</v>
      </c>
    </row>
    <row r="6186" spans="1:4" x14ac:dyDescent="0.2">
      <c r="A6186" s="1">
        <v>3301</v>
      </c>
      <c r="B6186" s="3">
        <v>42645.685416666667</v>
      </c>
      <c r="C6186" t="s">
        <v>34</v>
      </c>
      <c r="D6186">
        <v>1</v>
      </c>
    </row>
    <row r="6187" spans="1:4" x14ac:dyDescent="0.2">
      <c r="A6187" s="1">
        <v>3301</v>
      </c>
      <c r="B6187" s="3">
        <v>42645.685416666667</v>
      </c>
      <c r="C6187" t="s">
        <v>43</v>
      </c>
      <c r="D6187">
        <v>1</v>
      </c>
    </row>
    <row r="6188" spans="1:4" x14ac:dyDescent="0.2">
      <c r="A6188" s="1">
        <v>3301</v>
      </c>
      <c r="B6188" s="3">
        <v>42645.685416666667</v>
      </c>
      <c r="C6188" t="s">
        <v>30</v>
      </c>
      <c r="D6188">
        <v>1</v>
      </c>
    </row>
    <row r="6189" spans="1:4" x14ac:dyDescent="0.2">
      <c r="A6189" s="1">
        <v>3301</v>
      </c>
      <c r="B6189" s="3">
        <v>42645.685416666667</v>
      </c>
      <c r="C6189" t="s">
        <v>60</v>
      </c>
      <c r="D6189">
        <v>1</v>
      </c>
    </row>
    <row r="6190" spans="1:4" x14ac:dyDescent="0.2">
      <c r="A6190" s="1">
        <v>3301</v>
      </c>
      <c r="B6190" s="3">
        <v>42645.685416666667</v>
      </c>
      <c r="C6190" t="s">
        <v>78</v>
      </c>
      <c r="D6190">
        <v>1</v>
      </c>
    </row>
    <row r="6191" spans="1:4" x14ac:dyDescent="0.2">
      <c r="A6191" s="1">
        <v>3301</v>
      </c>
      <c r="B6191" s="3">
        <v>42645.685416666667</v>
      </c>
      <c r="C6191" t="s">
        <v>61</v>
      </c>
      <c r="D6191">
        <v>1</v>
      </c>
    </row>
    <row r="6192" spans="1:4" x14ac:dyDescent="0.2">
      <c r="A6192" s="1">
        <v>3302</v>
      </c>
      <c r="B6192" s="3">
        <v>42645.7</v>
      </c>
      <c r="C6192" t="s">
        <v>3</v>
      </c>
      <c r="D6192">
        <v>1</v>
      </c>
    </row>
    <row r="6193" spans="1:4" x14ac:dyDescent="0.2">
      <c r="A6193" s="1">
        <v>3302</v>
      </c>
      <c r="B6193" s="3">
        <v>42645.7</v>
      </c>
      <c r="C6193" t="s">
        <v>5</v>
      </c>
      <c r="D6193">
        <v>1</v>
      </c>
    </row>
    <row r="6194" spans="1:4" x14ac:dyDescent="0.2">
      <c r="A6194" s="1">
        <v>3302</v>
      </c>
      <c r="B6194" s="3">
        <v>42645.7</v>
      </c>
      <c r="C6194" t="s">
        <v>8</v>
      </c>
      <c r="D6194">
        <v>4</v>
      </c>
    </row>
    <row r="6195" spans="1:4" x14ac:dyDescent="0.2">
      <c r="A6195" s="1">
        <v>3302</v>
      </c>
      <c r="B6195" s="3">
        <v>42645.7</v>
      </c>
      <c r="C6195" t="s">
        <v>12</v>
      </c>
      <c r="D6195">
        <v>1</v>
      </c>
    </row>
    <row r="6196" spans="1:4" x14ac:dyDescent="0.2">
      <c r="A6196" s="1">
        <v>3302</v>
      </c>
      <c r="B6196" s="3">
        <v>42645.7</v>
      </c>
      <c r="C6196" t="s">
        <v>14</v>
      </c>
      <c r="D6196">
        <v>1</v>
      </c>
    </row>
    <row r="6197" spans="1:4" x14ac:dyDescent="0.2">
      <c r="A6197" s="1">
        <v>3302</v>
      </c>
      <c r="B6197" s="3">
        <v>42645.7</v>
      </c>
      <c r="C6197" t="s">
        <v>58</v>
      </c>
      <c r="D6197">
        <v>1</v>
      </c>
    </row>
    <row r="6198" spans="1:4" x14ac:dyDescent="0.2">
      <c r="A6198" s="1">
        <v>3302</v>
      </c>
      <c r="B6198" s="3">
        <v>42645.7</v>
      </c>
      <c r="C6198" t="s">
        <v>87</v>
      </c>
      <c r="D6198">
        <v>1</v>
      </c>
    </row>
    <row r="6199" spans="1:4" x14ac:dyDescent="0.2">
      <c r="A6199" s="1">
        <v>3302</v>
      </c>
      <c r="B6199" s="3">
        <v>42645.7</v>
      </c>
      <c r="C6199" t="s">
        <v>121</v>
      </c>
      <c r="D6199">
        <v>1</v>
      </c>
    </row>
    <row r="6200" spans="1:4" x14ac:dyDescent="0.2">
      <c r="A6200" s="1">
        <v>3303</v>
      </c>
      <c r="B6200" s="3">
        <v>42645.708333333336</v>
      </c>
      <c r="C6200" t="s">
        <v>10</v>
      </c>
      <c r="D6200">
        <v>1</v>
      </c>
    </row>
    <row r="6201" spans="1:4" x14ac:dyDescent="0.2">
      <c r="A6201" s="1">
        <v>3303</v>
      </c>
      <c r="B6201" s="3">
        <v>42645.708333333336</v>
      </c>
      <c r="C6201" t="s">
        <v>12</v>
      </c>
      <c r="D6201">
        <v>1</v>
      </c>
    </row>
    <row r="6202" spans="1:4" x14ac:dyDescent="0.2">
      <c r="A6202" s="1">
        <v>3303</v>
      </c>
      <c r="B6202" s="3">
        <v>42645.708333333336</v>
      </c>
      <c r="C6202" t="s">
        <v>30</v>
      </c>
      <c r="D6202">
        <v>1</v>
      </c>
    </row>
    <row r="6203" spans="1:4" x14ac:dyDescent="0.2">
      <c r="A6203" s="1">
        <v>3303</v>
      </c>
      <c r="B6203" s="3">
        <v>42645.708333333336</v>
      </c>
      <c r="C6203" t="s">
        <v>28</v>
      </c>
      <c r="D6203">
        <v>1</v>
      </c>
    </row>
    <row r="6204" spans="1:4" x14ac:dyDescent="0.2">
      <c r="A6204" s="1">
        <v>3303</v>
      </c>
      <c r="B6204" s="3">
        <v>42645.708333333336</v>
      </c>
      <c r="C6204" t="s">
        <v>27</v>
      </c>
      <c r="D6204">
        <v>1</v>
      </c>
    </row>
    <row r="6205" spans="1:4" x14ac:dyDescent="0.2">
      <c r="A6205" s="1">
        <v>3303</v>
      </c>
      <c r="B6205" s="3">
        <v>42645.708333333336</v>
      </c>
      <c r="C6205" t="s">
        <v>61</v>
      </c>
      <c r="D6205">
        <v>1</v>
      </c>
    </row>
    <row r="6206" spans="1:4" x14ac:dyDescent="0.2">
      <c r="A6206" s="1">
        <v>3304</v>
      </c>
      <c r="B6206" s="3">
        <v>42645.737500000003</v>
      </c>
      <c r="C6206" t="s">
        <v>12</v>
      </c>
      <c r="D6206">
        <v>1</v>
      </c>
    </row>
    <row r="6207" spans="1:4" x14ac:dyDescent="0.2">
      <c r="A6207" s="1">
        <v>3304</v>
      </c>
      <c r="B6207" s="3">
        <v>42645.737500000003</v>
      </c>
      <c r="C6207" t="s">
        <v>17</v>
      </c>
      <c r="D6207">
        <v>2</v>
      </c>
    </row>
    <row r="6208" spans="1:4" x14ac:dyDescent="0.2">
      <c r="A6208" s="1">
        <v>3304</v>
      </c>
      <c r="B6208" s="3">
        <v>42645.737500000003</v>
      </c>
      <c r="C6208" t="s">
        <v>33</v>
      </c>
      <c r="D6208">
        <v>1</v>
      </c>
    </row>
    <row r="6209" spans="1:4" x14ac:dyDescent="0.2">
      <c r="A6209" s="1">
        <v>3304</v>
      </c>
      <c r="B6209" s="3">
        <v>42645.737500000003</v>
      </c>
      <c r="C6209" t="s">
        <v>61</v>
      </c>
      <c r="D6209">
        <v>1</v>
      </c>
    </row>
    <row r="6210" spans="1:4" x14ac:dyDescent="0.2">
      <c r="A6210" s="1">
        <v>3304</v>
      </c>
      <c r="B6210" s="3">
        <v>42645.737500000003</v>
      </c>
      <c r="C6210" t="s">
        <v>96</v>
      </c>
      <c r="D6210">
        <v>1</v>
      </c>
    </row>
    <row r="6211" spans="1:4" x14ac:dyDescent="0.2">
      <c r="A6211" s="1">
        <v>3304</v>
      </c>
      <c r="B6211" s="3">
        <v>42645.737500000003</v>
      </c>
      <c r="C6211" t="s">
        <v>120</v>
      </c>
      <c r="D6211">
        <v>1</v>
      </c>
    </row>
    <row r="6212" spans="1:4" x14ac:dyDescent="0.2">
      <c r="A6212" s="1">
        <v>3305</v>
      </c>
      <c r="B6212" s="3">
        <v>42645.752083333333</v>
      </c>
      <c r="C6212" t="s">
        <v>25</v>
      </c>
      <c r="D6212">
        <v>1</v>
      </c>
    </row>
    <row r="6213" spans="1:4" x14ac:dyDescent="0.2">
      <c r="A6213" s="1">
        <v>3305</v>
      </c>
      <c r="B6213" s="3">
        <v>42645.752083333333</v>
      </c>
      <c r="C6213" t="s">
        <v>55</v>
      </c>
      <c r="D6213">
        <v>1</v>
      </c>
    </row>
    <row r="6214" spans="1:4" x14ac:dyDescent="0.2">
      <c r="A6214" s="1">
        <v>3305</v>
      </c>
      <c r="B6214" s="3">
        <v>42645.752083333333</v>
      </c>
      <c r="C6214" t="s">
        <v>54</v>
      </c>
      <c r="D6214">
        <v>2</v>
      </c>
    </row>
    <row r="6215" spans="1:4" x14ac:dyDescent="0.2">
      <c r="A6215" s="1">
        <v>3305</v>
      </c>
      <c r="B6215" s="3">
        <v>42645.752083333333</v>
      </c>
      <c r="C6215" t="s">
        <v>61</v>
      </c>
      <c r="D6215">
        <v>1</v>
      </c>
    </row>
    <row r="6216" spans="1:4" x14ac:dyDescent="0.2">
      <c r="A6216" s="1">
        <v>3305</v>
      </c>
      <c r="B6216" s="3">
        <v>42645.752083333333</v>
      </c>
      <c r="C6216" t="s">
        <v>109</v>
      </c>
      <c r="D6216">
        <v>2</v>
      </c>
    </row>
    <row r="6217" spans="1:4" x14ac:dyDescent="0.2">
      <c r="A6217" s="1">
        <v>3306</v>
      </c>
      <c r="B6217" s="3">
        <v>42645.797222222223</v>
      </c>
      <c r="C6217" t="s">
        <v>63</v>
      </c>
      <c r="D6217">
        <v>1</v>
      </c>
    </row>
    <row r="6218" spans="1:4" x14ac:dyDescent="0.2">
      <c r="A6218" s="1">
        <v>3306</v>
      </c>
      <c r="B6218" s="3">
        <v>42645.797222222223</v>
      </c>
      <c r="C6218" t="s">
        <v>78</v>
      </c>
      <c r="D6218">
        <v>1</v>
      </c>
    </row>
    <row r="6219" spans="1:4" x14ac:dyDescent="0.2">
      <c r="A6219" s="1">
        <v>3306</v>
      </c>
      <c r="B6219" s="3">
        <v>42645.797222222223</v>
      </c>
      <c r="C6219" t="s">
        <v>103</v>
      </c>
      <c r="D6219">
        <v>1</v>
      </c>
    </row>
    <row r="6220" spans="1:4" x14ac:dyDescent="0.2">
      <c r="A6220" s="1">
        <v>3306</v>
      </c>
      <c r="B6220" s="3">
        <v>42645.797222222223</v>
      </c>
      <c r="C6220" t="s">
        <v>122</v>
      </c>
      <c r="D6220">
        <v>1</v>
      </c>
    </row>
    <row r="6221" spans="1:4" x14ac:dyDescent="0.2">
      <c r="A6221" s="1">
        <v>3307</v>
      </c>
      <c r="B6221" s="3">
        <v>42645.818055555559</v>
      </c>
      <c r="C6221" t="s">
        <v>8</v>
      </c>
      <c r="D6221">
        <v>4</v>
      </c>
    </row>
    <row r="6222" spans="1:4" x14ac:dyDescent="0.2">
      <c r="A6222" s="1">
        <v>3307</v>
      </c>
      <c r="B6222" s="3">
        <v>42645.818055555559</v>
      </c>
      <c r="C6222" t="s">
        <v>33</v>
      </c>
      <c r="D6222">
        <v>1</v>
      </c>
    </row>
    <row r="6223" spans="1:4" x14ac:dyDescent="0.2">
      <c r="A6223" s="1">
        <v>3307</v>
      </c>
      <c r="B6223" s="3">
        <v>42645.818055555559</v>
      </c>
      <c r="C6223" t="s">
        <v>28</v>
      </c>
      <c r="D6223">
        <v>1</v>
      </c>
    </row>
    <row r="6224" spans="1:4" x14ac:dyDescent="0.2">
      <c r="A6224" s="1">
        <v>3307</v>
      </c>
      <c r="B6224" s="3">
        <v>42645.818055555559</v>
      </c>
      <c r="C6224" t="s">
        <v>83</v>
      </c>
      <c r="D6224">
        <v>1</v>
      </c>
    </row>
    <row r="6225" spans="1:4" x14ac:dyDescent="0.2">
      <c r="A6225" s="1">
        <v>3307</v>
      </c>
      <c r="B6225" s="3">
        <v>42645.818055555559</v>
      </c>
      <c r="C6225" t="s">
        <v>89</v>
      </c>
      <c r="D6225">
        <v>1</v>
      </c>
    </row>
    <row r="6226" spans="1:4" x14ac:dyDescent="0.2">
      <c r="A6226" s="1">
        <v>3308</v>
      </c>
      <c r="B6226" s="3">
        <v>42645.84652777778</v>
      </c>
      <c r="C6226" t="s">
        <v>15</v>
      </c>
      <c r="D6226">
        <v>1</v>
      </c>
    </row>
    <row r="6227" spans="1:4" x14ac:dyDescent="0.2">
      <c r="A6227" s="1">
        <v>3308</v>
      </c>
      <c r="B6227" s="3">
        <v>42645.84652777778</v>
      </c>
      <c r="C6227" t="s">
        <v>17</v>
      </c>
      <c r="D6227">
        <v>1</v>
      </c>
    </row>
    <row r="6228" spans="1:4" x14ac:dyDescent="0.2">
      <c r="A6228" s="1">
        <v>3308</v>
      </c>
      <c r="B6228" s="3">
        <v>42645.84652777778</v>
      </c>
      <c r="C6228" t="s">
        <v>32</v>
      </c>
      <c r="D6228">
        <v>1</v>
      </c>
    </row>
    <row r="6229" spans="1:4" x14ac:dyDescent="0.2">
      <c r="A6229" s="1">
        <v>3308</v>
      </c>
      <c r="B6229" s="3">
        <v>42645.84652777778</v>
      </c>
      <c r="C6229" t="s">
        <v>64</v>
      </c>
      <c r="D6229">
        <v>1</v>
      </c>
    </row>
    <row r="6230" spans="1:4" x14ac:dyDescent="0.2">
      <c r="A6230" s="1">
        <v>3308</v>
      </c>
      <c r="B6230" s="3">
        <v>42645.84652777778</v>
      </c>
      <c r="C6230" t="s">
        <v>94</v>
      </c>
      <c r="D6230">
        <v>1</v>
      </c>
    </row>
    <row r="6231" spans="1:4" x14ac:dyDescent="0.2">
      <c r="A6231" s="1">
        <v>3308</v>
      </c>
      <c r="B6231" s="3">
        <v>42645.84652777778</v>
      </c>
      <c r="C6231" t="s">
        <v>96</v>
      </c>
      <c r="D6231">
        <v>1</v>
      </c>
    </row>
    <row r="6232" spans="1:4" x14ac:dyDescent="0.2">
      <c r="A6232" s="1">
        <v>3308</v>
      </c>
      <c r="B6232" s="3">
        <v>42645.84652777778</v>
      </c>
      <c r="C6232" t="s">
        <v>140</v>
      </c>
      <c r="D6232">
        <v>1</v>
      </c>
    </row>
    <row r="6233" spans="1:4" x14ac:dyDescent="0.2">
      <c r="A6233" s="1">
        <v>3309</v>
      </c>
      <c r="B6233" s="3">
        <v>42646.775694444441</v>
      </c>
      <c r="C6233" t="s">
        <v>4</v>
      </c>
      <c r="D6233">
        <v>1</v>
      </c>
    </row>
    <row r="6234" spans="1:4" x14ac:dyDescent="0.2">
      <c r="A6234" s="1">
        <v>3309</v>
      </c>
      <c r="B6234" s="3">
        <v>42646.775694444441</v>
      </c>
      <c r="C6234" t="s">
        <v>6</v>
      </c>
      <c r="D6234">
        <v>1</v>
      </c>
    </row>
    <row r="6235" spans="1:4" x14ac:dyDescent="0.2">
      <c r="A6235" s="1">
        <v>3309</v>
      </c>
      <c r="B6235" s="3">
        <v>42646.775694444441</v>
      </c>
      <c r="C6235" t="s">
        <v>3</v>
      </c>
      <c r="D6235">
        <v>1</v>
      </c>
    </row>
    <row r="6236" spans="1:4" x14ac:dyDescent="0.2">
      <c r="A6236" s="1">
        <v>3309</v>
      </c>
      <c r="B6236" s="3">
        <v>42646.775694444441</v>
      </c>
      <c r="C6236" t="s">
        <v>5</v>
      </c>
      <c r="D6236">
        <v>1</v>
      </c>
    </row>
    <row r="6237" spans="1:4" x14ac:dyDescent="0.2">
      <c r="A6237" s="1">
        <v>3309</v>
      </c>
      <c r="B6237" s="3">
        <v>42646.775694444441</v>
      </c>
      <c r="C6237" t="s">
        <v>8</v>
      </c>
      <c r="D6237">
        <v>2</v>
      </c>
    </row>
    <row r="6238" spans="1:4" x14ac:dyDescent="0.2">
      <c r="A6238" s="1">
        <v>3309</v>
      </c>
      <c r="B6238" s="3">
        <v>42646.775694444441</v>
      </c>
      <c r="C6238" t="s">
        <v>12</v>
      </c>
      <c r="D6238">
        <v>1</v>
      </c>
    </row>
    <row r="6239" spans="1:4" x14ac:dyDescent="0.2">
      <c r="A6239" s="1">
        <v>3309</v>
      </c>
      <c r="B6239" s="3">
        <v>42646.775694444441</v>
      </c>
      <c r="C6239" t="s">
        <v>14</v>
      </c>
      <c r="D6239">
        <v>1</v>
      </c>
    </row>
    <row r="6240" spans="1:4" x14ac:dyDescent="0.2">
      <c r="A6240" s="1">
        <v>3309</v>
      </c>
      <c r="B6240" s="3">
        <v>42646.775694444441</v>
      </c>
      <c r="C6240" t="s">
        <v>33</v>
      </c>
      <c r="D6240">
        <v>1</v>
      </c>
    </row>
    <row r="6241" spans="1:4" x14ac:dyDescent="0.2">
      <c r="A6241" s="1">
        <v>3309</v>
      </c>
      <c r="B6241" s="3">
        <v>42646.775694444441</v>
      </c>
      <c r="C6241" t="s">
        <v>104</v>
      </c>
      <c r="D6241">
        <v>1</v>
      </c>
    </row>
    <row r="6242" spans="1:4" x14ac:dyDescent="0.2">
      <c r="A6242" s="1">
        <v>3309</v>
      </c>
      <c r="B6242" s="3">
        <v>42646.775694444441</v>
      </c>
      <c r="C6242" t="s">
        <v>94</v>
      </c>
      <c r="D6242">
        <v>1</v>
      </c>
    </row>
    <row r="6243" spans="1:4" x14ac:dyDescent="0.2">
      <c r="A6243" s="1">
        <v>3309</v>
      </c>
      <c r="B6243" s="3">
        <v>42646.775694444441</v>
      </c>
      <c r="C6243" t="s">
        <v>160</v>
      </c>
      <c r="D6243">
        <v>1</v>
      </c>
    </row>
    <row r="6244" spans="1:4" x14ac:dyDescent="0.2">
      <c r="A6244" s="1">
        <v>3310</v>
      </c>
      <c r="B6244" s="3">
        <v>42646.902083333334</v>
      </c>
      <c r="C6244" t="s">
        <v>8</v>
      </c>
      <c r="D6244">
        <v>2</v>
      </c>
    </row>
    <row r="6245" spans="1:4" x14ac:dyDescent="0.2">
      <c r="A6245" s="1">
        <v>3310</v>
      </c>
      <c r="B6245" s="3">
        <v>42646.902083333334</v>
      </c>
      <c r="C6245" t="s">
        <v>35</v>
      </c>
      <c r="D6245">
        <v>1</v>
      </c>
    </row>
    <row r="6246" spans="1:4" x14ac:dyDescent="0.2">
      <c r="A6246" s="1">
        <v>3310</v>
      </c>
      <c r="B6246" s="3">
        <v>42646.902083333334</v>
      </c>
      <c r="C6246" t="s">
        <v>51</v>
      </c>
      <c r="D6246">
        <v>1</v>
      </c>
    </row>
    <row r="6247" spans="1:4" x14ac:dyDescent="0.2">
      <c r="A6247" s="1">
        <v>3310</v>
      </c>
      <c r="B6247" s="3">
        <v>42646.902083333334</v>
      </c>
      <c r="C6247" t="s">
        <v>87</v>
      </c>
      <c r="D6247">
        <v>1</v>
      </c>
    </row>
    <row r="6248" spans="1:4" x14ac:dyDescent="0.2">
      <c r="A6248" s="1">
        <v>3311</v>
      </c>
      <c r="B6248" s="3">
        <v>42646.9375</v>
      </c>
      <c r="C6248" t="s">
        <v>32</v>
      </c>
      <c r="D6248">
        <v>1</v>
      </c>
    </row>
    <row r="6249" spans="1:4" x14ac:dyDescent="0.2">
      <c r="A6249" s="1">
        <v>3311</v>
      </c>
      <c r="B6249" s="3">
        <v>42646.9375</v>
      </c>
      <c r="C6249" t="s">
        <v>69</v>
      </c>
      <c r="D6249">
        <v>1</v>
      </c>
    </row>
    <row r="6250" spans="1:4" x14ac:dyDescent="0.2">
      <c r="A6250" s="1">
        <v>3311</v>
      </c>
      <c r="B6250" s="3">
        <v>42646.9375</v>
      </c>
      <c r="C6250" t="s">
        <v>95</v>
      </c>
      <c r="D6250">
        <v>1</v>
      </c>
    </row>
    <row r="6251" spans="1:4" x14ac:dyDescent="0.2">
      <c r="A6251" s="1">
        <v>3311</v>
      </c>
      <c r="B6251" s="3">
        <v>42646.9375</v>
      </c>
      <c r="C6251" t="s">
        <v>94</v>
      </c>
      <c r="D6251">
        <v>1</v>
      </c>
    </row>
    <row r="6252" spans="1:4" x14ac:dyDescent="0.2">
      <c r="A6252" s="1">
        <v>3312</v>
      </c>
      <c r="B6252" s="3">
        <v>42647.524305555555</v>
      </c>
      <c r="C6252" t="s">
        <v>66</v>
      </c>
      <c r="D6252">
        <v>1</v>
      </c>
    </row>
    <row r="6253" spans="1:4" x14ac:dyDescent="0.2">
      <c r="A6253" s="1">
        <v>3313</v>
      </c>
      <c r="B6253" s="3">
        <v>42647.527083333334</v>
      </c>
      <c r="C6253" t="s">
        <v>14</v>
      </c>
      <c r="D6253">
        <v>1</v>
      </c>
    </row>
    <row r="6254" spans="1:4" x14ac:dyDescent="0.2">
      <c r="A6254" s="1">
        <v>3313</v>
      </c>
      <c r="B6254" s="3">
        <v>42647.527083333334</v>
      </c>
      <c r="C6254" t="s">
        <v>69</v>
      </c>
      <c r="D6254">
        <v>1</v>
      </c>
    </row>
    <row r="6255" spans="1:4" x14ac:dyDescent="0.2">
      <c r="A6255" s="1">
        <v>3313</v>
      </c>
      <c r="B6255" s="3">
        <v>42647.527083333334</v>
      </c>
      <c r="C6255" t="s">
        <v>96</v>
      </c>
      <c r="D6255">
        <v>1</v>
      </c>
    </row>
    <row r="6256" spans="1:4" x14ac:dyDescent="0.2">
      <c r="A6256" s="1">
        <v>3313</v>
      </c>
      <c r="B6256" s="3">
        <v>42647.527083333334</v>
      </c>
      <c r="C6256" t="s">
        <v>121</v>
      </c>
      <c r="D6256">
        <v>1</v>
      </c>
    </row>
    <row r="6257" spans="1:4" x14ac:dyDescent="0.2">
      <c r="A6257" s="1">
        <v>3314</v>
      </c>
      <c r="B6257" s="3">
        <v>42647.727777777778</v>
      </c>
      <c r="C6257" t="s">
        <v>8</v>
      </c>
      <c r="D6257">
        <v>4</v>
      </c>
    </row>
    <row r="6258" spans="1:4" x14ac:dyDescent="0.2">
      <c r="A6258" s="1">
        <v>3314</v>
      </c>
      <c r="B6258" s="3">
        <v>42647.727777777778</v>
      </c>
      <c r="C6258" t="s">
        <v>12</v>
      </c>
      <c r="D6258">
        <v>1</v>
      </c>
    </row>
    <row r="6259" spans="1:4" x14ac:dyDescent="0.2">
      <c r="A6259" s="1">
        <v>3314</v>
      </c>
      <c r="B6259" s="3">
        <v>42647.727777777778</v>
      </c>
      <c r="C6259" t="s">
        <v>17</v>
      </c>
      <c r="D6259">
        <v>2</v>
      </c>
    </row>
    <row r="6260" spans="1:4" x14ac:dyDescent="0.2">
      <c r="A6260" s="1">
        <v>3314</v>
      </c>
      <c r="B6260" s="3">
        <v>42647.727777777778</v>
      </c>
      <c r="C6260" t="s">
        <v>15</v>
      </c>
      <c r="D6260">
        <v>1</v>
      </c>
    </row>
    <row r="6261" spans="1:4" x14ac:dyDescent="0.2">
      <c r="A6261" s="1">
        <v>3314</v>
      </c>
      <c r="B6261" s="3">
        <v>42647.727777777778</v>
      </c>
      <c r="C6261" t="s">
        <v>18</v>
      </c>
      <c r="D6261">
        <v>1</v>
      </c>
    </row>
    <row r="6262" spans="1:4" x14ac:dyDescent="0.2">
      <c r="A6262" s="1">
        <v>3314</v>
      </c>
      <c r="B6262" s="3">
        <v>42647.727777777778</v>
      </c>
      <c r="C6262" t="s">
        <v>61</v>
      </c>
      <c r="D6262">
        <v>1</v>
      </c>
    </row>
    <row r="6263" spans="1:4" x14ac:dyDescent="0.2">
      <c r="A6263" s="1">
        <v>3314</v>
      </c>
      <c r="B6263" s="3">
        <v>42647.727777777778</v>
      </c>
      <c r="C6263" t="s">
        <v>86</v>
      </c>
      <c r="D6263">
        <v>2</v>
      </c>
    </row>
    <row r="6264" spans="1:4" x14ac:dyDescent="0.2">
      <c r="A6264" s="1">
        <v>3314</v>
      </c>
      <c r="B6264" s="3">
        <v>42647.727777777778</v>
      </c>
      <c r="C6264" t="s">
        <v>96</v>
      </c>
      <c r="D6264">
        <v>1</v>
      </c>
    </row>
    <row r="6265" spans="1:4" x14ac:dyDescent="0.2">
      <c r="A6265" s="1">
        <v>3314</v>
      </c>
      <c r="B6265" s="3">
        <v>42647.727777777778</v>
      </c>
      <c r="C6265" t="s">
        <v>120</v>
      </c>
      <c r="D6265">
        <v>1</v>
      </c>
    </row>
    <row r="6266" spans="1:4" x14ac:dyDescent="0.2">
      <c r="A6266" s="1">
        <v>3315</v>
      </c>
      <c r="B6266" s="3">
        <v>42647.78125</v>
      </c>
      <c r="C6266" t="s">
        <v>18</v>
      </c>
      <c r="D6266">
        <v>1</v>
      </c>
    </row>
    <row r="6267" spans="1:4" x14ac:dyDescent="0.2">
      <c r="A6267" s="1">
        <v>3315</v>
      </c>
      <c r="B6267" s="3">
        <v>42647.78125</v>
      </c>
      <c r="C6267" t="s">
        <v>78</v>
      </c>
      <c r="D6267">
        <v>1</v>
      </c>
    </row>
    <row r="6268" spans="1:4" x14ac:dyDescent="0.2">
      <c r="A6268" s="1">
        <v>3315</v>
      </c>
      <c r="B6268" s="3">
        <v>42647.78125</v>
      </c>
      <c r="C6268" t="s">
        <v>158</v>
      </c>
      <c r="D6268">
        <v>1</v>
      </c>
    </row>
    <row r="6269" spans="1:4" x14ac:dyDescent="0.2">
      <c r="A6269" s="1">
        <v>3316</v>
      </c>
      <c r="B6269" s="3">
        <v>42647.791666666664</v>
      </c>
      <c r="C6269" t="s">
        <v>5</v>
      </c>
      <c r="D6269">
        <v>2</v>
      </c>
    </row>
    <row r="6270" spans="1:4" x14ac:dyDescent="0.2">
      <c r="A6270" s="1">
        <v>3316</v>
      </c>
      <c r="B6270" s="3">
        <v>42647.791666666664</v>
      </c>
      <c r="C6270" t="s">
        <v>3</v>
      </c>
      <c r="D6270">
        <v>1</v>
      </c>
    </row>
    <row r="6271" spans="1:4" x14ac:dyDescent="0.2">
      <c r="A6271" s="1">
        <v>3316</v>
      </c>
      <c r="B6271" s="3">
        <v>42647.791666666664</v>
      </c>
      <c r="C6271" t="s">
        <v>8</v>
      </c>
      <c r="D6271">
        <v>4</v>
      </c>
    </row>
    <row r="6272" spans="1:4" x14ac:dyDescent="0.2">
      <c r="A6272" s="1">
        <v>3316</v>
      </c>
      <c r="B6272" s="3">
        <v>42647.791666666664</v>
      </c>
      <c r="C6272" t="s">
        <v>12</v>
      </c>
      <c r="D6272">
        <v>1</v>
      </c>
    </row>
    <row r="6273" spans="1:4" x14ac:dyDescent="0.2">
      <c r="A6273" s="1">
        <v>3316</v>
      </c>
      <c r="B6273" s="3">
        <v>42647.791666666664</v>
      </c>
      <c r="C6273" t="s">
        <v>33</v>
      </c>
      <c r="D6273">
        <v>1</v>
      </c>
    </row>
    <row r="6274" spans="1:4" x14ac:dyDescent="0.2">
      <c r="A6274" s="1">
        <v>3316</v>
      </c>
      <c r="B6274" s="3">
        <v>42647.791666666664</v>
      </c>
      <c r="C6274" t="s">
        <v>32</v>
      </c>
      <c r="D6274">
        <v>1</v>
      </c>
    </row>
    <row r="6275" spans="1:4" x14ac:dyDescent="0.2">
      <c r="A6275" s="1">
        <v>3316</v>
      </c>
      <c r="B6275" s="3">
        <v>42647.791666666664</v>
      </c>
      <c r="C6275" t="s">
        <v>93</v>
      </c>
      <c r="D6275">
        <v>1</v>
      </c>
    </row>
    <row r="6276" spans="1:4" x14ac:dyDescent="0.2">
      <c r="A6276" s="1">
        <v>3316</v>
      </c>
      <c r="B6276" s="3">
        <v>42647.791666666664</v>
      </c>
      <c r="C6276" t="s">
        <v>96</v>
      </c>
      <c r="D6276">
        <v>1</v>
      </c>
    </row>
    <row r="6277" spans="1:4" x14ac:dyDescent="0.2">
      <c r="A6277" s="1">
        <v>3317</v>
      </c>
      <c r="B6277" s="3">
        <v>42647.797222222223</v>
      </c>
      <c r="C6277" t="s">
        <v>8</v>
      </c>
      <c r="D6277">
        <v>4</v>
      </c>
    </row>
    <row r="6278" spans="1:4" x14ac:dyDescent="0.2">
      <c r="A6278" s="1">
        <v>3317</v>
      </c>
      <c r="B6278" s="3">
        <v>42647.797222222223</v>
      </c>
      <c r="C6278" t="s">
        <v>9</v>
      </c>
      <c r="D6278">
        <v>2</v>
      </c>
    </row>
    <row r="6279" spans="1:4" x14ac:dyDescent="0.2">
      <c r="A6279" s="1">
        <v>3317</v>
      </c>
      <c r="B6279" s="3">
        <v>42647.797222222223</v>
      </c>
      <c r="C6279" t="s">
        <v>12</v>
      </c>
      <c r="D6279">
        <v>2</v>
      </c>
    </row>
    <row r="6280" spans="1:4" x14ac:dyDescent="0.2">
      <c r="A6280" s="1">
        <v>3317</v>
      </c>
      <c r="B6280" s="3">
        <v>42647.797222222223</v>
      </c>
      <c r="C6280" t="s">
        <v>32</v>
      </c>
      <c r="D6280">
        <v>1</v>
      </c>
    </row>
    <row r="6281" spans="1:4" x14ac:dyDescent="0.2">
      <c r="A6281" s="1">
        <v>3317</v>
      </c>
      <c r="B6281" s="3">
        <v>42647.797222222223</v>
      </c>
      <c r="C6281" t="s">
        <v>52</v>
      </c>
      <c r="D6281">
        <v>1</v>
      </c>
    </row>
    <row r="6282" spans="1:4" x14ac:dyDescent="0.2">
      <c r="A6282" s="1">
        <v>3317</v>
      </c>
      <c r="B6282" s="3">
        <v>42647.797222222223</v>
      </c>
      <c r="C6282" t="s">
        <v>109</v>
      </c>
      <c r="D6282">
        <v>1</v>
      </c>
    </row>
    <row r="6283" spans="1:4" x14ac:dyDescent="0.2">
      <c r="A6283" s="1">
        <v>3317</v>
      </c>
      <c r="B6283" s="3">
        <v>42647.797222222223</v>
      </c>
      <c r="C6283" t="s">
        <v>172</v>
      </c>
      <c r="D6283">
        <v>1</v>
      </c>
    </row>
    <row r="6284" spans="1:4" x14ac:dyDescent="0.2">
      <c r="A6284" s="1">
        <v>3318</v>
      </c>
      <c r="B6284" s="3">
        <v>42647.818749999999</v>
      </c>
      <c r="C6284" t="s">
        <v>12</v>
      </c>
      <c r="D6284">
        <v>1</v>
      </c>
    </row>
    <row r="6285" spans="1:4" x14ac:dyDescent="0.2">
      <c r="A6285" s="1">
        <v>3318</v>
      </c>
      <c r="B6285" s="3">
        <v>42647.818749999999</v>
      </c>
      <c r="C6285" t="s">
        <v>14</v>
      </c>
      <c r="D6285">
        <v>2</v>
      </c>
    </row>
    <row r="6286" spans="1:4" x14ac:dyDescent="0.2">
      <c r="A6286" s="1">
        <v>3318</v>
      </c>
      <c r="B6286" s="3">
        <v>42647.818749999999</v>
      </c>
      <c r="C6286" t="s">
        <v>15</v>
      </c>
      <c r="D6286">
        <v>1</v>
      </c>
    </row>
    <row r="6287" spans="1:4" x14ac:dyDescent="0.2">
      <c r="A6287" s="1">
        <v>3318</v>
      </c>
      <c r="B6287" s="3">
        <v>42647.818749999999</v>
      </c>
      <c r="C6287" t="s">
        <v>89</v>
      </c>
      <c r="D6287">
        <v>2</v>
      </c>
    </row>
    <row r="6288" spans="1:4" x14ac:dyDescent="0.2">
      <c r="A6288" s="1">
        <v>3318</v>
      </c>
      <c r="B6288" s="3">
        <v>42647.818749999999</v>
      </c>
      <c r="C6288" t="s">
        <v>99</v>
      </c>
      <c r="D6288">
        <v>1</v>
      </c>
    </row>
    <row r="6289" spans="1:4" x14ac:dyDescent="0.2">
      <c r="A6289" s="1">
        <v>3319</v>
      </c>
      <c r="B6289" s="3">
        <v>42647.862500000003</v>
      </c>
      <c r="C6289" t="s">
        <v>55</v>
      </c>
      <c r="D6289">
        <v>1</v>
      </c>
    </row>
    <row r="6290" spans="1:4" x14ac:dyDescent="0.2">
      <c r="A6290" s="1">
        <v>3319</v>
      </c>
      <c r="B6290" s="3">
        <v>42647.862500000003</v>
      </c>
      <c r="C6290" t="s">
        <v>78</v>
      </c>
      <c r="D6290">
        <v>1</v>
      </c>
    </row>
    <row r="6291" spans="1:4" x14ac:dyDescent="0.2">
      <c r="A6291" s="1">
        <v>3319</v>
      </c>
      <c r="B6291" s="3">
        <v>42647.862500000003</v>
      </c>
      <c r="C6291" t="s">
        <v>158</v>
      </c>
      <c r="D6291">
        <v>1</v>
      </c>
    </row>
    <row r="6292" spans="1:4" x14ac:dyDescent="0.2">
      <c r="A6292" s="1">
        <v>3321</v>
      </c>
      <c r="B6292" s="3">
        <v>42648.57916666667</v>
      </c>
      <c r="C6292" t="s">
        <v>8</v>
      </c>
      <c r="D6292">
        <v>4</v>
      </c>
    </row>
    <row r="6293" spans="1:4" x14ac:dyDescent="0.2">
      <c r="A6293" s="1">
        <v>3321</v>
      </c>
      <c r="B6293" s="3">
        <v>42648.57916666667</v>
      </c>
      <c r="C6293" t="s">
        <v>10</v>
      </c>
      <c r="D6293">
        <v>2</v>
      </c>
    </row>
    <row r="6294" spans="1:4" x14ac:dyDescent="0.2">
      <c r="A6294" s="1">
        <v>3321</v>
      </c>
      <c r="B6294" s="3">
        <v>42648.57916666667</v>
      </c>
      <c r="C6294" t="s">
        <v>20</v>
      </c>
      <c r="D6294">
        <v>1</v>
      </c>
    </row>
    <row r="6295" spans="1:4" x14ac:dyDescent="0.2">
      <c r="A6295" s="1">
        <v>3321</v>
      </c>
      <c r="B6295" s="3">
        <v>42648.57916666667</v>
      </c>
      <c r="C6295" t="s">
        <v>34</v>
      </c>
      <c r="D6295">
        <v>2</v>
      </c>
    </row>
    <row r="6296" spans="1:4" x14ac:dyDescent="0.2">
      <c r="A6296" s="1">
        <v>3321</v>
      </c>
      <c r="B6296" s="3">
        <v>42648.57916666667</v>
      </c>
      <c r="C6296" t="s">
        <v>33</v>
      </c>
      <c r="D6296">
        <v>1</v>
      </c>
    </row>
    <row r="6297" spans="1:4" x14ac:dyDescent="0.2">
      <c r="A6297" s="1">
        <v>3321</v>
      </c>
      <c r="B6297" s="3">
        <v>42648.57916666667</v>
      </c>
      <c r="C6297" t="s">
        <v>51</v>
      </c>
      <c r="D6297">
        <v>1</v>
      </c>
    </row>
    <row r="6298" spans="1:4" x14ac:dyDescent="0.2">
      <c r="A6298" s="1">
        <v>3322</v>
      </c>
      <c r="B6298" s="3">
        <v>42649.772916666669</v>
      </c>
      <c r="C6298" t="s">
        <v>6</v>
      </c>
      <c r="D6298">
        <v>1</v>
      </c>
    </row>
    <row r="6299" spans="1:4" x14ac:dyDescent="0.2">
      <c r="A6299" s="1">
        <v>3322</v>
      </c>
      <c r="B6299" s="3">
        <v>42649.772916666669</v>
      </c>
      <c r="C6299" t="s">
        <v>5</v>
      </c>
      <c r="D6299">
        <v>1</v>
      </c>
    </row>
    <row r="6300" spans="1:4" x14ac:dyDescent="0.2">
      <c r="A6300" s="1">
        <v>3322</v>
      </c>
      <c r="B6300" s="3">
        <v>42649.772916666669</v>
      </c>
      <c r="C6300" t="s">
        <v>8</v>
      </c>
      <c r="D6300">
        <v>1</v>
      </c>
    </row>
    <row r="6301" spans="1:4" x14ac:dyDescent="0.2">
      <c r="A6301" s="1">
        <v>3322</v>
      </c>
      <c r="B6301" s="3">
        <v>42649.772916666669</v>
      </c>
      <c r="C6301" t="s">
        <v>33</v>
      </c>
      <c r="D6301">
        <v>1</v>
      </c>
    </row>
    <row r="6302" spans="1:4" x14ac:dyDescent="0.2">
      <c r="A6302" s="1">
        <v>3322</v>
      </c>
      <c r="B6302" s="3">
        <v>42649.772916666669</v>
      </c>
      <c r="C6302" t="s">
        <v>56</v>
      </c>
      <c r="D6302">
        <v>1</v>
      </c>
    </row>
    <row r="6303" spans="1:4" x14ac:dyDescent="0.2">
      <c r="A6303" s="1">
        <v>3322</v>
      </c>
      <c r="B6303" s="3">
        <v>42649.772916666669</v>
      </c>
      <c r="C6303" t="s">
        <v>61</v>
      </c>
      <c r="D6303">
        <v>1</v>
      </c>
    </row>
    <row r="6304" spans="1:4" x14ac:dyDescent="0.2">
      <c r="A6304" s="1">
        <v>3322</v>
      </c>
      <c r="B6304" s="3">
        <v>42649.772916666669</v>
      </c>
      <c r="C6304" t="s">
        <v>155</v>
      </c>
      <c r="D6304">
        <v>1</v>
      </c>
    </row>
    <row r="6305" spans="1:4" x14ac:dyDescent="0.2">
      <c r="A6305" s="1">
        <v>3323</v>
      </c>
      <c r="B6305" s="3">
        <v>42649.804166666669</v>
      </c>
      <c r="C6305" t="s">
        <v>12</v>
      </c>
      <c r="D6305">
        <v>1</v>
      </c>
    </row>
    <row r="6306" spans="1:4" x14ac:dyDescent="0.2">
      <c r="A6306" s="1">
        <v>3323</v>
      </c>
      <c r="B6306" s="3">
        <v>42649.804166666669</v>
      </c>
      <c r="C6306" t="s">
        <v>17</v>
      </c>
      <c r="D6306">
        <v>1</v>
      </c>
    </row>
    <row r="6307" spans="1:4" x14ac:dyDescent="0.2">
      <c r="A6307" s="1">
        <v>3323</v>
      </c>
      <c r="B6307" s="3">
        <v>42649.804166666669</v>
      </c>
      <c r="C6307" t="s">
        <v>50</v>
      </c>
      <c r="D6307">
        <v>2</v>
      </c>
    </row>
    <row r="6308" spans="1:4" x14ac:dyDescent="0.2">
      <c r="A6308" s="1">
        <v>3323</v>
      </c>
      <c r="B6308" s="3">
        <v>42649.804166666669</v>
      </c>
      <c r="C6308" t="s">
        <v>66</v>
      </c>
      <c r="D6308">
        <v>1</v>
      </c>
    </row>
    <row r="6309" spans="1:4" x14ac:dyDescent="0.2">
      <c r="A6309" s="1">
        <v>3323</v>
      </c>
      <c r="B6309" s="3">
        <v>42649.804166666669</v>
      </c>
      <c r="C6309" t="s">
        <v>69</v>
      </c>
      <c r="D6309">
        <v>1</v>
      </c>
    </row>
    <row r="6310" spans="1:4" x14ac:dyDescent="0.2">
      <c r="A6310" s="1">
        <v>3323</v>
      </c>
      <c r="B6310" s="3">
        <v>42649.804166666669</v>
      </c>
      <c r="C6310" t="s">
        <v>63</v>
      </c>
      <c r="D6310">
        <v>1</v>
      </c>
    </row>
    <row r="6311" spans="1:4" x14ac:dyDescent="0.2">
      <c r="A6311" s="1">
        <v>3323</v>
      </c>
      <c r="B6311" s="3">
        <v>42649.804166666669</v>
      </c>
      <c r="C6311" t="s">
        <v>88</v>
      </c>
      <c r="D6311">
        <v>2</v>
      </c>
    </row>
    <row r="6312" spans="1:4" x14ac:dyDescent="0.2">
      <c r="A6312" s="1">
        <v>3324</v>
      </c>
      <c r="B6312" s="3">
        <v>42649.816666666666</v>
      </c>
      <c r="C6312" t="s">
        <v>12</v>
      </c>
      <c r="D6312">
        <v>1</v>
      </c>
    </row>
    <row r="6313" spans="1:4" x14ac:dyDescent="0.2">
      <c r="A6313" s="1">
        <v>3324</v>
      </c>
      <c r="B6313" s="3">
        <v>42649.816666666666</v>
      </c>
      <c r="C6313" t="s">
        <v>17</v>
      </c>
      <c r="D6313">
        <v>1</v>
      </c>
    </row>
    <row r="6314" spans="1:4" x14ac:dyDescent="0.2">
      <c r="A6314" s="1">
        <v>3324</v>
      </c>
      <c r="B6314" s="3">
        <v>42649.816666666666</v>
      </c>
      <c r="C6314" t="s">
        <v>50</v>
      </c>
      <c r="D6314">
        <v>2</v>
      </c>
    </row>
    <row r="6315" spans="1:4" x14ac:dyDescent="0.2">
      <c r="A6315" s="1">
        <v>3324</v>
      </c>
      <c r="B6315" s="3">
        <v>42649.816666666666</v>
      </c>
      <c r="C6315" t="s">
        <v>66</v>
      </c>
      <c r="D6315">
        <v>1</v>
      </c>
    </row>
    <row r="6316" spans="1:4" x14ac:dyDescent="0.2">
      <c r="A6316" s="1">
        <v>3324</v>
      </c>
      <c r="B6316" s="3">
        <v>42649.816666666666</v>
      </c>
      <c r="C6316" t="s">
        <v>69</v>
      </c>
      <c r="D6316">
        <v>1</v>
      </c>
    </row>
    <row r="6317" spans="1:4" x14ac:dyDescent="0.2">
      <c r="A6317" s="1">
        <v>3324</v>
      </c>
      <c r="B6317" s="3">
        <v>42649.816666666666</v>
      </c>
      <c r="C6317" t="s">
        <v>63</v>
      </c>
      <c r="D6317">
        <v>1</v>
      </c>
    </row>
    <row r="6318" spans="1:4" x14ac:dyDescent="0.2">
      <c r="A6318" s="1">
        <v>3324</v>
      </c>
      <c r="B6318" s="3">
        <v>42649.816666666666</v>
      </c>
      <c r="C6318" t="s">
        <v>88</v>
      </c>
      <c r="D6318">
        <v>2</v>
      </c>
    </row>
    <row r="6319" spans="1:4" x14ac:dyDescent="0.2">
      <c r="A6319" s="1">
        <v>3325</v>
      </c>
      <c r="B6319" s="3">
        <v>42649.824999999997</v>
      </c>
      <c r="C6319" t="s">
        <v>15</v>
      </c>
      <c r="D6319">
        <v>1</v>
      </c>
    </row>
    <row r="6320" spans="1:4" x14ac:dyDescent="0.2">
      <c r="A6320" s="1">
        <v>3325</v>
      </c>
      <c r="B6320" s="3">
        <v>42649.824999999997</v>
      </c>
      <c r="C6320" t="s">
        <v>14</v>
      </c>
      <c r="D6320">
        <v>1</v>
      </c>
    </row>
    <row r="6321" spans="1:4" x14ac:dyDescent="0.2">
      <c r="A6321" s="1">
        <v>3325</v>
      </c>
      <c r="B6321" s="3">
        <v>42649.824999999997</v>
      </c>
      <c r="C6321" t="s">
        <v>69</v>
      </c>
      <c r="D6321">
        <v>1</v>
      </c>
    </row>
    <row r="6322" spans="1:4" x14ac:dyDescent="0.2">
      <c r="A6322" s="1">
        <v>3325</v>
      </c>
      <c r="B6322" s="3">
        <v>42649.824999999997</v>
      </c>
      <c r="C6322" t="s">
        <v>86</v>
      </c>
      <c r="D6322">
        <v>1</v>
      </c>
    </row>
    <row r="6323" spans="1:4" x14ac:dyDescent="0.2">
      <c r="A6323" s="1">
        <v>3325</v>
      </c>
      <c r="B6323" s="3">
        <v>42649.824999999997</v>
      </c>
      <c r="C6323" t="s">
        <v>154</v>
      </c>
      <c r="D6323">
        <v>1</v>
      </c>
    </row>
    <row r="6324" spans="1:4" x14ac:dyDescent="0.2">
      <c r="A6324" s="1">
        <v>3328</v>
      </c>
      <c r="B6324" s="3">
        <v>42650.611805555556</v>
      </c>
      <c r="C6324" t="s">
        <v>24</v>
      </c>
      <c r="D6324">
        <v>1</v>
      </c>
    </row>
    <row r="6325" spans="1:4" x14ac:dyDescent="0.2">
      <c r="A6325" s="1">
        <v>3328</v>
      </c>
      <c r="B6325" s="3">
        <v>42650.611805555556</v>
      </c>
      <c r="C6325" t="s">
        <v>34</v>
      </c>
      <c r="D6325">
        <v>2</v>
      </c>
    </row>
    <row r="6326" spans="1:4" x14ac:dyDescent="0.2">
      <c r="A6326" s="1">
        <v>3328</v>
      </c>
      <c r="B6326" s="3">
        <v>42650.611805555556</v>
      </c>
      <c r="C6326" t="s">
        <v>33</v>
      </c>
      <c r="D6326">
        <v>1</v>
      </c>
    </row>
    <row r="6327" spans="1:4" x14ac:dyDescent="0.2">
      <c r="A6327" s="1">
        <v>3328</v>
      </c>
      <c r="B6327" s="3">
        <v>42650.611805555556</v>
      </c>
      <c r="C6327" t="s">
        <v>31</v>
      </c>
      <c r="D6327">
        <v>1</v>
      </c>
    </row>
    <row r="6328" spans="1:4" x14ac:dyDescent="0.2">
      <c r="A6328" s="1">
        <v>3328</v>
      </c>
      <c r="B6328" s="3">
        <v>42650.611805555556</v>
      </c>
      <c r="C6328" t="s">
        <v>46</v>
      </c>
      <c r="D6328">
        <v>1</v>
      </c>
    </row>
    <row r="6329" spans="1:4" x14ac:dyDescent="0.2">
      <c r="A6329" s="1">
        <v>3328</v>
      </c>
      <c r="B6329" s="3">
        <v>42650.611805555556</v>
      </c>
      <c r="C6329" t="s">
        <v>96</v>
      </c>
      <c r="D6329">
        <v>1</v>
      </c>
    </row>
    <row r="6330" spans="1:4" x14ac:dyDescent="0.2">
      <c r="A6330" s="1">
        <v>3328</v>
      </c>
      <c r="B6330" s="3">
        <v>42650.611805555556</v>
      </c>
      <c r="C6330" t="s">
        <v>111</v>
      </c>
      <c r="D6330">
        <v>1</v>
      </c>
    </row>
    <row r="6331" spans="1:4" x14ac:dyDescent="0.2">
      <c r="A6331" s="1">
        <v>3328</v>
      </c>
      <c r="B6331" s="3">
        <v>42650.611805555556</v>
      </c>
      <c r="C6331" t="s">
        <v>90</v>
      </c>
      <c r="D6331">
        <v>1</v>
      </c>
    </row>
    <row r="6332" spans="1:4" x14ac:dyDescent="0.2">
      <c r="A6332" s="1">
        <v>3328</v>
      </c>
      <c r="B6332" s="3">
        <v>42650.611805555556</v>
      </c>
      <c r="C6332" t="s">
        <v>176</v>
      </c>
      <c r="D6332">
        <v>1</v>
      </c>
    </row>
    <row r="6333" spans="1:4" x14ac:dyDescent="0.2">
      <c r="A6333" s="1">
        <v>3329</v>
      </c>
      <c r="B6333" s="3">
        <v>42650.709027777775</v>
      </c>
      <c r="C6333" t="s">
        <v>5</v>
      </c>
      <c r="D6333">
        <v>1</v>
      </c>
    </row>
    <row r="6334" spans="1:4" x14ac:dyDescent="0.2">
      <c r="A6334" s="1">
        <v>3329</v>
      </c>
      <c r="B6334" s="3">
        <v>42650.709027777775</v>
      </c>
      <c r="C6334" t="s">
        <v>3</v>
      </c>
      <c r="D6334">
        <v>1</v>
      </c>
    </row>
    <row r="6335" spans="1:4" x14ac:dyDescent="0.2">
      <c r="A6335" s="1">
        <v>3329</v>
      </c>
      <c r="B6335" s="3">
        <v>42650.709027777775</v>
      </c>
      <c r="C6335" t="s">
        <v>4</v>
      </c>
      <c r="D6335">
        <v>1</v>
      </c>
    </row>
    <row r="6336" spans="1:4" x14ac:dyDescent="0.2">
      <c r="A6336" s="1">
        <v>3329</v>
      </c>
      <c r="B6336" s="3">
        <v>42650.709027777775</v>
      </c>
      <c r="C6336" t="s">
        <v>8</v>
      </c>
      <c r="D6336">
        <v>2</v>
      </c>
    </row>
    <row r="6337" spans="1:4" x14ac:dyDescent="0.2">
      <c r="A6337" s="1">
        <v>3329</v>
      </c>
      <c r="B6337" s="3">
        <v>42650.709027777775</v>
      </c>
      <c r="C6337" t="s">
        <v>12</v>
      </c>
      <c r="D6337">
        <v>1</v>
      </c>
    </row>
    <row r="6338" spans="1:4" x14ac:dyDescent="0.2">
      <c r="A6338" s="1">
        <v>3329</v>
      </c>
      <c r="B6338" s="3">
        <v>42650.709027777775</v>
      </c>
      <c r="C6338" t="s">
        <v>17</v>
      </c>
      <c r="D6338">
        <v>1</v>
      </c>
    </row>
    <row r="6339" spans="1:4" x14ac:dyDescent="0.2">
      <c r="A6339" s="1">
        <v>3329</v>
      </c>
      <c r="B6339" s="3">
        <v>42650.709027777775</v>
      </c>
      <c r="C6339" t="s">
        <v>43</v>
      </c>
      <c r="D6339">
        <v>1</v>
      </c>
    </row>
    <row r="6340" spans="1:4" x14ac:dyDescent="0.2">
      <c r="A6340" s="1">
        <v>3329</v>
      </c>
      <c r="B6340" s="3">
        <v>42650.709027777775</v>
      </c>
      <c r="C6340" t="s">
        <v>61</v>
      </c>
      <c r="D6340">
        <v>1</v>
      </c>
    </row>
    <row r="6341" spans="1:4" x14ac:dyDescent="0.2">
      <c r="A6341" s="1">
        <v>3329</v>
      </c>
      <c r="B6341" s="3">
        <v>42650.709027777775</v>
      </c>
      <c r="C6341" t="s">
        <v>95</v>
      </c>
      <c r="D6341">
        <v>1</v>
      </c>
    </row>
    <row r="6342" spans="1:4" x14ac:dyDescent="0.2">
      <c r="A6342" s="1">
        <v>3330</v>
      </c>
      <c r="B6342" s="3">
        <v>42650.718055555553</v>
      </c>
      <c r="C6342" t="s">
        <v>3</v>
      </c>
      <c r="D6342">
        <v>1</v>
      </c>
    </row>
    <row r="6343" spans="1:4" x14ac:dyDescent="0.2">
      <c r="A6343" s="1">
        <v>3330</v>
      </c>
      <c r="B6343" s="3">
        <v>42650.718055555553</v>
      </c>
      <c r="C6343" t="s">
        <v>17</v>
      </c>
      <c r="D6343">
        <v>1</v>
      </c>
    </row>
    <row r="6344" spans="1:4" x14ac:dyDescent="0.2">
      <c r="A6344" s="1">
        <v>3330</v>
      </c>
      <c r="B6344" s="3">
        <v>42650.718055555553</v>
      </c>
      <c r="C6344" t="s">
        <v>18</v>
      </c>
      <c r="D6344">
        <v>1</v>
      </c>
    </row>
    <row r="6345" spans="1:4" x14ac:dyDescent="0.2">
      <c r="A6345" s="1">
        <v>3330</v>
      </c>
      <c r="B6345" s="3">
        <v>42650.718055555553</v>
      </c>
      <c r="C6345" t="s">
        <v>33</v>
      </c>
      <c r="D6345">
        <v>1</v>
      </c>
    </row>
    <row r="6346" spans="1:4" x14ac:dyDescent="0.2">
      <c r="A6346" s="1">
        <v>3330</v>
      </c>
      <c r="B6346" s="3">
        <v>42650.718055555553</v>
      </c>
      <c r="C6346" t="s">
        <v>34</v>
      </c>
      <c r="D6346">
        <v>1</v>
      </c>
    </row>
    <row r="6347" spans="1:4" x14ac:dyDescent="0.2">
      <c r="A6347" s="1">
        <v>3330</v>
      </c>
      <c r="B6347" s="3">
        <v>42650.718055555553</v>
      </c>
      <c r="C6347" t="s">
        <v>78</v>
      </c>
      <c r="D6347">
        <v>1</v>
      </c>
    </row>
    <row r="6348" spans="1:4" x14ac:dyDescent="0.2">
      <c r="A6348" s="1">
        <v>3330</v>
      </c>
      <c r="B6348" s="3">
        <v>42650.718055555553</v>
      </c>
      <c r="C6348" t="s">
        <v>66</v>
      </c>
      <c r="D6348">
        <v>1</v>
      </c>
    </row>
    <row r="6349" spans="1:4" x14ac:dyDescent="0.2">
      <c r="A6349" s="1">
        <v>3330</v>
      </c>
      <c r="B6349" s="3">
        <v>42650.718055555553</v>
      </c>
      <c r="C6349" t="s">
        <v>83</v>
      </c>
      <c r="D6349">
        <v>1</v>
      </c>
    </row>
    <row r="6350" spans="1:4" x14ac:dyDescent="0.2">
      <c r="A6350" s="1">
        <v>3330</v>
      </c>
      <c r="B6350" s="3">
        <v>42650.718055555553</v>
      </c>
      <c r="C6350" t="s">
        <v>99</v>
      </c>
      <c r="D6350">
        <v>1</v>
      </c>
    </row>
    <row r="6351" spans="1:4" x14ac:dyDescent="0.2">
      <c r="A6351" s="1">
        <v>3331</v>
      </c>
      <c r="B6351" s="3">
        <v>42650.736111111109</v>
      </c>
      <c r="C6351" t="s">
        <v>18</v>
      </c>
      <c r="D6351">
        <v>1</v>
      </c>
    </row>
    <row r="6352" spans="1:4" x14ac:dyDescent="0.2">
      <c r="A6352" s="1">
        <v>3331</v>
      </c>
      <c r="B6352" s="3">
        <v>42650.736111111109</v>
      </c>
      <c r="C6352" t="s">
        <v>17</v>
      </c>
      <c r="D6352">
        <v>1</v>
      </c>
    </row>
    <row r="6353" spans="1:4" x14ac:dyDescent="0.2">
      <c r="A6353" s="1">
        <v>3331</v>
      </c>
      <c r="B6353" s="3">
        <v>42650.736111111109</v>
      </c>
      <c r="C6353" t="s">
        <v>54</v>
      </c>
      <c r="D6353">
        <v>1</v>
      </c>
    </row>
    <row r="6354" spans="1:4" x14ac:dyDescent="0.2">
      <c r="A6354" s="1">
        <v>3331</v>
      </c>
      <c r="B6354" s="3">
        <v>42650.736111111109</v>
      </c>
      <c r="C6354" t="s">
        <v>61</v>
      </c>
      <c r="D6354">
        <v>1</v>
      </c>
    </row>
    <row r="6355" spans="1:4" x14ac:dyDescent="0.2">
      <c r="A6355" s="1">
        <v>3331</v>
      </c>
      <c r="B6355" s="3">
        <v>42650.736111111109</v>
      </c>
      <c r="C6355" t="s">
        <v>68</v>
      </c>
      <c r="D6355">
        <v>1</v>
      </c>
    </row>
    <row r="6356" spans="1:4" x14ac:dyDescent="0.2">
      <c r="A6356" s="1">
        <v>3331</v>
      </c>
      <c r="B6356" s="3">
        <v>42650.736111111109</v>
      </c>
      <c r="C6356" t="s">
        <v>87</v>
      </c>
      <c r="D6356">
        <v>1</v>
      </c>
    </row>
    <row r="6357" spans="1:4" x14ac:dyDescent="0.2">
      <c r="A6357" s="1">
        <v>3331</v>
      </c>
      <c r="B6357" s="3">
        <v>42650.736111111109</v>
      </c>
      <c r="C6357" t="s">
        <v>91</v>
      </c>
      <c r="D6357">
        <v>1</v>
      </c>
    </row>
    <row r="6358" spans="1:4" x14ac:dyDescent="0.2">
      <c r="A6358" s="1">
        <v>3331</v>
      </c>
      <c r="B6358" s="3">
        <v>42650.736111111109</v>
      </c>
      <c r="C6358" t="s">
        <v>96</v>
      </c>
      <c r="D6358">
        <v>1</v>
      </c>
    </row>
    <row r="6359" spans="1:4" x14ac:dyDescent="0.2">
      <c r="A6359" s="1">
        <v>3332</v>
      </c>
      <c r="B6359" s="3">
        <v>42650.743055555555</v>
      </c>
      <c r="C6359" t="s">
        <v>5</v>
      </c>
      <c r="D6359">
        <v>1</v>
      </c>
    </row>
    <row r="6360" spans="1:4" x14ac:dyDescent="0.2">
      <c r="A6360" s="1">
        <v>3332</v>
      </c>
      <c r="B6360" s="3">
        <v>42650.743055555555</v>
      </c>
      <c r="C6360" t="s">
        <v>8</v>
      </c>
      <c r="D6360">
        <v>3</v>
      </c>
    </row>
    <row r="6361" spans="1:4" x14ac:dyDescent="0.2">
      <c r="A6361" s="1">
        <v>3332</v>
      </c>
      <c r="B6361" s="3">
        <v>42650.743055555555</v>
      </c>
      <c r="C6361" t="s">
        <v>14</v>
      </c>
      <c r="D6361">
        <v>1</v>
      </c>
    </row>
    <row r="6362" spans="1:4" x14ac:dyDescent="0.2">
      <c r="A6362" s="1">
        <v>3332</v>
      </c>
      <c r="B6362" s="3">
        <v>42650.743055555555</v>
      </c>
      <c r="C6362" t="s">
        <v>19</v>
      </c>
      <c r="D6362">
        <v>1</v>
      </c>
    </row>
    <row r="6363" spans="1:4" x14ac:dyDescent="0.2">
      <c r="A6363" s="1">
        <v>3332</v>
      </c>
      <c r="B6363" s="3">
        <v>42650.743055555555</v>
      </c>
      <c r="C6363" t="s">
        <v>89</v>
      </c>
      <c r="D6363">
        <v>1</v>
      </c>
    </row>
    <row r="6364" spans="1:4" x14ac:dyDescent="0.2">
      <c r="A6364" s="1">
        <v>3332</v>
      </c>
      <c r="B6364" s="3">
        <v>42650.743055555555</v>
      </c>
      <c r="C6364" t="s">
        <v>128</v>
      </c>
      <c r="D6364">
        <v>1</v>
      </c>
    </row>
    <row r="6365" spans="1:4" x14ac:dyDescent="0.2">
      <c r="A6365" s="1">
        <v>3333</v>
      </c>
      <c r="B6365" s="3">
        <v>42650.763888888891</v>
      </c>
      <c r="C6365" t="s">
        <v>3</v>
      </c>
      <c r="D6365">
        <v>1</v>
      </c>
    </row>
    <row r="6366" spans="1:4" x14ac:dyDescent="0.2">
      <c r="A6366" s="1">
        <v>3333</v>
      </c>
      <c r="B6366" s="3">
        <v>42650.763888888891</v>
      </c>
      <c r="C6366" t="s">
        <v>6</v>
      </c>
      <c r="D6366">
        <v>1</v>
      </c>
    </row>
    <row r="6367" spans="1:4" x14ac:dyDescent="0.2">
      <c r="A6367" s="1">
        <v>3333</v>
      </c>
      <c r="B6367" s="3">
        <v>42650.763888888891</v>
      </c>
      <c r="C6367" t="s">
        <v>4</v>
      </c>
      <c r="D6367">
        <v>4</v>
      </c>
    </row>
    <row r="6368" spans="1:4" x14ac:dyDescent="0.2">
      <c r="A6368" s="1">
        <v>3333</v>
      </c>
      <c r="B6368" s="3">
        <v>42650.763888888891</v>
      </c>
      <c r="C6368" t="s">
        <v>8</v>
      </c>
      <c r="D6368">
        <v>4</v>
      </c>
    </row>
    <row r="6369" spans="1:4" x14ac:dyDescent="0.2">
      <c r="A6369" s="1">
        <v>3333</v>
      </c>
      <c r="B6369" s="3">
        <v>42650.763888888891</v>
      </c>
      <c r="C6369" t="s">
        <v>10</v>
      </c>
      <c r="D6369">
        <v>1</v>
      </c>
    </row>
    <row r="6370" spans="1:4" x14ac:dyDescent="0.2">
      <c r="A6370" s="1">
        <v>3333</v>
      </c>
      <c r="B6370" s="3">
        <v>42650.763888888891</v>
      </c>
      <c r="C6370" t="s">
        <v>17</v>
      </c>
      <c r="D6370">
        <v>2</v>
      </c>
    </row>
    <row r="6371" spans="1:4" x14ac:dyDescent="0.2">
      <c r="A6371" s="1">
        <v>3333</v>
      </c>
      <c r="B6371" s="3">
        <v>42650.763888888891</v>
      </c>
      <c r="C6371" t="s">
        <v>33</v>
      </c>
      <c r="D6371">
        <v>2</v>
      </c>
    </row>
    <row r="6372" spans="1:4" x14ac:dyDescent="0.2">
      <c r="A6372" s="1">
        <v>3333</v>
      </c>
      <c r="B6372" s="3">
        <v>42650.763888888891</v>
      </c>
      <c r="C6372" t="s">
        <v>84</v>
      </c>
      <c r="D6372">
        <v>1</v>
      </c>
    </row>
    <row r="6373" spans="1:4" x14ac:dyDescent="0.2">
      <c r="A6373" s="1">
        <v>3333</v>
      </c>
      <c r="B6373" s="3">
        <v>42650.763888888891</v>
      </c>
      <c r="C6373" t="s">
        <v>95</v>
      </c>
      <c r="D6373">
        <v>1</v>
      </c>
    </row>
    <row r="6374" spans="1:4" x14ac:dyDescent="0.2">
      <c r="A6374" s="1">
        <v>3334</v>
      </c>
      <c r="B6374" s="3">
        <v>42650.783333333333</v>
      </c>
      <c r="C6374" t="s">
        <v>14</v>
      </c>
      <c r="D6374">
        <v>1</v>
      </c>
    </row>
    <row r="6375" spans="1:4" x14ac:dyDescent="0.2">
      <c r="A6375" s="1">
        <v>3334</v>
      </c>
      <c r="B6375" s="3">
        <v>42650.783333333333</v>
      </c>
      <c r="C6375" t="s">
        <v>55</v>
      </c>
      <c r="D6375">
        <v>1</v>
      </c>
    </row>
    <row r="6376" spans="1:4" x14ac:dyDescent="0.2">
      <c r="A6376" s="1">
        <v>3334</v>
      </c>
      <c r="B6376" s="3">
        <v>42650.783333333333</v>
      </c>
      <c r="C6376" t="s">
        <v>117</v>
      </c>
      <c r="D6376">
        <v>1</v>
      </c>
    </row>
    <row r="6377" spans="1:4" x14ac:dyDescent="0.2">
      <c r="A6377" s="1">
        <v>3335</v>
      </c>
      <c r="B6377" s="3">
        <v>42650.828472222223</v>
      </c>
      <c r="C6377" t="s">
        <v>12</v>
      </c>
      <c r="D6377">
        <v>1</v>
      </c>
    </row>
    <row r="6378" spans="1:4" x14ac:dyDescent="0.2">
      <c r="A6378" s="1">
        <v>3335</v>
      </c>
      <c r="B6378" s="3">
        <v>42650.828472222223</v>
      </c>
      <c r="C6378" t="s">
        <v>14</v>
      </c>
      <c r="D6378">
        <v>1</v>
      </c>
    </row>
    <row r="6379" spans="1:4" x14ac:dyDescent="0.2">
      <c r="A6379" s="1">
        <v>3335</v>
      </c>
      <c r="B6379" s="3">
        <v>42650.828472222223</v>
      </c>
      <c r="C6379" t="s">
        <v>61</v>
      </c>
      <c r="D6379">
        <v>1</v>
      </c>
    </row>
    <row r="6380" spans="1:4" x14ac:dyDescent="0.2">
      <c r="A6380" s="1">
        <v>3335</v>
      </c>
      <c r="B6380" s="3">
        <v>42650.828472222223</v>
      </c>
      <c r="C6380" t="s">
        <v>118</v>
      </c>
      <c r="D6380">
        <v>1</v>
      </c>
    </row>
    <row r="6381" spans="1:4" x14ac:dyDescent="0.2">
      <c r="A6381" s="1">
        <v>3336</v>
      </c>
      <c r="B6381" s="3">
        <v>42650.854166666664</v>
      </c>
      <c r="C6381" t="s">
        <v>6</v>
      </c>
      <c r="D6381">
        <v>1</v>
      </c>
    </row>
    <row r="6382" spans="1:4" x14ac:dyDescent="0.2">
      <c r="A6382" s="1">
        <v>3336</v>
      </c>
      <c r="B6382" s="3">
        <v>42650.854166666664</v>
      </c>
      <c r="C6382" t="s">
        <v>5</v>
      </c>
      <c r="D6382">
        <v>1</v>
      </c>
    </row>
    <row r="6383" spans="1:4" x14ac:dyDescent="0.2">
      <c r="A6383" s="1">
        <v>3336</v>
      </c>
      <c r="B6383" s="3">
        <v>42650.854166666664</v>
      </c>
      <c r="C6383" t="s">
        <v>4</v>
      </c>
      <c r="D6383">
        <v>1</v>
      </c>
    </row>
    <row r="6384" spans="1:4" x14ac:dyDescent="0.2">
      <c r="A6384" s="1">
        <v>3336</v>
      </c>
      <c r="B6384" s="3">
        <v>42650.854166666664</v>
      </c>
      <c r="C6384" t="s">
        <v>8</v>
      </c>
      <c r="D6384">
        <v>2</v>
      </c>
    </row>
    <row r="6385" spans="1:4" x14ac:dyDescent="0.2">
      <c r="A6385" s="1">
        <v>3336</v>
      </c>
      <c r="B6385" s="3">
        <v>42650.854166666664</v>
      </c>
      <c r="C6385" t="s">
        <v>19</v>
      </c>
      <c r="D6385">
        <v>1</v>
      </c>
    </row>
    <row r="6386" spans="1:4" x14ac:dyDescent="0.2">
      <c r="A6386" s="1">
        <v>3336</v>
      </c>
      <c r="B6386" s="3">
        <v>42650.854166666664</v>
      </c>
      <c r="C6386" t="s">
        <v>65</v>
      </c>
      <c r="D6386">
        <v>1</v>
      </c>
    </row>
    <row r="6387" spans="1:4" x14ac:dyDescent="0.2">
      <c r="A6387" s="1">
        <v>3336</v>
      </c>
      <c r="B6387" s="3">
        <v>42650.854166666664</v>
      </c>
      <c r="C6387" t="s">
        <v>79</v>
      </c>
      <c r="D6387">
        <v>1</v>
      </c>
    </row>
    <row r="6388" spans="1:4" x14ac:dyDescent="0.2">
      <c r="A6388" s="1">
        <v>3336</v>
      </c>
      <c r="B6388" s="3">
        <v>42650.854166666664</v>
      </c>
      <c r="C6388" t="s">
        <v>120</v>
      </c>
      <c r="D6388">
        <v>1</v>
      </c>
    </row>
    <row r="6389" spans="1:4" x14ac:dyDescent="0.2">
      <c r="A6389" s="1">
        <v>3337</v>
      </c>
      <c r="B6389" s="3">
        <v>42650.856249999997</v>
      </c>
      <c r="C6389" t="s">
        <v>63</v>
      </c>
      <c r="D6389">
        <v>1</v>
      </c>
    </row>
    <row r="6390" spans="1:4" x14ac:dyDescent="0.2">
      <c r="A6390" s="1">
        <v>3337</v>
      </c>
      <c r="B6390" s="3">
        <v>42650.856249999997</v>
      </c>
      <c r="C6390" t="s">
        <v>78</v>
      </c>
      <c r="D6390">
        <v>1</v>
      </c>
    </row>
    <row r="6391" spans="1:4" x14ac:dyDescent="0.2">
      <c r="A6391" s="1">
        <v>3337</v>
      </c>
      <c r="B6391" s="3">
        <v>42650.856249999997</v>
      </c>
      <c r="C6391" t="s">
        <v>122</v>
      </c>
      <c r="D6391">
        <v>1</v>
      </c>
    </row>
    <row r="6392" spans="1:4" x14ac:dyDescent="0.2">
      <c r="A6392" s="1">
        <v>3338</v>
      </c>
      <c r="B6392" s="3">
        <v>42650.863888888889</v>
      </c>
      <c r="C6392" t="s">
        <v>12</v>
      </c>
      <c r="D6392">
        <v>1</v>
      </c>
    </row>
    <row r="6393" spans="1:4" x14ac:dyDescent="0.2">
      <c r="A6393" s="1">
        <v>3338</v>
      </c>
      <c r="B6393" s="3">
        <v>42650.863888888889</v>
      </c>
      <c r="C6393" t="s">
        <v>14</v>
      </c>
      <c r="D6393">
        <v>1</v>
      </c>
    </row>
    <row r="6394" spans="1:4" x14ac:dyDescent="0.2">
      <c r="A6394" s="1">
        <v>3338</v>
      </c>
      <c r="B6394" s="3">
        <v>42650.863888888889</v>
      </c>
      <c r="C6394" t="s">
        <v>56</v>
      </c>
      <c r="D6394">
        <v>1</v>
      </c>
    </row>
    <row r="6395" spans="1:4" x14ac:dyDescent="0.2">
      <c r="A6395" s="1">
        <v>3338</v>
      </c>
      <c r="B6395" s="3">
        <v>42650.863888888889</v>
      </c>
      <c r="C6395" t="s">
        <v>69</v>
      </c>
      <c r="D6395">
        <v>1</v>
      </c>
    </row>
    <row r="6396" spans="1:4" x14ac:dyDescent="0.2">
      <c r="A6396" s="1">
        <v>3338</v>
      </c>
      <c r="B6396" s="3">
        <v>42650.863888888889</v>
      </c>
      <c r="C6396" t="s">
        <v>141</v>
      </c>
      <c r="D6396">
        <v>1</v>
      </c>
    </row>
    <row r="6397" spans="1:4" x14ac:dyDescent="0.2">
      <c r="A6397" s="1">
        <v>3339</v>
      </c>
      <c r="B6397" s="3">
        <v>42650.866666666669</v>
      </c>
      <c r="C6397" t="s">
        <v>14</v>
      </c>
      <c r="D6397">
        <v>2</v>
      </c>
    </row>
    <row r="6398" spans="1:4" x14ac:dyDescent="0.2">
      <c r="A6398" s="1">
        <v>3339</v>
      </c>
      <c r="B6398" s="3">
        <v>42650.866666666669</v>
      </c>
      <c r="C6398" t="s">
        <v>56</v>
      </c>
      <c r="D6398">
        <v>1</v>
      </c>
    </row>
    <row r="6399" spans="1:4" x14ac:dyDescent="0.2">
      <c r="A6399" s="1">
        <v>3339</v>
      </c>
      <c r="B6399" s="3">
        <v>42650.866666666669</v>
      </c>
      <c r="C6399" t="s">
        <v>61</v>
      </c>
      <c r="D6399">
        <v>1</v>
      </c>
    </row>
    <row r="6400" spans="1:4" x14ac:dyDescent="0.2">
      <c r="A6400" s="1">
        <v>3339</v>
      </c>
      <c r="B6400" s="3">
        <v>42650.866666666669</v>
      </c>
      <c r="C6400" t="s">
        <v>141</v>
      </c>
      <c r="D6400">
        <v>1</v>
      </c>
    </row>
    <row r="6401" spans="1:4" x14ac:dyDescent="0.2">
      <c r="A6401" s="1">
        <v>3340</v>
      </c>
      <c r="B6401" s="3">
        <v>42650.913194444445</v>
      </c>
      <c r="C6401" t="s">
        <v>5</v>
      </c>
      <c r="D6401">
        <v>2</v>
      </c>
    </row>
    <row r="6402" spans="1:4" x14ac:dyDescent="0.2">
      <c r="A6402" s="1">
        <v>3340</v>
      </c>
      <c r="B6402" s="3">
        <v>42650.913194444445</v>
      </c>
      <c r="C6402" t="s">
        <v>3</v>
      </c>
      <c r="D6402">
        <v>2</v>
      </c>
    </row>
    <row r="6403" spans="1:4" x14ac:dyDescent="0.2">
      <c r="A6403" s="1">
        <v>3340</v>
      </c>
      <c r="B6403" s="3">
        <v>42650.913194444445</v>
      </c>
      <c r="C6403" t="s">
        <v>4</v>
      </c>
      <c r="D6403">
        <v>2</v>
      </c>
    </row>
    <row r="6404" spans="1:4" x14ac:dyDescent="0.2">
      <c r="A6404" s="1">
        <v>3340</v>
      </c>
      <c r="B6404" s="3">
        <v>42650.913194444445</v>
      </c>
      <c r="C6404" t="s">
        <v>8</v>
      </c>
      <c r="D6404">
        <v>4</v>
      </c>
    </row>
    <row r="6405" spans="1:4" x14ac:dyDescent="0.2">
      <c r="A6405" s="1">
        <v>3340</v>
      </c>
      <c r="B6405" s="3">
        <v>42650.913194444445</v>
      </c>
      <c r="C6405" t="s">
        <v>17</v>
      </c>
      <c r="D6405">
        <v>2</v>
      </c>
    </row>
    <row r="6406" spans="1:4" x14ac:dyDescent="0.2">
      <c r="A6406" s="1">
        <v>3340</v>
      </c>
      <c r="B6406" s="3">
        <v>42650.913194444445</v>
      </c>
      <c r="C6406" t="s">
        <v>26</v>
      </c>
      <c r="D6406">
        <v>1</v>
      </c>
    </row>
    <row r="6407" spans="1:4" x14ac:dyDescent="0.2">
      <c r="A6407" s="1">
        <v>3340</v>
      </c>
      <c r="B6407" s="3">
        <v>42650.913194444445</v>
      </c>
      <c r="C6407" t="s">
        <v>24</v>
      </c>
      <c r="D6407">
        <v>1</v>
      </c>
    </row>
    <row r="6408" spans="1:4" x14ac:dyDescent="0.2">
      <c r="A6408" s="1">
        <v>3340</v>
      </c>
      <c r="B6408" s="3">
        <v>42650.913194444445</v>
      </c>
      <c r="C6408" t="s">
        <v>86</v>
      </c>
      <c r="D6408">
        <v>1</v>
      </c>
    </row>
    <row r="6409" spans="1:4" x14ac:dyDescent="0.2">
      <c r="A6409" s="1">
        <v>3340</v>
      </c>
      <c r="B6409" s="3">
        <v>42650.913194444445</v>
      </c>
      <c r="C6409" t="s">
        <v>89</v>
      </c>
      <c r="D6409">
        <v>1</v>
      </c>
    </row>
    <row r="6410" spans="1:4" x14ac:dyDescent="0.2">
      <c r="A6410" s="1">
        <v>3341</v>
      </c>
      <c r="B6410" s="3">
        <v>42650.93472222222</v>
      </c>
      <c r="C6410" t="s">
        <v>22</v>
      </c>
      <c r="D6410">
        <v>1</v>
      </c>
    </row>
    <row r="6411" spans="1:4" x14ac:dyDescent="0.2">
      <c r="A6411" s="1">
        <v>3341</v>
      </c>
      <c r="B6411" s="3">
        <v>42650.93472222222</v>
      </c>
      <c r="C6411" t="s">
        <v>15</v>
      </c>
      <c r="D6411">
        <v>1</v>
      </c>
    </row>
    <row r="6412" spans="1:4" x14ac:dyDescent="0.2">
      <c r="A6412" s="1">
        <v>3341</v>
      </c>
      <c r="B6412" s="3">
        <v>42650.93472222222</v>
      </c>
      <c r="C6412" t="s">
        <v>108</v>
      </c>
      <c r="D6412">
        <v>1</v>
      </c>
    </row>
    <row r="6413" spans="1:4" x14ac:dyDescent="0.2">
      <c r="A6413" s="1">
        <v>3343</v>
      </c>
      <c r="B6413" s="3">
        <v>42651.727777777778</v>
      </c>
      <c r="C6413" t="s">
        <v>5</v>
      </c>
      <c r="D6413">
        <v>1</v>
      </c>
    </row>
    <row r="6414" spans="1:4" x14ac:dyDescent="0.2">
      <c r="A6414" s="1">
        <v>3343</v>
      </c>
      <c r="B6414" s="3">
        <v>42651.727777777778</v>
      </c>
      <c r="C6414" t="s">
        <v>8</v>
      </c>
      <c r="D6414">
        <v>1</v>
      </c>
    </row>
    <row r="6415" spans="1:4" x14ac:dyDescent="0.2">
      <c r="A6415" s="1">
        <v>3343</v>
      </c>
      <c r="B6415" s="3">
        <v>42651.727777777778</v>
      </c>
      <c r="C6415" t="s">
        <v>61</v>
      </c>
      <c r="D6415">
        <v>1</v>
      </c>
    </row>
    <row r="6416" spans="1:4" x14ac:dyDescent="0.2">
      <c r="A6416" s="1">
        <v>3343</v>
      </c>
      <c r="B6416" s="3">
        <v>42651.727777777778</v>
      </c>
      <c r="C6416" t="s">
        <v>95</v>
      </c>
      <c r="D6416">
        <v>1</v>
      </c>
    </row>
    <row r="6417" spans="1:4" x14ac:dyDescent="0.2">
      <c r="A6417" s="1">
        <v>3343</v>
      </c>
      <c r="B6417" s="3">
        <v>42651.727777777778</v>
      </c>
      <c r="C6417" t="s">
        <v>151</v>
      </c>
      <c r="D6417">
        <v>1</v>
      </c>
    </row>
    <row r="6418" spans="1:4" x14ac:dyDescent="0.2">
      <c r="A6418" s="1">
        <v>3344</v>
      </c>
      <c r="B6418" s="3">
        <v>42651.73333333333</v>
      </c>
      <c r="C6418" t="s">
        <v>18</v>
      </c>
      <c r="D6418">
        <v>2</v>
      </c>
    </row>
    <row r="6419" spans="1:4" x14ac:dyDescent="0.2">
      <c r="A6419" s="1">
        <v>3344</v>
      </c>
      <c r="B6419" s="3">
        <v>42651.73333333333</v>
      </c>
      <c r="C6419" t="s">
        <v>15</v>
      </c>
      <c r="D6419">
        <v>1</v>
      </c>
    </row>
    <row r="6420" spans="1:4" x14ac:dyDescent="0.2">
      <c r="A6420" s="1">
        <v>3344</v>
      </c>
      <c r="B6420" s="3">
        <v>42651.73333333333</v>
      </c>
      <c r="C6420" t="s">
        <v>33</v>
      </c>
      <c r="D6420">
        <v>3</v>
      </c>
    </row>
    <row r="6421" spans="1:4" x14ac:dyDescent="0.2">
      <c r="A6421" s="1">
        <v>3344</v>
      </c>
      <c r="B6421" s="3">
        <v>42651.73333333333</v>
      </c>
      <c r="C6421" t="s">
        <v>34</v>
      </c>
      <c r="D6421">
        <v>1</v>
      </c>
    </row>
    <row r="6422" spans="1:4" x14ac:dyDescent="0.2">
      <c r="A6422" s="1">
        <v>3344</v>
      </c>
      <c r="B6422" s="3">
        <v>42651.73333333333</v>
      </c>
      <c r="C6422" t="s">
        <v>36</v>
      </c>
      <c r="D6422">
        <v>2</v>
      </c>
    </row>
    <row r="6423" spans="1:4" x14ac:dyDescent="0.2">
      <c r="A6423" s="1">
        <v>3344</v>
      </c>
      <c r="B6423" s="3">
        <v>42651.73333333333</v>
      </c>
      <c r="C6423" t="s">
        <v>35</v>
      </c>
      <c r="D6423">
        <v>1</v>
      </c>
    </row>
    <row r="6424" spans="1:4" x14ac:dyDescent="0.2">
      <c r="A6424" s="1">
        <v>3344</v>
      </c>
      <c r="B6424" s="3">
        <v>42651.73333333333</v>
      </c>
      <c r="C6424" t="s">
        <v>99</v>
      </c>
      <c r="D6424">
        <v>1</v>
      </c>
    </row>
    <row r="6425" spans="1:4" x14ac:dyDescent="0.2">
      <c r="A6425" s="1">
        <v>3344</v>
      </c>
      <c r="B6425" s="3">
        <v>42651.73333333333</v>
      </c>
      <c r="C6425" t="s">
        <v>89</v>
      </c>
      <c r="D6425">
        <v>1</v>
      </c>
    </row>
    <row r="6426" spans="1:4" x14ac:dyDescent="0.2">
      <c r="A6426" s="1">
        <v>3344</v>
      </c>
      <c r="B6426" s="3">
        <v>42651.73333333333</v>
      </c>
      <c r="C6426" t="s">
        <v>98</v>
      </c>
      <c r="D6426">
        <v>1</v>
      </c>
    </row>
    <row r="6427" spans="1:4" x14ac:dyDescent="0.2">
      <c r="A6427" s="1">
        <v>3345</v>
      </c>
      <c r="B6427" s="3">
        <v>42651.73541666667</v>
      </c>
      <c r="C6427" t="s">
        <v>15</v>
      </c>
      <c r="D6427">
        <v>3</v>
      </c>
    </row>
    <row r="6428" spans="1:4" x14ac:dyDescent="0.2">
      <c r="A6428" s="1">
        <v>3345</v>
      </c>
      <c r="B6428" s="3">
        <v>42651.73541666667</v>
      </c>
      <c r="C6428" t="s">
        <v>19</v>
      </c>
      <c r="D6428">
        <v>2</v>
      </c>
    </row>
    <row r="6429" spans="1:4" x14ac:dyDescent="0.2">
      <c r="A6429" s="1">
        <v>3345</v>
      </c>
      <c r="B6429" s="3">
        <v>42651.73541666667</v>
      </c>
      <c r="C6429" t="s">
        <v>118</v>
      </c>
      <c r="D6429">
        <v>5</v>
      </c>
    </row>
    <row r="6430" spans="1:4" x14ac:dyDescent="0.2">
      <c r="A6430" s="1">
        <v>3346</v>
      </c>
      <c r="B6430" s="3">
        <v>42651.738888888889</v>
      </c>
      <c r="C6430" t="s">
        <v>10</v>
      </c>
      <c r="D6430">
        <v>2</v>
      </c>
    </row>
    <row r="6431" spans="1:4" x14ac:dyDescent="0.2">
      <c r="A6431" s="1">
        <v>3346</v>
      </c>
      <c r="B6431" s="3">
        <v>42651.738888888889</v>
      </c>
      <c r="C6431" t="s">
        <v>34</v>
      </c>
      <c r="D6431">
        <v>2</v>
      </c>
    </row>
    <row r="6432" spans="1:4" x14ac:dyDescent="0.2">
      <c r="A6432" s="1">
        <v>3346</v>
      </c>
      <c r="B6432" s="3">
        <v>42651.738888888889</v>
      </c>
      <c r="C6432" t="s">
        <v>36</v>
      </c>
      <c r="D6432">
        <v>2</v>
      </c>
    </row>
    <row r="6433" spans="1:4" x14ac:dyDescent="0.2">
      <c r="A6433" s="1">
        <v>3346</v>
      </c>
      <c r="B6433" s="3">
        <v>42651.738888888889</v>
      </c>
      <c r="C6433" t="s">
        <v>164</v>
      </c>
      <c r="D6433">
        <v>1</v>
      </c>
    </row>
    <row r="6434" spans="1:4" x14ac:dyDescent="0.2">
      <c r="A6434" s="1">
        <v>3346</v>
      </c>
      <c r="B6434" s="3">
        <v>42651.738888888889</v>
      </c>
      <c r="C6434" t="s">
        <v>163</v>
      </c>
      <c r="D6434">
        <v>1</v>
      </c>
    </row>
    <row r="6435" spans="1:4" x14ac:dyDescent="0.2">
      <c r="A6435" s="1">
        <v>3346</v>
      </c>
      <c r="B6435" s="3">
        <v>42651.738888888889</v>
      </c>
      <c r="C6435" t="s">
        <v>162</v>
      </c>
      <c r="D6435">
        <v>1</v>
      </c>
    </row>
    <row r="6436" spans="1:4" x14ac:dyDescent="0.2">
      <c r="A6436" s="1">
        <v>3347</v>
      </c>
      <c r="B6436" s="3">
        <v>42651.742361111108</v>
      </c>
      <c r="C6436" t="s">
        <v>9</v>
      </c>
      <c r="D6436">
        <v>2</v>
      </c>
    </row>
    <row r="6437" spans="1:4" x14ac:dyDescent="0.2">
      <c r="A6437" s="1">
        <v>3347</v>
      </c>
      <c r="B6437" s="3">
        <v>42651.742361111108</v>
      </c>
      <c r="C6437" t="s">
        <v>8</v>
      </c>
      <c r="D6437">
        <v>2</v>
      </c>
    </row>
    <row r="6438" spans="1:4" x14ac:dyDescent="0.2">
      <c r="A6438" s="1">
        <v>3347</v>
      </c>
      <c r="B6438" s="3">
        <v>42651.742361111108</v>
      </c>
      <c r="C6438" t="s">
        <v>33</v>
      </c>
      <c r="D6438">
        <v>1</v>
      </c>
    </row>
    <row r="6439" spans="1:4" x14ac:dyDescent="0.2">
      <c r="A6439" s="1">
        <v>3347</v>
      </c>
      <c r="B6439" s="3">
        <v>42651.742361111108</v>
      </c>
      <c r="C6439" t="s">
        <v>32</v>
      </c>
      <c r="D6439">
        <v>1</v>
      </c>
    </row>
    <row r="6440" spans="1:4" x14ac:dyDescent="0.2">
      <c r="A6440" s="1">
        <v>3347</v>
      </c>
      <c r="B6440" s="3">
        <v>42651.742361111108</v>
      </c>
      <c r="C6440" t="s">
        <v>45</v>
      </c>
      <c r="D6440">
        <v>1</v>
      </c>
    </row>
    <row r="6441" spans="1:4" x14ac:dyDescent="0.2">
      <c r="A6441" s="1">
        <v>3347</v>
      </c>
      <c r="B6441" s="3">
        <v>42651.742361111108</v>
      </c>
      <c r="C6441" t="s">
        <v>29</v>
      </c>
      <c r="D6441">
        <v>1</v>
      </c>
    </row>
    <row r="6442" spans="1:4" x14ac:dyDescent="0.2">
      <c r="A6442" s="1">
        <v>3347</v>
      </c>
      <c r="B6442" s="3">
        <v>42651.742361111108</v>
      </c>
      <c r="C6442" t="s">
        <v>98</v>
      </c>
      <c r="D6442">
        <v>1</v>
      </c>
    </row>
    <row r="6443" spans="1:4" x14ac:dyDescent="0.2">
      <c r="A6443" s="1">
        <v>3348</v>
      </c>
      <c r="B6443" s="3">
        <v>42651.753472222219</v>
      </c>
      <c r="C6443" t="s">
        <v>18</v>
      </c>
      <c r="D6443">
        <v>1</v>
      </c>
    </row>
    <row r="6444" spans="1:4" x14ac:dyDescent="0.2">
      <c r="A6444" s="1">
        <v>3348</v>
      </c>
      <c r="B6444" s="3">
        <v>42651.753472222219</v>
      </c>
      <c r="C6444" t="s">
        <v>28</v>
      </c>
      <c r="D6444">
        <v>1</v>
      </c>
    </row>
    <row r="6445" spans="1:4" x14ac:dyDescent="0.2">
      <c r="A6445" s="1">
        <v>3348</v>
      </c>
      <c r="B6445" s="3">
        <v>42651.753472222219</v>
      </c>
      <c r="C6445" t="s">
        <v>74</v>
      </c>
      <c r="D6445">
        <v>1</v>
      </c>
    </row>
    <row r="6446" spans="1:4" x14ac:dyDescent="0.2">
      <c r="A6446" s="1">
        <v>3348</v>
      </c>
      <c r="B6446" s="3">
        <v>42651.753472222219</v>
      </c>
      <c r="C6446" t="s">
        <v>151</v>
      </c>
      <c r="D6446">
        <v>1</v>
      </c>
    </row>
    <row r="6447" spans="1:4" x14ac:dyDescent="0.2">
      <c r="A6447" s="1">
        <v>3349</v>
      </c>
      <c r="B6447" s="3">
        <v>42651.770138888889</v>
      </c>
      <c r="C6447" t="s">
        <v>5</v>
      </c>
      <c r="D6447">
        <v>1</v>
      </c>
    </row>
    <row r="6448" spans="1:4" x14ac:dyDescent="0.2">
      <c r="A6448" s="1">
        <v>3349</v>
      </c>
      <c r="B6448" s="3">
        <v>42651.770138888889</v>
      </c>
      <c r="C6448" t="s">
        <v>8</v>
      </c>
      <c r="D6448">
        <v>3</v>
      </c>
    </row>
    <row r="6449" spans="1:4" x14ac:dyDescent="0.2">
      <c r="A6449" s="1">
        <v>3349</v>
      </c>
      <c r="B6449" s="3">
        <v>42651.770138888889</v>
      </c>
      <c r="C6449" t="s">
        <v>12</v>
      </c>
      <c r="D6449">
        <v>1</v>
      </c>
    </row>
    <row r="6450" spans="1:4" x14ac:dyDescent="0.2">
      <c r="A6450" s="1">
        <v>3349</v>
      </c>
      <c r="B6450" s="3">
        <v>42651.770138888889</v>
      </c>
      <c r="C6450" t="s">
        <v>17</v>
      </c>
      <c r="D6450">
        <v>1</v>
      </c>
    </row>
    <row r="6451" spans="1:4" x14ac:dyDescent="0.2">
      <c r="A6451" s="1">
        <v>3349</v>
      </c>
      <c r="B6451" s="3">
        <v>42651.770138888889</v>
      </c>
      <c r="C6451" t="s">
        <v>89</v>
      </c>
      <c r="D6451">
        <v>1</v>
      </c>
    </row>
    <row r="6452" spans="1:4" x14ac:dyDescent="0.2">
      <c r="A6452" s="1">
        <v>3350</v>
      </c>
      <c r="B6452" s="3">
        <v>42651.775694444441</v>
      </c>
      <c r="C6452" t="s">
        <v>5</v>
      </c>
      <c r="D6452">
        <v>2</v>
      </c>
    </row>
    <row r="6453" spans="1:4" x14ac:dyDescent="0.2">
      <c r="A6453" s="1">
        <v>3350</v>
      </c>
      <c r="B6453" s="3">
        <v>42651.775694444441</v>
      </c>
      <c r="C6453" t="s">
        <v>3</v>
      </c>
      <c r="D6453">
        <v>1</v>
      </c>
    </row>
    <row r="6454" spans="1:4" x14ac:dyDescent="0.2">
      <c r="A6454" s="1">
        <v>3350</v>
      </c>
      <c r="B6454" s="3">
        <v>42651.775694444441</v>
      </c>
      <c r="C6454" t="s">
        <v>4</v>
      </c>
      <c r="D6454">
        <v>2</v>
      </c>
    </row>
    <row r="6455" spans="1:4" x14ac:dyDescent="0.2">
      <c r="A6455" s="1">
        <v>3350</v>
      </c>
      <c r="B6455" s="3">
        <v>42651.775694444441</v>
      </c>
      <c r="C6455" t="s">
        <v>7</v>
      </c>
      <c r="D6455">
        <v>1</v>
      </c>
    </row>
    <row r="6456" spans="1:4" x14ac:dyDescent="0.2">
      <c r="A6456" s="1">
        <v>3350</v>
      </c>
      <c r="B6456" s="3">
        <v>42651.775694444441</v>
      </c>
      <c r="C6456" t="s">
        <v>8</v>
      </c>
      <c r="D6456">
        <v>8</v>
      </c>
    </row>
    <row r="6457" spans="1:4" x14ac:dyDescent="0.2">
      <c r="A6457" s="1">
        <v>3350</v>
      </c>
      <c r="B6457" s="3">
        <v>42651.775694444441</v>
      </c>
      <c r="C6457" t="s">
        <v>10</v>
      </c>
      <c r="D6457">
        <v>2</v>
      </c>
    </row>
    <row r="6458" spans="1:4" x14ac:dyDescent="0.2">
      <c r="A6458" s="1">
        <v>3350</v>
      </c>
      <c r="B6458" s="3">
        <v>42651.775694444441</v>
      </c>
      <c r="C6458" t="s">
        <v>12</v>
      </c>
      <c r="D6458">
        <v>1</v>
      </c>
    </row>
    <row r="6459" spans="1:4" x14ac:dyDescent="0.2">
      <c r="A6459" s="1">
        <v>3350</v>
      </c>
      <c r="B6459" s="3">
        <v>42651.775694444441</v>
      </c>
      <c r="C6459" t="s">
        <v>14</v>
      </c>
      <c r="D6459">
        <v>1</v>
      </c>
    </row>
    <row r="6460" spans="1:4" x14ac:dyDescent="0.2">
      <c r="A6460" s="1">
        <v>3350</v>
      </c>
      <c r="B6460" s="3">
        <v>42651.775694444441</v>
      </c>
      <c r="C6460" t="s">
        <v>23</v>
      </c>
      <c r="D6460">
        <v>1</v>
      </c>
    </row>
    <row r="6461" spans="1:4" x14ac:dyDescent="0.2">
      <c r="A6461" s="1">
        <v>3350</v>
      </c>
      <c r="B6461" s="3">
        <v>42651.775694444441</v>
      </c>
      <c r="C6461" t="s">
        <v>34</v>
      </c>
      <c r="D6461">
        <v>1</v>
      </c>
    </row>
    <row r="6462" spans="1:4" x14ac:dyDescent="0.2">
      <c r="A6462" s="1">
        <v>3350</v>
      </c>
      <c r="B6462" s="3">
        <v>42651.775694444441</v>
      </c>
      <c r="C6462" t="s">
        <v>29</v>
      </c>
      <c r="D6462">
        <v>1</v>
      </c>
    </row>
    <row r="6463" spans="1:4" x14ac:dyDescent="0.2">
      <c r="A6463" s="1">
        <v>3350</v>
      </c>
      <c r="B6463" s="3">
        <v>42651.775694444441</v>
      </c>
      <c r="C6463" t="s">
        <v>86</v>
      </c>
      <c r="D6463">
        <v>1</v>
      </c>
    </row>
    <row r="6464" spans="1:4" x14ac:dyDescent="0.2">
      <c r="A6464" s="1">
        <v>3350</v>
      </c>
      <c r="B6464" s="3">
        <v>42651.775694444441</v>
      </c>
      <c r="C6464" t="s">
        <v>99</v>
      </c>
      <c r="D6464">
        <v>1</v>
      </c>
    </row>
    <row r="6465" spans="1:4" x14ac:dyDescent="0.2">
      <c r="A6465" s="1">
        <v>3351</v>
      </c>
      <c r="B6465" s="3">
        <v>42651.788888888892</v>
      </c>
      <c r="C6465" t="s">
        <v>8</v>
      </c>
      <c r="D6465">
        <v>2</v>
      </c>
    </row>
    <row r="6466" spans="1:4" x14ac:dyDescent="0.2">
      <c r="A6466" s="1">
        <v>3351</v>
      </c>
      <c r="B6466" s="3">
        <v>42651.788888888892</v>
      </c>
      <c r="C6466" t="s">
        <v>17</v>
      </c>
      <c r="D6466">
        <v>1</v>
      </c>
    </row>
    <row r="6467" spans="1:4" x14ac:dyDescent="0.2">
      <c r="A6467" s="1">
        <v>3351</v>
      </c>
      <c r="B6467" s="3">
        <v>42651.788888888892</v>
      </c>
      <c r="C6467" t="s">
        <v>19</v>
      </c>
      <c r="D6467">
        <v>1</v>
      </c>
    </row>
    <row r="6468" spans="1:4" x14ac:dyDescent="0.2">
      <c r="A6468" s="1">
        <v>3351</v>
      </c>
      <c r="B6468" s="3">
        <v>42651.788888888892</v>
      </c>
      <c r="C6468" t="s">
        <v>27</v>
      </c>
      <c r="D6468">
        <v>1</v>
      </c>
    </row>
    <row r="6469" spans="1:4" x14ac:dyDescent="0.2">
      <c r="A6469" s="1">
        <v>3351</v>
      </c>
      <c r="B6469" s="3">
        <v>42651.788888888892</v>
      </c>
      <c r="C6469" t="s">
        <v>87</v>
      </c>
      <c r="D6469">
        <v>2</v>
      </c>
    </row>
    <row r="6470" spans="1:4" x14ac:dyDescent="0.2">
      <c r="A6470" s="1">
        <v>3351</v>
      </c>
      <c r="B6470" s="3">
        <v>42651.788888888892</v>
      </c>
      <c r="C6470" t="s">
        <v>89</v>
      </c>
      <c r="D6470">
        <v>1</v>
      </c>
    </row>
    <row r="6471" spans="1:4" x14ac:dyDescent="0.2">
      <c r="A6471" s="1">
        <v>3352</v>
      </c>
      <c r="B6471" s="3">
        <v>42651.8</v>
      </c>
      <c r="C6471" t="s">
        <v>12</v>
      </c>
      <c r="D6471">
        <v>1</v>
      </c>
    </row>
    <row r="6472" spans="1:4" x14ac:dyDescent="0.2">
      <c r="A6472" s="1">
        <v>3352</v>
      </c>
      <c r="B6472" s="3">
        <v>42651.8</v>
      </c>
      <c r="C6472" t="s">
        <v>17</v>
      </c>
      <c r="D6472">
        <v>1</v>
      </c>
    </row>
    <row r="6473" spans="1:4" x14ac:dyDescent="0.2">
      <c r="A6473" s="1">
        <v>3352</v>
      </c>
      <c r="B6473" s="3">
        <v>42651.8</v>
      </c>
      <c r="C6473" t="s">
        <v>53</v>
      </c>
      <c r="D6473">
        <v>1</v>
      </c>
    </row>
    <row r="6474" spans="1:4" x14ac:dyDescent="0.2">
      <c r="A6474" s="1">
        <v>3352</v>
      </c>
      <c r="B6474" s="3">
        <v>42651.8</v>
      </c>
      <c r="C6474" t="s">
        <v>55</v>
      </c>
      <c r="D6474">
        <v>1</v>
      </c>
    </row>
    <row r="6475" spans="1:4" x14ac:dyDescent="0.2">
      <c r="A6475" s="1">
        <v>3352</v>
      </c>
      <c r="B6475" s="3">
        <v>42651.8</v>
      </c>
      <c r="C6475" t="s">
        <v>103</v>
      </c>
      <c r="D6475">
        <v>1</v>
      </c>
    </row>
    <row r="6476" spans="1:4" x14ac:dyDescent="0.2">
      <c r="A6476" s="1">
        <v>3352</v>
      </c>
      <c r="B6476" s="3">
        <v>42651.8</v>
      </c>
      <c r="C6476" t="s">
        <v>115</v>
      </c>
      <c r="D6476">
        <v>1</v>
      </c>
    </row>
    <row r="6477" spans="1:4" x14ac:dyDescent="0.2">
      <c r="A6477" s="1">
        <v>3353</v>
      </c>
      <c r="B6477" s="3">
        <v>42651.818055555559</v>
      </c>
      <c r="C6477" t="s">
        <v>5</v>
      </c>
      <c r="D6477">
        <v>1</v>
      </c>
    </row>
    <row r="6478" spans="1:4" x14ac:dyDescent="0.2">
      <c r="A6478" s="1">
        <v>3353</v>
      </c>
      <c r="B6478" s="3">
        <v>42651.818055555559</v>
      </c>
      <c r="C6478" t="s">
        <v>12</v>
      </c>
      <c r="D6478">
        <v>1</v>
      </c>
    </row>
    <row r="6479" spans="1:4" x14ac:dyDescent="0.2">
      <c r="A6479" s="1">
        <v>3353</v>
      </c>
      <c r="B6479" s="3">
        <v>42651.818055555559</v>
      </c>
      <c r="C6479" t="s">
        <v>17</v>
      </c>
      <c r="D6479">
        <v>1</v>
      </c>
    </row>
    <row r="6480" spans="1:4" x14ac:dyDescent="0.2">
      <c r="A6480" s="1">
        <v>3353</v>
      </c>
      <c r="B6480" s="3">
        <v>42651.818055555559</v>
      </c>
      <c r="C6480" t="s">
        <v>33</v>
      </c>
      <c r="D6480">
        <v>1</v>
      </c>
    </row>
    <row r="6481" spans="1:4" x14ac:dyDescent="0.2">
      <c r="A6481" s="1">
        <v>3353</v>
      </c>
      <c r="B6481" s="3">
        <v>42651.818055555559</v>
      </c>
      <c r="C6481" t="s">
        <v>78</v>
      </c>
      <c r="D6481">
        <v>1</v>
      </c>
    </row>
    <row r="6482" spans="1:4" x14ac:dyDescent="0.2">
      <c r="A6482" s="1">
        <v>3353</v>
      </c>
      <c r="B6482" s="3">
        <v>42651.818055555559</v>
      </c>
      <c r="C6482" t="s">
        <v>169</v>
      </c>
      <c r="D6482">
        <v>1</v>
      </c>
    </row>
    <row r="6483" spans="1:4" x14ac:dyDescent="0.2">
      <c r="A6483" s="1">
        <v>3354</v>
      </c>
      <c r="B6483" s="3">
        <v>42652.491666666669</v>
      </c>
      <c r="C6483" t="s">
        <v>32</v>
      </c>
      <c r="D6483">
        <v>2</v>
      </c>
    </row>
    <row r="6484" spans="1:4" x14ac:dyDescent="0.2">
      <c r="A6484" s="1">
        <v>3354</v>
      </c>
      <c r="B6484" s="3">
        <v>42652.491666666669</v>
      </c>
      <c r="C6484" t="s">
        <v>57</v>
      </c>
      <c r="D6484">
        <v>1</v>
      </c>
    </row>
    <row r="6485" spans="1:4" x14ac:dyDescent="0.2">
      <c r="A6485" s="1">
        <v>3354</v>
      </c>
      <c r="B6485" s="3">
        <v>42652.491666666669</v>
      </c>
      <c r="C6485" t="s">
        <v>64</v>
      </c>
      <c r="D6485">
        <v>1</v>
      </c>
    </row>
    <row r="6486" spans="1:4" x14ac:dyDescent="0.2">
      <c r="A6486" s="1">
        <v>3354</v>
      </c>
      <c r="B6486" s="3">
        <v>42652.491666666669</v>
      </c>
      <c r="C6486" t="s">
        <v>88</v>
      </c>
      <c r="D6486">
        <v>1</v>
      </c>
    </row>
    <row r="6487" spans="1:4" x14ac:dyDescent="0.2">
      <c r="A6487" s="1">
        <v>3354</v>
      </c>
      <c r="B6487" s="3">
        <v>42652.491666666669</v>
      </c>
      <c r="C6487" t="s">
        <v>128</v>
      </c>
      <c r="D6487">
        <v>1</v>
      </c>
    </row>
    <row r="6488" spans="1:4" x14ac:dyDescent="0.2">
      <c r="A6488" s="1">
        <v>3354</v>
      </c>
      <c r="B6488" s="3">
        <v>42652.491666666669</v>
      </c>
      <c r="C6488" t="s">
        <v>176</v>
      </c>
      <c r="D6488">
        <v>2</v>
      </c>
    </row>
    <row r="6489" spans="1:4" x14ac:dyDescent="0.2">
      <c r="A6489" s="1">
        <v>3355</v>
      </c>
      <c r="B6489" s="3">
        <v>42652.689583333333</v>
      </c>
      <c r="C6489" t="s">
        <v>10</v>
      </c>
      <c r="D6489">
        <v>1</v>
      </c>
    </row>
    <row r="6490" spans="1:4" x14ac:dyDescent="0.2">
      <c r="A6490" s="1">
        <v>3355</v>
      </c>
      <c r="B6490" s="3">
        <v>42652.689583333333</v>
      </c>
      <c r="C6490" t="s">
        <v>12</v>
      </c>
      <c r="D6490">
        <v>1</v>
      </c>
    </row>
    <row r="6491" spans="1:4" x14ac:dyDescent="0.2">
      <c r="A6491" s="1">
        <v>3355</v>
      </c>
      <c r="B6491" s="3">
        <v>42652.689583333333</v>
      </c>
      <c r="C6491" t="s">
        <v>27</v>
      </c>
      <c r="D6491">
        <v>1</v>
      </c>
    </row>
    <row r="6492" spans="1:4" x14ac:dyDescent="0.2">
      <c r="A6492" s="1">
        <v>3355</v>
      </c>
      <c r="B6492" s="3">
        <v>42652.689583333333</v>
      </c>
      <c r="C6492" t="s">
        <v>30</v>
      </c>
      <c r="D6492">
        <v>1</v>
      </c>
    </row>
    <row r="6493" spans="1:4" x14ac:dyDescent="0.2">
      <c r="A6493" s="1">
        <v>3355</v>
      </c>
      <c r="B6493" s="3">
        <v>42652.689583333333</v>
      </c>
      <c r="C6493" t="s">
        <v>28</v>
      </c>
      <c r="D6493">
        <v>1</v>
      </c>
    </row>
    <row r="6494" spans="1:4" x14ac:dyDescent="0.2">
      <c r="A6494" s="1">
        <v>3355</v>
      </c>
      <c r="B6494" s="3">
        <v>42652.689583333333</v>
      </c>
      <c r="C6494" t="s">
        <v>61</v>
      </c>
      <c r="D6494">
        <v>1</v>
      </c>
    </row>
    <row r="6495" spans="1:4" x14ac:dyDescent="0.2">
      <c r="A6495" s="1">
        <v>3356</v>
      </c>
      <c r="B6495" s="3">
        <v>42652.699305555558</v>
      </c>
      <c r="C6495" t="s">
        <v>8</v>
      </c>
      <c r="D6495">
        <v>1</v>
      </c>
    </row>
    <row r="6496" spans="1:4" x14ac:dyDescent="0.2">
      <c r="A6496" s="1">
        <v>3356</v>
      </c>
      <c r="B6496" s="3">
        <v>42652.699305555558</v>
      </c>
      <c r="C6496" t="s">
        <v>15</v>
      </c>
      <c r="D6496">
        <v>2</v>
      </c>
    </row>
    <row r="6497" spans="1:4" x14ac:dyDescent="0.2">
      <c r="A6497" s="1">
        <v>3356</v>
      </c>
      <c r="B6497" s="3">
        <v>42652.699305555558</v>
      </c>
      <c r="C6497" t="s">
        <v>109</v>
      </c>
      <c r="D6497">
        <v>1</v>
      </c>
    </row>
    <row r="6498" spans="1:4" x14ac:dyDescent="0.2">
      <c r="A6498" s="1">
        <v>3356</v>
      </c>
      <c r="B6498" s="3">
        <v>42652.699305555558</v>
      </c>
      <c r="C6498" t="s">
        <v>97</v>
      </c>
      <c r="D6498">
        <v>1</v>
      </c>
    </row>
    <row r="6499" spans="1:4" x14ac:dyDescent="0.2">
      <c r="A6499" s="1">
        <v>3356</v>
      </c>
      <c r="B6499" s="3">
        <v>42652.699305555558</v>
      </c>
      <c r="C6499" t="s">
        <v>126</v>
      </c>
      <c r="D6499">
        <v>1</v>
      </c>
    </row>
    <row r="6500" spans="1:4" x14ac:dyDescent="0.2">
      <c r="A6500" s="1">
        <v>3356</v>
      </c>
      <c r="B6500" s="3">
        <v>42652.699305555558</v>
      </c>
      <c r="C6500" t="s">
        <v>121</v>
      </c>
      <c r="D6500">
        <v>1</v>
      </c>
    </row>
    <row r="6501" spans="1:4" x14ac:dyDescent="0.2">
      <c r="A6501" s="1">
        <v>3357</v>
      </c>
      <c r="B6501" s="3">
        <v>42652.713194444441</v>
      </c>
      <c r="C6501" t="s">
        <v>12</v>
      </c>
      <c r="D6501">
        <v>1</v>
      </c>
    </row>
    <row r="6502" spans="1:4" x14ac:dyDescent="0.2">
      <c r="A6502" s="1">
        <v>3357</v>
      </c>
      <c r="B6502" s="3">
        <v>42652.713194444441</v>
      </c>
      <c r="C6502" t="s">
        <v>17</v>
      </c>
      <c r="D6502">
        <v>1</v>
      </c>
    </row>
    <row r="6503" spans="1:4" x14ac:dyDescent="0.2">
      <c r="A6503" s="1">
        <v>3357</v>
      </c>
      <c r="B6503" s="3">
        <v>42652.713194444441</v>
      </c>
      <c r="C6503" t="s">
        <v>87</v>
      </c>
      <c r="D6503">
        <v>1</v>
      </c>
    </row>
    <row r="6504" spans="1:4" x14ac:dyDescent="0.2">
      <c r="A6504" s="1">
        <v>3357</v>
      </c>
      <c r="B6504" s="3">
        <v>42652.713194444441</v>
      </c>
      <c r="C6504" t="s">
        <v>140</v>
      </c>
      <c r="D6504">
        <v>1</v>
      </c>
    </row>
    <row r="6505" spans="1:4" x14ac:dyDescent="0.2">
      <c r="A6505" s="1">
        <v>3358</v>
      </c>
      <c r="B6505" s="3">
        <v>42652.725694444445</v>
      </c>
      <c r="C6505" t="s">
        <v>12</v>
      </c>
      <c r="D6505">
        <v>1</v>
      </c>
    </row>
    <row r="6506" spans="1:4" x14ac:dyDescent="0.2">
      <c r="A6506" s="1">
        <v>3358</v>
      </c>
      <c r="B6506" s="3">
        <v>42652.725694444445</v>
      </c>
      <c r="C6506" t="s">
        <v>14</v>
      </c>
      <c r="D6506">
        <v>2</v>
      </c>
    </row>
    <row r="6507" spans="1:4" x14ac:dyDescent="0.2">
      <c r="A6507" s="1">
        <v>3358</v>
      </c>
      <c r="B6507" s="3">
        <v>42652.725694444445</v>
      </c>
      <c r="C6507" t="s">
        <v>33</v>
      </c>
      <c r="D6507">
        <v>1</v>
      </c>
    </row>
    <row r="6508" spans="1:4" x14ac:dyDescent="0.2">
      <c r="A6508" s="1">
        <v>3358</v>
      </c>
      <c r="B6508" s="3">
        <v>42652.725694444445</v>
      </c>
      <c r="C6508" t="s">
        <v>89</v>
      </c>
      <c r="D6508">
        <v>1</v>
      </c>
    </row>
    <row r="6509" spans="1:4" x14ac:dyDescent="0.2">
      <c r="A6509" s="1">
        <v>3358</v>
      </c>
      <c r="B6509" s="3">
        <v>42652.725694444445</v>
      </c>
      <c r="C6509" t="s">
        <v>103</v>
      </c>
      <c r="D6509">
        <v>1</v>
      </c>
    </row>
    <row r="6510" spans="1:4" x14ac:dyDescent="0.2">
      <c r="A6510" s="1">
        <v>3359</v>
      </c>
      <c r="B6510" s="3">
        <v>42652.770833333336</v>
      </c>
      <c r="C6510" t="s">
        <v>55</v>
      </c>
      <c r="D6510">
        <v>1</v>
      </c>
    </row>
    <row r="6511" spans="1:4" x14ac:dyDescent="0.2">
      <c r="A6511" s="1">
        <v>3359</v>
      </c>
      <c r="B6511" s="3">
        <v>42652.770833333336</v>
      </c>
      <c r="C6511" t="s">
        <v>64</v>
      </c>
      <c r="D6511">
        <v>1</v>
      </c>
    </row>
    <row r="6512" spans="1:4" x14ac:dyDescent="0.2">
      <c r="A6512" s="1">
        <v>3359</v>
      </c>
      <c r="B6512" s="3">
        <v>42652.770833333336</v>
      </c>
      <c r="C6512" t="s">
        <v>81</v>
      </c>
      <c r="D6512">
        <v>1</v>
      </c>
    </row>
    <row r="6513" spans="1:4" x14ac:dyDescent="0.2">
      <c r="A6513" s="1">
        <v>3359</v>
      </c>
      <c r="B6513" s="3">
        <v>42652.770833333336</v>
      </c>
      <c r="C6513" t="s">
        <v>84</v>
      </c>
      <c r="D6513">
        <v>1</v>
      </c>
    </row>
    <row r="6514" spans="1:4" x14ac:dyDescent="0.2">
      <c r="A6514" s="1">
        <v>3359</v>
      </c>
      <c r="B6514" s="3">
        <v>42652.770833333336</v>
      </c>
      <c r="C6514" t="s">
        <v>95</v>
      </c>
      <c r="D6514">
        <v>1</v>
      </c>
    </row>
    <row r="6515" spans="1:4" x14ac:dyDescent="0.2">
      <c r="A6515" s="1">
        <v>3360</v>
      </c>
      <c r="B6515" s="3">
        <v>42652.793749999997</v>
      </c>
      <c r="C6515" t="s">
        <v>4</v>
      </c>
      <c r="D6515">
        <v>1</v>
      </c>
    </row>
    <row r="6516" spans="1:4" x14ac:dyDescent="0.2">
      <c r="A6516" s="1">
        <v>3360</v>
      </c>
      <c r="B6516" s="3">
        <v>42652.793749999997</v>
      </c>
      <c r="C6516" t="s">
        <v>5</v>
      </c>
      <c r="D6516">
        <v>1</v>
      </c>
    </row>
    <row r="6517" spans="1:4" x14ac:dyDescent="0.2">
      <c r="A6517" s="1">
        <v>3360</v>
      </c>
      <c r="B6517" s="3">
        <v>42652.793749999997</v>
      </c>
      <c r="C6517" t="s">
        <v>17</v>
      </c>
      <c r="D6517">
        <v>1</v>
      </c>
    </row>
    <row r="6518" spans="1:4" x14ac:dyDescent="0.2">
      <c r="A6518" s="1">
        <v>3360</v>
      </c>
      <c r="B6518" s="3">
        <v>42652.793749999997</v>
      </c>
      <c r="C6518" t="s">
        <v>15</v>
      </c>
      <c r="D6518">
        <v>1</v>
      </c>
    </row>
    <row r="6519" spans="1:4" x14ac:dyDescent="0.2">
      <c r="A6519" s="1">
        <v>3360</v>
      </c>
      <c r="B6519" s="3">
        <v>42652.793749999997</v>
      </c>
      <c r="C6519" t="s">
        <v>32</v>
      </c>
      <c r="D6519">
        <v>1</v>
      </c>
    </row>
    <row r="6520" spans="1:4" x14ac:dyDescent="0.2">
      <c r="A6520" s="1">
        <v>3360</v>
      </c>
      <c r="B6520" s="3">
        <v>42652.793749999997</v>
      </c>
      <c r="C6520" t="s">
        <v>64</v>
      </c>
      <c r="D6520">
        <v>1</v>
      </c>
    </row>
    <row r="6521" spans="1:4" x14ac:dyDescent="0.2">
      <c r="A6521" s="1">
        <v>3360</v>
      </c>
      <c r="B6521" s="3">
        <v>42652.793749999997</v>
      </c>
      <c r="C6521" t="s">
        <v>87</v>
      </c>
      <c r="D6521">
        <v>1</v>
      </c>
    </row>
    <row r="6522" spans="1:4" x14ac:dyDescent="0.2">
      <c r="A6522" s="1">
        <v>3360</v>
      </c>
      <c r="B6522" s="3">
        <v>42652.793749999997</v>
      </c>
      <c r="C6522" t="s">
        <v>94</v>
      </c>
      <c r="D6522">
        <v>1</v>
      </c>
    </row>
    <row r="6523" spans="1:4" x14ac:dyDescent="0.2">
      <c r="A6523" s="1">
        <v>3360</v>
      </c>
      <c r="B6523" s="3">
        <v>42652.793749999997</v>
      </c>
      <c r="C6523" t="s">
        <v>169</v>
      </c>
      <c r="D6523">
        <v>1</v>
      </c>
    </row>
    <row r="6524" spans="1:4" x14ac:dyDescent="0.2">
      <c r="A6524" s="1">
        <v>3361</v>
      </c>
      <c r="B6524" s="3">
        <v>42652.800694444442</v>
      </c>
      <c r="C6524" t="s">
        <v>4</v>
      </c>
      <c r="D6524">
        <v>2</v>
      </c>
    </row>
    <row r="6525" spans="1:4" x14ac:dyDescent="0.2">
      <c r="A6525" s="1">
        <v>3361</v>
      </c>
      <c r="B6525" s="3">
        <v>42652.800694444442</v>
      </c>
      <c r="C6525" t="s">
        <v>8</v>
      </c>
      <c r="D6525">
        <v>4</v>
      </c>
    </row>
    <row r="6526" spans="1:4" x14ac:dyDescent="0.2">
      <c r="A6526" s="1">
        <v>3361</v>
      </c>
      <c r="B6526" s="3">
        <v>42652.800694444442</v>
      </c>
      <c r="C6526" t="s">
        <v>17</v>
      </c>
      <c r="D6526">
        <v>1</v>
      </c>
    </row>
    <row r="6527" spans="1:4" x14ac:dyDescent="0.2">
      <c r="A6527" s="1">
        <v>3361</v>
      </c>
      <c r="B6527" s="3">
        <v>42652.800694444442</v>
      </c>
      <c r="C6527" t="s">
        <v>15</v>
      </c>
      <c r="D6527">
        <v>1</v>
      </c>
    </row>
    <row r="6528" spans="1:4" x14ac:dyDescent="0.2">
      <c r="A6528" s="1">
        <v>3361</v>
      </c>
      <c r="B6528" s="3">
        <v>42652.800694444442</v>
      </c>
      <c r="C6528" t="s">
        <v>32</v>
      </c>
      <c r="D6528">
        <v>1</v>
      </c>
    </row>
    <row r="6529" spans="1:4" x14ac:dyDescent="0.2">
      <c r="A6529" s="1">
        <v>3361</v>
      </c>
      <c r="B6529" s="3">
        <v>42652.800694444442</v>
      </c>
      <c r="C6529" t="s">
        <v>61</v>
      </c>
      <c r="D6529">
        <v>1</v>
      </c>
    </row>
    <row r="6530" spans="1:4" x14ac:dyDescent="0.2">
      <c r="A6530" s="1">
        <v>3361</v>
      </c>
      <c r="B6530" s="3">
        <v>42652.800694444442</v>
      </c>
      <c r="C6530" t="s">
        <v>87</v>
      </c>
      <c r="D6530">
        <v>1</v>
      </c>
    </row>
    <row r="6531" spans="1:4" x14ac:dyDescent="0.2">
      <c r="A6531" s="1">
        <v>3361</v>
      </c>
      <c r="B6531" s="3">
        <v>42652.800694444442</v>
      </c>
      <c r="C6531" t="s">
        <v>96</v>
      </c>
      <c r="D6531">
        <v>1</v>
      </c>
    </row>
    <row r="6532" spans="1:4" x14ac:dyDescent="0.2">
      <c r="A6532" s="1">
        <v>3362</v>
      </c>
      <c r="B6532" s="3">
        <v>42652.811805555553</v>
      </c>
      <c r="C6532" t="s">
        <v>14</v>
      </c>
      <c r="D6532">
        <v>1</v>
      </c>
    </row>
    <row r="6533" spans="1:4" x14ac:dyDescent="0.2">
      <c r="A6533" s="1">
        <v>3362</v>
      </c>
      <c r="B6533" s="3">
        <v>42652.811805555553</v>
      </c>
      <c r="C6533" t="s">
        <v>19</v>
      </c>
      <c r="D6533">
        <v>2</v>
      </c>
    </row>
    <row r="6534" spans="1:4" x14ac:dyDescent="0.2">
      <c r="A6534" s="1">
        <v>3362</v>
      </c>
      <c r="B6534" s="3">
        <v>42652.811805555553</v>
      </c>
      <c r="C6534" t="s">
        <v>39</v>
      </c>
      <c r="D6534">
        <v>2</v>
      </c>
    </row>
    <row r="6535" spans="1:4" x14ac:dyDescent="0.2">
      <c r="A6535" s="1">
        <v>3362</v>
      </c>
      <c r="B6535" s="3">
        <v>42652.811805555553</v>
      </c>
      <c r="C6535" t="s">
        <v>87</v>
      </c>
      <c r="D6535">
        <v>1</v>
      </c>
    </row>
    <row r="6536" spans="1:4" x14ac:dyDescent="0.2">
      <c r="A6536" s="1">
        <v>3362</v>
      </c>
      <c r="B6536" s="3">
        <v>42652.811805555553</v>
      </c>
      <c r="C6536" t="s">
        <v>103</v>
      </c>
      <c r="D6536">
        <v>1</v>
      </c>
    </row>
    <row r="6537" spans="1:4" x14ac:dyDescent="0.2">
      <c r="A6537" s="1">
        <v>3362</v>
      </c>
      <c r="B6537" s="3">
        <v>42652.811805555553</v>
      </c>
      <c r="C6537" t="s">
        <v>104</v>
      </c>
      <c r="D6537">
        <v>1</v>
      </c>
    </row>
    <row r="6538" spans="1:4" x14ac:dyDescent="0.2">
      <c r="A6538" s="1">
        <v>3362</v>
      </c>
      <c r="B6538" s="3">
        <v>42652.811805555553</v>
      </c>
      <c r="C6538" t="s">
        <v>118</v>
      </c>
      <c r="D6538">
        <v>1</v>
      </c>
    </row>
    <row r="6539" spans="1:4" x14ac:dyDescent="0.2">
      <c r="A6539" s="1">
        <v>3363</v>
      </c>
      <c r="B6539" s="3">
        <v>42653.713888888888</v>
      </c>
      <c r="C6539" t="s">
        <v>17</v>
      </c>
      <c r="D6539">
        <v>1</v>
      </c>
    </row>
    <row r="6540" spans="1:4" x14ac:dyDescent="0.2">
      <c r="A6540" s="1">
        <v>3363</v>
      </c>
      <c r="B6540" s="3">
        <v>42653.713888888888</v>
      </c>
      <c r="C6540" t="s">
        <v>23</v>
      </c>
      <c r="D6540">
        <v>1</v>
      </c>
    </row>
    <row r="6541" spans="1:4" x14ac:dyDescent="0.2">
      <c r="A6541" s="1">
        <v>3363</v>
      </c>
      <c r="B6541" s="3">
        <v>42653.713888888888</v>
      </c>
      <c r="C6541" t="s">
        <v>33</v>
      </c>
      <c r="D6541">
        <v>1</v>
      </c>
    </row>
    <row r="6542" spans="1:4" x14ac:dyDescent="0.2">
      <c r="A6542" s="1">
        <v>3363</v>
      </c>
      <c r="B6542" s="3">
        <v>42653.713888888888</v>
      </c>
      <c r="C6542" t="s">
        <v>89</v>
      </c>
      <c r="D6542">
        <v>1</v>
      </c>
    </row>
    <row r="6543" spans="1:4" x14ac:dyDescent="0.2">
      <c r="A6543" s="1">
        <v>3364</v>
      </c>
      <c r="B6543" s="3">
        <v>42653.754166666666</v>
      </c>
      <c r="C6543" t="s">
        <v>15</v>
      </c>
      <c r="D6543">
        <v>1</v>
      </c>
    </row>
    <row r="6544" spans="1:4" x14ac:dyDescent="0.2">
      <c r="A6544" s="1">
        <v>3364</v>
      </c>
      <c r="B6544" s="3">
        <v>42653.754166666666</v>
      </c>
      <c r="C6544" t="s">
        <v>19</v>
      </c>
      <c r="D6544">
        <v>1</v>
      </c>
    </row>
    <row r="6545" spans="1:4" x14ac:dyDescent="0.2">
      <c r="A6545" s="1">
        <v>3364</v>
      </c>
      <c r="B6545" s="3">
        <v>42653.754166666666</v>
      </c>
      <c r="C6545" t="s">
        <v>75</v>
      </c>
      <c r="D6545">
        <v>1</v>
      </c>
    </row>
    <row r="6546" spans="1:4" x14ac:dyDescent="0.2">
      <c r="A6546" s="1">
        <v>3364</v>
      </c>
      <c r="B6546" s="3">
        <v>42653.754166666666</v>
      </c>
      <c r="C6546" t="s">
        <v>90</v>
      </c>
      <c r="D6546">
        <v>1</v>
      </c>
    </row>
    <row r="6547" spans="1:4" x14ac:dyDescent="0.2">
      <c r="A6547" s="1">
        <v>3364</v>
      </c>
      <c r="B6547" s="3">
        <v>42653.754166666666</v>
      </c>
      <c r="C6547" t="s">
        <v>99</v>
      </c>
      <c r="D6547">
        <v>1</v>
      </c>
    </row>
    <row r="6548" spans="1:4" x14ac:dyDescent="0.2">
      <c r="A6548" s="1">
        <v>3365</v>
      </c>
      <c r="B6548" s="3">
        <v>42653.790972222225</v>
      </c>
      <c r="C6548" t="s">
        <v>4</v>
      </c>
      <c r="D6548">
        <v>1</v>
      </c>
    </row>
    <row r="6549" spans="1:4" x14ac:dyDescent="0.2">
      <c r="A6549" s="1">
        <v>3365</v>
      </c>
      <c r="B6549" s="3">
        <v>42653.790972222225</v>
      </c>
      <c r="C6549" t="s">
        <v>12</v>
      </c>
      <c r="D6549">
        <v>1</v>
      </c>
    </row>
    <row r="6550" spans="1:4" x14ac:dyDescent="0.2">
      <c r="A6550" s="1">
        <v>3365</v>
      </c>
      <c r="B6550" s="3">
        <v>42653.790972222225</v>
      </c>
      <c r="C6550" t="s">
        <v>40</v>
      </c>
      <c r="D6550">
        <v>1</v>
      </c>
    </row>
    <row r="6551" spans="1:4" x14ac:dyDescent="0.2">
      <c r="A6551" s="1">
        <v>3365</v>
      </c>
      <c r="B6551" s="3">
        <v>42653.790972222225</v>
      </c>
      <c r="C6551" t="s">
        <v>55</v>
      </c>
      <c r="D6551">
        <v>1</v>
      </c>
    </row>
    <row r="6552" spans="1:4" x14ac:dyDescent="0.2">
      <c r="A6552" s="1">
        <v>3365</v>
      </c>
      <c r="B6552" s="3">
        <v>42653.790972222225</v>
      </c>
      <c r="C6552" t="s">
        <v>52</v>
      </c>
      <c r="D6552">
        <v>1</v>
      </c>
    </row>
    <row r="6553" spans="1:4" x14ac:dyDescent="0.2">
      <c r="A6553" s="1">
        <v>3365</v>
      </c>
      <c r="B6553" s="3">
        <v>42653.790972222225</v>
      </c>
      <c r="C6553" t="s">
        <v>64</v>
      </c>
      <c r="D6553">
        <v>1</v>
      </c>
    </row>
    <row r="6554" spans="1:4" x14ac:dyDescent="0.2">
      <c r="A6554" s="1">
        <v>3365</v>
      </c>
      <c r="B6554" s="3">
        <v>42653.790972222225</v>
      </c>
      <c r="C6554" t="s">
        <v>113</v>
      </c>
      <c r="D6554">
        <v>1</v>
      </c>
    </row>
    <row r="6555" spans="1:4" x14ac:dyDescent="0.2">
      <c r="A6555" s="1">
        <v>3365</v>
      </c>
      <c r="B6555" s="3">
        <v>42653.790972222225</v>
      </c>
      <c r="C6555" t="s">
        <v>104</v>
      </c>
      <c r="D6555">
        <v>1</v>
      </c>
    </row>
    <row r="6556" spans="1:4" x14ac:dyDescent="0.2">
      <c r="A6556" s="1">
        <v>3366</v>
      </c>
      <c r="B6556" s="3">
        <v>42653.822916666664</v>
      </c>
      <c r="C6556" t="s">
        <v>10</v>
      </c>
      <c r="D6556">
        <v>2</v>
      </c>
    </row>
    <row r="6557" spans="1:4" x14ac:dyDescent="0.2">
      <c r="A6557" s="1">
        <v>3366</v>
      </c>
      <c r="B6557" s="3">
        <v>42653.822916666664</v>
      </c>
      <c r="C6557" t="s">
        <v>17</v>
      </c>
      <c r="D6557">
        <v>1</v>
      </c>
    </row>
    <row r="6558" spans="1:4" x14ac:dyDescent="0.2">
      <c r="A6558" s="1">
        <v>3366</v>
      </c>
      <c r="B6558" s="3">
        <v>42653.822916666664</v>
      </c>
      <c r="C6558" t="s">
        <v>33</v>
      </c>
      <c r="D6558">
        <v>1</v>
      </c>
    </row>
    <row r="6559" spans="1:4" x14ac:dyDescent="0.2">
      <c r="A6559" s="1">
        <v>3366</v>
      </c>
      <c r="B6559" s="3">
        <v>42653.822916666664</v>
      </c>
      <c r="C6559" t="s">
        <v>62</v>
      </c>
      <c r="D6559">
        <v>1</v>
      </c>
    </row>
    <row r="6560" spans="1:4" x14ac:dyDescent="0.2">
      <c r="A6560" s="1">
        <v>3366</v>
      </c>
      <c r="B6560" s="3">
        <v>42653.822916666664</v>
      </c>
      <c r="C6560" t="s">
        <v>99</v>
      </c>
      <c r="D6560">
        <v>1</v>
      </c>
    </row>
    <row r="6561" spans="1:4" x14ac:dyDescent="0.2">
      <c r="A6561" s="1">
        <v>3367</v>
      </c>
      <c r="B6561" s="3">
        <v>42653.843055555553</v>
      </c>
      <c r="C6561" t="s">
        <v>33</v>
      </c>
      <c r="D6561">
        <v>1</v>
      </c>
    </row>
    <row r="6562" spans="1:4" x14ac:dyDescent="0.2">
      <c r="A6562" s="1">
        <v>3367</v>
      </c>
      <c r="B6562" s="3">
        <v>42653.843055555553</v>
      </c>
      <c r="C6562" t="s">
        <v>55</v>
      </c>
      <c r="D6562">
        <v>1</v>
      </c>
    </row>
    <row r="6563" spans="1:4" x14ac:dyDescent="0.2">
      <c r="A6563" s="1">
        <v>3367</v>
      </c>
      <c r="B6563" s="3">
        <v>42653.843055555553</v>
      </c>
      <c r="C6563" t="s">
        <v>69</v>
      </c>
      <c r="D6563">
        <v>1</v>
      </c>
    </row>
    <row r="6564" spans="1:4" x14ac:dyDescent="0.2">
      <c r="A6564" s="1">
        <v>3367</v>
      </c>
      <c r="B6564" s="3">
        <v>42653.843055555553</v>
      </c>
      <c r="C6564" t="s">
        <v>160</v>
      </c>
      <c r="D6564">
        <v>1</v>
      </c>
    </row>
    <row r="6565" spans="1:4" x14ac:dyDescent="0.2">
      <c r="A6565" s="1">
        <v>3368</v>
      </c>
      <c r="B6565" s="3">
        <v>42653.855555555558</v>
      </c>
      <c r="C6565" t="s">
        <v>8</v>
      </c>
      <c r="D6565">
        <v>3</v>
      </c>
    </row>
    <row r="6566" spans="1:4" x14ac:dyDescent="0.2">
      <c r="A6566" s="1">
        <v>3368</v>
      </c>
      <c r="B6566" s="3">
        <v>42653.855555555558</v>
      </c>
      <c r="C6566" t="s">
        <v>12</v>
      </c>
      <c r="D6566">
        <v>1</v>
      </c>
    </row>
    <row r="6567" spans="1:4" x14ac:dyDescent="0.2">
      <c r="A6567" s="1">
        <v>3368</v>
      </c>
      <c r="B6567" s="3">
        <v>42653.855555555558</v>
      </c>
      <c r="C6567" t="s">
        <v>19</v>
      </c>
      <c r="D6567">
        <v>1</v>
      </c>
    </row>
    <row r="6568" spans="1:4" x14ac:dyDescent="0.2">
      <c r="A6568" s="1">
        <v>3368</v>
      </c>
      <c r="B6568" s="3">
        <v>42653.855555555558</v>
      </c>
      <c r="C6568" t="s">
        <v>17</v>
      </c>
      <c r="D6568">
        <v>2</v>
      </c>
    </row>
    <row r="6569" spans="1:4" x14ac:dyDescent="0.2">
      <c r="A6569" s="1">
        <v>3368</v>
      </c>
      <c r="B6569" s="3">
        <v>42653.855555555558</v>
      </c>
      <c r="C6569" t="s">
        <v>15</v>
      </c>
      <c r="D6569">
        <v>1</v>
      </c>
    </row>
    <row r="6570" spans="1:4" x14ac:dyDescent="0.2">
      <c r="A6570" s="1">
        <v>3368</v>
      </c>
      <c r="B6570" s="3">
        <v>42653.855555555558</v>
      </c>
      <c r="C6570" t="s">
        <v>33</v>
      </c>
      <c r="D6570">
        <v>1</v>
      </c>
    </row>
    <row r="6571" spans="1:4" x14ac:dyDescent="0.2">
      <c r="A6571" s="1">
        <v>3368</v>
      </c>
      <c r="B6571" s="3">
        <v>42653.855555555558</v>
      </c>
      <c r="C6571" t="s">
        <v>74</v>
      </c>
      <c r="D6571">
        <v>1</v>
      </c>
    </row>
    <row r="6572" spans="1:4" x14ac:dyDescent="0.2">
      <c r="A6572" s="1">
        <v>3368</v>
      </c>
      <c r="B6572" s="3">
        <v>42653.855555555558</v>
      </c>
      <c r="C6572" t="s">
        <v>87</v>
      </c>
      <c r="D6572">
        <v>1</v>
      </c>
    </row>
    <row r="6573" spans="1:4" x14ac:dyDescent="0.2">
      <c r="A6573" s="1">
        <v>3368</v>
      </c>
      <c r="B6573" s="3">
        <v>42653.855555555558</v>
      </c>
      <c r="C6573" t="s">
        <v>98</v>
      </c>
      <c r="D6573">
        <v>1</v>
      </c>
    </row>
    <row r="6574" spans="1:4" x14ac:dyDescent="0.2">
      <c r="A6574" s="1">
        <v>3368</v>
      </c>
      <c r="B6574" s="3">
        <v>42653.855555555558</v>
      </c>
      <c r="C6574" t="s">
        <v>96</v>
      </c>
      <c r="D6574">
        <v>1</v>
      </c>
    </row>
    <row r="6575" spans="1:4" x14ac:dyDescent="0.2">
      <c r="A6575" s="1">
        <v>3369</v>
      </c>
      <c r="B6575" s="3">
        <v>42653.865277777775</v>
      </c>
      <c r="C6575" t="s">
        <v>8</v>
      </c>
      <c r="D6575">
        <v>3</v>
      </c>
    </row>
    <row r="6576" spans="1:4" x14ac:dyDescent="0.2">
      <c r="A6576" s="1">
        <v>3369</v>
      </c>
      <c r="B6576" s="3">
        <v>42653.865277777775</v>
      </c>
      <c r="C6576" t="s">
        <v>17</v>
      </c>
      <c r="D6576">
        <v>3</v>
      </c>
    </row>
    <row r="6577" spans="1:4" x14ac:dyDescent="0.2">
      <c r="A6577" s="1">
        <v>3369</v>
      </c>
      <c r="B6577" s="3">
        <v>42653.865277777775</v>
      </c>
      <c r="C6577" t="s">
        <v>18</v>
      </c>
      <c r="D6577">
        <v>1</v>
      </c>
    </row>
    <row r="6578" spans="1:4" x14ac:dyDescent="0.2">
      <c r="A6578" s="1">
        <v>3369</v>
      </c>
      <c r="B6578" s="3">
        <v>42653.865277777775</v>
      </c>
      <c r="C6578" t="s">
        <v>19</v>
      </c>
      <c r="D6578">
        <v>1</v>
      </c>
    </row>
    <row r="6579" spans="1:4" x14ac:dyDescent="0.2">
      <c r="A6579" s="1">
        <v>3369</v>
      </c>
      <c r="B6579" s="3">
        <v>42653.865277777775</v>
      </c>
      <c r="C6579" t="s">
        <v>15</v>
      </c>
      <c r="D6579">
        <v>1</v>
      </c>
    </row>
    <row r="6580" spans="1:4" x14ac:dyDescent="0.2">
      <c r="A6580" s="1">
        <v>3369</v>
      </c>
      <c r="B6580" s="3">
        <v>42653.865277777775</v>
      </c>
      <c r="C6580" t="s">
        <v>100</v>
      </c>
      <c r="D6580">
        <v>1</v>
      </c>
    </row>
    <row r="6581" spans="1:4" x14ac:dyDescent="0.2">
      <c r="A6581" s="1">
        <v>3369</v>
      </c>
      <c r="B6581" s="3">
        <v>42653.865277777775</v>
      </c>
      <c r="C6581" t="s">
        <v>89</v>
      </c>
      <c r="D6581">
        <v>1</v>
      </c>
    </row>
    <row r="6582" spans="1:4" x14ac:dyDescent="0.2">
      <c r="A6582" s="1">
        <v>3369</v>
      </c>
      <c r="B6582" s="3">
        <v>42653.865277777775</v>
      </c>
      <c r="C6582" t="s">
        <v>99</v>
      </c>
      <c r="D6582">
        <v>1</v>
      </c>
    </row>
    <row r="6583" spans="1:4" x14ac:dyDescent="0.2">
      <c r="A6583" s="1">
        <v>3370</v>
      </c>
      <c r="B6583" s="3">
        <v>42654.479166666664</v>
      </c>
      <c r="C6583" t="s">
        <v>12</v>
      </c>
      <c r="D6583">
        <v>1</v>
      </c>
    </row>
    <row r="6584" spans="1:4" x14ac:dyDescent="0.2">
      <c r="A6584" s="1">
        <v>3370</v>
      </c>
      <c r="B6584" s="3">
        <v>42654.479166666664</v>
      </c>
      <c r="C6584" t="s">
        <v>30</v>
      </c>
      <c r="D6584">
        <v>1</v>
      </c>
    </row>
    <row r="6585" spans="1:4" x14ac:dyDescent="0.2">
      <c r="A6585" s="1">
        <v>3370</v>
      </c>
      <c r="B6585" s="3">
        <v>42654.479166666664</v>
      </c>
      <c r="C6585" t="s">
        <v>56</v>
      </c>
      <c r="D6585">
        <v>1</v>
      </c>
    </row>
    <row r="6586" spans="1:4" x14ac:dyDescent="0.2">
      <c r="A6586" s="1">
        <v>3370</v>
      </c>
      <c r="B6586" s="3">
        <v>42654.479166666664</v>
      </c>
      <c r="C6586" t="s">
        <v>57</v>
      </c>
      <c r="D6586">
        <v>1</v>
      </c>
    </row>
    <row r="6587" spans="1:4" x14ac:dyDescent="0.2">
      <c r="A6587" s="1">
        <v>3370</v>
      </c>
      <c r="B6587" s="3">
        <v>42654.479166666664</v>
      </c>
      <c r="C6587" t="s">
        <v>171</v>
      </c>
      <c r="D6587">
        <v>1</v>
      </c>
    </row>
    <row r="6588" spans="1:4" x14ac:dyDescent="0.2">
      <c r="A6588" s="1">
        <v>3370</v>
      </c>
      <c r="B6588" s="3">
        <v>42654.479166666664</v>
      </c>
      <c r="C6588" t="s">
        <v>176</v>
      </c>
      <c r="D6588">
        <v>2</v>
      </c>
    </row>
    <row r="6589" spans="1:4" x14ac:dyDescent="0.2">
      <c r="A6589" s="1">
        <v>3373</v>
      </c>
      <c r="B6589" s="3">
        <v>42655.681944444441</v>
      </c>
      <c r="C6589" t="s">
        <v>5</v>
      </c>
      <c r="D6589">
        <v>1</v>
      </c>
    </row>
    <row r="6590" spans="1:4" x14ac:dyDescent="0.2">
      <c r="A6590" s="1">
        <v>3373</v>
      </c>
      <c r="B6590" s="3">
        <v>42655.681944444441</v>
      </c>
      <c r="C6590" t="s">
        <v>12</v>
      </c>
      <c r="D6590">
        <v>1</v>
      </c>
    </row>
    <row r="6591" spans="1:4" x14ac:dyDescent="0.2">
      <c r="A6591" s="1">
        <v>3373</v>
      </c>
      <c r="B6591" s="3">
        <v>42655.681944444441</v>
      </c>
      <c r="C6591" t="s">
        <v>19</v>
      </c>
      <c r="D6591">
        <v>1</v>
      </c>
    </row>
    <row r="6592" spans="1:4" x14ac:dyDescent="0.2">
      <c r="A6592" s="1">
        <v>3373</v>
      </c>
      <c r="B6592" s="3">
        <v>42655.681944444441</v>
      </c>
      <c r="C6592" t="s">
        <v>14</v>
      </c>
      <c r="D6592">
        <v>2</v>
      </c>
    </row>
    <row r="6593" spans="1:4" x14ac:dyDescent="0.2">
      <c r="A6593" s="1">
        <v>3373</v>
      </c>
      <c r="B6593" s="3">
        <v>42655.681944444441</v>
      </c>
      <c r="C6593" t="s">
        <v>33</v>
      </c>
      <c r="D6593">
        <v>2</v>
      </c>
    </row>
    <row r="6594" spans="1:4" x14ac:dyDescent="0.2">
      <c r="A6594" s="1">
        <v>3373</v>
      </c>
      <c r="B6594" s="3">
        <v>42655.681944444441</v>
      </c>
      <c r="C6594" t="s">
        <v>96</v>
      </c>
      <c r="D6594">
        <v>1</v>
      </c>
    </row>
    <row r="6595" spans="1:4" x14ac:dyDescent="0.2">
      <c r="A6595" s="1">
        <v>3373</v>
      </c>
      <c r="B6595" s="3">
        <v>42655.681944444441</v>
      </c>
      <c r="C6595" t="s">
        <v>119</v>
      </c>
      <c r="D6595">
        <v>1</v>
      </c>
    </row>
    <row r="6596" spans="1:4" x14ac:dyDescent="0.2">
      <c r="A6596" s="1">
        <v>3374</v>
      </c>
      <c r="B6596" s="3">
        <v>42655.750694444447</v>
      </c>
      <c r="C6596" t="s">
        <v>3</v>
      </c>
      <c r="D6596">
        <v>1</v>
      </c>
    </row>
    <row r="6597" spans="1:4" x14ac:dyDescent="0.2">
      <c r="A6597" s="1">
        <v>3374</v>
      </c>
      <c r="B6597" s="3">
        <v>42655.750694444447</v>
      </c>
      <c r="C6597" t="s">
        <v>17</v>
      </c>
      <c r="D6597">
        <v>1</v>
      </c>
    </row>
    <row r="6598" spans="1:4" x14ac:dyDescent="0.2">
      <c r="A6598" s="1">
        <v>3374</v>
      </c>
      <c r="B6598" s="3">
        <v>42655.750694444447</v>
      </c>
      <c r="C6598" t="s">
        <v>32</v>
      </c>
      <c r="D6598">
        <v>2</v>
      </c>
    </row>
    <row r="6599" spans="1:4" x14ac:dyDescent="0.2">
      <c r="A6599" s="1">
        <v>3374</v>
      </c>
      <c r="B6599" s="3">
        <v>42655.750694444447</v>
      </c>
      <c r="C6599" t="s">
        <v>34</v>
      </c>
      <c r="D6599">
        <v>1</v>
      </c>
    </row>
    <row r="6600" spans="1:4" x14ac:dyDescent="0.2">
      <c r="A6600" s="1">
        <v>3374</v>
      </c>
      <c r="B6600" s="3">
        <v>42655.750694444447</v>
      </c>
      <c r="C6600" t="s">
        <v>52</v>
      </c>
      <c r="D6600">
        <v>1</v>
      </c>
    </row>
    <row r="6601" spans="1:4" x14ac:dyDescent="0.2">
      <c r="A6601" s="1">
        <v>3374</v>
      </c>
      <c r="B6601" s="3">
        <v>42655.750694444447</v>
      </c>
      <c r="C6601" t="s">
        <v>87</v>
      </c>
      <c r="D6601">
        <v>1</v>
      </c>
    </row>
    <row r="6602" spans="1:4" x14ac:dyDescent="0.2">
      <c r="A6602" s="1">
        <v>3374</v>
      </c>
      <c r="B6602" s="3">
        <v>42655.750694444447</v>
      </c>
      <c r="C6602" t="s">
        <v>91</v>
      </c>
      <c r="D6602">
        <v>1</v>
      </c>
    </row>
    <row r="6603" spans="1:4" x14ac:dyDescent="0.2">
      <c r="A6603" s="1">
        <v>3374</v>
      </c>
      <c r="B6603" s="3">
        <v>42655.750694444447</v>
      </c>
      <c r="C6603" t="s">
        <v>89</v>
      </c>
      <c r="D6603">
        <v>1</v>
      </c>
    </row>
    <row r="6604" spans="1:4" x14ac:dyDescent="0.2">
      <c r="A6604" s="1">
        <v>3380</v>
      </c>
      <c r="B6604" s="3">
        <v>42656.748611111114</v>
      </c>
      <c r="C6604" t="s">
        <v>14</v>
      </c>
      <c r="D6604">
        <v>2</v>
      </c>
    </row>
    <row r="6605" spans="1:4" x14ac:dyDescent="0.2">
      <c r="A6605" s="1">
        <v>3380</v>
      </c>
      <c r="B6605" s="3">
        <v>42656.748611111114</v>
      </c>
      <c r="C6605" t="s">
        <v>19</v>
      </c>
      <c r="D6605">
        <v>1</v>
      </c>
    </row>
    <row r="6606" spans="1:4" x14ac:dyDescent="0.2">
      <c r="A6606" s="1">
        <v>3380</v>
      </c>
      <c r="B6606" s="3">
        <v>42656.748611111114</v>
      </c>
      <c r="C6606" t="s">
        <v>27</v>
      </c>
      <c r="D6606">
        <v>1</v>
      </c>
    </row>
    <row r="6607" spans="1:4" x14ac:dyDescent="0.2">
      <c r="A6607" s="1">
        <v>3380</v>
      </c>
      <c r="B6607" s="3">
        <v>42656.748611111114</v>
      </c>
      <c r="C6607" t="s">
        <v>35</v>
      </c>
      <c r="D6607">
        <v>1</v>
      </c>
    </row>
    <row r="6608" spans="1:4" x14ac:dyDescent="0.2">
      <c r="A6608" s="1">
        <v>3380</v>
      </c>
      <c r="B6608" s="3">
        <v>42656.748611111114</v>
      </c>
      <c r="C6608" t="s">
        <v>39</v>
      </c>
      <c r="D6608">
        <v>1</v>
      </c>
    </row>
    <row r="6609" spans="1:4" x14ac:dyDescent="0.2">
      <c r="A6609" s="1">
        <v>3380</v>
      </c>
      <c r="B6609" s="3">
        <v>42656.748611111114</v>
      </c>
      <c r="C6609" t="s">
        <v>51</v>
      </c>
      <c r="D6609">
        <v>1</v>
      </c>
    </row>
    <row r="6610" spans="1:4" x14ac:dyDescent="0.2">
      <c r="A6610" s="1">
        <v>3380</v>
      </c>
      <c r="B6610" s="3">
        <v>42656.748611111114</v>
      </c>
      <c r="C6610" t="s">
        <v>61</v>
      </c>
      <c r="D6610">
        <v>1</v>
      </c>
    </row>
    <row r="6611" spans="1:4" x14ac:dyDescent="0.2">
      <c r="A6611" s="1">
        <v>3380</v>
      </c>
      <c r="B6611" s="3">
        <v>42656.748611111114</v>
      </c>
      <c r="C6611" t="s">
        <v>99</v>
      </c>
      <c r="D6611">
        <v>1</v>
      </c>
    </row>
    <row r="6612" spans="1:4" x14ac:dyDescent="0.2">
      <c r="A6612" s="1">
        <v>3380</v>
      </c>
      <c r="B6612" s="3">
        <v>42656.748611111114</v>
      </c>
      <c r="C6612" t="s">
        <v>118</v>
      </c>
      <c r="D6612">
        <v>2</v>
      </c>
    </row>
    <row r="6613" spans="1:4" x14ac:dyDescent="0.2">
      <c r="A6613" s="1">
        <v>3380</v>
      </c>
      <c r="B6613" s="3">
        <v>42656.748611111114</v>
      </c>
      <c r="C6613" t="s">
        <v>133</v>
      </c>
      <c r="D6613">
        <v>1</v>
      </c>
    </row>
    <row r="6614" spans="1:4" x14ac:dyDescent="0.2">
      <c r="A6614" s="1">
        <v>3381</v>
      </c>
      <c r="B6614" s="3">
        <v>42656.761805555558</v>
      </c>
      <c r="C6614" t="s">
        <v>5</v>
      </c>
      <c r="D6614">
        <v>1</v>
      </c>
    </row>
    <row r="6615" spans="1:4" x14ac:dyDescent="0.2">
      <c r="A6615" s="1">
        <v>3381</v>
      </c>
      <c r="B6615" s="3">
        <v>42656.761805555558</v>
      </c>
      <c r="C6615" t="s">
        <v>8</v>
      </c>
      <c r="D6615">
        <v>3</v>
      </c>
    </row>
    <row r="6616" spans="1:4" x14ac:dyDescent="0.2">
      <c r="A6616" s="1">
        <v>3381</v>
      </c>
      <c r="B6616" s="3">
        <v>42656.761805555558</v>
      </c>
      <c r="C6616" t="s">
        <v>17</v>
      </c>
      <c r="D6616">
        <v>1</v>
      </c>
    </row>
    <row r="6617" spans="1:4" x14ac:dyDescent="0.2">
      <c r="A6617" s="1">
        <v>3381</v>
      </c>
      <c r="B6617" s="3">
        <v>42656.761805555558</v>
      </c>
      <c r="C6617" t="s">
        <v>15</v>
      </c>
      <c r="D6617">
        <v>1</v>
      </c>
    </row>
    <row r="6618" spans="1:4" x14ac:dyDescent="0.2">
      <c r="A6618" s="1">
        <v>3381</v>
      </c>
      <c r="B6618" s="3">
        <v>42656.761805555558</v>
      </c>
      <c r="C6618" t="s">
        <v>33</v>
      </c>
      <c r="D6618">
        <v>1</v>
      </c>
    </row>
    <row r="6619" spans="1:4" x14ac:dyDescent="0.2">
      <c r="A6619" s="1">
        <v>3381</v>
      </c>
      <c r="B6619" s="3">
        <v>42656.761805555558</v>
      </c>
      <c r="C6619" t="s">
        <v>100</v>
      </c>
      <c r="D6619">
        <v>1</v>
      </c>
    </row>
    <row r="6620" spans="1:4" x14ac:dyDescent="0.2">
      <c r="A6620" s="1">
        <v>3381</v>
      </c>
      <c r="B6620" s="3">
        <v>42656.761805555558</v>
      </c>
      <c r="C6620" t="s">
        <v>96</v>
      </c>
      <c r="D6620">
        <v>1</v>
      </c>
    </row>
    <row r="6621" spans="1:4" x14ac:dyDescent="0.2">
      <c r="A6621" s="1">
        <v>3382</v>
      </c>
      <c r="B6621" s="3">
        <v>42656.762499999997</v>
      </c>
      <c r="C6621" t="s">
        <v>15</v>
      </c>
      <c r="D6621">
        <v>2</v>
      </c>
    </row>
    <row r="6622" spans="1:4" x14ac:dyDescent="0.2">
      <c r="A6622" s="1">
        <v>3382</v>
      </c>
      <c r="B6622" s="3">
        <v>42656.762499999997</v>
      </c>
      <c r="C6622" t="s">
        <v>38</v>
      </c>
      <c r="D6622">
        <v>1</v>
      </c>
    </row>
    <row r="6623" spans="1:4" x14ac:dyDescent="0.2">
      <c r="A6623" s="1">
        <v>3382</v>
      </c>
      <c r="B6623" s="3">
        <v>42656.762499999997</v>
      </c>
      <c r="C6623" t="s">
        <v>69</v>
      </c>
      <c r="D6623">
        <v>1</v>
      </c>
    </row>
    <row r="6624" spans="1:4" x14ac:dyDescent="0.2">
      <c r="A6624" s="1">
        <v>3382</v>
      </c>
      <c r="B6624" s="3">
        <v>42656.762499999997</v>
      </c>
      <c r="C6624" t="s">
        <v>99</v>
      </c>
      <c r="D6624">
        <v>1</v>
      </c>
    </row>
    <row r="6625" spans="1:4" x14ac:dyDescent="0.2">
      <c r="A6625" s="1">
        <v>3382</v>
      </c>
      <c r="B6625" s="3">
        <v>42656.762499999997</v>
      </c>
      <c r="C6625" t="s">
        <v>96</v>
      </c>
      <c r="D6625">
        <v>1</v>
      </c>
    </row>
    <row r="6626" spans="1:4" x14ac:dyDescent="0.2">
      <c r="A6626" s="1">
        <v>3382</v>
      </c>
      <c r="B6626" s="3">
        <v>42656.762499999997</v>
      </c>
      <c r="C6626" t="s">
        <v>137</v>
      </c>
      <c r="D6626">
        <v>1</v>
      </c>
    </row>
    <row r="6627" spans="1:4" x14ac:dyDescent="0.2">
      <c r="A6627" s="1">
        <v>3383</v>
      </c>
      <c r="B6627" s="3">
        <v>42656.776388888888</v>
      </c>
      <c r="C6627" t="s">
        <v>18</v>
      </c>
      <c r="D6627">
        <v>1</v>
      </c>
    </row>
    <row r="6628" spans="1:4" x14ac:dyDescent="0.2">
      <c r="A6628" s="1">
        <v>3383</v>
      </c>
      <c r="B6628" s="3">
        <v>42656.776388888888</v>
      </c>
      <c r="C6628" t="s">
        <v>15</v>
      </c>
      <c r="D6628">
        <v>1</v>
      </c>
    </row>
    <row r="6629" spans="1:4" x14ac:dyDescent="0.2">
      <c r="A6629" s="1">
        <v>3383</v>
      </c>
      <c r="B6629" s="3">
        <v>42656.776388888888</v>
      </c>
      <c r="C6629" t="s">
        <v>17</v>
      </c>
      <c r="D6629">
        <v>1</v>
      </c>
    </row>
    <row r="6630" spans="1:4" x14ac:dyDescent="0.2">
      <c r="A6630" s="1">
        <v>3383</v>
      </c>
      <c r="B6630" s="3">
        <v>42656.776388888888</v>
      </c>
      <c r="C6630" t="s">
        <v>33</v>
      </c>
      <c r="D6630">
        <v>1</v>
      </c>
    </row>
    <row r="6631" spans="1:4" x14ac:dyDescent="0.2">
      <c r="A6631" s="1">
        <v>3383</v>
      </c>
      <c r="B6631" s="3">
        <v>42656.776388888888</v>
      </c>
      <c r="C6631" t="s">
        <v>91</v>
      </c>
      <c r="D6631">
        <v>1</v>
      </c>
    </row>
    <row r="6632" spans="1:4" x14ac:dyDescent="0.2">
      <c r="A6632" s="1">
        <v>3383</v>
      </c>
      <c r="B6632" s="3">
        <v>42656.776388888888</v>
      </c>
      <c r="C6632" t="s">
        <v>155</v>
      </c>
      <c r="D6632">
        <v>1</v>
      </c>
    </row>
    <row r="6633" spans="1:4" x14ac:dyDescent="0.2">
      <c r="A6633" s="1">
        <v>3384</v>
      </c>
      <c r="B6633" s="3">
        <v>42656.794444444444</v>
      </c>
      <c r="C6633" t="s">
        <v>8</v>
      </c>
      <c r="D6633">
        <v>1</v>
      </c>
    </row>
    <row r="6634" spans="1:4" x14ac:dyDescent="0.2">
      <c r="A6634" s="1">
        <v>3384</v>
      </c>
      <c r="B6634" s="3">
        <v>42656.794444444444</v>
      </c>
      <c r="C6634" t="s">
        <v>17</v>
      </c>
      <c r="D6634">
        <v>2</v>
      </c>
    </row>
    <row r="6635" spans="1:4" x14ac:dyDescent="0.2">
      <c r="A6635" s="1">
        <v>3384</v>
      </c>
      <c r="B6635" s="3">
        <v>42656.794444444444</v>
      </c>
      <c r="C6635" t="s">
        <v>33</v>
      </c>
      <c r="D6635">
        <v>1</v>
      </c>
    </row>
    <row r="6636" spans="1:4" x14ac:dyDescent="0.2">
      <c r="A6636" s="1">
        <v>3384</v>
      </c>
      <c r="B6636" s="3">
        <v>42656.794444444444</v>
      </c>
      <c r="C6636" t="s">
        <v>96</v>
      </c>
      <c r="D6636">
        <v>1</v>
      </c>
    </row>
    <row r="6637" spans="1:4" x14ac:dyDescent="0.2">
      <c r="A6637" s="1">
        <v>3384</v>
      </c>
      <c r="B6637" s="3">
        <v>42656.794444444444</v>
      </c>
      <c r="C6637" t="s">
        <v>89</v>
      </c>
      <c r="D6637">
        <v>1</v>
      </c>
    </row>
    <row r="6638" spans="1:4" x14ac:dyDescent="0.2">
      <c r="A6638" s="1">
        <v>3385</v>
      </c>
      <c r="B6638" s="3">
        <v>42656.797222222223</v>
      </c>
      <c r="C6638" t="s">
        <v>8</v>
      </c>
      <c r="D6638">
        <v>1</v>
      </c>
    </row>
    <row r="6639" spans="1:4" x14ac:dyDescent="0.2">
      <c r="A6639" s="1">
        <v>3385</v>
      </c>
      <c r="B6639" s="3">
        <v>42656.797222222223</v>
      </c>
      <c r="C6639" t="s">
        <v>17</v>
      </c>
      <c r="D6639">
        <v>2</v>
      </c>
    </row>
    <row r="6640" spans="1:4" x14ac:dyDescent="0.2">
      <c r="A6640" s="1">
        <v>3385</v>
      </c>
      <c r="B6640" s="3">
        <v>42656.797222222223</v>
      </c>
      <c r="C6640" t="s">
        <v>33</v>
      </c>
      <c r="D6640">
        <v>1</v>
      </c>
    </row>
    <row r="6641" spans="1:4" x14ac:dyDescent="0.2">
      <c r="A6641" s="1">
        <v>3385</v>
      </c>
      <c r="B6641" s="3">
        <v>42656.797222222223</v>
      </c>
      <c r="C6641" t="s">
        <v>96</v>
      </c>
      <c r="D6641">
        <v>1</v>
      </c>
    </row>
    <row r="6642" spans="1:4" x14ac:dyDescent="0.2">
      <c r="A6642" s="1">
        <v>3385</v>
      </c>
      <c r="B6642" s="3">
        <v>42656.797222222223</v>
      </c>
      <c r="C6642" t="s">
        <v>89</v>
      </c>
      <c r="D6642">
        <v>1</v>
      </c>
    </row>
    <row r="6643" spans="1:4" x14ac:dyDescent="0.2">
      <c r="A6643" s="1">
        <v>3386</v>
      </c>
      <c r="B6643" s="3">
        <v>42656.818749999999</v>
      </c>
      <c r="C6643" t="s">
        <v>5</v>
      </c>
      <c r="D6643">
        <v>1</v>
      </c>
    </row>
    <row r="6644" spans="1:4" x14ac:dyDescent="0.2">
      <c r="A6644" s="1">
        <v>3386</v>
      </c>
      <c r="B6644" s="3">
        <v>42656.818749999999</v>
      </c>
      <c r="C6644" t="s">
        <v>8</v>
      </c>
      <c r="D6644">
        <v>3</v>
      </c>
    </row>
    <row r="6645" spans="1:4" x14ac:dyDescent="0.2">
      <c r="A6645" s="1">
        <v>3386</v>
      </c>
      <c r="B6645" s="3">
        <v>42656.818749999999</v>
      </c>
      <c r="C6645" t="s">
        <v>12</v>
      </c>
      <c r="D6645">
        <v>1</v>
      </c>
    </row>
    <row r="6646" spans="1:4" x14ac:dyDescent="0.2">
      <c r="A6646" s="1">
        <v>3386</v>
      </c>
      <c r="B6646" s="3">
        <v>42656.818749999999</v>
      </c>
      <c r="C6646" t="s">
        <v>17</v>
      </c>
      <c r="D6646">
        <v>1</v>
      </c>
    </row>
    <row r="6647" spans="1:4" x14ac:dyDescent="0.2">
      <c r="A6647" s="1">
        <v>3386</v>
      </c>
      <c r="B6647" s="3">
        <v>42656.818749999999</v>
      </c>
      <c r="C6647" t="s">
        <v>25</v>
      </c>
      <c r="D6647">
        <v>2</v>
      </c>
    </row>
    <row r="6648" spans="1:4" x14ac:dyDescent="0.2">
      <c r="A6648" s="1">
        <v>3386</v>
      </c>
      <c r="B6648" s="3">
        <v>42656.818749999999</v>
      </c>
      <c r="C6648" t="s">
        <v>32</v>
      </c>
      <c r="D6648">
        <v>1</v>
      </c>
    </row>
    <row r="6649" spans="1:4" x14ac:dyDescent="0.2">
      <c r="A6649" s="1">
        <v>3386</v>
      </c>
      <c r="B6649" s="3">
        <v>42656.818749999999</v>
      </c>
      <c r="C6649" t="s">
        <v>55</v>
      </c>
      <c r="D6649">
        <v>1</v>
      </c>
    </row>
    <row r="6650" spans="1:4" x14ac:dyDescent="0.2">
      <c r="A6650" s="1">
        <v>3386</v>
      </c>
      <c r="B6650" s="3">
        <v>42656.818749999999</v>
      </c>
      <c r="C6650" t="s">
        <v>86</v>
      </c>
      <c r="D6650">
        <v>1</v>
      </c>
    </row>
    <row r="6651" spans="1:4" x14ac:dyDescent="0.2">
      <c r="A6651" s="1">
        <v>3386</v>
      </c>
      <c r="B6651" s="3">
        <v>42656.818749999999</v>
      </c>
      <c r="C6651" t="s">
        <v>89</v>
      </c>
      <c r="D6651">
        <v>1</v>
      </c>
    </row>
    <row r="6652" spans="1:4" x14ac:dyDescent="0.2">
      <c r="A6652" s="1">
        <v>3386</v>
      </c>
      <c r="B6652" s="3">
        <v>42656.818749999999</v>
      </c>
      <c r="C6652" t="s">
        <v>96</v>
      </c>
      <c r="D6652">
        <v>1</v>
      </c>
    </row>
    <row r="6653" spans="1:4" x14ac:dyDescent="0.2">
      <c r="A6653" s="1">
        <v>3388</v>
      </c>
      <c r="B6653" s="3">
        <v>42656.820833333331</v>
      </c>
      <c r="C6653" t="s">
        <v>121</v>
      </c>
      <c r="D6653">
        <v>1</v>
      </c>
    </row>
    <row r="6654" spans="1:4" x14ac:dyDescent="0.2">
      <c r="A6654" s="1">
        <v>3389</v>
      </c>
      <c r="B6654" s="3">
        <v>42656.834722222222</v>
      </c>
      <c r="C6654" t="s">
        <v>12</v>
      </c>
      <c r="D6654">
        <v>3</v>
      </c>
    </row>
    <row r="6655" spans="1:4" x14ac:dyDescent="0.2">
      <c r="A6655" s="1">
        <v>3389</v>
      </c>
      <c r="B6655" s="3">
        <v>42656.834722222222</v>
      </c>
      <c r="C6655" t="s">
        <v>144</v>
      </c>
      <c r="D6655">
        <v>1</v>
      </c>
    </row>
    <row r="6656" spans="1:4" x14ac:dyDescent="0.2">
      <c r="A6656" s="1">
        <v>3390</v>
      </c>
      <c r="B6656" s="3">
        <v>42656.840277777781</v>
      </c>
      <c r="C6656" t="s">
        <v>11</v>
      </c>
      <c r="D6656">
        <v>1</v>
      </c>
    </row>
    <row r="6657" spans="1:4" x14ac:dyDescent="0.2">
      <c r="A6657" s="1">
        <v>3390</v>
      </c>
      <c r="B6657" s="3">
        <v>42656.840277777781</v>
      </c>
      <c r="C6657" t="s">
        <v>21</v>
      </c>
      <c r="D6657">
        <v>1</v>
      </c>
    </row>
    <row r="6658" spans="1:4" x14ac:dyDescent="0.2">
      <c r="A6658" s="1">
        <v>3390</v>
      </c>
      <c r="B6658" s="3">
        <v>42656.840277777781</v>
      </c>
      <c r="C6658" t="s">
        <v>38</v>
      </c>
      <c r="D6658">
        <v>1</v>
      </c>
    </row>
    <row r="6659" spans="1:4" x14ac:dyDescent="0.2">
      <c r="A6659" s="1">
        <v>3390</v>
      </c>
      <c r="B6659" s="3">
        <v>42656.840277777781</v>
      </c>
      <c r="C6659" t="s">
        <v>33</v>
      </c>
      <c r="D6659">
        <v>1</v>
      </c>
    </row>
    <row r="6660" spans="1:4" x14ac:dyDescent="0.2">
      <c r="A6660" s="1">
        <v>3390</v>
      </c>
      <c r="B6660" s="3">
        <v>42656.840277777781</v>
      </c>
      <c r="C6660" t="s">
        <v>98</v>
      </c>
      <c r="D6660">
        <v>1</v>
      </c>
    </row>
    <row r="6661" spans="1:4" x14ac:dyDescent="0.2">
      <c r="A6661" s="1">
        <v>3390</v>
      </c>
      <c r="B6661" s="3">
        <v>42656.840277777781</v>
      </c>
      <c r="C6661" t="s">
        <v>96</v>
      </c>
      <c r="D6661">
        <v>1</v>
      </c>
    </row>
    <row r="6662" spans="1:4" x14ac:dyDescent="0.2">
      <c r="A6662" s="1">
        <v>3391</v>
      </c>
      <c r="B6662" s="3">
        <v>42656.857638888891</v>
      </c>
      <c r="C6662" t="s">
        <v>5</v>
      </c>
      <c r="D6662">
        <v>2</v>
      </c>
    </row>
    <row r="6663" spans="1:4" x14ac:dyDescent="0.2">
      <c r="A6663" s="1">
        <v>3391</v>
      </c>
      <c r="B6663" s="3">
        <v>42656.857638888891</v>
      </c>
      <c r="C6663" t="s">
        <v>4</v>
      </c>
      <c r="D6663">
        <v>1</v>
      </c>
    </row>
    <row r="6664" spans="1:4" x14ac:dyDescent="0.2">
      <c r="A6664" s="1">
        <v>3391</v>
      </c>
      <c r="B6664" s="3">
        <v>42656.857638888891</v>
      </c>
      <c r="C6664" t="s">
        <v>8</v>
      </c>
      <c r="D6664">
        <v>3</v>
      </c>
    </row>
    <row r="6665" spans="1:4" x14ac:dyDescent="0.2">
      <c r="A6665" s="1">
        <v>3391</v>
      </c>
      <c r="B6665" s="3">
        <v>42656.857638888891</v>
      </c>
      <c r="C6665" t="s">
        <v>18</v>
      </c>
      <c r="D6665">
        <v>2</v>
      </c>
    </row>
    <row r="6666" spans="1:4" x14ac:dyDescent="0.2">
      <c r="A6666" s="1">
        <v>3391</v>
      </c>
      <c r="B6666" s="3">
        <v>42656.857638888891</v>
      </c>
      <c r="C6666" t="s">
        <v>15</v>
      </c>
      <c r="D6666">
        <v>1</v>
      </c>
    </row>
    <row r="6667" spans="1:4" x14ac:dyDescent="0.2">
      <c r="A6667" s="1">
        <v>3391</v>
      </c>
      <c r="B6667" s="3">
        <v>42656.857638888891</v>
      </c>
      <c r="C6667" t="s">
        <v>33</v>
      </c>
      <c r="D6667">
        <v>1</v>
      </c>
    </row>
    <row r="6668" spans="1:4" x14ac:dyDescent="0.2">
      <c r="A6668" s="1">
        <v>3391</v>
      </c>
      <c r="B6668" s="3">
        <v>42656.857638888891</v>
      </c>
      <c r="C6668" t="s">
        <v>89</v>
      </c>
      <c r="D6668">
        <v>1</v>
      </c>
    </row>
    <row r="6669" spans="1:4" x14ac:dyDescent="0.2">
      <c r="A6669" s="1">
        <v>3391</v>
      </c>
      <c r="B6669" s="3">
        <v>42656.857638888891</v>
      </c>
      <c r="C6669" t="s">
        <v>105</v>
      </c>
      <c r="D6669">
        <v>1</v>
      </c>
    </row>
    <row r="6670" spans="1:4" x14ac:dyDescent="0.2">
      <c r="A6670" s="1">
        <v>3391</v>
      </c>
      <c r="B6670" s="3">
        <v>42656.857638888891</v>
      </c>
      <c r="C6670" t="s">
        <v>97</v>
      </c>
      <c r="D6670">
        <v>1</v>
      </c>
    </row>
    <row r="6671" spans="1:4" x14ac:dyDescent="0.2">
      <c r="A6671" s="1">
        <v>3392</v>
      </c>
      <c r="B6671" s="3">
        <v>42657.715277777781</v>
      </c>
      <c r="C6671" t="s">
        <v>21</v>
      </c>
      <c r="D6671">
        <v>1</v>
      </c>
    </row>
    <row r="6672" spans="1:4" x14ac:dyDescent="0.2">
      <c r="A6672" s="1">
        <v>3392</v>
      </c>
      <c r="B6672" s="3">
        <v>42657.715277777781</v>
      </c>
      <c r="C6672" t="s">
        <v>33</v>
      </c>
      <c r="D6672">
        <v>1</v>
      </c>
    </row>
    <row r="6673" spans="1:4" x14ac:dyDescent="0.2">
      <c r="A6673" s="1">
        <v>3392</v>
      </c>
      <c r="B6673" s="3">
        <v>42657.715277777781</v>
      </c>
      <c r="C6673" t="s">
        <v>39</v>
      </c>
      <c r="D6673">
        <v>1</v>
      </c>
    </row>
    <row r="6674" spans="1:4" x14ac:dyDescent="0.2">
      <c r="A6674" s="1">
        <v>3392</v>
      </c>
      <c r="B6674" s="3">
        <v>42657.715277777781</v>
      </c>
      <c r="C6674" t="s">
        <v>60</v>
      </c>
      <c r="D6674">
        <v>1</v>
      </c>
    </row>
    <row r="6675" spans="1:4" x14ac:dyDescent="0.2">
      <c r="A6675" s="1">
        <v>3392</v>
      </c>
      <c r="B6675" s="3">
        <v>42657.715277777781</v>
      </c>
      <c r="C6675" t="s">
        <v>78</v>
      </c>
      <c r="D6675">
        <v>1</v>
      </c>
    </row>
    <row r="6676" spans="1:4" x14ac:dyDescent="0.2">
      <c r="A6676" s="1">
        <v>3392</v>
      </c>
      <c r="B6676" s="3">
        <v>42657.715277777781</v>
      </c>
      <c r="C6676" t="s">
        <v>81</v>
      </c>
      <c r="D6676">
        <v>1</v>
      </c>
    </row>
    <row r="6677" spans="1:4" x14ac:dyDescent="0.2">
      <c r="A6677" s="1">
        <v>3392</v>
      </c>
      <c r="B6677" s="3">
        <v>42657.715277777781</v>
      </c>
      <c r="C6677" t="s">
        <v>83</v>
      </c>
      <c r="D6677">
        <v>1</v>
      </c>
    </row>
    <row r="6678" spans="1:4" x14ac:dyDescent="0.2">
      <c r="A6678" s="1">
        <v>3392</v>
      </c>
      <c r="B6678" s="3">
        <v>42657.715277777781</v>
      </c>
      <c r="C6678" t="s">
        <v>142</v>
      </c>
      <c r="D6678">
        <v>1</v>
      </c>
    </row>
    <row r="6679" spans="1:4" x14ac:dyDescent="0.2">
      <c r="A6679" s="1">
        <v>3393</v>
      </c>
      <c r="B6679" s="3">
        <v>42657.729861111111</v>
      </c>
      <c r="C6679" t="s">
        <v>5</v>
      </c>
      <c r="D6679">
        <v>1</v>
      </c>
    </row>
    <row r="6680" spans="1:4" x14ac:dyDescent="0.2">
      <c r="A6680" s="1">
        <v>3393</v>
      </c>
      <c r="B6680" s="3">
        <v>42657.729861111111</v>
      </c>
      <c r="C6680" t="s">
        <v>3</v>
      </c>
      <c r="D6680">
        <v>1</v>
      </c>
    </row>
    <row r="6681" spans="1:4" x14ac:dyDescent="0.2">
      <c r="A6681" s="1">
        <v>3393</v>
      </c>
      <c r="B6681" s="3">
        <v>42657.729861111111</v>
      </c>
      <c r="C6681" t="s">
        <v>8</v>
      </c>
      <c r="D6681">
        <v>3</v>
      </c>
    </row>
    <row r="6682" spans="1:4" x14ac:dyDescent="0.2">
      <c r="A6682" s="1">
        <v>3394</v>
      </c>
      <c r="B6682" s="3">
        <v>42657.729861111111</v>
      </c>
      <c r="C6682" t="s">
        <v>12</v>
      </c>
      <c r="D6682">
        <v>1</v>
      </c>
    </row>
    <row r="6683" spans="1:4" x14ac:dyDescent="0.2">
      <c r="A6683" s="1">
        <v>3393</v>
      </c>
      <c r="B6683" s="3">
        <v>42657.729861111111</v>
      </c>
      <c r="C6683" t="s">
        <v>12</v>
      </c>
      <c r="D6683">
        <v>1</v>
      </c>
    </row>
    <row r="6684" spans="1:4" x14ac:dyDescent="0.2">
      <c r="A6684" s="1">
        <v>3393</v>
      </c>
      <c r="B6684" s="3">
        <v>42657.729861111111</v>
      </c>
      <c r="C6684" t="s">
        <v>14</v>
      </c>
      <c r="D6684">
        <v>1</v>
      </c>
    </row>
    <row r="6685" spans="1:4" x14ac:dyDescent="0.2">
      <c r="A6685" s="1">
        <v>3393</v>
      </c>
      <c r="B6685" s="3">
        <v>42657.729861111111</v>
      </c>
      <c r="C6685" t="s">
        <v>87</v>
      </c>
      <c r="D6685">
        <v>1</v>
      </c>
    </row>
    <row r="6686" spans="1:4" x14ac:dyDescent="0.2">
      <c r="A6686" s="1">
        <v>3394</v>
      </c>
      <c r="B6686" s="3">
        <v>42657.729861111111</v>
      </c>
      <c r="C6686" t="s">
        <v>103</v>
      </c>
      <c r="D6686">
        <v>1</v>
      </c>
    </row>
    <row r="6687" spans="1:4" x14ac:dyDescent="0.2">
      <c r="A6687" s="1">
        <v>3394</v>
      </c>
      <c r="B6687" s="3">
        <v>42657.729861111111</v>
      </c>
      <c r="C6687" t="s">
        <v>126</v>
      </c>
      <c r="D6687">
        <v>1</v>
      </c>
    </row>
    <row r="6688" spans="1:4" x14ac:dyDescent="0.2">
      <c r="A6688" s="1">
        <v>3393</v>
      </c>
      <c r="B6688" s="3">
        <v>42657.729861111111</v>
      </c>
      <c r="C6688" t="s">
        <v>121</v>
      </c>
      <c r="D6688">
        <v>1</v>
      </c>
    </row>
    <row r="6689" spans="1:4" x14ac:dyDescent="0.2">
      <c r="A6689" s="1">
        <v>3395</v>
      </c>
      <c r="B6689" s="3">
        <v>42657.745833333334</v>
      </c>
      <c r="C6689" t="s">
        <v>12</v>
      </c>
      <c r="D6689">
        <v>2</v>
      </c>
    </row>
    <row r="6690" spans="1:4" x14ac:dyDescent="0.2">
      <c r="A6690" s="1">
        <v>3395</v>
      </c>
      <c r="B6690" s="3">
        <v>42657.745833333334</v>
      </c>
      <c r="C6690" t="s">
        <v>17</v>
      </c>
      <c r="D6690">
        <v>1</v>
      </c>
    </row>
    <row r="6691" spans="1:4" x14ac:dyDescent="0.2">
      <c r="A6691" s="1">
        <v>3395</v>
      </c>
      <c r="B6691" s="3">
        <v>42657.745833333334</v>
      </c>
      <c r="C6691" t="s">
        <v>14</v>
      </c>
      <c r="D6691">
        <v>1</v>
      </c>
    </row>
    <row r="6692" spans="1:4" x14ac:dyDescent="0.2">
      <c r="A6692" s="1">
        <v>3395</v>
      </c>
      <c r="B6692" s="3">
        <v>42657.745833333334</v>
      </c>
      <c r="C6692" t="s">
        <v>40</v>
      </c>
      <c r="D6692">
        <v>1</v>
      </c>
    </row>
    <row r="6693" spans="1:4" x14ac:dyDescent="0.2">
      <c r="A6693" s="1">
        <v>3395</v>
      </c>
      <c r="B6693" s="3">
        <v>42657.745833333334</v>
      </c>
      <c r="C6693" t="s">
        <v>51</v>
      </c>
      <c r="D6693">
        <v>1</v>
      </c>
    </row>
    <row r="6694" spans="1:4" x14ac:dyDescent="0.2">
      <c r="A6694" s="1">
        <v>3395</v>
      </c>
      <c r="B6694" s="3">
        <v>42657.745833333334</v>
      </c>
      <c r="C6694" t="s">
        <v>66</v>
      </c>
      <c r="D6694">
        <v>1</v>
      </c>
    </row>
    <row r="6695" spans="1:4" x14ac:dyDescent="0.2">
      <c r="A6695" s="1">
        <v>3395</v>
      </c>
      <c r="B6695" s="3">
        <v>42657.745833333334</v>
      </c>
      <c r="C6695" t="s">
        <v>89</v>
      </c>
      <c r="D6695">
        <v>3</v>
      </c>
    </row>
    <row r="6696" spans="1:4" x14ac:dyDescent="0.2">
      <c r="A6696" s="1">
        <v>3396</v>
      </c>
      <c r="B6696" s="3">
        <v>42657.771527777775</v>
      </c>
      <c r="C6696" t="s">
        <v>6</v>
      </c>
      <c r="D6696">
        <v>1</v>
      </c>
    </row>
    <row r="6697" spans="1:4" x14ac:dyDescent="0.2">
      <c r="A6697" s="1">
        <v>3396</v>
      </c>
      <c r="B6697" s="3">
        <v>42657.771527777775</v>
      </c>
      <c r="C6697" t="s">
        <v>9</v>
      </c>
      <c r="D6697">
        <v>1</v>
      </c>
    </row>
    <row r="6698" spans="1:4" x14ac:dyDescent="0.2">
      <c r="A6698" s="1">
        <v>3396</v>
      </c>
      <c r="B6698" s="3">
        <v>42657.771527777775</v>
      </c>
      <c r="C6698" t="s">
        <v>10</v>
      </c>
      <c r="D6698">
        <v>1</v>
      </c>
    </row>
    <row r="6699" spans="1:4" x14ac:dyDescent="0.2">
      <c r="A6699" s="1">
        <v>3396</v>
      </c>
      <c r="B6699" s="3">
        <v>42657.771527777775</v>
      </c>
      <c r="C6699" t="s">
        <v>28</v>
      </c>
      <c r="D6699">
        <v>1</v>
      </c>
    </row>
    <row r="6700" spans="1:4" x14ac:dyDescent="0.2">
      <c r="A6700" s="1">
        <v>3396</v>
      </c>
      <c r="B6700" s="3">
        <v>42657.771527777775</v>
      </c>
      <c r="C6700" t="s">
        <v>87</v>
      </c>
      <c r="D6700">
        <v>1</v>
      </c>
    </row>
    <row r="6701" spans="1:4" x14ac:dyDescent="0.2">
      <c r="A6701" s="1">
        <v>3397</v>
      </c>
      <c r="B6701" s="3">
        <v>42657.772916666669</v>
      </c>
      <c r="C6701" t="s">
        <v>13</v>
      </c>
      <c r="D6701">
        <v>1</v>
      </c>
    </row>
    <row r="6702" spans="1:4" x14ac:dyDescent="0.2">
      <c r="A6702" s="1">
        <v>3397</v>
      </c>
      <c r="B6702" s="3">
        <v>42657.772916666669</v>
      </c>
      <c r="C6702" t="s">
        <v>34</v>
      </c>
      <c r="D6702">
        <v>1</v>
      </c>
    </row>
    <row r="6703" spans="1:4" x14ac:dyDescent="0.2">
      <c r="A6703" s="1">
        <v>3397</v>
      </c>
      <c r="B6703" s="3">
        <v>42657.772916666669</v>
      </c>
      <c r="C6703" t="s">
        <v>32</v>
      </c>
      <c r="D6703">
        <v>1</v>
      </c>
    </row>
    <row r="6704" spans="1:4" x14ac:dyDescent="0.2">
      <c r="A6704" s="1">
        <v>3397</v>
      </c>
      <c r="B6704" s="3">
        <v>42657.772916666669</v>
      </c>
      <c r="C6704" t="s">
        <v>64</v>
      </c>
      <c r="D6704">
        <v>1</v>
      </c>
    </row>
    <row r="6705" spans="1:4" x14ac:dyDescent="0.2">
      <c r="A6705" s="1">
        <v>3397</v>
      </c>
      <c r="B6705" s="3">
        <v>42657.772916666669</v>
      </c>
      <c r="C6705" t="s">
        <v>99</v>
      </c>
      <c r="D6705">
        <v>1</v>
      </c>
    </row>
    <row r="6706" spans="1:4" x14ac:dyDescent="0.2">
      <c r="A6706" s="1">
        <v>3398</v>
      </c>
      <c r="B6706" s="3">
        <v>42657.78125</v>
      </c>
      <c r="C6706" t="s">
        <v>28</v>
      </c>
      <c r="D6706">
        <v>1</v>
      </c>
    </row>
    <row r="6707" spans="1:4" x14ac:dyDescent="0.2">
      <c r="A6707" s="1">
        <v>3398</v>
      </c>
      <c r="B6707" s="3">
        <v>42657.78125</v>
      </c>
      <c r="C6707" t="s">
        <v>113</v>
      </c>
      <c r="D6707">
        <v>1</v>
      </c>
    </row>
    <row r="6708" spans="1:4" x14ac:dyDescent="0.2">
      <c r="A6708" s="1">
        <v>3398</v>
      </c>
      <c r="B6708" s="3">
        <v>42657.78125</v>
      </c>
      <c r="C6708" t="s">
        <v>121</v>
      </c>
      <c r="D6708">
        <v>2</v>
      </c>
    </row>
    <row r="6709" spans="1:4" x14ac:dyDescent="0.2">
      <c r="A6709" s="1">
        <v>3399</v>
      </c>
      <c r="B6709" s="3">
        <v>42657.789583333331</v>
      </c>
      <c r="C6709" t="s">
        <v>6</v>
      </c>
      <c r="D6709">
        <v>1</v>
      </c>
    </row>
    <row r="6710" spans="1:4" x14ac:dyDescent="0.2">
      <c r="A6710" s="1">
        <v>3399</v>
      </c>
      <c r="B6710" s="3">
        <v>42657.789583333331</v>
      </c>
      <c r="C6710" t="s">
        <v>3</v>
      </c>
      <c r="D6710">
        <v>1</v>
      </c>
    </row>
    <row r="6711" spans="1:4" x14ac:dyDescent="0.2">
      <c r="A6711" s="1">
        <v>3399</v>
      </c>
      <c r="B6711" s="3">
        <v>42657.789583333331</v>
      </c>
      <c r="C6711" t="s">
        <v>8</v>
      </c>
      <c r="D6711">
        <v>2</v>
      </c>
    </row>
    <row r="6712" spans="1:4" x14ac:dyDescent="0.2">
      <c r="A6712" s="1">
        <v>3400</v>
      </c>
      <c r="B6712" s="3">
        <v>42657.789583333331</v>
      </c>
      <c r="C6712" t="s">
        <v>12</v>
      </c>
      <c r="D6712">
        <v>1</v>
      </c>
    </row>
    <row r="6713" spans="1:4" x14ac:dyDescent="0.2">
      <c r="A6713" s="1">
        <v>3399</v>
      </c>
      <c r="B6713" s="3">
        <v>42657.789583333331</v>
      </c>
      <c r="C6713" t="s">
        <v>12</v>
      </c>
      <c r="D6713">
        <v>1</v>
      </c>
    </row>
    <row r="6714" spans="1:4" x14ac:dyDescent="0.2">
      <c r="A6714" s="1">
        <v>3400</v>
      </c>
      <c r="B6714" s="3">
        <v>42657.789583333331</v>
      </c>
      <c r="C6714" t="s">
        <v>18</v>
      </c>
      <c r="D6714">
        <v>1</v>
      </c>
    </row>
    <row r="6715" spans="1:4" x14ac:dyDescent="0.2">
      <c r="A6715" s="1">
        <v>3400</v>
      </c>
      <c r="B6715" s="3">
        <v>42657.789583333331</v>
      </c>
      <c r="C6715" t="s">
        <v>14</v>
      </c>
      <c r="D6715">
        <v>1</v>
      </c>
    </row>
    <row r="6716" spans="1:4" x14ac:dyDescent="0.2">
      <c r="A6716" s="1">
        <v>3400</v>
      </c>
      <c r="B6716" s="3">
        <v>42657.789583333331</v>
      </c>
      <c r="C6716" t="s">
        <v>17</v>
      </c>
      <c r="D6716">
        <v>2</v>
      </c>
    </row>
    <row r="6717" spans="1:4" x14ac:dyDescent="0.2">
      <c r="A6717" s="1">
        <v>3400</v>
      </c>
      <c r="B6717" s="3">
        <v>42657.789583333331</v>
      </c>
      <c r="C6717" t="s">
        <v>32</v>
      </c>
      <c r="D6717">
        <v>1</v>
      </c>
    </row>
    <row r="6718" spans="1:4" x14ac:dyDescent="0.2">
      <c r="A6718" s="1">
        <v>3399</v>
      </c>
      <c r="B6718" s="3">
        <v>42657.789583333331</v>
      </c>
      <c r="C6718" t="s">
        <v>52</v>
      </c>
      <c r="D6718">
        <v>1</v>
      </c>
    </row>
    <row r="6719" spans="1:4" x14ac:dyDescent="0.2">
      <c r="A6719" s="1">
        <v>3400</v>
      </c>
      <c r="B6719" s="3">
        <v>42657.789583333331</v>
      </c>
      <c r="C6719" t="s">
        <v>81</v>
      </c>
      <c r="D6719">
        <v>1</v>
      </c>
    </row>
    <row r="6720" spans="1:4" x14ac:dyDescent="0.2">
      <c r="A6720" s="1">
        <v>3400</v>
      </c>
      <c r="B6720" s="3">
        <v>42657.789583333331</v>
      </c>
      <c r="C6720" t="s">
        <v>87</v>
      </c>
      <c r="D6720">
        <v>1</v>
      </c>
    </row>
    <row r="6721" spans="1:4" x14ac:dyDescent="0.2">
      <c r="A6721" s="1">
        <v>3400</v>
      </c>
      <c r="B6721" s="3">
        <v>42657.789583333331</v>
      </c>
      <c r="C6721" t="s">
        <v>103</v>
      </c>
      <c r="D6721">
        <v>2</v>
      </c>
    </row>
    <row r="6722" spans="1:4" x14ac:dyDescent="0.2">
      <c r="A6722" s="1">
        <v>3399</v>
      </c>
      <c r="B6722" s="3">
        <v>42657.789583333331</v>
      </c>
      <c r="C6722" t="s">
        <v>110</v>
      </c>
      <c r="D6722">
        <v>1</v>
      </c>
    </row>
    <row r="6723" spans="1:4" x14ac:dyDescent="0.2">
      <c r="A6723" s="1">
        <v>3400</v>
      </c>
      <c r="B6723" s="3">
        <v>42657.789583333331</v>
      </c>
      <c r="C6723" t="s">
        <v>135</v>
      </c>
      <c r="D6723">
        <v>1</v>
      </c>
    </row>
    <row r="6724" spans="1:4" x14ac:dyDescent="0.2">
      <c r="A6724" s="1">
        <v>3401</v>
      </c>
      <c r="B6724" s="3">
        <v>42657.791666666664</v>
      </c>
      <c r="C6724" t="s">
        <v>12</v>
      </c>
      <c r="D6724">
        <v>1</v>
      </c>
    </row>
    <row r="6725" spans="1:4" x14ac:dyDescent="0.2">
      <c r="A6725" s="1">
        <v>3401</v>
      </c>
      <c r="B6725" s="3">
        <v>42657.791666666664</v>
      </c>
      <c r="C6725" t="s">
        <v>14</v>
      </c>
      <c r="D6725">
        <v>1</v>
      </c>
    </row>
    <row r="6726" spans="1:4" x14ac:dyDescent="0.2">
      <c r="A6726" s="1">
        <v>3401</v>
      </c>
      <c r="B6726" s="3">
        <v>42657.791666666664</v>
      </c>
      <c r="C6726" t="s">
        <v>17</v>
      </c>
      <c r="D6726">
        <v>2</v>
      </c>
    </row>
    <row r="6727" spans="1:4" x14ac:dyDescent="0.2">
      <c r="A6727" s="1">
        <v>3401</v>
      </c>
      <c r="B6727" s="3">
        <v>42657.791666666664</v>
      </c>
      <c r="C6727" t="s">
        <v>18</v>
      </c>
      <c r="D6727">
        <v>1</v>
      </c>
    </row>
    <row r="6728" spans="1:4" x14ac:dyDescent="0.2">
      <c r="A6728" s="1">
        <v>3401</v>
      </c>
      <c r="B6728" s="3">
        <v>42657.791666666664</v>
      </c>
      <c r="C6728" t="s">
        <v>32</v>
      </c>
      <c r="D6728">
        <v>1</v>
      </c>
    </row>
    <row r="6729" spans="1:4" x14ac:dyDescent="0.2">
      <c r="A6729" s="1">
        <v>3401</v>
      </c>
      <c r="B6729" s="3">
        <v>42657.791666666664</v>
      </c>
      <c r="C6729" t="s">
        <v>81</v>
      </c>
      <c r="D6729">
        <v>1</v>
      </c>
    </row>
    <row r="6730" spans="1:4" x14ac:dyDescent="0.2">
      <c r="A6730" s="1">
        <v>3401</v>
      </c>
      <c r="B6730" s="3">
        <v>42657.791666666664</v>
      </c>
      <c r="C6730" t="s">
        <v>87</v>
      </c>
      <c r="D6730">
        <v>1</v>
      </c>
    </row>
    <row r="6731" spans="1:4" x14ac:dyDescent="0.2">
      <c r="A6731" s="1">
        <v>3401</v>
      </c>
      <c r="B6731" s="3">
        <v>42657.791666666664</v>
      </c>
      <c r="C6731" t="s">
        <v>103</v>
      </c>
      <c r="D6731">
        <v>2</v>
      </c>
    </row>
    <row r="6732" spans="1:4" x14ac:dyDescent="0.2">
      <c r="A6732" s="1">
        <v>3401</v>
      </c>
      <c r="B6732" s="3">
        <v>42657.791666666664</v>
      </c>
      <c r="C6732" t="s">
        <v>135</v>
      </c>
      <c r="D6732">
        <v>1</v>
      </c>
    </row>
    <row r="6733" spans="1:4" x14ac:dyDescent="0.2">
      <c r="A6733" s="1">
        <v>3402</v>
      </c>
      <c r="B6733" s="3">
        <v>42657.793749999997</v>
      </c>
      <c r="C6733" t="s">
        <v>5</v>
      </c>
      <c r="D6733">
        <v>2</v>
      </c>
    </row>
    <row r="6734" spans="1:4" x14ac:dyDescent="0.2">
      <c r="A6734" s="1">
        <v>3402</v>
      </c>
      <c r="B6734" s="3">
        <v>42657.793749999997</v>
      </c>
      <c r="C6734" t="s">
        <v>8</v>
      </c>
      <c r="D6734">
        <v>2</v>
      </c>
    </row>
    <row r="6735" spans="1:4" x14ac:dyDescent="0.2">
      <c r="A6735" s="1">
        <v>3402</v>
      </c>
      <c r="B6735" s="3">
        <v>42657.793749999997</v>
      </c>
      <c r="C6735" t="s">
        <v>14</v>
      </c>
      <c r="D6735">
        <v>1</v>
      </c>
    </row>
    <row r="6736" spans="1:4" x14ac:dyDescent="0.2">
      <c r="A6736" s="1">
        <v>3402</v>
      </c>
      <c r="B6736" s="3">
        <v>42657.793749999997</v>
      </c>
      <c r="C6736" t="s">
        <v>19</v>
      </c>
      <c r="D6736">
        <v>1</v>
      </c>
    </row>
    <row r="6737" spans="1:4" x14ac:dyDescent="0.2">
      <c r="A6737" s="1">
        <v>3402</v>
      </c>
      <c r="B6737" s="3">
        <v>42657.793749999997</v>
      </c>
      <c r="C6737" t="s">
        <v>89</v>
      </c>
      <c r="D6737">
        <v>1</v>
      </c>
    </row>
    <row r="6738" spans="1:4" x14ac:dyDescent="0.2">
      <c r="A6738" s="1">
        <v>3403</v>
      </c>
      <c r="B6738" s="3">
        <v>42657.79583333333</v>
      </c>
      <c r="C6738" t="s">
        <v>22</v>
      </c>
      <c r="D6738">
        <v>1</v>
      </c>
    </row>
    <row r="6739" spans="1:4" x14ac:dyDescent="0.2">
      <c r="A6739" s="1">
        <v>3403</v>
      </c>
      <c r="B6739" s="3">
        <v>42657.79583333333</v>
      </c>
      <c r="C6739" t="s">
        <v>19</v>
      </c>
      <c r="D6739">
        <v>1</v>
      </c>
    </row>
    <row r="6740" spans="1:4" x14ac:dyDescent="0.2">
      <c r="A6740" s="1">
        <v>3403</v>
      </c>
      <c r="B6740" s="3">
        <v>42657.79583333333</v>
      </c>
      <c r="C6740" t="s">
        <v>17</v>
      </c>
      <c r="D6740">
        <v>2</v>
      </c>
    </row>
    <row r="6741" spans="1:4" x14ac:dyDescent="0.2">
      <c r="A6741" s="1">
        <v>3403</v>
      </c>
      <c r="B6741" s="3">
        <v>42657.79583333333</v>
      </c>
      <c r="C6741" t="s">
        <v>63</v>
      </c>
      <c r="D6741">
        <v>1</v>
      </c>
    </row>
    <row r="6742" spans="1:4" x14ac:dyDescent="0.2">
      <c r="A6742" s="1">
        <v>3403</v>
      </c>
      <c r="B6742" s="3">
        <v>42657.79583333333</v>
      </c>
      <c r="C6742" t="s">
        <v>77</v>
      </c>
      <c r="D6742">
        <v>1</v>
      </c>
    </row>
    <row r="6743" spans="1:4" x14ac:dyDescent="0.2">
      <c r="A6743" s="1">
        <v>3403</v>
      </c>
      <c r="B6743" s="3">
        <v>42657.79583333333</v>
      </c>
      <c r="C6743" t="s">
        <v>68</v>
      </c>
      <c r="D6743">
        <v>1</v>
      </c>
    </row>
    <row r="6744" spans="1:4" x14ac:dyDescent="0.2">
      <c r="A6744" s="1">
        <v>3403</v>
      </c>
      <c r="B6744" s="3">
        <v>42657.79583333333</v>
      </c>
      <c r="C6744" t="s">
        <v>115</v>
      </c>
      <c r="D6744">
        <v>1</v>
      </c>
    </row>
    <row r="6745" spans="1:4" x14ac:dyDescent="0.2">
      <c r="A6745" s="1">
        <v>3403</v>
      </c>
      <c r="B6745" s="3">
        <v>42657.79583333333</v>
      </c>
      <c r="C6745" t="s">
        <v>88</v>
      </c>
      <c r="D6745">
        <v>1</v>
      </c>
    </row>
    <row r="6746" spans="1:4" x14ac:dyDescent="0.2">
      <c r="A6746" s="1">
        <v>3403</v>
      </c>
      <c r="B6746" s="3">
        <v>42657.79583333333</v>
      </c>
      <c r="C6746" t="s">
        <v>119</v>
      </c>
      <c r="D6746">
        <v>1</v>
      </c>
    </row>
    <row r="6747" spans="1:4" x14ac:dyDescent="0.2">
      <c r="A6747" s="1">
        <v>3403</v>
      </c>
      <c r="B6747" s="3">
        <v>42657.79583333333</v>
      </c>
      <c r="C6747" t="s">
        <v>160</v>
      </c>
      <c r="D6747">
        <v>1</v>
      </c>
    </row>
    <row r="6748" spans="1:4" x14ac:dyDescent="0.2">
      <c r="A6748" s="1">
        <v>3404</v>
      </c>
      <c r="B6748" s="3">
        <v>42657.797222222223</v>
      </c>
      <c r="C6748" t="s">
        <v>17</v>
      </c>
      <c r="D6748">
        <v>2</v>
      </c>
    </row>
    <row r="6749" spans="1:4" x14ac:dyDescent="0.2">
      <c r="A6749" s="1">
        <v>3404</v>
      </c>
      <c r="B6749" s="3">
        <v>42657.797222222223</v>
      </c>
      <c r="C6749" t="s">
        <v>18</v>
      </c>
      <c r="D6749">
        <v>1</v>
      </c>
    </row>
    <row r="6750" spans="1:4" x14ac:dyDescent="0.2">
      <c r="A6750" s="1">
        <v>3404</v>
      </c>
      <c r="B6750" s="3">
        <v>42657.797222222223</v>
      </c>
      <c r="C6750" t="s">
        <v>15</v>
      </c>
      <c r="D6750">
        <v>1</v>
      </c>
    </row>
    <row r="6751" spans="1:4" x14ac:dyDescent="0.2">
      <c r="A6751" s="1">
        <v>3404</v>
      </c>
      <c r="B6751" s="3">
        <v>42657.797222222223</v>
      </c>
      <c r="C6751" t="s">
        <v>74</v>
      </c>
      <c r="D6751">
        <v>2</v>
      </c>
    </row>
    <row r="6752" spans="1:4" x14ac:dyDescent="0.2">
      <c r="A6752" s="1">
        <v>3404</v>
      </c>
      <c r="B6752" s="3">
        <v>42657.797222222223</v>
      </c>
      <c r="C6752" t="s">
        <v>87</v>
      </c>
      <c r="D6752">
        <v>1</v>
      </c>
    </row>
    <row r="6753" spans="1:4" x14ac:dyDescent="0.2">
      <c r="A6753" s="1">
        <v>3404</v>
      </c>
      <c r="B6753" s="3">
        <v>42657.797222222223</v>
      </c>
      <c r="C6753" t="s">
        <v>86</v>
      </c>
      <c r="D6753">
        <v>1</v>
      </c>
    </row>
    <row r="6754" spans="1:4" x14ac:dyDescent="0.2">
      <c r="A6754" s="1">
        <v>3404</v>
      </c>
      <c r="B6754" s="3">
        <v>42657.797222222223</v>
      </c>
      <c r="C6754" t="s">
        <v>99</v>
      </c>
      <c r="D6754">
        <v>1</v>
      </c>
    </row>
    <row r="6755" spans="1:4" x14ac:dyDescent="0.2">
      <c r="A6755" s="1">
        <v>3404</v>
      </c>
      <c r="B6755" s="3">
        <v>42657.797222222223</v>
      </c>
      <c r="C6755" t="s">
        <v>96</v>
      </c>
      <c r="D6755">
        <v>1</v>
      </c>
    </row>
    <row r="6756" spans="1:4" x14ac:dyDescent="0.2">
      <c r="A6756" s="1">
        <v>3405</v>
      </c>
      <c r="B6756" s="3">
        <v>42657.799305555556</v>
      </c>
      <c r="C6756" t="s">
        <v>5</v>
      </c>
      <c r="D6756">
        <v>1</v>
      </c>
    </row>
    <row r="6757" spans="1:4" x14ac:dyDescent="0.2">
      <c r="A6757" s="1">
        <v>3405</v>
      </c>
      <c r="B6757" s="3">
        <v>42657.799305555556</v>
      </c>
      <c r="C6757" t="s">
        <v>15</v>
      </c>
      <c r="D6757">
        <v>1</v>
      </c>
    </row>
    <row r="6758" spans="1:4" x14ac:dyDescent="0.2">
      <c r="A6758" s="1">
        <v>3405</v>
      </c>
      <c r="B6758" s="3">
        <v>42657.799305555556</v>
      </c>
      <c r="C6758" t="s">
        <v>17</v>
      </c>
      <c r="D6758">
        <v>1</v>
      </c>
    </row>
    <row r="6759" spans="1:4" x14ac:dyDescent="0.2">
      <c r="A6759" s="1">
        <v>3405</v>
      </c>
      <c r="B6759" s="3">
        <v>42657.799305555556</v>
      </c>
      <c r="C6759" t="s">
        <v>61</v>
      </c>
      <c r="D6759">
        <v>1</v>
      </c>
    </row>
    <row r="6760" spans="1:4" x14ac:dyDescent="0.2">
      <c r="A6760" s="1">
        <v>3405</v>
      </c>
      <c r="B6760" s="3">
        <v>42657.799305555556</v>
      </c>
      <c r="C6760" t="s">
        <v>112</v>
      </c>
      <c r="D6760">
        <v>1</v>
      </c>
    </row>
    <row r="6761" spans="1:4" x14ac:dyDescent="0.2">
      <c r="A6761" s="1">
        <v>3405</v>
      </c>
      <c r="B6761" s="3">
        <v>42657.799305555556</v>
      </c>
      <c r="C6761" t="s">
        <v>148</v>
      </c>
      <c r="D6761">
        <v>1</v>
      </c>
    </row>
    <row r="6762" spans="1:4" x14ac:dyDescent="0.2">
      <c r="A6762" s="1">
        <v>3406</v>
      </c>
      <c r="B6762" s="3">
        <v>42657.805555555555</v>
      </c>
      <c r="C6762" t="s">
        <v>12</v>
      </c>
      <c r="D6762">
        <v>1</v>
      </c>
    </row>
    <row r="6763" spans="1:4" x14ac:dyDescent="0.2">
      <c r="A6763" s="1">
        <v>3406</v>
      </c>
      <c r="B6763" s="3">
        <v>42657.805555555555</v>
      </c>
      <c r="C6763" t="s">
        <v>17</v>
      </c>
      <c r="D6763">
        <v>1</v>
      </c>
    </row>
    <row r="6764" spans="1:4" x14ac:dyDescent="0.2">
      <c r="A6764" s="1">
        <v>3406</v>
      </c>
      <c r="B6764" s="3">
        <v>42657.805555555555</v>
      </c>
      <c r="C6764" t="s">
        <v>40</v>
      </c>
      <c r="D6764">
        <v>1</v>
      </c>
    </row>
    <row r="6765" spans="1:4" x14ac:dyDescent="0.2">
      <c r="A6765" s="1">
        <v>3406</v>
      </c>
      <c r="B6765" s="3">
        <v>42657.805555555555</v>
      </c>
      <c r="C6765" t="s">
        <v>55</v>
      </c>
      <c r="D6765">
        <v>1</v>
      </c>
    </row>
    <row r="6766" spans="1:4" x14ac:dyDescent="0.2">
      <c r="A6766" s="1">
        <v>3406</v>
      </c>
      <c r="B6766" s="3">
        <v>42657.805555555555</v>
      </c>
      <c r="C6766" t="s">
        <v>88</v>
      </c>
      <c r="D6766">
        <v>1</v>
      </c>
    </row>
    <row r="6767" spans="1:4" x14ac:dyDescent="0.2">
      <c r="A6767" s="1">
        <v>3406</v>
      </c>
      <c r="B6767" s="3">
        <v>42657.805555555555</v>
      </c>
      <c r="C6767" t="s">
        <v>105</v>
      </c>
      <c r="D6767">
        <v>1</v>
      </c>
    </row>
    <row r="6768" spans="1:4" x14ac:dyDescent="0.2">
      <c r="A6768" s="1">
        <v>3406</v>
      </c>
      <c r="B6768" s="3">
        <v>42657.805555555555</v>
      </c>
      <c r="C6768" t="s">
        <v>155</v>
      </c>
      <c r="D6768">
        <v>1</v>
      </c>
    </row>
    <row r="6769" spans="1:4" x14ac:dyDescent="0.2">
      <c r="A6769" s="1">
        <v>3407</v>
      </c>
      <c r="B6769" s="3">
        <v>42657.815972222219</v>
      </c>
      <c r="C6769" t="s">
        <v>5</v>
      </c>
      <c r="D6769">
        <v>1</v>
      </c>
    </row>
    <row r="6770" spans="1:4" x14ac:dyDescent="0.2">
      <c r="A6770" s="1">
        <v>3407</v>
      </c>
      <c r="B6770" s="3">
        <v>42657.815972222219</v>
      </c>
      <c r="C6770" t="s">
        <v>19</v>
      </c>
      <c r="D6770">
        <v>1</v>
      </c>
    </row>
    <row r="6771" spans="1:4" x14ac:dyDescent="0.2">
      <c r="A6771" s="1">
        <v>3407</v>
      </c>
      <c r="B6771" s="3">
        <v>42657.815972222219</v>
      </c>
      <c r="C6771" t="s">
        <v>17</v>
      </c>
      <c r="D6771">
        <v>1</v>
      </c>
    </row>
    <row r="6772" spans="1:4" x14ac:dyDescent="0.2">
      <c r="A6772" s="1">
        <v>3407</v>
      </c>
      <c r="B6772" s="3">
        <v>42657.815972222219</v>
      </c>
      <c r="C6772" t="s">
        <v>33</v>
      </c>
      <c r="D6772">
        <v>1</v>
      </c>
    </row>
    <row r="6773" spans="1:4" x14ac:dyDescent="0.2">
      <c r="A6773" s="1">
        <v>3407</v>
      </c>
      <c r="B6773" s="3">
        <v>42657.815972222219</v>
      </c>
      <c r="C6773" t="s">
        <v>61</v>
      </c>
      <c r="D6773">
        <v>1</v>
      </c>
    </row>
    <row r="6774" spans="1:4" x14ac:dyDescent="0.2">
      <c r="A6774" s="1">
        <v>3407</v>
      </c>
      <c r="B6774" s="3">
        <v>42657.815972222219</v>
      </c>
      <c r="C6774" t="s">
        <v>99</v>
      </c>
      <c r="D6774">
        <v>1</v>
      </c>
    </row>
    <row r="6775" spans="1:4" x14ac:dyDescent="0.2">
      <c r="A6775" s="1">
        <v>3407</v>
      </c>
      <c r="B6775" s="3">
        <v>42657.815972222219</v>
      </c>
      <c r="C6775" t="s">
        <v>89</v>
      </c>
      <c r="D6775">
        <v>1</v>
      </c>
    </row>
    <row r="6776" spans="1:4" x14ac:dyDescent="0.2">
      <c r="A6776" s="1">
        <v>3408</v>
      </c>
      <c r="B6776" s="3">
        <v>42657.826388888891</v>
      </c>
      <c r="C6776" t="s">
        <v>12</v>
      </c>
      <c r="D6776">
        <v>2</v>
      </c>
    </row>
    <row r="6777" spans="1:4" x14ac:dyDescent="0.2">
      <c r="A6777" s="1">
        <v>3408</v>
      </c>
      <c r="B6777" s="3">
        <v>42657.826388888891</v>
      </c>
      <c r="C6777" t="s">
        <v>72</v>
      </c>
      <c r="D6777">
        <v>1</v>
      </c>
    </row>
    <row r="6778" spans="1:4" x14ac:dyDescent="0.2">
      <c r="A6778" s="1">
        <v>3408</v>
      </c>
      <c r="B6778" s="3">
        <v>42657.826388888891</v>
      </c>
      <c r="C6778" t="s">
        <v>77</v>
      </c>
      <c r="D6778">
        <v>1</v>
      </c>
    </row>
    <row r="6779" spans="1:4" x14ac:dyDescent="0.2">
      <c r="A6779" s="1">
        <v>3408</v>
      </c>
      <c r="B6779" s="3">
        <v>42657.826388888891</v>
      </c>
      <c r="C6779" t="s">
        <v>97</v>
      </c>
      <c r="D6779">
        <v>1</v>
      </c>
    </row>
    <row r="6780" spans="1:4" x14ac:dyDescent="0.2">
      <c r="A6780" s="1">
        <v>3408</v>
      </c>
      <c r="B6780" s="3">
        <v>42657.826388888891</v>
      </c>
      <c r="C6780" t="s">
        <v>132</v>
      </c>
      <c r="D6780">
        <v>1</v>
      </c>
    </row>
    <row r="6781" spans="1:4" x14ac:dyDescent="0.2">
      <c r="A6781" s="1">
        <v>3408</v>
      </c>
      <c r="B6781" s="3">
        <v>42657.826388888891</v>
      </c>
      <c r="C6781" t="s">
        <v>160</v>
      </c>
      <c r="D6781">
        <v>1</v>
      </c>
    </row>
    <row r="6782" spans="1:4" x14ac:dyDescent="0.2">
      <c r="A6782" s="1">
        <v>3409</v>
      </c>
      <c r="B6782" s="3">
        <v>42657.831944444442</v>
      </c>
      <c r="C6782" t="s">
        <v>10</v>
      </c>
      <c r="D6782">
        <v>1</v>
      </c>
    </row>
    <row r="6783" spans="1:4" x14ac:dyDescent="0.2">
      <c r="A6783" s="1">
        <v>3409</v>
      </c>
      <c r="B6783" s="3">
        <v>42657.831944444442</v>
      </c>
      <c r="C6783" t="s">
        <v>12</v>
      </c>
      <c r="D6783">
        <v>1</v>
      </c>
    </row>
    <row r="6784" spans="1:4" x14ac:dyDescent="0.2">
      <c r="A6784" s="1">
        <v>3409</v>
      </c>
      <c r="B6784" s="3">
        <v>42657.831944444442</v>
      </c>
      <c r="C6784" t="s">
        <v>17</v>
      </c>
      <c r="D6784">
        <v>2</v>
      </c>
    </row>
    <row r="6785" spans="1:4" x14ac:dyDescent="0.2">
      <c r="A6785" s="1">
        <v>3409</v>
      </c>
      <c r="B6785" s="3">
        <v>42657.831944444442</v>
      </c>
      <c r="C6785" t="s">
        <v>33</v>
      </c>
      <c r="D6785">
        <v>1</v>
      </c>
    </row>
    <row r="6786" spans="1:4" x14ac:dyDescent="0.2">
      <c r="A6786" s="1">
        <v>3409</v>
      </c>
      <c r="B6786" s="3">
        <v>42657.831944444442</v>
      </c>
      <c r="C6786" t="s">
        <v>89</v>
      </c>
      <c r="D6786">
        <v>1</v>
      </c>
    </row>
    <row r="6787" spans="1:4" x14ac:dyDescent="0.2">
      <c r="A6787" s="1">
        <v>3409</v>
      </c>
      <c r="B6787" s="3">
        <v>42657.831944444442</v>
      </c>
      <c r="C6787" t="s">
        <v>133</v>
      </c>
      <c r="D6787">
        <v>1</v>
      </c>
    </row>
    <row r="6788" spans="1:4" x14ac:dyDescent="0.2">
      <c r="A6788" s="1">
        <v>3409</v>
      </c>
      <c r="B6788" s="3">
        <v>42657.831944444442</v>
      </c>
      <c r="C6788" t="s">
        <v>97</v>
      </c>
      <c r="D6788">
        <v>1</v>
      </c>
    </row>
    <row r="6789" spans="1:4" x14ac:dyDescent="0.2">
      <c r="A6789" s="1">
        <v>3410</v>
      </c>
      <c r="B6789" s="3">
        <v>42657.847916666666</v>
      </c>
      <c r="C6789" t="s">
        <v>34</v>
      </c>
      <c r="D6789">
        <v>1</v>
      </c>
    </row>
    <row r="6790" spans="1:4" x14ac:dyDescent="0.2">
      <c r="A6790" s="1">
        <v>3410</v>
      </c>
      <c r="B6790" s="3">
        <v>42657.847916666666</v>
      </c>
      <c r="C6790" t="s">
        <v>31</v>
      </c>
      <c r="D6790">
        <v>1</v>
      </c>
    </row>
    <row r="6791" spans="1:4" x14ac:dyDescent="0.2">
      <c r="A6791" s="1">
        <v>3410</v>
      </c>
      <c r="B6791" s="3">
        <v>42657.847916666666</v>
      </c>
      <c r="C6791" t="s">
        <v>155</v>
      </c>
      <c r="D6791">
        <v>1</v>
      </c>
    </row>
    <row r="6792" spans="1:4" x14ac:dyDescent="0.2">
      <c r="A6792" s="1">
        <v>3411</v>
      </c>
      <c r="B6792" s="3">
        <v>42657.854166666664</v>
      </c>
      <c r="C6792" t="s">
        <v>8</v>
      </c>
      <c r="D6792">
        <v>2</v>
      </c>
    </row>
    <row r="6793" spans="1:4" x14ac:dyDescent="0.2">
      <c r="A6793" s="1">
        <v>3411</v>
      </c>
      <c r="B6793" s="3">
        <v>42657.854166666664</v>
      </c>
      <c r="C6793" t="s">
        <v>14</v>
      </c>
      <c r="D6793">
        <v>1</v>
      </c>
    </row>
    <row r="6794" spans="1:4" x14ac:dyDescent="0.2">
      <c r="A6794" s="1">
        <v>3411</v>
      </c>
      <c r="B6794" s="3">
        <v>42657.854166666664</v>
      </c>
      <c r="C6794" t="s">
        <v>16</v>
      </c>
      <c r="D6794">
        <v>1</v>
      </c>
    </row>
    <row r="6795" spans="1:4" x14ac:dyDescent="0.2">
      <c r="A6795" s="1">
        <v>3411</v>
      </c>
      <c r="B6795" s="3">
        <v>42657.854166666664</v>
      </c>
      <c r="C6795" t="s">
        <v>98</v>
      </c>
      <c r="D6795">
        <v>1</v>
      </c>
    </row>
    <row r="6796" spans="1:4" x14ac:dyDescent="0.2">
      <c r="A6796" s="1">
        <v>3412</v>
      </c>
      <c r="B6796" s="3">
        <v>42657.855555555558</v>
      </c>
      <c r="C6796" t="s">
        <v>5</v>
      </c>
      <c r="D6796">
        <v>1</v>
      </c>
    </row>
    <row r="6797" spans="1:4" x14ac:dyDescent="0.2">
      <c r="A6797" s="1">
        <v>3412</v>
      </c>
      <c r="B6797" s="3">
        <v>42657.855555555558</v>
      </c>
      <c r="C6797" t="s">
        <v>4</v>
      </c>
      <c r="D6797">
        <v>1</v>
      </c>
    </row>
    <row r="6798" spans="1:4" x14ac:dyDescent="0.2">
      <c r="A6798" s="1">
        <v>3412</v>
      </c>
      <c r="B6798" s="3">
        <v>42657.855555555558</v>
      </c>
      <c r="C6798" t="s">
        <v>8</v>
      </c>
      <c r="D6798">
        <v>2</v>
      </c>
    </row>
    <row r="6799" spans="1:4" x14ac:dyDescent="0.2">
      <c r="A6799" s="1">
        <v>3412</v>
      </c>
      <c r="B6799" s="3">
        <v>42657.855555555558</v>
      </c>
      <c r="C6799" t="s">
        <v>17</v>
      </c>
      <c r="D6799">
        <v>1</v>
      </c>
    </row>
    <row r="6800" spans="1:4" x14ac:dyDescent="0.2">
      <c r="A6800" s="1">
        <v>3412</v>
      </c>
      <c r="B6800" s="3">
        <v>42657.855555555558</v>
      </c>
      <c r="C6800" t="s">
        <v>19</v>
      </c>
      <c r="D6800">
        <v>1</v>
      </c>
    </row>
    <row r="6801" spans="1:4" x14ac:dyDescent="0.2">
      <c r="A6801" s="1">
        <v>3412</v>
      </c>
      <c r="B6801" s="3">
        <v>42657.855555555558</v>
      </c>
      <c r="C6801" t="s">
        <v>33</v>
      </c>
      <c r="D6801">
        <v>1</v>
      </c>
    </row>
    <row r="6802" spans="1:4" x14ac:dyDescent="0.2">
      <c r="A6802" s="1">
        <v>3412</v>
      </c>
      <c r="B6802" s="3">
        <v>42657.855555555558</v>
      </c>
      <c r="C6802" t="s">
        <v>96</v>
      </c>
      <c r="D6802">
        <v>1</v>
      </c>
    </row>
    <row r="6803" spans="1:4" x14ac:dyDescent="0.2">
      <c r="A6803" s="1">
        <v>3413</v>
      </c>
      <c r="B6803" s="3">
        <v>42657.883333333331</v>
      </c>
      <c r="C6803" t="s">
        <v>12</v>
      </c>
      <c r="D6803">
        <v>1</v>
      </c>
    </row>
    <row r="6804" spans="1:4" x14ac:dyDescent="0.2">
      <c r="A6804" s="1">
        <v>3413</v>
      </c>
      <c r="B6804" s="3">
        <v>42657.883333333331</v>
      </c>
      <c r="C6804" t="s">
        <v>32</v>
      </c>
      <c r="D6804">
        <v>2</v>
      </c>
    </row>
    <row r="6805" spans="1:4" x14ac:dyDescent="0.2">
      <c r="A6805" s="1">
        <v>3413</v>
      </c>
      <c r="B6805" s="3">
        <v>42657.883333333331</v>
      </c>
      <c r="C6805" t="s">
        <v>51</v>
      </c>
      <c r="D6805">
        <v>1</v>
      </c>
    </row>
    <row r="6806" spans="1:4" x14ac:dyDescent="0.2">
      <c r="A6806" s="1">
        <v>3413</v>
      </c>
      <c r="B6806" s="3">
        <v>42657.883333333331</v>
      </c>
      <c r="C6806" t="s">
        <v>63</v>
      </c>
      <c r="D6806">
        <v>1</v>
      </c>
    </row>
    <row r="6807" spans="1:4" x14ac:dyDescent="0.2">
      <c r="A6807" s="1">
        <v>3413</v>
      </c>
      <c r="B6807" s="3">
        <v>42657.883333333331</v>
      </c>
      <c r="C6807" t="s">
        <v>112</v>
      </c>
      <c r="D6807">
        <v>1</v>
      </c>
    </row>
    <row r="6808" spans="1:4" x14ac:dyDescent="0.2">
      <c r="A6808" s="1">
        <v>3413</v>
      </c>
      <c r="B6808" s="3">
        <v>42657.883333333331</v>
      </c>
      <c r="C6808" t="s">
        <v>158</v>
      </c>
      <c r="D6808">
        <v>1</v>
      </c>
    </row>
    <row r="6809" spans="1:4" x14ac:dyDescent="0.2">
      <c r="A6809" s="1">
        <v>3414</v>
      </c>
      <c r="B6809" s="3">
        <v>42657.893750000003</v>
      </c>
      <c r="C6809" t="s">
        <v>3</v>
      </c>
      <c r="D6809">
        <v>1</v>
      </c>
    </row>
    <row r="6810" spans="1:4" x14ac:dyDescent="0.2">
      <c r="A6810" s="1">
        <v>3414</v>
      </c>
      <c r="B6810" s="3">
        <v>42657.893750000003</v>
      </c>
      <c r="C6810" t="s">
        <v>32</v>
      </c>
      <c r="D6810">
        <v>1</v>
      </c>
    </row>
    <row r="6811" spans="1:4" x14ac:dyDescent="0.2">
      <c r="A6811" s="1">
        <v>3414</v>
      </c>
      <c r="B6811" s="3">
        <v>42657.893750000003</v>
      </c>
      <c r="C6811" t="s">
        <v>57</v>
      </c>
      <c r="D6811">
        <v>1</v>
      </c>
    </row>
    <row r="6812" spans="1:4" x14ac:dyDescent="0.2">
      <c r="A6812" s="1">
        <v>3414</v>
      </c>
      <c r="B6812" s="3">
        <v>42657.893750000003</v>
      </c>
      <c r="C6812" t="s">
        <v>110</v>
      </c>
      <c r="D6812">
        <v>1</v>
      </c>
    </row>
    <row r="6813" spans="1:4" x14ac:dyDescent="0.2">
      <c r="A6813" s="1">
        <v>3415</v>
      </c>
      <c r="B6813" s="3">
        <v>42657.946527777778</v>
      </c>
      <c r="C6813" t="s">
        <v>63</v>
      </c>
      <c r="D6813">
        <v>1</v>
      </c>
    </row>
    <row r="6814" spans="1:4" x14ac:dyDescent="0.2">
      <c r="A6814" s="1">
        <v>3415</v>
      </c>
      <c r="B6814" s="3">
        <v>42657.946527777778</v>
      </c>
      <c r="C6814" t="s">
        <v>78</v>
      </c>
      <c r="D6814">
        <v>1</v>
      </c>
    </row>
    <row r="6815" spans="1:4" x14ac:dyDescent="0.2">
      <c r="A6815" s="1">
        <v>3415</v>
      </c>
      <c r="B6815" s="3">
        <v>42657.946527777778</v>
      </c>
      <c r="C6815" t="s">
        <v>103</v>
      </c>
      <c r="D6815">
        <v>1</v>
      </c>
    </row>
    <row r="6816" spans="1:4" x14ac:dyDescent="0.2">
      <c r="A6816" s="1">
        <v>3415</v>
      </c>
      <c r="B6816" s="3">
        <v>42657.946527777778</v>
      </c>
      <c r="C6816" t="s">
        <v>122</v>
      </c>
      <c r="D6816">
        <v>1</v>
      </c>
    </row>
    <row r="6817" spans="1:4" x14ac:dyDescent="0.2">
      <c r="A6817" s="1">
        <v>3416</v>
      </c>
      <c r="B6817" s="3">
        <v>42658.681250000001</v>
      </c>
      <c r="C6817" t="s">
        <v>5</v>
      </c>
      <c r="D6817">
        <v>1</v>
      </c>
    </row>
    <row r="6818" spans="1:4" x14ac:dyDescent="0.2">
      <c r="A6818" s="1">
        <v>3416</v>
      </c>
      <c r="B6818" s="3">
        <v>42658.681250000001</v>
      </c>
      <c r="C6818" t="s">
        <v>6</v>
      </c>
      <c r="D6818">
        <v>1</v>
      </c>
    </row>
    <row r="6819" spans="1:4" x14ac:dyDescent="0.2">
      <c r="A6819" s="1">
        <v>3416</v>
      </c>
      <c r="B6819" s="3">
        <v>42658.681250000001</v>
      </c>
      <c r="C6819" t="s">
        <v>7</v>
      </c>
      <c r="D6819">
        <v>1</v>
      </c>
    </row>
    <row r="6820" spans="1:4" x14ac:dyDescent="0.2">
      <c r="A6820" s="1">
        <v>3416</v>
      </c>
      <c r="B6820" s="3">
        <v>42658.681250000001</v>
      </c>
      <c r="C6820" t="s">
        <v>8</v>
      </c>
      <c r="D6820">
        <v>6</v>
      </c>
    </row>
    <row r="6821" spans="1:4" x14ac:dyDescent="0.2">
      <c r="A6821" s="1">
        <v>3416</v>
      </c>
      <c r="B6821" s="3">
        <v>42658.681250000001</v>
      </c>
      <c r="C6821" t="s">
        <v>12</v>
      </c>
      <c r="D6821">
        <v>5</v>
      </c>
    </row>
    <row r="6822" spans="1:4" x14ac:dyDescent="0.2">
      <c r="A6822" s="1">
        <v>3416</v>
      </c>
      <c r="B6822" s="3">
        <v>42658.681250000001</v>
      </c>
      <c r="C6822" t="s">
        <v>17</v>
      </c>
      <c r="D6822">
        <v>3</v>
      </c>
    </row>
    <row r="6823" spans="1:4" x14ac:dyDescent="0.2">
      <c r="A6823" s="1">
        <v>3416</v>
      </c>
      <c r="B6823" s="3">
        <v>42658.681250000001</v>
      </c>
      <c r="C6823" t="s">
        <v>20</v>
      </c>
      <c r="D6823">
        <v>1</v>
      </c>
    </row>
    <row r="6824" spans="1:4" x14ac:dyDescent="0.2">
      <c r="A6824" s="1">
        <v>3416</v>
      </c>
      <c r="B6824" s="3">
        <v>42658.681250000001</v>
      </c>
      <c r="C6824" t="s">
        <v>61</v>
      </c>
      <c r="D6824">
        <v>1</v>
      </c>
    </row>
    <row r="6825" spans="1:4" x14ac:dyDescent="0.2">
      <c r="A6825" s="1">
        <v>3416</v>
      </c>
      <c r="B6825" s="3">
        <v>42658.681250000001</v>
      </c>
      <c r="C6825" t="s">
        <v>79</v>
      </c>
      <c r="D6825">
        <v>1</v>
      </c>
    </row>
    <row r="6826" spans="1:4" x14ac:dyDescent="0.2">
      <c r="A6826" s="1">
        <v>3416</v>
      </c>
      <c r="B6826" s="3">
        <v>42658.681250000001</v>
      </c>
      <c r="C6826" t="s">
        <v>67</v>
      </c>
      <c r="D6826">
        <v>1</v>
      </c>
    </row>
    <row r="6827" spans="1:4" x14ac:dyDescent="0.2">
      <c r="A6827" s="1">
        <v>3416</v>
      </c>
      <c r="B6827" s="3">
        <v>42658.681250000001</v>
      </c>
      <c r="C6827" t="s">
        <v>87</v>
      </c>
      <c r="D6827">
        <v>1</v>
      </c>
    </row>
    <row r="6828" spans="1:4" x14ac:dyDescent="0.2">
      <c r="A6828" s="1">
        <v>3416</v>
      </c>
      <c r="B6828" s="3">
        <v>42658.681250000001</v>
      </c>
      <c r="C6828" t="s">
        <v>105</v>
      </c>
      <c r="D6828">
        <v>1</v>
      </c>
    </row>
    <row r="6829" spans="1:4" x14ac:dyDescent="0.2">
      <c r="A6829" s="1">
        <v>3416</v>
      </c>
      <c r="B6829" s="3">
        <v>42658.681250000001</v>
      </c>
      <c r="C6829" t="s">
        <v>118</v>
      </c>
      <c r="D6829">
        <v>1</v>
      </c>
    </row>
    <row r="6830" spans="1:4" x14ac:dyDescent="0.2">
      <c r="A6830" s="1">
        <v>3417</v>
      </c>
      <c r="B6830" s="3">
        <v>42658.736805555556</v>
      </c>
      <c r="C6830" t="s">
        <v>126</v>
      </c>
      <c r="D6830">
        <v>1</v>
      </c>
    </row>
    <row r="6831" spans="1:4" x14ac:dyDescent="0.2">
      <c r="A6831" s="1">
        <v>3417</v>
      </c>
      <c r="B6831" s="3">
        <v>42658.736805555556</v>
      </c>
      <c r="C6831" t="s">
        <v>155</v>
      </c>
      <c r="D6831">
        <v>1</v>
      </c>
    </row>
    <row r="6832" spans="1:4" x14ac:dyDescent="0.2">
      <c r="A6832" s="1">
        <v>3418</v>
      </c>
      <c r="B6832" s="3">
        <v>42658.739583333336</v>
      </c>
      <c r="C6832" t="s">
        <v>12</v>
      </c>
      <c r="D6832">
        <v>1</v>
      </c>
    </row>
    <row r="6833" spans="1:4" x14ac:dyDescent="0.2">
      <c r="A6833" s="1">
        <v>3418</v>
      </c>
      <c r="B6833" s="3">
        <v>42658.739583333336</v>
      </c>
      <c r="C6833" t="s">
        <v>20</v>
      </c>
      <c r="D6833">
        <v>1</v>
      </c>
    </row>
    <row r="6834" spans="1:4" x14ac:dyDescent="0.2">
      <c r="A6834" s="1">
        <v>3418</v>
      </c>
      <c r="B6834" s="3">
        <v>42658.739583333336</v>
      </c>
      <c r="C6834" t="s">
        <v>17</v>
      </c>
      <c r="D6834">
        <v>1</v>
      </c>
    </row>
    <row r="6835" spans="1:4" x14ac:dyDescent="0.2">
      <c r="A6835" s="1">
        <v>3418</v>
      </c>
      <c r="B6835" s="3">
        <v>42658.739583333336</v>
      </c>
      <c r="C6835" t="s">
        <v>27</v>
      </c>
      <c r="D6835">
        <v>1</v>
      </c>
    </row>
    <row r="6836" spans="1:4" x14ac:dyDescent="0.2">
      <c r="A6836" s="1">
        <v>3418</v>
      </c>
      <c r="B6836" s="3">
        <v>42658.739583333336</v>
      </c>
      <c r="C6836" t="s">
        <v>29</v>
      </c>
      <c r="D6836">
        <v>1</v>
      </c>
    </row>
    <row r="6837" spans="1:4" x14ac:dyDescent="0.2">
      <c r="A6837" s="1">
        <v>3418</v>
      </c>
      <c r="B6837" s="3">
        <v>42658.739583333336</v>
      </c>
      <c r="C6837" t="s">
        <v>55</v>
      </c>
      <c r="D6837">
        <v>2</v>
      </c>
    </row>
    <row r="6838" spans="1:4" x14ac:dyDescent="0.2">
      <c r="A6838" s="1">
        <v>3418</v>
      </c>
      <c r="B6838" s="3">
        <v>42658.739583333336</v>
      </c>
      <c r="C6838" t="s">
        <v>60</v>
      </c>
      <c r="D6838">
        <v>1</v>
      </c>
    </row>
    <row r="6839" spans="1:4" x14ac:dyDescent="0.2">
      <c r="A6839" s="1">
        <v>3418</v>
      </c>
      <c r="B6839" s="3">
        <v>42658.739583333336</v>
      </c>
      <c r="C6839" t="s">
        <v>69</v>
      </c>
      <c r="D6839">
        <v>1</v>
      </c>
    </row>
    <row r="6840" spans="1:4" x14ac:dyDescent="0.2">
      <c r="A6840" s="1">
        <v>3418</v>
      </c>
      <c r="B6840" s="3">
        <v>42658.739583333336</v>
      </c>
      <c r="C6840" t="s">
        <v>129</v>
      </c>
      <c r="D6840">
        <v>1</v>
      </c>
    </row>
    <row r="6841" spans="1:4" x14ac:dyDescent="0.2">
      <c r="A6841" s="1">
        <v>3419</v>
      </c>
      <c r="B6841" s="3">
        <v>42658.758333333331</v>
      </c>
      <c r="C6841" t="s">
        <v>16</v>
      </c>
      <c r="D6841">
        <v>1</v>
      </c>
    </row>
    <row r="6842" spans="1:4" x14ac:dyDescent="0.2">
      <c r="A6842" s="1">
        <v>3419</v>
      </c>
      <c r="B6842" s="3">
        <v>42658.758333333331</v>
      </c>
      <c r="C6842" t="s">
        <v>60</v>
      </c>
      <c r="D6842">
        <v>1</v>
      </c>
    </row>
    <row r="6843" spans="1:4" x14ac:dyDescent="0.2">
      <c r="A6843" s="1">
        <v>3419</v>
      </c>
      <c r="B6843" s="3">
        <v>42658.758333333331</v>
      </c>
      <c r="C6843" t="s">
        <v>121</v>
      </c>
      <c r="D6843">
        <v>1</v>
      </c>
    </row>
    <row r="6844" spans="1:4" x14ac:dyDescent="0.2">
      <c r="A6844" s="1">
        <v>3420</v>
      </c>
      <c r="B6844" s="3">
        <v>42658.759722222225</v>
      </c>
      <c r="C6844" t="s">
        <v>4</v>
      </c>
      <c r="D6844">
        <v>1</v>
      </c>
    </row>
    <row r="6845" spans="1:4" x14ac:dyDescent="0.2">
      <c r="A6845" s="1">
        <v>3420</v>
      </c>
      <c r="B6845" s="3">
        <v>42658.759722222225</v>
      </c>
      <c r="C6845" t="s">
        <v>8</v>
      </c>
      <c r="D6845">
        <v>1</v>
      </c>
    </row>
    <row r="6846" spans="1:4" x14ac:dyDescent="0.2">
      <c r="A6846" s="1">
        <v>3420</v>
      </c>
      <c r="B6846" s="3">
        <v>42658.759722222225</v>
      </c>
      <c r="C6846" t="s">
        <v>12</v>
      </c>
      <c r="D6846">
        <v>1</v>
      </c>
    </row>
    <row r="6847" spans="1:4" x14ac:dyDescent="0.2">
      <c r="A6847" s="1">
        <v>3420</v>
      </c>
      <c r="B6847" s="3">
        <v>42658.759722222225</v>
      </c>
      <c r="C6847" t="s">
        <v>14</v>
      </c>
      <c r="D6847">
        <v>2</v>
      </c>
    </row>
    <row r="6848" spans="1:4" x14ac:dyDescent="0.2">
      <c r="A6848" s="1">
        <v>3420</v>
      </c>
      <c r="B6848" s="3">
        <v>42658.759722222225</v>
      </c>
      <c r="C6848" t="s">
        <v>19</v>
      </c>
      <c r="D6848">
        <v>1</v>
      </c>
    </row>
    <row r="6849" spans="1:4" x14ac:dyDescent="0.2">
      <c r="A6849" s="1">
        <v>3420</v>
      </c>
      <c r="B6849" s="3">
        <v>42658.759722222225</v>
      </c>
      <c r="C6849" t="s">
        <v>33</v>
      </c>
      <c r="D6849">
        <v>2</v>
      </c>
    </row>
    <row r="6850" spans="1:4" x14ac:dyDescent="0.2">
      <c r="A6850" s="1">
        <v>3420</v>
      </c>
      <c r="B6850" s="3">
        <v>42658.759722222225</v>
      </c>
      <c r="C6850" t="s">
        <v>32</v>
      </c>
      <c r="D6850">
        <v>1</v>
      </c>
    </row>
    <row r="6851" spans="1:4" x14ac:dyDescent="0.2">
      <c r="A6851" s="1">
        <v>3420</v>
      </c>
      <c r="B6851" s="3">
        <v>42658.759722222225</v>
      </c>
      <c r="C6851" t="s">
        <v>61</v>
      </c>
      <c r="D6851">
        <v>1</v>
      </c>
    </row>
    <row r="6852" spans="1:4" x14ac:dyDescent="0.2">
      <c r="A6852" s="1">
        <v>3420</v>
      </c>
      <c r="B6852" s="3">
        <v>42658.759722222225</v>
      </c>
      <c r="C6852" t="s">
        <v>95</v>
      </c>
      <c r="D6852">
        <v>2</v>
      </c>
    </row>
    <row r="6853" spans="1:4" x14ac:dyDescent="0.2">
      <c r="A6853" s="1">
        <v>3420</v>
      </c>
      <c r="B6853" s="3">
        <v>42658.759722222225</v>
      </c>
      <c r="C6853" t="s">
        <v>96</v>
      </c>
      <c r="D6853">
        <v>1</v>
      </c>
    </row>
    <row r="6854" spans="1:4" x14ac:dyDescent="0.2">
      <c r="A6854" s="1">
        <v>3420</v>
      </c>
      <c r="B6854" s="3">
        <v>42658.759722222225</v>
      </c>
      <c r="C6854" t="s">
        <v>155</v>
      </c>
      <c r="D6854">
        <v>1</v>
      </c>
    </row>
    <row r="6855" spans="1:4" x14ac:dyDescent="0.2">
      <c r="A6855" s="1">
        <v>3421</v>
      </c>
      <c r="B6855" s="3">
        <v>42658.761111111111</v>
      </c>
      <c r="C6855" t="s">
        <v>33</v>
      </c>
      <c r="D6855">
        <v>1</v>
      </c>
    </row>
    <row r="6856" spans="1:4" x14ac:dyDescent="0.2">
      <c r="A6856" s="1">
        <v>3421</v>
      </c>
      <c r="B6856" s="3">
        <v>42658.761111111111</v>
      </c>
      <c r="C6856" t="s">
        <v>58</v>
      </c>
      <c r="D6856">
        <v>1</v>
      </c>
    </row>
    <row r="6857" spans="1:4" x14ac:dyDescent="0.2">
      <c r="A6857" s="1">
        <v>3421</v>
      </c>
      <c r="B6857" s="3">
        <v>42658.761111111111</v>
      </c>
      <c r="C6857" t="s">
        <v>72</v>
      </c>
      <c r="D6857">
        <v>1</v>
      </c>
    </row>
    <row r="6858" spans="1:4" x14ac:dyDescent="0.2">
      <c r="A6858" s="1">
        <v>3421</v>
      </c>
      <c r="B6858" s="3">
        <v>42658.761111111111</v>
      </c>
      <c r="C6858" t="s">
        <v>61</v>
      </c>
      <c r="D6858">
        <v>1</v>
      </c>
    </row>
    <row r="6859" spans="1:4" x14ac:dyDescent="0.2">
      <c r="A6859" s="1">
        <v>3421</v>
      </c>
      <c r="B6859" s="3">
        <v>42658.761111111111</v>
      </c>
      <c r="C6859" t="s">
        <v>111</v>
      </c>
      <c r="D6859">
        <v>1</v>
      </c>
    </row>
    <row r="6860" spans="1:4" x14ac:dyDescent="0.2">
      <c r="A6860" s="1">
        <v>3422</v>
      </c>
      <c r="B6860" s="3">
        <v>42658.763194444444</v>
      </c>
      <c r="C6860" t="s">
        <v>5</v>
      </c>
      <c r="D6860">
        <v>1</v>
      </c>
    </row>
    <row r="6861" spans="1:4" x14ac:dyDescent="0.2">
      <c r="A6861" s="1">
        <v>3422</v>
      </c>
      <c r="B6861" s="3">
        <v>42658.763194444444</v>
      </c>
      <c r="C6861" t="s">
        <v>8</v>
      </c>
      <c r="D6861">
        <v>2</v>
      </c>
    </row>
    <row r="6862" spans="1:4" x14ac:dyDescent="0.2">
      <c r="A6862" s="1">
        <v>3422</v>
      </c>
      <c r="B6862" s="3">
        <v>42658.763194444444</v>
      </c>
      <c r="C6862" t="s">
        <v>12</v>
      </c>
      <c r="D6862">
        <v>1</v>
      </c>
    </row>
    <row r="6863" spans="1:4" x14ac:dyDescent="0.2">
      <c r="A6863" s="1">
        <v>3422</v>
      </c>
      <c r="B6863" s="3">
        <v>42658.763194444444</v>
      </c>
      <c r="C6863" t="s">
        <v>17</v>
      </c>
      <c r="D6863">
        <v>1</v>
      </c>
    </row>
    <row r="6864" spans="1:4" x14ac:dyDescent="0.2">
      <c r="A6864" s="1">
        <v>3422</v>
      </c>
      <c r="B6864" s="3">
        <v>42658.763194444444</v>
      </c>
      <c r="C6864" t="s">
        <v>69</v>
      </c>
      <c r="D6864">
        <v>1</v>
      </c>
    </row>
    <row r="6865" spans="1:4" x14ac:dyDescent="0.2">
      <c r="A6865" s="1">
        <v>3422</v>
      </c>
      <c r="B6865" s="3">
        <v>42658.763194444444</v>
      </c>
      <c r="C6865" t="s">
        <v>86</v>
      </c>
      <c r="D6865">
        <v>1</v>
      </c>
    </row>
    <row r="6866" spans="1:4" x14ac:dyDescent="0.2">
      <c r="A6866" s="1">
        <v>3423</v>
      </c>
      <c r="B6866" s="3">
        <v>42658.768750000003</v>
      </c>
      <c r="C6866" t="s">
        <v>12</v>
      </c>
      <c r="D6866">
        <v>2</v>
      </c>
    </row>
    <row r="6867" spans="1:4" x14ac:dyDescent="0.2">
      <c r="A6867" s="1">
        <v>3423</v>
      </c>
      <c r="B6867" s="3">
        <v>42658.768750000003</v>
      </c>
      <c r="C6867" t="s">
        <v>36</v>
      </c>
      <c r="D6867">
        <v>1</v>
      </c>
    </row>
    <row r="6868" spans="1:4" x14ac:dyDescent="0.2">
      <c r="A6868" s="1">
        <v>3423</v>
      </c>
      <c r="B6868" s="3">
        <v>42658.768750000003</v>
      </c>
      <c r="C6868" t="s">
        <v>118</v>
      </c>
      <c r="D6868">
        <v>1</v>
      </c>
    </row>
    <row r="6869" spans="1:4" x14ac:dyDescent="0.2">
      <c r="A6869" s="1">
        <v>3423</v>
      </c>
      <c r="B6869" s="3">
        <v>42658.768750000003</v>
      </c>
      <c r="C6869" t="s">
        <v>147</v>
      </c>
      <c r="D6869">
        <v>1</v>
      </c>
    </row>
    <row r="6870" spans="1:4" x14ac:dyDescent="0.2">
      <c r="A6870" s="1">
        <v>3425</v>
      </c>
      <c r="B6870" s="3">
        <v>42658.769444444442</v>
      </c>
      <c r="C6870" t="s">
        <v>5</v>
      </c>
      <c r="D6870">
        <v>1</v>
      </c>
    </row>
    <row r="6871" spans="1:4" x14ac:dyDescent="0.2">
      <c r="A6871" s="1">
        <v>3425</v>
      </c>
      <c r="B6871" s="3">
        <v>42658.769444444442</v>
      </c>
      <c r="C6871" t="s">
        <v>3</v>
      </c>
      <c r="D6871">
        <v>1</v>
      </c>
    </row>
    <row r="6872" spans="1:4" x14ac:dyDescent="0.2">
      <c r="A6872" s="1">
        <v>3425</v>
      </c>
      <c r="B6872" s="3">
        <v>42658.769444444442</v>
      </c>
      <c r="C6872" t="s">
        <v>6</v>
      </c>
      <c r="D6872">
        <v>1</v>
      </c>
    </row>
    <row r="6873" spans="1:4" x14ac:dyDescent="0.2">
      <c r="A6873" s="1">
        <v>3425</v>
      </c>
      <c r="B6873" s="3">
        <v>42658.769444444442</v>
      </c>
      <c r="C6873" t="s">
        <v>14</v>
      </c>
      <c r="D6873">
        <v>1</v>
      </c>
    </row>
    <row r="6874" spans="1:4" x14ac:dyDescent="0.2">
      <c r="A6874" s="1">
        <v>3425</v>
      </c>
      <c r="B6874" s="3">
        <v>42658.769444444442</v>
      </c>
      <c r="C6874" t="s">
        <v>33</v>
      </c>
      <c r="D6874">
        <v>1</v>
      </c>
    </row>
    <row r="6875" spans="1:4" x14ac:dyDescent="0.2">
      <c r="A6875" s="1">
        <v>3425</v>
      </c>
      <c r="B6875" s="3">
        <v>42658.769444444442</v>
      </c>
      <c r="C6875" t="s">
        <v>56</v>
      </c>
      <c r="D6875">
        <v>1</v>
      </c>
    </row>
    <row r="6876" spans="1:4" x14ac:dyDescent="0.2">
      <c r="A6876" s="1">
        <v>3425</v>
      </c>
      <c r="B6876" s="3">
        <v>42658.769444444442</v>
      </c>
      <c r="C6876" t="s">
        <v>61</v>
      </c>
      <c r="D6876">
        <v>1</v>
      </c>
    </row>
    <row r="6877" spans="1:4" x14ac:dyDescent="0.2">
      <c r="A6877" s="1">
        <v>3425</v>
      </c>
      <c r="B6877" s="3">
        <v>42658.769444444442</v>
      </c>
      <c r="C6877" t="s">
        <v>152</v>
      </c>
      <c r="D6877">
        <v>1</v>
      </c>
    </row>
    <row r="6878" spans="1:4" x14ac:dyDescent="0.2">
      <c r="A6878" s="1">
        <v>3424</v>
      </c>
      <c r="B6878" s="3">
        <v>42658.770138888889</v>
      </c>
      <c r="C6878" t="s">
        <v>14</v>
      </c>
      <c r="D6878">
        <v>4</v>
      </c>
    </row>
    <row r="6879" spans="1:4" x14ac:dyDescent="0.2">
      <c r="A6879" s="1">
        <v>3424</v>
      </c>
      <c r="B6879" s="3">
        <v>42658.770138888889</v>
      </c>
      <c r="C6879" t="s">
        <v>15</v>
      </c>
      <c r="D6879">
        <v>3</v>
      </c>
    </row>
    <row r="6880" spans="1:4" x14ac:dyDescent="0.2">
      <c r="A6880" s="1">
        <v>3424</v>
      </c>
      <c r="B6880" s="3">
        <v>42658.770138888889</v>
      </c>
      <c r="C6880" t="s">
        <v>55</v>
      </c>
      <c r="D6880">
        <v>1</v>
      </c>
    </row>
    <row r="6881" spans="1:4" x14ac:dyDescent="0.2">
      <c r="A6881" s="1">
        <v>3424</v>
      </c>
      <c r="B6881" s="3">
        <v>42658.770138888889</v>
      </c>
      <c r="C6881" t="s">
        <v>53</v>
      </c>
      <c r="D6881">
        <v>1</v>
      </c>
    </row>
    <row r="6882" spans="1:4" x14ac:dyDescent="0.2">
      <c r="A6882" s="1">
        <v>3424</v>
      </c>
      <c r="B6882" s="3">
        <v>42658.770138888889</v>
      </c>
      <c r="C6882" t="s">
        <v>56</v>
      </c>
      <c r="D6882">
        <v>1</v>
      </c>
    </row>
    <row r="6883" spans="1:4" x14ac:dyDescent="0.2">
      <c r="A6883" s="1">
        <v>3424</v>
      </c>
      <c r="B6883" s="3">
        <v>42658.770138888889</v>
      </c>
      <c r="C6883" t="s">
        <v>60</v>
      </c>
      <c r="D6883">
        <v>1</v>
      </c>
    </row>
    <row r="6884" spans="1:4" x14ac:dyDescent="0.2">
      <c r="A6884" s="1">
        <v>3424</v>
      </c>
      <c r="B6884" s="3">
        <v>42658.770138888889</v>
      </c>
      <c r="C6884" t="s">
        <v>61</v>
      </c>
      <c r="D6884">
        <v>1</v>
      </c>
    </row>
    <row r="6885" spans="1:4" x14ac:dyDescent="0.2">
      <c r="A6885" s="1">
        <v>3424</v>
      </c>
      <c r="B6885" s="3">
        <v>42658.770138888889</v>
      </c>
      <c r="C6885" t="s">
        <v>69</v>
      </c>
      <c r="D6885">
        <v>1</v>
      </c>
    </row>
    <row r="6886" spans="1:4" x14ac:dyDescent="0.2">
      <c r="A6886" s="1">
        <v>3424</v>
      </c>
      <c r="B6886" s="3">
        <v>42658.770138888889</v>
      </c>
      <c r="C6886" t="s">
        <v>63</v>
      </c>
      <c r="D6886">
        <v>1</v>
      </c>
    </row>
    <row r="6887" spans="1:4" x14ac:dyDescent="0.2">
      <c r="A6887" s="1">
        <v>3424</v>
      </c>
      <c r="B6887" s="3">
        <v>42658.770138888889</v>
      </c>
      <c r="C6887" t="s">
        <v>96</v>
      </c>
      <c r="D6887">
        <v>1</v>
      </c>
    </row>
    <row r="6888" spans="1:4" x14ac:dyDescent="0.2">
      <c r="A6888" s="1">
        <v>3424</v>
      </c>
      <c r="B6888" s="3">
        <v>42658.770138888889</v>
      </c>
      <c r="C6888" t="s">
        <v>109</v>
      </c>
      <c r="D6888">
        <v>1</v>
      </c>
    </row>
    <row r="6889" spans="1:4" x14ac:dyDescent="0.2">
      <c r="A6889" s="1">
        <v>3424</v>
      </c>
      <c r="B6889" s="3">
        <v>42658.770138888889</v>
      </c>
      <c r="C6889" t="s">
        <v>103</v>
      </c>
      <c r="D6889">
        <v>1</v>
      </c>
    </row>
    <row r="6890" spans="1:4" x14ac:dyDescent="0.2">
      <c r="A6890" s="1">
        <v>3424</v>
      </c>
      <c r="B6890" s="3">
        <v>42658.770138888889</v>
      </c>
      <c r="C6890" t="s">
        <v>91</v>
      </c>
      <c r="D6890">
        <v>1</v>
      </c>
    </row>
    <row r="6891" spans="1:4" x14ac:dyDescent="0.2">
      <c r="A6891" s="1">
        <v>3424</v>
      </c>
      <c r="B6891" s="3">
        <v>42658.770138888889</v>
      </c>
      <c r="C6891" t="s">
        <v>141</v>
      </c>
      <c r="D6891">
        <v>1</v>
      </c>
    </row>
    <row r="6892" spans="1:4" x14ac:dyDescent="0.2">
      <c r="A6892" s="1">
        <v>3426</v>
      </c>
      <c r="B6892" s="3">
        <v>42658.786111111112</v>
      </c>
      <c r="C6892" t="s">
        <v>33</v>
      </c>
      <c r="D6892">
        <v>1</v>
      </c>
    </row>
    <row r="6893" spans="1:4" x14ac:dyDescent="0.2">
      <c r="A6893" s="1">
        <v>3426</v>
      </c>
      <c r="B6893" s="3">
        <v>42658.786111111112</v>
      </c>
      <c r="C6893" t="s">
        <v>32</v>
      </c>
      <c r="D6893">
        <v>1</v>
      </c>
    </row>
    <row r="6894" spans="1:4" x14ac:dyDescent="0.2">
      <c r="A6894" s="1">
        <v>3426</v>
      </c>
      <c r="B6894" s="3">
        <v>42658.786111111112</v>
      </c>
      <c r="C6894" t="s">
        <v>64</v>
      </c>
      <c r="D6894">
        <v>1</v>
      </c>
    </row>
    <row r="6895" spans="1:4" x14ac:dyDescent="0.2">
      <c r="A6895" s="1">
        <v>3426</v>
      </c>
      <c r="B6895" s="3">
        <v>42658.786111111112</v>
      </c>
      <c r="C6895" t="s">
        <v>103</v>
      </c>
      <c r="D6895">
        <v>1</v>
      </c>
    </row>
    <row r="6896" spans="1:4" x14ac:dyDescent="0.2">
      <c r="A6896" s="1">
        <v>3426</v>
      </c>
      <c r="B6896" s="3">
        <v>42658.786111111112</v>
      </c>
      <c r="C6896" t="s">
        <v>169</v>
      </c>
      <c r="D6896">
        <v>1</v>
      </c>
    </row>
    <row r="6897" spans="1:4" x14ac:dyDescent="0.2">
      <c r="A6897" s="1">
        <v>3427</v>
      </c>
      <c r="B6897" s="3">
        <v>42658.793749999997</v>
      </c>
      <c r="C6897" t="s">
        <v>17</v>
      </c>
      <c r="D6897">
        <v>1</v>
      </c>
    </row>
    <row r="6898" spans="1:4" x14ac:dyDescent="0.2">
      <c r="A6898" s="1">
        <v>3427</v>
      </c>
      <c r="B6898" s="3">
        <v>42658.793749999997</v>
      </c>
      <c r="C6898" t="s">
        <v>27</v>
      </c>
      <c r="D6898">
        <v>1</v>
      </c>
    </row>
    <row r="6899" spans="1:4" x14ac:dyDescent="0.2">
      <c r="A6899" s="1">
        <v>3427</v>
      </c>
      <c r="B6899" s="3">
        <v>42658.793749999997</v>
      </c>
      <c r="C6899" t="s">
        <v>51</v>
      </c>
      <c r="D6899">
        <v>1</v>
      </c>
    </row>
    <row r="6900" spans="1:4" x14ac:dyDescent="0.2">
      <c r="A6900" s="1">
        <v>3427</v>
      </c>
      <c r="B6900" s="3">
        <v>42658.793749999997</v>
      </c>
      <c r="C6900" t="s">
        <v>96</v>
      </c>
      <c r="D6900">
        <v>1</v>
      </c>
    </row>
    <row r="6901" spans="1:4" x14ac:dyDescent="0.2">
      <c r="A6901" s="1">
        <v>3429</v>
      </c>
      <c r="B6901" s="3">
        <v>42658.809027777781</v>
      </c>
      <c r="C6901" t="s">
        <v>12</v>
      </c>
      <c r="D6901">
        <v>1</v>
      </c>
    </row>
    <row r="6902" spans="1:4" x14ac:dyDescent="0.2">
      <c r="A6902" s="1">
        <v>3429</v>
      </c>
      <c r="B6902" s="3">
        <v>42658.809027777781</v>
      </c>
      <c r="C6902" t="s">
        <v>17</v>
      </c>
      <c r="D6902">
        <v>1</v>
      </c>
    </row>
    <row r="6903" spans="1:4" x14ac:dyDescent="0.2">
      <c r="A6903" s="1">
        <v>3429</v>
      </c>
      <c r="B6903" s="3">
        <v>42658.809027777781</v>
      </c>
      <c r="C6903" t="s">
        <v>34</v>
      </c>
      <c r="D6903">
        <v>1</v>
      </c>
    </row>
    <row r="6904" spans="1:4" x14ac:dyDescent="0.2">
      <c r="A6904" s="1">
        <v>3429</v>
      </c>
      <c r="B6904" s="3">
        <v>42658.809027777781</v>
      </c>
      <c r="C6904" t="s">
        <v>96</v>
      </c>
      <c r="D6904">
        <v>1</v>
      </c>
    </row>
    <row r="6905" spans="1:4" x14ac:dyDescent="0.2">
      <c r="A6905" s="1">
        <v>3429</v>
      </c>
      <c r="B6905" s="3">
        <v>42658.809027777781</v>
      </c>
      <c r="C6905" t="s">
        <v>107</v>
      </c>
      <c r="D6905">
        <v>1</v>
      </c>
    </row>
    <row r="6906" spans="1:4" x14ac:dyDescent="0.2">
      <c r="A6906" s="1">
        <v>3428</v>
      </c>
      <c r="B6906" s="3">
        <v>42658.811111111114</v>
      </c>
      <c r="C6906" t="s">
        <v>6</v>
      </c>
      <c r="D6906">
        <v>1</v>
      </c>
    </row>
    <row r="6907" spans="1:4" x14ac:dyDescent="0.2">
      <c r="A6907" s="1">
        <v>3428</v>
      </c>
      <c r="B6907" s="3">
        <v>42658.811111111114</v>
      </c>
      <c r="C6907" t="s">
        <v>4</v>
      </c>
      <c r="D6907">
        <v>1</v>
      </c>
    </row>
    <row r="6908" spans="1:4" x14ac:dyDescent="0.2">
      <c r="A6908" s="1">
        <v>3428</v>
      </c>
      <c r="B6908" s="3">
        <v>42658.811111111114</v>
      </c>
      <c r="C6908" t="s">
        <v>7</v>
      </c>
      <c r="D6908">
        <v>1</v>
      </c>
    </row>
    <row r="6909" spans="1:4" x14ac:dyDescent="0.2">
      <c r="A6909" s="1">
        <v>3428</v>
      </c>
      <c r="B6909" s="3">
        <v>42658.811111111114</v>
      </c>
      <c r="C6909" t="s">
        <v>8</v>
      </c>
      <c r="D6909">
        <v>4</v>
      </c>
    </row>
    <row r="6910" spans="1:4" x14ac:dyDescent="0.2">
      <c r="A6910" s="1">
        <v>3428</v>
      </c>
      <c r="B6910" s="3">
        <v>42658.811111111114</v>
      </c>
      <c r="C6910" t="s">
        <v>12</v>
      </c>
      <c r="D6910">
        <v>1</v>
      </c>
    </row>
    <row r="6911" spans="1:4" x14ac:dyDescent="0.2">
      <c r="A6911" s="1">
        <v>3428</v>
      </c>
      <c r="B6911" s="3">
        <v>42658.811111111114</v>
      </c>
      <c r="C6911" t="s">
        <v>18</v>
      </c>
      <c r="D6911">
        <v>1</v>
      </c>
    </row>
    <row r="6912" spans="1:4" x14ac:dyDescent="0.2">
      <c r="A6912" s="1">
        <v>3428</v>
      </c>
      <c r="B6912" s="3">
        <v>42658.811111111114</v>
      </c>
      <c r="C6912" t="s">
        <v>17</v>
      </c>
      <c r="D6912">
        <v>1</v>
      </c>
    </row>
    <row r="6913" spans="1:4" x14ac:dyDescent="0.2">
      <c r="A6913" s="1">
        <v>3428</v>
      </c>
      <c r="B6913" s="3">
        <v>42658.811111111114</v>
      </c>
      <c r="C6913" t="s">
        <v>33</v>
      </c>
      <c r="D6913">
        <v>1</v>
      </c>
    </row>
    <row r="6914" spans="1:4" x14ac:dyDescent="0.2">
      <c r="A6914" s="1">
        <v>3428</v>
      </c>
      <c r="B6914" s="3">
        <v>42658.811111111114</v>
      </c>
      <c r="C6914" t="s">
        <v>83</v>
      </c>
      <c r="D6914">
        <v>1</v>
      </c>
    </row>
    <row r="6915" spans="1:4" x14ac:dyDescent="0.2">
      <c r="A6915" s="1">
        <v>3428</v>
      </c>
      <c r="B6915" s="3">
        <v>42658.811111111114</v>
      </c>
      <c r="C6915" t="s">
        <v>89</v>
      </c>
      <c r="D6915">
        <v>1</v>
      </c>
    </row>
    <row r="6916" spans="1:4" x14ac:dyDescent="0.2">
      <c r="A6916" s="1">
        <v>3430</v>
      </c>
      <c r="B6916" s="3">
        <v>42658.828472222223</v>
      </c>
      <c r="C6916" t="s">
        <v>12</v>
      </c>
      <c r="D6916">
        <v>1</v>
      </c>
    </row>
    <row r="6917" spans="1:4" x14ac:dyDescent="0.2">
      <c r="A6917" s="1">
        <v>3430</v>
      </c>
      <c r="B6917" s="3">
        <v>42658.828472222223</v>
      </c>
      <c r="C6917" t="s">
        <v>14</v>
      </c>
      <c r="D6917">
        <v>1</v>
      </c>
    </row>
    <row r="6918" spans="1:4" x14ac:dyDescent="0.2">
      <c r="A6918" s="1">
        <v>3430</v>
      </c>
      <c r="B6918" s="3">
        <v>42658.828472222223</v>
      </c>
      <c r="C6918" t="s">
        <v>61</v>
      </c>
      <c r="D6918">
        <v>1</v>
      </c>
    </row>
    <row r="6919" spans="1:4" x14ac:dyDescent="0.2">
      <c r="A6919" s="1">
        <v>3430</v>
      </c>
      <c r="B6919" s="3">
        <v>42658.828472222223</v>
      </c>
      <c r="C6919" t="s">
        <v>118</v>
      </c>
      <c r="D6919">
        <v>1</v>
      </c>
    </row>
    <row r="6920" spans="1:4" x14ac:dyDescent="0.2">
      <c r="A6920" s="1">
        <v>3431</v>
      </c>
      <c r="B6920" s="3">
        <v>42658.834722222222</v>
      </c>
      <c r="C6920" t="s">
        <v>121</v>
      </c>
      <c r="D6920">
        <v>1</v>
      </c>
    </row>
    <row r="6921" spans="1:4" x14ac:dyDescent="0.2">
      <c r="A6921" s="1">
        <v>3432</v>
      </c>
      <c r="B6921" s="3">
        <v>42658.838194444441</v>
      </c>
      <c r="C6921" t="s">
        <v>17</v>
      </c>
      <c r="D6921">
        <v>1</v>
      </c>
    </row>
    <row r="6922" spans="1:4" x14ac:dyDescent="0.2">
      <c r="A6922" s="1">
        <v>3432</v>
      </c>
      <c r="B6922" s="3">
        <v>42658.838194444441</v>
      </c>
      <c r="C6922" t="s">
        <v>18</v>
      </c>
      <c r="D6922">
        <v>1</v>
      </c>
    </row>
    <row r="6923" spans="1:4" x14ac:dyDescent="0.2">
      <c r="A6923" s="1">
        <v>3432</v>
      </c>
      <c r="B6923" s="3">
        <v>42658.838194444441</v>
      </c>
      <c r="C6923" t="s">
        <v>32</v>
      </c>
      <c r="D6923">
        <v>1</v>
      </c>
    </row>
    <row r="6924" spans="1:4" x14ac:dyDescent="0.2">
      <c r="A6924" s="1">
        <v>3432</v>
      </c>
      <c r="B6924" s="3">
        <v>42658.838194444441</v>
      </c>
      <c r="C6924" t="s">
        <v>57</v>
      </c>
      <c r="D6924">
        <v>1</v>
      </c>
    </row>
    <row r="6925" spans="1:4" x14ac:dyDescent="0.2">
      <c r="A6925" s="1">
        <v>3432</v>
      </c>
      <c r="B6925" s="3">
        <v>42658.838194444441</v>
      </c>
      <c r="C6925" t="s">
        <v>96</v>
      </c>
      <c r="D6925">
        <v>1</v>
      </c>
    </row>
    <row r="6926" spans="1:4" x14ac:dyDescent="0.2">
      <c r="A6926" s="1">
        <v>3432</v>
      </c>
      <c r="B6926" s="3">
        <v>42658.838194444441</v>
      </c>
      <c r="C6926" t="s">
        <v>133</v>
      </c>
      <c r="D6926">
        <v>1</v>
      </c>
    </row>
    <row r="6927" spans="1:4" x14ac:dyDescent="0.2">
      <c r="A6927" s="1">
        <v>3433</v>
      </c>
      <c r="B6927" s="3">
        <v>42658.84652777778</v>
      </c>
      <c r="C6927" t="s">
        <v>12</v>
      </c>
      <c r="D6927">
        <v>1</v>
      </c>
    </row>
    <row r="6928" spans="1:4" x14ac:dyDescent="0.2">
      <c r="A6928" s="1">
        <v>3433</v>
      </c>
      <c r="B6928" s="3">
        <v>42658.84652777778</v>
      </c>
      <c r="C6928" t="s">
        <v>17</v>
      </c>
      <c r="D6928">
        <v>2</v>
      </c>
    </row>
    <row r="6929" spans="1:4" x14ac:dyDescent="0.2">
      <c r="A6929" s="1">
        <v>3433</v>
      </c>
      <c r="B6929" s="3">
        <v>42658.84652777778</v>
      </c>
      <c r="C6929" t="s">
        <v>15</v>
      </c>
      <c r="D6929">
        <v>1</v>
      </c>
    </row>
    <row r="6930" spans="1:4" x14ac:dyDescent="0.2">
      <c r="A6930" s="1">
        <v>3433</v>
      </c>
      <c r="B6930" s="3">
        <v>42658.84652777778</v>
      </c>
      <c r="C6930" t="s">
        <v>55</v>
      </c>
      <c r="D6930">
        <v>1</v>
      </c>
    </row>
    <row r="6931" spans="1:4" x14ac:dyDescent="0.2">
      <c r="A6931" s="1">
        <v>3433</v>
      </c>
      <c r="B6931" s="3">
        <v>42658.84652777778</v>
      </c>
      <c r="C6931" t="s">
        <v>96</v>
      </c>
      <c r="D6931">
        <v>1</v>
      </c>
    </row>
    <row r="6932" spans="1:4" x14ac:dyDescent="0.2">
      <c r="A6932" s="1">
        <v>3433</v>
      </c>
      <c r="B6932" s="3">
        <v>42658.84652777778</v>
      </c>
      <c r="C6932" t="s">
        <v>118</v>
      </c>
      <c r="D6932">
        <v>1</v>
      </c>
    </row>
    <row r="6933" spans="1:4" x14ac:dyDescent="0.2">
      <c r="A6933" s="1">
        <v>3433</v>
      </c>
      <c r="B6933" s="3">
        <v>42658.84652777778</v>
      </c>
      <c r="C6933" t="s">
        <v>151</v>
      </c>
      <c r="D6933">
        <v>1</v>
      </c>
    </row>
    <row r="6934" spans="1:4" x14ac:dyDescent="0.2">
      <c r="A6934" s="1">
        <v>3434</v>
      </c>
      <c r="B6934" s="3">
        <v>42659.531944444447</v>
      </c>
      <c r="C6934" t="s">
        <v>18</v>
      </c>
      <c r="D6934">
        <v>1</v>
      </c>
    </row>
    <row r="6935" spans="1:4" x14ac:dyDescent="0.2">
      <c r="A6935" s="1">
        <v>3434</v>
      </c>
      <c r="B6935" s="3">
        <v>42659.531944444447</v>
      </c>
      <c r="C6935" t="s">
        <v>45</v>
      </c>
      <c r="D6935">
        <v>1</v>
      </c>
    </row>
    <row r="6936" spans="1:4" x14ac:dyDescent="0.2">
      <c r="A6936" s="1">
        <v>3434</v>
      </c>
      <c r="B6936" s="3">
        <v>42659.531944444447</v>
      </c>
      <c r="C6936" t="s">
        <v>112</v>
      </c>
      <c r="D6936">
        <v>1</v>
      </c>
    </row>
    <row r="6937" spans="1:4" x14ac:dyDescent="0.2">
      <c r="A6937" s="1">
        <v>3435</v>
      </c>
      <c r="B6937" s="3">
        <v>42659.688194444447</v>
      </c>
      <c r="C6937" t="s">
        <v>17</v>
      </c>
      <c r="D6937">
        <v>1</v>
      </c>
    </row>
    <row r="6938" spans="1:4" x14ac:dyDescent="0.2">
      <c r="A6938" s="1">
        <v>3435</v>
      </c>
      <c r="B6938" s="3">
        <v>42659.688194444447</v>
      </c>
      <c r="C6938" t="s">
        <v>15</v>
      </c>
      <c r="D6938">
        <v>2</v>
      </c>
    </row>
    <row r="6939" spans="1:4" x14ac:dyDescent="0.2">
      <c r="A6939" s="1">
        <v>3435</v>
      </c>
      <c r="B6939" s="3">
        <v>42659.688194444447</v>
      </c>
      <c r="C6939" t="s">
        <v>55</v>
      </c>
      <c r="D6939">
        <v>1</v>
      </c>
    </row>
    <row r="6940" spans="1:4" x14ac:dyDescent="0.2">
      <c r="A6940" s="1">
        <v>3435</v>
      </c>
      <c r="B6940" s="3">
        <v>42659.688194444447</v>
      </c>
      <c r="C6940" t="s">
        <v>115</v>
      </c>
      <c r="D6940">
        <v>1</v>
      </c>
    </row>
    <row r="6941" spans="1:4" x14ac:dyDescent="0.2">
      <c r="A6941" s="1">
        <v>3436</v>
      </c>
      <c r="B6941" s="3">
        <v>42659.688888888886</v>
      </c>
      <c r="C6941" t="s">
        <v>4</v>
      </c>
      <c r="D6941">
        <v>1</v>
      </c>
    </row>
    <row r="6942" spans="1:4" x14ac:dyDescent="0.2">
      <c r="A6942" s="1">
        <v>3436</v>
      </c>
      <c r="B6942" s="3">
        <v>42659.688888888886</v>
      </c>
      <c r="C6942" t="s">
        <v>8</v>
      </c>
      <c r="D6942">
        <v>3</v>
      </c>
    </row>
    <row r="6943" spans="1:4" x14ac:dyDescent="0.2">
      <c r="A6943" s="1">
        <v>3436</v>
      </c>
      <c r="B6943" s="3">
        <v>42659.688888888886</v>
      </c>
      <c r="C6943" t="s">
        <v>12</v>
      </c>
      <c r="D6943">
        <v>1</v>
      </c>
    </row>
    <row r="6944" spans="1:4" x14ac:dyDescent="0.2">
      <c r="A6944" s="1">
        <v>3436</v>
      </c>
      <c r="B6944" s="3">
        <v>42659.688888888886</v>
      </c>
      <c r="C6944" t="s">
        <v>17</v>
      </c>
      <c r="D6944">
        <v>2</v>
      </c>
    </row>
    <row r="6945" spans="1:4" x14ac:dyDescent="0.2">
      <c r="A6945" s="1">
        <v>3436</v>
      </c>
      <c r="B6945" s="3">
        <v>42659.688888888886</v>
      </c>
      <c r="C6945" t="s">
        <v>86</v>
      </c>
      <c r="D6945">
        <v>1</v>
      </c>
    </row>
    <row r="6946" spans="1:4" x14ac:dyDescent="0.2">
      <c r="A6946" s="1">
        <v>3436</v>
      </c>
      <c r="B6946" s="3">
        <v>42659.688888888886</v>
      </c>
      <c r="C6946" t="s">
        <v>97</v>
      </c>
      <c r="D6946">
        <v>1</v>
      </c>
    </row>
    <row r="6947" spans="1:4" x14ac:dyDescent="0.2">
      <c r="A6947" s="1">
        <v>3438</v>
      </c>
      <c r="B6947" s="3">
        <v>42659.744444444441</v>
      </c>
      <c r="C6947" t="s">
        <v>9</v>
      </c>
      <c r="D6947">
        <v>2</v>
      </c>
    </row>
    <row r="6948" spans="1:4" x14ac:dyDescent="0.2">
      <c r="A6948" s="1">
        <v>3438</v>
      </c>
      <c r="B6948" s="3">
        <v>42659.744444444441</v>
      </c>
      <c r="C6948" t="s">
        <v>8</v>
      </c>
      <c r="D6948">
        <v>2</v>
      </c>
    </row>
    <row r="6949" spans="1:4" x14ac:dyDescent="0.2">
      <c r="A6949" s="1">
        <v>3438</v>
      </c>
      <c r="B6949" s="3">
        <v>42659.744444444441</v>
      </c>
      <c r="C6949" t="s">
        <v>18</v>
      </c>
      <c r="D6949">
        <v>1</v>
      </c>
    </row>
    <row r="6950" spans="1:4" x14ac:dyDescent="0.2">
      <c r="A6950" s="1">
        <v>3437</v>
      </c>
      <c r="B6950" s="3">
        <v>42659.744444444441</v>
      </c>
      <c r="C6950" t="s">
        <v>14</v>
      </c>
      <c r="D6950">
        <v>1</v>
      </c>
    </row>
    <row r="6951" spans="1:4" x14ac:dyDescent="0.2">
      <c r="A6951" s="1">
        <v>3437</v>
      </c>
      <c r="B6951" s="3">
        <v>42659.744444444441</v>
      </c>
      <c r="C6951" t="s">
        <v>25</v>
      </c>
      <c r="D6951">
        <v>1</v>
      </c>
    </row>
    <row r="6952" spans="1:4" x14ac:dyDescent="0.2">
      <c r="A6952" s="1">
        <v>3438</v>
      </c>
      <c r="B6952" s="3">
        <v>42659.744444444441</v>
      </c>
      <c r="C6952" t="s">
        <v>34</v>
      </c>
      <c r="D6952">
        <v>1</v>
      </c>
    </row>
    <row r="6953" spans="1:4" x14ac:dyDescent="0.2">
      <c r="A6953" s="1">
        <v>3438</v>
      </c>
      <c r="B6953" s="3">
        <v>42659.744444444441</v>
      </c>
      <c r="C6953" t="s">
        <v>42</v>
      </c>
      <c r="D6953">
        <v>1</v>
      </c>
    </row>
    <row r="6954" spans="1:4" x14ac:dyDescent="0.2">
      <c r="A6954" s="1">
        <v>3438</v>
      </c>
      <c r="B6954" s="3">
        <v>42659.744444444441</v>
      </c>
      <c r="C6954" t="s">
        <v>60</v>
      </c>
      <c r="D6954">
        <v>1</v>
      </c>
    </row>
    <row r="6955" spans="1:4" x14ac:dyDescent="0.2">
      <c r="A6955" s="1">
        <v>3438</v>
      </c>
      <c r="B6955" s="3">
        <v>42659.744444444441</v>
      </c>
      <c r="C6955" t="s">
        <v>68</v>
      </c>
      <c r="D6955">
        <v>1</v>
      </c>
    </row>
    <row r="6956" spans="1:4" x14ac:dyDescent="0.2">
      <c r="A6956" s="1">
        <v>3438</v>
      </c>
      <c r="B6956" s="3">
        <v>42659.744444444441</v>
      </c>
      <c r="C6956" t="s">
        <v>64</v>
      </c>
      <c r="D6956">
        <v>1</v>
      </c>
    </row>
    <row r="6957" spans="1:4" x14ac:dyDescent="0.2">
      <c r="A6957" s="1">
        <v>3437</v>
      </c>
      <c r="B6957" s="3">
        <v>42659.744444444441</v>
      </c>
      <c r="C6957" t="s">
        <v>75</v>
      </c>
      <c r="D6957">
        <v>1</v>
      </c>
    </row>
    <row r="6958" spans="1:4" x14ac:dyDescent="0.2">
      <c r="A6958" s="1">
        <v>3438</v>
      </c>
      <c r="B6958" s="3">
        <v>42659.744444444441</v>
      </c>
      <c r="C6958" t="s">
        <v>112</v>
      </c>
      <c r="D6958">
        <v>1</v>
      </c>
    </row>
    <row r="6959" spans="1:4" x14ac:dyDescent="0.2">
      <c r="A6959" s="1">
        <v>3437</v>
      </c>
      <c r="B6959" s="3">
        <v>42659.744444444441</v>
      </c>
      <c r="C6959" t="s">
        <v>115</v>
      </c>
      <c r="D6959">
        <v>1</v>
      </c>
    </row>
    <row r="6960" spans="1:4" x14ac:dyDescent="0.2">
      <c r="A6960" s="1">
        <v>3438</v>
      </c>
      <c r="B6960" s="3">
        <v>42659.744444444441</v>
      </c>
      <c r="C6960" t="s">
        <v>99</v>
      </c>
      <c r="D6960">
        <v>1</v>
      </c>
    </row>
    <row r="6961" spans="1:4" x14ac:dyDescent="0.2">
      <c r="A6961" s="1">
        <v>3437</v>
      </c>
      <c r="B6961" s="3">
        <v>42659.744444444441</v>
      </c>
      <c r="C6961" t="s">
        <v>122</v>
      </c>
      <c r="D6961">
        <v>1</v>
      </c>
    </row>
    <row r="6962" spans="1:4" x14ac:dyDescent="0.2">
      <c r="A6962" s="1">
        <v>3439</v>
      </c>
      <c r="B6962" s="3">
        <v>42659.759722222225</v>
      </c>
      <c r="C6962" t="s">
        <v>5</v>
      </c>
      <c r="D6962">
        <v>1</v>
      </c>
    </row>
    <row r="6963" spans="1:4" x14ac:dyDescent="0.2">
      <c r="A6963" s="1">
        <v>3439</v>
      </c>
      <c r="B6963" s="3">
        <v>42659.759722222225</v>
      </c>
      <c r="C6963" t="s">
        <v>6</v>
      </c>
      <c r="D6963">
        <v>1</v>
      </c>
    </row>
    <row r="6964" spans="1:4" x14ac:dyDescent="0.2">
      <c r="A6964" s="1">
        <v>3439</v>
      </c>
      <c r="B6964" s="3">
        <v>42659.759722222225</v>
      </c>
      <c r="C6964" t="s">
        <v>8</v>
      </c>
      <c r="D6964">
        <v>8</v>
      </c>
    </row>
    <row r="6965" spans="1:4" x14ac:dyDescent="0.2">
      <c r="A6965" s="1">
        <v>3439</v>
      </c>
      <c r="B6965" s="3">
        <v>42659.759722222225</v>
      </c>
      <c r="C6965" t="s">
        <v>35</v>
      </c>
      <c r="D6965">
        <v>1</v>
      </c>
    </row>
    <row r="6966" spans="1:4" x14ac:dyDescent="0.2">
      <c r="A6966" s="1">
        <v>3439</v>
      </c>
      <c r="B6966" s="3">
        <v>42659.759722222225</v>
      </c>
      <c r="C6966" t="s">
        <v>69</v>
      </c>
      <c r="D6966">
        <v>1</v>
      </c>
    </row>
    <row r="6967" spans="1:4" x14ac:dyDescent="0.2">
      <c r="A6967" s="1">
        <v>3439</v>
      </c>
      <c r="B6967" s="3">
        <v>42659.759722222225</v>
      </c>
      <c r="C6967" t="s">
        <v>89</v>
      </c>
      <c r="D6967">
        <v>1</v>
      </c>
    </row>
    <row r="6968" spans="1:4" x14ac:dyDescent="0.2">
      <c r="A6968" s="1">
        <v>3439</v>
      </c>
      <c r="B6968" s="3">
        <v>42659.759722222225</v>
      </c>
      <c r="C6968" t="s">
        <v>170</v>
      </c>
      <c r="D6968">
        <v>1</v>
      </c>
    </row>
    <row r="6969" spans="1:4" x14ac:dyDescent="0.2">
      <c r="A6969" s="1">
        <v>3441</v>
      </c>
      <c r="B6969" s="3">
        <v>42659.774305555555</v>
      </c>
      <c r="C6969" t="s">
        <v>5</v>
      </c>
      <c r="D6969">
        <v>1</v>
      </c>
    </row>
    <row r="6970" spans="1:4" x14ac:dyDescent="0.2">
      <c r="A6970" s="1">
        <v>3441</v>
      </c>
      <c r="B6970" s="3">
        <v>42659.774305555555</v>
      </c>
      <c r="C6970" t="s">
        <v>8</v>
      </c>
      <c r="D6970">
        <v>2</v>
      </c>
    </row>
    <row r="6971" spans="1:4" x14ac:dyDescent="0.2">
      <c r="A6971" s="1">
        <v>3441</v>
      </c>
      <c r="B6971" s="3">
        <v>42659.774305555555</v>
      </c>
      <c r="C6971" t="s">
        <v>17</v>
      </c>
      <c r="D6971">
        <v>1</v>
      </c>
    </row>
    <row r="6972" spans="1:4" x14ac:dyDescent="0.2">
      <c r="A6972" s="1">
        <v>3441</v>
      </c>
      <c r="B6972" s="3">
        <v>42659.774305555555</v>
      </c>
      <c r="C6972" t="s">
        <v>33</v>
      </c>
      <c r="D6972">
        <v>1</v>
      </c>
    </row>
    <row r="6973" spans="1:4" x14ac:dyDescent="0.2">
      <c r="A6973" s="1">
        <v>3441</v>
      </c>
      <c r="B6973" s="3">
        <v>42659.774305555555</v>
      </c>
      <c r="C6973" t="s">
        <v>63</v>
      </c>
      <c r="D6973">
        <v>1</v>
      </c>
    </row>
    <row r="6974" spans="1:4" x14ac:dyDescent="0.2">
      <c r="A6974" s="1">
        <v>3441</v>
      </c>
      <c r="B6974" s="3">
        <v>42659.774305555555</v>
      </c>
      <c r="C6974" t="s">
        <v>68</v>
      </c>
      <c r="D6974">
        <v>1</v>
      </c>
    </row>
    <row r="6975" spans="1:4" x14ac:dyDescent="0.2">
      <c r="A6975" s="1">
        <v>3441</v>
      </c>
      <c r="B6975" s="3">
        <v>42659.774305555555</v>
      </c>
      <c r="C6975" t="s">
        <v>118</v>
      </c>
      <c r="D6975">
        <v>1</v>
      </c>
    </row>
    <row r="6976" spans="1:4" x14ac:dyDescent="0.2">
      <c r="A6976" s="1">
        <v>3442</v>
      </c>
      <c r="B6976" s="3">
        <v>42659.775694444441</v>
      </c>
      <c r="C6976" t="s">
        <v>15</v>
      </c>
      <c r="D6976">
        <v>1</v>
      </c>
    </row>
    <row r="6977" spans="1:4" x14ac:dyDescent="0.2">
      <c r="A6977" s="1">
        <v>3442</v>
      </c>
      <c r="B6977" s="3">
        <v>42659.775694444441</v>
      </c>
      <c r="C6977" t="s">
        <v>18</v>
      </c>
      <c r="D6977">
        <v>1</v>
      </c>
    </row>
    <row r="6978" spans="1:4" x14ac:dyDescent="0.2">
      <c r="A6978" s="1">
        <v>3442</v>
      </c>
      <c r="B6978" s="3">
        <v>42659.775694444441</v>
      </c>
      <c r="C6978" t="s">
        <v>35</v>
      </c>
      <c r="D6978">
        <v>1</v>
      </c>
    </row>
    <row r="6979" spans="1:4" x14ac:dyDescent="0.2">
      <c r="A6979" s="1">
        <v>3442</v>
      </c>
      <c r="B6979" s="3">
        <v>42659.775694444441</v>
      </c>
      <c r="C6979" t="s">
        <v>55</v>
      </c>
      <c r="D6979">
        <v>2</v>
      </c>
    </row>
    <row r="6980" spans="1:4" x14ac:dyDescent="0.2">
      <c r="A6980" s="1">
        <v>3442</v>
      </c>
      <c r="B6980" s="3">
        <v>42659.775694444441</v>
      </c>
      <c r="C6980" t="s">
        <v>96</v>
      </c>
      <c r="D6980">
        <v>1</v>
      </c>
    </row>
    <row r="6981" spans="1:4" x14ac:dyDescent="0.2">
      <c r="A6981" s="1">
        <v>3442</v>
      </c>
      <c r="B6981" s="3">
        <v>42659.775694444441</v>
      </c>
      <c r="C6981" t="s">
        <v>93</v>
      </c>
      <c r="D6981">
        <v>1</v>
      </c>
    </row>
    <row r="6982" spans="1:4" x14ac:dyDescent="0.2">
      <c r="A6982" s="1">
        <v>3443</v>
      </c>
      <c r="B6982" s="3">
        <v>42659.780555555553</v>
      </c>
      <c r="C6982" t="s">
        <v>3</v>
      </c>
      <c r="D6982">
        <v>1</v>
      </c>
    </row>
    <row r="6983" spans="1:4" x14ac:dyDescent="0.2">
      <c r="A6983" s="1">
        <v>3443</v>
      </c>
      <c r="B6983" s="3">
        <v>42659.780555555553</v>
      </c>
      <c r="C6983" t="s">
        <v>8</v>
      </c>
      <c r="D6983">
        <v>4</v>
      </c>
    </row>
    <row r="6984" spans="1:4" x14ac:dyDescent="0.2">
      <c r="A6984" s="1">
        <v>3443</v>
      </c>
      <c r="B6984" s="3">
        <v>42659.780555555553</v>
      </c>
      <c r="C6984" t="s">
        <v>15</v>
      </c>
      <c r="D6984">
        <v>1</v>
      </c>
    </row>
    <row r="6985" spans="1:4" x14ac:dyDescent="0.2">
      <c r="A6985" s="1">
        <v>3443</v>
      </c>
      <c r="B6985" s="3">
        <v>42659.780555555553</v>
      </c>
      <c r="C6985" t="s">
        <v>40</v>
      </c>
      <c r="D6985">
        <v>1</v>
      </c>
    </row>
    <row r="6986" spans="1:4" x14ac:dyDescent="0.2">
      <c r="A6986" s="1">
        <v>3443</v>
      </c>
      <c r="B6986" s="3">
        <v>42659.780555555553</v>
      </c>
      <c r="C6986" t="s">
        <v>87</v>
      </c>
      <c r="D6986">
        <v>1</v>
      </c>
    </row>
    <row r="6987" spans="1:4" x14ac:dyDescent="0.2">
      <c r="A6987" s="1">
        <v>3444</v>
      </c>
      <c r="B6987" s="3">
        <v>42659.797222222223</v>
      </c>
      <c r="C6987" t="s">
        <v>8</v>
      </c>
      <c r="D6987">
        <v>1</v>
      </c>
    </row>
    <row r="6988" spans="1:4" x14ac:dyDescent="0.2">
      <c r="A6988" s="1">
        <v>3444</v>
      </c>
      <c r="B6988" s="3">
        <v>42659.797222222223</v>
      </c>
      <c r="C6988" t="s">
        <v>12</v>
      </c>
      <c r="D6988">
        <v>1</v>
      </c>
    </row>
    <row r="6989" spans="1:4" x14ac:dyDescent="0.2">
      <c r="A6989" s="1">
        <v>3444</v>
      </c>
      <c r="B6989" s="3">
        <v>42659.797222222223</v>
      </c>
      <c r="C6989" t="s">
        <v>17</v>
      </c>
      <c r="D6989">
        <v>1</v>
      </c>
    </row>
    <row r="6990" spans="1:4" x14ac:dyDescent="0.2">
      <c r="A6990" s="1">
        <v>3444</v>
      </c>
      <c r="B6990" s="3">
        <v>42659.797222222223</v>
      </c>
      <c r="C6990" t="s">
        <v>46</v>
      </c>
      <c r="D6990">
        <v>1</v>
      </c>
    </row>
    <row r="6991" spans="1:4" x14ac:dyDescent="0.2">
      <c r="A6991" s="1">
        <v>3444</v>
      </c>
      <c r="B6991" s="3">
        <v>42659.797222222223</v>
      </c>
      <c r="C6991" t="s">
        <v>55</v>
      </c>
      <c r="D6991">
        <v>1</v>
      </c>
    </row>
    <row r="6992" spans="1:4" x14ac:dyDescent="0.2">
      <c r="A6992" s="1">
        <v>3444</v>
      </c>
      <c r="B6992" s="3">
        <v>42659.797222222223</v>
      </c>
      <c r="C6992" t="s">
        <v>118</v>
      </c>
      <c r="D6992">
        <v>1</v>
      </c>
    </row>
    <row r="6993" spans="1:4" x14ac:dyDescent="0.2">
      <c r="A6993" s="1">
        <v>3445</v>
      </c>
      <c r="B6993" s="3">
        <v>42659.801388888889</v>
      </c>
      <c r="C6993" t="s">
        <v>4</v>
      </c>
      <c r="D6993">
        <v>2</v>
      </c>
    </row>
    <row r="6994" spans="1:4" x14ac:dyDescent="0.2">
      <c r="A6994" s="1">
        <v>3445</v>
      </c>
      <c r="B6994" s="3">
        <v>42659.801388888889</v>
      </c>
      <c r="C6994" t="s">
        <v>8</v>
      </c>
      <c r="D6994">
        <v>4</v>
      </c>
    </row>
    <row r="6995" spans="1:4" x14ac:dyDescent="0.2">
      <c r="A6995" s="1">
        <v>3445</v>
      </c>
      <c r="B6995" s="3">
        <v>42659.801388888889</v>
      </c>
      <c r="C6995" t="s">
        <v>15</v>
      </c>
      <c r="D6995">
        <v>1</v>
      </c>
    </row>
    <row r="6996" spans="1:4" x14ac:dyDescent="0.2">
      <c r="A6996" s="1">
        <v>3445</v>
      </c>
      <c r="B6996" s="3">
        <v>42659.801388888889</v>
      </c>
      <c r="C6996" t="s">
        <v>17</v>
      </c>
      <c r="D6996">
        <v>1</v>
      </c>
    </row>
    <row r="6997" spans="1:4" x14ac:dyDescent="0.2">
      <c r="A6997" s="1">
        <v>3445</v>
      </c>
      <c r="B6997" s="3">
        <v>42659.801388888889</v>
      </c>
      <c r="C6997" t="s">
        <v>32</v>
      </c>
      <c r="D6997">
        <v>1</v>
      </c>
    </row>
    <row r="6998" spans="1:4" x14ac:dyDescent="0.2">
      <c r="A6998" s="1">
        <v>3445</v>
      </c>
      <c r="B6998" s="3">
        <v>42659.801388888889</v>
      </c>
      <c r="C6998" t="s">
        <v>87</v>
      </c>
      <c r="D6998">
        <v>1</v>
      </c>
    </row>
    <row r="6999" spans="1:4" x14ac:dyDescent="0.2">
      <c r="A6999" s="1">
        <v>3445</v>
      </c>
      <c r="B6999" s="3">
        <v>42659.801388888889</v>
      </c>
      <c r="C6999" t="s">
        <v>96</v>
      </c>
      <c r="D6999">
        <v>1</v>
      </c>
    </row>
    <row r="7000" spans="1:4" x14ac:dyDescent="0.2">
      <c r="A7000" s="1">
        <v>3446</v>
      </c>
      <c r="B7000" s="3">
        <v>42659.821527777778</v>
      </c>
      <c r="C7000" t="s">
        <v>15</v>
      </c>
      <c r="D7000">
        <v>1</v>
      </c>
    </row>
    <row r="7001" spans="1:4" x14ac:dyDescent="0.2">
      <c r="A7001" s="1">
        <v>3446</v>
      </c>
      <c r="B7001" s="3">
        <v>42659.821527777778</v>
      </c>
      <c r="C7001" t="s">
        <v>19</v>
      </c>
      <c r="D7001">
        <v>1</v>
      </c>
    </row>
    <row r="7002" spans="1:4" x14ac:dyDescent="0.2">
      <c r="A7002" s="1">
        <v>3446</v>
      </c>
      <c r="B7002" s="3">
        <v>42659.821527777778</v>
      </c>
      <c r="C7002" t="s">
        <v>34</v>
      </c>
      <c r="D7002">
        <v>1</v>
      </c>
    </row>
    <row r="7003" spans="1:4" x14ac:dyDescent="0.2">
      <c r="A7003" s="1">
        <v>3446</v>
      </c>
      <c r="B7003" s="3">
        <v>42659.821527777778</v>
      </c>
      <c r="C7003" t="s">
        <v>36</v>
      </c>
      <c r="D7003">
        <v>1</v>
      </c>
    </row>
    <row r="7004" spans="1:4" x14ac:dyDescent="0.2">
      <c r="A7004" s="1">
        <v>3446</v>
      </c>
      <c r="B7004" s="3">
        <v>42659.821527777778</v>
      </c>
      <c r="C7004" t="s">
        <v>32</v>
      </c>
      <c r="D7004">
        <v>1</v>
      </c>
    </row>
    <row r="7005" spans="1:4" x14ac:dyDescent="0.2">
      <c r="A7005" s="1">
        <v>3446</v>
      </c>
      <c r="B7005" s="3">
        <v>42659.821527777778</v>
      </c>
      <c r="C7005" t="s">
        <v>53</v>
      </c>
      <c r="D7005">
        <v>1</v>
      </c>
    </row>
    <row r="7006" spans="1:4" x14ac:dyDescent="0.2">
      <c r="A7006" s="1">
        <v>3446</v>
      </c>
      <c r="B7006" s="3">
        <v>42659.821527777778</v>
      </c>
      <c r="C7006" t="s">
        <v>61</v>
      </c>
      <c r="D7006">
        <v>1</v>
      </c>
    </row>
    <row r="7007" spans="1:4" x14ac:dyDescent="0.2">
      <c r="A7007" s="1">
        <v>3446</v>
      </c>
      <c r="B7007" s="3">
        <v>42659.821527777778</v>
      </c>
      <c r="C7007" t="s">
        <v>96</v>
      </c>
      <c r="D7007">
        <v>1</v>
      </c>
    </row>
    <row r="7008" spans="1:4" x14ac:dyDescent="0.2">
      <c r="A7008" s="1">
        <v>3446</v>
      </c>
      <c r="B7008" s="3">
        <v>42659.821527777778</v>
      </c>
      <c r="C7008" t="s">
        <v>93</v>
      </c>
      <c r="D7008">
        <v>1</v>
      </c>
    </row>
    <row r="7009" spans="1:4" x14ac:dyDescent="0.2">
      <c r="A7009" s="1">
        <v>3447</v>
      </c>
      <c r="B7009" s="3">
        <v>42659.856944444444</v>
      </c>
      <c r="C7009" t="s">
        <v>15</v>
      </c>
      <c r="D7009">
        <v>1</v>
      </c>
    </row>
    <row r="7010" spans="1:4" x14ac:dyDescent="0.2">
      <c r="A7010" s="1">
        <v>3447</v>
      </c>
      <c r="B7010" s="3">
        <v>42659.856944444444</v>
      </c>
      <c r="C7010" t="s">
        <v>36</v>
      </c>
      <c r="D7010">
        <v>1</v>
      </c>
    </row>
    <row r="7011" spans="1:4" x14ac:dyDescent="0.2">
      <c r="A7011" s="1">
        <v>3447</v>
      </c>
      <c r="B7011" s="3">
        <v>42659.856944444444</v>
      </c>
      <c r="C7011" t="s">
        <v>74</v>
      </c>
      <c r="D7011">
        <v>1</v>
      </c>
    </row>
    <row r="7012" spans="1:4" x14ac:dyDescent="0.2">
      <c r="A7012" s="1">
        <v>3447</v>
      </c>
      <c r="B7012" s="3">
        <v>42659.856944444444</v>
      </c>
      <c r="C7012" t="s">
        <v>113</v>
      </c>
      <c r="D7012">
        <v>1</v>
      </c>
    </row>
    <row r="7013" spans="1:4" x14ac:dyDescent="0.2">
      <c r="A7013" s="1">
        <v>3447</v>
      </c>
      <c r="B7013" s="3">
        <v>42659.856944444444</v>
      </c>
      <c r="C7013" t="s">
        <v>153</v>
      </c>
      <c r="D7013">
        <v>1</v>
      </c>
    </row>
    <row r="7014" spans="1:4" x14ac:dyDescent="0.2">
      <c r="A7014" s="1">
        <v>3448</v>
      </c>
      <c r="B7014" s="3">
        <v>42659.902777777781</v>
      </c>
      <c r="C7014" t="s">
        <v>17</v>
      </c>
      <c r="D7014">
        <v>1</v>
      </c>
    </row>
    <row r="7015" spans="1:4" x14ac:dyDescent="0.2">
      <c r="A7015" s="1">
        <v>3448</v>
      </c>
      <c r="B7015" s="3">
        <v>42659.902777777781</v>
      </c>
      <c r="C7015" t="s">
        <v>15</v>
      </c>
      <c r="D7015">
        <v>1</v>
      </c>
    </row>
    <row r="7016" spans="1:4" x14ac:dyDescent="0.2">
      <c r="A7016" s="1">
        <v>3448</v>
      </c>
      <c r="B7016" s="3">
        <v>42659.902777777781</v>
      </c>
      <c r="C7016" t="s">
        <v>33</v>
      </c>
      <c r="D7016">
        <v>1</v>
      </c>
    </row>
    <row r="7017" spans="1:4" x14ac:dyDescent="0.2">
      <c r="A7017" s="1">
        <v>3448</v>
      </c>
      <c r="B7017" s="3">
        <v>42659.902777777781</v>
      </c>
      <c r="C7017" t="s">
        <v>57</v>
      </c>
      <c r="D7017">
        <v>1</v>
      </c>
    </row>
    <row r="7018" spans="1:4" x14ac:dyDescent="0.2">
      <c r="A7018" s="1">
        <v>3448</v>
      </c>
      <c r="B7018" s="3">
        <v>42659.902777777781</v>
      </c>
      <c r="C7018" t="s">
        <v>97</v>
      </c>
      <c r="D7018">
        <v>1</v>
      </c>
    </row>
    <row r="7019" spans="1:4" x14ac:dyDescent="0.2">
      <c r="A7019" s="1">
        <v>3448</v>
      </c>
      <c r="B7019" s="3">
        <v>42659.902777777781</v>
      </c>
      <c r="C7019" t="s">
        <v>102</v>
      </c>
      <c r="D7019">
        <v>1</v>
      </c>
    </row>
    <row r="7020" spans="1:4" x14ac:dyDescent="0.2">
      <c r="A7020" s="1">
        <v>3449</v>
      </c>
      <c r="B7020" s="3">
        <v>42660.505555555559</v>
      </c>
      <c r="C7020" t="s">
        <v>12</v>
      </c>
      <c r="D7020">
        <v>1</v>
      </c>
    </row>
    <row r="7021" spans="1:4" x14ac:dyDescent="0.2">
      <c r="A7021" s="1">
        <v>3449</v>
      </c>
      <c r="B7021" s="3">
        <v>42660.505555555559</v>
      </c>
      <c r="C7021" t="s">
        <v>57</v>
      </c>
      <c r="D7021">
        <v>1</v>
      </c>
    </row>
    <row r="7022" spans="1:4" x14ac:dyDescent="0.2">
      <c r="A7022" s="1">
        <v>3449</v>
      </c>
      <c r="B7022" s="3">
        <v>42660.505555555559</v>
      </c>
      <c r="C7022" t="s">
        <v>64</v>
      </c>
      <c r="D7022">
        <v>1</v>
      </c>
    </row>
    <row r="7023" spans="1:4" x14ac:dyDescent="0.2">
      <c r="A7023" s="1">
        <v>3449</v>
      </c>
      <c r="B7023" s="3">
        <v>42660.505555555559</v>
      </c>
      <c r="C7023" t="s">
        <v>79</v>
      </c>
      <c r="D7023">
        <v>1</v>
      </c>
    </row>
    <row r="7024" spans="1:4" x14ac:dyDescent="0.2">
      <c r="A7024" s="1">
        <v>3449</v>
      </c>
      <c r="B7024" s="3">
        <v>42660.505555555559</v>
      </c>
      <c r="C7024" t="s">
        <v>128</v>
      </c>
      <c r="D7024">
        <v>1</v>
      </c>
    </row>
    <row r="7025" spans="1:4" x14ac:dyDescent="0.2">
      <c r="A7025" s="1">
        <v>3449</v>
      </c>
      <c r="B7025" s="3">
        <v>42660.505555555559</v>
      </c>
      <c r="C7025" t="s">
        <v>176</v>
      </c>
      <c r="D7025">
        <v>2</v>
      </c>
    </row>
    <row r="7026" spans="1:4" x14ac:dyDescent="0.2">
      <c r="A7026" s="1">
        <v>3450</v>
      </c>
      <c r="B7026" s="3">
        <v>42660.513888888891</v>
      </c>
      <c r="C7026" t="s">
        <v>4</v>
      </c>
      <c r="D7026">
        <v>2</v>
      </c>
    </row>
    <row r="7027" spans="1:4" x14ac:dyDescent="0.2">
      <c r="A7027" s="1">
        <v>3450</v>
      </c>
      <c r="B7027" s="3">
        <v>42660.513888888891</v>
      </c>
      <c r="C7027" t="s">
        <v>3</v>
      </c>
      <c r="D7027">
        <v>1</v>
      </c>
    </row>
    <row r="7028" spans="1:4" x14ac:dyDescent="0.2">
      <c r="A7028" s="1">
        <v>3450</v>
      </c>
      <c r="B7028" s="3">
        <v>42660.513888888891</v>
      </c>
      <c r="C7028" t="s">
        <v>17</v>
      </c>
      <c r="D7028">
        <v>1</v>
      </c>
    </row>
    <row r="7029" spans="1:4" x14ac:dyDescent="0.2">
      <c r="A7029" s="1">
        <v>3450</v>
      </c>
      <c r="B7029" s="3">
        <v>42660.513888888891</v>
      </c>
      <c r="C7029" t="s">
        <v>64</v>
      </c>
      <c r="D7029">
        <v>1</v>
      </c>
    </row>
    <row r="7030" spans="1:4" x14ac:dyDescent="0.2">
      <c r="A7030" s="1">
        <v>3450</v>
      </c>
      <c r="B7030" s="3">
        <v>42660.513888888891</v>
      </c>
      <c r="C7030" t="s">
        <v>96</v>
      </c>
      <c r="D7030">
        <v>1</v>
      </c>
    </row>
    <row r="7031" spans="1:4" x14ac:dyDescent="0.2">
      <c r="A7031" s="1">
        <v>3450</v>
      </c>
      <c r="B7031" s="3">
        <v>42660.513888888891</v>
      </c>
      <c r="C7031" t="s">
        <v>121</v>
      </c>
      <c r="D7031">
        <v>1</v>
      </c>
    </row>
    <row r="7032" spans="1:4" x14ac:dyDescent="0.2">
      <c r="A7032" s="1">
        <v>3451</v>
      </c>
      <c r="B7032" s="3">
        <v>42660.732638888891</v>
      </c>
      <c r="C7032" t="s">
        <v>15</v>
      </c>
      <c r="D7032">
        <v>1</v>
      </c>
    </row>
    <row r="7033" spans="1:4" x14ac:dyDescent="0.2">
      <c r="A7033" s="1">
        <v>3451</v>
      </c>
      <c r="B7033" s="3">
        <v>42660.732638888891</v>
      </c>
      <c r="C7033" t="s">
        <v>35</v>
      </c>
      <c r="D7033">
        <v>1</v>
      </c>
    </row>
    <row r="7034" spans="1:4" x14ac:dyDescent="0.2">
      <c r="A7034" s="1">
        <v>3451</v>
      </c>
      <c r="B7034" s="3">
        <v>42660.732638888891</v>
      </c>
      <c r="C7034" t="s">
        <v>55</v>
      </c>
      <c r="D7034">
        <v>1</v>
      </c>
    </row>
    <row r="7035" spans="1:4" x14ac:dyDescent="0.2">
      <c r="A7035" s="1">
        <v>3451</v>
      </c>
      <c r="B7035" s="3">
        <v>42660.732638888891</v>
      </c>
      <c r="C7035" t="s">
        <v>119</v>
      </c>
      <c r="D7035">
        <v>1</v>
      </c>
    </row>
    <row r="7036" spans="1:4" x14ac:dyDescent="0.2">
      <c r="A7036" s="1">
        <v>3452</v>
      </c>
      <c r="B7036" s="3">
        <v>42660.756944444445</v>
      </c>
      <c r="C7036" t="s">
        <v>5</v>
      </c>
      <c r="D7036">
        <v>2</v>
      </c>
    </row>
    <row r="7037" spans="1:4" x14ac:dyDescent="0.2">
      <c r="A7037" s="1">
        <v>3452</v>
      </c>
      <c r="B7037" s="3">
        <v>42660.756944444445</v>
      </c>
      <c r="C7037" t="s">
        <v>3</v>
      </c>
      <c r="D7037">
        <v>1</v>
      </c>
    </row>
    <row r="7038" spans="1:4" x14ac:dyDescent="0.2">
      <c r="A7038" s="1">
        <v>3452</v>
      </c>
      <c r="B7038" s="3">
        <v>42660.756944444445</v>
      </c>
      <c r="C7038" t="s">
        <v>8</v>
      </c>
      <c r="D7038">
        <v>5</v>
      </c>
    </row>
    <row r="7039" spans="1:4" x14ac:dyDescent="0.2">
      <c r="A7039" s="1">
        <v>3452</v>
      </c>
      <c r="B7039" s="3">
        <v>42660.756944444445</v>
      </c>
      <c r="C7039" t="s">
        <v>12</v>
      </c>
      <c r="D7039">
        <v>1</v>
      </c>
    </row>
    <row r="7040" spans="1:4" x14ac:dyDescent="0.2">
      <c r="A7040" s="1">
        <v>3452</v>
      </c>
      <c r="B7040" s="3">
        <v>42660.756944444445</v>
      </c>
      <c r="C7040" t="s">
        <v>33</v>
      </c>
      <c r="D7040">
        <v>1</v>
      </c>
    </row>
    <row r="7041" spans="1:4" x14ac:dyDescent="0.2">
      <c r="A7041" s="1">
        <v>3452</v>
      </c>
      <c r="B7041" s="3">
        <v>42660.756944444445</v>
      </c>
      <c r="C7041" t="s">
        <v>32</v>
      </c>
      <c r="D7041">
        <v>1</v>
      </c>
    </row>
    <row r="7042" spans="1:4" x14ac:dyDescent="0.2">
      <c r="A7042" s="1">
        <v>3452</v>
      </c>
      <c r="B7042" s="3">
        <v>42660.756944444445</v>
      </c>
      <c r="C7042" t="s">
        <v>96</v>
      </c>
      <c r="D7042">
        <v>1</v>
      </c>
    </row>
    <row r="7043" spans="1:4" x14ac:dyDescent="0.2">
      <c r="A7043" s="1">
        <v>3452</v>
      </c>
      <c r="B7043" s="3">
        <v>42660.756944444445</v>
      </c>
      <c r="C7043" t="s">
        <v>93</v>
      </c>
      <c r="D7043">
        <v>1</v>
      </c>
    </row>
    <row r="7044" spans="1:4" x14ac:dyDescent="0.2">
      <c r="A7044" s="1">
        <v>3454</v>
      </c>
      <c r="B7044" s="3">
        <v>42660.792361111111</v>
      </c>
      <c r="C7044" t="s">
        <v>113</v>
      </c>
      <c r="D7044">
        <v>1</v>
      </c>
    </row>
    <row r="7045" spans="1:4" x14ac:dyDescent="0.2">
      <c r="A7045" s="1">
        <v>3454</v>
      </c>
      <c r="B7045" s="3">
        <v>42660.792361111111</v>
      </c>
      <c r="C7045" t="s">
        <v>155</v>
      </c>
      <c r="D7045">
        <v>1</v>
      </c>
    </row>
    <row r="7046" spans="1:4" x14ac:dyDescent="0.2">
      <c r="A7046" s="1">
        <v>3453</v>
      </c>
      <c r="B7046" s="3">
        <v>42660.794444444444</v>
      </c>
      <c r="C7046" t="s">
        <v>19</v>
      </c>
      <c r="D7046">
        <v>1</v>
      </c>
    </row>
    <row r="7047" spans="1:4" x14ac:dyDescent="0.2">
      <c r="A7047" s="1">
        <v>3453</v>
      </c>
      <c r="B7047" s="3">
        <v>42660.794444444444</v>
      </c>
      <c r="C7047" t="s">
        <v>69</v>
      </c>
      <c r="D7047">
        <v>1</v>
      </c>
    </row>
    <row r="7048" spans="1:4" x14ac:dyDescent="0.2">
      <c r="A7048" s="1">
        <v>3453</v>
      </c>
      <c r="B7048" s="3">
        <v>42660.794444444444</v>
      </c>
      <c r="C7048" t="s">
        <v>144</v>
      </c>
      <c r="D7048">
        <v>1</v>
      </c>
    </row>
    <row r="7049" spans="1:4" x14ac:dyDescent="0.2">
      <c r="A7049" s="1">
        <v>3455</v>
      </c>
      <c r="B7049" s="3">
        <v>42660.825694444444</v>
      </c>
      <c r="C7049" t="s">
        <v>12</v>
      </c>
      <c r="D7049">
        <v>1</v>
      </c>
    </row>
    <row r="7050" spans="1:4" x14ac:dyDescent="0.2">
      <c r="A7050" s="1">
        <v>3455</v>
      </c>
      <c r="B7050" s="3">
        <v>42660.825694444444</v>
      </c>
      <c r="C7050" t="s">
        <v>96</v>
      </c>
      <c r="D7050">
        <v>1</v>
      </c>
    </row>
    <row r="7051" spans="1:4" x14ac:dyDescent="0.2">
      <c r="A7051" s="1">
        <v>3455</v>
      </c>
      <c r="B7051" s="3">
        <v>42660.825694444444</v>
      </c>
      <c r="C7051" t="s">
        <v>121</v>
      </c>
      <c r="D7051">
        <v>1</v>
      </c>
    </row>
    <row r="7052" spans="1:4" x14ac:dyDescent="0.2">
      <c r="A7052" s="1">
        <v>3456</v>
      </c>
      <c r="B7052" s="3">
        <v>42660.827777777777</v>
      </c>
      <c r="C7052" t="s">
        <v>12</v>
      </c>
      <c r="D7052">
        <v>1</v>
      </c>
    </row>
    <row r="7053" spans="1:4" x14ac:dyDescent="0.2">
      <c r="A7053" s="1">
        <v>3456</v>
      </c>
      <c r="B7053" s="3">
        <v>42660.827777777777</v>
      </c>
      <c r="C7053" t="s">
        <v>86</v>
      </c>
      <c r="D7053">
        <v>1</v>
      </c>
    </row>
    <row r="7054" spans="1:4" x14ac:dyDescent="0.2">
      <c r="A7054" s="1">
        <v>3456</v>
      </c>
      <c r="B7054" s="3">
        <v>42660.827777777777</v>
      </c>
      <c r="C7054" t="s">
        <v>121</v>
      </c>
      <c r="D7054">
        <v>1</v>
      </c>
    </row>
    <row r="7055" spans="1:4" x14ac:dyDescent="0.2">
      <c r="A7055" s="1">
        <v>3457</v>
      </c>
      <c r="B7055" s="3">
        <v>42661.710416666669</v>
      </c>
      <c r="C7055" t="s">
        <v>12</v>
      </c>
      <c r="D7055">
        <v>1</v>
      </c>
    </row>
    <row r="7056" spans="1:4" x14ac:dyDescent="0.2">
      <c r="A7056" s="1">
        <v>3457</v>
      </c>
      <c r="B7056" s="3">
        <v>42661.710416666669</v>
      </c>
      <c r="C7056" t="s">
        <v>17</v>
      </c>
      <c r="D7056">
        <v>1</v>
      </c>
    </row>
    <row r="7057" spans="1:4" x14ac:dyDescent="0.2">
      <c r="A7057" s="1">
        <v>3457</v>
      </c>
      <c r="B7057" s="3">
        <v>42661.710416666669</v>
      </c>
      <c r="C7057" t="s">
        <v>61</v>
      </c>
      <c r="D7057">
        <v>1</v>
      </c>
    </row>
    <row r="7058" spans="1:4" x14ac:dyDescent="0.2">
      <c r="A7058" s="1">
        <v>3457</v>
      </c>
      <c r="B7058" s="3">
        <v>42661.710416666669</v>
      </c>
      <c r="C7058" t="s">
        <v>89</v>
      </c>
      <c r="D7058">
        <v>1</v>
      </c>
    </row>
    <row r="7059" spans="1:4" x14ac:dyDescent="0.2">
      <c r="A7059" s="1">
        <v>3457</v>
      </c>
      <c r="B7059" s="3">
        <v>42661.710416666669</v>
      </c>
      <c r="C7059" t="s">
        <v>165</v>
      </c>
      <c r="D7059">
        <v>1</v>
      </c>
    </row>
    <row r="7060" spans="1:4" x14ac:dyDescent="0.2">
      <c r="A7060" s="1">
        <v>3459</v>
      </c>
      <c r="B7060" s="3">
        <v>42661.841666666667</v>
      </c>
      <c r="C7060" t="s">
        <v>12</v>
      </c>
      <c r="D7060">
        <v>1</v>
      </c>
    </row>
    <row r="7061" spans="1:4" x14ac:dyDescent="0.2">
      <c r="A7061" s="1">
        <v>3459</v>
      </c>
      <c r="B7061" s="3">
        <v>42661.841666666667</v>
      </c>
      <c r="C7061" t="s">
        <v>30</v>
      </c>
      <c r="D7061">
        <v>1</v>
      </c>
    </row>
    <row r="7062" spans="1:4" x14ac:dyDescent="0.2">
      <c r="A7062" s="1">
        <v>3459</v>
      </c>
      <c r="B7062" s="3">
        <v>42661.841666666667</v>
      </c>
      <c r="C7062" t="s">
        <v>29</v>
      </c>
      <c r="D7062">
        <v>1</v>
      </c>
    </row>
    <row r="7063" spans="1:4" x14ac:dyDescent="0.2">
      <c r="A7063" s="1">
        <v>3459</v>
      </c>
      <c r="B7063" s="3">
        <v>42661.841666666667</v>
      </c>
      <c r="C7063" t="s">
        <v>37</v>
      </c>
      <c r="D7063">
        <v>1</v>
      </c>
    </row>
    <row r="7064" spans="1:4" x14ac:dyDescent="0.2">
      <c r="A7064" s="1">
        <v>3459</v>
      </c>
      <c r="B7064" s="3">
        <v>42661.841666666667</v>
      </c>
      <c r="C7064" t="s">
        <v>74</v>
      </c>
      <c r="D7064">
        <v>1</v>
      </c>
    </row>
    <row r="7065" spans="1:4" x14ac:dyDescent="0.2">
      <c r="A7065" s="1">
        <v>3459</v>
      </c>
      <c r="B7065" s="3">
        <v>42661.841666666667</v>
      </c>
      <c r="C7065" t="s">
        <v>160</v>
      </c>
      <c r="D7065">
        <v>1</v>
      </c>
    </row>
    <row r="7066" spans="1:4" x14ac:dyDescent="0.2">
      <c r="A7066" s="1">
        <v>3460</v>
      </c>
      <c r="B7066" s="3">
        <v>42661.852083333331</v>
      </c>
      <c r="C7066" t="s">
        <v>12</v>
      </c>
      <c r="D7066">
        <v>1</v>
      </c>
    </row>
    <row r="7067" spans="1:4" x14ac:dyDescent="0.2">
      <c r="A7067" s="1">
        <v>3460</v>
      </c>
      <c r="B7067" s="3">
        <v>42661.852083333331</v>
      </c>
      <c r="C7067" t="s">
        <v>14</v>
      </c>
      <c r="D7067">
        <v>1</v>
      </c>
    </row>
    <row r="7068" spans="1:4" x14ac:dyDescent="0.2">
      <c r="A7068" s="1">
        <v>3460</v>
      </c>
      <c r="B7068" s="3">
        <v>42661.852083333331</v>
      </c>
      <c r="C7068" t="s">
        <v>72</v>
      </c>
      <c r="D7068">
        <v>1</v>
      </c>
    </row>
    <row r="7069" spans="1:4" x14ac:dyDescent="0.2">
      <c r="A7069" s="1">
        <v>3460</v>
      </c>
      <c r="B7069" s="3">
        <v>42661.852083333331</v>
      </c>
      <c r="C7069" t="s">
        <v>66</v>
      </c>
      <c r="D7069">
        <v>1</v>
      </c>
    </row>
    <row r="7070" spans="1:4" x14ac:dyDescent="0.2">
      <c r="A7070" s="1">
        <v>3460</v>
      </c>
      <c r="B7070" s="3">
        <v>42661.852083333331</v>
      </c>
      <c r="C7070" t="s">
        <v>75</v>
      </c>
      <c r="D7070">
        <v>1</v>
      </c>
    </row>
    <row r="7071" spans="1:4" x14ac:dyDescent="0.2">
      <c r="A7071" s="1">
        <v>3460</v>
      </c>
      <c r="B7071" s="3">
        <v>42661.852083333331</v>
      </c>
      <c r="C7071" t="s">
        <v>90</v>
      </c>
      <c r="D7071">
        <v>1</v>
      </c>
    </row>
    <row r="7072" spans="1:4" x14ac:dyDescent="0.2">
      <c r="A7072" s="1">
        <v>3461</v>
      </c>
      <c r="B7072" s="3">
        <v>42662.752083333333</v>
      </c>
      <c r="C7072" t="s">
        <v>12</v>
      </c>
      <c r="D7072">
        <v>2</v>
      </c>
    </row>
    <row r="7073" spans="1:4" x14ac:dyDescent="0.2">
      <c r="A7073" s="1">
        <v>3461</v>
      </c>
      <c r="B7073" s="3">
        <v>42662.752083333333</v>
      </c>
      <c r="C7073" t="s">
        <v>92</v>
      </c>
      <c r="D7073">
        <v>1</v>
      </c>
    </row>
    <row r="7074" spans="1:4" x14ac:dyDescent="0.2">
      <c r="A7074" s="1">
        <v>3461</v>
      </c>
      <c r="B7074" s="3">
        <v>42662.752083333333</v>
      </c>
      <c r="C7074" t="s">
        <v>96</v>
      </c>
      <c r="D7074">
        <v>1</v>
      </c>
    </row>
    <row r="7075" spans="1:4" x14ac:dyDescent="0.2">
      <c r="A7075" s="1">
        <v>3461</v>
      </c>
      <c r="B7075" s="3">
        <v>42662.752083333333</v>
      </c>
      <c r="C7075" t="s">
        <v>114</v>
      </c>
      <c r="D7075">
        <v>1</v>
      </c>
    </row>
    <row r="7076" spans="1:4" x14ac:dyDescent="0.2">
      <c r="A7076" s="1">
        <v>3462</v>
      </c>
      <c r="B7076" s="3">
        <v>42662.768750000003</v>
      </c>
      <c r="C7076" t="s">
        <v>5</v>
      </c>
      <c r="D7076">
        <v>1</v>
      </c>
    </row>
    <row r="7077" spans="1:4" x14ac:dyDescent="0.2">
      <c r="A7077" s="1">
        <v>3462</v>
      </c>
      <c r="B7077" s="3">
        <v>42662.768750000003</v>
      </c>
      <c r="C7077" t="s">
        <v>8</v>
      </c>
      <c r="D7077">
        <v>2</v>
      </c>
    </row>
    <row r="7078" spans="1:4" x14ac:dyDescent="0.2">
      <c r="A7078" s="1">
        <v>3462</v>
      </c>
      <c r="B7078" s="3">
        <v>42662.768750000003</v>
      </c>
      <c r="C7078" t="s">
        <v>12</v>
      </c>
      <c r="D7078">
        <v>1</v>
      </c>
    </row>
    <row r="7079" spans="1:4" x14ac:dyDescent="0.2">
      <c r="A7079" s="1">
        <v>3462</v>
      </c>
      <c r="B7079" s="3">
        <v>42662.768750000003</v>
      </c>
      <c r="C7079" t="s">
        <v>14</v>
      </c>
      <c r="D7079">
        <v>3</v>
      </c>
    </row>
    <row r="7080" spans="1:4" x14ac:dyDescent="0.2">
      <c r="A7080" s="1">
        <v>3462</v>
      </c>
      <c r="B7080" s="3">
        <v>42662.768750000003</v>
      </c>
      <c r="C7080" t="s">
        <v>69</v>
      </c>
      <c r="D7080">
        <v>1</v>
      </c>
    </row>
    <row r="7081" spans="1:4" x14ac:dyDescent="0.2">
      <c r="A7081" s="1">
        <v>3462</v>
      </c>
      <c r="B7081" s="3">
        <v>42662.768750000003</v>
      </c>
      <c r="C7081" t="s">
        <v>86</v>
      </c>
      <c r="D7081">
        <v>1</v>
      </c>
    </row>
    <row r="7082" spans="1:4" x14ac:dyDescent="0.2">
      <c r="A7082" s="1">
        <v>3462</v>
      </c>
      <c r="B7082" s="3">
        <v>42662.768750000003</v>
      </c>
      <c r="C7082" t="s">
        <v>96</v>
      </c>
      <c r="D7082">
        <v>1</v>
      </c>
    </row>
    <row r="7083" spans="1:4" x14ac:dyDescent="0.2">
      <c r="A7083" s="1">
        <v>3462</v>
      </c>
      <c r="B7083" s="3">
        <v>42662.768750000003</v>
      </c>
      <c r="C7083" t="s">
        <v>89</v>
      </c>
      <c r="D7083">
        <v>1</v>
      </c>
    </row>
    <row r="7084" spans="1:4" x14ac:dyDescent="0.2">
      <c r="A7084" s="1">
        <v>3463</v>
      </c>
      <c r="B7084" s="3">
        <v>42662.8</v>
      </c>
      <c r="C7084" t="s">
        <v>98</v>
      </c>
      <c r="D7084">
        <v>1</v>
      </c>
    </row>
    <row r="7085" spans="1:4" x14ac:dyDescent="0.2">
      <c r="A7085" s="1">
        <v>3463</v>
      </c>
      <c r="B7085" s="3">
        <v>42662.8</v>
      </c>
      <c r="C7085" t="s">
        <v>121</v>
      </c>
      <c r="D7085">
        <v>2</v>
      </c>
    </row>
    <row r="7086" spans="1:4" x14ac:dyDescent="0.2">
      <c r="A7086" s="1">
        <v>3463</v>
      </c>
      <c r="B7086" s="3">
        <v>42662.8</v>
      </c>
      <c r="C7086" t="s">
        <v>158</v>
      </c>
      <c r="D7086">
        <v>1</v>
      </c>
    </row>
    <row r="7087" spans="1:4" x14ac:dyDescent="0.2">
      <c r="A7087" s="1">
        <v>3463</v>
      </c>
      <c r="B7087" s="3">
        <v>42662.8</v>
      </c>
      <c r="C7087" t="s">
        <v>171</v>
      </c>
      <c r="D7087">
        <v>1</v>
      </c>
    </row>
    <row r="7088" spans="1:4" x14ac:dyDescent="0.2">
      <c r="A7088" s="1">
        <v>3464</v>
      </c>
      <c r="B7088" s="3">
        <v>42663.708333333336</v>
      </c>
      <c r="C7088" t="s">
        <v>12</v>
      </c>
      <c r="D7088">
        <v>1</v>
      </c>
    </row>
    <row r="7089" spans="1:4" x14ac:dyDescent="0.2">
      <c r="A7089" s="1">
        <v>3464</v>
      </c>
      <c r="B7089" s="3">
        <v>42663.708333333336</v>
      </c>
      <c r="C7089" t="s">
        <v>17</v>
      </c>
      <c r="D7089">
        <v>1</v>
      </c>
    </row>
    <row r="7090" spans="1:4" x14ac:dyDescent="0.2">
      <c r="A7090" s="1">
        <v>3464</v>
      </c>
      <c r="B7090" s="3">
        <v>42663.708333333336</v>
      </c>
      <c r="C7090" t="s">
        <v>69</v>
      </c>
      <c r="D7090">
        <v>1</v>
      </c>
    </row>
    <row r="7091" spans="1:4" x14ac:dyDescent="0.2">
      <c r="A7091" s="1">
        <v>3464</v>
      </c>
      <c r="B7091" s="3">
        <v>42663.708333333336</v>
      </c>
      <c r="C7091" t="s">
        <v>87</v>
      </c>
      <c r="D7091">
        <v>1</v>
      </c>
    </row>
    <row r="7092" spans="1:4" x14ac:dyDescent="0.2">
      <c r="A7092" s="1">
        <v>3464</v>
      </c>
      <c r="B7092" s="3">
        <v>42663.708333333336</v>
      </c>
      <c r="C7092" t="s">
        <v>140</v>
      </c>
      <c r="D7092">
        <v>1</v>
      </c>
    </row>
    <row r="7093" spans="1:4" x14ac:dyDescent="0.2">
      <c r="A7093" s="1">
        <v>3465</v>
      </c>
      <c r="B7093" s="3">
        <v>42663.747916666667</v>
      </c>
      <c r="C7093" t="s">
        <v>8</v>
      </c>
      <c r="D7093">
        <v>4</v>
      </c>
    </row>
    <row r="7094" spans="1:4" x14ac:dyDescent="0.2">
      <c r="A7094" s="1">
        <v>3465</v>
      </c>
      <c r="B7094" s="3">
        <v>42663.747916666667</v>
      </c>
      <c r="C7094" t="s">
        <v>19</v>
      </c>
      <c r="D7094">
        <v>1</v>
      </c>
    </row>
    <row r="7095" spans="1:4" x14ac:dyDescent="0.2">
      <c r="A7095" s="1">
        <v>3465</v>
      </c>
      <c r="B7095" s="3">
        <v>42663.747916666667</v>
      </c>
      <c r="C7095" t="s">
        <v>33</v>
      </c>
      <c r="D7095">
        <v>1</v>
      </c>
    </row>
    <row r="7096" spans="1:4" x14ac:dyDescent="0.2">
      <c r="A7096" s="1">
        <v>3465</v>
      </c>
      <c r="B7096" s="3">
        <v>42663.747916666667</v>
      </c>
      <c r="C7096" t="s">
        <v>105</v>
      </c>
      <c r="D7096">
        <v>1</v>
      </c>
    </row>
    <row r="7097" spans="1:4" x14ac:dyDescent="0.2">
      <c r="A7097" s="1">
        <v>3465</v>
      </c>
      <c r="B7097" s="3">
        <v>42663.747916666667</v>
      </c>
      <c r="C7097" t="s">
        <v>155</v>
      </c>
      <c r="D7097">
        <v>1</v>
      </c>
    </row>
    <row r="7098" spans="1:4" x14ac:dyDescent="0.2">
      <c r="A7098" s="1">
        <v>3466</v>
      </c>
      <c r="B7098" s="3">
        <v>42663.754861111112</v>
      </c>
      <c r="C7098" t="s">
        <v>25</v>
      </c>
      <c r="D7098">
        <v>1</v>
      </c>
    </row>
    <row r="7099" spans="1:4" x14ac:dyDescent="0.2">
      <c r="A7099" s="1">
        <v>3466</v>
      </c>
      <c r="B7099" s="3">
        <v>42663.754861111112</v>
      </c>
      <c r="C7099" t="s">
        <v>33</v>
      </c>
      <c r="D7099">
        <v>1</v>
      </c>
    </row>
    <row r="7100" spans="1:4" x14ac:dyDescent="0.2">
      <c r="A7100" s="1">
        <v>3466</v>
      </c>
      <c r="B7100" s="3">
        <v>42663.754861111112</v>
      </c>
      <c r="C7100" t="s">
        <v>54</v>
      </c>
      <c r="D7100">
        <v>1</v>
      </c>
    </row>
    <row r="7101" spans="1:4" x14ac:dyDescent="0.2">
      <c r="A7101" s="1">
        <v>3466</v>
      </c>
      <c r="B7101" s="3">
        <v>42663.754861111112</v>
      </c>
      <c r="C7101" t="s">
        <v>109</v>
      </c>
      <c r="D7101">
        <v>2</v>
      </c>
    </row>
    <row r="7102" spans="1:4" x14ac:dyDescent="0.2">
      <c r="A7102" s="1">
        <v>3468</v>
      </c>
      <c r="B7102" s="3">
        <v>42663.770138888889</v>
      </c>
      <c r="C7102" t="s">
        <v>34</v>
      </c>
      <c r="D7102">
        <v>1</v>
      </c>
    </row>
    <row r="7103" spans="1:4" x14ac:dyDescent="0.2">
      <c r="A7103" s="1">
        <v>3468</v>
      </c>
      <c r="B7103" s="3">
        <v>42663.770138888889</v>
      </c>
      <c r="C7103" t="s">
        <v>33</v>
      </c>
      <c r="D7103">
        <v>1</v>
      </c>
    </row>
    <row r="7104" spans="1:4" x14ac:dyDescent="0.2">
      <c r="A7104" s="1">
        <v>3468</v>
      </c>
      <c r="B7104" s="3">
        <v>42663.770138888889</v>
      </c>
      <c r="C7104" t="s">
        <v>58</v>
      </c>
      <c r="D7104">
        <v>1</v>
      </c>
    </row>
    <row r="7105" spans="1:4" x14ac:dyDescent="0.2">
      <c r="A7105" s="1">
        <v>3468</v>
      </c>
      <c r="B7105" s="3">
        <v>42663.770138888889</v>
      </c>
      <c r="C7105" t="s">
        <v>55</v>
      </c>
      <c r="D7105">
        <v>1</v>
      </c>
    </row>
    <row r="7106" spans="1:4" x14ac:dyDescent="0.2">
      <c r="A7106" s="1">
        <v>3468</v>
      </c>
      <c r="B7106" s="3">
        <v>42663.770138888889</v>
      </c>
      <c r="C7106" t="s">
        <v>52</v>
      </c>
      <c r="D7106">
        <v>1</v>
      </c>
    </row>
    <row r="7107" spans="1:4" x14ac:dyDescent="0.2">
      <c r="A7107" s="1">
        <v>3469</v>
      </c>
      <c r="B7107" s="3">
        <v>42663.781944444447</v>
      </c>
      <c r="C7107" t="s">
        <v>12</v>
      </c>
      <c r="D7107">
        <v>2</v>
      </c>
    </row>
    <row r="7108" spans="1:4" x14ac:dyDescent="0.2">
      <c r="A7108" s="1">
        <v>3469</v>
      </c>
      <c r="B7108" s="3">
        <v>42663.781944444447</v>
      </c>
      <c r="C7108" t="s">
        <v>15</v>
      </c>
      <c r="D7108">
        <v>2</v>
      </c>
    </row>
    <row r="7109" spans="1:4" x14ac:dyDescent="0.2">
      <c r="A7109" s="1">
        <v>3469</v>
      </c>
      <c r="B7109" s="3">
        <v>42663.781944444447</v>
      </c>
      <c r="C7109" t="s">
        <v>17</v>
      </c>
      <c r="D7109">
        <v>4</v>
      </c>
    </row>
    <row r="7110" spans="1:4" x14ac:dyDescent="0.2">
      <c r="A7110" s="1">
        <v>3469</v>
      </c>
      <c r="B7110" s="3">
        <v>42663.781944444447</v>
      </c>
      <c r="C7110" t="s">
        <v>27</v>
      </c>
      <c r="D7110">
        <v>1</v>
      </c>
    </row>
    <row r="7111" spans="1:4" x14ac:dyDescent="0.2">
      <c r="A7111" s="1">
        <v>3469</v>
      </c>
      <c r="B7111" s="3">
        <v>42663.781944444447</v>
      </c>
      <c r="C7111" t="s">
        <v>61</v>
      </c>
      <c r="D7111">
        <v>2</v>
      </c>
    </row>
    <row r="7112" spans="1:4" x14ac:dyDescent="0.2">
      <c r="A7112" s="1">
        <v>3469</v>
      </c>
      <c r="B7112" s="3">
        <v>42663.781944444447</v>
      </c>
      <c r="C7112" t="s">
        <v>103</v>
      </c>
      <c r="D7112">
        <v>1</v>
      </c>
    </row>
    <row r="7113" spans="1:4" x14ac:dyDescent="0.2">
      <c r="A7113" s="1">
        <v>3469</v>
      </c>
      <c r="B7113" s="3">
        <v>42663.781944444447</v>
      </c>
      <c r="C7113" t="s">
        <v>89</v>
      </c>
      <c r="D7113">
        <v>3</v>
      </c>
    </row>
    <row r="7114" spans="1:4" x14ac:dyDescent="0.2">
      <c r="A7114" s="1">
        <v>3469</v>
      </c>
      <c r="B7114" s="3">
        <v>42663.781944444447</v>
      </c>
      <c r="C7114" t="s">
        <v>98</v>
      </c>
      <c r="D7114">
        <v>1</v>
      </c>
    </row>
    <row r="7115" spans="1:4" x14ac:dyDescent="0.2">
      <c r="A7115" s="1">
        <v>3469</v>
      </c>
      <c r="B7115" s="3">
        <v>42663.781944444447</v>
      </c>
      <c r="C7115" t="s">
        <v>96</v>
      </c>
      <c r="D7115">
        <v>2</v>
      </c>
    </row>
    <row r="7116" spans="1:4" x14ac:dyDescent="0.2">
      <c r="A7116" s="1">
        <v>3470</v>
      </c>
      <c r="B7116" s="3">
        <v>42663.805555555555</v>
      </c>
      <c r="C7116" t="s">
        <v>15</v>
      </c>
      <c r="D7116">
        <v>2</v>
      </c>
    </row>
    <row r="7117" spans="1:4" x14ac:dyDescent="0.2">
      <c r="A7117" s="1">
        <v>3470</v>
      </c>
      <c r="B7117" s="3">
        <v>42663.805555555555</v>
      </c>
      <c r="C7117" t="s">
        <v>14</v>
      </c>
      <c r="D7117">
        <v>1</v>
      </c>
    </row>
    <row r="7118" spans="1:4" x14ac:dyDescent="0.2">
      <c r="A7118" s="1">
        <v>3470</v>
      </c>
      <c r="B7118" s="3">
        <v>42663.805555555555</v>
      </c>
      <c r="C7118" t="s">
        <v>89</v>
      </c>
      <c r="D7118">
        <v>2</v>
      </c>
    </row>
    <row r="7119" spans="1:4" x14ac:dyDescent="0.2">
      <c r="A7119" s="1">
        <v>3470</v>
      </c>
      <c r="B7119" s="3">
        <v>42663.805555555555</v>
      </c>
      <c r="C7119" t="s">
        <v>160</v>
      </c>
      <c r="D7119">
        <v>1</v>
      </c>
    </row>
    <row r="7120" spans="1:4" x14ac:dyDescent="0.2">
      <c r="A7120" s="1">
        <v>3471</v>
      </c>
      <c r="B7120" s="3">
        <v>42663.822222222225</v>
      </c>
      <c r="C7120" t="s">
        <v>34</v>
      </c>
      <c r="D7120">
        <v>2</v>
      </c>
    </row>
    <row r="7121" spans="1:4" x14ac:dyDescent="0.2">
      <c r="A7121" s="1">
        <v>3471</v>
      </c>
      <c r="B7121" s="3">
        <v>42663.822222222225</v>
      </c>
      <c r="C7121" t="s">
        <v>49</v>
      </c>
      <c r="D7121">
        <v>1</v>
      </c>
    </row>
    <row r="7122" spans="1:4" x14ac:dyDescent="0.2">
      <c r="A7122" s="1">
        <v>3471</v>
      </c>
      <c r="B7122" s="3">
        <v>42663.822222222225</v>
      </c>
      <c r="C7122" t="s">
        <v>157</v>
      </c>
      <c r="D7122">
        <v>1</v>
      </c>
    </row>
    <row r="7123" spans="1:4" x14ac:dyDescent="0.2">
      <c r="A7123" s="1">
        <v>3473</v>
      </c>
      <c r="B7123" s="3">
        <v>42664.693055555559</v>
      </c>
      <c r="C7123" t="s">
        <v>17</v>
      </c>
      <c r="D7123">
        <v>2</v>
      </c>
    </row>
    <row r="7124" spans="1:4" x14ac:dyDescent="0.2">
      <c r="A7124" s="1">
        <v>3473</v>
      </c>
      <c r="B7124" s="3">
        <v>42664.693055555559</v>
      </c>
      <c r="C7124" t="s">
        <v>101</v>
      </c>
      <c r="D7124">
        <v>1</v>
      </c>
    </row>
    <row r="7125" spans="1:4" x14ac:dyDescent="0.2">
      <c r="A7125" s="1">
        <v>3473</v>
      </c>
      <c r="B7125" s="3">
        <v>42664.693055555559</v>
      </c>
      <c r="C7125" t="s">
        <v>123</v>
      </c>
      <c r="D7125">
        <v>1</v>
      </c>
    </row>
    <row r="7126" spans="1:4" x14ac:dyDescent="0.2">
      <c r="A7126" s="1">
        <v>3474</v>
      </c>
      <c r="B7126" s="3">
        <v>42664.716666666667</v>
      </c>
      <c r="C7126" t="s">
        <v>10</v>
      </c>
      <c r="D7126">
        <v>1</v>
      </c>
    </row>
    <row r="7127" spans="1:4" x14ac:dyDescent="0.2">
      <c r="A7127" s="1">
        <v>3474</v>
      </c>
      <c r="B7127" s="3">
        <v>42664.716666666667</v>
      </c>
      <c r="C7127" t="s">
        <v>12</v>
      </c>
      <c r="D7127">
        <v>1</v>
      </c>
    </row>
    <row r="7128" spans="1:4" x14ac:dyDescent="0.2">
      <c r="A7128" s="1">
        <v>3474</v>
      </c>
      <c r="B7128" s="3">
        <v>42664.716666666667</v>
      </c>
      <c r="C7128" t="s">
        <v>30</v>
      </c>
      <c r="D7128">
        <v>1</v>
      </c>
    </row>
    <row r="7129" spans="1:4" x14ac:dyDescent="0.2">
      <c r="A7129" s="1">
        <v>3474</v>
      </c>
      <c r="B7129" s="3">
        <v>42664.716666666667</v>
      </c>
      <c r="C7129" t="s">
        <v>28</v>
      </c>
      <c r="D7129">
        <v>1</v>
      </c>
    </row>
    <row r="7130" spans="1:4" x14ac:dyDescent="0.2">
      <c r="A7130" s="1">
        <v>3474</v>
      </c>
      <c r="B7130" s="3">
        <v>42664.716666666667</v>
      </c>
      <c r="C7130" t="s">
        <v>27</v>
      </c>
      <c r="D7130">
        <v>1</v>
      </c>
    </row>
    <row r="7131" spans="1:4" x14ac:dyDescent="0.2">
      <c r="A7131" s="1">
        <v>3474</v>
      </c>
      <c r="B7131" s="3">
        <v>42664.716666666667</v>
      </c>
      <c r="C7131" t="s">
        <v>61</v>
      </c>
      <c r="D7131">
        <v>1</v>
      </c>
    </row>
    <row r="7132" spans="1:4" x14ac:dyDescent="0.2">
      <c r="A7132" s="1">
        <v>3475</v>
      </c>
      <c r="B7132" s="3">
        <v>42664.739583333336</v>
      </c>
      <c r="C7132" t="s">
        <v>11</v>
      </c>
      <c r="D7132">
        <v>2</v>
      </c>
    </row>
    <row r="7133" spans="1:4" x14ac:dyDescent="0.2">
      <c r="A7133" s="1">
        <v>3475</v>
      </c>
      <c r="B7133" s="3">
        <v>42664.739583333336</v>
      </c>
      <c r="C7133" t="s">
        <v>15</v>
      </c>
      <c r="D7133">
        <v>1</v>
      </c>
    </row>
    <row r="7134" spans="1:4" x14ac:dyDescent="0.2">
      <c r="A7134" s="1">
        <v>3475</v>
      </c>
      <c r="B7134" s="3">
        <v>42664.739583333336</v>
      </c>
      <c r="C7134" t="s">
        <v>18</v>
      </c>
      <c r="D7134">
        <v>1</v>
      </c>
    </row>
    <row r="7135" spans="1:4" x14ac:dyDescent="0.2">
      <c r="A7135" s="1">
        <v>3475</v>
      </c>
      <c r="B7135" s="3">
        <v>42664.739583333336</v>
      </c>
      <c r="C7135" t="s">
        <v>155</v>
      </c>
      <c r="D7135">
        <v>2</v>
      </c>
    </row>
    <row r="7136" spans="1:4" x14ac:dyDescent="0.2">
      <c r="A7136" s="1">
        <v>3476</v>
      </c>
      <c r="B7136" s="3">
        <v>42664.761111111111</v>
      </c>
      <c r="C7136" t="s">
        <v>18</v>
      </c>
      <c r="D7136">
        <v>1</v>
      </c>
    </row>
    <row r="7137" spans="1:4" x14ac:dyDescent="0.2">
      <c r="A7137" s="1">
        <v>3476</v>
      </c>
      <c r="B7137" s="3">
        <v>42664.761111111111</v>
      </c>
      <c r="C7137" t="s">
        <v>22</v>
      </c>
      <c r="D7137">
        <v>1</v>
      </c>
    </row>
    <row r="7138" spans="1:4" x14ac:dyDescent="0.2">
      <c r="A7138" s="1">
        <v>3476</v>
      </c>
      <c r="B7138" s="3">
        <v>42664.761111111111</v>
      </c>
      <c r="C7138" t="s">
        <v>33</v>
      </c>
      <c r="D7138">
        <v>2</v>
      </c>
    </row>
    <row r="7139" spans="1:4" x14ac:dyDescent="0.2">
      <c r="A7139" s="1">
        <v>3476</v>
      </c>
      <c r="B7139" s="3">
        <v>42664.761111111111</v>
      </c>
      <c r="C7139" t="s">
        <v>28</v>
      </c>
      <c r="D7139">
        <v>1</v>
      </c>
    </row>
    <row r="7140" spans="1:4" x14ac:dyDescent="0.2">
      <c r="A7140" s="1">
        <v>3476</v>
      </c>
      <c r="B7140" s="3">
        <v>42664.761111111111</v>
      </c>
      <c r="C7140" t="s">
        <v>36</v>
      </c>
      <c r="D7140">
        <v>1</v>
      </c>
    </row>
    <row r="7141" spans="1:4" x14ac:dyDescent="0.2">
      <c r="A7141" s="1">
        <v>3476</v>
      </c>
      <c r="B7141" s="3">
        <v>42664.761111111111</v>
      </c>
      <c r="C7141" t="s">
        <v>74</v>
      </c>
      <c r="D7141">
        <v>1</v>
      </c>
    </row>
    <row r="7142" spans="1:4" x14ac:dyDescent="0.2">
      <c r="A7142" s="1">
        <v>3476</v>
      </c>
      <c r="B7142" s="3">
        <v>42664.761111111111</v>
      </c>
      <c r="C7142" t="s">
        <v>103</v>
      </c>
      <c r="D7142">
        <v>1</v>
      </c>
    </row>
    <row r="7143" spans="1:4" x14ac:dyDescent="0.2">
      <c r="A7143" s="1">
        <v>3476</v>
      </c>
      <c r="B7143" s="3">
        <v>42664.761111111111</v>
      </c>
      <c r="C7143" t="s">
        <v>118</v>
      </c>
      <c r="D7143">
        <v>1</v>
      </c>
    </row>
    <row r="7144" spans="1:4" x14ac:dyDescent="0.2">
      <c r="A7144" s="1">
        <v>3477</v>
      </c>
      <c r="B7144" s="3">
        <v>42664.770138888889</v>
      </c>
      <c r="C7144" t="s">
        <v>13</v>
      </c>
      <c r="D7144">
        <v>1</v>
      </c>
    </row>
    <row r="7145" spans="1:4" x14ac:dyDescent="0.2">
      <c r="A7145" s="1">
        <v>3477</v>
      </c>
      <c r="B7145" s="3">
        <v>42664.770138888889</v>
      </c>
      <c r="C7145" t="s">
        <v>34</v>
      </c>
      <c r="D7145">
        <v>1</v>
      </c>
    </row>
    <row r="7146" spans="1:4" x14ac:dyDescent="0.2">
      <c r="A7146" s="1">
        <v>3477</v>
      </c>
      <c r="B7146" s="3">
        <v>42664.770138888889</v>
      </c>
      <c r="C7146" t="s">
        <v>32</v>
      </c>
      <c r="D7146">
        <v>1</v>
      </c>
    </row>
    <row r="7147" spans="1:4" x14ac:dyDescent="0.2">
      <c r="A7147" s="1">
        <v>3477</v>
      </c>
      <c r="B7147" s="3">
        <v>42664.770138888889</v>
      </c>
      <c r="C7147" t="s">
        <v>64</v>
      </c>
      <c r="D7147">
        <v>1</v>
      </c>
    </row>
    <row r="7148" spans="1:4" x14ac:dyDescent="0.2">
      <c r="A7148" s="1">
        <v>3477</v>
      </c>
      <c r="B7148" s="3">
        <v>42664.770138888889</v>
      </c>
      <c r="C7148" t="s">
        <v>99</v>
      </c>
      <c r="D7148">
        <v>1</v>
      </c>
    </row>
    <row r="7149" spans="1:4" x14ac:dyDescent="0.2">
      <c r="A7149" s="1">
        <v>3478</v>
      </c>
      <c r="B7149" s="3">
        <v>42664.779861111114</v>
      </c>
      <c r="C7149" t="s">
        <v>5</v>
      </c>
      <c r="D7149">
        <v>1</v>
      </c>
    </row>
    <row r="7150" spans="1:4" x14ac:dyDescent="0.2">
      <c r="A7150" s="1">
        <v>3478</v>
      </c>
      <c r="B7150" s="3">
        <v>42664.779861111114</v>
      </c>
      <c r="C7150" t="s">
        <v>3</v>
      </c>
      <c r="D7150">
        <v>1</v>
      </c>
    </row>
    <row r="7151" spans="1:4" x14ac:dyDescent="0.2">
      <c r="A7151" s="1">
        <v>3478</v>
      </c>
      <c r="B7151" s="3">
        <v>42664.779861111114</v>
      </c>
      <c r="C7151" t="s">
        <v>8</v>
      </c>
      <c r="D7151">
        <v>2</v>
      </c>
    </row>
    <row r="7152" spans="1:4" x14ac:dyDescent="0.2">
      <c r="A7152" s="1">
        <v>3478</v>
      </c>
      <c r="B7152" s="3">
        <v>42664.779861111114</v>
      </c>
      <c r="C7152" t="s">
        <v>12</v>
      </c>
      <c r="D7152">
        <v>1</v>
      </c>
    </row>
    <row r="7153" spans="1:4" x14ac:dyDescent="0.2">
      <c r="A7153" s="1">
        <v>3478</v>
      </c>
      <c r="B7153" s="3">
        <v>42664.779861111114</v>
      </c>
      <c r="C7153" t="s">
        <v>17</v>
      </c>
      <c r="D7153">
        <v>1</v>
      </c>
    </row>
    <row r="7154" spans="1:4" x14ac:dyDescent="0.2">
      <c r="A7154" s="1">
        <v>3478</v>
      </c>
      <c r="B7154" s="3">
        <v>42664.779861111114</v>
      </c>
      <c r="C7154" t="s">
        <v>18</v>
      </c>
      <c r="D7154">
        <v>1</v>
      </c>
    </row>
    <row r="7155" spans="1:4" x14ac:dyDescent="0.2">
      <c r="A7155" s="1">
        <v>3478</v>
      </c>
      <c r="B7155" s="3">
        <v>42664.779861111114</v>
      </c>
      <c r="C7155" t="s">
        <v>33</v>
      </c>
      <c r="D7155">
        <v>1</v>
      </c>
    </row>
    <row r="7156" spans="1:4" x14ac:dyDescent="0.2">
      <c r="A7156" s="1">
        <v>3478</v>
      </c>
      <c r="B7156" s="3">
        <v>42664.779861111114</v>
      </c>
      <c r="C7156" t="s">
        <v>53</v>
      </c>
      <c r="D7156">
        <v>1</v>
      </c>
    </row>
    <row r="7157" spans="1:4" x14ac:dyDescent="0.2">
      <c r="A7157" s="1">
        <v>3478</v>
      </c>
      <c r="B7157" s="3">
        <v>42664.779861111114</v>
      </c>
      <c r="C7157" t="s">
        <v>55</v>
      </c>
      <c r="D7157">
        <v>1</v>
      </c>
    </row>
    <row r="7158" spans="1:4" x14ac:dyDescent="0.2">
      <c r="A7158" s="1">
        <v>3479</v>
      </c>
      <c r="B7158" s="3">
        <v>42664.802777777775</v>
      </c>
      <c r="C7158" t="s">
        <v>18</v>
      </c>
      <c r="D7158">
        <v>1</v>
      </c>
    </row>
    <row r="7159" spans="1:4" x14ac:dyDescent="0.2">
      <c r="A7159" s="1">
        <v>3479</v>
      </c>
      <c r="B7159" s="3">
        <v>42664.802777777775</v>
      </c>
      <c r="C7159" t="s">
        <v>33</v>
      </c>
      <c r="D7159">
        <v>1</v>
      </c>
    </row>
    <row r="7160" spans="1:4" x14ac:dyDescent="0.2">
      <c r="A7160" s="1">
        <v>3479</v>
      </c>
      <c r="B7160" s="3">
        <v>42664.802777777775</v>
      </c>
      <c r="C7160" t="s">
        <v>28</v>
      </c>
      <c r="D7160">
        <v>1</v>
      </c>
    </row>
    <row r="7161" spans="1:4" x14ac:dyDescent="0.2">
      <c r="A7161" s="1">
        <v>3479</v>
      </c>
      <c r="B7161" s="3">
        <v>42664.802777777775</v>
      </c>
      <c r="C7161" t="s">
        <v>89</v>
      </c>
      <c r="D7161">
        <v>1</v>
      </c>
    </row>
    <row r="7162" spans="1:4" x14ac:dyDescent="0.2">
      <c r="A7162" s="1">
        <v>3479</v>
      </c>
      <c r="B7162" s="3">
        <v>42664.802777777775</v>
      </c>
      <c r="C7162" t="s">
        <v>151</v>
      </c>
      <c r="D7162">
        <v>1</v>
      </c>
    </row>
    <row r="7163" spans="1:4" x14ac:dyDescent="0.2">
      <c r="A7163" s="1">
        <v>3481</v>
      </c>
      <c r="B7163" s="3">
        <v>42664.837500000001</v>
      </c>
      <c r="C7163" t="s">
        <v>21</v>
      </c>
      <c r="D7163">
        <v>1</v>
      </c>
    </row>
    <row r="7164" spans="1:4" x14ac:dyDescent="0.2">
      <c r="A7164" s="1">
        <v>3481</v>
      </c>
      <c r="B7164" s="3">
        <v>42664.837500000001</v>
      </c>
      <c r="C7164" t="s">
        <v>15</v>
      </c>
      <c r="D7164">
        <v>1</v>
      </c>
    </row>
    <row r="7165" spans="1:4" x14ac:dyDescent="0.2">
      <c r="A7165" s="1">
        <v>3481</v>
      </c>
      <c r="B7165" s="3">
        <v>42664.837500000001</v>
      </c>
      <c r="C7165" t="s">
        <v>18</v>
      </c>
      <c r="D7165">
        <v>1</v>
      </c>
    </row>
    <row r="7166" spans="1:4" x14ac:dyDescent="0.2">
      <c r="A7166" s="1">
        <v>3480</v>
      </c>
      <c r="B7166" s="3">
        <v>42664.837500000001</v>
      </c>
      <c r="C7166" t="s">
        <v>17</v>
      </c>
      <c r="D7166">
        <v>1</v>
      </c>
    </row>
    <row r="7167" spans="1:4" x14ac:dyDescent="0.2">
      <c r="A7167" s="1">
        <v>3481</v>
      </c>
      <c r="B7167" s="3">
        <v>42664.837500000001</v>
      </c>
      <c r="C7167" t="s">
        <v>58</v>
      </c>
      <c r="D7167">
        <v>1</v>
      </c>
    </row>
    <row r="7168" spans="1:4" x14ac:dyDescent="0.2">
      <c r="A7168" s="1">
        <v>3480</v>
      </c>
      <c r="B7168" s="3">
        <v>42664.837500000001</v>
      </c>
      <c r="C7168" t="s">
        <v>55</v>
      </c>
      <c r="D7168">
        <v>1</v>
      </c>
    </row>
    <row r="7169" spans="1:4" x14ac:dyDescent="0.2">
      <c r="A7169" s="1">
        <v>3480</v>
      </c>
      <c r="B7169" s="3">
        <v>42664.837500000001</v>
      </c>
      <c r="C7169" t="s">
        <v>104</v>
      </c>
      <c r="D7169">
        <v>1</v>
      </c>
    </row>
    <row r="7170" spans="1:4" x14ac:dyDescent="0.2">
      <c r="A7170" s="1">
        <v>3481</v>
      </c>
      <c r="B7170" s="3">
        <v>42664.837500000001</v>
      </c>
      <c r="C7170" t="s">
        <v>160</v>
      </c>
      <c r="D7170">
        <v>1</v>
      </c>
    </row>
    <row r="7171" spans="1:4" x14ac:dyDescent="0.2">
      <c r="A7171" s="1">
        <v>3481</v>
      </c>
      <c r="B7171" s="3">
        <v>42664.837500000001</v>
      </c>
      <c r="C7171" t="s">
        <v>161</v>
      </c>
      <c r="D7171">
        <v>1</v>
      </c>
    </row>
    <row r="7172" spans="1:4" x14ac:dyDescent="0.2">
      <c r="A7172" s="1">
        <v>3482</v>
      </c>
      <c r="B7172" s="3">
        <v>42664.843055555553</v>
      </c>
      <c r="C7172" t="s">
        <v>4</v>
      </c>
      <c r="D7172">
        <v>1</v>
      </c>
    </row>
    <row r="7173" spans="1:4" x14ac:dyDescent="0.2">
      <c r="A7173" s="1">
        <v>3482</v>
      </c>
      <c r="B7173" s="3">
        <v>42664.843055555553</v>
      </c>
      <c r="C7173" t="s">
        <v>3</v>
      </c>
      <c r="D7173">
        <v>1</v>
      </c>
    </row>
    <row r="7174" spans="1:4" x14ac:dyDescent="0.2">
      <c r="A7174" s="1">
        <v>3482</v>
      </c>
      <c r="B7174" s="3">
        <v>42664.843055555553</v>
      </c>
      <c r="C7174" t="s">
        <v>7</v>
      </c>
      <c r="D7174">
        <v>1</v>
      </c>
    </row>
    <row r="7175" spans="1:4" x14ac:dyDescent="0.2">
      <c r="A7175" s="1">
        <v>3482</v>
      </c>
      <c r="B7175" s="3">
        <v>42664.843055555553</v>
      </c>
      <c r="C7175" t="s">
        <v>9</v>
      </c>
      <c r="D7175">
        <v>2</v>
      </c>
    </row>
    <row r="7176" spans="1:4" x14ac:dyDescent="0.2">
      <c r="A7176" s="1">
        <v>3482</v>
      </c>
      <c r="B7176" s="3">
        <v>42664.843055555553</v>
      </c>
      <c r="C7176" t="s">
        <v>28</v>
      </c>
      <c r="D7176">
        <v>1</v>
      </c>
    </row>
    <row r="7177" spans="1:4" x14ac:dyDescent="0.2">
      <c r="A7177" s="1">
        <v>3482</v>
      </c>
      <c r="B7177" s="3">
        <v>42664.843055555553</v>
      </c>
      <c r="C7177" t="s">
        <v>58</v>
      </c>
      <c r="D7177">
        <v>1</v>
      </c>
    </row>
    <row r="7178" spans="1:4" x14ac:dyDescent="0.2">
      <c r="A7178" s="1">
        <v>3482</v>
      </c>
      <c r="B7178" s="3">
        <v>42664.843055555553</v>
      </c>
      <c r="C7178" t="s">
        <v>77</v>
      </c>
      <c r="D7178">
        <v>1</v>
      </c>
    </row>
    <row r="7179" spans="1:4" x14ac:dyDescent="0.2">
      <c r="A7179" s="1">
        <v>3482</v>
      </c>
      <c r="B7179" s="3">
        <v>42664.843055555553</v>
      </c>
      <c r="C7179" t="s">
        <v>97</v>
      </c>
      <c r="D7179">
        <v>1</v>
      </c>
    </row>
    <row r="7180" spans="1:4" x14ac:dyDescent="0.2">
      <c r="A7180" s="1">
        <v>3482</v>
      </c>
      <c r="B7180" s="3">
        <v>42664.843055555553</v>
      </c>
      <c r="C7180" t="s">
        <v>151</v>
      </c>
      <c r="D7180">
        <v>1</v>
      </c>
    </row>
    <row r="7181" spans="1:4" x14ac:dyDescent="0.2">
      <c r="A7181" s="1">
        <v>3484</v>
      </c>
      <c r="B7181" s="3">
        <v>42665.732638888891</v>
      </c>
      <c r="C7181" t="s">
        <v>32</v>
      </c>
      <c r="D7181">
        <v>1</v>
      </c>
    </row>
    <row r="7182" spans="1:4" x14ac:dyDescent="0.2">
      <c r="A7182" s="1">
        <v>3484</v>
      </c>
      <c r="B7182" s="3">
        <v>42665.732638888891</v>
      </c>
      <c r="C7182" t="s">
        <v>57</v>
      </c>
      <c r="D7182">
        <v>1</v>
      </c>
    </row>
    <row r="7183" spans="1:4" x14ac:dyDescent="0.2">
      <c r="A7183" s="1">
        <v>3484</v>
      </c>
      <c r="B7183" s="3">
        <v>42665.732638888891</v>
      </c>
      <c r="C7183" t="s">
        <v>110</v>
      </c>
      <c r="D7183">
        <v>1</v>
      </c>
    </row>
    <row r="7184" spans="1:4" x14ac:dyDescent="0.2">
      <c r="A7184" s="1">
        <v>3485</v>
      </c>
      <c r="B7184" s="3">
        <v>42665.73541666667</v>
      </c>
      <c r="C7184" t="s">
        <v>17</v>
      </c>
      <c r="D7184">
        <v>2</v>
      </c>
    </row>
    <row r="7185" spans="1:4" x14ac:dyDescent="0.2">
      <c r="A7185" s="1">
        <v>3485</v>
      </c>
      <c r="B7185" s="3">
        <v>42665.73541666667</v>
      </c>
      <c r="C7185" t="s">
        <v>64</v>
      </c>
      <c r="D7185">
        <v>1</v>
      </c>
    </row>
    <row r="7186" spans="1:4" x14ac:dyDescent="0.2">
      <c r="A7186" s="1">
        <v>3485</v>
      </c>
      <c r="B7186" s="3">
        <v>42665.73541666667</v>
      </c>
      <c r="C7186" t="s">
        <v>95</v>
      </c>
      <c r="D7186">
        <v>1</v>
      </c>
    </row>
    <row r="7187" spans="1:4" x14ac:dyDescent="0.2">
      <c r="A7187" s="1">
        <v>3485</v>
      </c>
      <c r="B7187" s="3">
        <v>42665.73541666667</v>
      </c>
      <c r="C7187" t="s">
        <v>89</v>
      </c>
      <c r="D7187">
        <v>1</v>
      </c>
    </row>
    <row r="7188" spans="1:4" x14ac:dyDescent="0.2">
      <c r="A7188" s="1">
        <v>3485</v>
      </c>
      <c r="B7188" s="3">
        <v>42665.73541666667</v>
      </c>
      <c r="C7188" t="s">
        <v>119</v>
      </c>
      <c r="D7188">
        <v>1</v>
      </c>
    </row>
    <row r="7189" spans="1:4" x14ac:dyDescent="0.2">
      <c r="A7189" s="1">
        <v>3486</v>
      </c>
      <c r="B7189" s="3">
        <v>42665.743750000001</v>
      </c>
      <c r="C7189" t="s">
        <v>3</v>
      </c>
      <c r="D7189">
        <v>2</v>
      </c>
    </row>
    <row r="7190" spans="1:4" x14ac:dyDescent="0.2">
      <c r="A7190" s="1">
        <v>3486</v>
      </c>
      <c r="B7190" s="3">
        <v>42665.743750000001</v>
      </c>
      <c r="C7190" t="s">
        <v>8</v>
      </c>
      <c r="D7190">
        <v>2</v>
      </c>
    </row>
    <row r="7191" spans="1:4" x14ac:dyDescent="0.2">
      <c r="A7191" s="1">
        <v>3486</v>
      </c>
      <c r="B7191" s="3">
        <v>42665.743750000001</v>
      </c>
      <c r="C7191" t="s">
        <v>33</v>
      </c>
      <c r="D7191">
        <v>1</v>
      </c>
    </row>
    <row r="7192" spans="1:4" x14ac:dyDescent="0.2">
      <c r="A7192" s="1">
        <v>3486</v>
      </c>
      <c r="B7192" s="3">
        <v>42665.743750000001</v>
      </c>
      <c r="C7192" t="s">
        <v>69</v>
      </c>
      <c r="D7192">
        <v>2</v>
      </c>
    </row>
    <row r="7193" spans="1:4" x14ac:dyDescent="0.2">
      <c r="A7193" s="1">
        <v>3486</v>
      </c>
      <c r="B7193" s="3">
        <v>42665.743750000001</v>
      </c>
      <c r="C7193" t="s">
        <v>113</v>
      </c>
      <c r="D7193">
        <v>2</v>
      </c>
    </row>
    <row r="7194" spans="1:4" x14ac:dyDescent="0.2">
      <c r="A7194" s="1">
        <v>3487</v>
      </c>
      <c r="B7194" s="3">
        <v>42665.759722222225</v>
      </c>
      <c r="C7194" t="s">
        <v>17</v>
      </c>
      <c r="D7194">
        <v>2</v>
      </c>
    </row>
    <row r="7195" spans="1:4" x14ac:dyDescent="0.2">
      <c r="A7195" s="1">
        <v>3487</v>
      </c>
      <c r="B7195" s="3">
        <v>42665.759722222225</v>
      </c>
      <c r="C7195" t="s">
        <v>113</v>
      </c>
      <c r="D7195">
        <v>1</v>
      </c>
    </row>
    <row r="7196" spans="1:4" x14ac:dyDescent="0.2">
      <c r="A7196" s="1">
        <v>3487</v>
      </c>
      <c r="B7196" s="3">
        <v>42665.759722222225</v>
      </c>
      <c r="C7196" t="s">
        <v>160</v>
      </c>
      <c r="D7196">
        <v>1</v>
      </c>
    </row>
    <row r="7197" spans="1:4" x14ac:dyDescent="0.2">
      <c r="A7197" s="1">
        <v>3488</v>
      </c>
      <c r="B7197" s="3">
        <v>42665.785416666666</v>
      </c>
      <c r="C7197" t="s">
        <v>121</v>
      </c>
      <c r="D7197">
        <v>1</v>
      </c>
    </row>
    <row r="7198" spans="1:4" x14ac:dyDescent="0.2">
      <c r="A7198" s="1">
        <v>3488</v>
      </c>
      <c r="B7198" s="3">
        <v>42665.785416666666</v>
      </c>
      <c r="C7198" t="s">
        <v>126</v>
      </c>
      <c r="D7198">
        <v>1</v>
      </c>
    </row>
    <row r="7199" spans="1:4" x14ac:dyDescent="0.2">
      <c r="A7199" s="1">
        <v>3489</v>
      </c>
      <c r="B7199" s="3">
        <v>42665.794444444444</v>
      </c>
      <c r="C7199" t="s">
        <v>5</v>
      </c>
      <c r="D7199">
        <v>1</v>
      </c>
    </row>
    <row r="7200" spans="1:4" x14ac:dyDescent="0.2">
      <c r="A7200" s="1">
        <v>3489</v>
      </c>
      <c r="B7200" s="3">
        <v>42665.794444444444</v>
      </c>
      <c r="C7200" t="s">
        <v>8</v>
      </c>
      <c r="D7200">
        <v>4</v>
      </c>
    </row>
    <row r="7201" spans="1:4" x14ac:dyDescent="0.2">
      <c r="A7201" s="1">
        <v>3489</v>
      </c>
      <c r="B7201" s="3">
        <v>42665.794444444444</v>
      </c>
      <c r="C7201" t="s">
        <v>13</v>
      </c>
      <c r="D7201">
        <v>1</v>
      </c>
    </row>
    <row r="7202" spans="1:4" x14ac:dyDescent="0.2">
      <c r="A7202" s="1">
        <v>3489</v>
      </c>
      <c r="B7202" s="3">
        <v>42665.794444444444</v>
      </c>
      <c r="C7202" t="s">
        <v>54</v>
      </c>
      <c r="D7202">
        <v>1</v>
      </c>
    </row>
    <row r="7203" spans="1:4" x14ac:dyDescent="0.2">
      <c r="A7203" s="1">
        <v>3489</v>
      </c>
      <c r="B7203" s="3">
        <v>42665.794444444444</v>
      </c>
      <c r="C7203" t="s">
        <v>80</v>
      </c>
      <c r="D7203">
        <v>1</v>
      </c>
    </row>
    <row r="7204" spans="1:4" x14ac:dyDescent="0.2">
      <c r="A7204" s="1">
        <v>3489</v>
      </c>
      <c r="B7204" s="3">
        <v>42665.794444444444</v>
      </c>
      <c r="C7204" t="s">
        <v>67</v>
      </c>
      <c r="D7204">
        <v>1</v>
      </c>
    </row>
    <row r="7205" spans="1:4" x14ac:dyDescent="0.2">
      <c r="A7205" s="1">
        <v>3489</v>
      </c>
      <c r="B7205" s="3">
        <v>42665.794444444444</v>
      </c>
      <c r="C7205" t="s">
        <v>101</v>
      </c>
      <c r="D7205">
        <v>1</v>
      </c>
    </row>
    <row r="7206" spans="1:4" x14ac:dyDescent="0.2">
      <c r="A7206" s="1">
        <v>3489</v>
      </c>
      <c r="B7206" s="3">
        <v>42665.794444444444</v>
      </c>
      <c r="C7206" t="s">
        <v>160</v>
      </c>
      <c r="D7206">
        <v>1</v>
      </c>
    </row>
    <row r="7207" spans="1:4" x14ac:dyDescent="0.2">
      <c r="A7207" s="1">
        <v>3490</v>
      </c>
      <c r="B7207" s="3">
        <v>42665.809027777781</v>
      </c>
      <c r="C7207" t="s">
        <v>5</v>
      </c>
      <c r="D7207">
        <v>1</v>
      </c>
    </row>
    <row r="7208" spans="1:4" x14ac:dyDescent="0.2">
      <c r="A7208" s="1">
        <v>3490</v>
      </c>
      <c r="B7208" s="3">
        <v>42665.809027777781</v>
      </c>
      <c r="C7208" t="s">
        <v>8</v>
      </c>
      <c r="D7208">
        <v>1</v>
      </c>
    </row>
    <row r="7209" spans="1:4" x14ac:dyDescent="0.2">
      <c r="A7209" s="1">
        <v>3490</v>
      </c>
      <c r="B7209" s="3">
        <v>42665.809027777781</v>
      </c>
      <c r="C7209" t="s">
        <v>19</v>
      </c>
      <c r="D7209">
        <v>1</v>
      </c>
    </row>
    <row r="7210" spans="1:4" x14ac:dyDescent="0.2">
      <c r="A7210" s="1">
        <v>3490</v>
      </c>
      <c r="B7210" s="3">
        <v>42665.809027777781</v>
      </c>
      <c r="C7210" t="s">
        <v>17</v>
      </c>
      <c r="D7210">
        <v>1</v>
      </c>
    </row>
    <row r="7211" spans="1:4" x14ac:dyDescent="0.2">
      <c r="A7211" s="1">
        <v>3490</v>
      </c>
      <c r="B7211" s="3">
        <v>42665.809027777781</v>
      </c>
      <c r="C7211" t="s">
        <v>33</v>
      </c>
      <c r="D7211">
        <v>1</v>
      </c>
    </row>
    <row r="7212" spans="1:4" x14ac:dyDescent="0.2">
      <c r="A7212" s="1">
        <v>3490</v>
      </c>
      <c r="B7212" s="3">
        <v>42665.809027777781</v>
      </c>
      <c r="C7212" t="s">
        <v>61</v>
      </c>
      <c r="D7212">
        <v>1</v>
      </c>
    </row>
    <row r="7213" spans="1:4" x14ac:dyDescent="0.2">
      <c r="A7213" s="1">
        <v>3490</v>
      </c>
      <c r="B7213" s="3">
        <v>42665.809027777781</v>
      </c>
      <c r="C7213" t="s">
        <v>96</v>
      </c>
      <c r="D7213">
        <v>1</v>
      </c>
    </row>
    <row r="7214" spans="1:4" x14ac:dyDescent="0.2">
      <c r="A7214" s="1">
        <v>3490</v>
      </c>
      <c r="B7214" s="3">
        <v>42665.809027777781</v>
      </c>
      <c r="C7214" t="s">
        <v>89</v>
      </c>
      <c r="D7214">
        <v>1</v>
      </c>
    </row>
    <row r="7215" spans="1:4" x14ac:dyDescent="0.2">
      <c r="A7215" s="1">
        <v>3491</v>
      </c>
      <c r="B7215" s="3">
        <v>42665.811111111114</v>
      </c>
      <c r="C7215" t="s">
        <v>8</v>
      </c>
      <c r="D7215">
        <v>2</v>
      </c>
    </row>
    <row r="7216" spans="1:4" x14ac:dyDescent="0.2">
      <c r="A7216" s="1">
        <v>3491</v>
      </c>
      <c r="B7216" s="3">
        <v>42665.811111111114</v>
      </c>
      <c r="C7216" t="s">
        <v>12</v>
      </c>
      <c r="D7216">
        <v>1</v>
      </c>
    </row>
    <row r="7217" spans="1:4" x14ac:dyDescent="0.2">
      <c r="A7217" s="1">
        <v>3491</v>
      </c>
      <c r="B7217" s="3">
        <v>42665.811111111114</v>
      </c>
      <c r="C7217" t="s">
        <v>17</v>
      </c>
      <c r="D7217">
        <v>1</v>
      </c>
    </row>
    <row r="7218" spans="1:4" x14ac:dyDescent="0.2">
      <c r="A7218" s="1">
        <v>3491</v>
      </c>
      <c r="B7218" s="3">
        <v>42665.811111111114</v>
      </c>
      <c r="C7218" t="s">
        <v>78</v>
      </c>
      <c r="D7218">
        <v>1</v>
      </c>
    </row>
    <row r="7219" spans="1:4" x14ac:dyDescent="0.2">
      <c r="A7219" s="1">
        <v>3491</v>
      </c>
      <c r="B7219" s="3">
        <v>42665.811111111114</v>
      </c>
      <c r="C7219" t="s">
        <v>64</v>
      </c>
      <c r="D7219">
        <v>1</v>
      </c>
    </row>
    <row r="7220" spans="1:4" x14ac:dyDescent="0.2">
      <c r="A7220" s="1">
        <v>3491</v>
      </c>
      <c r="B7220" s="3">
        <v>42665.811111111114</v>
      </c>
      <c r="C7220" t="s">
        <v>63</v>
      </c>
      <c r="D7220">
        <v>1</v>
      </c>
    </row>
    <row r="7221" spans="1:4" x14ac:dyDescent="0.2">
      <c r="A7221" s="1">
        <v>3491</v>
      </c>
      <c r="B7221" s="3">
        <v>42665.811111111114</v>
      </c>
      <c r="C7221" t="s">
        <v>122</v>
      </c>
      <c r="D7221">
        <v>1</v>
      </c>
    </row>
    <row r="7222" spans="1:4" x14ac:dyDescent="0.2">
      <c r="A7222" s="1">
        <v>3492</v>
      </c>
      <c r="B7222" s="3">
        <v>42665.818749999999</v>
      </c>
      <c r="C7222" t="s">
        <v>5</v>
      </c>
      <c r="D7222">
        <v>1</v>
      </c>
    </row>
    <row r="7223" spans="1:4" x14ac:dyDescent="0.2">
      <c r="A7223" s="1">
        <v>3492</v>
      </c>
      <c r="B7223" s="3">
        <v>42665.818749999999</v>
      </c>
      <c r="C7223" t="s">
        <v>17</v>
      </c>
      <c r="D7223">
        <v>1</v>
      </c>
    </row>
    <row r="7224" spans="1:4" x14ac:dyDescent="0.2">
      <c r="A7224" s="1">
        <v>3492</v>
      </c>
      <c r="B7224" s="3">
        <v>42665.818749999999</v>
      </c>
      <c r="C7224" t="s">
        <v>61</v>
      </c>
      <c r="D7224">
        <v>1</v>
      </c>
    </row>
    <row r="7225" spans="1:4" x14ac:dyDescent="0.2">
      <c r="A7225" s="1">
        <v>3492</v>
      </c>
      <c r="B7225" s="3">
        <v>42665.818749999999</v>
      </c>
      <c r="C7225" t="s">
        <v>99</v>
      </c>
      <c r="D7225">
        <v>1</v>
      </c>
    </row>
    <row r="7226" spans="1:4" x14ac:dyDescent="0.2">
      <c r="A7226" s="1">
        <v>3493</v>
      </c>
      <c r="B7226" s="3">
        <v>42665.828472222223</v>
      </c>
      <c r="C7226" t="s">
        <v>5</v>
      </c>
      <c r="D7226">
        <v>1</v>
      </c>
    </row>
    <row r="7227" spans="1:4" x14ac:dyDescent="0.2">
      <c r="A7227" s="1">
        <v>3493</v>
      </c>
      <c r="B7227" s="3">
        <v>42665.828472222223</v>
      </c>
      <c r="C7227" t="s">
        <v>3</v>
      </c>
      <c r="D7227">
        <v>1</v>
      </c>
    </row>
    <row r="7228" spans="1:4" x14ac:dyDescent="0.2">
      <c r="A7228" s="1">
        <v>3493</v>
      </c>
      <c r="B7228" s="3">
        <v>42665.828472222223</v>
      </c>
      <c r="C7228" t="s">
        <v>4</v>
      </c>
      <c r="D7228">
        <v>1</v>
      </c>
    </row>
    <row r="7229" spans="1:4" x14ac:dyDescent="0.2">
      <c r="A7229" s="1">
        <v>3493</v>
      </c>
      <c r="B7229" s="3">
        <v>42665.828472222223</v>
      </c>
      <c r="C7229" t="s">
        <v>8</v>
      </c>
      <c r="D7229">
        <v>2</v>
      </c>
    </row>
    <row r="7230" spans="1:4" x14ac:dyDescent="0.2">
      <c r="A7230" s="1">
        <v>3493</v>
      </c>
      <c r="B7230" s="3">
        <v>42665.828472222223</v>
      </c>
      <c r="C7230" t="s">
        <v>12</v>
      </c>
      <c r="D7230">
        <v>1</v>
      </c>
    </row>
    <row r="7231" spans="1:4" x14ac:dyDescent="0.2">
      <c r="A7231" s="1">
        <v>3493</v>
      </c>
      <c r="B7231" s="3">
        <v>42665.828472222223</v>
      </c>
      <c r="C7231" t="s">
        <v>17</v>
      </c>
      <c r="D7231">
        <v>1</v>
      </c>
    </row>
    <row r="7232" spans="1:4" x14ac:dyDescent="0.2">
      <c r="A7232" s="1">
        <v>3493</v>
      </c>
      <c r="B7232" s="3">
        <v>42665.828472222223</v>
      </c>
      <c r="C7232" t="s">
        <v>19</v>
      </c>
      <c r="D7232">
        <v>1</v>
      </c>
    </row>
    <row r="7233" spans="1:4" x14ac:dyDescent="0.2">
      <c r="A7233" s="1">
        <v>3493</v>
      </c>
      <c r="B7233" s="3">
        <v>42665.828472222223</v>
      </c>
      <c r="C7233" t="s">
        <v>104</v>
      </c>
      <c r="D7233">
        <v>1</v>
      </c>
    </row>
    <row r="7234" spans="1:4" x14ac:dyDescent="0.2">
      <c r="A7234" s="1">
        <v>3493</v>
      </c>
      <c r="B7234" s="3">
        <v>42665.828472222223</v>
      </c>
      <c r="C7234" t="s">
        <v>105</v>
      </c>
      <c r="D7234">
        <v>1</v>
      </c>
    </row>
    <row r="7235" spans="1:4" x14ac:dyDescent="0.2">
      <c r="A7235" s="1">
        <v>3494</v>
      </c>
      <c r="B7235" s="3">
        <v>42665.84097222222</v>
      </c>
      <c r="C7235" t="s">
        <v>11</v>
      </c>
      <c r="D7235">
        <v>1</v>
      </c>
    </row>
    <row r="7236" spans="1:4" x14ac:dyDescent="0.2">
      <c r="A7236" s="1">
        <v>3494</v>
      </c>
      <c r="B7236" s="3">
        <v>42665.84097222222</v>
      </c>
      <c r="C7236" t="s">
        <v>14</v>
      </c>
      <c r="D7236">
        <v>1</v>
      </c>
    </row>
    <row r="7237" spans="1:4" x14ac:dyDescent="0.2">
      <c r="A7237" s="1">
        <v>3494</v>
      </c>
      <c r="B7237" s="3">
        <v>42665.84097222222</v>
      </c>
      <c r="C7237" t="s">
        <v>63</v>
      </c>
      <c r="D7237">
        <v>1</v>
      </c>
    </row>
    <row r="7238" spans="1:4" x14ac:dyDescent="0.2">
      <c r="A7238" s="1">
        <v>3494</v>
      </c>
      <c r="B7238" s="3">
        <v>42665.84097222222</v>
      </c>
      <c r="C7238" t="s">
        <v>104</v>
      </c>
      <c r="D7238">
        <v>1</v>
      </c>
    </row>
    <row r="7239" spans="1:4" x14ac:dyDescent="0.2">
      <c r="A7239" s="1">
        <v>3494</v>
      </c>
      <c r="B7239" s="3">
        <v>42665.84097222222</v>
      </c>
      <c r="C7239" t="s">
        <v>103</v>
      </c>
      <c r="D7239">
        <v>1</v>
      </c>
    </row>
    <row r="7240" spans="1:4" x14ac:dyDescent="0.2">
      <c r="A7240" s="1">
        <v>3495</v>
      </c>
      <c r="B7240" s="3">
        <v>42665.847916666666</v>
      </c>
      <c r="C7240" t="s">
        <v>5</v>
      </c>
      <c r="D7240">
        <v>1</v>
      </c>
    </row>
    <row r="7241" spans="1:4" x14ac:dyDescent="0.2">
      <c r="A7241" s="1">
        <v>3495</v>
      </c>
      <c r="B7241" s="3">
        <v>42665.847916666666</v>
      </c>
      <c r="C7241" t="s">
        <v>8</v>
      </c>
      <c r="D7241">
        <v>4</v>
      </c>
    </row>
    <row r="7242" spans="1:4" x14ac:dyDescent="0.2">
      <c r="A7242" s="1">
        <v>3495</v>
      </c>
      <c r="B7242" s="3">
        <v>42665.847916666666</v>
      </c>
      <c r="C7242" t="s">
        <v>13</v>
      </c>
      <c r="D7242">
        <v>1</v>
      </c>
    </row>
    <row r="7243" spans="1:4" x14ac:dyDescent="0.2">
      <c r="A7243" s="1">
        <v>3495</v>
      </c>
      <c r="B7243" s="3">
        <v>42665.847916666666</v>
      </c>
      <c r="C7243" t="s">
        <v>15</v>
      </c>
      <c r="D7243">
        <v>1</v>
      </c>
    </row>
    <row r="7244" spans="1:4" x14ac:dyDescent="0.2">
      <c r="A7244" s="1">
        <v>3495</v>
      </c>
      <c r="B7244" s="3">
        <v>42665.847916666666</v>
      </c>
      <c r="C7244" t="s">
        <v>36</v>
      </c>
      <c r="D7244">
        <v>1</v>
      </c>
    </row>
    <row r="7245" spans="1:4" x14ac:dyDescent="0.2">
      <c r="A7245" s="1">
        <v>3495</v>
      </c>
      <c r="B7245" s="3">
        <v>42665.847916666666</v>
      </c>
      <c r="C7245" t="s">
        <v>34</v>
      </c>
      <c r="D7245">
        <v>1</v>
      </c>
    </row>
    <row r="7246" spans="1:4" x14ac:dyDescent="0.2">
      <c r="A7246" s="1">
        <v>3495</v>
      </c>
      <c r="B7246" s="3">
        <v>42665.847916666666</v>
      </c>
      <c r="C7246" t="s">
        <v>83</v>
      </c>
      <c r="D7246">
        <v>1</v>
      </c>
    </row>
    <row r="7247" spans="1:4" x14ac:dyDescent="0.2">
      <c r="A7247" s="1">
        <v>3495</v>
      </c>
      <c r="B7247" s="3">
        <v>42665.847916666666</v>
      </c>
      <c r="C7247" t="s">
        <v>118</v>
      </c>
      <c r="D7247">
        <v>1</v>
      </c>
    </row>
    <row r="7248" spans="1:4" x14ac:dyDescent="0.2">
      <c r="A7248" s="1">
        <v>3496</v>
      </c>
      <c r="B7248" s="3">
        <v>42665.850694444445</v>
      </c>
      <c r="C7248" t="s">
        <v>5</v>
      </c>
      <c r="D7248">
        <v>1</v>
      </c>
    </row>
    <row r="7249" spans="1:4" x14ac:dyDescent="0.2">
      <c r="A7249" s="1">
        <v>3496</v>
      </c>
      <c r="B7249" s="3">
        <v>42665.850694444445</v>
      </c>
      <c r="C7249" t="s">
        <v>3</v>
      </c>
      <c r="D7249">
        <v>1</v>
      </c>
    </row>
    <row r="7250" spans="1:4" x14ac:dyDescent="0.2">
      <c r="A7250" s="1">
        <v>3496</v>
      </c>
      <c r="B7250" s="3">
        <v>42665.850694444445</v>
      </c>
      <c r="C7250" t="s">
        <v>4</v>
      </c>
      <c r="D7250">
        <v>1</v>
      </c>
    </row>
    <row r="7251" spans="1:4" x14ac:dyDescent="0.2">
      <c r="A7251" s="1">
        <v>3496</v>
      </c>
      <c r="B7251" s="3">
        <v>42665.850694444445</v>
      </c>
      <c r="C7251" t="s">
        <v>8</v>
      </c>
      <c r="D7251">
        <v>4</v>
      </c>
    </row>
    <row r="7252" spans="1:4" x14ac:dyDescent="0.2">
      <c r="A7252" s="1">
        <v>3496</v>
      </c>
      <c r="B7252" s="3">
        <v>42665.850694444445</v>
      </c>
      <c r="C7252" t="s">
        <v>15</v>
      </c>
      <c r="D7252">
        <v>1</v>
      </c>
    </row>
    <row r="7253" spans="1:4" x14ac:dyDescent="0.2">
      <c r="A7253" s="1">
        <v>3496</v>
      </c>
      <c r="B7253" s="3">
        <v>42665.850694444445</v>
      </c>
      <c r="C7253" t="s">
        <v>17</v>
      </c>
      <c r="D7253">
        <v>1</v>
      </c>
    </row>
    <row r="7254" spans="1:4" x14ac:dyDescent="0.2">
      <c r="A7254" s="1">
        <v>3496</v>
      </c>
      <c r="B7254" s="3">
        <v>42665.850694444445</v>
      </c>
      <c r="C7254" t="s">
        <v>33</v>
      </c>
      <c r="D7254">
        <v>1</v>
      </c>
    </row>
    <row r="7255" spans="1:4" x14ac:dyDescent="0.2">
      <c r="A7255" s="1">
        <v>3496</v>
      </c>
      <c r="B7255" s="3">
        <v>42665.850694444445</v>
      </c>
      <c r="C7255" t="s">
        <v>66</v>
      </c>
      <c r="D7255">
        <v>1</v>
      </c>
    </row>
    <row r="7256" spans="1:4" x14ac:dyDescent="0.2">
      <c r="A7256" s="1">
        <v>3496</v>
      </c>
      <c r="B7256" s="3">
        <v>42665.850694444445</v>
      </c>
      <c r="C7256" t="s">
        <v>89</v>
      </c>
      <c r="D7256">
        <v>2</v>
      </c>
    </row>
    <row r="7257" spans="1:4" x14ac:dyDescent="0.2">
      <c r="A7257" s="1">
        <v>3497</v>
      </c>
      <c r="B7257" s="3">
        <v>42666.536111111112</v>
      </c>
      <c r="C7257" t="s">
        <v>126</v>
      </c>
      <c r="D7257">
        <v>4</v>
      </c>
    </row>
    <row r="7258" spans="1:4" x14ac:dyDescent="0.2">
      <c r="A7258" s="1">
        <v>3497</v>
      </c>
      <c r="B7258" s="3">
        <v>42666.536111111112</v>
      </c>
      <c r="C7258" t="s">
        <v>121</v>
      </c>
      <c r="D7258">
        <v>1</v>
      </c>
    </row>
    <row r="7259" spans="1:4" x14ac:dyDescent="0.2">
      <c r="A7259" s="1">
        <v>3497</v>
      </c>
      <c r="B7259" s="3">
        <v>42666.536111111112</v>
      </c>
      <c r="C7259" t="s">
        <v>155</v>
      </c>
      <c r="D7259">
        <v>3</v>
      </c>
    </row>
    <row r="7260" spans="1:4" x14ac:dyDescent="0.2">
      <c r="A7260" s="1">
        <v>3497</v>
      </c>
      <c r="B7260" s="3">
        <v>42666.536111111112</v>
      </c>
      <c r="C7260" t="s">
        <v>157</v>
      </c>
      <c r="D7260">
        <v>1</v>
      </c>
    </row>
    <row r="7261" spans="1:4" x14ac:dyDescent="0.2">
      <c r="A7261" s="1">
        <v>3497</v>
      </c>
      <c r="B7261" s="3">
        <v>42666.536111111112</v>
      </c>
      <c r="C7261" t="s">
        <v>158</v>
      </c>
      <c r="D7261">
        <v>2</v>
      </c>
    </row>
    <row r="7262" spans="1:4" x14ac:dyDescent="0.2">
      <c r="A7262" s="1">
        <v>3497</v>
      </c>
      <c r="B7262" s="3">
        <v>42666.536111111112</v>
      </c>
      <c r="C7262" t="s">
        <v>156</v>
      </c>
      <c r="D7262">
        <v>1</v>
      </c>
    </row>
    <row r="7263" spans="1:4" x14ac:dyDescent="0.2">
      <c r="A7263" s="1">
        <v>3498</v>
      </c>
      <c r="B7263" s="3">
        <v>42666.543055555558</v>
      </c>
      <c r="C7263" t="s">
        <v>34</v>
      </c>
      <c r="D7263">
        <v>1</v>
      </c>
    </row>
    <row r="7264" spans="1:4" x14ac:dyDescent="0.2">
      <c r="A7264" s="1">
        <v>3498</v>
      </c>
      <c r="B7264" s="3">
        <v>42666.543055555558</v>
      </c>
      <c r="C7264" t="s">
        <v>33</v>
      </c>
      <c r="D7264">
        <v>1</v>
      </c>
    </row>
    <row r="7265" spans="1:4" x14ac:dyDescent="0.2">
      <c r="A7265" s="1">
        <v>3498</v>
      </c>
      <c r="B7265" s="3">
        <v>42666.543055555558</v>
      </c>
      <c r="C7265" t="s">
        <v>58</v>
      </c>
      <c r="D7265">
        <v>1</v>
      </c>
    </row>
    <row r="7266" spans="1:4" x14ac:dyDescent="0.2">
      <c r="A7266" s="1">
        <v>3499</v>
      </c>
      <c r="B7266" s="3">
        <v>42666.543749999997</v>
      </c>
      <c r="C7266" t="s">
        <v>34</v>
      </c>
      <c r="D7266">
        <v>1</v>
      </c>
    </row>
    <row r="7267" spans="1:4" x14ac:dyDescent="0.2">
      <c r="A7267" s="1">
        <v>3499</v>
      </c>
      <c r="B7267" s="3">
        <v>42666.543749999997</v>
      </c>
      <c r="C7267" t="s">
        <v>33</v>
      </c>
      <c r="D7267">
        <v>1</v>
      </c>
    </row>
    <row r="7268" spans="1:4" x14ac:dyDescent="0.2">
      <c r="A7268" s="1">
        <v>3500</v>
      </c>
      <c r="B7268" s="3">
        <v>42666.661805555559</v>
      </c>
      <c r="C7268" t="s">
        <v>34</v>
      </c>
      <c r="D7268">
        <v>7</v>
      </c>
    </row>
    <row r="7269" spans="1:4" x14ac:dyDescent="0.2">
      <c r="A7269" s="1">
        <v>3500</v>
      </c>
      <c r="B7269" s="3">
        <v>42666.661805555559</v>
      </c>
      <c r="C7269" t="s">
        <v>27</v>
      </c>
      <c r="D7269">
        <v>7</v>
      </c>
    </row>
    <row r="7270" spans="1:4" x14ac:dyDescent="0.2">
      <c r="A7270" s="1">
        <v>3500</v>
      </c>
      <c r="B7270" s="3">
        <v>42666.661805555559</v>
      </c>
      <c r="C7270" t="s">
        <v>44</v>
      </c>
      <c r="D7270">
        <v>2</v>
      </c>
    </row>
    <row r="7271" spans="1:4" x14ac:dyDescent="0.2">
      <c r="A7271" s="1">
        <v>3500</v>
      </c>
      <c r="B7271" s="3">
        <v>42666.661805555559</v>
      </c>
      <c r="C7271" t="s">
        <v>33</v>
      </c>
      <c r="D7271">
        <v>1</v>
      </c>
    </row>
    <row r="7272" spans="1:4" x14ac:dyDescent="0.2">
      <c r="A7272" s="1">
        <v>3500</v>
      </c>
      <c r="B7272" s="3">
        <v>42666.661805555559</v>
      </c>
      <c r="C7272" t="s">
        <v>86</v>
      </c>
      <c r="D7272">
        <v>1</v>
      </c>
    </row>
    <row r="7273" spans="1:4" x14ac:dyDescent="0.2">
      <c r="A7273" s="1">
        <v>3500</v>
      </c>
      <c r="B7273" s="3">
        <v>42666.661805555559</v>
      </c>
      <c r="C7273" t="s">
        <v>95</v>
      </c>
      <c r="D7273">
        <v>3</v>
      </c>
    </row>
    <row r="7274" spans="1:4" x14ac:dyDescent="0.2">
      <c r="A7274" s="1">
        <v>3500</v>
      </c>
      <c r="B7274" s="3">
        <v>42666.661805555559</v>
      </c>
      <c r="C7274" t="s">
        <v>96</v>
      </c>
      <c r="D7274">
        <v>1</v>
      </c>
    </row>
    <row r="7275" spans="1:4" x14ac:dyDescent="0.2">
      <c r="A7275" s="1">
        <v>3500</v>
      </c>
      <c r="B7275" s="3">
        <v>42666.661805555559</v>
      </c>
      <c r="C7275" t="s">
        <v>142</v>
      </c>
      <c r="D7275">
        <v>2</v>
      </c>
    </row>
    <row r="7276" spans="1:4" x14ac:dyDescent="0.2">
      <c r="A7276" s="1">
        <v>3501</v>
      </c>
      <c r="B7276" s="3">
        <v>42666.663194444445</v>
      </c>
      <c r="C7276" t="s">
        <v>10</v>
      </c>
      <c r="D7276">
        <v>1</v>
      </c>
    </row>
    <row r="7277" spans="1:4" x14ac:dyDescent="0.2">
      <c r="A7277" s="1">
        <v>3501</v>
      </c>
      <c r="B7277" s="3">
        <v>42666.663194444445</v>
      </c>
      <c r="C7277" t="s">
        <v>29</v>
      </c>
      <c r="D7277">
        <v>1</v>
      </c>
    </row>
    <row r="7278" spans="1:4" x14ac:dyDescent="0.2">
      <c r="A7278" s="1">
        <v>3502</v>
      </c>
      <c r="B7278" s="3">
        <v>42666.667361111111</v>
      </c>
      <c r="C7278" t="s">
        <v>34</v>
      </c>
      <c r="D7278">
        <v>1</v>
      </c>
    </row>
    <row r="7279" spans="1:4" x14ac:dyDescent="0.2">
      <c r="A7279" s="1">
        <v>3502</v>
      </c>
      <c r="B7279" s="3">
        <v>42666.667361111111</v>
      </c>
      <c r="C7279" t="s">
        <v>72</v>
      </c>
      <c r="D7279">
        <v>1</v>
      </c>
    </row>
    <row r="7280" spans="1:4" x14ac:dyDescent="0.2">
      <c r="A7280" s="1">
        <v>3502</v>
      </c>
      <c r="B7280" s="3">
        <v>42666.667361111111</v>
      </c>
      <c r="C7280" t="s">
        <v>66</v>
      </c>
      <c r="D7280">
        <v>1</v>
      </c>
    </row>
    <row r="7281" spans="1:4" x14ac:dyDescent="0.2">
      <c r="A7281" s="1">
        <v>3502</v>
      </c>
      <c r="B7281" s="3">
        <v>42666.667361111111</v>
      </c>
      <c r="C7281" t="s">
        <v>111</v>
      </c>
      <c r="D7281">
        <v>1</v>
      </c>
    </row>
    <row r="7282" spans="1:4" x14ac:dyDescent="0.2">
      <c r="A7282" s="1">
        <v>3502</v>
      </c>
      <c r="B7282" s="3">
        <v>42666.667361111111</v>
      </c>
      <c r="C7282" t="s">
        <v>102</v>
      </c>
      <c r="D7282">
        <v>1</v>
      </c>
    </row>
    <row r="7283" spans="1:4" x14ac:dyDescent="0.2">
      <c r="A7283" s="1">
        <v>3502</v>
      </c>
      <c r="B7283" s="3">
        <v>42666.667361111111</v>
      </c>
      <c r="C7283" t="s">
        <v>108</v>
      </c>
      <c r="D7283">
        <v>1</v>
      </c>
    </row>
    <row r="7284" spans="1:4" x14ac:dyDescent="0.2">
      <c r="A7284" s="1">
        <v>3503</v>
      </c>
      <c r="B7284" s="3">
        <v>42666.668749999997</v>
      </c>
      <c r="C7284" t="s">
        <v>33</v>
      </c>
      <c r="D7284">
        <v>1</v>
      </c>
    </row>
    <row r="7285" spans="1:4" x14ac:dyDescent="0.2">
      <c r="A7285" s="1">
        <v>3503</v>
      </c>
      <c r="B7285" s="3">
        <v>42666.668749999997</v>
      </c>
      <c r="C7285" t="s">
        <v>96</v>
      </c>
      <c r="D7285">
        <v>1</v>
      </c>
    </row>
    <row r="7286" spans="1:4" x14ac:dyDescent="0.2">
      <c r="A7286" s="1">
        <v>3503</v>
      </c>
      <c r="B7286" s="3">
        <v>42666.668749999997</v>
      </c>
      <c r="C7286" t="s">
        <v>111</v>
      </c>
      <c r="D7286">
        <v>1</v>
      </c>
    </row>
    <row r="7287" spans="1:4" x14ac:dyDescent="0.2">
      <c r="A7287" s="1">
        <v>3503</v>
      </c>
      <c r="B7287" s="3">
        <v>42666.668749999997</v>
      </c>
      <c r="C7287" t="s">
        <v>102</v>
      </c>
      <c r="D7287">
        <v>2</v>
      </c>
    </row>
    <row r="7288" spans="1:4" x14ac:dyDescent="0.2">
      <c r="A7288" s="1">
        <v>3504</v>
      </c>
      <c r="B7288" s="3">
        <v>42666.668749999997</v>
      </c>
      <c r="C7288" t="s">
        <v>172</v>
      </c>
      <c r="D7288">
        <v>3</v>
      </c>
    </row>
    <row r="7289" spans="1:4" x14ac:dyDescent="0.2">
      <c r="A7289" s="1">
        <v>3505</v>
      </c>
      <c r="B7289" s="3">
        <v>42666.729861111111</v>
      </c>
      <c r="C7289" t="s">
        <v>25</v>
      </c>
      <c r="D7289">
        <v>1</v>
      </c>
    </row>
    <row r="7290" spans="1:4" x14ac:dyDescent="0.2">
      <c r="A7290" s="1">
        <v>3505</v>
      </c>
      <c r="B7290" s="3">
        <v>42666.729861111111</v>
      </c>
      <c r="C7290" t="s">
        <v>34</v>
      </c>
      <c r="D7290">
        <v>1</v>
      </c>
    </row>
    <row r="7291" spans="1:4" x14ac:dyDescent="0.2">
      <c r="A7291" s="1">
        <v>3505</v>
      </c>
      <c r="B7291" s="3">
        <v>42666.729861111111</v>
      </c>
      <c r="C7291" t="s">
        <v>29</v>
      </c>
      <c r="D7291">
        <v>1</v>
      </c>
    </row>
    <row r="7292" spans="1:4" x14ac:dyDescent="0.2">
      <c r="A7292" s="1">
        <v>3505</v>
      </c>
      <c r="B7292" s="3">
        <v>42666.729861111111</v>
      </c>
      <c r="C7292" t="s">
        <v>51</v>
      </c>
      <c r="D7292">
        <v>1</v>
      </c>
    </row>
    <row r="7293" spans="1:4" x14ac:dyDescent="0.2">
      <c r="A7293" s="1">
        <v>3505</v>
      </c>
      <c r="B7293" s="3">
        <v>42666.729861111111</v>
      </c>
      <c r="C7293" t="s">
        <v>61</v>
      </c>
      <c r="D7293">
        <v>1</v>
      </c>
    </row>
    <row r="7294" spans="1:4" x14ac:dyDescent="0.2">
      <c r="A7294" s="1">
        <v>3505</v>
      </c>
      <c r="B7294" s="3">
        <v>42666.729861111111</v>
      </c>
      <c r="C7294" t="s">
        <v>113</v>
      </c>
      <c r="D7294">
        <v>1</v>
      </c>
    </row>
    <row r="7295" spans="1:4" x14ac:dyDescent="0.2">
      <c r="A7295" s="1">
        <v>3506</v>
      </c>
      <c r="B7295" s="3">
        <v>42666.75</v>
      </c>
      <c r="C7295" t="s">
        <v>5</v>
      </c>
      <c r="D7295">
        <v>1</v>
      </c>
    </row>
    <row r="7296" spans="1:4" x14ac:dyDescent="0.2">
      <c r="A7296" s="1">
        <v>3506</v>
      </c>
      <c r="B7296" s="3">
        <v>42666.75</v>
      </c>
      <c r="C7296" t="s">
        <v>7</v>
      </c>
      <c r="D7296">
        <v>1</v>
      </c>
    </row>
    <row r="7297" spans="1:4" x14ac:dyDescent="0.2">
      <c r="A7297" s="1">
        <v>3506</v>
      </c>
      <c r="B7297" s="3">
        <v>42666.75</v>
      </c>
      <c r="C7297" t="s">
        <v>9</v>
      </c>
      <c r="D7297">
        <v>4</v>
      </c>
    </row>
    <row r="7298" spans="1:4" x14ac:dyDescent="0.2">
      <c r="A7298" s="1">
        <v>3506</v>
      </c>
      <c r="B7298" s="3">
        <v>42666.75</v>
      </c>
      <c r="C7298" t="s">
        <v>8</v>
      </c>
      <c r="D7298">
        <v>4</v>
      </c>
    </row>
    <row r="7299" spans="1:4" x14ac:dyDescent="0.2">
      <c r="A7299" s="1">
        <v>3506</v>
      </c>
      <c r="B7299" s="3">
        <v>42666.75</v>
      </c>
      <c r="C7299" t="s">
        <v>12</v>
      </c>
      <c r="D7299">
        <v>1</v>
      </c>
    </row>
    <row r="7300" spans="1:4" x14ac:dyDescent="0.2">
      <c r="A7300" s="1">
        <v>3506</v>
      </c>
      <c r="B7300" s="3">
        <v>42666.75</v>
      </c>
      <c r="C7300" t="s">
        <v>17</v>
      </c>
      <c r="D7300">
        <v>1</v>
      </c>
    </row>
    <row r="7301" spans="1:4" x14ac:dyDescent="0.2">
      <c r="A7301" s="1">
        <v>3506</v>
      </c>
      <c r="B7301" s="3">
        <v>42666.75</v>
      </c>
      <c r="C7301" t="s">
        <v>33</v>
      </c>
      <c r="D7301">
        <v>1</v>
      </c>
    </row>
    <row r="7302" spans="1:4" x14ac:dyDescent="0.2">
      <c r="A7302" s="1">
        <v>3506</v>
      </c>
      <c r="B7302" s="3">
        <v>42666.75</v>
      </c>
      <c r="C7302" t="s">
        <v>91</v>
      </c>
      <c r="D7302">
        <v>1</v>
      </c>
    </row>
    <row r="7303" spans="1:4" x14ac:dyDescent="0.2">
      <c r="A7303" s="1">
        <v>3506</v>
      </c>
      <c r="B7303" s="3">
        <v>42666.75</v>
      </c>
      <c r="C7303" t="s">
        <v>96</v>
      </c>
      <c r="D7303">
        <v>1</v>
      </c>
    </row>
    <row r="7304" spans="1:4" x14ac:dyDescent="0.2">
      <c r="A7304" s="1">
        <v>3507</v>
      </c>
      <c r="B7304" s="3">
        <v>42666.756249999999</v>
      </c>
      <c r="C7304" t="s">
        <v>36</v>
      </c>
      <c r="D7304">
        <v>1</v>
      </c>
    </row>
    <row r="7305" spans="1:4" x14ac:dyDescent="0.2">
      <c r="A7305" s="1">
        <v>3507</v>
      </c>
      <c r="B7305" s="3">
        <v>42666.756249999999</v>
      </c>
      <c r="C7305" t="s">
        <v>147</v>
      </c>
      <c r="D7305">
        <v>1</v>
      </c>
    </row>
    <row r="7306" spans="1:4" x14ac:dyDescent="0.2">
      <c r="A7306" s="1">
        <v>3507</v>
      </c>
      <c r="B7306" s="3">
        <v>42666.756249999999</v>
      </c>
      <c r="C7306" t="s">
        <v>118</v>
      </c>
      <c r="D7306">
        <v>1</v>
      </c>
    </row>
    <row r="7307" spans="1:4" x14ac:dyDescent="0.2">
      <c r="A7307" s="1">
        <v>3508</v>
      </c>
      <c r="B7307" s="3">
        <v>42666.763888888891</v>
      </c>
      <c r="C7307" t="s">
        <v>10</v>
      </c>
      <c r="D7307">
        <v>1</v>
      </c>
    </row>
    <row r="7308" spans="1:4" x14ac:dyDescent="0.2">
      <c r="A7308" s="1">
        <v>3508</v>
      </c>
      <c r="B7308" s="3">
        <v>42666.763888888891</v>
      </c>
      <c r="C7308" t="s">
        <v>55</v>
      </c>
      <c r="D7308">
        <v>1</v>
      </c>
    </row>
    <row r="7309" spans="1:4" x14ac:dyDescent="0.2">
      <c r="A7309" s="1">
        <v>3508</v>
      </c>
      <c r="B7309" s="3">
        <v>42666.763888888891</v>
      </c>
      <c r="C7309" t="s">
        <v>80</v>
      </c>
      <c r="D7309">
        <v>1</v>
      </c>
    </row>
    <row r="7310" spans="1:4" x14ac:dyDescent="0.2">
      <c r="A7310" s="1">
        <v>3508</v>
      </c>
      <c r="B7310" s="3">
        <v>42666.763888888891</v>
      </c>
      <c r="C7310" t="s">
        <v>126</v>
      </c>
      <c r="D7310">
        <v>1</v>
      </c>
    </row>
    <row r="7311" spans="1:4" x14ac:dyDescent="0.2">
      <c r="A7311" s="1">
        <v>3509</v>
      </c>
      <c r="B7311" s="3">
        <v>42666.774305555555</v>
      </c>
      <c r="C7311" t="s">
        <v>12</v>
      </c>
      <c r="D7311">
        <v>1</v>
      </c>
    </row>
    <row r="7312" spans="1:4" x14ac:dyDescent="0.2">
      <c r="A7312" s="1">
        <v>3509</v>
      </c>
      <c r="B7312" s="3">
        <v>42666.774305555555</v>
      </c>
      <c r="C7312" t="s">
        <v>89</v>
      </c>
      <c r="D7312">
        <v>1</v>
      </c>
    </row>
    <row r="7313" spans="1:4" x14ac:dyDescent="0.2">
      <c r="A7313" s="1">
        <v>3509</v>
      </c>
      <c r="B7313" s="3">
        <v>42666.774305555555</v>
      </c>
      <c r="C7313" t="s">
        <v>121</v>
      </c>
      <c r="D7313">
        <v>1</v>
      </c>
    </row>
    <row r="7314" spans="1:4" x14ac:dyDescent="0.2">
      <c r="A7314" s="1">
        <v>3510</v>
      </c>
      <c r="B7314" s="3">
        <v>42666.788194444445</v>
      </c>
      <c r="C7314" t="s">
        <v>14</v>
      </c>
      <c r="D7314">
        <v>1</v>
      </c>
    </row>
    <row r="7315" spans="1:4" x14ac:dyDescent="0.2">
      <c r="A7315" s="1">
        <v>3510</v>
      </c>
      <c r="B7315" s="3">
        <v>42666.788194444445</v>
      </c>
      <c r="C7315" t="s">
        <v>17</v>
      </c>
      <c r="D7315">
        <v>1</v>
      </c>
    </row>
    <row r="7316" spans="1:4" x14ac:dyDescent="0.2">
      <c r="A7316" s="1">
        <v>3510</v>
      </c>
      <c r="B7316" s="3">
        <v>42666.788194444445</v>
      </c>
      <c r="C7316" t="s">
        <v>42</v>
      </c>
      <c r="D7316">
        <v>1</v>
      </c>
    </row>
    <row r="7317" spans="1:4" x14ac:dyDescent="0.2">
      <c r="A7317" s="1">
        <v>3510</v>
      </c>
      <c r="B7317" s="3">
        <v>42666.788194444445</v>
      </c>
      <c r="C7317" t="s">
        <v>53</v>
      </c>
      <c r="D7317">
        <v>1</v>
      </c>
    </row>
    <row r="7318" spans="1:4" x14ac:dyDescent="0.2">
      <c r="A7318" s="1">
        <v>3510</v>
      </c>
      <c r="B7318" s="3">
        <v>42666.788194444445</v>
      </c>
      <c r="C7318" t="s">
        <v>68</v>
      </c>
      <c r="D7318">
        <v>1</v>
      </c>
    </row>
    <row r="7319" spans="1:4" x14ac:dyDescent="0.2">
      <c r="A7319" s="1">
        <v>3510</v>
      </c>
      <c r="B7319" s="3">
        <v>42666.788194444445</v>
      </c>
      <c r="C7319" t="s">
        <v>61</v>
      </c>
      <c r="D7319">
        <v>1</v>
      </c>
    </row>
    <row r="7320" spans="1:4" x14ac:dyDescent="0.2">
      <c r="A7320" s="1">
        <v>3510</v>
      </c>
      <c r="B7320" s="3">
        <v>42666.788194444445</v>
      </c>
      <c r="C7320" t="s">
        <v>69</v>
      </c>
      <c r="D7320">
        <v>1</v>
      </c>
    </row>
    <row r="7321" spans="1:4" x14ac:dyDescent="0.2">
      <c r="A7321" s="1">
        <v>3510</v>
      </c>
      <c r="B7321" s="3">
        <v>42666.788194444445</v>
      </c>
      <c r="C7321" t="s">
        <v>88</v>
      </c>
      <c r="D7321">
        <v>1</v>
      </c>
    </row>
    <row r="7322" spans="1:4" x14ac:dyDescent="0.2">
      <c r="A7322" s="1">
        <v>3510</v>
      </c>
      <c r="B7322" s="3">
        <v>42666.788194444445</v>
      </c>
      <c r="C7322" t="s">
        <v>96</v>
      </c>
      <c r="D7322">
        <v>1</v>
      </c>
    </row>
    <row r="7323" spans="1:4" x14ac:dyDescent="0.2">
      <c r="A7323" s="1">
        <v>3510</v>
      </c>
      <c r="B7323" s="3">
        <v>42666.788194444445</v>
      </c>
      <c r="C7323" t="s">
        <v>95</v>
      </c>
      <c r="D7323">
        <v>1</v>
      </c>
    </row>
    <row r="7324" spans="1:4" x14ac:dyDescent="0.2">
      <c r="A7324" s="1">
        <v>3510</v>
      </c>
      <c r="B7324" s="3">
        <v>42666.788194444445</v>
      </c>
      <c r="C7324" t="s">
        <v>103</v>
      </c>
      <c r="D7324">
        <v>1</v>
      </c>
    </row>
    <row r="7325" spans="1:4" x14ac:dyDescent="0.2">
      <c r="A7325" s="1">
        <v>3510</v>
      </c>
      <c r="B7325" s="3">
        <v>42666.788194444445</v>
      </c>
      <c r="C7325" t="s">
        <v>99</v>
      </c>
      <c r="D7325">
        <v>1</v>
      </c>
    </row>
    <row r="7326" spans="1:4" x14ac:dyDescent="0.2">
      <c r="A7326" s="1">
        <v>3510</v>
      </c>
      <c r="B7326" s="3">
        <v>42666.788194444445</v>
      </c>
      <c r="C7326" t="s">
        <v>167</v>
      </c>
      <c r="D7326">
        <v>1</v>
      </c>
    </row>
    <row r="7327" spans="1:4" x14ac:dyDescent="0.2">
      <c r="A7327" s="1">
        <v>3511</v>
      </c>
      <c r="B7327" s="3">
        <v>42666.802777777775</v>
      </c>
      <c r="C7327" t="s">
        <v>4</v>
      </c>
      <c r="D7327">
        <v>2</v>
      </c>
    </row>
    <row r="7328" spans="1:4" x14ac:dyDescent="0.2">
      <c r="A7328" s="1">
        <v>3511</v>
      </c>
      <c r="B7328" s="3">
        <v>42666.802777777775</v>
      </c>
      <c r="C7328" t="s">
        <v>8</v>
      </c>
      <c r="D7328">
        <v>4</v>
      </c>
    </row>
    <row r="7329" spans="1:4" x14ac:dyDescent="0.2">
      <c r="A7329" s="1">
        <v>3511</v>
      </c>
      <c r="B7329" s="3">
        <v>42666.802777777775</v>
      </c>
      <c r="C7329" t="s">
        <v>17</v>
      </c>
      <c r="D7329">
        <v>1</v>
      </c>
    </row>
    <row r="7330" spans="1:4" x14ac:dyDescent="0.2">
      <c r="A7330" s="1">
        <v>3511</v>
      </c>
      <c r="B7330" s="3">
        <v>42666.802777777775</v>
      </c>
      <c r="C7330" t="s">
        <v>15</v>
      </c>
      <c r="D7330">
        <v>1</v>
      </c>
    </row>
    <row r="7331" spans="1:4" x14ac:dyDescent="0.2">
      <c r="A7331" s="1">
        <v>3511</v>
      </c>
      <c r="B7331" s="3">
        <v>42666.802777777775</v>
      </c>
      <c r="C7331" t="s">
        <v>32</v>
      </c>
      <c r="D7331">
        <v>1</v>
      </c>
    </row>
    <row r="7332" spans="1:4" x14ac:dyDescent="0.2">
      <c r="A7332" s="1">
        <v>3511</v>
      </c>
      <c r="B7332" s="3">
        <v>42666.802777777775</v>
      </c>
      <c r="C7332" t="s">
        <v>87</v>
      </c>
      <c r="D7332">
        <v>1</v>
      </c>
    </row>
    <row r="7333" spans="1:4" x14ac:dyDescent="0.2">
      <c r="A7333" s="1">
        <v>3511</v>
      </c>
      <c r="B7333" s="3">
        <v>42666.802777777775</v>
      </c>
      <c r="C7333" t="s">
        <v>96</v>
      </c>
      <c r="D7333">
        <v>1</v>
      </c>
    </row>
    <row r="7334" spans="1:4" x14ac:dyDescent="0.2">
      <c r="A7334" s="1">
        <v>3512</v>
      </c>
      <c r="B7334" s="3">
        <v>42666.834722222222</v>
      </c>
      <c r="C7334" t="s">
        <v>5</v>
      </c>
      <c r="D7334">
        <v>1</v>
      </c>
    </row>
    <row r="7335" spans="1:4" x14ac:dyDescent="0.2">
      <c r="A7335" s="1">
        <v>3512</v>
      </c>
      <c r="B7335" s="3">
        <v>42666.834722222222</v>
      </c>
      <c r="C7335" t="s">
        <v>8</v>
      </c>
      <c r="D7335">
        <v>2</v>
      </c>
    </row>
    <row r="7336" spans="1:4" x14ac:dyDescent="0.2">
      <c r="A7336" s="1">
        <v>3512</v>
      </c>
      <c r="B7336" s="3">
        <v>42666.834722222222</v>
      </c>
      <c r="C7336" t="s">
        <v>18</v>
      </c>
      <c r="D7336">
        <v>1</v>
      </c>
    </row>
    <row r="7337" spans="1:4" x14ac:dyDescent="0.2">
      <c r="A7337" s="1">
        <v>3512</v>
      </c>
      <c r="B7337" s="3">
        <v>42666.834722222222</v>
      </c>
      <c r="C7337" t="s">
        <v>32</v>
      </c>
      <c r="D7337">
        <v>1</v>
      </c>
    </row>
    <row r="7338" spans="1:4" x14ac:dyDescent="0.2">
      <c r="A7338" s="1">
        <v>3512</v>
      </c>
      <c r="B7338" s="3">
        <v>42666.834722222222</v>
      </c>
      <c r="C7338" t="s">
        <v>38</v>
      </c>
      <c r="D7338">
        <v>1</v>
      </c>
    </row>
    <row r="7339" spans="1:4" x14ac:dyDescent="0.2">
      <c r="A7339" s="1">
        <v>3512</v>
      </c>
      <c r="B7339" s="3">
        <v>42666.834722222222</v>
      </c>
      <c r="C7339" t="s">
        <v>52</v>
      </c>
      <c r="D7339">
        <v>1</v>
      </c>
    </row>
    <row r="7340" spans="1:4" x14ac:dyDescent="0.2">
      <c r="A7340" s="1">
        <v>3512</v>
      </c>
      <c r="B7340" s="3">
        <v>42666.834722222222</v>
      </c>
      <c r="C7340" t="s">
        <v>73</v>
      </c>
      <c r="D7340">
        <v>1</v>
      </c>
    </row>
    <row r="7341" spans="1:4" x14ac:dyDescent="0.2">
      <c r="A7341" s="1">
        <v>3512</v>
      </c>
      <c r="B7341" s="3">
        <v>42666.834722222222</v>
      </c>
      <c r="C7341" t="s">
        <v>107</v>
      </c>
      <c r="D7341">
        <v>1</v>
      </c>
    </row>
    <row r="7342" spans="1:4" x14ac:dyDescent="0.2">
      <c r="A7342" s="1">
        <v>3512</v>
      </c>
      <c r="B7342" s="3">
        <v>42666.834722222222</v>
      </c>
      <c r="C7342" t="s">
        <v>118</v>
      </c>
      <c r="D7342">
        <v>1</v>
      </c>
    </row>
    <row r="7343" spans="1:4" x14ac:dyDescent="0.2">
      <c r="A7343" s="1">
        <v>3513</v>
      </c>
      <c r="B7343" s="3">
        <v>42666.879861111112</v>
      </c>
      <c r="C7343" t="s">
        <v>4</v>
      </c>
      <c r="D7343">
        <v>1</v>
      </c>
    </row>
    <row r="7344" spans="1:4" x14ac:dyDescent="0.2">
      <c r="A7344" s="1">
        <v>3513</v>
      </c>
      <c r="B7344" s="3">
        <v>42666.879861111112</v>
      </c>
      <c r="C7344" t="s">
        <v>17</v>
      </c>
      <c r="D7344">
        <v>1</v>
      </c>
    </row>
    <row r="7345" spans="1:4" x14ac:dyDescent="0.2">
      <c r="A7345" s="1">
        <v>3513</v>
      </c>
      <c r="B7345" s="3">
        <v>42666.879861111112</v>
      </c>
      <c r="C7345" t="s">
        <v>15</v>
      </c>
      <c r="D7345">
        <v>1</v>
      </c>
    </row>
    <row r="7346" spans="1:4" x14ac:dyDescent="0.2">
      <c r="A7346" s="1">
        <v>3513</v>
      </c>
      <c r="B7346" s="3">
        <v>42666.879861111112</v>
      </c>
      <c r="C7346" t="s">
        <v>32</v>
      </c>
      <c r="D7346">
        <v>1</v>
      </c>
    </row>
    <row r="7347" spans="1:4" x14ac:dyDescent="0.2">
      <c r="A7347" s="1">
        <v>3513</v>
      </c>
      <c r="B7347" s="3">
        <v>42666.879861111112</v>
      </c>
      <c r="C7347" t="s">
        <v>94</v>
      </c>
      <c r="D7347">
        <v>1</v>
      </c>
    </row>
    <row r="7348" spans="1:4" x14ac:dyDescent="0.2">
      <c r="A7348" s="1">
        <v>3513</v>
      </c>
      <c r="B7348" s="3">
        <v>42666.879861111112</v>
      </c>
      <c r="C7348" t="s">
        <v>96</v>
      </c>
      <c r="D7348">
        <v>1</v>
      </c>
    </row>
    <row r="7349" spans="1:4" x14ac:dyDescent="0.2">
      <c r="A7349" s="1">
        <v>3513</v>
      </c>
      <c r="B7349" s="3">
        <v>42666.879861111112</v>
      </c>
      <c r="C7349" t="s">
        <v>93</v>
      </c>
      <c r="D7349">
        <v>1</v>
      </c>
    </row>
    <row r="7350" spans="1:4" x14ac:dyDescent="0.2">
      <c r="A7350" s="1">
        <v>3514</v>
      </c>
      <c r="B7350" s="3">
        <v>42667.7</v>
      </c>
      <c r="C7350" t="s">
        <v>18</v>
      </c>
      <c r="D7350">
        <v>1</v>
      </c>
    </row>
    <row r="7351" spans="1:4" x14ac:dyDescent="0.2">
      <c r="A7351" s="1">
        <v>3514</v>
      </c>
      <c r="B7351" s="3">
        <v>42667.7</v>
      </c>
      <c r="C7351" t="s">
        <v>78</v>
      </c>
      <c r="D7351">
        <v>1</v>
      </c>
    </row>
    <row r="7352" spans="1:4" x14ac:dyDescent="0.2">
      <c r="A7352" s="1">
        <v>3515</v>
      </c>
      <c r="B7352" s="3">
        <v>42667.732638888891</v>
      </c>
      <c r="C7352" t="s">
        <v>8</v>
      </c>
      <c r="D7352">
        <v>2</v>
      </c>
    </row>
    <row r="7353" spans="1:4" x14ac:dyDescent="0.2">
      <c r="A7353" s="1">
        <v>3515</v>
      </c>
      <c r="B7353" s="3">
        <v>42667.732638888891</v>
      </c>
      <c r="C7353" t="s">
        <v>14</v>
      </c>
      <c r="D7353">
        <v>1</v>
      </c>
    </row>
    <row r="7354" spans="1:4" x14ac:dyDescent="0.2">
      <c r="A7354" s="1">
        <v>3515</v>
      </c>
      <c r="B7354" s="3">
        <v>42667.732638888891</v>
      </c>
      <c r="C7354" t="s">
        <v>17</v>
      </c>
      <c r="D7354">
        <v>3</v>
      </c>
    </row>
    <row r="7355" spans="1:4" x14ac:dyDescent="0.2">
      <c r="A7355" s="1">
        <v>3515</v>
      </c>
      <c r="B7355" s="3">
        <v>42667.732638888891</v>
      </c>
      <c r="C7355" t="s">
        <v>99</v>
      </c>
      <c r="D7355">
        <v>2</v>
      </c>
    </row>
    <row r="7356" spans="1:4" x14ac:dyDescent="0.2">
      <c r="A7356" s="1">
        <v>3515</v>
      </c>
      <c r="B7356" s="3">
        <v>42667.732638888891</v>
      </c>
      <c r="C7356" t="s">
        <v>89</v>
      </c>
      <c r="D7356">
        <v>1</v>
      </c>
    </row>
    <row r="7357" spans="1:4" x14ac:dyDescent="0.2">
      <c r="A7357" s="1">
        <v>3515</v>
      </c>
      <c r="B7357" s="3">
        <v>42667.732638888891</v>
      </c>
      <c r="C7357" t="s">
        <v>119</v>
      </c>
      <c r="D7357">
        <v>1</v>
      </c>
    </row>
    <row r="7358" spans="1:4" x14ac:dyDescent="0.2">
      <c r="A7358" s="1">
        <v>3516</v>
      </c>
      <c r="B7358" s="3">
        <v>42667.759027777778</v>
      </c>
      <c r="C7358" t="s">
        <v>5</v>
      </c>
      <c r="D7358">
        <v>1</v>
      </c>
    </row>
    <row r="7359" spans="1:4" x14ac:dyDescent="0.2">
      <c r="A7359" s="1">
        <v>3516</v>
      </c>
      <c r="B7359" s="3">
        <v>42667.759027777778</v>
      </c>
      <c r="C7359" t="s">
        <v>8</v>
      </c>
      <c r="D7359">
        <v>5</v>
      </c>
    </row>
    <row r="7360" spans="1:4" x14ac:dyDescent="0.2">
      <c r="A7360" s="1">
        <v>3516</v>
      </c>
      <c r="B7360" s="3">
        <v>42667.759027777778</v>
      </c>
      <c r="C7360" t="s">
        <v>17</v>
      </c>
      <c r="D7360">
        <v>2</v>
      </c>
    </row>
    <row r="7361" spans="1:4" x14ac:dyDescent="0.2">
      <c r="A7361" s="1">
        <v>3516</v>
      </c>
      <c r="B7361" s="3">
        <v>42667.759027777778</v>
      </c>
      <c r="C7361" t="s">
        <v>18</v>
      </c>
      <c r="D7361">
        <v>1</v>
      </c>
    </row>
    <row r="7362" spans="1:4" x14ac:dyDescent="0.2">
      <c r="A7362" s="1">
        <v>3516</v>
      </c>
      <c r="B7362" s="3">
        <v>42667.759027777778</v>
      </c>
      <c r="C7362" t="s">
        <v>19</v>
      </c>
      <c r="D7362">
        <v>1</v>
      </c>
    </row>
    <row r="7363" spans="1:4" x14ac:dyDescent="0.2">
      <c r="A7363" s="1">
        <v>3516</v>
      </c>
      <c r="B7363" s="3">
        <v>42667.759027777778</v>
      </c>
      <c r="C7363" t="s">
        <v>96</v>
      </c>
      <c r="D7363">
        <v>2</v>
      </c>
    </row>
    <row r="7364" spans="1:4" x14ac:dyDescent="0.2">
      <c r="A7364" s="1">
        <v>3517</v>
      </c>
      <c r="B7364" s="3">
        <v>42667.761111111111</v>
      </c>
      <c r="C7364" t="s">
        <v>17</v>
      </c>
      <c r="D7364">
        <v>1</v>
      </c>
    </row>
    <row r="7365" spans="1:4" x14ac:dyDescent="0.2">
      <c r="A7365" s="1">
        <v>3517</v>
      </c>
      <c r="B7365" s="3">
        <v>42667.761111111111</v>
      </c>
      <c r="C7365" t="s">
        <v>136</v>
      </c>
      <c r="D7365">
        <v>1</v>
      </c>
    </row>
    <row r="7366" spans="1:4" x14ac:dyDescent="0.2">
      <c r="A7366" s="1">
        <v>3518</v>
      </c>
      <c r="B7366" s="3">
        <v>42667.782638888886</v>
      </c>
      <c r="C7366" t="s">
        <v>12</v>
      </c>
      <c r="D7366">
        <v>1</v>
      </c>
    </row>
    <row r="7367" spans="1:4" x14ac:dyDescent="0.2">
      <c r="A7367" s="1">
        <v>3518</v>
      </c>
      <c r="B7367" s="3">
        <v>42667.782638888886</v>
      </c>
      <c r="C7367" t="s">
        <v>40</v>
      </c>
      <c r="D7367">
        <v>1</v>
      </c>
    </row>
    <row r="7368" spans="1:4" x14ac:dyDescent="0.2">
      <c r="A7368" s="1">
        <v>3518</v>
      </c>
      <c r="B7368" s="3">
        <v>42667.782638888886</v>
      </c>
      <c r="C7368" t="s">
        <v>79</v>
      </c>
      <c r="D7368">
        <v>1</v>
      </c>
    </row>
    <row r="7369" spans="1:4" x14ac:dyDescent="0.2">
      <c r="A7369" s="1">
        <v>3518</v>
      </c>
      <c r="B7369" s="3">
        <v>42667.782638888886</v>
      </c>
      <c r="C7369" t="s">
        <v>95</v>
      </c>
      <c r="D7369">
        <v>1</v>
      </c>
    </row>
    <row r="7370" spans="1:4" x14ac:dyDescent="0.2">
      <c r="A7370" s="1">
        <v>3518</v>
      </c>
      <c r="B7370" s="3">
        <v>42667.782638888886</v>
      </c>
      <c r="C7370" t="s">
        <v>94</v>
      </c>
      <c r="D7370">
        <v>1</v>
      </c>
    </row>
    <row r="7371" spans="1:4" x14ac:dyDescent="0.2">
      <c r="A7371" s="1">
        <v>3518</v>
      </c>
      <c r="B7371" s="3">
        <v>42667.782638888886</v>
      </c>
      <c r="C7371" t="s">
        <v>104</v>
      </c>
      <c r="D7371">
        <v>1</v>
      </c>
    </row>
    <row r="7372" spans="1:4" x14ac:dyDescent="0.2">
      <c r="A7372" s="1">
        <v>3519</v>
      </c>
      <c r="B7372" s="3">
        <v>42667.828472222223</v>
      </c>
      <c r="C7372" t="s">
        <v>18</v>
      </c>
      <c r="D7372">
        <v>1</v>
      </c>
    </row>
    <row r="7373" spans="1:4" x14ac:dyDescent="0.2">
      <c r="A7373" s="1">
        <v>3519</v>
      </c>
      <c r="B7373" s="3">
        <v>42667.828472222223</v>
      </c>
      <c r="C7373" t="s">
        <v>35</v>
      </c>
      <c r="D7373">
        <v>2</v>
      </c>
    </row>
    <row r="7374" spans="1:4" x14ac:dyDescent="0.2">
      <c r="A7374" s="1">
        <v>3519</v>
      </c>
      <c r="B7374" s="3">
        <v>42667.828472222223</v>
      </c>
      <c r="C7374" t="s">
        <v>63</v>
      </c>
      <c r="D7374">
        <v>1</v>
      </c>
    </row>
    <row r="7375" spans="1:4" x14ac:dyDescent="0.2">
      <c r="A7375" s="1">
        <v>3519</v>
      </c>
      <c r="B7375" s="3">
        <v>42667.828472222223</v>
      </c>
      <c r="C7375" t="s">
        <v>95</v>
      </c>
      <c r="D7375">
        <v>1</v>
      </c>
    </row>
    <row r="7376" spans="1:4" x14ac:dyDescent="0.2">
      <c r="A7376" s="1">
        <v>3519</v>
      </c>
      <c r="B7376" s="3">
        <v>42667.828472222223</v>
      </c>
      <c r="C7376" t="s">
        <v>116</v>
      </c>
      <c r="D7376">
        <v>1</v>
      </c>
    </row>
    <row r="7377" spans="1:4" x14ac:dyDescent="0.2">
      <c r="A7377" s="1">
        <v>3519</v>
      </c>
      <c r="B7377" s="3">
        <v>42667.828472222223</v>
      </c>
      <c r="C7377" t="s">
        <v>170</v>
      </c>
      <c r="D7377">
        <v>1</v>
      </c>
    </row>
    <row r="7378" spans="1:4" x14ac:dyDescent="0.2">
      <c r="A7378" s="1">
        <v>3520</v>
      </c>
      <c r="B7378" s="3">
        <v>42667.845833333333</v>
      </c>
      <c r="C7378" t="s">
        <v>8</v>
      </c>
      <c r="D7378">
        <v>1</v>
      </c>
    </row>
    <row r="7379" spans="1:4" x14ac:dyDescent="0.2">
      <c r="A7379" s="1">
        <v>3520</v>
      </c>
      <c r="B7379" s="3">
        <v>42667.845833333333</v>
      </c>
      <c r="C7379" t="s">
        <v>9</v>
      </c>
      <c r="D7379">
        <v>1</v>
      </c>
    </row>
    <row r="7380" spans="1:4" x14ac:dyDescent="0.2">
      <c r="A7380" s="1">
        <v>3520</v>
      </c>
      <c r="B7380" s="3">
        <v>42667.845833333333</v>
      </c>
      <c r="C7380" t="s">
        <v>10</v>
      </c>
      <c r="D7380">
        <v>2</v>
      </c>
    </row>
    <row r="7381" spans="1:4" x14ac:dyDescent="0.2">
      <c r="A7381" s="1">
        <v>3520</v>
      </c>
      <c r="B7381" s="3">
        <v>42667.845833333333</v>
      </c>
      <c r="C7381" t="s">
        <v>40</v>
      </c>
      <c r="D7381">
        <v>1</v>
      </c>
    </row>
    <row r="7382" spans="1:4" x14ac:dyDescent="0.2">
      <c r="A7382" s="1">
        <v>3520</v>
      </c>
      <c r="B7382" s="3">
        <v>42667.845833333333</v>
      </c>
      <c r="C7382" t="s">
        <v>74</v>
      </c>
      <c r="D7382">
        <v>1</v>
      </c>
    </row>
    <row r="7383" spans="1:4" x14ac:dyDescent="0.2">
      <c r="A7383" s="1">
        <v>3520</v>
      </c>
      <c r="B7383" s="3">
        <v>42667.845833333333</v>
      </c>
      <c r="C7383" t="s">
        <v>67</v>
      </c>
      <c r="D7383">
        <v>1</v>
      </c>
    </row>
    <row r="7384" spans="1:4" x14ac:dyDescent="0.2">
      <c r="A7384" s="1">
        <v>3520</v>
      </c>
      <c r="B7384" s="3">
        <v>42667.845833333333</v>
      </c>
      <c r="C7384" t="s">
        <v>61</v>
      </c>
      <c r="D7384">
        <v>1</v>
      </c>
    </row>
    <row r="7385" spans="1:4" x14ac:dyDescent="0.2">
      <c r="A7385" s="1">
        <v>3520</v>
      </c>
      <c r="B7385" s="3">
        <v>42667.845833333333</v>
      </c>
      <c r="C7385" t="s">
        <v>102</v>
      </c>
      <c r="D7385">
        <v>1</v>
      </c>
    </row>
    <row r="7386" spans="1:4" x14ac:dyDescent="0.2">
      <c r="A7386" s="1">
        <v>3521</v>
      </c>
      <c r="B7386" s="3">
        <v>42668.720138888886</v>
      </c>
      <c r="C7386" t="s">
        <v>111</v>
      </c>
      <c r="D7386">
        <v>1</v>
      </c>
    </row>
    <row r="7387" spans="1:4" x14ac:dyDescent="0.2">
      <c r="A7387" s="1">
        <v>3521</v>
      </c>
      <c r="B7387" s="3">
        <v>42668.720138888886</v>
      </c>
      <c r="C7387" t="s">
        <v>119</v>
      </c>
      <c r="D7387">
        <v>1</v>
      </c>
    </row>
    <row r="7388" spans="1:4" x14ac:dyDescent="0.2">
      <c r="A7388" s="1">
        <v>3522</v>
      </c>
      <c r="B7388" s="3">
        <v>42668.744444444441</v>
      </c>
      <c r="C7388" t="s">
        <v>12</v>
      </c>
      <c r="D7388">
        <v>1</v>
      </c>
    </row>
    <row r="7389" spans="1:4" x14ac:dyDescent="0.2">
      <c r="A7389" s="1">
        <v>3522</v>
      </c>
      <c r="B7389" s="3">
        <v>42668.744444444441</v>
      </c>
      <c r="C7389" t="s">
        <v>14</v>
      </c>
      <c r="D7389">
        <v>1</v>
      </c>
    </row>
    <row r="7390" spans="1:4" x14ac:dyDescent="0.2">
      <c r="A7390" s="1">
        <v>3522</v>
      </c>
      <c r="B7390" s="3">
        <v>42668.744444444441</v>
      </c>
      <c r="C7390" t="s">
        <v>16</v>
      </c>
      <c r="D7390">
        <v>1</v>
      </c>
    </row>
    <row r="7391" spans="1:4" x14ac:dyDescent="0.2">
      <c r="A7391" s="1">
        <v>3522</v>
      </c>
      <c r="B7391" s="3">
        <v>42668.744444444441</v>
      </c>
      <c r="C7391" t="s">
        <v>89</v>
      </c>
      <c r="D7391">
        <v>1</v>
      </c>
    </row>
    <row r="7392" spans="1:4" x14ac:dyDescent="0.2">
      <c r="A7392" s="1">
        <v>3522</v>
      </c>
      <c r="B7392" s="3">
        <v>42668.744444444441</v>
      </c>
      <c r="C7392" t="s">
        <v>160</v>
      </c>
      <c r="D7392">
        <v>1</v>
      </c>
    </row>
    <row r="7393" spans="1:4" x14ac:dyDescent="0.2">
      <c r="A7393" s="1">
        <v>3523</v>
      </c>
      <c r="B7393" s="3">
        <v>42668.771527777775</v>
      </c>
      <c r="C7393" t="s">
        <v>25</v>
      </c>
      <c r="D7393">
        <v>1</v>
      </c>
    </row>
    <row r="7394" spans="1:4" x14ac:dyDescent="0.2">
      <c r="A7394" s="1">
        <v>3523</v>
      </c>
      <c r="B7394" s="3">
        <v>42668.771527777775</v>
      </c>
      <c r="C7394" t="s">
        <v>17</v>
      </c>
      <c r="D7394">
        <v>1</v>
      </c>
    </row>
    <row r="7395" spans="1:4" x14ac:dyDescent="0.2">
      <c r="A7395" s="1">
        <v>3523</v>
      </c>
      <c r="B7395" s="3">
        <v>42668.771527777775</v>
      </c>
      <c r="C7395" t="s">
        <v>15</v>
      </c>
      <c r="D7395">
        <v>1</v>
      </c>
    </row>
    <row r="7396" spans="1:4" x14ac:dyDescent="0.2">
      <c r="A7396" s="1">
        <v>3523</v>
      </c>
      <c r="B7396" s="3">
        <v>42668.771527777775</v>
      </c>
      <c r="C7396" t="s">
        <v>41</v>
      </c>
      <c r="D7396">
        <v>1</v>
      </c>
    </row>
    <row r="7397" spans="1:4" x14ac:dyDescent="0.2">
      <c r="A7397" s="1">
        <v>3523</v>
      </c>
      <c r="B7397" s="3">
        <v>42668.771527777775</v>
      </c>
      <c r="C7397" t="s">
        <v>30</v>
      </c>
      <c r="D7397">
        <v>1</v>
      </c>
    </row>
    <row r="7398" spans="1:4" x14ac:dyDescent="0.2">
      <c r="A7398" s="1">
        <v>3523</v>
      </c>
      <c r="B7398" s="3">
        <v>42668.771527777775</v>
      </c>
      <c r="C7398" t="s">
        <v>57</v>
      </c>
      <c r="D7398">
        <v>1</v>
      </c>
    </row>
    <row r="7399" spans="1:4" x14ac:dyDescent="0.2">
      <c r="A7399" s="1">
        <v>3523</v>
      </c>
      <c r="B7399" s="3">
        <v>42668.771527777775</v>
      </c>
      <c r="C7399" t="s">
        <v>55</v>
      </c>
      <c r="D7399">
        <v>1</v>
      </c>
    </row>
    <row r="7400" spans="1:4" x14ac:dyDescent="0.2">
      <c r="A7400" s="1">
        <v>3524</v>
      </c>
      <c r="B7400" s="3">
        <v>42668.781944444447</v>
      </c>
      <c r="C7400" t="s">
        <v>8</v>
      </c>
      <c r="D7400">
        <v>4</v>
      </c>
    </row>
    <row r="7401" spans="1:4" x14ac:dyDescent="0.2">
      <c r="A7401" s="1">
        <v>3524</v>
      </c>
      <c r="B7401" s="3">
        <v>42668.781944444447</v>
      </c>
      <c r="C7401" t="s">
        <v>14</v>
      </c>
      <c r="D7401">
        <v>1</v>
      </c>
    </row>
    <row r="7402" spans="1:4" x14ac:dyDescent="0.2">
      <c r="A7402" s="1">
        <v>3524</v>
      </c>
      <c r="B7402" s="3">
        <v>42668.781944444447</v>
      </c>
      <c r="C7402" t="s">
        <v>17</v>
      </c>
      <c r="D7402">
        <v>2</v>
      </c>
    </row>
    <row r="7403" spans="1:4" x14ac:dyDescent="0.2">
      <c r="A7403" s="1">
        <v>3524</v>
      </c>
      <c r="B7403" s="3">
        <v>42668.781944444447</v>
      </c>
      <c r="C7403" t="s">
        <v>15</v>
      </c>
      <c r="D7403">
        <v>1</v>
      </c>
    </row>
    <row r="7404" spans="1:4" x14ac:dyDescent="0.2">
      <c r="A7404" s="1">
        <v>3524</v>
      </c>
      <c r="B7404" s="3">
        <v>42668.781944444447</v>
      </c>
      <c r="C7404" t="s">
        <v>51</v>
      </c>
      <c r="D7404">
        <v>2</v>
      </c>
    </row>
    <row r="7405" spans="1:4" x14ac:dyDescent="0.2">
      <c r="A7405" s="1">
        <v>3524</v>
      </c>
      <c r="B7405" s="3">
        <v>42668.781944444447</v>
      </c>
      <c r="C7405" t="s">
        <v>89</v>
      </c>
      <c r="D7405">
        <v>2</v>
      </c>
    </row>
    <row r="7406" spans="1:4" x14ac:dyDescent="0.2">
      <c r="A7406" s="1">
        <v>3524</v>
      </c>
      <c r="B7406" s="3">
        <v>42668.781944444447</v>
      </c>
      <c r="C7406" t="s">
        <v>119</v>
      </c>
      <c r="D7406">
        <v>1</v>
      </c>
    </row>
    <row r="7407" spans="1:4" x14ac:dyDescent="0.2">
      <c r="A7407" s="1">
        <v>3527</v>
      </c>
      <c r="B7407" s="3">
        <v>42669.72152777778</v>
      </c>
      <c r="C7407" t="s">
        <v>5</v>
      </c>
      <c r="D7407">
        <v>1</v>
      </c>
    </row>
    <row r="7408" spans="1:4" x14ac:dyDescent="0.2">
      <c r="A7408" s="1">
        <v>3527</v>
      </c>
      <c r="B7408" s="3">
        <v>42669.72152777778</v>
      </c>
      <c r="C7408" t="s">
        <v>8</v>
      </c>
      <c r="D7408">
        <v>6</v>
      </c>
    </row>
    <row r="7409" spans="1:4" x14ac:dyDescent="0.2">
      <c r="A7409" s="1">
        <v>3527</v>
      </c>
      <c r="B7409" s="3">
        <v>42669.72152777778</v>
      </c>
      <c r="C7409" t="s">
        <v>52</v>
      </c>
      <c r="D7409">
        <v>1</v>
      </c>
    </row>
    <row r="7410" spans="1:4" x14ac:dyDescent="0.2">
      <c r="A7410" s="1">
        <v>3527</v>
      </c>
      <c r="B7410" s="3">
        <v>42669.72152777778</v>
      </c>
      <c r="C7410" t="s">
        <v>69</v>
      </c>
      <c r="D7410">
        <v>1</v>
      </c>
    </row>
    <row r="7411" spans="1:4" x14ac:dyDescent="0.2">
      <c r="A7411" s="1">
        <v>3527</v>
      </c>
      <c r="B7411" s="3">
        <v>42669.72152777778</v>
      </c>
      <c r="C7411" t="s">
        <v>89</v>
      </c>
      <c r="D7411">
        <v>1</v>
      </c>
    </row>
    <row r="7412" spans="1:4" x14ac:dyDescent="0.2">
      <c r="A7412" s="1">
        <v>3527</v>
      </c>
      <c r="B7412" s="3">
        <v>42669.72152777778</v>
      </c>
      <c r="C7412" t="s">
        <v>96</v>
      </c>
      <c r="D7412">
        <v>1</v>
      </c>
    </row>
    <row r="7413" spans="1:4" x14ac:dyDescent="0.2">
      <c r="A7413" s="1">
        <v>3528</v>
      </c>
      <c r="B7413" s="3">
        <v>42669.798611111109</v>
      </c>
      <c r="C7413" t="s">
        <v>4</v>
      </c>
      <c r="D7413">
        <v>3</v>
      </c>
    </row>
    <row r="7414" spans="1:4" x14ac:dyDescent="0.2">
      <c r="A7414" s="1">
        <v>3528</v>
      </c>
      <c r="B7414" s="3">
        <v>42669.798611111109</v>
      </c>
      <c r="C7414" t="s">
        <v>8</v>
      </c>
      <c r="D7414">
        <v>3</v>
      </c>
    </row>
    <row r="7415" spans="1:4" x14ac:dyDescent="0.2">
      <c r="A7415" s="1">
        <v>3528</v>
      </c>
      <c r="B7415" s="3">
        <v>42669.798611111109</v>
      </c>
      <c r="C7415" t="s">
        <v>9</v>
      </c>
      <c r="D7415">
        <v>2</v>
      </c>
    </row>
    <row r="7416" spans="1:4" x14ac:dyDescent="0.2">
      <c r="A7416" s="1">
        <v>3528</v>
      </c>
      <c r="B7416" s="3">
        <v>42669.798611111109</v>
      </c>
      <c r="C7416" t="s">
        <v>32</v>
      </c>
      <c r="D7416">
        <v>1</v>
      </c>
    </row>
    <row r="7417" spans="1:4" x14ac:dyDescent="0.2">
      <c r="A7417" s="1">
        <v>3528</v>
      </c>
      <c r="B7417" s="3">
        <v>42669.798611111109</v>
      </c>
      <c r="C7417" t="s">
        <v>58</v>
      </c>
      <c r="D7417">
        <v>1</v>
      </c>
    </row>
    <row r="7418" spans="1:4" x14ac:dyDescent="0.2">
      <c r="A7418" s="1">
        <v>3528</v>
      </c>
      <c r="B7418" s="3">
        <v>42669.798611111109</v>
      </c>
      <c r="C7418" t="s">
        <v>54</v>
      </c>
      <c r="D7418">
        <v>1</v>
      </c>
    </row>
    <row r="7419" spans="1:4" x14ac:dyDescent="0.2">
      <c r="A7419" s="1">
        <v>3528</v>
      </c>
      <c r="B7419" s="3">
        <v>42669.798611111109</v>
      </c>
      <c r="C7419" t="s">
        <v>162</v>
      </c>
      <c r="D7419">
        <v>1</v>
      </c>
    </row>
    <row r="7420" spans="1:4" x14ac:dyDescent="0.2">
      <c r="A7420" s="1">
        <v>3529</v>
      </c>
      <c r="B7420" s="3">
        <v>42669.813888888886</v>
      </c>
      <c r="C7420" t="s">
        <v>25</v>
      </c>
      <c r="D7420">
        <v>2</v>
      </c>
    </row>
    <row r="7421" spans="1:4" x14ac:dyDescent="0.2">
      <c r="A7421" s="1">
        <v>3529</v>
      </c>
      <c r="B7421" s="3">
        <v>42669.813888888886</v>
      </c>
      <c r="C7421" t="s">
        <v>15</v>
      </c>
      <c r="D7421">
        <v>1</v>
      </c>
    </row>
    <row r="7422" spans="1:4" x14ac:dyDescent="0.2">
      <c r="A7422" s="1">
        <v>3529</v>
      </c>
      <c r="B7422" s="3">
        <v>42669.813888888886</v>
      </c>
      <c r="C7422" t="s">
        <v>99</v>
      </c>
      <c r="D7422">
        <v>1</v>
      </c>
    </row>
    <row r="7423" spans="1:4" x14ac:dyDescent="0.2">
      <c r="A7423" s="1">
        <v>3529</v>
      </c>
      <c r="B7423" s="3">
        <v>42669.813888888886</v>
      </c>
      <c r="C7423" t="s">
        <v>102</v>
      </c>
      <c r="D7423">
        <v>1</v>
      </c>
    </row>
    <row r="7424" spans="1:4" x14ac:dyDescent="0.2">
      <c r="A7424" s="1">
        <v>3531</v>
      </c>
      <c r="B7424" s="3">
        <v>42670.768750000003</v>
      </c>
      <c r="C7424" t="s">
        <v>8</v>
      </c>
      <c r="D7424">
        <v>2</v>
      </c>
    </row>
    <row r="7425" spans="1:4" x14ac:dyDescent="0.2">
      <c r="A7425" s="1">
        <v>3531</v>
      </c>
      <c r="B7425" s="3">
        <v>42670.768750000003</v>
      </c>
      <c r="C7425" t="s">
        <v>17</v>
      </c>
      <c r="D7425">
        <v>1</v>
      </c>
    </row>
    <row r="7426" spans="1:4" x14ac:dyDescent="0.2">
      <c r="A7426" s="1">
        <v>3531</v>
      </c>
      <c r="B7426" s="3">
        <v>42670.768750000003</v>
      </c>
      <c r="C7426" t="s">
        <v>20</v>
      </c>
      <c r="D7426">
        <v>1</v>
      </c>
    </row>
    <row r="7427" spans="1:4" x14ac:dyDescent="0.2">
      <c r="A7427" s="1">
        <v>3531</v>
      </c>
      <c r="B7427" s="3">
        <v>42670.768750000003</v>
      </c>
      <c r="C7427" t="s">
        <v>87</v>
      </c>
      <c r="D7427">
        <v>1</v>
      </c>
    </row>
    <row r="7428" spans="1:4" x14ac:dyDescent="0.2">
      <c r="A7428" s="1">
        <v>3531</v>
      </c>
      <c r="B7428" s="3">
        <v>42670.768750000003</v>
      </c>
      <c r="C7428" t="s">
        <v>86</v>
      </c>
      <c r="D7428">
        <v>1</v>
      </c>
    </row>
    <row r="7429" spans="1:4" x14ac:dyDescent="0.2">
      <c r="A7429" s="1">
        <v>3532</v>
      </c>
      <c r="B7429" s="3">
        <v>42670.792361111111</v>
      </c>
      <c r="C7429" t="s">
        <v>8</v>
      </c>
      <c r="D7429">
        <v>1</v>
      </c>
    </row>
    <row r="7430" spans="1:4" x14ac:dyDescent="0.2">
      <c r="A7430" s="1">
        <v>3532</v>
      </c>
      <c r="B7430" s="3">
        <v>42670.792361111111</v>
      </c>
      <c r="C7430" t="s">
        <v>9</v>
      </c>
      <c r="D7430">
        <v>1</v>
      </c>
    </row>
    <row r="7431" spans="1:4" x14ac:dyDescent="0.2">
      <c r="A7431" s="1">
        <v>3532</v>
      </c>
      <c r="B7431" s="3">
        <v>42670.792361111111</v>
      </c>
      <c r="C7431" t="s">
        <v>12</v>
      </c>
      <c r="D7431">
        <v>1</v>
      </c>
    </row>
    <row r="7432" spans="1:4" x14ac:dyDescent="0.2">
      <c r="A7432" s="1">
        <v>3532</v>
      </c>
      <c r="B7432" s="3">
        <v>42670.792361111111</v>
      </c>
      <c r="C7432" t="s">
        <v>17</v>
      </c>
      <c r="D7432">
        <v>1</v>
      </c>
    </row>
    <row r="7433" spans="1:4" x14ac:dyDescent="0.2">
      <c r="A7433" s="1">
        <v>3532</v>
      </c>
      <c r="B7433" s="3">
        <v>42670.792361111111</v>
      </c>
      <c r="C7433" t="s">
        <v>87</v>
      </c>
      <c r="D7433">
        <v>1</v>
      </c>
    </row>
    <row r="7434" spans="1:4" x14ac:dyDescent="0.2">
      <c r="A7434" s="1">
        <v>3532</v>
      </c>
      <c r="B7434" s="3">
        <v>42670.792361111111</v>
      </c>
      <c r="C7434" t="s">
        <v>99</v>
      </c>
      <c r="D7434">
        <v>1</v>
      </c>
    </row>
    <row r="7435" spans="1:4" x14ac:dyDescent="0.2">
      <c r="A7435" s="1">
        <v>3533</v>
      </c>
      <c r="B7435" s="3">
        <v>42670.802777777775</v>
      </c>
      <c r="C7435" t="s">
        <v>5</v>
      </c>
      <c r="D7435">
        <v>1</v>
      </c>
    </row>
    <row r="7436" spans="1:4" x14ac:dyDescent="0.2">
      <c r="A7436" s="1">
        <v>3533</v>
      </c>
      <c r="B7436" s="3">
        <v>42670.802777777775</v>
      </c>
      <c r="C7436" t="s">
        <v>4</v>
      </c>
      <c r="D7436">
        <v>1</v>
      </c>
    </row>
    <row r="7437" spans="1:4" x14ac:dyDescent="0.2">
      <c r="A7437" s="1">
        <v>3533</v>
      </c>
      <c r="B7437" s="3">
        <v>42670.802777777775</v>
      </c>
      <c r="C7437" t="s">
        <v>13</v>
      </c>
      <c r="D7437">
        <v>1</v>
      </c>
    </row>
    <row r="7438" spans="1:4" x14ac:dyDescent="0.2">
      <c r="A7438" s="1">
        <v>3533</v>
      </c>
      <c r="B7438" s="3">
        <v>42670.802777777775</v>
      </c>
      <c r="C7438" t="s">
        <v>14</v>
      </c>
      <c r="D7438">
        <v>1</v>
      </c>
    </row>
    <row r="7439" spans="1:4" x14ac:dyDescent="0.2">
      <c r="A7439" s="1">
        <v>3533</v>
      </c>
      <c r="B7439" s="3">
        <v>42670.802777777775</v>
      </c>
      <c r="C7439" t="s">
        <v>20</v>
      </c>
      <c r="D7439">
        <v>1</v>
      </c>
    </row>
    <row r="7440" spans="1:4" x14ac:dyDescent="0.2">
      <c r="A7440" s="1">
        <v>3533</v>
      </c>
      <c r="B7440" s="3">
        <v>42670.802777777775</v>
      </c>
      <c r="C7440" t="s">
        <v>69</v>
      </c>
      <c r="D7440">
        <v>1</v>
      </c>
    </row>
    <row r="7441" spans="1:4" x14ac:dyDescent="0.2">
      <c r="A7441" s="1">
        <v>3533</v>
      </c>
      <c r="B7441" s="3">
        <v>42670.802777777775</v>
      </c>
      <c r="C7441" t="s">
        <v>88</v>
      </c>
      <c r="D7441">
        <v>1</v>
      </c>
    </row>
    <row r="7442" spans="1:4" x14ac:dyDescent="0.2">
      <c r="A7442" s="1">
        <v>3533</v>
      </c>
      <c r="B7442" s="3">
        <v>42670.802777777775</v>
      </c>
      <c r="C7442" t="s">
        <v>158</v>
      </c>
      <c r="D7442">
        <v>1</v>
      </c>
    </row>
    <row r="7443" spans="1:4" x14ac:dyDescent="0.2">
      <c r="A7443" s="1">
        <v>3534</v>
      </c>
      <c r="B7443" s="3">
        <v>42670.818749999999</v>
      </c>
      <c r="C7443" t="s">
        <v>5</v>
      </c>
      <c r="D7443">
        <v>1</v>
      </c>
    </row>
    <row r="7444" spans="1:4" x14ac:dyDescent="0.2">
      <c r="A7444" s="1">
        <v>3534</v>
      </c>
      <c r="B7444" s="3">
        <v>42670.818749999999</v>
      </c>
      <c r="C7444" t="s">
        <v>3</v>
      </c>
      <c r="D7444">
        <v>1</v>
      </c>
    </row>
    <row r="7445" spans="1:4" x14ac:dyDescent="0.2">
      <c r="A7445" s="1">
        <v>3534</v>
      </c>
      <c r="B7445" s="3">
        <v>42670.818749999999</v>
      </c>
      <c r="C7445" t="s">
        <v>4</v>
      </c>
      <c r="D7445">
        <v>1</v>
      </c>
    </row>
    <row r="7446" spans="1:4" x14ac:dyDescent="0.2">
      <c r="A7446" s="1">
        <v>3534</v>
      </c>
      <c r="B7446" s="3">
        <v>42670.818749999999</v>
      </c>
      <c r="C7446" t="s">
        <v>7</v>
      </c>
      <c r="D7446">
        <v>1</v>
      </c>
    </row>
    <row r="7447" spans="1:4" x14ac:dyDescent="0.2">
      <c r="A7447" s="1">
        <v>3534</v>
      </c>
      <c r="B7447" s="3">
        <v>42670.818749999999</v>
      </c>
      <c r="C7447" t="s">
        <v>8</v>
      </c>
      <c r="D7447">
        <v>6</v>
      </c>
    </row>
    <row r="7448" spans="1:4" x14ac:dyDescent="0.2">
      <c r="A7448" s="1">
        <v>3534</v>
      </c>
      <c r="B7448" s="3">
        <v>42670.818749999999</v>
      </c>
      <c r="C7448" t="s">
        <v>10</v>
      </c>
      <c r="D7448">
        <v>2</v>
      </c>
    </row>
    <row r="7449" spans="1:4" x14ac:dyDescent="0.2">
      <c r="A7449" s="1">
        <v>3534</v>
      </c>
      <c r="B7449" s="3">
        <v>42670.818749999999</v>
      </c>
      <c r="C7449" t="s">
        <v>17</v>
      </c>
      <c r="D7449">
        <v>1</v>
      </c>
    </row>
    <row r="7450" spans="1:4" x14ac:dyDescent="0.2">
      <c r="A7450" s="1">
        <v>3534</v>
      </c>
      <c r="B7450" s="3">
        <v>42670.818749999999</v>
      </c>
      <c r="C7450" t="s">
        <v>33</v>
      </c>
      <c r="D7450">
        <v>1</v>
      </c>
    </row>
    <row r="7451" spans="1:4" x14ac:dyDescent="0.2">
      <c r="A7451" s="1">
        <v>3534</v>
      </c>
      <c r="B7451" s="3">
        <v>42670.818749999999</v>
      </c>
      <c r="C7451" t="s">
        <v>28</v>
      </c>
      <c r="D7451">
        <v>1</v>
      </c>
    </row>
    <row r="7452" spans="1:4" x14ac:dyDescent="0.2">
      <c r="A7452" s="1">
        <v>3534</v>
      </c>
      <c r="B7452" s="3">
        <v>42670.818749999999</v>
      </c>
      <c r="C7452" t="s">
        <v>54</v>
      </c>
      <c r="D7452">
        <v>1</v>
      </c>
    </row>
    <row r="7453" spans="1:4" x14ac:dyDescent="0.2">
      <c r="A7453" s="1">
        <v>3534</v>
      </c>
      <c r="B7453" s="3">
        <v>42670.818749999999</v>
      </c>
      <c r="C7453" t="s">
        <v>52</v>
      </c>
      <c r="D7453">
        <v>1</v>
      </c>
    </row>
    <row r="7454" spans="1:4" x14ac:dyDescent="0.2">
      <c r="A7454" s="1">
        <v>3534</v>
      </c>
      <c r="B7454" s="3">
        <v>42670.818749999999</v>
      </c>
      <c r="C7454" t="s">
        <v>60</v>
      </c>
      <c r="D7454">
        <v>1</v>
      </c>
    </row>
    <row r="7455" spans="1:4" x14ac:dyDescent="0.2">
      <c r="A7455" s="1">
        <v>3534</v>
      </c>
      <c r="B7455" s="3">
        <v>42670.818749999999</v>
      </c>
      <c r="C7455" t="s">
        <v>66</v>
      </c>
      <c r="D7455">
        <v>1</v>
      </c>
    </row>
    <row r="7456" spans="1:4" x14ac:dyDescent="0.2">
      <c r="A7456" s="1">
        <v>3534</v>
      </c>
      <c r="B7456" s="3">
        <v>42670.818749999999</v>
      </c>
      <c r="C7456" t="s">
        <v>69</v>
      </c>
      <c r="D7456">
        <v>1</v>
      </c>
    </row>
    <row r="7457" spans="1:4" x14ac:dyDescent="0.2">
      <c r="A7457" s="1">
        <v>3534</v>
      </c>
      <c r="B7457" s="3">
        <v>42670.818749999999</v>
      </c>
      <c r="C7457" t="s">
        <v>93</v>
      </c>
      <c r="D7457">
        <v>1</v>
      </c>
    </row>
    <row r="7458" spans="1:4" x14ac:dyDescent="0.2">
      <c r="A7458" s="1">
        <v>3535</v>
      </c>
      <c r="B7458" s="3">
        <v>42670.826388888891</v>
      </c>
      <c r="C7458" t="s">
        <v>7</v>
      </c>
      <c r="D7458">
        <v>1</v>
      </c>
    </row>
    <row r="7459" spans="1:4" x14ac:dyDescent="0.2">
      <c r="A7459" s="1">
        <v>3535</v>
      </c>
      <c r="B7459" s="3">
        <v>42670.826388888891</v>
      </c>
      <c r="C7459" t="s">
        <v>8</v>
      </c>
      <c r="D7459">
        <v>1</v>
      </c>
    </row>
    <row r="7460" spans="1:4" x14ac:dyDescent="0.2">
      <c r="A7460" s="1">
        <v>3535</v>
      </c>
      <c r="B7460" s="3">
        <v>42670.826388888891</v>
      </c>
      <c r="C7460" t="s">
        <v>14</v>
      </c>
      <c r="D7460">
        <v>1</v>
      </c>
    </row>
    <row r="7461" spans="1:4" x14ac:dyDescent="0.2">
      <c r="A7461" s="1">
        <v>3535</v>
      </c>
      <c r="B7461" s="3">
        <v>42670.826388888891</v>
      </c>
      <c r="C7461" t="s">
        <v>33</v>
      </c>
      <c r="D7461">
        <v>1</v>
      </c>
    </row>
    <row r="7462" spans="1:4" x14ac:dyDescent="0.2">
      <c r="A7462" s="1">
        <v>3535</v>
      </c>
      <c r="B7462" s="3">
        <v>42670.826388888891</v>
      </c>
      <c r="C7462" t="s">
        <v>98</v>
      </c>
      <c r="D7462">
        <v>1</v>
      </c>
    </row>
    <row r="7463" spans="1:4" x14ac:dyDescent="0.2">
      <c r="A7463" s="1">
        <v>3536</v>
      </c>
      <c r="B7463" s="3">
        <v>42670.918749999997</v>
      </c>
      <c r="C7463" t="s">
        <v>96</v>
      </c>
      <c r="D7463">
        <v>1</v>
      </c>
    </row>
    <row r="7464" spans="1:4" x14ac:dyDescent="0.2">
      <c r="A7464" s="1">
        <v>3537</v>
      </c>
      <c r="B7464" s="3">
        <v>42671.702777777777</v>
      </c>
      <c r="C7464" t="s">
        <v>5</v>
      </c>
      <c r="D7464">
        <v>1</v>
      </c>
    </row>
    <row r="7465" spans="1:4" x14ac:dyDescent="0.2">
      <c r="A7465" s="1">
        <v>3537</v>
      </c>
      <c r="B7465" s="3">
        <v>42671.702777777777</v>
      </c>
      <c r="C7465" t="s">
        <v>8</v>
      </c>
      <c r="D7465">
        <v>1</v>
      </c>
    </row>
    <row r="7466" spans="1:4" x14ac:dyDescent="0.2">
      <c r="A7466" s="1">
        <v>3537</v>
      </c>
      <c r="B7466" s="3">
        <v>42671.702777777777</v>
      </c>
      <c r="C7466" t="s">
        <v>12</v>
      </c>
      <c r="D7466">
        <v>1</v>
      </c>
    </row>
    <row r="7467" spans="1:4" x14ac:dyDescent="0.2">
      <c r="A7467" s="1">
        <v>3537</v>
      </c>
      <c r="B7467" s="3">
        <v>42671.702777777777</v>
      </c>
      <c r="C7467" t="s">
        <v>14</v>
      </c>
      <c r="D7467">
        <v>2</v>
      </c>
    </row>
    <row r="7468" spans="1:4" x14ac:dyDescent="0.2">
      <c r="A7468" s="1">
        <v>3537</v>
      </c>
      <c r="B7468" s="3">
        <v>42671.702777777777</v>
      </c>
      <c r="C7468" t="s">
        <v>15</v>
      </c>
      <c r="D7468">
        <v>1</v>
      </c>
    </row>
    <row r="7469" spans="1:4" x14ac:dyDescent="0.2">
      <c r="A7469" s="1">
        <v>3537</v>
      </c>
      <c r="B7469" s="3">
        <v>42671.702777777777</v>
      </c>
      <c r="C7469" t="s">
        <v>69</v>
      </c>
      <c r="D7469">
        <v>1</v>
      </c>
    </row>
    <row r="7470" spans="1:4" x14ac:dyDescent="0.2">
      <c r="A7470" s="1">
        <v>3537</v>
      </c>
      <c r="B7470" s="3">
        <v>42671.702777777777</v>
      </c>
      <c r="C7470" t="s">
        <v>87</v>
      </c>
      <c r="D7470">
        <v>1</v>
      </c>
    </row>
    <row r="7471" spans="1:4" x14ac:dyDescent="0.2">
      <c r="A7471" s="1">
        <v>3537</v>
      </c>
      <c r="B7471" s="3">
        <v>42671.702777777777</v>
      </c>
      <c r="C7471" t="s">
        <v>86</v>
      </c>
      <c r="D7471">
        <v>1</v>
      </c>
    </row>
    <row r="7472" spans="1:4" x14ac:dyDescent="0.2">
      <c r="A7472" s="1">
        <v>3538</v>
      </c>
      <c r="B7472" s="3">
        <v>42671.745833333334</v>
      </c>
      <c r="C7472" t="s">
        <v>14</v>
      </c>
      <c r="D7472">
        <v>1</v>
      </c>
    </row>
    <row r="7473" spans="1:4" x14ac:dyDescent="0.2">
      <c r="A7473" s="1">
        <v>3538</v>
      </c>
      <c r="B7473" s="3">
        <v>42671.745833333334</v>
      </c>
      <c r="C7473" t="s">
        <v>111</v>
      </c>
      <c r="D7473">
        <v>1</v>
      </c>
    </row>
    <row r="7474" spans="1:4" x14ac:dyDescent="0.2">
      <c r="A7474" s="1">
        <v>3538</v>
      </c>
      <c r="B7474" s="3">
        <v>42671.745833333334</v>
      </c>
      <c r="C7474" t="s">
        <v>126</v>
      </c>
      <c r="D7474">
        <v>1</v>
      </c>
    </row>
    <row r="7475" spans="1:4" x14ac:dyDescent="0.2">
      <c r="A7475" s="1">
        <v>3539</v>
      </c>
      <c r="B7475" s="3">
        <v>42671.779166666667</v>
      </c>
      <c r="C7475" t="s">
        <v>13</v>
      </c>
      <c r="D7475">
        <v>1</v>
      </c>
    </row>
    <row r="7476" spans="1:4" x14ac:dyDescent="0.2">
      <c r="A7476" s="1">
        <v>3539</v>
      </c>
      <c r="B7476" s="3">
        <v>42671.779166666667</v>
      </c>
      <c r="C7476" t="s">
        <v>34</v>
      </c>
      <c r="D7476">
        <v>1</v>
      </c>
    </row>
    <row r="7477" spans="1:4" x14ac:dyDescent="0.2">
      <c r="A7477" s="1">
        <v>3539</v>
      </c>
      <c r="B7477" s="3">
        <v>42671.779166666667</v>
      </c>
      <c r="C7477" t="s">
        <v>32</v>
      </c>
      <c r="D7477">
        <v>1</v>
      </c>
    </row>
    <row r="7478" spans="1:4" x14ac:dyDescent="0.2">
      <c r="A7478" s="1">
        <v>3539</v>
      </c>
      <c r="B7478" s="3">
        <v>42671.779166666667</v>
      </c>
      <c r="C7478" t="s">
        <v>64</v>
      </c>
      <c r="D7478">
        <v>1</v>
      </c>
    </row>
    <row r="7479" spans="1:4" x14ac:dyDescent="0.2">
      <c r="A7479" s="1">
        <v>3539</v>
      </c>
      <c r="B7479" s="3">
        <v>42671.779166666667</v>
      </c>
      <c r="C7479" t="s">
        <v>99</v>
      </c>
      <c r="D7479">
        <v>1</v>
      </c>
    </row>
    <row r="7480" spans="1:4" x14ac:dyDescent="0.2">
      <c r="A7480" s="1">
        <v>3540</v>
      </c>
      <c r="B7480" s="3">
        <v>42671.793749999997</v>
      </c>
      <c r="C7480" t="s">
        <v>12</v>
      </c>
      <c r="D7480">
        <v>2</v>
      </c>
    </row>
    <row r="7481" spans="1:4" x14ac:dyDescent="0.2">
      <c r="A7481" s="1">
        <v>3540</v>
      </c>
      <c r="B7481" s="3">
        <v>42671.793749999997</v>
      </c>
      <c r="C7481" t="s">
        <v>17</v>
      </c>
      <c r="D7481">
        <v>1</v>
      </c>
    </row>
    <row r="7482" spans="1:4" x14ac:dyDescent="0.2">
      <c r="A7482" s="1">
        <v>3540</v>
      </c>
      <c r="B7482" s="3">
        <v>42671.793749999997</v>
      </c>
      <c r="C7482" t="s">
        <v>75</v>
      </c>
      <c r="D7482">
        <v>1</v>
      </c>
    </row>
    <row r="7483" spans="1:4" x14ac:dyDescent="0.2">
      <c r="A7483" s="1">
        <v>3540</v>
      </c>
      <c r="B7483" s="3">
        <v>42671.793749999997</v>
      </c>
      <c r="C7483" t="s">
        <v>64</v>
      </c>
      <c r="D7483">
        <v>1</v>
      </c>
    </row>
    <row r="7484" spans="1:4" x14ac:dyDescent="0.2">
      <c r="A7484" s="1">
        <v>3540</v>
      </c>
      <c r="B7484" s="3">
        <v>42671.793749999997</v>
      </c>
      <c r="C7484" t="s">
        <v>87</v>
      </c>
      <c r="D7484">
        <v>1</v>
      </c>
    </row>
    <row r="7485" spans="1:4" x14ac:dyDescent="0.2">
      <c r="A7485" s="1">
        <v>3540</v>
      </c>
      <c r="B7485" s="3">
        <v>42671.793749999997</v>
      </c>
      <c r="C7485" t="s">
        <v>146</v>
      </c>
      <c r="D7485">
        <v>1</v>
      </c>
    </row>
    <row r="7486" spans="1:4" x14ac:dyDescent="0.2">
      <c r="A7486" s="1">
        <v>3541</v>
      </c>
      <c r="B7486" s="3">
        <v>42671.802083333336</v>
      </c>
      <c r="C7486" t="s">
        <v>4</v>
      </c>
      <c r="D7486">
        <v>2</v>
      </c>
    </row>
    <row r="7487" spans="1:4" x14ac:dyDescent="0.2">
      <c r="A7487" s="1">
        <v>3541</v>
      </c>
      <c r="B7487" s="3">
        <v>42671.802083333336</v>
      </c>
      <c r="C7487" t="s">
        <v>8</v>
      </c>
      <c r="D7487">
        <v>4</v>
      </c>
    </row>
    <row r="7488" spans="1:4" x14ac:dyDescent="0.2">
      <c r="A7488" s="1">
        <v>3541</v>
      </c>
      <c r="B7488" s="3">
        <v>42671.802083333336</v>
      </c>
      <c r="C7488" t="s">
        <v>15</v>
      </c>
      <c r="D7488">
        <v>1</v>
      </c>
    </row>
    <row r="7489" spans="1:4" x14ac:dyDescent="0.2">
      <c r="A7489" s="1">
        <v>3541</v>
      </c>
      <c r="B7489" s="3">
        <v>42671.802083333336</v>
      </c>
      <c r="C7489" t="s">
        <v>32</v>
      </c>
      <c r="D7489">
        <v>2</v>
      </c>
    </row>
    <row r="7490" spans="1:4" x14ac:dyDescent="0.2">
      <c r="A7490" s="1">
        <v>3541</v>
      </c>
      <c r="B7490" s="3">
        <v>42671.802083333336</v>
      </c>
      <c r="C7490" t="s">
        <v>87</v>
      </c>
      <c r="D7490">
        <v>1</v>
      </c>
    </row>
    <row r="7491" spans="1:4" x14ac:dyDescent="0.2">
      <c r="A7491" s="1">
        <v>3541</v>
      </c>
      <c r="B7491" s="3">
        <v>42671.802083333336</v>
      </c>
      <c r="C7491" t="s">
        <v>96</v>
      </c>
      <c r="D7491">
        <v>1</v>
      </c>
    </row>
    <row r="7492" spans="1:4" x14ac:dyDescent="0.2">
      <c r="A7492" s="1">
        <v>3542</v>
      </c>
      <c r="B7492" s="3">
        <v>42671.809027777781</v>
      </c>
      <c r="C7492" t="s">
        <v>12</v>
      </c>
      <c r="D7492">
        <v>1</v>
      </c>
    </row>
    <row r="7493" spans="1:4" x14ac:dyDescent="0.2">
      <c r="A7493" s="1">
        <v>3542</v>
      </c>
      <c r="B7493" s="3">
        <v>42671.809027777781</v>
      </c>
      <c r="C7493" t="s">
        <v>14</v>
      </c>
      <c r="D7493">
        <v>1</v>
      </c>
    </row>
    <row r="7494" spans="1:4" x14ac:dyDescent="0.2">
      <c r="A7494" s="1">
        <v>3542</v>
      </c>
      <c r="B7494" s="3">
        <v>42671.809027777781</v>
      </c>
      <c r="C7494" t="s">
        <v>55</v>
      </c>
      <c r="D7494">
        <v>1</v>
      </c>
    </row>
    <row r="7495" spans="1:4" x14ac:dyDescent="0.2">
      <c r="A7495" s="1">
        <v>3542</v>
      </c>
      <c r="B7495" s="3">
        <v>42671.809027777781</v>
      </c>
      <c r="C7495" t="s">
        <v>80</v>
      </c>
      <c r="D7495">
        <v>1</v>
      </c>
    </row>
    <row r="7496" spans="1:4" x14ac:dyDescent="0.2">
      <c r="A7496" s="1">
        <v>3542</v>
      </c>
      <c r="B7496" s="3">
        <v>42671.809027777781</v>
      </c>
      <c r="C7496" t="s">
        <v>68</v>
      </c>
      <c r="D7496">
        <v>1</v>
      </c>
    </row>
    <row r="7497" spans="1:4" x14ac:dyDescent="0.2">
      <c r="A7497" s="1">
        <v>3542</v>
      </c>
      <c r="B7497" s="3">
        <v>42671.809027777781</v>
      </c>
      <c r="C7497" t="s">
        <v>114</v>
      </c>
      <c r="D7497">
        <v>1</v>
      </c>
    </row>
    <row r="7498" spans="1:4" x14ac:dyDescent="0.2">
      <c r="A7498" s="1">
        <v>3543</v>
      </c>
      <c r="B7498" s="3">
        <v>42671.816666666666</v>
      </c>
      <c r="C7498" t="s">
        <v>63</v>
      </c>
      <c r="D7498">
        <v>1</v>
      </c>
    </row>
    <row r="7499" spans="1:4" x14ac:dyDescent="0.2">
      <c r="A7499" s="1">
        <v>3543</v>
      </c>
      <c r="B7499" s="3">
        <v>42671.816666666666</v>
      </c>
      <c r="C7499" t="s">
        <v>78</v>
      </c>
      <c r="D7499">
        <v>1</v>
      </c>
    </row>
    <row r="7500" spans="1:4" x14ac:dyDescent="0.2">
      <c r="A7500" s="1">
        <v>3543</v>
      </c>
      <c r="B7500" s="3">
        <v>42671.816666666666</v>
      </c>
      <c r="C7500" t="s">
        <v>103</v>
      </c>
      <c r="D7500">
        <v>1</v>
      </c>
    </row>
    <row r="7501" spans="1:4" x14ac:dyDescent="0.2">
      <c r="A7501" s="1">
        <v>3543</v>
      </c>
      <c r="B7501" s="3">
        <v>42671.816666666666</v>
      </c>
      <c r="C7501" t="s">
        <v>122</v>
      </c>
      <c r="D7501">
        <v>1</v>
      </c>
    </row>
    <row r="7502" spans="1:4" x14ac:dyDescent="0.2">
      <c r="A7502" s="1">
        <v>3544</v>
      </c>
      <c r="B7502" s="3">
        <v>42671.885416666664</v>
      </c>
      <c r="C7502" t="s">
        <v>12</v>
      </c>
      <c r="D7502">
        <v>1</v>
      </c>
    </row>
    <row r="7503" spans="1:4" x14ac:dyDescent="0.2">
      <c r="A7503" s="1">
        <v>3544</v>
      </c>
      <c r="B7503" s="3">
        <v>42671.885416666664</v>
      </c>
      <c r="C7503" t="s">
        <v>25</v>
      </c>
      <c r="D7503">
        <v>1</v>
      </c>
    </row>
    <row r="7504" spans="1:4" x14ac:dyDescent="0.2">
      <c r="A7504" s="1">
        <v>3544</v>
      </c>
      <c r="B7504" s="3">
        <v>42671.885416666664</v>
      </c>
      <c r="C7504" t="s">
        <v>26</v>
      </c>
      <c r="D7504">
        <v>1</v>
      </c>
    </row>
    <row r="7505" spans="1:4" x14ac:dyDescent="0.2">
      <c r="A7505" s="1">
        <v>3544</v>
      </c>
      <c r="B7505" s="3">
        <v>42671.885416666664</v>
      </c>
      <c r="C7505" t="s">
        <v>33</v>
      </c>
      <c r="D7505">
        <v>1</v>
      </c>
    </row>
    <row r="7506" spans="1:4" x14ac:dyDescent="0.2">
      <c r="A7506" s="1">
        <v>3544</v>
      </c>
      <c r="B7506" s="3">
        <v>42671.885416666664</v>
      </c>
      <c r="C7506" t="s">
        <v>140</v>
      </c>
      <c r="D7506">
        <v>1</v>
      </c>
    </row>
    <row r="7507" spans="1:4" x14ac:dyDescent="0.2">
      <c r="A7507" s="1">
        <v>3544</v>
      </c>
      <c r="B7507" s="3">
        <v>42671.885416666664</v>
      </c>
      <c r="C7507" t="s">
        <v>123</v>
      </c>
      <c r="D7507">
        <v>1</v>
      </c>
    </row>
    <row r="7508" spans="1:4" x14ac:dyDescent="0.2">
      <c r="A7508" s="1">
        <v>3545</v>
      </c>
      <c r="B7508" s="3">
        <v>42671.888194444444</v>
      </c>
      <c r="C7508" t="s">
        <v>12</v>
      </c>
      <c r="D7508">
        <v>1</v>
      </c>
    </row>
    <row r="7509" spans="1:4" x14ac:dyDescent="0.2">
      <c r="A7509" s="1">
        <v>3545</v>
      </c>
      <c r="B7509" s="3">
        <v>42671.888194444444</v>
      </c>
      <c r="C7509" t="s">
        <v>25</v>
      </c>
      <c r="D7509">
        <v>1</v>
      </c>
    </row>
    <row r="7510" spans="1:4" x14ac:dyDescent="0.2">
      <c r="A7510" s="1">
        <v>3545</v>
      </c>
      <c r="B7510" s="3">
        <v>42671.888194444444</v>
      </c>
      <c r="C7510" t="s">
        <v>33</v>
      </c>
      <c r="D7510">
        <v>1</v>
      </c>
    </row>
    <row r="7511" spans="1:4" x14ac:dyDescent="0.2">
      <c r="A7511" s="1">
        <v>3545</v>
      </c>
      <c r="B7511" s="3">
        <v>42671.888194444444</v>
      </c>
      <c r="C7511" t="s">
        <v>123</v>
      </c>
      <c r="D7511">
        <v>1</v>
      </c>
    </row>
    <row r="7512" spans="1:4" x14ac:dyDescent="0.2">
      <c r="A7512" s="1">
        <v>3545</v>
      </c>
      <c r="B7512" s="3">
        <v>42671.888194444444</v>
      </c>
      <c r="C7512" t="s">
        <v>140</v>
      </c>
      <c r="D7512">
        <v>1</v>
      </c>
    </row>
    <row r="7513" spans="1:4" x14ac:dyDescent="0.2">
      <c r="A7513" s="1">
        <v>3546</v>
      </c>
      <c r="B7513" s="3">
        <v>42671.94027777778</v>
      </c>
      <c r="C7513" t="s">
        <v>12</v>
      </c>
      <c r="D7513">
        <v>1</v>
      </c>
    </row>
    <row r="7514" spans="1:4" x14ac:dyDescent="0.2">
      <c r="A7514" s="1">
        <v>3546</v>
      </c>
      <c r="B7514" s="3">
        <v>42671.94027777778</v>
      </c>
      <c r="C7514" t="s">
        <v>17</v>
      </c>
      <c r="D7514">
        <v>1</v>
      </c>
    </row>
    <row r="7515" spans="1:4" x14ac:dyDescent="0.2">
      <c r="A7515" s="1">
        <v>3546</v>
      </c>
      <c r="B7515" s="3">
        <v>42671.94027777778</v>
      </c>
      <c r="C7515" t="s">
        <v>16</v>
      </c>
      <c r="D7515">
        <v>1</v>
      </c>
    </row>
    <row r="7516" spans="1:4" x14ac:dyDescent="0.2">
      <c r="A7516" s="1">
        <v>3546</v>
      </c>
      <c r="B7516" s="3">
        <v>42671.94027777778</v>
      </c>
      <c r="C7516" t="s">
        <v>87</v>
      </c>
      <c r="D7516">
        <v>1</v>
      </c>
    </row>
    <row r="7517" spans="1:4" x14ac:dyDescent="0.2">
      <c r="A7517" s="1">
        <v>3546</v>
      </c>
      <c r="B7517" s="3">
        <v>42671.94027777778</v>
      </c>
      <c r="C7517" t="s">
        <v>86</v>
      </c>
      <c r="D7517">
        <v>1</v>
      </c>
    </row>
    <row r="7518" spans="1:4" x14ac:dyDescent="0.2">
      <c r="A7518" s="1">
        <v>3547</v>
      </c>
      <c r="B7518" s="3">
        <v>42672.65625</v>
      </c>
      <c r="C7518" t="s">
        <v>8</v>
      </c>
      <c r="D7518">
        <v>1</v>
      </c>
    </row>
    <row r="7519" spans="1:4" x14ac:dyDescent="0.2">
      <c r="A7519" s="1">
        <v>3547</v>
      </c>
      <c r="B7519" s="3">
        <v>42672.65625</v>
      </c>
      <c r="C7519" t="s">
        <v>61</v>
      </c>
      <c r="D7519">
        <v>1</v>
      </c>
    </row>
    <row r="7520" spans="1:4" x14ac:dyDescent="0.2">
      <c r="A7520" s="1">
        <v>3547</v>
      </c>
      <c r="B7520" s="3">
        <v>42672.65625</v>
      </c>
      <c r="C7520" t="s">
        <v>95</v>
      </c>
      <c r="D7520">
        <v>1</v>
      </c>
    </row>
    <row r="7521" spans="1:4" x14ac:dyDescent="0.2">
      <c r="A7521" s="1">
        <v>3547</v>
      </c>
      <c r="B7521" s="3">
        <v>42672.65625</v>
      </c>
      <c r="C7521" t="s">
        <v>151</v>
      </c>
      <c r="D7521">
        <v>1</v>
      </c>
    </row>
    <row r="7522" spans="1:4" x14ac:dyDescent="0.2">
      <c r="A7522" s="1">
        <v>3548</v>
      </c>
      <c r="B7522" s="3">
        <v>42672.682638888888</v>
      </c>
      <c r="C7522" t="s">
        <v>17</v>
      </c>
      <c r="D7522">
        <v>1</v>
      </c>
    </row>
    <row r="7523" spans="1:4" x14ac:dyDescent="0.2">
      <c r="A7523" s="1">
        <v>3548</v>
      </c>
      <c r="B7523" s="3">
        <v>42672.682638888888</v>
      </c>
      <c r="C7523" t="s">
        <v>15</v>
      </c>
      <c r="D7523">
        <v>2</v>
      </c>
    </row>
    <row r="7524" spans="1:4" x14ac:dyDescent="0.2">
      <c r="A7524" s="1">
        <v>3548</v>
      </c>
      <c r="B7524" s="3">
        <v>42672.682638888888</v>
      </c>
      <c r="C7524" t="s">
        <v>33</v>
      </c>
      <c r="D7524">
        <v>1</v>
      </c>
    </row>
    <row r="7525" spans="1:4" x14ac:dyDescent="0.2">
      <c r="A7525" s="1">
        <v>3548</v>
      </c>
      <c r="B7525" s="3">
        <v>42672.682638888888</v>
      </c>
      <c r="C7525" t="s">
        <v>115</v>
      </c>
      <c r="D7525">
        <v>1</v>
      </c>
    </row>
    <row r="7526" spans="1:4" x14ac:dyDescent="0.2">
      <c r="A7526" s="1">
        <v>3549</v>
      </c>
      <c r="B7526" s="3">
        <v>42672.683333333334</v>
      </c>
      <c r="C7526" t="s">
        <v>12</v>
      </c>
      <c r="D7526">
        <v>1</v>
      </c>
    </row>
    <row r="7527" spans="1:4" x14ac:dyDescent="0.2">
      <c r="A7527" s="1">
        <v>3549</v>
      </c>
      <c r="B7527" s="3">
        <v>42672.683333333334</v>
      </c>
      <c r="C7527" t="s">
        <v>17</v>
      </c>
      <c r="D7527">
        <v>1</v>
      </c>
    </row>
    <row r="7528" spans="1:4" x14ac:dyDescent="0.2">
      <c r="A7528" s="1">
        <v>3549</v>
      </c>
      <c r="B7528" s="3">
        <v>42672.683333333334</v>
      </c>
      <c r="C7528" t="s">
        <v>78</v>
      </c>
      <c r="D7528">
        <v>1</v>
      </c>
    </row>
    <row r="7529" spans="1:4" x14ac:dyDescent="0.2">
      <c r="A7529" s="1">
        <v>3549</v>
      </c>
      <c r="B7529" s="3">
        <v>42672.683333333334</v>
      </c>
      <c r="C7529" t="s">
        <v>64</v>
      </c>
      <c r="D7529">
        <v>1</v>
      </c>
    </row>
    <row r="7530" spans="1:4" x14ac:dyDescent="0.2">
      <c r="A7530" s="1">
        <v>3549</v>
      </c>
      <c r="B7530" s="3">
        <v>42672.683333333334</v>
      </c>
      <c r="C7530" t="s">
        <v>70</v>
      </c>
      <c r="D7530">
        <v>1</v>
      </c>
    </row>
    <row r="7531" spans="1:4" x14ac:dyDescent="0.2">
      <c r="A7531" s="1">
        <v>3549</v>
      </c>
      <c r="B7531" s="3">
        <v>42672.683333333334</v>
      </c>
      <c r="C7531" t="s">
        <v>144</v>
      </c>
      <c r="D7531">
        <v>1</v>
      </c>
    </row>
    <row r="7532" spans="1:4" x14ac:dyDescent="0.2">
      <c r="A7532" s="1">
        <v>3550</v>
      </c>
      <c r="B7532" s="3">
        <v>42672.702777777777</v>
      </c>
      <c r="C7532" t="s">
        <v>10</v>
      </c>
      <c r="D7532">
        <v>1</v>
      </c>
    </row>
    <row r="7533" spans="1:4" x14ac:dyDescent="0.2">
      <c r="A7533" s="1">
        <v>3550</v>
      </c>
      <c r="B7533" s="3">
        <v>42672.702777777777</v>
      </c>
      <c r="C7533" t="s">
        <v>15</v>
      </c>
      <c r="D7533">
        <v>1</v>
      </c>
    </row>
    <row r="7534" spans="1:4" x14ac:dyDescent="0.2">
      <c r="A7534" s="1">
        <v>3550</v>
      </c>
      <c r="B7534" s="3">
        <v>42672.702777777777</v>
      </c>
      <c r="C7534" t="s">
        <v>17</v>
      </c>
      <c r="D7534">
        <v>2</v>
      </c>
    </row>
    <row r="7535" spans="1:4" x14ac:dyDescent="0.2">
      <c r="A7535" s="1">
        <v>3550</v>
      </c>
      <c r="B7535" s="3">
        <v>42672.702777777777</v>
      </c>
      <c r="C7535" t="s">
        <v>68</v>
      </c>
      <c r="D7535">
        <v>1</v>
      </c>
    </row>
    <row r="7536" spans="1:4" x14ac:dyDescent="0.2">
      <c r="A7536" s="1">
        <v>3550</v>
      </c>
      <c r="B7536" s="3">
        <v>42672.702777777777</v>
      </c>
      <c r="C7536" t="s">
        <v>101</v>
      </c>
      <c r="D7536">
        <v>1</v>
      </c>
    </row>
    <row r="7537" spans="1:4" x14ac:dyDescent="0.2">
      <c r="A7537" s="1">
        <v>3550</v>
      </c>
      <c r="B7537" s="3">
        <v>42672.702777777777</v>
      </c>
      <c r="C7537" t="s">
        <v>104</v>
      </c>
      <c r="D7537">
        <v>1</v>
      </c>
    </row>
    <row r="7538" spans="1:4" x14ac:dyDescent="0.2">
      <c r="A7538" s="1">
        <v>3550</v>
      </c>
      <c r="B7538" s="3">
        <v>42672.702777777777</v>
      </c>
      <c r="C7538" t="s">
        <v>105</v>
      </c>
      <c r="D7538">
        <v>1</v>
      </c>
    </row>
    <row r="7539" spans="1:4" x14ac:dyDescent="0.2">
      <c r="A7539" s="1">
        <v>3551</v>
      </c>
      <c r="B7539" s="3">
        <v>42672.738888888889</v>
      </c>
      <c r="C7539" t="s">
        <v>17</v>
      </c>
      <c r="D7539">
        <v>1</v>
      </c>
    </row>
    <row r="7540" spans="1:4" x14ac:dyDescent="0.2">
      <c r="A7540" s="1">
        <v>3551</v>
      </c>
      <c r="B7540" s="3">
        <v>42672.738888888889</v>
      </c>
      <c r="C7540" t="s">
        <v>113</v>
      </c>
      <c r="D7540">
        <v>1</v>
      </c>
    </row>
    <row r="7541" spans="1:4" x14ac:dyDescent="0.2">
      <c r="A7541" s="1">
        <v>3551</v>
      </c>
      <c r="B7541" s="3">
        <v>42672.738888888889</v>
      </c>
      <c r="C7541" t="s">
        <v>139</v>
      </c>
      <c r="D7541">
        <v>1</v>
      </c>
    </row>
    <row r="7542" spans="1:4" x14ac:dyDescent="0.2">
      <c r="A7542" s="1">
        <v>3552</v>
      </c>
      <c r="B7542" s="3">
        <v>42672.739583333336</v>
      </c>
      <c r="C7542" t="s">
        <v>7</v>
      </c>
      <c r="D7542">
        <v>1</v>
      </c>
    </row>
    <row r="7543" spans="1:4" x14ac:dyDescent="0.2">
      <c r="A7543" s="1">
        <v>3552</v>
      </c>
      <c r="B7543" s="3">
        <v>42672.739583333336</v>
      </c>
      <c r="C7543" t="s">
        <v>4</v>
      </c>
      <c r="D7543">
        <v>1</v>
      </c>
    </row>
    <row r="7544" spans="1:4" x14ac:dyDescent="0.2">
      <c r="A7544" s="1">
        <v>3552</v>
      </c>
      <c r="B7544" s="3">
        <v>42672.739583333336</v>
      </c>
      <c r="C7544" t="s">
        <v>8</v>
      </c>
      <c r="D7544">
        <v>4</v>
      </c>
    </row>
    <row r="7545" spans="1:4" x14ac:dyDescent="0.2">
      <c r="A7545" s="1">
        <v>3552</v>
      </c>
      <c r="B7545" s="3">
        <v>42672.739583333336</v>
      </c>
      <c r="C7545" t="s">
        <v>20</v>
      </c>
      <c r="D7545">
        <v>1</v>
      </c>
    </row>
    <row r="7546" spans="1:4" x14ac:dyDescent="0.2">
      <c r="A7546" s="1">
        <v>3552</v>
      </c>
      <c r="B7546" s="3">
        <v>42672.739583333336</v>
      </c>
      <c r="C7546" t="s">
        <v>33</v>
      </c>
      <c r="D7546">
        <v>1</v>
      </c>
    </row>
    <row r="7547" spans="1:4" x14ac:dyDescent="0.2">
      <c r="A7547" s="1">
        <v>3552</v>
      </c>
      <c r="B7547" s="3">
        <v>42672.739583333336</v>
      </c>
      <c r="C7547" t="s">
        <v>62</v>
      </c>
      <c r="D7547">
        <v>1</v>
      </c>
    </row>
    <row r="7548" spans="1:4" x14ac:dyDescent="0.2">
      <c r="A7548" s="1">
        <v>3552</v>
      </c>
      <c r="B7548" s="3">
        <v>42672.739583333336</v>
      </c>
      <c r="C7548" t="s">
        <v>69</v>
      </c>
      <c r="D7548">
        <v>1</v>
      </c>
    </row>
    <row r="7549" spans="1:4" x14ac:dyDescent="0.2">
      <c r="A7549" s="1">
        <v>3553</v>
      </c>
      <c r="B7549" s="3">
        <v>42672.784722222219</v>
      </c>
      <c r="C7549" t="s">
        <v>12</v>
      </c>
      <c r="D7549">
        <v>1</v>
      </c>
    </row>
    <row r="7550" spans="1:4" x14ac:dyDescent="0.2">
      <c r="A7550" s="1">
        <v>3553</v>
      </c>
      <c r="B7550" s="3">
        <v>42672.784722222219</v>
      </c>
      <c r="C7550" t="s">
        <v>18</v>
      </c>
      <c r="D7550">
        <v>1</v>
      </c>
    </row>
    <row r="7551" spans="1:4" x14ac:dyDescent="0.2">
      <c r="A7551" s="1">
        <v>3553</v>
      </c>
      <c r="B7551" s="3">
        <v>42672.784722222219</v>
      </c>
      <c r="C7551" t="s">
        <v>28</v>
      </c>
      <c r="D7551">
        <v>1</v>
      </c>
    </row>
    <row r="7552" spans="1:4" x14ac:dyDescent="0.2">
      <c r="A7552" s="1">
        <v>3553</v>
      </c>
      <c r="B7552" s="3">
        <v>42672.784722222219</v>
      </c>
      <c r="C7552" t="s">
        <v>69</v>
      </c>
      <c r="D7552">
        <v>1</v>
      </c>
    </row>
    <row r="7553" spans="1:4" x14ac:dyDescent="0.2">
      <c r="A7553" s="1">
        <v>3553</v>
      </c>
      <c r="B7553" s="3">
        <v>42672.784722222219</v>
      </c>
      <c r="C7553" t="s">
        <v>105</v>
      </c>
      <c r="D7553">
        <v>1</v>
      </c>
    </row>
    <row r="7554" spans="1:4" x14ac:dyDescent="0.2">
      <c r="A7554" s="1">
        <v>3553</v>
      </c>
      <c r="B7554" s="3">
        <v>42672.784722222219</v>
      </c>
      <c r="C7554" t="s">
        <v>111</v>
      </c>
      <c r="D7554">
        <v>1</v>
      </c>
    </row>
    <row r="7555" spans="1:4" x14ac:dyDescent="0.2">
      <c r="A7555" s="1">
        <v>3554</v>
      </c>
      <c r="B7555" s="3">
        <v>42672.804861111108</v>
      </c>
      <c r="C7555" t="s">
        <v>18</v>
      </c>
      <c r="D7555">
        <v>1</v>
      </c>
    </row>
    <row r="7556" spans="1:4" x14ac:dyDescent="0.2">
      <c r="A7556" s="1">
        <v>3554</v>
      </c>
      <c r="B7556" s="3">
        <v>42672.804861111108</v>
      </c>
      <c r="C7556" t="s">
        <v>28</v>
      </c>
      <c r="D7556">
        <v>1</v>
      </c>
    </row>
    <row r="7557" spans="1:4" x14ac:dyDescent="0.2">
      <c r="A7557" s="1">
        <v>3554</v>
      </c>
      <c r="B7557" s="3">
        <v>42672.804861111108</v>
      </c>
      <c r="C7557" t="s">
        <v>89</v>
      </c>
      <c r="D7557">
        <v>1</v>
      </c>
    </row>
    <row r="7558" spans="1:4" x14ac:dyDescent="0.2">
      <c r="A7558" s="1">
        <v>3554</v>
      </c>
      <c r="B7558" s="3">
        <v>42672.804861111108</v>
      </c>
      <c r="C7558" t="s">
        <v>118</v>
      </c>
      <c r="D7558">
        <v>1</v>
      </c>
    </row>
    <row r="7559" spans="1:4" x14ac:dyDescent="0.2">
      <c r="A7559" s="1">
        <v>3554</v>
      </c>
      <c r="B7559" s="3">
        <v>42672.804861111108</v>
      </c>
      <c r="C7559" t="s">
        <v>160</v>
      </c>
      <c r="D7559">
        <v>1</v>
      </c>
    </row>
    <row r="7560" spans="1:4" x14ac:dyDescent="0.2">
      <c r="A7560" s="1">
        <v>3555</v>
      </c>
      <c r="B7560" s="3">
        <v>42672.820138888892</v>
      </c>
      <c r="C7560" t="s">
        <v>17</v>
      </c>
      <c r="D7560">
        <v>1</v>
      </c>
    </row>
    <row r="7561" spans="1:4" x14ac:dyDescent="0.2">
      <c r="A7561" s="1">
        <v>3555</v>
      </c>
      <c r="B7561" s="3">
        <v>42672.820138888892</v>
      </c>
      <c r="C7561" t="s">
        <v>33</v>
      </c>
      <c r="D7561">
        <v>1</v>
      </c>
    </row>
    <row r="7562" spans="1:4" x14ac:dyDescent="0.2">
      <c r="A7562" s="1">
        <v>3555</v>
      </c>
      <c r="B7562" s="3">
        <v>42672.820138888892</v>
      </c>
      <c r="C7562" t="s">
        <v>64</v>
      </c>
      <c r="D7562">
        <v>1</v>
      </c>
    </row>
    <row r="7563" spans="1:4" x14ac:dyDescent="0.2">
      <c r="A7563" s="1">
        <v>3555</v>
      </c>
      <c r="B7563" s="3">
        <v>42672.820138888892</v>
      </c>
      <c r="C7563" t="s">
        <v>87</v>
      </c>
      <c r="D7563">
        <v>1</v>
      </c>
    </row>
    <row r="7564" spans="1:4" x14ac:dyDescent="0.2">
      <c r="A7564" s="1">
        <v>3555</v>
      </c>
      <c r="B7564" s="3">
        <v>42672.820138888892</v>
      </c>
      <c r="C7564" t="s">
        <v>96</v>
      </c>
      <c r="D7564">
        <v>1</v>
      </c>
    </row>
    <row r="7565" spans="1:4" x14ac:dyDescent="0.2">
      <c r="A7565" s="1">
        <v>3555</v>
      </c>
      <c r="B7565" s="3">
        <v>42672.820138888892</v>
      </c>
      <c r="C7565" t="s">
        <v>155</v>
      </c>
      <c r="D7565">
        <v>1</v>
      </c>
    </row>
    <row r="7566" spans="1:4" x14ac:dyDescent="0.2">
      <c r="A7566" s="1">
        <v>3556</v>
      </c>
      <c r="B7566" s="3">
        <v>42672.824305555558</v>
      </c>
      <c r="C7566" t="s">
        <v>5</v>
      </c>
      <c r="D7566">
        <v>1</v>
      </c>
    </row>
    <row r="7567" spans="1:4" x14ac:dyDescent="0.2">
      <c r="A7567" s="1">
        <v>3556</v>
      </c>
      <c r="B7567" s="3">
        <v>42672.824305555558</v>
      </c>
      <c r="C7567" t="s">
        <v>6</v>
      </c>
      <c r="D7567">
        <v>1</v>
      </c>
    </row>
    <row r="7568" spans="1:4" x14ac:dyDescent="0.2">
      <c r="A7568" s="1">
        <v>3556</v>
      </c>
      <c r="B7568" s="3">
        <v>42672.824305555558</v>
      </c>
      <c r="C7568" t="s">
        <v>3</v>
      </c>
      <c r="D7568">
        <v>1</v>
      </c>
    </row>
    <row r="7569" spans="1:4" x14ac:dyDescent="0.2">
      <c r="A7569" s="1">
        <v>3556</v>
      </c>
      <c r="B7569" s="3">
        <v>42672.824305555558</v>
      </c>
      <c r="C7569" t="s">
        <v>9</v>
      </c>
      <c r="D7569">
        <v>1</v>
      </c>
    </row>
    <row r="7570" spans="1:4" x14ac:dyDescent="0.2">
      <c r="A7570" s="1">
        <v>3556</v>
      </c>
      <c r="B7570" s="3">
        <v>42672.824305555558</v>
      </c>
      <c r="C7570" t="s">
        <v>14</v>
      </c>
      <c r="D7570">
        <v>1</v>
      </c>
    </row>
    <row r="7571" spans="1:4" x14ac:dyDescent="0.2">
      <c r="A7571" s="1">
        <v>3556</v>
      </c>
      <c r="B7571" s="3">
        <v>42672.824305555558</v>
      </c>
      <c r="C7571" t="s">
        <v>56</v>
      </c>
      <c r="D7571">
        <v>1</v>
      </c>
    </row>
    <row r="7572" spans="1:4" x14ac:dyDescent="0.2">
      <c r="A7572" s="1">
        <v>3556</v>
      </c>
      <c r="B7572" s="3">
        <v>42672.824305555558</v>
      </c>
      <c r="C7572" t="s">
        <v>61</v>
      </c>
      <c r="D7572">
        <v>1</v>
      </c>
    </row>
    <row r="7573" spans="1:4" x14ac:dyDescent="0.2">
      <c r="A7573" s="1">
        <v>3556</v>
      </c>
      <c r="B7573" s="3">
        <v>42672.824305555558</v>
      </c>
      <c r="C7573" t="s">
        <v>152</v>
      </c>
      <c r="D7573">
        <v>1</v>
      </c>
    </row>
    <row r="7574" spans="1:4" x14ac:dyDescent="0.2">
      <c r="A7574" s="1">
        <v>3557</v>
      </c>
      <c r="B7574" s="3">
        <v>42672.838888888888</v>
      </c>
      <c r="C7574" t="s">
        <v>12</v>
      </c>
      <c r="D7574">
        <v>1</v>
      </c>
    </row>
    <row r="7575" spans="1:4" x14ac:dyDescent="0.2">
      <c r="A7575" s="1">
        <v>3557</v>
      </c>
      <c r="B7575" s="3">
        <v>42672.838888888888</v>
      </c>
      <c r="C7575" t="s">
        <v>16</v>
      </c>
      <c r="D7575">
        <v>1</v>
      </c>
    </row>
    <row r="7576" spans="1:4" x14ac:dyDescent="0.2">
      <c r="A7576" s="1">
        <v>3557</v>
      </c>
      <c r="B7576" s="3">
        <v>42672.838888888888</v>
      </c>
      <c r="C7576" t="s">
        <v>33</v>
      </c>
      <c r="D7576">
        <v>1</v>
      </c>
    </row>
    <row r="7577" spans="1:4" x14ac:dyDescent="0.2">
      <c r="A7577" s="1">
        <v>3557</v>
      </c>
      <c r="B7577" s="3">
        <v>42672.838888888888</v>
      </c>
      <c r="C7577" t="s">
        <v>42</v>
      </c>
      <c r="D7577">
        <v>1</v>
      </c>
    </row>
    <row r="7578" spans="1:4" x14ac:dyDescent="0.2">
      <c r="A7578" s="1">
        <v>3557</v>
      </c>
      <c r="B7578" s="3">
        <v>42672.838888888888</v>
      </c>
      <c r="C7578" t="s">
        <v>61</v>
      </c>
      <c r="D7578">
        <v>1</v>
      </c>
    </row>
    <row r="7579" spans="1:4" x14ac:dyDescent="0.2">
      <c r="A7579" s="1">
        <v>3557</v>
      </c>
      <c r="B7579" s="3">
        <v>42672.838888888888</v>
      </c>
      <c r="C7579" t="s">
        <v>86</v>
      </c>
      <c r="D7579">
        <v>1</v>
      </c>
    </row>
    <row r="7580" spans="1:4" x14ac:dyDescent="0.2">
      <c r="A7580" s="1">
        <v>3558</v>
      </c>
      <c r="B7580" s="3">
        <v>42672.85833333333</v>
      </c>
      <c r="C7580" t="s">
        <v>4</v>
      </c>
      <c r="D7580">
        <v>2</v>
      </c>
    </row>
    <row r="7581" spans="1:4" x14ac:dyDescent="0.2">
      <c r="A7581" s="1">
        <v>3558</v>
      </c>
      <c r="B7581" s="3">
        <v>42672.85833333333</v>
      </c>
      <c r="C7581" t="s">
        <v>23</v>
      </c>
      <c r="D7581">
        <v>1</v>
      </c>
    </row>
    <row r="7582" spans="1:4" x14ac:dyDescent="0.2">
      <c r="A7582" s="1">
        <v>3558</v>
      </c>
      <c r="B7582" s="3">
        <v>42672.85833333333</v>
      </c>
      <c r="C7582" t="s">
        <v>77</v>
      </c>
      <c r="D7582">
        <v>1</v>
      </c>
    </row>
    <row r="7583" spans="1:4" x14ac:dyDescent="0.2">
      <c r="A7583" s="1">
        <v>3558</v>
      </c>
      <c r="B7583" s="3">
        <v>42672.85833333333</v>
      </c>
      <c r="C7583" t="s">
        <v>61</v>
      </c>
      <c r="D7583">
        <v>1</v>
      </c>
    </row>
    <row r="7584" spans="1:4" x14ac:dyDescent="0.2">
      <c r="A7584" s="1">
        <v>3558</v>
      </c>
      <c r="B7584" s="3">
        <v>42672.85833333333</v>
      </c>
      <c r="C7584" t="s">
        <v>103</v>
      </c>
      <c r="D7584">
        <v>1</v>
      </c>
    </row>
    <row r="7585" spans="1:4" x14ac:dyDescent="0.2">
      <c r="A7585" s="1">
        <v>3559</v>
      </c>
      <c r="B7585" s="3">
        <v>42672.895833333336</v>
      </c>
      <c r="C7585" t="s">
        <v>12</v>
      </c>
      <c r="D7585">
        <v>1</v>
      </c>
    </row>
    <row r="7586" spans="1:4" x14ac:dyDescent="0.2">
      <c r="A7586" s="1">
        <v>3559</v>
      </c>
      <c r="B7586" s="3">
        <v>42672.895833333336</v>
      </c>
      <c r="C7586" t="s">
        <v>17</v>
      </c>
      <c r="D7586">
        <v>2</v>
      </c>
    </row>
    <row r="7587" spans="1:4" x14ac:dyDescent="0.2">
      <c r="A7587" s="1">
        <v>3559</v>
      </c>
      <c r="B7587" s="3">
        <v>42672.895833333336</v>
      </c>
      <c r="C7587" t="s">
        <v>87</v>
      </c>
      <c r="D7587">
        <v>1</v>
      </c>
    </row>
    <row r="7588" spans="1:4" x14ac:dyDescent="0.2">
      <c r="A7588" s="1">
        <v>3559</v>
      </c>
      <c r="B7588" s="3">
        <v>42672.895833333336</v>
      </c>
      <c r="C7588" t="s">
        <v>104</v>
      </c>
      <c r="D7588">
        <v>1</v>
      </c>
    </row>
    <row r="7589" spans="1:4" x14ac:dyDescent="0.2">
      <c r="A7589" s="1">
        <v>3560</v>
      </c>
      <c r="B7589" s="3">
        <v>42672.938888888886</v>
      </c>
      <c r="C7589" t="s">
        <v>13</v>
      </c>
      <c r="D7589">
        <v>2</v>
      </c>
    </row>
    <row r="7590" spans="1:4" x14ac:dyDescent="0.2">
      <c r="A7590" s="1">
        <v>3560</v>
      </c>
      <c r="B7590" s="3">
        <v>42672.938888888886</v>
      </c>
      <c r="C7590" t="s">
        <v>12</v>
      </c>
      <c r="D7590">
        <v>2</v>
      </c>
    </row>
    <row r="7591" spans="1:4" x14ac:dyDescent="0.2">
      <c r="A7591" s="1">
        <v>3560</v>
      </c>
      <c r="B7591" s="3">
        <v>42672.938888888886</v>
      </c>
      <c r="C7591" t="s">
        <v>28</v>
      </c>
      <c r="D7591">
        <v>1</v>
      </c>
    </row>
    <row r="7592" spans="1:4" x14ac:dyDescent="0.2">
      <c r="A7592" s="1">
        <v>3560</v>
      </c>
      <c r="B7592" s="3">
        <v>42672.938888888886</v>
      </c>
      <c r="C7592" t="s">
        <v>74</v>
      </c>
      <c r="D7592">
        <v>1</v>
      </c>
    </row>
    <row r="7593" spans="1:4" x14ac:dyDescent="0.2">
      <c r="A7593" s="1">
        <v>3560</v>
      </c>
      <c r="B7593" s="3">
        <v>42672.938888888886</v>
      </c>
      <c r="C7593" t="s">
        <v>112</v>
      </c>
      <c r="D7593">
        <v>1</v>
      </c>
    </row>
    <row r="7594" spans="1:4" x14ac:dyDescent="0.2">
      <c r="A7594" s="1">
        <v>3560</v>
      </c>
      <c r="B7594" s="3">
        <v>42672.938888888886</v>
      </c>
      <c r="C7594" t="s">
        <v>128</v>
      </c>
      <c r="D7594">
        <v>1</v>
      </c>
    </row>
    <row r="7595" spans="1:4" x14ac:dyDescent="0.2">
      <c r="A7595" s="1">
        <v>3560</v>
      </c>
      <c r="B7595" s="3">
        <v>42672.938888888886</v>
      </c>
      <c r="C7595" t="s">
        <v>161</v>
      </c>
      <c r="D7595">
        <v>1</v>
      </c>
    </row>
    <row r="7596" spans="1:4" x14ac:dyDescent="0.2">
      <c r="A7596" s="1">
        <v>3561</v>
      </c>
      <c r="B7596" s="3">
        <v>42673.722916666666</v>
      </c>
      <c r="C7596" t="s">
        <v>15</v>
      </c>
      <c r="D7596">
        <v>2</v>
      </c>
    </row>
    <row r="7597" spans="1:4" x14ac:dyDescent="0.2">
      <c r="A7597" s="1">
        <v>3561</v>
      </c>
      <c r="B7597" s="3">
        <v>42673.722916666666</v>
      </c>
      <c r="C7597" t="s">
        <v>45</v>
      </c>
      <c r="D7597">
        <v>1</v>
      </c>
    </row>
    <row r="7598" spans="1:4" x14ac:dyDescent="0.2">
      <c r="A7598" s="1">
        <v>3561</v>
      </c>
      <c r="B7598" s="3">
        <v>42673.722916666666</v>
      </c>
      <c r="C7598" t="s">
        <v>58</v>
      </c>
      <c r="D7598">
        <v>1</v>
      </c>
    </row>
    <row r="7599" spans="1:4" x14ac:dyDescent="0.2">
      <c r="A7599" s="1">
        <v>3561</v>
      </c>
      <c r="B7599" s="3">
        <v>42673.722916666666</v>
      </c>
      <c r="C7599" t="s">
        <v>67</v>
      </c>
      <c r="D7599">
        <v>1</v>
      </c>
    </row>
    <row r="7600" spans="1:4" x14ac:dyDescent="0.2">
      <c r="A7600" s="1">
        <v>3561</v>
      </c>
      <c r="B7600" s="3">
        <v>42673.722916666666</v>
      </c>
      <c r="C7600" t="s">
        <v>84</v>
      </c>
      <c r="D7600">
        <v>1</v>
      </c>
    </row>
    <row r="7601" spans="1:4" x14ac:dyDescent="0.2">
      <c r="A7601" s="1">
        <v>3561</v>
      </c>
      <c r="B7601" s="3">
        <v>42673.722916666666</v>
      </c>
      <c r="C7601" t="s">
        <v>96</v>
      </c>
      <c r="D7601">
        <v>1</v>
      </c>
    </row>
    <row r="7602" spans="1:4" x14ac:dyDescent="0.2">
      <c r="A7602" s="1">
        <v>3561</v>
      </c>
      <c r="B7602" s="3">
        <v>42673.722916666666</v>
      </c>
      <c r="C7602" t="s">
        <v>160</v>
      </c>
      <c r="D7602">
        <v>1</v>
      </c>
    </row>
    <row r="7603" spans="1:4" x14ac:dyDescent="0.2">
      <c r="A7603" s="1">
        <v>3562</v>
      </c>
      <c r="B7603" s="3">
        <v>42673.739583333336</v>
      </c>
      <c r="C7603" t="s">
        <v>12</v>
      </c>
      <c r="D7603">
        <v>1</v>
      </c>
    </row>
    <row r="7604" spans="1:4" x14ac:dyDescent="0.2">
      <c r="A7604" s="1">
        <v>3562</v>
      </c>
      <c r="B7604" s="3">
        <v>42673.739583333336</v>
      </c>
      <c r="C7604" t="s">
        <v>17</v>
      </c>
      <c r="D7604">
        <v>1</v>
      </c>
    </row>
    <row r="7605" spans="1:4" x14ac:dyDescent="0.2">
      <c r="A7605" s="1">
        <v>3562</v>
      </c>
      <c r="B7605" s="3">
        <v>42673.739583333336</v>
      </c>
      <c r="C7605" t="s">
        <v>87</v>
      </c>
      <c r="D7605">
        <v>1</v>
      </c>
    </row>
    <row r="7606" spans="1:4" x14ac:dyDescent="0.2">
      <c r="A7606" s="1">
        <v>3562</v>
      </c>
      <c r="B7606" s="3">
        <v>42673.739583333336</v>
      </c>
      <c r="C7606" t="s">
        <v>120</v>
      </c>
      <c r="D7606">
        <v>1</v>
      </c>
    </row>
    <row r="7607" spans="1:4" x14ac:dyDescent="0.2">
      <c r="A7607" s="1">
        <v>3563</v>
      </c>
      <c r="B7607" s="3">
        <v>42673.740972222222</v>
      </c>
      <c r="C7607" t="s">
        <v>12</v>
      </c>
      <c r="D7607">
        <v>1</v>
      </c>
    </row>
    <row r="7608" spans="1:4" x14ac:dyDescent="0.2">
      <c r="A7608" s="1">
        <v>3563</v>
      </c>
      <c r="B7608" s="3">
        <v>42673.740972222222</v>
      </c>
      <c r="C7608" t="s">
        <v>17</v>
      </c>
      <c r="D7608">
        <v>1</v>
      </c>
    </row>
    <row r="7609" spans="1:4" x14ac:dyDescent="0.2">
      <c r="A7609" s="1">
        <v>3563</v>
      </c>
      <c r="B7609" s="3">
        <v>42673.740972222222</v>
      </c>
      <c r="C7609" t="s">
        <v>87</v>
      </c>
      <c r="D7609">
        <v>1</v>
      </c>
    </row>
    <row r="7610" spans="1:4" x14ac:dyDescent="0.2">
      <c r="A7610" s="1">
        <v>3563</v>
      </c>
      <c r="B7610" s="3">
        <v>42673.740972222222</v>
      </c>
      <c r="C7610" t="s">
        <v>120</v>
      </c>
      <c r="D7610">
        <v>1</v>
      </c>
    </row>
    <row r="7611" spans="1:4" x14ac:dyDescent="0.2">
      <c r="A7611" s="1">
        <v>3564</v>
      </c>
      <c r="B7611" s="3">
        <v>42673.747916666667</v>
      </c>
      <c r="C7611" t="s">
        <v>19</v>
      </c>
      <c r="D7611">
        <v>1</v>
      </c>
    </row>
    <row r="7612" spans="1:4" x14ac:dyDescent="0.2">
      <c r="A7612" s="1">
        <v>3564</v>
      </c>
      <c r="B7612" s="3">
        <v>42673.747916666667</v>
      </c>
      <c r="C7612" t="s">
        <v>17</v>
      </c>
      <c r="D7612">
        <v>3</v>
      </c>
    </row>
    <row r="7613" spans="1:4" x14ac:dyDescent="0.2">
      <c r="A7613" s="1">
        <v>3564</v>
      </c>
      <c r="B7613" s="3">
        <v>42673.747916666667</v>
      </c>
      <c r="C7613" t="s">
        <v>54</v>
      </c>
      <c r="D7613">
        <v>1</v>
      </c>
    </row>
    <row r="7614" spans="1:4" x14ac:dyDescent="0.2">
      <c r="A7614" s="1">
        <v>3564</v>
      </c>
      <c r="B7614" s="3">
        <v>42673.747916666667</v>
      </c>
      <c r="C7614" t="s">
        <v>96</v>
      </c>
      <c r="D7614">
        <v>3</v>
      </c>
    </row>
    <row r="7615" spans="1:4" x14ac:dyDescent="0.2">
      <c r="A7615" s="1">
        <v>3565</v>
      </c>
      <c r="B7615" s="3">
        <v>42673.752083333333</v>
      </c>
      <c r="C7615" t="s">
        <v>17</v>
      </c>
      <c r="D7615">
        <v>2</v>
      </c>
    </row>
    <row r="7616" spans="1:4" x14ac:dyDescent="0.2">
      <c r="A7616" s="1">
        <v>3565</v>
      </c>
      <c r="B7616" s="3">
        <v>42673.752083333333</v>
      </c>
      <c r="C7616" t="s">
        <v>33</v>
      </c>
      <c r="D7616">
        <v>1</v>
      </c>
    </row>
    <row r="7617" spans="1:4" x14ac:dyDescent="0.2">
      <c r="A7617" s="1">
        <v>3565</v>
      </c>
      <c r="B7617" s="3">
        <v>42673.752083333333</v>
      </c>
      <c r="C7617" t="s">
        <v>34</v>
      </c>
      <c r="D7617">
        <v>1</v>
      </c>
    </row>
    <row r="7618" spans="1:4" x14ac:dyDescent="0.2">
      <c r="A7618" s="1">
        <v>3565</v>
      </c>
      <c r="B7618" s="3">
        <v>42673.752083333333</v>
      </c>
      <c r="C7618" t="s">
        <v>99</v>
      </c>
      <c r="D7618">
        <v>1</v>
      </c>
    </row>
    <row r="7619" spans="1:4" x14ac:dyDescent="0.2">
      <c r="A7619" s="1">
        <v>3565</v>
      </c>
      <c r="B7619" s="3">
        <v>42673.752083333333</v>
      </c>
      <c r="C7619" t="s">
        <v>118</v>
      </c>
      <c r="D7619">
        <v>1</v>
      </c>
    </row>
    <row r="7620" spans="1:4" x14ac:dyDescent="0.2">
      <c r="A7620" s="1">
        <v>3566</v>
      </c>
      <c r="B7620" s="3">
        <v>42673.753472222219</v>
      </c>
      <c r="C7620" t="s">
        <v>12</v>
      </c>
      <c r="D7620">
        <v>1</v>
      </c>
    </row>
    <row r="7621" spans="1:4" x14ac:dyDescent="0.2">
      <c r="A7621" s="1">
        <v>3566</v>
      </c>
      <c r="B7621" s="3">
        <v>42673.753472222219</v>
      </c>
      <c r="C7621" t="s">
        <v>15</v>
      </c>
      <c r="D7621">
        <v>1</v>
      </c>
    </row>
    <row r="7622" spans="1:4" x14ac:dyDescent="0.2">
      <c r="A7622" s="1">
        <v>3566</v>
      </c>
      <c r="B7622" s="3">
        <v>42673.753472222219</v>
      </c>
      <c r="C7622" t="s">
        <v>34</v>
      </c>
      <c r="D7622">
        <v>1</v>
      </c>
    </row>
    <row r="7623" spans="1:4" x14ac:dyDescent="0.2">
      <c r="A7623" s="1">
        <v>3566</v>
      </c>
      <c r="B7623" s="3">
        <v>42673.753472222219</v>
      </c>
      <c r="C7623" t="s">
        <v>109</v>
      </c>
      <c r="D7623">
        <v>1</v>
      </c>
    </row>
    <row r="7624" spans="1:4" x14ac:dyDescent="0.2">
      <c r="A7624" s="1">
        <v>3566</v>
      </c>
      <c r="B7624" s="3">
        <v>42673.753472222219</v>
      </c>
      <c r="C7624" t="s">
        <v>145</v>
      </c>
      <c r="D7624">
        <v>1</v>
      </c>
    </row>
    <row r="7625" spans="1:4" x14ac:dyDescent="0.2">
      <c r="A7625" s="1">
        <v>3567</v>
      </c>
      <c r="B7625" s="3">
        <v>42673.754166666666</v>
      </c>
      <c r="C7625" t="s">
        <v>55</v>
      </c>
      <c r="D7625">
        <v>1</v>
      </c>
    </row>
    <row r="7626" spans="1:4" x14ac:dyDescent="0.2">
      <c r="A7626" s="1">
        <v>3567</v>
      </c>
      <c r="B7626" s="3">
        <v>42673.754166666666</v>
      </c>
      <c r="C7626" t="s">
        <v>64</v>
      </c>
      <c r="D7626">
        <v>1</v>
      </c>
    </row>
    <row r="7627" spans="1:4" x14ac:dyDescent="0.2">
      <c r="A7627" s="1">
        <v>3567</v>
      </c>
      <c r="B7627" s="3">
        <v>42673.754166666666</v>
      </c>
      <c r="C7627" t="s">
        <v>81</v>
      </c>
      <c r="D7627">
        <v>1</v>
      </c>
    </row>
    <row r="7628" spans="1:4" x14ac:dyDescent="0.2">
      <c r="A7628" s="1">
        <v>3567</v>
      </c>
      <c r="B7628" s="3">
        <v>42673.754166666666</v>
      </c>
      <c r="C7628" t="s">
        <v>84</v>
      </c>
      <c r="D7628">
        <v>1</v>
      </c>
    </row>
    <row r="7629" spans="1:4" x14ac:dyDescent="0.2">
      <c r="A7629" s="1">
        <v>3567</v>
      </c>
      <c r="B7629" s="3">
        <v>42673.754166666666</v>
      </c>
      <c r="C7629" t="s">
        <v>95</v>
      </c>
      <c r="D7629">
        <v>1</v>
      </c>
    </row>
    <row r="7630" spans="1:4" x14ac:dyDescent="0.2">
      <c r="A7630" s="1">
        <v>3569</v>
      </c>
      <c r="B7630" s="3">
        <v>42673.763194444444</v>
      </c>
      <c r="C7630" t="s">
        <v>7</v>
      </c>
      <c r="D7630">
        <v>1</v>
      </c>
    </row>
    <row r="7631" spans="1:4" x14ac:dyDescent="0.2">
      <c r="A7631" s="1">
        <v>3568</v>
      </c>
      <c r="B7631" s="3">
        <v>42673.763194444444</v>
      </c>
      <c r="C7631" t="s">
        <v>5</v>
      </c>
      <c r="D7631">
        <v>2</v>
      </c>
    </row>
    <row r="7632" spans="1:4" x14ac:dyDescent="0.2">
      <c r="A7632" s="1">
        <v>3568</v>
      </c>
      <c r="B7632" s="3">
        <v>42673.763194444444</v>
      </c>
      <c r="C7632" t="s">
        <v>3</v>
      </c>
      <c r="D7632">
        <v>1</v>
      </c>
    </row>
    <row r="7633" spans="1:4" x14ac:dyDescent="0.2">
      <c r="A7633" s="1">
        <v>3568</v>
      </c>
      <c r="B7633" s="3">
        <v>42673.763194444444</v>
      </c>
      <c r="C7633" t="s">
        <v>4</v>
      </c>
      <c r="D7633">
        <v>1</v>
      </c>
    </row>
    <row r="7634" spans="1:4" x14ac:dyDescent="0.2">
      <c r="A7634" s="1">
        <v>3569</v>
      </c>
      <c r="B7634" s="3">
        <v>42673.763194444444</v>
      </c>
      <c r="C7634" t="s">
        <v>8</v>
      </c>
      <c r="D7634">
        <v>1</v>
      </c>
    </row>
    <row r="7635" spans="1:4" x14ac:dyDescent="0.2">
      <c r="A7635" s="1">
        <v>3568</v>
      </c>
      <c r="B7635" s="3">
        <v>42673.763194444444</v>
      </c>
      <c r="C7635" t="s">
        <v>8</v>
      </c>
      <c r="D7635">
        <v>6</v>
      </c>
    </row>
    <row r="7636" spans="1:4" x14ac:dyDescent="0.2">
      <c r="A7636" s="1">
        <v>3568</v>
      </c>
      <c r="B7636" s="3">
        <v>42673.763194444444</v>
      </c>
      <c r="C7636" t="s">
        <v>12</v>
      </c>
      <c r="D7636">
        <v>1</v>
      </c>
    </row>
    <row r="7637" spans="1:4" x14ac:dyDescent="0.2">
      <c r="A7637" s="1">
        <v>3569</v>
      </c>
      <c r="B7637" s="3">
        <v>42673.763194444444</v>
      </c>
      <c r="C7637" t="s">
        <v>14</v>
      </c>
      <c r="D7637">
        <v>1</v>
      </c>
    </row>
    <row r="7638" spans="1:4" x14ac:dyDescent="0.2">
      <c r="A7638" s="1">
        <v>3569</v>
      </c>
      <c r="B7638" s="3">
        <v>42673.763194444444</v>
      </c>
      <c r="C7638" t="s">
        <v>16</v>
      </c>
      <c r="D7638">
        <v>1</v>
      </c>
    </row>
    <row r="7639" spans="1:4" x14ac:dyDescent="0.2">
      <c r="A7639" s="1">
        <v>3568</v>
      </c>
      <c r="B7639" s="3">
        <v>42673.763194444444</v>
      </c>
      <c r="C7639" t="s">
        <v>14</v>
      </c>
      <c r="D7639">
        <v>1</v>
      </c>
    </row>
    <row r="7640" spans="1:4" x14ac:dyDescent="0.2">
      <c r="A7640" s="1">
        <v>3568</v>
      </c>
      <c r="B7640" s="3">
        <v>42673.763194444444</v>
      </c>
      <c r="C7640" t="s">
        <v>17</v>
      </c>
      <c r="D7640">
        <v>1</v>
      </c>
    </row>
    <row r="7641" spans="1:4" x14ac:dyDescent="0.2">
      <c r="A7641" s="1">
        <v>3569</v>
      </c>
      <c r="B7641" s="3">
        <v>42673.763194444444</v>
      </c>
      <c r="C7641" t="s">
        <v>51</v>
      </c>
      <c r="D7641">
        <v>1</v>
      </c>
    </row>
    <row r="7642" spans="1:4" x14ac:dyDescent="0.2">
      <c r="A7642" s="1">
        <v>3568</v>
      </c>
      <c r="B7642" s="3">
        <v>42673.763194444444</v>
      </c>
      <c r="C7642" t="s">
        <v>61</v>
      </c>
      <c r="D7642">
        <v>1</v>
      </c>
    </row>
    <row r="7643" spans="1:4" x14ac:dyDescent="0.2">
      <c r="A7643" s="1">
        <v>3568</v>
      </c>
      <c r="B7643" s="3">
        <v>42673.763194444444</v>
      </c>
      <c r="C7643" t="s">
        <v>66</v>
      </c>
      <c r="D7643">
        <v>1</v>
      </c>
    </row>
    <row r="7644" spans="1:4" x14ac:dyDescent="0.2">
      <c r="A7644" s="1">
        <v>3569</v>
      </c>
      <c r="B7644" s="3">
        <v>42673.763194444444</v>
      </c>
      <c r="C7644" t="s">
        <v>88</v>
      </c>
      <c r="D7644">
        <v>1</v>
      </c>
    </row>
    <row r="7645" spans="1:4" x14ac:dyDescent="0.2">
      <c r="A7645" s="1">
        <v>3568</v>
      </c>
      <c r="B7645" s="3">
        <v>42673.763194444444</v>
      </c>
      <c r="C7645" t="s">
        <v>96</v>
      </c>
      <c r="D7645">
        <v>1</v>
      </c>
    </row>
    <row r="7646" spans="1:4" x14ac:dyDescent="0.2">
      <c r="A7646" s="1">
        <v>3568</v>
      </c>
      <c r="B7646" s="3">
        <v>42673.763194444444</v>
      </c>
      <c r="C7646" t="s">
        <v>118</v>
      </c>
      <c r="D7646">
        <v>1</v>
      </c>
    </row>
    <row r="7647" spans="1:4" x14ac:dyDescent="0.2">
      <c r="A7647" s="1">
        <v>3570</v>
      </c>
      <c r="B7647" s="3">
        <v>42673.826388888891</v>
      </c>
      <c r="C7647" t="s">
        <v>12</v>
      </c>
      <c r="D7647">
        <v>6</v>
      </c>
    </row>
    <row r="7648" spans="1:4" x14ac:dyDescent="0.2">
      <c r="A7648" s="1">
        <v>3570</v>
      </c>
      <c r="B7648" s="3">
        <v>42673.826388888891</v>
      </c>
      <c r="C7648" t="s">
        <v>54</v>
      </c>
      <c r="D7648">
        <v>1</v>
      </c>
    </row>
    <row r="7649" spans="1:4" x14ac:dyDescent="0.2">
      <c r="A7649" s="1">
        <v>3570</v>
      </c>
      <c r="B7649" s="3">
        <v>42673.826388888891</v>
      </c>
      <c r="C7649" t="s">
        <v>58</v>
      </c>
      <c r="D7649">
        <v>1</v>
      </c>
    </row>
    <row r="7650" spans="1:4" x14ac:dyDescent="0.2">
      <c r="A7650" s="1">
        <v>3570</v>
      </c>
      <c r="B7650" s="3">
        <v>42673.826388888891</v>
      </c>
      <c r="C7650" t="s">
        <v>88</v>
      </c>
      <c r="D7650">
        <v>1</v>
      </c>
    </row>
    <row r="7651" spans="1:4" x14ac:dyDescent="0.2">
      <c r="A7651" s="1">
        <v>3570</v>
      </c>
      <c r="B7651" s="3">
        <v>42673.826388888891</v>
      </c>
      <c r="C7651" t="s">
        <v>88</v>
      </c>
      <c r="D7651">
        <v>1</v>
      </c>
    </row>
    <row r="7652" spans="1:4" x14ac:dyDescent="0.2">
      <c r="A7652" s="1">
        <v>3570</v>
      </c>
      <c r="B7652" s="3">
        <v>42673.826388888891</v>
      </c>
      <c r="C7652" t="s">
        <v>114</v>
      </c>
      <c r="D7652">
        <v>1</v>
      </c>
    </row>
    <row r="7653" spans="1:4" x14ac:dyDescent="0.2">
      <c r="A7653" s="1">
        <v>3570</v>
      </c>
      <c r="B7653" s="3">
        <v>42673.826388888891</v>
      </c>
      <c r="C7653" t="s">
        <v>126</v>
      </c>
      <c r="D7653">
        <v>1</v>
      </c>
    </row>
    <row r="7654" spans="1:4" x14ac:dyDescent="0.2">
      <c r="A7654" s="1">
        <v>3570</v>
      </c>
      <c r="B7654" s="3">
        <v>42673.826388888891</v>
      </c>
      <c r="C7654" t="s">
        <v>118</v>
      </c>
      <c r="D7654">
        <v>1</v>
      </c>
    </row>
    <row r="7655" spans="1:4" x14ac:dyDescent="0.2">
      <c r="A7655" s="1">
        <v>3570</v>
      </c>
      <c r="B7655" s="3">
        <v>42673.826388888891</v>
      </c>
      <c r="C7655" t="s">
        <v>160</v>
      </c>
      <c r="D7655">
        <v>1</v>
      </c>
    </row>
    <row r="7656" spans="1:4" x14ac:dyDescent="0.2">
      <c r="A7656" s="1">
        <v>3571</v>
      </c>
      <c r="B7656" s="3">
        <v>42673.831250000003</v>
      </c>
      <c r="C7656" t="s">
        <v>12</v>
      </c>
      <c r="D7656">
        <v>6</v>
      </c>
    </row>
    <row r="7657" spans="1:4" x14ac:dyDescent="0.2">
      <c r="A7657" s="1">
        <v>3571</v>
      </c>
      <c r="B7657" s="3">
        <v>42673.831250000003</v>
      </c>
      <c r="C7657" t="s">
        <v>58</v>
      </c>
      <c r="D7657">
        <v>1</v>
      </c>
    </row>
    <row r="7658" spans="1:4" x14ac:dyDescent="0.2">
      <c r="A7658" s="1">
        <v>3571</v>
      </c>
      <c r="B7658" s="3">
        <v>42673.831250000003</v>
      </c>
      <c r="C7658" t="s">
        <v>54</v>
      </c>
      <c r="D7658">
        <v>1</v>
      </c>
    </row>
    <row r="7659" spans="1:4" x14ac:dyDescent="0.2">
      <c r="A7659" s="1">
        <v>3571</v>
      </c>
      <c r="B7659" s="3">
        <v>42673.831250000003</v>
      </c>
      <c r="C7659" t="s">
        <v>88</v>
      </c>
      <c r="D7659">
        <v>1</v>
      </c>
    </row>
    <row r="7660" spans="1:4" x14ac:dyDescent="0.2">
      <c r="A7660" s="1">
        <v>3571</v>
      </c>
      <c r="B7660" s="3">
        <v>42673.831250000003</v>
      </c>
      <c r="C7660" t="s">
        <v>88</v>
      </c>
      <c r="D7660">
        <v>1</v>
      </c>
    </row>
    <row r="7661" spans="1:4" x14ac:dyDescent="0.2">
      <c r="A7661" s="1">
        <v>3571</v>
      </c>
      <c r="B7661" s="3">
        <v>42673.831250000003</v>
      </c>
      <c r="C7661" t="s">
        <v>114</v>
      </c>
      <c r="D7661">
        <v>1</v>
      </c>
    </row>
    <row r="7662" spans="1:4" x14ac:dyDescent="0.2">
      <c r="A7662" s="1">
        <v>3571</v>
      </c>
      <c r="B7662" s="3">
        <v>42673.831250000003</v>
      </c>
      <c r="C7662" t="s">
        <v>126</v>
      </c>
      <c r="D7662">
        <v>1</v>
      </c>
    </row>
    <row r="7663" spans="1:4" x14ac:dyDescent="0.2">
      <c r="A7663" s="1">
        <v>3571</v>
      </c>
      <c r="B7663" s="3">
        <v>42673.831250000003</v>
      </c>
      <c r="C7663" t="s">
        <v>118</v>
      </c>
      <c r="D7663">
        <v>1</v>
      </c>
    </row>
    <row r="7664" spans="1:4" x14ac:dyDescent="0.2">
      <c r="A7664" s="1">
        <v>3571</v>
      </c>
      <c r="B7664" s="3">
        <v>42673.831250000003</v>
      </c>
      <c r="C7664" t="s">
        <v>160</v>
      </c>
      <c r="D7664">
        <v>1</v>
      </c>
    </row>
    <row r="7665" spans="1:4" x14ac:dyDescent="0.2">
      <c r="A7665" s="1">
        <v>3573</v>
      </c>
      <c r="B7665" s="3">
        <v>42674.767361111109</v>
      </c>
      <c r="C7665" t="s">
        <v>17</v>
      </c>
      <c r="D7665">
        <v>1</v>
      </c>
    </row>
    <row r="7666" spans="1:4" x14ac:dyDescent="0.2">
      <c r="A7666" s="1">
        <v>3573</v>
      </c>
      <c r="B7666" s="3">
        <v>42674.767361111109</v>
      </c>
      <c r="C7666" t="s">
        <v>18</v>
      </c>
      <c r="D7666">
        <v>1</v>
      </c>
    </row>
    <row r="7667" spans="1:4" x14ac:dyDescent="0.2">
      <c r="A7667" s="1">
        <v>3573</v>
      </c>
      <c r="B7667" s="3">
        <v>42674.767361111109</v>
      </c>
      <c r="C7667" t="s">
        <v>96</v>
      </c>
      <c r="D7667">
        <v>2</v>
      </c>
    </row>
    <row r="7668" spans="1:4" x14ac:dyDescent="0.2">
      <c r="A7668" s="1">
        <v>3574</v>
      </c>
      <c r="B7668" s="3">
        <v>42674.772916666669</v>
      </c>
      <c r="C7668" t="s">
        <v>17</v>
      </c>
      <c r="D7668">
        <v>1</v>
      </c>
    </row>
    <row r="7669" spans="1:4" x14ac:dyDescent="0.2">
      <c r="A7669" s="1">
        <v>3574</v>
      </c>
      <c r="B7669" s="3">
        <v>42674.772916666669</v>
      </c>
      <c r="C7669" t="s">
        <v>18</v>
      </c>
      <c r="D7669">
        <v>1</v>
      </c>
    </row>
    <row r="7670" spans="1:4" x14ac:dyDescent="0.2">
      <c r="A7670" s="1">
        <v>3574</v>
      </c>
      <c r="B7670" s="3">
        <v>42674.772916666669</v>
      </c>
      <c r="C7670" t="s">
        <v>96</v>
      </c>
      <c r="D7670">
        <v>2</v>
      </c>
    </row>
    <row r="7671" spans="1:4" x14ac:dyDescent="0.2">
      <c r="A7671" s="1">
        <v>3575</v>
      </c>
      <c r="B7671" s="3">
        <v>42674.785416666666</v>
      </c>
      <c r="C7671" t="s">
        <v>5</v>
      </c>
      <c r="D7671">
        <v>1</v>
      </c>
    </row>
    <row r="7672" spans="1:4" x14ac:dyDescent="0.2">
      <c r="A7672" s="1">
        <v>3575</v>
      </c>
      <c r="B7672" s="3">
        <v>42674.785416666666</v>
      </c>
      <c r="C7672" t="s">
        <v>8</v>
      </c>
      <c r="D7672">
        <v>4</v>
      </c>
    </row>
    <row r="7673" spans="1:4" x14ac:dyDescent="0.2">
      <c r="A7673" s="1">
        <v>3575</v>
      </c>
      <c r="B7673" s="3">
        <v>42674.785416666666</v>
      </c>
      <c r="C7673" t="s">
        <v>69</v>
      </c>
      <c r="D7673">
        <v>1</v>
      </c>
    </row>
    <row r="7674" spans="1:4" x14ac:dyDescent="0.2">
      <c r="A7674" s="1">
        <v>3575</v>
      </c>
      <c r="B7674" s="3">
        <v>42674.785416666666</v>
      </c>
      <c r="C7674" t="s">
        <v>89</v>
      </c>
      <c r="D7674">
        <v>1</v>
      </c>
    </row>
    <row r="7675" spans="1:4" x14ac:dyDescent="0.2">
      <c r="A7675" s="1">
        <v>3575</v>
      </c>
      <c r="B7675" s="3">
        <v>42674.785416666666</v>
      </c>
      <c r="C7675" t="s">
        <v>96</v>
      </c>
      <c r="D7675">
        <v>1</v>
      </c>
    </row>
    <row r="7676" spans="1:4" x14ac:dyDescent="0.2">
      <c r="A7676" s="1">
        <v>3576</v>
      </c>
      <c r="B7676" s="3">
        <v>42674.787499999999</v>
      </c>
      <c r="C7676" t="s">
        <v>5</v>
      </c>
      <c r="D7676">
        <v>1</v>
      </c>
    </row>
    <row r="7677" spans="1:4" x14ac:dyDescent="0.2">
      <c r="A7677" s="1">
        <v>3576</v>
      </c>
      <c r="B7677" s="3">
        <v>42674.787499999999</v>
      </c>
      <c r="C7677" t="s">
        <v>8</v>
      </c>
      <c r="D7677">
        <v>4</v>
      </c>
    </row>
    <row r="7678" spans="1:4" x14ac:dyDescent="0.2">
      <c r="A7678" s="1">
        <v>3576</v>
      </c>
      <c r="B7678" s="3">
        <v>42674.787499999999</v>
      </c>
      <c r="C7678" t="s">
        <v>13</v>
      </c>
      <c r="D7678">
        <v>1</v>
      </c>
    </row>
    <row r="7679" spans="1:4" x14ac:dyDescent="0.2">
      <c r="A7679" s="1">
        <v>3576</v>
      </c>
      <c r="B7679" s="3">
        <v>42674.787499999999</v>
      </c>
      <c r="C7679" t="s">
        <v>54</v>
      </c>
      <c r="D7679">
        <v>1</v>
      </c>
    </row>
    <row r="7680" spans="1:4" x14ac:dyDescent="0.2">
      <c r="A7680" s="1">
        <v>3576</v>
      </c>
      <c r="B7680" s="3">
        <v>42674.787499999999</v>
      </c>
      <c r="C7680" t="s">
        <v>55</v>
      </c>
      <c r="D7680">
        <v>1</v>
      </c>
    </row>
    <row r="7681" spans="1:4" x14ac:dyDescent="0.2">
      <c r="A7681" s="1">
        <v>3576</v>
      </c>
      <c r="B7681" s="3">
        <v>42674.787499999999</v>
      </c>
      <c r="C7681" t="s">
        <v>121</v>
      </c>
      <c r="D7681">
        <v>1</v>
      </c>
    </row>
    <row r="7682" spans="1:4" x14ac:dyDescent="0.2">
      <c r="A7682" s="1">
        <v>3576</v>
      </c>
      <c r="B7682" s="3">
        <v>42674.787499999999</v>
      </c>
      <c r="C7682" t="s">
        <v>160</v>
      </c>
      <c r="D7682">
        <v>1</v>
      </c>
    </row>
    <row r="7683" spans="1:4" x14ac:dyDescent="0.2">
      <c r="A7683" s="1">
        <v>3577</v>
      </c>
      <c r="B7683" s="3">
        <v>42674.792361111111</v>
      </c>
      <c r="C7683" t="s">
        <v>5</v>
      </c>
      <c r="D7683">
        <v>1</v>
      </c>
    </row>
    <row r="7684" spans="1:4" x14ac:dyDescent="0.2">
      <c r="A7684" s="1">
        <v>3577</v>
      </c>
      <c r="B7684" s="3">
        <v>42674.792361111111</v>
      </c>
      <c r="C7684" t="s">
        <v>3</v>
      </c>
      <c r="D7684">
        <v>1</v>
      </c>
    </row>
    <row r="7685" spans="1:4" x14ac:dyDescent="0.2">
      <c r="A7685" s="1">
        <v>3577</v>
      </c>
      <c r="B7685" s="3">
        <v>42674.792361111111</v>
      </c>
      <c r="C7685" t="s">
        <v>8</v>
      </c>
      <c r="D7685">
        <v>4</v>
      </c>
    </row>
    <row r="7686" spans="1:4" x14ac:dyDescent="0.2">
      <c r="A7686" s="1">
        <v>3577</v>
      </c>
      <c r="B7686" s="3">
        <v>42674.792361111111</v>
      </c>
      <c r="C7686" t="s">
        <v>13</v>
      </c>
      <c r="D7686">
        <v>1</v>
      </c>
    </row>
    <row r="7687" spans="1:4" x14ac:dyDescent="0.2">
      <c r="A7687" s="1">
        <v>3577</v>
      </c>
      <c r="B7687" s="3">
        <v>42674.792361111111</v>
      </c>
      <c r="C7687" t="s">
        <v>55</v>
      </c>
      <c r="D7687">
        <v>1</v>
      </c>
    </row>
    <row r="7688" spans="1:4" x14ac:dyDescent="0.2">
      <c r="A7688" s="1">
        <v>3577</v>
      </c>
      <c r="B7688" s="3">
        <v>42674.792361111111</v>
      </c>
      <c r="C7688" t="s">
        <v>54</v>
      </c>
      <c r="D7688">
        <v>1</v>
      </c>
    </row>
    <row r="7689" spans="1:4" x14ac:dyDescent="0.2">
      <c r="A7689" s="1">
        <v>3577</v>
      </c>
      <c r="B7689" s="3">
        <v>42674.792361111111</v>
      </c>
      <c r="C7689" t="s">
        <v>126</v>
      </c>
      <c r="D7689">
        <v>1</v>
      </c>
    </row>
    <row r="7690" spans="1:4" x14ac:dyDescent="0.2">
      <c r="A7690" s="1">
        <v>3577</v>
      </c>
      <c r="B7690" s="3">
        <v>42674.792361111111</v>
      </c>
      <c r="C7690" t="s">
        <v>160</v>
      </c>
      <c r="D7690">
        <v>1</v>
      </c>
    </row>
    <row r="7691" spans="1:4" x14ac:dyDescent="0.2">
      <c r="A7691" s="1">
        <v>3578</v>
      </c>
      <c r="B7691" s="3">
        <v>42674.876388888886</v>
      </c>
      <c r="C7691" t="s">
        <v>8</v>
      </c>
      <c r="D7691">
        <v>2</v>
      </c>
    </row>
    <row r="7692" spans="1:4" x14ac:dyDescent="0.2">
      <c r="A7692" s="1">
        <v>3578</v>
      </c>
      <c r="B7692" s="3">
        <v>42674.876388888886</v>
      </c>
      <c r="C7692" t="s">
        <v>19</v>
      </c>
      <c r="D7692">
        <v>1</v>
      </c>
    </row>
    <row r="7693" spans="1:4" x14ac:dyDescent="0.2">
      <c r="A7693" s="1">
        <v>3578</v>
      </c>
      <c r="B7693" s="3">
        <v>42674.876388888886</v>
      </c>
      <c r="C7693" t="s">
        <v>16</v>
      </c>
      <c r="D7693">
        <v>1</v>
      </c>
    </row>
    <row r="7694" spans="1:4" x14ac:dyDescent="0.2">
      <c r="A7694" s="1">
        <v>3578</v>
      </c>
      <c r="B7694" s="3">
        <v>42674.876388888886</v>
      </c>
      <c r="C7694" t="s">
        <v>33</v>
      </c>
      <c r="D7694">
        <v>1</v>
      </c>
    </row>
    <row r="7695" spans="1:4" x14ac:dyDescent="0.2">
      <c r="A7695" s="1">
        <v>3578</v>
      </c>
      <c r="B7695" s="3">
        <v>42674.876388888886</v>
      </c>
      <c r="C7695" t="s">
        <v>43</v>
      </c>
      <c r="D7695">
        <v>1</v>
      </c>
    </row>
    <row r="7696" spans="1:4" x14ac:dyDescent="0.2">
      <c r="A7696" s="1">
        <v>3578</v>
      </c>
      <c r="B7696" s="3">
        <v>42674.876388888886</v>
      </c>
      <c r="C7696" t="s">
        <v>32</v>
      </c>
      <c r="D7696">
        <v>1</v>
      </c>
    </row>
    <row r="7697" spans="1:4" x14ac:dyDescent="0.2">
      <c r="A7697" s="1">
        <v>3578</v>
      </c>
      <c r="B7697" s="3">
        <v>42674.876388888886</v>
      </c>
      <c r="C7697" t="s">
        <v>28</v>
      </c>
      <c r="D7697">
        <v>1</v>
      </c>
    </row>
    <row r="7698" spans="1:4" x14ac:dyDescent="0.2">
      <c r="A7698" s="1">
        <v>3578</v>
      </c>
      <c r="B7698" s="3">
        <v>42674.876388888886</v>
      </c>
      <c r="C7698" t="s">
        <v>113</v>
      </c>
      <c r="D7698">
        <v>1</v>
      </c>
    </row>
    <row r="7699" spans="1:4" x14ac:dyDescent="0.2">
      <c r="A7699" s="1">
        <v>3578</v>
      </c>
      <c r="B7699" s="3">
        <v>42674.876388888886</v>
      </c>
      <c r="C7699" t="s">
        <v>91</v>
      </c>
      <c r="D7699">
        <v>1</v>
      </c>
    </row>
    <row r="7700" spans="1:4" x14ac:dyDescent="0.2">
      <c r="A7700" s="1">
        <v>3579</v>
      </c>
      <c r="B7700" s="3">
        <v>42674.904861111114</v>
      </c>
      <c r="C7700" t="s">
        <v>9</v>
      </c>
      <c r="D7700">
        <v>2</v>
      </c>
    </row>
    <row r="7701" spans="1:4" x14ac:dyDescent="0.2">
      <c r="A7701" s="1">
        <v>3579</v>
      </c>
      <c r="B7701" s="3">
        <v>42674.904861111114</v>
      </c>
      <c r="C7701" t="s">
        <v>12</v>
      </c>
      <c r="D7701">
        <v>2</v>
      </c>
    </row>
    <row r="7702" spans="1:4" x14ac:dyDescent="0.2">
      <c r="A7702" s="1">
        <v>3579</v>
      </c>
      <c r="B7702" s="3">
        <v>42674.904861111114</v>
      </c>
      <c r="C7702" t="s">
        <v>33</v>
      </c>
      <c r="D7702">
        <v>1</v>
      </c>
    </row>
    <row r="7703" spans="1:4" x14ac:dyDescent="0.2">
      <c r="A7703" s="1">
        <v>3579</v>
      </c>
      <c r="B7703" s="3">
        <v>42674.904861111114</v>
      </c>
      <c r="C7703" t="s">
        <v>36</v>
      </c>
      <c r="D7703">
        <v>1</v>
      </c>
    </row>
    <row r="7704" spans="1:4" x14ac:dyDescent="0.2">
      <c r="A7704" s="1">
        <v>3579</v>
      </c>
      <c r="B7704" s="3">
        <v>42674.904861111114</v>
      </c>
      <c r="C7704" t="s">
        <v>69</v>
      </c>
      <c r="D7704">
        <v>1</v>
      </c>
    </row>
    <row r="7705" spans="1:4" x14ac:dyDescent="0.2">
      <c r="A7705" s="1">
        <v>3579</v>
      </c>
      <c r="B7705" s="3">
        <v>42674.904861111114</v>
      </c>
      <c r="C7705" t="s">
        <v>87</v>
      </c>
      <c r="D7705">
        <v>1</v>
      </c>
    </row>
    <row r="7706" spans="1:4" x14ac:dyDescent="0.2">
      <c r="A7706" s="1">
        <v>3579</v>
      </c>
      <c r="B7706" s="3">
        <v>42674.904861111114</v>
      </c>
      <c r="C7706" t="s">
        <v>123</v>
      </c>
      <c r="D7706">
        <v>1</v>
      </c>
    </row>
    <row r="7707" spans="1:4" x14ac:dyDescent="0.2">
      <c r="A7707" s="1">
        <v>3580</v>
      </c>
      <c r="B7707" s="3">
        <v>42674.908333333333</v>
      </c>
      <c r="C7707" t="s">
        <v>9</v>
      </c>
      <c r="D7707">
        <v>2</v>
      </c>
    </row>
    <row r="7708" spans="1:4" x14ac:dyDescent="0.2">
      <c r="A7708" s="1">
        <v>3580</v>
      </c>
      <c r="B7708" s="3">
        <v>42674.908333333333</v>
      </c>
      <c r="C7708" t="s">
        <v>12</v>
      </c>
      <c r="D7708">
        <v>2</v>
      </c>
    </row>
    <row r="7709" spans="1:4" x14ac:dyDescent="0.2">
      <c r="A7709" s="1">
        <v>3580</v>
      </c>
      <c r="B7709" s="3">
        <v>42674.908333333333</v>
      </c>
      <c r="C7709" t="s">
        <v>33</v>
      </c>
      <c r="D7709">
        <v>1</v>
      </c>
    </row>
    <row r="7710" spans="1:4" x14ac:dyDescent="0.2">
      <c r="A7710" s="1">
        <v>3580</v>
      </c>
      <c r="B7710" s="3">
        <v>42674.908333333333</v>
      </c>
      <c r="C7710" t="s">
        <v>36</v>
      </c>
      <c r="D7710">
        <v>1</v>
      </c>
    </row>
    <row r="7711" spans="1:4" x14ac:dyDescent="0.2">
      <c r="A7711" s="1">
        <v>3580</v>
      </c>
      <c r="B7711" s="3">
        <v>42674.908333333333</v>
      </c>
      <c r="C7711" t="s">
        <v>69</v>
      </c>
      <c r="D7711">
        <v>1</v>
      </c>
    </row>
    <row r="7712" spans="1:4" x14ac:dyDescent="0.2">
      <c r="A7712" s="1">
        <v>3580</v>
      </c>
      <c r="B7712" s="3">
        <v>42674.908333333333</v>
      </c>
      <c r="C7712" t="s">
        <v>87</v>
      </c>
      <c r="D7712">
        <v>1</v>
      </c>
    </row>
    <row r="7713" spans="1:4" x14ac:dyDescent="0.2">
      <c r="A7713" s="1">
        <v>3580</v>
      </c>
      <c r="B7713" s="3">
        <v>42674.908333333333</v>
      </c>
      <c r="C7713" t="s">
        <v>123</v>
      </c>
      <c r="D7713">
        <v>1</v>
      </c>
    </row>
    <row r="7714" spans="1:4" x14ac:dyDescent="0.2">
      <c r="A7714" s="1">
        <v>3581</v>
      </c>
      <c r="B7714" s="3">
        <v>42675.484027777777</v>
      </c>
      <c r="C7714" t="s">
        <v>12</v>
      </c>
      <c r="D7714">
        <v>1</v>
      </c>
    </row>
    <row r="7715" spans="1:4" x14ac:dyDescent="0.2">
      <c r="A7715" s="1">
        <v>3581</v>
      </c>
      <c r="B7715" s="3">
        <v>42675.484027777777</v>
      </c>
      <c r="C7715" t="s">
        <v>14</v>
      </c>
      <c r="D7715">
        <v>2</v>
      </c>
    </row>
    <row r="7716" spans="1:4" x14ac:dyDescent="0.2">
      <c r="A7716" s="1">
        <v>3581</v>
      </c>
      <c r="B7716" s="3">
        <v>42675.484027777777</v>
      </c>
      <c r="C7716" t="s">
        <v>17</v>
      </c>
      <c r="D7716">
        <v>1</v>
      </c>
    </row>
    <row r="7717" spans="1:4" x14ac:dyDescent="0.2">
      <c r="A7717" s="1">
        <v>3581</v>
      </c>
      <c r="B7717" s="3">
        <v>42675.484027777777</v>
      </c>
      <c r="C7717" t="s">
        <v>61</v>
      </c>
      <c r="D7717">
        <v>1</v>
      </c>
    </row>
    <row r="7718" spans="1:4" x14ac:dyDescent="0.2">
      <c r="A7718" s="1">
        <v>3581</v>
      </c>
      <c r="B7718" s="3">
        <v>42675.484027777777</v>
      </c>
      <c r="C7718" t="s">
        <v>86</v>
      </c>
      <c r="D7718">
        <v>1</v>
      </c>
    </row>
    <row r="7719" spans="1:4" x14ac:dyDescent="0.2">
      <c r="A7719" s="1">
        <v>3581</v>
      </c>
      <c r="B7719" s="3">
        <v>42675.484027777777</v>
      </c>
      <c r="C7719" t="s">
        <v>118</v>
      </c>
      <c r="D7719">
        <v>1</v>
      </c>
    </row>
    <row r="7720" spans="1:4" x14ac:dyDescent="0.2">
      <c r="A7720" s="1">
        <v>3582</v>
      </c>
      <c r="B7720" s="3">
        <v>42675.722222222219</v>
      </c>
      <c r="C7720" t="s">
        <v>11</v>
      </c>
      <c r="D7720">
        <v>2</v>
      </c>
    </row>
    <row r="7721" spans="1:4" x14ac:dyDescent="0.2">
      <c r="A7721" s="1">
        <v>3582</v>
      </c>
      <c r="B7721" s="3">
        <v>42675.722222222219</v>
      </c>
      <c r="C7721" t="s">
        <v>17</v>
      </c>
      <c r="D7721">
        <v>1</v>
      </c>
    </row>
    <row r="7722" spans="1:4" x14ac:dyDescent="0.2">
      <c r="A7722" s="1">
        <v>3582</v>
      </c>
      <c r="B7722" s="3">
        <v>42675.722222222219</v>
      </c>
      <c r="C7722" t="s">
        <v>18</v>
      </c>
      <c r="D7722">
        <v>1</v>
      </c>
    </row>
    <row r="7723" spans="1:4" x14ac:dyDescent="0.2">
      <c r="A7723" s="1">
        <v>3582</v>
      </c>
      <c r="B7723" s="3">
        <v>42675.722222222219</v>
      </c>
      <c r="C7723" t="s">
        <v>86</v>
      </c>
      <c r="D7723">
        <v>1</v>
      </c>
    </row>
    <row r="7724" spans="1:4" x14ac:dyDescent="0.2">
      <c r="A7724" s="1">
        <v>3582</v>
      </c>
      <c r="B7724" s="3">
        <v>42675.722222222219</v>
      </c>
      <c r="C7724" t="s">
        <v>126</v>
      </c>
      <c r="D7724">
        <v>1</v>
      </c>
    </row>
    <row r="7725" spans="1:4" x14ac:dyDescent="0.2">
      <c r="A7725" s="1">
        <v>3583</v>
      </c>
      <c r="B7725" s="3">
        <v>42675.738888888889</v>
      </c>
      <c r="C7725" t="s">
        <v>12</v>
      </c>
      <c r="D7725">
        <v>1</v>
      </c>
    </row>
    <row r="7726" spans="1:4" x14ac:dyDescent="0.2">
      <c r="A7726" s="1">
        <v>3583</v>
      </c>
      <c r="B7726" s="3">
        <v>42675.738888888889</v>
      </c>
      <c r="C7726" t="s">
        <v>103</v>
      </c>
      <c r="D7726">
        <v>1</v>
      </c>
    </row>
    <row r="7727" spans="1:4" x14ac:dyDescent="0.2">
      <c r="A7727" s="1">
        <v>3583</v>
      </c>
      <c r="B7727" s="3">
        <v>42675.738888888889</v>
      </c>
      <c r="C7727" t="s">
        <v>126</v>
      </c>
      <c r="D7727">
        <v>1</v>
      </c>
    </row>
    <row r="7728" spans="1:4" x14ac:dyDescent="0.2">
      <c r="A7728" s="1">
        <v>3584</v>
      </c>
      <c r="B7728" s="3">
        <v>42675.781944444447</v>
      </c>
      <c r="C7728" t="s">
        <v>12</v>
      </c>
      <c r="D7728">
        <v>1</v>
      </c>
    </row>
    <row r="7729" spans="1:4" x14ac:dyDescent="0.2">
      <c r="A7729" s="1">
        <v>3584</v>
      </c>
      <c r="B7729" s="3">
        <v>42675.781944444447</v>
      </c>
      <c r="C7729" t="s">
        <v>87</v>
      </c>
      <c r="D7729">
        <v>1</v>
      </c>
    </row>
    <row r="7730" spans="1:4" x14ac:dyDescent="0.2">
      <c r="A7730" s="1">
        <v>3585</v>
      </c>
      <c r="B7730" s="3">
        <v>42675.831944444442</v>
      </c>
      <c r="C7730" t="s">
        <v>10</v>
      </c>
      <c r="D7730">
        <v>2</v>
      </c>
    </row>
    <row r="7731" spans="1:4" x14ac:dyDescent="0.2">
      <c r="A7731" s="1">
        <v>3585</v>
      </c>
      <c r="B7731" s="3">
        <v>42675.831944444442</v>
      </c>
      <c r="C7731" t="s">
        <v>13</v>
      </c>
      <c r="D7731">
        <v>1</v>
      </c>
    </row>
    <row r="7732" spans="1:4" x14ac:dyDescent="0.2">
      <c r="A7732" s="1">
        <v>3585</v>
      </c>
      <c r="B7732" s="3">
        <v>42675.831944444442</v>
      </c>
      <c r="C7732" t="s">
        <v>40</v>
      </c>
      <c r="D7732">
        <v>1</v>
      </c>
    </row>
    <row r="7733" spans="1:4" x14ac:dyDescent="0.2">
      <c r="A7733" s="1">
        <v>3585</v>
      </c>
      <c r="B7733" s="3">
        <v>42675.831944444442</v>
      </c>
      <c r="C7733" t="s">
        <v>63</v>
      </c>
      <c r="D7733">
        <v>1</v>
      </c>
    </row>
    <row r="7734" spans="1:4" x14ac:dyDescent="0.2">
      <c r="A7734" s="1">
        <v>3585</v>
      </c>
      <c r="B7734" s="3">
        <v>42675.831944444442</v>
      </c>
      <c r="C7734" t="s">
        <v>78</v>
      </c>
      <c r="D7734">
        <v>1</v>
      </c>
    </row>
    <row r="7735" spans="1:4" x14ac:dyDescent="0.2">
      <c r="A7735" s="1">
        <v>3586</v>
      </c>
      <c r="B7735" s="3">
        <v>42675.884027777778</v>
      </c>
      <c r="C7735" t="s">
        <v>12</v>
      </c>
      <c r="D7735">
        <v>1</v>
      </c>
    </row>
    <row r="7736" spans="1:4" x14ac:dyDescent="0.2">
      <c r="A7736" s="1">
        <v>3586</v>
      </c>
      <c r="B7736" s="3">
        <v>42675.884027777778</v>
      </c>
      <c r="C7736" t="s">
        <v>33</v>
      </c>
      <c r="D7736">
        <v>1</v>
      </c>
    </row>
    <row r="7737" spans="1:4" x14ac:dyDescent="0.2">
      <c r="A7737" s="1">
        <v>3586</v>
      </c>
      <c r="B7737" s="3">
        <v>42675.884027777778</v>
      </c>
      <c r="C7737" t="s">
        <v>56</v>
      </c>
      <c r="D7737">
        <v>1</v>
      </c>
    </row>
    <row r="7738" spans="1:4" x14ac:dyDescent="0.2">
      <c r="A7738" s="1">
        <v>3586</v>
      </c>
      <c r="B7738" s="3">
        <v>42675.884027777778</v>
      </c>
      <c r="C7738" t="s">
        <v>52</v>
      </c>
      <c r="D7738">
        <v>1</v>
      </c>
    </row>
    <row r="7739" spans="1:4" x14ac:dyDescent="0.2">
      <c r="A7739" s="1">
        <v>3586</v>
      </c>
      <c r="B7739" s="3">
        <v>42675.884027777778</v>
      </c>
      <c r="C7739" t="s">
        <v>61</v>
      </c>
      <c r="D7739">
        <v>1</v>
      </c>
    </row>
    <row r="7740" spans="1:4" x14ac:dyDescent="0.2">
      <c r="A7740" s="1">
        <v>3586</v>
      </c>
      <c r="B7740" s="3">
        <v>42675.884027777778</v>
      </c>
      <c r="C7740" t="s">
        <v>87</v>
      </c>
      <c r="D7740">
        <v>1</v>
      </c>
    </row>
    <row r="7741" spans="1:4" x14ac:dyDescent="0.2">
      <c r="A7741" s="1">
        <v>3587</v>
      </c>
      <c r="B7741" s="3">
        <v>42676.756944444445</v>
      </c>
      <c r="C7741" t="s">
        <v>14</v>
      </c>
      <c r="D7741">
        <v>1</v>
      </c>
    </row>
    <row r="7742" spans="1:4" x14ac:dyDescent="0.2">
      <c r="A7742" s="1">
        <v>3587</v>
      </c>
      <c r="B7742" s="3">
        <v>42676.756944444445</v>
      </c>
      <c r="C7742" t="s">
        <v>17</v>
      </c>
      <c r="D7742">
        <v>1</v>
      </c>
    </row>
    <row r="7743" spans="1:4" x14ac:dyDescent="0.2">
      <c r="A7743" s="1">
        <v>3587</v>
      </c>
      <c r="B7743" s="3">
        <v>42676.756944444445</v>
      </c>
      <c r="C7743" t="s">
        <v>118</v>
      </c>
      <c r="D7743">
        <v>1</v>
      </c>
    </row>
    <row r="7744" spans="1:4" x14ac:dyDescent="0.2">
      <c r="A7744" s="1">
        <v>3587</v>
      </c>
      <c r="B7744" s="3">
        <v>42676.756944444445</v>
      </c>
      <c r="C7744" t="s">
        <v>136</v>
      </c>
      <c r="D7744">
        <v>1</v>
      </c>
    </row>
    <row r="7745" spans="1:4" x14ac:dyDescent="0.2">
      <c r="A7745" s="1">
        <v>3588</v>
      </c>
      <c r="B7745" s="3">
        <v>42676.775694444441</v>
      </c>
      <c r="C7745" t="s">
        <v>10</v>
      </c>
      <c r="D7745">
        <v>1</v>
      </c>
    </row>
    <row r="7746" spans="1:4" x14ac:dyDescent="0.2">
      <c r="A7746" s="1">
        <v>3588</v>
      </c>
      <c r="B7746" s="3">
        <v>42676.775694444441</v>
      </c>
      <c r="C7746" t="s">
        <v>25</v>
      </c>
      <c r="D7746">
        <v>1</v>
      </c>
    </row>
    <row r="7747" spans="1:4" x14ac:dyDescent="0.2">
      <c r="A7747" s="1">
        <v>3588</v>
      </c>
      <c r="B7747" s="3">
        <v>42676.775694444441</v>
      </c>
      <c r="C7747" t="s">
        <v>40</v>
      </c>
      <c r="D7747">
        <v>1</v>
      </c>
    </row>
    <row r="7748" spans="1:4" x14ac:dyDescent="0.2">
      <c r="A7748" s="1">
        <v>3588</v>
      </c>
      <c r="B7748" s="3">
        <v>42676.775694444441</v>
      </c>
      <c r="C7748" t="s">
        <v>58</v>
      </c>
      <c r="D7748">
        <v>1</v>
      </c>
    </row>
    <row r="7749" spans="1:4" x14ac:dyDescent="0.2">
      <c r="A7749" s="1">
        <v>3588</v>
      </c>
      <c r="B7749" s="3">
        <v>42676.775694444441</v>
      </c>
      <c r="C7749" t="s">
        <v>69</v>
      </c>
      <c r="D7749">
        <v>1</v>
      </c>
    </row>
    <row r="7750" spans="1:4" x14ac:dyDescent="0.2">
      <c r="A7750" s="1">
        <v>3589</v>
      </c>
      <c r="B7750" s="3">
        <v>42676.777777777781</v>
      </c>
      <c r="C7750" t="s">
        <v>10</v>
      </c>
      <c r="D7750">
        <v>1</v>
      </c>
    </row>
    <row r="7751" spans="1:4" x14ac:dyDescent="0.2">
      <c r="A7751" s="1">
        <v>3589</v>
      </c>
      <c r="B7751" s="3">
        <v>42676.777777777781</v>
      </c>
      <c r="C7751" t="s">
        <v>25</v>
      </c>
      <c r="D7751">
        <v>1</v>
      </c>
    </row>
    <row r="7752" spans="1:4" x14ac:dyDescent="0.2">
      <c r="A7752" s="1">
        <v>3589</v>
      </c>
      <c r="B7752" s="3">
        <v>42676.777777777781</v>
      </c>
      <c r="C7752" t="s">
        <v>40</v>
      </c>
      <c r="D7752">
        <v>1</v>
      </c>
    </row>
    <row r="7753" spans="1:4" x14ac:dyDescent="0.2">
      <c r="A7753" s="1">
        <v>3589</v>
      </c>
      <c r="B7753" s="3">
        <v>42676.777777777781</v>
      </c>
      <c r="C7753" t="s">
        <v>58</v>
      </c>
      <c r="D7753">
        <v>1</v>
      </c>
    </row>
    <row r="7754" spans="1:4" x14ac:dyDescent="0.2">
      <c r="A7754" s="1">
        <v>3589</v>
      </c>
      <c r="B7754" s="3">
        <v>42676.777777777781</v>
      </c>
      <c r="C7754" t="s">
        <v>78</v>
      </c>
      <c r="D7754">
        <v>1</v>
      </c>
    </row>
    <row r="7755" spans="1:4" x14ac:dyDescent="0.2">
      <c r="A7755" s="1">
        <v>3590</v>
      </c>
      <c r="B7755" s="3">
        <v>42676.79583333333</v>
      </c>
      <c r="C7755" t="s">
        <v>19</v>
      </c>
      <c r="D7755">
        <v>1</v>
      </c>
    </row>
    <row r="7756" spans="1:4" x14ac:dyDescent="0.2">
      <c r="A7756" s="1">
        <v>3590</v>
      </c>
      <c r="B7756" s="3">
        <v>42676.79583333333</v>
      </c>
      <c r="C7756" t="s">
        <v>17</v>
      </c>
      <c r="D7756">
        <v>2</v>
      </c>
    </row>
    <row r="7757" spans="1:4" x14ac:dyDescent="0.2">
      <c r="A7757" s="1">
        <v>3590</v>
      </c>
      <c r="B7757" s="3">
        <v>42676.79583333333</v>
      </c>
      <c r="C7757" t="s">
        <v>96</v>
      </c>
      <c r="D7757">
        <v>1</v>
      </c>
    </row>
    <row r="7758" spans="1:4" x14ac:dyDescent="0.2">
      <c r="A7758" s="1">
        <v>3590</v>
      </c>
      <c r="B7758" s="3">
        <v>42676.79583333333</v>
      </c>
      <c r="C7758" t="s">
        <v>103</v>
      </c>
      <c r="D7758">
        <v>1</v>
      </c>
    </row>
    <row r="7759" spans="1:4" x14ac:dyDescent="0.2">
      <c r="A7759" s="1">
        <v>3591</v>
      </c>
      <c r="B7759" s="3">
        <v>42676.841666666667</v>
      </c>
      <c r="C7759" t="s">
        <v>12</v>
      </c>
      <c r="D7759">
        <v>1</v>
      </c>
    </row>
    <row r="7760" spans="1:4" x14ac:dyDescent="0.2">
      <c r="A7760" s="1">
        <v>3591</v>
      </c>
      <c r="B7760" s="3">
        <v>42676.841666666667</v>
      </c>
      <c r="C7760" t="s">
        <v>32</v>
      </c>
      <c r="D7760">
        <v>1</v>
      </c>
    </row>
    <row r="7761" spans="1:4" x14ac:dyDescent="0.2">
      <c r="A7761" s="1">
        <v>3591</v>
      </c>
      <c r="B7761" s="3">
        <v>42676.841666666667</v>
      </c>
      <c r="C7761" t="s">
        <v>78</v>
      </c>
      <c r="D7761">
        <v>1</v>
      </c>
    </row>
    <row r="7762" spans="1:4" x14ac:dyDescent="0.2">
      <c r="A7762" s="1">
        <v>3591</v>
      </c>
      <c r="B7762" s="3">
        <v>42676.841666666667</v>
      </c>
      <c r="C7762" t="s">
        <v>83</v>
      </c>
      <c r="D7762">
        <v>1</v>
      </c>
    </row>
    <row r="7763" spans="1:4" x14ac:dyDescent="0.2">
      <c r="A7763" s="1">
        <v>3591</v>
      </c>
      <c r="B7763" s="3">
        <v>42676.841666666667</v>
      </c>
      <c r="C7763" t="s">
        <v>160</v>
      </c>
      <c r="D7763">
        <v>1</v>
      </c>
    </row>
    <row r="7764" spans="1:4" x14ac:dyDescent="0.2">
      <c r="A7764" s="1">
        <v>3592</v>
      </c>
      <c r="B7764" s="3">
        <v>42677.337500000001</v>
      </c>
      <c r="C7764" t="s">
        <v>5</v>
      </c>
      <c r="D7764">
        <v>2</v>
      </c>
    </row>
    <row r="7765" spans="1:4" x14ac:dyDescent="0.2">
      <c r="A7765" s="1">
        <v>3592</v>
      </c>
      <c r="B7765" s="3">
        <v>42677.337500000001</v>
      </c>
      <c r="C7765" t="s">
        <v>6</v>
      </c>
      <c r="D7765">
        <v>2</v>
      </c>
    </row>
    <row r="7766" spans="1:4" x14ac:dyDescent="0.2">
      <c r="A7766" s="1">
        <v>3592</v>
      </c>
      <c r="B7766" s="3">
        <v>42677.337500000001</v>
      </c>
      <c r="C7766" t="s">
        <v>7</v>
      </c>
      <c r="D7766">
        <v>3</v>
      </c>
    </row>
    <row r="7767" spans="1:4" x14ac:dyDescent="0.2">
      <c r="A7767" s="1">
        <v>3592</v>
      </c>
      <c r="B7767" s="3">
        <v>42677.337500000001</v>
      </c>
      <c r="C7767" t="s">
        <v>17</v>
      </c>
      <c r="D7767">
        <v>6</v>
      </c>
    </row>
    <row r="7768" spans="1:4" x14ac:dyDescent="0.2">
      <c r="A7768" s="1">
        <v>3592</v>
      </c>
      <c r="B7768" s="3">
        <v>42677.337500000001</v>
      </c>
      <c r="C7768" t="s">
        <v>18</v>
      </c>
      <c r="D7768">
        <v>1</v>
      </c>
    </row>
    <row r="7769" spans="1:4" x14ac:dyDescent="0.2">
      <c r="A7769" s="1">
        <v>3592</v>
      </c>
      <c r="B7769" s="3">
        <v>42677.337500000001</v>
      </c>
      <c r="C7769" t="s">
        <v>87</v>
      </c>
      <c r="D7769">
        <v>4</v>
      </c>
    </row>
    <row r="7770" spans="1:4" x14ac:dyDescent="0.2">
      <c r="A7770" s="1">
        <v>3592</v>
      </c>
      <c r="B7770" s="3">
        <v>42677.337500000001</v>
      </c>
      <c r="C7770" t="s">
        <v>88</v>
      </c>
      <c r="D7770">
        <v>2</v>
      </c>
    </row>
    <row r="7771" spans="1:4" x14ac:dyDescent="0.2">
      <c r="A7771" s="1">
        <v>3592</v>
      </c>
      <c r="B7771" s="3">
        <v>42677.337500000001</v>
      </c>
      <c r="C7771" t="s">
        <v>151</v>
      </c>
      <c r="D7771">
        <v>3</v>
      </c>
    </row>
    <row r="7772" spans="1:4" x14ac:dyDescent="0.2">
      <c r="A7772" s="1">
        <v>3592</v>
      </c>
      <c r="B7772" s="3">
        <v>42677.337500000001</v>
      </c>
      <c r="C7772" t="s">
        <v>160</v>
      </c>
      <c r="D7772">
        <v>2</v>
      </c>
    </row>
    <row r="7773" spans="1:4" x14ac:dyDescent="0.2">
      <c r="A7773" s="1">
        <v>3594</v>
      </c>
      <c r="B7773" s="3">
        <v>42677.751388888886</v>
      </c>
      <c r="C7773" t="s">
        <v>15</v>
      </c>
      <c r="D7773">
        <v>1</v>
      </c>
    </row>
    <row r="7774" spans="1:4" x14ac:dyDescent="0.2">
      <c r="A7774" s="1">
        <v>3593</v>
      </c>
      <c r="B7774" s="3">
        <v>42677.751388888886</v>
      </c>
      <c r="C7774" t="s">
        <v>19</v>
      </c>
      <c r="D7774">
        <v>1</v>
      </c>
    </row>
    <row r="7775" spans="1:4" x14ac:dyDescent="0.2">
      <c r="A7775" s="1">
        <v>3593</v>
      </c>
      <c r="B7775" s="3">
        <v>42677.751388888886</v>
      </c>
      <c r="C7775" t="s">
        <v>14</v>
      </c>
      <c r="D7775">
        <v>1</v>
      </c>
    </row>
    <row r="7776" spans="1:4" x14ac:dyDescent="0.2">
      <c r="A7776" s="1">
        <v>3594</v>
      </c>
      <c r="B7776" s="3">
        <v>42677.751388888886</v>
      </c>
      <c r="C7776" t="s">
        <v>46</v>
      </c>
      <c r="D7776">
        <v>1</v>
      </c>
    </row>
    <row r="7777" spans="1:4" x14ac:dyDescent="0.2">
      <c r="A7777" s="1">
        <v>3594</v>
      </c>
      <c r="B7777" s="3">
        <v>42677.751388888886</v>
      </c>
      <c r="C7777" t="s">
        <v>57</v>
      </c>
      <c r="D7777">
        <v>1</v>
      </c>
    </row>
    <row r="7778" spans="1:4" x14ac:dyDescent="0.2">
      <c r="A7778" s="1">
        <v>3593</v>
      </c>
      <c r="B7778" s="3">
        <v>42677.751388888886</v>
      </c>
      <c r="C7778" t="s">
        <v>76</v>
      </c>
      <c r="D7778">
        <v>1</v>
      </c>
    </row>
    <row r="7779" spans="1:4" x14ac:dyDescent="0.2">
      <c r="A7779" s="1">
        <v>3593</v>
      </c>
      <c r="B7779" s="3">
        <v>42677.751388888886</v>
      </c>
      <c r="C7779" t="s">
        <v>63</v>
      </c>
      <c r="D7779">
        <v>1</v>
      </c>
    </row>
    <row r="7780" spans="1:4" x14ac:dyDescent="0.2">
      <c r="A7780" s="1">
        <v>3593</v>
      </c>
      <c r="B7780" s="3">
        <v>42677.751388888886</v>
      </c>
      <c r="C7780" t="s">
        <v>69</v>
      </c>
      <c r="D7780">
        <v>1</v>
      </c>
    </row>
    <row r="7781" spans="1:4" x14ac:dyDescent="0.2">
      <c r="A7781" s="1">
        <v>3594</v>
      </c>
      <c r="B7781" s="3">
        <v>42677.751388888886</v>
      </c>
      <c r="C7781" t="s">
        <v>128</v>
      </c>
      <c r="D7781">
        <v>1</v>
      </c>
    </row>
    <row r="7782" spans="1:4" x14ac:dyDescent="0.2">
      <c r="A7782" s="1">
        <v>3595</v>
      </c>
      <c r="B7782" s="3">
        <v>42677.783333333333</v>
      </c>
      <c r="C7782" t="s">
        <v>5</v>
      </c>
      <c r="D7782">
        <v>1</v>
      </c>
    </row>
    <row r="7783" spans="1:4" x14ac:dyDescent="0.2">
      <c r="A7783" s="1">
        <v>3595</v>
      </c>
      <c r="B7783" s="3">
        <v>42677.783333333333</v>
      </c>
      <c r="C7783" t="s">
        <v>8</v>
      </c>
      <c r="D7783">
        <v>2</v>
      </c>
    </row>
    <row r="7784" spans="1:4" x14ac:dyDescent="0.2">
      <c r="A7784" s="1">
        <v>3595</v>
      </c>
      <c r="B7784" s="3">
        <v>42677.783333333333</v>
      </c>
      <c r="C7784" t="s">
        <v>12</v>
      </c>
      <c r="D7784">
        <v>1</v>
      </c>
    </row>
    <row r="7785" spans="1:4" x14ac:dyDescent="0.2">
      <c r="A7785" s="1">
        <v>3595</v>
      </c>
      <c r="B7785" s="3">
        <v>42677.783333333333</v>
      </c>
      <c r="C7785" t="s">
        <v>17</v>
      </c>
      <c r="D7785">
        <v>2</v>
      </c>
    </row>
    <row r="7786" spans="1:4" x14ac:dyDescent="0.2">
      <c r="A7786" s="1">
        <v>3595</v>
      </c>
      <c r="B7786" s="3">
        <v>42677.783333333333</v>
      </c>
      <c r="C7786" t="s">
        <v>19</v>
      </c>
      <c r="D7786">
        <v>1</v>
      </c>
    </row>
    <row r="7787" spans="1:4" x14ac:dyDescent="0.2">
      <c r="A7787" s="1">
        <v>3595</v>
      </c>
      <c r="B7787" s="3">
        <v>42677.783333333333</v>
      </c>
      <c r="C7787" t="s">
        <v>33</v>
      </c>
      <c r="D7787">
        <v>2</v>
      </c>
    </row>
    <row r="7788" spans="1:4" x14ac:dyDescent="0.2">
      <c r="A7788" s="1">
        <v>3595</v>
      </c>
      <c r="B7788" s="3">
        <v>42677.783333333333</v>
      </c>
      <c r="C7788" t="s">
        <v>89</v>
      </c>
      <c r="D7788">
        <v>1</v>
      </c>
    </row>
    <row r="7789" spans="1:4" x14ac:dyDescent="0.2">
      <c r="A7789" s="1">
        <v>3595</v>
      </c>
      <c r="B7789" s="3">
        <v>42677.783333333333</v>
      </c>
      <c r="C7789" t="s">
        <v>89</v>
      </c>
      <c r="D7789">
        <v>1</v>
      </c>
    </row>
    <row r="7790" spans="1:4" x14ac:dyDescent="0.2">
      <c r="A7790" s="1">
        <v>3596</v>
      </c>
      <c r="B7790" s="3">
        <v>42677.838194444441</v>
      </c>
      <c r="C7790" t="s">
        <v>96</v>
      </c>
      <c r="D7790">
        <v>1</v>
      </c>
    </row>
    <row r="7791" spans="1:4" x14ac:dyDescent="0.2">
      <c r="A7791" s="1">
        <v>3596</v>
      </c>
      <c r="B7791" s="3">
        <v>42677.838194444441</v>
      </c>
      <c r="C7791" t="s">
        <v>164</v>
      </c>
      <c r="D7791">
        <v>1</v>
      </c>
    </row>
    <row r="7792" spans="1:4" x14ac:dyDescent="0.2">
      <c r="A7792" s="1">
        <v>3597</v>
      </c>
      <c r="B7792" s="3">
        <v>42678.734722222223</v>
      </c>
      <c r="C7792" t="s">
        <v>12</v>
      </c>
      <c r="D7792">
        <v>1</v>
      </c>
    </row>
    <row r="7793" spans="1:4" x14ac:dyDescent="0.2">
      <c r="A7793" s="1">
        <v>3597</v>
      </c>
      <c r="B7793" s="3">
        <v>42678.734722222223</v>
      </c>
      <c r="C7793" t="s">
        <v>30</v>
      </c>
      <c r="D7793">
        <v>1</v>
      </c>
    </row>
    <row r="7794" spans="1:4" x14ac:dyDescent="0.2">
      <c r="A7794" s="1">
        <v>3597</v>
      </c>
      <c r="B7794" s="3">
        <v>42678.734722222223</v>
      </c>
      <c r="C7794" t="s">
        <v>32</v>
      </c>
      <c r="D7794">
        <v>1</v>
      </c>
    </row>
    <row r="7795" spans="1:4" x14ac:dyDescent="0.2">
      <c r="A7795" s="1">
        <v>3597</v>
      </c>
      <c r="B7795" s="3">
        <v>42678.734722222223</v>
      </c>
      <c r="C7795" t="s">
        <v>27</v>
      </c>
      <c r="D7795">
        <v>1</v>
      </c>
    </row>
    <row r="7796" spans="1:4" x14ac:dyDescent="0.2">
      <c r="A7796" s="1">
        <v>3597</v>
      </c>
      <c r="B7796" s="3">
        <v>42678.734722222223</v>
      </c>
      <c r="C7796" t="s">
        <v>61</v>
      </c>
      <c r="D7796">
        <v>1</v>
      </c>
    </row>
    <row r="7797" spans="1:4" x14ac:dyDescent="0.2">
      <c r="A7797" s="1">
        <v>3598</v>
      </c>
      <c r="B7797" s="3">
        <v>42678.765277777777</v>
      </c>
      <c r="C7797" t="s">
        <v>5</v>
      </c>
      <c r="D7797">
        <v>1</v>
      </c>
    </row>
    <row r="7798" spans="1:4" x14ac:dyDescent="0.2">
      <c r="A7798" s="1">
        <v>3598</v>
      </c>
      <c r="B7798" s="3">
        <v>42678.765277777777</v>
      </c>
      <c r="C7798" t="s">
        <v>3</v>
      </c>
      <c r="D7798">
        <v>1</v>
      </c>
    </row>
    <row r="7799" spans="1:4" x14ac:dyDescent="0.2">
      <c r="A7799" s="1">
        <v>3598</v>
      </c>
      <c r="B7799" s="3">
        <v>42678.765277777777</v>
      </c>
      <c r="C7799" t="s">
        <v>8</v>
      </c>
      <c r="D7799">
        <v>4</v>
      </c>
    </row>
    <row r="7800" spans="1:4" x14ac:dyDescent="0.2">
      <c r="A7800" s="1">
        <v>3598</v>
      </c>
      <c r="B7800" s="3">
        <v>42678.765277777777</v>
      </c>
      <c r="C7800" t="s">
        <v>12</v>
      </c>
      <c r="D7800">
        <v>1</v>
      </c>
    </row>
    <row r="7801" spans="1:4" x14ac:dyDescent="0.2">
      <c r="A7801" s="1">
        <v>3598</v>
      </c>
      <c r="B7801" s="3">
        <v>42678.765277777777</v>
      </c>
      <c r="C7801" t="s">
        <v>14</v>
      </c>
      <c r="D7801">
        <v>1</v>
      </c>
    </row>
    <row r="7802" spans="1:4" x14ac:dyDescent="0.2">
      <c r="A7802" s="1">
        <v>3598</v>
      </c>
      <c r="B7802" s="3">
        <v>42678.765277777777</v>
      </c>
      <c r="C7802" t="s">
        <v>17</v>
      </c>
      <c r="D7802">
        <v>1</v>
      </c>
    </row>
    <row r="7803" spans="1:4" x14ac:dyDescent="0.2">
      <c r="A7803" s="1">
        <v>3598</v>
      </c>
      <c r="B7803" s="3">
        <v>42678.765277777777</v>
      </c>
      <c r="C7803" t="s">
        <v>95</v>
      </c>
      <c r="D7803">
        <v>1</v>
      </c>
    </row>
    <row r="7804" spans="1:4" x14ac:dyDescent="0.2">
      <c r="A7804" s="1">
        <v>3598</v>
      </c>
      <c r="B7804" s="3">
        <v>42678.765277777777</v>
      </c>
      <c r="C7804" t="s">
        <v>96</v>
      </c>
      <c r="D7804">
        <v>1</v>
      </c>
    </row>
    <row r="7805" spans="1:4" x14ac:dyDescent="0.2">
      <c r="A7805" s="1">
        <v>3598</v>
      </c>
      <c r="B7805" s="3">
        <v>42678.765277777777</v>
      </c>
      <c r="C7805" t="s">
        <v>171</v>
      </c>
      <c r="D7805">
        <v>1</v>
      </c>
    </row>
    <row r="7806" spans="1:4" x14ac:dyDescent="0.2">
      <c r="A7806" s="1">
        <v>3599</v>
      </c>
      <c r="B7806" s="3">
        <v>42678.78402777778</v>
      </c>
      <c r="C7806" t="s">
        <v>5</v>
      </c>
      <c r="D7806">
        <v>1</v>
      </c>
    </row>
    <row r="7807" spans="1:4" x14ac:dyDescent="0.2">
      <c r="A7807" s="1">
        <v>3599</v>
      </c>
      <c r="B7807" s="3">
        <v>42678.78402777778</v>
      </c>
      <c r="C7807" t="s">
        <v>3</v>
      </c>
      <c r="D7807">
        <v>1</v>
      </c>
    </row>
    <row r="7808" spans="1:4" x14ac:dyDescent="0.2">
      <c r="A7808" s="1">
        <v>3599</v>
      </c>
      <c r="B7808" s="3">
        <v>42678.78402777778</v>
      </c>
      <c r="C7808" t="s">
        <v>4</v>
      </c>
      <c r="D7808">
        <v>1</v>
      </c>
    </row>
    <row r="7809" spans="1:4" x14ac:dyDescent="0.2">
      <c r="A7809" s="1">
        <v>3599</v>
      </c>
      <c r="B7809" s="3">
        <v>42678.78402777778</v>
      </c>
      <c r="C7809" t="s">
        <v>7</v>
      </c>
      <c r="D7809">
        <v>1</v>
      </c>
    </row>
    <row r="7810" spans="1:4" x14ac:dyDescent="0.2">
      <c r="A7810" s="1">
        <v>3599</v>
      </c>
      <c r="B7810" s="3">
        <v>42678.78402777778</v>
      </c>
      <c r="C7810" t="s">
        <v>8</v>
      </c>
      <c r="D7810">
        <v>4</v>
      </c>
    </row>
    <row r="7811" spans="1:4" x14ac:dyDescent="0.2">
      <c r="A7811" s="1">
        <v>3599</v>
      </c>
      <c r="B7811" s="3">
        <v>42678.78402777778</v>
      </c>
      <c r="C7811" t="s">
        <v>19</v>
      </c>
      <c r="D7811">
        <v>1</v>
      </c>
    </row>
    <row r="7812" spans="1:4" x14ac:dyDescent="0.2">
      <c r="A7812" s="1">
        <v>3599</v>
      </c>
      <c r="B7812" s="3">
        <v>42678.78402777778</v>
      </c>
      <c r="C7812" t="s">
        <v>17</v>
      </c>
      <c r="D7812">
        <v>1</v>
      </c>
    </row>
    <row r="7813" spans="1:4" x14ac:dyDescent="0.2">
      <c r="A7813" s="1">
        <v>3599</v>
      </c>
      <c r="B7813" s="3">
        <v>42678.78402777778</v>
      </c>
      <c r="C7813" t="s">
        <v>33</v>
      </c>
      <c r="D7813">
        <v>1</v>
      </c>
    </row>
    <row r="7814" spans="1:4" x14ac:dyDescent="0.2">
      <c r="A7814" s="1">
        <v>3599</v>
      </c>
      <c r="B7814" s="3">
        <v>42678.78402777778</v>
      </c>
      <c r="C7814" t="s">
        <v>61</v>
      </c>
      <c r="D7814">
        <v>1</v>
      </c>
    </row>
    <row r="7815" spans="1:4" x14ac:dyDescent="0.2">
      <c r="A7815" s="1">
        <v>3599</v>
      </c>
      <c r="B7815" s="3">
        <v>42678.78402777778</v>
      </c>
      <c r="C7815" t="s">
        <v>96</v>
      </c>
      <c r="D7815">
        <v>1</v>
      </c>
    </row>
    <row r="7816" spans="1:4" x14ac:dyDescent="0.2">
      <c r="A7816" s="1">
        <v>3600</v>
      </c>
      <c r="B7816" s="3">
        <v>42678.793055555558</v>
      </c>
      <c r="C7816" t="s">
        <v>12</v>
      </c>
      <c r="D7816">
        <v>1</v>
      </c>
    </row>
    <row r="7817" spans="1:4" x14ac:dyDescent="0.2">
      <c r="A7817" s="1">
        <v>3600</v>
      </c>
      <c r="B7817" s="3">
        <v>42678.793055555558</v>
      </c>
      <c r="C7817" t="s">
        <v>18</v>
      </c>
      <c r="D7817">
        <v>1</v>
      </c>
    </row>
    <row r="7818" spans="1:4" x14ac:dyDescent="0.2">
      <c r="A7818" s="1">
        <v>3600</v>
      </c>
      <c r="B7818" s="3">
        <v>42678.793055555558</v>
      </c>
      <c r="C7818" t="s">
        <v>17</v>
      </c>
      <c r="D7818">
        <v>1</v>
      </c>
    </row>
    <row r="7819" spans="1:4" x14ac:dyDescent="0.2">
      <c r="A7819" s="1">
        <v>3600</v>
      </c>
      <c r="B7819" s="3">
        <v>42678.793055555558</v>
      </c>
      <c r="C7819" t="s">
        <v>28</v>
      </c>
      <c r="D7819">
        <v>2</v>
      </c>
    </row>
    <row r="7820" spans="1:4" x14ac:dyDescent="0.2">
      <c r="A7820" s="1">
        <v>3600</v>
      </c>
      <c r="B7820" s="3">
        <v>42678.793055555558</v>
      </c>
      <c r="C7820" t="s">
        <v>69</v>
      </c>
      <c r="D7820">
        <v>1</v>
      </c>
    </row>
    <row r="7821" spans="1:4" x14ac:dyDescent="0.2">
      <c r="A7821" s="1">
        <v>3600</v>
      </c>
      <c r="B7821" s="3">
        <v>42678.793055555558</v>
      </c>
      <c r="C7821" t="s">
        <v>66</v>
      </c>
      <c r="D7821">
        <v>1</v>
      </c>
    </row>
    <row r="7822" spans="1:4" x14ac:dyDescent="0.2">
      <c r="A7822" s="1">
        <v>3600</v>
      </c>
      <c r="B7822" s="3">
        <v>42678.793055555558</v>
      </c>
      <c r="C7822" t="s">
        <v>86</v>
      </c>
      <c r="D7822">
        <v>1</v>
      </c>
    </row>
    <row r="7823" spans="1:4" x14ac:dyDescent="0.2">
      <c r="A7823" s="1">
        <v>3600</v>
      </c>
      <c r="B7823" s="3">
        <v>42678.793055555558</v>
      </c>
      <c r="C7823" t="s">
        <v>96</v>
      </c>
      <c r="D7823">
        <v>1</v>
      </c>
    </row>
    <row r="7824" spans="1:4" x14ac:dyDescent="0.2">
      <c r="A7824" s="1">
        <v>3600</v>
      </c>
      <c r="B7824" s="3">
        <v>42678.793055555558</v>
      </c>
      <c r="C7824" t="s">
        <v>134</v>
      </c>
      <c r="D7824">
        <v>1</v>
      </c>
    </row>
    <row r="7825" spans="1:4" x14ac:dyDescent="0.2">
      <c r="A7825" s="1">
        <v>3600</v>
      </c>
      <c r="B7825" s="3">
        <v>42678.793055555558</v>
      </c>
      <c r="C7825" t="s">
        <v>162</v>
      </c>
      <c r="D7825">
        <v>1</v>
      </c>
    </row>
    <row r="7826" spans="1:4" x14ac:dyDescent="0.2">
      <c r="A7826" s="1">
        <v>3601</v>
      </c>
      <c r="B7826" s="3">
        <v>42678.794444444444</v>
      </c>
      <c r="C7826" t="s">
        <v>4</v>
      </c>
      <c r="D7826">
        <v>2</v>
      </c>
    </row>
    <row r="7827" spans="1:4" x14ac:dyDescent="0.2">
      <c r="A7827" s="1">
        <v>3601</v>
      </c>
      <c r="B7827" s="3">
        <v>42678.794444444444</v>
      </c>
      <c r="C7827" t="s">
        <v>8</v>
      </c>
      <c r="D7827">
        <v>5</v>
      </c>
    </row>
    <row r="7828" spans="1:4" x14ac:dyDescent="0.2">
      <c r="A7828" s="1">
        <v>3601</v>
      </c>
      <c r="B7828" s="3">
        <v>42678.794444444444</v>
      </c>
      <c r="C7828" t="s">
        <v>15</v>
      </c>
      <c r="D7828">
        <v>1</v>
      </c>
    </row>
    <row r="7829" spans="1:4" x14ac:dyDescent="0.2">
      <c r="A7829" s="1">
        <v>3601</v>
      </c>
      <c r="B7829" s="3">
        <v>42678.794444444444</v>
      </c>
      <c r="C7829" t="s">
        <v>32</v>
      </c>
      <c r="D7829">
        <v>2</v>
      </c>
    </row>
    <row r="7830" spans="1:4" x14ac:dyDescent="0.2">
      <c r="A7830" s="1">
        <v>3601</v>
      </c>
      <c r="B7830" s="3">
        <v>42678.794444444444</v>
      </c>
      <c r="C7830" t="s">
        <v>61</v>
      </c>
      <c r="D7830">
        <v>1</v>
      </c>
    </row>
    <row r="7831" spans="1:4" x14ac:dyDescent="0.2">
      <c r="A7831" s="1">
        <v>3601</v>
      </c>
      <c r="B7831" s="3">
        <v>42678.794444444444</v>
      </c>
      <c r="C7831" t="s">
        <v>88</v>
      </c>
      <c r="D7831">
        <v>1</v>
      </c>
    </row>
    <row r="7832" spans="1:4" x14ac:dyDescent="0.2">
      <c r="A7832" s="1">
        <v>3601</v>
      </c>
      <c r="B7832" s="3">
        <v>42678.794444444444</v>
      </c>
      <c r="C7832" t="s">
        <v>96</v>
      </c>
      <c r="D7832">
        <v>1</v>
      </c>
    </row>
    <row r="7833" spans="1:4" x14ac:dyDescent="0.2">
      <c r="A7833" s="1">
        <v>3602</v>
      </c>
      <c r="B7833" s="3">
        <v>42678.808333333334</v>
      </c>
      <c r="C7833" t="s">
        <v>8</v>
      </c>
      <c r="D7833">
        <v>5</v>
      </c>
    </row>
    <row r="7834" spans="1:4" x14ac:dyDescent="0.2">
      <c r="A7834" s="1">
        <v>3602</v>
      </c>
      <c r="B7834" s="3">
        <v>42678.808333333334</v>
      </c>
      <c r="C7834" t="s">
        <v>12</v>
      </c>
      <c r="D7834">
        <v>2</v>
      </c>
    </row>
    <row r="7835" spans="1:4" x14ac:dyDescent="0.2">
      <c r="A7835" s="1">
        <v>3602</v>
      </c>
      <c r="B7835" s="3">
        <v>42678.808333333334</v>
      </c>
      <c r="C7835" t="s">
        <v>17</v>
      </c>
      <c r="D7835">
        <v>2</v>
      </c>
    </row>
    <row r="7836" spans="1:4" x14ac:dyDescent="0.2">
      <c r="A7836" s="1">
        <v>3602</v>
      </c>
      <c r="B7836" s="3">
        <v>42678.808333333334</v>
      </c>
      <c r="C7836" t="s">
        <v>61</v>
      </c>
      <c r="D7836">
        <v>1</v>
      </c>
    </row>
    <row r="7837" spans="1:4" x14ac:dyDescent="0.2">
      <c r="A7837" s="1">
        <v>3602</v>
      </c>
      <c r="B7837" s="3">
        <v>42678.808333333334</v>
      </c>
      <c r="C7837" t="s">
        <v>86</v>
      </c>
      <c r="D7837">
        <v>3</v>
      </c>
    </row>
    <row r="7838" spans="1:4" x14ac:dyDescent="0.2">
      <c r="A7838" s="1">
        <v>3602</v>
      </c>
      <c r="B7838" s="3">
        <v>42678.808333333334</v>
      </c>
      <c r="C7838" t="s">
        <v>88</v>
      </c>
      <c r="D7838">
        <v>1</v>
      </c>
    </row>
    <row r="7839" spans="1:4" x14ac:dyDescent="0.2">
      <c r="A7839" s="1">
        <v>3602</v>
      </c>
      <c r="B7839" s="3">
        <v>42678.808333333334</v>
      </c>
      <c r="C7839" t="s">
        <v>160</v>
      </c>
      <c r="D7839">
        <v>1</v>
      </c>
    </row>
    <row r="7840" spans="1:4" x14ac:dyDescent="0.2">
      <c r="A7840" s="1">
        <v>3603</v>
      </c>
      <c r="B7840" s="3">
        <v>42678.818055555559</v>
      </c>
      <c r="C7840" t="s">
        <v>20</v>
      </c>
      <c r="D7840">
        <v>1</v>
      </c>
    </row>
    <row r="7841" spans="1:4" x14ac:dyDescent="0.2">
      <c r="A7841" s="1">
        <v>3603</v>
      </c>
      <c r="B7841" s="3">
        <v>42678.818055555559</v>
      </c>
      <c r="C7841" t="s">
        <v>15</v>
      </c>
      <c r="D7841">
        <v>1</v>
      </c>
    </row>
    <row r="7842" spans="1:4" x14ac:dyDescent="0.2">
      <c r="A7842" s="1">
        <v>3603</v>
      </c>
      <c r="B7842" s="3">
        <v>42678.818055555559</v>
      </c>
      <c r="C7842" t="s">
        <v>21</v>
      </c>
      <c r="D7842">
        <v>1</v>
      </c>
    </row>
    <row r="7843" spans="1:4" x14ac:dyDescent="0.2">
      <c r="A7843" s="1">
        <v>3603</v>
      </c>
      <c r="B7843" s="3">
        <v>42678.818055555559</v>
      </c>
      <c r="C7843" t="s">
        <v>17</v>
      </c>
      <c r="D7843">
        <v>1</v>
      </c>
    </row>
    <row r="7844" spans="1:4" x14ac:dyDescent="0.2">
      <c r="A7844" s="1">
        <v>3603</v>
      </c>
      <c r="B7844" s="3">
        <v>42678.818055555559</v>
      </c>
      <c r="C7844" t="s">
        <v>67</v>
      </c>
      <c r="D7844">
        <v>1</v>
      </c>
    </row>
    <row r="7845" spans="1:4" x14ac:dyDescent="0.2">
      <c r="A7845" s="1">
        <v>3603</v>
      </c>
      <c r="B7845" s="3">
        <v>42678.818055555559</v>
      </c>
      <c r="C7845" t="s">
        <v>118</v>
      </c>
      <c r="D7845">
        <v>1</v>
      </c>
    </row>
    <row r="7846" spans="1:4" x14ac:dyDescent="0.2">
      <c r="A7846" s="1">
        <v>3603</v>
      </c>
      <c r="B7846" s="3">
        <v>42678.818055555559</v>
      </c>
      <c r="C7846" t="s">
        <v>145</v>
      </c>
      <c r="D7846">
        <v>1</v>
      </c>
    </row>
    <row r="7847" spans="1:4" x14ac:dyDescent="0.2">
      <c r="A7847" s="1">
        <v>3603</v>
      </c>
      <c r="B7847" s="3">
        <v>42678.818055555559</v>
      </c>
      <c r="C7847" t="s">
        <v>160</v>
      </c>
      <c r="D7847">
        <v>1</v>
      </c>
    </row>
    <row r="7848" spans="1:4" x14ac:dyDescent="0.2">
      <c r="A7848" s="1">
        <v>3604</v>
      </c>
      <c r="B7848" s="3">
        <v>42678.84097222222</v>
      </c>
      <c r="C7848" t="s">
        <v>17</v>
      </c>
      <c r="D7848">
        <v>2</v>
      </c>
    </row>
    <row r="7849" spans="1:4" x14ac:dyDescent="0.2">
      <c r="A7849" s="1">
        <v>3604</v>
      </c>
      <c r="B7849" s="3">
        <v>42678.84097222222</v>
      </c>
      <c r="C7849" t="s">
        <v>18</v>
      </c>
      <c r="D7849">
        <v>1</v>
      </c>
    </row>
    <row r="7850" spans="1:4" x14ac:dyDescent="0.2">
      <c r="A7850" s="1">
        <v>3604</v>
      </c>
      <c r="B7850" s="3">
        <v>42678.84097222222</v>
      </c>
      <c r="C7850" t="s">
        <v>53</v>
      </c>
      <c r="D7850">
        <v>1</v>
      </c>
    </row>
    <row r="7851" spans="1:4" x14ac:dyDescent="0.2">
      <c r="A7851" s="1">
        <v>3604</v>
      </c>
      <c r="B7851" s="3">
        <v>42678.84097222222</v>
      </c>
      <c r="C7851" t="s">
        <v>96</v>
      </c>
      <c r="D7851">
        <v>1</v>
      </c>
    </row>
    <row r="7852" spans="1:4" x14ac:dyDescent="0.2">
      <c r="A7852" s="1">
        <v>3604</v>
      </c>
      <c r="B7852" s="3">
        <v>42678.84097222222</v>
      </c>
      <c r="C7852" t="s">
        <v>142</v>
      </c>
      <c r="D7852">
        <v>1</v>
      </c>
    </row>
    <row r="7853" spans="1:4" x14ac:dyDescent="0.2">
      <c r="A7853" s="1">
        <v>3605</v>
      </c>
      <c r="B7853" s="3">
        <v>42678.929861111108</v>
      </c>
      <c r="C7853" t="s">
        <v>155</v>
      </c>
      <c r="D7853">
        <v>1</v>
      </c>
    </row>
    <row r="7854" spans="1:4" x14ac:dyDescent="0.2">
      <c r="A7854" s="1">
        <v>3605</v>
      </c>
      <c r="B7854" s="3">
        <v>42678.929861111108</v>
      </c>
      <c r="C7854" t="s">
        <v>158</v>
      </c>
      <c r="D7854">
        <v>1</v>
      </c>
    </row>
    <row r="7855" spans="1:4" x14ac:dyDescent="0.2">
      <c r="A7855" s="1">
        <v>3606</v>
      </c>
      <c r="B7855" s="3">
        <v>42679.544444444444</v>
      </c>
      <c r="C7855" t="s">
        <v>34</v>
      </c>
      <c r="D7855">
        <v>2</v>
      </c>
    </row>
    <row r="7856" spans="1:4" x14ac:dyDescent="0.2">
      <c r="A7856" s="1">
        <v>3606</v>
      </c>
      <c r="B7856" s="3">
        <v>42679.544444444444</v>
      </c>
      <c r="C7856" t="s">
        <v>92</v>
      </c>
      <c r="D7856">
        <v>3</v>
      </c>
    </row>
    <row r="7857" spans="1:4" x14ac:dyDescent="0.2">
      <c r="A7857" s="1">
        <v>3607</v>
      </c>
      <c r="B7857" s="3">
        <v>42679.739583333336</v>
      </c>
      <c r="C7857" t="s">
        <v>17</v>
      </c>
      <c r="D7857">
        <v>1</v>
      </c>
    </row>
    <row r="7858" spans="1:4" x14ac:dyDescent="0.2">
      <c r="A7858" s="1">
        <v>3607</v>
      </c>
      <c r="B7858" s="3">
        <v>42679.739583333336</v>
      </c>
      <c r="C7858" t="s">
        <v>33</v>
      </c>
      <c r="D7858">
        <v>1</v>
      </c>
    </row>
    <row r="7859" spans="1:4" x14ac:dyDescent="0.2">
      <c r="A7859" s="1">
        <v>3607</v>
      </c>
      <c r="B7859" s="3">
        <v>42679.739583333336</v>
      </c>
      <c r="C7859" t="s">
        <v>45</v>
      </c>
      <c r="D7859">
        <v>1</v>
      </c>
    </row>
    <row r="7860" spans="1:4" x14ac:dyDescent="0.2">
      <c r="A7860" s="1">
        <v>3607</v>
      </c>
      <c r="B7860" s="3">
        <v>42679.739583333336</v>
      </c>
      <c r="C7860" t="s">
        <v>61</v>
      </c>
      <c r="D7860">
        <v>1</v>
      </c>
    </row>
    <row r="7861" spans="1:4" x14ac:dyDescent="0.2">
      <c r="A7861" s="1">
        <v>3607</v>
      </c>
      <c r="B7861" s="3">
        <v>42679.739583333336</v>
      </c>
      <c r="C7861" t="s">
        <v>143</v>
      </c>
      <c r="D7861">
        <v>1</v>
      </c>
    </row>
    <row r="7862" spans="1:4" x14ac:dyDescent="0.2">
      <c r="A7862" s="1">
        <v>3609</v>
      </c>
      <c r="B7862" s="3">
        <v>42679.746527777781</v>
      </c>
      <c r="C7862" t="s">
        <v>5</v>
      </c>
      <c r="D7862">
        <v>1</v>
      </c>
    </row>
    <row r="7863" spans="1:4" x14ac:dyDescent="0.2">
      <c r="A7863" s="1">
        <v>3609</v>
      </c>
      <c r="B7863" s="3">
        <v>42679.746527777781</v>
      </c>
      <c r="C7863" t="s">
        <v>18</v>
      </c>
      <c r="D7863">
        <v>1</v>
      </c>
    </row>
    <row r="7864" spans="1:4" x14ac:dyDescent="0.2">
      <c r="A7864" s="1">
        <v>3609</v>
      </c>
      <c r="B7864" s="3">
        <v>42679.746527777781</v>
      </c>
      <c r="C7864" t="s">
        <v>17</v>
      </c>
      <c r="D7864">
        <v>1</v>
      </c>
    </row>
    <row r="7865" spans="1:4" x14ac:dyDescent="0.2">
      <c r="A7865" s="1">
        <v>3609</v>
      </c>
      <c r="B7865" s="3">
        <v>42679.746527777781</v>
      </c>
      <c r="C7865" t="s">
        <v>61</v>
      </c>
      <c r="D7865">
        <v>1</v>
      </c>
    </row>
    <row r="7866" spans="1:4" x14ac:dyDescent="0.2">
      <c r="A7866" s="1">
        <v>3609</v>
      </c>
      <c r="B7866" s="3">
        <v>42679.746527777781</v>
      </c>
      <c r="C7866" t="s">
        <v>86</v>
      </c>
      <c r="D7866">
        <v>1</v>
      </c>
    </row>
    <row r="7867" spans="1:4" x14ac:dyDescent="0.2">
      <c r="A7867" s="1">
        <v>3609</v>
      </c>
      <c r="B7867" s="3">
        <v>42679.746527777781</v>
      </c>
      <c r="C7867" t="s">
        <v>121</v>
      </c>
      <c r="D7867">
        <v>1</v>
      </c>
    </row>
    <row r="7868" spans="1:4" x14ac:dyDescent="0.2">
      <c r="A7868" s="1">
        <v>3610</v>
      </c>
      <c r="B7868" s="3">
        <v>42679.750694444447</v>
      </c>
      <c r="C7868" t="s">
        <v>4</v>
      </c>
      <c r="D7868">
        <v>1</v>
      </c>
    </row>
    <row r="7869" spans="1:4" x14ac:dyDescent="0.2">
      <c r="A7869" s="1">
        <v>3610</v>
      </c>
      <c r="B7869" s="3">
        <v>42679.750694444447</v>
      </c>
      <c r="C7869" t="s">
        <v>12</v>
      </c>
      <c r="D7869">
        <v>1</v>
      </c>
    </row>
    <row r="7870" spans="1:4" x14ac:dyDescent="0.2">
      <c r="A7870" s="1">
        <v>3610</v>
      </c>
      <c r="B7870" s="3">
        <v>42679.750694444447</v>
      </c>
      <c r="C7870" t="s">
        <v>56</v>
      </c>
      <c r="D7870">
        <v>1</v>
      </c>
    </row>
    <row r="7871" spans="1:4" x14ac:dyDescent="0.2">
      <c r="A7871" s="1">
        <v>3610</v>
      </c>
      <c r="B7871" s="3">
        <v>42679.750694444447</v>
      </c>
      <c r="C7871" t="s">
        <v>158</v>
      </c>
      <c r="D7871">
        <v>1</v>
      </c>
    </row>
    <row r="7872" spans="1:4" x14ac:dyDescent="0.2">
      <c r="A7872" s="1">
        <v>3611</v>
      </c>
      <c r="B7872" s="3">
        <v>42679.751388888886</v>
      </c>
      <c r="C7872" t="s">
        <v>5</v>
      </c>
      <c r="D7872">
        <v>1</v>
      </c>
    </row>
    <row r="7873" spans="1:4" x14ac:dyDescent="0.2">
      <c r="A7873" s="1">
        <v>3611</v>
      </c>
      <c r="B7873" s="3">
        <v>42679.751388888886</v>
      </c>
      <c r="C7873" t="s">
        <v>8</v>
      </c>
      <c r="D7873">
        <v>1</v>
      </c>
    </row>
    <row r="7874" spans="1:4" x14ac:dyDescent="0.2">
      <c r="A7874" s="1">
        <v>3611</v>
      </c>
      <c r="B7874" s="3">
        <v>42679.751388888886</v>
      </c>
      <c r="C7874" t="s">
        <v>17</v>
      </c>
      <c r="D7874">
        <v>1</v>
      </c>
    </row>
    <row r="7875" spans="1:4" x14ac:dyDescent="0.2">
      <c r="A7875" s="1">
        <v>3611</v>
      </c>
      <c r="B7875" s="3">
        <v>42679.751388888886</v>
      </c>
      <c r="C7875" t="s">
        <v>22</v>
      </c>
      <c r="D7875">
        <v>1</v>
      </c>
    </row>
    <row r="7876" spans="1:4" x14ac:dyDescent="0.2">
      <c r="A7876" s="1">
        <v>3611</v>
      </c>
      <c r="B7876" s="3">
        <v>42679.751388888886</v>
      </c>
      <c r="C7876" t="s">
        <v>33</v>
      </c>
      <c r="D7876">
        <v>1</v>
      </c>
    </row>
    <row r="7877" spans="1:4" x14ac:dyDescent="0.2">
      <c r="A7877" s="1">
        <v>3611</v>
      </c>
      <c r="B7877" s="3">
        <v>42679.751388888886</v>
      </c>
      <c r="C7877" t="s">
        <v>89</v>
      </c>
      <c r="D7877">
        <v>1</v>
      </c>
    </row>
    <row r="7878" spans="1:4" x14ac:dyDescent="0.2">
      <c r="A7878" s="1">
        <v>3611</v>
      </c>
      <c r="B7878" s="3">
        <v>42679.751388888886</v>
      </c>
      <c r="C7878" t="s">
        <v>133</v>
      </c>
      <c r="D7878">
        <v>1</v>
      </c>
    </row>
    <row r="7879" spans="1:4" x14ac:dyDescent="0.2">
      <c r="A7879" s="1">
        <v>3611</v>
      </c>
      <c r="B7879" s="3">
        <v>42679.751388888886</v>
      </c>
      <c r="C7879" t="s">
        <v>155</v>
      </c>
      <c r="D7879">
        <v>1</v>
      </c>
    </row>
    <row r="7880" spans="1:4" x14ac:dyDescent="0.2">
      <c r="A7880" s="1">
        <v>3612</v>
      </c>
      <c r="B7880" s="3">
        <v>42679.770138888889</v>
      </c>
      <c r="C7880" t="s">
        <v>12</v>
      </c>
      <c r="D7880">
        <v>1</v>
      </c>
    </row>
    <row r="7881" spans="1:4" x14ac:dyDescent="0.2">
      <c r="A7881" s="1">
        <v>3612</v>
      </c>
      <c r="B7881" s="3">
        <v>42679.770138888889</v>
      </c>
      <c r="C7881" t="s">
        <v>76</v>
      </c>
      <c r="D7881">
        <v>1</v>
      </c>
    </row>
    <row r="7882" spans="1:4" x14ac:dyDescent="0.2">
      <c r="A7882" s="1">
        <v>3612</v>
      </c>
      <c r="B7882" s="3">
        <v>42679.770138888889</v>
      </c>
      <c r="C7882" t="s">
        <v>63</v>
      </c>
      <c r="D7882">
        <v>1</v>
      </c>
    </row>
    <row r="7883" spans="1:4" x14ac:dyDescent="0.2">
      <c r="A7883" s="1">
        <v>3612</v>
      </c>
      <c r="B7883" s="3">
        <v>42679.770138888889</v>
      </c>
      <c r="C7883" t="s">
        <v>64</v>
      </c>
      <c r="D7883">
        <v>1</v>
      </c>
    </row>
    <row r="7884" spans="1:4" x14ac:dyDescent="0.2">
      <c r="A7884" s="1">
        <v>3612</v>
      </c>
      <c r="B7884" s="3">
        <v>42679.770138888889</v>
      </c>
      <c r="C7884" t="s">
        <v>87</v>
      </c>
      <c r="D7884">
        <v>1</v>
      </c>
    </row>
    <row r="7885" spans="1:4" x14ac:dyDescent="0.2">
      <c r="A7885" s="1">
        <v>3612</v>
      </c>
      <c r="B7885" s="3">
        <v>42679.770138888889</v>
      </c>
      <c r="C7885" t="s">
        <v>160</v>
      </c>
      <c r="D7885">
        <v>1</v>
      </c>
    </row>
    <row r="7886" spans="1:4" x14ac:dyDescent="0.2">
      <c r="A7886" s="1">
        <v>3613</v>
      </c>
      <c r="B7886" s="3">
        <v>42679.777777777781</v>
      </c>
      <c r="C7886" t="s">
        <v>33</v>
      </c>
      <c r="D7886">
        <v>1</v>
      </c>
    </row>
    <row r="7887" spans="1:4" x14ac:dyDescent="0.2">
      <c r="A7887" s="1">
        <v>3613</v>
      </c>
      <c r="B7887" s="3">
        <v>42679.777777777781</v>
      </c>
      <c r="C7887" t="s">
        <v>64</v>
      </c>
      <c r="D7887">
        <v>1</v>
      </c>
    </row>
    <row r="7888" spans="1:4" x14ac:dyDescent="0.2">
      <c r="A7888" s="1">
        <v>3613</v>
      </c>
      <c r="B7888" s="3">
        <v>42679.777777777781</v>
      </c>
      <c r="C7888" t="s">
        <v>95</v>
      </c>
      <c r="D7888">
        <v>1</v>
      </c>
    </row>
    <row r="7889" spans="1:4" x14ac:dyDescent="0.2">
      <c r="A7889" s="1">
        <v>3613</v>
      </c>
      <c r="B7889" s="3">
        <v>42679.777777777781</v>
      </c>
      <c r="C7889" t="s">
        <v>113</v>
      </c>
      <c r="D7889">
        <v>1</v>
      </c>
    </row>
    <row r="7890" spans="1:4" x14ac:dyDescent="0.2">
      <c r="A7890" s="1">
        <v>3614</v>
      </c>
      <c r="B7890" s="3">
        <v>42679.780555555553</v>
      </c>
      <c r="C7890" t="s">
        <v>17</v>
      </c>
      <c r="D7890">
        <v>1</v>
      </c>
    </row>
    <row r="7891" spans="1:4" x14ac:dyDescent="0.2">
      <c r="A7891" s="1">
        <v>3614</v>
      </c>
      <c r="B7891" s="3">
        <v>42679.780555555553</v>
      </c>
      <c r="C7891" t="s">
        <v>103</v>
      </c>
      <c r="D7891">
        <v>1</v>
      </c>
    </row>
    <row r="7892" spans="1:4" x14ac:dyDescent="0.2">
      <c r="A7892" s="1">
        <v>3614</v>
      </c>
      <c r="B7892" s="3">
        <v>42679.780555555553</v>
      </c>
      <c r="C7892" t="s">
        <v>96</v>
      </c>
      <c r="D7892">
        <v>1</v>
      </c>
    </row>
    <row r="7893" spans="1:4" x14ac:dyDescent="0.2">
      <c r="A7893" s="1">
        <v>3615</v>
      </c>
      <c r="B7893" s="3">
        <v>42679.786111111112</v>
      </c>
      <c r="C7893" t="s">
        <v>12</v>
      </c>
      <c r="D7893">
        <v>1</v>
      </c>
    </row>
    <row r="7894" spans="1:4" x14ac:dyDescent="0.2">
      <c r="A7894" s="1">
        <v>3615</v>
      </c>
      <c r="B7894" s="3">
        <v>42679.786111111112</v>
      </c>
      <c r="C7894" t="s">
        <v>14</v>
      </c>
      <c r="D7894">
        <v>2</v>
      </c>
    </row>
    <row r="7895" spans="1:4" x14ac:dyDescent="0.2">
      <c r="A7895" s="1">
        <v>3615</v>
      </c>
      <c r="B7895" s="3">
        <v>42679.786111111112</v>
      </c>
      <c r="C7895" t="s">
        <v>17</v>
      </c>
      <c r="D7895">
        <v>1</v>
      </c>
    </row>
    <row r="7896" spans="1:4" x14ac:dyDescent="0.2">
      <c r="A7896" s="1">
        <v>3615</v>
      </c>
      <c r="B7896" s="3">
        <v>42679.786111111112</v>
      </c>
      <c r="C7896" t="s">
        <v>61</v>
      </c>
      <c r="D7896">
        <v>1</v>
      </c>
    </row>
    <row r="7897" spans="1:4" x14ac:dyDescent="0.2">
      <c r="A7897" s="1">
        <v>3615</v>
      </c>
      <c r="B7897" s="3">
        <v>42679.786111111112</v>
      </c>
      <c r="C7897" t="s">
        <v>86</v>
      </c>
      <c r="D7897">
        <v>1</v>
      </c>
    </row>
    <row r="7898" spans="1:4" x14ac:dyDescent="0.2">
      <c r="A7898" s="1">
        <v>3615</v>
      </c>
      <c r="B7898" s="3">
        <v>42679.786111111112</v>
      </c>
      <c r="C7898" t="s">
        <v>118</v>
      </c>
      <c r="D7898">
        <v>1</v>
      </c>
    </row>
    <row r="7899" spans="1:4" x14ac:dyDescent="0.2">
      <c r="A7899" s="1">
        <v>3616</v>
      </c>
      <c r="B7899" s="3">
        <v>42679.793055555558</v>
      </c>
      <c r="C7899" t="s">
        <v>8</v>
      </c>
      <c r="D7899">
        <v>3</v>
      </c>
    </row>
    <row r="7900" spans="1:4" x14ac:dyDescent="0.2">
      <c r="A7900" s="1">
        <v>3616</v>
      </c>
      <c r="B7900" s="3">
        <v>42679.793055555558</v>
      </c>
      <c r="C7900" t="s">
        <v>12</v>
      </c>
      <c r="D7900">
        <v>1</v>
      </c>
    </row>
    <row r="7901" spans="1:4" x14ac:dyDescent="0.2">
      <c r="A7901" s="1">
        <v>3616</v>
      </c>
      <c r="B7901" s="3">
        <v>42679.793055555558</v>
      </c>
      <c r="C7901" t="s">
        <v>17</v>
      </c>
      <c r="D7901">
        <v>3</v>
      </c>
    </row>
    <row r="7902" spans="1:4" x14ac:dyDescent="0.2">
      <c r="A7902" s="1">
        <v>3616</v>
      </c>
      <c r="B7902" s="3">
        <v>42679.793055555558</v>
      </c>
      <c r="C7902" t="s">
        <v>61</v>
      </c>
      <c r="D7902">
        <v>1</v>
      </c>
    </row>
    <row r="7903" spans="1:4" x14ac:dyDescent="0.2">
      <c r="A7903" s="1">
        <v>3616</v>
      </c>
      <c r="B7903" s="3">
        <v>42679.793055555558</v>
      </c>
      <c r="C7903" t="s">
        <v>66</v>
      </c>
      <c r="D7903">
        <v>1</v>
      </c>
    </row>
    <row r="7904" spans="1:4" x14ac:dyDescent="0.2">
      <c r="A7904" s="1">
        <v>3616</v>
      </c>
      <c r="B7904" s="3">
        <v>42679.793055555558</v>
      </c>
      <c r="C7904" t="s">
        <v>87</v>
      </c>
      <c r="D7904">
        <v>1</v>
      </c>
    </row>
    <row r="7905" spans="1:4" x14ac:dyDescent="0.2">
      <c r="A7905" s="1">
        <v>3616</v>
      </c>
      <c r="B7905" s="3">
        <v>42679.793055555558</v>
      </c>
      <c r="C7905" t="s">
        <v>88</v>
      </c>
      <c r="D7905">
        <v>1</v>
      </c>
    </row>
    <row r="7906" spans="1:4" x14ac:dyDescent="0.2">
      <c r="A7906" s="1">
        <v>3616</v>
      </c>
      <c r="B7906" s="3">
        <v>42679.793055555558</v>
      </c>
      <c r="C7906" t="s">
        <v>96</v>
      </c>
      <c r="D7906">
        <v>1</v>
      </c>
    </row>
    <row r="7907" spans="1:4" x14ac:dyDescent="0.2">
      <c r="A7907" s="1">
        <v>3617</v>
      </c>
      <c r="B7907" s="3">
        <v>42679.810416666667</v>
      </c>
      <c r="C7907" t="s">
        <v>5</v>
      </c>
      <c r="D7907">
        <v>1</v>
      </c>
    </row>
    <row r="7908" spans="1:4" x14ac:dyDescent="0.2">
      <c r="A7908" s="1">
        <v>3617</v>
      </c>
      <c r="B7908" s="3">
        <v>42679.810416666667</v>
      </c>
      <c r="C7908" t="s">
        <v>4</v>
      </c>
      <c r="D7908">
        <v>1</v>
      </c>
    </row>
    <row r="7909" spans="1:4" x14ac:dyDescent="0.2">
      <c r="A7909" s="1">
        <v>3617</v>
      </c>
      <c r="B7909" s="3">
        <v>42679.810416666667</v>
      </c>
      <c r="C7909" t="s">
        <v>55</v>
      </c>
      <c r="D7909">
        <v>1</v>
      </c>
    </row>
    <row r="7910" spans="1:4" x14ac:dyDescent="0.2">
      <c r="A7910" s="1">
        <v>3617</v>
      </c>
      <c r="B7910" s="3">
        <v>42679.810416666667</v>
      </c>
      <c r="C7910" t="s">
        <v>57</v>
      </c>
      <c r="D7910">
        <v>1</v>
      </c>
    </row>
    <row r="7911" spans="1:4" x14ac:dyDescent="0.2">
      <c r="A7911" s="1">
        <v>3617</v>
      </c>
      <c r="B7911" s="3">
        <v>42679.810416666667</v>
      </c>
      <c r="C7911" t="s">
        <v>122</v>
      </c>
      <c r="D7911">
        <v>1</v>
      </c>
    </row>
    <row r="7912" spans="1:4" x14ac:dyDescent="0.2">
      <c r="A7912" s="1">
        <v>3618</v>
      </c>
      <c r="B7912" s="3">
        <v>42679.815972222219</v>
      </c>
      <c r="C7912" t="s">
        <v>15</v>
      </c>
      <c r="D7912">
        <v>1</v>
      </c>
    </row>
    <row r="7913" spans="1:4" x14ac:dyDescent="0.2">
      <c r="A7913" s="1">
        <v>3618</v>
      </c>
      <c r="B7913" s="3">
        <v>42679.815972222219</v>
      </c>
      <c r="C7913" t="s">
        <v>30</v>
      </c>
      <c r="D7913">
        <v>1</v>
      </c>
    </row>
    <row r="7914" spans="1:4" x14ac:dyDescent="0.2">
      <c r="A7914" s="1">
        <v>3618</v>
      </c>
      <c r="B7914" s="3">
        <v>42679.815972222219</v>
      </c>
      <c r="C7914" t="s">
        <v>29</v>
      </c>
      <c r="D7914">
        <v>1</v>
      </c>
    </row>
    <row r="7915" spans="1:4" x14ac:dyDescent="0.2">
      <c r="A7915" s="1">
        <v>3618</v>
      </c>
      <c r="B7915" s="3">
        <v>42679.815972222219</v>
      </c>
      <c r="C7915" t="s">
        <v>37</v>
      </c>
      <c r="D7915">
        <v>1</v>
      </c>
    </row>
    <row r="7916" spans="1:4" x14ac:dyDescent="0.2">
      <c r="A7916" s="1">
        <v>3618</v>
      </c>
      <c r="B7916" s="3">
        <v>42679.815972222219</v>
      </c>
      <c r="C7916" t="s">
        <v>61</v>
      </c>
      <c r="D7916">
        <v>1</v>
      </c>
    </row>
    <row r="7917" spans="1:4" x14ac:dyDescent="0.2">
      <c r="A7917" s="1">
        <v>3618</v>
      </c>
      <c r="B7917" s="3">
        <v>42679.815972222219</v>
      </c>
      <c r="C7917" t="s">
        <v>160</v>
      </c>
      <c r="D7917">
        <v>1</v>
      </c>
    </row>
    <row r="7918" spans="1:4" x14ac:dyDescent="0.2">
      <c r="A7918" s="1">
        <v>3619</v>
      </c>
      <c r="B7918" s="3">
        <v>42679.817361111112</v>
      </c>
      <c r="C7918" t="s">
        <v>5</v>
      </c>
      <c r="D7918">
        <v>1</v>
      </c>
    </row>
    <row r="7919" spans="1:4" x14ac:dyDescent="0.2">
      <c r="A7919" s="1">
        <v>3619</v>
      </c>
      <c r="B7919" s="3">
        <v>42679.817361111112</v>
      </c>
      <c r="C7919" t="s">
        <v>8</v>
      </c>
      <c r="D7919">
        <v>3</v>
      </c>
    </row>
    <row r="7920" spans="1:4" x14ac:dyDescent="0.2">
      <c r="A7920" s="1">
        <v>3620</v>
      </c>
      <c r="B7920" s="3">
        <v>42679.817361111112</v>
      </c>
      <c r="C7920" t="s">
        <v>12</v>
      </c>
      <c r="D7920">
        <v>1</v>
      </c>
    </row>
    <row r="7921" spans="1:4" x14ac:dyDescent="0.2">
      <c r="A7921" s="1">
        <v>3620</v>
      </c>
      <c r="B7921" s="3">
        <v>42679.817361111112</v>
      </c>
      <c r="C7921" t="s">
        <v>17</v>
      </c>
      <c r="D7921">
        <v>1</v>
      </c>
    </row>
    <row r="7922" spans="1:4" x14ac:dyDescent="0.2">
      <c r="A7922" s="1">
        <v>3620</v>
      </c>
      <c r="B7922" s="3">
        <v>42679.817361111112</v>
      </c>
      <c r="C7922" t="s">
        <v>19</v>
      </c>
      <c r="D7922">
        <v>1</v>
      </c>
    </row>
    <row r="7923" spans="1:4" x14ac:dyDescent="0.2">
      <c r="A7923" s="1">
        <v>3619</v>
      </c>
      <c r="B7923" s="3">
        <v>42679.817361111112</v>
      </c>
      <c r="C7923" t="s">
        <v>14</v>
      </c>
      <c r="D7923">
        <v>1</v>
      </c>
    </row>
    <row r="7924" spans="1:4" x14ac:dyDescent="0.2">
      <c r="A7924" s="1">
        <v>3619</v>
      </c>
      <c r="B7924" s="3">
        <v>42679.817361111112</v>
      </c>
      <c r="C7924" t="s">
        <v>19</v>
      </c>
      <c r="D7924">
        <v>1</v>
      </c>
    </row>
    <row r="7925" spans="1:4" x14ac:dyDescent="0.2">
      <c r="A7925" s="1">
        <v>3620</v>
      </c>
      <c r="B7925" s="3">
        <v>42679.817361111112</v>
      </c>
      <c r="C7925" t="s">
        <v>61</v>
      </c>
      <c r="D7925">
        <v>1</v>
      </c>
    </row>
    <row r="7926" spans="1:4" x14ac:dyDescent="0.2">
      <c r="A7926" s="1">
        <v>3620</v>
      </c>
      <c r="B7926" s="3">
        <v>42679.817361111112</v>
      </c>
      <c r="C7926" t="s">
        <v>89</v>
      </c>
      <c r="D7926">
        <v>1</v>
      </c>
    </row>
    <row r="7927" spans="1:4" x14ac:dyDescent="0.2">
      <c r="A7927" s="1">
        <v>3620</v>
      </c>
      <c r="B7927" s="3">
        <v>42679.817361111112</v>
      </c>
      <c r="C7927" t="s">
        <v>96</v>
      </c>
      <c r="D7927">
        <v>1</v>
      </c>
    </row>
    <row r="7928" spans="1:4" x14ac:dyDescent="0.2">
      <c r="A7928" s="1">
        <v>3619</v>
      </c>
      <c r="B7928" s="3">
        <v>42679.817361111112</v>
      </c>
      <c r="C7928" t="s">
        <v>89</v>
      </c>
      <c r="D7928">
        <v>1</v>
      </c>
    </row>
    <row r="7929" spans="1:4" x14ac:dyDescent="0.2">
      <c r="A7929" s="1">
        <v>3621</v>
      </c>
      <c r="B7929" s="3">
        <v>42679.822222222225</v>
      </c>
      <c r="C7929" t="s">
        <v>12</v>
      </c>
      <c r="D7929">
        <v>1</v>
      </c>
    </row>
    <row r="7930" spans="1:4" x14ac:dyDescent="0.2">
      <c r="A7930" s="1">
        <v>3621</v>
      </c>
      <c r="B7930" s="3">
        <v>42679.822222222225</v>
      </c>
      <c r="C7930" t="s">
        <v>17</v>
      </c>
      <c r="D7930">
        <v>1</v>
      </c>
    </row>
    <row r="7931" spans="1:4" x14ac:dyDescent="0.2">
      <c r="A7931" s="1">
        <v>3621</v>
      </c>
      <c r="B7931" s="3">
        <v>42679.822222222225</v>
      </c>
      <c r="C7931" t="s">
        <v>78</v>
      </c>
      <c r="D7931">
        <v>1</v>
      </c>
    </row>
    <row r="7932" spans="1:4" x14ac:dyDescent="0.2">
      <c r="A7932" s="1">
        <v>3621</v>
      </c>
      <c r="B7932" s="3">
        <v>42679.822222222225</v>
      </c>
      <c r="C7932" t="s">
        <v>104</v>
      </c>
      <c r="D7932">
        <v>1</v>
      </c>
    </row>
    <row r="7933" spans="1:4" x14ac:dyDescent="0.2">
      <c r="A7933" s="1">
        <v>3621</v>
      </c>
      <c r="B7933" s="3">
        <v>42679.822222222225</v>
      </c>
      <c r="C7933" t="s">
        <v>162</v>
      </c>
      <c r="D7933">
        <v>1</v>
      </c>
    </row>
    <row r="7934" spans="1:4" x14ac:dyDescent="0.2">
      <c r="A7934" s="1">
        <v>3622</v>
      </c>
      <c r="B7934" s="3">
        <v>42679.828472222223</v>
      </c>
      <c r="C7934" t="s">
        <v>6</v>
      </c>
      <c r="D7934">
        <v>1</v>
      </c>
    </row>
    <row r="7935" spans="1:4" x14ac:dyDescent="0.2">
      <c r="A7935" s="1">
        <v>3622</v>
      </c>
      <c r="B7935" s="3">
        <v>42679.828472222223</v>
      </c>
      <c r="C7935" t="s">
        <v>8</v>
      </c>
      <c r="D7935">
        <v>2</v>
      </c>
    </row>
    <row r="7936" spans="1:4" x14ac:dyDescent="0.2">
      <c r="A7936" s="1">
        <v>3622</v>
      </c>
      <c r="B7936" s="3">
        <v>42679.828472222223</v>
      </c>
      <c r="C7936" t="s">
        <v>9</v>
      </c>
      <c r="D7936">
        <v>2</v>
      </c>
    </row>
    <row r="7937" spans="1:4" x14ac:dyDescent="0.2">
      <c r="A7937" s="1">
        <v>3622</v>
      </c>
      <c r="B7937" s="3">
        <v>42679.828472222223</v>
      </c>
      <c r="C7937" t="s">
        <v>17</v>
      </c>
      <c r="D7937">
        <v>1</v>
      </c>
    </row>
    <row r="7938" spans="1:4" x14ac:dyDescent="0.2">
      <c r="A7938" s="1">
        <v>3622</v>
      </c>
      <c r="B7938" s="3">
        <v>42679.828472222223</v>
      </c>
      <c r="C7938" t="s">
        <v>20</v>
      </c>
      <c r="D7938">
        <v>1</v>
      </c>
    </row>
    <row r="7939" spans="1:4" x14ac:dyDescent="0.2">
      <c r="A7939" s="1">
        <v>3622</v>
      </c>
      <c r="B7939" s="3">
        <v>42679.828472222223</v>
      </c>
      <c r="C7939" t="s">
        <v>26</v>
      </c>
      <c r="D7939">
        <v>1</v>
      </c>
    </row>
    <row r="7940" spans="1:4" x14ac:dyDescent="0.2">
      <c r="A7940" s="1">
        <v>3622</v>
      </c>
      <c r="B7940" s="3">
        <v>42679.828472222223</v>
      </c>
      <c r="C7940" t="s">
        <v>98</v>
      </c>
      <c r="D7940">
        <v>1</v>
      </c>
    </row>
    <row r="7941" spans="1:4" x14ac:dyDescent="0.2">
      <c r="A7941" s="1">
        <v>3622</v>
      </c>
      <c r="B7941" s="3">
        <v>42679.828472222223</v>
      </c>
      <c r="C7941" t="s">
        <v>126</v>
      </c>
      <c r="D7941">
        <v>1</v>
      </c>
    </row>
    <row r="7942" spans="1:4" x14ac:dyDescent="0.2">
      <c r="A7942" s="1">
        <v>3623</v>
      </c>
      <c r="B7942" s="3">
        <v>42679.836805555555</v>
      </c>
      <c r="C7942" t="s">
        <v>17</v>
      </c>
      <c r="D7942">
        <v>1</v>
      </c>
    </row>
    <row r="7943" spans="1:4" x14ac:dyDescent="0.2">
      <c r="A7943" s="1">
        <v>3623</v>
      </c>
      <c r="B7943" s="3">
        <v>42679.836805555555</v>
      </c>
      <c r="C7943" t="s">
        <v>43</v>
      </c>
      <c r="D7943">
        <v>1</v>
      </c>
    </row>
    <row r="7944" spans="1:4" x14ac:dyDescent="0.2">
      <c r="A7944" s="1">
        <v>3623</v>
      </c>
      <c r="B7944" s="3">
        <v>42679.836805555555</v>
      </c>
      <c r="C7944" t="s">
        <v>95</v>
      </c>
      <c r="D7944">
        <v>1</v>
      </c>
    </row>
    <row r="7945" spans="1:4" x14ac:dyDescent="0.2">
      <c r="A7945" s="1">
        <v>3623</v>
      </c>
      <c r="B7945" s="3">
        <v>42679.836805555555</v>
      </c>
      <c r="C7945" t="s">
        <v>155</v>
      </c>
      <c r="D7945">
        <v>1</v>
      </c>
    </row>
    <row r="7946" spans="1:4" x14ac:dyDescent="0.2">
      <c r="A7946" s="1">
        <v>3624</v>
      </c>
      <c r="B7946" s="3">
        <v>42679.84375</v>
      </c>
      <c r="C7946" t="s">
        <v>5</v>
      </c>
      <c r="D7946">
        <v>1</v>
      </c>
    </row>
    <row r="7947" spans="1:4" x14ac:dyDescent="0.2">
      <c r="A7947" s="1">
        <v>3624</v>
      </c>
      <c r="B7947" s="3">
        <v>42679.84375</v>
      </c>
      <c r="C7947" t="s">
        <v>12</v>
      </c>
      <c r="D7947">
        <v>1</v>
      </c>
    </row>
    <row r="7948" spans="1:4" x14ac:dyDescent="0.2">
      <c r="A7948" s="1">
        <v>3624</v>
      </c>
      <c r="B7948" s="3">
        <v>42679.84375</v>
      </c>
      <c r="C7948" t="s">
        <v>17</v>
      </c>
      <c r="D7948">
        <v>1</v>
      </c>
    </row>
    <row r="7949" spans="1:4" x14ac:dyDescent="0.2">
      <c r="A7949" s="1">
        <v>3624</v>
      </c>
      <c r="B7949" s="3">
        <v>42679.84375</v>
      </c>
      <c r="C7949" t="s">
        <v>96</v>
      </c>
      <c r="D7949">
        <v>1</v>
      </c>
    </row>
    <row r="7950" spans="1:4" x14ac:dyDescent="0.2">
      <c r="A7950" s="1">
        <v>3624</v>
      </c>
      <c r="B7950" s="3">
        <v>42679.84375</v>
      </c>
      <c r="C7950" t="s">
        <v>169</v>
      </c>
      <c r="D7950">
        <v>1</v>
      </c>
    </row>
    <row r="7951" spans="1:4" x14ac:dyDescent="0.2">
      <c r="A7951" s="1">
        <v>3625</v>
      </c>
      <c r="B7951" s="3">
        <v>42679.871527777781</v>
      </c>
      <c r="C7951" t="s">
        <v>8</v>
      </c>
      <c r="D7951">
        <v>3</v>
      </c>
    </row>
    <row r="7952" spans="1:4" x14ac:dyDescent="0.2">
      <c r="A7952" s="1">
        <v>3625</v>
      </c>
      <c r="B7952" s="3">
        <v>42679.871527777781</v>
      </c>
      <c r="C7952" t="s">
        <v>12</v>
      </c>
      <c r="D7952">
        <v>3</v>
      </c>
    </row>
    <row r="7953" spans="1:4" x14ac:dyDescent="0.2">
      <c r="A7953" s="1">
        <v>3625</v>
      </c>
      <c r="B7953" s="3">
        <v>42679.871527777781</v>
      </c>
      <c r="C7953" t="s">
        <v>126</v>
      </c>
      <c r="D7953">
        <v>1</v>
      </c>
    </row>
    <row r="7954" spans="1:4" x14ac:dyDescent="0.2">
      <c r="A7954" s="1">
        <v>3625</v>
      </c>
      <c r="B7954" s="3">
        <v>42679.871527777781</v>
      </c>
      <c r="C7954" t="s">
        <v>155</v>
      </c>
      <c r="D7954">
        <v>2</v>
      </c>
    </row>
    <row r="7955" spans="1:4" x14ac:dyDescent="0.2">
      <c r="A7955" s="1">
        <v>3626</v>
      </c>
      <c r="B7955" s="3">
        <v>42679.917361111111</v>
      </c>
      <c r="C7955" t="s">
        <v>19</v>
      </c>
      <c r="D7955">
        <v>1</v>
      </c>
    </row>
    <row r="7956" spans="1:4" x14ac:dyDescent="0.2">
      <c r="A7956" s="1">
        <v>3626</v>
      </c>
      <c r="B7956" s="3">
        <v>42679.917361111111</v>
      </c>
      <c r="C7956" t="s">
        <v>17</v>
      </c>
      <c r="D7956">
        <v>1</v>
      </c>
    </row>
    <row r="7957" spans="1:4" x14ac:dyDescent="0.2">
      <c r="A7957" s="1">
        <v>3626</v>
      </c>
      <c r="B7957" s="3">
        <v>42679.917361111111</v>
      </c>
      <c r="C7957" t="s">
        <v>90</v>
      </c>
      <c r="D7957">
        <v>1</v>
      </c>
    </row>
    <row r="7958" spans="1:4" x14ac:dyDescent="0.2">
      <c r="A7958" s="1">
        <v>3626</v>
      </c>
      <c r="B7958" s="3">
        <v>42679.917361111111</v>
      </c>
      <c r="C7958" t="s">
        <v>99</v>
      </c>
      <c r="D7958">
        <v>1</v>
      </c>
    </row>
    <row r="7959" spans="1:4" x14ac:dyDescent="0.2">
      <c r="A7959" s="1">
        <v>3627</v>
      </c>
      <c r="B7959" s="3">
        <v>42680.728472222225</v>
      </c>
      <c r="C7959" t="s">
        <v>14</v>
      </c>
      <c r="D7959">
        <v>1</v>
      </c>
    </row>
    <row r="7960" spans="1:4" x14ac:dyDescent="0.2">
      <c r="A7960" s="1">
        <v>3627</v>
      </c>
      <c r="B7960" s="3">
        <v>42680.728472222225</v>
      </c>
      <c r="C7960" t="s">
        <v>15</v>
      </c>
      <c r="D7960">
        <v>1</v>
      </c>
    </row>
    <row r="7961" spans="1:4" x14ac:dyDescent="0.2">
      <c r="A7961" s="1">
        <v>3627</v>
      </c>
      <c r="B7961" s="3">
        <v>42680.728472222225</v>
      </c>
      <c r="C7961" t="s">
        <v>55</v>
      </c>
      <c r="D7961">
        <v>1</v>
      </c>
    </row>
    <row r="7962" spans="1:4" x14ac:dyDescent="0.2">
      <c r="A7962" s="1">
        <v>3627</v>
      </c>
      <c r="B7962" s="3">
        <v>42680.728472222225</v>
      </c>
      <c r="C7962" t="s">
        <v>80</v>
      </c>
      <c r="D7962">
        <v>1</v>
      </c>
    </row>
    <row r="7963" spans="1:4" x14ac:dyDescent="0.2">
      <c r="A7963" s="1">
        <v>3627</v>
      </c>
      <c r="B7963" s="3">
        <v>42680.728472222225</v>
      </c>
      <c r="C7963" t="s">
        <v>89</v>
      </c>
      <c r="D7963">
        <v>1</v>
      </c>
    </row>
    <row r="7964" spans="1:4" x14ac:dyDescent="0.2">
      <c r="A7964" s="1">
        <v>3627</v>
      </c>
      <c r="B7964" s="3">
        <v>42680.728472222225</v>
      </c>
      <c r="C7964" t="s">
        <v>97</v>
      </c>
      <c r="D7964">
        <v>1</v>
      </c>
    </row>
    <row r="7965" spans="1:4" x14ac:dyDescent="0.2">
      <c r="A7965" s="1">
        <v>3628</v>
      </c>
      <c r="B7965" s="3">
        <v>42680.730555555558</v>
      </c>
      <c r="C7965" t="s">
        <v>15</v>
      </c>
      <c r="D7965">
        <v>1</v>
      </c>
    </row>
    <row r="7966" spans="1:4" x14ac:dyDescent="0.2">
      <c r="A7966" s="1">
        <v>3628</v>
      </c>
      <c r="B7966" s="3">
        <v>42680.730555555558</v>
      </c>
      <c r="C7966" t="s">
        <v>14</v>
      </c>
      <c r="D7966">
        <v>1</v>
      </c>
    </row>
    <row r="7967" spans="1:4" x14ac:dyDescent="0.2">
      <c r="A7967" s="1">
        <v>3628</v>
      </c>
      <c r="B7967" s="3">
        <v>42680.730555555558</v>
      </c>
      <c r="C7967" t="s">
        <v>55</v>
      </c>
      <c r="D7967">
        <v>1</v>
      </c>
    </row>
    <row r="7968" spans="1:4" x14ac:dyDescent="0.2">
      <c r="A7968" s="1">
        <v>3628</v>
      </c>
      <c r="B7968" s="3">
        <v>42680.730555555558</v>
      </c>
      <c r="C7968" t="s">
        <v>80</v>
      </c>
      <c r="D7968">
        <v>1</v>
      </c>
    </row>
    <row r="7969" spans="1:4" x14ac:dyDescent="0.2">
      <c r="A7969" s="1">
        <v>3628</v>
      </c>
      <c r="B7969" s="3">
        <v>42680.730555555558</v>
      </c>
      <c r="C7969" t="s">
        <v>89</v>
      </c>
      <c r="D7969">
        <v>1</v>
      </c>
    </row>
    <row r="7970" spans="1:4" x14ac:dyDescent="0.2">
      <c r="A7970" s="1">
        <v>3628</v>
      </c>
      <c r="B7970" s="3">
        <v>42680.730555555558</v>
      </c>
      <c r="C7970" t="s">
        <v>97</v>
      </c>
      <c r="D7970">
        <v>1</v>
      </c>
    </row>
    <row r="7971" spans="1:4" x14ac:dyDescent="0.2">
      <c r="A7971" s="1">
        <v>3629</v>
      </c>
      <c r="B7971" s="3">
        <v>42680.743750000001</v>
      </c>
      <c r="C7971" t="s">
        <v>5</v>
      </c>
      <c r="D7971">
        <v>1</v>
      </c>
    </row>
    <row r="7972" spans="1:4" x14ac:dyDescent="0.2">
      <c r="A7972" s="1">
        <v>3629</v>
      </c>
      <c r="B7972" s="3">
        <v>42680.743750000001</v>
      </c>
      <c r="C7972" t="s">
        <v>4</v>
      </c>
      <c r="D7972">
        <v>1</v>
      </c>
    </row>
    <row r="7973" spans="1:4" x14ac:dyDescent="0.2">
      <c r="A7973" s="1">
        <v>3629</v>
      </c>
      <c r="B7973" s="3">
        <v>42680.743750000001</v>
      </c>
      <c r="C7973" t="s">
        <v>9</v>
      </c>
      <c r="D7973">
        <v>1</v>
      </c>
    </row>
    <row r="7974" spans="1:4" x14ac:dyDescent="0.2">
      <c r="A7974" s="1">
        <v>3629</v>
      </c>
      <c r="B7974" s="3">
        <v>42680.743750000001</v>
      </c>
      <c r="C7974" t="s">
        <v>12</v>
      </c>
      <c r="D7974">
        <v>1</v>
      </c>
    </row>
    <row r="7975" spans="1:4" x14ac:dyDescent="0.2">
      <c r="A7975" s="1">
        <v>3629</v>
      </c>
      <c r="B7975" s="3">
        <v>42680.743750000001</v>
      </c>
      <c r="C7975" t="s">
        <v>19</v>
      </c>
      <c r="D7975">
        <v>1</v>
      </c>
    </row>
    <row r="7976" spans="1:4" x14ac:dyDescent="0.2">
      <c r="A7976" s="1">
        <v>3629</v>
      </c>
      <c r="B7976" s="3">
        <v>42680.743750000001</v>
      </c>
      <c r="C7976" t="s">
        <v>33</v>
      </c>
      <c r="D7976">
        <v>2</v>
      </c>
    </row>
    <row r="7977" spans="1:4" x14ac:dyDescent="0.2">
      <c r="A7977" s="1">
        <v>3629</v>
      </c>
      <c r="B7977" s="3">
        <v>42680.743750000001</v>
      </c>
      <c r="C7977" t="s">
        <v>38</v>
      </c>
      <c r="D7977">
        <v>1</v>
      </c>
    </row>
    <row r="7978" spans="1:4" x14ac:dyDescent="0.2">
      <c r="A7978" s="1">
        <v>3629</v>
      </c>
      <c r="B7978" s="3">
        <v>42680.743750000001</v>
      </c>
      <c r="C7978" t="s">
        <v>58</v>
      </c>
      <c r="D7978">
        <v>1</v>
      </c>
    </row>
    <row r="7979" spans="1:4" x14ac:dyDescent="0.2">
      <c r="A7979" s="1">
        <v>3629</v>
      </c>
      <c r="B7979" s="3">
        <v>42680.743750000001</v>
      </c>
      <c r="C7979" t="s">
        <v>53</v>
      </c>
      <c r="D7979">
        <v>1</v>
      </c>
    </row>
    <row r="7980" spans="1:4" x14ac:dyDescent="0.2">
      <c r="A7980" s="1">
        <v>3629</v>
      </c>
      <c r="B7980" s="3">
        <v>42680.743750000001</v>
      </c>
      <c r="C7980" t="s">
        <v>67</v>
      </c>
      <c r="D7980">
        <v>1</v>
      </c>
    </row>
    <row r="7981" spans="1:4" x14ac:dyDescent="0.2">
      <c r="A7981" s="1">
        <v>3630</v>
      </c>
      <c r="B7981" s="3">
        <v>42680.744444444441</v>
      </c>
      <c r="C7981" t="s">
        <v>9</v>
      </c>
      <c r="D7981">
        <v>2</v>
      </c>
    </row>
    <row r="7982" spans="1:4" x14ac:dyDescent="0.2">
      <c r="A7982" s="1">
        <v>3630</v>
      </c>
      <c r="B7982" s="3">
        <v>42680.744444444441</v>
      </c>
      <c r="C7982" t="s">
        <v>15</v>
      </c>
      <c r="D7982">
        <v>1</v>
      </c>
    </row>
    <row r="7983" spans="1:4" x14ac:dyDescent="0.2">
      <c r="A7983" s="1">
        <v>3630</v>
      </c>
      <c r="B7983" s="3">
        <v>42680.744444444441</v>
      </c>
      <c r="C7983" t="s">
        <v>28</v>
      </c>
      <c r="D7983">
        <v>1</v>
      </c>
    </row>
    <row r="7984" spans="1:4" x14ac:dyDescent="0.2">
      <c r="A7984" s="1">
        <v>3630</v>
      </c>
      <c r="B7984" s="3">
        <v>42680.744444444441</v>
      </c>
      <c r="C7984" t="s">
        <v>71</v>
      </c>
      <c r="D7984">
        <v>1</v>
      </c>
    </row>
    <row r="7985" spans="1:4" x14ac:dyDescent="0.2">
      <c r="A7985" s="1">
        <v>3630</v>
      </c>
      <c r="B7985" s="3">
        <v>42680.744444444441</v>
      </c>
      <c r="C7985" t="s">
        <v>63</v>
      </c>
      <c r="D7985">
        <v>1</v>
      </c>
    </row>
    <row r="7986" spans="1:4" x14ac:dyDescent="0.2">
      <c r="A7986" s="1">
        <v>3631</v>
      </c>
      <c r="B7986" s="3">
        <v>42680.751388888886</v>
      </c>
      <c r="C7986" t="s">
        <v>8</v>
      </c>
      <c r="D7986">
        <v>1</v>
      </c>
    </row>
    <row r="7987" spans="1:4" x14ac:dyDescent="0.2">
      <c r="A7987" s="1">
        <v>3631</v>
      </c>
      <c r="B7987" s="3">
        <v>42680.751388888886</v>
      </c>
      <c r="C7987" t="s">
        <v>33</v>
      </c>
      <c r="D7987">
        <v>1</v>
      </c>
    </row>
    <row r="7988" spans="1:4" x14ac:dyDescent="0.2">
      <c r="A7988" s="1">
        <v>3631</v>
      </c>
      <c r="B7988" s="3">
        <v>42680.751388888886</v>
      </c>
      <c r="C7988" t="s">
        <v>32</v>
      </c>
      <c r="D7988">
        <v>1</v>
      </c>
    </row>
    <row r="7989" spans="1:4" x14ac:dyDescent="0.2">
      <c r="A7989" s="1">
        <v>3631</v>
      </c>
      <c r="B7989" s="3">
        <v>42680.751388888886</v>
      </c>
      <c r="C7989" t="s">
        <v>64</v>
      </c>
      <c r="D7989">
        <v>1</v>
      </c>
    </row>
    <row r="7990" spans="1:4" x14ac:dyDescent="0.2">
      <c r="A7990" s="1">
        <v>3631</v>
      </c>
      <c r="B7990" s="3">
        <v>42680.751388888886</v>
      </c>
      <c r="C7990" t="s">
        <v>87</v>
      </c>
      <c r="D7990">
        <v>1</v>
      </c>
    </row>
    <row r="7991" spans="1:4" x14ac:dyDescent="0.2">
      <c r="A7991" s="1">
        <v>3631</v>
      </c>
      <c r="B7991" s="3">
        <v>42680.751388888886</v>
      </c>
      <c r="C7991" t="s">
        <v>119</v>
      </c>
      <c r="D7991">
        <v>1</v>
      </c>
    </row>
    <row r="7992" spans="1:4" x14ac:dyDescent="0.2">
      <c r="A7992" s="1">
        <v>3632</v>
      </c>
      <c r="B7992" s="3">
        <v>42680.757638888892</v>
      </c>
      <c r="C7992" t="s">
        <v>18</v>
      </c>
      <c r="D7992">
        <v>2</v>
      </c>
    </row>
    <row r="7993" spans="1:4" x14ac:dyDescent="0.2">
      <c r="A7993" s="1">
        <v>3632</v>
      </c>
      <c r="B7993" s="3">
        <v>42680.757638888892</v>
      </c>
      <c r="C7993" t="s">
        <v>118</v>
      </c>
      <c r="D7993">
        <v>1</v>
      </c>
    </row>
    <row r="7994" spans="1:4" x14ac:dyDescent="0.2">
      <c r="A7994" s="1">
        <v>3632</v>
      </c>
      <c r="B7994" s="3">
        <v>42680.757638888892</v>
      </c>
      <c r="C7994" t="s">
        <v>160</v>
      </c>
      <c r="D7994">
        <v>1</v>
      </c>
    </row>
    <row r="7995" spans="1:4" x14ac:dyDescent="0.2">
      <c r="A7995" s="1">
        <v>3633</v>
      </c>
      <c r="B7995" s="3">
        <v>42680.763888888891</v>
      </c>
      <c r="C7995" t="s">
        <v>8</v>
      </c>
      <c r="D7995">
        <v>1</v>
      </c>
    </row>
    <row r="7996" spans="1:4" x14ac:dyDescent="0.2">
      <c r="A7996" s="1">
        <v>3633</v>
      </c>
      <c r="B7996" s="3">
        <v>42680.763888888891</v>
      </c>
      <c r="C7996" t="s">
        <v>9</v>
      </c>
      <c r="D7996">
        <v>1</v>
      </c>
    </row>
    <row r="7997" spans="1:4" x14ac:dyDescent="0.2">
      <c r="A7997" s="1">
        <v>3633</v>
      </c>
      <c r="B7997" s="3">
        <v>42680.763888888891</v>
      </c>
      <c r="C7997" t="s">
        <v>33</v>
      </c>
      <c r="D7997">
        <v>1</v>
      </c>
    </row>
    <row r="7998" spans="1:4" x14ac:dyDescent="0.2">
      <c r="A7998" s="1">
        <v>3633</v>
      </c>
      <c r="B7998" s="3">
        <v>42680.763888888891</v>
      </c>
      <c r="C7998" t="s">
        <v>61</v>
      </c>
      <c r="D7998">
        <v>1</v>
      </c>
    </row>
    <row r="7999" spans="1:4" x14ac:dyDescent="0.2">
      <c r="A7999" s="1">
        <v>3633</v>
      </c>
      <c r="B7999" s="3">
        <v>42680.763888888891</v>
      </c>
      <c r="C7999" t="s">
        <v>90</v>
      </c>
      <c r="D7999">
        <v>1</v>
      </c>
    </row>
    <row r="8000" spans="1:4" x14ac:dyDescent="0.2">
      <c r="A8000" s="1">
        <v>3633</v>
      </c>
      <c r="B8000" s="3">
        <v>42680.763888888891</v>
      </c>
      <c r="C8000" t="s">
        <v>126</v>
      </c>
      <c r="D8000">
        <v>1</v>
      </c>
    </row>
    <row r="8001" spans="1:4" x14ac:dyDescent="0.2">
      <c r="A8001" s="1">
        <v>3634</v>
      </c>
      <c r="B8001" s="3">
        <v>42680.780555555553</v>
      </c>
      <c r="C8001" t="s">
        <v>6</v>
      </c>
      <c r="D8001">
        <v>1</v>
      </c>
    </row>
    <row r="8002" spans="1:4" x14ac:dyDescent="0.2">
      <c r="A8002" s="1">
        <v>3634</v>
      </c>
      <c r="B8002" s="3">
        <v>42680.780555555553</v>
      </c>
      <c r="C8002" t="s">
        <v>8</v>
      </c>
      <c r="D8002">
        <v>1</v>
      </c>
    </row>
    <row r="8003" spans="1:4" x14ac:dyDescent="0.2">
      <c r="A8003" s="1">
        <v>3634</v>
      </c>
      <c r="B8003" s="3">
        <v>42680.780555555553</v>
      </c>
      <c r="C8003" t="s">
        <v>12</v>
      </c>
      <c r="D8003">
        <v>1</v>
      </c>
    </row>
    <row r="8004" spans="1:4" x14ac:dyDescent="0.2">
      <c r="A8004" s="1">
        <v>3634</v>
      </c>
      <c r="B8004" s="3">
        <v>42680.780555555553</v>
      </c>
      <c r="C8004" t="s">
        <v>18</v>
      </c>
      <c r="D8004">
        <v>1</v>
      </c>
    </row>
    <row r="8005" spans="1:4" x14ac:dyDescent="0.2">
      <c r="A8005" s="1">
        <v>3634</v>
      </c>
      <c r="B8005" s="3">
        <v>42680.780555555553</v>
      </c>
      <c r="C8005" t="s">
        <v>17</v>
      </c>
      <c r="D8005">
        <v>1</v>
      </c>
    </row>
    <row r="8006" spans="1:4" x14ac:dyDescent="0.2">
      <c r="A8006" s="1">
        <v>3635</v>
      </c>
      <c r="B8006" s="3">
        <v>42680.780555555553</v>
      </c>
      <c r="C8006" t="s">
        <v>34</v>
      </c>
      <c r="D8006">
        <v>1</v>
      </c>
    </row>
    <row r="8007" spans="1:4" x14ac:dyDescent="0.2">
      <c r="A8007" s="1">
        <v>3634</v>
      </c>
      <c r="B8007" s="3">
        <v>42680.780555555553</v>
      </c>
      <c r="C8007" t="s">
        <v>33</v>
      </c>
      <c r="D8007">
        <v>1</v>
      </c>
    </row>
    <row r="8008" spans="1:4" x14ac:dyDescent="0.2">
      <c r="A8008" s="1">
        <v>3635</v>
      </c>
      <c r="B8008" s="3">
        <v>42680.780555555553</v>
      </c>
      <c r="C8008" t="s">
        <v>69</v>
      </c>
      <c r="D8008">
        <v>1</v>
      </c>
    </row>
    <row r="8009" spans="1:4" x14ac:dyDescent="0.2">
      <c r="A8009" s="1">
        <v>3634</v>
      </c>
      <c r="B8009" s="3">
        <v>42680.780555555553</v>
      </c>
      <c r="C8009" t="s">
        <v>87</v>
      </c>
      <c r="D8009">
        <v>1</v>
      </c>
    </row>
    <row r="8010" spans="1:4" x14ac:dyDescent="0.2">
      <c r="A8010" s="1">
        <v>3634</v>
      </c>
      <c r="B8010" s="3">
        <v>42680.780555555553</v>
      </c>
      <c r="C8010" t="s">
        <v>89</v>
      </c>
      <c r="D8010">
        <v>1</v>
      </c>
    </row>
    <row r="8011" spans="1:4" x14ac:dyDescent="0.2">
      <c r="A8011" s="1">
        <v>3635</v>
      </c>
      <c r="B8011" s="3">
        <v>42680.780555555553</v>
      </c>
      <c r="C8011" t="s">
        <v>118</v>
      </c>
      <c r="D8011">
        <v>1</v>
      </c>
    </row>
    <row r="8012" spans="1:4" x14ac:dyDescent="0.2">
      <c r="A8012" s="1">
        <v>3636</v>
      </c>
      <c r="B8012" s="3">
        <v>42680.781944444447</v>
      </c>
      <c r="C8012" t="s">
        <v>12</v>
      </c>
      <c r="D8012">
        <v>1</v>
      </c>
    </row>
    <row r="8013" spans="1:4" x14ac:dyDescent="0.2">
      <c r="A8013" s="1">
        <v>3636</v>
      </c>
      <c r="B8013" s="3">
        <v>42680.781944444447</v>
      </c>
      <c r="C8013" t="s">
        <v>25</v>
      </c>
      <c r="D8013">
        <v>2</v>
      </c>
    </row>
    <row r="8014" spans="1:4" x14ac:dyDescent="0.2">
      <c r="A8014" s="1">
        <v>3636</v>
      </c>
      <c r="B8014" s="3">
        <v>42680.781944444447</v>
      </c>
      <c r="C8014" t="s">
        <v>61</v>
      </c>
      <c r="D8014">
        <v>1</v>
      </c>
    </row>
    <row r="8015" spans="1:4" x14ac:dyDescent="0.2">
      <c r="A8015" s="1">
        <v>3636</v>
      </c>
      <c r="B8015" s="3">
        <v>42680.781944444447</v>
      </c>
      <c r="C8015" t="s">
        <v>86</v>
      </c>
      <c r="D8015">
        <v>1</v>
      </c>
    </row>
    <row r="8016" spans="1:4" x14ac:dyDescent="0.2">
      <c r="A8016" s="1">
        <v>3636</v>
      </c>
      <c r="B8016" s="3">
        <v>42680.781944444447</v>
      </c>
      <c r="C8016" t="s">
        <v>87</v>
      </c>
      <c r="D8016">
        <v>1</v>
      </c>
    </row>
    <row r="8017" spans="1:4" x14ac:dyDescent="0.2">
      <c r="A8017" s="1">
        <v>3637</v>
      </c>
      <c r="B8017" s="3">
        <v>42680.806250000001</v>
      </c>
      <c r="C8017" t="s">
        <v>7</v>
      </c>
      <c r="D8017">
        <v>1</v>
      </c>
    </row>
    <row r="8018" spans="1:4" x14ac:dyDescent="0.2">
      <c r="A8018" s="1">
        <v>3637</v>
      </c>
      <c r="B8018" s="3">
        <v>42680.806250000001</v>
      </c>
      <c r="C8018" t="s">
        <v>18</v>
      </c>
      <c r="D8018">
        <v>1</v>
      </c>
    </row>
    <row r="8019" spans="1:4" x14ac:dyDescent="0.2">
      <c r="A8019" s="1">
        <v>3637</v>
      </c>
      <c r="B8019" s="3">
        <v>42680.806250000001</v>
      </c>
      <c r="C8019" t="s">
        <v>17</v>
      </c>
      <c r="D8019">
        <v>1</v>
      </c>
    </row>
    <row r="8020" spans="1:4" x14ac:dyDescent="0.2">
      <c r="A8020" s="1">
        <v>3637</v>
      </c>
      <c r="B8020" s="3">
        <v>42680.806250000001</v>
      </c>
      <c r="C8020" t="s">
        <v>30</v>
      </c>
      <c r="D8020">
        <v>1</v>
      </c>
    </row>
    <row r="8021" spans="1:4" x14ac:dyDescent="0.2">
      <c r="A8021" s="1">
        <v>3637</v>
      </c>
      <c r="B8021" s="3">
        <v>42680.806250000001</v>
      </c>
      <c r="C8021" t="s">
        <v>34</v>
      </c>
      <c r="D8021">
        <v>1</v>
      </c>
    </row>
    <row r="8022" spans="1:4" x14ac:dyDescent="0.2">
      <c r="A8022" s="1">
        <v>3637</v>
      </c>
      <c r="B8022" s="3">
        <v>42680.806250000001</v>
      </c>
      <c r="C8022" t="s">
        <v>74</v>
      </c>
      <c r="D8022">
        <v>1</v>
      </c>
    </row>
    <row r="8023" spans="1:4" x14ac:dyDescent="0.2">
      <c r="A8023" s="1">
        <v>3637</v>
      </c>
      <c r="B8023" s="3">
        <v>42680.806250000001</v>
      </c>
      <c r="C8023" t="s">
        <v>92</v>
      </c>
      <c r="D8023">
        <v>1</v>
      </c>
    </row>
    <row r="8024" spans="1:4" x14ac:dyDescent="0.2">
      <c r="A8024" s="1">
        <v>3637</v>
      </c>
      <c r="B8024" s="3">
        <v>42680.806250000001</v>
      </c>
      <c r="C8024" t="s">
        <v>100</v>
      </c>
      <c r="D8024">
        <v>1</v>
      </c>
    </row>
    <row r="8025" spans="1:4" x14ac:dyDescent="0.2">
      <c r="A8025" s="1">
        <v>3638</v>
      </c>
      <c r="B8025" s="3">
        <v>42680.826388888891</v>
      </c>
      <c r="C8025" t="s">
        <v>107</v>
      </c>
      <c r="D8025">
        <v>1</v>
      </c>
    </row>
    <row r="8026" spans="1:4" x14ac:dyDescent="0.2">
      <c r="A8026" s="1">
        <v>3639</v>
      </c>
      <c r="B8026" s="3">
        <v>42681.762499999997</v>
      </c>
      <c r="C8026" t="s">
        <v>15</v>
      </c>
      <c r="D8026">
        <v>8</v>
      </c>
    </row>
    <row r="8027" spans="1:4" x14ac:dyDescent="0.2">
      <c r="A8027" s="1">
        <v>3639</v>
      </c>
      <c r="B8027" s="3">
        <v>42681.762499999997</v>
      </c>
      <c r="C8027" t="s">
        <v>96</v>
      </c>
      <c r="D8027">
        <v>4</v>
      </c>
    </row>
    <row r="8028" spans="1:4" x14ac:dyDescent="0.2">
      <c r="A8028" s="1">
        <v>3641</v>
      </c>
      <c r="B8028" s="3">
        <v>42681.806250000001</v>
      </c>
      <c r="C8028" t="s">
        <v>7</v>
      </c>
      <c r="D8028">
        <v>1</v>
      </c>
    </row>
    <row r="8029" spans="1:4" x14ac:dyDescent="0.2">
      <c r="A8029" s="1">
        <v>3641</v>
      </c>
      <c r="B8029" s="3">
        <v>42681.806250000001</v>
      </c>
      <c r="C8029" t="s">
        <v>4</v>
      </c>
      <c r="D8029">
        <v>1</v>
      </c>
    </row>
    <row r="8030" spans="1:4" x14ac:dyDescent="0.2">
      <c r="A8030" s="1">
        <v>3641</v>
      </c>
      <c r="B8030" s="3">
        <v>42681.806250000001</v>
      </c>
      <c r="C8030" t="s">
        <v>8</v>
      </c>
      <c r="D8030">
        <v>2</v>
      </c>
    </row>
    <row r="8031" spans="1:4" x14ac:dyDescent="0.2">
      <c r="A8031" s="1">
        <v>3641</v>
      </c>
      <c r="B8031" s="3">
        <v>42681.806250000001</v>
      </c>
      <c r="C8031" t="s">
        <v>9</v>
      </c>
      <c r="D8031">
        <v>1</v>
      </c>
    </row>
    <row r="8032" spans="1:4" x14ac:dyDescent="0.2">
      <c r="A8032" s="1">
        <v>3640</v>
      </c>
      <c r="B8032" s="3">
        <v>42681.806250000001</v>
      </c>
      <c r="C8032" t="s">
        <v>12</v>
      </c>
      <c r="D8032">
        <v>1</v>
      </c>
    </row>
    <row r="8033" spans="1:4" x14ac:dyDescent="0.2">
      <c r="A8033" s="1">
        <v>3641</v>
      </c>
      <c r="B8033" s="3">
        <v>42681.806250000001</v>
      </c>
      <c r="C8033" t="s">
        <v>14</v>
      </c>
      <c r="D8033">
        <v>1</v>
      </c>
    </row>
    <row r="8034" spans="1:4" x14ac:dyDescent="0.2">
      <c r="A8034" s="1">
        <v>3641</v>
      </c>
      <c r="B8034" s="3">
        <v>42681.806250000001</v>
      </c>
      <c r="C8034" t="s">
        <v>16</v>
      </c>
      <c r="D8034">
        <v>1</v>
      </c>
    </row>
    <row r="8035" spans="1:4" x14ac:dyDescent="0.2">
      <c r="A8035" s="1">
        <v>3640</v>
      </c>
      <c r="B8035" s="3">
        <v>42681.806250000001</v>
      </c>
      <c r="C8035" t="s">
        <v>17</v>
      </c>
      <c r="D8035">
        <v>2</v>
      </c>
    </row>
    <row r="8036" spans="1:4" x14ac:dyDescent="0.2">
      <c r="A8036" s="1">
        <v>3640</v>
      </c>
      <c r="B8036" s="3">
        <v>42681.806250000001</v>
      </c>
      <c r="C8036" t="s">
        <v>78</v>
      </c>
      <c r="D8036">
        <v>1</v>
      </c>
    </row>
    <row r="8037" spans="1:4" x14ac:dyDescent="0.2">
      <c r="A8037" s="1">
        <v>3640</v>
      </c>
      <c r="B8037" s="3">
        <v>42681.806250000001</v>
      </c>
      <c r="C8037" t="s">
        <v>64</v>
      </c>
      <c r="D8037">
        <v>1</v>
      </c>
    </row>
    <row r="8038" spans="1:4" x14ac:dyDescent="0.2">
      <c r="A8038" s="1">
        <v>3641</v>
      </c>
      <c r="B8038" s="3">
        <v>42681.806250000001</v>
      </c>
      <c r="C8038" t="s">
        <v>88</v>
      </c>
      <c r="D8038">
        <v>1</v>
      </c>
    </row>
    <row r="8039" spans="1:4" x14ac:dyDescent="0.2">
      <c r="A8039" s="1">
        <v>3640</v>
      </c>
      <c r="B8039" s="3">
        <v>42681.806250000001</v>
      </c>
      <c r="C8039" t="s">
        <v>88</v>
      </c>
      <c r="D8039">
        <v>1</v>
      </c>
    </row>
    <row r="8040" spans="1:4" x14ac:dyDescent="0.2">
      <c r="A8040" s="1">
        <v>3640</v>
      </c>
      <c r="B8040" s="3">
        <v>42681.806250000001</v>
      </c>
      <c r="C8040" t="s">
        <v>126</v>
      </c>
      <c r="D8040">
        <v>1</v>
      </c>
    </row>
    <row r="8041" spans="1:4" x14ac:dyDescent="0.2">
      <c r="A8041" s="1">
        <v>3642</v>
      </c>
      <c r="B8041" s="3">
        <v>42681.845833333333</v>
      </c>
      <c r="C8041" t="s">
        <v>12</v>
      </c>
      <c r="D8041">
        <v>3</v>
      </c>
    </row>
    <row r="8042" spans="1:4" x14ac:dyDescent="0.2">
      <c r="A8042" s="1">
        <v>3642</v>
      </c>
      <c r="B8042" s="3">
        <v>42681.845833333333</v>
      </c>
      <c r="C8042" t="s">
        <v>104</v>
      </c>
      <c r="D8042">
        <v>1</v>
      </c>
    </row>
    <row r="8043" spans="1:4" x14ac:dyDescent="0.2">
      <c r="A8043" s="1">
        <v>3642</v>
      </c>
      <c r="B8043" s="3">
        <v>42681.845833333333</v>
      </c>
      <c r="C8043" t="s">
        <v>113</v>
      </c>
      <c r="D8043">
        <v>1</v>
      </c>
    </row>
    <row r="8044" spans="1:4" x14ac:dyDescent="0.2">
      <c r="A8044" s="1">
        <v>3643</v>
      </c>
      <c r="B8044" s="3">
        <v>42681.852083333331</v>
      </c>
      <c r="C8044" t="s">
        <v>12</v>
      </c>
      <c r="D8044">
        <v>2</v>
      </c>
    </row>
    <row r="8045" spans="1:4" x14ac:dyDescent="0.2">
      <c r="A8045" s="1">
        <v>3643</v>
      </c>
      <c r="B8045" s="3">
        <v>42681.852083333331</v>
      </c>
      <c r="C8045" t="s">
        <v>25</v>
      </c>
      <c r="D8045">
        <v>2</v>
      </c>
    </row>
    <row r="8046" spans="1:4" x14ac:dyDescent="0.2">
      <c r="A8046" s="1">
        <v>3643</v>
      </c>
      <c r="B8046" s="3">
        <v>42681.852083333331</v>
      </c>
      <c r="C8046" t="s">
        <v>113</v>
      </c>
      <c r="D8046">
        <v>1</v>
      </c>
    </row>
    <row r="8047" spans="1:4" x14ac:dyDescent="0.2">
      <c r="A8047" s="1">
        <v>3643</v>
      </c>
      <c r="B8047" s="3">
        <v>42681.852083333331</v>
      </c>
      <c r="C8047" t="s">
        <v>104</v>
      </c>
      <c r="D8047">
        <v>1</v>
      </c>
    </row>
    <row r="8048" spans="1:4" x14ac:dyDescent="0.2">
      <c r="A8048" s="1">
        <v>3644</v>
      </c>
      <c r="B8048" s="3">
        <v>42682.745138888888</v>
      </c>
      <c r="C8048" t="s">
        <v>7</v>
      </c>
      <c r="D8048">
        <v>1</v>
      </c>
    </row>
    <row r="8049" spans="1:4" x14ac:dyDescent="0.2">
      <c r="A8049" s="1">
        <v>3644</v>
      </c>
      <c r="B8049" s="3">
        <v>42682.745138888888</v>
      </c>
      <c r="C8049" t="s">
        <v>4</v>
      </c>
      <c r="D8049">
        <v>1</v>
      </c>
    </row>
    <row r="8050" spans="1:4" x14ac:dyDescent="0.2">
      <c r="A8050" s="1">
        <v>3644</v>
      </c>
      <c r="B8050" s="3">
        <v>42682.745138888888</v>
      </c>
      <c r="C8050" t="s">
        <v>5</v>
      </c>
      <c r="D8050">
        <v>1</v>
      </c>
    </row>
    <row r="8051" spans="1:4" x14ac:dyDescent="0.2">
      <c r="A8051" s="1">
        <v>3644</v>
      </c>
      <c r="B8051" s="3">
        <v>42682.745138888888</v>
      </c>
      <c r="C8051" t="s">
        <v>3</v>
      </c>
      <c r="D8051">
        <v>1</v>
      </c>
    </row>
    <row r="8052" spans="1:4" x14ac:dyDescent="0.2">
      <c r="A8052" s="1">
        <v>3644</v>
      </c>
      <c r="B8052" s="3">
        <v>42682.745138888888</v>
      </c>
      <c r="C8052" t="s">
        <v>8</v>
      </c>
      <c r="D8052">
        <v>2</v>
      </c>
    </row>
    <row r="8053" spans="1:4" x14ac:dyDescent="0.2">
      <c r="A8053" s="1">
        <v>3644</v>
      </c>
      <c r="B8053" s="3">
        <v>42682.745138888888</v>
      </c>
      <c r="C8053" t="s">
        <v>15</v>
      </c>
      <c r="D8053">
        <v>1</v>
      </c>
    </row>
    <row r="8054" spans="1:4" x14ac:dyDescent="0.2">
      <c r="A8054" s="1">
        <v>3644</v>
      </c>
      <c r="B8054" s="3">
        <v>42682.745138888888</v>
      </c>
      <c r="C8054" t="s">
        <v>40</v>
      </c>
      <c r="D8054">
        <v>1</v>
      </c>
    </row>
    <row r="8055" spans="1:4" x14ac:dyDescent="0.2">
      <c r="A8055" s="1">
        <v>3644</v>
      </c>
      <c r="B8055" s="3">
        <v>42682.745138888888</v>
      </c>
      <c r="C8055" t="s">
        <v>104</v>
      </c>
      <c r="D8055">
        <v>1</v>
      </c>
    </row>
    <row r="8056" spans="1:4" x14ac:dyDescent="0.2">
      <c r="A8056" s="1">
        <v>3644</v>
      </c>
      <c r="B8056" s="3">
        <v>42682.745138888888</v>
      </c>
      <c r="C8056" t="s">
        <v>99</v>
      </c>
      <c r="D8056">
        <v>1</v>
      </c>
    </row>
    <row r="8057" spans="1:4" x14ac:dyDescent="0.2">
      <c r="A8057" s="1">
        <v>3645</v>
      </c>
      <c r="B8057" s="3">
        <v>42682.750694444447</v>
      </c>
      <c r="C8057" t="s">
        <v>10</v>
      </c>
      <c r="D8057">
        <v>2</v>
      </c>
    </row>
    <row r="8058" spans="1:4" x14ac:dyDescent="0.2">
      <c r="A8058" s="1">
        <v>3645</v>
      </c>
      <c r="B8058" s="3">
        <v>42682.750694444447</v>
      </c>
      <c r="C8058" t="s">
        <v>12</v>
      </c>
      <c r="D8058">
        <v>1</v>
      </c>
    </row>
    <row r="8059" spans="1:4" x14ac:dyDescent="0.2">
      <c r="A8059" s="1">
        <v>3645</v>
      </c>
      <c r="B8059" s="3">
        <v>42682.750694444447</v>
      </c>
      <c r="C8059" t="s">
        <v>96</v>
      </c>
      <c r="D8059">
        <v>1</v>
      </c>
    </row>
    <row r="8060" spans="1:4" x14ac:dyDescent="0.2">
      <c r="A8060" s="1">
        <v>3645</v>
      </c>
      <c r="B8060" s="3">
        <v>42682.750694444447</v>
      </c>
      <c r="C8060" t="s">
        <v>126</v>
      </c>
      <c r="D8060">
        <v>1</v>
      </c>
    </row>
    <row r="8061" spans="1:4" x14ac:dyDescent="0.2">
      <c r="A8061" s="1">
        <v>3646</v>
      </c>
      <c r="B8061" s="3">
        <v>42682.755555555559</v>
      </c>
      <c r="C8061" t="s">
        <v>12</v>
      </c>
      <c r="D8061">
        <v>2</v>
      </c>
    </row>
    <row r="8062" spans="1:4" x14ac:dyDescent="0.2">
      <c r="A8062" s="1">
        <v>3646</v>
      </c>
      <c r="B8062" s="3">
        <v>42682.755555555559</v>
      </c>
      <c r="C8062" t="s">
        <v>17</v>
      </c>
      <c r="D8062">
        <v>3</v>
      </c>
    </row>
    <row r="8063" spans="1:4" x14ac:dyDescent="0.2">
      <c r="A8063" s="1">
        <v>3646</v>
      </c>
      <c r="B8063" s="3">
        <v>42682.755555555559</v>
      </c>
      <c r="C8063" t="s">
        <v>33</v>
      </c>
      <c r="D8063">
        <v>2</v>
      </c>
    </row>
    <row r="8064" spans="1:4" x14ac:dyDescent="0.2">
      <c r="A8064" s="1">
        <v>3646</v>
      </c>
      <c r="B8064" s="3">
        <v>42682.755555555559</v>
      </c>
      <c r="C8064" t="s">
        <v>69</v>
      </c>
      <c r="D8064">
        <v>1</v>
      </c>
    </row>
    <row r="8065" spans="1:4" x14ac:dyDescent="0.2">
      <c r="A8065" s="1">
        <v>3646</v>
      </c>
      <c r="B8065" s="3">
        <v>42682.755555555559</v>
      </c>
      <c r="C8065" t="s">
        <v>89</v>
      </c>
      <c r="D8065">
        <v>2</v>
      </c>
    </row>
    <row r="8066" spans="1:4" x14ac:dyDescent="0.2">
      <c r="A8066" s="1">
        <v>3646</v>
      </c>
      <c r="B8066" s="3">
        <v>42682.755555555559</v>
      </c>
      <c r="C8066" t="s">
        <v>96</v>
      </c>
      <c r="D8066">
        <v>2</v>
      </c>
    </row>
    <row r="8067" spans="1:4" x14ac:dyDescent="0.2">
      <c r="A8067" s="1">
        <v>3647</v>
      </c>
      <c r="B8067" s="3">
        <v>42682.759722222225</v>
      </c>
      <c r="C8067" t="s">
        <v>18</v>
      </c>
      <c r="D8067">
        <v>1</v>
      </c>
    </row>
    <row r="8068" spans="1:4" x14ac:dyDescent="0.2">
      <c r="A8068" s="1">
        <v>3647</v>
      </c>
      <c r="B8068" s="3">
        <v>42682.759722222225</v>
      </c>
      <c r="C8068" t="s">
        <v>33</v>
      </c>
      <c r="D8068">
        <v>1</v>
      </c>
    </row>
    <row r="8069" spans="1:4" x14ac:dyDescent="0.2">
      <c r="A8069" s="1">
        <v>3647</v>
      </c>
      <c r="B8069" s="3">
        <v>42682.759722222225</v>
      </c>
      <c r="C8069" t="s">
        <v>32</v>
      </c>
      <c r="D8069">
        <v>1</v>
      </c>
    </row>
    <row r="8070" spans="1:4" x14ac:dyDescent="0.2">
      <c r="A8070" s="1">
        <v>3647</v>
      </c>
      <c r="B8070" s="3">
        <v>42682.759722222225</v>
      </c>
      <c r="C8070" t="s">
        <v>68</v>
      </c>
      <c r="D8070">
        <v>1</v>
      </c>
    </row>
    <row r="8071" spans="1:4" x14ac:dyDescent="0.2">
      <c r="A8071" s="1">
        <v>3647</v>
      </c>
      <c r="B8071" s="3">
        <v>42682.759722222225</v>
      </c>
      <c r="C8071" t="s">
        <v>86</v>
      </c>
      <c r="D8071">
        <v>1</v>
      </c>
    </row>
    <row r="8072" spans="1:4" x14ac:dyDescent="0.2">
      <c r="A8072" s="1">
        <v>3647</v>
      </c>
      <c r="B8072" s="3">
        <v>42682.759722222225</v>
      </c>
      <c r="C8072" t="s">
        <v>89</v>
      </c>
      <c r="D8072">
        <v>1</v>
      </c>
    </row>
    <row r="8073" spans="1:4" x14ac:dyDescent="0.2">
      <c r="A8073" s="1">
        <v>3648</v>
      </c>
      <c r="B8073" s="3">
        <v>42682.761805555558</v>
      </c>
      <c r="C8073" t="s">
        <v>10</v>
      </c>
      <c r="D8073">
        <v>2</v>
      </c>
    </row>
    <row r="8074" spans="1:4" x14ac:dyDescent="0.2">
      <c r="A8074" s="1">
        <v>3648</v>
      </c>
      <c r="B8074" s="3">
        <v>42682.761805555558</v>
      </c>
      <c r="C8074" t="s">
        <v>72</v>
      </c>
      <c r="D8074">
        <v>1</v>
      </c>
    </row>
    <row r="8075" spans="1:4" x14ac:dyDescent="0.2">
      <c r="A8075" s="1">
        <v>3648</v>
      </c>
      <c r="B8075" s="3">
        <v>42682.761805555558</v>
      </c>
      <c r="C8075" t="s">
        <v>69</v>
      </c>
      <c r="D8075">
        <v>1</v>
      </c>
    </row>
    <row r="8076" spans="1:4" x14ac:dyDescent="0.2">
      <c r="A8076" s="1">
        <v>3648</v>
      </c>
      <c r="B8076" s="3">
        <v>42682.761805555558</v>
      </c>
      <c r="C8076" t="s">
        <v>142</v>
      </c>
      <c r="D8076">
        <v>1</v>
      </c>
    </row>
    <row r="8077" spans="1:4" x14ac:dyDescent="0.2">
      <c r="A8077" s="1">
        <v>3649</v>
      </c>
      <c r="B8077" s="3">
        <v>42682.894444444442</v>
      </c>
      <c r="C8077" t="s">
        <v>15</v>
      </c>
      <c r="D8077">
        <v>2</v>
      </c>
    </row>
    <row r="8078" spans="1:4" x14ac:dyDescent="0.2">
      <c r="A8078" s="1">
        <v>3649</v>
      </c>
      <c r="B8078" s="3">
        <v>42682.894444444442</v>
      </c>
      <c r="C8078" t="s">
        <v>17</v>
      </c>
      <c r="D8078">
        <v>1</v>
      </c>
    </row>
    <row r="8079" spans="1:4" x14ac:dyDescent="0.2">
      <c r="A8079" s="1">
        <v>3649</v>
      </c>
      <c r="B8079" s="3">
        <v>42682.894444444442</v>
      </c>
      <c r="C8079" t="s">
        <v>33</v>
      </c>
      <c r="D8079">
        <v>1</v>
      </c>
    </row>
    <row r="8080" spans="1:4" x14ac:dyDescent="0.2">
      <c r="A8080" s="1">
        <v>3649</v>
      </c>
      <c r="B8080" s="3">
        <v>42682.894444444442</v>
      </c>
      <c r="C8080" t="s">
        <v>68</v>
      </c>
      <c r="D8080">
        <v>1</v>
      </c>
    </row>
    <row r="8081" spans="1:4" x14ac:dyDescent="0.2">
      <c r="A8081" s="1">
        <v>3649</v>
      </c>
      <c r="B8081" s="3">
        <v>42682.894444444442</v>
      </c>
      <c r="C8081" t="s">
        <v>90</v>
      </c>
      <c r="D8081">
        <v>1</v>
      </c>
    </row>
    <row r="8082" spans="1:4" x14ac:dyDescent="0.2">
      <c r="A8082" s="1">
        <v>3649</v>
      </c>
      <c r="B8082" s="3">
        <v>42682.894444444442</v>
      </c>
      <c r="C8082" t="s">
        <v>103</v>
      </c>
      <c r="D8082">
        <v>1</v>
      </c>
    </row>
    <row r="8083" spans="1:4" x14ac:dyDescent="0.2">
      <c r="A8083" s="1">
        <v>3649</v>
      </c>
      <c r="B8083" s="3">
        <v>42682.894444444442</v>
      </c>
      <c r="C8083" t="s">
        <v>114</v>
      </c>
      <c r="D8083">
        <v>1</v>
      </c>
    </row>
    <row r="8084" spans="1:4" x14ac:dyDescent="0.2">
      <c r="A8084" s="1">
        <v>3650</v>
      </c>
      <c r="B8084" s="3">
        <v>42683.724305555559</v>
      </c>
      <c r="C8084" t="s">
        <v>12</v>
      </c>
      <c r="D8084">
        <v>1</v>
      </c>
    </row>
    <row r="8085" spans="1:4" x14ac:dyDescent="0.2">
      <c r="A8085" s="1">
        <v>3650</v>
      </c>
      <c r="B8085" s="3">
        <v>42683.724305555559</v>
      </c>
      <c r="C8085" t="s">
        <v>15</v>
      </c>
      <c r="D8085">
        <v>1</v>
      </c>
    </row>
    <row r="8086" spans="1:4" x14ac:dyDescent="0.2">
      <c r="A8086" s="1">
        <v>3650</v>
      </c>
      <c r="B8086" s="3">
        <v>42683.724305555559</v>
      </c>
      <c r="C8086" t="s">
        <v>14</v>
      </c>
      <c r="D8086">
        <v>3</v>
      </c>
    </row>
    <row r="8087" spans="1:4" x14ac:dyDescent="0.2">
      <c r="A8087" s="1">
        <v>3650</v>
      </c>
      <c r="B8087" s="3">
        <v>42683.724305555559</v>
      </c>
      <c r="C8087" t="s">
        <v>72</v>
      </c>
      <c r="D8087">
        <v>1</v>
      </c>
    </row>
    <row r="8088" spans="1:4" x14ac:dyDescent="0.2">
      <c r="A8088" s="1">
        <v>3650</v>
      </c>
      <c r="B8088" s="3">
        <v>42683.724305555559</v>
      </c>
      <c r="C8088" t="s">
        <v>71</v>
      </c>
      <c r="D8088">
        <v>1</v>
      </c>
    </row>
    <row r="8089" spans="1:4" x14ac:dyDescent="0.2">
      <c r="A8089" s="1">
        <v>3650</v>
      </c>
      <c r="B8089" s="3">
        <v>42683.724305555559</v>
      </c>
      <c r="C8089" t="s">
        <v>76</v>
      </c>
      <c r="D8089">
        <v>1</v>
      </c>
    </row>
    <row r="8090" spans="1:4" x14ac:dyDescent="0.2">
      <c r="A8090" s="1">
        <v>3651</v>
      </c>
      <c r="B8090" s="3">
        <v>42683.728472222225</v>
      </c>
      <c r="C8090" t="s">
        <v>5</v>
      </c>
      <c r="D8090">
        <v>1</v>
      </c>
    </row>
    <row r="8091" spans="1:4" x14ac:dyDescent="0.2">
      <c r="A8091" s="1">
        <v>3651</v>
      </c>
      <c r="B8091" s="3">
        <v>42683.728472222225</v>
      </c>
      <c r="C8091" t="s">
        <v>4</v>
      </c>
      <c r="D8091">
        <v>1</v>
      </c>
    </row>
    <row r="8092" spans="1:4" x14ac:dyDescent="0.2">
      <c r="A8092" s="1">
        <v>3651</v>
      </c>
      <c r="B8092" s="3">
        <v>42683.728472222225</v>
      </c>
      <c r="C8092" t="s">
        <v>6</v>
      </c>
      <c r="D8092">
        <v>1</v>
      </c>
    </row>
    <row r="8093" spans="1:4" x14ac:dyDescent="0.2">
      <c r="A8093" s="1">
        <v>3651</v>
      </c>
      <c r="B8093" s="3">
        <v>42683.728472222225</v>
      </c>
      <c r="C8093" t="s">
        <v>8</v>
      </c>
      <c r="D8093">
        <v>8</v>
      </c>
    </row>
    <row r="8094" spans="1:4" x14ac:dyDescent="0.2">
      <c r="A8094" s="1">
        <v>3651</v>
      </c>
      <c r="B8094" s="3">
        <v>42683.728472222225</v>
      </c>
      <c r="C8094" t="s">
        <v>12</v>
      </c>
      <c r="D8094">
        <v>1</v>
      </c>
    </row>
    <row r="8095" spans="1:4" x14ac:dyDescent="0.2">
      <c r="A8095" s="1">
        <v>3651</v>
      </c>
      <c r="B8095" s="3">
        <v>42683.728472222225</v>
      </c>
      <c r="C8095" t="s">
        <v>17</v>
      </c>
      <c r="D8095">
        <v>2</v>
      </c>
    </row>
    <row r="8096" spans="1:4" x14ac:dyDescent="0.2">
      <c r="A8096" s="1">
        <v>3651</v>
      </c>
      <c r="B8096" s="3">
        <v>42683.728472222225</v>
      </c>
      <c r="C8096" t="s">
        <v>89</v>
      </c>
      <c r="D8096">
        <v>1</v>
      </c>
    </row>
    <row r="8097" spans="1:4" x14ac:dyDescent="0.2">
      <c r="A8097" s="1">
        <v>3651</v>
      </c>
      <c r="B8097" s="3">
        <v>42683.728472222225</v>
      </c>
      <c r="C8097" t="s">
        <v>91</v>
      </c>
      <c r="D8097">
        <v>1</v>
      </c>
    </row>
    <row r="8098" spans="1:4" x14ac:dyDescent="0.2">
      <c r="A8098" s="1">
        <v>3651</v>
      </c>
      <c r="B8098" s="3">
        <v>42683.728472222225</v>
      </c>
      <c r="C8098" t="s">
        <v>98</v>
      </c>
      <c r="D8098">
        <v>1</v>
      </c>
    </row>
    <row r="8099" spans="1:4" x14ac:dyDescent="0.2">
      <c r="A8099" s="1">
        <v>3652</v>
      </c>
      <c r="B8099" s="3">
        <v>42683.752083333333</v>
      </c>
      <c r="C8099" t="s">
        <v>28</v>
      </c>
      <c r="D8099">
        <v>1</v>
      </c>
    </row>
    <row r="8100" spans="1:4" x14ac:dyDescent="0.2">
      <c r="A8100" s="1">
        <v>3652</v>
      </c>
      <c r="B8100" s="3">
        <v>42683.752083333333</v>
      </c>
      <c r="C8100" t="s">
        <v>55</v>
      </c>
      <c r="D8100">
        <v>1</v>
      </c>
    </row>
    <row r="8101" spans="1:4" x14ac:dyDescent="0.2">
      <c r="A8101" s="1">
        <v>3652</v>
      </c>
      <c r="B8101" s="3">
        <v>42683.752083333333</v>
      </c>
      <c r="C8101" t="s">
        <v>112</v>
      </c>
      <c r="D8101">
        <v>1</v>
      </c>
    </row>
    <row r="8102" spans="1:4" x14ac:dyDescent="0.2">
      <c r="A8102" s="1">
        <v>3653</v>
      </c>
      <c r="B8102" s="3">
        <v>42683.754861111112</v>
      </c>
      <c r="C8102" t="s">
        <v>17</v>
      </c>
      <c r="D8102">
        <v>1</v>
      </c>
    </row>
    <row r="8103" spans="1:4" x14ac:dyDescent="0.2">
      <c r="A8103" s="1">
        <v>3653</v>
      </c>
      <c r="B8103" s="3">
        <v>42683.754861111112</v>
      </c>
      <c r="C8103" t="s">
        <v>32</v>
      </c>
      <c r="D8103">
        <v>1</v>
      </c>
    </row>
    <row r="8104" spans="1:4" x14ac:dyDescent="0.2">
      <c r="A8104" s="1">
        <v>3653</v>
      </c>
      <c r="B8104" s="3">
        <v>42683.754861111112</v>
      </c>
      <c r="C8104" t="s">
        <v>96</v>
      </c>
      <c r="D8104">
        <v>2</v>
      </c>
    </row>
    <row r="8105" spans="1:4" x14ac:dyDescent="0.2">
      <c r="A8105" s="1">
        <v>3654</v>
      </c>
      <c r="B8105" s="3">
        <v>42683.779166666667</v>
      </c>
      <c r="C8105" t="s">
        <v>15</v>
      </c>
      <c r="D8105">
        <v>1</v>
      </c>
    </row>
    <row r="8106" spans="1:4" x14ac:dyDescent="0.2">
      <c r="A8106" s="1">
        <v>3654</v>
      </c>
      <c r="B8106" s="3">
        <v>42683.779166666667</v>
      </c>
      <c r="C8106" t="s">
        <v>14</v>
      </c>
      <c r="D8106">
        <v>1</v>
      </c>
    </row>
    <row r="8107" spans="1:4" x14ac:dyDescent="0.2">
      <c r="A8107" s="1">
        <v>3654</v>
      </c>
      <c r="B8107" s="3">
        <v>42683.779166666667</v>
      </c>
      <c r="C8107" t="s">
        <v>46</v>
      </c>
      <c r="D8107">
        <v>2</v>
      </c>
    </row>
    <row r="8108" spans="1:4" x14ac:dyDescent="0.2">
      <c r="A8108" s="1">
        <v>3654</v>
      </c>
      <c r="B8108" s="3">
        <v>42683.779166666667</v>
      </c>
      <c r="C8108" t="s">
        <v>74</v>
      </c>
      <c r="D8108">
        <v>3</v>
      </c>
    </row>
    <row r="8109" spans="1:4" x14ac:dyDescent="0.2">
      <c r="A8109" s="1">
        <v>3654</v>
      </c>
      <c r="B8109" s="3">
        <v>42683.779166666667</v>
      </c>
      <c r="C8109" t="s">
        <v>76</v>
      </c>
      <c r="D8109">
        <v>1</v>
      </c>
    </row>
    <row r="8110" spans="1:4" x14ac:dyDescent="0.2">
      <c r="A8110" s="1">
        <v>3654</v>
      </c>
      <c r="B8110" s="3">
        <v>42683.779166666667</v>
      </c>
      <c r="C8110" t="s">
        <v>63</v>
      </c>
      <c r="D8110">
        <v>1</v>
      </c>
    </row>
    <row r="8111" spans="1:4" x14ac:dyDescent="0.2">
      <c r="A8111" s="1">
        <v>3654</v>
      </c>
      <c r="B8111" s="3">
        <v>42683.779166666667</v>
      </c>
      <c r="C8111" t="s">
        <v>84</v>
      </c>
      <c r="D8111">
        <v>1</v>
      </c>
    </row>
    <row r="8112" spans="1:4" x14ac:dyDescent="0.2">
      <c r="A8112" s="1">
        <v>3654</v>
      </c>
      <c r="B8112" s="3">
        <v>42683.779166666667</v>
      </c>
      <c r="C8112" t="s">
        <v>123</v>
      </c>
      <c r="D8112">
        <v>1</v>
      </c>
    </row>
    <row r="8113" spans="1:4" x14ac:dyDescent="0.2">
      <c r="A8113" s="1">
        <v>3654</v>
      </c>
      <c r="B8113" s="3">
        <v>42683.779166666667</v>
      </c>
      <c r="C8113" t="s">
        <v>142</v>
      </c>
      <c r="D8113">
        <v>1</v>
      </c>
    </row>
    <row r="8114" spans="1:4" x14ac:dyDescent="0.2">
      <c r="A8114" s="1">
        <v>3654</v>
      </c>
      <c r="B8114" s="3">
        <v>42683.779166666667</v>
      </c>
      <c r="C8114" t="s">
        <v>162</v>
      </c>
      <c r="D8114">
        <v>1</v>
      </c>
    </row>
    <row r="8115" spans="1:4" x14ac:dyDescent="0.2">
      <c r="A8115" s="1">
        <v>3655</v>
      </c>
      <c r="B8115" s="3">
        <v>42683.824305555558</v>
      </c>
      <c r="C8115" t="s">
        <v>55</v>
      </c>
      <c r="D8115">
        <v>2</v>
      </c>
    </row>
    <row r="8116" spans="1:4" x14ac:dyDescent="0.2">
      <c r="A8116" s="1">
        <v>3655</v>
      </c>
      <c r="B8116" s="3">
        <v>42683.824305555558</v>
      </c>
      <c r="C8116" t="s">
        <v>121</v>
      </c>
      <c r="D8116">
        <v>1</v>
      </c>
    </row>
    <row r="8117" spans="1:4" x14ac:dyDescent="0.2">
      <c r="A8117" s="1">
        <v>3655</v>
      </c>
      <c r="B8117" s="3">
        <v>42683.824305555558</v>
      </c>
      <c r="C8117" t="s">
        <v>158</v>
      </c>
      <c r="D8117">
        <v>1</v>
      </c>
    </row>
    <row r="8118" spans="1:4" x14ac:dyDescent="0.2">
      <c r="A8118" s="1">
        <v>3656</v>
      </c>
      <c r="B8118" s="3">
        <v>42684.730555555558</v>
      </c>
      <c r="C8118" t="s">
        <v>17</v>
      </c>
      <c r="D8118">
        <v>2</v>
      </c>
    </row>
    <row r="8119" spans="1:4" x14ac:dyDescent="0.2">
      <c r="A8119" s="1">
        <v>3656</v>
      </c>
      <c r="B8119" s="3">
        <v>42684.730555555558</v>
      </c>
      <c r="C8119" t="s">
        <v>87</v>
      </c>
      <c r="D8119">
        <v>1</v>
      </c>
    </row>
    <row r="8120" spans="1:4" x14ac:dyDescent="0.2">
      <c r="A8120" s="1">
        <v>3656</v>
      </c>
      <c r="B8120" s="3">
        <v>42684.730555555558</v>
      </c>
      <c r="C8120" t="s">
        <v>86</v>
      </c>
      <c r="D8120">
        <v>1</v>
      </c>
    </row>
    <row r="8121" spans="1:4" x14ac:dyDescent="0.2">
      <c r="A8121" s="1">
        <v>3657</v>
      </c>
      <c r="B8121" s="3">
        <v>42684.731944444444</v>
      </c>
      <c r="C8121" t="s">
        <v>25</v>
      </c>
      <c r="D8121">
        <v>1</v>
      </c>
    </row>
    <row r="8122" spans="1:4" x14ac:dyDescent="0.2">
      <c r="A8122" s="1">
        <v>3657</v>
      </c>
      <c r="B8122" s="3">
        <v>42684.731944444444</v>
      </c>
      <c r="C8122" t="s">
        <v>54</v>
      </c>
      <c r="D8122">
        <v>1</v>
      </c>
    </row>
    <row r="8123" spans="1:4" x14ac:dyDescent="0.2">
      <c r="A8123" s="1">
        <v>3657</v>
      </c>
      <c r="B8123" s="3">
        <v>42684.731944444444</v>
      </c>
      <c r="C8123" t="s">
        <v>61</v>
      </c>
      <c r="D8123">
        <v>1</v>
      </c>
    </row>
    <row r="8124" spans="1:4" x14ac:dyDescent="0.2">
      <c r="A8124" s="1">
        <v>3657</v>
      </c>
      <c r="B8124" s="3">
        <v>42684.731944444444</v>
      </c>
      <c r="C8124" t="s">
        <v>109</v>
      </c>
      <c r="D8124">
        <v>2</v>
      </c>
    </row>
    <row r="8125" spans="1:4" x14ac:dyDescent="0.2">
      <c r="A8125" s="1">
        <v>3658</v>
      </c>
      <c r="B8125" s="3">
        <v>42684.749305555553</v>
      </c>
      <c r="C8125" t="s">
        <v>19</v>
      </c>
      <c r="D8125">
        <v>1</v>
      </c>
    </row>
    <row r="8126" spans="1:4" x14ac:dyDescent="0.2">
      <c r="A8126" s="1">
        <v>3658</v>
      </c>
      <c r="B8126" s="3">
        <v>42684.749305555553</v>
      </c>
      <c r="C8126" t="s">
        <v>64</v>
      </c>
      <c r="D8126">
        <v>1</v>
      </c>
    </row>
    <row r="8127" spans="1:4" x14ac:dyDescent="0.2">
      <c r="A8127" s="1">
        <v>3658</v>
      </c>
      <c r="B8127" s="3">
        <v>42684.749305555553</v>
      </c>
      <c r="C8127" t="s">
        <v>69</v>
      </c>
      <c r="D8127">
        <v>1</v>
      </c>
    </row>
    <row r="8128" spans="1:4" x14ac:dyDescent="0.2">
      <c r="A8128" s="1">
        <v>3658</v>
      </c>
      <c r="B8128" s="3">
        <v>42684.749305555553</v>
      </c>
      <c r="C8128" t="s">
        <v>89</v>
      </c>
      <c r="D8128">
        <v>2</v>
      </c>
    </row>
    <row r="8129" spans="1:4" x14ac:dyDescent="0.2">
      <c r="A8129" s="1">
        <v>3659</v>
      </c>
      <c r="B8129" s="3">
        <v>42684.763194444444</v>
      </c>
      <c r="C8129" t="s">
        <v>17</v>
      </c>
      <c r="D8129">
        <v>1</v>
      </c>
    </row>
    <row r="8130" spans="1:4" x14ac:dyDescent="0.2">
      <c r="A8130" s="1">
        <v>3659</v>
      </c>
      <c r="B8130" s="3">
        <v>42684.763194444444</v>
      </c>
      <c r="C8130" t="s">
        <v>40</v>
      </c>
      <c r="D8130">
        <v>1</v>
      </c>
    </row>
    <row r="8131" spans="1:4" x14ac:dyDescent="0.2">
      <c r="A8131" s="1">
        <v>3659</v>
      </c>
      <c r="B8131" s="3">
        <v>42684.763194444444</v>
      </c>
      <c r="C8131" t="s">
        <v>89</v>
      </c>
      <c r="D8131">
        <v>1</v>
      </c>
    </row>
    <row r="8132" spans="1:4" x14ac:dyDescent="0.2">
      <c r="A8132" s="1">
        <v>3659</v>
      </c>
      <c r="B8132" s="3">
        <v>42684.763194444444</v>
      </c>
      <c r="C8132" t="s">
        <v>97</v>
      </c>
      <c r="D8132">
        <v>1</v>
      </c>
    </row>
    <row r="8133" spans="1:4" x14ac:dyDescent="0.2">
      <c r="A8133" s="1">
        <v>3660</v>
      </c>
      <c r="B8133" s="3">
        <v>42684.772222222222</v>
      </c>
      <c r="C8133" t="s">
        <v>14</v>
      </c>
      <c r="D8133">
        <v>1</v>
      </c>
    </row>
    <row r="8134" spans="1:4" x14ac:dyDescent="0.2">
      <c r="A8134" s="1">
        <v>3660</v>
      </c>
      <c r="B8134" s="3">
        <v>42684.772222222222</v>
      </c>
      <c r="C8134" t="s">
        <v>40</v>
      </c>
      <c r="D8134">
        <v>1</v>
      </c>
    </row>
    <row r="8135" spans="1:4" x14ac:dyDescent="0.2">
      <c r="A8135" s="1">
        <v>3660</v>
      </c>
      <c r="B8135" s="3">
        <v>42684.772222222222</v>
      </c>
      <c r="C8135" t="s">
        <v>89</v>
      </c>
      <c r="D8135">
        <v>1</v>
      </c>
    </row>
    <row r="8136" spans="1:4" x14ac:dyDescent="0.2">
      <c r="A8136" s="1">
        <v>3660</v>
      </c>
      <c r="B8136" s="3">
        <v>42684.772222222222</v>
      </c>
      <c r="C8136" t="s">
        <v>97</v>
      </c>
      <c r="D8136">
        <v>1</v>
      </c>
    </row>
    <row r="8137" spans="1:4" x14ac:dyDescent="0.2">
      <c r="A8137" s="1">
        <v>3661</v>
      </c>
      <c r="B8137" s="3">
        <v>42684.790277777778</v>
      </c>
      <c r="C8137" t="s">
        <v>4</v>
      </c>
      <c r="D8137">
        <v>1</v>
      </c>
    </row>
    <row r="8138" spans="1:4" x14ac:dyDescent="0.2">
      <c r="A8138" s="1">
        <v>3661</v>
      </c>
      <c r="B8138" s="3">
        <v>42684.790277777778</v>
      </c>
      <c r="C8138" t="s">
        <v>12</v>
      </c>
      <c r="D8138">
        <v>1</v>
      </c>
    </row>
    <row r="8139" spans="1:4" x14ac:dyDescent="0.2">
      <c r="A8139" s="1">
        <v>3661</v>
      </c>
      <c r="B8139" s="3">
        <v>42684.790277777778</v>
      </c>
      <c r="C8139" t="s">
        <v>15</v>
      </c>
      <c r="D8139">
        <v>2</v>
      </c>
    </row>
    <row r="8140" spans="1:4" x14ac:dyDescent="0.2">
      <c r="A8140" s="1">
        <v>3661</v>
      </c>
      <c r="B8140" s="3">
        <v>42684.790277777778</v>
      </c>
      <c r="C8140" t="s">
        <v>17</v>
      </c>
      <c r="D8140">
        <v>3</v>
      </c>
    </row>
    <row r="8141" spans="1:4" x14ac:dyDescent="0.2">
      <c r="A8141" s="1">
        <v>3661</v>
      </c>
      <c r="B8141" s="3">
        <v>42684.790277777778</v>
      </c>
      <c r="C8141" t="s">
        <v>40</v>
      </c>
      <c r="D8141">
        <v>2</v>
      </c>
    </row>
    <row r="8142" spans="1:4" x14ac:dyDescent="0.2">
      <c r="A8142" s="1">
        <v>3661</v>
      </c>
      <c r="B8142" s="3">
        <v>42684.790277777778</v>
      </c>
      <c r="C8142" t="s">
        <v>61</v>
      </c>
      <c r="D8142">
        <v>2</v>
      </c>
    </row>
    <row r="8143" spans="1:4" x14ac:dyDescent="0.2">
      <c r="A8143" s="1">
        <v>3661</v>
      </c>
      <c r="B8143" s="3">
        <v>42684.790277777778</v>
      </c>
      <c r="C8143" t="s">
        <v>64</v>
      </c>
      <c r="D8143">
        <v>2</v>
      </c>
    </row>
    <row r="8144" spans="1:4" x14ac:dyDescent="0.2">
      <c r="A8144" s="1">
        <v>3661</v>
      </c>
      <c r="B8144" s="3">
        <v>42684.790277777778</v>
      </c>
      <c r="C8144" t="s">
        <v>86</v>
      </c>
      <c r="D8144">
        <v>2</v>
      </c>
    </row>
    <row r="8145" spans="1:4" x14ac:dyDescent="0.2">
      <c r="A8145" s="1">
        <v>3661</v>
      </c>
      <c r="B8145" s="3">
        <v>42684.790277777778</v>
      </c>
      <c r="C8145" t="s">
        <v>96</v>
      </c>
      <c r="D8145">
        <v>1</v>
      </c>
    </row>
    <row r="8146" spans="1:4" x14ac:dyDescent="0.2">
      <c r="A8146" s="1">
        <v>3661</v>
      </c>
      <c r="B8146" s="3">
        <v>42684.790277777778</v>
      </c>
      <c r="C8146" t="s">
        <v>98</v>
      </c>
      <c r="D8146">
        <v>1</v>
      </c>
    </row>
    <row r="8147" spans="1:4" x14ac:dyDescent="0.2">
      <c r="A8147" s="1">
        <v>3661</v>
      </c>
      <c r="B8147" s="3">
        <v>42684.790277777778</v>
      </c>
      <c r="C8147" t="s">
        <v>89</v>
      </c>
      <c r="D8147">
        <v>1</v>
      </c>
    </row>
    <row r="8148" spans="1:4" x14ac:dyDescent="0.2">
      <c r="A8148" s="1">
        <v>3661</v>
      </c>
      <c r="B8148" s="3">
        <v>42684.790277777778</v>
      </c>
      <c r="C8148" t="s">
        <v>103</v>
      </c>
      <c r="D8148">
        <v>1</v>
      </c>
    </row>
    <row r="8149" spans="1:4" x14ac:dyDescent="0.2">
      <c r="A8149" s="1">
        <v>3661</v>
      </c>
      <c r="B8149" s="3">
        <v>42684.790277777778</v>
      </c>
      <c r="C8149" t="s">
        <v>160</v>
      </c>
      <c r="D8149">
        <v>1</v>
      </c>
    </row>
    <row r="8150" spans="1:4" x14ac:dyDescent="0.2">
      <c r="A8150" s="1">
        <v>3661</v>
      </c>
      <c r="B8150" s="3">
        <v>42684.790277777778</v>
      </c>
      <c r="C8150" t="s">
        <v>104</v>
      </c>
      <c r="D8150">
        <v>1</v>
      </c>
    </row>
    <row r="8151" spans="1:4" x14ac:dyDescent="0.2">
      <c r="A8151" s="1">
        <v>3662</v>
      </c>
      <c r="B8151" s="3">
        <v>42684.802083333336</v>
      </c>
      <c r="C8151" t="s">
        <v>8</v>
      </c>
      <c r="D8151">
        <v>2</v>
      </c>
    </row>
    <row r="8152" spans="1:4" x14ac:dyDescent="0.2">
      <c r="A8152" s="1">
        <v>3662</v>
      </c>
      <c r="B8152" s="3">
        <v>42684.802083333336</v>
      </c>
      <c r="C8152" t="s">
        <v>12</v>
      </c>
      <c r="D8152">
        <v>1</v>
      </c>
    </row>
    <row r="8153" spans="1:4" x14ac:dyDescent="0.2">
      <c r="A8153" s="1">
        <v>3662</v>
      </c>
      <c r="B8153" s="3">
        <v>42684.802083333336</v>
      </c>
      <c r="C8153" t="s">
        <v>18</v>
      </c>
      <c r="D8153">
        <v>1</v>
      </c>
    </row>
    <row r="8154" spans="1:4" x14ac:dyDescent="0.2">
      <c r="A8154" s="1">
        <v>3662</v>
      </c>
      <c r="B8154" s="3">
        <v>42684.802083333336</v>
      </c>
      <c r="C8154" t="s">
        <v>17</v>
      </c>
      <c r="D8154">
        <v>1</v>
      </c>
    </row>
    <row r="8155" spans="1:4" x14ac:dyDescent="0.2">
      <c r="A8155" s="1">
        <v>3662</v>
      </c>
      <c r="B8155" s="3">
        <v>42684.802083333336</v>
      </c>
      <c r="C8155" t="s">
        <v>33</v>
      </c>
      <c r="D8155">
        <v>1</v>
      </c>
    </row>
    <row r="8156" spans="1:4" x14ac:dyDescent="0.2">
      <c r="A8156" s="1">
        <v>3662</v>
      </c>
      <c r="B8156" s="3">
        <v>42684.802083333336</v>
      </c>
      <c r="C8156" t="s">
        <v>27</v>
      </c>
      <c r="D8156">
        <v>1</v>
      </c>
    </row>
    <row r="8157" spans="1:4" x14ac:dyDescent="0.2">
      <c r="A8157" s="1">
        <v>3662</v>
      </c>
      <c r="B8157" s="3">
        <v>42684.802083333336</v>
      </c>
      <c r="C8157" t="s">
        <v>55</v>
      </c>
      <c r="D8157">
        <v>1</v>
      </c>
    </row>
    <row r="8158" spans="1:4" x14ac:dyDescent="0.2">
      <c r="A8158" s="1">
        <v>3662</v>
      </c>
      <c r="B8158" s="3">
        <v>42684.802083333336</v>
      </c>
      <c r="C8158" t="s">
        <v>54</v>
      </c>
      <c r="D8158">
        <v>1</v>
      </c>
    </row>
    <row r="8159" spans="1:4" x14ac:dyDescent="0.2">
      <c r="A8159" s="1">
        <v>3662</v>
      </c>
      <c r="B8159" s="3">
        <v>42684.802083333336</v>
      </c>
      <c r="C8159" t="s">
        <v>87</v>
      </c>
      <c r="D8159">
        <v>1</v>
      </c>
    </row>
    <row r="8160" spans="1:4" x14ac:dyDescent="0.2">
      <c r="A8160" s="1">
        <v>3663</v>
      </c>
      <c r="B8160" s="3">
        <v>42684.818749999999</v>
      </c>
      <c r="C8160" t="s">
        <v>5</v>
      </c>
      <c r="D8160">
        <v>3</v>
      </c>
    </row>
    <row r="8161" spans="1:4" x14ac:dyDescent="0.2">
      <c r="A8161" s="1">
        <v>3663</v>
      </c>
      <c r="B8161" s="3">
        <v>42684.818749999999</v>
      </c>
      <c r="C8161" t="s">
        <v>3</v>
      </c>
      <c r="D8161">
        <v>1</v>
      </c>
    </row>
    <row r="8162" spans="1:4" x14ac:dyDescent="0.2">
      <c r="A8162" s="1">
        <v>3663</v>
      </c>
      <c r="B8162" s="3">
        <v>42684.818749999999</v>
      </c>
      <c r="C8162" t="s">
        <v>8</v>
      </c>
      <c r="D8162">
        <v>6</v>
      </c>
    </row>
    <row r="8163" spans="1:4" x14ac:dyDescent="0.2">
      <c r="A8163" s="1">
        <v>3663</v>
      </c>
      <c r="B8163" s="3">
        <v>42684.818749999999</v>
      </c>
      <c r="C8163" t="s">
        <v>10</v>
      </c>
      <c r="D8163">
        <v>1</v>
      </c>
    </row>
    <row r="8164" spans="1:4" x14ac:dyDescent="0.2">
      <c r="A8164" s="1">
        <v>3663</v>
      </c>
      <c r="B8164" s="3">
        <v>42684.818749999999</v>
      </c>
      <c r="C8164" t="s">
        <v>12</v>
      </c>
      <c r="D8164">
        <v>1</v>
      </c>
    </row>
    <row r="8165" spans="1:4" x14ac:dyDescent="0.2">
      <c r="A8165" s="1">
        <v>3663</v>
      </c>
      <c r="B8165" s="3">
        <v>42684.818749999999</v>
      </c>
      <c r="C8165" t="s">
        <v>17</v>
      </c>
      <c r="D8165">
        <v>5</v>
      </c>
    </row>
    <row r="8166" spans="1:4" x14ac:dyDescent="0.2">
      <c r="A8166" s="1">
        <v>3663</v>
      </c>
      <c r="B8166" s="3">
        <v>42684.818749999999</v>
      </c>
      <c r="C8166" t="s">
        <v>15</v>
      </c>
      <c r="D8166">
        <v>1</v>
      </c>
    </row>
    <row r="8167" spans="1:4" x14ac:dyDescent="0.2">
      <c r="A8167" s="1">
        <v>3663</v>
      </c>
      <c r="B8167" s="3">
        <v>42684.818749999999</v>
      </c>
      <c r="C8167" t="s">
        <v>19</v>
      </c>
      <c r="D8167">
        <v>3</v>
      </c>
    </row>
    <row r="8168" spans="1:4" x14ac:dyDescent="0.2">
      <c r="A8168" s="1">
        <v>3663</v>
      </c>
      <c r="B8168" s="3">
        <v>42684.818749999999</v>
      </c>
      <c r="C8168" t="s">
        <v>33</v>
      </c>
      <c r="D8168">
        <v>4</v>
      </c>
    </row>
    <row r="8169" spans="1:4" x14ac:dyDescent="0.2">
      <c r="A8169" s="1">
        <v>3663</v>
      </c>
      <c r="B8169" s="3">
        <v>42684.818749999999</v>
      </c>
      <c r="C8169" t="s">
        <v>87</v>
      </c>
      <c r="D8169">
        <v>1</v>
      </c>
    </row>
    <row r="8170" spans="1:4" x14ac:dyDescent="0.2">
      <c r="A8170" s="1">
        <v>3663</v>
      </c>
      <c r="B8170" s="3">
        <v>42684.818749999999</v>
      </c>
      <c r="C8170" t="s">
        <v>89</v>
      </c>
      <c r="D8170">
        <v>1</v>
      </c>
    </row>
    <row r="8171" spans="1:4" x14ac:dyDescent="0.2">
      <c r="A8171" s="1">
        <v>3663</v>
      </c>
      <c r="B8171" s="3">
        <v>42684.818749999999</v>
      </c>
      <c r="C8171" t="s">
        <v>89</v>
      </c>
      <c r="D8171">
        <v>2</v>
      </c>
    </row>
    <row r="8172" spans="1:4" x14ac:dyDescent="0.2">
      <c r="A8172" s="1">
        <v>3663</v>
      </c>
      <c r="B8172" s="3">
        <v>42684.818749999999</v>
      </c>
      <c r="C8172" t="s">
        <v>89</v>
      </c>
      <c r="D8172">
        <v>1</v>
      </c>
    </row>
    <row r="8173" spans="1:4" x14ac:dyDescent="0.2">
      <c r="A8173" s="1">
        <v>3663</v>
      </c>
      <c r="B8173" s="3">
        <v>42684.818749999999</v>
      </c>
      <c r="C8173" t="s">
        <v>151</v>
      </c>
      <c r="D8173">
        <v>1</v>
      </c>
    </row>
    <row r="8174" spans="1:4" x14ac:dyDescent="0.2">
      <c r="A8174" s="1">
        <v>3664</v>
      </c>
      <c r="B8174" s="3">
        <v>42684.870138888888</v>
      </c>
      <c r="C8174" t="s">
        <v>4</v>
      </c>
      <c r="D8174">
        <v>1</v>
      </c>
    </row>
    <row r="8175" spans="1:4" x14ac:dyDescent="0.2">
      <c r="A8175" s="1">
        <v>3664</v>
      </c>
      <c r="B8175" s="3">
        <v>42684.870138888888</v>
      </c>
      <c r="C8175" t="s">
        <v>8</v>
      </c>
      <c r="D8175">
        <v>2</v>
      </c>
    </row>
    <row r="8176" spans="1:4" x14ac:dyDescent="0.2">
      <c r="A8176" s="1">
        <v>3664</v>
      </c>
      <c r="B8176" s="3">
        <v>42684.870138888888</v>
      </c>
      <c r="C8176" t="s">
        <v>39</v>
      </c>
      <c r="D8176">
        <v>1</v>
      </c>
    </row>
    <row r="8177" spans="1:4" x14ac:dyDescent="0.2">
      <c r="A8177" s="1">
        <v>3664</v>
      </c>
      <c r="B8177" s="3">
        <v>42684.870138888888</v>
      </c>
      <c r="C8177" t="s">
        <v>120</v>
      </c>
      <c r="D8177">
        <v>1</v>
      </c>
    </row>
    <row r="8178" spans="1:4" x14ac:dyDescent="0.2">
      <c r="A8178" s="1">
        <v>3664</v>
      </c>
      <c r="B8178" s="3">
        <v>42684.870138888888</v>
      </c>
      <c r="C8178" t="s">
        <v>151</v>
      </c>
      <c r="D8178">
        <v>1</v>
      </c>
    </row>
    <row r="8179" spans="1:4" x14ac:dyDescent="0.2">
      <c r="A8179" s="1">
        <v>3665</v>
      </c>
      <c r="B8179" s="3">
        <v>42685.574305555558</v>
      </c>
      <c r="C8179" t="s">
        <v>12</v>
      </c>
      <c r="D8179">
        <v>1</v>
      </c>
    </row>
    <row r="8180" spans="1:4" x14ac:dyDescent="0.2">
      <c r="A8180" s="1">
        <v>3665</v>
      </c>
      <c r="B8180" s="3">
        <v>42685.574305555558</v>
      </c>
      <c r="C8180" t="s">
        <v>14</v>
      </c>
      <c r="D8180">
        <v>1</v>
      </c>
    </row>
    <row r="8181" spans="1:4" x14ac:dyDescent="0.2">
      <c r="A8181" s="1">
        <v>3665</v>
      </c>
      <c r="B8181" s="3">
        <v>42685.574305555558</v>
      </c>
      <c r="C8181" t="s">
        <v>54</v>
      </c>
      <c r="D8181">
        <v>1</v>
      </c>
    </row>
    <row r="8182" spans="1:4" x14ac:dyDescent="0.2">
      <c r="A8182" s="1">
        <v>3665</v>
      </c>
      <c r="B8182" s="3">
        <v>42685.574305555558</v>
      </c>
      <c r="C8182" t="s">
        <v>88</v>
      </c>
      <c r="D8182">
        <v>1</v>
      </c>
    </row>
    <row r="8183" spans="1:4" x14ac:dyDescent="0.2">
      <c r="A8183" s="1">
        <v>3666</v>
      </c>
      <c r="B8183" s="3">
        <v>42685.708333333336</v>
      </c>
      <c r="C8183" t="s">
        <v>10</v>
      </c>
      <c r="D8183">
        <v>1</v>
      </c>
    </row>
    <row r="8184" spans="1:4" x14ac:dyDescent="0.2">
      <c r="A8184" s="1">
        <v>3666</v>
      </c>
      <c r="B8184" s="3">
        <v>42685.708333333336</v>
      </c>
      <c r="C8184" t="s">
        <v>12</v>
      </c>
      <c r="D8184">
        <v>1</v>
      </c>
    </row>
    <row r="8185" spans="1:4" x14ac:dyDescent="0.2">
      <c r="A8185" s="1">
        <v>3666</v>
      </c>
      <c r="B8185" s="3">
        <v>42685.708333333336</v>
      </c>
      <c r="C8185" t="s">
        <v>27</v>
      </c>
      <c r="D8185">
        <v>1</v>
      </c>
    </row>
    <row r="8186" spans="1:4" x14ac:dyDescent="0.2">
      <c r="A8186" s="1">
        <v>3666</v>
      </c>
      <c r="B8186" s="3">
        <v>42685.708333333336</v>
      </c>
      <c r="C8186" t="s">
        <v>30</v>
      </c>
      <c r="D8186">
        <v>1</v>
      </c>
    </row>
    <row r="8187" spans="1:4" x14ac:dyDescent="0.2">
      <c r="A8187" s="1">
        <v>3666</v>
      </c>
      <c r="B8187" s="3">
        <v>42685.708333333336</v>
      </c>
      <c r="C8187" t="s">
        <v>28</v>
      </c>
      <c r="D8187">
        <v>1</v>
      </c>
    </row>
    <row r="8188" spans="1:4" x14ac:dyDescent="0.2">
      <c r="A8188" s="1">
        <v>3666</v>
      </c>
      <c r="B8188" s="3">
        <v>42685.708333333336</v>
      </c>
      <c r="C8188" t="s">
        <v>61</v>
      </c>
      <c r="D8188">
        <v>1</v>
      </c>
    </row>
    <row r="8189" spans="1:4" x14ac:dyDescent="0.2">
      <c r="A8189" s="1">
        <v>3667</v>
      </c>
      <c r="B8189" s="3">
        <v>42685.725694444445</v>
      </c>
      <c r="C8189" t="s">
        <v>12</v>
      </c>
      <c r="D8189">
        <v>2</v>
      </c>
    </row>
    <row r="8190" spans="1:4" x14ac:dyDescent="0.2">
      <c r="A8190" s="1">
        <v>3667</v>
      </c>
      <c r="B8190" s="3">
        <v>42685.725694444445</v>
      </c>
      <c r="C8190" t="s">
        <v>17</v>
      </c>
      <c r="D8190">
        <v>2</v>
      </c>
    </row>
    <row r="8191" spans="1:4" x14ac:dyDescent="0.2">
      <c r="A8191" s="1">
        <v>3667</v>
      </c>
      <c r="B8191" s="3">
        <v>42685.725694444445</v>
      </c>
      <c r="C8191" t="s">
        <v>33</v>
      </c>
      <c r="D8191">
        <v>1</v>
      </c>
    </row>
    <row r="8192" spans="1:4" x14ac:dyDescent="0.2">
      <c r="A8192" s="1">
        <v>3667</v>
      </c>
      <c r="B8192" s="3">
        <v>42685.725694444445</v>
      </c>
      <c r="C8192" t="s">
        <v>55</v>
      </c>
      <c r="D8192">
        <v>1</v>
      </c>
    </row>
    <row r="8193" spans="1:4" x14ac:dyDescent="0.2">
      <c r="A8193" s="1">
        <v>3667</v>
      </c>
      <c r="B8193" s="3">
        <v>42685.725694444445</v>
      </c>
      <c r="C8193" t="s">
        <v>69</v>
      </c>
      <c r="D8193">
        <v>1</v>
      </c>
    </row>
    <row r="8194" spans="1:4" x14ac:dyDescent="0.2">
      <c r="A8194" s="1">
        <v>3667</v>
      </c>
      <c r="B8194" s="3">
        <v>42685.725694444445</v>
      </c>
      <c r="C8194" t="s">
        <v>86</v>
      </c>
      <c r="D8194">
        <v>1</v>
      </c>
    </row>
    <row r="8195" spans="1:4" x14ac:dyDescent="0.2">
      <c r="A8195" s="1">
        <v>3668</v>
      </c>
      <c r="B8195" s="3">
        <v>42685.73541666667</v>
      </c>
      <c r="C8195" t="s">
        <v>4</v>
      </c>
      <c r="D8195">
        <v>1</v>
      </c>
    </row>
    <row r="8196" spans="1:4" x14ac:dyDescent="0.2">
      <c r="A8196" s="1">
        <v>3668</v>
      </c>
      <c r="B8196" s="3">
        <v>42685.73541666667</v>
      </c>
      <c r="C8196" t="s">
        <v>12</v>
      </c>
      <c r="D8196">
        <v>1</v>
      </c>
    </row>
    <row r="8197" spans="1:4" x14ac:dyDescent="0.2">
      <c r="A8197" s="1">
        <v>3668</v>
      </c>
      <c r="B8197" s="3">
        <v>42685.73541666667</v>
      </c>
      <c r="C8197" t="s">
        <v>43</v>
      </c>
      <c r="D8197">
        <v>1</v>
      </c>
    </row>
    <row r="8198" spans="1:4" x14ac:dyDescent="0.2">
      <c r="A8198" s="1">
        <v>3668</v>
      </c>
      <c r="B8198" s="3">
        <v>42685.73541666667</v>
      </c>
      <c r="C8198" t="s">
        <v>61</v>
      </c>
      <c r="D8198">
        <v>1</v>
      </c>
    </row>
    <row r="8199" spans="1:4" x14ac:dyDescent="0.2">
      <c r="A8199" s="1">
        <v>3668</v>
      </c>
      <c r="B8199" s="3">
        <v>42685.73541666667</v>
      </c>
      <c r="C8199" t="s">
        <v>95</v>
      </c>
      <c r="D8199">
        <v>1</v>
      </c>
    </row>
    <row r="8200" spans="1:4" x14ac:dyDescent="0.2">
      <c r="A8200" s="1">
        <v>3669</v>
      </c>
      <c r="B8200" s="3">
        <v>42685.760416666664</v>
      </c>
      <c r="C8200" t="s">
        <v>17</v>
      </c>
      <c r="D8200">
        <v>2</v>
      </c>
    </row>
    <row r="8201" spans="1:4" x14ac:dyDescent="0.2">
      <c r="A8201" s="1">
        <v>3669</v>
      </c>
      <c r="B8201" s="3">
        <v>42685.760416666664</v>
      </c>
      <c r="C8201" t="s">
        <v>15</v>
      </c>
      <c r="D8201">
        <v>1</v>
      </c>
    </row>
    <row r="8202" spans="1:4" x14ac:dyDescent="0.2">
      <c r="A8202" s="1">
        <v>3669</v>
      </c>
      <c r="B8202" s="3">
        <v>42685.760416666664</v>
      </c>
      <c r="C8202" t="s">
        <v>53</v>
      </c>
      <c r="D8202">
        <v>2</v>
      </c>
    </row>
    <row r="8203" spans="1:4" x14ac:dyDescent="0.2">
      <c r="A8203" s="1">
        <v>3669</v>
      </c>
      <c r="B8203" s="3">
        <v>42685.760416666664</v>
      </c>
      <c r="C8203" t="s">
        <v>118</v>
      </c>
      <c r="D8203">
        <v>1</v>
      </c>
    </row>
    <row r="8204" spans="1:4" x14ac:dyDescent="0.2">
      <c r="A8204" s="1">
        <v>3670</v>
      </c>
      <c r="B8204" s="3">
        <v>42685.786111111112</v>
      </c>
      <c r="C8204" t="s">
        <v>12</v>
      </c>
      <c r="D8204">
        <v>2</v>
      </c>
    </row>
    <row r="8205" spans="1:4" x14ac:dyDescent="0.2">
      <c r="A8205" s="1">
        <v>3670</v>
      </c>
      <c r="B8205" s="3">
        <v>42685.786111111112</v>
      </c>
      <c r="C8205" t="s">
        <v>15</v>
      </c>
      <c r="D8205">
        <v>1</v>
      </c>
    </row>
    <row r="8206" spans="1:4" x14ac:dyDescent="0.2">
      <c r="A8206" s="1">
        <v>3670</v>
      </c>
      <c r="B8206" s="3">
        <v>42685.786111111112</v>
      </c>
      <c r="C8206" t="s">
        <v>95</v>
      </c>
      <c r="D8206">
        <v>1</v>
      </c>
    </row>
    <row r="8207" spans="1:4" x14ac:dyDescent="0.2">
      <c r="A8207" s="1">
        <v>3670</v>
      </c>
      <c r="B8207" s="3">
        <v>42685.786111111112</v>
      </c>
      <c r="C8207" t="s">
        <v>89</v>
      </c>
      <c r="D8207">
        <v>1</v>
      </c>
    </row>
    <row r="8208" spans="1:4" x14ac:dyDescent="0.2">
      <c r="A8208" s="1">
        <v>3670</v>
      </c>
      <c r="B8208" s="3">
        <v>42685.786111111112</v>
      </c>
      <c r="C8208" t="s">
        <v>110</v>
      </c>
      <c r="D8208">
        <v>1</v>
      </c>
    </row>
    <row r="8209" spans="1:4" x14ac:dyDescent="0.2">
      <c r="A8209" s="1">
        <v>3671</v>
      </c>
      <c r="B8209" s="3">
        <v>42685.790277777778</v>
      </c>
      <c r="C8209" t="s">
        <v>21</v>
      </c>
      <c r="D8209">
        <v>1</v>
      </c>
    </row>
    <row r="8210" spans="1:4" x14ac:dyDescent="0.2">
      <c r="A8210" s="1">
        <v>3671</v>
      </c>
      <c r="B8210" s="3">
        <v>42685.790277777778</v>
      </c>
      <c r="C8210" t="s">
        <v>17</v>
      </c>
      <c r="D8210">
        <v>1</v>
      </c>
    </row>
    <row r="8211" spans="1:4" x14ac:dyDescent="0.2">
      <c r="A8211" s="1">
        <v>3671</v>
      </c>
      <c r="B8211" s="3">
        <v>42685.790277777778</v>
      </c>
      <c r="C8211" t="s">
        <v>64</v>
      </c>
      <c r="D8211">
        <v>1</v>
      </c>
    </row>
    <row r="8212" spans="1:4" x14ac:dyDescent="0.2">
      <c r="A8212" s="1">
        <v>3671</v>
      </c>
      <c r="B8212" s="3">
        <v>42685.790277777778</v>
      </c>
      <c r="C8212" t="s">
        <v>115</v>
      </c>
      <c r="D8212">
        <v>1</v>
      </c>
    </row>
    <row r="8213" spans="1:4" x14ac:dyDescent="0.2">
      <c r="A8213" s="1">
        <v>3672</v>
      </c>
      <c r="B8213" s="3">
        <v>42685.803472222222</v>
      </c>
      <c r="C8213" t="s">
        <v>8</v>
      </c>
      <c r="D8213">
        <v>2</v>
      </c>
    </row>
    <row r="8214" spans="1:4" x14ac:dyDescent="0.2">
      <c r="A8214" s="1">
        <v>3672</v>
      </c>
      <c r="B8214" s="3">
        <v>42685.803472222222</v>
      </c>
      <c r="C8214" t="s">
        <v>12</v>
      </c>
      <c r="D8214">
        <v>1</v>
      </c>
    </row>
    <row r="8215" spans="1:4" x14ac:dyDescent="0.2">
      <c r="A8215" s="1">
        <v>3672</v>
      </c>
      <c r="B8215" s="3">
        <v>42685.803472222222</v>
      </c>
      <c r="C8215" t="s">
        <v>17</v>
      </c>
      <c r="D8215">
        <v>2</v>
      </c>
    </row>
    <row r="8216" spans="1:4" x14ac:dyDescent="0.2">
      <c r="A8216" s="1">
        <v>3672</v>
      </c>
      <c r="B8216" s="3">
        <v>42685.803472222222</v>
      </c>
      <c r="C8216" t="s">
        <v>34</v>
      </c>
      <c r="D8216">
        <v>1</v>
      </c>
    </row>
    <row r="8217" spans="1:4" x14ac:dyDescent="0.2">
      <c r="A8217" s="1">
        <v>3672</v>
      </c>
      <c r="B8217" s="3">
        <v>42685.803472222222</v>
      </c>
      <c r="C8217" t="s">
        <v>86</v>
      </c>
      <c r="D8217">
        <v>2</v>
      </c>
    </row>
    <row r="8218" spans="1:4" x14ac:dyDescent="0.2">
      <c r="A8218" s="1">
        <v>3673</v>
      </c>
      <c r="B8218" s="3">
        <v>42685.807638888888</v>
      </c>
      <c r="C8218" t="s">
        <v>12</v>
      </c>
      <c r="D8218">
        <v>1</v>
      </c>
    </row>
    <row r="8219" spans="1:4" x14ac:dyDescent="0.2">
      <c r="A8219" s="1">
        <v>3673</v>
      </c>
      <c r="B8219" s="3">
        <v>42685.807638888888</v>
      </c>
      <c r="C8219" t="s">
        <v>17</v>
      </c>
      <c r="D8219">
        <v>1</v>
      </c>
    </row>
    <row r="8220" spans="1:4" x14ac:dyDescent="0.2">
      <c r="A8220" s="1">
        <v>3673</v>
      </c>
      <c r="B8220" s="3">
        <v>42685.807638888888</v>
      </c>
      <c r="C8220" t="s">
        <v>34</v>
      </c>
      <c r="D8220">
        <v>1</v>
      </c>
    </row>
    <row r="8221" spans="1:4" x14ac:dyDescent="0.2">
      <c r="A8221" s="1">
        <v>3673</v>
      </c>
      <c r="B8221" s="3">
        <v>42685.807638888888</v>
      </c>
      <c r="C8221" t="s">
        <v>54</v>
      </c>
      <c r="D8221">
        <v>1</v>
      </c>
    </row>
    <row r="8222" spans="1:4" x14ac:dyDescent="0.2">
      <c r="A8222" s="1">
        <v>3673</v>
      </c>
      <c r="B8222" s="3">
        <v>42685.807638888888</v>
      </c>
      <c r="C8222" t="s">
        <v>96</v>
      </c>
      <c r="D8222">
        <v>1</v>
      </c>
    </row>
    <row r="8223" spans="1:4" x14ac:dyDescent="0.2">
      <c r="A8223" s="1">
        <v>3673</v>
      </c>
      <c r="B8223" s="3">
        <v>42685.807638888888</v>
      </c>
      <c r="C8223" t="s">
        <v>164</v>
      </c>
      <c r="D8223">
        <v>1</v>
      </c>
    </row>
    <row r="8224" spans="1:4" x14ac:dyDescent="0.2">
      <c r="A8224" s="1">
        <v>3674</v>
      </c>
      <c r="B8224" s="3">
        <v>42685.823611111111</v>
      </c>
      <c r="C8224" t="s">
        <v>19</v>
      </c>
      <c r="D8224">
        <v>1</v>
      </c>
    </row>
    <row r="8225" spans="1:4" x14ac:dyDescent="0.2">
      <c r="A8225" s="1">
        <v>3674</v>
      </c>
      <c r="B8225" s="3">
        <v>42685.823611111111</v>
      </c>
      <c r="C8225" t="s">
        <v>42</v>
      </c>
      <c r="D8225">
        <v>1</v>
      </c>
    </row>
    <row r="8226" spans="1:4" x14ac:dyDescent="0.2">
      <c r="A8226" s="1">
        <v>3674</v>
      </c>
      <c r="B8226" s="3">
        <v>42685.823611111111</v>
      </c>
      <c r="C8226" t="s">
        <v>34</v>
      </c>
      <c r="D8226">
        <v>1</v>
      </c>
    </row>
    <row r="8227" spans="1:4" x14ac:dyDescent="0.2">
      <c r="A8227" s="1">
        <v>3674</v>
      </c>
      <c r="B8227" s="3">
        <v>42685.823611111111</v>
      </c>
      <c r="C8227" t="s">
        <v>96</v>
      </c>
      <c r="D8227">
        <v>1</v>
      </c>
    </row>
    <row r="8228" spans="1:4" x14ac:dyDescent="0.2">
      <c r="A8228" s="1">
        <v>3674</v>
      </c>
      <c r="B8228" s="3">
        <v>42685.823611111111</v>
      </c>
      <c r="C8228" t="s">
        <v>103</v>
      </c>
      <c r="D8228">
        <v>1</v>
      </c>
    </row>
    <row r="8229" spans="1:4" x14ac:dyDescent="0.2">
      <c r="A8229" s="1">
        <v>3675</v>
      </c>
      <c r="B8229" s="3">
        <v>42685.904861111114</v>
      </c>
      <c r="C8229" t="s">
        <v>5</v>
      </c>
      <c r="D8229">
        <v>1</v>
      </c>
    </row>
    <row r="8230" spans="1:4" x14ac:dyDescent="0.2">
      <c r="A8230" s="1">
        <v>3675</v>
      </c>
      <c r="B8230" s="3">
        <v>42685.904861111114</v>
      </c>
      <c r="C8230" t="s">
        <v>17</v>
      </c>
      <c r="D8230">
        <v>1</v>
      </c>
    </row>
    <row r="8231" spans="1:4" x14ac:dyDescent="0.2">
      <c r="A8231" s="1">
        <v>3675</v>
      </c>
      <c r="B8231" s="3">
        <v>42685.904861111114</v>
      </c>
      <c r="C8231" t="s">
        <v>61</v>
      </c>
      <c r="D8231">
        <v>1</v>
      </c>
    </row>
    <row r="8232" spans="1:4" x14ac:dyDescent="0.2">
      <c r="A8232" s="1">
        <v>3675</v>
      </c>
      <c r="B8232" s="3">
        <v>42685.904861111114</v>
      </c>
      <c r="C8232" t="s">
        <v>133</v>
      </c>
      <c r="D8232">
        <v>1</v>
      </c>
    </row>
    <row r="8233" spans="1:4" x14ac:dyDescent="0.2">
      <c r="A8233" s="1">
        <v>3676</v>
      </c>
      <c r="B8233" s="3">
        <v>42685.918055555558</v>
      </c>
      <c r="C8233" t="s">
        <v>14</v>
      </c>
      <c r="D8233">
        <v>1</v>
      </c>
    </row>
    <row r="8234" spans="1:4" x14ac:dyDescent="0.2">
      <c r="A8234" s="1">
        <v>3676</v>
      </c>
      <c r="B8234" s="3">
        <v>42685.918055555558</v>
      </c>
      <c r="C8234" t="s">
        <v>80</v>
      </c>
      <c r="D8234">
        <v>1</v>
      </c>
    </row>
    <row r="8235" spans="1:4" x14ac:dyDescent="0.2">
      <c r="A8235" s="1">
        <v>3676</v>
      </c>
      <c r="B8235" s="3">
        <v>42685.918055555558</v>
      </c>
      <c r="C8235" t="s">
        <v>98</v>
      </c>
      <c r="D8235">
        <v>1</v>
      </c>
    </row>
    <row r="8236" spans="1:4" x14ac:dyDescent="0.2">
      <c r="A8236" s="1">
        <v>3677</v>
      </c>
      <c r="B8236" s="3">
        <v>42686.761805555558</v>
      </c>
      <c r="C8236" t="s">
        <v>17</v>
      </c>
      <c r="D8236">
        <v>1</v>
      </c>
    </row>
    <row r="8237" spans="1:4" x14ac:dyDescent="0.2">
      <c r="A8237" s="1">
        <v>3677</v>
      </c>
      <c r="B8237" s="3">
        <v>42686.761805555558</v>
      </c>
      <c r="C8237" t="s">
        <v>19</v>
      </c>
      <c r="D8237">
        <v>1</v>
      </c>
    </row>
    <row r="8238" spans="1:4" x14ac:dyDescent="0.2">
      <c r="A8238" s="1">
        <v>3677</v>
      </c>
      <c r="B8238" s="3">
        <v>42686.761805555558</v>
      </c>
      <c r="C8238" t="s">
        <v>77</v>
      </c>
      <c r="D8238">
        <v>1</v>
      </c>
    </row>
    <row r="8239" spans="1:4" x14ac:dyDescent="0.2">
      <c r="A8239" s="1">
        <v>3677</v>
      </c>
      <c r="B8239" s="3">
        <v>42686.761805555558</v>
      </c>
      <c r="C8239" t="s">
        <v>114</v>
      </c>
      <c r="D8239">
        <v>1</v>
      </c>
    </row>
    <row r="8240" spans="1:4" x14ac:dyDescent="0.2">
      <c r="A8240" s="1">
        <v>3677</v>
      </c>
      <c r="B8240" s="3">
        <v>42686.761805555558</v>
      </c>
      <c r="C8240" t="s">
        <v>103</v>
      </c>
      <c r="D8240">
        <v>1</v>
      </c>
    </row>
    <row r="8241" spans="1:4" x14ac:dyDescent="0.2">
      <c r="A8241" s="1">
        <v>3678</v>
      </c>
      <c r="B8241" s="3">
        <v>42686.770833333336</v>
      </c>
      <c r="C8241" t="s">
        <v>5</v>
      </c>
      <c r="D8241">
        <v>1</v>
      </c>
    </row>
    <row r="8242" spans="1:4" x14ac:dyDescent="0.2">
      <c r="A8242" s="1">
        <v>3678</v>
      </c>
      <c r="B8242" s="3">
        <v>42686.770833333336</v>
      </c>
      <c r="C8242" t="s">
        <v>3</v>
      </c>
      <c r="D8242">
        <v>1</v>
      </c>
    </row>
    <row r="8243" spans="1:4" x14ac:dyDescent="0.2">
      <c r="A8243" s="1">
        <v>3678</v>
      </c>
      <c r="B8243" s="3">
        <v>42686.770833333336</v>
      </c>
      <c r="C8243" t="s">
        <v>6</v>
      </c>
      <c r="D8243">
        <v>1</v>
      </c>
    </row>
    <row r="8244" spans="1:4" x14ac:dyDescent="0.2">
      <c r="A8244" s="1">
        <v>3678</v>
      </c>
      <c r="B8244" s="3">
        <v>42686.770833333336</v>
      </c>
      <c r="C8244" t="s">
        <v>8</v>
      </c>
      <c r="D8244">
        <v>1</v>
      </c>
    </row>
    <row r="8245" spans="1:4" x14ac:dyDescent="0.2">
      <c r="A8245" s="1">
        <v>3678</v>
      </c>
      <c r="B8245" s="3">
        <v>42686.770833333336</v>
      </c>
      <c r="C8245" t="s">
        <v>17</v>
      </c>
      <c r="D8245">
        <v>1</v>
      </c>
    </row>
    <row r="8246" spans="1:4" x14ac:dyDescent="0.2">
      <c r="A8246" s="1">
        <v>3678</v>
      </c>
      <c r="B8246" s="3">
        <v>42686.770833333336</v>
      </c>
      <c r="C8246" t="s">
        <v>19</v>
      </c>
      <c r="D8246">
        <v>1</v>
      </c>
    </row>
    <row r="8247" spans="1:4" x14ac:dyDescent="0.2">
      <c r="A8247" s="1">
        <v>3678</v>
      </c>
      <c r="B8247" s="3">
        <v>42686.770833333336</v>
      </c>
      <c r="C8247" t="s">
        <v>126</v>
      </c>
      <c r="D8247">
        <v>1</v>
      </c>
    </row>
    <row r="8248" spans="1:4" x14ac:dyDescent="0.2">
      <c r="A8248" s="1">
        <v>3678</v>
      </c>
      <c r="B8248" s="3">
        <v>42686.770833333336</v>
      </c>
      <c r="C8248" t="s">
        <v>99</v>
      </c>
      <c r="D8248">
        <v>1</v>
      </c>
    </row>
    <row r="8249" spans="1:4" x14ac:dyDescent="0.2">
      <c r="A8249" s="1">
        <v>3679</v>
      </c>
      <c r="B8249" s="3">
        <v>42686.771527777775</v>
      </c>
      <c r="C8249" t="s">
        <v>4</v>
      </c>
      <c r="D8249">
        <v>2</v>
      </c>
    </row>
    <row r="8250" spans="1:4" x14ac:dyDescent="0.2">
      <c r="A8250" s="1">
        <v>3679</v>
      </c>
      <c r="B8250" s="3">
        <v>42686.771527777775</v>
      </c>
      <c r="C8250" t="s">
        <v>12</v>
      </c>
      <c r="D8250">
        <v>2</v>
      </c>
    </row>
    <row r="8251" spans="1:4" x14ac:dyDescent="0.2">
      <c r="A8251" s="1">
        <v>3679</v>
      </c>
      <c r="B8251" s="3">
        <v>42686.771527777775</v>
      </c>
      <c r="C8251" t="s">
        <v>61</v>
      </c>
      <c r="D8251">
        <v>1</v>
      </c>
    </row>
    <row r="8252" spans="1:4" x14ac:dyDescent="0.2">
      <c r="A8252" s="1">
        <v>3679</v>
      </c>
      <c r="B8252" s="3">
        <v>42686.771527777775</v>
      </c>
      <c r="C8252" t="s">
        <v>89</v>
      </c>
      <c r="D8252">
        <v>1</v>
      </c>
    </row>
    <row r="8253" spans="1:4" x14ac:dyDescent="0.2">
      <c r="A8253" s="1">
        <v>3679</v>
      </c>
      <c r="B8253" s="3">
        <v>42686.771527777775</v>
      </c>
      <c r="C8253" t="s">
        <v>96</v>
      </c>
      <c r="D8253">
        <v>1</v>
      </c>
    </row>
    <row r="8254" spans="1:4" x14ac:dyDescent="0.2">
      <c r="A8254" s="1">
        <v>3681</v>
      </c>
      <c r="B8254" s="3">
        <v>42686.775000000001</v>
      </c>
      <c r="C8254" t="s">
        <v>57</v>
      </c>
      <c r="D8254">
        <v>1</v>
      </c>
    </row>
    <row r="8255" spans="1:4" x14ac:dyDescent="0.2">
      <c r="A8255" s="1">
        <v>3681</v>
      </c>
      <c r="B8255" s="3">
        <v>42686.775000000001</v>
      </c>
      <c r="C8255" t="s">
        <v>64</v>
      </c>
      <c r="D8255">
        <v>1</v>
      </c>
    </row>
    <row r="8256" spans="1:4" x14ac:dyDescent="0.2">
      <c r="A8256" s="1">
        <v>3681</v>
      </c>
      <c r="B8256" s="3">
        <v>42686.775000000001</v>
      </c>
      <c r="C8256" t="s">
        <v>128</v>
      </c>
      <c r="D8256">
        <v>1</v>
      </c>
    </row>
    <row r="8257" spans="1:4" x14ac:dyDescent="0.2">
      <c r="A8257" s="1">
        <v>3681</v>
      </c>
      <c r="B8257" s="3">
        <v>42686.775000000001</v>
      </c>
      <c r="C8257" t="s">
        <v>156</v>
      </c>
      <c r="D8257">
        <v>1</v>
      </c>
    </row>
    <row r="8258" spans="1:4" x14ac:dyDescent="0.2">
      <c r="A8258" s="1">
        <v>3681</v>
      </c>
      <c r="B8258" s="3">
        <v>42686.775000000001</v>
      </c>
      <c r="C8258" t="s">
        <v>163</v>
      </c>
      <c r="D8258">
        <v>1</v>
      </c>
    </row>
    <row r="8259" spans="1:4" x14ac:dyDescent="0.2">
      <c r="A8259" s="1">
        <v>3681</v>
      </c>
      <c r="B8259" s="3">
        <v>42686.775000000001</v>
      </c>
      <c r="C8259" t="s">
        <v>176</v>
      </c>
      <c r="D8259">
        <v>2</v>
      </c>
    </row>
    <row r="8260" spans="1:4" x14ac:dyDescent="0.2">
      <c r="A8260" s="1">
        <v>3682</v>
      </c>
      <c r="B8260" s="3">
        <v>42686.779861111114</v>
      </c>
      <c r="C8260" t="s">
        <v>4</v>
      </c>
      <c r="D8260">
        <v>2</v>
      </c>
    </row>
    <row r="8261" spans="1:4" x14ac:dyDescent="0.2">
      <c r="A8261" s="1">
        <v>3682</v>
      </c>
      <c r="B8261" s="3">
        <v>42686.779861111114</v>
      </c>
      <c r="C8261" t="s">
        <v>6</v>
      </c>
      <c r="D8261">
        <v>1</v>
      </c>
    </row>
    <row r="8262" spans="1:4" x14ac:dyDescent="0.2">
      <c r="A8262" s="1">
        <v>3682</v>
      </c>
      <c r="B8262" s="3">
        <v>42686.779861111114</v>
      </c>
      <c r="C8262" t="s">
        <v>10</v>
      </c>
      <c r="D8262">
        <v>2</v>
      </c>
    </row>
    <row r="8263" spans="1:4" x14ac:dyDescent="0.2">
      <c r="A8263" s="1">
        <v>3682</v>
      </c>
      <c r="B8263" s="3">
        <v>42686.779861111114</v>
      </c>
      <c r="C8263" t="s">
        <v>33</v>
      </c>
      <c r="D8263">
        <v>1</v>
      </c>
    </row>
    <row r="8264" spans="1:4" x14ac:dyDescent="0.2">
      <c r="A8264" s="1">
        <v>3682</v>
      </c>
      <c r="B8264" s="3">
        <v>42686.779861111114</v>
      </c>
      <c r="C8264" t="s">
        <v>32</v>
      </c>
      <c r="D8264">
        <v>1</v>
      </c>
    </row>
    <row r="8265" spans="1:4" x14ac:dyDescent="0.2">
      <c r="A8265" s="1">
        <v>3682</v>
      </c>
      <c r="B8265" s="3">
        <v>42686.779861111114</v>
      </c>
      <c r="C8265" t="s">
        <v>61</v>
      </c>
      <c r="D8265">
        <v>1</v>
      </c>
    </row>
    <row r="8266" spans="1:4" x14ac:dyDescent="0.2">
      <c r="A8266" s="1">
        <v>3682</v>
      </c>
      <c r="B8266" s="3">
        <v>42686.779861111114</v>
      </c>
      <c r="C8266" t="s">
        <v>69</v>
      </c>
      <c r="D8266">
        <v>1</v>
      </c>
    </row>
    <row r="8267" spans="1:4" x14ac:dyDescent="0.2">
      <c r="A8267" s="1">
        <v>3682</v>
      </c>
      <c r="B8267" s="3">
        <v>42686.779861111114</v>
      </c>
      <c r="C8267" t="s">
        <v>73</v>
      </c>
      <c r="D8267">
        <v>1</v>
      </c>
    </row>
    <row r="8268" spans="1:4" x14ac:dyDescent="0.2">
      <c r="A8268" s="1">
        <v>3682</v>
      </c>
      <c r="B8268" s="3">
        <v>42686.779861111114</v>
      </c>
      <c r="C8268" t="s">
        <v>152</v>
      </c>
      <c r="D8268">
        <v>1</v>
      </c>
    </row>
    <row r="8269" spans="1:4" x14ac:dyDescent="0.2">
      <c r="A8269" s="1">
        <v>3683</v>
      </c>
      <c r="B8269" s="3">
        <v>42686.78125</v>
      </c>
      <c r="C8269" t="s">
        <v>14</v>
      </c>
      <c r="D8269">
        <v>1</v>
      </c>
    </row>
    <row r="8270" spans="1:4" x14ac:dyDescent="0.2">
      <c r="A8270" s="1">
        <v>3683</v>
      </c>
      <c r="B8270" s="3">
        <v>42686.78125</v>
      </c>
      <c r="C8270" t="s">
        <v>19</v>
      </c>
      <c r="D8270">
        <v>1</v>
      </c>
    </row>
    <row r="8271" spans="1:4" x14ac:dyDescent="0.2">
      <c r="A8271" s="1">
        <v>3683</v>
      </c>
      <c r="B8271" s="3">
        <v>42686.78125</v>
      </c>
      <c r="C8271" t="s">
        <v>33</v>
      </c>
      <c r="D8271">
        <v>1</v>
      </c>
    </row>
    <row r="8272" spans="1:4" x14ac:dyDescent="0.2">
      <c r="A8272" s="1">
        <v>3683</v>
      </c>
      <c r="B8272" s="3">
        <v>42686.78125</v>
      </c>
      <c r="C8272" t="s">
        <v>86</v>
      </c>
      <c r="D8272">
        <v>1</v>
      </c>
    </row>
    <row r="8273" spans="1:4" x14ac:dyDescent="0.2">
      <c r="A8273" s="1">
        <v>3684</v>
      </c>
      <c r="B8273" s="3">
        <v>42686.787499999999</v>
      </c>
      <c r="C8273" t="s">
        <v>33</v>
      </c>
      <c r="D8273">
        <v>1</v>
      </c>
    </row>
    <row r="8274" spans="1:4" x14ac:dyDescent="0.2">
      <c r="A8274" s="1">
        <v>3684</v>
      </c>
      <c r="B8274" s="3">
        <v>42686.787499999999</v>
      </c>
      <c r="C8274" t="s">
        <v>153</v>
      </c>
      <c r="D8274">
        <v>1</v>
      </c>
    </row>
    <row r="8275" spans="1:4" x14ac:dyDescent="0.2">
      <c r="A8275" s="1">
        <v>3684</v>
      </c>
      <c r="B8275" s="3">
        <v>42686.787499999999</v>
      </c>
      <c r="C8275" t="s">
        <v>157</v>
      </c>
      <c r="D8275">
        <v>1</v>
      </c>
    </row>
    <row r="8276" spans="1:4" x14ac:dyDescent="0.2">
      <c r="A8276" s="1">
        <v>3686</v>
      </c>
      <c r="B8276" s="3">
        <v>42686.788194444445</v>
      </c>
      <c r="C8276" t="s">
        <v>5</v>
      </c>
      <c r="D8276">
        <v>1</v>
      </c>
    </row>
    <row r="8277" spans="1:4" x14ac:dyDescent="0.2">
      <c r="A8277" s="1">
        <v>3686</v>
      </c>
      <c r="B8277" s="3">
        <v>42686.788194444445</v>
      </c>
      <c r="C8277" t="s">
        <v>8</v>
      </c>
      <c r="D8277">
        <v>2</v>
      </c>
    </row>
    <row r="8278" spans="1:4" x14ac:dyDescent="0.2">
      <c r="A8278" s="1">
        <v>3685</v>
      </c>
      <c r="B8278" s="3">
        <v>42686.788194444445</v>
      </c>
      <c r="C8278" t="s">
        <v>12</v>
      </c>
      <c r="D8278">
        <v>1</v>
      </c>
    </row>
    <row r="8279" spans="1:4" x14ac:dyDescent="0.2">
      <c r="A8279" s="1">
        <v>3686</v>
      </c>
      <c r="B8279" s="3">
        <v>42686.788194444445</v>
      </c>
      <c r="C8279" t="s">
        <v>16</v>
      </c>
      <c r="D8279">
        <v>1</v>
      </c>
    </row>
    <row r="8280" spans="1:4" x14ac:dyDescent="0.2">
      <c r="A8280" s="1">
        <v>3686</v>
      </c>
      <c r="B8280" s="3">
        <v>42686.788194444445</v>
      </c>
      <c r="C8280" t="s">
        <v>17</v>
      </c>
      <c r="D8280">
        <v>1</v>
      </c>
    </row>
    <row r="8281" spans="1:4" x14ac:dyDescent="0.2">
      <c r="A8281" s="1">
        <v>3686</v>
      </c>
      <c r="B8281" s="3">
        <v>42686.788194444445</v>
      </c>
      <c r="C8281" t="s">
        <v>18</v>
      </c>
      <c r="D8281">
        <v>1</v>
      </c>
    </row>
    <row r="8282" spans="1:4" x14ac:dyDescent="0.2">
      <c r="A8282" s="1">
        <v>3685</v>
      </c>
      <c r="B8282" s="3">
        <v>42686.788194444445</v>
      </c>
      <c r="C8282" t="s">
        <v>17</v>
      </c>
      <c r="D8282">
        <v>1</v>
      </c>
    </row>
    <row r="8283" spans="1:4" x14ac:dyDescent="0.2">
      <c r="A8283" s="1">
        <v>3686</v>
      </c>
      <c r="B8283" s="3">
        <v>42686.788194444445</v>
      </c>
      <c r="C8283" t="s">
        <v>58</v>
      </c>
      <c r="D8283">
        <v>1</v>
      </c>
    </row>
    <row r="8284" spans="1:4" x14ac:dyDescent="0.2">
      <c r="A8284" s="1">
        <v>3686</v>
      </c>
      <c r="B8284" s="3">
        <v>42686.788194444445</v>
      </c>
      <c r="C8284" t="s">
        <v>74</v>
      </c>
      <c r="D8284">
        <v>1</v>
      </c>
    </row>
    <row r="8285" spans="1:4" x14ac:dyDescent="0.2">
      <c r="A8285" s="1">
        <v>3685</v>
      </c>
      <c r="B8285" s="3">
        <v>42686.788194444445</v>
      </c>
      <c r="C8285" t="s">
        <v>74</v>
      </c>
      <c r="D8285">
        <v>1</v>
      </c>
    </row>
    <row r="8286" spans="1:4" x14ac:dyDescent="0.2">
      <c r="A8286" s="1">
        <v>3685</v>
      </c>
      <c r="B8286" s="3">
        <v>42686.788194444445</v>
      </c>
      <c r="C8286" t="s">
        <v>67</v>
      </c>
      <c r="D8286">
        <v>1</v>
      </c>
    </row>
    <row r="8287" spans="1:4" x14ac:dyDescent="0.2">
      <c r="A8287" s="1">
        <v>3686</v>
      </c>
      <c r="B8287" s="3">
        <v>42686.788194444445</v>
      </c>
      <c r="C8287" t="s">
        <v>89</v>
      </c>
      <c r="D8287">
        <v>1</v>
      </c>
    </row>
    <row r="8288" spans="1:4" x14ac:dyDescent="0.2">
      <c r="A8288" s="1">
        <v>3686</v>
      </c>
      <c r="B8288" s="3">
        <v>42686.788194444445</v>
      </c>
      <c r="C8288" t="s">
        <v>103</v>
      </c>
      <c r="D8288">
        <v>1</v>
      </c>
    </row>
    <row r="8289" spans="1:4" x14ac:dyDescent="0.2">
      <c r="A8289" s="1">
        <v>3685</v>
      </c>
      <c r="B8289" s="3">
        <v>42686.788194444445</v>
      </c>
      <c r="C8289" t="s">
        <v>96</v>
      </c>
      <c r="D8289">
        <v>1</v>
      </c>
    </row>
    <row r="8290" spans="1:4" x14ac:dyDescent="0.2">
      <c r="A8290" s="1">
        <v>3680</v>
      </c>
      <c r="B8290" s="3">
        <v>42686.789583333331</v>
      </c>
      <c r="C8290" t="s">
        <v>5</v>
      </c>
      <c r="D8290">
        <v>1</v>
      </c>
    </row>
    <row r="8291" spans="1:4" x14ac:dyDescent="0.2">
      <c r="A8291" s="1">
        <v>3680</v>
      </c>
      <c r="B8291" s="3">
        <v>42686.789583333331</v>
      </c>
      <c r="C8291" t="s">
        <v>3</v>
      </c>
      <c r="D8291">
        <v>1</v>
      </c>
    </row>
    <row r="8292" spans="1:4" x14ac:dyDescent="0.2">
      <c r="A8292" s="1">
        <v>3680</v>
      </c>
      <c r="B8292" s="3">
        <v>42686.789583333331</v>
      </c>
      <c r="C8292" t="s">
        <v>6</v>
      </c>
      <c r="D8292">
        <v>1</v>
      </c>
    </row>
    <row r="8293" spans="1:4" x14ac:dyDescent="0.2">
      <c r="A8293" s="1">
        <v>3680</v>
      </c>
      <c r="B8293" s="3">
        <v>42686.789583333331</v>
      </c>
      <c r="C8293" t="s">
        <v>8</v>
      </c>
      <c r="D8293">
        <v>2</v>
      </c>
    </row>
    <row r="8294" spans="1:4" x14ac:dyDescent="0.2">
      <c r="A8294" s="1">
        <v>3680</v>
      </c>
      <c r="B8294" s="3">
        <v>42686.789583333331</v>
      </c>
      <c r="C8294" t="s">
        <v>19</v>
      </c>
      <c r="D8294">
        <v>1</v>
      </c>
    </row>
    <row r="8295" spans="1:4" x14ac:dyDescent="0.2">
      <c r="A8295" s="1">
        <v>3680</v>
      </c>
      <c r="B8295" s="3">
        <v>42686.789583333331</v>
      </c>
      <c r="C8295" t="s">
        <v>63</v>
      </c>
      <c r="D8295">
        <v>1</v>
      </c>
    </row>
    <row r="8296" spans="1:4" x14ac:dyDescent="0.2">
      <c r="A8296" s="1">
        <v>3680</v>
      </c>
      <c r="B8296" s="3">
        <v>42686.789583333331</v>
      </c>
      <c r="C8296" t="s">
        <v>126</v>
      </c>
      <c r="D8296">
        <v>1</v>
      </c>
    </row>
    <row r="8297" spans="1:4" x14ac:dyDescent="0.2">
      <c r="A8297" s="1">
        <v>3680</v>
      </c>
      <c r="B8297" s="3">
        <v>42686.789583333331</v>
      </c>
      <c r="C8297" t="s">
        <v>166</v>
      </c>
      <c r="D8297">
        <v>1</v>
      </c>
    </row>
    <row r="8298" spans="1:4" x14ac:dyDescent="0.2">
      <c r="A8298" s="1">
        <v>3687</v>
      </c>
      <c r="B8298" s="3">
        <v>42686.793055555558</v>
      </c>
      <c r="C8298" t="s">
        <v>5</v>
      </c>
      <c r="D8298">
        <v>1</v>
      </c>
    </row>
    <row r="8299" spans="1:4" x14ac:dyDescent="0.2">
      <c r="A8299" s="1">
        <v>3687</v>
      </c>
      <c r="B8299" s="3">
        <v>42686.793055555558</v>
      </c>
      <c r="C8299" t="s">
        <v>4</v>
      </c>
      <c r="D8299">
        <v>2</v>
      </c>
    </row>
    <row r="8300" spans="1:4" x14ac:dyDescent="0.2">
      <c r="A8300" s="1">
        <v>3687</v>
      </c>
      <c r="B8300" s="3">
        <v>42686.793055555558</v>
      </c>
      <c r="C8300" t="s">
        <v>8</v>
      </c>
      <c r="D8300">
        <v>5</v>
      </c>
    </row>
    <row r="8301" spans="1:4" x14ac:dyDescent="0.2">
      <c r="A8301" s="1">
        <v>3687</v>
      </c>
      <c r="B8301" s="3">
        <v>42686.793055555558</v>
      </c>
      <c r="C8301" t="s">
        <v>12</v>
      </c>
      <c r="D8301">
        <v>1</v>
      </c>
    </row>
    <row r="8302" spans="1:4" x14ac:dyDescent="0.2">
      <c r="A8302" s="1">
        <v>3687</v>
      </c>
      <c r="B8302" s="3">
        <v>42686.793055555558</v>
      </c>
      <c r="C8302" t="s">
        <v>15</v>
      </c>
      <c r="D8302">
        <v>1</v>
      </c>
    </row>
    <row r="8303" spans="1:4" x14ac:dyDescent="0.2">
      <c r="A8303" s="1">
        <v>3687</v>
      </c>
      <c r="B8303" s="3">
        <v>42686.793055555558</v>
      </c>
      <c r="C8303" t="s">
        <v>17</v>
      </c>
      <c r="D8303">
        <v>2</v>
      </c>
    </row>
    <row r="8304" spans="1:4" x14ac:dyDescent="0.2">
      <c r="A8304" s="1">
        <v>3687</v>
      </c>
      <c r="B8304" s="3">
        <v>42686.793055555558</v>
      </c>
      <c r="C8304" t="s">
        <v>61</v>
      </c>
      <c r="D8304">
        <v>1</v>
      </c>
    </row>
    <row r="8305" spans="1:4" x14ac:dyDescent="0.2">
      <c r="A8305" s="1">
        <v>3687</v>
      </c>
      <c r="B8305" s="3">
        <v>42686.793055555558</v>
      </c>
      <c r="C8305" t="s">
        <v>69</v>
      </c>
      <c r="D8305">
        <v>1</v>
      </c>
    </row>
    <row r="8306" spans="1:4" x14ac:dyDescent="0.2">
      <c r="A8306" s="1">
        <v>3687</v>
      </c>
      <c r="B8306" s="3">
        <v>42686.793055555558</v>
      </c>
      <c r="C8306" t="s">
        <v>89</v>
      </c>
      <c r="D8306">
        <v>2</v>
      </c>
    </row>
    <row r="8307" spans="1:4" x14ac:dyDescent="0.2">
      <c r="A8307" s="1">
        <v>3687</v>
      </c>
      <c r="B8307" s="3">
        <v>42686.793055555558</v>
      </c>
      <c r="C8307" t="s">
        <v>113</v>
      </c>
      <c r="D8307">
        <v>2</v>
      </c>
    </row>
    <row r="8308" spans="1:4" x14ac:dyDescent="0.2">
      <c r="A8308" s="1">
        <v>3687</v>
      </c>
      <c r="B8308" s="3">
        <v>42686.793055555558</v>
      </c>
      <c r="C8308" t="s">
        <v>122</v>
      </c>
      <c r="D8308">
        <v>1</v>
      </c>
    </row>
    <row r="8309" spans="1:4" x14ac:dyDescent="0.2">
      <c r="A8309" s="1">
        <v>3688</v>
      </c>
      <c r="B8309" s="3">
        <v>42686.802083333336</v>
      </c>
      <c r="C8309" t="s">
        <v>3</v>
      </c>
      <c r="D8309">
        <v>2</v>
      </c>
    </row>
    <row r="8310" spans="1:4" x14ac:dyDescent="0.2">
      <c r="A8310" s="1">
        <v>3688</v>
      </c>
      <c r="B8310" s="3">
        <v>42686.802083333336</v>
      </c>
      <c r="C8310" t="s">
        <v>8</v>
      </c>
      <c r="D8310">
        <v>6</v>
      </c>
    </row>
    <row r="8311" spans="1:4" x14ac:dyDescent="0.2">
      <c r="A8311" s="1">
        <v>3688</v>
      </c>
      <c r="B8311" s="3">
        <v>42686.802083333336</v>
      </c>
      <c r="C8311" t="s">
        <v>14</v>
      </c>
      <c r="D8311">
        <v>1</v>
      </c>
    </row>
    <row r="8312" spans="1:4" x14ac:dyDescent="0.2">
      <c r="A8312" s="1">
        <v>3688</v>
      </c>
      <c r="B8312" s="3">
        <v>42686.802083333336</v>
      </c>
      <c r="C8312" t="s">
        <v>119</v>
      </c>
      <c r="D8312">
        <v>1</v>
      </c>
    </row>
    <row r="8313" spans="1:4" x14ac:dyDescent="0.2">
      <c r="A8313" s="1">
        <v>3688</v>
      </c>
      <c r="B8313" s="3">
        <v>42686.802083333336</v>
      </c>
      <c r="C8313" t="s">
        <v>154</v>
      </c>
      <c r="D8313">
        <v>1</v>
      </c>
    </row>
    <row r="8314" spans="1:4" x14ac:dyDescent="0.2">
      <c r="A8314" s="1">
        <v>3689</v>
      </c>
      <c r="B8314" s="3">
        <v>42686.802777777775</v>
      </c>
      <c r="C8314" t="s">
        <v>4</v>
      </c>
      <c r="D8314">
        <v>2</v>
      </c>
    </row>
    <row r="8315" spans="1:4" x14ac:dyDescent="0.2">
      <c r="A8315" s="1">
        <v>3689</v>
      </c>
      <c r="B8315" s="3">
        <v>42686.802777777775</v>
      </c>
      <c r="C8315" t="s">
        <v>15</v>
      </c>
      <c r="D8315">
        <v>2</v>
      </c>
    </row>
    <row r="8316" spans="1:4" x14ac:dyDescent="0.2">
      <c r="A8316" s="1">
        <v>3689</v>
      </c>
      <c r="B8316" s="3">
        <v>42686.802777777775</v>
      </c>
      <c r="C8316" t="s">
        <v>16</v>
      </c>
      <c r="D8316">
        <v>1</v>
      </c>
    </row>
    <row r="8317" spans="1:4" x14ac:dyDescent="0.2">
      <c r="A8317" s="1">
        <v>3689</v>
      </c>
      <c r="B8317" s="3">
        <v>42686.802777777775</v>
      </c>
      <c r="C8317" t="s">
        <v>37</v>
      </c>
      <c r="D8317">
        <v>1</v>
      </c>
    </row>
    <row r="8318" spans="1:4" x14ac:dyDescent="0.2">
      <c r="A8318" s="1">
        <v>3689</v>
      </c>
      <c r="B8318" s="3">
        <v>42686.802777777775</v>
      </c>
      <c r="C8318" t="s">
        <v>52</v>
      </c>
      <c r="D8318">
        <v>1</v>
      </c>
    </row>
    <row r="8319" spans="1:4" x14ac:dyDescent="0.2">
      <c r="A8319" s="1">
        <v>3689</v>
      </c>
      <c r="B8319" s="3">
        <v>42686.802777777775</v>
      </c>
      <c r="C8319" t="s">
        <v>67</v>
      </c>
      <c r="D8319">
        <v>1</v>
      </c>
    </row>
    <row r="8320" spans="1:4" x14ac:dyDescent="0.2">
      <c r="A8320" s="1">
        <v>3689</v>
      </c>
      <c r="B8320" s="3">
        <v>42686.802777777775</v>
      </c>
      <c r="C8320" t="s">
        <v>118</v>
      </c>
      <c r="D8320">
        <v>1</v>
      </c>
    </row>
    <row r="8321" spans="1:4" x14ac:dyDescent="0.2">
      <c r="A8321" s="1">
        <v>3690</v>
      </c>
      <c r="B8321" s="3">
        <v>42686.822222222225</v>
      </c>
      <c r="C8321" t="s">
        <v>12</v>
      </c>
      <c r="D8321">
        <v>1</v>
      </c>
    </row>
    <row r="8322" spans="1:4" x14ac:dyDescent="0.2">
      <c r="A8322" s="1">
        <v>3690</v>
      </c>
      <c r="B8322" s="3">
        <v>42686.822222222225</v>
      </c>
      <c r="C8322" t="s">
        <v>25</v>
      </c>
      <c r="D8322">
        <v>1</v>
      </c>
    </row>
    <row r="8323" spans="1:4" x14ac:dyDescent="0.2">
      <c r="A8323" s="1">
        <v>3690</v>
      </c>
      <c r="B8323" s="3">
        <v>42686.822222222225</v>
      </c>
      <c r="C8323" t="s">
        <v>14</v>
      </c>
      <c r="D8323">
        <v>1</v>
      </c>
    </row>
    <row r="8324" spans="1:4" x14ac:dyDescent="0.2">
      <c r="A8324" s="1">
        <v>3690</v>
      </c>
      <c r="B8324" s="3">
        <v>42686.822222222225</v>
      </c>
      <c r="C8324" t="s">
        <v>113</v>
      </c>
      <c r="D8324">
        <v>1</v>
      </c>
    </row>
    <row r="8325" spans="1:4" x14ac:dyDescent="0.2">
      <c r="A8325" s="1">
        <v>3690</v>
      </c>
      <c r="B8325" s="3">
        <v>42686.822222222225</v>
      </c>
      <c r="C8325" t="s">
        <v>118</v>
      </c>
      <c r="D8325">
        <v>1</v>
      </c>
    </row>
    <row r="8326" spans="1:4" x14ac:dyDescent="0.2">
      <c r="A8326" s="1">
        <v>3691</v>
      </c>
      <c r="B8326" s="3">
        <v>42686.824999999997</v>
      </c>
      <c r="C8326" t="s">
        <v>14</v>
      </c>
      <c r="D8326">
        <v>3</v>
      </c>
    </row>
    <row r="8327" spans="1:4" x14ac:dyDescent="0.2">
      <c r="A8327" s="1">
        <v>3691</v>
      </c>
      <c r="B8327" s="3">
        <v>42686.824999999997</v>
      </c>
      <c r="C8327" t="s">
        <v>25</v>
      </c>
      <c r="D8327">
        <v>1</v>
      </c>
    </row>
    <row r="8328" spans="1:4" x14ac:dyDescent="0.2">
      <c r="A8328" s="1">
        <v>3691</v>
      </c>
      <c r="B8328" s="3">
        <v>42686.824999999997</v>
      </c>
      <c r="C8328" t="s">
        <v>113</v>
      </c>
      <c r="D8328">
        <v>1</v>
      </c>
    </row>
    <row r="8329" spans="1:4" x14ac:dyDescent="0.2">
      <c r="A8329" s="1">
        <v>3691</v>
      </c>
      <c r="B8329" s="3">
        <v>42686.824999999997</v>
      </c>
      <c r="C8329" t="s">
        <v>118</v>
      </c>
      <c r="D8329">
        <v>1</v>
      </c>
    </row>
    <row r="8330" spans="1:4" x14ac:dyDescent="0.2">
      <c r="A8330" s="1">
        <v>3692</v>
      </c>
      <c r="B8330" s="3">
        <v>42686.830555555556</v>
      </c>
      <c r="C8330" t="s">
        <v>17</v>
      </c>
      <c r="D8330">
        <v>1</v>
      </c>
    </row>
    <row r="8331" spans="1:4" x14ac:dyDescent="0.2">
      <c r="A8331" s="1">
        <v>3692</v>
      </c>
      <c r="B8331" s="3">
        <v>42686.830555555556</v>
      </c>
      <c r="C8331" t="s">
        <v>27</v>
      </c>
      <c r="D8331">
        <v>1</v>
      </c>
    </row>
    <row r="8332" spans="1:4" x14ac:dyDescent="0.2">
      <c r="A8332" s="1">
        <v>3692</v>
      </c>
      <c r="B8332" s="3">
        <v>42686.830555555556</v>
      </c>
      <c r="C8332" t="s">
        <v>33</v>
      </c>
      <c r="D8332">
        <v>1</v>
      </c>
    </row>
    <row r="8333" spans="1:4" x14ac:dyDescent="0.2">
      <c r="A8333" s="1">
        <v>3692</v>
      </c>
      <c r="B8333" s="3">
        <v>42686.830555555556</v>
      </c>
      <c r="C8333" t="s">
        <v>96</v>
      </c>
      <c r="D8333">
        <v>1</v>
      </c>
    </row>
    <row r="8334" spans="1:4" x14ac:dyDescent="0.2">
      <c r="A8334" s="1">
        <v>3694</v>
      </c>
      <c r="B8334" s="3">
        <v>42687.472222222219</v>
      </c>
      <c r="C8334" t="s">
        <v>34</v>
      </c>
      <c r="D8334">
        <v>1</v>
      </c>
    </row>
    <row r="8335" spans="1:4" x14ac:dyDescent="0.2">
      <c r="A8335" s="1">
        <v>3694</v>
      </c>
      <c r="B8335" s="3">
        <v>42687.472222222219</v>
      </c>
      <c r="C8335" t="s">
        <v>33</v>
      </c>
      <c r="D8335">
        <v>1</v>
      </c>
    </row>
    <row r="8336" spans="1:4" x14ac:dyDescent="0.2">
      <c r="A8336" s="1">
        <v>3694</v>
      </c>
      <c r="B8336" s="3">
        <v>42687.472222222219</v>
      </c>
      <c r="C8336" t="s">
        <v>58</v>
      </c>
      <c r="D8336">
        <v>1</v>
      </c>
    </row>
    <row r="8337" spans="1:4" x14ac:dyDescent="0.2">
      <c r="A8337" s="1">
        <v>3695</v>
      </c>
      <c r="B8337" s="3">
        <v>42687.504861111112</v>
      </c>
      <c r="C8337" t="s">
        <v>34</v>
      </c>
      <c r="D8337">
        <v>1</v>
      </c>
    </row>
    <row r="8338" spans="1:4" x14ac:dyDescent="0.2">
      <c r="A8338" s="1">
        <v>3695</v>
      </c>
      <c r="B8338" s="3">
        <v>42687.504861111112</v>
      </c>
      <c r="C8338" t="s">
        <v>33</v>
      </c>
      <c r="D8338">
        <v>1</v>
      </c>
    </row>
    <row r="8339" spans="1:4" x14ac:dyDescent="0.2">
      <c r="A8339" s="1">
        <v>3695</v>
      </c>
      <c r="B8339" s="3">
        <v>42687.504861111112</v>
      </c>
      <c r="C8339" t="s">
        <v>55</v>
      </c>
      <c r="D8339">
        <v>1</v>
      </c>
    </row>
    <row r="8340" spans="1:4" x14ac:dyDescent="0.2">
      <c r="A8340" s="1">
        <v>3696</v>
      </c>
      <c r="B8340" s="3">
        <v>42687.731944444444</v>
      </c>
      <c r="C8340" t="s">
        <v>5</v>
      </c>
      <c r="D8340">
        <v>1</v>
      </c>
    </row>
    <row r="8341" spans="1:4" x14ac:dyDescent="0.2">
      <c r="A8341" s="1">
        <v>3696</v>
      </c>
      <c r="B8341" s="3">
        <v>42687.731944444444</v>
      </c>
      <c r="C8341" t="s">
        <v>4</v>
      </c>
      <c r="D8341">
        <v>1</v>
      </c>
    </row>
    <row r="8342" spans="1:4" x14ac:dyDescent="0.2">
      <c r="A8342" s="1">
        <v>3696</v>
      </c>
      <c r="B8342" s="3">
        <v>42687.731944444444</v>
      </c>
      <c r="C8342" t="s">
        <v>3</v>
      </c>
      <c r="D8342">
        <v>1</v>
      </c>
    </row>
    <row r="8343" spans="1:4" x14ac:dyDescent="0.2">
      <c r="A8343" s="1">
        <v>3696</v>
      </c>
      <c r="B8343" s="3">
        <v>42687.731944444444</v>
      </c>
      <c r="C8343" t="s">
        <v>8</v>
      </c>
      <c r="D8343">
        <v>2</v>
      </c>
    </row>
    <row r="8344" spans="1:4" x14ac:dyDescent="0.2">
      <c r="A8344" s="1">
        <v>3696</v>
      </c>
      <c r="B8344" s="3">
        <v>42687.731944444444</v>
      </c>
      <c r="C8344" t="s">
        <v>19</v>
      </c>
      <c r="D8344">
        <v>1</v>
      </c>
    </row>
    <row r="8345" spans="1:4" x14ac:dyDescent="0.2">
      <c r="A8345" s="1">
        <v>3696</v>
      </c>
      <c r="B8345" s="3">
        <v>42687.731944444444</v>
      </c>
      <c r="C8345" t="s">
        <v>17</v>
      </c>
      <c r="D8345">
        <v>1</v>
      </c>
    </row>
    <row r="8346" spans="1:4" x14ac:dyDescent="0.2">
      <c r="A8346" s="1">
        <v>3696</v>
      </c>
      <c r="B8346" s="3">
        <v>42687.731944444444</v>
      </c>
      <c r="C8346" t="s">
        <v>74</v>
      </c>
      <c r="D8346">
        <v>1</v>
      </c>
    </row>
    <row r="8347" spans="1:4" x14ac:dyDescent="0.2">
      <c r="A8347" s="1">
        <v>3696</v>
      </c>
      <c r="B8347" s="3">
        <v>42687.731944444444</v>
      </c>
      <c r="C8347" t="s">
        <v>105</v>
      </c>
      <c r="D8347">
        <v>1</v>
      </c>
    </row>
    <row r="8348" spans="1:4" x14ac:dyDescent="0.2">
      <c r="A8348" s="1">
        <v>3696</v>
      </c>
      <c r="B8348" s="3">
        <v>42687.731944444444</v>
      </c>
      <c r="C8348" t="s">
        <v>104</v>
      </c>
      <c r="D8348">
        <v>1</v>
      </c>
    </row>
    <row r="8349" spans="1:4" x14ac:dyDescent="0.2">
      <c r="A8349" s="1">
        <v>3697</v>
      </c>
      <c r="B8349" s="3">
        <v>42687.736111111109</v>
      </c>
      <c r="C8349" t="s">
        <v>12</v>
      </c>
      <c r="D8349">
        <v>1</v>
      </c>
    </row>
    <row r="8350" spans="1:4" x14ac:dyDescent="0.2">
      <c r="A8350" s="1">
        <v>3697</v>
      </c>
      <c r="B8350" s="3">
        <v>42687.736111111109</v>
      </c>
      <c r="C8350" t="s">
        <v>14</v>
      </c>
      <c r="D8350">
        <v>1</v>
      </c>
    </row>
    <row r="8351" spans="1:4" x14ac:dyDescent="0.2">
      <c r="A8351" s="1">
        <v>3697</v>
      </c>
      <c r="B8351" s="3">
        <v>42687.736111111109</v>
      </c>
      <c r="C8351" t="s">
        <v>34</v>
      </c>
      <c r="D8351">
        <v>2</v>
      </c>
    </row>
    <row r="8352" spans="1:4" x14ac:dyDescent="0.2">
      <c r="A8352" s="1">
        <v>3697</v>
      </c>
      <c r="B8352" s="3">
        <v>42687.736111111109</v>
      </c>
      <c r="C8352" t="s">
        <v>33</v>
      </c>
      <c r="D8352">
        <v>1</v>
      </c>
    </row>
    <row r="8353" spans="1:4" x14ac:dyDescent="0.2">
      <c r="A8353" s="1">
        <v>3697</v>
      </c>
      <c r="B8353" s="3">
        <v>42687.736111111109</v>
      </c>
      <c r="C8353" t="s">
        <v>32</v>
      </c>
      <c r="D8353">
        <v>1</v>
      </c>
    </row>
    <row r="8354" spans="1:4" x14ac:dyDescent="0.2">
      <c r="A8354" s="1">
        <v>3697</v>
      </c>
      <c r="B8354" s="3">
        <v>42687.736111111109</v>
      </c>
      <c r="C8354" t="s">
        <v>87</v>
      </c>
      <c r="D8354">
        <v>1</v>
      </c>
    </row>
    <row r="8355" spans="1:4" x14ac:dyDescent="0.2">
      <c r="A8355" s="1">
        <v>3697</v>
      </c>
      <c r="B8355" s="3">
        <v>42687.736111111109</v>
      </c>
      <c r="C8355" t="s">
        <v>99</v>
      </c>
      <c r="D8355">
        <v>1</v>
      </c>
    </row>
    <row r="8356" spans="1:4" x14ac:dyDescent="0.2">
      <c r="A8356" s="1">
        <v>3697</v>
      </c>
      <c r="B8356" s="3">
        <v>42687.736111111109</v>
      </c>
      <c r="C8356" t="s">
        <v>91</v>
      </c>
      <c r="D8356">
        <v>1</v>
      </c>
    </row>
    <row r="8357" spans="1:4" x14ac:dyDescent="0.2">
      <c r="A8357" s="1">
        <v>3698</v>
      </c>
      <c r="B8357" s="3">
        <v>42687.742361111108</v>
      </c>
      <c r="C8357" t="s">
        <v>58</v>
      </c>
      <c r="D8357">
        <v>1</v>
      </c>
    </row>
    <row r="8358" spans="1:4" x14ac:dyDescent="0.2">
      <c r="A8358" s="1">
        <v>3698</v>
      </c>
      <c r="B8358" s="3">
        <v>42687.742361111108</v>
      </c>
      <c r="C8358" t="s">
        <v>76</v>
      </c>
      <c r="D8358">
        <v>1</v>
      </c>
    </row>
    <row r="8359" spans="1:4" x14ac:dyDescent="0.2">
      <c r="A8359" s="1">
        <v>3698</v>
      </c>
      <c r="B8359" s="3">
        <v>42687.742361111108</v>
      </c>
      <c r="C8359" t="s">
        <v>111</v>
      </c>
      <c r="D8359">
        <v>1</v>
      </c>
    </row>
    <row r="8360" spans="1:4" x14ac:dyDescent="0.2">
      <c r="A8360" s="1">
        <v>3700</v>
      </c>
      <c r="B8360" s="3">
        <v>42687.74722222222</v>
      </c>
      <c r="C8360" t="s">
        <v>17</v>
      </c>
      <c r="D8360">
        <v>1</v>
      </c>
    </row>
    <row r="8361" spans="1:4" x14ac:dyDescent="0.2">
      <c r="A8361" s="1">
        <v>3700</v>
      </c>
      <c r="B8361" s="3">
        <v>42687.74722222222</v>
      </c>
      <c r="C8361" t="s">
        <v>15</v>
      </c>
      <c r="D8361">
        <v>1</v>
      </c>
    </row>
    <row r="8362" spans="1:4" x14ac:dyDescent="0.2">
      <c r="A8362" s="1">
        <v>3699</v>
      </c>
      <c r="B8362" s="3">
        <v>42687.74722222222</v>
      </c>
      <c r="C8362" t="s">
        <v>14</v>
      </c>
      <c r="D8362">
        <v>1</v>
      </c>
    </row>
    <row r="8363" spans="1:4" x14ac:dyDescent="0.2">
      <c r="A8363" s="1">
        <v>3699</v>
      </c>
      <c r="B8363" s="3">
        <v>42687.74722222222</v>
      </c>
      <c r="C8363" t="s">
        <v>16</v>
      </c>
      <c r="D8363">
        <v>1</v>
      </c>
    </row>
    <row r="8364" spans="1:4" x14ac:dyDescent="0.2">
      <c r="A8364" s="1">
        <v>3699</v>
      </c>
      <c r="B8364" s="3">
        <v>42687.74722222222</v>
      </c>
      <c r="C8364" t="s">
        <v>35</v>
      </c>
      <c r="D8364">
        <v>1</v>
      </c>
    </row>
    <row r="8365" spans="1:4" x14ac:dyDescent="0.2">
      <c r="A8365" s="1">
        <v>3699</v>
      </c>
      <c r="B8365" s="3">
        <v>42687.74722222222</v>
      </c>
      <c r="C8365" t="s">
        <v>89</v>
      </c>
      <c r="D8365">
        <v>2</v>
      </c>
    </row>
    <row r="8366" spans="1:4" x14ac:dyDescent="0.2">
      <c r="A8366" s="1">
        <v>3700</v>
      </c>
      <c r="B8366" s="3">
        <v>42687.74722222222</v>
      </c>
      <c r="C8366" t="s">
        <v>89</v>
      </c>
      <c r="D8366">
        <v>1</v>
      </c>
    </row>
    <row r="8367" spans="1:4" x14ac:dyDescent="0.2">
      <c r="A8367" s="1">
        <v>3701</v>
      </c>
      <c r="B8367" s="3">
        <v>42687.763888888891</v>
      </c>
      <c r="C8367" t="s">
        <v>81</v>
      </c>
      <c r="D8367">
        <v>1</v>
      </c>
    </row>
    <row r="8368" spans="1:4" x14ac:dyDescent="0.2">
      <c r="A8368" s="1">
        <v>3701</v>
      </c>
      <c r="B8368" s="3">
        <v>42687.763888888891</v>
      </c>
      <c r="C8368" t="s">
        <v>84</v>
      </c>
      <c r="D8368">
        <v>1</v>
      </c>
    </row>
    <row r="8369" spans="1:4" x14ac:dyDescent="0.2">
      <c r="A8369" s="1">
        <v>3701</v>
      </c>
      <c r="B8369" s="3">
        <v>42687.763888888891</v>
      </c>
      <c r="C8369" t="s">
        <v>95</v>
      </c>
      <c r="D8369">
        <v>1</v>
      </c>
    </row>
    <row r="8370" spans="1:4" x14ac:dyDescent="0.2">
      <c r="A8370" s="1">
        <v>3701</v>
      </c>
      <c r="B8370" s="3">
        <v>42687.763888888891</v>
      </c>
      <c r="C8370" t="s">
        <v>155</v>
      </c>
      <c r="D8370">
        <v>1</v>
      </c>
    </row>
    <row r="8371" spans="1:4" x14ac:dyDescent="0.2">
      <c r="A8371" s="1">
        <v>3702</v>
      </c>
      <c r="B8371" s="3">
        <v>42687.786111111112</v>
      </c>
      <c r="C8371" t="s">
        <v>4</v>
      </c>
      <c r="D8371">
        <v>1</v>
      </c>
    </row>
    <row r="8372" spans="1:4" x14ac:dyDescent="0.2">
      <c r="A8372" s="1">
        <v>3702</v>
      </c>
      <c r="B8372" s="3">
        <v>42687.786111111112</v>
      </c>
      <c r="C8372" t="s">
        <v>15</v>
      </c>
      <c r="D8372">
        <v>1</v>
      </c>
    </row>
    <row r="8373" spans="1:4" x14ac:dyDescent="0.2">
      <c r="A8373" s="1">
        <v>3702</v>
      </c>
      <c r="B8373" s="3">
        <v>42687.786111111112</v>
      </c>
      <c r="C8373" t="s">
        <v>32</v>
      </c>
      <c r="D8373">
        <v>2</v>
      </c>
    </row>
    <row r="8374" spans="1:4" x14ac:dyDescent="0.2">
      <c r="A8374" s="1">
        <v>3702</v>
      </c>
      <c r="B8374" s="3">
        <v>42687.786111111112</v>
      </c>
      <c r="C8374" t="s">
        <v>64</v>
      </c>
      <c r="D8374">
        <v>1</v>
      </c>
    </row>
    <row r="8375" spans="1:4" x14ac:dyDescent="0.2">
      <c r="A8375" s="1">
        <v>3702</v>
      </c>
      <c r="B8375" s="3">
        <v>42687.786111111112</v>
      </c>
      <c r="C8375" t="s">
        <v>94</v>
      </c>
      <c r="D8375">
        <v>1</v>
      </c>
    </row>
    <row r="8376" spans="1:4" x14ac:dyDescent="0.2">
      <c r="A8376" s="1">
        <v>3702</v>
      </c>
      <c r="B8376" s="3">
        <v>42687.786111111112</v>
      </c>
      <c r="C8376" t="s">
        <v>96</v>
      </c>
      <c r="D8376">
        <v>1</v>
      </c>
    </row>
    <row r="8377" spans="1:4" x14ac:dyDescent="0.2">
      <c r="A8377" s="1">
        <v>3702</v>
      </c>
      <c r="B8377" s="3">
        <v>42687.786111111112</v>
      </c>
      <c r="C8377" t="s">
        <v>91</v>
      </c>
      <c r="D8377">
        <v>1</v>
      </c>
    </row>
    <row r="8378" spans="1:4" x14ac:dyDescent="0.2">
      <c r="A8378" s="1">
        <v>3703</v>
      </c>
      <c r="B8378" s="3">
        <v>42687.818749999999</v>
      </c>
      <c r="C8378" t="s">
        <v>12</v>
      </c>
      <c r="D8378">
        <v>1</v>
      </c>
    </row>
    <row r="8379" spans="1:4" x14ac:dyDescent="0.2">
      <c r="A8379" s="1">
        <v>3703</v>
      </c>
      <c r="B8379" s="3">
        <v>42687.818749999999</v>
      </c>
      <c r="C8379" t="s">
        <v>14</v>
      </c>
      <c r="D8379">
        <v>1</v>
      </c>
    </row>
    <row r="8380" spans="1:4" x14ac:dyDescent="0.2">
      <c r="A8380" s="1">
        <v>3703</v>
      </c>
      <c r="B8380" s="3">
        <v>42687.818749999999</v>
      </c>
      <c r="C8380" t="s">
        <v>33</v>
      </c>
      <c r="D8380">
        <v>1</v>
      </c>
    </row>
    <row r="8381" spans="1:4" x14ac:dyDescent="0.2">
      <c r="A8381" s="1">
        <v>3703</v>
      </c>
      <c r="B8381" s="3">
        <v>42687.818749999999</v>
      </c>
      <c r="C8381" t="s">
        <v>118</v>
      </c>
      <c r="D8381">
        <v>1</v>
      </c>
    </row>
    <row r="8382" spans="1:4" x14ac:dyDescent="0.2">
      <c r="A8382" s="1">
        <v>3704</v>
      </c>
      <c r="B8382" s="3">
        <v>42687.830555555556</v>
      </c>
      <c r="C8382" t="s">
        <v>33</v>
      </c>
      <c r="D8382">
        <v>1</v>
      </c>
    </row>
    <row r="8383" spans="1:4" x14ac:dyDescent="0.2">
      <c r="A8383" s="1">
        <v>3704</v>
      </c>
      <c r="B8383" s="3">
        <v>42687.830555555556</v>
      </c>
      <c r="C8383" t="s">
        <v>57</v>
      </c>
      <c r="D8383">
        <v>2</v>
      </c>
    </row>
    <row r="8384" spans="1:4" x14ac:dyDescent="0.2">
      <c r="A8384" s="1">
        <v>3704</v>
      </c>
      <c r="B8384" s="3">
        <v>42687.830555555556</v>
      </c>
      <c r="C8384" t="s">
        <v>87</v>
      </c>
      <c r="D8384">
        <v>1</v>
      </c>
    </row>
    <row r="8385" spans="1:4" x14ac:dyDescent="0.2">
      <c r="A8385" s="1">
        <v>3705</v>
      </c>
      <c r="B8385" s="3">
        <v>42687.872916666667</v>
      </c>
      <c r="C8385" t="s">
        <v>115</v>
      </c>
      <c r="D8385">
        <v>1</v>
      </c>
    </row>
    <row r="8386" spans="1:4" x14ac:dyDescent="0.2">
      <c r="A8386" s="1">
        <v>3705</v>
      </c>
      <c r="B8386" s="3">
        <v>42687.872916666667</v>
      </c>
      <c r="C8386" t="s">
        <v>114</v>
      </c>
      <c r="D8386">
        <v>1</v>
      </c>
    </row>
    <row r="8387" spans="1:4" x14ac:dyDescent="0.2">
      <c r="A8387" s="1">
        <v>3705</v>
      </c>
      <c r="B8387" s="3">
        <v>42687.872916666667</v>
      </c>
      <c r="C8387" t="s">
        <v>160</v>
      </c>
      <c r="D8387">
        <v>1</v>
      </c>
    </row>
    <row r="8388" spans="1:4" x14ac:dyDescent="0.2">
      <c r="A8388" s="1">
        <v>3706</v>
      </c>
      <c r="B8388" s="3">
        <v>42688.563194444447</v>
      </c>
      <c r="C8388" t="s">
        <v>32</v>
      </c>
      <c r="D8388">
        <v>1</v>
      </c>
    </row>
    <row r="8389" spans="1:4" x14ac:dyDescent="0.2">
      <c r="A8389" s="1">
        <v>3706</v>
      </c>
      <c r="B8389" s="3">
        <v>42688.563194444447</v>
      </c>
      <c r="C8389" t="s">
        <v>81</v>
      </c>
      <c r="D8389">
        <v>1</v>
      </c>
    </row>
    <row r="8390" spans="1:4" x14ac:dyDescent="0.2">
      <c r="A8390" s="1">
        <v>3706</v>
      </c>
      <c r="B8390" s="3">
        <v>42688.563194444447</v>
      </c>
      <c r="C8390" t="s">
        <v>128</v>
      </c>
      <c r="D8390">
        <v>1</v>
      </c>
    </row>
    <row r="8391" spans="1:4" x14ac:dyDescent="0.2">
      <c r="A8391" s="1">
        <v>3706</v>
      </c>
      <c r="B8391" s="3">
        <v>42688.563194444447</v>
      </c>
      <c r="C8391" t="s">
        <v>103</v>
      </c>
      <c r="D8391">
        <v>1</v>
      </c>
    </row>
    <row r="8392" spans="1:4" x14ac:dyDescent="0.2">
      <c r="A8392" s="1">
        <v>3706</v>
      </c>
      <c r="B8392" s="3">
        <v>42688.563194444447</v>
      </c>
      <c r="C8392" t="s">
        <v>176</v>
      </c>
      <c r="D8392">
        <v>2</v>
      </c>
    </row>
    <row r="8393" spans="1:4" x14ac:dyDescent="0.2">
      <c r="A8393" s="1">
        <v>3707</v>
      </c>
      <c r="B8393" s="3">
        <v>42688.73541666667</v>
      </c>
      <c r="C8393" t="s">
        <v>12</v>
      </c>
      <c r="D8393">
        <v>2</v>
      </c>
    </row>
    <row r="8394" spans="1:4" x14ac:dyDescent="0.2">
      <c r="A8394" s="1">
        <v>3707</v>
      </c>
      <c r="B8394" s="3">
        <v>42688.73541666667</v>
      </c>
      <c r="C8394" t="s">
        <v>17</v>
      </c>
      <c r="D8394">
        <v>2</v>
      </c>
    </row>
    <row r="8395" spans="1:4" x14ac:dyDescent="0.2">
      <c r="A8395" s="1">
        <v>3707</v>
      </c>
      <c r="B8395" s="3">
        <v>42688.73541666667</v>
      </c>
      <c r="C8395" t="s">
        <v>29</v>
      </c>
      <c r="D8395">
        <v>2</v>
      </c>
    </row>
    <row r="8396" spans="1:4" x14ac:dyDescent="0.2">
      <c r="A8396" s="1">
        <v>3708</v>
      </c>
      <c r="B8396" s="3">
        <v>42688.753472222219</v>
      </c>
      <c r="C8396" t="s">
        <v>15</v>
      </c>
      <c r="D8396">
        <v>1</v>
      </c>
    </row>
    <row r="8397" spans="1:4" x14ac:dyDescent="0.2">
      <c r="A8397" s="1">
        <v>3708</v>
      </c>
      <c r="B8397" s="3">
        <v>42688.753472222219</v>
      </c>
      <c r="C8397" t="s">
        <v>89</v>
      </c>
      <c r="D8397">
        <v>1</v>
      </c>
    </row>
    <row r="8398" spans="1:4" x14ac:dyDescent="0.2">
      <c r="A8398" s="1">
        <v>3709</v>
      </c>
      <c r="B8398" s="3">
        <v>42688.845138888886</v>
      </c>
      <c r="C8398" t="s">
        <v>12</v>
      </c>
      <c r="D8398">
        <v>1</v>
      </c>
    </row>
    <row r="8399" spans="1:4" x14ac:dyDescent="0.2">
      <c r="A8399" s="1">
        <v>3709</v>
      </c>
      <c r="B8399" s="3">
        <v>42688.845138888886</v>
      </c>
      <c r="C8399" t="s">
        <v>15</v>
      </c>
      <c r="D8399">
        <v>1</v>
      </c>
    </row>
    <row r="8400" spans="1:4" x14ac:dyDescent="0.2">
      <c r="A8400" s="1">
        <v>3709</v>
      </c>
      <c r="B8400" s="3">
        <v>42688.845138888886</v>
      </c>
      <c r="C8400" t="s">
        <v>14</v>
      </c>
      <c r="D8400">
        <v>1</v>
      </c>
    </row>
    <row r="8401" spans="1:4" x14ac:dyDescent="0.2">
      <c r="A8401" s="1">
        <v>3709</v>
      </c>
      <c r="B8401" s="3">
        <v>42688.845138888886</v>
      </c>
      <c r="C8401" t="s">
        <v>99</v>
      </c>
      <c r="D8401">
        <v>1</v>
      </c>
    </row>
    <row r="8402" spans="1:4" x14ac:dyDescent="0.2">
      <c r="A8402" s="1">
        <v>3709</v>
      </c>
      <c r="B8402" s="3">
        <v>42688.845138888886</v>
      </c>
      <c r="C8402" t="s">
        <v>89</v>
      </c>
      <c r="D8402">
        <v>1</v>
      </c>
    </row>
    <row r="8403" spans="1:4" x14ac:dyDescent="0.2">
      <c r="A8403" s="1">
        <v>3710</v>
      </c>
      <c r="B8403" s="3">
        <v>42689.706944444442</v>
      </c>
      <c r="C8403" t="s">
        <v>33</v>
      </c>
      <c r="D8403">
        <v>1</v>
      </c>
    </row>
    <row r="8404" spans="1:4" x14ac:dyDescent="0.2">
      <c r="A8404" s="1">
        <v>3710</v>
      </c>
      <c r="B8404" s="3">
        <v>42689.706944444442</v>
      </c>
      <c r="C8404" t="s">
        <v>39</v>
      </c>
      <c r="D8404">
        <v>1</v>
      </c>
    </row>
    <row r="8405" spans="1:4" x14ac:dyDescent="0.2">
      <c r="A8405" s="1">
        <v>3710</v>
      </c>
      <c r="B8405" s="3">
        <v>42689.706944444442</v>
      </c>
      <c r="C8405" t="s">
        <v>83</v>
      </c>
      <c r="D8405">
        <v>1</v>
      </c>
    </row>
    <row r="8406" spans="1:4" x14ac:dyDescent="0.2">
      <c r="A8406" s="1">
        <v>3710</v>
      </c>
      <c r="B8406" s="3">
        <v>42689.706944444442</v>
      </c>
      <c r="C8406" t="s">
        <v>87</v>
      </c>
      <c r="D8406">
        <v>1</v>
      </c>
    </row>
    <row r="8407" spans="1:4" x14ac:dyDescent="0.2">
      <c r="A8407" s="1">
        <v>3711</v>
      </c>
      <c r="B8407" s="3">
        <v>42689.785416666666</v>
      </c>
      <c r="C8407" t="s">
        <v>15</v>
      </c>
      <c r="D8407">
        <v>2</v>
      </c>
    </row>
    <row r="8408" spans="1:4" x14ac:dyDescent="0.2">
      <c r="A8408" s="1">
        <v>3711</v>
      </c>
      <c r="B8408" s="3">
        <v>42689.785416666666</v>
      </c>
      <c r="C8408" t="s">
        <v>137</v>
      </c>
      <c r="D8408">
        <v>1</v>
      </c>
    </row>
    <row r="8409" spans="1:4" x14ac:dyDescent="0.2">
      <c r="A8409" s="1">
        <v>3711</v>
      </c>
      <c r="B8409" s="3">
        <v>42689.785416666666</v>
      </c>
      <c r="C8409" t="s">
        <v>136</v>
      </c>
      <c r="D8409">
        <v>1</v>
      </c>
    </row>
    <row r="8410" spans="1:4" x14ac:dyDescent="0.2">
      <c r="A8410" s="1">
        <v>3712</v>
      </c>
      <c r="B8410" s="3">
        <v>42689.850694444445</v>
      </c>
      <c r="C8410" t="s">
        <v>121</v>
      </c>
      <c r="D8410">
        <v>1</v>
      </c>
    </row>
    <row r="8411" spans="1:4" x14ac:dyDescent="0.2">
      <c r="A8411" s="1">
        <v>3713</v>
      </c>
      <c r="B8411" s="3">
        <v>42689.870138888888</v>
      </c>
      <c r="C8411" t="s">
        <v>12</v>
      </c>
      <c r="D8411">
        <v>4</v>
      </c>
    </row>
    <row r="8412" spans="1:4" x14ac:dyDescent="0.2">
      <c r="A8412" s="1">
        <v>3713</v>
      </c>
      <c r="B8412" s="3">
        <v>42689.870138888888</v>
      </c>
      <c r="C8412" t="s">
        <v>96</v>
      </c>
      <c r="D8412">
        <v>1</v>
      </c>
    </row>
    <row r="8413" spans="1:4" x14ac:dyDescent="0.2">
      <c r="A8413" s="1">
        <v>3713</v>
      </c>
      <c r="B8413" s="3">
        <v>42689.870138888888</v>
      </c>
      <c r="C8413" t="s">
        <v>121</v>
      </c>
      <c r="D8413">
        <v>1</v>
      </c>
    </row>
    <row r="8414" spans="1:4" x14ac:dyDescent="0.2">
      <c r="A8414" s="1">
        <v>3713</v>
      </c>
      <c r="B8414" s="3">
        <v>42689.870138888888</v>
      </c>
      <c r="C8414" t="s">
        <v>156</v>
      </c>
      <c r="D8414">
        <v>1</v>
      </c>
    </row>
    <row r="8415" spans="1:4" x14ac:dyDescent="0.2">
      <c r="A8415" s="1">
        <v>3714</v>
      </c>
      <c r="B8415" s="3">
        <v>42690.740972222222</v>
      </c>
      <c r="C8415" t="s">
        <v>13</v>
      </c>
      <c r="D8415">
        <v>1</v>
      </c>
    </row>
    <row r="8416" spans="1:4" x14ac:dyDescent="0.2">
      <c r="A8416" s="1">
        <v>3714</v>
      </c>
      <c r="B8416" s="3">
        <v>42690.740972222222</v>
      </c>
      <c r="C8416" t="s">
        <v>48</v>
      </c>
      <c r="D8416">
        <v>1</v>
      </c>
    </row>
    <row r="8417" spans="1:4" x14ac:dyDescent="0.2">
      <c r="A8417" s="1">
        <v>3714</v>
      </c>
      <c r="B8417" s="3">
        <v>42690.740972222222</v>
      </c>
      <c r="C8417" t="s">
        <v>61</v>
      </c>
      <c r="D8417">
        <v>1</v>
      </c>
    </row>
    <row r="8418" spans="1:4" x14ac:dyDescent="0.2">
      <c r="A8418" s="1">
        <v>3714</v>
      </c>
      <c r="B8418" s="3">
        <v>42690.740972222222</v>
      </c>
      <c r="C8418" t="s">
        <v>105</v>
      </c>
      <c r="D8418">
        <v>1</v>
      </c>
    </row>
    <row r="8419" spans="1:4" x14ac:dyDescent="0.2">
      <c r="A8419" s="1">
        <v>3715</v>
      </c>
      <c r="B8419" s="3">
        <v>42690.751388888886</v>
      </c>
      <c r="C8419" t="s">
        <v>5</v>
      </c>
      <c r="D8419">
        <v>1</v>
      </c>
    </row>
    <row r="8420" spans="1:4" x14ac:dyDescent="0.2">
      <c r="A8420" s="1">
        <v>3715</v>
      </c>
      <c r="B8420" s="3">
        <v>42690.751388888886</v>
      </c>
      <c r="C8420" t="s">
        <v>34</v>
      </c>
      <c r="D8420">
        <v>1</v>
      </c>
    </row>
    <row r="8421" spans="1:4" x14ac:dyDescent="0.2">
      <c r="A8421" s="1">
        <v>3715</v>
      </c>
      <c r="B8421" s="3">
        <v>42690.751388888886</v>
      </c>
      <c r="C8421" t="s">
        <v>57</v>
      </c>
      <c r="D8421">
        <v>1</v>
      </c>
    </row>
    <row r="8422" spans="1:4" x14ac:dyDescent="0.2">
      <c r="A8422" s="1">
        <v>3715</v>
      </c>
      <c r="B8422" s="3">
        <v>42690.751388888886</v>
      </c>
      <c r="C8422" t="s">
        <v>61</v>
      </c>
      <c r="D8422">
        <v>1</v>
      </c>
    </row>
    <row r="8423" spans="1:4" x14ac:dyDescent="0.2">
      <c r="A8423" s="1">
        <v>3715</v>
      </c>
      <c r="B8423" s="3">
        <v>42690.751388888886</v>
      </c>
      <c r="C8423" t="s">
        <v>128</v>
      </c>
      <c r="D8423">
        <v>1</v>
      </c>
    </row>
    <row r="8424" spans="1:4" x14ac:dyDescent="0.2">
      <c r="A8424" s="1">
        <v>3715</v>
      </c>
      <c r="B8424" s="3">
        <v>42690.751388888886</v>
      </c>
      <c r="C8424" t="s">
        <v>176</v>
      </c>
      <c r="D8424">
        <v>2</v>
      </c>
    </row>
    <row r="8425" spans="1:4" x14ac:dyDescent="0.2">
      <c r="A8425" s="1">
        <v>3716</v>
      </c>
      <c r="B8425" s="3">
        <v>42690.806250000001</v>
      </c>
      <c r="C8425" t="s">
        <v>4</v>
      </c>
      <c r="D8425">
        <v>2</v>
      </c>
    </row>
    <row r="8426" spans="1:4" x14ac:dyDescent="0.2">
      <c r="A8426" s="1">
        <v>3716</v>
      </c>
      <c r="B8426" s="3">
        <v>42690.806250000001</v>
      </c>
      <c r="C8426" t="s">
        <v>8</v>
      </c>
      <c r="D8426">
        <v>4</v>
      </c>
    </row>
    <row r="8427" spans="1:4" x14ac:dyDescent="0.2">
      <c r="A8427" s="1">
        <v>3716</v>
      </c>
      <c r="B8427" s="3">
        <v>42690.806250000001</v>
      </c>
      <c r="C8427" t="s">
        <v>14</v>
      </c>
      <c r="D8427">
        <v>1</v>
      </c>
    </row>
    <row r="8428" spans="1:4" x14ac:dyDescent="0.2">
      <c r="A8428" s="1">
        <v>3716</v>
      </c>
      <c r="B8428" s="3">
        <v>42690.806250000001</v>
      </c>
      <c r="C8428" t="s">
        <v>38</v>
      </c>
      <c r="D8428">
        <v>1</v>
      </c>
    </row>
    <row r="8429" spans="1:4" x14ac:dyDescent="0.2">
      <c r="A8429" s="1">
        <v>3716</v>
      </c>
      <c r="B8429" s="3">
        <v>42690.806250000001</v>
      </c>
      <c r="C8429" t="s">
        <v>28</v>
      </c>
      <c r="D8429">
        <v>1</v>
      </c>
    </row>
    <row r="8430" spans="1:4" x14ac:dyDescent="0.2">
      <c r="A8430" s="1">
        <v>3716</v>
      </c>
      <c r="B8430" s="3">
        <v>42690.806250000001</v>
      </c>
      <c r="C8430" t="s">
        <v>86</v>
      </c>
      <c r="D8430">
        <v>1</v>
      </c>
    </row>
    <row r="8431" spans="1:4" x14ac:dyDescent="0.2">
      <c r="A8431" s="1">
        <v>3716</v>
      </c>
      <c r="B8431" s="3">
        <v>42690.806250000001</v>
      </c>
      <c r="C8431" t="s">
        <v>136</v>
      </c>
      <c r="D8431">
        <v>1</v>
      </c>
    </row>
    <row r="8432" spans="1:4" x14ac:dyDescent="0.2">
      <c r="A8432" s="1">
        <v>3717</v>
      </c>
      <c r="B8432" s="3">
        <v>42690.810416666667</v>
      </c>
      <c r="C8432" t="s">
        <v>78</v>
      </c>
      <c r="D8432">
        <v>1</v>
      </c>
    </row>
    <row r="8433" spans="1:4" x14ac:dyDescent="0.2">
      <c r="A8433" s="1">
        <v>3717</v>
      </c>
      <c r="B8433" s="3">
        <v>42690.810416666667</v>
      </c>
      <c r="C8433" t="s">
        <v>158</v>
      </c>
      <c r="D8433">
        <v>1</v>
      </c>
    </row>
    <row r="8434" spans="1:4" x14ac:dyDescent="0.2">
      <c r="A8434" s="1">
        <v>3718</v>
      </c>
      <c r="B8434" s="3">
        <v>42690.816666666666</v>
      </c>
      <c r="C8434" t="s">
        <v>5</v>
      </c>
      <c r="D8434">
        <v>2</v>
      </c>
    </row>
    <row r="8435" spans="1:4" x14ac:dyDescent="0.2">
      <c r="A8435" s="1">
        <v>3718</v>
      </c>
      <c r="B8435" s="3">
        <v>42690.816666666666</v>
      </c>
      <c r="C8435" t="s">
        <v>3</v>
      </c>
      <c r="D8435">
        <v>2</v>
      </c>
    </row>
    <row r="8436" spans="1:4" x14ac:dyDescent="0.2">
      <c r="A8436" s="1">
        <v>3718</v>
      </c>
      <c r="B8436" s="3">
        <v>42690.816666666666</v>
      </c>
      <c r="C8436" t="s">
        <v>4</v>
      </c>
      <c r="D8436">
        <v>2</v>
      </c>
    </row>
    <row r="8437" spans="1:4" x14ac:dyDescent="0.2">
      <c r="A8437" s="1">
        <v>3718</v>
      </c>
      <c r="B8437" s="3">
        <v>42690.816666666666</v>
      </c>
      <c r="C8437" t="s">
        <v>7</v>
      </c>
      <c r="D8437">
        <v>2</v>
      </c>
    </row>
    <row r="8438" spans="1:4" x14ac:dyDescent="0.2">
      <c r="A8438" s="1">
        <v>3718</v>
      </c>
      <c r="B8438" s="3">
        <v>42690.816666666666</v>
      </c>
      <c r="C8438" t="s">
        <v>8</v>
      </c>
      <c r="D8438">
        <v>4</v>
      </c>
    </row>
    <row r="8439" spans="1:4" x14ac:dyDescent="0.2">
      <c r="A8439" s="1">
        <v>3718</v>
      </c>
      <c r="B8439" s="3">
        <v>42690.816666666666</v>
      </c>
      <c r="C8439" t="s">
        <v>18</v>
      </c>
      <c r="D8439">
        <v>1</v>
      </c>
    </row>
    <row r="8440" spans="1:4" x14ac:dyDescent="0.2">
      <c r="A8440" s="1">
        <v>3718</v>
      </c>
      <c r="B8440" s="3">
        <v>42690.816666666666</v>
      </c>
      <c r="C8440" t="s">
        <v>17</v>
      </c>
      <c r="D8440">
        <v>1</v>
      </c>
    </row>
    <row r="8441" spans="1:4" x14ac:dyDescent="0.2">
      <c r="A8441" s="1">
        <v>3718</v>
      </c>
      <c r="B8441" s="3">
        <v>42690.816666666666</v>
      </c>
      <c r="C8441" t="s">
        <v>34</v>
      </c>
      <c r="D8441">
        <v>1</v>
      </c>
    </row>
    <row r="8442" spans="1:4" x14ac:dyDescent="0.2">
      <c r="A8442" s="1">
        <v>3718</v>
      </c>
      <c r="B8442" s="3">
        <v>42690.816666666666</v>
      </c>
      <c r="C8442" t="s">
        <v>53</v>
      </c>
      <c r="D8442">
        <v>1</v>
      </c>
    </row>
    <row r="8443" spans="1:4" x14ac:dyDescent="0.2">
      <c r="A8443" s="1">
        <v>3718</v>
      </c>
      <c r="B8443" s="3">
        <v>42690.816666666666</v>
      </c>
      <c r="C8443" t="s">
        <v>66</v>
      </c>
      <c r="D8443">
        <v>1</v>
      </c>
    </row>
    <row r="8444" spans="1:4" x14ac:dyDescent="0.2">
      <c r="A8444" s="1">
        <v>3718</v>
      </c>
      <c r="B8444" s="3">
        <v>42690.816666666666</v>
      </c>
      <c r="C8444" t="s">
        <v>69</v>
      </c>
      <c r="D8444">
        <v>1</v>
      </c>
    </row>
    <row r="8445" spans="1:4" x14ac:dyDescent="0.2">
      <c r="A8445" s="1">
        <v>3718</v>
      </c>
      <c r="B8445" s="3">
        <v>42690.816666666666</v>
      </c>
      <c r="C8445" t="s">
        <v>60</v>
      </c>
      <c r="D8445">
        <v>1</v>
      </c>
    </row>
    <row r="8446" spans="1:4" x14ac:dyDescent="0.2">
      <c r="A8446" s="1">
        <v>3718</v>
      </c>
      <c r="B8446" s="3">
        <v>42690.816666666666</v>
      </c>
      <c r="C8446" t="s">
        <v>93</v>
      </c>
      <c r="D8446">
        <v>1</v>
      </c>
    </row>
    <row r="8447" spans="1:4" x14ac:dyDescent="0.2">
      <c r="A8447" s="1">
        <v>3719</v>
      </c>
      <c r="B8447" s="3">
        <v>42690.838888888888</v>
      </c>
      <c r="C8447" t="s">
        <v>12</v>
      </c>
      <c r="D8447">
        <v>1</v>
      </c>
    </row>
    <row r="8448" spans="1:4" x14ac:dyDescent="0.2">
      <c r="A8448" s="1">
        <v>3719</v>
      </c>
      <c r="B8448" s="3">
        <v>42690.838888888888</v>
      </c>
      <c r="C8448" t="s">
        <v>19</v>
      </c>
      <c r="D8448">
        <v>1</v>
      </c>
    </row>
    <row r="8449" spans="1:4" x14ac:dyDescent="0.2">
      <c r="A8449" s="1">
        <v>3719</v>
      </c>
      <c r="B8449" s="3">
        <v>42690.838888888888</v>
      </c>
      <c r="C8449" t="s">
        <v>15</v>
      </c>
      <c r="D8449">
        <v>1</v>
      </c>
    </row>
    <row r="8450" spans="1:4" x14ac:dyDescent="0.2">
      <c r="A8450" s="1">
        <v>3719</v>
      </c>
      <c r="B8450" s="3">
        <v>42690.838888888888</v>
      </c>
      <c r="C8450" t="s">
        <v>14</v>
      </c>
      <c r="D8450">
        <v>1</v>
      </c>
    </row>
    <row r="8451" spans="1:4" x14ac:dyDescent="0.2">
      <c r="A8451" s="1">
        <v>3719</v>
      </c>
      <c r="B8451" s="3">
        <v>42690.838888888888</v>
      </c>
      <c r="C8451" t="s">
        <v>17</v>
      </c>
      <c r="D8451">
        <v>1</v>
      </c>
    </row>
    <row r="8452" spans="1:4" x14ac:dyDescent="0.2">
      <c r="A8452" s="1">
        <v>3719</v>
      </c>
      <c r="B8452" s="3">
        <v>42690.838888888888</v>
      </c>
      <c r="C8452" t="s">
        <v>20</v>
      </c>
      <c r="D8452">
        <v>1</v>
      </c>
    </row>
    <row r="8453" spans="1:4" x14ac:dyDescent="0.2">
      <c r="A8453" s="1">
        <v>3719</v>
      </c>
      <c r="B8453" s="3">
        <v>42690.838888888888</v>
      </c>
      <c r="C8453" t="s">
        <v>88</v>
      </c>
      <c r="D8453">
        <v>1</v>
      </c>
    </row>
    <row r="8454" spans="1:4" x14ac:dyDescent="0.2">
      <c r="A8454" s="1">
        <v>3719</v>
      </c>
      <c r="B8454" s="3">
        <v>42690.838888888888</v>
      </c>
      <c r="C8454" t="s">
        <v>90</v>
      </c>
      <c r="D8454">
        <v>1</v>
      </c>
    </row>
    <row r="8455" spans="1:4" x14ac:dyDescent="0.2">
      <c r="A8455" s="1">
        <v>3719</v>
      </c>
      <c r="B8455" s="3">
        <v>42690.838888888888</v>
      </c>
      <c r="C8455" t="s">
        <v>89</v>
      </c>
      <c r="D8455">
        <v>1</v>
      </c>
    </row>
    <row r="8456" spans="1:4" x14ac:dyDescent="0.2">
      <c r="A8456" s="1">
        <v>3719</v>
      </c>
      <c r="B8456" s="3">
        <v>42690.838888888888</v>
      </c>
      <c r="C8456" t="s">
        <v>99</v>
      </c>
      <c r="D8456">
        <v>1</v>
      </c>
    </row>
    <row r="8457" spans="1:4" x14ac:dyDescent="0.2">
      <c r="A8457" s="1">
        <v>3720</v>
      </c>
      <c r="B8457" s="3">
        <v>42690.845833333333</v>
      </c>
      <c r="C8457" t="s">
        <v>12</v>
      </c>
      <c r="D8457">
        <v>1</v>
      </c>
    </row>
    <row r="8458" spans="1:4" x14ac:dyDescent="0.2">
      <c r="A8458" s="1">
        <v>3720</v>
      </c>
      <c r="B8458" s="3">
        <v>42690.845833333333</v>
      </c>
      <c r="C8458" t="s">
        <v>19</v>
      </c>
      <c r="D8458">
        <v>1</v>
      </c>
    </row>
    <row r="8459" spans="1:4" x14ac:dyDescent="0.2">
      <c r="A8459" s="1">
        <v>3720</v>
      </c>
      <c r="B8459" s="3">
        <v>42690.845833333333</v>
      </c>
      <c r="C8459" t="s">
        <v>15</v>
      </c>
      <c r="D8459">
        <v>1</v>
      </c>
    </row>
    <row r="8460" spans="1:4" x14ac:dyDescent="0.2">
      <c r="A8460" s="1">
        <v>3720</v>
      </c>
      <c r="B8460" s="3">
        <v>42690.845833333333</v>
      </c>
      <c r="C8460" t="s">
        <v>14</v>
      </c>
      <c r="D8460">
        <v>1</v>
      </c>
    </row>
    <row r="8461" spans="1:4" x14ac:dyDescent="0.2">
      <c r="A8461" s="1">
        <v>3720</v>
      </c>
      <c r="B8461" s="3">
        <v>42690.845833333333</v>
      </c>
      <c r="C8461" t="s">
        <v>17</v>
      </c>
      <c r="D8461">
        <v>1</v>
      </c>
    </row>
    <row r="8462" spans="1:4" x14ac:dyDescent="0.2">
      <c r="A8462" s="1">
        <v>3720</v>
      </c>
      <c r="B8462" s="3">
        <v>42690.845833333333</v>
      </c>
      <c r="C8462" t="s">
        <v>20</v>
      </c>
      <c r="D8462">
        <v>2</v>
      </c>
    </row>
    <row r="8463" spans="1:4" x14ac:dyDescent="0.2">
      <c r="A8463" s="1">
        <v>3720</v>
      </c>
      <c r="B8463" s="3">
        <v>42690.845833333333</v>
      </c>
      <c r="C8463" t="s">
        <v>88</v>
      </c>
      <c r="D8463">
        <v>1</v>
      </c>
    </row>
    <row r="8464" spans="1:4" x14ac:dyDescent="0.2">
      <c r="A8464" s="1">
        <v>3720</v>
      </c>
      <c r="B8464" s="3">
        <v>42690.845833333333</v>
      </c>
      <c r="C8464" t="s">
        <v>90</v>
      </c>
      <c r="D8464">
        <v>1</v>
      </c>
    </row>
    <row r="8465" spans="1:4" x14ac:dyDescent="0.2">
      <c r="A8465" s="1">
        <v>3720</v>
      </c>
      <c r="B8465" s="3">
        <v>42690.845833333333</v>
      </c>
      <c r="C8465" t="s">
        <v>89</v>
      </c>
      <c r="D8465">
        <v>1</v>
      </c>
    </row>
    <row r="8466" spans="1:4" x14ac:dyDescent="0.2">
      <c r="A8466" s="1">
        <v>3720</v>
      </c>
      <c r="B8466" s="3">
        <v>42690.845833333333</v>
      </c>
      <c r="C8466" t="s">
        <v>99</v>
      </c>
      <c r="D8466">
        <v>1</v>
      </c>
    </row>
    <row r="8467" spans="1:4" x14ac:dyDescent="0.2">
      <c r="A8467" s="1">
        <v>3721</v>
      </c>
      <c r="B8467" s="3">
        <v>42691.545138888891</v>
      </c>
      <c r="C8467" t="s">
        <v>18</v>
      </c>
      <c r="D8467">
        <v>1</v>
      </c>
    </row>
    <row r="8468" spans="1:4" x14ac:dyDescent="0.2">
      <c r="A8468" s="1">
        <v>3721</v>
      </c>
      <c r="B8468" s="3">
        <v>42691.545138888891</v>
      </c>
      <c r="C8468" t="s">
        <v>32</v>
      </c>
      <c r="D8468">
        <v>1</v>
      </c>
    </row>
    <row r="8469" spans="1:4" x14ac:dyDescent="0.2">
      <c r="A8469" s="1">
        <v>3721</v>
      </c>
      <c r="B8469" s="3">
        <v>42691.545138888891</v>
      </c>
      <c r="C8469" t="s">
        <v>89</v>
      </c>
      <c r="D8469">
        <v>1</v>
      </c>
    </row>
    <row r="8470" spans="1:4" x14ac:dyDescent="0.2">
      <c r="A8470" s="1">
        <v>3722</v>
      </c>
      <c r="B8470" s="3">
        <v>42691.573611111111</v>
      </c>
      <c r="C8470" t="s">
        <v>15</v>
      </c>
      <c r="D8470">
        <v>1</v>
      </c>
    </row>
    <row r="8471" spans="1:4" x14ac:dyDescent="0.2">
      <c r="A8471" s="1">
        <v>3722</v>
      </c>
      <c r="B8471" s="3">
        <v>42691.573611111111</v>
      </c>
      <c r="C8471" t="s">
        <v>34</v>
      </c>
      <c r="D8471">
        <v>1</v>
      </c>
    </row>
    <row r="8472" spans="1:4" x14ac:dyDescent="0.2">
      <c r="A8472" s="1">
        <v>3722</v>
      </c>
      <c r="B8472" s="3">
        <v>42691.573611111111</v>
      </c>
      <c r="C8472" t="s">
        <v>96</v>
      </c>
      <c r="D8472">
        <v>1</v>
      </c>
    </row>
    <row r="8473" spans="1:4" x14ac:dyDescent="0.2">
      <c r="A8473" s="1">
        <v>3722</v>
      </c>
      <c r="B8473" s="3">
        <v>42691.573611111111</v>
      </c>
      <c r="C8473" t="s">
        <v>156</v>
      </c>
      <c r="D8473">
        <v>1</v>
      </c>
    </row>
    <row r="8474" spans="1:4" x14ac:dyDescent="0.2">
      <c r="A8474" s="1">
        <v>3726</v>
      </c>
      <c r="B8474" s="3">
        <v>42691.647916666669</v>
      </c>
      <c r="C8474" t="s">
        <v>111</v>
      </c>
      <c r="D8474">
        <v>1</v>
      </c>
    </row>
    <row r="8475" spans="1:4" x14ac:dyDescent="0.2">
      <c r="A8475" s="1">
        <v>3726</v>
      </c>
      <c r="B8475" s="3">
        <v>42691.647916666669</v>
      </c>
      <c r="C8475" t="s">
        <v>151</v>
      </c>
      <c r="D8475">
        <v>1</v>
      </c>
    </row>
    <row r="8476" spans="1:4" x14ac:dyDescent="0.2">
      <c r="A8476" s="1">
        <v>3727</v>
      </c>
      <c r="B8476" s="3">
        <v>42691.702777777777</v>
      </c>
      <c r="C8476" t="s">
        <v>10</v>
      </c>
      <c r="D8476">
        <v>1</v>
      </c>
    </row>
    <row r="8477" spans="1:4" x14ac:dyDescent="0.2">
      <c r="A8477" s="1">
        <v>3727</v>
      </c>
      <c r="B8477" s="3">
        <v>42691.702777777777</v>
      </c>
      <c r="C8477" t="s">
        <v>12</v>
      </c>
      <c r="D8477">
        <v>1</v>
      </c>
    </row>
    <row r="8478" spans="1:4" x14ac:dyDescent="0.2">
      <c r="A8478" s="1">
        <v>3727</v>
      </c>
      <c r="B8478" s="3">
        <v>42691.702777777777</v>
      </c>
      <c r="C8478" t="s">
        <v>30</v>
      </c>
      <c r="D8478">
        <v>1</v>
      </c>
    </row>
    <row r="8479" spans="1:4" x14ac:dyDescent="0.2">
      <c r="A8479" s="1">
        <v>3727</v>
      </c>
      <c r="B8479" s="3">
        <v>42691.702777777777</v>
      </c>
      <c r="C8479" t="s">
        <v>28</v>
      </c>
      <c r="D8479">
        <v>1</v>
      </c>
    </row>
    <row r="8480" spans="1:4" x14ac:dyDescent="0.2">
      <c r="A8480" s="1">
        <v>3727</v>
      </c>
      <c r="B8480" s="3">
        <v>42691.702777777777</v>
      </c>
      <c r="C8480" t="s">
        <v>27</v>
      </c>
      <c r="D8480">
        <v>1</v>
      </c>
    </row>
    <row r="8481" spans="1:4" x14ac:dyDescent="0.2">
      <c r="A8481" s="1">
        <v>3727</v>
      </c>
      <c r="B8481" s="3">
        <v>42691.702777777777</v>
      </c>
      <c r="C8481" t="s">
        <v>61</v>
      </c>
      <c r="D8481">
        <v>1</v>
      </c>
    </row>
    <row r="8482" spans="1:4" x14ac:dyDescent="0.2">
      <c r="A8482" s="1">
        <v>3728</v>
      </c>
      <c r="B8482" s="3">
        <v>42691.799305555556</v>
      </c>
      <c r="C8482" t="s">
        <v>19</v>
      </c>
      <c r="D8482">
        <v>1</v>
      </c>
    </row>
    <row r="8483" spans="1:4" x14ac:dyDescent="0.2">
      <c r="A8483" s="1">
        <v>3728</v>
      </c>
      <c r="B8483" s="3">
        <v>42691.799305555556</v>
      </c>
      <c r="C8483" t="s">
        <v>39</v>
      </c>
      <c r="D8483">
        <v>1</v>
      </c>
    </row>
    <row r="8484" spans="1:4" x14ac:dyDescent="0.2">
      <c r="A8484" s="1">
        <v>3728</v>
      </c>
      <c r="B8484" s="3">
        <v>42691.799305555556</v>
      </c>
      <c r="C8484" t="s">
        <v>79</v>
      </c>
      <c r="D8484">
        <v>1</v>
      </c>
    </row>
    <row r="8485" spans="1:4" x14ac:dyDescent="0.2">
      <c r="A8485" s="1">
        <v>3728</v>
      </c>
      <c r="B8485" s="3">
        <v>42691.799305555556</v>
      </c>
      <c r="C8485" t="s">
        <v>109</v>
      </c>
      <c r="D8485">
        <v>1</v>
      </c>
    </row>
    <row r="8486" spans="1:4" x14ac:dyDescent="0.2">
      <c r="A8486" s="1">
        <v>3728</v>
      </c>
      <c r="B8486" s="3">
        <v>42691.799305555556</v>
      </c>
      <c r="C8486" t="s">
        <v>155</v>
      </c>
      <c r="D8486">
        <v>1</v>
      </c>
    </row>
    <row r="8487" spans="1:4" x14ac:dyDescent="0.2">
      <c r="A8487" s="1">
        <v>3730</v>
      </c>
      <c r="B8487" s="3">
        <v>42691.884722222225</v>
      </c>
      <c r="C8487" t="s">
        <v>12</v>
      </c>
      <c r="D8487">
        <v>2</v>
      </c>
    </row>
    <row r="8488" spans="1:4" x14ac:dyDescent="0.2">
      <c r="A8488" s="1">
        <v>3730</v>
      </c>
      <c r="B8488" s="3">
        <v>42691.884722222225</v>
      </c>
      <c r="C8488" t="s">
        <v>19</v>
      </c>
      <c r="D8488">
        <v>1</v>
      </c>
    </row>
    <row r="8489" spans="1:4" x14ac:dyDescent="0.2">
      <c r="A8489" s="1">
        <v>3730</v>
      </c>
      <c r="B8489" s="3">
        <v>42691.884722222225</v>
      </c>
      <c r="C8489" t="s">
        <v>33</v>
      </c>
      <c r="D8489">
        <v>2</v>
      </c>
    </row>
    <row r="8490" spans="1:4" x14ac:dyDescent="0.2">
      <c r="A8490" s="1">
        <v>3730</v>
      </c>
      <c r="B8490" s="3">
        <v>42691.884722222225</v>
      </c>
      <c r="C8490" t="s">
        <v>55</v>
      </c>
      <c r="D8490">
        <v>2</v>
      </c>
    </row>
    <row r="8491" spans="1:4" x14ac:dyDescent="0.2">
      <c r="A8491" s="1">
        <v>3730</v>
      </c>
      <c r="B8491" s="3">
        <v>42691.884722222225</v>
      </c>
      <c r="C8491" t="s">
        <v>86</v>
      </c>
      <c r="D8491">
        <v>1</v>
      </c>
    </row>
    <row r="8492" spans="1:4" x14ac:dyDescent="0.2">
      <c r="A8492" s="1">
        <v>3730</v>
      </c>
      <c r="B8492" s="3">
        <v>42691.884722222225</v>
      </c>
      <c r="C8492" t="s">
        <v>96</v>
      </c>
      <c r="D8492">
        <v>1</v>
      </c>
    </row>
    <row r="8493" spans="1:4" x14ac:dyDescent="0.2">
      <c r="A8493" s="1">
        <v>3731</v>
      </c>
      <c r="B8493" s="3">
        <v>42691.885416666664</v>
      </c>
      <c r="C8493" t="s">
        <v>8</v>
      </c>
      <c r="D8493">
        <v>2</v>
      </c>
    </row>
    <row r="8494" spans="1:4" x14ac:dyDescent="0.2">
      <c r="A8494" s="1">
        <v>3731</v>
      </c>
      <c r="B8494" s="3">
        <v>42691.885416666664</v>
      </c>
      <c r="C8494" t="s">
        <v>14</v>
      </c>
      <c r="D8494">
        <v>1</v>
      </c>
    </row>
    <row r="8495" spans="1:4" x14ac:dyDescent="0.2">
      <c r="A8495" s="1">
        <v>3731</v>
      </c>
      <c r="B8495" s="3">
        <v>42691.885416666664</v>
      </c>
      <c r="C8495" t="s">
        <v>16</v>
      </c>
      <c r="D8495">
        <v>1</v>
      </c>
    </row>
    <row r="8496" spans="1:4" x14ac:dyDescent="0.2">
      <c r="A8496" s="1">
        <v>3731</v>
      </c>
      <c r="B8496" s="3">
        <v>42691.885416666664</v>
      </c>
      <c r="C8496" t="s">
        <v>98</v>
      </c>
      <c r="D8496">
        <v>1</v>
      </c>
    </row>
    <row r="8497" spans="1:4" x14ac:dyDescent="0.2">
      <c r="A8497" s="1">
        <v>3733</v>
      </c>
      <c r="B8497" s="3">
        <v>42692.547222222223</v>
      </c>
      <c r="C8497" t="s">
        <v>12</v>
      </c>
      <c r="D8497">
        <v>1</v>
      </c>
    </row>
    <row r="8498" spans="1:4" x14ac:dyDescent="0.2">
      <c r="A8498" s="1">
        <v>3733</v>
      </c>
      <c r="B8498" s="3">
        <v>42692.547222222223</v>
      </c>
      <c r="C8498" t="s">
        <v>14</v>
      </c>
      <c r="D8498">
        <v>1</v>
      </c>
    </row>
    <row r="8499" spans="1:4" x14ac:dyDescent="0.2">
      <c r="A8499" s="1">
        <v>3733</v>
      </c>
      <c r="B8499" s="3">
        <v>42692.547222222223</v>
      </c>
      <c r="C8499" t="s">
        <v>17</v>
      </c>
      <c r="D8499">
        <v>1</v>
      </c>
    </row>
    <row r="8500" spans="1:4" x14ac:dyDescent="0.2">
      <c r="A8500" s="1">
        <v>3733</v>
      </c>
      <c r="B8500" s="3">
        <v>42692.547222222223</v>
      </c>
      <c r="C8500" t="s">
        <v>118</v>
      </c>
      <c r="D8500">
        <v>1</v>
      </c>
    </row>
    <row r="8501" spans="1:4" x14ac:dyDescent="0.2">
      <c r="A8501" s="1">
        <v>3734</v>
      </c>
      <c r="B8501" s="3">
        <v>42692.746527777781</v>
      </c>
      <c r="C8501" t="s">
        <v>12</v>
      </c>
      <c r="D8501">
        <v>1</v>
      </c>
    </row>
    <row r="8502" spans="1:4" x14ac:dyDescent="0.2">
      <c r="A8502" s="1">
        <v>3734</v>
      </c>
      <c r="B8502" s="3">
        <v>42692.746527777781</v>
      </c>
      <c r="C8502" t="s">
        <v>14</v>
      </c>
      <c r="D8502">
        <v>1</v>
      </c>
    </row>
    <row r="8503" spans="1:4" x14ac:dyDescent="0.2">
      <c r="A8503" s="1">
        <v>3734</v>
      </c>
      <c r="B8503" s="3">
        <v>42692.746527777781</v>
      </c>
      <c r="C8503" t="s">
        <v>26</v>
      </c>
      <c r="D8503">
        <v>1</v>
      </c>
    </row>
    <row r="8504" spans="1:4" x14ac:dyDescent="0.2">
      <c r="A8504" s="1">
        <v>3734</v>
      </c>
      <c r="B8504" s="3">
        <v>42692.746527777781</v>
      </c>
      <c r="C8504" t="s">
        <v>169</v>
      </c>
      <c r="D8504">
        <v>1</v>
      </c>
    </row>
    <row r="8505" spans="1:4" x14ac:dyDescent="0.2">
      <c r="A8505" s="1">
        <v>3735</v>
      </c>
      <c r="B8505" s="3">
        <v>42692.762499999997</v>
      </c>
      <c r="C8505" t="s">
        <v>4</v>
      </c>
      <c r="D8505">
        <v>1</v>
      </c>
    </row>
    <row r="8506" spans="1:4" x14ac:dyDescent="0.2">
      <c r="A8506" s="1">
        <v>3735</v>
      </c>
      <c r="B8506" s="3">
        <v>42692.762499999997</v>
      </c>
      <c r="C8506" t="s">
        <v>5</v>
      </c>
      <c r="D8506">
        <v>1</v>
      </c>
    </row>
    <row r="8507" spans="1:4" x14ac:dyDescent="0.2">
      <c r="A8507" s="1">
        <v>3735</v>
      </c>
      <c r="B8507" s="3">
        <v>42692.762499999997</v>
      </c>
      <c r="C8507" t="s">
        <v>8</v>
      </c>
      <c r="D8507">
        <v>2</v>
      </c>
    </row>
    <row r="8508" spans="1:4" x14ac:dyDescent="0.2">
      <c r="A8508" s="1">
        <v>3735</v>
      </c>
      <c r="B8508" s="3">
        <v>42692.762499999997</v>
      </c>
      <c r="C8508" t="s">
        <v>10</v>
      </c>
      <c r="D8508">
        <v>1</v>
      </c>
    </row>
    <row r="8509" spans="1:4" x14ac:dyDescent="0.2">
      <c r="A8509" s="1">
        <v>3735</v>
      </c>
      <c r="B8509" s="3">
        <v>42692.762499999997</v>
      </c>
      <c r="C8509" t="s">
        <v>61</v>
      </c>
      <c r="D8509">
        <v>1</v>
      </c>
    </row>
    <row r="8510" spans="1:4" x14ac:dyDescent="0.2">
      <c r="A8510" s="1">
        <v>3735</v>
      </c>
      <c r="B8510" s="3">
        <v>42692.762499999997</v>
      </c>
      <c r="C8510" t="s">
        <v>69</v>
      </c>
      <c r="D8510">
        <v>1</v>
      </c>
    </row>
    <row r="8511" spans="1:4" x14ac:dyDescent="0.2">
      <c r="A8511" s="1">
        <v>3735</v>
      </c>
      <c r="B8511" s="3">
        <v>42692.762499999997</v>
      </c>
      <c r="C8511" t="s">
        <v>120</v>
      </c>
      <c r="D8511">
        <v>1</v>
      </c>
    </row>
    <row r="8512" spans="1:4" x14ac:dyDescent="0.2">
      <c r="A8512" s="1">
        <v>3735</v>
      </c>
      <c r="B8512" s="3">
        <v>42692.762499999997</v>
      </c>
      <c r="C8512" t="s">
        <v>122</v>
      </c>
      <c r="D8512">
        <v>1</v>
      </c>
    </row>
    <row r="8513" spans="1:4" x14ac:dyDescent="0.2">
      <c r="A8513" s="1">
        <v>3736</v>
      </c>
      <c r="B8513" s="3">
        <v>42692.774305555555</v>
      </c>
      <c r="C8513" t="s">
        <v>13</v>
      </c>
      <c r="D8513">
        <v>1</v>
      </c>
    </row>
    <row r="8514" spans="1:4" x14ac:dyDescent="0.2">
      <c r="A8514" s="1">
        <v>3736</v>
      </c>
      <c r="B8514" s="3">
        <v>42692.774305555555</v>
      </c>
      <c r="C8514" t="s">
        <v>34</v>
      </c>
      <c r="D8514">
        <v>1</v>
      </c>
    </row>
    <row r="8515" spans="1:4" x14ac:dyDescent="0.2">
      <c r="A8515" s="1">
        <v>3736</v>
      </c>
      <c r="B8515" s="3">
        <v>42692.774305555555</v>
      </c>
      <c r="C8515" t="s">
        <v>32</v>
      </c>
      <c r="D8515">
        <v>1</v>
      </c>
    </row>
    <row r="8516" spans="1:4" x14ac:dyDescent="0.2">
      <c r="A8516" s="1">
        <v>3736</v>
      </c>
      <c r="B8516" s="3">
        <v>42692.774305555555</v>
      </c>
      <c r="C8516" t="s">
        <v>64</v>
      </c>
      <c r="D8516">
        <v>1</v>
      </c>
    </row>
    <row r="8517" spans="1:4" x14ac:dyDescent="0.2">
      <c r="A8517" s="1">
        <v>3736</v>
      </c>
      <c r="B8517" s="3">
        <v>42692.774305555555</v>
      </c>
      <c r="C8517" t="s">
        <v>99</v>
      </c>
      <c r="D8517">
        <v>1</v>
      </c>
    </row>
    <row r="8518" spans="1:4" x14ac:dyDescent="0.2">
      <c r="A8518" s="1">
        <v>3737</v>
      </c>
      <c r="B8518" s="3">
        <v>42692.788194444445</v>
      </c>
      <c r="C8518" t="s">
        <v>5</v>
      </c>
      <c r="D8518">
        <v>1</v>
      </c>
    </row>
    <row r="8519" spans="1:4" x14ac:dyDescent="0.2">
      <c r="A8519" s="1">
        <v>3737</v>
      </c>
      <c r="B8519" s="3">
        <v>42692.788194444445</v>
      </c>
      <c r="C8519" t="s">
        <v>4</v>
      </c>
      <c r="D8519">
        <v>1</v>
      </c>
    </row>
    <row r="8520" spans="1:4" x14ac:dyDescent="0.2">
      <c r="A8520" s="1">
        <v>3737</v>
      </c>
      <c r="B8520" s="3">
        <v>42692.788194444445</v>
      </c>
      <c r="C8520" t="s">
        <v>3</v>
      </c>
      <c r="D8520">
        <v>1</v>
      </c>
    </row>
    <row r="8521" spans="1:4" x14ac:dyDescent="0.2">
      <c r="A8521" s="1">
        <v>3737</v>
      </c>
      <c r="B8521" s="3">
        <v>42692.788194444445</v>
      </c>
      <c r="C8521" t="s">
        <v>8</v>
      </c>
      <c r="D8521">
        <v>2</v>
      </c>
    </row>
    <row r="8522" spans="1:4" x14ac:dyDescent="0.2">
      <c r="A8522" s="1">
        <v>3737</v>
      </c>
      <c r="B8522" s="3">
        <v>42692.788194444445</v>
      </c>
      <c r="C8522" t="s">
        <v>17</v>
      </c>
      <c r="D8522">
        <v>1</v>
      </c>
    </row>
    <row r="8523" spans="1:4" x14ac:dyDescent="0.2">
      <c r="A8523" s="1">
        <v>3737</v>
      </c>
      <c r="B8523" s="3">
        <v>42692.788194444445</v>
      </c>
      <c r="C8523" t="s">
        <v>33</v>
      </c>
      <c r="D8523">
        <v>1</v>
      </c>
    </row>
    <row r="8524" spans="1:4" x14ac:dyDescent="0.2">
      <c r="A8524" s="1">
        <v>3737</v>
      </c>
      <c r="B8524" s="3">
        <v>42692.788194444445</v>
      </c>
      <c r="C8524" t="s">
        <v>86</v>
      </c>
      <c r="D8524">
        <v>1</v>
      </c>
    </row>
    <row r="8525" spans="1:4" x14ac:dyDescent="0.2">
      <c r="A8525" s="1">
        <v>3738</v>
      </c>
      <c r="B8525" s="3">
        <v>42692.803472222222</v>
      </c>
      <c r="C8525" t="s">
        <v>18</v>
      </c>
      <c r="D8525">
        <v>2</v>
      </c>
    </row>
    <row r="8526" spans="1:4" x14ac:dyDescent="0.2">
      <c r="A8526" s="1">
        <v>3738</v>
      </c>
      <c r="B8526" s="3">
        <v>42692.803472222222</v>
      </c>
      <c r="C8526" t="s">
        <v>40</v>
      </c>
      <c r="D8526">
        <v>1</v>
      </c>
    </row>
    <row r="8527" spans="1:4" x14ac:dyDescent="0.2">
      <c r="A8527" s="1">
        <v>3738</v>
      </c>
      <c r="B8527" s="3">
        <v>42692.803472222222</v>
      </c>
      <c r="C8527" t="s">
        <v>89</v>
      </c>
      <c r="D8527">
        <v>1</v>
      </c>
    </row>
    <row r="8528" spans="1:4" x14ac:dyDescent="0.2">
      <c r="A8528" s="1">
        <v>3738</v>
      </c>
      <c r="B8528" s="3">
        <v>42692.803472222222</v>
      </c>
      <c r="C8528" t="s">
        <v>156</v>
      </c>
      <c r="D8528">
        <v>1</v>
      </c>
    </row>
    <row r="8529" spans="1:4" x14ac:dyDescent="0.2">
      <c r="A8529" s="1">
        <v>3739</v>
      </c>
      <c r="B8529" s="3">
        <v>42692.808333333334</v>
      </c>
      <c r="C8529" t="s">
        <v>22</v>
      </c>
      <c r="D8529">
        <v>1</v>
      </c>
    </row>
    <row r="8530" spans="1:4" x14ac:dyDescent="0.2">
      <c r="A8530" s="1">
        <v>3739</v>
      </c>
      <c r="B8530" s="3">
        <v>42692.808333333334</v>
      </c>
      <c r="C8530" t="s">
        <v>58</v>
      </c>
      <c r="D8530">
        <v>1</v>
      </c>
    </row>
    <row r="8531" spans="1:4" x14ac:dyDescent="0.2">
      <c r="A8531" s="1">
        <v>3739</v>
      </c>
      <c r="B8531" s="3">
        <v>42692.808333333334</v>
      </c>
      <c r="C8531" t="s">
        <v>69</v>
      </c>
      <c r="D8531">
        <v>1</v>
      </c>
    </row>
    <row r="8532" spans="1:4" x14ac:dyDescent="0.2">
      <c r="A8532" s="1">
        <v>3739</v>
      </c>
      <c r="B8532" s="3">
        <v>42692.808333333334</v>
      </c>
      <c r="C8532" t="s">
        <v>104</v>
      </c>
      <c r="D8532">
        <v>1</v>
      </c>
    </row>
    <row r="8533" spans="1:4" x14ac:dyDescent="0.2">
      <c r="A8533" s="1">
        <v>3740</v>
      </c>
      <c r="B8533" s="3">
        <v>42692.811805555553</v>
      </c>
      <c r="C8533" t="s">
        <v>17</v>
      </c>
      <c r="D8533">
        <v>1</v>
      </c>
    </row>
    <row r="8534" spans="1:4" x14ac:dyDescent="0.2">
      <c r="A8534" s="1">
        <v>3740</v>
      </c>
      <c r="B8534" s="3">
        <v>42692.811805555553</v>
      </c>
      <c r="C8534" t="s">
        <v>64</v>
      </c>
      <c r="D8534">
        <v>1</v>
      </c>
    </row>
    <row r="8535" spans="1:4" x14ac:dyDescent="0.2">
      <c r="A8535" s="1">
        <v>3740</v>
      </c>
      <c r="B8535" s="3">
        <v>42692.811805555553</v>
      </c>
      <c r="C8535" t="s">
        <v>61</v>
      </c>
      <c r="D8535">
        <v>1</v>
      </c>
    </row>
    <row r="8536" spans="1:4" x14ac:dyDescent="0.2">
      <c r="A8536" s="1">
        <v>3740</v>
      </c>
      <c r="B8536" s="3">
        <v>42692.811805555553</v>
      </c>
      <c r="C8536" t="s">
        <v>81</v>
      </c>
      <c r="D8536">
        <v>1</v>
      </c>
    </row>
    <row r="8537" spans="1:4" x14ac:dyDescent="0.2">
      <c r="A8537" s="1">
        <v>3740</v>
      </c>
      <c r="B8537" s="3">
        <v>42692.811805555553</v>
      </c>
      <c r="C8537" t="s">
        <v>98</v>
      </c>
      <c r="D8537">
        <v>2</v>
      </c>
    </row>
    <row r="8538" spans="1:4" x14ac:dyDescent="0.2">
      <c r="A8538" s="1">
        <v>3740</v>
      </c>
      <c r="B8538" s="3">
        <v>42692.811805555553</v>
      </c>
      <c r="C8538" t="s">
        <v>155</v>
      </c>
      <c r="D8538">
        <v>1</v>
      </c>
    </row>
    <row r="8539" spans="1:4" x14ac:dyDescent="0.2">
      <c r="A8539" s="1">
        <v>3741</v>
      </c>
      <c r="B8539" s="3">
        <v>42692.863194444442</v>
      </c>
      <c r="C8539" t="s">
        <v>5</v>
      </c>
      <c r="D8539">
        <v>1</v>
      </c>
    </row>
    <row r="8540" spans="1:4" x14ac:dyDescent="0.2">
      <c r="A8540" s="1">
        <v>3741</v>
      </c>
      <c r="B8540" s="3">
        <v>42692.863194444442</v>
      </c>
      <c r="C8540" t="s">
        <v>8</v>
      </c>
      <c r="D8540">
        <v>3</v>
      </c>
    </row>
    <row r="8541" spans="1:4" x14ac:dyDescent="0.2">
      <c r="A8541" s="1">
        <v>3741</v>
      </c>
      <c r="B8541" s="3">
        <v>42692.863194444442</v>
      </c>
      <c r="C8541" t="s">
        <v>9</v>
      </c>
      <c r="D8541">
        <v>1</v>
      </c>
    </row>
    <row r="8542" spans="1:4" x14ac:dyDescent="0.2">
      <c r="A8542" s="1">
        <v>3741</v>
      </c>
      <c r="B8542" s="3">
        <v>42692.863194444442</v>
      </c>
      <c r="C8542" t="s">
        <v>17</v>
      </c>
      <c r="D8542">
        <v>2</v>
      </c>
    </row>
    <row r="8543" spans="1:4" x14ac:dyDescent="0.2">
      <c r="A8543" s="1">
        <v>3741</v>
      </c>
      <c r="B8543" s="3">
        <v>42692.863194444442</v>
      </c>
      <c r="C8543" t="s">
        <v>103</v>
      </c>
      <c r="D8543">
        <v>1</v>
      </c>
    </row>
    <row r="8544" spans="1:4" x14ac:dyDescent="0.2">
      <c r="A8544" s="1">
        <v>3741</v>
      </c>
      <c r="B8544" s="3">
        <v>42692.863194444442</v>
      </c>
      <c r="C8544" t="s">
        <v>96</v>
      </c>
      <c r="D8544">
        <v>1</v>
      </c>
    </row>
    <row r="8545" spans="1:4" x14ac:dyDescent="0.2">
      <c r="A8545" s="1">
        <v>3741</v>
      </c>
      <c r="B8545" s="3">
        <v>42692.863194444442</v>
      </c>
      <c r="C8545" t="s">
        <v>160</v>
      </c>
      <c r="D8545">
        <v>1</v>
      </c>
    </row>
    <row r="8546" spans="1:4" x14ac:dyDescent="0.2">
      <c r="A8546" s="1">
        <v>3742</v>
      </c>
      <c r="B8546" s="3">
        <v>42693.699305555558</v>
      </c>
      <c r="C8546" t="s">
        <v>15</v>
      </c>
      <c r="D8546">
        <v>3</v>
      </c>
    </row>
    <row r="8547" spans="1:4" x14ac:dyDescent="0.2">
      <c r="A8547" s="1">
        <v>3742</v>
      </c>
      <c r="B8547" s="3">
        <v>42693.699305555558</v>
      </c>
      <c r="C8547" t="s">
        <v>17</v>
      </c>
      <c r="D8547">
        <v>2</v>
      </c>
    </row>
    <row r="8548" spans="1:4" x14ac:dyDescent="0.2">
      <c r="A8548" s="1">
        <v>3742</v>
      </c>
      <c r="B8548" s="3">
        <v>42693.699305555558</v>
      </c>
      <c r="C8548" t="s">
        <v>34</v>
      </c>
      <c r="D8548">
        <v>1</v>
      </c>
    </row>
    <row r="8549" spans="1:4" x14ac:dyDescent="0.2">
      <c r="A8549" s="1">
        <v>3742</v>
      </c>
      <c r="B8549" s="3">
        <v>42693.699305555558</v>
      </c>
      <c r="C8549" t="s">
        <v>57</v>
      </c>
      <c r="D8549">
        <v>1</v>
      </c>
    </row>
    <row r="8550" spans="1:4" x14ac:dyDescent="0.2">
      <c r="A8550" s="1">
        <v>3742</v>
      </c>
      <c r="B8550" s="3">
        <v>42693.699305555558</v>
      </c>
      <c r="C8550" t="s">
        <v>96</v>
      </c>
      <c r="D8550">
        <v>1</v>
      </c>
    </row>
    <row r="8551" spans="1:4" x14ac:dyDescent="0.2">
      <c r="A8551" s="1">
        <v>3742</v>
      </c>
      <c r="B8551" s="3">
        <v>42693.699305555558</v>
      </c>
      <c r="C8551" t="s">
        <v>109</v>
      </c>
      <c r="D8551">
        <v>1</v>
      </c>
    </row>
    <row r="8552" spans="1:4" x14ac:dyDescent="0.2">
      <c r="A8552" s="1">
        <v>3742</v>
      </c>
      <c r="B8552" s="3">
        <v>42693.699305555558</v>
      </c>
      <c r="C8552" t="s">
        <v>94</v>
      </c>
      <c r="D8552">
        <v>1</v>
      </c>
    </row>
    <row r="8553" spans="1:4" x14ac:dyDescent="0.2">
      <c r="A8553" s="1">
        <v>3743</v>
      </c>
      <c r="B8553" s="3">
        <v>42693.714583333334</v>
      </c>
      <c r="C8553" t="s">
        <v>15</v>
      </c>
      <c r="D8553">
        <v>2</v>
      </c>
    </row>
    <row r="8554" spans="1:4" x14ac:dyDescent="0.2">
      <c r="A8554" s="1">
        <v>3743</v>
      </c>
      <c r="B8554" s="3">
        <v>42693.714583333334</v>
      </c>
      <c r="C8554" t="s">
        <v>17</v>
      </c>
      <c r="D8554">
        <v>1</v>
      </c>
    </row>
    <row r="8555" spans="1:4" x14ac:dyDescent="0.2">
      <c r="A8555" s="1">
        <v>3743</v>
      </c>
      <c r="B8555" s="3">
        <v>42693.714583333334</v>
      </c>
      <c r="C8555" t="s">
        <v>89</v>
      </c>
      <c r="D8555">
        <v>1</v>
      </c>
    </row>
    <row r="8556" spans="1:4" x14ac:dyDescent="0.2">
      <c r="A8556" s="1">
        <v>3743</v>
      </c>
      <c r="B8556" s="3">
        <v>42693.714583333334</v>
      </c>
      <c r="C8556" t="s">
        <v>126</v>
      </c>
      <c r="D8556">
        <v>1</v>
      </c>
    </row>
    <row r="8557" spans="1:4" x14ac:dyDescent="0.2">
      <c r="A8557" s="1">
        <v>3744</v>
      </c>
      <c r="B8557" s="3">
        <v>42693.73333333333</v>
      </c>
      <c r="C8557" t="s">
        <v>5</v>
      </c>
      <c r="D8557">
        <v>1</v>
      </c>
    </row>
    <row r="8558" spans="1:4" x14ac:dyDescent="0.2">
      <c r="A8558" s="1">
        <v>3744</v>
      </c>
      <c r="B8558" s="3">
        <v>42693.73333333333</v>
      </c>
      <c r="C8558" t="s">
        <v>8</v>
      </c>
      <c r="D8558">
        <v>4</v>
      </c>
    </row>
    <row r="8559" spans="1:4" x14ac:dyDescent="0.2">
      <c r="A8559" s="1">
        <v>3744</v>
      </c>
      <c r="B8559" s="3">
        <v>42693.73333333333</v>
      </c>
      <c r="C8559" t="s">
        <v>12</v>
      </c>
      <c r="D8559">
        <v>1</v>
      </c>
    </row>
    <row r="8560" spans="1:4" x14ac:dyDescent="0.2">
      <c r="A8560" s="1">
        <v>3744</v>
      </c>
      <c r="B8560" s="3">
        <v>42693.73333333333</v>
      </c>
      <c r="C8560" t="s">
        <v>17</v>
      </c>
      <c r="D8560">
        <v>2</v>
      </c>
    </row>
    <row r="8561" spans="1:4" x14ac:dyDescent="0.2">
      <c r="A8561" s="1">
        <v>3744</v>
      </c>
      <c r="B8561" s="3">
        <v>42693.73333333333</v>
      </c>
      <c r="C8561" t="s">
        <v>19</v>
      </c>
      <c r="D8561">
        <v>1</v>
      </c>
    </row>
    <row r="8562" spans="1:4" x14ac:dyDescent="0.2">
      <c r="A8562" s="1">
        <v>3744</v>
      </c>
      <c r="B8562" s="3">
        <v>42693.73333333333</v>
      </c>
      <c r="C8562" t="s">
        <v>33</v>
      </c>
      <c r="D8562">
        <v>1</v>
      </c>
    </row>
    <row r="8563" spans="1:4" x14ac:dyDescent="0.2">
      <c r="A8563" s="1">
        <v>3744</v>
      </c>
      <c r="B8563" s="3">
        <v>42693.73333333333</v>
      </c>
      <c r="C8563" t="s">
        <v>102</v>
      </c>
      <c r="D8563">
        <v>1</v>
      </c>
    </row>
    <row r="8564" spans="1:4" x14ac:dyDescent="0.2">
      <c r="A8564" s="1">
        <v>3744</v>
      </c>
      <c r="B8564" s="3">
        <v>42693.73333333333</v>
      </c>
      <c r="C8564" t="s">
        <v>100</v>
      </c>
      <c r="D8564">
        <v>1</v>
      </c>
    </row>
    <row r="8565" spans="1:4" x14ac:dyDescent="0.2">
      <c r="A8565" s="1">
        <v>3745</v>
      </c>
      <c r="B8565" s="3">
        <v>42693.743750000001</v>
      </c>
      <c r="C8565" t="s">
        <v>35</v>
      </c>
      <c r="D8565">
        <v>1</v>
      </c>
    </row>
    <row r="8566" spans="1:4" x14ac:dyDescent="0.2">
      <c r="A8566" s="1">
        <v>3745</v>
      </c>
      <c r="B8566" s="3">
        <v>42693.743750000001</v>
      </c>
      <c r="C8566" t="s">
        <v>40</v>
      </c>
      <c r="D8566">
        <v>1</v>
      </c>
    </row>
    <row r="8567" spans="1:4" x14ac:dyDescent="0.2">
      <c r="A8567" s="1">
        <v>3745</v>
      </c>
      <c r="B8567" s="3">
        <v>42693.743750000001</v>
      </c>
      <c r="C8567" t="s">
        <v>89</v>
      </c>
      <c r="D8567">
        <v>1</v>
      </c>
    </row>
    <row r="8568" spans="1:4" x14ac:dyDescent="0.2">
      <c r="A8568" s="1">
        <v>3745</v>
      </c>
      <c r="B8568" s="3">
        <v>42693.743750000001</v>
      </c>
      <c r="C8568" t="s">
        <v>100</v>
      </c>
      <c r="D8568">
        <v>1</v>
      </c>
    </row>
    <row r="8569" spans="1:4" x14ac:dyDescent="0.2">
      <c r="A8569" s="1">
        <v>3745</v>
      </c>
      <c r="B8569" s="3">
        <v>42693.743750000001</v>
      </c>
      <c r="C8569" t="s">
        <v>152</v>
      </c>
      <c r="D8569">
        <v>1</v>
      </c>
    </row>
    <row r="8570" spans="1:4" x14ac:dyDescent="0.2">
      <c r="A8570" s="1">
        <v>3746</v>
      </c>
      <c r="B8570" s="3">
        <v>42693.75</v>
      </c>
      <c r="C8570" t="s">
        <v>8</v>
      </c>
      <c r="D8570">
        <v>5</v>
      </c>
    </row>
    <row r="8571" spans="1:4" x14ac:dyDescent="0.2">
      <c r="A8571" s="1">
        <v>3746</v>
      </c>
      <c r="B8571" s="3">
        <v>42693.75</v>
      </c>
      <c r="C8571" t="s">
        <v>12</v>
      </c>
      <c r="D8571">
        <v>1</v>
      </c>
    </row>
    <row r="8572" spans="1:4" x14ac:dyDescent="0.2">
      <c r="A8572" s="1">
        <v>3746</v>
      </c>
      <c r="B8572" s="3">
        <v>42693.75</v>
      </c>
      <c r="C8572" t="s">
        <v>14</v>
      </c>
      <c r="D8572">
        <v>1</v>
      </c>
    </row>
    <row r="8573" spans="1:4" x14ac:dyDescent="0.2">
      <c r="A8573" s="1">
        <v>3746</v>
      </c>
      <c r="B8573" s="3">
        <v>42693.75</v>
      </c>
      <c r="C8573" t="s">
        <v>27</v>
      </c>
      <c r="D8573">
        <v>1</v>
      </c>
    </row>
    <row r="8574" spans="1:4" x14ac:dyDescent="0.2">
      <c r="A8574" s="1">
        <v>3746</v>
      </c>
      <c r="B8574" s="3">
        <v>42693.75</v>
      </c>
      <c r="C8574" t="s">
        <v>28</v>
      </c>
      <c r="D8574">
        <v>1</v>
      </c>
    </row>
    <row r="8575" spans="1:4" x14ac:dyDescent="0.2">
      <c r="A8575" s="1">
        <v>3746</v>
      </c>
      <c r="B8575" s="3">
        <v>42693.75</v>
      </c>
      <c r="C8575" t="s">
        <v>32</v>
      </c>
      <c r="D8575">
        <v>1</v>
      </c>
    </row>
    <row r="8576" spans="1:4" x14ac:dyDescent="0.2">
      <c r="A8576" s="1">
        <v>3746</v>
      </c>
      <c r="B8576" s="3">
        <v>42693.75</v>
      </c>
      <c r="C8576" t="s">
        <v>40</v>
      </c>
      <c r="D8576">
        <v>1</v>
      </c>
    </row>
    <row r="8577" spans="1:4" x14ac:dyDescent="0.2">
      <c r="A8577" s="1">
        <v>3746</v>
      </c>
      <c r="B8577" s="3">
        <v>42693.75</v>
      </c>
      <c r="C8577" t="s">
        <v>34</v>
      </c>
      <c r="D8577">
        <v>1</v>
      </c>
    </row>
    <row r="8578" spans="1:4" x14ac:dyDescent="0.2">
      <c r="A8578" s="1">
        <v>3746</v>
      </c>
      <c r="B8578" s="3">
        <v>42693.75</v>
      </c>
      <c r="C8578" t="s">
        <v>33</v>
      </c>
      <c r="D8578">
        <v>2</v>
      </c>
    </row>
    <row r="8579" spans="1:4" x14ac:dyDescent="0.2">
      <c r="A8579" s="1">
        <v>3746</v>
      </c>
      <c r="B8579" s="3">
        <v>42693.75</v>
      </c>
      <c r="C8579" t="s">
        <v>61</v>
      </c>
      <c r="D8579">
        <v>1</v>
      </c>
    </row>
    <row r="8580" spans="1:4" x14ac:dyDescent="0.2">
      <c r="A8580" s="1">
        <v>3746</v>
      </c>
      <c r="B8580" s="3">
        <v>42693.75</v>
      </c>
      <c r="C8580" t="s">
        <v>89</v>
      </c>
      <c r="D8580">
        <v>1</v>
      </c>
    </row>
    <row r="8581" spans="1:4" x14ac:dyDescent="0.2">
      <c r="A8581" s="1">
        <v>3746</v>
      </c>
      <c r="B8581" s="3">
        <v>42693.75</v>
      </c>
      <c r="C8581" t="s">
        <v>109</v>
      </c>
      <c r="D8581">
        <v>1</v>
      </c>
    </row>
    <row r="8582" spans="1:4" x14ac:dyDescent="0.2">
      <c r="A8582" s="1">
        <v>3746</v>
      </c>
      <c r="B8582" s="3">
        <v>42693.75</v>
      </c>
      <c r="C8582" t="s">
        <v>163</v>
      </c>
      <c r="D8582">
        <v>1</v>
      </c>
    </row>
    <row r="8583" spans="1:4" x14ac:dyDescent="0.2">
      <c r="A8583" s="1">
        <v>3747</v>
      </c>
      <c r="B8583" s="3">
        <v>42693.756249999999</v>
      </c>
      <c r="C8583" t="s">
        <v>5</v>
      </c>
      <c r="D8583">
        <v>1</v>
      </c>
    </row>
    <row r="8584" spans="1:4" x14ac:dyDescent="0.2">
      <c r="A8584" s="1">
        <v>3747</v>
      </c>
      <c r="B8584" s="3">
        <v>42693.756249999999</v>
      </c>
      <c r="C8584" t="s">
        <v>8</v>
      </c>
      <c r="D8584">
        <v>2</v>
      </c>
    </row>
    <row r="8585" spans="1:4" x14ac:dyDescent="0.2">
      <c r="A8585" s="1">
        <v>3747</v>
      </c>
      <c r="B8585" s="3">
        <v>42693.756249999999</v>
      </c>
      <c r="C8585" t="s">
        <v>19</v>
      </c>
      <c r="D8585">
        <v>1</v>
      </c>
    </row>
    <row r="8586" spans="1:4" x14ac:dyDescent="0.2">
      <c r="A8586" s="1">
        <v>3747</v>
      </c>
      <c r="B8586" s="3">
        <v>42693.756249999999</v>
      </c>
      <c r="C8586" t="s">
        <v>17</v>
      </c>
      <c r="D8586">
        <v>1</v>
      </c>
    </row>
    <row r="8587" spans="1:4" x14ac:dyDescent="0.2">
      <c r="A8587" s="1">
        <v>3747</v>
      </c>
      <c r="B8587" s="3">
        <v>42693.756249999999</v>
      </c>
      <c r="C8587" t="s">
        <v>33</v>
      </c>
      <c r="D8587">
        <v>1</v>
      </c>
    </row>
    <row r="8588" spans="1:4" x14ac:dyDescent="0.2">
      <c r="A8588" s="1">
        <v>3747</v>
      </c>
      <c r="B8588" s="3">
        <v>42693.756249999999</v>
      </c>
      <c r="C8588" t="s">
        <v>68</v>
      </c>
      <c r="D8588">
        <v>1</v>
      </c>
    </row>
    <row r="8589" spans="1:4" x14ac:dyDescent="0.2">
      <c r="A8589" s="1">
        <v>3747</v>
      </c>
      <c r="B8589" s="3">
        <v>42693.756249999999</v>
      </c>
      <c r="C8589" t="s">
        <v>63</v>
      </c>
      <c r="D8589">
        <v>1</v>
      </c>
    </row>
    <row r="8590" spans="1:4" x14ac:dyDescent="0.2">
      <c r="A8590" s="1">
        <v>3747</v>
      </c>
      <c r="B8590" s="3">
        <v>42693.756249999999</v>
      </c>
      <c r="C8590" t="s">
        <v>108</v>
      </c>
      <c r="D8590">
        <v>1</v>
      </c>
    </row>
    <row r="8591" spans="1:4" x14ac:dyDescent="0.2">
      <c r="A8591" s="1">
        <v>3748</v>
      </c>
      <c r="B8591" s="3">
        <v>42693.761111111111</v>
      </c>
      <c r="C8591" t="s">
        <v>15</v>
      </c>
      <c r="D8591">
        <v>1</v>
      </c>
    </row>
    <row r="8592" spans="1:4" x14ac:dyDescent="0.2">
      <c r="A8592" s="1">
        <v>3748</v>
      </c>
      <c r="B8592" s="3">
        <v>42693.761111111111</v>
      </c>
      <c r="C8592" t="s">
        <v>18</v>
      </c>
      <c r="D8592">
        <v>1</v>
      </c>
    </row>
    <row r="8593" spans="1:4" x14ac:dyDescent="0.2">
      <c r="A8593" s="1">
        <v>3748</v>
      </c>
      <c r="B8593" s="3">
        <v>42693.761111111111</v>
      </c>
      <c r="C8593" t="s">
        <v>17</v>
      </c>
      <c r="D8593">
        <v>2</v>
      </c>
    </row>
    <row r="8594" spans="1:4" x14ac:dyDescent="0.2">
      <c r="A8594" s="1">
        <v>3748</v>
      </c>
      <c r="B8594" s="3">
        <v>42693.761111111111</v>
      </c>
      <c r="C8594" t="s">
        <v>33</v>
      </c>
      <c r="D8594">
        <v>1</v>
      </c>
    </row>
    <row r="8595" spans="1:4" x14ac:dyDescent="0.2">
      <c r="A8595" s="1">
        <v>3748</v>
      </c>
      <c r="B8595" s="3">
        <v>42693.761111111111</v>
      </c>
      <c r="C8595" t="s">
        <v>57</v>
      </c>
      <c r="D8595">
        <v>1</v>
      </c>
    </row>
    <row r="8596" spans="1:4" x14ac:dyDescent="0.2">
      <c r="A8596" s="1">
        <v>3748</v>
      </c>
      <c r="B8596" s="3">
        <v>42693.761111111111</v>
      </c>
      <c r="C8596" t="s">
        <v>65</v>
      </c>
      <c r="D8596">
        <v>2</v>
      </c>
    </row>
    <row r="8597" spans="1:4" x14ac:dyDescent="0.2">
      <c r="A8597" s="1">
        <v>3748</v>
      </c>
      <c r="B8597" s="3">
        <v>42693.761111111111</v>
      </c>
      <c r="C8597" t="s">
        <v>97</v>
      </c>
      <c r="D8597">
        <v>1</v>
      </c>
    </row>
    <row r="8598" spans="1:4" x14ac:dyDescent="0.2">
      <c r="A8598" s="1">
        <v>3748</v>
      </c>
      <c r="B8598" s="3">
        <v>42693.761111111111</v>
      </c>
      <c r="C8598" t="s">
        <v>89</v>
      </c>
      <c r="D8598">
        <v>1</v>
      </c>
    </row>
    <row r="8599" spans="1:4" x14ac:dyDescent="0.2">
      <c r="A8599" s="1">
        <v>3748</v>
      </c>
      <c r="B8599" s="3">
        <v>42693.761111111111</v>
      </c>
      <c r="C8599" t="s">
        <v>144</v>
      </c>
      <c r="D8599">
        <v>1</v>
      </c>
    </row>
    <row r="8600" spans="1:4" x14ac:dyDescent="0.2">
      <c r="A8600" s="1">
        <v>3748</v>
      </c>
      <c r="B8600" s="3">
        <v>42693.761111111111</v>
      </c>
      <c r="C8600" t="s">
        <v>160</v>
      </c>
      <c r="D8600">
        <v>1</v>
      </c>
    </row>
    <row r="8601" spans="1:4" x14ac:dyDescent="0.2">
      <c r="A8601" s="1">
        <v>3749</v>
      </c>
      <c r="B8601" s="3">
        <v>42693.779861111114</v>
      </c>
      <c r="C8601" t="s">
        <v>5</v>
      </c>
      <c r="D8601">
        <v>1</v>
      </c>
    </row>
    <row r="8602" spans="1:4" x14ac:dyDescent="0.2">
      <c r="A8602" s="1">
        <v>3749</v>
      </c>
      <c r="B8602" s="3">
        <v>42693.779861111114</v>
      </c>
      <c r="C8602" t="s">
        <v>8</v>
      </c>
      <c r="D8602">
        <v>1</v>
      </c>
    </row>
    <row r="8603" spans="1:4" x14ac:dyDescent="0.2">
      <c r="A8603" s="1">
        <v>3749</v>
      </c>
      <c r="B8603" s="3">
        <v>42693.779861111114</v>
      </c>
      <c r="C8603" t="s">
        <v>9</v>
      </c>
      <c r="D8603">
        <v>1</v>
      </c>
    </row>
    <row r="8604" spans="1:4" x14ac:dyDescent="0.2">
      <c r="A8604" s="1">
        <v>3749</v>
      </c>
      <c r="B8604" s="3">
        <v>42693.779861111114</v>
      </c>
      <c r="C8604" t="s">
        <v>17</v>
      </c>
      <c r="D8604">
        <v>1</v>
      </c>
    </row>
    <row r="8605" spans="1:4" x14ac:dyDescent="0.2">
      <c r="A8605" s="1">
        <v>3749</v>
      </c>
      <c r="B8605" s="3">
        <v>42693.779861111114</v>
      </c>
      <c r="C8605" t="s">
        <v>15</v>
      </c>
      <c r="D8605">
        <v>1</v>
      </c>
    </row>
    <row r="8606" spans="1:4" x14ac:dyDescent="0.2">
      <c r="A8606" s="1">
        <v>3749</v>
      </c>
      <c r="B8606" s="3">
        <v>42693.779861111114</v>
      </c>
      <c r="C8606" t="s">
        <v>44</v>
      </c>
      <c r="D8606">
        <v>1</v>
      </c>
    </row>
    <row r="8607" spans="1:4" x14ac:dyDescent="0.2">
      <c r="A8607" s="1">
        <v>3749</v>
      </c>
      <c r="B8607" s="3">
        <v>42693.779861111114</v>
      </c>
      <c r="C8607" t="s">
        <v>81</v>
      </c>
      <c r="D8607">
        <v>1</v>
      </c>
    </row>
    <row r="8608" spans="1:4" x14ac:dyDescent="0.2">
      <c r="A8608" s="1">
        <v>3749</v>
      </c>
      <c r="B8608" s="3">
        <v>42693.779861111114</v>
      </c>
      <c r="C8608" t="s">
        <v>84</v>
      </c>
      <c r="D8608">
        <v>1</v>
      </c>
    </row>
    <row r="8609" spans="1:4" x14ac:dyDescent="0.2">
      <c r="A8609" s="1">
        <v>3749</v>
      </c>
      <c r="B8609" s="3">
        <v>42693.779861111114</v>
      </c>
      <c r="C8609" t="s">
        <v>95</v>
      </c>
      <c r="D8609">
        <v>1</v>
      </c>
    </row>
    <row r="8610" spans="1:4" x14ac:dyDescent="0.2">
      <c r="A8610" s="1">
        <v>3749</v>
      </c>
      <c r="B8610" s="3">
        <v>42693.779861111114</v>
      </c>
      <c r="C8610" t="s">
        <v>112</v>
      </c>
      <c r="D8610">
        <v>1</v>
      </c>
    </row>
    <row r="8611" spans="1:4" x14ac:dyDescent="0.2">
      <c r="A8611" s="1">
        <v>3750</v>
      </c>
      <c r="B8611" s="3">
        <v>42693.78125</v>
      </c>
      <c r="C8611" t="s">
        <v>12</v>
      </c>
      <c r="D8611">
        <v>1</v>
      </c>
    </row>
    <row r="8612" spans="1:4" x14ac:dyDescent="0.2">
      <c r="A8612" s="1">
        <v>3750</v>
      </c>
      <c r="B8612" s="3">
        <v>42693.78125</v>
      </c>
      <c r="C8612" t="s">
        <v>14</v>
      </c>
      <c r="D8612">
        <v>1</v>
      </c>
    </row>
    <row r="8613" spans="1:4" x14ac:dyDescent="0.2">
      <c r="A8613" s="1">
        <v>3750</v>
      </c>
      <c r="B8613" s="3">
        <v>42693.78125</v>
      </c>
      <c r="C8613" t="s">
        <v>15</v>
      </c>
      <c r="D8613">
        <v>1</v>
      </c>
    </row>
    <row r="8614" spans="1:4" x14ac:dyDescent="0.2">
      <c r="A8614" s="1">
        <v>3750</v>
      </c>
      <c r="B8614" s="3">
        <v>42693.78125</v>
      </c>
      <c r="C8614" t="s">
        <v>55</v>
      </c>
      <c r="D8614">
        <v>1</v>
      </c>
    </row>
    <row r="8615" spans="1:4" x14ac:dyDescent="0.2">
      <c r="A8615" s="1">
        <v>3750</v>
      </c>
      <c r="B8615" s="3">
        <v>42693.78125</v>
      </c>
      <c r="C8615" t="s">
        <v>80</v>
      </c>
      <c r="D8615">
        <v>1</v>
      </c>
    </row>
    <row r="8616" spans="1:4" x14ac:dyDescent="0.2">
      <c r="A8616" s="1">
        <v>3750</v>
      </c>
      <c r="B8616" s="3">
        <v>42693.78125</v>
      </c>
      <c r="C8616" t="s">
        <v>89</v>
      </c>
      <c r="D8616">
        <v>1</v>
      </c>
    </row>
    <row r="8617" spans="1:4" x14ac:dyDescent="0.2">
      <c r="A8617" s="1">
        <v>3750</v>
      </c>
      <c r="B8617" s="3">
        <v>42693.78125</v>
      </c>
      <c r="C8617" t="s">
        <v>97</v>
      </c>
      <c r="D8617">
        <v>1</v>
      </c>
    </row>
    <row r="8618" spans="1:4" x14ac:dyDescent="0.2">
      <c r="A8618" s="1">
        <v>3751</v>
      </c>
      <c r="B8618" s="3">
        <v>42693.786805555559</v>
      </c>
      <c r="C8618" t="s">
        <v>5</v>
      </c>
      <c r="D8618">
        <v>1</v>
      </c>
    </row>
    <row r="8619" spans="1:4" x14ac:dyDescent="0.2">
      <c r="A8619" s="1">
        <v>3751</v>
      </c>
      <c r="B8619" s="3">
        <v>42693.786805555559</v>
      </c>
      <c r="C8619" t="s">
        <v>8</v>
      </c>
      <c r="D8619">
        <v>2</v>
      </c>
    </row>
    <row r="8620" spans="1:4" x14ac:dyDescent="0.2">
      <c r="A8620" s="1">
        <v>3751</v>
      </c>
      <c r="B8620" s="3">
        <v>42693.786805555559</v>
      </c>
      <c r="C8620" t="s">
        <v>12</v>
      </c>
      <c r="D8620">
        <v>1</v>
      </c>
    </row>
    <row r="8621" spans="1:4" x14ac:dyDescent="0.2">
      <c r="A8621" s="1">
        <v>3751</v>
      </c>
      <c r="B8621" s="3">
        <v>42693.786805555559</v>
      </c>
      <c r="C8621" t="s">
        <v>17</v>
      </c>
      <c r="D8621">
        <v>2</v>
      </c>
    </row>
    <row r="8622" spans="1:4" x14ac:dyDescent="0.2">
      <c r="A8622" s="1">
        <v>3751</v>
      </c>
      <c r="B8622" s="3">
        <v>42693.786805555559</v>
      </c>
      <c r="C8622" t="s">
        <v>86</v>
      </c>
      <c r="D8622">
        <v>2</v>
      </c>
    </row>
    <row r="8623" spans="1:4" x14ac:dyDescent="0.2">
      <c r="A8623" s="1">
        <v>3752</v>
      </c>
      <c r="B8623" s="3">
        <v>42693.813888888886</v>
      </c>
      <c r="C8623" t="s">
        <v>5</v>
      </c>
      <c r="D8623">
        <v>2</v>
      </c>
    </row>
    <row r="8624" spans="1:4" x14ac:dyDescent="0.2">
      <c r="A8624" s="1">
        <v>3752</v>
      </c>
      <c r="B8624" s="3">
        <v>42693.813888888886</v>
      </c>
      <c r="C8624" t="s">
        <v>20</v>
      </c>
      <c r="D8624">
        <v>1</v>
      </c>
    </row>
    <row r="8625" spans="1:4" x14ac:dyDescent="0.2">
      <c r="A8625" s="1">
        <v>3752</v>
      </c>
      <c r="B8625" s="3">
        <v>42693.813888888886</v>
      </c>
      <c r="C8625" t="s">
        <v>15</v>
      </c>
      <c r="D8625">
        <v>1</v>
      </c>
    </row>
    <row r="8626" spans="1:4" x14ac:dyDescent="0.2">
      <c r="A8626" s="1">
        <v>3752</v>
      </c>
      <c r="B8626" s="3">
        <v>42693.813888888886</v>
      </c>
      <c r="C8626" t="s">
        <v>69</v>
      </c>
      <c r="D8626">
        <v>1</v>
      </c>
    </row>
    <row r="8627" spans="1:4" x14ac:dyDescent="0.2">
      <c r="A8627" s="1">
        <v>3752</v>
      </c>
      <c r="B8627" s="3">
        <v>42693.813888888886</v>
      </c>
      <c r="C8627" t="s">
        <v>96</v>
      </c>
      <c r="D8627">
        <v>1</v>
      </c>
    </row>
    <row r="8628" spans="1:4" x14ac:dyDescent="0.2">
      <c r="A8628" s="1">
        <v>3752</v>
      </c>
      <c r="B8628" s="3">
        <v>42693.813888888886</v>
      </c>
      <c r="C8628" t="s">
        <v>118</v>
      </c>
      <c r="D8628">
        <v>1</v>
      </c>
    </row>
    <row r="8629" spans="1:4" x14ac:dyDescent="0.2">
      <c r="A8629" s="1">
        <v>3752</v>
      </c>
      <c r="B8629" s="3">
        <v>42693.813888888886</v>
      </c>
      <c r="C8629" t="s">
        <v>121</v>
      </c>
      <c r="D8629">
        <v>1</v>
      </c>
    </row>
    <row r="8630" spans="1:4" x14ac:dyDescent="0.2">
      <c r="A8630" s="1">
        <v>3753</v>
      </c>
      <c r="B8630" s="3">
        <v>42693.818749999999</v>
      </c>
      <c r="C8630" t="s">
        <v>19</v>
      </c>
      <c r="D8630">
        <v>1</v>
      </c>
    </row>
    <row r="8631" spans="1:4" x14ac:dyDescent="0.2">
      <c r="A8631" s="1">
        <v>3753</v>
      </c>
      <c r="B8631" s="3">
        <v>42693.818749999999</v>
      </c>
      <c r="C8631" t="s">
        <v>28</v>
      </c>
      <c r="D8631">
        <v>1</v>
      </c>
    </row>
    <row r="8632" spans="1:4" x14ac:dyDescent="0.2">
      <c r="A8632" s="1">
        <v>3753</v>
      </c>
      <c r="B8632" s="3">
        <v>42693.818749999999</v>
      </c>
      <c r="C8632" t="s">
        <v>60</v>
      </c>
      <c r="D8632">
        <v>1</v>
      </c>
    </row>
    <row r="8633" spans="1:4" x14ac:dyDescent="0.2">
      <c r="A8633" s="1">
        <v>3753</v>
      </c>
      <c r="B8633" s="3">
        <v>42693.818749999999</v>
      </c>
      <c r="C8633" t="s">
        <v>64</v>
      </c>
      <c r="D8633">
        <v>1</v>
      </c>
    </row>
    <row r="8634" spans="1:4" x14ac:dyDescent="0.2">
      <c r="A8634" s="1">
        <v>3753</v>
      </c>
      <c r="B8634" s="3">
        <v>42693.818749999999</v>
      </c>
      <c r="C8634" t="s">
        <v>96</v>
      </c>
      <c r="D8634">
        <v>1</v>
      </c>
    </row>
    <row r="8635" spans="1:4" x14ac:dyDescent="0.2">
      <c r="A8635" s="1">
        <v>3754</v>
      </c>
      <c r="B8635" s="3">
        <v>42693.822916666664</v>
      </c>
      <c r="C8635" t="s">
        <v>18</v>
      </c>
      <c r="D8635">
        <v>1</v>
      </c>
    </row>
    <row r="8636" spans="1:4" x14ac:dyDescent="0.2">
      <c r="A8636" s="1">
        <v>3754</v>
      </c>
      <c r="B8636" s="3">
        <v>42693.822916666664</v>
      </c>
      <c r="C8636" t="s">
        <v>17</v>
      </c>
      <c r="D8636">
        <v>1</v>
      </c>
    </row>
    <row r="8637" spans="1:4" x14ac:dyDescent="0.2">
      <c r="A8637" s="1">
        <v>3754</v>
      </c>
      <c r="B8637" s="3">
        <v>42693.822916666664</v>
      </c>
      <c r="C8637" t="s">
        <v>57</v>
      </c>
      <c r="D8637">
        <v>1</v>
      </c>
    </row>
    <row r="8638" spans="1:4" x14ac:dyDescent="0.2">
      <c r="A8638" s="1">
        <v>3754</v>
      </c>
      <c r="B8638" s="3">
        <v>42693.822916666664</v>
      </c>
      <c r="C8638" t="s">
        <v>80</v>
      </c>
      <c r="D8638">
        <v>1</v>
      </c>
    </row>
    <row r="8639" spans="1:4" x14ac:dyDescent="0.2">
      <c r="A8639" s="1">
        <v>3754</v>
      </c>
      <c r="B8639" s="3">
        <v>42693.822916666664</v>
      </c>
      <c r="C8639" t="s">
        <v>161</v>
      </c>
      <c r="D8639">
        <v>1</v>
      </c>
    </row>
    <row r="8640" spans="1:4" x14ac:dyDescent="0.2">
      <c r="A8640" s="1">
        <v>3755</v>
      </c>
      <c r="B8640" s="3">
        <v>42693.85</v>
      </c>
      <c r="C8640" t="s">
        <v>5</v>
      </c>
      <c r="D8640">
        <v>2</v>
      </c>
    </row>
    <row r="8641" spans="1:4" x14ac:dyDescent="0.2">
      <c r="A8641" s="1">
        <v>3755</v>
      </c>
      <c r="B8641" s="3">
        <v>42693.85</v>
      </c>
      <c r="C8641" t="s">
        <v>3</v>
      </c>
      <c r="D8641">
        <v>1</v>
      </c>
    </row>
    <row r="8642" spans="1:4" x14ac:dyDescent="0.2">
      <c r="A8642" s="1">
        <v>3755</v>
      </c>
      <c r="B8642" s="3">
        <v>42693.85</v>
      </c>
      <c r="C8642" t="s">
        <v>4</v>
      </c>
      <c r="D8642">
        <v>1</v>
      </c>
    </row>
    <row r="8643" spans="1:4" x14ac:dyDescent="0.2">
      <c r="A8643" s="1">
        <v>3755</v>
      </c>
      <c r="B8643" s="3">
        <v>42693.85</v>
      </c>
      <c r="C8643" t="s">
        <v>8</v>
      </c>
      <c r="D8643">
        <v>6</v>
      </c>
    </row>
    <row r="8644" spans="1:4" x14ac:dyDescent="0.2">
      <c r="A8644" s="1">
        <v>3755</v>
      </c>
      <c r="B8644" s="3">
        <v>42693.85</v>
      </c>
      <c r="C8644" t="s">
        <v>12</v>
      </c>
      <c r="D8644">
        <v>1</v>
      </c>
    </row>
    <row r="8645" spans="1:4" x14ac:dyDescent="0.2">
      <c r="A8645" s="1">
        <v>3755</v>
      </c>
      <c r="B8645" s="3">
        <v>42693.85</v>
      </c>
      <c r="C8645" t="s">
        <v>14</v>
      </c>
      <c r="D8645">
        <v>1</v>
      </c>
    </row>
    <row r="8646" spans="1:4" x14ac:dyDescent="0.2">
      <c r="A8646" s="1">
        <v>3755</v>
      </c>
      <c r="B8646" s="3">
        <v>42693.85</v>
      </c>
      <c r="C8646" t="s">
        <v>28</v>
      </c>
      <c r="D8646">
        <v>1</v>
      </c>
    </row>
    <row r="8647" spans="1:4" x14ac:dyDescent="0.2">
      <c r="A8647" s="1">
        <v>3755</v>
      </c>
      <c r="B8647" s="3">
        <v>42693.85</v>
      </c>
      <c r="C8647" t="s">
        <v>61</v>
      </c>
      <c r="D8647">
        <v>1</v>
      </c>
    </row>
    <row r="8648" spans="1:4" x14ac:dyDescent="0.2">
      <c r="A8648" s="1">
        <v>3755</v>
      </c>
      <c r="B8648" s="3">
        <v>42693.85</v>
      </c>
      <c r="C8648" t="s">
        <v>66</v>
      </c>
      <c r="D8648">
        <v>1</v>
      </c>
    </row>
    <row r="8649" spans="1:4" x14ac:dyDescent="0.2">
      <c r="A8649" s="1">
        <v>3755</v>
      </c>
      <c r="B8649" s="3">
        <v>42693.85</v>
      </c>
      <c r="C8649" t="s">
        <v>96</v>
      </c>
      <c r="D8649">
        <v>1</v>
      </c>
    </row>
    <row r="8650" spans="1:4" x14ac:dyDescent="0.2">
      <c r="A8650" s="1">
        <v>3755</v>
      </c>
      <c r="B8650" s="3">
        <v>42693.85</v>
      </c>
      <c r="C8650" t="s">
        <v>118</v>
      </c>
      <c r="D8650">
        <v>1</v>
      </c>
    </row>
    <row r="8651" spans="1:4" x14ac:dyDescent="0.2">
      <c r="A8651" s="1">
        <v>3756</v>
      </c>
      <c r="B8651" s="3">
        <v>42693.859722222223</v>
      </c>
      <c r="C8651" t="s">
        <v>17</v>
      </c>
      <c r="D8651">
        <v>1</v>
      </c>
    </row>
    <row r="8652" spans="1:4" x14ac:dyDescent="0.2">
      <c r="A8652" s="1">
        <v>3756</v>
      </c>
      <c r="B8652" s="3">
        <v>42693.859722222223</v>
      </c>
      <c r="C8652" t="s">
        <v>18</v>
      </c>
      <c r="D8652">
        <v>1</v>
      </c>
    </row>
    <row r="8653" spans="1:4" x14ac:dyDescent="0.2">
      <c r="A8653" s="1">
        <v>3756</v>
      </c>
      <c r="B8653" s="3">
        <v>42693.859722222223</v>
      </c>
      <c r="C8653" t="s">
        <v>33</v>
      </c>
      <c r="D8653">
        <v>1</v>
      </c>
    </row>
    <row r="8654" spans="1:4" x14ac:dyDescent="0.2">
      <c r="A8654" s="1">
        <v>3756</v>
      </c>
      <c r="B8654" s="3">
        <v>42693.859722222223</v>
      </c>
      <c r="C8654" t="s">
        <v>95</v>
      </c>
      <c r="D8654">
        <v>1</v>
      </c>
    </row>
    <row r="8655" spans="1:4" x14ac:dyDescent="0.2">
      <c r="A8655" s="1">
        <v>3756</v>
      </c>
      <c r="B8655" s="3">
        <v>42693.859722222223</v>
      </c>
      <c r="C8655" t="s">
        <v>118</v>
      </c>
      <c r="D8655">
        <v>1</v>
      </c>
    </row>
    <row r="8656" spans="1:4" x14ac:dyDescent="0.2">
      <c r="A8656" s="1">
        <v>3756</v>
      </c>
      <c r="B8656" s="3">
        <v>42693.859722222223</v>
      </c>
      <c r="C8656" t="s">
        <v>160</v>
      </c>
      <c r="D8656">
        <v>1</v>
      </c>
    </row>
    <row r="8657" spans="1:4" x14ac:dyDescent="0.2">
      <c r="A8657" s="1">
        <v>3757</v>
      </c>
      <c r="B8657" s="3">
        <v>42693.881249999999</v>
      </c>
      <c r="C8657" t="s">
        <v>19</v>
      </c>
      <c r="D8657">
        <v>1</v>
      </c>
    </row>
    <row r="8658" spans="1:4" x14ac:dyDescent="0.2">
      <c r="A8658" s="1">
        <v>3757</v>
      </c>
      <c r="B8658" s="3">
        <v>42693.881249999999</v>
      </c>
      <c r="C8658" t="s">
        <v>17</v>
      </c>
      <c r="D8658">
        <v>1</v>
      </c>
    </row>
    <row r="8659" spans="1:4" x14ac:dyDescent="0.2">
      <c r="A8659" s="1">
        <v>3757</v>
      </c>
      <c r="B8659" s="3">
        <v>42693.881249999999</v>
      </c>
      <c r="C8659" t="s">
        <v>24</v>
      </c>
      <c r="D8659">
        <v>1</v>
      </c>
    </row>
    <row r="8660" spans="1:4" x14ac:dyDescent="0.2">
      <c r="A8660" s="1">
        <v>3757</v>
      </c>
      <c r="B8660" s="3">
        <v>42693.881249999999</v>
      </c>
      <c r="C8660" t="s">
        <v>111</v>
      </c>
      <c r="D8660">
        <v>1</v>
      </c>
    </row>
    <row r="8661" spans="1:4" x14ac:dyDescent="0.2">
      <c r="A8661" s="1">
        <v>3758</v>
      </c>
      <c r="B8661" s="3">
        <v>42694.742361111108</v>
      </c>
      <c r="C8661" t="s">
        <v>6</v>
      </c>
      <c r="D8661">
        <v>1</v>
      </c>
    </row>
    <row r="8662" spans="1:4" x14ac:dyDescent="0.2">
      <c r="A8662" s="1">
        <v>3758</v>
      </c>
      <c r="B8662" s="3">
        <v>42694.742361111108</v>
      </c>
      <c r="C8662" t="s">
        <v>15</v>
      </c>
      <c r="D8662">
        <v>4</v>
      </c>
    </row>
    <row r="8663" spans="1:4" x14ac:dyDescent="0.2">
      <c r="A8663" s="1">
        <v>3758</v>
      </c>
      <c r="B8663" s="3">
        <v>42694.742361111108</v>
      </c>
      <c r="C8663" t="s">
        <v>17</v>
      </c>
      <c r="D8663">
        <v>1</v>
      </c>
    </row>
    <row r="8664" spans="1:4" x14ac:dyDescent="0.2">
      <c r="A8664" s="1">
        <v>3758</v>
      </c>
      <c r="B8664" s="3">
        <v>42694.742361111108</v>
      </c>
      <c r="C8664" t="s">
        <v>78</v>
      </c>
      <c r="D8664">
        <v>1</v>
      </c>
    </row>
    <row r="8665" spans="1:4" x14ac:dyDescent="0.2">
      <c r="A8665" s="1">
        <v>3758</v>
      </c>
      <c r="B8665" s="3">
        <v>42694.742361111108</v>
      </c>
      <c r="C8665" t="s">
        <v>69</v>
      </c>
      <c r="D8665">
        <v>1</v>
      </c>
    </row>
    <row r="8666" spans="1:4" x14ac:dyDescent="0.2">
      <c r="A8666" s="1">
        <v>3758</v>
      </c>
      <c r="B8666" s="3">
        <v>42694.742361111108</v>
      </c>
      <c r="C8666" t="s">
        <v>107</v>
      </c>
      <c r="D8666">
        <v>1</v>
      </c>
    </row>
    <row r="8667" spans="1:4" x14ac:dyDescent="0.2">
      <c r="A8667" s="1">
        <v>3758</v>
      </c>
      <c r="B8667" s="3">
        <v>42694.742361111108</v>
      </c>
      <c r="C8667" t="s">
        <v>157</v>
      </c>
      <c r="D8667">
        <v>1</v>
      </c>
    </row>
    <row r="8668" spans="1:4" x14ac:dyDescent="0.2">
      <c r="A8668" s="1">
        <v>3759</v>
      </c>
      <c r="B8668" s="3">
        <v>42694.750694444447</v>
      </c>
      <c r="C8668" t="s">
        <v>15</v>
      </c>
      <c r="D8668">
        <v>4</v>
      </c>
    </row>
    <row r="8669" spans="1:4" x14ac:dyDescent="0.2">
      <c r="A8669" s="1">
        <v>3759</v>
      </c>
      <c r="B8669" s="3">
        <v>42694.750694444447</v>
      </c>
      <c r="C8669" t="s">
        <v>17</v>
      </c>
      <c r="D8669">
        <v>1</v>
      </c>
    </row>
    <row r="8670" spans="1:4" x14ac:dyDescent="0.2">
      <c r="A8670" s="1">
        <v>3759</v>
      </c>
      <c r="B8670" s="3">
        <v>42694.750694444447</v>
      </c>
      <c r="C8670" t="s">
        <v>69</v>
      </c>
      <c r="D8670">
        <v>1</v>
      </c>
    </row>
    <row r="8671" spans="1:4" x14ac:dyDescent="0.2">
      <c r="A8671" s="1">
        <v>3759</v>
      </c>
      <c r="B8671" s="3">
        <v>42694.750694444447</v>
      </c>
      <c r="C8671" t="s">
        <v>78</v>
      </c>
      <c r="D8671">
        <v>1</v>
      </c>
    </row>
    <row r="8672" spans="1:4" x14ac:dyDescent="0.2">
      <c r="A8672" s="1">
        <v>3759</v>
      </c>
      <c r="B8672" s="3">
        <v>42694.750694444447</v>
      </c>
      <c r="C8672" t="s">
        <v>107</v>
      </c>
      <c r="D8672">
        <v>1</v>
      </c>
    </row>
    <row r="8673" spans="1:4" x14ac:dyDescent="0.2">
      <c r="A8673" s="1">
        <v>3759</v>
      </c>
      <c r="B8673" s="3">
        <v>42694.750694444447</v>
      </c>
      <c r="C8673" t="s">
        <v>157</v>
      </c>
      <c r="D8673">
        <v>1</v>
      </c>
    </row>
    <row r="8674" spans="1:4" x14ac:dyDescent="0.2">
      <c r="A8674" s="1">
        <v>3760</v>
      </c>
      <c r="B8674" s="3">
        <v>42694.76666666667</v>
      </c>
      <c r="C8674" t="s">
        <v>121</v>
      </c>
      <c r="D8674">
        <v>1</v>
      </c>
    </row>
    <row r="8675" spans="1:4" x14ac:dyDescent="0.2">
      <c r="A8675" s="1">
        <v>3760</v>
      </c>
      <c r="B8675" s="3">
        <v>42694.76666666667</v>
      </c>
      <c r="C8675" t="s">
        <v>171</v>
      </c>
      <c r="D8675">
        <v>1</v>
      </c>
    </row>
    <row r="8676" spans="1:4" x14ac:dyDescent="0.2">
      <c r="A8676" s="1">
        <v>3760</v>
      </c>
      <c r="B8676" s="3">
        <v>42694.76666666667</v>
      </c>
      <c r="C8676" t="s">
        <v>163</v>
      </c>
      <c r="D8676">
        <v>1</v>
      </c>
    </row>
    <row r="8677" spans="1:4" x14ac:dyDescent="0.2">
      <c r="A8677" s="1">
        <v>3761</v>
      </c>
      <c r="B8677" s="3">
        <v>42694.772916666669</v>
      </c>
      <c r="C8677" t="s">
        <v>17</v>
      </c>
      <c r="D8677">
        <v>1</v>
      </c>
    </row>
    <row r="8678" spans="1:4" x14ac:dyDescent="0.2">
      <c r="A8678" s="1">
        <v>3761</v>
      </c>
      <c r="B8678" s="3">
        <v>42694.772916666669</v>
      </c>
      <c r="C8678" t="s">
        <v>67</v>
      </c>
      <c r="D8678">
        <v>1</v>
      </c>
    </row>
    <row r="8679" spans="1:4" x14ac:dyDescent="0.2">
      <c r="A8679" s="1">
        <v>3761</v>
      </c>
      <c r="B8679" s="3">
        <v>42694.772916666669</v>
      </c>
      <c r="C8679" t="s">
        <v>76</v>
      </c>
      <c r="D8679">
        <v>1</v>
      </c>
    </row>
    <row r="8680" spans="1:4" x14ac:dyDescent="0.2">
      <c r="A8680" s="1">
        <v>3761</v>
      </c>
      <c r="B8680" s="3">
        <v>42694.772916666669</v>
      </c>
      <c r="C8680" t="s">
        <v>68</v>
      </c>
      <c r="D8680">
        <v>1</v>
      </c>
    </row>
    <row r="8681" spans="1:4" x14ac:dyDescent="0.2">
      <c r="A8681" s="1">
        <v>3762</v>
      </c>
      <c r="B8681" s="3">
        <v>42694.781944444447</v>
      </c>
      <c r="C8681" t="s">
        <v>14</v>
      </c>
      <c r="D8681">
        <v>1</v>
      </c>
    </row>
    <row r="8682" spans="1:4" x14ac:dyDescent="0.2">
      <c r="A8682" s="1">
        <v>3762</v>
      </c>
      <c r="B8682" s="3">
        <v>42694.781944444447</v>
      </c>
      <c r="C8682" t="s">
        <v>18</v>
      </c>
      <c r="D8682">
        <v>1</v>
      </c>
    </row>
    <row r="8683" spans="1:4" x14ac:dyDescent="0.2">
      <c r="A8683" s="1">
        <v>3762</v>
      </c>
      <c r="B8683" s="3">
        <v>42694.781944444447</v>
      </c>
      <c r="C8683" t="s">
        <v>33</v>
      </c>
      <c r="D8683">
        <v>1</v>
      </c>
    </row>
    <row r="8684" spans="1:4" x14ac:dyDescent="0.2">
      <c r="A8684" s="1">
        <v>3762</v>
      </c>
      <c r="B8684" s="3">
        <v>42694.781944444447</v>
      </c>
      <c r="C8684" t="s">
        <v>84</v>
      </c>
      <c r="D8684">
        <v>1</v>
      </c>
    </row>
    <row r="8685" spans="1:4" x14ac:dyDescent="0.2">
      <c r="A8685" s="1">
        <v>3762</v>
      </c>
      <c r="B8685" s="3">
        <v>42694.781944444447</v>
      </c>
      <c r="C8685" t="s">
        <v>103</v>
      </c>
      <c r="D8685">
        <v>1</v>
      </c>
    </row>
    <row r="8686" spans="1:4" x14ac:dyDescent="0.2">
      <c r="A8686" s="1">
        <v>3762</v>
      </c>
      <c r="B8686" s="3">
        <v>42694.781944444447</v>
      </c>
      <c r="C8686" t="s">
        <v>89</v>
      </c>
      <c r="D8686">
        <v>1</v>
      </c>
    </row>
    <row r="8687" spans="1:4" x14ac:dyDescent="0.2">
      <c r="A8687" s="1">
        <v>3763</v>
      </c>
      <c r="B8687" s="3">
        <v>42694.802083333336</v>
      </c>
      <c r="C8687" t="s">
        <v>15</v>
      </c>
      <c r="D8687">
        <v>1</v>
      </c>
    </row>
    <row r="8688" spans="1:4" x14ac:dyDescent="0.2">
      <c r="A8688" s="1">
        <v>3763</v>
      </c>
      <c r="B8688" s="3">
        <v>42694.802083333336</v>
      </c>
      <c r="C8688" t="s">
        <v>30</v>
      </c>
      <c r="D8688">
        <v>1</v>
      </c>
    </row>
    <row r="8689" spans="1:4" x14ac:dyDescent="0.2">
      <c r="A8689" s="1">
        <v>3763</v>
      </c>
      <c r="B8689" s="3">
        <v>42694.802083333336</v>
      </c>
      <c r="C8689" t="s">
        <v>37</v>
      </c>
      <c r="D8689">
        <v>1</v>
      </c>
    </row>
    <row r="8690" spans="1:4" x14ac:dyDescent="0.2">
      <c r="A8690" s="1">
        <v>3763</v>
      </c>
      <c r="B8690" s="3">
        <v>42694.802083333336</v>
      </c>
      <c r="C8690" t="s">
        <v>74</v>
      </c>
      <c r="D8690">
        <v>1</v>
      </c>
    </row>
    <row r="8691" spans="1:4" x14ac:dyDescent="0.2">
      <c r="A8691" s="1">
        <v>3763</v>
      </c>
      <c r="B8691" s="3">
        <v>42694.802083333336</v>
      </c>
      <c r="C8691" t="s">
        <v>61</v>
      </c>
      <c r="D8691">
        <v>1</v>
      </c>
    </row>
    <row r="8692" spans="1:4" x14ac:dyDescent="0.2">
      <c r="A8692" s="1">
        <v>3763</v>
      </c>
      <c r="B8692" s="3">
        <v>42694.802083333336</v>
      </c>
      <c r="C8692" t="s">
        <v>143</v>
      </c>
      <c r="D8692">
        <v>1</v>
      </c>
    </row>
    <row r="8693" spans="1:4" x14ac:dyDescent="0.2">
      <c r="A8693" s="1">
        <v>3764</v>
      </c>
      <c r="B8693" s="3">
        <v>42694.805555555555</v>
      </c>
      <c r="C8693" t="s">
        <v>15</v>
      </c>
      <c r="D8693">
        <v>1</v>
      </c>
    </row>
    <row r="8694" spans="1:4" x14ac:dyDescent="0.2">
      <c r="A8694" s="1">
        <v>3764</v>
      </c>
      <c r="B8694" s="3">
        <v>42694.805555555555</v>
      </c>
      <c r="C8694" t="s">
        <v>30</v>
      </c>
      <c r="D8694">
        <v>1</v>
      </c>
    </row>
    <row r="8695" spans="1:4" x14ac:dyDescent="0.2">
      <c r="A8695" s="1">
        <v>3764</v>
      </c>
      <c r="B8695" s="3">
        <v>42694.805555555555</v>
      </c>
      <c r="C8695" t="s">
        <v>37</v>
      </c>
      <c r="D8695">
        <v>1</v>
      </c>
    </row>
    <row r="8696" spans="1:4" x14ac:dyDescent="0.2">
      <c r="A8696" s="1">
        <v>3764</v>
      </c>
      <c r="B8696" s="3">
        <v>42694.805555555555</v>
      </c>
      <c r="C8696" t="s">
        <v>74</v>
      </c>
      <c r="D8696">
        <v>1</v>
      </c>
    </row>
    <row r="8697" spans="1:4" x14ac:dyDescent="0.2">
      <c r="A8697" s="1">
        <v>3764</v>
      </c>
      <c r="B8697" s="3">
        <v>42694.805555555555</v>
      </c>
      <c r="C8697" t="s">
        <v>61</v>
      </c>
      <c r="D8697">
        <v>1</v>
      </c>
    </row>
    <row r="8698" spans="1:4" x14ac:dyDescent="0.2">
      <c r="A8698" s="1">
        <v>3764</v>
      </c>
      <c r="B8698" s="3">
        <v>42694.805555555555</v>
      </c>
      <c r="C8698" t="s">
        <v>143</v>
      </c>
      <c r="D8698">
        <v>1</v>
      </c>
    </row>
    <row r="8699" spans="1:4" x14ac:dyDescent="0.2">
      <c r="A8699" s="1">
        <v>3765</v>
      </c>
      <c r="B8699" s="3">
        <v>42694.810416666667</v>
      </c>
      <c r="C8699" t="s">
        <v>12</v>
      </c>
      <c r="D8699">
        <v>1</v>
      </c>
    </row>
    <row r="8700" spans="1:4" x14ac:dyDescent="0.2">
      <c r="A8700" s="1">
        <v>3765</v>
      </c>
      <c r="B8700" s="3">
        <v>42694.810416666667</v>
      </c>
      <c r="C8700" t="s">
        <v>17</v>
      </c>
      <c r="D8700">
        <v>1</v>
      </c>
    </row>
    <row r="8701" spans="1:4" x14ac:dyDescent="0.2">
      <c r="A8701" s="1">
        <v>3765</v>
      </c>
      <c r="B8701" s="3">
        <v>42694.810416666667</v>
      </c>
      <c r="C8701" t="s">
        <v>40</v>
      </c>
      <c r="D8701">
        <v>1</v>
      </c>
    </row>
    <row r="8702" spans="1:4" x14ac:dyDescent="0.2">
      <c r="A8702" s="1">
        <v>3765</v>
      </c>
      <c r="B8702" s="3">
        <v>42694.810416666667</v>
      </c>
      <c r="C8702" t="s">
        <v>27</v>
      </c>
      <c r="D8702">
        <v>1</v>
      </c>
    </row>
    <row r="8703" spans="1:4" x14ac:dyDescent="0.2">
      <c r="A8703" s="1">
        <v>3765</v>
      </c>
      <c r="B8703" s="3">
        <v>42694.810416666667</v>
      </c>
      <c r="C8703" t="s">
        <v>34</v>
      </c>
      <c r="D8703">
        <v>1</v>
      </c>
    </row>
    <row r="8704" spans="1:4" x14ac:dyDescent="0.2">
      <c r="A8704" s="1">
        <v>3765</v>
      </c>
      <c r="B8704" s="3">
        <v>42694.810416666667</v>
      </c>
      <c r="C8704" t="s">
        <v>99</v>
      </c>
      <c r="D8704">
        <v>1</v>
      </c>
    </row>
    <row r="8705" spans="1:4" x14ac:dyDescent="0.2">
      <c r="A8705" s="1">
        <v>3765</v>
      </c>
      <c r="B8705" s="3">
        <v>42694.810416666667</v>
      </c>
      <c r="C8705" t="s">
        <v>89</v>
      </c>
      <c r="D8705">
        <v>1</v>
      </c>
    </row>
    <row r="8706" spans="1:4" x14ac:dyDescent="0.2">
      <c r="A8706" s="1">
        <v>3765</v>
      </c>
      <c r="B8706" s="3">
        <v>42694.810416666667</v>
      </c>
      <c r="C8706" t="s">
        <v>160</v>
      </c>
      <c r="D8706">
        <v>1</v>
      </c>
    </row>
    <row r="8707" spans="1:4" x14ac:dyDescent="0.2">
      <c r="A8707" s="1">
        <v>3766</v>
      </c>
      <c r="B8707" s="3">
        <v>42694.819444444445</v>
      </c>
      <c r="C8707" t="s">
        <v>7</v>
      </c>
      <c r="D8707">
        <v>1</v>
      </c>
    </row>
    <row r="8708" spans="1:4" x14ac:dyDescent="0.2">
      <c r="A8708" s="1">
        <v>3766</v>
      </c>
      <c r="B8708" s="3">
        <v>42694.819444444445</v>
      </c>
      <c r="C8708" t="s">
        <v>4</v>
      </c>
      <c r="D8708">
        <v>1</v>
      </c>
    </row>
    <row r="8709" spans="1:4" x14ac:dyDescent="0.2">
      <c r="A8709" s="1">
        <v>3766</v>
      </c>
      <c r="B8709" s="3">
        <v>42694.819444444445</v>
      </c>
      <c r="C8709" t="s">
        <v>8</v>
      </c>
      <c r="D8709">
        <v>1</v>
      </c>
    </row>
    <row r="8710" spans="1:4" x14ac:dyDescent="0.2">
      <c r="A8710" s="1">
        <v>3766</v>
      </c>
      <c r="B8710" s="3">
        <v>42694.819444444445</v>
      </c>
      <c r="C8710" t="s">
        <v>14</v>
      </c>
      <c r="D8710">
        <v>1</v>
      </c>
    </row>
    <row r="8711" spans="1:4" x14ac:dyDescent="0.2">
      <c r="A8711" s="1">
        <v>3766</v>
      </c>
      <c r="B8711" s="3">
        <v>42694.819444444445</v>
      </c>
      <c r="C8711" t="s">
        <v>51</v>
      </c>
      <c r="D8711">
        <v>1</v>
      </c>
    </row>
    <row r="8712" spans="1:4" x14ac:dyDescent="0.2">
      <c r="A8712" s="1">
        <v>3766</v>
      </c>
      <c r="B8712" s="3">
        <v>42694.819444444445</v>
      </c>
      <c r="C8712" t="s">
        <v>91</v>
      </c>
      <c r="D8712">
        <v>1</v>
      </c>
    </row>
    <row r="8713" spans="1:4" x14ac:dyDescent="0.2">
      <c r="A8713" s="1">
        <v>3767</v>
      </c>
      <c r="B8713" s="3">
        <v>42694.824999999997</v>
      </c>
      <c r="C8713" t="s">
        <v>8</v>
      </c>
      <c r="D8713">
        <v>1</v>
      </c>
    </row>
    <row r="8714" spans="1:4" x14ac:dyDescent="0.2">
      <c r="A8714" s="1">
        <v>3767</v>
      </c>
      <c r="B8714" s="3">
        <v>42694.824999999997</v>
      </c>
      <c r="C8714" t="s">
        <v>18</v>
      </c>
      <c r="D8714">
        <v>1</v>
      </c>
    </row>
    <row r="8715" spans="1:4" x14ac:dyDescent="0.2">
      <c r="A8715" s="1">
        <v>3767</v>
      </c>
      <c r="B8715" s="3">
        <v>42694.824999999997</v>
      </c>
      <c r="C8715" t="s">
        <v>32</v>
      </c>
      <c r="D8715">
        <v>1</v>
      </c>
    </row>
    <row r="8716" spans="1:4" x14ac:dyDescent="0.2">
      <c r="A8716" s="1">
        <v>3767</v>
      </c>
      <c r="B8716" s="3">
        <v>42694.824999999997</v>
      </c>
      <c r="C8716" t="s">
        <v>93</v>
      </c>
      <c r="D8716">
        <v>1</v>
      </c>
    </row>
    <row r="8717" spans="1:4" x14ac:dyDescent="0.2">
      <c r="A8717" s="1">
        <v>3767</v>
      </c>
      <c r="B8717" s="3">
        <v>42694.824999999997</v>
      </c>
      <c r="C8717" t="s">
        <v>120</v>
      </c>
      <c r="D8717">
        <v>1</v>
      </c>
    </row>
    <row r="8718" spans="1:4" x14ac:dyDescent="0.2">
      <c r="A8718" s="1">
        <v>3768</v>
      </c>
      <c r="B8718" s="3">
        <v>42694.850694444445</v>
      </c>
      <c r="C8718" t="s">
        <v>15</v>
      </c>
      <c r="D8718">
        <v>1</v>
      </c>
    </row>
    <row r="8719" spans="1:4" x14ac:dyDescent="0.2">
      <c r="A8719" s="1">
        <v>3768</v>
      </c>
      <c r="B8719" s="3">
        <v>42694.850694444445</v>
      </c>
      <c r="C8719" t="s">
        <v>17</v>
      </c>
      <c r="D8719">
        <v>1</v>
      </c>
    </row>
    <row r="8720" spans="1:4" x14ac:dyDescent="0.2">
      <c r="A8720" s="1">
        <v>3768</v>
      </c>
      <c r="B8720" s="3">
        <v>42694.850694444445</v>
      </c>
      <c r="C8720" t="s">
        <v>39</v>
      </c>
      <c r="D8720">
        <v>1</v>
      </c>
    </row>
    <row r="8721" spans="1:4" x14ac:dyDescent="0.2">
      <c r="A8721" s="1">
        <v>3768</v>
      </c>
      <c r="B8721" s="3">
        <v>42694.850694444445</v>
      </c>
      <c r="C8721" t="s">
        <v>74</v>
      </c>
      <c r="D8721">
        <v>1</v>
      </c>
    </row>
    <row r="8722" spans="1:4" x14ac:dyDescent="0.2">
      <c r="A8722" s="1">
        <v>3768</v>
      </c>
      <c r="B8722" s="3">
        <v>42694.850694444445</v>
      </c>
      <c r="C8722" t="s">
        <v>75</v>
      </c>
      <c r="D8722">
        <v>1</v>
      </c>
    </row>
    <row r="8723" spans="1:4" x14ac:dyDescent="0.2">
      <c r="A8723" s="1">
        <v>3768</v>
      </c>
      <c r="B8723" s="3">
        <v>42694.850694444445</v>
      </c>
      <c r="C8723" t="s">
        <v>91</v>
      </c>
      <c r="D8723">
        <v>1</v>
      </c>
    </row>
    <row r="8724" spans="1:4" x14ac:dyDescent="0.2">
      <c r="A8724" s="1">
        <v>3768</v>
      </c>
      <c r="B8724" s="3">
        <v>42694.850694444445</v>
      </c>
      <c r="C8724" t="s">
        <v>114</v>
      </c>
      <c r="D8724">
        <v>1</v>
      </c>
    </row>
    <row r="8725" spans="1:4" x14ac:dyDescent="0.2">
      <c r="A8725" s="1">
        <v>3769</v>
      </c>
      <c r="B8725" s="3">
        <v>42695.481944444444</v>
      </c>
      <c r="C8725" t="s">
        <v>5</v>
      </c>
      <c r="D8725">
        <v>1</v>
      </c>
    </row>
    <row r="8726" spans="1:4" x14ac:dyDescent="0.2">
      <c r="A8726" s="1">
        <v>3769</v>
      </c>
      <c r="B8726" s="3">
        <v>42695.481944444444</v>
      </c>
      <c r="C8726" t="s">
        <v>3</v>
      </c>
      <c r="D8726">
        <v>1</v>
      </c>
    </row>
    <row r="8727" spans="1:4" x14ac:dyDescent="0.2">
      <c r="A8727" s="1">
        <v>3769</v>
      </c>
      <c r="B8727" s="3">
        <v>42695.481944444444</v>
      </c>
      <c r="C8727" t="s">
        <v>4</v>
      </c>
      <c r="D8727">
        <v>1</v>
      </c>
    </row>
    <row r="8728" spans="1:4" x14ac:dyDescent="0.2">
      <c r="A8728" s="1">
        <v>3769</v>
      </c>
      <c r="B8728" s="3">
        <v>42695.481944444444</v>
      </c>
      <c r="C8728" t="s">
        <v>7</v>
      </c>
      <c r="D8728">
        <v>1</v>
      </c>
    </row>
    <row r="8729" spans="1:4" x14ac:dyDescent="0.2">
      <c r="A8729" s="1">
        <v>3769</v>
      </c>
      <c r="B8729" s="3">
        <v>42695.481944444444</v>
      </c>
      <c r="C8729" t="s">
        <v>8</v>
      </c>
      <c r="D8729">
        <v>3</v>
      </c>
    </row>
    <row r="8730" spans="1:4" x14ac:dyDescent="0.2">
      <c r="A8730" s="1">
        <v>3769</v>
      </c>
      <c r="B8730" s="3">
        <v>42695.481944444444</v>
      </c>
      <c r="C8730" t="s">
        <v>19</v>
      </c>
      <c r="D8730">
        <v>1</v>
      </c>
    </row>
    <row r="8731" spans="1:4" x14ac:dyDescent="0.2">
      <c r="A8731" s="1">
        <v>3769</v>
      </c>
      <c r="B8731" s="3">
        <v>42695.481944444444</v>
      </c>
      <c r="C8731" t="s">
        <v>17</v>
      </c>
      <c r="D8731">
        <v>1</v>
      </c>
    </row>
    <row r="8732" spans="1:4" x14ac:dyDescent="0.2">
      <c r="A8732" s="1">
        <v>3769</v>
      </c>
      <c r="B8732" s="3">
        <v>42695.481944444444</v>
      </c>
      <c r="C8732" t="s">
        <v>79</v>
      </c>
      <c r="D8732">
        <v>1</v>
      </c>
    </row>
    <row r="8733" spans="1:4" x14ac:dyDescent="0.2">
      <c r="A8733" s="1">
        <v>3769</v>
      </c>
      <c r="B8733" s="3">
        <v>42695.481944444444</v>
      </c>
      <c r="C8733" t="s">
        <v>68</v>
      </c>
      <c r="D8733">
        <v>1</v>
      </c>
    </row>
    <row r="8734" spans="1:4" x14ac:dyDescent="0.2">
      <c r="A8734" s="1">
        <v>3769</v>
      </c>
      <c r="B8734" s="3">
        <v>42695.481944444444</v>
      </c>
      <c r="C8734" t="s">
        <v>91</v>
      </c>
      <c r="D8734">
        <v>1</v>
      </c>
    </row>
    <row r="8735" spans="1:4" x14ac:dyDescent="0.2">
      <c r="A8735" s="1">
        <v>3770</v>
      </c>
      <c r="B8735" s="3">
        <v>42695.761805555558</v>
      </c>
      <c r="C8735" t="s">
        <v>8</v>
      </c>
      <c r="D8735">
        <v>3</v>
      </c>
    </row>
    <row r="8736" spans="1:4" x14ac:dyDescent="0.2">
      <c r="A8736" s="1">
        <v>3770</v>
      </c>
      <c r="B8736" s="3">
        <v>42695.761805555558</v>
      </c>
      <c r="C8736" t="s">
        <v>12</v>
      </c>
      <c r="D8736">
        <v>2</v>
      </c>
    </row>
    <row r="8737" spans="1:4" x14ac:dyDescent="0.2">
      <c r="A8737" s="1">
        <v>3770</v>
      </c>
      <c r="B8737" s="3">
        <v>42695.761805555558</v>
      </c>
      <c r="C8737" t="s">
        <v>17</v>
      </c>
      <c r="D8737">
        <v>2</v>
      </c>
    </row>
    <row r="8738" spans="1:4" x14ac:dyDescent="0.2">
      <c r="A8738" s="1">
        <v>3770</v>
      </c>
      <c r="B8738" s="3">
        <v>42695.761805555558</v>
      </c>
      <c r="C8738" t="s">
        <v>61</v>
      </c>
      <c r="D8738">
        <v>1</v>
      </c>
    </row>
    <row r="8739" spans="1:4" x14ac:dyDescent="0.2">
      <c r="A8739" s="1">
        <v>3770</v>
      </c>
      <c r="B8739" s="3">
        <v>42695.761805555558</v>
      </c>
      <c r="C8739" t="s">
        <v>96</v>
      </c>
      <c r="D8739">
        <v>2</v>
      </c>
    </row>
    <row r="8740" spans="1:4" x14ac:dyDescent="0.2">
      <c r="A8740" s="1">
        <v>3771</v>
      </c>
      <c r="B8740" s="3">
        <v>42695.765972222223</v>
      </c>
      <c r="C8740" t="s">
        <v>12</v>
      </c>
      <c r="D8740">
        <v>1</v>
      </c>
    </row>
    <row r="8741" spans="1:4" x14ac:dyDescent="0.2">
      <c r="A8741" s="1">
        <v>3771</v>
      </c>
      <c r="B8741" s="3">
        <v>42695.765972222223</v>
      </c>
      <c r="C8741" t="s">
        <v>17</v>
      </c>
      <c r="D8741">
        <v>1</v>
      </c>
    </row>
    <row r="8742" spans="1:4" x14ac:dyDescent="0.2">
      <c r="A8742" s="1">
        <v>3771</v>
      </c>
      <c r="B8742" s="3">
        <v>42695.765972222223</v>
      </c>
      <c r="C8742" t="s">
        <v>18</v>
      </c>
      <c r="D8742">
        <v>1</v>
      </c>
    </row>
    <row r="8743" spans="1:4" x14ac:dyDescent="0.2">
      <c r="A8743" s="1">
        <v>3771</v>
      </c>
      <c r="B8743" s="3">
        <v>42695.765972222223</v>
      </c>
      <c r="C8743" t="s">
        <v>96</v>
      </c>
      <c r="D8743">
        <v>1</v>
      </c>
    </row>
    <row r="8744" spans="1:4" x14ac:dyDescent="0.2">
      <c r="A8744" s="1">
        <v>3771</v>
      </c>
      <c r="B8744" s="3">
        <v>42695.765972222223</v>
      </c>
      <c r="C8744" t="s">
        <v>103</v>
      </c>
      <c r="D8744">
        <v>1</v>
      </c>
    </row>
    <row r="8745" spans="1:4" x14ac:dyDescent="0.2">
      <c r="A8745" s="1">
        <v>3772</v>
      </c>
      <c r="B8745" s="3">
        <v>42695.782638888886</v>
      </c>
      <c r="C8745" t="s">
        <v>8</v>
      </c>
      <c r="D8745">
        <v>1</v>
      </c>
    </row>
    <row r="8746" spans="1:4" x14ac:dyDescent="0.2">
      <c r="A8746" s="1">
        <v>3772</v>
      </c>
      <c r="B8746" s="3">
        <v>42695.782638888886</v>
      </c>
      <c r="C8746" t="s">
        <v>15</v>
      </c>
      <c r="D8746">
        <v>1</v>
      </c>
    </row>
    <row r="8747" spans="1:4" x14ac:dyDescent="0.2">
      <c r="A8747" s="1">
        <v>3772</v>
      </c>
      <c r="B8747" s="3">
        <v>42695.782638888886</v>
      </c>
      <c r="C8747" t="s">
        <v>42</v>
      </c>
      <c r="D8747">
        <v>1</v>
      </c>
    </row>
    <row r="8748" spans="1:4" x14ac:dyDescent="0.2">
      <c r="A8748" s="1">
        <v>3772</v>
      </c>
      <c r="B8748" s="3">
        <v>42695.782638888886</v>
      </c>
      <c r="C8748" t="s">
        <v>36</v>
      </c>
      <c r="D8748">
        <v>1</v>
      </c>
    </row>
    <row r="8749" spans="1:4" x14ac:dyDescent="0.2">
      <c r="A8749" s="1">
        <v>3772</v>
      </c>
      <c r="B8749" s="3">
        <v>42695.782638888886</v>
      </c>
      <c r="C8749" t="s">
        <v>34</v>
      </c>
      <c r="D8749">
        <v>1</v>
      </c>
    </row>
    <row r="8750" spans="1:4" x14ac:dyDescent="0.2">
      <c r="A8750" s="1">
        <v>3772</v>
      </c>
      <c r="B8750" s="3">
        <v>42695.782638888886</v>
      </c>
      <c r="C8750" t="s">
        <v>74</v>
      </c>
      <c r="D8750">
        <v>1</v>
      </c>
    </row>
    <row r="8751" spans="1:4" x14ac:dyDescent="0.2">
      <c r="A8751" s="1">
        <v>3772</v>
      </c>
      <c r="B8751" s="3">
        <v>42695.782638888886</v>
      </c>
      <c r="C8751" t="s">
        <v>69</v>
      </c>
      <c r="D8751">
        <v>1</v>
      </c>
    </row>
    <row r="8752" spans="1:4" x14ac:dyDescent="0.2">
      <c r="A8752" s="1">
        <v>3772</v>
      </c>
      <c r="B8752" s="3">
        <v>42695.782638888886</v>
      </c>
      <c r="C8752" t="s">
        <v>134</v>
      </c>
      <c r="D8752">
        <v>1</v>
      </c>
    </row>
    <row r="8753" spans="1:4" x14ac:dyDescent="0.2">
      <c r="A8753" s="1">
        <v>3772</v>
      </c>
      <c r="B8753" s="3">
        <v>42695.782638888886</v>
      </c>
      <c r="C8753" t="s">
        <v>167</v>
      </c>
      <c r="D8753">
        <v>1</v>
      </c>
    </row>
    <row r="8754" spans="1:4" x14ac:dyDescent="0.2">
      <c r="A8754" s="1">
        <v>3773</v>
      </c>
      <c r="B8754" s="3">
        <v>42695.787499999999</v>
      </c>
      <c r="C8754" t="s">
        <v>8</v>
      </c>
      <c r="D8754">
        <v>2</v>
      </c>
    </row>
    <row r="8755" spans="1:4" x14ac:dyDescent="0.2">
      <c r="A8755" s="1">
        <v>3773</v>
      </c>
      <c r="B8755" s="3">
        <v>42695.787499999999</v>
      </c>
      <c r="C8755" t="s">
        <v>15</v>
      </c>
      <c r="D8755">
        <v>1</v>
      </c>
    </row>
    <row r="8756" spans="1:4" x14ac:dyDescent="0.2">
      <c r="A8756" s="1">
        <v>3773</v>
      </c>
      <c r="B8756" s="3">
        <v>42695.787499999999</v>
      </c>
      <c r="C8756" t="s">
        <v>34</v>
      </c>
      <c r="D8756">
        <v>1</v>
      </c>
    </row>
    <row r="8757" spans="1:4" x14ac:dyDescent="0.2">
      <c r="A8757" s="1">
        <v>3773</v>
      </c>
      <c r="B8757" s="3">
        <v>42695.787499999999</v>
      </c>
      <c r="C8757" t="s">
        <v>36</v>
      </c>
      <c r="D8757">
        <v>1</v>
      </c>
    </row>
    <row r="8758" spans="1:4" x14ac:dyDescent="0.2">
      <c r="A8758" s="1">
        <v>3773</v>
      </c>
      <c r="B8758" s="3">
        <v>42695.787499999999</v>
      </c>
      <c r="C8758" t="s">
        <v>42</v>
      </c>
      <c r="D8758">
        <v>1</v>
      </c>
    </row>
    <row r="8759" spans="1:4" x14ac:dyDescent="0.2">
      <c r="A8759" s="1">
        <v>3773</v>
      </c>
      <c r="B8759" s="3">
        <v>42695.787499999999</v>
      </c>
      <c r="C8759" t="s">
        <v>74</v>
      </c>
      <c r="D8759">
        <v>1</v>
      </c>
    </row>
    <row r="8760" spans="1:4" x14ac:dyDescent="0.2">
      <c r="A8760" s="1">
        <v>3773</v>
      </c>
      <c r="B8760" s="3">
        <v>42695.787499999999</v>
      </c>
      <c r="C8760" t="s">
        <v>69</v>
      </c>
      <c r="D8760">
        <v>1</v>
      </c>
    </row>
    <row r="8761" spans="1:4" x14ac:dyDescent="0.2">
      <c r="A8761" s="1">
        <v>3773</v>
      </c>
      <c r="B8761" s="3">
        <v>42695.787499999999</v>
      </c>
      <c r="C8761" t="s">
        <v>134</v>
      </c>
      <c r="D8761">
        <v>1</v>
      </c>
    </row>
    <row r="8762" spans="1:4" x14ac:dyDescent="0.2">
      <c r="A8762" s="1">
        <v>3773</v>
      </c>
      <c r="B8762" s="3">
        <v>42695.787499999999</v>
      </c>
      <c r="C8762" t="s">
        <v>167</v>
      </c>
      <c r="D8762">
        <v>1</v>
      </c>
    </row>
    <row r="8763" spans="1:4" x14ac:dyDescent="0.2">
      <c r="A8763" s="1">
        <v>3774</v>
      </c>
      <c r="B8763" s="3">
        <v>42695.802083333336</v>
      </c>
      <c r="C8763" t="s">
        <v>12</v>
      </c>
      <c r="D8763">
        <v>1</v>
      </c>
    </row>
    <row r="8764" spans="1:4" x14ac:dyDescent="0.2">
      <c r="A8764" s="1">
        <v>3774</v>
      </c>
      <c r="B8764" s="3">
        <v>42695.802083333336</v>
      </c>
      <c r="C8764" t="s">
        <v>15</v>
      </c>
      <c r="D8764">
        <v>1</v>
      </c>
    </row>
    <row r="8765" spans="1:4" x14ac:dyDescent="0.2">
      <c r="A8765" s="1">
        <v>3774</v>
      </c>
      <c r="B8765" s="3">
        <v>42695.802083333336</v>
      </c>
      <c r="C8765" t="s">
        <v>113</v>
      </c>
      <c r="D8765">
        <v>1</v>
      </c>
    </row>
    <row r="8766" spans="1:4" x14ac:dyDescent="0.2">
      <c r="A8766" s="1">
        <v>3774</v>
      </c>
      <c r="B8766" s="3">
        <v>42695.802083333336</v>
      </c>
      <c r="C8766" t="s">
        <v>130</v>
      </c>
      <c r="D8766">
        <v>1</v>
      </c>
    </row>
    <row r="8767" spans="1:4" x14ac:dyDescent="0.2">
      <c r="A8767" s="1">
        <v>3775</v>
      </c>
      <c r="B8767" s="3">
        <v>42695.842361111114</v>
      </c>
      <c r="C8767" t="s">
        <v>12</v>
      </c>
      <c r="D8767">
        <v>1</v>
      </c>
    </row>
    <row r="8768" spans="1:4" x14ac:dyDescent="0.2">
      <c r="A8768" s="1">
        <v>3775</v>
      </c>
      <c r="B8768" s="3">
        <v>42695.842361111114</v>
      </c>
      <c r="C8768" t="s">
        <v>14</v>
      </c>
      <c r="D8768">
        <v>1</v>
      </c>
    </row>
    <row r="8769" spans="1:4" x14ac:dyDescent="0.2">
      <c r="A8769" s="1">
        <v>3775</v>
      </c>
      <c r="B8769" s="3">
        <v>42695.842361111114</v>
      </c>
      <c r="C8769" t="s">
        <v>63</v>
      </c>
      <c r="D8769">
        <v>1</v>
      </c>
    </row>
    <row r="8770" spans="1:4" x14ac:dyDescent="0.2">
      <c r="A8770" s="1">
        <v>3775</v>
      </c>
      <c r="B8770" s="3">
        <v>42695.842361111114</v>
      </c>
      <c r="C8770" t="s">
        <v>89</v>
      </c>
      <c r="D8770">
        <v>1</v>
      </c>
    </row>
    <row r="8771" spans="1:4" x14ac:dyDescent="0.2">
      <c r="A8771" s="1">
        <v>3775</v>
      </c>
      <c r="B8771" s="3">
        <v>42695.842361111114</v>
      </c>
      <c r="C8771" t="s">
        <v>120</v>
      </c>
      <c r="D8771">
        <v>1</v>
      </c>
    </row>
    <row r="8772" spans="1:4" x14ac:dyDescent="0.2">
      <c r="A8772" s="1">
        <v>3776</v>
      </c>
      <c r="B8772" s="3">
        <v>42695.84375</v>
      </c>
      <c r="C8772" t="s">
        <v>12</v>
      </c>
      <c r="D8772">
        <v>1</v>
      </c>
    </row>
    <row r="8773" spans="1:4" x14ac:dyDescent="0.2">
      <c r="A8773" s="1">
        <v>3776</v>
      </c>
      <c r="B8773" s="3">
        <v>42695.84375</v>
      </c>
      <c r="C8773" t="s">
        <v>17</v>
      </c>
      <c r="D8773">
        <v>2</v>
      </c>
    </row>
    <row r="8774" spans="1:4" x14ac:dyDescent="0.2">
      <c r="A8774" s="1">
        <v>3776</v>
      </c>
      <c r="B8774" s="3">
        <v>42695.84375</v>
      </c>
      <c r="C8774" t="s">
        <v>30</v>
      </c>
      <c r="D8774">
        <v>2</v>
      </c>
    </row>
    <row r="8775" spans="1:4" x14ac:dyDescent="0.2">
      <c r="A8775" s="1">
        <v>3777</v>
      </c>
      <c r="B8775" s="3">
        <v>42696.53402777778</v>
      </c>
      <c r="C8775" t="s">
        <v>34</v>
      </c>
      <c r="D8775">
        <v>1</v>
      </c>
    </row>
    <row r="8776" spans="1:4" x14ac:dyDescent="0.2">
      <c r="A8776" s="1">
        <v>3777</v>
      </c>
      <c r="B8776" s="3">
        <v>42696.53402777778</v>
      </c>
      <c r="C8776" t="s">
        <v>32</v>
      </c>
      <c r="D8776">
        <v>1</v>
      </c>
    </row>
    <row r="8777" spans="1:4" x14ac:dyDescent="0.2">
      <c r="A8777" s="1">
        <v>3777</v>
      </c>
      <c r="B8777" s="3">
        <v>42696.53402777778</v>
      </c>
      <c r="C8777" t="s">
        <v>57</v>
      </c>
      <c r="D8777">
        <v>1</v>
      </c>
    </row>
    <row r="8778" spans="1:4" x14ac:dyDescent="0.2">
      <c r="A8778" s="1">
        <v>3777</v>
      </c>
      <c r="B8778" s="3">
        <v>42696.53402777778</v>
      </c>
      <c r="C8778" t="s">
        <v>61</v>
      </c>
      <c r="D8778">
        <v>1</v>
      </c>
    </row>
    <row r="8779" spans="1:4" x14ac:dyDescent="0.2">
      <c r="A8779" s="1">
        <v>3777</v>
      </c>
      <c r="B8779" s="3">
        <v>42696.53402777778</v>
      </c>
      <c r="C8779" t="s">
        <v>128</v>
      </c>
      <c r="D8779">
        <v>1</v>
      </c>
    </row>
    <row r="8780" spans="1:4" x14ac:dyDescent="0.2">
      <c r="A8780" s="1">
        <v>3777</v>
      </c>
      <c r="B8780" s="3">
        <v>42696.53402777778</v>
      </c>
      <c r="C8780" t="s">
        <v>176</v>
      </c>
      <c r="D8780">
        <v>2</v>
      </c>
    </row>
    <row r="8781" spans="1:4" x14ac:dyDescent="0.2">
      <c r="A8781" s="1">
        <v>3778</v>
      </c>
      <c r="B8781" s="3">
        <v>42696.769444444442</v>
      </c>
      <c r="C8781" t="s">
        <v>10</v>
      </c>
      <c r="D8781">
        <v>1</v>
      </c>
    </row>
    <row r="8782" spans="1:4" x14ac:dyDescent="0.2">
      <c r="A8782" s="1">
        <v>3778</v>
      </c>
      <c r="B8782" s="3">
        <v>42696.769444444442</v>
      </c>
      <c r="C8782" t="s">
        <v>12</v>
      </c>
      <c r="D8782">
        <v>1</v>
      </c>
    </row>
    <row r="8783" spans="1:4" x14ac:dyDescent="0.2">
      <c r="A8783" s="1">
        <v>3778</v>
      </c>
      <c r="B8783" s="3">
        <v>42696.769444444442</v>
      </c>
      <c r="C8783" t="s">
        <v>19</v>
      </c>
      <c r="D8783">
        <v>1</v>
      </c>
    </row>
    <row r="8784" spans="1:4" x14ac:dyDescent="0.2">
      <c r="A8784" s="1">
        <v>3778</v>
      </c>
      <c r="B8784" s="3">
        <v>42696.769444444442</v>
      </c>
      <c r="C8784" t="s">
        <v>17</v>
      </c>
      <c r="D8784">
        <v>1</v>
      </c>
    </row>
    <row r="8785" spans="1:4" x14ac:dyDescent="0.2">
      <c r="A8785" s="1">
        <v>3778</v>
      </c>
      <c r="B8785" s="3">
        <v>42696.769444444442</v>
      </c>
      <c r="C8785" t="s">
        <v>14</v>
      </c>
      <c r="D8785">
        <v>1</v>
      </c>
    </row>
    <row r="8786" spans="1:4" x14ac:dyDescent="0.2">
      <c r="A8786" s="1">
        <v>3778</v>
      </c>
      <c r="B8786" s="3">
        <v>42696.769444444442</v>
      </c>
      <c r="C8786" t="s">
        <v>39</v>
      </c>
      <c r="D8786">
        <v>1</v>
      </c>
    </row>
    <row r="8787" spans="1:4" x14ac:dyDescent="0.2">
      <c r="A8787" s="1">
        <v>3778</v>
      </c>
      <c r="B8787" s="3">
        <v>42696.769444444442</v>
      </c>
      <c r="C8787" t="s">
        <v>33</v>
      </c>
      <c r="D8787">
        <v>1</v>
      </c>
    </row>
    <row r="8788" spans="1:4" x14ac:dyDescent="0.2">
      <c r="A8788" s="1">
        <v>3778</v>
      </c>
      <c r="B8788" s="3">
        <v>42696.769444444442</v>
      </c>
      <c r="C8788" t="s">
        <v>55</v>
      </c>
      <c r="D8788">
        <v>1</v>
      </c>
    </row>
    <row r="8789" spans="1:4" x14ac:dyDescent="0.2">
      <c r="A8789" s="1">
        <v>3778</v>
      </c>
      <c r="B8789" s="3">
        <v>42696.769444444442</v>
      </c>
      <c r="C8789" t="s">
        <v>101</v>
      </c>
      <c r="D8789">
        <v>1</v>
      </c>
    </row>
    <row r="8790" spans="1:4" x14ac:dyDescent="0.2">
      <c r="A8790" s="1">
        <v>3778</v>
      </c>
      <c r="B8790" s="3">
        <v>42696.769444444442</v>
      </c>
      <c r="C8790" t="s">
        <v>98</v>
      </c>
      <c r="D8790">
        <v>1</v>
      </c>
    </row>
    <row r="8791" spans="1:4" x14ac:dyDescent="0.2">
      <c r="A8791" s="1">
        <v>3778</v>
      </c>
      <c r="B8791" s="3">
        <v>42696.769444444442</v>
      </c>
      <c r="C8791" t="s">
        <v>108</v>
      </c>
      <c r="D8791">
        <v>1</v>
      </c>
    </row>
    <row r="8792" spans="1:4" x14ac:dyDescent="0.2">
      <c r="A8792" s="1">
        <v>3778</v>
      </c>
      <c r="B8792" s="3">
        <v>42696.769444444442</v>
      </c>
      <c r="C8792" t="s">
        <v>164</v>
      </c>
      <c r="D8792">
        <v>1</v>
      </c>
    </row>
    <row r="8793" spans="1:4" x14ac:dyDescent="0.2">
      <c r="A8793" s="1">
        <v>3779</v>
      </c>
      <c r="B8793" s="3">
        <v>42696.790277777778</v>
      </c>
      <c r="C8793" t="s">
        <v>12</v>
      </c>
      <c r="D8793">
        <v>2</v>
      </c>
    </row>
    <row r="8794" spans="1:4" x14ac:dyDescent="0.2">
      <c r="A8794" s="1">
        <v>3779</v>
      </c>
      <c r="B8794" s="3">
        <v>42696.790277777778</v>
      </c>
      <c r="C8794" t="s">
        <v>14</v>
      </c>
      <c r="D8794">
        <v>2</v>
      </c>
    </row>
    <row r="8795" spans="1:4" x14ac:dyDescent="0.2">
      <c r="A8795" s="1">
        <v>3779</v>
      </c>
      <c r="B8795" s="3">
        <v>42696.790277777778</v>
      </c>
      <c r="C8795" t="s">
        <v>75</v>
      </c>
      <c r="D8795">
        <v>1</v>
      </c>
    </row>
    <row r="8796" spans="1:4" x14ac:dyDescent="0.2">
      <c r="A8796" s="1">
        <v>3779</v>
      </c>
      <c r="B8796" s="3">
        <v>42696.790277777778</v>
      </c>
      <c r="C8796" t="s">
        <v>61</v>
      </c>
      <c r="D8796">
        <v>1</v>
      </c>
    </row>
    <row r="8797" spans="1:4" x14ac:dyDescent="0.2">
      <c r="A8797" s="1">
        <v>3779</v>
      </c>
      <c r="B8797" s="3">
        <v>42696.790277777778</v>
      </c>
      <c r="C8797" t="s">
        <v>95</v>
      </c>
      <c r="D8797">
        <v>1</v>
      </c>
    </row>
    <row r="8798" spans="1:4" x14ac:dyDescent="0.2">
      <c r="A8798" s="1">
        <v>3779</v>
      </c>
      <c r="B8798" s="3">
        <v>42696.790277777778</v>
      </c>
      <c r="C8798" t="s">
        <v>103</v>
      </c>
      <c r="D8798">
        <v>1</v>
      </c>
    </row>
    <row r="8799" spans="1:4" x14ac:dyDescent="0.2">
      <c r="A8799" s="1">
        <v>3779</v>
      </c>
      <c r="B8799" s="3">
        <v>42696.790277777778</v>
      </c>
      <c r="C8799" t="s">
        <v>171</v>
      </c>
      <c r="D8799">
        <v>1</v>
      </c>
    </row>
    <row r="8800" spans="1:4" x14ac:dyDescent="0.2">
      <c r="A8800" s="1">
        <v>3780</v>
      </c>
      <c r="B8800" s="3">
        <v>42696.8125</v>
      </c>
      <c r="C8800" t="s">
        <v>22</v>
      </c>
      <c r="D8800">
        <v>1</v>
      </c>
    </row>
    <row r="8801" spans="1:4" x14ac:dyDescent="0.2">
      <c r="A8801" s="1">
        <v>3780</v>
      </c>
      <c r="B8801" s="3">
        <v>42696.8125</v>
      </c>
      <c r="C8801" t="s">
        <v>19</v>
      </c>
      <c r="D8801">
        <v>1</v>
      </c>
    </row>
    <row r="8802" spans="1:4" x14ac:dyDescent="0.2">
      <c r="A8802" s="1">
        <v>3780</v>
      </c>
      <c r="B8802" s="3">
        <v>42696.8125</v>
      </c>
      <c r="C8802" t="s">
        <v>32</v>
      </c>
      <c r="D8802">
        <v>2</v>
      </c>
    </row>
    <row r="8803" spans="1:4" x14ac:dyDescent="0.2">
      <c r="A8803" s="1">
        <v>3780</v>
      </c>
      <c r="B8803" s="3">
        <v>42696.8125</v>
      </c>
      <c r="C8803" t="s">
        <v>89</v>
      </c>
      <c r="D8803">
        <v>1</v>
      </c>
    </row>
    <row r="8804" spans="1:4" x14ac:dyDescent="0.2">
      <c r="A8804" s="1">
        <v>3780</v>
      </c>
      <c r="B8804" s="3">
        <v>42696.8125</v>
      </c>
      <c r="C8804" t="s">
        <v>89</v>
      </c>
      <c r="D8804">
        <v>1</v>
      </c>
    </row>
    <row r="8805" spans="1:4" x14ac:dyDescent="0.2">
      <c r="A8805" s="1">
        <v>3780</v>
      </c>
      <c r="B8805" s="3">
        <v>42696.8125</v>
      </c>
      <c r="C8805" t="s">
        <v>104</v>
      </c>
      <c r="D8805">
        <v>1</v>
      </c>
    </row>
    <row r="8806" spans="1:4" x14ac:dyDescent="0.2">
      <c r="A8806" s="1">
        <v>3780</v>
      </c>
      <c r="B8806" s="3">
        <v>42696.8125</v>
      </c>
      <c r="C8806" t="s">
        <v>121</v>
      </c>
      <c r="D8806">
        <v>1</v>
      </c>
    </row>
    <row r="8807" spans="1:4" x14ac:dyDescent="0.2">
      <c r="A8807" s="1">
        <v>3781</v>
      </c>
      <c r="B8807" s="3">
        <v>42696.816666666666</v>
      </c>
      <c r="C8807" t="s">
        <v>19</v>
      </c>
      <c r="D8807">
        <v>1</v>
      </c>
    </row>
    <row r="8808" spans="1:4" x14ac:dyDescent="0.2">
      <c r="A8808" s="1">
        <v>3781</v>
      </c>
      <c r="B8808" s="3">
        <v>42696.816666666666</v>
      </c>
      <c r="C8808" t="s">
        <v>22</v>
      </c>
      <c r="D8808">
        <v>1</v>
      </c>
    </row>
    <row r="8809" spans="1:4" x14ac:dyDescent="0.2">
      <c r="A8809" s="1">
        <v>3781</v>
      </c>
      <c r="B8809" s="3">
        <v>42696.816666666666</v>
      </c>
      <c r="C8809" t="s">
        <v>32</v>
      </c>
      <c r="D8809">
        <v>2</v>
      </c>
    </row>
    <row r="8810" spans="1:4" x14ac:dyDescent="0.2">
      <c r="A8810" s="1">
        <v>3781</v>
      </c>
      <c r="B8810" s="3">
        <v>42696.816666666666</v>
      </c>
      <c r="C8810" t="s">
        <v>89</v>
      </c>
      <c r="D8810">
        <v>1</v>
      </c>
    </row>
    <row r="8811" spans="1:4" x14ac:dyDescent="0.2">
      <c r="A8811" s="1">
        <v>3781</v>
      </c>
      <c r="B8811" s="3">
        <v>42696.816666666666</v>
      </c>
      <c r="C8811" t="s">
        <v>89</v>
      </c>
      <c r="D8811">
        <v>1</v>
      </c>
    </row>
    <row r="8812" spans="1:4" x14ac:dyDescent="0.2">
      <c r="A8812" s="1">
        <v>3781</v>
      </c>
      <c r="B8812" s="3">
        <v>42696.816666666666</v>
      </c>
      <c r="C8812" t="s">
        <v>104</v>
      </c>
      <c r="D8812">
        <v>1</v>
      </c>
    </row>
    <row r="8813" spans="1:4" x14ac:dyDescent="0.2">
      <c r="A8813" s="1">
        <v>3781</v>
      </c>
      <c r="B8813" s="3">
        <v>42696.816666666666</v>
      </c>
      <c r="C8813" t="s">
        <v>121</v>
      </c>
      <c r="D8813">
        <v>1</v>
      </c>
    </row>
    <row r="8814" spans="1:4" x14ac:dyDescent="0.2">
      <c r="A8814" s="1">
        <v>3782</v>
      </c>
      <c r="B8814" s="3">
        <v>42696.820833333331</v>
      </c>
      <c r="C8814" t="s">
        <v>19</v>
      </c>
      <c r="D8814">
        <v>1</v>
      </c>
    </row>
    <row r="8815" spans="1:4" x14ac:dyDescent="0.2">
      <c r="A8815" s="1">
        <v>3782</v>
      </c>
      <c r="B8815" s="3">
        <v>42696.820833333331</v>
      </c>
      <c r="C8815" t="s">
        <v>22</v>
      </c>
      <c r="D8815">
        <v>1</v>
      </c>
    </row>
    <row r="8816" spans="1:4" x14ac:dyDescent="0.2">
      <c r="A8816" s="1">
        <v>3782</v>
      </c>
      <c r="B8816" s="3">
        <v>42696.820833333331</v>
      </c>
      <c r="C8816" t="s">
        <v>32</v>
      </c>
      <c r="D8816">
        <v>2</v>
      </c>
    </row>
    <row r="8817" spans="1:4" x14ac:dyDescent="0.2">
      <c r="A8817" s="1">
        <v>3782</v>
      </c>
      <c r="B8817" s="3">
        <v>42696.820833333331</v>
      </c>
      <c r="C8817" t="s">
        <v>104</v>
      </c>
      <c r="D8817">
        <v>1</v>
      </c>
    </row>
    <row r="8818" spans="1:4" x14ac:dyDescent="0.2">
      <c r="A8818" s="1">
        <v>3782</v>
      </c>
      <c r="B8818" s="3">
        <v>42696.820833333331</v>
      </c>
      <c r="C8818" t="s">
        <v>89</v>
      </c>
      <c r="D8818">
        <v>1</v>
      </c>
    </row>
    <row r="8819" spans="1:4" x14ac:dyDescent="0.2">
      <c r="A8819" s="1">
        <v>3782</v>
      </c>
      <c r="B8819" s="3">
        <v>42696.820833333331</v>
      </c>
      <c r="C8819" t="s">
        <v>89</v>
      </c>
      <c r="D8819">
        <v>1</v>
      </c>
    </row>
    <row r="8820" spans="1:4" x14ac:dyDescent="0.2">
      <c r="A8820" s="1">
        <v>3782</v>
      </c>
      <c r="B8820" s="3">
        <v>42696.820833333331</v>
      </c>
      <c r="C8820" t="s">
        <v>121</v>
      </c>
      <c r="D8820">
        <v>1</v>
      </c>
    </row>
    <row r="8821" spans="1:4" x14ac:dyDescent="0.2">
      <c r="A8821" s="1">
        <v>3783</v>
      </c>
      <c r="B8821" s="3">
        <v>42697.396527777775</v>
      </c>
      <c r="C8821" t="s">
        <v>5</v>
      </c>
      <c r="D8821">
        <v>1</v>
      </c>
    </row>
    <row r="8822" spans="1:4" x14ac:dyDescent="0.2">
      <c r="A8822" s="1">
        <v>3783</v>
      </c>
      <c r="B8822" s="3">
        <v>42697.396527777775</v>
      </c>
      <c r="C8822" t="s">
        <v>3</v>
      </c>
      <c r="D8822">
        <v>1</v>
      </c>
    </row>
    <row r="8823" spans="1:4" x14ac:dyDescent="0.2">
      <c r="A8823" s="1">
        <v>3783</v>
      </c>
      <c r="B8823" s="3">
        <v>42697.396527777775</v>
      </c>
      <c r="C8823" t="s">
        <v>8</v>
      </c>
      <c r="D8823">
        <v>2</v>
      </c>
    </row>
    <row r="8824" spans="1:4" x14ac:dyDescent="0.2">
      <c r="A8824" s="1">
        <v>3783</v>
      </c>
      <c r="B8824" s="3">
        <v>42697.396527777775</v>
      </c>
      <c r="C8824" t="s">
        <v>12</v>
      </c>
      <c r="D8824">
        <v>1</v>
      </c>
    </row>
    <row r="8825" spans="1:4" x14ac:dyDescent="0.2">
      <c r="A8825" s="1">
        <v>3783</v>
      </c>
      <c r="B8825" s="3">
        <v>42697.396527777775</v>
      </c>
      <c r="C8825" t="s">
        <v>17</v>
      </c>
      <c r="D8825">
        <v>1</v>
      </c>
    </row>
    <row r="8826" spans="1:4" x14ac:dyDescent="0.2">
      <c r="A8826" s="1">
        <v>3783</v>
      </c>
      <c r="B8826" s="3">
        <v>42697.396527777775</v>
      </c>
      <c r="C8826" t="s">
        <v>33</v>
      </c>
      <c r="D8826">
        <v>1</v>
      </c>
    </row>
    <row r="8827" spans="1:4" x14ac:dyDescent="0.2">
      <c r="A8827" s="1">
        <v>3783</v>
      </c>
      <c r="B8827" s="3">
        <v>42697.396527777775</v>
      </c>
      <c r="C8827" t="s">
        <v>53</v>
      </c>
      <c r="D8827">
        <v>1</v>
      </c>
    </row>
    <row r="8828" spans="1:4" x14ac:dyDescent="0.2">
      <c r="A8828" s="1">
        <v>3783</v>
      </c>
      <c r="B8828" s="3">
        <v>42697.396527777775</v>
      </c>
      <c r="C8828" t="s">
        <v>69</v>
      </c>
      <c r="D8828">
        <v>1</v>
      </c>
    </row>
    <row r="8829" spans="1:4" x14ac:dyDescent="0.2">
      <c r="A8829" s="1">
        <v>3783</v>
      </c>
      <c r="B8829" s="3">
        <v>42697.396527777775</v>
      </c>
      <c r="C8829" t="s">
        <v>103</v>
      </c>
      <c r="D8829">
        <v>1</v>
      </c>
    </row>
    <row r="8830" spans="1:4" x14ac:dyDescent="0.2">
      <c r="A8830" s="1">
        <v>3783</v>
      </c>
      <c r="B8830" s="3">
        <v>42697.396527777775</v>
      </c>
      <c r="C8830" t="s">
        <v>99</v>
      </c>
      <c r="D8830">
        <v>1</v>
      </c>
    </row>
    <row r="8831" spans="1:4" x14ac:dyDescent="0.2">
      <c r="A8831" s="1">
        <v>3784</v>
      </c>
      <c r="B8831" s="3">
        <v>42697.736111111109</v>
      </c>
      <c r="C8831" t="s">
        <v>10</v>
      </c>
      <c r="D8831">
        <v>1</v>
      </c>
    </row>
    <row r="8832" spans="1:4" x14ac:dyDescent="0.2">
      <c r="A8832" s="1">
        <v>3784</v>
      </c>
      <c r="B8832" s="3">
        <v>42697.736111111109</v>
      </c>
      <c r="C8832" t="s">
        <v>12</v>
      </c>
      <c r="D8832">
        <v>1</v>
      </c>
    </row>
    <row r="8833" spans="1:4" x14ac:dyDescent="0.2">
      <c r="A8833" s="1">
        <v>3784</v>
      </c>
      <c r="B8833" s="3">
        <v>42697.736111111109</v>
      </c>
      <c r="C8833" t="s">
        <v>30</v>
      </c>
      <c r="D8833">
        <v>1</v>
      </c>
    </row>
    <row r="8834" spans="1:4" x14ac:dyDescent="0.2">
      <c r="A8834" s="1">
        <v>3784</v>
      </c>
      <c r="B8834" s="3">
        <v>42697.736111111109</v>
      </c>
      <c r="C8834" t="s">
        <v>27</v>
      </c>
      <c r="D8834">
        <v>1</v>
      </c>
    </row>
    <row r="8835" spans="1:4" x14ac:dyDescent="0.2">
      <c r="A8835" s="1">
        <v>3784</v>
      </c>
      <c r="B8835" s="3">
        <v>42697.736111111109</v>
      </c>
      <c r="C8835" t="s">
        <v>28</v>
      </c>
      <c r="D8835">
        <v>1</v>
      </c>
    </row>
    <row r="8836" spans="1:4" x14ac:dyDescent="0.2">
      <c r="A8836" s="1">
        <v>3784</v>
      </c>
      <c r="B8836" s="3">
        <v>42697.736111111109</v>
      </c>
      <c r="C8836" t="s">
        <v>61</v>
      </c>
      <c r="D8836">
        <v>1</v>
      </c>
    </row>
    <row r="8837" spans="1:4" x14ac:dyDescent="0.2">
      <c r="A8837" s="1">
        <v>3785</v>
      </c>
      <c r="B8837" s="3">
        <v>42697.746527777781</v>
      </c>
      <c r="C8837" t="s">
        <v>12</v>
      </c>
      <c r="D8837">
        <v>1</v>
      </c>
    </row>
    <row r="8838" spans="1:4" x14ac:dyDescent="0.2">
      <c r="A8838" s="1">
        <v>3785</v>
      </c>
      <c r="B8838" s="3">
        <v>42697.746527777781</v>
      </c>
      <c r="C8838" t="s">
        <v>14</v>
      </c>
      <c r="D8838">
        <v>1</v>
      </c>
    </row>
    <row r="8839" spans="1:4" x14ac:dyDescent="0.2">
      <c r="A8839" s="1">
        <v>3785</v>
      </c>
      <c r="B8839" s="3">
        <v>42697.746527777781</v>
      </c>
      <c r="C8839" t="s">
        <v>19</v>
      </c>
      <c r="D8839">
        <v>1</v>
      </c>
    </row>
    <row r="8840" spans="1:4" x14ac:dyDescent="0.2">
      <c r="A8840" s="1">
        <v>3785</v>
      </c>
      <c r="B8840" s="3">
        <v>42697.746527777781</v>
      </c>
      <c r="C8840" t="s">
        <v>28</v>
      </c>
      <c r="D8840">
        <v>1</v>
      </c>
    </row>
    <row r="8841" spans="1:4" x14ac:dyDescent="0.2">
      <c r="A8841" s="1">
        <v>3785</v>
      </c>
      <c r="B8841" s="3">
        <v>42697.746527777781</v>
      </c>
      <c r="C8841" t="s">
        <v>34</v>
      </c>
      <c r="D8841">
        <v>1</v>
      </c>
    </row>
    <row r="8842" spans="1:4" x14ac:dyDescent="0.2">
      <c r="A8842" s="1">
        <v>3785</v>
      </c>
      <c r="B8842" s="3">
        <v>42697.746527777781</v>
      </c>
      <c r="C8842" t="s">
        <v>103</v>
      </c>
      <c r="D8842">
        <v>2</v>
      </c>
    </row>
    <row r="8843" spans="1:4" x14ac:dyDescent="0.2">
      <c r="A8843" s="1">
        <v>3785</v>
      </c>
      <c r="B8843" s="3">
        <v>42697.746527777781</v>
      </c>
      <c r="C8843" t="s">
        <v>105</v>
      </c>
      <c r="D8843">
        <v>1</v>
      </c>
    </row>
    <row r="8844" spans="1:4" x14ac:dyDescent="0.2">
      <c r="A8844" s="1">
        <v>3786</v>
      </c>
      <c r="B8844" s="3">
        <v>42697.758333333331</v>
      </c>
      <c r="C8844" t="s">
        <v>12</v>
      </c>
      <c r="D8844">
        <v>1</v>
      </c>
    </row>
    <row r="8845" spans="1:4" x14ac:dyDescent="0.2">
      <c r="A8845" s="1">
        <v>3786</v>
      </c>
      <c r="B8845" s="3">
        <v>42697.758333333331</v>
      </c>
      <c r="C8845" t="s">
        <v>33</v>
      </c>
      <c r="D8845">
        <v>1</v>
      </c>
    </row>
    <row r="8846" spans="1:4" x14ac:dyDescent="0.2">
      <c r="A8846" s="1">
        <v>3786</v>
      </c>
      <c r="B8846" s="3">
        <v>42697.758333333331</v>
      </c>
      <c r="C8846" t="s">
        <v>28</v>
      </c>
      <c r="D8846">
        <v>1</v>
      </c>
    </row>
    <row r="8847" spans="1:4" x14ac:dyDescent="0.2">
      <c r="A8847" s="1">
        <v>3786</v>
      </c>
      <c r="B8847" s="3">
        <v>42697.758333333331</v>
      </c>
      <c r="C8847" t="s">
        <v>83</v>
      </c>
      <c r="D8847">
        <v>1</v>
      </c>
    </row>
    <row r="8848" spans="1:4" x14ac:dyDescent="0.2">
      <c r="A8848" s="1">
        <v>3787</v>
      </c>
      <c r="B8848" s="3">
        <v>42697.770833333336</v>
      </c>
      <c r="C8848" t="s">
        <v>5</v>
      </c>
      <c r="D8848">
        <v>1</v>
      </c>
    </row>
    <row r="8849" spans="1:4" x14ac:dyDescent="0.2">
      <c r="A8849" s="1">
        <v>3787</v>
      </c>
      <c r="B8849" s="3">
        <v>42697.770833333336</v>
      </c>
      <c r="C8849" t="s">
        <v>4</v>
      </c>
      <c r="D8849">
        <v>1</v>
      </c>
    </row>
    <row r="8850" spans="1:4" x14ac:dyDescent="0.2">
      <c r="A8850" s="1">
        <v>3787</v>
      </c>
      <c r="B8850" s="3">
        <v>42697.770833333336</v>
      </c>
      <c r="C8850" t="s">
        <v>8</v>
      </c>
      <c r="D8850">
        <v>2</v>
      </c>
    </row>
    <row r="8851" spans="1:4" x14ac:dyDescent="0.2">
      <c r="A8851" s="1">
        <v>3787</v>
      </c>
      <c r="B8851" s="3">
        <v>42697.770833333336</v>
      </c>
      <c r="C8851" t="s">
        <v>24</v>
      </c>
      <c r="D8851">
        <v>1</v>
      </c>
    </row>
    <row r="8852" spans="1:4" x14ac:dyDescent="0.2">
      <c r="A8852" s="1">
        <v>3787</v>
      </c>
      <c r="B8852" s="3">
        <v>42697.770833333336</v>
      </c>
      <c r="C8852" t="s">
        <v>55</v>
      </c>
      <c r="D8852">
        <v>1</v>
      </c>
    </row>
    <row r="8853" spans="1:4" x14ac:dyDescent="0.2">
      <c r="A8853" s="1">
        <v>3787</v>
      </c>
      <c r="B8853" s="3">
        <v>42697.770833333336</v>
      </c>
      <c r="C8853" t="s">
        <v>77</v>
      </c>
      <c r="D8853">
        <v>1</v>
      </c>
    </row>
    <row r="8854" spans="1:4" x14ac:dyDescent="0.2">
      <c r="A8854" s="1">
        <v>3787</v>
      </c>
      <c r="B8854" s="3">
        <v>42697.770833333336</v>
      </c>
      <c r="C8854" t="s">
        <v>136</v>
      </c>
      <c r="D8854">
        <v>1</v>
      </c>
    </row>
    <row r="8855" spans="1:4" x14ac:dyDescent="0.2">
      <c r="A8855" s="1">
        <v>3788</v>
      </c>
      <c r="B8855" s="3">
        <v>42697.813888888886</v>
      </c>
      <c r="C8855" t="s">
        <v>4</v>
      </c>
      <c r="D8855">
        <v>3</v>
      </c>
    </row>
    <row r="8856" spans="1:4" x14ac:dyDescent="0.2">
      <c r="A8856" s="1">
        <v>3788</v>
      </c>
      <c r="B8856" s="3">
        <v>42697.813888888886</v>
      </c>
      <c r="C8856" t="s">
        <v>5</v>
      </c>
      <c r="D8856">
        <v>1</v>
      </c>
    </row>
    <row r="8857" spans="1:4" x14ac:dyDescent="0.2">
      <c r="A8857" s="1">
        <v>3788</v>
      </c>
      <c r="B8857" s="3">
        <v>42697.813888888886</v>
      </c>
      <c r="C8857" t="s">
        <v>8</v>
      </c>
      <c r="D8857">
        <v>3</v>
      </c>
    </row>
    <row r="8858" spans="1:4" x14ac:dyDescent="0.2">
      <c r="A8858" s="1">
        <v>3788</v>
      </c>
      <c r="B8858" s="3">
        <v>42697.813888888886</v>
      </c>
      <c r="C8858" t="s">
        <v>12</v>
      </c>
      <c r="D8858">
        <v>1</v>
      </c>
    </row>
    <row r="8859" spans="1:4" x14ac:dyDescent="0.2">
      <c r="A8859" s="1">
        <v>3788</v>
      </c>
      <c r="B8859" s="3">
        <v>42697.813888888886</v>
      </c>
      <c r="C8859" t="s">
        <v>17</v>
      </c>
      <c r="D8859">
        <v>1</v>
      </c>
    </row>
    <row r="8860" spans="1:4" x14ac:dyDescent="0.2">
      <c r="A8860" s="1">
        <v>3788</v>
      </c>
      <c r="B8860" s="3">
        <v>42697.813888888886</v>
      </c>
      <c r="C8860" t="s">
        <v>23</v>
      </c>
      <c r="D8860">
        <v>1</v>
      </c>
    </row>
    <row r="8861" spans="1:4" x14ac:dyDescent="0.2">
      <c r="A8861" s="1">
        <v>3788</v>
      </c>
      <c r="B8861" s="3">
        <v>42697.813888888886</v>
      </c>
      <c r="C8861" t="s">
        <v>61</v>
      </c>
      <c r="D8861">
        <v>1</v>
      </c>
    </row>
    <row r="8862" spans="1:4" x14ac:dyDescent="0.2">
      <c r="A8862" s="1">
        <v>3788</v>
      </c>
      <c r="B8862" s="3">
        <v>42697.813888888886</v>
      </c>
      <c r="C8862" t="s">
        <v>69</v>
      </c>
      <c r="D8862">
        <v>1</v>
      </c>
    </row>
    <row r="8863" spans="1:4" x14ac:dyDescent="0.2">
      <c r="A8863" s="1">
        <v>3788</v>
      </c>
      <c r="B8863" s="3">
        <v>42697.813888888886</v>
      </c>
      <c r="C8863" t="s">
        <v>89</v>
      </c>
      <c r="D8863">
        <v>1</v>
      </c>
    </row>
    <row r="8864" spans="1:4" x14ac:dyDescent="0.2">
      <c r="A8864" s="1">
        <v>3788</v>
      </c>
      <c r="B8864" s="3">
        <v>42697.813888888886</v>
      </c>
      <c r="C8864" t="s">
        <v>122</v>
      </c>
      <c r="D8864">
        <v>1</v>
      </c>
    </row>
    <row r="8865" spans="1:4" x14ac:dyDescent="0.2">
      <c r="A8865" s="1">
        <v>3791</v>
      </c>
      <c r="B8865" s="3">
        <v>42698.762499999997</v>
      </c>
      <c r="C8865" t="s">
        <v>15</v>
      </c>
      <c r="D8865">
        <v>1</v>
      </c>
    </row>
    <row r="8866" spans="1:4" x14ac:dyDescent="0.2">
      <c r="A8866" s="1">
        <v>3791</v>
      </c>
      <c r="B8866" s="3">
        <v>42698.762499999997</v>
      </c>
      <c r="C8866" t="s">
        <v>14</v>
      </c>
      <c r="D8866">
        <v>1</v>
      </c>
    </row>
    <row r="8867" spans="1:4" x14ac:dyDescent="0.2">
      <c r="A8867" s="1">
        <v>3791</v>
      </c>
      <c r="B8867" s="3">
        <v>42698.762499999997</v>
      </c>
      <c r="C8867" t="s">
        <v>67</v>
      </c>
      <c r="D8867">
        <v>1</v>
      </c>
    </row>
    <row r="8868" spans="1:4" x14ac:dyDescent="0.2">
      <c r="A8868" s="1">
        <v>3791</v>
      </c>
      <c r="B8868" s="3">
        <v>42698.762499999997</v>
      </c>
      <c r="C8868" t="s">
        <v>103</v>
      </c>
      <c r="D8868">
        <v>1</v>
      </c>
    </row>
    <row r="8869" spans="1:4" x14ac:dyDescent="0.2">
      <c r="A8869" s="1">
        <v>3792</v>
      </c>
      <c r="B8869" s="3">
        <v>42698.802083333336</v>
      </c>
      <c r="C8869" t="s">
        <v>4</v>
      </c>
      <c r="D8869">
        <v>1</v>
      </c>
    </row>
    <row r="8870" spans="1:4" x14ac:dyDescent="0.2">
      <c r="A8870" s="1">
        <v>3792</v>
      </c>
      <c r="B8870" s="3">
        <v>42698.802083333336</v>
      </c>
      <c r="C8870" t="s">
        <v>5</v>
      </c>
      <c r="D8870">
        <v>1</v>
      </c>
    </row>
    <row r="8871" spans="1:4" x14ac:dyDescent="0.2">
      <c r="A8871" s="1">
        <v>3792</v>
      </c>
      <c r="B8871" s="3">
        <v>42698.802083333336</v>
      </c>
      <c r="C8871" t="s">
        <v>8</v>
      </c>
      <c r="D8871">
        <v>4</v>
      </c>
    </row>
    <row r="8872" spans="1:4" x14ac:dyDescent="0.2">
      <c r="A8872" s="1">
        <v>3792</v>
      </c>
      <c r="B8872" s="3">
        <v>42698.802083333336</v>
      </c>
      <c r="C8872" t="s">
        <v>18</v>
      </c>
      <c r="D8872">
        <v>1</v>
      </c>
    </row>
    <row r="8873" spans="1:4" x14ac:dyDescent="0.2">
      <c r="A8873" s="1">
        <v>3792</v>
      </c>
      <c r="B8873" s="3">
        <v>42698.802083333336</v>
      </c>
      <c r="C8873" t="s">
        <v>19</v>
      </c>
      <c r="D8873">
        <v>1</v>
      </c>
    </row>
    <row r="8874" spans="1:4" x14ac:dyDescent="0.2">
      <c r="A8874" s="1">
        <v>3792</v>
      </c>
      <c r="B8874" s="3">
        <v>42698.802083333336</v>
      </c>
      <c r="C8874" t="s">
        <v>17</v>
      </c>
      <c r="D8874">
        <v>1</v>
      </c>
    </row>
    <row r="8875" spans="1:4" x14ac:dyDescent="0.2">
      <c r="A8875" s="1">
        <v>3792</v>
      </c>
      <c r="B8875" s="3">
        <v>42698.802083333336</v>
      </c>
      <c r="C8875" t="s">
        <v>95</v>
      </c>
      <c r="D8875">
        <v>1</v>
      </c>
    </row>
    <row r="8876" spans="1:4" x14ac:dyDescent="0.2">
      <c r="A8876" s="1">
        <v>3792</v>
      </c>
      <c r="B8876" s="3">
        <v>42698.802083333336</v>
      </c>
      <c r="C8876" t="s">
        <v>89</v>
      </c>
      <c r="D8876">
        <v>1</v>
      </c>
    </row>
    <row r="8877" spans="1:4" x14ac:dyDescent="0.2">
      <c r="A8877" s="1">
        <v>3794</v>
      </c>
      <c r="B8877" s="3">
        <v>42698.806250000001</v>
      </c>
      <c r="C8877" t="s">
        <v>7</v>
      </c>
      <c r="D8877">
        <v>1</v>
      </c>
    </row>
    <row r="8878" spans="1:4" x14ac:dyDescent="0.2">
      <c r="A8878" s="1">
        <v>3794</v>
      </c>
      <c r="B8878" s="3">
        <v>42698.806250000001</v>
      </c>
      <c r="C8878" t="s">
        <v>8</v>
      </c>
      <c r="D8878">
        <v>2</v>
      </c>
    </row>
    <row r="8879" spans="1:4" x14ac:dyDescent="0.2">
      <c r="A8879" s="1">
        <v>3794</v>
      </c>
      <c r="B8879" s="3">
        <v>42698.806250000001</v>
      </c>
      <c r="C8879" t="s">
        <v>14</v>
      </c>
      <c r="D8879">
        <v>1</v>
      </c>
    </row>
    <row r="8880" spans="1:4" x14ac:dyDescent="0.2">
      <c r="A8880" s="1">
        <v>3793</v>
      </c>
      <c r="B8880" s="3">
        <v>42698.806250000001</v>
      </c>
      <c r="C8880" t="s">
        <v>17</v>
      </c>
      <c r="D8880">
        <v>1</v>
      </c>
    </row>
    <row r="8881" spans="1:4" x14ac:dyDescent="0.2">
      <c r="A8881" s="1">
        <v>3793</v>
      </c>
      <c r="B8881" s="3">
        <v>42698.806250000001</v>
      </c>
      <c r="C8881" t="s">
        <v>45</v>
      </c>
      <c r="D8881">
        <v>1</v>
      </c>
    </row>
    <row r="8882" spans="1:4" x14ac:dyDescent="0.2">
      <c r="A8882" s="1">
        <v>3794</v>
      </c>
      <c r="B8882" s="3">
        <v>42698.806250000001</v>
      </c>
      <c r="C8882" t="s">
        <v>55</v>
      </c>
      <c r="D8882">
        <v>1</v>
      </c>
    </row>
    <row r="8883" spans="1:4" x14ac:dyDescent="0.2">
      <c r="A8883" s="1">
        <v>3794</v>
      </c>
      <c r="B8883" s="3">
        <v>42698.806250000001</v>
      </c>
      <c r="C8883" t="s">
        <v>91</v>
      </c>
      <c r="D8883">
        <v>1</v>
      </c>
    </row>
    <row r="8884" spans="1:4" x14ac:dyDescent="0.2">
      <c r="A8884" s="1">
        <v>3793</v>
      </c>
      <c r="B8884" s="3">
        <v>42698.806250000001</v>
      </c>
      <c r="C8884" t="s">
        <v>91</v>
      </c>
      <c r="D8884">
        <v>1</v>
      </c>
    </row>
    <row r="8885" spans="1:4" x14ac:dyDescent="0.2">
      <c r="A8885" s="1">
        <v>3793</v>
      </c>
      <c r="B8885" s="3">
        <v>42698.806250000001</v>
      </c>
      <c r="C8885" t="s">
        <v>89</v>
      </c>
      <c r="D8885">
        <v>1</v>
      </c>
    </row>
    <row r="8886" spans="1:4" x14ac:dyDescent="0.2">
      <c r="A8886" s="1">
        <v>3795</v>
      </c>
      <c r="B8886" s="3">
        <v>42698.818749999999</v>
      </c>
      <c r="C8886" t="s">
        <v>5</v>
      </c>
      <c r="D8886">
        <v>1</v>
      </c>
    </row>
    <row r="8887" spans="1:4" x14ac:dyDescent="0.2">
      <c r="A8887" s="1">
        <v>3795</v>
      </c>
      <c r="B8887" s="3">
        <v>42698.818749999999</v>
      </c>
      <c r="C8887" t="s">
        <v>12</v>
      </c>
      <c r="D8887">
        <v>1</v>
      </c>
    </row>
    <row r="8888" spans="1:4" x14ac:dyDescent="0.2">
      <c r="A8888" s="1">
        <v>3795</v>
      </c>
      <c r="B8888" s="3">
        <v>42698.818749999999</v>
      </c>
      <c r="C8888" t="s">
        <v>14</v>
      </c>
      <c r="D8888">
        <v>1</v>
      </c>
    </row>
    <row r="8889" spans="1:4" x14ac:dyDescent="0.2">
      <c r="A8889" s="1">
        <v>3795</v>
      </c>
      <c r="B8889" s="3">
        <v>42698.818749999999</v>
      </c>
      <c r="C8889" t="s">
        <v>33</v>
      </c>
      <c r="D8889">
        <v>1</v>
      </c>
    </row>
    <row r="8890" spans="1:4" x14ac:dyDescent="0.2">
      <c r="A8890" s="1">
        <v>3795</v>
      </c>
      <c r="B8890" s="3">
        <v>42698.818749999999</v>
      </c>
      <c r="C8890" t="s">
        <v>61</v>
      </c>
      <c r="D8890">
        <v>1</v>
      </c>
    </row>
    <row r="8891" spans="1:4" x14ac:dyDescent="0.2">
      <c r="A8891" s="1">
        <v>3795</v>
      </c>
      <c r="B8891" s="3">
        <v>42698.818749999999</v>
      </c>
      <c r="C8891" t="s">
        <v>98</v>
      </c>
      <c r="D8891">
        <v>1</v>
      </c>
    </row>
    <row r="8892" spans="1:4" x14ac:dyDescent="0.2">
      <c r="A8892" s="1">
        <v>3798</v>
      </c>
      <c r="B8892" s="3">
        <v>42699.561111111114</v>
      </c>
      <c r="C8892" t="s">
        <v>12</v>
      </c>
      <c r="D8892">
        <v>1</v>
      </c>
    </row>
    <row r="8893" spans="1:4" x14ac:dyDescent="0.2">
      <c r="A8893" s="1">
        <v>3798</v>
      </c>
      <c r="B8893" s="3">
        <v>42699.561111111114</v>
      </c>
      <c r="C8893" t="s">
        <v>14</v>
      </c>
      <c r="D8893">
        <v>3</v>
      </c>
    </row>
    <row r="8894" spans="1:4" x14ac:dyDescent="0.2">
      <c r="A8894" s="1">
        <v>3798</v>
      </c>
      <c r="B8894" s="3">
        <v>42699.561111111114</v>
      </c>
      <c r="C8894" t="s">
        <v>17</v>
      </c>
      <c r="D8894">
        <v>1</v>
      </c>
    </row>
    <row r="8895" spans="1:4" x14ac:dyDescent="0.2">
      <c r="A8895" s="1">
        <v>3798</v>
      </c>
      <c r="B8895" s="3">
        <v>42699.561111111114</v>
      </c>
      <c r="C8895" t="s">
        <v>61</v>
      </c>
      <c r="D8895">
        <v>1</v>
      </c>
    </row>
    <row r="8896" spans="1:4" x14ac:dyDescent="0.2">
      <c r="A8896" s="1">
        <v>3798</v>
      </c>
      <c r="B8896" s="3">
        <v>42699.561111111114</v>
      </c>
      <c r="C8896" t="s">
        <v>86</v>
      </c>
      <c r="D8896">
        <v>1</v>
      </c>
    </row>
    <row r="8897" spans="1:4" x14ac:dyDescent="0.2">
      <c r="A8897" s="1">
        <v>3798</v>
      </c>
      <c r="B8897" s="3">
        <v>42699.561111111114</v>
      </c>
      <c r="C8897" t="s">
        <v>118</v>
      </c>
      <c r="D8897">
        <v>1</v>
      </c>
    </row>
    <row r="8898" spans="1:4" x14ac:dyDescent="0.2">
      <c r="A8898" s="1">
        <v>3799</v>
      </c>
      <c r="B8898" s="3">
        <v>42699.736805555556</v>
      </c>
      <c r="C8898" t="s">
        <v>12</v>
      </c>
      <c r="D8898">
        <v>1</v>
      </c>
    </row>
    <row r="8899" spans="1:4" x14ac:dyDescent="0.2">
      <c r="A8899" s="1">
        <v>3799</v>
      </c>
      <c r="B8899" s="3">
        <v>42699.736805555556</v>
      </c>
      <c r="C8899" t="s">
        <v>15</v>
      </c>
      <c r="D8899">
        <v>1</v>
      </c>
    </row>
    <row r="8900" spans="1:4" x14ac:dyDescent="0.2">
      <c r="A8900" s="1">
        <v>3799</v>
      </c>
      <c r="B8900" s="3">
        <v>42699.736805555556</v>
      </c>
      <c r="C8900" t="s">
        <v>62</v>
      </c>
      <c r="D8900">
        <v>1</v>
      </c>
    </row>
    <row r="8901" spans="1:4" x14ac:dyDescent="0.2">
      <c r="A8901" s="1">
        <v>3799</v>
      </c>
      <c r="B8901" s="3">
        <v>42699.736805555556</v>
      </c>
      <c r="C8901" t="s">
        <v>134</v>
      </c>
      <c r="D8901">
        <v>1</v>
      </c>
    </row>
    <row r="8902" spans="1:4" x14ac:dyDescent="0.2">
      <c r="A8902" s="1">
        <v>3799</v>
      </c>
      <c r="B8902" s="3">
        <v>42699.736805555556</v>
      </c>
      <c r="C8902" t="s">
        <v>155</v>
      </c>
      <c r="D8902">
        <v>1</v>
      </c>
    </row>
    <row r="8903" spans="1:4" x14ac:dyDescent="0.2">
      <c r="A8903" s="1">
        <v>3800</v>
      </c>
      <c r="B8903" s="3">
        <v>42699.775694444441</v>
      </c>
      <c r="C8903" t="s">
        <v>127</v>
      </c>
      <c r="D8903">
        <v>1</v>
      </c>
    </row>
    <row r="8904" spans="1:4" x14ac:dyDescent="0.2">
      <c r="A8904" s="1">
        <v>3801</v>
      </c>
      <c r="B8904" s="3">
        <v>42699.792361111111</v>
      </c>
      <c r="C8904" t="s">
        <v>10</v>
      </c>
      <c r="D8904">
        <v>1</v>
      </c>
    </row>
    <row r="8905" spans="1:4" x14ac:dyDescent="0.2">
      <c r="A8905" s="1">
        <v>3801</v>
      </c>
      <c r="B8905" s="3">
        <v>42699.792361111111</v>
      </c>
      <c r="C8905" t="s">
        <v>12</v>
      </c>
      <c r="D8905">
        <v>1</v>
      </c>
    </row>
    <row r="8906" spans="1:4" x14ac:dyDescent="0.2">
      <c r="A8906" s="1">
        <v>3801</v>
      </c>
      <c r="B8906" s="3">
        <v>42699.792361111111</v>
      </c>
      <c r="C8906" t="s">
        <v>14</v>
      </c>
      <c r="D8906">
        <v>1</v>
      </c>
    </row>
    <row r="8907" spans="1:4" x14ac:dyDescent="0.2">
      <c r="A8907" s="1">
        <v>3801</v>
      </c>
      <c r="B8907" s="3">
        <v>42699.792361111111</v>
      </c>
      <c r="C8907" t="s">
        <v>89</v>
      </c>
      <c r="D8907">
        <v>1</v>
      </c>
    </row>
    <row r="8908" spans="1:4" x14ac:dyDescent="0.2">
      <c r="A8908" s="1">
        <v>3801</v>
      </c>
      <c r="B8908" s="3">
        <v>42699.792361111111</v>
      </c>
      <c r="C8908" t="s">
        <v>160</v>
      </c>
      <c r="D8908">
        <v>1</v>
      </c>
    </row>
    <row r="8909" spans="1:4" x14ac:dyDescent="0.2">
      <c r="A8909" s="1">
        <v>3802</v>
      </c>
      <c r="B8909" s="3">
        <v>42699.804861111108</v>
      </c>
      <c r="C8909" t="s">
        <v>5</v>
      </c>
      <c r="D8909">
        <v>1</v>
      </c>
    </row>
    <row r="8910" spans="1:4" x14ac:dyDescent="0.2">
      <c r="A8910" s="1">
        <v>3802</v>
      </c>
      <c r="B8910" s="3">
        <v>42699.804861111108</v>
      </c>
      <c r="C8910" t="s">
        <v>8</v>
      </c>
      <c r="D8910">
        <v>3</v>
      </c>
    </row>
    <row r="8911" spans="1:4" x14ac:dyDescent="0.2">
      <c r="A8911" s="1">
        <v>3802</v>
      </c>
      <c r="B8911" s="3">
        <v>42699.804861111108</v>
      </c>
      <c r="C8911" t="s">
        <v>14</v>
      </c>
      <c r="D8911">
        <v>1</v>
      </c>
    </row>
    <row r="8912" spans="1:4" x14ac:dyDescent="0.2">
      <c r="A8912" s="1">
        <v>3802</v>
      </c>
      <c r="B8912" s="3">
        <v>42699.804861111108</v>
      </c>
      <c r="C8912" t="s">
        <v>19</v>
      </c>
      <c r="D8912">
        <v>1</v>
      </c>
    </row>
    <row r="8913" spans="1:4" x14ac:dyDescent="0.2">
      <c r="A8913" s="1">
        <v>3802</v>
      </c>
      <c r="B8913" s="3">
        <v>42699.804861111108</v>
      </c>
      <c r="C8913" t="s">
        <v>89</v>
      </c>
      <c r="D8913">
        <v>1</v>
      </c>
    </row>
    <row r="8914" spans="1:4" x14ac:dyDescent="0.2">
      <c r="A8914" s="1">
        <v>3802</v>
      </c>
      <c r="B8914" s="3">
        <v>42699.804861111108</v>
      </c>
      <c r="C8914" t="s">
        <v>128</v>
      </c>
      <c r="D8914">
        <v>1</v>
      </c>
    </row>
    <row r="8915" spans="1:4" x14ac:dyDescent="0.2">
      <c r="A8915" s="1">
        <v>3803</v>
      </c>
      <c r="B8915" s="3">
        <v>42699.806250000001</v>
      </c>
      <c r="C8915" t="s">
        <v>64</v>
      </c>
      <c r="D8915">
        <v>1</v>
      </c>
    </row>
    <row r="8916" spans="1:4" x14ac:dyDescent="0.2">
      <c r="A8916" s="1">
        <v>3803</v>
      </c>
      <c r="B8916" s="3">
        <v>42699.806250000001</v>
      </c>
      <c r="C8916" t="s">
        <v>81</v>
      </c>
      <c r="D8916">
        <v>1</v>
      </c>
    </row>
    <row r="8917" spans="1:4" x14ac:dyDescent="0.2">
      <c r="A8917" s="1">
        <v>3803</v>
      </c>
      <c r="B8917" s="3">
        <v>42699.806250000001</v>
      </c>
      <c r="C8917" t="s">
        <v>84</v>
      </c>
      <c r="D8917">
        <v>1</v>
      </c>
    </row>
    <row r="8918" spans="1:4" x14ac:dyDescent="0.2">
      <c r="A8918" s="1">
        <v>3803</v>
      </c>
      <c r="B8918" s="3">
        <v>42699.806250000001</v>
      </c>
      <c r="C8918" t="s">
        <v>95</v>
      </c>
      <c r="D8918">
        <v>2</v>
      </c>
    </row>
    <row r="8919" spans="1:4" x14ac:dyDescent="0.2">
      <c r="A8919" s="1">
        <v>3804</v>
      </c>
      <c r="B8919" s="3">
        <v>42699.809027777781</v>
      </c>
      <c r="C8919" t="s">
        <v>4</v>
      </c>
      <c r="D8919">
        <v>2</v>
      </c>
    </row>
    <row r="8920" spans="1:4" x14ac:dyDescent="0.2">
      <c r="A8920" s="1">
        <v>3804</v>
      </c>
      <c r="B8920" s="3">
        <v>42699.809027777781</v>
      </c>
      <c r="C8920" t="s">
        <v>8</v>
      </c>
      <c r="D8920">
        <v>4</v>
      </c>
    </row>
    <row r="8921" spans="1:4" x14ac:dyDescent="0.2">
      <c r="A8921" s="1">
        <v>3804</v>
      </c>
      <c r="B8921" s="3">
        <v>42699.809027777781</v>
      </c>
      <c r="C8921" t="s">
        <v>15</v>
      </c>
      <c r="D8921">
        <v>1</v>
      </c>
    </row>
    <row r="8922" spans="1:4" x14ac:dyDescent="0.2">
      <c r="A8922" s="1">
        <v>3804</v>
      </c>
      <c r="B8922" s="3">
        <v>42699.809027777781</v>
      </c>
      <c r="C8922" t="s">
        <v>32</v>
      </c>
      <c r="D8922">
        <v>2</v>
      </c>
    </row>
    <row r="8923" spans="1:4" x14ac:dyDescent="0.2">
      <c r="A8923" s="1">
        <v>3804</v>
      </c>
      <c r="B8923" s="3">
        <v>42699.809027777781</v>
      </c>
      <c r="C8923" t="s">
        <v>87</v>
      </c>
      <c r="D8923">
        <v>1</v>
      </c>
    </row>
    <row r="8924" spans="1:4" x14ac:dyDescent="0.2">
      <c r="A8924" s="1">
        <v>3804</v>
      </c>
      <c r="B8924" s="3">
        <v>42699.809027777781</v>
      </c>
      <c r="C8924" t="s">
        <v>96</v>
      </c>
      <c r="D8924">
        <v>1</v>
      </c>
    </row>
    <row r="8925" spans="1:4" x14ac:dyDescent="0.2">
      <c r="A8925" s="1">
        <v>3805</v>
      </c>
      <c r="B8925" s="3">
        <v>42699.817361111112</v>
      </c>
      <c r="C8925" t="s">
        <v>12</v>
      </c>
      <c r="D8925">
        <v>1</v>
      </c>
    </row>
    <row r="8926" spans="1:4" x14ac:dyDescent="0.2">
      <c r="A8926" s="1">
        <v>3805</v>
      </c>
      <c r="B8926" s="3">
        <v>42699.817361111112</v>
      </c>
      <c r="C8926" t="s">
        <v>103</v>
      </c>
      <c r="D8926">
        <v>1</v>
      </c>
    </row>
    <row r="8927" spans="1:4" x14ac:dyDescent="0.2">
      <c r="A8927" s="1">
        <v>3805</v>
      </c>
      <c r="B8927" s="3">
        <v>42699.817361111112</v>
      </c>
      <c r="C8927" t="s">
        <v>126</v>
      </c>
      <c r="D8927">
        <v>1</v>
      </c>
    </row>
    <row r="8928" spans="1:4" x14ac:dyDescent="0.2">
      <c r="A8928" s="1">
        <v>3806</v>
      </c>
      <c r="B8928" s="3">
        <v>42699.823611111111</v>
      </c>
      <c r="C8928" t="s">
        <v>12</v>
      </c>
      <c r="D8928">
        <v>2</v>
      </c>
    </row>
    <row r="8929" spans="1:4" x14ac:dyDescent="0.2">
      <c r="A8929" s="1">
        <v>3806</v>
      </c>
      <c r="B8929" s="3">
        <v>42699.823611111111</v>
      </c>
      <c r="C8929" t="s">
        <v>17</v>
      </c>
      <c r="D8929">
        <v>2</v>
      </c>
    </row>
    <row r="8930" spans="1:4" x14ac:dyDescent="0.2">
      <c r="A8930" s="1">
        <v>3806</v>
      </c>
      <c r="B8930" s="3">
        <v>42699.823611111111</v>
      </c>
      <c r="C8930" t="s">
        <v>43</v>
      </c>
      <c r="D8930">
        <v>2</v>
      </c>
    </row>
    <row r="8931" spans="1:4" x14ac:dyDescent="0.2">
      <c r="A8931" s="1">
        <v>3807</v>
      </c>
      <c r="B8931" s="3">
        <v>42699.82916666667</v>
      </c>
      <c r="C8931" t="s">
        <v>10</v>
      </c>
      <c r="D8931">
        <v>2</v>
      </c>
    </row>
    <row r="8932" spans="1:4" x14ac:dyDescent="0.2">
      <c r="A8932" s="1">
        <v>3807</v>
      </c>
      <c r="B8932" s="3">
        <v>42699.82916666667</v>
      </c>
      <c r="C8932" t="s">
        <v>25</v>
      </c>
      <c r="D8932">
        <v>2</v>
      </c>
    </row>
    <row r="8933" spans="1:4" x14ac:dyDescent="0.2">
      <c r="A8933" s="1">
        <v>3807</v>
      </c>
      <c r="B8933" s="3">
        <v>42699.82916666667</v>
      </c>
      <c r="C8933" t="s">
        <v>17</v>
      </c>
      <c r="D8933">
        <v>1</v>
      </c>
    </row>
    <row r="8934" spans="1:4" x14ac:dyDescent="0.2">
      <c r="A8934" s="1">
        <v>3807</v>
      </c>
      <c r="B8934" s="3">
        <v>42699.82916666667</v>
      </c>
      <c r="C8934" t="s">
        <v>87</v>
      </c>
      <c r="D8934">
        <v>1</v>
      </c>
    </row>
    <row r="8935" spans="1:4" x14ac:dyDescent="0.2">
      <c r="A8935" s="1">
        <v>3807</v>
      </c>
      <c r="B8935" s="3">
        <v>42699.82916666667</v>
      </c>
      <c r="C8935" t="s">
        <v>88</v>
      </c>
      <c r="D8935">
        <v>1</v>
      </c>
    </row>
    <row r="8936" spans="1:4" x14ac:dyDescent="0.2">
      <c r="A8936" s="1">
        <v>3807</v>
      </c>
      <c r="B8936" s="3">
        <v>42699.82916666667</v>
      </c>
      <c r="C8936" t="s">
        <v>89</v>
      </c>
      <c r="D8936">
        <v>1</v>
      </c>
    </row>
    <row r="8937" spans="1:4" x14ac:dyDescent="0.2">
      <c r="A8937" s="1">
        <v>3807</v>
      </c>
      <c r="B8937" s="3">
        <v>42699.82916666667</v>
      </c>
      <c r="C8937" t="s">
        <v>126</v>
      </c>
      <c r="D8937">
        <v>1</v>
      </c>
    </row>
    <row r="8938" spans="1:4" x14ac:dyDescent="0.2">
      <c r="A8938" s="1">
        <v>3808</v>
      </c>
      <c r="B8938" s="3">
        <v>42699.835416666669</v>
      </c>
      <c r="C8938" t="s">
        <v>10</v>
      </c>
      <c r="D8938">
        <v>2</v>
      </c>
    </row>
    <row r="8939" spans="1:4" x14ac:dyDescent="0.2">
      <c r="A8939" s="1">
        <v>3808</v>
      </c>
      <c r="B8939" s="3">
        <v>42699.835416666669</v>
      </c>
      <c r="C8939" t="s">
        <v>15</v>
      </c>
      <c r="D8939">
        <v>1</v>
      </c>
    </row>
    <row r="8940" spans="1:4" x14ac:dyDescent="0.2">
      <c r="A8940" s="1">
        <v>3808</v>
      </c>
      <c r="B8940" s="3">
        <v>42699.835416666669</v>
      </c>
      <c r="C8940" t="s">
        <v>16</v>
      </c>
      <c r="D8940">
        <v>1</v>
      </c>
    </row>
    <row r="8941" spans="1:4" x14ac:dyDescent="0.2">
      <c r="A8941" s="1">
        <v>3808</v>
      </c>
      <c r="B8941" s="3">
        <v>42699.835416666669</v>
      </c>
      <c r="C8941" t="s">
        <v>33</v>
      </c>
      <c r="D8941">
        <v>1</v>
      </c>
    </row>
    <row r="8942" spans="1:4" x14ac:dyDescent="0.2">
      <c r="A8942" s="1">
        <v>3808</v>
      </c>
      <c r="B8942" s="3">
        <v>42699.835416666669</v>
      </c>
      <c r="C8942" t="s">
        <v>32</v>
      </c>
      <c r="D8942">
        <v>1</v>
      </c>
    </row>
    <row r="8943" spans="1:4" x14ac:dyDescent="0.2">
      <c r="A8943" s="1">
        <v>3808</v>
      </c>
      <c r="B8943" s="3">
        <v>42699.835416666669</v>
      </c>
      <c r="C8943" t="s">
        <v>51</v>
      </c>
      <c r="D8943">
        <v>1</v>
      </c>
    </row>
    <row r="8944" spans="1:4" x14ac:dyDescent="0.2">
      <c r="A8944" s="1">
        <v>3808</v>
      </c>
      <c r="B8944" s="3">
        <v>42699.835416666669</v>
      </c>
      <c r="C8944" t="s">
        <v>67</v>
      </c>
      <c r="D8944">
        <v>1</v>
      </c>
    </row>
    <row r="8945" spans="1:4" x14ac:dyDescent="0.2">
      <c r="A8945" s="1">
        <v>3808</v>
      </c>
      <c r="B8945" s="3">
        <v>42699.835416666669</v>
      </c>
      <c r="C8945" t="s">
        <v>95</v>
      </c>
      <c r="D8945">
        <v>1</v>
      </c>
    </row>
    <row r="8946" spans="1:4" x14ac:dyDescent="0.2">
      <c r="A8946" s="1">
        <v>3808</v>
      </c>
      <c r="B8946" s="3">
        <v>42699.835416666669</v>
      </c>
      <c r="C8946" t="s">
        <v>89</v>
      </c>
      <c r="D8946">
        <v>2</v>
      </c>
    </row>
    <row r="8947" spans="1:4" x14ac:dyDescent="0.2">
      <c r="A8947" s="1">
        <v>3809</v>
      </c>
      <c r="B8947" s="3">
        <v>42699.849305555559</v>
      </c>
      <c r="C8947" t="s">
        <v>8</v>
      </c>
      <c r="D8947">
        <v>2</v>
      </c>
    </row>
    <row r="8948" spans="1:4" x14ac:dyDescent="0.2">
      <c r="A8948" s="1">
        <v>3809</v>
      </c>
      <c r="B8948" s="3">
        <v>42699.849305555559</v>
      </c>
      <c r="C8948" t="s">
        <v>12</v>
      </c>
      <c r="D8948">
        <v>1</v>
      </c>
    </row>
    <row r="8949" spans="1:4" x14ac:dyDescent="0.2">
      <c r="A8949" s="1">
        <v>3809</v>
      </c>
      <c r="B8949" s="3">
        <v>42699.849305555559</v>
      </c>
      <c r="C8949" t="s">
        <v>17</v>
      </c>
      <c r="D8949">
        <v>2</v>
      </c>
    </row>
    <row r="8950" spans="1:4" x14ac:dyDescent="0.2">
      <c r="A8950" s="1">
        <v>3809</v>
      </c>
      <c r="B8950" s="3">
        <v>42699.849305555559</v>
      </c>
      <c r="C8950" t="s">
        <v>55</v>
      </c>
      <c r="D8950">
        <v>1</v>
      </c>
    </row>
    <row r="8951" spans="1:4" x14ac:dyDescent="0.2">
      <c r="A8951" s="1">
        <v>3809</v>
      </c>
      <c r="B8951" s="3">
        <v>42699.849305555559</v>
      </c>
      <c r="C8951" t="s">
        <v>69</v>
      </c>
      <c r="D8951">
        <v>1</v>
      </c>
    </row>
    <row r="8952" spans="1:4" x14ac:dyDescent="0.2">
      <c r="A8952" s="1">
        <v>3809</v>
      </c>
      <c r="B8952" s="3">
        <v>42699.849305555559</v>
      </c>
      <c r="C8952" t="s">
        <v>115</v>
      </c>
      <c r="D8952">
        <v>1</v>
      </c>
    </row>
    <row r="8953" spans="1:4" x14ac:dyDescent="0.2">
      <c r="A8953" s="1">
        <v>3809</v>
      </c>
      <c r="B8953" s="3">
        <v>42699.849305555559</v>
      </c>
      <c r="C8953" t="s">
        <v>128</v>
      </c>
      <c r="D8953">
        <v>1</v>
      </c>
    </row>
    <row r="8954" spans="1:4" x14ac:dyDescent="0.2">
      <c r="A8954" s="1">
        <v>3810</v>
      </c>
      <c r="B8954" s="3">
        <v>42700.694444444445</v>
      </c>
      <c r="C8954" t="s">
        <v>18</v>
      </c>
      <c r="D8954">
        <v>1</v>
      </c>
    </row>
    <row r="8955" spans="1:4" x14ac:dyDescent="0.2">
      <c r="A8955" s="1">
        <v>3810</v>
      </c>
      <c r="B8955" s="3">
        <v>42700.694444444445</v>
      </c>
      <c r="C8955" t="s">
        <v>15</v>
      </c>
      <c r="D8955">
        <v>1</v>
      </c>
    </row>
    <row r="8956" spans="1:4" x14ac:dyDescent="0.2">
      <c r="A8956" s="1">
        <v>3810</v>
      </c>
      <c r="B8956" s="3">
        <v>42700.694444444445</v>
      </c>
      <c r="C8956" t="s">
        <v>36</v>
      </c>
      <c r="D8956">
        <v>1</v>
      </c>
    </row>
    <row r="8957" spans="1:4" x14ac:dyDescent="0.2">
      <c r="A8957" s="1">
        <v>3810</v>
      </c>
      <c r="B8957" s="3">
        <v>42700.694444444445</v>
      </c>
      <c r="C8957" t="s">
        <v>40</v>
      </c>
      <c r="D8957">
        <v>1</v>
      </c>
    </row>
    <row r="8958" spans="1:4" x14ac:dyDescent="0.2">
      <c r="A8958" s="1">
        <v>3810</v>
      </c>
      <c r="B8958" s="3">
        <v>42700.694444444445</v>
      </c>
      <c r="C8958" t="s">
        <v>34</v>
      </c>
      <c r="D8958">
        <v>1</v>
      </c>
    </row>
    <row r="8959" spans="1:4" x14ac:dyDescent="0.2">
      <c r="A8959" s="1">
        <v>3810</v>
      </c>
      <c r="B8959" s="3">
        <v>42700.694444444445</v>
      </c>
      <c r="C8959" t="s">
        <v>33</v>
      </c>
      <c r="D8959">
        <v>1</v>
      </c>
    </row>
    <row r="8960" spans="1:4" x14ac:dyDescent="0.2">
      <c r="A8960" s="1">
        <v>3810</v>
      </c>
      <c r="B8960" s="3">
        <v>42700.694444444445</v>
      </c>
      <c r="C8960" t="s">
        <v>97</v>
      </c>
      <c r="D8960">
        <v>1</v>
      </c>
    </row>
    <row r="8961" spans="1:4" x14ac:dyDescent="0.2">
      <c r="A8961" s="1">
        <v>3810</v>
      </c>
      <c r="B8961" s="3">
        <v>42700.694444444445</v>
      </c>
      <c r="C8961" t="s">
        <v>163</v>
      </c>
      <c r="D8961">
        <v>1</v>
      </c>
    </row>
    <row r="8962" spans="1:4" x14ac:dyDescent="0.2">
      <c r="A8962" s="1">
        <v>3811</v>
      </c>
      <c r="B8962" s="3">
        <v>42700.70416666667</v>
      </c>
      <c r="C8962" t="s">
        <v>8</v>
      </c>
      <c r="D8962">
        <v>1</v>
      </c>
    </row>
    <row r="8963" spans="1:4" x14ac:dyDescent="0.2">
      <c r="A8963" s="1">
        <v>3811</v>
      </c>
      <c r="B8963" s="3">
        <v>42700.70416666667</v>
      </c>
      <c r="C8963" t="s">
        <v>61</v>
      </c>
      <c r="D8963">
        <v>1</v>
      </c>
    </row>
    <row r="8964" spans="1:4" x14ac:dyDescent="0.2">
      <c r="A8964" s="1">
        <v>3811</v>
      </c>
      <c r="B8964" s="3">
        <v>42700.70416666667</v>
      </c>
      <c r="C8964" t="s">
        <v>95</v>
      </c>
      <c r="D8964">
        <v>1</v>
      </c>
    </row>
    <row r="8965" spans="1:4" x14ac:dyDescent="0.2">
      <c r="A8965" s="1">
        <v>3811</v>
      </c>
      <c r="B8965" s="3">
        <v>42700.70416666667</v>
      </c>
      <c r="C8965" t="s">
        <v>151</v>
      </c>
      <c r="D8965">
        <v>1</v>
      </c>
    </row>
    <row r="8966" spans="1:4" x14ac:dyDescent="0.2">
      <c r="A8966" s="1">
        <v>3812</v>
      </c>
      <c r="B8966" s="3">
        <v>42700.706944444442</v>
      </c>
      <c r="C8966" t="s">
        <v>19</v>
      </c>
      <c r="D8966">
        <v>1</v>
      </c>
    </row>
    <row r="8967" spans="1:4" x14ac:dyDescent="0.2">
      <c r="A8967" s="1">
        <v>3812</v>
      </c>
      <c r="B8967" s="3">
        <v>42700.706944444442</v>
      </c>
      <c r="C8967" t="s">
        <v>32</v>
      </c>
      <c r="D8967">
        <v>1</v>
      </c>
    </row>
    <row r="8968" spans="1:4" x14ac:dyDescent="0.2">
      <c r="A8968" s="1">
        <v>3812</v>
      </c>
      <c r="B8968" s="3">
        <v>42700.706944444442</v>
      </c>
      <c r="C8968" t="s">
        <v>61</v>
      </c>
      <c r="D8968">
        <v>1</v>
      </c>
    </row>
    <row r="8969" spans="1:4" x14ac:dyDescent="0.2">
      <c r="A8969" s="1">
        <v>3812</v>
      </c>
      <c r="B8969" s="3">
        <v>42700.706944444442</v>
      </c>
      <c r="C8969" t="s">
        <v>89</v>
      </c>
      <c r="D8969">
        <v>1</v>
      </c>
    </row>
    <row r="8970" spans="1:4" x14ac:dyDescent="0.2">
      <c r="A8970" s="1">
        <v>3812</v>
      </c>
      <c r="B8970" s="3">
        <v>42700.706944444442</v>
      </c>
      <c r="C8970" t="s">
        <v>103</v>
      </c>
      <c r="D8970">
        <v>1</v>
      </c>
    </row>
    <row r="8971" spans="1:4" x14ac:dyDescent="0.2">
      <c r="A8971" s="1">
        <v>3813</v>
      </c>
      <c r="B8971" s="3">
        <v>42700.71875</v>
      </c>
      <c r="C8971" t="s">
        <v>12</v>
      </c>
      <c r="D8971">
        <v>2</v>
      </c>
    </row>
    <row r="8972" spans="1:4" x14ac:dyDescent="0.2">
      <c r="A8972" s="1">
        <v>3813</v>
      </c>
      <c r="B8972" s="3">
        <v>42700.71875</v>
      </c>
      <c r="C8972" t="s">
        <v>28</v>
      </c>
      <c r="D8972">
        <v>2</v>
      </c>
    </row>
    <row r="8973" spans="1:4" x14ac:dyDescent="0.2">
      <c r="A8973" s="1">
        <v>3813</v>
      </c>
      <c r="B8973" s="3">
        <v>42700.71875</v>
      </c>
      <c r="C8973" t="s">
        <v>27</v>
      </c>
      <c r="D8973">
        <v>1</v>
      </c>
    </row>
    <row r="8974" spans="1:4" x14ac:dyDescent="0.2">
      <c r="A8974" s="1">
        <v>3813</v>
      </c>
      <c r="B8974" s="3">
        <v>42700.71875</v>
      </c>
      <c r="C8974" t="s">
        <v>44</v>
      </c>
      <c r="D8974">
        <v>1</v>
      </c>
    </row>
    <row r="8975" spans="1:4" x14ac:dyDescent="0.2">
      <c r="A8975" s="1">
        <v>3813</v>
      </c>
      <c r="B8975" s="3">
        <v>42700.71875</v>
      </c>
      <c r="C8975" t="s">
        <v>86</v>
      </c>
      <c r="D8975">
        <v>1</v>
      </c>
    </row>
    <row r="8976" spans="1:4" x14ac:dyDescent="0.2">
      <c r="A8976" s="1">
        <v>3813</v>
      </c>
      <c r="B8976" s="3">
        <v>42700.71875</v>
      </c>
      <c r="C8976" t="s">
        <v>101</v>
      </c>
      <c r="D8976">
        <v>1</v>
      </c>
    </row>
    <row r="8977" spans="1:4" x14ac:dyDescent="0.2">
      <c r="A8977" s="1">
        <v>3814</v>
      </c>
      <c r="B8977" s="3">
        <v>42700.725694444445</v>
      </c>
      <c r="C8977" t="s">
        <v>4</v>
      </c>
      <c r="D8977">
        <v>1</v>
      </c>
    </row>
    <row r="8978" spans="1:4" x14ac:dyDescent="0.2">
      <c r="A8978" s="1">
        <v>3814</v>
      </c>
      <c r="B8978" s="3">
        <v>42700.725694444445</v>
      </c>
      <c r="C8978" t="s">
        <v>5</v>
      </c>
      <c r="D8978">
        <v>1</v>
      </c>
    </row>
    <row r="8979" spans="1:4" x14ac:dyDescent="0.2">
      <c r="A8979" s="1">
        <v>3814</v>
      </c>
      <c r="B8979" s="3">
        <v>42700.725694444445</v>
      </c>
      <c r="C8979" t="s">
        <v>3</v>
      </c>
      <c r="D8979">
        <v>1</v>
      </c>
    </row>
    <row r="8980" spans="1:4" x14ac:dyDescent="0.2">
      <c r="A8980" s="1">
        <v>3814</v>
      </c>
      <c r="B8980" s="3">
        <v>42700.725694444445</v>
      </c>
      <c r="C8980" t="s">
        <v>7</v>
      </c>
      <c r="D8980">
        <v>1</v>
      </c>
    </row>
    <row r="8981" spans="1:4" x14ac:dyDescent="0.2">
      <c r="A8981" s="1">
        <v>3814</v>
      </c>
      <c r="B8981" s="3">
        <v>42700.725694444445</v>
      </c>
      <c r="C8981" t="s">
        <v>8</v>
      </c>
      <c r="D8981">
        <v>4</v>
      </c>
    </row>
    <row r="8982" spans="1:4" x14ac:dyDescent="0.2">
      <c r="A8982" s="1">
        <v>3814</v>
      </c>
      <c r="B8982" s="3">
        <v>42700.725694444445</v>
      </c>
      <c r="C8982" t="s">
        <v>19</v>
      </c>
      <c r="D8982">
        <v>1</v>
      </c>
    </row>
    <row r="8983" spans="1:4" x14ac:dyDescent="0.2">
      <c r="A8983" s="1">
        <v>3814</v>
      </c>
      <c r="B8983" s="3">
        <v>42700.725694444445</v>
      </c>
      <c r="C8983" t="s">
        <v>39</v>
      </c>
      <c r="D8983">
        <v>1</v>
      </c>
    </row>
    <row r="8984" spans="1:4" x14ac:dyDescent="0.2">
      <c r="A8984" s="1">
        <v>3814</v>
      </c>
      <c r="B8984" s="3">
        <v>42700.725694444445</v>
      </c>
      <c r="C8984" t="s">
        <v>56</v>
      </c>
      <c r="D8984">
        <v>1</v>
      </c>
    </row>
    <row r="8985" spans="1:4" x14ac:dyDescent="0.2">
      <c r="A8985" s="1">
        <v>3814</v>
      </c>
      <c r="B8985" s="3">
        <v>42700.725694444445</v>
      </c>
      <c r="C8985" t="s">
        <v>75</v>
      </c>
      <c r="D8985">
        <v>1</v>
      </c>
    </row>
    <row r="8986" spans="1:4" x14ac:dyDescent="0.2">
      <c r="A8986" s="1">
        <v>3814</v>
      </c>
      <c r="B8986" s="3">
        <v>42700.725694444445</v>
      </c>
      <c r="C8986" t="s">
        <v>69</v>
      </c>
      <c r="D8986">
        <v>1</v>
      </c>
    </row>
    <row r="8987" spans="1:4" x14ac:dyDescent="0.2">
      <c r="A8987" s="1">
        <v>3814</v>
      </c>
      <c r="B8987" s="3">
        <v>42700.725694444445</v>
      </c>
      <c r="C8987" t="s">
        <v>66</v>
      </c>
      <c r="D8987">
        <v>1</v>
      </c>
    </row>
    <row r="8988" spans="1:4" x14ac:dyDescent="0.2">
      <c r="A8988" s="1">
        <v>3814</v>
      </c>
      <c r="B8988" s="3">
        <v>42700.725694444445</v>
      </c>
      <c r="C8988" t="s">
        <v>77</v>
      </c>
      <c r="D8988">
        <v>1</v>
      </c>
    </row>
    <row r="8989" spans="1:4" x14ac:dyDescent="0.2">
      <c r="A8989" s="1">
        <v>3814</v>
      </c>
      <c r="B8989" s="3">
        <v>42700.725694444445</v>
      </c>
      <c r="C8989" t="s">
        <v>163</v>
      </c>
      <c r="D8989">
        <v>1</v>
      </c>
    </row>
    <row r="8990" spans="1:4" x14ac:dyDescent="0.2">
      <c r="A8990" s="1">
        <v>3815</v>
      </c>
      <c r="B8990" s="3">
        <v>42700.745833333334</v>
      </c>
      <c r="C8990" t="s">
        <v>17</v>
      </c>
      <c r="D8990">
        <v>1</v>
      </c>
    </row>
    <row r="8991" spans="1:4" x14ac:dyDescent="0.2">
      <c r="A8991" s="1">
        <v>3815</v>
      </c>
      <c r="B8991" s="3">
        <v>42700.745833333334</v>
      </c>
      <c r="C8991" t="s">
        <v>19</v>
      </c>
      <c r="D8991">
        <v>1</v>
      </c>
    </row>
    <row r="8992" spans="1:4" x14ac:dyDescent="0.2">
      <c r="A8992" s="1">
        <v>3815</v>
      </c>
      <c r="B8992" s="3">
        <v>42700.745833333334</v>
      </c>
      <c r="C8992" t="s">
        <v>32</v>
      </c>
      <c r="D8992">
        <v>1</v>
      </c>
    </row>
    <row r="8993" spans="1:4" x14ac:dyDescent="0.2">
      <c r="A8993" s="1">
        <v>3815</v>
      </c>
      <c r="B8993" s="3">
        <v>42700.745833333334</v>
      </c>
      <c r="C8993" t="s">
        <v>33</v>
      </c>
      <c r="D8993">
        <v>1</v>
      </c>
    </row>
    <row r="8994" spans="1:4" x14ac:dyDescent="0.2">
      <c r="A8994" s="1">
        <v>3815</v>
      </c>
      <c r="B8994" s="3">
        <v>42700.745833333334</v>
      </c>
      <c r="C8994" t="s">
        <v>100</v>
      </c>
      <c r="D8994">
        <v>1</v>
      </c>
    </row>
    <row r="8995" spans="1:4" x14ac:dyDescent="0.2">
      <c r="A8995" s="1">
        <v>3815</v>
      </c>
      <c r="B8995" s="3">
        <v>42700.745833333334</v>
      </c>
      <c r="C8995" t="s">
        <v>104</v>
      </c>
      <c r="D8995">
        <v>1</v>
      </c>
    </row>
    <row r="8996" spans="1:4" x14ac:dyDescent="0.2">
      <c r="A8996" s="1">
        <v>3816</v>
      </c>
      <c r="B8996" s="3">
        <v>42700.749305555553</v>
      </c>
      <c r="C8996" t="s">
        <v>5</v>
      </c>
      <c r="D8996">
        <v>2</v>
      </c>
    </row>
    <row r="8997" spans="1:4" x14ac:dyDescent="0.2">
      <c r="A8997" s="1">
        <v>3816</v>
      </c>
      <c r="B8997" s="3">
        <v>42700.749305555553</v>
      </c>
      <c r="C8997" t="s">
        <v>8</v>
      </c>
      <c r="D8997">
        <v>2</v>
      </c>
    </row>
    <row r="8998" spans="1:4" x14ac:dyDescent="0.2">
      <c r="A8998" s="1">
        <v>3816</v>
      </c>
      <c r="B8998" s="3">
        <v>42700.749305555553</v>
      </c>
      <c r="C8998" t="s">
        <v>14</v>
      </c>
      <c r="D8998">
        <v>2</v>
      </c>
    </row>
    <row r="8999" spans="1:4" x14ac:dyDescent="0.2">
      <c r="A8999" s="1">
        <v>3816</v>
      </c>
      <c r="B8999" s="3">
        <v>42700.749305555553</v>
      </c>
      <c r="C8999" t="s">
        <v>33</v>
      </c>
      <c r="D8999">
        <v>3</v>
      </c>
    </row>
    <row r="9000" spans="1:4" x14ac:dyDescent="0.2">
      <c r="A9000" s="1">
        <v>3816</v>
      </c>
      <c r="B9000" s="3">
        <v>42700.749305555553</v>
      </c>
      <c r="C9000" t="s">
        <v>96</v>
      </c>
      <c r="D9000">
        <v>2</v>
      </c>
    </row>
    <row r="9001" spans="1:4" x14ac:dyDescent="0.2">
      <c r="A9001" s="1">
        <v>3816</v>
      </c>
      <c r="B9001" s="3">
        <v>42700.749305555553</v>
      </c>
      <c r="C9001" t="s">
        <v>155</v>
      </c>
      <c r="D9001">
        <v>1</v>
      </c>
    </row>
    <row r="9002" spans="1:4" x14ac:dyDescent="0.2">
      <c r="A9002" s="1">
        <v>3817</v>
      </c>
      <c r="B9002" s="3">
        <v>42700.763888888891</v>
      </c>
      <c r="C9002" t="s">
        <v>6</v>
      </c>
      <c r="D9002">
        <v>1</v>
      </c>
    </row>
    <row r="9003" spans="1:4" x14ac:dyDescent="0.2">
      <c r="A9003" s="1">
        <v>3817</v>
      </c>
      <c r="B9003" s="3">
        <v>42700.763888888891</v>
      </c>
      <c r="C9003" t="s">
        <v>15</v>
      </c>
      <c r="D9003">
        <v>3</v>
      </c>
    </row>
    <row r="9004" spans="1:4" x14ac:dyDescent="0.2">
      <c r="A9004" s="1">
        <v>3817</v>
      </c>
      <c r="B9004" s="3">
        <v>42700.763888888891</v>
      </c>
      <c r="C9004" t="s">
        <v>17</v>
      </c>
      <c r="D9004">
        <v>1</v>
      </c>
    </row>
    <row r="9005" spans="1:4" x14ac:dyDescent="0.2">
      <c r="A9005" s="1">
        <v>3817</v>
      </c>
      <c r="B9005" s="3">
        <v>42700.763888888891</v>
      </c>
      <c r="C9005" t="s">
        <v>78</v>
      </c>
      <c r="D9005">
        <v>1</v>
      </c>
    </row>
    <row r="9006" spans="1:4" x14ac:dyDescent="0.2">
      <c r="A9006" s="1">
        <v>3817</v>
      </c>
      <c r="B9006" s="3">
        <v>42700.763888888891</v>
      </c>
      <c r="C9006" t="s">
        <v>61</v>
      </c>
      <c r="D9006">
        <v>1</v>
      </c>
    </row>
    <row r="9007" spans="1:4" x14ac:dyDescent="0.2">
      <c r="A9007" s="1">
        <v>3817</v>
      </c>
      <c r="B9007" s="3">
        <v>42700.763888888891</v>
      </c>
      <c r="C9007" t="s">
        <v>107</v>
      </c>
      <c r="D9007">
        <v>2</v>
      </c>
    </row>
    <row r="9008" spans="1:4" x14ac:dyDescent="0.2">
      <c r="A9008" s="1">
        <v>3817</v>
      </c>
      <c r="B9008" s="3">
        <v>42700.763888888891</v>
      </c>
      <c r="C9008" t="s">
        <v>121</v>
      </c>
      <c r="D9008">
        <v>1</v>
      </c>
    </row>
    <row r="9009" spans="1:4" x14ac:dyDescent="0.2">
      <c r="A9009" s="1">
        <v>3818</v>
      </c>
      <c r="B9009" s="3">
        <v>42700.765277777777</v>
      </c>
      <c r="C9009" t="s">
        <v>5</v>
      </c>
      <c r="D9009">
        <v>1</v>
      </c>
    </row>
    <row r="9010" spans="1:4" x14ac:dyDescent="0.2">
      <c r="A9010" s="1">
        <v>3818</v>
      </c>
      <c r="B9010" s="3">
        <v>42700.765277777777</v>
      </c>
      <c r="C9010" t="s">
        <v>8</v>
      </c>
      <c r="D9010">
        <v>3</v>
      </c>
    </row>
    <row r="9011" spans="1:4" x14ac:dyDescent="0.2">
      <c r="A9011" s="1">
        <v>3818</v>
      </c>
      <c r="B9011" s="3">
        <v>42700.765277777777</v>
      </c>
      <c r="C9011" t="s">
        <v>12</v>
      </c>
      <c r="D9011">
        <v>2</v>
      </c>
    </row>
    <row r="9012" spans="1:4" x14ac:dyDescent="0.2">
      <c r="A9012" s="1">
        <v>3818</v>
      </c>
      <c r="B9012" s="3">
        <v>42700.765277777777</v>
      </c>
      <c r="C9012" t="s">
        <v>17</v>
      </c>
      <c r="D9012">
        <v>2</v>
      </c>
    </row>
    <row r="9013" spans="1:4" x14ac:dyDescent="0.2">
      <c r="A9013" s="1">
        <v>3818</v>
      </c>
      <c r="B9013" s="3">
        <v>42700.765277777777</v>
      </c>
      <c r="C9013" t="s">
        <v>19</v>
      </c>
      <c r="D9013">
        <v>1</v>
      </c>
    </row>
    <row r="9014" spans="1:4" x14ac:dyDescent="0.2">
      <c r="A9014" s="1">
        <v>3818</v>
      </c>
      <c r="B9014" s="3">
        <v>42700.765277777777</v>
      </c>
      <c r="C9014" t="s">
        <v>61</v>
      </c>
      <c r="D9014">
        <v>1</v>
      </c>
    </row>
    <row r="9015" spans="1:4" x14ac:dyDescent="0.2">
      <c r="A9015" s="1">
        <v>3818</v>
      </c>
      <c r="B9015" s="3">
        <v>42700.765277777777</v>
      </c>
      <c r="C9015" t="s">
        <v>68</v>
      </c>
      <c r="D9015">
        <v>1</v>
      </c>
    </row>
    <row r="9016" spans="1:4" x14ac:dyDescent="0.2">
      <c r="A9016" s="1">
        <v>3818</v>
      </c>
      <c r="B9016" s="3">
        <v>42700.765277777777</v>
      </c>
      <c r="C9016" t="s">
        <v>99</v>
      </c>
      <c r="D9016">
        <v>1</v>
      </c>
    </row>
    <row r="9017" spans="1:4" x14ac:dyDescent="0.2">
      <c r="A9017" s="1">
        <v>3818</v>
      </c>
      <c r="B9017" s="3">
        <v>42700.765277777777</v>
      </c>
      <c r="C9017" t="s">
        <v>96</v>
      </c>
      <c r="D9017">
        <v>1</v>
      </c>
    </row>
    <row r="9018" spans="1:4" x14ac:dyDescent="0.2">
      <c r="A9018" s="1">
        <v>3819</v>
      </c>
      <c r="B9018" s="3">
        <v>42700.782638888886</v>
      </c>
      <c r="C9018" t="s">
        <v>24</v>
      </c>
      <c r="D9018">
        <v>1</v>
      </c>
    </row>
    <row r="9019" spans="1:4" x14ac:dyDescent="0.2">
      <c r="A9019" s="1">
        <v>3819</v>
      </c>
      <c r="B9019" s="3">
        <v>42700.782638888886</v>
      </c>
      <c r="C9019" t="s">
        <v>33</v>
      </c>
      <c r="D9019">
        <v>1</v>
      </c>
    </row>
    <row r="9020" spans="1:4" x14ac:dyDescent="0.2">
      <c r="A9020" s="1">
        <v>3819</v>
      </c>
      <c r="B9020" s="3">
        <v>42700.782638888886</v>
      </c>
      <c r="C9020" t="s">
        <v>54</v>
      </c>
      <c r="D9020">
        <v>1</v>
      </c>
    </row>
    <row r="9021" spans="1:4" x14ac:dyDescent="0.2">
      <c r="A9021" s="1">
        <v>3819</v>
      </c>
      <c r="B9021" s="3">
        <v>42700.782638888886</v>
      </c>
      <c r="C9021" t="s">
        <v>120</v>
      </c>
      <c r="D9021">
        <v>1</v>
      </c>
    </row>
    <row r="9022" spans="1:4" x14ac:dyDescent="0.2">
      <c r="A9022" s="1">
        <v>3819</v>
      </c>
      <c r="B9022" s="3">
        <v>42700.782638888886</v>
      </c>
      <c r="C9022" t="s">
        <v>155</v>
      </c>
      <c r="D9022">
        <v>1</v>
      </c>
    </row>
    <row r="9023" spans="1:4" x14ac:dyDescent="0.2">
      <c r="A9023" s="1">
        <v>3820</v>
      </c>
      <c r="B9023" s="3">
        <v>42700.785416666666</v>
      </c>
      <c r="C9023" t="s">
        <v>12</v>
      </c>
      <c r="D9023">
        <v>1</v>
      </c>
    </row>
    <row r="9024" spans="1:4" x14ac:dyDescent="0.2">
      <c r="A9024" s="1">
        <v>3820</v>
      </c>
      <c r="B9024" s="3">
        <v>42700.785416666666</v>
      </c>
      <c r="C9024" t="s">
        <v>34</v>
      </c>
      <c r="D9024">
        <v>1</v>
      </c>
    </row>
    <row r="9025" spans="1:4" x14ac:dyDescent="0.2">
      <c r="A9025" s="1">
        <v>3820</v>
      </c>
      <c r="B9025" s="3">
        <v>42700.785416666666</v>
      </c>
      <c r="C9025" t="s">
        <v>33</v>
      </c>
      <c r="D9025">
        <v>1</v>
      </c>
    </row>
    <row r="9026" spans="1:4" x14ac:dyDescent="0.2">
      <c r="A9026" s="1">
        <v>3820</v>
      </c>
      <c r="B9026" s="3">
        <v>42700.785416666666</v>
      </c>
      <c r="C9026" t="s">
        <v>32</v>
      </c>
      <c r="D9026">
        <v>1</v>
      </c>
    </row>
    <row r="9027" spans="1:4" x14ac:dyDescent="0.2">
      <c r="A9027" s="1">
        <v>3820</v>
      </c>
      <c r="B9027" s="3">
        <v>42700.785416666666</v>
      </c>
      <c r="C9027" t="s">
        <v>69</v>
      </c>
      <c r="D9027">
        <v>1</v>
      </c>
    </row>
    <row r="9028" spans="1:4" x14ac:dyDescent="0.2">
      <c r="A9028" s="1">
        <v>3820</v>
      </c>
      <c r="B9028" s="3">
        <v>42700.785416666666</v>
      </c>
      <c r="C9028" t="s">
        <v>108</v>
      </c>
      <c r="D9028">
        <v>1</v>
      </c>
    </row>
    <row r="9029" spans="1:4" x14ac:dyDescent="0.2">
      <c r="A9029" s="1">
        <v>3820</v>
      </c>
      <c r="B9029" s="3">
        <v>42700.785416666666</v>
      </c>
      <c r="C9029" t="s">
        <v>129</v>
      </c>
      <c r="D9029">
        <v>1</v>
      </c>
    </row>
    <row r="9030" spans="1:4" x14ac:dyDescent="0.2">
      <c r="A9030" s="1">
        <v>3821</v>
      </c>
      <c r="B9030" s="3">
        <v>42700.794444444444</v>
      </c>
      <c r="C9030" t="s">
        <v>8</v>
      </c>
      <c r="D9030">
        <v>3</v>
      </c>
    </row>
    <row r="9031" spans="1:4" x14ac:dyDescent="0.2">
      <c r="A9031" s="1">
        <v>3821</v>
      </c>
      <c r="B9031" s="3">
        <v>42700.794444444444</v>
      </c>
      <c r="C9031" t="s">
        <v>18</v>
      </c>
      <c r="D9031">
        <v>1</v>
      </c>
    </row>
    <row r="9032" spans="1:4" x14ac:dyDescent="0.2">
      <c r="A9032" s="1">
        <v>3821</v>
      </c>
      <c r="B9032" s="3">
        <v>42700.794444444444</v>
      </c>
      <c r="C9032" t="s">
        <v>17</v>
      </c>
      <c r="D9032">
        <v>2</v>
      </c>
    </row>
    <row r="9033" spans="1:4" x14ac:dyDescent="0.2">
      <c r="A9033" s="1">
        <v>3821</v>
      </c>
      <c r="B9033" s="3">
        <v>42700.794444444444</v>
      </c>
      <c r="C9033" t="s">
        <v>14</v>
      </c>
      <c r="D9033">
        <v>1</v>
      </c>
    </row>
    <row r="9034" spans="1:4" x14ac:dyDescent="0.2">
      <c r="A9034" s="1">
        <v>3821</v>
      </c>
      <c r="B9034" s="3">
        <v>42700.794444444444</v>
      </c>
      <c r="C9034" t="s">
        <v>27</v>
      </c>
      <c r="D9034">
        <v>1</v>
      </c>
    </row>
    <row r="9035" spans="1:4" x14ac:dyDescent="0.2">
      <c r="A9035" s="1">
        <v>3821</v>
      </c>
      <c r="B9035" s="3">
        <v>42700.794444444444</v>
      </c>
      <c r="C9035" t="s">
        <v>63</v>
      </c>
      <c r="D9035">
        <v>1</v>
      </c>
    </row>
    <row r="9036" spans="1:4" x14ac:dyDescent="0.2">
      <c r="A9036" s="1">
        <v>3821</v>
      </c>
      <c r="B9036" s="3">
        <v>42700.794444444444</v>
      </c>
      <c r="C9036" t="s">
        <v>61</v>
      </c>
      <c r="D9036">
        <v>1</v>
      </c>
    </row>
    <row r="9037" spans="1:4" x14ac:dyDescent="0.2">
      <c r="A9037" s="1">
        <v>3821</v>
      </c>
      <c r="B9037" s="3">
        <v>42700.794444444444</v>
      </c>
      <c r="C9037" t="s">
        <v>95</v>
      </c>
      <c r="D9037">
        <v>1</v>
      </c>
    </row>
    <row r="9038" spans="1:4" x14ac:dyDescent="0.2">
      <c r="A9038" s="1">
        <v>3821</v>
      </c>
      <c r="B9038" s="3">
        <v>42700.794444444444</v>
      </c>
      <c r="C9038" t="s">
        <v>99</v>
      </c>
      <c r="D9038">
        <v>1</v>
      </c>
    </row>
    <row r="9039" spans="1:4" x14ac:dyDescent="0.2">
      <c r="A9039" s="1">
        <v>3821</v>
      </c>
      <c r="B9039" s="3">
        <v>42700.794444444444</v>
      </c>
      <c r="C9039" t="s">
        <v>151</v>
      </c>
      <c r="D9039">
        <v>1</v>
      </c>
    </row>
    <row r="9040" spans="1:4" x14ac:dyDescent="0.2">
      <c r="A9040" s="1">
        <v>3822</v>
      </c>
      <c r="B9040" s="3">
        <v>42700.804861111108</v>
      </c>
      <c r="C9040" t="s">
        <v>12</v>
      </c>
      <c r="D9040">
        <v>1</v>
      </c>
    </row>
    <row r="9041" spans="1:4" x14ac:dyDescent="0.2">
      <c r="A9041" s="1">
        <v>3822</v>
      </c>
      <c r="B9041" s="3">
        <v>42700.804861111108</v>
      </c>
      <c r="C9041" t="s">
        <v>17</v>
      </c>
      <c r="D9041">
        <v>1</v>
      </c>
    </row>
    <row r="9042" spans="1:4" x14ac:dyDescent="0.2">
      <c r="A9042" s="1">
        <v>3822</v>
      </c>
      <c r="B9042" s="3">
        <v>42700.804861111108</v>
      </c>
      <c r="C9042" t="s">
        <v>34</v>
      </c>
      <c r="D9042">
        <v>1</v>
      </c>
    </row>
    <row r="9043" spans="1:4" x14ac:dyDescent="0.2">
      <c r="A9043" s="1">
        <v>3822</v>
      </c>
      <c r="B9043" s="3">
        <v>42700.804861111108</v>
      </c>
      <c r="C9043" t="s">
        <v>61</v>
      </c>
      <c r="D9043">
        <v>1</v>
      </c>
    </row>
    <row r="9044" spans="1:4" x14ac:dyDescent="0.2">
      <c r="A9044" s="1">
        <v>3822</v>
      </c>
      <c r="B9044" s="3">
        <v>42700.804861111108</v>
      </c>
      <c r="C9044" t="s">
        <v>118</v>
      </c>
      <c r="D9044">
        <v>1</v>
      </c>
    </row>
    <row r="9045" spans="1:4" x14ac:dyDescent="0.2">
      <c r="A9045" s="1">
        <v>3823</v>
      </c>
      <c r="B9045" s="3">
        <v>42700.811805555553</v>
      </c>
      <c r="C9045" t="s">
        <v>12</v>
      </c>
      <c r="D9045">
        <v>1</v>
      </c>
    </row>
    <row r="9046" spans="1:4" x14ac:dyDescent="0.2">
      <c r="A9046" s="1">
        <v>3823</v>
      </c>
      <c r="B9046" s="3">
        <v>42700.811805555553</v>
      </c>
      <c r="C9046" t="s">
        <v>14</v>
      </c>
      <c r="D9046">
        <v>2</v>
      </c>
    </row>
    <row r="9047" spans="1:4" x14ac:dyDescent="0.2">
      <c r="A9047" s="1">
        <v>3823</v>
      </c>
      <c r="B9047" s="3">
        <v>42700.811805555553</v>
      </c>
      <c r="C9047" t="s">
        <v>17</v>
      </c>
      <c r="D9047">
        <v>1</v>
      </c>
    </row>
    <row r="9048" spans="1:4" x14ac:dyDescent="0.2">
      <c r="A9048" s="1">
        <v>3823</v>
      </c>
      <c r="B9048" s="3">
        <v>42700.811805555553</v>
      </c>
      <c r="C9048" t="s">
        <v>61</v>
      </c>
      <c r="D9048">
        <v>1</v>
      </c>
    </row>
    <row r="9049" spans="1:4" x14ac:dyDescent="0.2">
      <c r="A9049" s="1">
        <v>3823</v>
      </c>
      <c r="B9049" s="3">
        <v>42700.811805555553</v>
      </c>
      <c r="C9049" t="s">
        <v>66</v>
      </c>
      <c r="D9049">
        <v>1</v>
      </c>
    </row>
    <row r="9050" spans="1:4" x14ac:dyDescent="0.2">
      <c r="A9050" s="1">
        <v>3823</v>
      </c>
      <c r="B9050" s="3">
        <v>42700.811805555553</v>
      </c>
      <c r="C9050" t="s">
        <v>96</v>
      </c>
      <c r="D9050">
        <v>1</v>
      </c>
    </row>
    <row r="9051" spans="1:4" x14ac:dyDescent="0.2">
      <c r="A9051" s="1">
        <v>3823</v>
      </c>
      <c r="B9051" s="3">
        <v>42700.811805555553</v>
      </c>
      <c r="C9051" t="s">
        <v>118</v>
      </c>
      <c r="D9051">
        <v>1</v>
      </c>
    </row>
    <row r="9052" spans="1:4" x14ac:dyDescent="0.2">
      <c r="A9052" s="1">
        <v>3824</v>
      </c>
      <c r="B9052" s="3">
        <v>42700.825694444444</v>
      </c>
      <c r="C9052" t="s">
        <v>12</v>
      </c>
      <c r="D9052">
        <v>1</v>
      </c>
    </row>
    <row r="9053" spans="1:4" x14ac:dyDescent="0.2">
      <c r="A9053" s="1">
        <v>3824</v>
      </c>
      <c r="B9053" s="3">
        <v>42700.825694444444</v>
      </c>
      <c r="C9053" t="s">
        <v>18</v>
      </c>
      <c r="D9053">
        <v>1</v>
      </c>
    </row>
    <row r="9054" spans="1:4" x14ac:dyDescent="0.2">
      <c r="A9054" s="1">
        <v>3824</v>
      </c>
      <c r="B9054" s="3">
        <v>42700.825694444444</v>
      </c>
      <c r="C9054" t="s">
        <v>17</v>
      </c>
      <c r="D9054">
        <v>1</v>
      </c>
    </row>
    <row r="9055" spans="1:4" x14ac:dyDescent="0.2">
      <c r="A9055" s="1">
        <v>3824</v>
      </c>
      <c r="B9055" s="3">
        <v>42700.825694444444</v>
      </c>
      <c r="C9055" t="s">
        <v>14</v>
      </c>
      <c r="D9055">
        <v>1</v>
      </c>
    </row>
    <row r="9056" spans="1:4" x14ac:dyDescent="0.2">
      <c r="A9056" s="1">
        <v>3824</v>
      </c>
      <c r="B9056" s="3">
        <v>42700.825694444444</v>
      </c>
      <c r="C9056" t="s">
        <v>33</v>
      </c>
      <c r="D9056">
        <v>1</v>
      </c>
    </row>
    <row r="9057" spans="1:4" x14ac:dyDescent="0.2">
      <c r="A9057" s="1">
        <v>3824</v>
      </c>
      <c r="B9057" s="3">
        <v>42700.825694444444</v>
      </c>
      <c r="C9057" t="s">
        <v>95</v>
      </c>
      <c r="D9057">
        <v>1</v>
      </c>
    </row>
    <row r="9058" spans="1:4" x14ac:dyDescent="0.2">
      <c r="A9058" s="1">
        <v>3824</v>
      </c>
      <c r="B9058" s="3">
        <v>42700.825694444444</v>
      </c>
      <c r="C9058" t="s">
        <v>118</v>
      </c>
      <c r="D9058">
        <v>1</v>
      </c>
    </row>
    <row r="9059" spans="1:4" x14ac:dyDescent="0.2">
      <c r="A9059" s="1">
        <v>3824</v>
      </c>
      <c r="B9059" s="3">
        <v>42700.825694444444</v>
      </c>
      <c r="C9059" t="s">
        <v>161</v>
      </c>
      <c r="D9059">
        <v>1</v>
      </c>
    </row>
    <row r="9060" spans="1:4" x14ac:dyDescent="0.2">
      <c r="A9060" s="1">
        <v>3825</v>
      </c>
      <c r="B9060" s="3">
        <v>42700.890972222223</v>
      </c>
      <c r="C9060" t="s">
        <v>13</v>
      </c>
      <c r="D9060">
        <v>2</v>
      </c>
    </row>
    <row r="9061" spans="1:4" x14ac:dyDescent="0.2">
      <c r="A9061" s="1">
        <v>3825</v>
      </c>
      <c r="B9061" s="3">
        <v>42700.890972222223</v>
      </c>
      <c r="C9061" t="s">
        <v>123</v>
      </c>
      <c r="D9061">
        <v>1</v>
      </c>
    </row>
    <row r="9062" spans="1:4" x14ac:dyDescent="0.2">
      <c r="A9062" s="1">
        <v>3825</v>
      </c>
      <c r="B9062" s="3">
        <v>42700.890972222223</v>
      </c>
      <c r="C9062" t="s">
        <v>155</v>
      </c>
      <c r="D9062">
        <v>1</v>
      </c>
    </row>
    <row r="9063" spans="1:4" x14ac:dyDescent="0.2">
      <c r="A9063" s="1">
        <v>3825</v>
      </c>
      <c r="B9063" s="3">
        <v>42700.890972222223</v>
      </c>
      <c r="C9063" t="s">
        <v>156</v>
      </c>
      <c r="D9063">
        <v>1</v>
      </c>
    </row>
    <row r="9064" spans="1:4" x14ac:dyDescent="0.2">
      <c r="A9064" s="1">
        <v>3825</v>
      </c>
      <c r="B9064" s="3">
        <v>42700.890972222223</v>
      </c>
      <c r="C9064" t="s">
        <v>160</v>
      </c>
      <c r="D9064">
        <v>1</v>
      </c>
    </row>
    <row r="9065" spans="1:4" x14ac:dyDescent="0.2">
      <c r="A9065" s="1">
        <v>3825</v>
      </c>
      <c r="B9065" s="3">
        <v>42700.890972222223</v>
      </c>
      <c r="C9065" t="s">
        <v>161</v>
      </c>
      <c r="D9065">
        <v>1</v>
      </c>
    </row>
    <row r="9066" spans="1:4" x14ac:dyDescent="0.2">
      <c r="A9066" s="1">
        <v>3826</v>
      </c>
      <c r="B9066" s="3">
        <v>42701.723611111112</v>
      </c>
      <c r="C9066" t="s">
        <v>18</v>
      </c>
      <c r="D9066">
        <v>1</v>
      </c>
    </row>
    <row r="9067" spans="1:4" x14ac:dyDescent="0.2">
      <c r="A9067" s="1">
        <v>3826</v>
      </c>
      <c r="B9067" s="3">
        <v>42701.723611111112</v>
      </c>
      <c r="C9067" t="s">
        <v>28</v>
      </c>
      <c r="D9067">
        <v>1</v>
      </c>
    </row>
    <row r="9068" spans="1:4" x14ac:dyDescent="0.2">
      <c r="A9068" s="1">
        <v>3826</v>
      </c>
      <c r="B9068" s="3">
        <v>42701.723611111112</v>
      </c>
      <c r="C9068" t="s">
        <v>33</v>
      </c>
      <c r="D9068">
        <v>1</v>
      </c>
    </row>
    <row r="9069" spans="1:4" x14ac:dyDescent="0.2">
      <c r="A9069" s="1">
        <v>3826</v>
      </c>
      <c r="B9069" s="3">
        <v>42701.723611111112</v>
      </c>
      <c r="C9069" t="s">
        <v>110</v>
      </c>
      <c r="D9069">
        <v>1</v>
      </c>
    </row>
    <row r="9070" spans="1:4" x14ac:dyDescent="0.2">
      <c r="A9070" s="1">
        <v>3826</v>
      </c>
      <c r="B9070" s="3">
        <v>42701.723611111112</v>
      </c>
      <c r="C9070" t="s">
        <v>151</v>
      </c>
      <c r="D9070">
        <v>1</v>
      </c>
    </row>
    <row r="9071" spans="1:4" x14ac:dyDescent="0.2">
      <c r="A9071" s="1">
        <v>3827</v>
      </c>
      <c r="B9071" s="3">
        <v>42701.737500000003</v>
      </c>
      <c r="C9071" t="s">
        <v>11</v>
      </c>
      <c r="D9071">
        <v>1</v>
      </c>
    </row>
    <row r="9072" spans="1:4" x14ac:dyDescent="0.2">
      <c r="A9072" s="1">
        <v>3827</v>
      </c>
      <c r="B9072" s="3">
        <v>42701.737500000003</v>
      </c>
      <c r="C9072" t="s">
        <v>14</v>
      </c>
      <c r="D9072">
        <v>1</v>
      </c>
    </row>
    <row r="9073" spans="1:4" x14ac:dyDescent="0.2">
      <c r="A9073" s="1">
        <v>3827</v>
      </c>
      <c r="B9073" s="3">
        <v>42701.737500000003</v>
      </c>
      <c r="C9073" t="s">
        <v>72</v>
      </c>
      <c r="D9073">
        <v>1</v>
      </c>
    </row>
    <row r="9074" spans="1:4" x14ac:dyDescent="0.2">
      <c r="A9074" s="1">
        <v>3827</v>
      </c>
      <c r="B9074" s="3">
        <v>42701.737500000003</v>
      </c>
      <c r="C9074" t="s">
        <v>103</v>
      </c>
      <c r="D9074">
        <v>1</v>
      </c>
    </row>
    <row r="9075" spans="1:4" x14ac:dyDescent="0.2">
      <c r="A9075" s="1">
        <v>3828</v>
      </c>
      <c r="B9075" s="3">
        <v>42701.743750000001</v>
      </c>
      <c r="C9075" t="s">
        <v>17</v>
      </c>
      <c r="D9075">
        <v>1</v>
      </c>
    </row>
    <row r="9076" spans="1:4" x14ac:dyDescent="0.2">
      <c r="A9076" s="1">
        <v>3828</v>
      </c>
      <c r="B9076" s="3">
        <v>42701.743750000001</v>
      </c>
      <c r="C9076" t="s">
        <v>19</v>
      </c>
      <c r="D9076">
        <v>1</v>
      </c>
    </row>
    <row r="9077" spans="1:4" x14ac:dyDescent="0.2">
      <c r="A9077" s="1">
        <v>3828</v>
      </c>
      <c r="B9077" s="3">
        <v>42701.743750000001</v>
      </c>
      <c r="C9077" t="s">
        <v>55</v>
      </c>
      <c r="D9077">
        <v>1</v>
      </c>
    </row>
    <row r="9078" spans="1:4" x14ac:dyDescent="0.2">
      <c r="A9078" s="1">
        <v>3828</v>
      </c>
      <c r="B9078" s="3">
        <v>42701.743750000001</v>
      </c>
      <c r="C9078" t="s">
        <v>96</v>
      </c>
      <c r="D9078">
        <v>1</v>
      </c>
    </row>
    <row r="9079" spans="1:4" x14ac:dyDescent="0.2">
      <c r="A9079" s="1">
        <v>3829</v>
      </c>
      <c r="B9079" s="3">
        <v>42701.747916666667</v>
      </c>
      <c r="C9079" t="s">
        <v>5</v>
      </c>
      <c r="D9079">
        <v>1</v>
      </c>
    </row>
    <row r="9080" spans="1:4" x14ac:dyDescent="0.2">
      <c r="A9080" s="1">
        <v>3829</v>
      </c>
      <c r="B9080" s="3">
        <v>42701.747916666667</v>
      </c>
      <c r="C9080" t="s">
        <v>8</v>
      </c>
      <c r="D9080">
        <v>2</v>
      </c>
    </row>
    <row r="9081" spans="1:4" x14ac:dyDescent="0.2">
      <c r="A9081" s="1">
        <v>3829</v>
      </c>
      <c r="B9081" s="3">
        <v>42701.747916666667</v>
      </c>
      <c r="C9081" t="s">
        <v>32</v>
      </c>
      <c r="D9081">
        <v>1</v>
      </c>
    </row>
    <row r="9082" spans="1:4" x14ac:dyDescent="0.2">
      <c r="A9082" s="1">
        <v>3829</v>
      </c>
      <c r="B9082" s="3">
        <v>42701.747916666667</v>
      </c>
      <c r="C9082" t="s">
        <v>119</v>
      </c>
      <c r="D9082">
        <v>1</v>
      </c>
    </row>
    <row r="9083" spans="1:4" x14ac:dyDescent="0.2">
      <c r="A9083" s="1">
        <v>3829</v>
      </c>
      <c r="B9083" s="3">
        <v>42701.747916666667</v>
      </c>
      <c r="C9083" t="s">
        <v>169</v>
      </c>
      <c r="D9083">
        <v>1</v>
      </c>
    </row>
    <row r="9084" spans="1:4" x14ac:dyDescent="0.2">
      <c r="A9084" s="1">
        <v>3830</v>
      </c>
      <c r="B9084" s="3">
        <v>42701.767361111109</v>
      </c>
      <c r="C9084" t="s">
        <v>17</v>
      </c>
      <c r="D9084">
        <v>1</v>
      </c>
    </row>
    <row r="9085" spans="1:4" x14ac:dyDescent="0.2">
      <c r="A9085" s="1">
        <v>3830</v>
      </c>
      <c r="B9085" s="3">
        <v>42701.767361111109</v>
      </c>
      <c r="C9085" t="s">
        <v>33</v>
      </c>
      <c r="D9085">
        <v>1</v>
      </c>
    </row>
    <row r="9086" spans="1:4" x14ac:dyDescent="0.2">
      <c r="A9086" s="1">
        <v>3830</v>
      </c>
      <c r="B9086" s="3">
        <v>42701.767361111109</v>
      </c>
      <c r="C9086" t="s">
        <v>61</v>
      </c>
      <c r="D9086">
        <v>1</v>
      </c>
    </row>
    <row r="9087" spans="1:4" x14ac:dyDescent="0.2">
      <c r="A9087" s="1">
        <v>3830</v>
      </c>
      <c r="B9087" s="3">
        <v>42701.767361111109</v>
      </c>
      <c r="C9087" t="s">
        <v>91</v>
      </c>
      <c r="D9087">
        <v>1</v>
      </c>
    </row>
    <row r="9088" spans="1:4" x14ac:dyDescent="0.2">
      <c r="A9088" s="1">
        <v>3831</v>
      </c>
      <c r="B9088" s="3">
        <v>42701.771527777775</v>
      </c>
      <c r="C9088" t="s">
        <v>3</v>
      </c>
      <c r="D9088">
        <v>1</v>
      </c>
    </row>
    <row r="9089" spans="1:4" x14ac:dyDescent="0.2">
      <c r="A9089" s="1">
        <v>3831</v>
      </c>
      <c r="B9089" s="3">
        <v>42701.771527777775</v>
      </c>
      <c r="C9089" t="s">
        <v>32</v>
      </c>
      <c r="D9089">
        <v>1</v>
      </c>
    </row>
    <row r="9090" spans="1:4" x14ac:dyDescent="0.2">
      <c r="A9090" s="1">
        <v>3831</v>
      </c>
      <c r="B9090" s="3">
        <v>42701.771527777775</v>
      </c>
      <c r="C9090" t="s">
        <v>57</v>
      </c>
      <c r="D9090">
        <v>1</v>
      </c>
    </row>
    <row r="9091" spans="1:4" x14ac:dyDescent="0.2">
      <c r="A9091" s="1">
        <v>3831</v>
      </c>
      <c r="B9091" s="3">
        <v>42701.771527777775</v>
      </c>
      <c r="C9091" t="s">
        <v>110</v>
      </c>
      <c r="D9091">
        <v>1</v>
      </c>
    </row>
    <row r="9092" spans="1:4" x14ac:dyDescent="0.2">
      <c r="A9092" s="1">
        <v>3832</v>
      </c>
      <c r="B9092" s="3">
        <v>42701.782638888886</v>
      </c>
      <c r="C9092" t="s">
        <v>10</v>
      </c>
      <c r="D9092">
        <v>1</v>
      </c>
    </row>
    <row r="9093" spans="1:4" x14ac:dyDescent="0.2">
      <c r="A9093" s="1">
        <v>3832</v>
      </c>
      <c r="B9093" s="3">
        <v>42701.782638888886</v>
      </c>
      <c r="C9093" t="s">
        <v>14</v>
      </c>
      <c r="D9093">
        <v>1</v>
      </c>
    </row>
    <row r="9094" spans="1:4" x14ac:dyDescent="0.2">
      <c r="A9094" s="1">
        <v>3832</v>
      </c>
      <c r="B9094" s="3">
        <v>42701.782638888886</v>
      </c>
      <c r="C9094" t="s">
        <v>55</v>
      </c>
      <c r="D9094">
        <v>1</v>
      </c>
    </row>
    <row r="9095" spans="1:4" x14ac:dyDescent="0.2">
      <c r="A9095" s="1">
        <v>3832</v>
      </c>
      <c r="B9095" s="3">
        <v>42701.782638888886</v>
      </c>
      <c r="C9095" t="s">
        <v>114</v>
      </c>
      <c r="D9095">
        <v>1</v>
      </c>
    </row>
    <row r="9096" spans="1:4" x14ac:dyDescent="0.2">
      <c r="A9096" s="1">
        <v>3833</v>
      </c>
      <c r="B9096" s="3">
        <v>42701.788194444445</v>
      </c>
      <c r="C9096" t="s">
        <v>10</v>
      </c>
      <c r="D9096">
        <v>2</v>
      </c>
    </row>
    <row r="9097" spans="1:4" x14ac:dyDescent="0.2">
      <c r="A9097" s="1">
        <v>3833</v>
      </c>
      <c r="B9097" s="3">
        <v>42701.788194444445</v>
      </c>
      <c r="C9097" t="s">
        <v>12</v>
      </c>
      <c r="D9097">
        <v>1</v>
      </c>
    </row>
    <row r="9098" spans="1:4" x14ac:dyDescent="0.2">
      <c r="A9098" s="1">
        <v>3833</v>
      </c>
      <c r="B9098" s="3">
        <v>42701.788194444445</v>
      </c>
      <c r="C9098" t="s">
        <v>17</v>
      </c>
      <c r="D9098">
        <v>1</v>
      </c>
    </row>
    <row r="9099" spans="1:4" x14ac:dyDescent="0.2">
      <c r="A9099" s="1">
        <v>3833</v>
      </c>
      <c r="B9099" s="3">
        <v>42701.788194444445</v>
      </c>
      <c r="C9099" t="s">
        <v>19</v>
      </c>
      <c r="D9099">
        <v>1</v>
      </c>
    </row>
    <row r="9100" spans="1:4" x14ac:dyDescent="0.2">
      <c r="A9100" s="1">
        <v>3833</v>
      </c>
      <c r="B9100" s="3">
        <v>42701.788194444445</v>
      </c>
      <c r="C9100" t="s">
        <v>14</v>
      </c>
      <c r="D9100">
        <v>1</v>
      </c>
    </row>
    <row r="9101" spans="1:4" x14ac:dyDescent="0.2">
      <c r="A9101" s="1">
        <v>3833</v>
      </c>
      <c r="B9101" s="3">
        <v>42701.788194444445</v>
      </c>
      <c r="C9101" t="s">
        <v>26</v>
      </c>
      <c r="D9101">
        <v>1</v>
      </c>
    </row>
    <row r="9102" spans="1:4" x14ac:dyDescent="0.2">
      <c r="A9102" s="1">
        <v>3833</v>
      </c>
      <c r="B9102" s="3">
        <v>42701.788194444445</v>
      </c>
      <c r="C9102" t="s">
        <v>45</v>
      </c>
      <c r="D9102">
        <v>1</v>
      </c>
    </row>
    <row r="9103" spans="1:4" x14ac:dyDescent="0.2">
      <c r="A9103" s="1">
        <v>3833</v>
      </c>
      <c r="B9103" s="3">
        <v>42701.788194444445</v>
      </c>
      <c r="C9103" t="s">
        <v>78</v>
      </c>
      <c r="D9103">
        <v>1</v>
      </c>
    </row>
    <row r="9104" spans="1:4" x14ac:dyDescent="0.2">
      <c r="A9104" s="1">
        <v>3833</v>
      </c>
      <c r="B9104" s="3">
        <v>42701.788194444445</v>
      </c>
      <c r="C9104" t="s">
        <v>65</v>
      </c>
      <c r="D9104">
        <v>1</v>
      </c>
    </row>
    <row r="9105" spans="1:4" x14ac:dyDescent="0.2">
      <c r="A9105" s="1">
        <v>3833</v>
      </c>
      <c r="B9105" s="3">
        <v>42701.788194444445</v>
      </c>
      <c r="C9105" t="s">
        <v>88</v>
      </c>
      <c r="D9105">
        <v>1</v>
      </c>
    </row>
    <row r="9106" spans="1:4" x14ac:dyDescent="0.2">
      <c r="A9106" s="1">
        <v>3833</v>
      </c>
      <c r="B9106" s="3">
        <v>42701.788194444445</v>
      </c>
      <c r="C9106" t="s">
        <v>96</v>
      </c>
      <c r="D9106">
        <v>1</v>
      </c>
    </row>
    <row r="9107" spans="1:4" x14ac:dyDescent="0.2">
      <c r="A9107" s="1">
        <v>3834</v>
      </c>
      <c r="B9107" s="3">
        <v>42701.792361111111</v>
      </c>
      <c r="C9107" t="s">
        <v>13</v>
      </c>
      <c r="D9107">
        <v>1</v>
      </c>
    </row>
    <row r="9108" spans="1:4" x14ac:dyDescent="0.2">
      <c r="A9108" s="1">
        <v>3834</v>
      </c>
      <c r="B9108" s="3">
        <v>42701.792361111111</v>
      </c>
      <c r="C9108" t="s">
        <v>17</v>
      </c>
      <c r="D9108">
        <v>1</v>
      </c>
    </row>
    <row r="9109" spans="1:4" x14ac:dyDescent="0.2">
      <c r="A9109" s="1">
        <v>3834</v>
      </c>
      <c r="B9109" s="3">
        <v>42701.792361111111</v>
      </c>
      <c r="C9109" t="s">
        <v>46</v>
      </c>
      <c r="D9109">
        <v>2</v>
      </c>
    </row>
    <row r="9110" spans="1:4" x14ac:dyDescent="0.2">
      <c r="A9110" s="1">
        <v>3834</v>
      </c>
      <c r="B9110" s="3">
        <v>42701.792361111111</v>
      </c>
      <c r="C9110" t="s">
        <v>58</v>
      </c>
      <c r="D9110">
        <v>1</v>
      </c>
    </row>
    <row r="9111" spans="1:4" x14ac:dyDescent="0.2">
      <c r="A9111" s="1">
        <v>3834</v>
      </c>
      <c r="B9111" s="3">
        <v>42701.792361111111</v>
      </c>
      <c r="C9111" t="s">
        <v>63</v>
      </c>
      <c r="D9111">
        <v>1</v>
      </c>
    </row>
    <row r="9112" spans="1:4" x14ac:dyDescent="0.2">
      <c r="A9112" s="1">
        <v>3834</v>
      </c>
      <c r="B9112" s="3">
        <v>42701.792361111111</v>
      </c>
      <c r="C9112" t="s">
        <v>78</v>
      </c>
      <c r="D9112">
        <v>1</v>
      </c>
    </row>
    <row r="9113" spans="1:4" x14ac:dyDescent="0.2">
      <c r="A9113" s="1">
        <v>3834</v>
      </c>
      <c r="B9113" s="3">
        <v>42701.792361111111</v>
      </c>
      <c r="C9113" t="s">
        <v>95</v>
      </c>
      <c r="D9113">
        <v>1</v>
      </c>
    </row>
    <row r="9114" spans="1:4" x14ac:dyDescent="0.2">
      <c r="A9114" s="1">
        <v>3835</v>
      </c>
      <c r="B9114" s="3">
        <v>42701.802777777775</v>
      </c>
      <c r="C9114" t="s">
        <v>12</v>
      </c>
      <c r="D9114">
        <v>1</v>
      </c>
    </row>
    <row r="9115" spans="1:4" x14ac:dyDescent="0.2">
      <c r="A9115" s="1">
        <v>3835</v>
      </c>
      <c r="B9115" s="3">
        <v>42701.802777777775</v>
      </c>
      <c r="C9115" t="s">
        <v>17</v>
      </c>
      <c r="D9115">
        <v>1</v>
      </c>
    </row>
    <row r="9116" spans="1:4" x14ac:dyDescent="0.2">
      <c r="A9116" s="1">
        <v>3835</v>
      </c>
      <c r="B9116" s="3">
        <v>42701.802777777775</v>
      </c>
      <c r="C9116" t="s">
        <v>19</v>
      </c>
      <c r="D9116">
        <v>1</v>
      </c>
    </row>
    <row r="9117" spans="1:4" x14ac:dyDescent="0.2">
      <c r="A9117" s="1">
        <v>3835</v>
      </c>
      <c r="B9117" s="3">
        <v>42701.802777777775</v>
      </c>
      <c r="C9117" t="s">
        <v>45</v>
      </c>
      <c r="D9117">
        <v>1</v>
      </c>
    </row>
    <row r="9118" spans="1:4" x14ac:dyDescent="0.2">
      <c r="A9118" s="1">
        <v>3835</v>
      </c>
      <c r="B9118" s="3">
        <v>42701.802777777775</v>
      </c>
      <c r="C9118" t="s">
        <v>33</v>
      </c>
      <c r="D9118">
        <v>1</v>
      </c>
    </row>
    <row r="9119" spans="1:4" x14ac:dyDescent="0.2">
      <c r="A9119" s="1">
        <v>3835</v>
      </c>
      <c r="B9119" s="3">
        <v>42701.802777777775</v>
      </c>
      <c r="C9119" t="s">
        <v>88</v>
      </c>
      <c r="D9119">
        <v>1</v>
      </c>
    </row>
    <row r="9120" spans="1:4" x14ac:dyDescent="0.2">
      <c r="A9120" s="1">
        <v>3835</v>
      </c>
      <c r="B9120" s="3">
        <v>42701.802777777775</v>
      </c>
      <c r="C9120" t="s">
        <v>96</v>
      </c>
      <c r="D9120">
        <v>1</v>
      </c>
    </row>
    <row r="9121" spans="1:4" x14ac:dyDescent="0.2">
      <c r="A9121" s="1">
        <v>3836</v>
      </c>
      <c r="B9121" s="3">
        <v>42701.845833333333</v>
      </c>
      <c r="C9121" t="s">
        <v>78</v>
      </c>
      <c r="D9121">
        <v>1</v>
      </c>
    </row>
    <row r="9122" spans="1:4" x14ac:dyDescent="0.2">
      <c r="A9122" s="1">
        <v>3836</v>
      </c>
      <c r="B9122" s="3">
        <v>42701.845833333333</v>
      </c>
      <c r="C9122" t="s">
        <v>155</v>
      </c>
      <c r="D9122">
        <v>1</v>
      </c>
    </row>
    <row r="9123" spans="1:4" x14ac:dyDescent="0.2">
      <c r="A9123" s="1">
        <v>3837</v>
      </c>
      <c r="B9123" s="3">
        <v>42702.755555555559</v>
      </c>
      <c r="C9123" t="s">
        <v>12</v>
      </c>
      <c r="D9123">
        <v>1</v>
      </c>
    </row>
    <row r="9124" spans="1:4" x14ac:dyDescent="0.2">
      <c r="A9124" s="1">
        <v>3837</v>
      </c>
      <c r="B9124" s="3">
        <v>42702.755555555559</v>
      </c>
      <c r="C9124" t="s">
        <v>19</v>
      </c>
      <c r="D9124">
        <v>1</v>
      </c>
    </row>
    <row r="9125" spans="1:4" x14ac:dyDescent="0.2">
      <c r="A9125" s="1">
        <v>3837</v>
      </c>
      <c r="B9125" s="3">
        <v>42702.755555555559</v>
      </c>
      <c r="C9125" t="s">
        <v>17</v>
      </c>
      <c r="D9125">
        <v>1</v>
      </c>
    </row>
    <row r="9126" spans="1:4" x14ac:dyDescent="0.2">
      <c r="A9126" s="1">
        <v>3837</v>
      </c>
      <c r="B9126" s="3">
        <v>42702.755555555559</v>
      </c>
      <c r="C9126" t="s">
        <v>33</v>
      </c>
      <c r="D9126">
        <v>1</v>
      </c>
    </row>
    <row r="9127" spans="1:4" x14ac:dyDescent="0.2">
      <c r="A9127" s="1">
        <v>3837</v>
      </c>
      <c r="B9127" s="3">
        <v>42702.755555555559</v>
      </c>
      <c r="C9127" t="s">
        <v>86</v>
      </c>
      <c r="D9127">
        <v>1</v>
      </c>
    </row>
    <row r="9128" spans="1:4" x14ac:dyDescent="0.2">
      <c r="A9128" s="1">
        <v>3837</v>
      </c>
      <c r="B9128" s="3">
        <v>42702.755555555559</v>
      </c>
      <c r="C9128" t="s">
        <v>96</v>
      </c>
      <c r="D9128">
        <v>1</v>
      </c>
    </row>
    <row r="9129" spans="1:4" x14ac:dyDescent="0.2">
      <c r="A9129" s="1">
        <v>3838</v>
      </c>
      <c r="B9129" s="3">
        <v>42702.853472222225</v>
      </c>
      <c r="C9129" t="s">
        <v>10</v>
      </c>
      <c r="D9129">
        <v>1</v>
      </c>
    </row>
    <row r="9130" spans="1:4" x14ac:dyDescent="0.2">
      <c r="A9130" s="1">
        <v>3838</v>
      </c>
      <c r="B9130" s="3">
        <v>42702.853472222225</v>
      </c>
      <c r="C9130" t="s">
        <v>12</v>
      </c>
      <c r="D9130">
        <v>1</v>
      </c>
    </row>
    <row r="9131" spans="1:4" x14ac:dyDescent="0.2">
      <c r="A9131" s="1">
        <v>3838</v>
      </c>
      <c r="B9131" s="3">
        <v>42702.853472222225</v>
      </c>
      <c r="C9131" t="s">
        <v>58</v>
      </c>
      <c r="D9131">
        <v>1</v>
      </c>
    </row>
    <row r="9132" spans="1:4" x14ac:dyDescent="0.2">
      <c r="A9132" s="1">
        <v>3838</v>
      </c>
      <c r="B9132" s="3">
        <v>42702.853472222225</v>
      </c>
      <c r="C9132" t="s">
        <v>108</v>
      </c>
      <c r="D9132">
        <v>1</v>
      </c>
    </row>
    <row r="9133" spans="1:4" x14ac:dyDescent="0.2">
      <c r="A9133" s="1">
        <v>3838</v>
      </c>
      <c r="B9133" s="3">
        <v>42702.853472222225</v>
      </c>
      <c r="C9133" t="s">
        <v>127</v>
      </c>
      <c r="D9133">
        <v>1</v>
      </c>
    </row>
    <row r="9134" spans="1:4" x14ac:dyDescent="0.2">
      <c r="A9134" s="1">
        <v>3839</v>
      </c>
      <c r="B9134" s="3">
        <v>42702.85833333333</v>
      </c>
      <c r="C9134" t="s">
        <v>10</v>
      </c>
      <c r="D9134">
        <v>1</v>
      </c>
    </row>
    <row r="9135" spans="1:4" x14ac:dyDescent="0.2">
      <c r="A9135" s="1">
        <v>3839</v>
      </c>
      <c r="B9135" s="3">
        <v>42702.85833333333</v>
      </c>
      <c r="C9135" t="s">
        <v>12</v>
      </c>
      <c r="D9135">
        <v>1</v>
      </c>
    </row>
    <row r="9136" spans="1:4" x14ac:dyDescent="0.2">
      <c r="A9136" s="1">
        <v>3839</v>
      </c>
      <c r="B9136" s="3">
        <v>42702.85833333333</v>
      </c>
      <c r="C9136" t="s">
        <v>58</v>
      </c>
      <c r="D9136">
        <v>1</v>
      </c>
    </row>
    <row r="9137" spans="1:4" x14ac:dyDescent="0.2">
      <c r="A9137" s="1">
        <v>3839</v>
      </c>
      <c r="B9137" s="3">
        <v>42702.85833333333</v>
      </c>
      <c r="C9137" t="s">
        <v>108</v>
      </c>
      <c r="D9137">
        <v>1</v>
      </c>
    </row>
    <row r="9138" spans="1:4" x14ac:dyDescent="0.2">
      <c r="A9138" s="1">
        <v>3839</v>
      </c>
      <c r="B9138" s="3">
        <v>42702.85833333333</v>
      </c>
      <c r="C9138" t="s">
        <v>127</v>
      </c>
      <c r="D9138">
        <v>1</v>
      </c>
    </row>
    <row r="9139" spans="1:4" x14ac:dyDescent="0.2">
      <c r="A9139" s="1">
        <v>3840</v>
      </c>
      <c r="B9139" s="3">
        <v>42702.861111111109</v>
      </c>
      <c r="C9139" t="s">
        <v>10</v>
      </c>
      <c r="D9139">
        <v>1</v>
      </c>
    </row>
    <row r="9140" spans="1:4" x14ac:dyDescent="0.2">
      <c r="A9140" s="1">
        <v>3840</v>
      </c>
      <c r="B9140" s="3">
        <v>42702.861111111109</v>
      </c>
      <c r="C9140" t="s">
        <v>12</v>
      </c>
      <c r="D9140">
        <v>1</v>
      </c>
    </row>
    <row r="9141" spans="1:4" x14ac:dyDescent="0.2">
      <c r="A9141" s="1">
        <v>3840</v>
      </c>
      <c r="B9141" s="3">
        <v>42702.861111111109</v>
      </c>
      <c r="C9141" t="s">
        <v>58</v>
      </c>
      <c r="D9141">
        <v>1</v>
      </c>
    </row>
    <row r="9142" spans="1:4" x14ac:dyDescent="0.2">
      <c r="A9142" s="1">
        <v>3840</v>
      </c>
      <c r="B9142" s="3">
        <v>42702.861111111109</v>
      </c>
      <c r="C9142" t="s">
        <v>108</v>
      </c>
      <c r="D9142">
        <v>1</v>
      </c>
    </row>
    <row r="9143" spans="1:4" x14ac:dyDescent="0.2">
      <c r="A9143" s="1">
        <v>3840</v>
      </c>
      <c r="B9143" s="3">
        <v>42702.861111111109</v>
      </c>
      <c r="C9143" t="s">
        <v>127</v>
      </c>
      <c r="D9143">
        <v>1</v>
      </c>
    </row>
    <row r="9144" spans="1:4" x14ac:dyDescent="0.2">
      <c r="A9144" s="1">
        <v>3841</v>
      </c>
      <c r="B9144" s="3">
        <v>42703.712500000001</v>
      </c>
      <c r="C9144" t="s">
        <v>17</v>
      </c>
      <c r="D9144">
        <v>1</v>
      </c>
    </row>
    <row r="9145" spans="1:4" x14ac:dyDescent="0.2">
      <c r="A9145" s="1">
        <v>3841</v>
      </c>
      <c r="B9145" s="3">
        <v>42703.712500000001</v>
      </c>
      <c r="C9145" t="s">
        <v>19</v>
      </c>
      <c r="D9145">
        <v>1</v>
      </c>
    </row>
    <row r="9146" spans="1:4" x14ac:dyDescent="0.2">
      <c r="A9146" s="1">
        <v>3841</v>
      </c>
      <c r="B9146" s="3">
        <v>42703.712500000001</v>
      </c>
      <c r="C9146" t="s">
        <v>24</v>
      </c>
      <c r="D9146">
        <v>1</v>
      </c>
    </row>
    <row r="9147" spans="1:4" x14ac:dyDescent="0.2">
      <c r="A9147" s="1">
        <v>3841</v>
      </c>
      <c r="B9147" s="3">
        <v>42703.712500000001</v>
      </c>
      <c r="C9147" t="s">
        <v>28</v>
      </c>
      <c r="D9147">
        <v>1</v>
      </c>
    </row>
    <row r="9148" spans="1:4" x14ac:dyDescent="0.2">
      <c r="A9148" s="1">
        <v>3841</v>
      </c>
      <c r="B9148" s="3">
        <v>42703.712500000001</v>
      </c>
      <c r="C9148" t="s">
        <v>30</v>
      </c>
      <c r="D9148">
        <v>1</v>
      </c>
    </row>
    <row r="9149" spans="1:4" x14ac:dyDescent="0.2">
      <c r="A9149" s="1">
        <v>3841</v>
      </c>
      <c r="B9149" s="3">
        <v>42703.712500000001</v>
      </c>
      <c r="C9149" t="s">
        <v>95</v>
      </c>
      <c r="D9149">
        <v>1</v>
      </c>
    </row>
    <row r="9150" spans="1:4" x14ac:dyDescent="0.2">
      <c r="A9150" s="1">
        <v>3841</v>
      </c>
      <c r="B9150" s="3">
        <v>42703.712500000001</v>
      </c>
      <c r="C9150" t="s">
        <v>89</v>
      </c>
      <c r="D9150">
        <v>1</v>
      </c>
    </row>
    <row r="9151" spans="1:4" x14ac:dyDescent="0.2">
      <c r="A9151" s="1">
        <v>3842</v>
      </c>
      <c r="B9151" s="3">
        <v>42703.78402777778</v>
      </c>
      <c r="C9151" t="s">
        <v>35</v>
      </c>
      <c r="D9151">
        <v>1</v>
      </c>
    </row>
    <row r="9152" spans="1:4" x14ac:dyDescent="0.2">
      <c r="A9152" s="1">
        <v>3842</v>
      </c>
      <c r="B9152" s="3">
        <v>42703.78402777778</v>
      </c>
      <c r="C9152" t="s">
        <v>40</v>
      </c>
      <c r="D9152">
        <v>1</v>
      </c>
    </row>
    <row r="9153" spans="1:4" x14ac:dyDescent="0.2">
      <c r="A9153" s="1">
        <v>3842</v>
      </c>
      <c r="B9153" s="3">
        <v>42703.78402777778</v>
      </c>
      <c r="C9153" t="s">
        <v>89</v>
      </c>
      <c r="D9153">
        <v>1</v>
      </c>
    </row>
    <row r="9154" spans="1:4" x14ac:dyDescent="0.2">
      <c r="A9154" s="1">
        <v>3842</v>
      </c>
      <c r="B9154" s="3">
        <v>42703.78402777778</v>
      </c>
      <c r="C9154" t="s">
        <v>97</v>
      </c>
      <c r="D9154">
        <v>1</v>
      </c>
    </row>
    <row r="9155" spans="1:4" x14ac:dyDescent="0.2">
      <c r="A9155" s="1">
        <v>3843</v>
      </c>
      <c r="B9155" s="3">
        <v>42703.836111111108</v>
      </c>
      <c r="C9155" t="s">
        <v>10</v>
      </c>
      <c r="D9155">
        <v>2</v>
      </c>
    </row>
    <row r="9156" spans="1:4" x14ac:dyDescent="0.2">
      <c r="A9156" s="1">
        <v>3843</v>
      </c>
      <c r="B9156" s="3">
        <v>42703.836111111108</v>
      </c>
      <c r="C9156" t="s">
        <v>12</v>
      </c>
      <c r="D9156">
        <v>1</v>
      </c>
    </row>
    <row r="9157" spans="1:4" x14ac:dyDescent="0.2">
      <c r="A9157" s="1">
        <v>3843</v>
      </c>
      <c r="B9157" s="3">
        <v>42703.836111111108</v>
      </c>
      <c r="C9157" t="s">
        <v>38</v>
      </c>
      <c r="D9157">
        <v>1</v>
      </c>
    </row>
    <row r="9158" spans="1:4" x14ac:dyDescent="0.2">
      <c r="A9158" s="1">
        <v>3843</v>
      </c>
      <c r="B9158" s="3">
        <v>42703.836111111108</v>
      </c>
      <c r="C9158" t="s">
        <v>76</v>
      </c>
      <c r="D9158">
        <v>1</v>
      </c>
    </row>
    <row r="9159" spans="1:4" x14ac:dyDescent="0.2">
      <c r="A9159" s="1">
        <v>3843</v>
      </c>
      <c r="B9159" s="3">
        <v>42703.836111111108</v>
      </c>
      <c r="C9159" t="s">
        <v>78</v>
      </c>
      <c r="D9159">
        <v>1</v>
      </c>
    </row>
    <row r="9160" spans="1:4" x14ac:dyDescent="0.2">
      <c r="A9160" s="1">
        <v>3844</v>
      </c>
      <c r="B9160" s="3">
        <v>42703.886111111111</v>
      </c>
      <c r="C9160" t="s">
        <v>36</v>
      </c>
      <c r="D9160">
        <v>1</v>
      </c>
    </row>
    <row r="9161" spans="1:4" x14ac:dyDescent="0.2">
      <c r="A9161" s="1">
        <v>3844</v>
      </c>
      <c r="B9161" s="3">
        <v>42703.886111111111</v>
      </c>
      <c r="C9161" t="s">
        <v>80</v>
      </c>
      <c r="D9161">
        <v>1</v>
      </c>
    </row>
    <row r="9162" spans="1:4" x14ac:dyDescent="0.2">
      <c r="A9162" s="1">
        <v>3844</v>
      </c>
      <c r="B9162" s="3">
        <v>42703.886111111111</v>
      </c>
      <c r="C9162" t="s">
        <v>113</v>
      </c>
      <c r="D9162">
        <v>1</v>
      </c>
    </row>
    <row r="9163" spans="1:4" x14ac:dyDescent="0.2">
      <c r="A9163" s="1">
        <v>3844</v>
      </c>
      <c r="B9163" s="3">
        <v>42703.886111111111</v>
      </c>
      <c r="C9163" t="s">
        <v>126</v>
      </c>
      <c r="D9163">
        <v>1</v>
      </c>
    </row>
    <row r="9164" spans="1:4" x14ac:dyDescent="0.2">
      <c r="A9164" s="1">
        <v>3844</v>
      </c>
      <c r="B9164" s="3">
        <v>42703.886111111111</v>
      </c>
      <c r="C9164" t="s">
        <v>155</v>
      </c>
      <c r="D9164">
        <v>1</v>
      </c>
    </row>
    <row r="9165" spans="1:4" x14ac:dyDescent="0.2">
      <c r="A9165" s="1">
        <v>3847</v>
      </c>
      <c r="B9165" s="3">
        <v>42704.703472222223</v>
      </c>
      <c r="C9165" t="s">
        <v>3</v>
      </c>
      <c r="D9165">
        <v>1</v>
      </c>
    </row>
    <row r="9166" spans="1:4" x14ac:dyDescent="0.2">
      <c r="A9166" s="1">
        <v>3847</v>
      </c>
      <c r="B9166" s="3">
        <v>42704.703472222223</v>
      </c>
      <c r="C9166" t="s">
        <v>10</v>
      </c>
      <c r="D9166">
        <v>2</v>
      </c>
    </row>
    <row r="9167" spans="1:4" x14ac:dyDescent="0.2">
      <c r="A9167" s="1">
        <v>3847</v>
      </c>
      <c r="B9167" s="3">
        <v>42704.703472222223</v>
      </c>
      <c r="C9167" t="s">
        <v>22</v>
      </c>
      <c r="D9167">
        <v>1</v>
      </c>
    </row>
    <row r="9168" spans="1:4" x14ac:dyDescent="0.2">
      <c r="A9168" s="1">
        <v>3847</v>
      </c>
      <c r="B9168" s="3">
        <v>42704.703472222223</v>
      </c>
      <c r="C9168" t="s">
        <v>39</v>
      </c>
      <c r="D9168">
        <v>1</v>
      </c>
    </row>
    <row r="9169" spans="1:4" x14ac:dyDescent="0.2">
      <c r="A9169" s="1">
        <v>3847</v>
      </c>
      <c r="B9169" s="3">
        <v>42704.703472222223</v>
      </c>
      <c r="C9169" t="s">
        <v>78</v>
      </c>
      <c r="D9169">
        <v>1</v>
      </c>
    </row>
    <row r="9170" spans="1:4" x14ac:dyDescent="0.2">
      <c r="A9170" s="1">
        <v>3848</v>
      </c>
      <c r="B9170" s="3">
        <v>42704.729861111111</v>
      </c>
      <c r="C9170" t="s">
        <v>8</v>
      </c>
      <c r="D9170">
        <v>1</v>
      </c>
    </row>
    <row r="9171" spans="1:4" x14ac:dyDescent="0.2">
      <c r="A9171" s="1">
        <v>3848</v>
      </c>
      <c r="B9171" s="3">
        <v>42704.729861111111</v>
      </c>
      <c r="C9171" t="s">
        <v>61</v>
      </c>
      <c r="D9171">
        <v>1</v>
      </c>
    </row>
    <row r="9172" spans="1:4" x14ac:dyDescent="0.2">
      <c r="A9172" s="1">
        <v>3848</v>
      </c>
      <c r="B9172" s="3">
        <v>42704.729861111111</v>
      </c>
      <c r="C9172" t="s">
        <v>90</v>
      </c>
      <c r="D9172">
        <v>1</v>
      </c>
    </row>
    <row r="9173" spans="1:4" x14ac:dyDescent="0.2">
      <c r="A9173" s="1">
        <v>3848</v>
      </c>
      <c r="B9173" s="3">
        <v>42704.729861111111</v>
      </c>
      <c r="C9173" t="s">
        <v>99</v>
      </c>
      <c r="D9173">
        <v>1</v>
      </c>
    </row>
    <row r="9174" spans="1:4" x14ac:dyDescent="0.2">
      <c r="A9174" s="1">
        <v>3849</v>
      </c>
      <c r="B9174" s="3">
        <v>42704.737500000003</v>
      </c>
      <c r="C9174" t="s">
        <v>5</v>
      </c>
      <c r="D9174">
        <v>2</v>
      </c>
    </row>
    <row r="9175" spans="1:4" x14ac:dyDescent="0.2">
      <c r="A9175" s="1">
        <v>3849</v>
      </c>
      <c r="B9175" s="3">
        <v>42704.737500000003</v>
      </c>
      <c r="C9175" t="s">
        <v>3</v>
      </c>
      <c r="D9175">
        <v>1</v>
      </c>
    </row>
    <row r="9176" spans="1:4" x14ac:dyDescent="0.2">
      <c r="A9176" s="1">
        <v>3849</v>
      </c>
      <c r="B9176" s="3">
        <v>42704.737500000003</v>
      </c>
      <c r="C9176" t="s">
        <v>7</v>
      </c>
      <c r="D9176">
        <v>1</v>
      </c>
    </row>
    <row r="9177" spans="1:4" x14ac:dyDescent="0.2">
      <c r="A9177" s="1">
        <v>3849</v>
      </c>
      <c r="B9177" s="3">
        <v>42704.737500000003</v>
      </c>
      <c r="C9177" t="s">
        <v>8</v>
      </c>
      <c r="D9177">
        <v>5</v>
      </c>
    </row>
    <row r="9178" spans="1:4" x14ac:dyDescent="0.2">
      <c r="A9178" s="1">
        <v>3849</v>
      </c>
      <c r="B9178" s="3">
        <v>42704.737500000003</v>
      </c>
      <c r="C9178" t="s">
        <v>9</v>
      </c>
      <c r="D9178">
        <v>3</v>
      </c>
    </row>
    <row r="9179" spans="1:4" x14ac:dyDescent="0.2">
      <c r="A9179" s="1">
        <v>3849</v>
      </c>
      <c r="B9179" s="3">
        <v>42704.737500000003</v>
      </c>
      <c r="C9179" t="s">
        <v>10</v>
      </c>
      <c r="D9179">
        <v>4</v>
      </c>
    </row>
    <row r="9180" spans="1:4" x14ac:dyDescent="0.2">
      <c r="A9180" s="1">
        <v>3849</v>
      </c>
      <c r="B9180" s="3">
        <v>42704.737500000003</v>
      </c>
      <c r="C9180" t="s">
        <v>12</v>
      </c>
      <c r="D9180">
        <v>2</v>
      </c>
    </row>
    <row r="9181" spans="1:4" x14ac:dyDescent="0.2">
      <c r="A9181" s="1">
        <v>3849</v>
      </c>
      <c r="B9181" s="3">
        <v>42704.737500000003</v>
      </c>
      <c r="C9181" t="s">
        <v>17</v>
      </c>
      <c r="D9181">
        <v>3</v>
      </c>
    </row>
    <row r="9182" spans="1:4" x14ac:dyDescent="0.2">
      <c r="A9182" s="1">
        <v>3849</v>
      </c>
      <c r="B9182" s="3">
        <v>42704.737500000003</v>
      </c>
      <c r="C9182" t="s">
        <v>14</v>
      </c>
      <c r="D9182">
        <v>1</v>
      </c>
    </row>
    <row r="9183" spans="1:4" x14ac:dyDescent="0.2">
      <c r="A9183" s="1">
        <v>3849</v>
      </c>
      <c r="B9183" s="3">
        <v>42704.737500000003</v>
      </c>
      <c r="C9183" t="s">
        <v>19</v>
      </c>
      <c r="D9183">
        <v>1</v>
      </c>
    </row>
    <row r="9184" spans="1:4" x14ac:dyDescent="0.2">
      <c r="A9184" s="1">
        <v>3849</v>
      </c>
      <c r="B9184" s="3">
        <v>42704.737500000003</v>
      </c>
      <c r="C9184" t="s">
        <v>15</v>
      </c>
      <c r="D9184">
        <v>2</v>
      </c>
    </row>
    <row r="9185" spans="1:4" x14ac:dyDescent="0.2">
      <c r="A9185" s="1">
        <v>3849</v>
      </c>
      <c r="B9185" s="3">
        <v>42704.737500000003</v>
      </c>
      <c r="C9185" t="s">
        <v>18</v>
      </c>
      <c r="D9185">
        <v>2</v>
      </c>
    </row>
    <row r="9186" spans="1:4" x14ac:dyDescent="0.2">
      <c r="A9186" s="1">
        <v>3849</v>
      </c>
      <c r="B9186" s="3">
        <v>42704.737500000003</v>
      </c>
      <c r="C9186" t="s">
        <v>32</v>
      </c>
      <c r="D9186">
        <v>2</v>
      </c>
    </row>
    <row r="9187" spans="1:4" x14ac:dyDescent="0.2">
      <c r="A9187" s="1">
        <v>3849</v>
      </c>
      <c r="B9187" s="3">
        <v>42704.737500000003</v>
      </c>
      <c r="C9187" t="s">
        <v>33</v>
      </c>
      <c r="D9187">
        <v>2</v>
      </c>
    </row>
    <row r="9188" spans="1:4" x14ac:dyDescent="0.2">
      <c r="A9188" s="1">
        <v>3849</v>
      </c>
      <c r="B9188" s="3">
        <v>42704.737500000003</v>
      </c>
      <c r="C9188" t="s">
        <v>27</v>
      </c>
      <c r="D9188">
        <v>2</v>
      </c>
    </row>
    <row r="9189" spans="1:4" x14ac:dyDescent="0.2">
      <c r="A9189" s="1">
        <v>3849</v>
      </c>
      <c r="B9189" s="3">
        <v>42704.737500000003</v>
      </c>
      <c r="C9189" t="s">
        <v>61</v>
      </c>
      <c r="D9189">
        <v>1</v>
      </c>
    </row>
    <row r="9190" spans="1:4" x14ac:dyDescent="0.2">
      <c r="A9190" s="1">
        <v>3849</v>
      </c>
      <c r="B9190" s="3">
        <v>42704.737500000003</v>
      </c>
      <c r="C9190" t="s">
        <v>63</v>
      </c>
      <c r="D9190">
        <v>1</v>
      </c>
    </row>
    <row r="9191" spans="1:4" x14ac:dyDescent="0.2">
      <c r="A9191" s="1">
        <v>3849</v>
      </c>
      <c r="B9191" s="3">
        <v>42704.737500000003</v>
      </c>
      <c r="C9191" t="s">
        <v>78</v>
      </c>
      <c r="D9191">
        <v>1</v>
      </c>
    </row>
    <row r="9192" spans="1:4" x14ac:dyDescent="0.2">
      <c r="A9192" s="1">
        <v>3849</v>
      </c>
      <c r="B9192" s="3">
        <v>42704.737500000003</v>
      </c>
      <c r="C9192" t="s">
        <v>64</v>
      </c>
      <c r="D9192">
        <v>1</v>
      </c>
    </row>
    <row r="9193" spans="1:4" x14ac:dyDescent="0.2">
      <c r="A9193" s="1">
        <v>3849</v>
      </c>
      <c r="B9193" s="3">
        <v>42704.737500000003</v>
      </c>
      <c r="C9193" t="s">
        <v>87</v>
      </c>
      <c r="D9193">
        <v>3</v>
      </c>
    </row>
    <row r="9194" spans="1:4" x14ac:dyDescent="0.2">
      <c r="A9194" s="1">
        <v>3849</v>
      </c>
      <c r="B9194" s="3">
        <v>42704.737500000003</v>
      </c>
      <c r="C9194" t="s">
        <v>88</v>
      </c>
      <c r="D9194">
        <v>1</v>
      </c>
    </row>
    <row r="9195" spans="1:4" x14ac:dyDescent="0.2">
      <c r="A9195" s="1">
        <v>3849</v>
      </c>
      <c r="B9195" s="3">
        <v>42704.737500000003</v>
      </c>
      <c r="C9195" t="s">
        <v>96</v>
      </c>
      <c r="D9195">
        <v>1</v>
      </c>
    </row>
    <row r="9196" spans="1:4" x14ac:dyDescent="0.2">
      <c r="A9196" s="1">
        <v>3849</v>
      </c>
      <c r="B9196" s="3">
        <v>42704.737500000003</v>
      </c>
      <c r="C9196" t="s">
        <v>103</v>
      </c>
      <c r="D9196">
        <v>1</v>
      </c>
    </row>
    <row r="9197" spans="1:4" x14ac:dyDescent="0.2">
      <c r="A9197" s="1">
        <v>3849</v>
      </c>
      <c r="B9197" s="3">
        <v>42704.737500000003</v>
      </c>
      <c r="C9197" t="s">
        <v>118</v>
      </c>
      <c r="D9197">
        <v>1</v>
      </c>
    </row>
    <row r="9198" spans="1:4" x14ac:dyDescent="0.2">
      <c r="A9198" s="1">
        <v>3850</v>
      </c>
      <c r="B9198" s="3">
        <v>42704.750694444447</v>
      </c>
      <c r="C9198" t="s">
        <v>17</v>
      </c>
      <c r="D9198">
        <v>1</v>
      </c>
    </row>
    <row r="9199" spans="1:4" x14ac:dyDescent="0.2">
      <c r="A9199" s="1">
        <v>3850</v>
      </c>
      <c r="B9199" s="3">
        <v>42704.750694444447</v>
      </c>
      <c r="C9199" t="s">
        <v>15</v>
      </c>
      <c r="D9199">
        <v>2</v>
      </c>
    </row>
    <row r="9200" spans="1:4" x14ac:dyDescent="0.2">
      <c r="A9200" s="1">
        <v>3850</v>
      </c>
      <c r="B9200" s="3">
        <v>42704.750694444447</v>
      </c>
      <c r="C9200" t="s">
        <v>58</v>
      </c>
      <c r="D9200">
        <v>1</v>
      </c>
    </row>
    <row r="9201" spans="1:4" x14ac:dyDescent="0.2">
      <c r="A9201" s="1">
        <v>3850</v>
      </c>
      <c r="B9201" s="3">
        <v>42704.750694444447</v>
      </c>
      <c r="C9201" t="s">
        <v>116</v>
      </c>
      <c r="D9201">
        <v>1</v>
      </c>
    </row>
    <row r="9202" spans="1:4" x14ac:dyDescent="0.2">
      <c r="A9202" s="1">
        <v>3850</v>
      </c>
      <c r="B9202" s="3">
        <v>42704.750694444447</v>
      </c>
      <c r="C9202" t="s">
        <v>160</v>
      </c>
      <c r="D9202">
        <v>1</v>
      </c>
    </row>
    <row r="9203" spans="1:4" x14ac:dyDescent="0.2">
      <c r="A9203" s="1">
        <v>3851</v>
      </c>
      <c r="B9203" s="3">
        <v>42704.753472222219</v>
      </c>
      <c r="C9203" t="s">
        <v>15</v>
      </c>
      <c r="D9203">
        <v>2</v>
      </c>
    </row>
    <row r="9204" spans="1:4" x14ac:dyDescent="0.2">
      <c r="A9204" s="1">
        <v>3851</v>
      </c>
      <c r="B9204" s="3">
        <v>42704.753472222219</v>
      </c>
      <c r="C9204" t="s">
        <v>17</v>
      </c>
      <c r="D9204">
        <v>1</v>
      </c>
    </row>
    <row r="9205" spans="1:4" x14ac:dyDescent="0.2">
      <c r="A9205" s="1">
        <v>3851</v>
      </c>
      <c r="B9205" s="3">
        <v>42704.753472222219</v>
      </c>
      <c r="C9205" t="s">
        <v>58</v>
      </c>
      <c r="D9205">
        <v>1</v>
      </c>
    </row>
    <row r="9206" spans="1:4" x14ac:dyDescent="0.2">
      <c r="A9206" s="1">
        <v>3851</v>
      </c>
      <c r="B9206" s="3">
        <v>42704.753472222219</v>
      </c>
      <c r="C9206" t="s">
        <v>116</v>
      </c>
      <c r="D9206">
        <v>1</v>
      </c>
    </row>
    <row r="9207" spans="1:4" x14ac:dyDescent="0.2">
      <c r="A9207" s="1">
        <v>3851</v>
      </c>
      <c r="B9207" s="3">
        <v>42704.753472222219</v>
      </c>
      <c r="C9207" t="s">
        <v>160</v>
      </c>
      <c r="D9207">
        <v>1</v>
      </c>
    </row>
    <row r="9208" spans="1:4" x14ac:dyDescent="0.2">
      <c r="A9208" s="1">
        <v>3852</v>
      </c>
      <c r="B9208" s="3">
        <v>42704.769444444442</v>
      </c>
      <c r="C9208" t="s">
        <v>20</v>
      </c>
      <c r="D9208">
        <v>1</v>
      </c>
    </row>
    <row r="9209" spans="1:4" x14ac:dyDescent="0.2">
      <c r="A9209" s="1">
        <v>3852</v>
      </c>
      <c r="B9209" s="3">
        <v>42704.769444444442</v>
      </c>
      <c r="C9209" t="s">
        <v>77</v>
      </c>
      <c r="D9209">
        <v>1</v>
      </c>
    </row>
    <row r="9210" spans="1:4" x14ac:dyDescent="0.2">
      <c r="A9210" s="1">
        <v>3852</v>
      </c>
      <c r="B9210" s="3">
        <v>42704.769444444442</v>
      </c>
      <c r="C9210" t="s">
        <v>160</v>
      </c>
      <c r="D9210">
        <v>1</v>
      </c>
    </row>
    <row r="9211" spans="1:4" x14ac:dyDescent="0.2">
      <c r="A9211" s="1">
        <v>3853</v>
      </c>
      <c r="B9211" s="3">
        <v>42704.800694444442</v>
      </c>
      <c r="C9211" t="s">
        <v>34</v>
      </c>
      <c r="D9211">
        <v>1</v>
      </c>
    </row>
    <row r="9212" spans="1:4" x14ac:dyDescent="0.2">
      <c r="A9212" s="1">
        <v>3855</v>
      </c>
      <c r="B9212" s="3">
        <v>42704.865277777775</v>
      </c>
      <c r="C9212" t="s">
        <v>34</v>
      </c>
      <c r="D9212">
        <v>2</v>
      </c>
    </row>
    <row r="9213" spans="1:4" x14ac:dyDescent="0.2">
      <c r="A9213" s="1">
        <v>3855</v>
      </c>
      <c r="B9213" s="3">
        <v>42704.865277777775</v>
      </c>
      <c r="C9213" t="s">
        <v>126</v>
      </c>
      <c r="D9213">
        <v>2</v>
      </c>
    </row>
    <row r="9214" spans="1:4" x14ac:dyDescent="0.2">
      <c r="A9214" s="1">
        <v>3856</v>
      </c>
      <c r="B9214" s="3">
        <v>42705.717361111114</v>
      </c>
      <c r="C9214" t="s">
        <v>8</v>
      </c>
      <c r="D9214">
        <v>4</v>
      </c>
    </row>
    <row r="9215" spans="1:4" x14ac:dyDescent="0.2">
      <c r="A9215" s="1">
        <v>3856</v>
      </c>
      <c r="B9215" s="3">
        <v>42705.717361111114</v>
      </c>
      <c r="C9215" t="s">
        <v>11</v>
      </c>
      <c r="D9215">
        <v>1</v>
      </c>
    </row>
    <row r="9216" spans="1:4" x14ac:dyDescent="0.2">
      <c r="A9216" s="1">
        <v>3856</v>
      </c>
      <c r="B9216" s="3">
        <v>42705.717361111114</v>
      </c>
      <c r="C9216" t="s">
        <v>12</v>
      </c>
      <c r="D9216">
        <v>2</v>
      </c>
    </row>
    <row r="9217" spans="1:4" x14ac:dyDescent="0.2">
      <c r="A9217" s="1">
        <v>3856</v>
      </c>
      <c r="B9217" s="3">
        <v>42705.717361111114</v>
      </c>
      <c r="C9217" t="s">
        <v>28</v>
      </c>
      <c r="D9217">
        <v>1</v>
      </c>
    </row>
    <row r="9218" spans="1:4" x14ac:dyDescent="0.2">
      <c r="A9218" s="1">
        <v>3856</v>
      </c>
      <c r="B9218" s="3">
        <v>42705.717361111114</v>
      </c>
      <c r="C9218" t="s">
        <v>64</v>
      </c>
      <c r="D9218">
        <v>1</v>
      </c>
    </row>
    <row r="9219" spans="1:4" x14ac:dyDescent="0.2">
      <c r="A9219" s="1">
        <v>3856</v>
      </c>
      <c r="B9219" s="3">
        <v>42705.717361111114</v>
      </c>
      <c r="C9219" t="s">
        <v>86</v>
      </c>
      <c r="D9219">
        <v>1</v>
      </c>
    </row>
    <row r="9220" spans="1:4" x14ac:dyDescent="0.2">
      <c r="A9220" s="1">
        <v>3856</v>
      </c>
      <c r="B9220" s="3">
        <v>42705.717361111114</v>
      </c>
      <c r="C9220" t="s">
        <v>160</v>
      </c>
      <c r="D9220">
        <v>1</v>
      </c>
    </row>
    <row r="9221" spans="1:4" x14ac:dyDescent="0.2">
      <c r="A9221" s="1">
        <v>3856</v>
      </c>
      <c r="B9221" s="3">
        <v>42705.717361111114</v>
      </c>
      <c r="C9221" t="s">
        <v>162</v>
      </c>
      <c r="D9221">
        <v>1</v>
      </c>
    </row>
    <row r="9222" spans="1:4" x14ac:dyDescent="0.2">
      <c r="A9222" s="1">
        <v>3857</v>
      </c>
      <c r="B9222" s="3">
        <v>42705.720138888886</v>
      </c>
      <c r="C9222" t="s">
        <v>42</v>
      </c>
      <c r="D9222">
        <v>1</v>
      </c>
    </row>
    <row r="9223" spans="1:4" x14ac:dyDescent="0.2">
      <c r="A9223" s="1">
        <v>3857</v>
      </c>
      <c r="B9223" s="3">
        <v>42705.720138888886</v>
      </c>
      <c r="C9223" t="s">
        <v>69</v>
      </c>
      <c r="D9223">
        <v>1</v>
      </c>
    </row>
    <row r="9224" spans="1:4" x14ac:dyDescent="0.2">
      <c r="A9224" s="1">
        <v>3857</v>
      </c>
      <c r="B9224" s="3">
        <v>42705.720138888886</v>
      </c>
      <c r="C9224" t="s">
        <v>125</v>
      </c>
      <c r="D9224">
        <v>1</v>
      </c>
    </row>
    <row r="9225" spans="1:4" x14ac:dyDescent="0.2">
      <c r="A9225" s="1">
        <v>3858</v>
      </c>
      <c r="B9225" s="3">
        <v>42705.724305555559</v>
      </c>
      <c r="C9225" t="s">
        <v>12</v>
      </c>
      <c r="D9225">
        <v>1</v>
      </c>
    </row>
    <row r="9226" spans="1:4" x14ac:dyDescent="0.2">
      <c r="A9226" s="1">
        <v>3858</v>
      </c>
      <c r="B9226" s="3">
        <v>42705.724305555559</v>
      </c>
      <c r="C9226" t="s">
        <v>17</v>
      </c>
      <c r="D9226">
        <v>1</v>
      </c>
    </row>
    <row r="9227" spans="1:4" x14ac:dyDescent="0.2">
      <c r="A9227" s="1">
        <v>3858</v>
      </c>
      <c r="B9227" s="3">
        <v>42705.724305555559</v>
      </c>
      <c r="C9227" t="s">
        <v>87</v>
      </c>
      <c r="D9227">
        <v>1</v>
      </c>
    </row>
    <row r="9228" spans="1:4" x14ac:dyDescent="0.2">
      <c r="A9228" s="1">
        <v>3858</v>
      </c>
      <c r="B9228" s="3">
        <v>42705.724305555559</v>
      </c>
      <c r="C9228" t="s">
        <v>89</v>
      </c>
      <c r="D9228">
        <v>1</v>
      </c>
    </row>
    <row r="9229" spans="1:4" x14ac:dyDescent="0.2">
      <c r="A9229" s="1">
        <v>3859</v>
      </c>
      <c r="B9229" s="3">
        <v>42705.745138888888</v>
      </c>
      <c r="C9229" t="s">
        <v>8</v>
      </c>
      <c r="D9229">
        <v>3</v>
      </c>
    </row>
    <row r="9230" spans="1:4" x14ac:dyDescent="0.2">
      <c r="A9230" s="1">
        <v>3859</v>
      </c>
      <c r="B9230" s="3">
        <v>42705.745138888888</v>
      </c>
      <c r="C9230" t="s">
        <v>12</v>
      </c>
      <c r="D9230">
        <v>1</v>
      </c>
    </row>
    <row r="9231" spans="1:4" x14ac:dyDescent="0.2">
      <c r="A9231" s="1">
        <v>3859</v>
      </c>
      <c r="B9231" s="3">
        <v>42705.745138888888</v>
      </c>
      <c r="C9231" t="s">
        <v>17</v>
      </c>
      <c r="D9231">
        <v>2</v>
      </c>
    </row>
    <row r="9232" spans="1:4" x14ac:dyDescent="0.2">
      <c r="A9232" s="1">
        <v>3859</v>
      </c>
      <c r="B9232" s="3">
        <v>42705.745138888888</v>
      </c>
      <c r="C9232" t="s">
        <v>86</v>
      </c>
      <c r="D9232">
        <v>2</v>
      </c>
    </row>
    <row r="9233" spans="1:4" x14ac:dyDescent="0.2">
      <c r="A9233" s="1">
        <v>3859</v>
      </c>
      <c r="B9233" s="3">
        <v>42705.745138888888</v>
      </c>
      <c r="C9233" t="s">
        <v>121</v>
      </c>
      <c r="D9233">
        <v>1</v>
      </c>
    </row>
    <row r="9234" spans="1:4" x14ac:dyDescent="0.2">
      <c r="A9234" s="1">
        <v>3860</v>
      </c>
      <c r="B9234" s="3">
        <v>42705.746527777781</v>
      </c>
      <c r="C9234" t="s">
        <v>18</v>
      </c>
      <c r="D9234">
        <v>1</v>
      </c>
    </row>
    <row r="9235" spans="1:4" x14ac:dyDescent="0.2">
      <c r="A9235" s="1">
        <v>3860</v>
      </c>
      <c r="B9235" s="3">
        <v>42705.746527777781</v>
      </c>
      <c r="C9235" t="s">
        <v>24</v>
      </c>
      <c r="D9235">
        <v>1</v>
      </c>
    </row>
    <row r="9236" spans="1:4" x14ac:dyDescent="0.2">
      <c r="A9236" s="1">
        <v>3860</v>
      </c>
      <c r="B9236" s="3">
        <v>42705.746527777781</v>
      </c>
      <c r="C9236" t="s">
        <v>35</v>
      </c>
      <c r="D9236">
        <v>1</v>
      </c>
    </row>
    <row r="9237" spans="1:4" x14ac:dyDescent="0.2">
      <c r="A9237" s="1">
        <v>3860</v>
      </c>
      <c r="B9237" s="3">
        <v>42705.746527777781</v>
      </c>
      <c r="C9237" t="s">
        <v>54</v>
      </c>
      <c r="D9237">
        <v>1</v>
      </c>
    </row>
    <row r="9238" spans="1:4" x14ac:dyDescent="0.2">
      <c r="A9238" s="1">
        <v>3860</v>
      </c>
      <c r="B9238" s="3">
        <v>42705.746527777781</v>
      </c>
      <c r="C9238" t="s">
        <v>61</v>
      </c>
      <c r="D9238">
        <v>1</v>
      </c>
    </row>
    <row r="9239" spans="1:4" x14ac:dyDescent="0.2">
      <c r="A9239" s="1">
        <v>3860</v>
      </c>
      <c r="B9239" s="3">
        <v>42705.746527777781</v>
      </c>
      <c r="C9239" t="s">
        <v>87</v>
      </c>
      <c r="D9239">
        <v>1</v>
      </c>
    </row>
    <row r="9240" spans="1:4" x14ac:dyDescent="0.2">
      <c r="A9240" s="1">
        <v>3860</v>
      </c>
      <c r="B9240" s="3">
        <v>42705.746527777781</v>
      </c>
      <c r="C9240" t="s">
        <v>89</v>
      </c>
      <c r="D9240">
        <v>1</v>
      </c>
    </row>
    <row r="9241" spans="1:4" x14ac:dyDescent="0.2">
      <c r="A9241" s="1">
        <v>3861</v>
      </c>
      <c r="B9241" s="3">
        <v>42705.758333333331</v>
      </c>
      <c r="C9241" t="s">
        <v>8</v>
      </c>
      <c r="D9241">
        <v>1</v>
      </c>
    </row>
    <row r="9242" spans="1:4" x14ac:dyDescent="0.2">
      <c r="A9242" s="1">
        <v>3861</v>
      </c>
      <c r="B9242" s="3">
        <v>42705.758333333331</v>
      </c>
      <c r="C9242" t="s">
        <v>14</v>
      </c>
      <c r="D9242">
        <v>1</v>
      </c>
    </row>
    <row r="9243" spans="1:4" x14ac:dyDescent="0.2">
      <c r="A9243" s="1">
        <v>3861</v>
      </c>
      <c r="B9243" s="3">
        <v>42705.758333333331</v>
      </c>
      <c r="C9243" t="s">
        <v>33</v>
      </c>
      <c r="D9243">
        <v>1</v>
      </c>
    </row>
    <row r="9244" spans="1:4" x14ac:dyDescent="0.2">
      <c r="A9244" s="1">
        <v>3861</v>
      </c>
      <c r="B9244" s="3">
        <v>42705.758333333331</v>
      </c>
      <c r="C9244" t="s">
        <v>68</v>
      </c>
      <c r="D9244">
        <v>1</v>
      </c>
    </row>
    <row r="9245" spans="1:4" x14ac:dyDescent="0.2">
      <c r="A9245" s="1">
        <v>3861</v>
      </c>
      <c r="B9245" s="3">
        <v>42705.758333333331</v>
      </c>
      <c r="C9245" t="s">
        <v>118</v>
      </c>
      <c r="D9245">
        <v>1</v>
      </c>
    </row>
    <row r="9246" spans="1:4" x14ac:dyDescent="0.2">
      <c r="A9246" s="1">
        <v>3862</v>
      </c>
      <c r="B9246" s="3">
        <v>42705.8</v>
      </c>
      <c r="C9246" t="s">
        <v>4</v>
      </c>
      <c r="D9246">
        <v>1</v>
      </c>
    </row>
    <row r="9247" spans="1:4" x14ac:dyDescent="0.2">
      <c r="A9247" s="1">
        <v>3862</v>
      </c>
      <c r="B9247" s="3">
        <v>42705.8</v>
      </c>
      <c r="C9247" t="s">
        <v>10</v>
      </c>
      <c r="D9247">
        <v>1</v>
      </c>
    </row>
    <row r="9248" spans="1:4" x14ac:dyDescent="0.2">
      <c r="A9248" s="1">
        <v>3862</v>
      </c>
      <c r="B9248" s="3">
        <v>42705.8</v>
      </c>
      <c r="C9248" t="s">
        <v>19</v>
      </c>
      <c r="D9248">
        <v>1</v>
      </c>
    </row>
    <row r="9249" spans="1:4" x14ac:dyDescent="0.2">
      <c r="A9249" s="1">
        <v>3862</v>
      </c>
      <c r="B9249" s="3">
        <v>42705.8</v>
      </c>
      <c r="C9249" t="s">
        <v>33</v>
      </c>
      <c r="D9249">
        <v>1</v>
      </c>
    </row>
    <row r="9250" spans="1:4" x14ac:dyDescent="0.2">
      <c r="A9250" s="1">
        <v>3862</v>
      </c>
      <c r="B9250" s="3">
        <v>42705.8</v>
      </c>
      <c r="C9250" t="s">
        <v>56</v>
      </c>
      <c r="D9250">
        <v>1</v>
      </c>
    </row>
    <row r="9251" spans="1:4" x14ac:dyDescent="0.2">
      <c r="A9251" s="1">
        <v>3862</v>
      </c>
      <c r="B9251" s="3">
        <v>42705.8</v>
      </c>
      <c r="C9251" t="s">
        <v>69</v>
      </c>
      <c r="D9251">
        <v>1</v>
      </c>
    </row>
    <row r="9252" spans="1:4" x14ac:dyDescent="0.2">
      <c r="A9252" s="1">
        <v>3862</v>
      </c>
      <c r="B9252" s="3">
        <v>42705.8</v>
      </c>
      <c r="C9252" t="s">
        <v>158</v>
      </c>
      <c r="D9252">
        <v>1</v>
      </c>
    </row>
    <row r="9253" spans="1:4" x14ac:dyDescent="0.2">
      <c r="A9253" s="1">
        <v>3863</v>
      </c>
      <c r="B9253" s="3">
        <v>42705.819444444445</v>
      </c>
      <c r="C9253" t="s">
        <v>19</v>
      </c>
      <c r="D9253">
        <v>1</v>
      </c>
    </row>
    <row r="9254" spans="1:4" x14ac:dyDescent="0.2">
      <c r="A9254" s="1">
        <v>3863</v>
      </c>
      <c r="B9254" s="3">
        <v>42705.819444444445</v>
      </c>
      <c r="C9254" t="s">
        <v>28</v>
      </c>
      <c r="D9254">
        <v>1</v>
      </c>
    </row>
    <row r="9255" spans="1:4" x14ac:dyDescent="0.2">
      <c r="A9255" s="1">
        <v>3863</v>
      </c>
      <c r="B9255" s="3">
        <v>42705.819444444445</v>
      </c>
      <c r="C9255" t="s">
        <v>34</v>
      </c>
      <c r="D9255">
        <v>1</v>
      </c>
    </row>
    <row r="9256" spans="1:4" x14ac:dyDescent="0.2">
      <c r="A9256" s="1">
        <v>3863</v>
      </c>
      <c r="B9256" s="3">
        <v>42705.819444444445</v>
      </c>
      <c r="C9256" t="s">
        <v>96</v>
      </c>
      <c r="D9256">
        <v>1</v>
      </c>
    </row>
    <row r="9257" spans="1:4" x14ac:dyDescent="0.2">
      <c r="A9257" s="1">
        <v>3864</v>
      </c>
      <c r="B9257" s="3">
        <v>42705.831944444442</v>
      </c>
      <c r="C9257" t="s">
        <v>5</v>
      </c>
      <c r="D9257">
        <v>1</v>
      </c>
    </row>
    <row r="9258" spans="1:4" x14ac:dyDescent="0.2">
      <c r="A9258" s="1">
        <v>3864</v>
      </c>
      <c r="B9258" s="3">
        <v>42705.831944444442</v>
      </c>
      <c r="C9258" t="s">
        <v>8</v>
      </c>
      <c r="D9258">
        <v>5</v>
      </c>
    </row>
    <row r="9259" spans="1:4" x14ac:dyDescent="0.2">
      <c r="A9259" s="1">
        <v>3864</v>
      </c>
      <c r="B9259" s="3">
        <v>42705.831944444442</v>
      </c>
      <c r="C9259" t="s">
        <v>69</v>
      </c>
      <c r="D9259">
        <v>1</v>
      </c>
    </row>
    <row r="9260" spans="1:4" x14ac:dyDescent="0.2">
      <c r="A9260" s="1">
        <v>3864</v>
      </c>
      <c r="B9260" s="3">
        <v>42705.831944444442</v>
      </c>
      <c r="C9260" t="s">
        <v>96</v>
      </c>
      <c r="D9260">
        <v>1</v>
      </c>
    </row>
    <row r="9261" spans="1:4" x14ac:dyDescent="0.2">
      <c r="A9261" s="1">
        <v>3864</v>
      </c>
      <c r="B9261" s="3">
        <v>42705.831944444442</v>
      </c>
      <c r="C9261" t="s">
        <v>89</v>
      </c>
      <c r="D9261">
        <v>1</v>
      </c>
    </row>
    <row r="9262" spans="1:4" x14ac:dyDescent="0.2">
      <c r="A9262" s="1">
        <v>3865</v>
      </c>
      <c r="B9262" s="3">
        <v>42705.895833333336</v>
      </c>
      <c r="C9262" t="s">
        <v>17</v>
      </c>
      <c r="D9262">
        <v>1</v>
      </c>
    </row>
    <row r="9263" spans="1:4" x14ac:dyDescent="0.2">
      <c r="A9263" s="1">
        <v>3865</v>
      </c>
      <c r="B9263" s="3">
        <v>42705.895833333336</v>
      </c>
      <c r="C9263" t="s">
        <v>20</v>
      </c>
      <c r="D9263">
        <v>1</v>
      </c>
    </row>
    <row r="9264" spans="1:4" x14ac:dyDescent="0.2">
      <c r="A9264" s="1">
        <v>3865</v>
      </c>
      <c r="B9264" s="3">
        <v>42705.895833333336</v>
      </c>
      <c r="C9264" t="s">
        <v>27</v>
      </c>
      <c r="D9264">
        <v>2</v>
      </c>
    </row>
    <row r="9265" spans="1:4" x14ac:dyDescent="0.2">
      <c r="A9265" s="1">
        <v>3865</v>
      </c>
      <c r="B9265" s="3">
        <v>42705.895833333336</v>
      </c>
      <c r="C9265" t="s">
        <v>89</v>
      </c>
      <c r="D9265">
        <v>1</v>
      </c>
    </row>
    <row r="9266" spans="1:4" x14ac:dyDescent="0.2">
      <c r="A9266" s="1">
        <v>3865</v>
      </c>
      <c r="B9266" s="3">
        <v>42705.895833333336</v>
      </c>
      <c r="C9266" t="s">
        <v>96</v>
      </c>
      <c r="D9266">
        <v>1</v>
      </c>
    </row>
    <row r="9267" spans="1:4" x14ac:dyDescent="0.2">
      <c r="A9267" s="1">
        <v>3866</v>
      </c>
      <c r="B9267" s="3">
        <v>42705.900694444441</v>
      </c>
      <c r="C9267" t="s">
        <v>18</v>
      </c>
      <c r="D9267">
        <v>1</v>
      </c>
    </row>
    <row r="9268" spans="1:4" x14ac:dyDescent="0.2">
      <c r="A9268" s="1">
        <v>3866</v>
      </c>
      <c r="B9268" s="3">
        <v>42705.900694444441</v>
      </c>
      <c r="C9268" t="s">
        <v>16</v>
      </c>
      <c r="D9268">
        <v>1</v>
      </c>
    </row>
    <row r="9269" spans="1:4" x14ac:dyDescent="0.2">
      <c r="A9269" s="1">
        <v>3866</v>
      </c>
      <c r="B9269" s="3">
        <v>42705.900694444441</v>
      </c>
      <c r="C9269" t="s">
        <v>27</v>
      </c>
      <c r="D9269">
        <v>1</v>
      </c>
    </row>
    <row r="9270" spans="1:4" x14ac:dyDescent="0.2">
      <c r="A9270" s="1">
        <v>3866</v>
      </c>
      <c r="B9270" s="3">
        <v>42705.900694444441</v>
      </c>
      <c r="C9270" t="s">
        <v>87</v>
      </c>
      <c r="D9270">
        <v>1</v>
      </c>
    </row>
    <row r="9271" spans="1:4" x14ac:dyDescent="0.2">
      <c r="A9271" s="1">
        <v>3868</v>
      </c>
      <c r="B9271" s="3">
        <v>42706.502083333333</v>
      </c>
      <c r="C9271" t="s">
        <v>12</v>
      </c>
      <c r="D9271">
        <v>2</v>
      </c>
    </row>
    <row r="9272" spans="1:4" x14ac:dyDescent="0.2">
      <c r="A9272" s="1">
        <v>3868</v>
      </c>
      <c r="B9272" s="3">
        <v>42706.502083333333</v>
      </c>
      <c r="C9272" t="s">
        <v>17</v>
      </c>
      <c r="D9272">
        <v>1</v>
      </c>
    </row>
    <row r="9273" spans="1:4" x14ac:dyDescent="0.2">
      <c r="A9273" s="1">
        <v>3868</v>
      </c>
      <c r="B9273" s="3">
        <v>42706.502083333333</v>
      </c>
      <c r="C9273" t="s">
        <v>18</v>
      </c>
      <c r="D9273">
        <v>1</v>
      </c>
    </row>
    <row r="9274" spans="1:4" x14ac:dyDescent="0.2">
      <c r="A9274" s="1">
        <v>3868</v>
      </c>
      <c r="B9274" s="3">
        <v>42706.502083333333</v>
      </c>
      <c r="C9274" t="s">
        <v>19</v>
      </c>
      <c r="D9274">
        <v>1</v>
      </c>
    </row>
    <row r="9275" spans="1:4" x14ac:dyDescent="0.2">
      <c r="A9275" s="1">
        <v>3868</v>
      </c>
      <c r="B9275" s="3">
        <v>42706.502083333333</v>
      </c>
      <c r="C9275" t="s">
        <v>15</v>
      </c>
      <c r="D9275">
        <v>1</v>
      </c>
    </row>
    <row r="9276" spans="1:4" x14ac:dyDescent="0.2">
      <c r="A9276" s="1">
        <v>3868</v>
      </c>
      <c r="B9276" s="3">
        <v>42706.502083333333</v>
      </c>
      <c r="C9276" t="s">
        <v>39</v>
      </c>
      <c r="D9276">
        <v>2</v>
      </c>
    </row>
    <row r="9277" spans="1:4" x14ac:dyDescent="0.2">
      <c r="A9277" s="1">
        <v>3868</v>
      </c>
      <c r="B9277" s="3">
        <v>42706.502083333333</v>
      </c>
      <c r="C9277" t="s">
        <v>87</v>
      </c>
      <c r="D9277">
        <v>1</v>
      </c>
    </row>
    <row r="9278" spans="1:4" x14ac:dyDescent="0.2">
      <c r="A9278" s="1">
        <v>3868</v>
      </c>
      <c r="B9278" s="3">
        <v>42706.502083333333</v>
      </c>
      <c r="C9278" t="s">
        <v>138</v>
      </c>
      <c r="D9278">
        <v>1</v>
      </c>
    </row>
    <row r="9279" spans="1:4" x14ac:dyDescent="0.2">
      <c r="A9279" s="1">
        <v>3868</v>
      </c>
      <c r="B9279" s="3">
        <v>42706.502083333333</v>
      </c>
      <c r="C9279" t="s">
        <v>142</v>
      </c>
      <c r="D9279">
        <v>1</v>
      </c>
    </row>
    <row r="9280" spans="1:4" x14ac:dyDescent="0.2">
      <c r="A9280" s="1">
        <v>3868</v>
      </c>
      <c r="B9280" s="3">
        <v>42706.502083333333</v>
      </c>
      <c r="C9280" t="s">
        <v>161</v>
      </c>
      <c r="D9280">
        <v>1</v>
      </c>
    </row>
    <row r="9281" spans="1:4" x14ac:dyDescent="0.2">
      <c r="A9281" s="1">
        <v>3868</v>
      </c>
      <c r="B9281" s="3">
        <v>42706.502083333333</v>
      </c>
      <c r="C9281" t="s">
        <v>160</v>
      </c>
      <c r="D9281">
        <v>3</v>
      </c>
    </row>
    <row r="9282" spans="1:4" x14ac:dyDescent="0.2">
      <c r="A9282" s="1">
        <v>3868</v>
      </c>
      <c r="B9282" s="3">
        <v>42706.502083333333</v>
      </c>
      <c r="C9282" t="s">
        <v>171</v>
      </c>
      <c r="D9282">
        <v>1</v>
      </c>
    </row>
    <row r="9283" spans="1:4" x14ac:dyDescent="0.2">
      <c r="A9283" s="1">
        <v>3869</v>
      </c>
      <c r="B9283" s="3">
        <v>42706.702777777777</v>
      </c>
      <c r="C9283" t="s">
        <v>12</v>
      </c>
      <c r="D9283">
        <v>2</v>
      </c>
    </row>
    <row r="9284" spans="1:4" x14ac:dyDescent="0.2">
      <c r="A9284" s="1">
        <v>3869</v>
      </c>
      <c r="B9284" s="3">
        <v>42706.702777777777</v>
      </c>
      <c r="C9284" t="s">
        <v>89</v>
      </c>
      <c r="D9284">
        <v>2</v>
      </c>
    </row>
    <row r="9285" spans="1:4" x14ac:dyDescent="0.2">
      <c r="A9285" s="1">
        <v>3870</v>
      </c>
      <c r="B9285" s="3">
        <v>42706.709722222222</v>
      </c>
      <c r="C9285" t="s">
        <v>17</v>
      </c>
      <c r="D9285">
        <v>1</v>
      </c>
    </row>
    <row r="9286" spans="1:4" x14ac:dyDescent="0.2">
      <c r="A9286" s="1">
        <v>3870</v>
      </c>
      <c r="B9286" s="3">
        <v>42706.709722222222</v>
      </c>
      <c r="C9286" t="s">
        <v>19</v>
      </c>
      <c r="D9286">
        <v>1</v>
      </c>
    </row>
    <row r="9287" spans="1:4" x14ac:dyDescent="0.2">
      <c r="A9287" s="1">
        <v>3870</v>
      </c>
      <c r="B9287" s="3">
        <v>42706.709722222222</v>
      </c>
      <c r="C9287" t="s">
        <v>89</v>
      </c>
      <c r="D9287">
        <v>1</v>
      </c>
    </row>
    <row r="9288" spans="1:4" x14ac:dyDescent="0.2">
      <c r="A9288" s="1">
        <v>3870</v>
      </c>
      <c r="B9288" s="3">
        <v>42706.709722222222</v>
      </c>
      <c r="C9288" t="s">
        <v>97</v>
      </c>
      <c r="D9288">
        <v>1</v>
      </c>
    </row>
    <row r="9289" spans="1:4" x14ac:dyDescent="0.2">
      <c r="A9289" s="1">
        <v>3871</v>
      </c>
      <c r="B9289" s="3">
        <v>42706.736805555556</v>
      </c>
      <c r="C9289" t="s">
        <v>12</v>
      </c>
      <c r="D9289">
        <v>1</v>
      </c>
    </row>
    <row r="9290" spans="1:4" x14ac:dyDescent="0.2">
      <c r="A9290" s="1">
        <v>3871</v>
      </c>
      <c r="B9290" s="3">
        <v>42706.736805555556</v>
      </c>
      <c r="C9290" t="s">
        <v>17</v>
      </c>
      <c r="D9290">
        <v>1</v>
      </c>
    </row>
    <row r="9291" spans="1:4" x14ac:dyDescent="0.2">
      <c r="A9291" s="1">
        <v>3871</v>
      </c>
      <c r="B9291" s="3">
        <v>42706.736805555556</v>
      </c>
      <c r="C9291" t="s">
        <v>18</v>
      </c>
      <c r="D9291">
        <v>1</v>
      </c>
    </row>
    <row r="9292" spans="1:4" x14ac:dyDescent="0.2">
      <c r="A9292" s="1">
        <v>3871</v>
      </c>
      <c r="B9292" s="3">
        <v>42706.736805555556</v>
      </c>
      <c r="C9292" t="s">
        <v>36</v>
      </c>
      <c r="D9292">
        <v>1</v>
      </c>
    </row>
    <row r="9293" spans="1:4" x14ac:dyDescent="0.2">
      <c r="A9293" s="1">
        <v>3871</v>
      </c>
      <c r="B9293" s="3">
        <v>42706.736805555556</v>
      </c>
      <c r="C9293" t="s">
        <v>53</v>
      </c>
      <c r="D9293">
        <v>1</v>
      </c>
    </row>
    <row r="9294" spans="1:4" x14ac:dyDescent="0.2">
      <c r="A9294" s="1">
        <v>3871</v>
      </c>
      <c r="B9294" s="3">
        <v>42706.736805555556</v>
      </c>
      <c r="C9294" t="s">
        <v>61</v>
      </c>
      <c r="D9294">
        <v>1</v>
      </c>
    </row>
    <row r="9295" spans="1:4" x14ac:dyDescent="0.2">
      <c r="A9295" s="1">
        <v>3871</v>
      </c>
      <c r="B9295" s="3">
        <v>42706.736805555556</v>
      </c>
      <c r="C9295" t="s">
        <v>86</v>
      </c>
      <c r="D9295">
        <v>2</v>
      </c>
    </row>
    <row r="9296" spans="1:4" x14ac:dyDescent="0.2">
      <c r="A9296" s="1">
        <v>3871</v>
      </c>
      <c r="B9296" s="3">
        <v>42706.736805555556</v>
      </c>
      <c r="C9296" t="s">
        <v>86</v>
      </c>
      <c r="D9296">
        <v>1</v>
      </c>
    </row>
    <row r="9297" spans="1:4" x14ac:dyDescent="0.2">
      <c r="A9297" s="1">
        <v>3871</v>
      </c>
      <c r="B9297" s="3">
        <v>42706.736805555556</v>
      </c>
      <c r="C9297" t="s">
        <v>118</v>
      </c>
      <c r="D9297">
        <v>1</v>
      </c>
    </row>
    <row r="9298" spans="1:4" x14ac:dyDescent="0.2">
      <c r="A9298" s="1">
        <v>3872</v>
      </c>
      <c r="B9298" s="3">
        <v>42706.74722222222</v>
      </c>
      <c r="C9298" t="s">
        <v>15</v>
      </c>
      <c r="D9298">
        <v>1</v>
      </c>
    </row>
    <row r="9299" spans="1:4" x14ac:dyDescent="0.2">
      <c r="A9299" s="1">
        <v>3872</v>
      </c>
      <c r="B9299" s="3">
        <v>42706.74722222222</v>
      </c>
      <c r="C9299" t="s">
        <v>18</v>
      </c>
      <c r="D9299">
        <v>1</v>
      </c>
    </row>
    <row r="9300" spans="1:4" x14ac:dyDescent="0.2">
      <c r="A9300" s="1">
        <v>3872</v>
      </c>
      <c r="B9300" s="3">
        <v>42706.74722222222</v>
      </c>
      <c r="C9300" t="s">
        <v>42</v>
      </c>
      <c r="D9300">
        <v>1</v>
      </c>
    </row>
    <row r="9301" spans="1:4" x14ac:dyDescent="0.2">
      <c r="A9301" s="1">
        <v>3872</v>
      </c>
      <c r="B9301" s="3">
        <v>42706.74722222222</v>
      </c>
      <c r="C9301" t="s">
        <v>87</v>
      </c>
      <c r="D9301">
        <v>1</v>
      </c>
    </row>
    <row r="9302" spans="1:4" x14ac:dyDescent="0.2">
      <c r="A9302" s="1">
        <v>3872</v>
      </c>
      <c r="B9302" s="3">
        <v>42706.74722222222</v>
      </c>
      <c r="C9302" t="s">
        <v>89</v>
      </c>
      <c r="D9302">
        <v>1</v>
      </c>
    </row>
    <row r="9303" spans="1:4" x14ac:dyDescent="0.2">
      <c r="A9303" s="1">
        <v>3873</v>
      </c>
      <c r="B9303" s="3">
        <v>42706.777777777781</v>
      </c>
      <c r="C9303" t="s">
        <v>13</v>
      </c>
      <c r="D9303">
        <v>1</v>
      </c>
    </row>
    <row r="9304" spans="1:4" x14ac:dyDescent="0.2">
      <c r="A9304" s="1">
        <v>3873</v>
      </c>
      <c r="B9304" s="3">
        <v>42706.777777777781</v>
      </c>
      <c r="C9304" t="s">
        <v>34</v>
      </c>
      <c r="D9304">
        <v>1</v>
      </c>
    </row>
    <row r="9305" spans="1:4" x14ac:dyDescent="0.2">
      <c r="A9305" s="1">
        <v>3873</v>
      </c>
      <c r="B9305" s="3">
        <v>42706.777777777781</v>
      </c>
      <c r="C9305" t="s">
        <v>32</v>
      </c>
      <c r="D9305">
        <v>1</v>
      </c>
    </row>
    <row r="9306" spans="1:4" x14ac:dyDescent="0.2">
      <c r="A9306" s="1">
        <v>3873</v>
      </c>
      <c r="B9306" s="3">
        <v>42706.777777777781</v>
      </c>
      <c r="C9306" t="s">
        <v>64</v>
      </c>
      <c r="D9306">
        <v>1</v>
      </c>
    </row>
    <row r="9307" spans="1:4" x14ac:dyDescent="0.2">
      <c r="A9307" s="1">
        <v>3873</v>
      </c>
      <c r="B9307" s="3">
        <v>42706.777777777781</v>
      </c>
      <c r="C9307" t="s">
        <v>99</v>
      </c>
      <c r="D9307">
        <v>1</v>
      </c>
    </row>
    <row r="9308" spans="1:4" x14ac:dyDescent="0.2">
      <c r="A9308" s="1">
        <v>3874</v>
      </c>
      <c r="B9308" s="3">
        <v>42706.79583333333</v>
      </c>
      <c r="C9308" t="s">
        <v>35</v>
      </c>
      <c r="D9308">
        <v>1</v>
      </c>
    </row>
    <row r="9309" spans="1:4" x14ac:dyDescent="0.2">
      <c r="A9309" s="1">
        <v>3874</v>
      </c>
      <c r="B9309" s="3">
        <v>42706.79583333333</v>
      </c>
      <c r="C9309" t="s">
        <v>80</v>
      </c>
      <c r="D9309">
        <v>1</v>
      </c>
    </row>
    <row r="9310" spans="1:4" x14ac:dyDescent="0.2">
      <c r="A9310" s="1">
        <v>3874</v>
      </c>
      <c r="B9310" s="3">
        <v>42706.79583333333</v>
      </c>
      <c r="C9310" t="s">
        <v>63</v>
      </c>
      <c r="D9310">
        <v>1</v>
      </c>
    </row>
    <row r="9311" spans="1:4" x14ac:dyDescent="0.2">
      <c r="A9311" s="1">
        <v>3874</v>
      </c>
      <c r="B9311" s="3">
        <v>42706.79583333333</v>
      </c>
      <c r="C9311" t="s">
        <v>163</v>
      </c>
      <c r="D9311">
        <v>1</v>
      </c>
    </row>
    <row r="9312" spans="1:4" x14ac:dyDescent="0.2">
      <c r="A9312" s="1">
        <v>3875</v>
      </c>
      <c r="B9312" s="3">
        <v>42706.811111111114</v>
      </c>
      <c r="C9312" t="s">
        <v>12</v>
      </c>
      <c r="D9312">
        <v>1</v>
      </c>
    </row>
    <row r="9313" spans="1:4" x14ac:dyDescent="0.2">
      <c r="A9313" s="1">
        <v>3875</v>
      </c>
      <c r="B9313" s="3">
        <v>42706.811111111114</v>
      </c>
      <c r="C9313" t="s">
        <v>14</v>
      </c>
      <c r="D9313">
        <v>1</v>
      </c>
    </row>
    <row r="9314" spans="1:4" x14ac:dyDescent="0.2">
      <c r="A9314" s="1">
        <v>3875</v>
      </c>
      <c r="B9314" s="3">
        <v>42706.811111111114</v>
      </c>
      <c r="C9314" t="s">
        <v>61</v>
      </c>
      <c r="D9314">
        <v>1</v>
      </c>
    </row>
    <row r="9315" spans="1:4" x14ac:dyDescent="0.2">
      <c r="A9315" s="1">
        <v>3875</v>
      </c>
      <c r="B9315" s="3">
        <v>42706.811111111114</v>
      </c>
      <c r="C9315" t="s">
        <v>118</v>
      </c>
      <c r="D9315">
        <v>1</v>
      </c>
    </row>
    <row r="9316" spans="1:4" x14ac:dyDescent="0.2">
      <c r="A9316" s="1">
        <v>3876</v>
      </c>
      <c r="B9316" s="3">
        <v>42706.831250000003</v>
      </c>
      <c r="C9316" t="s">
        <v>63</v>
      </c>
      <c r="D9316">
        <v>1</v>
      </c>
    </row>
    <row r="9317" spans="1:4" x14ac:dyDescent="0.2">
      <c r="A9317" s="1">
        <v>3876</v>
      </c>
      <c r="B9317" s="3">
        <v>42706.831250000003</v>
      </c>
      <c r="C9317" t="s">
        <v>78</v>
      </c>
      <c r="D9317">
        <v>1</v>
      </c>
    </row>
    <row r="9318" spans="1:4" x14ac:dyDescent="0.2">
      <c r="A9318" s="1">
        <v>3876</v>
      </c>
      <c r="B9318" s="3">
        <v>42706.831250000003</v>
      </c>
      <c r="C9318" t="s">
        <v>65</v>
      </c>
      <c r="D9318">
        <v>1</v>
      </c>
    </row>
    <row r="9319" spans="1:4" x14ac:dyDescent="0.2">
      <c r="A9319" s="1">
        <v>3876</v>
      </c>
      <c r="B9319" s="3">
        <v>42706.831250000003</v>
      </c>
      <c r="C9319" t="s">
        <v>122</v>
      </c>
      <c r="D9319">
        <v>1</v>
      </c>
    </row>
    <row r="9320" spans="1:4" x14ac:dyDescent="0.2">
      <c r="A9320" s="1">
        <v>3877</v>
      </c>
      <c r="B9320" s="3">
        <v>42706.834722222222</v>
      </c>
      <c r="C9320" t="s">
        <v>12</v>
      </c>
      <c r="D9320">
        <v>1</v>
      </c>
    </row>
    <row r="9321" spans="1:4" x14ac:dyDescent="0.2">
      <c r="A9321" s="1">
        <v>3877</v>
      </c>
      <c r="B9321" s="3">
        <v>42706.834722222222</v>
      </c>
      <c r="C9321" t="s">
        <v>17</v>
      </c>
      <c r="D9321">
        <v>1</v>
      </c>
    </row>
    <row r="9322" spans="1:4" x14ac:dyDescent="0.2">
      <c r="A9322" s="1">
        <v>3877</v>
      </c>
      <c r="B9322" s="3">
        <v>42706.834722222222</v>
      </c>
      <c r="C9322" t="s">
        <v>33</v>
      </c>
      <c r="D9322">
        <v>1</v>
      </c>
    </row>
    <row r="9323" spans="1:4" x14ac:dyDescent="0.2">
      <c r="A9323" s="1">
        <v>3877</v>
      </c>
      <c r="B9323" s="3">
        <v>42706.834722222222</v>
      </c>
      <c r="C9323" t="s">
        <v>27</v>
      </c>
      <c r="D9323">
        <v>1</v>
      </c>
    </row>
    <row r="9324" spans="1:4" x14ac:dyDescent="0.2">
      <c r="A9324" s="1">
        <v>3877</v>
      </c>
      <c r="B9324" s="3">
        <v>42706.834722222222</v>
      </c>
      <c r="C9324" t="s">
        <v>96</v>
      </c>
      <c r="D9324">
        <v>1</v>
      </c>
    </row>
    <row r="9325" spans="1:4" x14ac:dyDescent="0.2">
      <c r="A9325" s="1">
        <v>3877</v>
      </c>
      <c r="B9325" s="3">
        <v>42706.834722222222</v>
      </c>
      <c r="C9325" t="s">
        <v>89</v>
      </c>
      <c r="D9325">
        <v>1</v>
      </c>
    </row>
    <row r="9326" spans="1:4" x14ac:dyDescent="0.2">
      <c r="A9326" s="1">
        <v>3878</v>
      </c>
      <c r="B9326" s="3">
        <v>42706.836111111108</v>
      </c>
      <c r="C9326" t="s">
        <v>8</v>
      </c>
      <c r="D9326">
        <v>3</v>
      </c>
    </row>
    <row r="9327" spans="1:4" x14ac:dyDescent="0.2">
      <c r="A9327" s="1">
        <v>3878</v>
      </c>
      <c r="B9327" s="3">
        <v>42706.836111111108</v>
      </c>
      <c r="C9327" t="s">
        <v>19</v>
      </c>
      <c r="D9327">
        <v>2</v>
      </c>
    </row>
    <row r="9328" spans="1:4" x14ac:dyDescent="0.2">
      <c r="A9328" s="1">
        <v>3878</v>
      </c>
      <c r="B9328" s="3">
        <v>42706.836111111108</v>
      </c>
      <c r="C9328" t="s">
        <v>15</v>
      </c>
      <c r="D9328">
        <v>1</v>
      </c>
    </row>
    <row r="9329" spans="1:4" x14ac:dyDescent="0.2">
      <c r="A9329" s="1">
        <v>3878</v>
      </c>
      <c r="B9329" s="3">
        <v>42706.836111111108</v>
      </c>
      <c r="C9329" t="s">
        <v>37</v>
      </c>
      <c r="D9329">
        <v>1</v>
      </c>
    </row>
    <row r="9330" spans="1:4" x14ac:dyDescent="0.2">
      <c r="A9330" s="1">
        <v>3878</v>
      </c>
      <c r="B9330" s="3">
        <v>42706.836111111108</v>
      </c>
      <c r="C9330" t="s">
        <v>58</v>
      </c>
      <c r="D9330">
        <v>1</v>
      </c>
    </row>
    <row r="9331" spans="1:4" x14ac:dyDescent="0.2">
      <c r="A9331" s="1">
        <v>3878</v>
      </c>
      <c r="B9331" s="3">
        <v>42706.836111111108</v>
      </c>
      <c r="C9331" t="s">
        <v>68</v>
      </c>
      <c r="D9331">
        <v>1</v>
      </c>
    </row>
    <row r="9332" spans="1:4" x14ac:dyDescent="0.2">
      <c r="A9332" s="1">
        <v>3878</v>
      </c>
      <c r="B9332" s="3">
        <v>42706.836111111108</v>
      </c>
      <c r="C9332" t="s">
        <v>89</v>
      </c>
      <c r="D9332">
        <v>1</v>
      </c>
    </row>
    <row r="9333" spans="1:4" x14ac:dyDescent="0.2">
      <c r="A9333" s="1">
        <v>3878</v>
      </c>
      <c r="B9333" s="3">
        <v>42706.836111111108</v>
      </c>
      <c r="C9333" t="s">
        <v>105</v>
      </c>
      <c r="D9333">
        <v>1</v>
      </c>
    </row>
    <row r="9334" spans="1:4" x14ac:dyDescent="0.2">
      <c r="A9334" s="1">
        <v>3878</v>
      </c>
      <c r="B9334" s="3">
        <v>42706.836111111108</v>
      </c>
      <c r="C9334" t="s">
        <v>163</v>
      </c>
      <c r="D9334">
        <v>1</v>
      </c>
    </row>
    <row r="9335" spans="1:4" x14ac:dyDescent="0.2">
      <c r="A9335" s="1">
        <v>3879</v>
      </c>
      <c r="B9335" s="3">
        <v>42706.845833333333</v>
      </c>
      <c r="C9335" t="s">
        <v>15</v>
      </c>
      <c r="D9335">
        <v>1</v>
      </c>
    </row>
    <row r="9336" spans="1:4" x14ac:dyDescent="0.2">
      <c r="A9336" s="1">
        <v>3879</v>
      </c>
      <c r="B9336" s="3">
        <v>42706.845833333333</v>
      </c>
      <c r="C9336" t="s">
        <v>17</v>
      </c>
      <c r="D9336">
        <v>1</v>
      </c>
    </row>
    <row r="9337" spans="1:4" x14ac:dyDescent="0.2">
      <c r="A9337" s="1">
        <v>3879</v>
      </c>
      <c r="B9337" s="3">
        <v>42706.845833333333</v>
      </c>
      <c r="C9337" t="s">
        <v>33</v>
      </c>
      <c r="D9337">
        <v>1</v>
      </c>
    </row>
    <row r="9338" spans="1:4" x14ac:dyDescent="0.2">
      <c r="A9338" s="1">
        <v>3879</v>
      </c>
      <c r="B9338" s="3">
        <v>42706.845833333333</v>
      </c>
      <c r="C9338" t="s">
        <v>60</v>
      </c>
      <c r="D9338">
        <v>1</v>
      </c>
    </row>
    <row r="9339" spans="1:4" x14ac:dyDescent="0.2">
      <c r="A9339" s="1">
        <v>3879</v>
      </c>
      <c r="B9339" s="3">
        <v>42706.845833333333</v>
      </c>
      <c r="C9339" t="s">
        <v>69</v>
      </c>
      <c r="D9339">
        <v>1</v>
      </c>
    </row>
    <row r="9340" spans="1:4" x14ac:dyDescent="0.2">
      <c r="A9340" s="1">
        <v>3879</v>
      </c>
      <c r="B9340" s="3">
        <v>42706.845833333333</v>
      </c>
      <c r="C9340" t="s">
        <v>103</v>
      </c>
      <c r="D9340">
        <v>1</v>
      </c>
    </row>
    <row r="9341" spans="1:4" x14ac:dyDescent="0.2">
      <c r="A9341" s="1">
        <v>3879</v>
      </c>
      <c r="B9341" s="3">
        <v>42706.845833333333</v>
      </c>
      <c r="C9341" t="s">
        <v>102</v>
      </c>
      <c r="D9341">
        <v>1</v>
      </c>
    </row>
    <row r="9342" spans="1:4" x14ac:dyDescent="0.2">
      <c r="A9342" s="1">
        <v>3880</v>
      </c>
      <c r="B9342" s="3">
        <v>42706.85</v>
      </c>
      <c r="C9342" t="s">
        <v>5</v>
      </c>
      <c r="D9342">
        <v>1</v>
      </c>
    </row>
    <row r="9343" spans="1:4" x14ac:dyDescent="0.2">
      <c r="A9343" s="1">
        <v>3880</v>
      </c>
      <c r="B9343" s="3">
        <v>42706.85</v>
      </c>
      <c r="C9343" t="s">
        <v>3</v>
      </c>
      <c r="D9343">
        <v>1</v>
      </c>
    </row>
    <row r="9344" spans="1:4" x14ac:dyDescent="0.2">
      <c r="A9344" s="1">
        <v>3880</v>
      </c>
      <c r="B9344" s="3">
        <v>42706.85</v>
      </c>
      <c r="C9344" t="s">
        <v>6</v>
      </c>
      <c r="D9344">
        <v>1</v>
      </c>
    </row>
    <row r="9345" spans="1:4" x14ac:dyDescent="0.2">
      <c r="A9345" s="1">
        <v>3880</v>
      </c>
      <c r="B9345" s="3">
        <v>42706.85</v>
      </c>
      <c r="C9345" t="s">
        <v>8</v>
      </c>
      <c r="D9345">
        <v>1</v>
      </c>
    </row>
    <row r="9346" spans="1:4" x14ac:dyDescent="0.2">
      <c r="A9346" s="1">
        <v>3880</v>
      </c>
      <c r="B9346" s="3">
        <v>42706.85</v>
      </c>
      <c r="C9346" t="s">
        <v>9</v>
      </c>
      <c r="D9346">
        <v>2</v>
      </c>
    </row>
    <row r="9347" spans="1:4" x14ac:dyDescent="0.2">
      <c r="A9347" s="1">
        <v>3880</v>
      </c>
      <c r="B9347" s="3">
        <v>42706.85</v>
      </c>
      <c r="C9347" t="s">
        <v>12</v>
      </c>
      <c r="D9347">
        <v>1</v>
      </c>
    </row>
    <row r="9348" spans="1:4" x14ac:dyDescent="0.2">
      <c r="A9348" s="1">
        <v>3880</v>
      </c>
      <c r="B9348" s="3">
        <v>42706.85</v>
      </c>
      <c r="C9348" t="s">
        <v>17</v>
      </c>
      <c r="D9348">
        <v>1</v>
      </c>
    </row>
    <row r="9349" spans="1:4" x14ac:dyDescent="0.2">
      <c r="A9349" s="1">
        <v>3880</v>
      </c>
      <c r="B9349" s="3">
        <v>42706.85</v>
      </c>
      <c r="C9349" t="s">
        <v>19</v>
      </c>
      <c r="D9349">
        <v>1</v>
      </c>
    </row>
    <row r="9350" spans="1:4" x14ac:dyDescent="0.2">
      <c r="A9350" s="1">
        <v>3880</v>
      </c>
      <c r="B9350" s="3">
        <v>42706.85</v>
      </c>
      <c r="C9350" t="s">
        <v>14</v>
      </c>
      <c r="D9350">
        <v>1</v>
      </c>
    </row>
    <row r="9351" spans="1:4" x14ac:dyDescent="0.2">
      <c r="A9351" s="1">
        <v>3880</v>
      </c>
      <c r="B9351" s="3">
        <v>42706.85</v>
      </c>
      <c r="C9351" t="s">
        <v>69</v>
      </c>
      <c r="D9351">
        <v>1</v>
      </c>
    </row>
    <row r="9352" spans="1:4" x14ac:dyDescent="0.2">
      <c r="A9352" s="1">
        <v>3880</v>
      </c>
      <c r="B9352" s="3">
        <v>42706.85</v>
      </c>
      <c r="C9352" t="s">
        <v>115</v>
      </c>
      <c r="D9352">
        <v>1</v>
      </c>
    </row>
    <row r="9353" spans="1:4" x14ac:dyDescent="0.2">
      <c r="A9353" s="1">
        <v>3880</v>
      </c>
      <c r="B9353" s="3">
        <v>42706.85</v>
      </c>
      <c r="C9353" t="s">
        <v>155</v>
      </c>
      <c r="D9353">
        <v>1</v>
      </c>
    </row>
    <row r="9354" spans="1:4" x14ac:dyDescent="0.2">
      <c r="A9354" s="1">
        <v>3880</v>
      </c>
      <c r="B9354" s="3">
        <v>42706.85</v>
      </c>
      <c r="C9354" t="s">
        <v>160</v>
      </c>
      <c r="D9354">
        <v>1</v>
      </c>
    </row>
    <row r="9355" spans="1:4" x14ac:dyDescent="0.2">
      <c r="A9355" s="1">
        <v>3880</v>
      </c>
      <c r="B9355" s="3">
        <v>42706.85</v>
      </c>
      <c r="C9355" t="s">
        <v>166</v>
      </c>
      <c r="D9355">
        <v>1</v>
      </c>
    </row>
    <row r="9356" spans="1:4" x14ac:dyDescent="0.2">
      <c r="A9356" s="1">
        <v>3882</v>
      </c>
      <c r="B9356" s="3">
        <v>42707.708333333336</v>
      </c>
      <c r="C9356" t="s">
        <v>5</v>
      </c>
      <c r="D9356">
        <v>1</v>
      </c>
    </row>
    <row r="9357" spans="1:4" x14ac:dyDescent="0.2">
      <c r="A9357" s="1">
        <v>3882</v>
      </c>
      <c r="B9357" s="3">
        <v>42707.708333333336</v>
      </c>
      <c r="C9357" t="s">
        <v>10</v>
      </c>
      <c r="D9357">
        <v>2</v>
      </c>
    </row>
    <row r="9358" spans="1:4" x14ac:dyDescent="0.2">
      <c r="A9358" s="1">
        <v>3882</v>
      </c>
      <c r="B9358" s="3">
        <v>42707.708333333336</v>
      </c>
      <c r="C9358" t="s">
        <v>34</v>
      </c>
      <c r="D9358">
        <v>2</v>
      </c>
    </row>
    <row r="9359" spans="1:4" x14ac:dyDescent="0.2">
      <c r="A9359" s="1">
        <v>3882</v>
      </c>
      <c r="B9359" s="3">
        <v>42707.708333333336</v>
      </c>
      <c r="C9359" t="s">
        <v>68</v>
      </c>
      <c r="D9359">
        <v>1</v>
      </c>
    </row>
    <row r="9360" spans="1:4" x14ac:dyDescent="0.2">
      <c r="A9360" s="1">
        <v>3882</v>
      </c>
      <c r="B9360" s="3">
        <v>42707.708333333336</v>
      </c>
      <c r="C9360" t="s">
        <v>115</v>
      </c>
      <c r="D9360">
        <v>1</v>
      </c>
    </row>
    <row r="9361" spans="1:4" x14ac:dyDescent="0.2">
      <c r="A9361" s="1">
        <v>3882</v>
      </c>
      <c r="B9361" s="3">
        <v>42707.708333333336</v>
      </c>
      <c r="C9361" t="s">
        <v>125</v>
      </c>
      <c r="D9361">
        <v>1</v>
      </c>
    </row>
    <row r="9362" spans="1:4" x14ac:dyDescent="0.2">
      <c r="A9362" s="1">
        <v>3882</v>
      </c>
      <c r="B9362" s="3">
        <v>42707.708333333336</v>
      </c>
      <c r="C9362" t="s">
        <v>160</v>
      </c>
      <c r="D9362">
        <v>1</v>
      </c>
    </row>
    <row r="9363" spans="1:4" x14ac:dyDescent="0.2">
      <c r="A9363" s="1">
        <v>3883</v>
      </c>
      <c r="B9363" s="3">
        <v>42707.729166666664</v>
      </c>
      <c r="C9363" t="s">
        <v>10</v>
      </c>
      <c r="D9363">
        <v>3</v>
      </c>
    </row>
    <row r="9364" spans="1:4" x14ac:dyDescent="0.2">
      <c r="A9364" s="1">
        <v>3883</v>
      </c>
      <c r="B9364" s="3">
        <v>42707.729166666664</v>
      </c>
      <c r="C9364" t="s">
        <v>21</v>
      </c>
      <c r="D9364">
        <v>1</v>
      </c>
    </row>
    <row r="9365" spans="1:4" x14ac:dyDescent="0.2">
      <c r="A9365" s="1">
        <v>3883</v>
      </c>
      <c r="B9365" s="3">
        <v>42707.729166666664</v>
      </c>
      <c r="C9365" t="s">
        <v>15</v>
      </c>
      <c r="D9365">
        <v>1</v>
      </c>
    </row>
    <row r="9366" spans="1:4" x14ac:dyDescent="0.2">
      <c r="A9366" s="1">
        <v>3883</v>
      </c>
      <c r="B9366" s="3">
        <v>42707.729166666664</v>
      </c>
      <c r="C9366" t="s">
        <v>18</v>
      </c>
      <c r="D9366">
        <v>1</v>
      </c>
    </row>
    <row r="9367" spans="1:4" x14ac:dyDescent="0.2">
      <c r="A9367" s="1">
        <v>3883</v>
      </c>
      <c r="B9367" s="3">
        <v>42707.729166666664</v>
      </c>
      <c r="C9367" t="s">
        <v>17</v>
      </c>
      <c r="D9367">
        <v>3</v>
      </c>
    </row>
    <row r="9368" spans="1:4" x14ac:dyDescent="0.2">
      <c r="A9368" s="1">
        <v>3883</v>
      </c>
      <c r="B9368" s="3">
        <v>42707.729166666664</v>
      </c>
      <c r="C9368" t="s">
        <v>87</v>
      </c>
      <c r="D9368">
        <v>1</v>
      </c>
    </row>
    <row r="9369" spans="1:4" x14ac:dyDescent="0.2">
      <c r="A9369" s="1">
        <v>3883</v>
      </c>
      <c r="B9369" s="3">
        <v>42707.729166666664</v>
      </c>
      <c r="C9369" t="s">
        <v>107</v>
      </c>
      <c r="D9369">
        <v>1</v>
      </c>
    </row>
    <row r="9370" spans="1:4" x14ac:dyDescent="0.2">
      <c r="A9370" s="1">
        <v>3883</v>
      </c>
      <c r="B9370" s="3">
        <v>42707.729166666664</v>
      </c>
      <c r="C9370" t="s">
        <v>118</v>
      </c>
      <c r="D9370">
        <v>2</v>
      </c>
    </row>
    <row r="9371" spans="1:4" x14ac:dyDescent="0.2">
      <c r="A9371" s="1">
        <v>3883</v>
      </c>
      <c r="B9371" s="3">
        <v>42707.729166666664</v>
      </c>
      <c r="C9371" t="s">
        <v>160</v>
      </c>
      <c r="D9371">
        <v>1</v>
      </c>
    </row>
    <row r="9372" spans="1:4" x14ac:dyDescent="0.2">
      <c r="A9372" s="1">
        <v>3884</v>
      </c>
      <c r="B9372" s="3">
        <v>42707.73541666667</v>
      </c>
      <c r="C9372" t="s">
        <v>17</v>
      </c>
      <c r="D9372">
        <v>2</v>
      </c>
    </row>
    <row r="9373" spans="1:4" x14ac:dyDescent="0.2">
      <c r="A9373" s="1">
        <v>3884</v>
      </c>
      <c r="B9373" s="3">
        <v>42707.73541666667</v>
      </c>
      <c r="C9373" t="s">
        <v>15</v>
      </c>
      <c r="D9373">
        <v>1</v>
      </c>
    </row>
    <row r="9374" spans="1:4" x14ac:dyDescent="0.2">
      <c r="A9374" s="1">
        <v>3884</v>
      </c>
      <c r="B9374" s="3">
        <v>42707.73541666667</v>
      </c>
      <c r="C9374" t="s">
        <v>25</v>
      </c>
      <c r="D9374">
        <v>1</v>
      </c>
    </row>
    <row r="9375" spans="1:4" x14ac:dyDescent="0.2">
      <c r="A9375" s="1">
        <v>3884</v>
      </c>
      <c r="B9375" s="3">
        <v>42707.73541666667</v>
      </c>
      <c r="C9375" t="s">
        <v>118</v>
      </c>
      <c r="D9375">
        <v>1</v>
      </c>
    </row>
    <row r="9376" spans="1:4" x14ac:dyDescent="0.2">
      <c r="A9376" s="1">
        <v>3885</v>
      </c>
      <c r="B9376" s="3">
        <v>42707.749305555553</v>
      </c>
      <c r="C9376" t="s">
        <v>9</v>
      </c>
      <c r="D9376">
        <v>2</v>
      </c>
    </row>
    <row r="9377" spans="1:4" x14ac:dyDescent="0.2">
      <c r="A9377" s="1">
        <v>3885</v>
      </c>
      <c r="B9377" s="3">
        <v>42707.749305555553</v>
      </c>
      <c r="C9377" t="s">
        <v>17</v>
      </c>
      <c r="D9377">
        <v>1</v>
      </c>
    </row>
    <row r="9378" spans="1:4" x14ac:dyDescent="0.2">
      <c r="A9378" s="1">
        <v>3885</v>
      </c>
      <c r="B9378" s="3">
        <v>42707.749305555553</v>
      </c>
      <c r="C9378" t="s">
        <v>21</v>
      </c>
      <c r="D9378">
        <v>1</v>
      </c>
    </row>
    <row r="9379" spans="1:4" x14ac:dyDescent="0.2">
      <c r="A9379" s="1">
        <v>3885</v>
      </c>
      <c r="B9379" s="3">
        <v>42707.749305555553</v>
      </c>
      <c r="C9379" t="s">
        <v>44</v>
      </c>
      <c r="D9379">
        <v>1</v>
      </c>
    </row>
    <row r="9380" spans="1:4" x14ac:dyDescent="0.2">
      <c r="A9380" s="1">
        <v>3885</v>
      </c>
      <c r="B9380" s="3">
        <v>42707.749305555553</v>
      </c>
      <c r="C9380" t="s">
        <v>98</v>
      </c>
      <c r="D9380">
        <v>1</v>
      </c>
    </row>
    <row r="9381" spans="1:4" x14ac:dyDescent="0.2">
      <c r="A9381" s="1">
        <v>3886</v>
      </c>
      <c r="B9381" s="3">
        <v>42707.750694444447</v>
      </c>
      <c r="C9381" t="s">
        <v>10</v>
      </c>
      <c r="D9381">
        <v>1</v>
      </c>
    </row>
    <row r="9382" spans="1:4" x14ac:dyDescent="0.2">
      <c r="A9382" s="1">
        <v>3886</v>
      </c>
      <c r="B9382" s="3">
        <v>42707.750694444447</v>
      </c>
      <c r="C9382" t="s">
        <v>12</v>
      </c>
      <c r="D9382">
        <v>1</v>
      </c>
    </row>
    <row r="9383" spans="1:4" x14ac:dyDescent="0.2">
      <c r="A9383" s="1">
        <v>3886</v>
      </c>
      <c r="B9383" s="3">
        <v>42707.750694444447</v>
      </c>
      <c r="C9383" t="s">
        <v>32</v>
      </c>
      <c r="D9383">
        <v>1</v>
      </c>
    </row>
    <row r="9384" spans="1:4" x14ac:dyDescent="0.2">
      <c r="A9384" s="1">
        <v>3886</v>
      </c>
      <c r="B9384" s="3">
        <v>42707.750694444447</v>
      </c>
      <c r="C9384" t="s">
        <v>30</v>
      </c>
      <c r="D9384">
        <v>1</v>
      </c>
    </row>
    <row r="9385" spans="1:4" x14ac:dyDescent="0.2">
      <c r="A9385" s="1">
        <v>3886</v>
      </c>
      <c r="B9385" s="3">
        <v>42707.750694444447</v>
      </c>
      <c r="C9385" t="s">
        <v>27</v>
      </c>
      <c r="D9385">
        <v>1</v>
      </c>
    </row>
    <row r="9386" spans="1:4" x14ac:dyDescent="0.2">
      <c r="A9386" s="1">
        <v>3886</v>
      </c>
      <c r="B9386" s="3">
        <v>42707.750694444447</v>
      </c>
      <c r="C9386" t="s">
        <v>61</v>
      </c>
      <c r="D9386">
        <v>1</v>
      </c>
    </row>
    <row r="9387" spans="1:4" x14ac:dyDescent="0.2">
      <c r="A9387" s="1">
        <v>3887</v>
      </c>
      <c r="B9387" s="3">
        <v>42707.765277777777</v>
      </c>
      <c r="C9387" t="s">
        <v>12</v>
      </c>
      <c r="D9387">
        <v>1</v>
      </c>
    </row>
    <row r="9388" spans="1:4" x14ac:dyDescent="0.2">
      <c r="A9388" s="1">
        <v>3887</v>
      </c>
      <c r="B9388" s="3">
        <v>42707.765277777777</v>
      </c>
      <c r="C9388" t="s">
        <v>33</v>
      </c>
      <c r="D9388">
        <v>1</v>
      </c>
    </row>
    <row r="9389" spans="1:4" x14ac:dyDescent="0.2">
      <c r="A9389" s="1">
        <v>3887</v>
      </c>
      <c r="B9389" s="3">
        <v>42707.765277777777</v>
      </c>
      <c r="C9389" t="s">
        <v>27</v>
      </c>
      <c r="D9389">
        <v>1</v>
      </c>
    </row>
    <row r="9390" spans="1:4" x14ac:dyDescent="0.2">
      <c r="A9390" s="1">
        <v>3887</v>
      </c>
      <c r="B9390" s="3">
        <v>42707.765277777777</v>
      </c>
      <c r="C9390" t="s">
        <v>130</v>
      </c>
      <c r="D9390">
        <v>1</v>
      </c>
    </row>
    <row r="9391" spans="1:4" x14ac:dyDescent="0.2">
      <c r="A9391" s="1">
        <v>3887</v>
      </c>
      <c r="B9391" s="3">
        <v>42707.765277777777</v>
      </c>
      <c r="C9391" t="s">
        <v>118</v>
      </c>
      <c r="D9391">
        <v>1</v>
      </c>
    </row>
    <row r="9392" spans="1:4" x14ac:dyDescent="0.2">
      <c r="A9392" s="1">
        <v>3888</v>
      </c>
      <c r="B9392" s="3">
        <v>42707.775694444441</v>
      </c>
      <c r="C9392" t="s">
        <v>15</v>
      </c>
      <c r="D9392">
        <v>1</v>
      </c>
    </row>
    <row r="9393" spans="1:4" x14ac:dyDescent="0.2">
      <c r="A9393" s="1">
        <v>3888</v>
      </c>
      <c r="B9393" s="3">
        <v>42707.775694444441</v>
      </c>
      <c r="C9393" t="s">
        <v>14</v>
      </c>
      <c r="D9393">
        <v>1</v>
      </c>
    </row>
    <row r="9394" spans="1:4" x14ac:dyDescent="0.2">
      <c r="A9394" s="1">
        <v>3888</v>
      </c>
      <c r="B9394" s="3">
        <v>42707.775694444441</v>
      </c>
      <c r="C9394" t="s">
        <v>61</v>
      </c>
      <c r="D9394">
        <v>1</v>
      </c>
    </row>
    <row r="9395" spans="1:4" x14ac:dyDescent="0.2">
      <c r="A9395" s="1">
        <v>3888</v>
      </c>
      <c r="B9395" s="3">
        <v>42707.775694444441</v>
      </c>
      <c r="C9395" t="s">
        <v>141</v>
      </c>
      <c r="D9395">
        <v>1</v>
      </c>
    </row>
    <row r="9396" spans="1:4" x14ac:dyDescent="0.2">
      <c r="A9396" s="1">
        <v>3889</v>
      </c>
      <c r="B9396" s="3">
        <v>42707.79583333333</v>
      </c>
      <c r="C9396" t="s">
        <v>5</v>
      </c>
      <c r="D9396">
        <v>1</v>
      </c>
    </row>
    <row r="9397" spans="1:4" x14ac:dyDescent="0.2">
      <c r="A9397" s="1">
        <v>3889</v>
      </c>
      <c r="B9397" s="3">
        <v>42707.79583333333</v>
      </c>
      <c r="C9397" t="s">
        <v>4</v>
      </c>
      <c r="D9397">
        <v>1</v>
      </c>
    </row>
    <row r="9398" spans="1:4" x14ac:dyDescent="0.2">
      <c r="A9398" s="1">
        <v>3889</v>
      </c>
      <c r="B9398" s="3">
        <v>42707.79583333333</v>
      </c>
      <c r="C9398" t="s">
        <v>15</v>
      </c>
      <c r="D9398">
        <v>1</v>
      </c>
    </row>
    <row r="9399" spans="1:4" x14ac:dyDescent="0.2">
      <c r="A9399" s="1">
        <v>3889</v>
      </c>
      <c r="B9399" s="3">
        <v>42707.79583333333</v>
      </c>
      <c r="C9399" t="s">
        <v>32</v>
      </c>
      <c r="D9399">
        <v>2</v>
      </c>
    </row>
    <row r="9400" spans="1:4" x14ac:dyDescent="0.2">
      <c r="A9400" s="1">
        <v>3889</v>
      </c>
      <c r="B9400" s="3">
        <v>42707.79583333333</v>
      </c>
      <c r="C9400" t="s">
        <v>66</v>
      </c>
      <c r="D9400">
        <v>1</v>
      </c>
    </row>
    <row r="9401" spans="1:4" x14ac:dyDescent="0.2">
      <c r="A9401" s="1">
        <v>3889</v>
      </c>
      <c r="B9401" s="3">
        <v>42707.79583333333</v>
      </c>
      <c r="C9401" t="s">
        <v>94</v>
      </c>
      <c r="D9401">
        <v>1</v>
      </c>
    </row>
    <row r="9402" spans="1:4" x14ac:dyDescent="0.2">
      <c r="A9402" s="1">
        <v>3889</v>
      </c>
      <c r="B9402" s="3">
        <v>42707.79583333333</v>
      </c>
      <c r="C9402" t="s">
        <v>96</v>
      </c>
      <c r="D9402">
        <v>1</v>
      </c>
    </row>
    <row r="9403" spans="1:4" x14ac:dyDescent="0.2">
      <c r="A9403" s="1">
        <v>3889</v>
      </c>
      <c r="B9403" s="3">
        <v>42707.79583333333</v>
      </c>
      <c r="C9403" t="s">
        <v>91</v>
      </c>
      <c r="D9403">
        <v>1</v>
      </c>
    </row>
    <row r="9404" spans="1:4" x14ac:dyDescent="0.2">
      <c r="A9404" s="1">
        <v>3890</v>
      </c>
      <c r="B9404" s="3">
        <v>42707.813194444447</v>
      </c>
      <c r="C9404" t="s">
        <v>12</v>
      </c>
      <c r="D9404">
        <v>1</v>
      </c>
    </row>
    <row r="9405" spans="1:4" x14ac:dyDescent="0.2">
      <c r="A9405" s="1">
        <v>3890</v>
      </c>
      <c r="B9405" s="3">
        <v>42707.813194444447</v>
      </c>
      <c r="C9405" t="s">
        <v>14</v>
      </c>
      <c r="D9405">
        <v>1</v>
      </c>
    </row>
    <row r="9406" spans="1:4" x14ac:dyDescent="0.2">
      <c r="A9406" s="1">
        <v>3890</v>
      </c>
      <c r="B9406" s="3">
        <v>42707.813194444447</v>
      </c>
      <c r="C9406" t="s">
        <v>53</v>
      </c>
      <c r="D9406">
        <v>1</v>
      </c>
    </row>
    <row r="9407" spans="1:4" x14ac:dyDescent="0.2">
      <c r="A9407" s="1">
        <v>3890</v>
      </c>
      <c r="B9407" s="3">
        <v>42707.813194444447</v>
      </c>
      <c r="C9407" t="s">
        <v>61</v>
      </c>
      <c r="D9407">
        <v>1</v>
      </c>
    </row>
    <row r="9408" spans="1:4" x14ac:dyDescent="0.2">
      <c r="A9408" s="1">
        <v>3890</v>
      </c>
      <c r="B9408" s="3">
        <v>42707.813194444447</v>
      </c>
      <c r="C9408" t="s">
        <v>131</v>
      </c>
      <c r="D9408">
        <v>1</v>
      </c>
    </row>
    <row r="9409" spans="1:4" x14ac:dyDescent="0.2">
      <c r="A9409" s="1">
        <v>3891</v>
      </c>
      <c r="B9409" s="3">
        <v>42707.820833333331</v>
      </c>
      <c r="C9409" t="s">
        <v>12</v>
      </c>
      <c r="D9409">
        <v>2</v>
      </c>
    </row>
    <row r="9410" spans="1:4" x14ac:dyDescent="0.2">
      <c r="A9410" s="1">
        <v>3891</v>
      </c>
      <c r="B9410" s="3">
        <v>42707.820833333331</v>
      </c>
      <c r="C9410" t="s">
        <v>17</v>
      </c>
      <c r="D9410">
        <v>1</v>
      </c>
    </row>
    <row r="9411" spans="1:4" x14ac:dyDescent="0.2">
      <c r="A9411" s="1">
        <v>3891</v>
      </c>
      <c r="B9411" s="3">
        <v>42707.820833333331</v>
      </c>
      <c r="C9411" t="s">
        <v>32</v>
      </c>
      <c r="D9411">
        <v>1</v>
      </c>
    </row>
    <row r="9412" spans="1:4" x14ac:dyDescent="0.2">
      <c r="A9412" s="1">
        <v>3891</v>
      </c>
      <c r="B9412" s="3">
        <v>42707.820833333331</v>
      </c>
      <c r="C9412" t="s">
        <v>86</v>
      </c>
      <c r="D9412">
        <v>1</v>
      </c>
    </row>
    <row r="9413" spans="1:4" x14ac:dyDescent="0.2">
      <c r="A9413" s="1">
        <v>3891</v>
      </c>
      <c r="B9413" s="3">
        <v>42707.820833333331</v>
      </c>
      <c r="C9413" t="s">
        <v>96</v>
      </c>
      <c r="D9413">
        <v>1</v>
      </c>
    </row>
    <row r="9414" spans="1:4" x14ac:dyDescent="0.2">
      <c r="A9414" s="1">
        <v>3891</v>
      </c>
      <c r="B9414" s="3">
        <v>42707.820833333331</v>
      </c>
      <c r="C9414" t="s">
        <v>89</v>
      </c>
      <c r="D9414">
        <v>1</v>
      </c>
    </row>
    <row r="9415" spans="1:4" x14ac:dyDescent="0.2">
      <c r="A9415" s="1">
        <v>3892</v>
      </c>
      <c r="B9415" s="3">
        <v>42707.88958333333</v>
      </c>
      <c r="C9415" t="s">
        <v>10</v>
      </c>
      <c r="D9415">
        <v>3</v>
      </c>
    </row>
    <row r="9416" spans="1:4" x14ac:dyDescent="0.2">
      <c r="A9416" s="1">
        <v>3892</v>
      </c>
      <c r="B9416" s="3">
        <v>42707.88958333333</v>
      </c>
      <c r="C9416" t="s">
        <v>17</v>
      </c>
      <c r="D9416">
        <v>1</v>
      </c>
    </row>
    <row r="9417" spans="1:4" x14ac:dyDescent="0.2">
      <c r="A9417" s="1">
        <v>3892</v>
      </c>
      <c r="B9417" s="3">
        <v>42707.88958333333</v>
      </c>
      <c r="C9417" t="s">
        <v>53</v>
      </c>
      <c r="D9417">
        <v>1</v>
      </c>
    </row>
    <row r="9418" spans="1:4" x14ac:dyDescent="0.2">
      <c r="A9418" s="1">
        <v>3892</v>
      </c>
      <c r="B9418" s="3">
        <v>42707.88958333333</v>
      </c>
      <c r="C9418" t="s">
        <v>54</v>
      </c>
      <c r="D9418">
        <v>2</v>
      </c>
    </row>
    <row r="9419" spans="1:4" x14ac:dyDescent="0.2">
      <c r="A9419" s="1">
        <v>3893</v>
      </c>
      <c r="B9419" s="3">
        <v>42707.925000000003</v>
      </c>
      <c r="C9419" t="s">
        <v>4</v>
      </c>
      <c r="D9419">
        <v>1</v>
      </c>
    </row>
    <row r="9420" spans="1:4" x14ac:dyDescent="0.2">
      <c r="A9420" s="1">
        <v>3893</v>
      </c>
      <c r="B9420" s="3">
        <v>42707.925000000003</v>
      </c>
      <c r="C9420" t="s">
        <v>8</v>
      </c>
      <c r="D9420">
        <v>3</v>
      </c>
    </row>
    <row r="9421" spans="1:4" x14ac:dyDescent="0.2">
      <c r="A9421" s="1">
        <v>3893</v>
      </c>
      <c r="B9421" s="3">
        <v>42707.925000000003</v>
      </c>
      <c r="C9421" t="s">
        <v>12</v>
      </c>
      <c r="D9421">
        <v>1</v>
      </c>
    </row>
    <row r="9422" spans="1:4" x14ac:dyDescent="0.2">
      <c r="A9422" s="1">
        <v>3893</v>
      </c>
      <c r="B9422" s="3">
        <v>42707.925000000003</v>
      </c>
      <c r="C9422" t="s">
        <v>17</v>
      </c>
      <c r="D9422">
        <v>1</v>
      </c>
    </row>
    <row r="9423" spans="1:4" x14ac:dyDescent="0.2">
      <c r="A9423" s="1">
        <v>3893</v>
      </c>
      <c r="B9423" s="3">
        <v>42707.925000000003</v>
      </c>
      <c r="C9423" t="s">
        <v>151</v>
      </c>
      <c r="D9423">
        <v>1</v>
      </c>
    </row>
    <row r="9424" spans="1:4" x14ac:dyDescent="0.2">
      <c r="A9424" s="1">
        <v>3894</v>
      </c>
      <c r="B9424" s="3">
        <v>42708.725694444445</v>
      </c>
      <c r="C9424" t="s">
        <v>16</v>
      </c>
      <c r="D9424">
        <v>2</v>
      </c>
    </row>
    <row r="9425" spans="1:4" x14ac:dyDescent="0.2">
      <c r="A9425" s="1">
        <v>3894</v>
      </c>
      <c r="B9425" s="3">
        <v>42708.725694444445</v>
      </c>
      <c r="C9425" t="s">
        <v>28</v>
      </c>
      <c r="D9425">
        <v>1</v>
      </c>
    </row>
    <row r="9426" spans="1:4" x14ac:dyDescent="0.2">
      <c r="A9426" s="1">
        <v>3894</v>
      </c>
      <c r="B9426" s="3">
        <v>42708.725694444445</v>
      </c>
      <c r="C9426" t="s">
        <v>139</v>
      </c>
      <c r="D9426">
        <v>1</v>
      </c>
    </row>
    <row r="9427" spans="1:4" x14ac:dyDescent="0.2">
      <c r="A9427" s="1">
        <v>3895</v>
      </c>
      <c r="B9427" s="3">
        <v>42708.743750000001</v>
      </c>
      <c r="C9427" t="s">
        <v>19</v>
      </c>
      <c r="D9427">
        <v>1</v>
      </c>
    </row>
    <row r="9428" spans="1:4" x14ac:dyDescent="0.2">
      <c r="A9428" s="1">
        <v>3895</v>
      </c>
      <c r="B9428" s="3">
        <v>42708.743750000001</v>
      </c>
      <c r="C9428" t="s">
        <v>33</v>
      </c>
      <c r="D9428">
        <v>1</v>
      </c>
    </row>
    <row r="9429" spans="1:4" x14ac:dyDescent="0.2">
      <c r="A9429" s="1">
        <v>3895</v>
      </c>
      <c r="B9429" s="3">
        <v>42708.743750000001</v>
      </c>
      <c r="C9429" t="s">
        <v>40</v>
      </c>
      <c r="D9429">
        <v>1</v>
      </c>
    </row>
    <row r="9430" spans="1:4" x14ac:dyDescent="0.2">
      <c r="A9430" s="1">
        <v>3895</v>
      </c>
      <c r="B9430" s="3">
        <v>42708.743750000001</v>
      </c>
      <c r="C9430" t="s">
        <v>77</v>
      </c>
      <c r="D9430">
        <v>1</v>
      </c>
    </row>
    <row r="9431" spans="1:4" x14ac:dyDescent="0.2">
      <c r="A9431" s="1">
        <v>3895</v>
      </c>
      <c r="B9431" s="3">
        <v>42708.743750000001</v>
      </c>
      <c r="C9431" t="s">
        <v>96</v>
      </c>
      <c r="D9431">
        <v>1</v>
      </c>
    </row>
    <row r="9432" spans="1:4" x14ac:dyDescent="0.2">
      <c r="A9432" s="1">
        <v>3896</v>
      </c>
      <c r="B9432" s="3">
        <v>42708.746527777781</v>
      </c>
      <c r="C9432" t="s">
        <v>72</v>
      </c>
      <c r="D9432">
        <v>1</v>
      </c>
    </row>
    <row r="9433" spans="1:4" x14ac:dyDescent="0.2">
      <c r="A9433" s="1">
        <v>3896</v>
      </c>
      <c r="B9433" s="3">
        <v>42708.746527777781</v>
      </c>
      <c r="C9433" t="s">
        <v>61</v>
      </c>
      <c r="D9433">
        <v>1</v>
      </c>
    </row>
    <row r="9434" spans="1:4" x14ac:dyDescent="0.2">
      <c r="A9434" s="1">
        <v>3896</v>
      </c>
      <c r="B9434" s="3">
        <v>42708.746527777781</v>
      </c>
      <c r="C9434" t="s">
        <v>94</v>
      </c>
      <c r="D9434">
        <v>1</v>
      </c>
    </row>
    <row r="9435" spans="1:4" x14ac:dyDescent="0.2">
      <c r="A9435" s="1">
        <v>3896</v>
      </c>
      <c r="B9435" s="3">
        <v>42708.746527777781</v>
      </c>
      <c r="C9435" t="s">
        <v>92</v>
      </c>
      <c r="D9435">
        <v>1</v>
      </c>
    </row>
    <row r="9436" spans="1:4" x14ac:dyDescent="0.2">
      <c r="A9436" s="1">
        <v>3897</v>
      </c>
      <c r="B9436" s="3">
        <v>42708.756944444445</v>
      </c>
      <c r="C9436" t="s">
        <v>32</v>
      </c>
      <c r="D9436">
        <v>1</v>
      </c>
    </row>
    <row r="9437" spans="1:4" x14ac:dyDescent="0.2">
      <c r="A9437" s="1">
        <v>3897</v>
      </c>
      <c r="B9437" s="3">
        <v>42708.756944444445</v>
      </c>
      <c r="C9437" t="s">
        <v>103</v>
      </c>
      <c r="D9437">
        <v>1</v>
      </c>
    </row>
    <row r="9438" spans="1:4" x14ac:dyDescent="0.2">
      <c r="A9438" s="1">
        <v>3897</v>
      </c>
      <c r="B9438" s="3">
        <v>42708.756944444445</v>
      </c>
      <c r="C9438" t="s">
        <v>155</v>
      </c>
      <c r="D9438">
        <v>1</v>
      </c>
    </row>
    <row r="9439" spans="1:4" x14ac:dyDescent="0.2">
      <c r="A9439" s="1">
        <v>3898</v>
      </c>
      <c r="B9439" s="3">
        <v>42708.775000000001</v>
      </c>
      <c r="C9439" t="s">
        <v>17</v>
      </c>
      <c r="D9439">
        <v>2</v>
      </c>
    </row>
    <row r="9440" spans="1:4" x14ac:dyDescent="0.2">
      <c r="A9440" s="1">
        <v>3898</v>
      </c>
      <c r="B9440" s="3">
        <v>42708.775000000001</v>
      </c>
      <c r="C9440" t="s">
        <v>32</v>
      </c>
      <c r="D9440">
        <v>1</v>
      </c>
    </row>
    <row r="9441" spans="1:4" x14ac:dyDescent="0.2">
      <c r="A9441" s="1">
        <v>3898</v>
      </c>
      <c r="B9441" s="3">
        <v>42708.775000000001</v>
      </c>
      <c r="C9441" t="s">
        <v>96</v>
      </c>
      <c r="D9441">
        <v>2</v>
      </c>
    </row>
    <row r="9442" spans="1:4" x14ac:dyDescent="0.2">
      <c r="A9442" s="1">
        <v>3898</v>
      </c>
      <c r="B9442" s="3">
        <v>42708.775000000001</v>
      </c>
      <c r="C9442" t="s">
        <v>119</v>
      </c>
      <c r="D9442">
        <v>1</v>
      </c>
    </row>
    <row r="9443" spans="1:4" x14ac:dyDescent="0.2">
      <c r="A9443" s="1">
        <v>3899</v>
      </c>
      <c r="B9443" s="3">
        <v>42708.777777777781</v>
      </c>
      <c r="C9443" t="s">
        <v>10</v>
      </c>
      <c r="D9443">
        <v>3</v>
      </c>
    </row>
    <row r="9444" spans="1:4" x14ac:dyDescent="0.2">
      <c r="A9444" s="1">
        <v>3899</v>
      </c>
      <c r="B9444" s="3">
        <v>42708.777777777781</v>
      </c>
      <c r="C9444" t="s">
        <v>17</v>
      </c>
      <c r="D9444">
        <v>2</v>
      </c>
    </row>
    <row r="9445" spans="1:4" x14ac:dyDescent="0.2">
      <c r="A9445" s="1">
        <v>3899</v>
      </c>
      <c r="B9445" s="3">
        <v>42708.777777777781</v>
      </c>
      <c r="C9445" t="s">
        <v>26</v>
      </c>
      <c r="D9445">
        <v>1</v>
      </c>
    </row>
    <row r="9446" spans="1:4" x14ac:dyDescent="0.2">
      <c r="A9446" s="1">
        <v>3899</v>
      </c>
      <c r="B9446" s="3">
        <v>42708.777777777781</v>
      </c>
      <c r="C9446" t="s">
        <v>33</v>
      </c>
      <c r="D9446">
        <v>1</v>
      </c>
    </row>
    <row r="9447" spans="1:4" x14ac:dyDescent="0.2">
      <c r="A9447" s="1">
        <v>3899</v>
      </c>
      <c r="B9447" s="3">
        <v>42708.777777777781</v>
      </c>
      <c r="C9447" t="s">
        <v>34</v>
      </c>
      <c r="D9447">
        <v>1</v>
      </c>
    </row>
    <row r="9448" spans="1:4" x14ac:dyDescent="0.2">
      <c r="A9448" s="1">
        <v>3899</v>
      </c>
      <c r="B9448" s="3">
        <v>42708.777777777781</v>
      </c>
      <c r="C9448" t="s">
        <v>27</v>
      </c>
      <c r="D9448">
        <v>1</v>
      </c>
    </row>
    <row r="9449" spans="1:4" x14ac:dyDescent="0.2">
      <c r="A9449" s="1">
        <v>3899</v>
      </c>
      <c r="B9449" s="3">
        <v>42708.777777777781</v>
      </c>
      <c r="C9449" t="s">
        <v>43</v>
      </c>
      <c r="D9449">
        <v>1</v>
      </c>
    </row>
    <row r="9450" spans="1:4" x14ac:dyDescent="0.2">
      <c r="A9450" s="1">
        <v>3899</v>
      </c>
      <c r="B9450" s="3">
        <v>42708.777777777781</v>
      </c>
      <c r="C9450" t="s">
        <v>30</v>
      </c>
      <c r="D9450">
        <v>1</v>
      </c>
    </row>
    <row r="9451" spans="1:4" x14ac:dyDescent="0.2">
      <c r="A9451" s="1">
        <v>3899</v>
      </c>
      <c r="B9451" s="3">
        <v>42708.777777777781</v>
      </c>
      <c r="C9451" t="s">
        <v>53</v>
      </c>
      <c r="D9451">
        <v>1</v>
      </c>
    </row>
    <row r="9452" spans="1:4" x14ac:dyDescent="0.2">
      <c r="A9452" s="1">
        <v>3899</v>
      </c>
      <c r="B9452" s="3">
        <v>42708.777777777781</v>
      </c>
      <c r="C9452" t="s">
        <v>51</v>
      </c>
      <c r="D9452">
        <v>1</v>
      </c>
    </row>
    <row r="9453" spans="1:4" x14ac:dyDescent="0.2">
      <c r="A9453" s="1">
        <v>3899</v>
      </c>
      <c r="B9453" s="3">
        <v>42708.777777777781</v>
      </c>
      <c r="C9453" t="s">
        <v>58</v>
      </c>
      <c r="D9453">
        <v>1</v>
      </c>
    </row>
    <row r="9454" spans="1:4" x14ac:dyDescent="0.2">
      <c r="A9454" s="1">
        <v>3899</v>
      </c>
      <c r="B9454" s="3">
        <v>42708.777777777781</v>
      </c>
      <c r="C9454" t="s">
        <v>61</v>
      </c>
      <c r="D9454">
        <v>1</v>
      </c>
    </row>
    <row r="9455" spans="1:4" x14ac:dyDescent="0.2">
      <c r="A9455" s="1">
        <v>3901</v>
      </c>
      <c r="B9455" s="3">
        <v>42708.816666666666</v>
      </c>
      <c r="C9455" t="s">
        <v>12</v>
      </c>
      <c r="D9455">
        <v>1</v>
      </c>
    </row>
    <row r="9456" spans="1:4" x14ac:dyDescent="0.2">
      <c r="A9456" s="1">
        <v>3901</v>
      </c>
      <c r="B9456" s="3">
        <v>42708.816666666666</v>
      </c>
      <c r="C9456" t="s">
        <v>19</v>
      </c>
      <c r="D9456">
        <v>1</v>
      </c>
    </row>
    <row r="9457" spans="1:4" x14ac:dyDescent="0.2">
      <c r="A9457" s="1">
        <v>3901</v>
      </c>
      <c r="B9457" s="3">
        <v>42708.816666666666</v>
      </c>
      <c r="C9457" t="s">
        <v>14</v>
      </c>
      <c r="D9457">
        <v>1</v>
      </c>
    </row>
    <row r="9458" spans="1:4" x14ac:dyDescent="0.2">
      <c r="A9458" s="1">
        <v>3901</v>
      </c>
      <c r="B9458" s="3">
        <v>42708.816666666666</v>
      </c>
      <c r="C9458" t="s">
        <v>33</v>
      </c>
      <c r="D9458">
        <v>1</v>
      </c>
    </row>
    <row r="9459" spans="1:4" x14ac:dyDescent="0.2">
      <c r="A9459" s="1">
        <v>3901</v>
      </c>
      <c r="B9459" s="3">
        <v>42708.816666666666</v>
      </c>
      <c r="C9459" t="s">
        <v>108</v>
      </c>
      <c r="D9459">
        <v>1</v>
      </c>
    </row>
    <row r="9460" spans="1:4" x14ac:dyDescent="0.2">
      <c r="A9460" s="1">
        <v>3901</v>
      </c>
      <c r="B9460" s="3">
        <v>42708.816666666666</v>
      </c>
      <c r="C9460" t="s">
        <v>96</v>
      </c>
      <c r="D9460">
        <v>1</v>
      </c>
    </row>
    <row r="9461" spans="1:4" x14ac:dyDescent="0.2">
      <c r="A9461" s="1">
        <v>3902</v>
      </c>
      <c r="B9461" s="3">
        <v>42708.823611111111</v>
      </c>
      <c r="C9461" t="s">
        <v>63</v>
      </c>
      <c r="D9461">
        <v>1</v>
      </c>
    </row>
    <row r="9462" spans="1:4" x14ac:dyDescent="0.2">
      <c r="A9462" s="1">
        <v>3902</v>
      </c>
      <c r="B9462" s="3">
        <v>42708.823611111111</v>
      </c>
      <c r="C9462" t="s">
        <v>78</v>
      </c>
      <c r="D9462">
        <v>1</v>
      </c>
    </row>
    <row r="9463" spans="1:4" x14ac:dyDescent="0.2">
      <c r="A9463" s="1">
        <v>3902</v>
      </c>
      <c r="B9463" s="3">
        <v>42708.823611111111</v>
      </c>
      <c r="C9463" t="s">
        <v>103</v>
      </c>
      <c r="D9463">
        <v>1</v>
      </c>
    </row>
    <row r="9464" spans="1:4" x14ac:dyDescent="0.2">
      <c r="A9464" s="1">
        <v>3902</v>
      </c>
      <c r="B9464" s="3">
        <v>42708.823611111111</v>
      </c>
      <c r="C9464" t="s">
        <v>122</v>
      </c>
      <c r="D9464">
        <v>1</v>
      </c>
    </row>
    <row r="9465" spans="1:4" x14ac:dyDescent="0.2">
      <c r="A9465" s="1">
        <v>3903</v>
      </c>
      <c r="B9465" s="3">
        <v>42708.892361111109</v>
      </c>
      <c r="C9465" t="s">
        <v>4</v>
      </c>
      <c r="D9465">
        <v>1</v>
      </c>
    </row>
    <row r="9466" spans="1:4" x14ac:dyDescent="0.2">
      <c r="A9466" s="1">
        <v>3903</v>
      </c>
      <c r="B9466" s="3">
        <v>42708.892361111109</v>
      </c>
      <c r="C9466" t="s">
        <v>17</v>
      </c>
      <c r="D9466">
        <v>1</v>
      </c>
    </row>
    <row r="9467" spans="1:4" x14ac:dyDescent="0.2">
      <c r="A9467" s="1">
        <v>3903</v>
      </c>
      <c r="B9467" s="3">
        <v>42708.892361111109</v>
      </c>
      <c r="C9467" t="s">
        <v>15</v>
      </c>
      <c r="D9467">
        <v>1</v>
      </c>
    </row>
    <row r="9468" spans="1:4" x14ac:dyDescent="0.2">
      <c r="A9468" s="1">
        <v>3903</v>
      </c>
      <c r="B9468" s="3">
        <v>42708.892361111109</v>
      </c>
      <c r="C9468" t="s">
        <v>19</v>
      </c>
      <c r="D9468">
        <v>2</v>
      </c>
    </row>
    <row r="9469" spans="1:4" x14ac:dyDescent="0.2">
      <c r="A9469" s="1">
        <v>3903</v>
      </c>
      <c r="B9469" s="3">
        <v>42708.892361111109</v>
      </c>
      <c r="C9469" t="s">
        <v>75</v>
      </c>
      <c r="D9469">
        <v>1</v>
      </c>
    </row>
    <row r="9470" spans="1:4" x14ac:dyDescent="0.2">
      <c r="A9470" s="1">
        <v>3903</v>
      </c>
      <c r="B9470" s="3">
        <v>42708.892361111109</v>
      </c>
      <c r="C9470" t="s">
        <v>70</v>
      </c>
      <c r="D9470">
        <v>1</v>
      </c>
    </row>
    <row r="9471" spans="1:4" x14ac:dyDescent="0.2">
      <c r="A9471" s="1">
        <v>3903</v>
      </c>
      <c r="B9471" s="3">
        <v>42708.892361111109</v>
      </c>
      <c r="C9471" t="s">
        <v>74</v>
      </c>
      <c r="D9471">
        <v>1</v>
      </c>
    </row>
    <row r="9472" spans="1:4" x14ac:dyDescent="0.2">
      <c r="A9472" s="1">
        <v>3903</v>
      </c>
      <c r="B9472" s="3">
        <v>42708.892361111109</v>
      </c>
      <c r="C9472" t="s">
        <v>103</v>
      </c>
      <c r="D9472">
        <v>1</v>
      </c>
    </row>
    <row r="9473" spans="1:4" x14ac:dyDescent="0.2">
      <c r="A9473" s="1">
        <v>3903</v>
      </c>
      <c r="B9473" s="3">
        <v>42708.892361111109</v>
      </c>
      <c r="C9473" t="s">
        <v>99</v>
      </c>
      <c r="D9473">
        <v>1</v>
      </c>
    </row>
    <row r="9474" spans="1:4" x14ac:dyDescent="0.2">
      <c r="A9474" s="1">
        <v>3904</v>
      </c>
      <c r="B9474" s="3">
        <v>42708.895138888889</v>
      </c>
      <c r="C9474" t="s">
        <v>3</v>
      </c>
      <c r="D9474">
        <v>1</v>
      </c>
    </row>
    <row r="9475" spans="1:4" x14ac:dyDescent="0.2">
      <c r="A9475" s="1">
        <v>3904</v>
      </c>
      <c r="B9475" s="3">
        <v>42708.895138888889</v>
      </c>
      <c r="C9475" t="s">
        <v>7</v>
      </c>
      <c r="D9475">
        <v>1</v>
      </c>
    </row>
    <row r="9476" spans="1:4" x14ac:dyDescent="0.2">
      <c r="A9476" s="1">
        <v>3904</v>
      </c>
      <c r="B9476" s="3">
        <v>42708.895138888889</v>
      </c>
      <c r="C9476" t="s">
        <v>8</v>
      </c>
      <c r="D9476">
        <v>3</v>
      </c>
    </row>
    <row r="9477" spans="1:4" x14ac:dyDescent="0.2">
      <c r="A9477" s="1">
        <v>3904</v>
      </c>
      <c r="B9477" s="3">
        <v>42708.895138888889</v>
      </c>
      <c r="C9477" t="s">
        <v>14</v>
      </c>
      <c r="D9477">
        <v>1</v>
      </c>
    </row>
    <row r="9478" spans="1:4" x14ac:dyDescent="0.2">
      <c r="A9478" s="1">
        <v>3904</v>
      </c>
      <c r="B9478" s="3">
        <v>42708.895138888889</v>
      </c>
      <c r="C9478" t="s">
        <v>16</v>
      </c>
      <c r="D9478">
        <v>1</v>
      </c>
    </row>
    <row r="9479" spans="1:4" x14ac:dyDescent="0.2">
      <c r="A9479" s="1">
        <v>3904</v>
      </c>
      <c r="B9479" s="3">
        <v>42708.895138888889</v>
      </c>
      <c r="C9479" t="s">
        <v>87</v>
      </c>
      <c r="D9479">
        <v>1</v>
      </c>
    </row>
    <row r="9480" spans="1:4" x14ac:dyDescent="0.2">
      <c r="A9480" s="1">
        <v>3907</v>
      </c>
      <c r="B9480" s="3">
        <v>42709.618750000001</v>
      </c>
      <c r="C9480" t="s">
        <v>15</v>
      </c>
      <c r="D9480">
        <v>2</v>
      </c>
    </row>
    <row r="9481" spans="1:4" x14ac:dyDescent="0.2">
      <c r="A9481" s="1">
        <v>3907</v>
      </c>
      <c r="B9481" s="3">
        <v>42709.618750000001</v>
      </c>
      <c r="C9481" t="s">
        <v>39</v>
      </c>
      <c r="D9481">
        <v>1</v>
      </c>
    </row>
    <row r="9482" spans="1:4" x14ac:dyDescent="0.2">
      <c r="A9482" s="1">
        <v>3907</v>
      </c>
      <c r="B9482" s="3">
        <v>42709.618750000001</v>
      </c>
      <c r="C9482" t="s">
        <v>96</v>
      </c>
      <c r="D9482">
        <v>1</v>
      </c>
    </row>
    <row r="9483" spans="1:4" x14ac:dyDescent="0.2">
      <c r="A9483" s="1">
        <v>3908</v>
      </c>
      <c r="B9483" s="3">
        <v>42709.760416666664</v>
      </c>
      <c r="C9483" t="s">
        <v>5</v>
      </c>
      <c r="D9483">
        <v>3</v>
      </c>
    </row>
    <row r="9484" spans="1:4" x14ac:dyDescent="0.2">
      <c r="A9484" s="1">
        <v>3908</v>
      </c>
      <c r="B9484" s="3">
        <v>42709.760416666664</v>
      </c>
      <c r="C9484" t="s">
        <v>3</v>
      </c>
      <c r="D9484">
        <v>3</v>
      </c>
    </row>
    <row r="9485" spans="1:4" x14ac:dyDescent="0.2">
      <c r="A9485" s="1">
        <v>3908</v>
      </c>
      <c r="B9485" s="3">
        <v>42709.760416666664</v>
      </c>
      <c r="C9485" t="s">
        <v>4</v>
      </c>
      <c r="D9485">
        <v>3</v>
      </c>
    </row>
    <row r="9486" spans="1:4" x14ac:dyDescent="0.2">
      <c r="A9486" s="1">
        <v>3908</v>
      </c>
      <c r="B9486" s="3">
        <v>42709.760416666664</v>
      </c>
      <c r="C9486" t="s">
        <v>8</v>
      </c>
      <c r="D9486">
        <v>3</v>
      </c>
    </row>
    <row r="9487" spans="1:4" x14ac:dyDescent="0.2">
      <c r="A9487" s="1">
        <v>3908</v>
      </c>
      <c r="B9487" s="3">
        <v>42709.760416666664</v>
      </c>
      <c r="C9487" t="s">
        <v>9</v>
      </c>
      <c r="D9487">
        <v>3</v>
      </c>
    </row>
    <row r="9488" spans="1:4" x14ac:dyDescent="0.2">
      <c r="A9488" s="1">
        <v>3908</v>
      </c>
      <c r="B9488" s="3">
        <v>42709.760416666664</v>
      </c>
      <c r="C9488" t="s">
        <v>12</v>
      </c>
      <c r="D9488">
        <v>1</v>
      </c>
    </row>
    <row r="9489" spans="1:4" x14ac:dyDescent="0.2">
      <c r="A9489" s="1">
        <v>3908</v>
      </c>
      <c r="B9489" s="3">
        <v>42709.760416666664</v>
      </c>
      <c r="C9489" t="s">
        <v>25</v>
      </c>
      <c r="D9489">
        <v>1</v>
      </c>
    </row>
    <row r="9490" spans="1:4" x14ac:dyDescent="0.2">
      <c r="A9490" s="1">
        <v>3908</v>
      </c>
      <c r="B9490" s="3">
        <v>42709.760416666664</v>
      </c>
      <c r="C9490" t="s">
        <v>17</v>
      </c>
      <c r="D9490">
        <v>3</v>
      </c>
    </row>
    <row r="9491" spans="1:4" x14ac:dyDescent="0.2">
      <c r="A9491" s="1">
        <v>3908</v>
      </c>
      <c r="B9491" s="3">
        <v>42709.760416666664</v>
      </c>
      <c r="C9491" t="s">
        <v>61</v>
      </c>
      <c r="D9491">
        <v>1</v>
      </c>
    </row>
    <row r="9492" spans="1:4" x14ac:dyDescent="0.2">
      <c r="A9492" s="1">
        <v>3908</v>
      </c>
      <c r="B9492" s="3">
        <v>42709.760416666664</v>
      </c>
      <c r="C9492" t="s">
        <v>92</v>
      </c>
      <c r="D9492">
        <v>1</v>
      </c>
    </row>
    <row r="9493" spans="1:4" x14ac:dyDescent="0.2">
      <c r="A9493" s="1">
        <v>3908</v>
      </c>
      <c r="B9493" s="3">
        <v>42709.760416666664</v>
      </c>
      <c r="C9493" t="s">
        <v>96</v>
      </c>
      <c r="D9493">
        <v>1</v>
      </c>
    </row>
    <row r="9494" spans="1:4" x14ac:dyDescent="0.2">
      <c r="A9494" s="1">
        <v>3908</v>
      </c>
      <c r="B9494" s="3">
        <v>42709.760416666664</v>
      </c>
      <c r="C9494" t="s">
        <v>100</v>
      </c>
      <c r="D9494">
        <v>1</v>
      </c>
    </row>
    <row r="9495" spans="1:4" x14ac:dyDescent="0.2">
      <c r="A9495" s="1">
        <v>3908</v>
      </c>
      <c r="B9495" s="3">
        <v>42709.760416666664</v>
      </c>
      <c r="C9495" t="s">
        <v>99</v>
      </c>
      <c r="D9495">
        <v>1</v>
      </c>
    </row>
    <row r="9496" spans="1:4" x14ac:dyDescent="0.2">
      <c r="A9496" s="1">
        <v>3909</v>
      </c>
      <c r="B9496" s="3">
        <v>42709.822222222225</v>
      </c>
      <c r="C9496" t="s">
        <v>4</v>
      </c>
      <c r="D9496">
        <v>1</v>
      </c>
    </row>
    <row r="9497" spans="1:4" x14ac:dyDescent="0.2">
      <c r="A9497" s="1">
        <v>3909</v>
      </c>
      <c r="B9497" s="3">
        <v>42709.822222222225</v>
      </c>
      <c r="C9497" t="s">
        <v>13</v>
      </c>
      <c r="D9497">
        <v>1</v>
      </c>
    </row>
    <row r="9498" spans="1:4" x14ac:dyDescent="0.2">
      <c r="A9498" s="1">
        <v>3909</v>
      </c>
      <c r="B9498" s="3">
        <v>42709.822222222225</v>
      </c>
      <c r="C9498" t="s">
        <v>24</v>
      </c>
      <c r="D9498">
        <v>1</v>
      </c>
    </row>
    <row r="9499" spans="1:4" x14ac:dyDescent="0.2">
      <c r="A9499" s="1">
        <v>3909</v>
      </c>
      <c r="B9499" s="3">
        <v>42709.822222222225</v>
      </c>
      <c r="C9499" t="s">
        <v>43</v>
      </c>
      <c r="D9499">
        <v>1</v>
      </c>
    </row>
    <row r="9500" spans="1:4" x14ac:dyDescent="0.2">
      <c r="A9500" s="1">
        <v>3909</v>
      </c>
      <c r="B9500" s="3">
        <v>42709.822222222225</v>
      </c>
      <c r="C9500" t="s">
        <v>47</v>
      </c>
      <c r="D9500">
        <v>1</v>
      </c>
    </row>
    <row r="9501" spans="1:4" x14ac:dyDescent="0.2">
      <c r="A9501" s="1">
        <v>3909</v>
      </c>
      <c r="B9501" s="3">
        <v>42709.822222222225</v>
      </c>
      <c r="C9501" t="s">
        <v>44</v>
      </c>
      <c r="D9501">
        <v>1</v>
      </c>
    </row>
    <row r="9502" spans="1:4" x14ac:dyDescent="0.2">
      <c r="A9502" s="1">
        <v>3909</v>
      </c>
      <c r="B9502" s="3">
        <v>42709.822222222225</v>
      </c>
      <c r="C9502" t="s">
        <v>55</v>
      </c>
      <c r="D9502">
        <v>1</v>
      </c>
    </row>
    <row r="9503" spans="1:4" x14ac:dyDescent="0.2">
      <c r="A9503" s="1">
        <v>3909</v>
      </c>
      <c r="B9503" s="3">
        <v>42709.822222222225</v>
      </c>
      <c r="C9503" t="s">
        <v>61</v>
      </c>
      <c r="D9503">
        <v>1</v>
      </c>
    </row>
    <row r="9504" spans="1:4" x14ac:dyDescent="0.2">
      <c r="A9504" s="1">
        <v>3909</v>
      </c>
      <c r="B9504" s="3">
        <v>42709.822222222225</v>
      </c>
      <c r="C9504" t="s">
        <v>126</v>
      </c>
      <c r="D9504">
        <v>1</v>
      </c>
    </row>
    <row r="9505" spans="1:4" x14ac:dyDescent="0.2">
      <c r="A9505" s="1">
        <v>3909</v>
      </c>
      <c r="B9505" s="3">
        <v>42709.822222222225</v>
      </c>
      <c r="C9505" t="s">
        <v>176</v>
      </c>
      <c r="D9505">
        <v>1</v>
      </c>
    </row>
    <row r="9506" spans="1:4" x14ac:dyDescent="0.2">
      <c r="A9506" s="1">
        <v>3910</v>
      </c>
      <c r="B9506" s="3">
        <v>42710.740277777775</v>
      </c>
      <c r="C9506" t="s">
        <v>12</v>
      </c>
      <c r="D9506">
        <v>1</v>
      </c>
    </row>
    <row r="9507" spans="1:4" x14ac:dyDescent="0.2">
      <c r="A9507" s="1">
        <v>3910</v>
      </c>
      <c r="B9507" s="3">
        <v>42710.740277777775</v>
      </c>
      <c r="C9507" t="s">
        <v>32</v>
      </c>
      <c r="D9507">
        <v>1</v>
      </c>
    </row>
    <row r="9508" spans="1:4" x14ac:dyDescent="0.2">
      <c r="A9508" s="1">
        <v>3910</v>
      </c>
      <c r="B9508" s="3">
        <v>42710.740277777775</v>
      </c>
      <c r="C9508" t="s">
        <v>69</v>
      </c>
      <c r="D9508">
        <v>1</v>
      </c>
    </row>
    <row r="9509" spans="1:4" x14ac:dyDescent="0.2">
      <c r="A9509" s="1">
        <v>3910</v>
      </c>
      <c r="B9509" s="3">
        <v>42710.740277777775</v>
      </c>
      <c r="C9509" t="s">
        <v>129</v>
      </c>
      <c r="D9509">
        <v>1</v>
      </c>
    </row>
    <row r="9510" spans="1:4" x14ac:dyDescent="0.2">
      <c r="A9510" s="1">
        <v>3910</v>
      </c>
      <c r="B9510" s="3">
        <v>42710.740277777775</v>
      </c>
      <c r="C9510" t="s">
        <v>122</v>
      </c>
      <c r="D9510">
        <v>1</v>
      </c>
    </row>
    <row r="9511" spans="1:4" x14ac:dyDescent="0.2">
      <c r="A9511" s="1">
        <v>3911</v>
      </c>
      <c r="B9511" s="3">
        <v>42710.775694444441</v>
      </c>
      <c r="C9511" t="s">
        <v>14</v>
      </c>
      <c r="D9511">
        <v>1</v>
      </c>
    </row>
    <row r="9512" spans="1:4" x14ac:dyDescent="0.2">
      <c r="A9512" s="1">
        <v>3911</v>
      </c>
      <c r="B9512" s="3">
        <v>42710.775694444441</v>
      </c>
      <c r="C9512" t="s">
        <v>24</v>
      </c>
      <c r="D9512">
        <v>1</v>
      </c>
    </row>
    <row r="9513" spans="1:4" x14ac:dyDescent="0.2">
      <c r="A9513" s="1">
        <v>3911</v>
      </c>
      <c r="B9513" s="3">
        <v>42710.775694444441</v>
      </c>
      <c r="C9513" t="s">
        <v>95</v>
      </c>
      <c r="D9513">
        <v>2</v>
      </c>
    </row>
    <row r="9514" spans="1:4" x14ac:dyDescent="0.2">
      <c r="A9514" s="1">
        <v>3912</v>
      </c>
      <c r="B9514" s="3">
        <v>42710.81527777778</v>
      </c>
      <c r="C9514" t="s">
        <v>10</v>
      </c>
      <c r="D9514">
        <v>2</v>
      </c>
    </row>
    <row r="9515" spans="1:4" x14ac:dyDescent="0.2">
      <c r="A9515" s="1">
        <v>3912</v>
      </c>
      <c r="B9515" s="3">
        <v>42710.81527777778</v>
      </c>
      <c r="C9515" t="s">
        <v>12</v>
      </c>
      <c r="D9515">
        <v>1</v>
      </c>
    </row>
    <row r="9516" spans="1:4" x14ac:dyDescent="0.2">
      <c r="A9516" s="1">
        <v>3912</v>
      </c>
      <c r="B9516" s="3">
        <v>42710.81527777778</v>
      </c>
      <c r="C9516" t="s">
        <v>33</v>
      </c>
      <c r="D9516">
        <v>1</v>
      </c>
    </row>
    <row r="9517" spans="1:4" x14ac:dyDescent="0.2">
      <c r="A9517" s="1">
        <v>3912</v>
      </c>
      <c r="B9517" s="3">
        <v>42710.81527777778</v>
      </c>
      <c r="C9517" t="s">
        <v>53</v>
      </c>
      <c r="D9517">
        <v>1</v>
      </c>
    </row>
    <row r="9518" spans="1:4" x14ac:dyDescent="0.2">
      <c r="A9518" s="1">
        <v>3912</v>
      </c>
      <c r="B9518" s="3">
        <v>42710.81527777778</v>
      </c>
      <c r="C9518" t="s">
        <v>98</v>
      </c>
      <c r="D9518">
        <v>1</v>
      </c>
    </row>
    <row r="9519" spans="1:4" x14ac:dyDescent="0.2">
      <c r="A9519" s="1">
        <v>3912</v>
      </c>
      <c r="B9519" s="3">
        <v>42710.81527777778</v>
      </c>
      <c r="C9519" t="s">
        <v>127</v>
      </c>
      <c r="D9519">
        <v>1</v>
      </c>
    </row>
    <row r="9520" spans="1:4" x14ac:dyDescent="0.2">
      <c r="A9520" s="1">
        <v>3913</v>
      </c>
      <c r="B9520" s="3">
        <v>42710.838194444441</v>
      </c>
      <c r="C9520" t="s">
        <v>3</v>
      </c>
      <c r="D9520">
        <v>1</v>
      </c>
    </row>
    <row r="9521" spans="1:4" x14ac:dyDescent="0.2">
      <c r="A9521" s="1">
        <v>3913</v>
      </c>
      <c r="B9521" s="3">
        <v>42710.838194444441</v>
      </c>
      <c r="C9521" t="s">
        <v>7</v>
      </c>
      <c r="D9521">
        <v>1</v>
      </c>
    </row>
    <row r="9522" spans="1:4" x14ac:dyDescent="0.2">
      <c r="A9522" s="1">
        <v>3913</v>
      </c>
      <c r="B9522" s="3">
        <v>42710.838194444441</v>
      </c>
      <c r="C9522" t="s">
        <v>8</v>
      </c>
      <c r="D9522">
        <v>3</v>
      </c>
    </row>
    <row r="9523" spans="1:4" x14ac:dyDescent="0.2">
      <c r="A9523" s="1">
        <v>3913</v>
      </c>
      <c r="B9523" s="3">
        <v>42710.838194444441</v>
      </c>
      <c r="C9523" t="s">
        <v>17</v>
      </c>
      <c r="D9523">
        <v>1</v>
      </c>
    </row>
    <row r="9524" spans="1:4" x14ac:dyDescent="0.2">
      <c r="A9524" s="1">
        <v>3913</v>
      </c>
      <c r="B9524" s="3">
        <v>42710.838194444441</v>
      </c>
      <c r="C9524" t="s">
        <v>16</v>
      </c>
      <c r="D9524">
        <v>1</v>
      </c>
    </row>
    <row r="9525" spans="1:4" x14ac:dyDescent="0.2">
      <c r="A9525" s="1">
        <v>3913</v>
      </c>
      <c r="B9525" s="3">
        <v>42710.838194444441</v>
      </c>
      <c r="C9525" t="s">
        <v>87</v>
      </c>
      <c r="D9525">
        <v>1</v>
      </c>
    </row>
    <row r="9526" spans="1:4" x14ac:dyDescent="0.2">
      <c r="A9526" s="1">
        <v>3914</v>
      </c>
      <c r="B9526" s="3">
        <v>42710.861111111109</v>
      </c>
      <c r="C9526" t="s">
        <v>15</v>
      </c>
      <c r="D9526">
        <v>1</v>
      </c>
    </row>
    <row r="9527" spans="1:4" x14ac:dyDescent="0.2">
      <c r="A9527" s="1">
        <v>3914</v>
      </c>
      <c r="B9527" s="3">
        <v>42710.861111111109</v>
      </c>
      <c r="C9527" t="s">
        <v>17</v>
      </c>
      <c r="D9527">
        <v>1</v>
      </c>
    </row>
    <row r="9528" spans="1:4" x14ac:dyDescent="0.2">
      <c r="A9528" s="1">
        <v>3914</v>
      </c>
      <c r="B9528" s="3">
        <v>42710.861111111109</v>
      </c>
      <c r="C9528" t="s">
        <v>63</v>
      </c>
      <c r="D9528">
        <v>1</v>
      </c>
    </row>
    <row r="9529" spans="1:4" x14ac:dyDescent="0.2">
      <c r="A9529" s="1">
        <v>3914</v>
      </c>
      <c r="B9529" s="3">
        <v>42710.861111111109</v>
      </c>
      <c r="C9529" t="s">
        <v>104</v>
      </c>
      <c r="D9529">
        <v>1</v>
      </c>
    </row>
    <row r="9530" spans="1:4" x14ac:dyDescent="0.2">
      <c r="A9530" s="1">
        <v>3914</v>
      </c>
      <c r="B9530" s="3">
        <v>42710.861111111109</v>
      </c>
      <c r="C9530" t="s">
        <v>103</v>
      </c>
      <c r="D9530">
        <v>1</v>
      </c>
    </row>
    <row r="9531" spans="1:4" x14ac:dyDescent="0.2">
      <c r="A9531" s="1">
        <v>3915</v>
      </c>
      <c r="B9531" s="3">
        <v>42710.862500000003</v>
      </c>
      <c r="C9531" t="s">
        <v>15</v>
      </c>
      <c r="D9531">
        <v>1</v>
      </c>
    </row>
    <row r="9532" spans="1:4" x14ac:dyDescent="0.2">
      <c r="A9532" s="1">
        <v>3915</v>
      </c>
      <c r="B9532" s="3">
        <v>42710.862500000003</v>
      </c>
      <c r="C9532" t="s">
        <v>17</v>
      </c>
      <c r="D9532">
        <v>1</v>
      </c>
    </row>
    <row r="9533" spans="1:4" x14ac:dyDescent="0.2">
      <c r="A9533" s="1">
        <v>3915</v>
      </c>
      <c r="B9533" s="3">
        <v>42710.862500000003</v>
      </c>
      <c r="C9533" t="s">
        <v>63</v>
      </c>
      <c r="D9533">
        <v>1</v>
      </c>
    </row>
    <row r="9534" spans="1:4" x14ac:dyDescent="0.2">
      <c r="A9534" s="1">
        <v>3915</v>
      </c>
      <c r="B9534" s="3">
        <v>42710.862500000003</v>
      </c>
      <c r="C9534" t="s">
        <v>104</v>
      </c>
      <c r="D9534">
        <v>1</v>
      </c>
    </row>
    <row r="9535" spans="1:4" x14ac:dyDescent="0.2">
      <c r="A9535" s="1">
        <v>3915</v>
      </c>
      <c r="B9535" s="3">
        <v>42710.862500000003</v>
      </c>
      <c r="C9535" t="s">
        <v>103</v>
      </c>
      <c r="D9535">
        <v>1</v>
      </c>
    </row>
    <row r="9536" spans="1:4" x14ac:dyDescent="0.2">
      <c r="A9536" s="1">
        <v>3916</v>
      </c>
      <c r="B9536" s="3">
        <v>42711.725694444445</v>
      </c>
      <c r="C9536" t="s">
        <v>10</v>
      </c>
      <c r="D9536">
        <v>1</v>
      </c>
    </row>
    <row r="9537" spans="1:4" x14ac:dyDescent="0.2">
      <c r="A9537" s="1">
        <v>3916</v>
      </c>
      <c r="B9537" s="3">
        <v>42711.725694444445</v>
      </c>
      <c r="C9537" t="s">
        <v>12</v>
      </c>
      <c r="D9537">
        <v>1</v>
      </c>
    </row>
    <row r="9538" spans="1:4" x14ac:dyDescent="0.2">
      <c r="A9538" s="1">
        <v>3916</v>
      </c>
      <c r="B9538" s="3">
        <v>42711.725694444445</v>
      </c>
      <c r="C9538" t="s">
        <v>28</v>
      </c>
      <c r="D9538">
        <v>1</v>
      </c>
    </row>
    <row r="9539" spans="1:4" x14ac:dyDescent="0.2">
      <c r="A9539" s="1">
        <v>3916</v>
      </c>
      <c r="B9539" s="3">
        <v>42711.725694444445</v>
      </c>
      <c r="C9539" t="s">
        <v>30</v>
      </c>
      <c r="D9539">
        <v>1</v>
      </c>
    </row>
    <row r="9540" spans="1:4" x14ac:dyDescent="0.2">
      <c r="A9540" s="1">
        <v>3916</v>
      </c>
      <c r="B9540" s="3">
        <v>42711.725694444445</v>
      </c>
      <c r="C9540" t="s">
        <v>27</v>
      </c>
      <c r="D9540">
        <v>1</v>
      </c>
    </row>
    <row r="9541" spans="1:4" x14ac:dyDescent="0.2">
      <c r="A9541" s="1">
        <v>3916</v>
      </c>
      <c r="B9541" s="3">
        <v>42711.725694444445</v>
      </c>
      <c r="C9541" t="s">
        <v>61</v>
      </c>
      <c r="D9541">
        <v>1</v>
      </c>
    </row>
    <row r="9542" spans="1:4" x14ac:dyDescent="0.2">
      <c r="A9542" s="1">
        <v>3917</v>
      </c>
      <c r="B9542" s="3">
        <v>42711.760416666664</v>
      </c>
      <c r="C9542" t="s">
        <v>11</v>
      </c>
      <c r="D9542">
        <v>1</v>
      </c>
    </row>
    <row r="9543" spans="1:4" x14ac:dyDescent="0.2">
      <c r="A9543" s="1">
        <v>3917</v>
      </c>
      <c r="B9543" s="3">
        <v>42711.760416666664</v>
      </c>
      <c r="C9543" t="s">
        <v>33</v>
      </c>
      <c r="D9543">
        <v>1</v>
      </c>
    </row>
    <row r="9544" spans="1:4" x14ac:dyDescent="0.2">
      <c r="A9544" s="1">
        <v>3917</v>
      </c>
      <c r="B9544" s="3">
        <v>42711.760416666664</v>
      </c>
      <c r="C9544" t="s">
        <v>37</v>
      </c>
      <c r="D9544">
        <v>1</v>
      </c>
    </row>
    <row r="9545" spans="1:4" x14ac:dyDescent="0.2">
      <c r="A9545" s="1">
        <v>3917</v>
      </c>
      <c r="B9545" s="3">
        <v>42711.760416666664</v>
      </c>
      <c r="C9545" t="s">
        <v>69</v>
      </c>
      <c r="D9545">
        <v>1</v>
      </c>
    </row>
    <row r="9546" spans="1:4" x14ac:dyDescent="0.2">
      <c r="A9546" s="1">
        <v>3917</v>
      </c>
      <c r="B9546" s="3">
        <v>42711.760416666664</v>
      </c>
      <c r="C9546" t="s">
        <v>99</v>
      </c>
      <c r="D9546">
        <v>1</v>
      </c>
    </row>
    <row r="9547" spans="1:4" x14ac:dyDescent="0.2">
      <c r="A9547" s="1">
        <v>3918</v>
      </c>
      <c r="B9547" s="3">
        <v>42711.822916666664</v>
      </c>
      <c r="C9547" t="s">
        <v>12</v>
      </c>
      <c r="D9547">
        <v>1</v>
      </c>
    </row>
    <row r="9548" spans="1:4" x14ac:dyDescent="0.2">
      <c r="A9548" s="1">
        <v>3918</v>
      </c>
      <c r="B9548" s="3">
        <v>42711.822916666664</v>
      </c>
      <c r="C9548" t="s">
        <v>14</v>
      </c>
      <c r="D9548">
        <v>2</v>
      </c>
    </row>
    <row r="9549" spans="1:4" x14ac:dyDescent="0.2">
      <c r="A9549" s="1">
        <v>3918</v>
      </c>
      <c r="B9549" s="3">
        <v>42711.822916666664</v>
      </c>
      <c r="C9549" t="s">
        <v>61</v>
      </c>
      <c r="D9549">
        <v>1</v>
      </c>
    </row>
    <row r="9550" spans="1:4" x14ac:dyDescent="0.2">
      <c r="A9550" s="1">
        <v>3918</v>
      </c>
      <c r="B9550" s="3">
        <v>42711.822916666664</v>
      </c>
      <c r="C9550" t="s">
        <v>96</v>
      </c>
      <c r="D9550">
        <v>2</v>
      </c>
    </row>
    <row r="9551" spans="1:4" x14ac:dyDescent="0.2">
      <c r="A9551" s="1">
        <v>3919</v>
      </c>
      <c r="B9551" s="3">
        <v>42711.82708333333</v>
      </c>
      <c r="C9551" t="s">
        <v>5</v>
      </c>
      <c r="D9551">
        <v>1</v>
      </c>
    </row>
    <row r="9552" spans="1:4" x14ac:dyDescent="0.2">
      <c r="A9552" s="1">
        <v>3919</v>
      </c>
      <c r="B9552" s="3">
        <v>42711.82708333333</v>
      </c>
      <c r="C9552" t="s">
        <v>8</v>
      </c>
      <c r="D9552">
        <v>1</v>
      </c>
    </row>
    <row r="9553" spans="1:4" x14ac:dyDescent="0.2">
      <c r="A9553" s="1">
        <v>3919</v>
      </c>
      <c r="B9553" s="3">
        <v>42711.82708333333</v>
      </c>
      <c r="C9553" t="s">
        <v>21</v>
      </c>
      <c r="D9553">
        <v>1</v>
      </c>
    </row>
    <row r="9554" spans="1:4" x14ac:dyDescent="0.2">
      <c r="A9554" s="1">
        <v>3919</v>
      </c>
      <c r="B9554" s="3">
        <v>42711.82708333333</v>
      </c>
      <c r="C9554" t="s">
        <v>17</v>
      </c>
      <c r="D9554">
        <v>1</v>
      </c>
    </row>
    <row r="9555" spans="1:4" x14ac:dyDescent="0.2">
      <c r="A9555" s="1">
        <v>3919</v>
      </c>
      <c r="B9555" s="3">
        <v>42711.82708333333</v>
      </c>
      <c r="C9555" t="s">
        <v>46</v>
      </c>
      <c r="D9555">
        <v>1</v>
      </c>
    </row>
    <row r="9556" spans="1:4" x14ac:dyDescent="0.2">
      <c r="A9556" s="1">
        <v>3919</v>
      </c>
      <c r="B9556" s="3">
        <v>42711.82708333333</v>
      </c>
      <c r="C9556" t="s">
        <v>89</v>
      </c>
      <c r="D9556">
        <v>1</v>
      </c>
    </row>
    <row r="9557" spans="1:4" x14ac:dyDescent="0.2">
      <c r="A9557" s="1">
        <v>3920</v>
      </c>
      <c r="B9557" s="3">
        <v>42712.745833333334</v>
      </c>
      <c r="C9557" t="s">
        <v>158</v>
      </c>
      <c r="D9557">
        <v>2</v>
      </c>
    </row>
    <row r="9558" spans="1:4" x14ac:dyDescent="0.2">
      <c r="A9558" s="1">
        <v>3921</v>
      </c>
      <c r="B9558" s="3">
        <v>42712.750694444447</v>
      </c>
      <c r="C9558" t="s">
        <v>5</v>
      </c>
      <c r="D9558">
        <v>1</v>
      </c>
    </row>
    <row r="9559" spans="1:4" x14ac:dyDescent="0.2">
      <c r="A9559" s="1">
        <v>3921</v>
      </c>
      <c r="B9559" s="3">
        <v>42712.750694444447</v>
      </c>
      <c r="C9559" t="s">
        <v>8</v>
      </c>
      <c r="D9559">
        <v>2</v>
      </c>
    </row>
    <row r="9560" spans="1:4" x14ac:dyDescent="0.2">
      <c r="A9560" s="1">
        <v>3921</v>
      </c>
      <c r="B9560" s="3">
        <v>42712.750694444447</v>
      </c>
      <c r="C9560" t="s">
        <v>32</v>
      </c>
      <c r="D9560">
        <v>1</v>
      </c>
    </row>
    <row r="9561" spans="1:4" x14ac:dyDescent="0.2">
      <c r="A9561" s="1">
        <v>3921</v>
      </c>
      <c r="B9561" s="3">
        <v>42712.750694444447</v>
      </c>
      <c r="C9561" t="s">
        <v>119</v>
      </c>
      <c r="D9561">
        <v>1</v>
      </c>
    </row>
    <row r="9562" spans="1:4" x14ac:dyDescent="0.2">
      <c r="A9562" s="1">
        <v>3921</v>
      </c>
      <c r="B9562" s="3">
        <v>42712.750694444447</v>
      </c>
      <c r="C9562" t="s">
        <v>169</v>
      </c>
      <c r="D9562">
        <v>1</v>
      </c>
    </row>
    <row r="9563" spans="1:4" x14ac:dyDescent="0.2">
      <c r="A9563" s="1">
        <v>3922</v>
      </c>
      <c r="B9563" s="3">
        <v>42712.790277777778</v>
      </c>
      <c r="C9563" t="s">
        <v>5</v>
      </c>
      <c r="D9563">
        <v>1</v>
      </c>
    </row>
    <row r="9564" spans="1:4" x14ac:dyDescent="0.2">
      <c r="A9564" s="1">
        <v>3922</v>
      </c>
      <c r="B9564" s="3">
        <v>42712.790277777778</v>
      </c>
      <c r="C9564" t="s">
        <v>8</v>
      </c>
      <c r="D9564">
        <v>5</v>
      </c>
    </row>
    <row r="9565" spans="1:4" x14ac:dyDescent="0.2">
      <c r="A9565" s="1">
        <v>3922</v>
      </c>
      <c r="B9565" s="3">
        <v>42712.790277777778</v>
      </c>
      <c r="C9565" t="s">
        <v>69</v>
      </c>
      <c r="D9565">
        <v>1</v>
      </c>
    </row>
    <row r="9566" spans="1:4" x14ac:dyDescent="0.2">
      <c r="A9566" s="1">
        <v>3922</v>
      </c>
      <c r="B9566" s="3">
        <v>42712.790277777778</v>
      </c>
      <c r="C9566" t="s">
        <v>96</v>
      </c>
      <c r="D9566">
        <v>1</v>
      </c>
    </row>
    <row r="9567" spans="1:4" x14ac:dyDescent="0.2">
      <c r="A9567" s="1">
        <v>3922</v>
      </c>
      <c r="B9567" s="3">
        <v>42712.790277777778</v>
      </c>
      <c r="C9567" t="s">
        <v>89</v>
      </c>
      <c r="D9567">
        <v>1</v>
      </c>
    </row>
    <row r="9568" spans="1:4" x14ac:dyDescent="0.2">
      <c r="A9568" s="1">
        <v>3923</v>
      </c>
      <c r="B9568" s="3">
        <v>42712.951388888891</v>
      </c>
      <c r="C9568" t="s">
        <v>34</v>
      </c>
      <c r="D9568">
        <v>1</v>
      </c>
    </row>
    <row r="9569" spans="1:4" x14ac:dyDescent="0.2">
      <c r="A9569" s="1">
        <v>3923</v>
      </c>
      <c r="B9569" s="3">
        <v>42712.951388888891</v>
      </c>
      <c r="C9569" t="s">
        <v>33</v>
      </c>
      <c r="D9569">
        <v>1</v>
      </c>
    </row>
    <row r="9570" spans="1:4" x14ac:dyDescent="0.2">
      <c r="A9570" s="1">
        <v>3923</v>
      </c>
      <c r="B9570" s="3">
        <v>42712.951388888891</v>
      </c>
      <c r="C9570" t="s">
        <v>58</v>
      </c>
      <c r="D9570">
        <v>1</v>
      </c>
    </row>
    <row r="9571" spans="1:4" x14ac:dyDescent="0.2">
      <c r="A9571" s="1">
        <v>3923</v>
      </c>
      <c r="B9571" s="3">
        <v>42712.951388888891</v>
      </c>
      <c r="C9571" t="s">
        <v>56</v>
      </c>
      <c r="D9571">
        <v>1</v>
      </c>
    </row>
    <row r="9572" spans="1:4" x14ac:dyDescent="0.2">
      <c r="A9572" s="1">
        <v>3923</v>
      </c>
      <c r="B9572" s="3">
        <v>42712.951388888891</v>
      </c>
      <c r="C9572" t="s">
        <v>57</v>
      </c>
      <c r="D9572">
        <v>1</v>
      </c>
    </row>
    <row r="9573" spans="1:4" x14ac:dyDescent="0.2">
      <c r="A9573" s="1">
        <v>3924</v>
      </c>
      <c r="B9573" s="3">
        <v>42713.706944444442</v>
      </c>
      <c r="C9573" t="s">
        <v>8</v>
      </c>
      <c r="D9573">
        <v>4</v>
      </c>
    </row>
    <row r="9574" spans="1:4" x14ac:dyDescent="0.2">
      <c r="A9574" s="1">
        <v>3924</v>
      </c>
      <c r="B9574" s="3">
        <v>42713.706944444442</v>
      </c>
      <c r="C9574" t="s">
        <v>11</v>
      </c>
      <c r="D9574">
        <v>1</v>
      </c>
    </row>
    <row r="9575" spans="1:4" x14ac:dyDescent="0.2">
      <c r="A9575" s="1">
        <v>3924</v>
      </c>
      <c r="B9575" s="3">
        <v>42713.706944444442</v>
      </c>
      <c r="C9575" t="s">
        <v>12</v>
      </c>
      <c r="D9575">
        <v>2</v>
      </c>
    </row>
    <row r="9576" spans="1:4" x14ac:dyDescent="0.2">
      <c r="A9576" s="1">
        <v>3924</v>
      </c>
      <c r="B9576" s="3">
        <v>42713.706944444442</v>
      </c>
      <c r="C9576" t="s">
        <v>17</v>
      </c>
      <c r="D9576">
        <v>1</v>
      </c>
    </row>
    <row r="9577" spans="1:4" x14ac:dyDescent="0.2">
      <c r="A9577" s="1">
        <v>3924</v>
      </c>
      <c r="B9577" s="3">
        <v>42713.706944444442</v>
      </c>
      <c r="C9577" t="s">
        <v>27</v>
      </c>
      <c r="D9577">
        <v>1</v>
      </c>
    </row>
    <row r="9578" spans="1:4" x14ac:dyDescent="0.2">
      <c r="A9578" s="1">
        <v>3924</v>
      </c>
      <c r="B9578" s="3">
        <v>42713.706944444442</v>
      </c>
      <c r="C9578" t="s">
        <v>69</v>
      </c>
      <c r="D9578">
        <v>1</v>
      </c>
    </row>
    <row r="9579" spans="1:4" x14ac:dyDescent="0.2">
      <c r="A9579" s="1">
        <v>3924</v>
      </c>
      <c r="B9579" s="3">
        <v>42713.706944444442</v>
      </c>
      <c r="C9579" t="s">
        <v>86</v>
      </c>
      <c r="D9579">
        <v>1</v>
      </c>
    </row>
    <row r="9580" spans="1:4" x14ac:dyDescent="0.2">
      <c r="A9580" s="1">
        <v>3924</v>
      </c>
      <c r="B9580" s="3">
        <v>42713.706944444442</v>
      </c>
      <c r="C9580" t="s">
        <v>160</v>
      </c>
      <c r="D9580">
        <v>1</v>
      </c>
    </row>
    <row r="9581" spans="1:4" x14ac:dyDescent="0.2">
      <c r="A9581" s="1">
        <v>3924</v>
      </c>
      <c r="B9581" s="3">
        <v>42713.706944444442</v>
      </c>
      <c r="C9581" t="s">
        <v>163</v>
      </c>
      <c r="D9581">
        <v>1</v>
      </c>
    </row>
    <row r="9582" spans="1:4" x14ac:dyDescent="0.2">
      <c r="A9582" s="1">
        <v>3927</v>
      </c>
      <c r="B9582" s="3">
        <v>42713.713888888888</v>
      </c>
      <c r="C9582" t="s">
        <v>12</v>
      </c>
      <c r="D9582">
        <v>1</v>
      </c>
    </row>
    <row r="9583" spans="1:4" x14ac:dyDescent="0.2">
      <c r="A9583" s="1">
        <v>3927</v>
      </c>
      <c r="B9583" s="3">
        <v>42713.713888888888</v>
      </c>
      <c r="C9583" t="s">
        <v>14</v>
      </c>
      <c r="D9583">
        <v>2</v>
      </c>
    </row>
    <row r="9584" spans="1:4" x14ac:dyDescent="0.2">
      <c r="A9584" s="1">
        <v>3927</v>
      </c>
      <c r="B9584" s="3">
        <v>42713.713888888888</v>
      </c>
      <c r="C9584" t="s">
        <v>17</v>
      </c>
      <c r="D9584">
        <v>1</v>
      </c>
    </row>
    <row r="9585" spans="1:4" x14ac:dyDescent="0.2">
      <c r="A9585" s="1">
        <v>3926</v>
      </c>
      <c r="B9585" s="3">
        <v>42713.713888888888</v>
      </c>
      <c r="C9585" t="s">
        <v>17</v>
      </c>
      <c r="D9585">
        <v>1</v>
      </c>
    </row>
    <row r="9586" spans="1:4" x14ac:dyDescent="0.2">
      <c r="A9586" s="1">
        <v>3925</v>
      </c>
      <c r="B9586" s="3">
        <v>42713.713888888888</v>
      </c>
      <c r="C9586" t="s">
        <v>18</v>
      </c>
      <c r="D9586">
        <v>1</v>
      </c>
    </row>
    <row r="9587" spans="1:4" x14ac:dyDescent="0.2">
      <c r="A9587" s="1">
        <v>3925</v>
      </c>
      <c r="B9587" s="3">
        <v>42713.713888888888</v>
      </c>
      <c r="C9587" t="s">
        <v>14</v>
      </c>
      <c r="D9587">
        <v>1</v>
      </c>
    </row>
    <row r="9588" spans="1:4" x14ac:dyDescent="0.2">
      <c r="A9588" s="1">
        <v>3927</v>
      </c>
      <c r="B9588" s="3">
        <v>42713.713888888888</v>
      </c>
      <c r="C9588" t="s">
        <v>61</v>
      </c>
      <c r="D9588">
        <v>1</v>
      </c>
    </row>
    <row r="9589" spans="1:4" x14ac:dyDescent="0.2">
      <c r="A9589" s="1">
        <v>3925</v>
      </c>
      <c r="B9589" s="3">
        <v>42713.713888888888</v>
      </c>
      <c r="C9589" t="s">
        <v>74</v>
      </c>
      <c r="D9589">
        <v>1</v>
      </c>
    </row>
    <row r="9590" spans="1:4" x14ac:dyDescent="0.2">
      <c r="A9590" s="1">
        <v>3925</v>
      </c>
      <c r="B9590" s="3">
        <v>42713.713888888888</v>
      </c>
      <c r="C9590" t="s">
        <v>80</v>
      </c>
      <c r="D9590">
        <v>1</v>
      </c>
    </row>
    <row r="9591" spans="1:4" x14ac:dyDescent="0.2">
      <c r="A9591" s="1">
        <v>3926</v>
      </c>
      <c r="B9591" s="3">
        <v>42713.713888888888</v>
      </c>
      <c r="C9591" t="s">
        <v>87</v>
      </c>
      <c r="D9591">
        <v>1</v>
      </c>
    </row>
    <row r="9592" spans="1:4" x14ac:dyDescent="0.2">
      <c r="A9592" s="1">
        <v>3926</v>
      </c>
      <c r="B9592" s="3">
        <v>42713.713888888888</v>
      </c>
      <c r="C9592" t="s">
        <v>94</v>
      </c>
      <c r="D9592">
        <v>1</v>
      </c>
    </row>
    <row r="9593" spans="1:4" x14ac:dyDescent="0.2">
      <c r="A9593" s="1">
        <v>3926</v>
      </c>
      <c r="B9593" s="3">
        <v>42713.713888888888</v>
      </c>
      <c r="C9593" t="s">
        <v>89</v>
      </c>
      <c r="D9593">
        <v>1</v>
      </c>
    </row>
    <row r="9594" spans="1:4" x14ac:dyDescent="0.2">
      <c r="A9594" s="1">
        <v>3927</v>
      </c>
      <c r="B9594" s="3">
        <v>42713.713888888888</v>
      </c>
      <c r="C9594" t="s">
        <v>118</v>
      </c>
      <c r="D9594">
        <v>1</v>
      </c>
    </row>
    <row r="9595" spans="1:4" x14ac:dyDescent="0.2">
      <c r="A9595" s="1">
        <v>3925</v>
      </c>
      <c r="B9595" s="3">
        <v>42713.713888888888</v>
      </c>
      <c r="C9595" t="s">
        <v>138</v>
      </c>
      <c r="D9595">
        <v>1</v>
      </c>
    </row>
    <row r="9596" spans="1:4" x14ac:dyDescent="0.2">
      <c r="A9596" s="1">
        <v>3925</v>
      </c>
      <c r="B9596" s="3">
        <v>42713.713888888888</v>
      </c>
      <c r="C9596" t="s">
        <v>154</v>
      </c>
      <c r="D9596">
        <v>1</v>
      </c>
    </row>
    <row r="9597" spans="1:4" x14ac:dyDescent="0.2">
      <c r="A9597" s="1">
        <v>3928</v>
      </c>
      <c r="B9597" s="3">
        <v>42713.74722222222</v>
      </c>
      <c r="C9597" t="s">
        <v>8</v>
      </c>
      <c r="D9597">
        <v>2</v>
      </c>
    </row>
    <row r="9598" spans="1:4" x14ac:dyDescent="0.2">
      <c r="A9598" s="1">
        <v>3928</v>
      </c>
      <c r="B9598" s="3">
        <v>42713.74722222222</v>
      </c>
      <c r="C9598" t="s">
        <v>18</v>
      </c>
      <c r="D9598">
        <v>1</v>
      </c>
    </row>
    <row r="9599" spans="1:4" x14ac:dyDescent="0.2">
      <c r="A9599" s="1">
        <v>3928</v>
      </c>
      <c r="B9599" s="3">
        <v>42713.74722222222</v>
      </c>
      <c r="C9599" t="s">
        <v>17</v>
      </c>
      <c r="D9599">
        <v>1</v>
      </c>
    </row>
    <row r="9600" spans="1:4" x14ac:dyDescent="0.2">
      <c r="A9600" s="1">
        <v>3928</v>
      </c>
      <c r="B9600" s="3">
        <v>42713.74722222222</v>
      </c>
      <c r="C9600" t="s">
        <v>57</v>
      </c>
      <c r="D9600">
        <v>1</v>
      </c>
    </row>
    <row r="9601" spans="1:4" x14ac:dyDescent="0.2">
      <c r="A9601" s="1">
        <v>3928</v>
      </c>
      <c r="B9601" s="3">
        <v>42713.74722222222</v>
      </c>
      <c r="C9601" t="s">
        <v>75</v>
      </c>
      <c r="D9601">
        <v>1</v>
      </c>
    </row>
    <row r="9602" spans="1:4" x14ac:dyDescent="0.2">
      <c r="A9602" s="1">
        <v>3928</v>
      </c>
      <c r="B9602" s="3">
        <v>42713.74722222222</v>
      </c>
      <c r="C9602" t="s">
        <v>78</v>
      </c>
      <c r="D9602">
        <v>1</v>
      </c>
    </row>
    <row r="9603" spans="1:4" x14ac:dyDescent="0.2">
      <c r="A9603" s="1">
        <v>3928</v>
      </c>
      <c r="B9603" s="3">
        <v>42713.74722222222</v>
      </c>
      <c r="C9603" t="s">
        <v>83</v>
      </c>
      <c r="D9603">
        <v>1</v>
      </c>
    </row>
    <row r="9604" spans="1:4" x14ac:dyDescent="0.2">
      <c r="A9604" s="1">
        <v>3928</v>
      </c>
      <c r="B9604" s="3">
        <v>42713.74722222222</v>
      </c>
      <c r="C9604" t="s">
        <v>131</v>
      </c>
      <c r="D9604">
        <v>1</v>
      </c>
    </row>
    <row r="9605" spans="1:4" x14ac:dyDescent="0.2">
      <c r="A9605" s="1">
        <v>3929</v>
      </c>
      <c r="B9605" s="3">
        <v>42713.76458333333</v>
      </c>
      <c r="C9605" t="s">
        <v>12</v>
      </c>
      <c r="D9605">
        <v>2</v>
      </c>
    </row>
    <row r="9606" spans="1:4" x14ac:dyDescent="0.2">
      <c r="A9606" s="1">
        <v>3929</v>
      </c>
      <c r="B9606" s="3">
        <v>42713.76458333333</v>
      </c>
      <c r="C9606" t="s">
        <v>114</v>
      </c>
      <c r="D9606">
        <v>1</v>
      </c>
    </row>
    <row r="9607" spans="1:4" x14ac:dyDescent="0.2">
      <c r="A9607" s="1">
        <v>3929</v>
      </c>
      <c r="B9607" s="3">
        <v>42713.76458333333</v>
      </c>
      <c r="C9607" t="s">
        <v>155</v>
      </c>
      <c r="D9607">
        <v>1</v>
      </c>
    </row>
    <row r="9608" spans="1:4" x14ac:dyDescent="0.2">
      <c r="A9608" s="1">
        <v>3930</v>
      </c>
      <c r="B9608" s="3">
        <v>42713.772916666669</v>
      </c>
      <c r="C9608" t="s">
        <v>12</v>
      </c>
      <c r="D9608">
        <v>1</v>
      </c>
    </row>
    <row r="9609" spans="1:4" x14ac:dyDescent="0.2">
      <c r="A9609" s="1">
        <v>3930</v>
      </c>
      <c r="B9609" s="3">
        <v>42713.772916666669</v>
      </c>
      <c r="C9609" t="s">
        <v>17</v>
      </c>
      <c r="D9609">
        <v>1</v>
      </c>
    </row>
    <row r="9610" spans="1:4" x14ac:dyDescent="0.2">
      <c r="A9610" s="1">
        <v>3930</v>
      </c>
      <c r="B9610" s="3">
        <v>42713.772916666669</v>
      </c>
      <c r="C9610" t="s">
        <v>97</v>
      </c>
      <c r="D9610">
        <v>1</v>
      </c>
    </row>
    <row r="9611" spans="1:4" x14ac:dyDescent="0.2">
      <c r="A9611" s="1">
        <v>3930</v>
      </c>
      <c r="B9611" s="3">
        <v>42713.772916666669</v>
      </c>
      <c r="C9611" t="s">
        <v>89</v>
      </c>
      <c r="D9611">
        <v>1</v>
      </c>
    </row>
    <row r="9612" spans="1:4" x14ac:dyDescent="0.2">
      <c r="A9612" s="1">
        <v>3931</v>
      </c>
      <c r="B9612" s="3">
        <v>42713.784722222219</v>
      </c>
      <c r="C9612" t="s">
        <v>13</v>
      </c>
      <c r="D9612">
        <v>1</v>
      </c>
    </row>
    <row r="9613" spans="1:4" x14ac:dyDescent="0.2">
      <c r="A9613" s="1">
        <v>3931</v>
      </c>
      <c r="B9613" s="3">
        <v>42713.784722222219</v>
      </c>
      <c r="C9613" t="s">
        <v>34</v>
      </c>
      <c r="D9613">
        <v>1</v>
      </c>
    </row>
    <row r="9614" spans="1:4" x14ac:dyDescent="0.2">
      <c r="A9614" s="1">
        <v>3931</v>
      </c>
      <c r="B9614" s="3">
        <v>42713.784722222219</v>
      </c>
      <c r="C9614" t="s">
        <v>32</v>
      </c>
      <c r="D9614">
        <v>1</v>
      </c>
    </row>
    <row r="9615" spans="1:4" x14ac:dyDescent="0.2">
      <c r="A9615" s="1">
        <v>3931</v>
      </c>
      <c r="B9615" s="3">
        <v>42713.784722222219</v>
      </c>
      <c r="C9615" t="s">
        <v>64</v>
      </c>
      <c r="D9615">
        <v>1</v>
      </c>
    </row>
    <row r="9616" spans="1:4" x14ac:dyDescent="0.2">
      <c r="A9616" s="1">
        <v>3931</v>
      </c>
      <c r="B9616" s="3">
        <v>42713.784722222219</v>
      </c>
      <c r="C9616" t="s">
        <v>99</v>
      </c>
      <c r="D9616">
        <v>1</v>
      </c>
    </row>
    <row r="9617" spans="1:4" x14ac:dyDescent="0.2">
      <c r="A9617" s="1">
        <v>3932</v>
      </c>
      <c r="B9617" s="3">
        <v>42713.791666666664</v>
      </c>
      <c r="C9617" t="s">
        <v>12</v>
      </c>
      <c r="D9617">
        <v>1</v>
      </c>
    </row>
    <row r="9618" spans="1:4" x14ac:dyDescent="0.2">
      <c r="A9618" s="1">
        <v>3932</v>
      </c>
      <c r="B9618" s="3">
        <v>42713.791666666664</v>
      </c>
      <c r="C9618" t="s">
        <v>18</v>
      </c>
      <c r="D9618">
        <v>1</v>
      </c>
    </row>
    <row r="9619" spans="1:4" x14ac:dyDescent="0.2">
      <c r="A9619" s="1">
        <v>3932</v>
      </c>
      <c r="B9619" s="3">
        <v>42713.791666666664</v>
      </c>
      <c r="C9619" t="s">
        <v>15</v>
      </c>
      <c r="D9619">
        <v>1</v>
      </c>
    </row>
    <row r="9620" spans="1:4" x14ac:dyDescent="0.2">
      <c r="A9620" s="1">
        <v>3932</v>
      </c>
      <c r="B9620" s="3">
        <v>42713.791666666664</v>
      </c>
      <c r="C9620" t="s">
        <v>27</v>
      </c>
      <c r="D9620">
        <v>1</v>
      </c>
    </row>
    <row r="9621" spans="1:4" x14ac:dyDescent="0.2">
      <c r="A9621" s="1">
        <v>3932</v>
      </c>
      <c r="B9621" s="3">
        <v>42713.791666666664</v>
      </c>
      <c r="C9621" t="s">
        <v>69</v>
      </c>
      <c r="D9621">
        <v>1</v>
      </c>
    </row>
    <row r="9622" spans="1:4" x14ac:dyDescent="0.2">
      <c r="A9622" s="1">
        <v>3932</v>
      </c>
      <c r="B9622" s="3">
        <v>42713.791666666664</v>
      </c>
      <c r="C9622" t="s">
        <v>89</v>
      </c>
      <c r="D9622">
        <v>1</v>
      </c>
    </row>
    <row r="9623" spans="1:4" x14ac:dyDescent="0.2">
      <c r="A9623" s="1">
        <v>3932</v>
      </c>
      <c r="B9623" s="3">
        <v>42713.791666666664</v>
      </c>
      <c r="C9623" t="s">
        <v>96</v>
      </c>
      <c r="D9623">
        <v>1</v>
      </c>
    </row>
    <row r="9624" spans="1:4" x14ac:dyDescent="0.2">
      <c r="A9624" s="1">
        <v>3933</v>
      </c>
      <c r="B9624" s="3">
        <v>42713.81527777778</v>
      </c>
      <c r="C9624" t="s">
        <v>12</v>
      </c>
      <c r="D9624">
        <v>1</v>
      </c>
    </row>
    <row r="9625" spans="1:4" x14ac:dyDescent="0.2">
      <c r="A9625" s="1">
        <v>3933</v>
      </c>
      <c r="B9625" s="3">
        <v>42713.81527777778</v>
      </c>
      <c r="C9625" t="s">
        <v>103</v>
      </c>
      <c r="D9625">
        <v>1</v>
      </c>
    </row>
    <row r="9626" spans="1:4" x14ac:dyDescent="0.2">
      <c r="A9626" s="1">
        <v>3933</v>
      </c>
      <c r="B9626" s="3">
        <v>42713.81527777778</v>
      </c>
      <c r="C9626" t="s">
        <v>126</v>
      </c>
      <c r="D9626">
        <v>1</v>
      </c>
    </row>
    <row r="9627" spans="1:4" x14ac:dyDescent="0.2">
      <c r="A9627" s="1">
        <v>3934</v>
      </c>
      <c r="B9627" s="3">
        <v>42713.820138888892</v>
      </c>
      <c r="C9627" t="s">
        <v>12</v>
      </c>
      <c r="D9627">
        <v>1</v>
      </c>
    </row>
    <row r="9628" spans="1:4" x14ac:dyDescent="0.2">
      <c r="A9628" s="1">
        <v>3934</v>
      </c>
      <c r="B9628" s="3">
        <v>42713.820138888892</v>
      </c>
      <c r="C9628" t="s">
        <v>17</v>
      </c>
      <c r="D9628">
        <v>2</v>
      </c>
    </row>
    <row r="9629" spans="1:4" x14ac:dyDescent="0.2">
      <c r="A9629" s="1">
        <v>3934</v>
      </c>
      <c r="B9629" s="3">
        <v>42713.820138888892</v>
      </c>
      <c r="C9629" t="s">
        <v>19</v>
      </c>
      <c r="D9629">
        <v>1</v>
      </c>
    </row>
    <row r="9630" spans="1:4" x14ac:dyDescent="0.2">
      <c r="A9630" s="1">
        <v>3934</v>
      </c>
      <c r="B9630" s="3">
        <v>42713.820138888892</v>
      </c>
      <c r="C9630" t="s">
        <v>57</v>
      </c>
      <c r="D9630">
        <v>1</v>
      </c>
    </row>
    <row r="9631" spans="1:4" x14ac:dyDescent="0.2">
      <c r="A9631" s="1">
        <v>3934</v>
      </c>
      <c r="B9631" s="3">
        <v>42713.820138888892</v>
      </c>
      <c r="C9631" t="s">
        <v>69</v>
      </c>
      <c r="D9631">
        <v>1</v>
      </c>
    </row>
    <row r="9632" spans="1:4" x14ac:dyDescent="0.2">
      <c r="A9632" s="1">
        <v>3934</v>
      </c>
      <c r="B9632" s="3">
        <v>42713.820138888892</v>
      </c>
      <c r="C9632" t="s">
        <v>87</v>
      </c>
      <c r="D9632">
        <v>1</v>
      </c>
    </row>
    <row r="9633" spans="1:4" x14ac:dyDescent="0.2">
      <c r="A9633" s="1">
        <v>3934</v>
      </c>
      <c r="B9633" s="3">
        <v>42713.820138888892</v>
      </c>
      <c r="C9633" t="s">
        <v>89</v>
      </c>
      <c r="D9633">
        <v>1</v>
      </c>
    </row>
    <row r="9634" spans="1:4" x14ac:dyDescent="0.2">
      <c r="A9634" s="1">
        <v>3935</v>
      </c>
      <c r="B9634" s="3">
        <v>42713.82708333333</v>
      </c>
      <c r="C9634" t="s">
        <v>3</v>
      </c>
      <c r="D9634">
        <v>1</v>
      </c>
    </row>
    <row r="9635" spans="1:4" x14ac:dyDescent="0.2">
      <c r="A9635" s="1">
        <v>3935</v>
      </c>
      <c r="B9635" s="3">
        <v>42713.82708333333</v>
      </c>
      <c r="C9635" t="s">
        <v>7</v>
      </c>
      <c r="D9635">
        <v>1</v>
      </c>
    </row>
    <row r="9636" spans="1:4" x14ac:dyDescent="0.2">
      <c r="A9636" s="1">
        <v>3935</v>
      </c>
      <c r="B9636" s="3">
        <v>42713.82708333333</v>
      </c>
      <c r="C9636" t="s">
        <v>8</v>
      </c>
      <c r="D9636">
        <v>3</v>
      </c>
    </row>
    <row r="9637" spans="1:4" x14ac:dyDescent="0.2">
      <c r="A9637" s="1">
        <v>3935</v>
      </c>
      <c r="B9637" s="3">
        <v>42713.82708333333</v>
      </c>
      <c r="C9637" t="s">
        <v>16</v>
      </c>
      <c r="D9637">
        <v>1</v>
      </c>
    </row>
    <row r="9638" spans="1:4" x14ac:dyDescent="0.2">
      <c r="A9638" s="1">
        <v>3935</v>
      </c>
      <c r="B9638" s="3">
        <v>42713.82708333333</v>
      </c>
      <c r="C9638" t="s">
        <v>17</v>
      </c>
      <c r="D9638">
        <v>1</v>
      </c>
    </row>
    <row r="9639" spans="1:4" x14ac:dyDescent="0.2">
      <c r="A9639" s="1">
        <v>3935</v>
      </c>
      <c r="B9639" s="3">
        <v>42713.82708333333</v>
      </c>
      <c r="C9639" t="s">
        <v>87</v>
      </c>
      <c r="D9639">
        <v>1</v>
      </c>
    </row>
    <row r="9640" spans="1:4" x14ac:dyDescent="0.2">
      <c r="A9640" s="1">
        <v>3936</v>
      </c>
      <c r="B9640" s="3">
        <v>42713.828472222223</v>
      </c>
      <c r="C9640" t="s">
        <v>10</v>
      </c>
      <c r="D9640">
        <v>1</v>
      </c>
    </row>
    <row r="9641" spans="1:4" x14ac:dyDescent="0.2">
      <c r="A9641" s="1">
        <v>3936</v>
      </c>
      <c r="B9641" s="3">
        <v>42713.828472222223</v>
      </c>
      <c r="C9641" t="s">
        <v>14</v>
      </c>
      <c r="D9641">
        <v>1</v>
      </c>
    </row>
    <row r="9642" spans="1:4" x14ac:dyDescent="0.2">
      <c r="A9642" s="1">
        <v>3936</v>
      </c>
      <c r="B9642" s="3">
        <v>42713.828472222223</v>
      </c>
      <c r="C9642" t="s">
        <v>55</v>
      </c>
      <c r="D9642">
        <v>1</v>
      </c>
    </row>
    <row r="9643" spans="1:4" x14ac:dyDescent="0.2">
      <c r="A9643" s="1">
        <v>3936</v>
      </c>
      <c r="B9643" s="3">
        <v>42713.828472222223</v>
      </c>
      <c r="C9643" t="s">
        <v>114</v>
      </c>
      <c r="D9643">
        <v>1</v>
      </c>
    </row>
    <row r="9644" spans="1:4" x14ac:dyDescent="0.2">
      <c r="A9644" s="1">
        <v>3937</v>
      </c>
      <c r="B9644" s="3">
        <v>42713.82916666667</v>
      </c>
      <c r="C9644" t="s">
        <v>18</v>
      </c>
      <c r="D9644">
        <v>1</v>
      </c>
    </row>
    <row r="9645" spans="1:4" x14ac:dyDescent="0.2">
      <c r="A9645" s="1">
        <v>3937</v>
      </c>
      <c r="B9645" s="3">
        <v>42713.82916666667</v>
      </c>
      <c r="C9645" t="s">
        <v>33</v>
      </c>
      <c r="D9645">
        <v>1</v>
      </c>
    </row>
    <row r="9646" spans="1:4" x14ac:dyDescent="0.2">
      <c r="A9646" s="1">
        <v>3937</v>
      </c>
      <c r="B9646" s="3">
        <v>42713.82916666667</v>
      </c>
      <c r="C9646" t="s">
        <v>46</v>
      </c>
      <c r="D9646">
        <v>1</v>
      </c>
    </row>
    <row r="9647" spans="1:4" x14ac:dyDescent="0.2">
      <c r="A9647" s="1">
        <v>3937</v>
      </c>
      <c r="B9647" s="3">
        <v>42713.82916666667</v>
      </c>
      <c r="C9647" t="s">
        <v>109</v>
      </c>
      <c r="D9647">
        <v>1</v>
      </c>
    </row>
    <row r="9648" spans="1:4" x14ac:dyDescent="0.2">
      <c r="A9648" s="1">
        <v>3938</v>
      </c>
      <c r="B9648" s="3">
        <v>42713.87222222222</v>
      </c>
      <c r="C9648" t="s">
        <v>17</v>
      </c>
      <c r="D9648">
        <v>1</v>
      </c>
    </row>
    <row r="9649" spans="1:4" x14ac:dyDescent="0.2">
      <c r="A9649" s="1">
        <v>3938</v>
      </c>
      <c r="B9649" s="3">
        <v>42713.87222222222</v>
      </c>
      <c r="C9649" t="s">
        <v>68</v>
      </c>
      <c r="D9649">
        <v>1</v>
      </c>
    </row>
    <row r="9650" spans="1:4" x14ac:dyDescent="0.2">
      <c r="A9650" s="1">
        <v>3938</v>
      </c>
      <c r="B9650" s="3">
        <v>42713.87222222222</v>
      </c>
      <c r="C9650" t="s">
        <v>76</v>
      </c>
      <c r="D9650">
        <v>1</v>
      </c>
    </row>
    <row r="9651" spans="1:4" x14ac:dyDescent="0.2">
      <c r="A9651" s="1">
        <v>3938</v>
      </c>
      <c r="B9651" s="3">
        <v>42713.87222222222</v>
      </c>
      <c r="C9651" t="s">
        <v>67</v>
      </c>
      <c r="D9651">
        <v>1</v>
      </c>
    </row>
    <row r="9652" spans="1:4" x14ac:dyDescent="0.2">
      <c r="A9652" s="1">
        <v>3939</v>
      </c>
      <c r="B9652" s="3">
        <v>42713.874305555553</v>
      </c>
      <c r="C9652" t="s">
        <v>84</v>
      </c>
      <c r="D9652">
        <v>1</v>
      </c>
    </row>
    <row r="9653" spans="1:4" x14ac:dyDescent="0.2">
      <c r="A9653" s="1">
        <v>3939</v>
      </c>
      <c r="B9653" s="3">
        <v>42713.874305555553</v>
      </c>
      <c r="C9653" t="s">
        <v>88</v>
      </c>
      <c r="D9653">
        <v>1</v>
      </c>
    </row>
    <row r="9654" spans="1:4" x14ac:dyDescent="0.2">
      <c r="A9654" s="1">
        <v>3940</v>
      </c>
      <c r="B9654" s="3">
        <v>42713.87777777778</v>
      </c>
      <c r="C9654" t="s">
        <v>15</v>
      </c>
      <c r="D9654">
        <v>1</v>
      </c>
    </row>
    <row r="9655" spans="1:4" x14ac:dyDescent="0.2">
      <c r="A9655" s="1">
        <v>3940</v>
      </c>
      <c r="B9655" s="3">
        <v>42713.87777777778</v>
      </c>
      <c r="C9655" t="s">
        <v>74</v>
      </c>
      <c r="D9655">
        <v>1</v>
      </c>
    </row>
    <row r="9656" spans="1:4" x14ac:dyDescent="0.2">
      <c r="A9656" s="1">
        <v>3940</v>
      </c>
      <c r="B9656" s="3">
        <v>42713.87777777778</v>
      </c>
      <c r="C9656" t="s">
        <v>88</v>
      </c>
      <c r="D9656">
        <v>1</v>
      </c>
    </row>
    <row r="9657" spans="1:4" x14ac:dyDescent="0.2">
      <c r="A9657" s="1">
        <v>3940</v>
      </c>
      <c r="B9657" s="3">
        <v>42713.87777777778</v>
      </c>
      <c r="C9657" t="s">
        <v>99</v>
      </c>
      <c r="D9657">
        <v>1</v>
      </c>
    </row>
    <row r="9658" spans="1:4" x14ac:dyDescent="0.2">
      <c r="A9658" s="1">
        <v>3941</v>
      </c>
      <c r="B9658" s="3">
        <v>42714.680555555555</v>
      </c>
      <c r="C9658" t="s">
        <v>12</v>
      </c>
      <c r="D9658">
        <v>1</v>
      </c>
    </row>
    <row r="9659" spans="1:4" x14ac:dyDescent="0.2">
      <c r="A9659" s="1">
        <v>3941</v>
      </c>
      <c r="B9659" s="3">
        <v>42714.680555555555</v>
      </c>
      <c r="C9659" t="s">
        <v>17</v>
      </c>
      <c r="D9659">
        <v>1</v>
      </c>
    </row>
    <row r="9660" spans="1:4" x14ac:dyDescent="0.2">
      <c r="A9660" s="1">
        <v>3941</v>
      </c>
      <c r="B9660" s="3">
        <v>42714.680555555555</v>
      </c>
      <c r="C9660" t="s">
        <v>74</v>
      </c>
      <c r="D9660">
        <v>1</v>
      </c>
    </row>
    <row r="9661" spans="1:4" x14ac:dyDescent="0.2">
      <c r="A9661" s="1">
        <v>3941</v>
      </c>
      <c r="B9661" s="3">
        <v>42714.680555555555</v>
      </c>
      <c r="C9661" t="s">
        <v>87</v>
      </c>
      <c r="D9661">
        <v>1</v>
      </c>
    </row>
    <row r="9662" spans="1:4" x14ac:dyDescent="0.2">
      <c r="A9662" s="1">
        <v>3941</v>
      </c>
      <c r="B9662" s="3">
        <v>42714.680555555555</v>
      </c>
      <c r="C9662" t="s">
        <v>140</v>
      </c>
      <c r="D9662">
        <v>1</v>
      </c>
    </row>
    <row r="9663" spans="1:4" x14ac:dyDescent="0.2">
      <c r="A9663" s="1">
        <v>3942</v>
      </c>
      <c r="B9663" s="3">
        <v>42714.681250000001</v>
      </c>
      <c r="C9663" t="s">
        <v>34</v>
      </c>
      <c r="D9663">
        <v>3</v>
      </c>
    </row>
    <row r="9664" spans="1:4" x14ac:dyDescent="0.2">
      <c r="A9664" s="1">
        <v>3942</v>
      </c>
      <c r="B9664" s="3">
        <v>42714.681250000001</v>
      </c>
      <c r="C9664" t="s">
        <v>157</v>
      </c>
      <c r="D9664">
        <v>1</v>
      </c>
    </row>
    <row r="9665" spans="1:4" x14ac:dyDescent="0.2">
      <c r="A9665" s="1">
        <v>3943</v>
      </c>
      <c r="B9665" s="3">
        <v>42714.734027777777</v>
      </c>
      <c r="C9665" t="s">
        <v>12</v>
      </c>
      <c r="D9665">
        <v>1</v>
      </c>
    </row>
    <row r="9666" spans="1:4" x14ac:dyDescent="0.2">
      <c r="A9666" s="1">
        <v>3943</v>
      </c>
      <c r="B9666" s="3">
        <v>42714.734027777777</v>
      </c>
      <c r="C9666" t="s">
        <v>17</v>
      </c>
      <c r="D9666">
        <v>1</v>
      </c>
    </row>
    <row r="9667" spans="1:4" x14ac:dyDescent="0.2">
      <c r="A9667" s="1">
        <v>3943</v>
      </c>
      <c r="B9667" s="3">
        <v>42714.734027777777</v>
      </c>
      <c r="C9667" t="s">
        <v>14</v>
      </c>
      <c r="D9667">
        <v>1</v>
      </c>
    </row>
    <row r="9668" spans="1:4" x14ac:dyDescent="0.2">
      <c r="A9668" s="1">
        <v>3943</v>
      </c>
      <c r="B9668" s="3">
        <v>42714.734027777777</v>
      </c>
      <c r="C9668" t="s">
        <v>19</v>
      </c>
      <c r="D9668">
        <v>1</v>
      </c>
    </row>
    <row r="9669" spans="1:4" x14ac:dyDescent="0.2">
      <c r="A9669" s="1">
        <v>3943</v>
      </c>
      <c r="B9669" s="3">
        <v>42714.734027777777</v>
      </c>
      <c r="C9669" t="s">
        <v>96</v>
      </c>
      <c r="D9669">
        <v>1</v>
      </c>
    </row>
    <row r="9670" spans="1:4" x14ac:dyDescent="0.2">
      <c r="A9670" s="1">
        <v>3943</v>
      </c>
      <c r="B9670" s="3">
        <v>42714.734027777777</v>
      </c>
      <c r="C9670" t="s">
        <v>106</v>
      </c>
      <c r="D9670">
        <v>1</v>
      </c>
    </row>
    <row r="9671" spans="1:4" x14ac:dyDescent="0.2">
      <c r="A9671" s="1">
        <v>3943</v>
      </c>
      <c r="B9671" s="3">
        <v>42714.734027777777</v>
      </c>
      <c r="C9671" t="s">
        <v>170</v>
      </c>
      <c r="D9671">
        <v>1</v>
      </c>
    </row>
    <row r="9672" spans="1:4" x14ac:dyDescent="0.2">
      <c r="A9672" s="1">
        <v>3944</v>
      </c>
      <c r="B9672" s="3">
        <v>42714.75277777778</v>
      </c>
      <c r="C9672" t="s">
        <v>5</v>
      </c>
      <c r="D9672">
        <v>1</v>
      </c>
    </row>
    <row r="9673" spans="1:4" x14ac:dyDescent="0.2">
      <c r="A9673" s="1">
        <v>3944</v>
      </c>
      <c r="B9673" s="3">
        <v>42714.75277777778</v>
      </c>
      <c r="C9673" t="s">
        <v>8</v>
      </c>
      <c r="D9673">
        <v>2</v>
      </c>
    </row>
    <row r="9674" spans="1:4" x14ac:dyDescent="0.2">
      <c r="A9674" s="1">
        <v>3944</v>
      </c>
      <c r="B9674" s="3">
        <v>42714.75277777778</v>
      </c>
      <c r="C9674" t="s">
        <v>17</v>
      </c>
      <c r="D9674">
        <v>1</v>
      </c>
    </row>
    <row r="9675" spans="1:4" x14ac:dyDescent="0.2">
      <c r="A9675" s="1">
        <v>3944</v>
      </c>
      <c r="B9675" s="3">
        <v>42714.75277777778</v>
      </c>
      <c r="C9675" t="s">
        <v>86</v>
      </c>
      <c r="D9675">
        <v>1</v>
      </c>
    </row>
    <row r="9676" spans="1:4" x14ac:dyDescent="0.2">
      <c r="A9676" s="1">
        <v>3944</v>
      </c>
      <c r="B9676" s="3">
        <v>42714.75277777778</v>
      </c>
      <c r="C9676" t="s">
        <v>121</v>
      </c>
      <c r="D9676">
        <v>1</v>
      </c>
    </row>
    <row r="9677" spans="1:4" x14ac:dyDescent="0.2">
      <c r="A9677" s="1">
        <v>3945</v>
      </c>
      <c r="B9677" s="3">
        <v>42714.761111111111</v>
      </c>
      <c r="C9677" t="s">
        <v>10</v>
      </c>
      <c r="D9677">
        <v>1</v>
      </c>
    </row>
    <row r="9678" spans="1:4" x14ac:dyDescent="0.2">
      <c r="A9678" s="1">
        <v>3945</v>
      </c>
      <c r="B9678" s="3">
        <v>42714.761111111111</v>
      </c>
      <c r="C9678" t="s">
        <v>12</v>
      </c>
      <c r="D9678">
        <v>1</v>
      </c>
    </row>
    <row r="9679" spans="1:4" x14ac:dyDescent="0.2">
      <c r="A9679" s="1">
        <v>3945</v>
      </c>
      <c r="B9679" s="3">
        <v>42714.761111111111</v>
      </c>
      <c r="C9679" t="s">
        <v>14</v>
      </c>
      <c r="D9679">
        <v>1</v>
      </c>
    </row>
    <row r="9680" spans="1:4" x14ac:dyDescent="0.2">
      <c r="A9680" s="1">
        <v>3945</v>
      </c>
      <c r="B9680" s="3">
        <v>42714.761111111111</v>
      </c>
      <c r="C9680" t="s">
        <v>99</v>
      </c>
      <c r="D9680">
        <v>1</v>
      </c>
    </row>
    <row r="9681" spans="1:4" x14ac:dyDescent="0.2">
      <c r="A9681" s="1">
        <v>3945</v>
      </c>
      <c r="B9681" s="3">
        <v>42714.761111111111</v>
      </c>
      <c r="C9681" t="s">
        <v>89</v>
      </c>
      <c r="D9681">
        <v>1</v>
      </c>
    </row>
    <row r="9682" spans="1:4" x14ac:dyDescent="0.2">
      <c r="A9682" s="1">
        <v>3946</v>
      </c>
      <c r="B9682" s="3">
        <v>42714.775694444441</v>
      </c>
      <c r="C9682" t="s">
        <v>4</v>
      </c>
      <c r="D9682">
        <v>1</v>
      </c>
    </row>
    <row r="9683" spans="1:4" x14ac:dyDescent="0.2">
      <c r="A9683" s="1">
        <v>3946</v>
      </c>
      <c r="B9683" s="3">
        <v>42714.775694444441</v>
      </c>
      <c r="C9683" t="s">
        <v>8</v>
      </c>
      <c r="D9683">
        <v>3</v>
      </c>
    </row>
    <row r="9684" spans="1:4" x14ac:dyDescent="0.2">
      <c r="A9684" s="1">
        <v>3946</v>
      </c>
      <c r="B9684" s="3">
        <v>42714.775694444441</v>
      </c>
      <c r="C9684" t="s">
        <v>15</v>
      </c>
      <c r="D9684">
        <v>1</v>
      </c>
    </row>
    <row r="9685" spans="1:4" x14ac:dyDescent="0.2">
      <c r="A9685" s="1">
        <v>3946</v>
      </c>
      <c r="B9685" s="3">
        <v>42714.775694444441</v>
      </c>
      <c r="C9685" t="s">
        <v>17</v>
      </c>
      <c r="D9685">
        <v>2</v>
      </c>
    </row>
    <row r="9686" spans="1:4" x14ac:dyDescent="0.2">
      <c r="A9686" s="1">
        <v>3946</v>
      </c>
      <c r="B9686" s="3">
        <v>42714.775694444441</v>
      </c>
      <c r="C9686" t="s">
        <v>61</v>
      </c>
      <c r="D9686">
        <v>1</v>
      </c>
    </row>
    <row r="9687" spans="1:4" x14ac:dyDescent="0.2">
      <c r="A9687" s="1">
        <v>3946</v>
      </c>
      <c r="B9687" s="3">
        <v>42714.775694444441</v>
      </c>
      <c r="C9687" t="s">
        <v>72</v>
      </c>
      <c r="D9687">
        <v>1</v>
      </c>
    </row>
    <row r="9688" spans="1:4" x14ac:dyDescent="0.2">
      <c r="A9688" s="1">
        <v>3946</v>
      </c>
      <c r="B9688" s="3">
        <v>42714.775694444441</v>
      </c>
      <c r="C9688" t="s">
        <v>96</v>
      </c>
      <c r="D9688">
        <v>1</v>
      </c>
    </row>
    <row r="9689" spans="1:4" x14ac:dyDescent="0.2">
      <c r="A9689" s="1">
        <v>3946</v>
      </c>
      <c r="B9689" s="3">
        <v>42714.775694444441</v>
      </c>
      <c r="C9689" t="s">
        <v>99</v>
      </c>
      <c r="D9689">
        <v>1</v>
      </c>
    </row>
    <row r="9690" spans="1:4" x14ac:dyDescent="0.2">
      <c r="A9690" s="1">
        <v>3947</v>
      </c>
      <c r="B9690" s="3">
        <v>42714.780555555553</v>
      </c>
      <c r="C9690" t="s">
        <v>5</v>
      </c>
      <c r="D9690">
        <v>1</v>
      </c>
    </row>
    <row r="9691" spans="1:4" x14ac:dyDescent="0.2">
      <c r="A9691" s="1">
        <v>3947</v>
      </c>
      <c r="B9691" s="3">
        <v>42714.780555555553</v>
      </c>
      <c r="C9691" t="s">
        <v>12</v>
      </c>
      <c r="D9691">
        <v>1</v>
      </c>
    </row>
    <row r="9692" spans="1:4" x14ac:dyDescent="0.2">
      <c r="A9692" s="1">
        <v>3947</v>
      </c>
      <c r="B9692" s="3">
        <v>42714.780555555553</v>
      </c>
      <c r="C9692" t="s">
        <v>19</v>
      </c>
      <c r="D9692">
        <v>1</v>
      </c>
    </row>
    <row r="9693" spans="1:4" x14ac:dyDescent="0.2">
      <c r="A9693" s="1">
        <v>3947</v>
      </c>
      <c r="B9693" s="3">
        <v>42714.780555555553</v>
      </c>
      <c r="C9693" t="s">
        <v>17</v>
      </c>
      <c r="D9693">
        <v>1</v>
      </c>
    </row>
    <row r="9694" spans="1:4" x14ac:dyDescent="0.2">
      <c r="A9694" s="1">
        <v>3947</v>
      </c>
      <c r="B9694" s="3">
        <v>42714.780555555553</v>
      </c>
      <c r="C9694" t="s">
        <v>32</v>
      </c>
      <c r="D9694">
        <v>1</v>
      </c>
    </row>
    <row r="9695" spans="1:4" x14ac:dyDescent="0.2">
      <c r="A9695" s="1">
        <v>3947</v>
      </c>
      <c r="B9695" s="3">
        <v>42714.780555555553</v>
      </c>
      <c r="C9695" t="s">
        <v>69</v>
      </c>
      <c r="D9695">
        <v>1</v>
      </c>
    </row>
    <row r="9696" spans="1:4" x14ac:dyDescent="0.2">
      <c r="A9696" s="1">
        <v>3947</v>
      </c>
      <c r="B9696" s="3">
        <v>42714.780555555553</v>
      </c>
      <c r="C9696" t="s">
        <v>61</v>
      </c>
      <c r="D9696">
        <v>1</v>
      </c>
    </row>
    <row r="9697" spans="1:4" x14ac:dyDescent="0.2">
      <c r="A9697" s="1">
        <v>3947</v>
      </c>
      <c r="B9697" s="3">
        <v>42714.780555555553</v>
      </c>
      <c r="C9697" t="s">
        <v>103</v>
      </c>
      <c r="D9697">
        <v>2</v>
      </c>
    </row>
    <row r="9698" spans="1:4" x14ac:dyDescent="0.2">
      <c r="A9698" s="1">
        <v>3947</v>
      </c>
      <c r="B9698" s="3">
        <v>42714.780555555553</v>
      </c>
      <c r="C9698" t="s">
        <v>91</v>
      </c>
      <c r="D9698">
        <v>1</v>
      </c>
    </row>
    <row r="9699" spans="1:4" x14ac:dyDescent="0.2">
      <c r="A9699" s="1">
        <v>3947</v>
      </c>
      <c r="B9699" s="3">
        <v>42714.780555555553</v>
      </c>
      <c r="C9699" t="s">
        <v>109</v>
      </c>
      <c r="D9699">
        <v>1</v>
      </c>
    </row>
    <row r="9700" spans="1:4" x14ac:dyDescent="0.2">
      <c r="A9700" s="1">
        <v>3948</v>
      </c>
      <c r="B9700" s="3">
        <v>42714.787499999999</v>
      </c>
      <c r="C9700" t="s">
        <v>5</v>
      </c>
      <c r="D9700">
        <v>1</v>
      </c>
    </row>
    <row r="9701" spans="1:4" x14ac:dyDescent="0.2">
      <c r="A9701" s="1">
        <v>3948</v>
      </c>
      <c r="B9701" s="3">
        <v>42714.787499999999</v>
      </c>
      <c r="C9701" t="s">
        <v>4</v>
      </c>
      <c r="D9701">
        <v>1</v>
      </c>
    </row>
    <row r="9702" spans="1:4" x14ac:dyDescent="0.2">
      <c r="A9702" s="1">
        <v>3948</v>
      </c>
      <c r="B9702" s="3">
        <v>42714.787499999999</v>
      </c>
      <c r="C9702" t="s">
        <v>8</v>
      </c>
      <c r="D9702">
        <v>4</v>
      </c>
    </row>
    <row r="9703" spans="1:4" x14ac:dyDescent="0.2">
      <c r="A9703" s="1">
        <v>3948</v>
      </c>
      <c r="B9703" s="3">
        <v>42714.787499999999</v>
      </c>
      <c r="C9703" t="s">
        <v>18</v>
      </c>
      <c r="D9703">
        <v>1</v>
      </c>
    </row>
    <row r="9704" spans="1:4" x14ac:dyDescent="0.2">
      <c r="A9704" s="1">
        <v>3948</v>
      </c>
      <c r="B9704" s="3">
        <v>42714.787499999999</v>
      </c>
      <c r="C9704" t="s">
        <v>32</v>
      </c>
      <c r="D9704">
        <v>1</v>
      </c>
    </row>
    <row r="9705" spans="1:4" x14ac:dyDescent="0.2">
      <c r="A9705" s="1">
        <v>3948</v>
      </c>
      <c r="B9705" s="3">
        <v>42714.787499999999</v>
      </c>
      <c r="C9705" t="s">
        <v>62</v>
      </c>
      <c r="D9705">
        <v>1</v>
      </c>
    </row>
    <row r="9706" spans="1:4" x14ac:dyDescent="0.2">
      <c r="A9706" s="1">
        <v>3948</v>
      </c>
      <c r="B9706" s="3">
        <v>42714.787499999999</v>
      </c>
      <c r="C9706" t="s">
        <v>74</v>
      </c>
      <c r="D9706">
        <v>1</v>
      </c>
    </row>
    <row r="9707" spans="1:4" x14ac:dyDescent="0.2">
      <c r="A9707" s="1">
        <v>3948</v>
      </c>
      <c r="B9707" s="3">
        <v>42714.787499999999</v>
      </c>
      <c r="C9707" t="s">
        <v>69</v>
      </c>
      <c r="D9707">
        <v>1</v>
      </c>
    </row>
    <row r="9708" spans="1:4" x14ac:dyDescent="0.2">
      <c r="A9708" s="1">
        <v>3948</v>
      </c>
      <c r="B9708" s="3">
        <v>42714.787499999999</v>
      </c>
      <c r="C9708" t="s">
        <v>87</v>
      </c>
      <c r="D9708">
        <v>1</v>
      </c>
    </row>
    <row r="9709" spans="1:4" x14ac:dyDescent="0.2">
      <c r="A9709" s="1">
        <v>3949</v>
      </c>
      <c r="B9709" s="3">
        <v>42714.810416666667</v>
      </c>
      <c r="C9709" t="s">
        <v>4</v>
      </c>
      <c r="D9709">
        <v>1</v>
      </c>
    </row>
    <row r="9710" spans="1:4" x14ac:dyDescent="0.2">
      <c r="A9710" s="1">
        <v>3949</v>
      </c>
      <c r="B9710" s="3">
        <v>42714.810416666667</v>
      </c>
      <c r="C9710" t="s">
        <v>18</v>
      </c>
      <c r="D9710">
        <v>1</v>
      </c>
    </row>
    <row r="9711" spans="1:4" x14ac:dyDescent="0.2">
      <c r="A9711" s="1">
        <v>3949</v>
      </c>
      <c r="B9711" s="3">
        <v>42714.810416666667</v>
      </c>
      <c r="C9711" t="s">
        <v>33</v>
      </c>
      <c r="D9711">
        <v>1</v>
      </c>
    </row>
    <row r="9712" spans="1:4" x14ac:dyDescent="0.2">
      <c r="A9712" s="1">
        <v>3949</v>
      </c>
      <c r="B9712" s="3">
        <v>42714.810416666667</v>
      </c>
      <c r="C9712" t="s">
        <v>32</v>
      </c>
      <c r="D9712">
        <v>2</v>
      </c>
    </row>
    <row r="9713" spans="1:4" x14ac:dyDescent="0.2">
      <c r="A9713" s="1">
        <v>3949</v>
      </c>
      <c r="B9713" s="3">
        <v>42714.810416666667</v>
      </c>
      <c r="C9713" t="s">
        <v>86</v>
      </c>
      <c r="D9713">
        <v>1</v>
      </c>
    </row>
    <row r="9714" spans="1:4" x14ac:dyDescent="0.2">
      <c r="A9714" s="1">
        <v>3949</v>
      </c>
      <c r="B9714" s="3">
        <v>42714.810416666667</v>
      </c>
      <c r="C9714" t="s">
        <v>86</v>
      </c>
      <c r="D9714">
        <v>1</v>
      </c>
    </row>
    <row r="9715" spans="1:4" x14ac:dyDescent="0.2">
      <c r="A9715" s="1">
        <v>3950</v>
      </c>
      <c r="B9715" s="3">
        <v>42714.822222222225</v>
      </c>
      <c r="C9715" t="s">
        <v>34</v>
      </c>
      <c r="D9715">
        <v>1</v>
      </c>
    </row>
    <row r="9716" spans="1:4" x14ac:dyDescent="0.2">
      <c r="A9716" s="1">
        <v>3950</v>
      </c>
      <c r="B9716" s="3">
        <v>42714.822222222225</v>
      </c>
      <c r="C9716" t="s">
        <v>121</v>
      </c>
      <c r="D9716">
        <v>1</v>
      </c>
    </row>
    <row r="9717" spans="1:4" x14ac:dyDescent="0.2">
      <c r="A9717" s="1">
        <v>3951</v>
      </c>
      <c r="B9717" s="3">
        <v>42714.823611111111</v>
      </c>
      <c r="C9717" t="s">
        <v>8</v>
      </c>
      <c r="D9717">
        <v>5</v>
      </c>
    </row>
    <row r="9718" spans="1:4" x14ac:dyDescent="0.2">
      <c r="A9718" s="1">
        <v>3952</v>
      </c>
      <c r="B9718" s="3">
        <v>42714.823611111111</v>
      </c>
      <c r="C9718" t="s">
        <v>34</v>
      </c>
      <c r="D9718">
        <v>1</v>
      </c>
    </row>
    <row r="9719" spans="1:4" x14ac:dyDescent="0.2">
      <c r="A9719" s="1">
        <v>3951</v>
      </c>
      <c r="B9719" s="3">
        <v>42714.823611111111</v>
      </c>
      <c r="C9719" t="s">
        <v>33</v>
      </c>
      <c r="D9719">
        <v>1</v>
      </c>
    </row>
    <row r="9720" spans="1:4" x14ac:dyDescent="0.2">
      <c r="A9720" s="1">
        <v>3951</v>
      </c>
      <c r="B9720" s="3">
        <v>42714.823611111111</v>
      </c>
      <c r="C9720" t="s">
        <v>28</v>
      </c>
      <c r="D9720">
        <v>1</v>
      </c>
    </row>
    <row r="9721" spans="1:4" x14ac:dyDescent="0.2">
      <c r="A9721" s="1">
        <v>3951</v>
      </c>
      <c r="B9721" s="3">
        <v>42714.823611111111</v>
      </c>
      <c r="C9721" t="s">
        <v>83</v>
      </c>
      <c r="D9721">
        <v>1</v>
      </c>
    </row>
    <row r="9722" spans="1:4" x14ac:dyDescent="0.2">
      <c r="A9722" s="1">
        <v>3951</v>
      </c>
      <c r="B9722" s="3">
        <v>42714.823611111111</v>
      </c>
      <c r="C9722" t="s">
        <v>89</v>
      </c>
      <c r="D9722">
        <v>1</v>
      </c>
    </row>
    <row r="9723" spans="1:4" x14ac:dyDescent="0.2">
      <c r="A9723" s="1">
        <v>3952</v>
      </c>
      <c r="B9723" s="3">
        <v>42714.823611111111</v>
      </c>
      <c r="C9723" t="s">
        <v>126</v>
      </c>
      <c r="D9723">
        <v>1</v>
      </c>
    </row>
    <row r="9724" spans="1:4" x14ac:dyDescent="0.2">
      <c r="A9724" s="1">
        <v>3953</v>
      </c>
      <c r="B9724" s="3">
        <v>42714.824999999997</v>
      </c>
      <c r="C9724" t="s">
        <v>34</v>
      </c>
      <c r="D9724">
        <v>1</v>
      </c>
    </row>
    <row r="9725" spans="1:4" x14ac:dyDescent="0.2">
      <c r="A9725" s="1">
        <v>3953</v>
      </c>
      <c r="B9725" s="3">
        <v>42714.824999999997</v>
      </c>
      <c r="C9725" t="s">
        <v>121</v>
      </c>
      <c r="D9725">
        <v>1</v>
      </c>
    </row>
    <row r="9726" spans="1:4" x14ac:dyDescent="0.2">
      <c r="A9726" s="1">
        <v>3954</v>
      </c>
      <c r="B9726" s="3">
        <v>42714.828472222223</v>
      </c>
      <c r="C9726" t="s">
        <v>5</v>
      </c>
      <c r="D9726">
        <v>1</v>
      </c>
    </row>
    <row r="9727" spans="1:4" x14ac:dyDescent="0.2">
      <c r="A9727" s="1">
        <v>3954</v>
      </c>
      <c r="B9727" s="3">
        <v>42714.828472222223</v>
      </c>
      <c r="C9727" t="s">
        <v>12</v>
      </c>
      <c r="D9727">
        <v>1</v>
      </c>
    </row>
    <row r="9728" spans="1:4" x14ac:dyDescent="0.2">
      <c r="A9728" s="1">
        <v>3954</v>
      </c>
      <c r="B9728" s="3">
        <v>42714.828472222223</v>
      </c>
      <c r="C9728" t="s">
        <v>17</v>
      </c>
      <c r="D9728">
        <v>1</v>
      </c>
    </row>
    <row r="9729" spans="1:4" x14ac:dyDescent="0.2">
      <c r="A9729" s="1">
        <v>3954</v>
      </c>
      <c r="B9729" s="3">
        <v>42714.828472222223</v>
      </c>
      <c r="C9729" t="s">
        <v>33</v>
      </c>
      <c r="D9729">
        <v>1</v>
      </c>
    </row>
    <row r="9730" spans="1:4" x14ac:dyDescent="0.2">
      <c r="A9730" s="1">
        <v>3954</v>
      </c>
      <c r="B9730" s="3">
        <v>42714.828472222223</v>
      </c>
      <c r="C9730" t="s">
        <v>68</v>
      </c>
      <c r="D9730">
        <v>1</v>
      </c>
    </row>
    <row r="9731" spans="1:4" x14ac:dyDescent="0.2">
      <c r="A9731" s="1">
        <v>3954</v>
      </c>
      <c r="B9731" s="3">
        <v>42714.828472222223</v>
      </c>
      <c r="C9731" t="s">
        <v>169</v>
      </c>
      <c r="D9731">
        <v>1</v>
      </c>
    </row>
    <row r="9732" spans="1:4" x14ac:dyDescent="0.2">
      <c r="A9732" s="1">
        <v>3955</v>
      </c>
      <c r="B9732" s="3">
        <v>42714.839583333334</v>
      </c>
      <c r="C9732" t="s">
        <v>5</v>
      </c>
      <c r="D9732">
        <v>1</v>
      </c>
    </row>
    <row r="9733" spans="1:4" x14ac:dyDescent="0.2">
      <c r="A9733" s="1">
        <v>3955</v>
      </c>
      <c r="B9733" s="3">
        <v>42714.839583333334</v>
      </c>
      <c r="C9733" t="s">
        <v>3</v>
      </c>
      <c r="D9733">
        <v>1</v>
      </c>
    </row>
    <row r="9734" spans="1:4" x14ac:dyDescent="0.2">
      <c r="A9734" s="1">
        <v>3955</v>
      </c>
      <c r="B9734" s="3">
        <v>42714.839583333334</v>
      </c>
      <c r="C9734" t="s">
        <v>4</v>
      </c>
      <c r="D9734">
        <v>1</v>
      </c>
    </row>
    <row r="9735" spans="1:4" x14ac:dyDescent="0.2">
      <c r="A9735" s="1">
        <v>3955</v>
      </c>
      <c r="B9735" s="3">
        <v>42714.839583333334</v>
      </c>
      <c r="C9735" t="s">
        <v>8</v>
      </c>
      <c r="D9735">
        <v>4</v>
      </c>
    </row>
    <row r="9736" spans="1:4" x14ac:dyDescent="0.2">
      <c r="A9736" s="1">
        <v>3955</v>
      </c>
      <c r="B9736" s="3">
        <v>42714.839583333334</v>
      </c>
      <c r="C9736" t="s">
        <v>12</v>
      </c>
      <c r="D9736">
        <v>1</v>
      </c>
    </row>
    <row r="9737" spans="1:4" x14ac:dyDescent="0.2">
      <c r="A9737" s="1">
        <v>3955</v>
      </c>
      <c r="B9737" s="3">
        <v>42714.839583333334</v>
      </c>
      <c r="C9737" t="s">
        <v>155</v>
      </c>
      <c r="D9737">
        <v>2</v>
      </c>
    </row>
    <row r="9738" spans="1:4" x14ac:dyDescent="0.2">
      <c r="A9738" s="1">
        <v>3956</v>
      </c>
      <c r="B9738" s="3">
        <v>42714.852777777778</v>
      </c>
      <c r="C9738" t="s">
        <v>3</v>
      </c>
      <c r="D9738">
        <v>2</v>
      </c>
    </row>
    <row r="9739" spans="1:4" x14ac:dyDescent="0.2">
      <c r="A9739" s="1">
        <v>3956</v>
      </c>
      <c r="B9739" s="3">
        <v>42714.852777777778</v>
      </c>
      <c r="C9739" t="s">
        <v>7</v>
      </c>
      <c r="D9739">
        <v>1</v>
      </c>
    </row>
    <row r="9740" spans="1:4" x14ac:dyDescent="0.2">
      <c r="A9740" s="1">
        <v>3956</v>
      </c>
      <c r="B9740" s="3">
        <v>42714.852777777778</v>
      </c>
      <c r="C9740" t="s">
        <v>8</v>
      </c>
      <c r="D9740">
        <v>2</v>
      </c>
    </row>
    <row r="9741" spans="1:4" x14ac:dyDescent="0.2">
      <c r="A9741" s="1">
        <v>3956</v>
      </c>
      <c r="B9741" s="3">
        <v>42714.852777777778</v>
      </c>
      <c r="C9741" t="s">
        <v>16</v>
      </c>
      <c r="D9741">
        <v>1</v>
      </c>
    </row>
    <row r="9742" spans="1:4" x14ac:dyDescent="0.2">
      <c r="A9742" s="1">
        <v>3956</v>
      </c>
      <c r="B9742" s="3">
        <v>42714.852777777778</v>
      </c>
      <c r="C9742" t="s">
        <v>14</v>
      </c>
      <c r="D9742">
        <v>1</v>
      </c>
    </row>
    <row r="9743" spans="1:4" x14ac:dyDescent="0.2">
      <c r="A9743" s="1">
        <v>3956</v>
      </c>
      <c r="B9743" s="3">
        <v>42714.852777777778</v>
      </c>
      <c r="C9743" t="s">
        <v>91</v>
      </c>
      <c r="D9743">
        <v>1</v>
      </c>
    </row>
    <row r="9744" spans="1:4" x14ac:dyDescent="0.2">
      <c r="A9744" s="1">
        <v>3957</v>
      </c>
      <c r="B9744" s="3">
        <v>42715.420138888891</v>
      </c>
      <c r="C9744" t="s">
        <v>33</v>
      </c>
      <c r="D9744">
        <v>1</v>
      </c>
    </row>
    <row r="9745" spans="1:4" x14ac:dyDescent="0.2">
      <c r="A9745" s="1">
        <v>3958</v>
      </c>
      <c r="B9745" s="3">
        <v>42715.536805555559</v>
      </c>
      <c r="C9745" t="s">
        <v>18</v>
      </c>
      <c r="D9745">
        <v>1</v>
      </c>
    </row>
    <row r="9746" spans="1:4" x14ac:dyDescent="0.2">
      <c r="A9746" s="1">
        <v>3958</v>
      </c>
      <c r="B9746" s="3">
        <v>42715.536805555559</v>
      </c>
      <c r="C9746" t="s">
        <v>45</v>
      </c>
      <c r="D9746">
        <v>1</v>
      </c>
    </row>
    <row r="9747" spans="1:4" x14ac:dyDescent="0.2">
      <c r="A9747" s="1">
        <v>3958</v>
      </c>
      <c r="B9747" s="3">
        <v>42715.536805555559</v>
      </c>
      <c r="C9747" t="s">
        <v>74</v>
      </c>
      <c r="D9747">
        <v>1</v>
      </c>
    </row>
    <row r="9748" spans="1:4" x14ac:dyDescent="0.2">
      <c r="A9748" s="1">
        <v>3958</v>
      </c>
      <c r="B9748" s="3">
        <v>42715.536805555559</v>
      </c>
      <c r="C9748" t="s">
        <v>88</v>
      </c>
      <c r="D9748">
        <v>1</v>
      </c>
    </row>
    <row r="9749" spans="1:4" x14ac:dyDescent="0.2">
      <c r="A9749" s="1">
        <v>3959</v>
      </c>
      <c r="B9749" s="3">
        <v>42715.75277777778</v>
      </c>
      <c r="C9749" t="s">
        <v>17</v>
      </c>
      <c r="D9749">
        <v>1</v>
      </c>
    </row>
    <row r="9750" spans="1:4" x14ac:dyDescent="0.2">
      <c r="A9750" s="1">
        <v>3959</v>
      </c>
      <c r="B9750" s="3">
        <v>42715.75277777778</v>
      </c>
      <c r="C9750" t="s">
        <v>15</v>
      </c>
      <c r="D9750">
        <v>3</v>
      </c>
    </row>
    <row r="9751" spans="1:4" x14ac:dyDescent="0.2">
      <c r="A9751" s="1">
        <v>3959</v>
      </c>
      <c r="B9751" s="3">
        <v>42715.75277777778</v>
      </c>
      <c r="C9751" t="s">
        <v>33</v>
      </c>
      <c r="D9751">
        <v>1</v>
      </c>
    </row>
    <row r="9752" spans="1:4" x14ac:dyDescent="0.2">
      <c r="A9752" s="1">
        <v>3959</v>
      </c>
      <c r="B9752" s="3">
        <v>42715.75277777778</v>
      </c>
      <c r="C9752" t="s">
        <v>38</v>
      </c>
      <c r="D9752">
        <v>1</v>
      </c>
    </row>
    <row r="9753" spans="1:4" x14ac:dyDescent="0.2">
      <c r="A9753" s="1">
        <v>3959</v>
      </c>
      <c r="B9753" s="3">
        <v>42715.75277777778</v>
      </c>
      <c r="C9753" t="s">
        <v>60</v>
      </c>
      <c r="D9753">
        <v>1</v>
      </c>
    </row>
    <row r="9754" spans="1:4" x14ac:dyDescent="0.2">
      <c r="A9754" s="1">
        <v>3959</v>
      </c>
      <c r="B9754" s="3">
        <v>42715.75277777778</v>
      </c>
      <c r="C9754" t="s">
        <v>67</v>
      </c>
      <c r="D9754">
        <v>1</v>
      </c>
    </row>
    <row r="9755" spans="1:4" x14ac:dyDescent="0.2">
      <c r="A9755" s="1">
        <v>3959</v>
      </c>
      <c r="B9755" s="3">
        <v>42715.75277777778</v>
      </c>
      <c r="C9755" t="s">
        <v>96</v>
      </c>
      <c r="D9755">
        <v>1</v>
      </c>
    </row>
    <row r="9756" spans="1:4" x14ac:dyDescent="0.2">
      <c r="A9756" s="1">
        <v>3959</v>
      </c>
      <c r="B9756" s="3">
        <v>42715.75277777778</v>
      </c>
      <c r="C9756" t="s">
        <v>89</v>
      </c>
      <c r="D9756">
        <v>1</v>
      </c>
    </row>
    <row r="9757" spans="1:4" x14ac:dyDescent="0.2">
      <c r="A9757" s="1">
        <v>3959</v>
      </c>
      <c r="B9757" s="3">
        <v>42715.75277777778</v>
      </c>
      <c r="C9757" t="s">
        <v>127</v>
      </c>
      <c r="D9757">
        <v>1</v>
      </c>
    </row>
    <row r="9758" spans="1:4" x14ac:dyDescent="0.2">
      <c r="A9758" s="1">
        <v>3960</v>
      </c>
      <c r="B9758" s="3">
        <v>42715.758333333331</v>
      </c>
      <c r="C9758" t="s">
        <v>7</v>
      </c>
      <c r="D9758">
        <v>1</v>
      </c>
    </row>
    <row r="9759" spans="1:4" x14ac:dyDescent="0.2">
      <c r="A9759" s="1">
        <v>3960</v>
      </c>
      <c r="B9759" s="3">
        <v>42715.758333333331</v>
      </c>
      <c r="C9759" t="s">
        <v>18</v>
      </c>
      <c r="D9759">
        <v>1</v>
      </c>
    </row>
    <row r="9760" spans="1:4" x14ac:dyDescent="0.2">
      <c r="A9760" s="1">
        <v>3960</v>
      </c>
      <c r="B9760" s="3">
        <v>42715.758333333331</v>
      </c>
      <c r="C9760" t="s">
        <v>34</v>
      </c>
      <c r="D9760">
        <v>1</v>
      </c>
    </row>
    <row r="9761" spans="1:4" x14ac:dyDescent="0.2">
      <c r="A9761" s="1">
        <v>3960</v>
      </c>
      <c r="B9761" s="3">
        <v>42715.758333333331</v>
      </c>
      <c r="C9761" t="s">
        <v>30</v>
      </c>
      <c r="D9761">
        <v>1</v>
      </c>
    </row>
    <row r="9762" spans="1:4" x14ac:dyDescent="0.2">
      <c r="A9762" s="1">
        <v>3960</v>
      </c>
      <c r="B9762" s="3">
        <v>42715.758333333331</v>
      </c>
      <c r="C9762" t="s">
        <v>35</v>
      </c>
      <c r="D9762">
        <v>1</v>
      </c>
    </row>
    <row r="9763" spans="1:4" x14ac:dyDescent="0.2">
      <c r="A9763" s="1">
        <v>3960</v>
      </c>
      <c r="B9763" s="3">
        <v>42715.758333333331</v>
      </c>
      <c r="C9763" t="s">
        <v>92</v>
      </c>
      <c r="D9763">
        <v>1</v>
      </c>
    </row>
    <row r="9764" spans="1:4" x14ac:dyDescent="0.2">
      <c r="A9764" s="1">
        <v>3960</v>
      </c>
      <c r="B9764" s="3">
        <v>42715.758333333331</v>
      </c>
      <c r="C9764" t="s">
        <v>96</v>
      </c>
      <c r="D9764">
        <v>1</v>
      </c>
    </row>
    <row r="9765" spans="1:4" x14ac:dyDescent="0.2">
      <c r="A9765" s="1">
        <v>3961</v>
      </c>
      <c r="B9765" s="3">
        <v>42715.765277777777</v>
      </c>
      <c r="C9765" t="s">
        <v>3</v>
      </c>
      <c r="D9765">
        <v>2</v>
      </c>
    </row>
    <row r="9766" spans="1:4" x14ac:dyDescent="0.2">
      <c r="A9766" s="1">
        <v>3961</v>
      </c>
      <c r="B9766" s="3">
        <v>42715.765277777777</v>
      </c>
      <c r="C9766" t="s">
        <v>8</v>
      </c>
      <c r="D9766">
        <v>1</v>
      </c>
    </row>
    <row r="9767" spans="1:4" x14ac:dyDescent="0.2">
      <c r="A9767" s="1">
        <v>3961</v>
      </c>
      <c r="B9767" s="3">
        <v>42715.765277777777</v>
      </c>
      <c r="C9767" t="s">
        <v>14</v>
      </c>
      <c r="D9767">
        <v>1</v>
      </c>
    </row>
    <row r="9768" spans="1:4" x14ac:dyDescent="0.2">
      <c r="A9768" s="1">
        <v>3961</v>
      </c>
      <c r="B9768" s="3">
        <v>42715.765277777777</v>
      </c>
      <c r="C9768" t="s">
        <v>16</v>
      </c>
      <c r="D9768">
        <v>1</v>
      </c>
    </row>
    <row r="9769" spans="1:4" x14ac:dyDescent="0.2">
      <c r="A9769" s="1">
        <v>3961</v>
      </c>
      <c r="B9769" s="3">
        <v>42715.765277777777</v>
      </c>
      <c r="C9769" t="s">
        <v>98</v>
      </c>
      <c r="D9769">
        <v>1</v>
      </c>
    </row>
    <row r="9770" spans="1:4" x14ac:dyDescent="0.2">
      <c r="A9770" s="1">
        <v>3962</v>
      </c>
      <c r="B9770" s="3">
        <v>42715.808333333334</v>
      </c>
      <c r="C9770" t="s">
        <v>7</v>
      </c>
      <c r="D9770">
        <v>1</v>
      </c>
    </row>
    <row r="9771" spans="1:4" x14ac:dyDescent="0.2">
      <c r="A9771" s="1">
        <v>3962</v>
      </c>
      <c r="B9771" s="3">
        <v>42715.808333333334</v>
      </c>
      <c r="C9771" t="s">
        <v>10</v>
      </c>
      <c r="D9771">
        <v>1</v>
      </c>
    </row>
    <row r="9772" spans="1:4" x14ac:dyDescent="0.2">
      <c r="A9772" s="1">
        <v>3962</v>
      </c>
      <c r="B9772" s="3">
        <v>42715.808333333334</v>
      </c>
      <c r="C9772" t="s">
        <v>19</v>
      </c>
      <c r="D9772">
        <v>1</v>
      </c>
    </row>
    <row r="9773" spans="1:4" x14ac:dyDescent="0.2">
      <c r="A9773" s="1">
        <v>3962</v>
      </c>
      <c r="B9773" s="3">
        <v>42715.808333333334</v>
      </c>
      <c r="C9773" t="s">
        <v>14</v>
      </c>
      <c r="D9773">
        <v>2</v>
      </c>
    </row>
    <row r="9774" spans="1:4" x14ac:dyDescent="0.2">
      <c r="A9774" s="1">
        <v>3962</v>
      </c>
      <c r="B9774" s="3">
        <v>42715.808333333334</v>
      </c>
      <c r="C9774" t="s">
        <v>67</v>
      </c>
      <c r="D9774">
        <v>1</v>
      </c>
    </row>
    <row r="9775" spans="1:4" x14ac:dyDescent="0.2">
      <c r="A9775" s="1">
        <v>3962</v>
      </c>
      <c r="B9775" s="3">
        <v>42715.808333333334</v>
      </c>
      <c r="C9775" t="s">
        <v>98</v>
      </c>
      <c r="D9775">
        <v>1</v>
      </c>
    </row>
    <row r="9776" spans="1:4" x14ac:dyDescent="0.2">
      <c r="A9776" s="1">
        <v>3962</v>
      </c>
      <c r="B9776" s="3">
        <v>42715.808333333334</v>
      </c>
      <c r="C9776" t="s">
        <v>96</v>
      </c>
      <c r="D9776">
        <v>1</v>
      </c>
    </row>
    <row r="9777" spans="1:4" x14ac:dyDescent="0.2">
      <c r="A9777" s="1">
        <v>3962</v>
      </c>
      <c r="B9777" s="3">
        <v>42715.808333333334</v>
      </c>
      <c r="C9777" t="s">
        <v>121</v>
      </c>
      <c r="D9777">
        <v>1</v>
      </c>
    </row>
    <row r="9778" spans="1:4" x14ac:dyDescent="0.2">
      <c r="A9778" s="1">
        <v>3963</v>
      </c>
      <c r="B9778" s="3">
        <v>42715.882638888892</v>
      </c>
      <c r="C9778" t="s">
        <v>5</v>
      </c>
      <c r="D9778">
        <v>1</v>
      </c>
    </row>
    <row r="9779" spans="1:4" x14ac:dyDescent="0.2">
      <c r="A9779" s="1">
        <v>3963</v>
      </c>
      <c r="B9779" s="3">
        <v>42715.882638888892</v>
      </c>
      <c r="C9779" t="s">
        <v>3</v>
      </c>
      <c r="D9779">
        <v>1</v>
      </c>
    </row>
    <row r="9780" spans="1:4" x14ac:dyDescent="0.2">
      <c r="A9780" s="1">
        <v>3963</v>
      </c>
      <c r="B9780" s="3">
        <v>42715.882638888892</v>
      </c>
      <c r="C9780" t="s">
        <v>4</v>
      </c>
      <c r="D9780">
        <v>1</v>
      </c>
    </row>
    <row r="9781" spans="1:4" x14ac:dyDescent="0.2">
      <c r="A9781" s="1">
        <v>3963</v>
      </c>
      <c r="B9781" s="3">
        <v>42715.882638888892</v>
      </c>
      <c r="C9781" t="s">
        <v>7</v>
      </c>
      <c r="D9781">
        <v>1</v>
      </c>
    </row>
    <row r="9782" spans="1:4" x14ac:dyDescent="0.2">
      <c r="A9782" s="1">
        <v>3963</v>
      </c>
      <c r="B9782" s="3">
        <v>42715.882638888892</v>
      </c>
      <c r="C9782" t="s">
        <v>8</v>
      </c>
      <c r="D9782">
        <v>3</v>
      </c>
    </row>
    <row r="9783" spans="1:4" x14ac:dyDescent="0.2">
      <c r="A9783" s="1">
        <v>3963</v>
      </c>
      <c r="B9783" s="3">
        <v>42715.882638888892</v>
      </c>
      <c r="C9783" t="s">
        <v>17</v>
      </c>
      <c r="D9783">
        <v>1</v>
      </c>
    </row>
    <row r="9784" spans="1:4" x14ac:dyDescent="0.2">
      <c r="A9784" s="1">
        <v>3963</v>
      </c>
      <c r="B9784" s="3">
        <v>42715.882638888892</v>
      </c>
      <c r="C9784" t="s">
        <v>34</v>
      </c>
      <c r="D9784">
        <v>1</v>
      </c>
    </row>
    <row r="9785" spans="1:4" x14ac:dyDescent="0.2">
      <c r="A9785" s="1">
        <v>3963</v>
      </c>
      <c r="B9785" s="3">
        <v>42715.882638888892</v>
      </c>
      <c r="C9785" t="s">
        <v>33</v>
      </c>
      <c r="D9785">
        <v>1</v>
      </c>
    </row>
    <row r="9786" spans="1:4" x14ac:dyDescent="0.2">
      <c r="A9786" s="1">
        <v>3963</v>
      </c>
      <c r="B9786" s="3">
        <v>42715.882638888892</v>
      </c>
      <c r="C9786" t="s">
        <v>69</v>
      </c>
      <c r="D9786">
        <v>1</v>
      </c>
    </row>
    <row r="9787" spans="1:4" x14ac:dyDescent="0.2">
      <c r="A9787" s="1">
        <v>3963</v>
      </c>
      <c r="B9787" s="3">
        <v>42715.882638888892</v>
      </c>
      <c r="C9787" t="s">
        <v>93</v>
      </c>
      <c r="D9787">
        <v>1</v>
      </c>
    </row>
    <row r="9788" spans="1:4" x14ac:dyDescent="0.2">
      <c r="A9788" s="1">
        <v>3965</v>
      </c>
      <c r="B9788" s="3">
        <v>42716.750694444447</v>
      </c>
      <c r="C9788" t="s">
        <v>10</v>
      </c>
      <c r="D9788">
        <v>1</v>
      </c>
    </row>
    <row r="9789" spans="1:4" x14ac:dyDescent="0.2">
      <c r="A9789" s="1">
        <v>3965</v>
      </c>
      <c r="B9789" s="3">
        <v>42716.750694444447</v>
      </c>
      <c r="C9789" t="s">
        <v>55</v>
      </c>
      <c r="D9789">
        <v>1</v>
      </c>
    </row>
    <row r="9790" spans="1:4" x14ac:dyDescent="0.2">
      <c r="A9790" s="1">
        <v>3965</v>
      </c>
      <c r="B9790" s="3">
        <v>42716.750694444447</v>
      </c>
      <c r="C9790" t="s">
        <v>121</v>
      </c>
      <c r="D9790">
        <v>1</v>
      </c>
    </row>
    <row r="9791" spans="1:4" x14ac:dyDescent="0.2">
      <c r="A9791" s="1">
        <v>3966</v>
      </c>
      <c r="B9791" s="3">
        <v>42716.806944444441</v>
      </c>
      <c r="C9791" t="s">
        <v>9</v>
      </c>
      <c r="D9791">
        <v>1</v>
      </c>
    </row>
    <row r="9792" spans="1:4" x14ac:dyDescent="0.2">
      <c r="A9792" s="1">
        <v>3966</v>
      </c>
      <c r="B9792" s="3">
        <v>42716.806944444441</v>
      </c>
      <c r="C9792" t="s">
        <v>17</v>
      </c>
      <c r="D9792">
        <v>1</v>
      </c>
    </row>
    <row r="9793" spans="1:4" x14ac:dyDescent="0.2">
      <c r="A9793" s="1">
        <v>3966</v>
      </c>
      <c r="B9793" s="3">
        <v>42716.806944444441</v>
      </c>
      <c r="C9793" t="s">
        <v>36</v>
      </c>
      <c r="D9793">
        <v>1</v>
      </c>
    </row>
    <row r="9794" spans="1:4" x14ac:dyDescent="0.2">
      <c r="A9794" s="1">
        <v>3966</v>
      </c>
      <c r="B9794" s="3">
        <v>42716.806944444441</v>
      </c>
      <c r="C9794" t="s">
        <v>42</v>
      </c>
      <c r="D9794">
        <v>1</v>
      </c>
    </row>
    <row r="9795" spans="1:4" x14ac:dyDescent="0.2">
      <c r="A9795" s="1">
        <v>3966</v>
      </c>
      <c r="B9795" s="3">
        <v>42716.806944444441</v>
      </c>
      <c r="C9795" t="s">
        <v>38</v>
      </c>
      <c r="D9795">
        <v>1</v>
      </c>
    </row>
    <row r="9796" spans="1:4" x14ac:dyDescent="0.2">
      <c r="A9796" s="1">
        <v>3966</v>
      </c>
      <c r="B9796" s="3">
        <v>42716.806944444441</v>
      </c>
      <c r="C9796" t="s">
        <v>33</v>
      </c>
      <c r="D9796">
        <v>1</v>
      </c>
    </row>
    <row r="9797" spans="1:4" x14ac:dyDescent="0.2">
      <c r="A9797" s="1">
        <v>3966</v>
      </c>
      <c r="B9797" s="3">
        <v>42716.806944444441</v>
      </c>
      <c r="C9797" t="s">
        <v>56</v>
      </c>
      <c r="D9797">
        <v>1</v>
      </c>
    </row>
    <row r="9798" spans="1:4" x14ac:dyDescent="0.2">
      <c r="A9798" s="1">
        <v>3966</v>
      </c>
      <c r="B9798" s="3">
        <v>42716.806944444441</v>
      </c>
      <c r="C9798" t="s">
        <v>54</v>
      </c>
      <c r="D9798">
        <v>1</v>
      </c>
    </row>
    <row r="9799" spans="1:4" x14ac:dyDescent="0.2">
      <c r="A9799" s="1">
        <v>3966</v>
      </c>
      <c r="B9799" s="3">
        <v>42716.806944444441</v>
      </c>
      <c r="C9799" t="s">
        <v>74</v>
      </c>
      <c r="D9799">
        <v>2</v>
      </c>
    </row>
    <row r="9800" spans="1:4" x14ac:dyDescent="0.2">
      <c r="A9800" s="1">
        <v>3966</v>
      </c>
      <c r="B9800" s="3">
        <v>42716.806944444441</v>
      </c>
      <c r="C9800" t="s">
        <v>83</v>
      </c>
      <c r="D9800">
        <v>2</v>
      </c>
    </row>
    <row r="9801" spans="1:4" x14ac:dyDescent="0.2">
      <c r="A9801" s="1">
        <v>3966</v>
      </c>
      <c r="B9801" s="3">
        <v>42716.806944444441</v>
      </c>
      <c r="C9801" t="s">
        <v>88</v>
      </c>
      <c r="D9801">
        <v>1</v>
      </c>
    </row>
    <row r="9802" spans="1:4" x14ac:dyDescent="0.2">
      <c r="A9802" s="1">
        <v>3966</v>
      </c>
      <c r="B9802" s="3">
        <v>42716.806944444441</v>
      </c>
      <c r="C9802" t="s">
        <v>89</v>
      </c>
      <c r="D9802">
        <v>1</v>
      </c>
    </row>
    <row r="9803" spans="1:4" x14ac:dyDescent="0.2">
      <c r="A9803" s="1">
        <v>3966</v>
      </c>
      <c r="B9803" s="3">
        <v>42716.806944444441</v>
      </c>
      <c r="C9803" t="s">
        <v>96</v>
      </c>
      <c r="D9803">
        <v>1</v>
      </c>
    </row>
    <row r="9804" spans="1:4" x14ac:dyDescent="0.2">
      <c r="A9804" s="1">
        <v>3966</v>
      </c>
      <c r="B9804" s="3">
        <v>42716.806944444441</v>
      </c>
      <c r="C9804" t="s">
        <v>113</v>
      </c>
      <c r="D9804">
        <v>1</v>
      </c>
    </row>
    <row r="9805" spans="1:4" x14ac:dyDescent="0.2">
      <c r="A9805" s="1">
        <v>3966</v>
      </c>
      <c r="B9805" s="3">
        <v>42716.806944444441</v>
      </c>
      <c r="C9805" t="s">
        <v>126</v>
      </c>
      <c r="D9805">
        <v>1</v>
      </c>
    </row>
    <row r="9806" spans="1:4" x14ac:dyDescent="0.2">
      <c r="A9806" s="1">
        <v>3966</v>
      </c>
      <c r="B9806" s="3">
        <v>42716.806944444441</v>
      </c>
      <c r="C9806" t="s">
        <v>160</v>
      </c>
      <c r="D9806">
        <v>1</v>
      </c>
    </row>
    <row r="9807" spans="1:4" x14ac:dyDescent="0.2">
      <c r="A9807" s="1">
        <v>3967</v>
      </c>
      <c r="B9807" s="3">
        <v>42716.821527777778</v>
      </c>
      <c r="C9807" t="s">
        <v>5</v>
      </c>
      <c r="D9807">
        <v>2</v>
      </c>
    </row>
    <row r="9808" spans="1:4" x14ac:dyDescent="0.2">
      <c r="A9808" s="1">
        <v>3967</v>
      </c>
      <c r="B9808" s="3">
        <v>42716.821527777778</v>
      </c>
      <c r="C9808" t="s">
        <v>8</v>
      </c>
      <c r="D9808">
        <v>7</v>
      </c>
    </row>
    <row r="9809" spans="1:4" x14ac:dyDescent="0.2">
      <c r="A9809" s="1">
        <v>3967</v>
      </c>
      <c r="B9809" s="3">
        <v>42716.821527777778</v>
      </c>
      <c r="C9809" t="s">
        <v>13</v>
      </c>
      <c r="D9809">
        <v>1</v>
      </c>
    </row>
    <row r="9810" spans="1:4" x14ac:dyDescent="0.2">
      <c r="A9810" s="1">
        <v>3967</v>
      </c>
      <c r="B9810" s="3">
        <v>42716.821527777778</v>
      </c>
      <c r="C9810" t="s">
        <v>12</v>
      </c>
      <c r="D9810">
        <v>1</v>
      </c>
    </row>
    <row r="9811" spans="1:4" x14ac:dyDescent="0.2">
      <c r="A9811" s="1">
        <v>3967</v>
      </c>
      <c r="B9811" s="3">
        <v>42716.821527777778</v>
      </c>
      <c r="C9811" t="s">
        <v>17</v>
      </c>
      <c r="D9811">
        <v>1</v>
      </c>
    </row>
    <row r="9812" spans="1:4" x14ac:dyDescent="0.2">
      <c r="A9812" s="1">
        <v>3967</v>
      </c>
      <c r="B9812" s="3">
        <v>42716.821527777778</v>
      </c>
      <c r="C9812" t="s">
        <v>54</v>
      </c>
      <c r="D9812">
        <v>1</v>
      </c>
    </row>
    <row r="9813" spans="1:4" x14ac:dyDescent="0.2">
      <c r="A9813" s="1">
        <v>3967</v>
      </c>
      <c r="B9813" s="3">
        <v>42716.821527777778</v>
      </c>
      <c r="C9813" t="s">
        <v>74</v>
      </c>
      <c r="D9813">
        <v>1</v>
      </c>
    </row>
    <row r="9814" spans="1:4" x14ac:dyDescent="0.2">
      <c r="A9814" s="1">
        <v>3967</v>
      </c>
      <c r="B9814" s="3">
        <v>42716.821527777778</v>
      </c>
      <c r="C9814" t="s">
        <v>61</v>
      </c>
      <c r="D9814">
        <v>1</v>
      </c>
    </row>
    <row r="9815" spans="1:4" x14ac:dyDescent="0.2">
      <c r="A9815" s="1">
        <v>3967</v>
      </c>
      <c r="B9815" s="3">
        <v>42716.821527777778</v>
      </c>
      <c r="C9815" t="s">
        <v>89</v>
      </c>
      <c r="D9815">
        <v>1</v>
      </c>
    </row>
    <row r="9816" spans="1:4" x14ac:dyDescent="0.2">
      <c r="A9816" s="1">
        <v>3967</v>
      </c>
      <c r="B9816" s="3">
        <v>42716.821527777778</v>
      </c>
      <c r="C9816" t="s">
        <v>155</v>
      </c>
      <c r="D9816">
        <v>1</v>
      </c>
    </row>
    <row r="9817" spans="1:4" x14ac:dyDescent="0.2">
      <c r="A9817" s="1">
        <v>3967</v>
      </c>
      <c r="B9817" s="3">
        <v>42716.821527777778</v>
      </c>
      <c r="C9817" t="s">
        <v>160</v>
      </c>
      <c r="D9817">
        <v>2</v>
      </c>
    </row>
    <row r="9818" spans="1:4" x14ac:dyDescent="0.2">
      <c r="A9818" s="1">
        <v>3970</v>
      </c>
      <c r="B9818" s="3">
        <v>42717.681944444441</v>
      </c>
      <c r="C9818" t="s">
        <v>20</v>
      </c>
      <c r="D9818">
        <v>1</v>
      </c>
    </row>
    <row r="9819" spans="1:4" x14ac:dyDescent="0.2">
      <c r="A9819" s="1">
        <v>3970</v>
      </c>
      <c r="B9819" s="3">
        <v>42717.681944444441</v>
      </c>
      <c r="C9819" t="s">
        <v>17</v>
      </c>
      <c r="D9819">
        <v>1</v>
      </c>
    </row>
    <row r="9820" spans="1:4" x14ac:dyDescent="0.2">
      <c r="A9820" s="1">
        <v>3970</v>
      </c>
      <c r="B9820" s="3">
        <v>42717.681944444441</v>
      </c>
      <c r="C9820" t="s">
        <v>27</v>
      </c>
      <c r="D9820">
        <v>1</v>
      </c>
    </row>
    <row r="9821" spans="1:4" x14ac:dyDescent="0.2">
      <c r="A9821" s="1">
        <v>3970</v>
      </c>
      <c r="B9821" s="3">
        <v>42717.681944444441</v>
      </c>
      <c r="C9821" t="s">
        <v>46</v>
      </c>
      <c r="D9821">
        <v>1</v>
      </c>
    </row>
    <row r="9822" spans="1:4" x14ac:dyDescent="0.2">
      <c r="A9822" s="1">
        <v>3970</v>
      </c>
      <c r="B9822" s="3">
        <v>42717.681944444441</v>
      </c>
      <c r="C9822" t="s">
        <v>89</v>
      </c>
      <c r="D9822">
        <v>1</v>
      </c>
    </row>
    <row r="9823" spans="1:4" x14ac:dyDescent="0.2">
      <c r="A9823" s="1">
        <v>3971</v>
      </c>
      <c r="B9823" s="3">
        <v>42717.746527777781</v>
      </c>
      <c r="C9823" t="s">
        <v>5</v>
      </c>
      <c r="D9823">
        <v>2</v>
      </c>
    </row>
    <row r="9824" spans="1:4" x14ac:dyDescent="0.2">
      <c r="A9824" s="1">
        <v>3971</v>
      </c>
      <c r="B9824" s="3">
        <v>42717.746527777781</v>
      </c>
      <c r="C9824" t="s">
        <v>8</v>
      </c>
      <c r="D9824">
        <v>10</v>
      </c>
    </row>
    <row r="9825" spans="1:4" x14ac:dyDescent="0.2">
      <c r="A9825" s="1">
        <v>3971</v>
      </c>
      <c r="B9825" s="3">
        <v>42717.746527777781</v>
      </c>
      <c r="C9825" t="s">
        <v>12</v>
      </c>
      <c r="D9825">
        <v>3</v>
      </c>
    </row>
    <row r="9826" spans="1:4" x14ac:dyDescent="0.2">
      <c r="A9826" s="1">
        <v>3971</v>
      </c>
      <c r="B9826" s="3">
        <v>42717.746527777781</v>
      </c>
      <c r="C9826" t="s">
        <v>17</v>
      </c>
      <c r="D9826">
        <v>2</v>
      </c>
    </row>
    <row r="9827" spans="1:4" x14ac:dyDescent="0.2">
      <c r="A9827" s="1">
        <v>3971</v>
      </c>
      <c r="B9827" s="3">
        <v>42717.746527777781</v>
      </c>
      <c r="C9827" t="s">
        <v>32</v>
      </c>
      <c r="D9827">
        <v>1</v>
      </c>
    </row>
    <row r="9828" spans="1:4" x14ac:dyDescent="0.2">
      <c r="A9828" s="1">
        <v>3971</v>
      </c>
      <c r="B9828" s="3">
        <v>42717.746527777781</v>
      </c>
      <c r="C9828" t="s">
        <v>96</v>
      </c>
      <c r="D9828">
        <v>4</v>
      </c>
    </row>
    <row r="9829" spans="1:4" x14ac:dyDescent="0.2">
      <c r="A9829" s="1">
        <v>3971</v>
      </c>
      <c r="B9829" s="3">
        <v>42717.746527777781</v>
      </c>
      <c r="C9829" t="s">
        <v>139</v>
      </c>
      <c r="D9829">
        <v>1</v>
      </c>
    </row>
    <row r="9830" spans="1:4" x14ac:dyDescent="0.2">
      <c r="A9830" s="1">
        <v>3971</v>
      </c>
      <c r="B9830" s="3">
        <v>42717.746527777781</v>
      </c>
      <c r="C9830" t="s">
        <v>155</v>
      </c>
      <c r="D9830">
        <v>1</v>
      </c>
    </row>
    <row r="9831" spans="1:4" x14ac:dyDescent="0.2">
      <c r="A9831" s="1">
        <v>3972</v>
      </c>
      <c r="B9831" s="3">
        <v>42717.78402777778</v>
      </c>
      <c r="C9831" t="s">
        <v>57</v>
      </c>
      <c r="D9831">
        <v>1</v>
      </c>
    </row>
    <row r="9832" spans="1:4" x14ac:dyDescent="0.2">
      <c r="A9832" s="1">
        <v>3972</v>
      </c>
      <c r="B9832" s="3">
        <v>42717.78402777778</v>
      </c>
      <c r="C9832" t="s">
        <v>64</v>
      </c>
      <c r="D9832">
        <v>1</v>
      </c>
    </row>
    <row r="9833" spans="1:4" x14ac:dyDescent="0.2">
      <c r="A9833" s="1">
        <v>3972</v>
      </c>
      <c r="B9833" s="3">
        <v>42717.78402777778</v>
      </c>
      <c r="C9833" t="s">
        <v>128</v>
      </c>
      <c r="D9833">
        <v>1</v>
      </c>
    </row>
    <row r="9834" spans="1:4" x14ac:dyDescent="0.2">
      <c r="A9834" s="1">
        <v>3972</v>
      </c>
      <c r="B9834" s="3">
        <v>42717.78402777778</v>
      </c>
      <c r="C9834" t="s">
        <v>156</v>
      </c>
      <c r="D9834">
        <v>1</v>
      </c>
    </row>
    <row r="9835" spans="1:4" x14ac:dyDescent="0.2">
      <c r="A9835" s="1">
        <v>3972</v>
      </c>
      <c r="B9835" s="3">
        <v>42717.78402777778</v>
      </c>
      <c r="C9835" t="s">
        <v>164</v>
      </c>
      <c r="D9835">
        <v>1</v>
      </c>
    </row>
    <row r="9836" spans="1:4" x14ac:dyDescent="0.2">
      <c r="A9836" s="1">
        <v>3972</v>
      </c>
      <c r="B9836" s="3">
        <v>42717.78402777778</v>
      </c>
      <c r="C9836" t="s">
        <v>176</v>
      </c>
      <c r="D9836">
        <v>2</v>
      </c>
    </row>
    <row r="9837" spans="1:4" x14ac:dyDescent="0.2">
      <c r="A9837" s="1">
        <v>3973</v>
      </c>
      <c r="B9837" s="3">
        <v>42717.85833333333</v>
      </c>
      <c r="C9837" t="s">
        <v>14</v>
      </c>
      <c r="D9837">
        <v>1</v>
      </c>
    </row>
    <row r="9838" spans="1:4" x14ac:dyDescent="0.2">
      <c r="A9838" s="1">
        <v>3973</v>
      </c>
      <c r="B9838" s="3">
        <v>42717.85833333333</v>
      </c>
      <c r="C9838" t="s">
        <v>74</v>
      </c>
      <c r="D9838">
        <v>1</v>
      </c>
    </row>
    <row r="9839" spans="1:4" x14ac:dyDescent="0.2">
      <c r="A9839" s="1">
        <v>3973</v>
      </c>
      <c r="B9839" s="3">
        <v>42717.85833333333</v>
      </c>
      <c r="C9839" t="s">
        <v>98</v>
      </c>
      <c r="D9839">
        <v>1</v>
      </c>
    </row>
    <row r="9840" spans="1:4" x14ac:dyDescent="0.2">
      <c r="A9840" s="1">
        <v>3975</v>
      </c>
      <c r="B9840" s="3">
        <v>42718.806944444441</v>
      </c>
      <c r="C9840" t="s">
        <v>28</v>
      </c>
      <c r="D9840">
        <v>1</v>
      </c>
    </row>
    <row r="9841" spans="1:4" x14ac:dyDescent="0.2">
      <c r="A9841" s="1">
        <v>3975</v>
      </c>
      <c r="B9841" s="3">
        <v>42718.806944444441</v>
      </c>
      <c r="C9841" t="s">
        <v>51</v>
      </c>
      <c r="D9841">
        <v>2</v>
      </c>
    </row>
    <row r="9842" spans="1:4" x14ac:dyDescent="0.2">
      <c r="A9842" s="1">
        <v>3975</v>
      </c>
      <c r="B9842" s="3">
        <v>42718.806944444441</v>
      </c>
      <c r="C9842" t="s">
        <v>118</v>
      </c>
      <c r="D9842">
        <v>1</v>
      </c>
    </row>
    <row r="9843" spans="1:4" x14ac:dyDescent="0.2">
      <c r="A9843" s="1">
        <v>3976</v>
      </c>
      <c r="B9843" s="3">
        <v>42719.357638888891</v>
      </c>
      <c r="C9843" t="s">
        <v>4</v>
      </c>
      <c r="D9843">
        <v>1</v>
      </c>
    </row>
    <row r="9844" spans="1:4" x14ac:dyDescent="0.2">
      <c r="A9844" s="1">
        <v>3976</v>
      </c>
      <c r="B9844" s="3">
        <v>42719.357638888891</v>
      </c>
      <c r="C9844" t="s">
        <v>8</v>
      </c>
      <c r="D9844">
        <v>6</v>
      </c>
    </row>
    <row r="9845" spans="1:4" x14ac:dyDescent="0.2">
      <c r="A9845" s="1">
        <v>3976</v>
      </c>
      <c r="B9845" s="3">
        <v>42719.357638888891</v>
      </c>
      <c r="C9845" t="s">
        <v>10</v>
      </c>
      <c r="D9845">
        <v>2</v>
      </c>
    </row>
    <row r="9846" spans="1:4" x14ac:dyDescent="0.2">
      <c r="A9846" s="1">
        <v>3976</v>
      </c>
      <c r="B9846" s="3">
        <v>42719.357638888891</v>
      </c>
      <c r="C9846" t="s">
        <v>12</v>
      </c>
      <c r="D9846">
        <v>2</v>
      </c>
    </row>
    <row r="9847" spans="1:4" x14ac:dyDescent="0.2">
      <c r="A9847" s="1">
        <v>3976</v>
      </c>
      <c r="B9847" s="3">
        <v>42719.357638888891</v>
      </c>
      <c r="C9847" t="s">
        <v>13</v>
      </c>
      <c r="D9847">
        <v>2</v>
      </c>
    </row>
    <row r="9848" spans="1:4" x14ac:dyDescent="0.2">
      <c r="A9848" s="1">
        <v>3976</v>
      </c>
      <c r="B9848" s="3">
        <v>42719.357638888891</v>
      </c>
      <c r="C9848" t="s">
        <v>15</v>
      </c>
      <c r="D9848">
        <v>2</v>
      </c>
    </row>
    <row r="9849" spans="1:4" x14ac:dyDescent="0.2">
      <c r="A9849" s="1">
        <v>3976</v>
      </c>
      <c r="B9849" s="3">
        <v>42719.357638888891</v>
      </c>
      <c r="C9849" t="s">
        <v>18</v>
      </c>
      <c r="D9849">
        <v>1</v>
      </c>
    </row>
    <row r="9850" spans="1:4" x14ac:dyDescent="0.2">
      <c r="A9850" s="1">
        <v>3976</v>
      </c>
      <c r="B9850" s="3">
        <v>42719.357638888891</v>
      </c>
      <c r="C9850" t="s">
        <v>19</v>
      </c>
      <c r="D9850">
        <v>2</v>
      </c>
    </row>
    <row r="9851" spans="1:4" x14ac:dyDescent="0.2">
      <c r="A9851" s="1">
        <v>3976</v>
      </c>
      <c r="B9851" s="3">
        <v>42719.357638888891</v>
      </c>
      <c r="C9851" t="s">
        <v>14</v>
      </c>
      <c r="D9851">
        <v>1</v>
      </c>
    </row>
    <row r="9852" spans="1:4" x14ac:dyDescent="0.2">
      <c r="A9852" s="1">
        <v>3976</v>
      </c>
      <c r="B9852" s="3">
        <v>42719.357638888891</v>
      </c>
      <c r="C9852" t="s">
        <v>17</v>
      </c>
      <c r="D9852">
        <v>4</v>
      </c>
    </row>
    <row r="9853" spans="1:4" x14ac:dyDescent="0.2">
      <c r="A9853" s="1">
        <v>3976</v>
      </c>
      <c r="B9853" s="3">
        <v>42719.357638888891</v>
      </c>
      <c r="C9853" t="s">
        <v>34</v>
      </c>
      <c r="D9853">
        <v>1</v>
      </c>
    </row>
    <row r="9854" spans="1:4" x14ac:dyDescent="0.2">
      <c r="A9854" s="1">
        <v>3976</v>
      </c>
      <c r="B9854" s="3">
        <v>42719.357638888891</v>
      </c>
      <c r="C9854" t="s">
        <v>33</v>
      </c>
      <c r="D9854">
        <v>2</v>
      </c>
    </row>
    <row r="9855" spans="1:4" x14ac:dyDescent="0.2">
      <c r="A9855" s="1">
        <v>3976</v>
      </c>
      <c r="B9855" s="3">
        <v>42719.357638888891</v>
      </c>
      <c r="C9855" t="s">
        <v>29</v>
      </c>
      <c r="D9855">
        <v>1</v>
      </c>
    </row>
    <row r="9856" spans="1:4" x14ac:dyDescent="0.2">
      <c r="A9856" s="1">
        <v>3976</v>
      </c>
      <c r="B9856" s="3">
        <v>42719.357638888891</v>
      </c>
      <c r="C9856" t="s">
        <v>45</v>
      </c>
      <c r="D9856">
        <v>1</v>
      </c>
    </row>
    <row r="9857" spans="1:4" x14ac:dyDescent="0.2">
      <c r="A9857" s="1">
        <v>3976</v>
      </c>
      <c r="B9857" s="3">
        <v>42719.357638888891</v>
      </c>
      <c r="C9857" t="s">
        <v>32</v>
      </c>
      <c r="D9857">
        <v>2</v>
      </c>
    </row>
    <row r="9858" spans="1:4" x14ac:dyDescent="0.2">
      <c r="A9858" s="1">
        <v>3976</v>
      </c>
      <c r="B9858" s="3">
        <v>42719.357638888891</v>
      </c>
      <c r="C9858" t="s">
        <v>39</v>
      </c>
      <c r="D9858">
        <v>1</v>
      </c>
    </row>
    <row r="9859" spans="1:4" x14ac:dyDescent="0.2">
      <c r="A9859" s="1">
        <v>3976</v>
      </c>
      <c r="B9859" s="3">
        <v>42719.357638888891</v>
      </c>
      <c r="C9859" t="s">
        <v>42</v>
      </c>
      <c r="D9859">
        <v>2</v>
      </c>
    </row>
    <row r="9860" spans="1:4" x14ac:dyDescent="0.2">
      <c r="A9860" s="1">
        <v>3976</v>
      </c>
      <c r="B9860" s="3">
        <v>42719.357638888891</v>
      </c>
      <c r="C9860" t="s">
        <v>28</v>
      </c>
      <c r="D9860">
        <v>1</v>
      </c>
    </row>
    <row r="9861" spans="1:4" x14ac:dyDescent="0.2">
      <c r="A9861" s="1">
        <v>3976</v>
      </c>
      <c r="B9861" s="3">
        <v>42719.357638888891</v>
      </c>
      <c r="C9861" t="s">
        <v>53</v>
      </c>
      <c r="D9861">
        <v>2</v>
      </c>
    </row>
    <row r="9862" spans="1:4" x14ac:dyDescent="0.2">
      <c r="A9862" s="1">
        <v>3976</v>
      </c>
      <c r="B9862" s="3">
        <v>42719.357638888891</v>
      </c>
      <c r="C9862" t="s">
        <v>66</v>
      </c>
      <c r="D9862">
        <v>1</v>
      </c>
    </row>
    <row r="9863" spans="1:4" x14ac:dyDescent="0.2">
      <c r="A9863" s="1">
        <v>3976</v>
      </c>
      <c r="B9863" s="3">
        <v>42719.357638888891</v>
      </c>
      <c r="C9863" t="s">
        <v>69</v>
      </c>
      <c r="D9863">
        <v>1</v>
      </c>
    </row>
    <row r="9864" spans="1:4" x14ac:dyDescent="0.2">
      <c r="A9864" s="1">
        <v>3976</v>
      </c>
      <c r="B9864" s="3">
        <v>42719.357638888891</v>
      </c>
      <c r="C9864" t="s">
        <v>68</v>
      </c>
      <c r="D9864">
        <v>1</v>
      </c>
    </row>
    <row r="9865" spans="1:4" x14ac:dyDescent="0.2">
      <c r="A9865" s="1">
        <v>3976</v>
      </c>
      <c r="B9865" s="3">
        <v>42719.357638888891</v>
      </c>
      <c r="C9865" t="s">
        <v>87</v>
      </c>
      <c r="D9865">
        <v>1</v>
      </c>
    </row>
    <row r="9866" spans="1:4" x14ac:dyDescent="0.2">
      <c r="A9866" s="1">
        <v>3976</v>
      </c>
      <c r="B9866" s="3">
        <v>42719.357638888891</v>
      </c>
      <c r="C9866" t="s">
        <v>88</v>
      </c>
      <c r="D9866">
        <v>1</v>
      </c>
    </row>
    <row r="9867" spans="1:4" x14ac:dyDescent="0.2">
      <c r="A9867" s="1">
        <v>3976</v>
      </c>
      <c r="B9867" s="3">
        <v>42719.357638888891</v>
      </c>
      <c r="C9867" t="s">
        <v>92</v>
      </c>
      <c r="D9867">
        <v>1</v>
      </c>
    </row>
    <row r="9868" spans="1:4" x14ac:dyDescent="0.2">
      <c r="A9868" s="1">
        <v>3976</v>
      </c>
      <c r="B9868" s="3">
        <v>42719.357638888891</v>
      </c>
      <c r="C9868" t="s">
        <v>96</v>
      </c>
      <c r="D9868">
        <v>2</v>
      </c>
    </row>
    <row r="9869" spans="1:4" x14ac:dyDescent="0.2">
      <c r="A9869" s="1">
        <v>3976</v>
      </c>
      <c r="B9869" s="3">
        <v>42719.357638888891</v>
      </c>
      <c r="C9869" t="s">
        <v>100</v>
      </c>
      <c r="D9869">
        <v>1</v>
      </c>
    </row>
    <row r="9870" spans="1:4" x14ac:dyDescent="0.2">
      <c r="A9870" s="1">
        <v>3976</v>
      </c>
      <c r="B9870" s="3">
        <v>42719.357638888891</v>
      </c>
      <c r="C9870" t="s">
        <v>90</v>
      </c>
      <c r="D9870">
        <v>1</v>
      </c>
    </row>
    <row r="9871" spans="1:4" x14ac:dyDescent="0.2">
      <c r="A9871" s="1">
        <v>3976</v>
      </c>
      <c r="B9871" s="3">
        <v>42719.357638888891</v>
      </c>
      <c r="C9871" t="s">
        <v>91</v>
      </c>
      <c r="D9871">
        <v>1</v>
      </c>
    </row>
    <row r="9872" spans="1:4" x14ac:dyDescent="0.2">
      <c r="A9872" s="1">
        <v>3976</v>
      </c>
      <c r="B9872" s="3">
        <v>42719.357638888891</v>
      </c>
      <c r="C9872" t="s">
        <v>89</v>
      </c>
      <c r="D9872">
        <v>2</v>
      </c>
    </row>
    <row r="9873" spans="1:4" x14ac:dyDescent="0.2">
      <c r="A9873" s="1">
        <v>3976</v>
      </c>
      <c r="B9873" s="3">
        <v>42719.357638888891</v>
      </c>
      <c r="C9873" t="s">
        <v>137</v>
      </c>
      <c r="D9873">
        <v>1</v>
      </c>
    </row>
    <row r="9874" spans="1:4" x14ac:dyDescent="0.2">
      <c r="A9874" s="1">
        <v>3976</v>
      </c>
      <c r="B9874" s="3">
        <v>42719.357638888891</v>
      </c>
      <c r="C9874" t="s">
        <v>138</v>
      </c>
      <c r="D9874">
        <v>1</v>
      </c>
    </row>
    <row r="9875" spans="1:4" x14ac:dyDescent="0.2">
      <c r="A9875" s="1">
        <v>3976</v>
      </c>
      <c r="B9875" s="3">
        <v>42719.357638888891</v>
      </c>
      <c r="C9875" t="s">
        <v>126</v>
      </c>
      <c r="D9875">
        <v>2</v>
      </c>
    </row>
    <row r="9876" spans="1:4" x14ac:dyDescent="0.2">
      <c r="A9876" s="1">
        <v>3976</v>
      </c>
      <c r="B9876" s="3">
        <v>42719.357638888891</v>
      </c>
      <c r="C9876" t="s">
        <v>121</v>
      </c>
      <c r="D9876">
        <v>1</v>
      </c>
    </row>
    <row r="9877" spans="1:4" x14ac:dyDescent="0.2">
      <c r="A9877" s="1">
        <v>3976</v>
      </c>
      <c r="B9877" s="3">
        <v>42719.357638888891</v>
      </c>
      <c r="C9877" t="s">
        <v>151</v>
      </c>
      <c r="D9877">
        <v>1</v>
      </c>
    </row>
    <row r="9878" spans="1:4" x14ac:dyDescent="0.2">
      <c r="A9878" s="1">
        <v>3977</v>
      </c>
      <c r="B9878" s="3">
        <v>42719.50277777778</v>
      </c>
      <c r="C9878" t="s">
        <v>8</v>
      </c>
      <c r="D9878">
        <v>3</v>
      </c>
    </row>
    <row r="9879" spans="1:4" x14ac:dyDescent="0.2">
      <c r="A9879" s="1">
        <v>3977</v>
      </c>
      <c r="B9879" s="3">
        <v>42719.50277777778</v>
      </c>
      <c r="C9879" t="s">
        <v>11</v>
      </c>
      <c r="D9879">
        <v>1</v>
      </c>
    </row>
    <row r="9880" spans="1:4" x14ac:dyDescent="0.2">
      <c r="A9880" s="1">
        <v>3977</v>
      </c>
      <c r="B9880" s="3">
        <v>42719.50277777778</v>
      </c>
      <c r="C9880" t="s">
        <v>12</v>
      </c>
      <c r="D9880">
        <v>2</v>
      </c>
    </row>
    <row r="9881" spans="1:4" x14ac:dyDescent="0.2">
      <c r="A9881" s="1">
        <v>3977</v>
      </c>
      <c r="B9881" s="3">
        <v>42719.50277777778</v>
      </c>
      <c r="C9881" t="s">
        <v>17</v>
      </c>
      <c r="D9881">
        <v>1</v>
      </c>
    </row>
    <row r="9882" spans="1:4" x14ac:dyDescent="0.2">
      <c r="A9882" s="1">
        <v>3977</v>
      </c>
      <c r="B9882" s="3">
        <v>42719.50277777778</v>
      </c>
      <c r="C9882" t="s">
        <v>16</v>
      </c>
      <c r="D9882">
        <v>1</v>
      </c>
    </row>
    <row r="9883" spans="1:4" x14ac:dyDescent="0.2">
      <c r="A9883" s="1">
        <v>3977</v>
      </c>
      <c r="B9883" s="3">
        <v>42719.50277777778</v>
      </c>
      <c r="C9883" t="s">
        <v>27</v>
      </c>
      <c r="D9883">
        <v>1</v>
      </c>
    </row>
    <row r="9884" spans="1:4" x14ac:dyDescent="0.2">
      <c r="A9884" s="1">
        <v>3977</v>
      </c>
      <c r="B9884" s="3">
        <v>42719.50277777778</v>
      </c>
      <c r="C9884" t="s">
        <v>69</v>
      </c>
      <c r="D9884">
        <v>1</v>
      </c>
    </row>
    <row r="9885" spans="1:4" x14ac:dyDescent="0.2">
      <c r="A9885" s="1">
        <v>3977</v>
      </c>
      <c r="B9885" s="3">
        <v>42719.50277777778</v>
      </c>
      <c r="C9885" t="s">
        <v>86</v>
      </c>
      <c r="D9885">
        <v>1</v>
      </c>
    </row>
    <row r="9886" spans="1:4" x14ac:dyDescent="0.2">
      <c r="A9886" s="1">
        <v>3977</v>
      </c>
      <c r="B9886" s="3">
        <v>42719.50277777778</v>
      </c>
      <c r="C9886" t="s">
        <v>160</v>
      </c>
      <c r="D9886">
        <v>1</v>
      </c>
    </row>
    <row r="9887" spans="1:4" x14ac:dyDescent="0.2">
      <c r="A9887" s="1">
        <v>3977</v>
      </c>
      <c r="B9887" s="3">
        <v>42719.50277777778</v>
      </c>
      <c r="C9887" t="s">
        <v>162</v>
      </c>
      <c r="D9887">
        <v>1</v>
      </c>
    </row>
    <row r="9888" spans="1:4" x14ac:dyDescent="0.2">
      <c r="A9888" s="1">
        <v>3978</v>
      </c>
      <c r="B9888" s="3">
        <v>42719.740972222222</v>
      </c>
      <c r="C9888" t="s">
        <v>32</v>
      </c>
      <c r="D9888">
        <v>1</v>
      </c>
    </row>
    <row r="9889" spans="1:4" x14ac:dyDescent="0.2">
      <c r="A9889" s="1">
        <v>3978</v>
      </c>
      <c r="B9889" s="3">
        <v>42719.740972222222</v>
      </c>
      <c r="C9889" t="s">
        <v>62</v>
      </c>
      <c r="D9889">
        <v>1</v>
      </c>
    </row>
    <row r="9890" spans="1:4" x14ac:dyDescent="0.2">
      <c r="A9890" s="1">
        <v>3978</v>
      </c>
      <c r="B9890" s="3">
        <v>42719.740972222222</v>
      </c>
      <c r="C9890" t="s">
        <v>128</v>
      </c>
      <c r="D9890">
        <v>1</v>
      </c>
    </row>
    <row r="9891" spans="1:4" x14ac:dyDescent="0.2">
      <c r="A9891" s="1">
        <v>3978</v>
      </c>
      <c r="B9891" s="3">
        <v>42719.740972222222</v>
      </c>
      <c r="C9891" t="s">
        <v>162</v>
      </c>
      <c r="D9891">
        <v>1</v>
      </c>
    </row>
    <row r="9892" spans="1:4" x14ac:dyDescent="0.2">
      <c r="A9892" s="1">
        <v>3978</v>
      </c>
      <c r="B9892" s="3">
        <v>42719.740972222222</v>
      </c>
      <c r="C9892" t="s">
        <v>167</v>
      </c>
      <c r="D9892">
        <v>1</v>
      </c>
    </row>
    <row r="9893" spans="1:4" x14ac:dyDescent="0.2">
      <c r="A9893" s="1">
        <v>3978</v>
      </c>
      <c r="B9893" s="3">
        <v>42719.740972222222</v>
      </c>
      <c r="C9893" t="s">
        <v>176</v>
      </c>
      <c r="D9893">
        <v>2</v>
      </c>
    </row>
    <row r="9894" spans="1:4" x14ac:dyDescent="0.2">
      <c r="A9894" s="1">
        <v>3979</v>
      </c>
      <c r="B9894" s="3">
        <v>42719.756944444445</v>
      </c>
      <c r="C9894" t="s">
        <v>20</v>
      </c>
      <c r="D9894">
        <v>1</v>
      </c>
    </row>
    <row r="9895" spans="1:4" x14ac:dyDescent="0.2">
      <c r="A9895" s="1">
        <v>3979</v>
      </c>
      <c r="B9895" s="3">
        <v>42719.756944444445</v>
      </c>
      <c r="C9895" t="s">
        <v>17</v>
      </c>
      <c r="D9895">
        <v>1</v>
      </c>
    </row>
    <row r="9896" spans="1:4" x14ac:dyDescent="0.2">
      <c r="A9896" s="1">
        <v>3979</v>
      </c>
      <c r="B9896" s="3">
        <v>42719.756944444445</v>
      </c>
      <c r="C9896" t="s">
        <v>27</v>
      </c>
      <c r="D9896">
        <v>1</v>
      </c>
    </row>
    <row r="9897" spans="1:4" x14ac:dyDescent="0.2">
      <c r="A9897" s="1">
        <v>3979</v>
      </c>
      <c r="B9897" s="3">
        <v>42719.756944444445</v>
      </c>
      <c r="C9897" t="s">
        <v>89</v>
      </c>
      <c r="D9897">
        <v>1</v>
      </c>
    </row>
    <row r="9898" spans="1:4" x14ac:dyDescent="0.2">
      <c r="A9898" s="1">
        <v>3980</v>
      </c>
      <c r="B9898" s="3">
        <v>42719.761805555558</v>
      </c>
      <c r="C9898" t="s">
        <v>8</v>
      </c>
      <c r="D9898">
        <v>4</v>
      </c>
    </row>
    <row r="9899" spans="1:4" x14ac:dyDescent="0.2">
      <c r="A9899" s="1">
        <v>3980</v>
      </c>
      <c r="B9899" s="3">
        <v>42719.761805555558</v>
      </c>
      <c r="C9899" t="s">
        <v>12</v>
      </c>
      <c r="D9899">
        <v>1</v>
      </c>
    </row>
    <row r="9900" spans="1:4" x14ac:dyDescent="0.2">
      <c r="A9900" s="1">
        <v>3980</v>
      </c>
      <c r="B9900" s="3">
        <v>42719.761805555558</v>
      </c>
      <c r="C9900" t="s">
        <v>17</v>
      </c>
      <c r="D9900">
        <v>2</v>
      </c>
    </row>
    <row r="9901" spans="1:4" x14ac:dyDescent="0.2">
      <c r="A9901" s="1">
        <v>3980</v>
      </c>
      <c r="B9901" s="3">
        <v>42719.761805555558</v>
      </c>
      <c r="C9901" t="s">
        <v>33</v>
      </c>
      <c r="D9901">
        <v>2</v>
      </c>
    </row>
    <row r="9902" spans="1:4" x14ac:dyDescent="0.2">
      <c r="A9902" s="1">
        <v>3980</v>
      </c>
      <c r="B9902" s="3">
        <v>42719.761805555558</v>
      </c>
      <c r="C9902" t="s">
        <v>55</v>
      </c>
      <c r="D9902">
        <v>1</v>
      </c>
    </row>
    <row r="9903" spans="1:4" x14ac:dyDescent="0.2">
      <c r="A9903" s="1">
        <v>3980</v>
      </c>
      <c r="B9903" s="3">
        <v>42719.761805555558</v>
      </c>
      <c r="C9903" t="s">
        <v>61</v>
      </c>
      <c r="D9903">
        <v>1</v>
      </c>
    </row>
    <row r="9904" spans="1:4" x14ac:dyDescent="0.2">
      <c r="A9904" s="1">
        <v>3980</v>
      </c>
      <c r="B9904" s="3">
        <v>42719.761805555558</v>
      </c>
      <c r="C9904" t="s">
        <v>87</v>
      </c>
      <c r="D9904">
        <v>1</v>
      </c>
    </row>
    <row r="9905" spans="1:4" x14ac:dyDescent="0.2">
      <c r="A9905" s="1">
        <v>3980</v>
      </c>
      <c r="B9905" s="3">
        <v>42719.761805555558</v>
      </c>
      <c r="C9905" t="s">
        <v>89</v>
      </c>
      <c r="D9905">
        <v>1</v>
      </c>
    </row>
    <row r="9906" spans="1:4" x14ac:dyDescent="0.2">
      <c r="A9906" s="1">
        <v>3980</v>
      </c>
      <c r="B9906" s="3">
        <v>42719.761805555558</v>
      </c>
      <c r="C9906" t="s">
        <v>89</v>
      </c>
      <c r="D9906">
        <v>1</v>
      </c>
    </row>
    <row r="9907" spans="1:4" x14ac:dyDescent="0.2">
      <c r="A9907" s="1">
        <v>3981</v>
      </c>
      <c r="B9907" s="3">
        <v>42719.810416666667</v>
      </c>
      <c r="C9907" t="s">
        <v>19</v>
      </c>
      <c r="D9907">
        <v>2</v>
      </c>
    </row>
    <row r="9908" spans="1:4" x14ac:dyDescent="0.2">
      <c r="A9908" s="1">
        <v>3981</v>
      </c>
      <c r="B9908" s="3">
        <v>42719.810416666667</v>
      </c>
      <c r="C9908" t="s">
        <v>17</v>
      </c>
      <c r="D9908">
        <v>2</v>
      </c>
    </row>
    <row r="9909" spans="1:4" x14ac:dyDescent="0.2">
      <c r="A9909" s="1">
        <v>3981</v>
      </c>
      <c r="B9909" s="3">
        <v>42719.810416666667</v>
      </c>
      <c r="C9909" t="s">
        <v>34</v>
      </c>
      <c r="D9909">
        <v>1</v>
      </c>
    </row>
    <row r="9910" spans="1:4" x14ac:dyDescent="0.2">
      <c r="A9910" s="1">
        <v>3981</v>
      </c>
      <c r="B9910" s="3">
        <v>42719.810416666667</v>
      </c>
      <c r="C9910" t="s">
        <v>96</v>
      </c>
      <c r="D9910">
        <v>1</v>
      </c>
    </row>
    <row r="9911" spans="1:4" x14ac:dyDescent="0.2">
      <c r="A9911" s="1">
        <v>3981</v>
      </c>
      <c r="B9911" s="3">
        <v>42719.810416666667</v>
      </c>
      <c r="C9911" t="s">
        <v>98</v>
      </c>
      <c r="D9911">
        <v>1</v>
      </c>
    </row>
    <row r="9912" spans="1:4" x14ac:dyDescent="0.2">
      <c r="A9912" s="1">
        <v>3982</v>
      </c>
      <c r="B9912" s="3">
        <v>42719.819444444445</v>
      </c>
      <c r="C9912" t="s">
        <v>6</v>
      </c>
      <c r="D9912">
        <v>1</v>
      </c>
    </row>
    <row r="9913" spans="1:4" x14ac:dyDescent="0.2">
      <c r="A9913" s="1">
        <v>3982</v>
      </c>
      <c r="B9913" s="3">
        <v>42719.819444444445</v>
      </c>
      <c r="C9913" t="s">
        <v>23</v>
      </c>
      <c r="D9913">
        <v>1</v>
      </c>
    </row>
    <row r="9914" spans="1:4" x14ac:dyDescent="0.2">
      <c r="A9914" s="1">
        <v>3982</v>
      </c>
      <c r="B9914" s="3">
        <v>42719.819444444445</v>
      </c>
      <c r="C9914" t="s">
        <v>20</v>
      </c>
      <c r="D9914">
        <v>1</v>
      </c>
    </row>
    <row r="9915" spans="1:4" x14ac:dyDescent="0.2">
      <c r="A9915" s="1">
        <v>3982</v>
      </c>
      <c r="B9915" s="3">
        <v>42719.819444444445</v>
      </c>
      <c r="C9915" t="s">
        <v>14</v>
      </c>
      <c r="D9915">
        <v>2</v>
      </c>
    </row>
    <row r="9916" spans="1:4" x14ac:dyDescent="0.2">
      <c r="A9916" s="1">
        <v>3982</v>
      </c>
      <c r="B9916" s="3">
        <v>42719.819444444445</v>
      </c>
      <c r="C9916" t="s">
        <v>15</v>
      </c>
      <c r="D9916">
        <v>1</v>
      </c>
    </row>
    <row r="9917" spans="1:4" x14ac:dyDescent="0.2">
      <c r="A9917" s="1">
        <v>3982</v>
      </c>
      <c r="B9917" s="3">
        <v>42719.819444444445</v>
      </c>
      <c r="C9917" t="s">
        <v>56</v>
      </c>
      <c r="D9917">
        <v>2</v>
      </c>
    </row>
    <row r="9918" spans="1:4" x14ac:dyDescent="0.2">
      <c r="A9918" s="1">
        <v>3982</v>
      </c>
      <c r="B9918" s="3">
        <v>42719.819444444445</v>
      </c>
      <c r="C9918" t="s">
        <v>53</v>
      </c>
      <c r="D9918">
        <v>1</v>
      </c>
    </row>
    <row r="9919" spans="1:4" x14ac:dyDescent="0.2">
      <c r="A9919" s="1">
        <v>3982</v>
      </c>
      <c r="B9919" s="3">
        <v>42719.819444444445</v>
      </c>
      <c r="C9919" t="s">
        <v>72</v>
      </c>
      <c r="D9919">
        <v>1</v>
      </c>
    </row>
    <row r="9920" spans="1:4" x14ac:dyDescent="0.2">
      <c r="A9920" s="1">
        <v>3982</v>
      </c>
      <c r="B9920" s="3">
        <v>42719.819444444445</v>
      </c>
      <c r="C9920" t="s">
        <v>69</v>
      </c>
      <c r="D9920">
        <v>1</v>
      </c>
    </row>
    <row r="9921" spans="1:4" x14ac:dyDescent="0.2">
      <c r="A9921" s="1">
        <v>3983</v>
      </c>
      <c r="B9921" s="3">
        <v>42719.82708333333</v>
      </c>
      <c r="C9921" t="s">
        <v>10</v>
      </c>
      <c r="D9921">
        <v>1</v>
      </c>
    </row>
    <row r="9922" spans="1:4" x14ac:dyDescent="0.2">
      <c r="A9922" s="1">
        <v>3983</v>
      </c>
      <c r="B9922" s="3">
        <v>42719.82708333333</v>
      </c>
      <c r="C9922" t="s">
        <v>15</v>
      </c>
      <c r="D9922">
        <v>1</v>
      </c>
    </row>
    <row r="9923" spans="1:4" x14ac:dyDescent="0.2">
      <c r="A9923" s="1">
        <v>3983</v>
      </c>
      <c r="B9923" s="3">
        <v>42719.82708333333</v>
      </c>
      <c r="C9923" t="s">
        <v>81</v>
      </c>
      <c r="D9923">
        <v>1</v>
      </c>
    </row>
    <row r="9924" spans="1:4" x14ac:dyDescent="0.2">
      <c r="A9924" s="1">
        <v>3983</v>
      </c>
      <c r="B9924" s="3">
        <v>42719.82708333333</v>
      </c>
      <c r="C9924" t="s">
        <v>118</v>
      </c>
      <c r="D9924">
        <v>1</v>
      </c>
    </row>
    <row r="9925" spans="1:4" x14ac:dyDescent="0.2">
      <c r="A9925" s="1">
        <v>3984</v>
      </c>
      <c r="B9925" s="3">
        <v>42719.838888888888</v>
      </c>
      <c r="C9925" t="s">
        <v>12</v>
      </c>
      <c r="D9925">
        <v>1</v>
      </c>
    </row>
    <row r="9926" spans="1:4" x14ac:dyDescent="0.2">
      <c r="A9926" s="1">
        <v>3984</v>
      </c>
      <c r="B9926" s="3">
        <v>42719.838888888888</v>
      </c>
      <c r="C9926" t="s">
        <v>63</v>
      </c>
      <c r="D9926">
        <v>1</v>
      </c>
    </row>
    <row r="9927" spans="1:4" x14ac:dyDescent="0.2">
      <c r="A9927" s="1">
        <v>3984</v>
      </c>
      <c r="B9927" s="3">
        <v>42719.838888888888</v>
      </c>
      <c r="C9927" t="s">
        <v>76</v>
      </c>
      <c r="D9927">
        <v>1</v>
      </c>
    </row>
    <row r="9928" spans="1:4" x14ac:dyDescent="0.2">
      <c r="A9928" s="1">
        <v>3984</v>
      </c>
      <c r="B9928" s="3">
        <v>42719.838888888888</v>
      </c>
      <c r="C9928" t="s">
        <v>86</v>
      </c>
      <c r="D9928">
        <v>1</v>
      </c>
    </row>
    <row r="9929" spans="1:4" x14ac:dyDescent="0.2">
      <c r="A9929" s="1">
        <v>3984</v>
      </c>
      <c r="B9929" s="3">
        <v>42719.838888888888</v>
      </c>
      <c r="C9929" t="s">
        <v>160</v>
      </c>
      <c r="D9929">
        <v>1</v>
      </c>
    </row>
    <row r="9930" spans="1:4" x14ac:dyDescent="0.2">
      <c r="A9930" s="1">
        <v>3985</v>
      </c>
      <c r="B9930" s="3">
        <v>42719.852777777778</v>
      </c>
      <c r="C9930" t="s">
        <v>3</v>
      </c>
      <c r="D9930">
        <v>2</v>
      </c>
    </row>
    <row r="9931" spans="1:4" x14ac:dyDescent="0.2">
      <c r="A9931" s="1">
        <v>3985</v>
      </c>
      <c r="B9931" s="3">
        <v>42719.852777777778</v>
      </c>
      <c r="C9931" t="s">
        <v>7</v>
      </c>
      <c r="D9931">
        <v>1</v>
      </c>
    </row>
    <row r="9932" spans="1:4" x14ac:dyDescent="0.2">
      <c r="A9932" s="1">
        <v>3985</v>
      </c>
      <c r="B9932" s="3">
        <v>42719.852777777778</v>
      </c>
      <c r="C9932" t="s">
        <v>8</v>
      </c>
      <c r="D9932">
        <v>2</v>
      </c>
    </row>
    <row r="9933" spans="1:4" x14ac:dyDescent="0.2">
      <c r="A9933" s="1">
        <v>3985</v>
      </c>
      <c r="B9933" s="3">
        <v>42719.852777777778</v>
      </c>
      <c r="C9933" t="s">
        <v>9</v>
      </c>
      <c r="D9933">
        <v>1</v>
      </c>
    </row>
    <row r="9934" spans="1:4" x14ac:dyDescent="0.2">
      <c r="A9934" s="1">
        <v>3985</v>
      </c>
      <c r="B9934" s="3">
        <v>42719.852777777778</v>
      </c>
      <c r="C9934" t="s">
        <v>17</v>
      </c>
      <c r="D9934">
        <v>1</v>
      </c>
    </row>
    <row r="9935" spans="1:4" x14ac:dyDescent="0.2">
      <c r="A9935" s="1">
        <v>3985</v>
      </c>
      <c r="B9935" s="3">
        <v>42719.852777777778</v>
      </c>
      <c r="C9935" t="s">
        <v>16</v>
      </c>
      <c r="D9935">
        <v>1</v>
      </c>
    </row>
    <row r="9936" spans="1:4" x14ac:dyDescent="0.2">
      <c r="A9936" s="1">
        <v>3985</v>
      </c>
      <c r="B9936" s="3">
        <v>42719.852777777778</v>
      </c>
      <c r="C9936" t="s">
        <v>88</v>
      </c>
      <c r="D9936">
        <v>1</v>
      </c>
    </row>
    <row r="9937" spans="1:4" x14ac:dyDescent="0.2">
      <c r="A9937" s="1">
        <v>3986</v>
      </c>
      <c r="B9937" s="3">
        <v>42720.543055555558</v>
      </c>
      <c r="C9937" t="s">
        <v>4</v>
      </c>
      <c r="D9937">
        <v>2</v>
      </c>
    </row>
    <row r="9938" spans="1:4" x14ac:dyDescent="0.2">
      <c r="A9938" s="1">
        <v>3986</v>
      </c>
      <c r="B9938" s="3">
        <v>42720.543055555558</v>
      </c>
      <c r="C9938" t="s">
        <v>8</v>
      </c>
      <c r="D9938">
        <v>4</v>
      </c>
    </row>
    <row r="9939" spans="1:4" x14ac:dyDescent="0.2">
      <c r="A9939" s="1">
        <v>3986</v>
      </c>
      <c r="B9939" s="3">
        <v>42720.543055555558</v>
      </c>
      <c r="C9939" t="s">
        <v>14</v>
      </c>
      <c r="D9939">
        <v>1</v>
      </c>
    </row>
    <row r="9940" spans="1:4" x14ac:dyDescent="0.2">
      <c r="A9940" s="1">
        <v>3986</v>
      </c>
      <c r="B9940" s="3">
        <v>42720.543055555558</v>
      </c>
      <c r="C9940" t="s">
        <v>15</v>
      </c>
      <c r="D9940">
        <v>1</v>
      </c>
    </row>
    <row r="9941" spans="1:4" x14ac:dyDescent="0.2">
      <c r="A9941" s="1">
        <v>3986</v>
      </c>
      <c r="B9941" s="3">
        <v>42720.543055555558</v>
      </c>
      <c r="C9941" t="s">
        <v>38</v>
      </c>
      <c r="D9941">
        <v>1</v>
      </c>
    </row>
    <row r="9942" spans="1:4" x14ac:dyDescent="0.2">
      <c r="A9942" s="1">
        <v>3986</v>
      </c>
      <c r="B9942" s="3">
        <v>42720.543055555558</v>
      </c>
      <c r="C9942" t="s">
        <v>86</v>
      </c>
      <c r="D9942">
        <v>1</v>
      </c>
    </row>
    <row r="9943" spans="1:4" x14ac:dyDescent="0.2">
      <c r="A9943" s="1">
        <v>3986</v>
      </c>
      <c r="B9943" s="3">
        <v>42720.543055555558</v>
      </c>
      <c r="C9943" t="s">
        <v>136</v>
      </c>
      <c r="D9943">
        <v>1</v>
      </c>
    </row>
    <row r="9944" spans="1:4" x14ac:dyDescent="0.2">
      <c r="A9944" s="1">
        <v>3987</v>
      </c>
      <c r="B9944" s="3">
        <v>42720.70416666667</v>
      </c>
      <c r="C9944" t="s">
        <v>4</v>
      </c>
      <c r="D9944">
        <v>1</v>
      </c>
    </row>
    <row r="9945" spans="1:4" x14ac:dyDescent="0.2">
      <c r="A9945" s="1">
        <v>3987</v>
      </c>
      <c r="B9945" s="3">
        <v>42720.70416666667</v>
      </c>
      <c r="C9945" t="s">
        <v>8</v>
      </c>
      <c r="D9945">
        <v>2</v>
      </c>
    </row>
    <row r="9946" spans="1:4" x14ac:dyDescent="0.2">
      <c r="A9946" s="1">
        <v>3987</v>
      </c>
      <c r="B9946" s="3">
        <v>42720.70416666667</v>
      </c>
      <c r="C9946" t="s">
        <v>12</v>
      </c>
      <c r="D9946">
        <v>1</v>
      </c>
    </row>
    <row r="9947" spans="1:4" x14ac:dyDescent="0.2">
      <c r="A9947" s="1">
        <v>3987</v>
      </c>
      <c r="B9947" s="3">
        <v>42720.70416666667</v>
      </c>
      <c r="C9947" t="s">
        <v>17</v>
      </c>
      <c r="D9947">
        <v>1</v>
      </c>
    </row>
    <row r="9948" spans="1:4" x14ac:dyDescent="0.2">
      <c r="A9948" s="1">
        <v>3987</v>
      </c>
      <c r="B9948" s="3">
        <v>42720.70416666667</v>
      </c>
      <c r="C9948" t="s">
        <v>33</v>
      </c>
      <c r="D9948">
        <v>1</v>
      </c>
    </row>
    <row r="9949" spans="1:4" x14ac:dyDescent="0.2">
      <c r="A9949" s="1">
        <v>3987</v>
      </c>
      <c r="B9949" s="3">
        <v>42720.70416666667</v>
      </c>
      <c r="C9949" t="s">
        <v>55</v>
      </c>
      <c r="D9949">
        <v>1</v>
      </c>
    </row>
    <row r="9950" spans="1:4" x14ac:dyDescent="0.2">
      <c r="A9950" s="1">
        <v>3987</v>
      </c>
      <c r="B9950" s="3">
        <v>42720.70416666667</v>
      </c>
      <c r="C9950" t="s">
        <v>61</v>
      </c>
      <c r="D9950">
        <v>1</v>
      </c>
    </row>
    <row r="9951" spans="1:4" x14ac:dyDescent="0.2">
      <c r="A9951" s="1">
        <v>3987</v>
      </c>
      <c r="B9951" s="3">
        <v>42720.70416666667</v>
      </c>
      <c r="C9951" t="s">
        <v>96</v>
      </c>
      <c r="D9951">
        <v>1</v>
      </c>
    </row>
    <row r="9952" spans="1:4" x14ac:dyDescent="0.2">
      <c r="A9952" s="1">
        <v>3988</v>
      </c>
      <c r="B9952" s="3">
        <v>42720.719444444447</v>
      </c>
      <c r="C9952" t="s">
        <v>10</v>
      </c>
      <c r="D9952">
        <v>1</v>
      </c>
    </row>
    <row r="9953" spans="1:4" x14ac:dyDescent="0.2">
      <c r="A9953" s="1">
        <v>3988</v>
      </c>
      <c r="B9953" s="3">
        <v>42720.719444444447</v>
      </c>
      <c r="C9953" t="s">
        <v>12</v>
      </c>
      <c r="D9953">
        <v>1</v>
      </c>
    </row>
    <row r="9954" spans="1:4" x14ac:dyDescent="0.2">
      <c r="A9954" s="1">
        <v>3988</v>
      </c>
      <c r="B9954" s="3">
        <v>42720.719444444447</v>
      </c>
      <c r="C9954" t="s">
        <v>27</v>
      </c>
      <c r="D9954">
        <v>1</v>
      </c>
    </row>
    <row r="9955" spans="1:4" x14ac:dyDescent="0.2">
      <c r="A9955" s="1">
        <v>3988</v>
      </c>
      <c r="B9955" s="3">
        <v>42720.719444444447</v>
      </c>
      <c r="C9955" t="s">
        <v>30</v>
      </c>
      <c r="D9955">
        <v>1</v>
      </c>
    </row>
    <row r="9956" spans="1:4" x14ac:dyDescent="0.2">
      <c r="A9956" s="1">
        <v>3988</v>
      </c>
      <c r="B9956" s="3">
        <v>42720.719444444447</v>
      </c>
      <c r="C9956" t="s">
        <v>28</v>
      </c>
      <c r="D9956">
        <v>1</v>
      </c>
    </row>
    <row r="9957" spans="1:4" x14ac:dyDescent="0.2">
      <c r="A9957" s="1">
        <v>3988</v>
      </c>
      <c r="B9957" s="3">
        <v>42720.719444444447</v>
      </c>
      <c r="C9957" t="s">
        <v>61</v>
      </c>
      <c r="D9957">
        <v>1</v>
      </c>
    </row>
    <row r="9958" spans="1:4" x14ac:dyDescent="0.2">
      <c r="A9958" s="1">
        <v>3989</v>
      </c>
      <c r="B9958" s="3">
        <v>42720.722916666666</v>
      </c>
      <c r="C9958" t="s">
        <v>7</v>
      </c>
      <c r="D9958">
        <v>1</v>
      </c>
    </row>
    <row r="9959" spans="1:4" x14ac:dyDescent="0.2">
      <c r="A9959" s="1">
        <v>3989</v>
      </c>
      <c r="B9959" s="3">
        <v>42720.722916666666</v>
      </c>
      <c r="C9959" t="s">
        <v>5</v>
      </c>
      <c r="D9959">
        <v>1</v>
      </c>
    </row>
    <row r="9960" spans="1:4" x14ac:dyDescent="0.2">
      <c r="A9960" s="1">
        <v>3989</v>
      </c>
      <c r="B9960" s="3">
        <v>42720.722916666666</v>
      </c>
      <c r="C9960" t="s">
        <v>3</v>
      </c>
      <c r="D9960">
        <v>1</v>
      </c>
    </row>
    <row r="9961" spans="1:4" x14ac:dyDescent="0.2">
      <c r="A9961" s="1">
        <v>3989</v>
      </c>
      <c r="B9961" s="3">
        <v>42720.722916666666</v>
      </c>
      <c r="C9961" t="s">
        <v>9</v>
      </c>
      <c r="D9961">
        <v>1</v>
      </c>
    </row>
    <row r="9962" spans="1:4" x14ac:dyDescent="0.2">
      <c r="A9962" s="1">
        <v>3989</v>
      </c>
      <c r="B9962" s="3">
        <v>42720.722916666666</v>
      </c>
      <c r="C9962" t="s">
        <v>8</v>
      </c>
      <c r="D9962">
        <v>1</v>
      </c>
    </row>
    <row r="9963" spans="1:4" x14ac:dyDescent="0.2">
      <c r="A9963" s="1">
        <v>3989</v>
      </c>
      <c r="B9963" s="3">
        <v>42720.722916666666</v>
      </c>
      <c r="C9963" t="s">
        <v>17</v>
      </c>
      <c r="D9963">
        <v>1</v>
      </c>
    </row>
    <row r="9964" spans="1:4" x14ac:dyDescent="0.2">
      <c r="A9964" s="1">
        <v>3989</v>
      </c>
      <c r="B9964" s="3">
        <v>42720.722916666666</v>
      </c>
      <c r="C9964" t="s">
        <v>15</v>
      </c>
      <c r="D9964">
        <v>1</v>
      </c>
    </row>
    <row r="9965" spans="1:4" x14ac:dyDescent="0.2">
      <c r="A9965" s="1">
        <v>3989</v>
      </c>
      <c r="B9965" s="3">
        <v>42720.722916666666</v>
      </c>
      <c r="C9965" t="s">
        <v>33</v>
      </c>
      <c r="D9965">
        <v>1</v>
      </c>
    </row>
    <row r="9966" spans="1:4" x14ac:dyDescent="0.2">
      <c r="A9966" s="1">
        <v>3989</v>
      </c>
      <c r="B9966" s="3">
        <v>42720.722916666666</v>
      </c>
      <c r="C9966" t="s">
        <v>71</v>
      </c>
      <c r="D9966">
        <v>1</v>
      </c>
    </row>
    <row r="9967" spans="1:4" x14ac:dyDescent="0.2">
      <c r="A9967" s="1">
        <v>3989</v>
      </c>
      <c r="B9967" s="3">
        <v>42720.722916666666</v>
      </c>
      <c r="C9967" t="s">
        <v>69</v>
      </c>
      <c r="D9967">
        <v>1</v>
      </c>
    </row>
    <row r="9968" spans="1:4" x14ac:dyDescent="0.2">
      <c r="A9968" s="1">
        <v>3989</v>
      </c>
      <c r="B9968" s="3">
        <v>42720.722916666666</v>
      </c>
      <c r="C9968" t="s">
        <v>75</v>
      </c>
      <c r="D9968">
        <v>1</v>
      </c>
    </row>
    <row r="9969" spans="1:4" x14ac:dyDescent="0.2">
      <c r="A9969" s="1">
        <v>3990</v>
      </c>
      <c r="B9969" s="3">
        <v>42720.77847222222</v>
      </c>
      <c r="C9969" t="s">
        <v>17</v>
      </c>
      <c r="D9969">
        <v>1</v>
      </c>
    </row>
    <row r="9970" spans="1:4" x14ac:dyDescent="0.2">
      <c r="A9970" s="1">
        <v>3990</v>
      </c>
      <c r="B9970" s="3">
        <v>42720.77847222222</v>
      </c>
      <c r="C9970" t="s">
        <v>133</v>
      </c>
      <c r="D9970">
        <v>1</v>
      </c>
    </row>
    <row r="9971" spans="1:4" x14ac:dyDescent="0.2">
      <c r="A9971" s="1">
        <v>3991</v>
      </c>
      <c r="B9971" s="3">
        <v>42720.78402777778</v>
      </c>
      <c r="C9971" t="s">
        <v>18</v>
      </c>
      <c r="D9971">
        <v>1</v>
      </c>
    </row>
    <row r="9972" spans="1:4" x14ac:dyDescent="0.2">
      <c r="A9972" s="1">
        <v>3991</v>
      </c>
      <c r="B9972" s="3">
        <v>42720.78402777778</v>
      </c>
      <c r="C9972" t="s">
        <v>37</v>
      </c>
      <c r="D9972">
        <v>1</v>
      </c>
    </row>
    <row r="9973" spans="1:4" x14ac:dyDescent="0.2">
      <c r="A9973" s="1">
        <v>3991</v>
      </c>
      <c r="B9973" s="3">
        <v>42720.78402777778</v>
      </c>
      <c r="C9973" t="s">
        <v>54</v>
      </c>
      <c r="D9973">
        <v>1</v>
      </c>
    </row>
    <row r="9974" spans="1:4" x14ac:dyDescent="0.2">
      <c r="A9974" s="1">
        <v>3991</v>
      </c>
      <c r="B9974" s="3">
        <v>42720.78402777778</v>
      </c>
      <c r="C9974" t="s">
        <v>74</v>
      </c>
      <c r="D9974">
        <v>1</v>
      </c>
    </row>
    <row r="9975" spans="1:4" x14ac:dyDescent="0.2">
      <c r="A9975" s="1">
        <v>3991</v>
      </c>
      <c r="B9975" s="3">
        <v>42720.78402777778</v>
      </c>
      <c r="C9975" t="s">
        <v>169</v>
      </c>
      <c r="D9975">
        <v>1</v>
      </c>
    </row>
    <row r="9976" spans="1:4" x14ac:dyDescent="0.2">
      <c r="A9976" s="1">
        <v>3992</v>
      </c>
      <c r="B9976" s="3">
        <v>42720.786111111112</v>
      </c>
      <c r="C9976" t="s">
        <v>10</v>
      </c>
      <c r="D9976">
        <v>1</v>
      </c>
    </row>
    <row r="9977" spans="1:4" x14ac:dyDescent="0.2">
      <c r="A9977" s="1">
        <v>3992</v>
      </c>
      <c r="B9977" s="3">
        <v>42720.786111111112</v>
      </c>
      <c r="C9977" t="s">
        <v>12</v>
      </c>
      <c r="D9977">
        <v>1</v>
      </c>
    </row>
    <row r="9978" spans="1:4" x14ac:dyDescent="0.2">
      <c r="A9978" s="1">
        <v>3992</v>
      </c>
      <c r="B9978" s="3">
        <v>42720.786111111112</v>
      </c>
      <c r="C9978" t="s">
        <v>63</v>
      </c>
      <c r="D9978">
        <v>1</v>
      </c>
    </row>
    <row r="9979" spans="1:4" x14ac:dyDescent="0.2">
      <c r="A9979" s="1">
        <v>3992</v>
      </c>
      <c r="B9979" s="3">
        <v>42720.786111111112</v>
      </c>
      <c r="C9979" t="s">
        <v>89</v>
      </c>
      <c r="D9979">
        <v>1</v>
      </c>
    </row>
    <row r="9980" spans="1:4" x14ac:dyDescent="0.2">
      <c r="A9980" s="1">
        <v>3992</v>
      </c>
      <c r="B9980" s="3">
        <v>42720.786111111112</v>
      </c>
      <c r="C9980" t="s">
        <v>95</v>
      </c>
      <c r="D9980">
        <v>1</v>
      </c>
    </row>
    <row r="9981" spans="1:4" x14ac:dyDescent="0.2">
      <c r="A9981" s="1">
        <v>3993</v>
      </c>
      <c r="B9981" s="3">
        <v>42720.789583333331</v>
      </c>
      <c r="C9981" t="s">
        <v>8</v>
      </c>
      <c r="D9981">
        <v>3</v>
      </c>
    </row>
    <row r="9982" spans="1:4" x14ac:dyDescent="0.2">
      <c r="A9982" s="1">
        <v>3993</v>
      </c>
      <c r="B9982" s="3">
        <v>42720.789583333331</v>
      </c>
      <c r="C9982" t="s">
        <v>14</v>
      </c>
      <c r="D9982">
        <v>1</v>
      </c>
    </row>
    <row r="9983" spans="1:4" x14ac:dyDescent="0.2">
      <c r="A9983" s="1">
        <v>3993</v>
      </c>
      <c r="B9983" s="3">
        <v>42720.789583333331</v>
      </c>
      <c r="C9983" t="s">
        <v>16</v>
      </c>
      <c r="D9983">
        <v>1</v>
      </c>
    </row>
    <row r="9984" spans="1:4" x14ac:dyDescent="0.2">
      <c r="A9984" s="1">
        <v>3993</v>
      </c>
      <c r="B9984" s="3">
        <v>42720.789583333331</v>
      </c>
      <c r="C9984" t="s">
        <v>89</v>
      </c>
      <c r="D9984">
        <v>1</v>
      </c>
    </row>
    <row r="9985" spans="1:4" x14ac:dyDescent="0.2">
      <c r="A9985" s="1">
        <v>3994</v>
      </c>
      <c r="B9985" s="3">
        <v>42720.790972222225</v>
      </c>
      <c r="C9985" t="s">
        <v>5</v>
      </c>
      <c r="D9985">
        <v>2</v>
      </c>
    </row>
    <row r="9986" spans="1:4" x14ac:dyDescent="0.2">
      <c r="A9986" s="1">
        <v>3994</v>
      </c>
      <c r="B9986" s="3">
        <v>42720.790972222225</v>
      </c>
      <c r="C9986" t="s">
        <v>3</v>
      </c>
      <c r="D9986">
        <v>1</v>
      </c>
    </row>
    <row r="9987" spans="1:4" x14ac:dyDescent="0.2">
      <c r="A9987" s="1">
        <v>3994</v>
      </c>
      <c r="B9987" s="3">
        <v>42720.790972222225</v>
      </c>
      <c r="C9987" t="s">
        <v>8</v>
      </c>
      <c r="D9987">
        <v>5</v>
      </c>
    </row>
    <row r="9988" spans="1:4" x14ac:dyDescent="0.2">
      <c r="A9988" s="1">
        <v>3994</v>
      </c>
      <c r="B9988" s="3">
        <v>42720.790972222225</v>
      </c>
      <c r="C9988" t="s">
        <v>12</v>
      </c>
      <c r="D9988">
        <v>1</v>
      </c>
    </row>
    <row r="9989" spans="1:4" x14ac:dyDescent="0.2">
      <c r="A9989" s="1">
        <v>3994</v>
      </c>
      <c r="B9989" s="3">
        <v>42720.790972222225</v>
      </c>
      <c r="C9989" t="s">
        <v>33</v>
      </c>
      <c r="D9989">
        <v>1</v>
      </c>
    </row>
    <row r="9990" spans="1:4" x14ac:dyDescent="0.2">
      <c r="A9990" s="1">
        <v>3994</v>
      </c>
      <c r="B9990" s="3">
        <v>42720.790972222225</v>
      </c>
      <c r="C9990" t="s">
        <v>32</v>
      </c>
      <c r="D9990">
        <v>1</v>
      </c>
    </row>
    <row r="9991" spans="1:4" x14ac:dyDescent="0.2">
      <c r="A9991" s="1">
        <v>3994</v>
      </c>
      <c r="B9991" s="3">
        <v>42720.790972222225</v>
      </c>
      <c r="C9991" t="s">
        <v>96</v>
      </c>
      <c r="D9991">
        <v>1</v>
      </c>
    </row>
    <row r="9992" spans="1:4" x14ac:dyDescent="0.2">
      <c r="A9992" s="1">
        <v>3994</v>
      </c>
      <c r="B9992" s="3">
        <v>42720.790972222225</v>
      </c>
      <c r="C9992" t="s">
        <v>93</v>
      </c>
      <c r="D9992">
        <v>1</v>
      </c>
    </row>
    <row r="9993" spans="1:4" x14ac:dyDescent="0.2">
      <c r="A9993" s="1">
        <v>3995</v>
      </c>
      <c r="B9993" s="3">
        <v>42720.802083333336</v>
      </c>
      <c r="C9993" t="s">
        <v>18</v>
      </c>
      <c r="D9993">
        <v>1</v>
      </c>
    </row>
    <row r="9994" spans="1:4" x14ac:dyDescent="0.2">
      <c r="A9994" s="1">
        <v>3995</v>
      </c>
      <c r="B9994" s="3">
        <v>42720.802083333336</v>
      </c>
      <c r="C9994" t="s">
        <v>37</v>
      </c>
      <c r="D9994">
        <v>1</v>
      </c>
    </row>
    <row r="9995" spans="1:4" x14ac:dyDescent="0.2">
      <c r="A9995" s="1">
        <v>3995</v>
      </c>
      <c r="B9995" s="3">
        <v>42720.802083333336</v>
      </c>
      <c r="C9995" t="s">
        <v>57</v>
      </c>
      <c r="D9995">
        <v>1</v>
      </c>
    </row>
    <row r="9996" spans="1:4" x14ac:dyDescent="0.2">
      <c r="A9996" s="1">
        <v>3995</v>
      </c>
      <c r="B9996" s="3">
        <v>42720.802083333336</v>
      </c>
      <c r="C9996" t="s">
        <v>61</v>
      </c>
      <c r="D9996">
        <v>1</v>
      </c>
    </row>
    <row r="9997" spans="1:4" x14ac:dyDescent="0.2">
      <c r="A9997" s="1">
        <v>3995</v>
      </c>
      <c r="B9997" s="3">
        <v>42720.802083333336</v>
      </c>
      <c r="C9997" t="s">
        <v>79</v>
      </c>
      <c r="D9997">
        <v>1</v>
      </c>
    </row>
    <row r="9998" spans="1:4" x14ac:dyDescent="0.2">
      <c r="A9998" s="1">
        <v>3995</v>
      </c>
      <c r="B9998" s="3">
        <v>42720.802083333336</v>
      </c>
      <c r="C9998" t="s">
        <v>66</v>
      </c>
      <c r="D9998">
        <v>1</v>
      </c>
    </row>
    <row r="9999" spans="1:4" x14ac:dyDescent="0.2">
      <c r="A9999" s="1">
        <v>3995</v>
      </c>
      <c r="B9999" s="3">
        <v>42720.802083333336</v>
      </c>
      <c r="C9999" t="s">
        <v>100</v>
      </c>
      <c r="D9999">
        <v>1</v>
      </c>
    </row>
    <row r="10000" spans="1:4" x14ac:dyDescent="0.2">
      <c r="A10000" s="1">
        <v>3995</v>
      </c>
      <c r="B10000" s="3">
        <v>42720.802083333336</v>
      </c>
      <c r="C10000" t="s">
        <v>135</v>
      </c>
      <c r="D10000">
        <v>1</v>
      </c>
    </row>
    <row r="10001" spans="1:4" x14ac:dyDescent="0.2">
      <c r="A10001" s="1">
        <v>3996</v>
      </c>
      <c r="B10001" s="3">
        <v>42720.802777777775</v>
      </c>
      <c r="C10001" t="s">
        <v>12</v>
      </c>
      <c r="D10001">
        <v>1</v>
      </c>
    </row>
    <row r="10002" spans="1:4" x14ac:dyDescent="0.2">
      <c r="A10002" s="1">
        <v>3996</v>
      </c>
      <c r="B10002" s="3">
        <v>42720.802777777775</v>
      </c>
      <c r="C10002" t="s">
        <v>14</v>
      </c>
      <c r="D10002">
        <v>2</v>
      </c>
    </row>
    <row r="10003" spans="1:4" x14ac:dyDescent="0.2">
      <c r="A10003" s="1">
        <v>3996</v>
      </c>
      <c r="B10003" s="3">
        <v>42720.802777777775</v>
      </c>
      <c r="C10003" t="s">
        <v>34</v>
      </c>
      <c r="D10003">
        <v>1</v>
      </c>
    </row>
    <row r="10004" spans="1:4" x14ac:dyDescent="0.2">
      <c r="A10004" s="1">
        <v>3996</v>
      </c>
      <c r="B10004" s="3">
        <v>42720.802777777775</v>
      </c>
      <c r="C10004" t="s">
        <v>86</v>
      </c>
      <c r="D10004">
        <v>1</v>
      </c>
    </row>
    <row r="10005" spans="1:4" x14ac:dyDescent="0.2">
      <c r="A10005" s="1">
        <v>3997</v>
      </c>
      <c r="B10005" s="3">
        <v>42720.807638888888</v>
      </c>
      <c r="C10005" t="s">
        <v>4</v>
      </c>
      <c r="D10005">
        <v>1</v>
      </c>
    </row>
    <row r="10006" spans="1:4" x14ac:dyDescent="0.2">
      <c r="A10006" s="1">
        <v>3997</v>
      </c>
      <c r="B10006" s="3">
        <v>42720.807638888888</v>
      </c>
      <c r="C10006" t="s">
        <v>5</v>
      </c>
      <c r="D10006">
        <v>1</v>
      </c>
    </row>
    <row r="10007" spans="1:4" x14ac:dyDescent="0.2">
      <c r="A10007" s="1">
        <v>3997</v>
      </c>
      <c r="B10007" s="3">
        <v>42720.807638888888</v>
      </c>
      <c r="C10007" t="s">
        <v>9</v>
      </c>
      <c r="D10007">
        <v>2</v>
      </c>
    </row>
    <row r="10008" spans="1:4" x14ac:dyDescent="0.2">
      <c r="A10008" s="1">
        <v>3997</v>
      </c>
      <c r="B10008" s="3">
        <v>42720.807638888888</v>
      </c>
      <c r="C10008" t="s">
        <v>17</v>
      </c>
      <c r="D10008">
        <v>1</v>
      </c>
    </row>
    <row r="10009" spans="1:4" x14ac:dyDescent="0.2">
      <c r="A10009" s="1">
        <v>3997</v>
      </c>
      <c r="B10009" s="3">
        <v>42720.807638888888</v>
      </c>
      <c r="C10009" t="s">
        <v>44</v>
      </c>
      <c r="D10009">
        <v>1</v>
      </c>
    </row>
    <row r="10010" spans="1:4" x14ac:dyDescent="0.2">
      <c r="A10010" s="1">
        <v>3997</v>
      </c>
      <c r="B10010" s="3">
        <v>42720.807638888888</v>
      </c>
      <c r="C10010" t="s">
        <v>98</v>
      </c>
      <c r="D10010">
        <v>1</v>
      </c>
    </row>
    <row r="10011" spans="1:4" x14ac:dyDescent="0.2">
      <c r="A10011" s="1">
        <v>3997</v>
      </c>
      <c r="B10011" s="3">
        <v>42720.807638888888</v>
      </c>
      <c r="C10011" t="s">
        <v>126</v>
      </c>
      <c r="D10011">
        <v>1</v>
      </c>
    </row>
    <row r="10012" spans="1:4" x14ac:dyDescent="0.2">
      <c r="A10012" s="1">
        <v>3998</v>
      </c>
      <c r="B10012" s="3">
        <v>42720.818749999999</v>
      </c>
      <c r="C10012" t="s">
        <v>17</v>
      </c>
      <c r="D10012">
        <v>1</v>
      </c>
    </row>
    <row r="10013" spans="1:4" x14ac:dyDescent="0.2">
      <c r="A10013" s="1">
        <v>3998</v>
      </c>
      <c r="B10013" s="3">
        <v>42720.818749999999</v>
      </c>
      <c r="C10013" t="s">
        <v>61</v>
      </c>
      <c r="D10013">
        <v>1</v>
      </c>
    </row>
    <row r="10014" spans="1:4" x14ac:dyDescent="0.2">
      <c r="A10014" s="1">
        <v>3998</v>
      </c>
      <c r="B10014" s="3">
        <v>42720.818749999999</v>
      </c>
      <c r="C10014" t="s">
        <v>87</v>
      </c>
      <c r="D10014">
        <v>1</v>
      </c>
    </row>
    <row r="10015" spans="1:4" x14ac:dyDescent="0.2">
      <c r="A10015" s="1">
        <v>3998</v>
      </c>
      <c r="B10015" s="3">
        <v>42720.818749999999</v>
      </c>
      <c r="C10015" t="s">
        <v>95</v>
      </c>
      <c r="D10015">
        <v>1</v>
      </c>
    </row>
    <row r="10016" spans="1:4" x14ac:dyDescent="0.2">
      <c r="A10016" s="1">
        <v>3999</v>
      </c>
      <c r="B10016" s="3">
        <v>42720.828472222223</v>
      </c>
      <c r="C10016" t="s">
        <v>13</v>
      </c>
      <c r="D10016">
        <v>2</v>
      </c>
    </row>
    <row r="10017" spans="1:4" x14ac:dyDescent="0.2">
      <c r="A10017" s="1">
        <v>3999</v>
      </c>
      <c r="B10017" s="3">
        <v>42720.828472222223</v>
      </c>
      <c r="C10017" t="s">
        <v>15</v>
      </c>
      <c r="D10017">
        <v>1</v>
      </c>
    </row>
    <row r="10018" spans="1:4" x14ac:dyDescent="0.2">
      <c r="A10018" s="1">
        <v>3999</v>
      </c>
      <c r="B10018" s="3">
        <v>42720.828472222223</v>
      </c>
      <c r="C10018" t="s">
        <v>17</v>
      </c>
      <c r="D10018">
        <v>1</v>
      </c>
    </row>
    <row r="10019" spans="1:4" x14ac:dyDescent="0.2">
      <c r="A10019" s="1">
        <v>3999</v>
      </c>
      <c r="B10019" s="3">
        <v>42720.828472222223</v>
      </c>
      <c r="C10019" t="s">
        <v>131</v>
      </c>
      <c r="D10019">
        <v>1</v>
      </c>
    </row>
    <row r="10020" spans="1:4" x14ac:dyDescent="0.2">
      <c r="A10020" s="1">
        <v>4000</v>
      </c>
      <c r="B10020" s="3">
        <v>42720.875694444447</v>
      </c>
      <c r="C10020" t="s">
        <v>12</v>
      </c>
      <c r="D10020">
        <v>2</v>
      </c>
    </row>
    <row r="10021" spans="1:4" x14ac:dyDescent="0.2">
      <c r="A10021" s="1">
        <v>4000</v>
      </c>
      <c r="B10021" s="3">
        <v>42720.875694444447</v>
      </c>
      <c r="C10021" t="s">
        <v>73</v>
      </c>
      <c r="D10021">
        <v>1</v>
      </c>
    </row>
    <row r="10022" spans="1:4" x14ac:dyDescent="0.2">
      <c r="A10022" s="1">
        <v>4000</v>
      </c>
      <c r="B10022" s="3">
        <v>42720.875694444447</v>
      </c>
      <c r="C10022" t="s">
        <v>89</v>
      </c>
      <c r="D10022">
        <v>1</v>
      </c>
    </row>
    <row r="10023" spans="1:4" x14ac:dyDescent="0.2">
      <c r="A10023" s="1">
        <v>4001</v>
      </c>
      <c r="B10023" s="3">
        <v>42721.618750000001</v>
      </c>
      <c r="C10023" t="s">
        <v>6</v>
      </c>
      <c r="D10023">
        <v>1</v>
      </c>
    </row>
    <row r="10024" spans="1:4" x14ac:dyDescent="0.2">
      <c r="A10024" s="1">
        <v>4001</v>
      </c>
      <c r="B10024" s="3">
        <v>42721.618750000001</v>
      </c>
      <c r="C10024" t="s">
        <v>3</v>
      </c>
      <c r="D10024">
        <v>1</v>
      </c>
    </row>
    <row r="10025" spans="1:4" x14ac:dyDescent="0.2">
      <c r="A10025" s="1">
        <v>4001</v>
      </c>
      <c r="B10025" s="3">
        <v>42721.618750000001</v>
      </c>
      <c r="C10025" t="s">
        <v>5</v>
      </c>
      <c r="D10025">
        <v>1</v>
      </c>
    </row>
    <row r="10026" spans="1:4" x14ac:dyDescent="0.2">
      <c r="A10026" s="1">
        <v>4001</v>
      </c>
      <c r="B10026" s="3">
        <v>42721.618750000001</v>
      </c>
      <c r="C10026" t="s">
        <v>8</v>
      </c>
      <c r="D10026">
        <v>4</v>
      </c>
    </row>
    <row r="10027" spans="1:4" x14ac:dyDescent="0.2">
      <c r="A10027" s="1">
        <v>4001</v>
      </c>
      <c r="B10027" s="3">
        <v>42721.618750000001</v>
      </c>
      <c r="C10027" t="s">
        <v>12</v>
      </c>
      <c r="D10027">
        <v>1</v>
      </c>
    </row>
    <row r="10028" spans="1:4" x14ac:dyDescent="0.2">
      <c r="A10028" s="1">
        <v>4001</v>
      </c>
      <c r="B10028" s="3">
        <v>42721.618750000001</v>
      </c>
      <c r="C10028" t="s">
        <v>14</v>
      </c>
      <c r="D10028">
        <v>1</v>
      </c>
    </row>
    <row r="10029" spans="1:4" x14ac:dyDescent="0.2">
      <c r="A10029" s="1">
        <v>4001</v>
      </c>
      <c r="B10029" s="3">
        <v>42721.618750000001</v>
      </c>
      <c r="C10029" t="s">
        <v>64</v>
      </c>
      <c r="D10029">
        <v>1</v>
      </c>
    </row>
    <row r="10030" spans="1:4" x14ac:dyDescent="0.2">
      <c r="A10030" s="1">
        <v>4001</v>
      </c>
      <c r="B10030" s="3">
        <v>42721.618750000001</v>
      </c>
      <c r="C10030" t="s">
        <v>87</v>
      </c>
      <c r="D10030">
        <v>1</v>
      </c>
    </row>
    <row r="10031" spans="1:4" x14ac:dyDescent="0.2">
      <c r="A10031" s="1">
        <v>4001</v>
      </c>
      <c r="B10031" s="3">
        <v>42721.618750000001</v>
      </c>
      <c r="C10031" t="s">
        <v>121</v>
      </c>
      <c r="D10031">
        <v>1</v>
      </c>
    </row>
    <row r="10032" spans="1:4" x14ac:dyDescent="0.2">
      <c r="A10032" s="1">
        <v>4002</v>
      </c>
      <c r="B10032" s="3">
        <v>42721.731944444444</v>
      </c>
      <c r="C10032" t="s">
        <v>17</v>
      </c>
      <c r="D10032">
        <v>2</v>
      </c>
    </row>
    <row r="10033" spans="1:4" x14ac:dyDescent="0.2">
      <c r="A10033" s="1">
        <v>4002</v>
      </c>
      <c r="B10033" s="3">
        <v>42721.731944444444</v>
      </c>
      <c r="C10033" t="s">
        <v>15</v>
      </c>
      <c r="D10033">
        <v>1</v>
      </c>
    </row>
    <row r="10034" spans="1:4" x14ac:dyDescent="0.2">
      <c r="A10034" s="1">
        <v>4002</v>
      </c>
      <c r="B10034" s="3">
        <v>42721.731944444444</v>
      </c>
      <c r="C10034" t="s">
        <v>33</v>
      </c>
      <c r="D10034">
        <v>1</v>
      </c>
    </row>
    <row r="10035" spans="1:4" x14ac:dyDescent="0.2">
      <c r="A10035" s="1">
        <v>4002</v>
      </c>
      <c r="B10035" s="3">
        <v>42721.731944444444</v>
      </c>
      <c r="C10035" t="s">
        <v>97</v>
      </c>
      <c r="D10035">
        <v>1</v>
      </c>
    </row>
    <row r="10036" spans="1:4" x14ac:dyDescent="0.2">
      <c r="A10036" s="1">
        <v>4002</v>
      </c>
      <c r="B10036" s="3">
        <v>42721.731944444444</v>
      </c>
      <c r="C10036" t="s">
        <v>96</v>
      </c>
      <c r="D10036">
        <v>1</v>
      </c>
    </row>
    <row r="10037" spans="1:4" x14ac:dyDescent="0.2">
      <c r="A10037" s="1">
        <v>4005</v>
      </c>
      <c r="B10037" s="3">
        <v>42721.734722222223</v>
      </c>
      <c r="C10037" t="s">
        <v>25</v>
      </c>
      <c r="D10037">
        <v>1</v>
      </c>
    </row>
    <row r="10038" spans="1:4" x14ac:dyDescent="0.2">
      <c r="A10038" s="1">
        <v>4004</v>
      </c>
      <c r="B10038" s="3">
        <v>42721.734722222223</v>
      </c>
      <c r="C10038" t="s">
        <v>15</v>
      </c>
      <c r="D10038">
        <v>2</v>
      </c>
    </row>
    <row r="10039" spans="1:4" x14ac:dyDescent="0.2">
      <c r="A10039" s="1">
        <v>4004</v>
      </c>
      <c r="B10039" s="3">
        <v>42721.734722222223</v>
      </c>
      <c r="C10039" t="s">
        <v>18</v>
      </c>
      <c r="D10039">
        <v>1</v>
      </c>
    </row>
    <row r="10040" spans="1:4" x14ac:dyDescent="0.2">
      <c r="A10040" s="1">
        <v>4004</v>
      </c>
      <c r="B10040" s="3">
        <v>42721.734722222223</v>
      </c>
      <c r="C10040" t="s">
        <v>34</v>
      </c>
      <c r="D10040">
        <v>1</v>
      </c>
    </row>
    <row r="10041" spans="1:4" x14ac:dyDescent="0.2">
      <c r="A10041" s="1">
        <v>4004</v>
      </c>
      <c r="B10041" s="3">
        <v>42721.734722222223</v>
      </c>
      <c r="C10041" t="s">
        <v>33</v>
      </c>
      <c r="D10041">
        <v>2</v>
      </c>
    </row>
    <row r="10042" spans="1:4" x14ac:dyDescent="0.2">
      <c r="A10042" s="1">
        <v>4004</v>
      </c>
      <c r="B10042" s="3">
        <v>42721.734722222223</v>
      </c>
      <c r="C10042" t="s">
        <v>36</v>
      </c>
      <c r="D10042">
        <v>3</v>
      </c>
    </row>
    <row r="10043" spans="1:4" x14ac:dyDescent="0.2">
      <c r="A10043" s="1">
        <v>4005</v>
      </c>
      <c r="B10043" s="3">
        <v>42721.734722222223</v>
      </c>
      <c r="C10043" t="s">
        <v>54</v>
      </c>
      <c r="D10043">
        <v>2</v>
      </c>
    </row>
    <row r="10044" spans="1:4" x14ac:dyDescent="0.2">
      <c r="A10044" s="1">
        <v>4005</v>
      </c>
      <c r="B10044" s="3">
        <v>42721.734722222223</v>
      </c>
      <c r="C10044" t="s">
        <v>55</v>
      </c>
      <c r="D10044">
        <v>1</v>
      </c>
    </row>
    <row r="10045" spans="1:4" x14ac:dyDescent="0.2">
      <c r="A10045" s="1">
        <v>4005</v>
      </c>
      <c r="B10045" s="3">
        <v>42721.734722222223</v>
      </c>
      <c r="C10045" t="s">
        <v>96</v>
      </c>
      <c r="D10045">
        <v>1</v>
      </c>
    </row>
    <row r="10046" spans="1:4" x14ac:dyDescent="0.2">
      <c r="A10046" s="1">
        <v>4005</v>
      </c>
      <c r="B10046" s="3">
        <v>42721.734722222223</v>
      </c>
      <c r="C10046" t="s">
        <v>109</v>
      </c>
      <c r="D10046">
        <v>2</v>
      </c>
    </row>
    <row r="10047" spans="1:4" x14ac:dyDescent="0.2">
      <c r="A10047" s="1">
        <v>4004</v>
      </c>
      <c r="B10047" s="3">
        <v>42721.734722222223</v>
      </c>
      <c r="C10047" t="s">
        <v>99</v>
      </c>
      <c r="D10047">
        <v>1</v>
      </c>
    </row>
    <row r="10048" spans="1:4" x14ac:dyDescent="0.2">
      <c r="A10048" s="1">
        <v>4004</v>
      </c>
      <c r="B10048" s="3">
        <v>42721.734722222223</v>
      </c>
      <c r="C10048" t="s">
        <v>89</v>
      </c>
      <c r="D10048">
        <v>2</v>
      </c>
    </row>
    <row r="10049" spans="1:4" x14ac:dyDescent="0.2">
      <c r="A10049" s="1">
        <v>4006</v>
      </c>
      <c r="B10049" s="3">
        <v>42721.762499999997</v>
      </c>
      <c r="C10049" t="s">
        <v>5</v>
      </c>
      <c r="D10049">
        <v>1</v>
      </c>
    </row>
    <row r="10050" spans="1:4" x14ac:dyDescent="0.2">
      <c r="A10050" s="1">
        <v>4006</v>
      </c>
      <c r="B10050" s="3">
        <v>42721.762499999997</v>
      </c>
      <c r="C10050" t="s">
        <v>3</v>
      </c>
      <c r="D10050">
        <v>1</v>
      </c>
    </row>
    <row r="10051" spans="1:4" x14ac:dyDescent="0.2">
      <c r="A10051" s="1">
        <v>4006</v>
      </c>
      <c r="B10051" s="3">
        <v>42721.762499999997</v>
      </c>
      <c r="C10051" t="s">
        <v>4</v>
      </c>
      <c r="D10051">
        <v>1</v>
      </c>
    </row>
    <row r="10052" spans="1:4" x14ac:dyDescent="0.2">
      <c r="A10052" s="1">
        <v>4006</v>
      </c>
      <c r="B10052" s="3">
        <v>42721.762499999997</v>
      </c>
      <c r="C10052" t="s">
        <v>6</v>
      </c>
      <c r="D10052">
        <v>1</v>
      </c>
    </row>
    <row r="10053" spans="1:4" x14ac:dyDescent="0.2">
      <c r="A10053" s="1">
        <v>4006</v>
      </c>
      <c r="B10053" s="3">
        <v>42721.762499999997</v>
      </c>
      <c r="C10053" t="s">
        <v>7</v>
      </c>
      <c r="D10053">
        <v>1</v>
      </c>
    </row>
    <row r="10054" spans="1:4" x14ac:dyDescent="0.2">
      <c r="A10054" s="1">
        <v>4006</v>
      </c>
      <c r="B10054" s="3">
        <v>42721.762499999997</v>
      </c>
      <c r="C10054" t="s">
        <v>8</v>
      </c>
      <c r="D10054">
        <v>2</v>
      </c>
    </row>
    <row r="10055" spans="1:4" x14ac:dyDescent="0.2">
      <c r="A10055" s="1">
        <v>4006</v>
      </c>
      <c r="B10055" s="3">
        <v>42721.762499999997</v>
      </c>
      <c r="C10055" t="s">
        <v>10</v>
      </c>
      <c r="D10055">
        <v>3</v>
      </c>
    </row>
    <row r="10056" spans="1:4" x14ac:dyDescent="0.2">
      <c r="A10056" s="1">
        <v>4006</v>
      </c>
      <c r="B10056" s="3">
        <v>42721.762499999997</v>
      </c>
      <c r="C10056" t="s">
        <v>32</v>
      </c>
      <c r="D10056">
        <v>1</v>
      </c>
    </row>
    <row r="10057" spans="1:4" x14ac:dyDescent="0.2">
      <c r="A10057" s="1">
        <v>4006</v>
      </c>
      <c r="B10057" s="3">
        <v>42721.762499999997</v>
      </c>
      <c r="C10057" t="s">
        <v>74</v>
      </c>
      <c r="D10057">
        <v>1</v>
      </c>
    </row>
    <row r="10058" spans="1:4" x14ac:dyDescent="0.2">
      <c r="A10058" s="1">
        <v>4006</v>
      </c>
      <c r="B10058" s="3">
        <v>42721.762499999997</v>
      </c>
      <c r="C10058" t="s">
        <v>69</v>
      </c>
      <c r="D10058">
        <v>1</v>
      </c>
    </row>
    <row r="10059" spans="1:4" x14ac:dyDescent="0.2">
      <c r="A10059" s="1">
        <v>4006</v>
      </c>
      <c r="B10059" s="3">
        <v>42721.762499999997</v>
      </c>
      <c r="C10059" t="s">
        <v>108</v>
      </c>
      <c r="D10059">
        <v>1</v>
      </c>
    </row>
    <row r="10060" spans="1:4" x14ac:dyDescent="0.2">
      <c r="A10060" s="1">
        <v>4006</v>
      </c>
      <c r="B10060" s="3">
        <v>42721.762499999997</v>
      </c>
      <c r="C10060" t="s">
        <v>164</v>
      </c>
      <c r="D10060">
        <v>1</v>
      </c>
    </row>
    <row r="10061" spans="1:4" x14ac:dyDescent="0.2">
      <c r="A10061" s="1">
        <v>4007</v>
      </c>
      <c r="B10061" s="3">
        <v>42721.765277777777</v>
      </c>
      <c r="C10061" t="s">
        <v>12</v>
      </c>
      <c r="D10061">
        <v>1</v>
      </c>
    </row>
    <row r="10062" spans="1:4" x14ac:dyDescent="0.2">
      <c r="A10062" s="1">
        <v>4007</v>
      </c>
      <c r="B10062" s="3">
        <v>42721.765277777777</v>
      </c>
      <c r="C10062" t="s">
        <v>14</v>
      </c>
      <c r="D10062">
        <v>1</v>
      </c>
    </row>
    <row r="10063" spans="1:4" x14ac:dyDescent="0.2">
      <c r="A10063" s="1">
        <v>4007</v>
      </c>
      <c r="B10063" s="3">
        <v>42721.765277777777</v>
      </c>
      <c r="C10063" t="s">
        <v>17</v>
      </c>
      <c r="D10063">
        <v>1</v>
      </c>
    </row>
    <row r="10064" spans="1:4" x14ac:dyDescent="0.2">
      <c r="A10064" s="1">
        <v>4007</v>
      </c>
      <c r="B10064" s="3">
        <v>42721.765277777777</v>
      </c>
      <c r="C10064" t="s">
        <v>16</v>
      </c>
      <c r="D10064">
        <v>1</v>
      </c>
    </row>
    <row r="10065" spans="1:4" x14ac:dyDescent="0.2">
      <c r="A10065" s="1">
        <v>4007</v>
      </c>
      <c r="B10065" s="3">
        <v>42721.765277777777</v>
      </c>
      <c r="C10065" t="s">
        <v>61</v>
      </c>
      <c r="D10065">
        <v>1</v>
      </c>
    </row>
    <row r="10066" spans="1:4" x14ac:dyDescent="0.2">
      <c r="A10066" s="1">
        <v>4007</v>
      </c>
      <c r="B10066" s="3">
        <v>42721.765277777777</v>
      </c>
      <c r="C10066" t="s">
        <v>96</v>
      </c>
      <c r="D10066">
        <v>1</v>
      </c>
    </row>
    <row r="10067" spans="1:4" x14ac:dyDescent="0.2">
      <c r="A10067" s="1">
        <v>4007</v>
      </c>
      <c r="B10067" s="3">
        <v>42721.765277777777</v>
      </c>
      <c r="C10067" t="s">
        <v>111</v>
      </c>
      <c r="D10067">
        <v>1</v>
      </c>
    </row>
    <row r="10068" spans="1:4" x14ac:dyDescent="0.2">
      <c r="A10068" s="1">
        <v>4008</v>
      </c>
      <c r="B10068" s="3">
        <v>42721.76666666667</v>
      </c>
      <c r="C10068" t="s">
        <v>12</v>
      </c>
      <c r="D10068">
        <v>1</v>
      </c>
    </row>
    <row r="10069" spans="1:4" x14ac:dyDescent="0.2">
      <c r="A10069" s="1">
        <v>4008</v>
      </c>
      <c r="B10069" s="3">
        <v>42721.76666666667</v>
      </c>
      <c r="C10069" t="s">
        <v>14</v>
      </c>
      <c r="D10069">
        <v>1</v>
      </c>
    </row>
    <row r="10070" spans="1:4" x14ac:dyDescent="0.2">
      <c r="A10070" s="1">
        <v>4008</v>
      </c>
      <c r="B10070" s="3">
        <v>42721.76666666667</v>
      </c>
      <c r="C10070" t="s">
        <v>17</v>
      </c>
      <c r="D10070">
        <v>1</v>
      </c>
    </row>
    <row r="10071" spans="1:4" x14ac:dyDescent="0.2">
      <c r="A10071" s="1">
        <v>4008</v>
      </c>
      <c r="B10071" s="3">
        <v>42721.76666666667</v>
      </c>
      <c r="C10071" t="s">
        <v>16</v>
      </c>
      <c r="D10071">
        <v>1</v>
      </c>
    </row>
    <row r="10072" spans="1:4" x14ac:dyDescent="0.2">
      <c r="A10072" s="1">
        <v>4008</v>
      </c>
      <c r="B10072" s="3">
        <v>42721.76666666667</v>
      </c>
      <c r="C10072" t="s">
        <v>61</v>
      </c>
      <c r="D10072">
        <v>1</v>
      </c>
    </row>
    <row r="10073" spans="1:4" x14ac:dyDescent="0.2">
      <c r="A10073" s="1">
        <v>4008</v>
      </c>
      <c r="B10073" s="3">
        <v>42721.76666666667</v>
      </c>
      <c r="C10073" t="s">
        <v>96</v>
      </c>
      <c r="D10073">
        <v>1</v>
      </c>
    </row>
    <row r="10074" spans="1:4" x14ac:dyDescent="0.2">
      <c r="A10074" s="1">
        <v>4008</v>
      </c>
      <c r="B10074" s="3">
        <v>42721.76666666667</v>
      </c>
      <c r="C10074" t="s">
        <v>111</v>
      </c>
      <c r="D10074">
        <v>1</v>
      </c>
    </row>
    <row r="10075" spans="1:4" x14ac:dyDescent="0.2">
      <c r="A10075" s="1">
        <v>4009</v>
      </c>
      <c r="B10075" s="3">
        <v>42721.771527777775</v>
      </c>
      <c r="C10075" t="s">
        <v>19</v>
      </c>
      <c r="D10075">
        <v>1</v>
      </c>
    </row>
    <row r="10076" spans="1:4" x14ac:dyDescent="0.2">
      <c r="A10076" s="1">
        <v>4009</v>
      </c>
      <c r="B10076" s="3">
        <v>42721.771527777775</v>
      </c>
      <c r="C10076" t="s">
        <v>33</v>
      </c>
      <c r="D10076">
        <v>1</v>
      </c>
    </row>
    <row r="10077" spans="1:4" x14ac:dyDescent="0.2">
      <c r="A10077" s="1">
        <v>4009</v>
      </c>
      <c r="B10077" s="3">
        <v>42721.771527777775</v>
      </c>
      <c r="C10077" t="s">
        <v>39</v>
      </c>
      <c r="D10077">
        <v>1</v>
      </c>
    </row>
    <row r="10078" spans="1:4" x14ac:dyDescent="0.2">
      <c r="A10078" s="1">
        <v>4009</v>
      </c>
      <c r="B10078" s="3">
        <v>42721.771527777775</v>
      </c>
      <c r="C10078" t="s">
        <v>126</v>
      </c>
      <c r="D10078">
        <v>1</v>
      </c>
    </row>
    <row r="10079" spans="1:4" x14ac:dyDescent="0.2">
      <c r="A10079" s="1">
        <v>4009</v>
      </c>
      <c r="B10079" s="3">
        <v>42721.771527777775</v>
      </c>
      <c r="C10079" t="s">
        <v>118</v>
      </c>
      <c r="D10079">
        <v>2</v>
      </c>
    </row>
    <row r="10080" spans="1:4" x14ac:dyDescent="0.2">
      <c r="A10080" s="1">
        <v>4010</v>
      </c>
      <c r="B10080" s="3">
        <v>42721.786805555559</v>
      </c>
      <c r="C10080" t="s">
        <v>19</v>
      </c>
      <c r="D10080">
        <v>1</v>
      </c>
    </row>
    <row r="10081" spans="1:4" x14ac:dyDescent="0.2">
      <c r="A10081" s="1">
        <v>4010</v>
      </c>
      <c r="B10081" s="3">
        <v>42721.786805555559</v>
      </c>
      <c r="C10081" t="s">
        <v>17</v>
      </c>
      <c r="D10081">
        <v>1</v>
      </c>
    </row>
    <row r="10082" spans="1:4" x14ac:dyDescent="0.2">
      <c r="A10082" s="1">
        <v>4010</v>
      </c>
      <c r="B10082" s="3">
        <v>42721.786805555559</v>
      </c>
      <c r="C10082" t="s">
        <v>33</v>
      </c>
      <c r="D10082">
        <v>1</v>
      </c>
    </row>
    <row r="10083" spans="1:4" x14ac:dyDescent="0.2">
      <c r="A10083" s="1">
        <v>4010</v>
      </c>
      <c r="B10083" s="3">
        <v>42721.786805555559</v>
      </c>
      <c r="C10083" t="s">
        <v>96</v>
      </c>
      <c r="D10083">
        <v>1</v>
      </c>
    </row>
    <row r="10084" spans="1:4" x14ac:dyDescent="0.2">
      <c r="A10084" s="1">
        <v>4010</v>
      </c>
      <c r="B10084" s="3">
        <v>42721.786805555559</v>
      </c>
      <c r="C10084" t="s">
        <v>89</v>
      </c>
      <c r="D10084">
        <v>1</v>
      </c>
    </row>
    <row r="10085" spans="1:4" x14ac:dyDescent="0.2">
      <c r="A10085" s="1">
        <v>4011</v>
      </c>
      <c r="B10085" s="3">
        <v>42721.792361111111</v>
      </c>
      <c r="C10085" t="s">
        <v>5</v>
      </c>
      <c r="D10085">
        <v>1</v>
      </c>
    </row>
    <row r="10086" spans="1:4" x14ac:dyDescent="0.2">
      <c r="A10086" s="1">
        <v>4011</v>
      </c>
      <c r="B10086" s="3">
        <v>42721.792361111111</v>
      </c>
      <c r="C10086" t="s">
        <v>8</v>
      </c>
      <c r="D10086">
        <v>3</v>
      </c>
    </row>
    <row r="10087" spans="1:4" x14ac:dyDescent="0.2">
      <c r="A10087" s="1">
        <v>4011</v>
      </c>
      <c r="B10087" s="3">
        <v>42721.792361111111</v>
      </c>
      <c r="C10087" t="s">
        <v>19</v>
      </c>
      <c r="D10087">
        <v>1</v>
      </c>
    </row>
    <row r="10088" spans="1:4" x14ac:dyDescent="0.2">
      <c r="A10088" s="1">
        <v>4011</v>
      </c>
      <c r="B10088" s="3">
        <v>42721.792361111111</v>
      </c>
      <c r="C10088" t="s">
        <v>28</v>
      </c>
      <c r="D10088">
        <v>2</v>
      </c>
    </row>
    <row r="10089" spans="1:4" x14ac:dyDescent="0.2">
      <c r="A10089" s="1">
        <v>4011</v>
      </c>
      <c r="B10089" s="3">
        <v>42721.792361111111</v>
      </c>
      <c r="C10089" t="s">
        <v>63</v>
      </c>
      <c r="D10089">
        <v>1</v>
      </c>
    </row>
    <row r="10090" spans="1:4" x14ac:dyDescent="0.2">
      <c r="A10090" s="1">
        <v>4011</v>
      </c>
      <c r="B10090" s="3">
        <v>42721.792361111111</v>
      </c>
      <c r="C10090" t="s">
        <v>95</v>
      </c>
      <c r="D10090">
        <v>1</v>
      </c>
    </row>
    <row r="10091" spans="1:4" x14ac:dyDescent="0.2">
      <c r="A10091" s="1">
        <v>4011</v>
      </c>
      <c r="B10091" s="3">
        <v>42721.792361111111</v>
      </c>
      <c r="C10091" t="s">
        <v>111</v>
      </c>
      <c r="D10091">
        <v>1</v>
      </c>
    </row>
    <row r="10092" spans="1:4" x14ac:dyDescent="0.2">
      <c r="A10092" s="1">
        <v>4011</v>
      </c>
      <c r="B10092" s="3">
        <v>42721.792361111111</v>
      </c>
      <c r="C10092" t="s">
        <v>168</v>
      </c>
      <c r="D10092">
        <v>1</v>
      </c>
    </row>
    <row r="10093" spans="1:4" x14ac:dyDescent="0.2">
      <c r="A10093" s="1">
        <v>4012</v>
      </c>
      <c r="B10093" s="3">
        <v>42721.793055555558</v>
      </c>
      <c r="C10093" t="s">
        <v>12</v>
      </c>
      <c r="D10093">
        <v>2</v>
      </c>
    </row>
    <row r="10094" spans="1:4" x14ac:dyDescent="0.2">
      <c r="A10094" s="1">
        <v>4012</v>
      </c>
      <c r="B10094" s="3">
        <v>42721.793055555558</v>
      </c>
      <c r="C10094" t="s">
        <v>17</v>
      </c>
      <c r="D10094">
        <v>1</v>
      </c>
    </row>
    <row r="10095" spans="1:4" x14ac:dyDescent="0.2">
      <c r="A10095" s="1">
        <v>4012</v>
      </c>
      <c r="B10095" s="3">
        <v>42721.793055555558</v>
      </c>
      <c r="C10095" t="s">
        <v>96</v>
      </c>
      <c r="D10095">
        <v>2</v>
      </c>
    </row>
    <row r="10096" spans="1:4" x14ac:dyDescent="0.2">
      <c r="A10096" s="1">
        <v>4013</v>
      </c>
      <c r="B10096" s="3">
        <v>42721.818749999999</v>
      </c>
      <c r="C10096" t="s">
        <v>18</v>
      </c>
      <c r="D10096">
        <v>1</v>
      </c>
    </row>
    <row r="10097" spans="1:4" x14ac:dyDescent="0.2">
      <c r="A10097" s="1">
        <v>4013</v>
      </c>
      <c r="B10097" s="3">
        <v>42721.818749999999</v>
      </c>
      <c r="C10097" t="s">
        <v>25</v>
      </c>
      <c r="D10097">
        <v>1</v>
      </c>
    </row>
    <row r="10098" spans="1:4" x14ac:dyDescent="0.2">
      <c r="A10098" s="1">
        <v>4013</v>
      </c>
      <c r="B10098" s="3">
        <v>42721.818749999999</v>
      </c>
      <c r="C10098" t="s">
        <v>33</v>
      </c>
      <c r="D10098">
        <v>1</v>
      </c>
    </row>
    <row r="10099" spans="1:4" x14ac:dyDescent="0.2">
      <c r="A10099" s="1">
        <v>4013</v>
      </c>
      <c r="B10099" s="3">
        <v>42721.818749999999</v>
      </c>
      <c r="C10099" t="s">
        <v>57</v>
      </c>
      <c r="D10099">
        <v>1</v>
      </c>
    </row>
    <row r="10100" spans="1:4" x14ac:dyDescent="0.2">
      <c r="A10100" s="1">
        <v>4013</v>
      </c>
      <c r="B10100" s="3">
        <v>42721.818749999999</v>
      </c>
      <c r="C10100" t="s">
        <v>113</v>
      </c>
      <c r="D10100">
        <v>1</v>
      </c>
    </row>
    <row r="10101" spans="1:4" x14ac:dyDescent="0.2">
      <c r="A10101" s="1">
        <v>4013</v>
      </c>
      <c r="B10101" s="3">
        <v>42721.818749999999</v>
      </c>
      <c r="C10101" t="s">
        <v>110</v>
      </c>
      <c r="D10101">
        <v>1</v>
      </c>
    </row>
    <row r="10102" spans="1:4" x14ac:dyDescent="0.2">
      <c r="A10102" s="1">
        <v>4014</v>
      </c>
      <c r="B10102" s="3">
        <v>42721.836805555555</v>
      </c>
      <c r="C10102" t="s">
        <v>17</v>
      </c>
      <c r="D10102">
        <v>1</v>
      </c>
    </row>
    <row r="10103" spans="1:4" x14ac:dyDescent="0.2">
      <c r="A10103" s="1">
        <v>4014</v>
      </c>
      <c r="B10103" s="3">
        <v>42721.836805555555</v>
      </c>
      <c r="C10103" t="s">
        <v>15</v>
      </c>
      <c r="D10103">
        <v>1</v>
      </c>
    </row>
    <row r="10104" spans="1:4" x14ac:dyDescent="0.2">
      <c r="A10104" s="1">
        <v>4014</v>
      </c>
      <c r="B10104" s="3">
        <v>42721.836805555555</v>
      </c>
      <c r="C10104" t="s">
        <v>34</v>
      </c>
      <c r="D10104">
        <v>1</v>
      </c>
    </row>
    <row r="10105" spans="1:4" x14ac:dyDescent="0.2">
      <c r="A10105" s="1">
        <v>4014</v>
      </c>
      <c r="B10105" s="3">
        <v>42721.836805555555</v>
      </c>
      <c r="C10105" t="s">
        <v>87</v>
      </c>
      <c r="D10105">
        <v>1</v>
      </c>
    </row>
    <row r="10106" spans="1:4" x14ac:dyDescent="0.2">
      <c r="A10106" s="1">
        <v>4015</v>
      </c>
      <c r="B10106" s="3">
        <v>42721.843055555553</v>
      </c>
      <c r="C10106" t="s">
        <v>4</v>
      </c>
      <c r="D10106">
        <v>3</v>
      </c>
    </row>
    <row r="10107" spans="1:4" x14ac:dyDescent="0.2">
      <c r="A10107" s="1">
        <v>4015</v>
      </c>
      <c r="B10107" s="3">
        <v>42721.843055555553</v>
      </c>
      <c r="C10107" t="s">
        <v>6</v>
      </c>
      <c r="D10107">
        <v>1</v>
      </c>
    </row>
    <row r="10108" spans="1:4" x14ac:dyDescent="0.2">
      <c r="A10108" s="1">
        <v>4015</v>
      </c>
      <c r="B10108" s="3">
        <v>42721.843055555553</v>
      </c>
      <c r="C10108" t="s">
        <v>95</v>
      </c>
      <c r="D10108">
        <v>3</v>
      </c>
    </row>
    <row r="10109" spans="1:4" x14ac:dyDescent="0.2">
      <c r="A10109" s="1">
        <v>4016</v>
      </c>
      <c r="B10109" s="3">
        <v>42721.853472222225</v>
      </c>
      <c r="C10109" t="s">
        <v>12</v>
      </c>
      <c r="D10109">
        <v>1</v>
      </c>
    </row>
    <row r="10110" spans="1:4" x14ac:dyDescent="0.2">
      <c r="A10110" s="1">
        <v>4016</v>
      </c>
      <c r="B10110" s="3">
        <v>42721.853472222225</v>
      </c>
      <c r="C10110" t="s">
        <v>25</v>
      </c>
      <c r="D10110">
        <v>1</v>
      </c>
    </row>
    <row r="10111" spans="1:4" x14ac:dyDescent="0.2">
      <c r="A10111" s="1">
        <v>4016</v>
      </c>
      <c r="B10111" s="3">
        <v>42721.853472222225</v>
      </c>
      <c r="C10111" t="s">
        <v>33</v>
      </c>
      <c r="D10111">
        <v>1</v>
      </c>
    </row>
    <row r="10112" spans="1:4" x14ac:dyDescent="0.2">
      <c r="A10112" s="1">
        <v>4016</v>
      </c>
      <c r="B10112" s="3">
        <v>42721.853472222225</v>
      </c>
      <c r="C10112" t="s">
        <v>32</v>
      </c>
      <c r="D10112">
        <v>1</v>
      </c>
    </row>
    <row r="10113" spans="1:4" x14ac:dyDescent="0.2">
      <c r="A10113" s="1">
        <v>4016</v>
      </c>
      <c r="B10113" s="3">
        <v>42721.853472222225</v>
      </c>
      <c r="C10113" t="s">
        <v>43</v>
      </c>
      <c r="D10113">
        <v>1</v>
      </c>
    </row>
    <row r="10114" spans="1:4" x14ac:dyDescent="0.2">
      <c r="A10114" s="1">
        <v>4016</v>
      </c>
      <c r="B10114" s="3">
        <v>42721.853472222225</v>
      </c>
      <c r="C10114" t="s">
        <v>61</v>
      </c>
      <c r="D10114">
        <v>1</v>
      </c>
    </row>
    <row r="10115" spans="1:4" x14ac:dyDescent="0.2">
      <c r="A10115" s="1">
        <v>4016</v>
      </c>
      <c r="B10115" s="3">
        <v>42721.853472222225</v>
      </c>
      <c r="C10115" t="s">
        <v>96</v>
      </c>
      <c r="D10115">
        <v>1</v>
      </c>
    </row>
    <row r="10116" spans="1:4" x14ac:dyDescent="0.2">
      <c r="A10116" s="1">
        <v>4017</v>
      </c>
      <c r="B10116" s="3">
        <v>42721.870833333334</v>
      </c>
      <c r="C10116" t="s">
        <v>12</v>
      </c>
      <c r="D10116">
        <v>1</v>
      </c>
    </row>
    <row r="10117" spans="1:4" x14ac:dyDescent="0.2">
      <c r="A10117" s="1">
        <v>4017</v>
      </c>
      <c r="B10117" s="3">
        <v>42721.870833333334</v>
      </c>
      <c r="C10117" t="s">
        <v>25</v>
      </c>
      <c r="D10117">
        <v>1</v>
      </c>
    </row>
    <row r="10118" spans="1:4" x14ac:dyDescent="0.2">
      <c r="A10118" s="1">
        <v>4017</v>
      </c>
      <c r="B10118" s="3">
        <v>42721.870833333334</v>
      </c>
      <c r="C10118" t="s">
        <v>33</v>
      </c>
      <c r="D10118">
        <v>1</v>
      </c>
    </row>
    <row r="10119" spans="1:4" x14ac:dyDescent="0.2">
      <c r="A10119" s="1">
        <v>4017</v>
      </c>
      <c r="B10119" s="3">
        <v>42721.870833333334</v>
      </c>
      <c r="C10119" t="s">
        <v>32</v>
      </c>
      <c r="D10119">
        <v>1</v>
      </c>
    </row>
    <row r="10120" spans="1:4" x14ac:dyDescent="0.2">
      <c r="A10120" s="1">
        <v>4017</v>
      </c>
      <c r="B10120" s="3">
        <v>42721.870833333334</v>
      </c>
      <c r="C10120" t="s">
        <v>43</v>
      </c>
      <c r="D10120">
        <v>1</v>
      </c>
    </row>
    <row r="10121" spans="1:4" x14ac:dyDescent="0.2">
      <c r="A10121" s="1">
        <v>4017</v>
      </c>
      <c r="B10121" s="3">
        <v>42721.870833333334</v>
      </c>
      <c r="C10121" t="s">
        <v>61</v>
      </c>
      <c r="D10121">
        <v>1</v>
      </c>
    </row>
    <row r="10122" spans="1:4" x14ac:dyDescent="0.2">
      <c r="A10122" s="1">
        <v>4017</v>
      </c>
      <c r="B10122" s="3">
        <v>42721.870833333334</v>
      </c>
      <c r="C10122" t="s">
        <v>96</v>
      </c>
      <c r="D10122">
        <v>1</v>
      </c>
    </row>
    <row r="10123" spans="1:4" x14ac:dyDescent="0.2">
      <c r="A10123" s="1">
        <v>4018</v>
      </c>
      <c r="B10123" s="3">
        <v>42721.907638888886</v>
      </c>
      <c r="C10123" t="s">
        <v>5</v>
      </c>
      <c r="D10123">
        <v>1</v>
      </c>
    </row>
    <row r="10124" spans="1:4" x14ac:dyDescent="0.2">
      <c r="A10124" s="1">
        <v>4018</v>
      </c>
      <c r="B10124" s="3">
        <v>42721.907638888886</v>
      </c>
      <c r="C10124" t="s">
        <v>4</v>
      </c>
      <c r="D10124">
        <v>1</v>
      </c>
    </row>
    <row r="10125" spans="1:4" x14ac:dyDescent="0.2">
      <c r="A10125" s="1">
        <v>4018</v>
      </c>
      <c r="B10125" s="3">
        <v>42721.907638888886</v>
      </c>
      <c r="C10125" t="s">
        <v>8</v>
      </c>
      <c r="D10125">
        <v>4</v>
      </c>
    </row>
    <row r="10126" spans="1:4" x14ac:dyDescent="0.2">
      <c r="A10126" s="1">
        <v>4018</v>
      </c>
      <c r="B10126" s="3">
        <v>42721.907638888886</v>
      </c>
      <c r="C10126" t="s">
        <v>17</v>
      </c>
      <c r="D10126">
        <v>1</v>
      </c>
    </row>
    <row r="10127" spans="1:4" x14ac:dyDescent="0.2">
      <c r="A10127" s="1">
        <v>4018</v>
      </c>
      <c r="B10127" s="3">
        <v>42721.907638888886</v>
      </c>
      <c r="C10127" t="s">
        <v>33</v>
      </c>
      <c r="D10127">
        <v>1</v>
      </c>
    </row>
    <row r="10128" spans="1:4" x14ac:dyDescent="0.2">
      <c r="A10128" s="1">
        <v>4018</v>
      </c>
      <c r="B10128" s="3">
        <v>42721.907638888886</v>
      </c>
      <c r="C10128" t="s">
        <v>99</v>
      </c>
      <c r="D10128">
        <v>1</v>
      </c>
    </row>
    <row r="10129" spans="1:4" x14ac:dyDescent="0.2">
      <c r="A10129" s="1">
        <v>4018</v>
      </c>
      <c r="B10129" s="3">
        <v>42721.907638888886</v>
      </c>
      <c r="C10129" t="s">
        <v>111</v>
      </c>
      <c r="D10129">
        <v>1</v>
      </c>
    </row>
    <row r="10130" spans="1:4" x14ac:dyDescent="0.2">
      <c r="A10130" s="1">
        <v>4019</v>
      </c>
      <c r="B10130" s="3">
        <v>42721.947916666664</v>
      </c>
      <c r="C10130" t="s">
        <v>4</v>
      </c>
      <c r="D10130">
        <v>1</v>
      </c>
    </row>
    <row r="10131" spans="1:4" x14ac:dyDescent="0.2">
      <c r="A10131" s="1">
        <v>4019</v>
      </c>
      <c r="B10131" s="3">
        <v>42721.947916666664</v>
      </c>
      <c r="C10131" t="s">
        <v>8</v>
      </c>
      <c r="D10131">
        <v>1</v>
      </c>
    </row>
    <row r="10132" spans="1:4" x14ac:dyDescent="0.2">
      <c r="A10132" s="1">
        <v>4019</v>
      </c>
      <c r="B10132" s="3">
        <v>42721.947916666664</v>
      </c>
      <c r="C10132" t="s">
        <v>13</v>
      </c>
      <c r="D10132">
        <v>1</v>
      </c>
    </row>
    <row r="10133" spans="1:4" x14ac:dyDescent="0.2">
      <c r="A10133" s="1">
        <v>4019</v>
      </c>
      <c r="B10133" s="3">
        <v>42721.947916666664</v>
      </c>
      <c r="C10133" t="s">
        <v>17</v>
      </c>
      <c r="D10133">
        <v>1</v>
      </c>
    </row>
    <row r="10134" spans="1:4" x14ac:dyDescent="0.2">
      <c r="A10134" s="1">
        <v>4019</v>
      </c>
      <c r="B10134" s="3">
        <v>42721.947916666664</v>
      </c>
      <c r="C10134" t="s">
        <v>18</v>
      </c>
      <c r="D10134">
        <v>1</v>
      </c>
    </row>
    <row r="10135" spans="1:4" x14ac:dyDescent="0.2">
      <c r="A10135" s="1">
        <v>4019</v>
      </c>
      <c r="B10135" s="3">
        <v>42721.947916666664</v>
      </c>
      <c r="C10135" t="s">
        <v>99</v>
      </c>
      <c r="D10135">
        <v>1</v>
      </c>
    </row>
    <row r="10136" spans="1:4" x14ac:dyDescent="0.2">
      <c r="A10136" s="1">
        <v>4020</v>
      </c>
      <c r="B10136" s="3">
        <v>42722.486111111109</v>
      </c>
      <c r="C10136" t="s">
        <v>4</v>
      </c>
      <c r="D10136">
        <v>2</v>
      </c>
    </row>
    <row r="10137" spans="1:4" x14ac:dyDescent="0.2">
      <c r="A10137" s="1">
        <v>4020</v>
      </c>
      <c r="B10137" s="3">
        <v>42722.486111111109</v>
      </c>
      <c r="C10137" t="s">
        <v>8</v>
      </c>
      <c r="D10137">
        <v>3</v>
      </c>
    </row>
    <row r="10138" spans="1:4" x14ac:dyDescent="0.2">
      <c r="A10138" s="1">
        <v>4020</v>
      </c>
      <c r="B10138" s="3">
        <v>42722.486111111109</v>
      </c>
      <c r="C10138" t="s">
        <v>9</v>
      </c>
      <c r="D10138">
        <v>2</v>
      </c>
    </row>
    <row r="10139" spans="1:4" x14ac:dyDescent="0.2">
      <c r="A10139" s="1">
        <v>4020</v>
      </c>
      <c r="B10139" s="3">
        <v>42722.486111111109</v>
      </c>
      <c r="C10139" t="s">
        <v>12</v>
      </c>
      <c r="D10139">
        <v>1</v>
      </c>
    </row>
    <row r="10140" spans="1:4" x14ac:dyDescent="0.2">
      <c r="A10140" s="1">
        <v>4020</v>
      </c>
      <c r="B10140" s="3">
        <v>42722.486111111109</v>
      </c>
      <c r="C10140" t="s">
        <v>68</v>
      </c>
      <c r="D10140">
        <v>1</v>
      </c>
    </row>
    <row r="10141" spans="1:4" x14ac:dyDescent="0.2">
      <c r="A10141" s="1">
        <v>4020</v>
      </c>
      <c r="B10141" s="3">
        <v>42722.486111111109</v>
      </c>
      <c r="C10141" t="s">
        <v>160</v>
      </c>
      <c r="D10141">
        <v>1</v>
      </c>
    </row>
    <row r="10142" spans="1:4" x14ac:dyDescent="0.2">
      <c r="A10142" s="1">
        <v>4021</v>
      </c>
      <c r="B10142" s="3">
        <v>42722.493055555555</v>
      </c>
      <c r="C10142" t="s">
        <v>4</v>
      </c>
      <c r="D10142">
        <v>2</v>
      </c>
    </row>
    <row r="10143" spans="1:4" x14ac:dyDescent="0.2">
      <c r="A10143" s="1">
        <v>4021</v>
      </c>
      <c r="B10143" s="3">
        <v>42722.493055555555</v>
      </c>
      <c r="C10143" t="s">
        <v>8</v>
      </c>
      <c r="D10143">
        <v>3</v>
      </c>
    </row>
    <row r="10144" spans="1:4" x14ac:dyDescent="0.2">
      <c r="A10144" s="1">
        <v>4021</v>
      </c>
      <c r="B10144" s="3">
        <v>42722.493055555555</v>
      </c>
      <c r="C10144" t="s">
        <v>9</v>
      </c>
      <c r="D10144">
        <v>1</v>
      </c>
    </row>
    <row r="10145" spans="1:4" x14ac:dyDescent="0.2">
      <c r="A10145" s="1">
        <v>4021</v>
      </c>
      <c r="B10145" s="3">
        <v>42722.493055555555</v>
      </c>
      <c r="C10145" t="s">
        <v>12</v>
      </c>
      <c r="D10145">
        <v>1</v>
      </c>
    </row>
    <row r="10146" spans="1:4" x14ac:dyDescent="0.2">
      <c r="A10146" s="1">
        <v>4021</v>
      </c>
      <c r="B10146" s="3">
        <v>42722.493055555555</v>
      </c>
      <c r="C10146" t="s">
        <v>68</v>
      </c>
      <c r="D10146">
        <v>1</v>
      </c>
    </row>
    <row r="10147" spans="1:4" x14ac:dyDescent="0.2">
      <c r="A10147" s="1">
        <v>4021</v>
      </c>
      <c r="B10147" s="3">
        <v>42722.493055555555</v>
      </c>
      <c r="C10147" t="s">
        <v>160</v>
      </c>
      <c r="D10147">
        <v>1</v>
      </c>
    </row>
    <row r="10148" spans="1:4" x14ac:dyDescent="0.2">
      <c r="A10148" s="1">
        <v>4022</v>
      </c>
      <c r="B10148" s="3">
        <v>42722.707638888889</v>
      </c>
      <c r="C10148" t="s">
        <v>5</v>
      </c>
      <c r="D10148">
        <v>1</v>
      </c>
    </row>
    <row r="10149" spans="1:4" x14ac:dyDescent="0.2">
      <c r="A10149" s="1">
        <v>4022</v>
      </c>
      <c r="B10149" s="3">
        <v>42722.707638888889</v>
      </c>
      <c r="C10149" t="s">
        <v>4</v>
      </c>
      <c r="D10149">
        <v>1</v>
      </c>
    </row>
    <row r="10150" spans="1:4" x14ac:dyDescent="0.2">
      <c r="A10150" s="1">
        <v>4022</v>
      </c>
      <c r="B10150" s="3">
        <v>42722.707638888889</v>
      </c>
      <c r="C10150" t="s">
        <v>8</v>
      </c>
      <c r="D10150">
        <v>3</v>
      </c>
    </row>
    <row r="10151" spans="1:4" x14ac:dyDescent="0.2">
      <c r="A10151" s="1">
        <v>4022</v>
      </c>
      <c r="B10151" s="3">
        <v>42722.707638888889</v>
      </c>
      <c r="C10151" t="s">
        <v>17</v>
      </c>
      <c r="D10151">
        <v>1</v>
      </c>
    </row>
    <row r="10152" spans="1:4" x14ac:dyDescent="0.2">
      <c r="A10152" s="1">
        <v>4022</v>
      </c>
      <c r="B10152" s="3">
        <v>42722.707638888889</v>
      </c>
      <c r="C10152" t="s">
        <v>69</v>
      </c>
      <c r="D10152">
        <v>1</v>
      </c>
    </row>
    <row r="10153" spans="1:4" x14ac:dyDescent="0.2">
      <c r="A10153" s="1">
        <v>4022</v>
      </c>
      <c r="B10153" s="3">
        <v>42722.707638888889</v>
      </c>
      <c r="C10153" t="s">
        <v>60</v>
      </c>
      <c r="D10153">
        <v>1</v>
      </c>
    </row>
    <row r="10154" spans="1:4" x14ac:dyDescent="0.2">
      <c r="A10154" s="1">
        <v>4022</v>
      </c>
      <c r="B10154" s="3">
        <v>42722.707638888889</v>
      </c>
      <c r="C10154" t="s">
        <v>100</v>
      </c>
      <c r="D10154">
        <v>1</v>
      </c>
    </row>
    <row r="10155" spans="1:4" x14ac:dyDescent="0.2">
      <c r="A10155" s="1">
        <v>4022</v>
      </c>
      <c r="B10155" s="3">
        <v>42722.707638888889</v>
      </c>
      <c r="C10155" t="s">
        <v>109</v>
      </c>
      <c r="D10155">
        <v>1</v>
      </c>
    </row>
    <row r="10156" spans="1:4" x14ac:dyDescent="0.2">
      <c r="A10156" s="1">
        <v>4023</v>
      </c>
      <c r="B10156" s="3">
        <v>42722.709027777775</v>
      </c>
      <c r="C10156" t="s">
        <v>17</v>
      </c>
      <c r="D10156">
        <v>1</v>
      </c>
    </row>
    <row r="10157" spans="1:4" x14ac:dyDescent="0.2">
      <c r="A10157" s="1">
        <v>4023</v>
      </c>
      <c r="B10157" s="3">
        <v>42722.709027777775</v>
      </c>
      <c r="C10157" t="s">
        <v>14</v>
      </c>
      <c r="D10157">
        <v>1</v>
      </c>
    </row>
    <row r="10158" spans="1:4" x14ac:dyDescent="0.2">
      <c r="A10158" s="1">
        <v>4023</v>
      </c>
      <c r="B10158" s="3">
        <v>42722.709027777775</v>
      </c>
      <c r="C10158" t="s">
        <v>15</v>
      </c>
      <c r="D10158">
        <v>1</v>
      </c>
    </row>
    <row r="10159" spans="1:4" x14ac:dyDescent="0.2">
      <c r="A10159" s="1">
        <v>4023</v>
      </c>
      <c r="B10159" s="3">
        <v>42722.709027777775</v>
      </c>
      <c r="C10159" t="s">
        <v>32</v>
      </c>
      <c r="D10159">
        <v>1</v>
      </c>
    </row>
    <row r="10160" spans="1:4" x14ac:dyDescent="0.2">
      <c r="A10160" s="1">
        <v>4023</v>
      </c>
      <c r="B10160" s="3">
        <v>42722.709027777775</v>
      </c>
      <c r="C10160" t="s">
        <v>96</v>
      </c>
      <c r="D10160">
        <v>1</v>
      </c>
    </row>
    <row r="10161" spans="1:4" x14ac:dyDescent="0.2">
      <c r="A10161" s="1">
        <v>4023</v>
      </c>
      <c r="B10161" s="3">
        <v>42722.709027777775</v>
      </c>
      <c r="C10161" t="s">
        <v>101</v>
      </c>
      <c r="D10161">
        <v>1</v>
      </c>
    </row>
    <row r="10162" spans="1:4" x14ac:dyDescent="0.2">
      <c r="A10162" s="1">
        <v>4023</v>
      </c>
      <c r="B10162" s="3">
        <v>42722.709027777775</v>
      </c>
      <c r="C10162" t="s">
        <v>89</v>
      </c>
      <c r="D10162">
        <v>1</v>
      </c>
    </row>
    <row r="10163" spans="1:4" x14ac:dyDescent="0.2">
      <c r="A10163" s="1">
        <v>4023</v>
      </c>
      <c r="B10163" s="3">
        <v>42722.709027777775</v>
      </c>
      <c r="C10163" t="s">
        <v>164</v>
      </c>
      <c r="D10163">
        <v>1</v>
      </c>
    </row>
    <row r="10164" spans="1:4" x14ac:dyDescent="0.2">
      <c r="A10164" s="1">
        <v>4024</v>
      </c>
      <c r="B10164" s="3">
        <v>42722.73333333333</v>
      </c>
      <c r="C10164" t="s">
        <v>10</v>
      </c>
      <c r="D10164">
        <v>4</v>
      </c>
    </row>
    <row r="10165" spans="1:4" x14ac:dyDescent="0.2">
      <c r="A10165" s="1">
        <v>4024</v>
      </c>
      <c r="B10165" s="3">
        <v>42722.73333333333</v>
      </c>
      <c r="C10165" t="s">
        <v>66</v>
      </c>
      <c r="D10165">
        <v>1</v>
      </c>
    </row>
    <row r="10166" spans="1:4" x14ac:dyDescent="0.2">
      <c r="A10166" s="1">
        <v>4024</v>
      </c>
      <c r="B10166" s="3">
        <v>42722.73333333333</v>
      </c>
      <c r="C10166" t="s">
        <v>63</v>
      </c>
      <c r="D10166">
        <v>1</v>
      </c>
    </row>
    <row r="10167" spans="1:4" x14ac:dyDescent="0.2">
      <c r="A10167" s="1">
        <v>4024</v>
      </c>
      <c r="B10167" s="3">
        <v>42722.73333333333</v>
      </c>
      <c r="C10167" t="s">
        <v>83</v>
      </c>
      <c r="D10167">
        <v>4</v>
      </c>
    </row>
    <row r="10168" spans="1:4" x14ac:dyDescent="0.2">
      <c r="A10168" s="1">
        <v>4024</v>
      </c>
      <c r="B10168" s="3">
        <v>42722.73333333333</v>
      </c>
      <c r="C10168" t="s">
        <v>160</v>
      </c>
      <c r="D10168">
        <v>2</v>
      </c>
    </row>
    <row r="10169" spans="1:4" x14ac:dyDescent="0.2">
      <c r="A10169" s="1">
        <v>4024</v>
      </c>
      <c r="B10169" s="3">
        <v>42722.73333333333</v>
      </c>
      <c r="C10169" t="s">
        <v>104</v>
      </c>
      <c r="D10169">
        <v>1</v>
      </c>
    </row>
    <row r="10170" spans="1:4" x14ac:dyDescent="0.2">
      <c r="A10170" s="1">
        <v>4025</v>
      </c>
      <c r="B10170" s="3">
        <v>42722.743055555555</v>
      </c>
      <c r="C10170" t="s">
        <v>5</v>
      </c>
      <c r="D10170">
        <v>1</v>
      </c>
    </row>
    <row r="10171" spans="1:4" x14ac:dyDescent="0.2">
      <c r="A10171" s="1">
        <v>4025</v>
      </c>
      <c r="B10171" s="3">
        <v>42722.743055555555</v>
      </c>
      <c r="C10171" t="s">
        <v>8</v>
      </c>
      <c r="D10171">
        <v>3</v>
      </c>
    </row>
    <row r="10172" spans="1:4" x14ac:dyDescent="0.2">
      <c r="A10172" s="1">
        <v>4025</v>
      </c>
      <c r="B10172" s="3">
        <v>42722.743055555555</v>
      </c>
      <c r="C10172" t="s">
        <v>19</v>
      </c>
      <c r="D10172">
        <v>1</v>
      </c>
    </row>
    <row r="10173" spans="1:4" x14ac:dyDescent="0.2">
      <c r="A10173" s="1">
        <v>4025</v>
      </c>
      <c r="B10173" s="3">
        <v>42722.743055555555</v>
      </c>
      <c r="C10173" t="s">
        <v>14</v>
      </c>
      <c r="D10173">
        <v>1</v>
      </c>
    </row>
    <row r="10174" spans="1:4" x14ac:dyDescent="0.2">
      <c r="A10174" s="1">
        <v>4025</v>
      </c>
      <c r="B10174" s="3">
        <v>42722.743055555555</v>
      </c>
      <c r="C10174" t="s">
        <v>89</v>
      </c>
      <c r="D10174">
        <v>1</v>
      </c>
    </row>
    <row r="10175" spans="1:4" x14ac:dyDescent="0.2">
      <c r="A10175" s="1">
        <v>4026</v>
      </c>
      <c r="B10175" s="3">
        <v>42722.752083333333</v>
      </c>
      <c r="C10175" t="s">
        <v>5</v>
      </c>
      <c r="D10175">
        <v>2</v>
      </c>
    </row>
    <row r="10176" spans="1:4" x14ac:dyDescent="0.2">
      <c r="A10176" s="1">
        <v>4026</v>
      </c>
      <c r="B10176" s="3">
        <v>42722.752083333333</v>
      </c>
      <c r="C10176" t="s">
        <v>4</v>
      </c>
      <c r="D10176">
        <v>1</v>
      </c>
    </row>
    <row r="10177" spans="1:4" x14ac:dyDescent="0.2">
      <c r="A10177" s="1">
        <v>4026</v>
      </c>
      <c r="B10177" s="3">
        <v>42722.752083333333</v>
      </c>
      <c r="C10177" t="s">
        <v>8</v>
      </c>
      <c r="D10177">
        <v>6</v>
      </c>
    </row>
    <row r="10178" spans="1:4" x14ac:dyDescent="0.2">
      <c r="A10178" s="1">
        <v>4026</v>
      </c>
      <c r="B10178" s="3">
        <v>42722.752083333333</v>
      </c>
      <c r="C10178" t="s">
        <v>17</v>
      </c>
      <c r="D10178">
        <v>1</v>
      </c>
    </row>
    <row r="10179" spans="1:4" x14ac:dyDescent="0.2">
      <c r="A10179" s="1">
        <v>4026</v>
      </c>
      <c r="B10179" s="3">
        <v>42722.752083333333</v>
      </c>
      <c r="C10179" t="s">
        <v>52</v>
      </c>
      <c r="D10179">
        <v>2</v>
      </c>
    </row>
    <row r="10180" spans="1:4" x14ac:dyDescent="0.2">
      <c r="A10180" s="1">
        <v>4026</v>
      </c>
      <c r="B10180" s="3">
        <v>42722.752083333333</v>
      </c>
      <c r="C10180" t="s">
        <v>60</v>
      </c>
      <c r="D10180">
        <v>1</v>
      </c>
    </row>
    <row r="10181" spans="1:4" x14ac:dyDescent="0.2">
      <c r="A10181" s="1">
        <v>4026</v>
      </c>
      <c r="B10181" s="3">
        <v>42722.752083333333</v>
      </c>
      <c r="C10181" t="s">
        <v>87</v>
      </c>
      <c r="D10181">
        <v>1</v>
      </c>
    </row>
    <row r="10182" spans="1:4" x14ac:dyDescent="0.2">
      <c r="A10182" s="1">
        <v>4026</v>
      </c>
      <c r="B10182" s="3">
        <v>42722.752083333333</v>
      </c>
      <c r="C10182" t="s">
        <v>91</v>
      </c>
      <c r="D10182">
        <v>1</v>
      </c>
    </row>
    <row r="10183" spans="1:4" x14ac:dyDescent="0.2">
      <c r="A10183" s="1">
        <v>4027</v>
      </c>
      <c r="B10183" s="3">
        <v>42722.770833333336</v>
      </c>
      <c r="C10183" t="s">
        <v>32</v>
      </c>
      <c r="D10183">
        <v>1</v>
      </c>
    </row>
    <row r="10184" spans="1:4" x14ac:dyDescent="0.2">
      <c r="A10184" s="1">
        <v>4027</v>
      </c>
      <c r="B10184" s="3">
        <v>42722.770833333336</v>
      </c>
      <c r="C10184" t="s">
        <v>55</v>
      </c>
      <c r="D10184">
        <v>1</v>
      </c>
    </row>
    <row r="10185" spans="1:4" x14ac:dyDescent="0.2">
      <c r="A10185" s="1">
        <v>4027</v>
      </c>
      <c r="B10185" s="3">
        <v>42722.770833333336</v>
      </c>
      <c r="C10185" t="s">
        <v>64</v>
      </c>
      <c r="D10185">
        <v>1</v>
      </c>
    </row>
    <row r="10186" spans="1:4" x14ac:dyDescent="0.2">
      <c r="A10186" s="1">
        <v>4027</v>
      </c>
      <c r="B10186" s="3">
        <v>42722.770833333336</v>
      </c>
      <c r="C10186" t="s">
        <v>103</v>
      </c>
      <c r="D10186">
        <v>1</v>
      </c>
    </row>
    <row r="10187" spans="1:4" x14ac:dyDescent="0.2">
      <c r="A10187" s="1">
        <v>4028</v>
      </c>
      <c r="B10187" s="3">
        <v>42722.794444444444</v>
      </c>
      <c r="C10187" t="s">
        <v>3</v>
      </c>
      <c r="D10187">
        <v>1</v>
      </c>
    </row>
    <row r="10188" spans="1:4" x14ac:dyDescent="0.2">
      <c r="A10188" s="1">
        <v>4028</v>
      </c>
      <c r="B10188" s="3">
        <v>42722.794444444444</v>
      </c>
      <c r="C10188" t="s">
        <v>5</v>
      </c>
      <c r="D10188">
        <v>1</v>
      </c>
    </row>
    <row r="10189" spans="1:4" x14ac:dyDescent="0.2">
      <c r="A10189" s="1">
        <v>4028</v>
      </c>
      <c r="B10189" s="3">
        <v>42722.794444444444</v>
      </c>
      <c r="C10189" t="s">
        <v>8</v>
      </c>
      <c r="D10189">
        <v>4</v>
      </c>
    </row>
    <row r="10190" spans="1:4" x14ac:dyDescent="0.2">
      <c r="A10190" s="1">
        <v>4028</v>
      </c>
      <c r="B10190" s="3">
        <v>42722.794444444444</v>
      </c>
      <c r="C10190" t="s">
        <v>14</v>
      </c>
      <c r="D10190">
        <v>1</v>
      </c>
    </row>
    <row r="10191" spans="1:4" x14ac:dyDescent="0.2">
      <c r="A10191" s="1">
        <v>4028</v>
      </c>
      <c r="B10191" s="3">
        <v>42722.794444444444</v>
      </c>
      <c r="C10191" t="s">
        <v>86</v>
      </c>
      <c r="D10191">
        <v>1</v>
      </c>
    </row>
    <row r="10192" spans="1:4" x14ac:dyDescent="0.2">
      <c r="A10192" s="1">
        <v>4028</v>
      </c>
      <c r="B10192" s="3">
        <v>42722.794444444444</v>
      </c>
      <c r="C10192" t="s">
        <v>89</v>
      </c>
      <c r="D10192">
        <v>1</v>
      </c>
    </row>
    <row r="10193" spans="1:4" x14ac:dyDescent="0.2">
      <c r="A10193" s="1">
        <v>4029</v>
      </c>
      <c r="B10193" s="3">
        <v>42722.79583333333</v>
      </c>
      <c r="C10193" t="s">
        <v>8</v>
      </c>
      <c r="D10193">
        <v>2</v>
      </c>
    </row>
    <row r="10194" spans="1:4" x14ac:dyDescent="0.2">
      <c r="A10194" s="1">
        <v>4029</v>
      </c>
      <c r="B10194" s="3">
        <v>42722.79583333333</v>
      </c>
      <c r="C10194" t="s">
        <v>14</v>
      </c>
      <c r="D10194">
        <v>1</v>
      </c>
    </row>
    <row r="10195" spans="1:4" x14ac:dyDescent="0.2">
      <c r="A10195" s="1">
        <v>4029</v>
      </c>
      <c r="B10195" s="3">
        <v>42722.79583333333</v>
      </c>
      <c r="C10195" t="s">
        <v>16</v>
      </c>
      <c r="D10195">
        <v>1</v>
      </c>
    </row>
    <row r="10196" spans="1:4" x14ac:dyDescent="0.2">
      <c r="A10196" s="1">
        <v>4029</v>
      </c>
      <c r="B10196" s="3">
        <v>42722.79583333333</v>
      </c>
      <c r="C10196" t="s">
        <v>93</v>
      </c>
      <c r="D10196">
        <v>1</v>
      </c>
    </row>
    <row r="10197" spans="1:4" x14ac:dyDescent="0.2">
      <c r="A10197" s="1">
        <v>4030</v>
      </c>
      <c r="B10197" s="3">
        <v>42722.807638888888</v>
      </c>
      <c r="C10197" t="s">
        <v>12</v>
      </c>
      <c r="D10197">
        <v>1</v>
      </c>
    </row>
    <row r="10198" spans="1:4" x14ac:dyDescent="0.2">
      <c r="A10198" s="1">
        <v>4030</v>
      </c>
      <c r="B10198" s="3">
        <v>42722.807638888888</v>
      </c>
      <c r="C10198" t="s">
        <v>17</v>
      </c>
      <c r="D10198">
        <v>1</v>
      </c>
    </row>
    <row r="10199" spans="1:4" x14ac:dyDescent="0.2">
      <c r="A10199" s="1">
        <v>4030</v>
      </c>
      <c r="B10199" s="3">
        <v>42722.807638888888</v>
      </c>
      <c r="C10199" t="s">
        <v>88</v>
      </c>
      <c r="D10199">
        <v>1</v>
      </c>
    </row>
    <row r="10200" spans="1:4" x14ac:dyDescent="0.2">
      <c r="A10200" s="1">
        <v>4030</v>
      </c>
      <c r="B10200" s="3">
        <v>42722.807638888888</v>
      </c>
      <c r="C10200" t="s">
        <v>126</v>
      </c>
      <c r="D10200">
        <v>1</v>
      </c>
    </row>
    <row r="10201" spans="1:4" x14ac:dyDescent="0.2">
      <c r="A10201" s="1">
        <v>4031</v>
      </c>
      <c r="B10201" s="3">
        <v>42723.741666666669</v>
      </c>
      <c r="C10201" t="s">
        <v>8</v>
      </c>
      <c r="D10201">
        <v>1</v>
      </c>
    </row>
    <row r="10202" spans="1:4" x14ac:dyDescent="0.2">
      <c r="A10202" s="1">
        <v>4031</v>
      </c>
      <c r="B10202" s="3">
        <v>42723.741666666669</v>
      </c>
      <c r="C10202" t="s">
        <v>19</v>
      </c>
      <c r="D10202">
        <v>1</v>
      </c>
    </row>
    <row r="10203" spans="1:4" x14ac:dyDescent="0.2">
      <c r="A10203" s="1">
        <v>4031</v>
      </c>
      <c r="B10203" s="3">
        <v>42723.741666666669</v>
      </c>
      <c r="C10203" t="s">
        <v>61</v>
      </c>
      <c r="D10203">
        <v>1</v>
      </c>
    </row>
    <row r="10204" spans="1:4" x14ac:dyDescent="0.2">
      <c r="A10204" s="1">
        <v>4031</v>
      </c>
      <c r="B10204" s="3">
        <v>42723.741666666669</v>
      </c>
      <c r="C10204" t="s">
        <v>99</v>
      </c>
      <c r="D10204">
        <v>1</v>
      </c>
    </row>
    <row r="10205" spans="1:4" x14ac:dyDescent="0.2">
      <c r="A10205" s="1">
        <v>4034</v>
      </c>
      <c r="B10205" s="3">
        <v>42723.776388888888</v>
      </c>
      <c r="C10205" t="s">
        <v>4</v>
      </c>
      <c r="D10205">
        <v>3</v>
      </c>
    </row>
    <row r="10206" spans="1:4" x14ac:dyDescent="0.2">
      <c r="A10206" s="1">
        <v>4032</v>
      </c>
      <c r="B10206" s="3">
        <v>42723.776388888888</v>
      </c>
      <c r="C10206" t="s">
        <v>8</v>
      </c>
      <c r="D10206">
        <v>2</v>
      </c>
    </row>
    <row r="10207" spans="1:4" x14ac:dyDescent="0.2">
      <c r="A10207" s="1">
        <v>4034</v>
      </c>
      <c r="B10207" s="3">
        <v>42723.776388888888</v>
      </c>
      <c r="C10207" t="s">
        <v>14</v>
      </c>
      <c r="D10207">
        <v>2</v>
      </c>
    </row>
    <row r="10208" spans="1:4" x14ac:dyDescent="0.2">
      <c r="A10208" s="1">
        <v>4032</v>
      </c>
      <c r="B10208" s="3">
        <v>42723.776388888888</v>
      </c>
      <c r="C10208" t="s">
        <v>15</v>
      </c>
      <c r="D10208">
        <v>1</v>
      </c>
    </row>
    <row r="10209" spans="1:4" x14ac:dyDescent="0.2">
      <c r="A10209" s="1">
        <v>4032</v>
      </c>
      <c r="B10209" s="3">
        <v>42723.776388888888</v>
      </c>
      <c r="C10209" t="s">
        <v>36</v>
      </c>
      <c r="D10209">
        <v>1</v>
      </c>
    </row>
    <row r="10210" spans="1:4" x14ac:dyDescent="0.2">
      <c r="A10210" s="1">
        <v>4032</v>
      </c>
      <c r="B10210" s="3">
        <v>42723.776388888888</v>
      </c>
      <c r="C10210" t="s">
        <v>53</v>
      </c>
      <c r="D10210">
        <v>1</v>
      </c>
    </row>
    <row r="10211" spans="1:4" x14ac:dyDescent="0.2">
      <c r="A10211" s="1">
        <v>4034</v>
      </c>
      <c r="B10211" s="3">
        <v>42723.776388888888</v>
      </c>
      <c r="C10211" t="s">
        <v>75</v>
      </c>
      <c r="D10211">
        <v>1</v>
      </c>
    </row>
    <row r="10212" spans="1:4" x14ac:dyDescent="0.2">
      <c r="A10212" s="1">
        <v>4032</v>
      </c>
      <c r="B10212" s="3">
        <v>42723.776388888888</v>
      </c>
      <c r="C10212" t="s">
        <v>69</v>
      </c>
      <c r="D10212">
        <v>1</v>
      </c>
    </row>
    <row r="10213" spans="1:4" x14ac:dyDescent="0.2">
      <c r="A10213" s="1">
        <v>4034</v>
      </c>
      <c r="B10213" s="3">
        <v>42723.776388888888</v>
      </c>
      <c r="C10213" t="s">
        <v>88</v>
      </c>
      <c r="D10213">
        <v>1</v>
      </c>
    </row>
    <row r="10214" spans="1:4" x14ac:dyDescent="0.2">
      <c r="A10214" s="1">
        <v>4034</v>
      </c>
      <c r="B10214" s="3">
        <v>42723.776388888888</v>
      </c>
      <c r="C10214" t="s">
        <v>95</v>
      </c>
      <c r="D10214">
        <v>2</v>
      </c>
    </row>
    <row r="10215" spans="1:4" x14ac:dyDescent="0.2">
      <c r="A10215" s="1">
        <v>4032</v>
      </c>
      <c r="B10215" s="3">
        <v>42723.776388888888</v>
      </c>
      <c r="C10215" t="s">
        <v>96</v>
      </c>
      <c r="D10215">
        <v>1</v>
      </c>
    </row>
    <row r="10216" spans="1:4" x14ac:dyDescent="0.2">
      <c r="A10216" s="1">
        <v>4032</v>
      </c>
      <c r="B10216" s="3">
        <v>42723.776388888888</v>
      </c>
      <c r="C10216" t="s">
        <v>134</v>
      </c>
      <c r="D10216">
        <v>1</v>
      </c>
    </row>
    <row r="10217" spans="1:4" x14ac:dyDescent="0.2">
      <c r="A10217" s="1">
        <v>4035</v>
      </c>
      <c r="B10217" s="3">
        <v>42723.863194444442</v>
      </c>
      <c r="C10217" t="s">
        <v>38</v>
      </c>
      <c r="D10217">
        <v>1</v>
      </c>
    </row>
    <row r="10218" spans="1:4" x14ac:dyDescent="0.2">
      <c r="A10218" s="1">
        <v>4035</v>
      </c>
      <c r="B10218" s="3">
        <v>42723.863194444442</v>
      </c>
      <c r="C10218" t="s">
        <v>67</v>
      </c>
      <c r="D10218">
        <v>1</v>
      </c>
    </row>
    <row r="10219" spans="1:4" x14ac:dyDescent="0.2">
      <c r="A10219" s="1">
        <v>4035</v>
      </c>
      <c r="B10219" s="3">
        <v>42723.863194444442</v>
      </c>
      <c r="C10219" t="s">
        <v>76</v>
      </c>
      <c r="D10219">
        <v>1</v>
      </c>
    </row>
    <row r="10220" spans="1:4" x14ac:dyDescent="0.2">
      <c r="A10220" s="1">
        <v>4035</v>
      </c>
      <c r="B10220" s="3">
        <v>42723.863194444442</v>
      </c>
      <c r="C10220" t="s">
        <v>68</v>
      </c>
      <c r="D10220">
        <v>1</v>
      </c>
    </row>
    <row r="10221" spans="1:4" x14ac:dyDescent="0.2">
      <c r="A10221" s="1">
        <v>4036</v>
      </c>
      <c r="B10221" s="3">
        <v>42723.87777777778</v>
      </c>
      <c r="C10221" t="s">
        <v>17</v>
      </c>
      <c r="D10221">
        <v>1</v>
      </c>
    </row>
    <row r="10222" spans="1:4" x14ac:dyDescent="0.2">
      <c r="A10222" s="1">
        <v>4036</v>
      </c>
      <c r="B10222" s="3">
        <v>42723.87777777778</v>
      </c>
      <c r="C10222" t="s">
        <v>15</v>
      </c>
      <c r="D10222">
        <v>1</v>
      </c>
    </row>
    <row r="10223" spans="1:4" x14ac:dyDescent="0.2">
      <c r="A10223" s="1">
        <v>4036</v>
      </c>
      <c r="B10223" s="3">
        <v>42723.87777777778</v>
      </c>
      <c r="C10223" t="s">
        <v>112</v>
      </c>
      <c r="D10223">
        <v>1</v>
      </c>
    </row>
    <row r="10224" spans="1:4" x14ac:dyDescent="0.2">
      <c r="A10224" s="1">
        <v>4036</v>
      </c>
      <c r="B10224" s="3">
        <v>42723.87777777778</v>
      </c>
      <c r="C10224" t="s">
        <v>118</v>
      </c>
      <c r="D10224">
        <v>1</v>
      </c>
    </row>
    <row r="10225" spans="1:4" x14ac:dyDescent="0.2">
      <c r="A10225" s="1">
        <v>4037</v>
      </c>
      <c r="B10225" s="3">
        <v>42724.757638888892</v>
      </c>
      <c r="C10225" t="s">
        <v>8</v>
      </c>
      <c r="D10225">
        <v>2</v>
      </c>
    </row>
    <row r="10226" spans="1:4" x14ac:dyDescent="0.2">
      <c r="A10226" s="1">
        <v>4037</v>
      </c>
      <c r="B10226" s="3">
        <v>42724.757638888892</v>
      </c>
      <c r="C10226" t="s">
        <v>10</v>
      </c>
      <c r="D10226">
        <v>1</v>
      </c>
    </row>
    <row r="10227" spans="1:4" x14ac:dyDescent="0.2">
      <c r="A10227" s="1">
        <v>4037</v>
      </c>
      <c r="B10227" s="3">
        <v>42724.757638888892</v>
      </c>
      <c r="C10227" t="s">
        <v>12</v>
      </c>
      <c r="D10227">
        <v>2</v>
      </c>
    </row>
    <row r="10228" spans="1:4" x14ac:dyDescent="0.2">
      <c r="A10228" s="1">
        <v>4037</v>
      </c>
      <c r="B10228" s="3">
        <v>42724.757638888892</v>
      </c>
      <c r="C10228" t="s">
        <v>17</v>
      </c>
      <c r="D10228">
        <v>1</v>
      </c>
    </row>
    <row r="10229" spans="1:4" x14ac:dyDescent="0.2">
      <c r="A10229" s="1">
        <v>4037</v>
      </c>
      <c r="B10229" s="3">
        <v>42724.757638888892</v>
      </c>
      <c r="C10229" t="s">
        <v>86</v>
      </c>
      <c r="D10229">
        <v>1</v>
      </c>
    </row>
    <row r="10230" spans="1:4" x14ac:dyDescent="0.2">
      <c r="A10230" s="1">
        <v>4037</v>
      </c>
      <c r="B10230" s="3">
        <v>42724.757638888892</v>
      </c>
      <c r="C10230" t="s">
        <v>96</v>
      </c>
      <c r="D10230">
        <v>1</v>
      </c>
    </row>
    <row r="10231" spans="1:4" x14ac:dyDescent="0.2">
      <c r="A10231" s="1">
        <v>4038</v>
      </c>
      <c r="B10231" s="3">
        <v>42724.763888888891</v>
      </c>
      <c r="C10231" t="s">
        <v>8</v>
      </c>
      <c r="D10231">
        <v>3</v>
      </c>
    </row>
    <row r="10232" spans="1:4" x14ac:dyDescent="0.2">
      <c r="A10232" s="1">
        <v>4038</v>
      </c>
      <c r="B10232" s="3">
        <v>42724.763888888891</v>
      </c>
      <c r="C10232" t="s">
        <v>17</v>
      </c>
      <c r="D10232">
        <v>1</v>
      </c>
    </row>
    <row r="10233" spans="1:4" x14ac:dyDescent="0.2">
      <c r="A10233" s="1">
        <v>4038</v>
      </c>
      <c r="B10233" s="3">
        <v>42724.763888888891</v>
      </c>
      <c r="C10233" t="s">
        <v>32</v>
      </c>
      <c r="D10233">
        <v>1</v>
      </c>
    </row>
    <row r="10234" spans="1:4" x14ac:dyDescent="0.2">
      <c r="A10234" s="1">
        <v>4038</v>
      </c>
      <c r="B10234" s="3">
        <v>42724.763888888891</v>
      </c>
      <c r="C10234" t="s">
        <v>104</v>
      </c>
      <c r="D10234">
        <v>1</v>
      </c>
    </row>
    <row r="10235" spans="1:4" x14ac:dyDescent="0.2">
      <c r="A10235" s="1">
        <v>4038</v>
      </c>
      <c r="B10235" s="3">
        <v>42724.763888888891</v>
      </c>
      <c r="C10235" t="s">
        <v>122</v>
      </c>
      <c r="D10235">
        <v>1</v>
      </c>
    </row>
    <row r="10236" spans="1:4" x14ac:dyDescent="0.2">
      <c r="A10236" s="1">
        <v>4039</v>
      </c>
      <c r="B10236" s="3">
        <v>42724.765277777777</v>
      </c>
      <c r="C10236" t="s">
        <v>5</v>
      </c>
      <c r="D10236">
        <v>2</v>
      </c>
    </row>
    <row r="10237" spans="1:4" x14ac:dyDescent="0.2">
      <c r="A10237" s="1">
        <v>4039</v>
      </c>
      <c r="B10237" s="3">
        <v>42724.765277777777</v>
      </c>
      <c r="C10237" t="s">
        <v>15</v>
      </c>
      <c r="D10237">
        <v>1</v>
      </c>
    </row>
    <row r="10238" spans="1:4" x14ac:dyDescent="0.2">
      <c r="A10238" s="1">
        <v>4039</v>
      </c>
      <c r="B10238" s="3">
        <v>42724.765277777777</v>
      </c>
      <c r="C10238" t="s">
        <v>19</v>
      </c>
      <c r="D10238">
        <v>1</v>
      </c>
    </row>
    <row r="10239" spans="1:4" x14ac:dyDescent="0.2">
      <c r="A10239" s="1">
        <v>4039</v>
      </c>
      <c r="B10239" s="3">
        <v>42724.765277777777</v>
      </c>
      <c r="C10239" t="s">
        <v>28</v>
      </c>
      <c r="D10239">
        <v>1</v>
      </c>
    </row>
    <row r="10240" spans="1:4" x14ac:dyDescent="0.2">
      <c r="A10240" s="1">
        <v>4039</v>
      </c>
      <c r="B10240" s="3">
        <v>42724.765277777777</v>
      </c>
      <c r="C10240" t="s">
        <v>61</v>
      </c>
      <c r="D10240">
        <v>1</v>
      </c>
    </row>
    <row r="10241" spans="1:4" x14ac:dyDescent="0.2">
      <c r="A10241" s="1">
        <v>4039</v>
      </c>
      <c r="B10241" s="3">
        <v>42724.765277777777</v>
      </c>
      <c r="C10241" t="s">
        <v>96</v>
      </c>
      <c r="D10241">
        <v>1</v>
      </c>
    </row>
    <row r="10242" spans="1:4" x14ac:dyDescent="0.2">
      <c r="A10242" s="1">
        <v>4039</v>
      </c>
      <c r="B10242" s="3">
        <v>42724.765277777777</v>
      </c>
      <c r="C10242" t="s">
        <v>163</v>
      </c>
      <c r="D10242">
        <v>1</v>
      </c>
    </row>
    <row r="10243" spans="1:4" x14ac:dyDescent="0.2">
      <c r="A10243" s="1">
        <v>4041</v>
      </c>
      <c r="B10243" s="3">
        <v>42724.769444444442</v>
      </c>
      <c r="C10243" t="s">
        <v>8</v>
      </c>
      <c r="D10243">
        <v>4</v>
      </c>
    </row>
    <row r="10244" spans="1:4" x14ac:dyDescent="0.2">
      <c r="A10244" s="1">
        <v>4041</v>
      </c>
      <c r="B10244" s="3">
        <v>42724.769444444442</v>
      </c>
      <c r="C10244" t="s">
        <v>12</v>
      </c>
      <c r="D10244">
        <v>2</v>
      </c>
    </row>
    <row r="10245" spans="1:4" x14ac:dyDescent="0.2">
      <c r="A10245" s="1">
        <v>4040</v>
      </c>
      <c r="B10245" s="3">
        <v>42724.769444444442</v>
      </c>
      <c r="C10245" t="s">
        <v>12</v>
      </c>
      <c r="D10245">
        <v>2</v>
      </c>
    </row>
    <row r="10246" spans="1:4" x14ac:dyDescent="0.2">
      <c r="A10246" s="1">
        <v>4041</v>
      </c>
      <c r="B10246" s="3">
        <v>42724.769444444442</v>
      </c>
      <c r="C10246" t="s">
        <v>17</v>
      </c>
      <c r="D10246">
        <v>1</v>
      </c>
    </row>
    <row r="10247" spans="1:4" x14ac:dyDescent="0.2">
      <c r="A10247" s="1">
        <v>4040</v>
      </c>
      <c r="B10247" s="3">
        <v>42724.769444444442</v>
      </c>
      <c r="C10247" t="s">
        <v>19</v>
      </c>
      <c r="D10247">
        <v>2</v>
      </c>
    </row>
    <row r="10248" spans="1:4" x14ac:dyDescent="0.2">
      <c r="A10248" s="1">
        <v>4040</v>
      </c>
      <c r="B10248" s="3">
        <v>42724.769444444442</v>
      </c>
      <c r="C10248" t="s">
        <v>17</v>
      </c>
      <c r="D10248">
        <v>2</v>
      </c>
    </row>
    <row r="10249" spans="1:4" x14ac:dyDescent="0.2">
      <c r="A10249" s="1">
        <v>4040</v>
      </c>
      <c r="B10249" s="3">
        <v>42724.769444444442</v>
      </c>
      <c r="C10249" t="s">
        <v>14</v>
      </c>
      <c r="D10249">
        <v>2</v>
      </c>
    </row>
    <row r="10250" spans="1:4" x14ac:dyDescent="0.2">
      <c r="A10250" s="1">
        <v>4040</v>
      </c>
      <c r="B10250" s="3">
        <v>42724.769444444442</v>
      </c>
      <c r="C10250" t="s">
        <v>20</v>
      </c>
      <c r="D10250">
        <v>2</v>
      </c>
    </row>
    <row r="10251" spans="1:4" x14ac:dyDescent="0.2">
      <c r="A10251" s="1">
        <v>4040</v>
      </c>
      <c r="B10251" s="3">
        <v>42724.769444444442</v>
      </c>
      <c r="C10251" t="s">
        <v>23</v>
      </c>
      <c r="D10251">
        <v>1</v>
      </c>
    </row>
    <row r="10252" spans="1:4" x14ac:dyDescent="0.2">
      <c r="A10252" s="1">
        <v>4041</v>
      </c>
      <c r="B10252" s="3">
        <v>42724.769444444442</v>
      </c>
      <c r="C10252" t="s">
        <v>27</v>
      </c>
      <c r="D10252">
        <v>1</v>
      </c>
    </row>
    <row r="10253" spans="1:4" x14ac:dyDescent="0.2">
      <c r="A10253" s="1">
        <v>4041</v>
      </c>
      <c r="B10253" s="3">
        <v>42724.769444444442</v>
      </c>
      <c r="C10253" t="s">
        <v>69</v>
      </c>
      <c r="D10253">
        <v>1</v>
      </c>
    </row>
    <row r="10254" spans="1:4" x14ac:dyDescent="0.2">
      <c r="A10254" s="1">
        <v>4040</v>
      </c>
      <c r="B10254" s="3">
        <v>42724.769444444442</v>
      </c>
      <c r="C10254" t="s">
        <v>69</v>
      </c>
      <c r="D10254">
        <v>3</v>
      </c>
    </row>
    <row r="10255" spans="1:4" x14ac:dyDescent="0.2">
      <c r="A10255" s="1">
        <v>4041</v>
      </c>
      <c r="B10255" s="3">
        <v>42724.769444444442</v>
      </c>
      <c r="C10255" t="s">
        <v>86</v>
      </c>
      <c r="D10255">
        <v>1</v>
      </c>
    </row>
    <row r="10256" spans="1:4" x14ac:dyDescent="0.2">
      <c r="A10256" s="1">
        <v>4040</v>
      </c>
      <c r="B10256" s="3">
        <v>42724.769444444442</v>
      </c>
      <c r="C10256" t="s">
        <v>89</v>
      </c>
      <c r="D10256">
        <v>1</v>
      </c>
    </row>
    <row r="10257" spans="1:4" x14ac:dyDescent="0.2">
      <c r="A10257" s="1">
        <v>4040</v>
      </c>
      <c r="B10257" s="3">
        <v>42724.769444444442</v>
      </c>
      <c r="C10257" t="s">
        <v>86</v>
      </c>
      <c r="D10257">
        <v>1</v>
      </c>
    </row>
    <row r="10258" spans="1:4" x14ac:dyDescent="0.2">
      <c r="A10258" s="1">
        <v>4040</v>
      </c>
      <c r="B10258" s="3">
        <v>42724.769444444442</v>
      </c>
      <c r="C10258" t="s">
        <v>118</v>
      </c>
      <c r="D10258">
        <v>1</v>
      </c>
    </row>
    <row r="10259" spans="1:4" x14ac:dyDescent="0.2">
      <c r="A10259" s="1">
        <v>4041</v>
      </c>
      <c r="B10259" s="3">
        <v>42724.769444444442</v>
      </c>
      <c r="C10259" t="s">
        <v>160</v>
      </c>
      <c r="D10259">
        <v>1</v>
      </c>
    </row>
    <row r="10260" spans="1:4" x14ac:dyDescent="0.2">
      <c r="A10260" s="1">
        <v>4041</v>
      </c>
      <c r="B10260" s="3">
        <v>42724.769444444442</v>
      </c>
      <c r="C10260" t="s">
        <v>166</v>
      </c>
      <c r="D10260">
        <v>1</v>
      </c>
    </row>
    <row r="10261" spans="1:4" x14ac:dyDescent="0.2">
      <c r="A10261" s="1">
        <v>4042</v>
      </c>
      <c r="B10261" s="3">
        <v>42724.781944444447</v>
      </c>
      <c r="C10261" t="s">
        <v>19</v>
      </c>
      <c r="D10261">
        <v>1</v>
      </c>
    </row>
    <row r="10262" spans="1:4" x14ac:dyDescent="0.2">
      <c r="A10262" s="1">
        <v>4042</v>
      </c>
      <c r="B10262" s="3">
        <v>42724.781944444447</v>
      </c>
      <c r="C10262" t="s">
        <v>17</v>
      </c>
      <c r="D10262">
        <v>2</v>
      </c>
    </row>
    <row r="10263" spans="1:4" x14ac:dyDescent="0.2">
      <c r="A10263" s="1">
        <v>4042</v>
      </c>
      <c r="B10263" s="3">
        <v>42724.781944444447</v>
      </c>
      <c r="C10263" t="s">
        <v>33</v>
      </c>
      <c r="D10263">
        <v>1</v>
      </c>
    </row>
    <row r="10264" spans="1:4" x14ac:dyDescent="0.2">
      <c r="A10264" s="1">
        <v>4042</v>
      </c>
      <c r="B10264" s="3">
        <v>42724.781944444447</v>
      </c>
      <c r="C10264" t="s">
        <v>96</v>
      </c>
      <c r="D10264">
        <v>1</v>
      </c>
    </row>
    <row r="10265" spans="1:4" x14ac:dyDescent="0.2">
      <c r="A10265" s="1">
        <v>4042</v>
      </c>
      <c r="B10265" s="3">
        <v>42724.781944444447</v>
      </c>
      <c r="C10265" t="s">
        <v>89</v>
      </c>
      <c r="D10265">
        <v>1</v>
      </c>
    </row>
    <row r="10266" spans="1:4" x14ac:dyDescent="0.2">
      <c r="A10266" s="1">
        <v>4042</v>
      </c>
      <c r="B10266" s="3">
        <v>42724.781944444447</v>
      </c>
      <c r="C10266" t="s">
        <v>133</v>
      </c>
      <c r="D10266">
        <v>1</v>
      </c>
    </row>
    <row r="10267" spans="1:4" x14ac:dyDescent="0.2">
      <c r="A10267" s="1">
        <v>4042</v>
      </c>
      <c r="B10267" s="3">
        <v>42724.781944444447</v>
      </c>
      <c r="C10267" t="s">
        <v>126</v>
      </c>
      <c r="D10267">
        <v>1</v>
      </c>
    </row>
    <row r="10268" spans="1:4" x14ac:dyDescent="0.2">
      <c r="A10268" s="1">
        <v>4043</v>
      </c>
      <c r="B10268" s="3">
        <v>42724.790972222225</v>
      </c>
      <c r="C10268" t="s">
        <v>10</v>
      </c>
      <c r="D10268">
        <v>2</v>
      </c>
    </row>
    <row r="10269" spans="1:4" x14ac:dyDescent="0.2">
      <c r="A10269" s="1">
        <v>4043</v>
      </c>
      <c r="B10269" s="3">
        <v>42724.790972222225</v>
      </c>
      <c r="C10269" t="s">
        <v>12</v>
      </c>
      <c r="D10269">
        <v>2</v>
      </c>
    </row>
    <row r="10270" spans="1:4" x14ac:dyDescent="0.2">
      <c r="A10270" s="1">
        <v>4043</v>
      </c>
      <c r="B10270" s="3">
        <v>42724.790972222225</v>
      </c>
      <c r="C10270" t="s">
        <v>101</v>
      </c>
      <c r="D10270">
        <v>1</v>
      </c>
    </row>
    <row r="10271" spans="1:4" x14ac:dyDescent="0.2">
      <c r="A10271" s="1">
        <v>4043</v>
      </c>
      <c r="B10271" s="3">
        <v>42724.790972222225</v>
      </c>
      <c r="C10271" t="s">
        <v>132</v>
      </c>
      <c r="D10271">
        <v>1</v>
      </c>
    </row>
    <row r="10272" spans="1:4" x14ac:dyDescent="0.2">
      <c r="A10272" s="1">
        <v>4044</v>
      </c>
      <c r="B10272" s="3">
        <v>42724.838194444441</v>
      </c>
      <c r="C10272" t="s">
        <v>15</v>
      </c>
      <c r="D10272">
        <v>1</v>
      </c>
    </row>
    <row r="10273" spans="1:4" x14ac:dyDescent="0.2">
      <c r="A10273" s="1">
        <v>4044</v>
      </c>
      <c r="B10273" s="3">
        <v>42724.838194444441</v>
      </c>
      <c r="C10273" t="s">
        <v>14</v>
      </c>
      <c r="D10273">
        <v>1</v>
      </c>
    </row>
    <row r="10274" spans="1:4" x14ac:dyDescent="0.2">
      <c r="A10274" s="1">
        <v>4044</v>
      </c>
      <c r="B10274" s="3">
        <v>42724.838194444441</v>
      </c>
      <c r="C10274" t="s">
        <v>33</v>
      </c>
      <c r="D10274">
        <v>1</v>
      </c>
    </row>
    <row r="10275" spans="1:4" x14ac:dyDescent="0.2">
      <c r="A10275" s="1">
        <v>4044</v>
      </c>
      <c r="B10275" s="3">
        <v>42724.838194444441</v>
      </c>
      <c r="C10275" t="s">
        <v>41</v>
      </c>
      <c r="D10275">
        <v>1</v>
      </c>
    </row>
    <row r="10276" spans="1:4" x14ac:dyDescent="0.2">
      <c r="A10276" s="1">
        <v>4044</v>
      </c>
      <c r="B10276" s="3">
        <v>42724.838194444441</v>
      </c>
      <c r="C10276" t="s">
        <v>95</v>
      </c>
      <c r="D10276">
        <v>1</v>
      </c>
    </row>
    <row r="10277" spans="1:4" x14ac:dyDescent="0.2">
      <c r="A10277" s="1">
        <v>4045</v>
      </c>
      <c r="B10277" s="3">
        <v>42724.938194444447</v>
      </c>
      <c r="C10277" t="s">
        <v>12</v>
      </c>
      <c r="D10277">
        <v>1</v>
      </c>
    </row>
    <row r="10278" spans="1:4" x14ac:dyDescent="0.2">
      <c r="A10278" s="1">
        <v>4045</v>
      </c>
      <c r="B10278" s="3">
        <v>42724.938194444447</v>
      </c>
      <c r="C10278" t="s">
        <v>14</v>
      </c>
      <c r="D10278">
        <v>1</v>
      </c>
    </row>
    <row r="10279" spans="1:4" x14ac:dyDescent="0.2">
      <c r="A10279" s="1">
        <v>4045</v>
      </c>
      <c r="B10279" s="3">
        <v>42724.938194444447</v>
      </c>
      <c r="C10279" t="s">
        <v>17</v>
      </c>
      <c r="D10279">
        <v>1</v>
      </c>
    </row>
    <row r="10280" spans="1:4" x14ac:dyDescent="0.2">
      <c r="A10280" s="1">
        <v>4045</v>
      </c>
      <c r="B10280" s="3">
        <v>42724.938194444447</v>
      </c>
      <c r="C10280" t="s">
        <v>15</v>
      </c>
      <c r="D10280">
        <v>1</v>
      </c>
    </row>
    <row r="10281" spans="1:4" x14ac:dyDescent="0.2">
      <c r="A10281" s="1">
        <v>4045</v>
      </c>
      <c r="B10281" s="3">
        <v>42724.938194444447</v>
      </c>
      <c r="C10281" t="s">
        <v>28</v>
      </c>
      <c r="D10281">
        <v>1</v>
      </c>
    </row>
    <row r="10282" spans="1:4" x14ac:dyDescent="0.2">
      <c r="A10282" s="1">
        <v>4045</v>
      </c>
      <c r="B10282" s="3">
        <v>42724.938194444447</v>
      </c>
      <c r="C10282" t="s">
        <v>62</v>
      </c>
      <c r="D10282">
        <v>1</v>
      </c>
    </row>
    <row r="10283" spans="1:4" x14ac:dyDescent="0.2">
      <c r="A10283" s="1">
        <v>4045</v>
      </c>
      <c r="B10283" s="3">
        <v>42724.938194444447</v>
      </c>
      <c r="C10283" t="s">
        <v>74</v>
      </c>
      <c r="D10283">
        <v>1</v>
      </c>
    </row>
    <row r="10284" spans="1:4" x14ac:dyDescent="0.2">
      <c r="A10284" s="1">
        <v>4045</v>
      </c>
      <c r="B10284" s="3">
        <v>42724.938194444447</v>
      </c>
      <c r="C10284" t="s">
        <v>80</v>
      </c>
      <c r="D10284">
        <v>1</v>
      </c>
    </row>
    <row r="10285" spans="1:4" x14ac:dyDescent="0.2">
      <c r="A10285" s="1">
        <v>4045</v>
      </c>
      <c r="B10285" s="3">
        <v>42724.938194444447</v>
      </c>
      <c r="C10285" t="s">
        <v>72</v>
      </c>
      <c r="D10285">
        <v>1</v>
      </c>
    </row>
    <row r="10286" spans="1:4" x14ac:dyDescent="0.2">
      <c r="A10286" s="1">
        <v>4045</v>
      </c>
      <c r="B10286" s="3">
        <v>42724.938194444447</v>
      </c>
      <c r="C10286" t="s">
        <v>77</v>
      </c>
      <c r="D10286">
        <v>1</v>
      </c>
    </row>
    <row r="10287" spans="1:4" x14ac:dyDescent="0.2">
      <c r="A10287" s="1">
        <v>4045</v>
      </c>
      <c r="B10287" s="3">
        <v>42724.938194444447</v>
      </c>
      <c r="C10287" t="s">
        <v>162</v>
      </c>
      <c r="D10287">
        <v>1</v>
      </c>
    </row>
    <row r="10288" spans="1:4" x14ac:dyDescent="0.2">
      <c r="A10288" s="1">
        <v>4045</v>
      </c>
      <c r="B10288" s="3">
        <v>42724.938194444447</v>
      </c>
      <c r="C10288" t="s">
        <v>167</v>
      </c>
      <c r="D10288">
        <v>1</v>
      </c>
    </row>
    <row r="10289" spans="1:4" x14ac:dyDescent="0.2">
      <c r="A10289" s="1">
        <v>4046</v>
      </c>
      <c r="B10289" s="3">
        <v>42725.730555555558</v>
      </c>
      <c r="C10289" t="s">
        <v>12</v>
      </c>
      <c r="D10289">
        <v>1</v>
      </c>
    </row>
    <row r="10290" spans="1:4" x14ac:dyDescent="0.2">
      <c r="A10290" s="1">
        <v>4046</v>
      </c>
      <c r="B10290" s="3">
        <v>42725.730555555558</v>
      </c>
      <c r="C10290" t="s">
        <v>14</v>
      </c>
      <c r="D10290">
        <v>2</v>
      </c>
    </row>
    <row r="10291" spans="1:4" x14ac:dyDescent="0.2">
      <c r="A10291" s="1">
        <v>4046</v>
      </c>
      <c r="B10291" s="3">
        <v>42725.730555555558</v>
      </c>
      <c r="C10291" t="s">
        <v>34</v>
      </c>
      <c r="D10291">
        <v>1</v>
      </c>
    </row>
    <row r="10292" spans="1:4" x14ac:dyDescent="0.2">
      <c r="A10292" s="1">
        <v>4046</v>
      </c>
      <c r="B10292" s="3">
        <v>42725.730555555558</v>
      </c>
      <c r="C10292" t="s">
        <v>86</v>
      </c>
      <c r="D10292">
        <v>1</v>
      </c>
    </row>
    <row r="10293" spans="1:4" x14ac:dyDescent="0.2">
      <c r="A10293" s="1">
        <v>4047</v>
      </c>
      <c r="B10293" s="3">
        <v>42725.737500000003</v>
      </c>
      <c r="C10293" t="s">
        <v>3</v>
      </c>
      <c r="D10293">
        <v>1</v>
      </c>
    </row>
    <row r="10294" spans="1:4" x14ac:dyDescent="0.2">
      <c r="A10294" s="1">
        <v>4047</v>
      </c>
      <c r="B10294" s="3">
        <v>42725.737500000003</v>
      </c>
      <c r="C10294" t="s">
        <v>5</v>
      </c>
      <c r="D10294">
        <v>1</v>
      </c>
    </row>
    <row r="10295" spans="1:4" x14ac:dyDescent="0.2">
      <c r="A10295" s="1">
        <v>4047</v>
      </c>
      <c r="B10295" s="3">
        <v>42725.737500000003</v>
      </c>
      <c r="C10295" t="s">
        <v>8</v>
      </c>
      <c r="D10295">
        <v>4</v>
      </c>
    </row>
    <row r="10296" spans="1:4" x14ac:dyDescent="0.2">
      <c r="A10296" s="1">
        <v>4047</v>
      </c>
      <c r="B10296" s="3">
        <v>42725.737500000003</v>
      </c>
      <c r="C10296" t="s">
        <v>10</v>
      </c>
      <c r="D10296">
        <v>1</v>
      </c>
    </row>
    <row r="10297" spans="1:4" x14ac:dyDescent="0.2">
      <c r="A10297" s="1">
        <v>4047</v>
      </c>
      <c r="B10297" s="3">
        <v>42725.737500000003</v>
      </c>
      <c r="C10297" t="s">
        <v>15</v>
      </c>
      <c r="D10297">
        <v>1</v>
      </c>
    </row>
    <row r="10298" spans="1:4" x14ac:dyDescent="0.2">
      <c r="A10298" s="1">
        <v>4047</v>
      </c>
      <c r="B10298" s="3">
        <v>42725.737500000003</v>
      </c>
      <c r="C10298" t="s">
        <v>33</v>
      </c>
      <c r="D10298">
        <v>1</v>
      </c>
    </row>
    <row r="10299" spans="1:4" x14ac:dyDescent="0.2">
      <c r="A10299" s="1">
        <v>4047</v>
      </c>
      <c r="B10299" s="3">
        <v>42725.737500000003</v>
      </c>
      <c r="C10299" t="s">
        <v>64</v>
      </c>
      <c r="D10299">
        <v>1</v>
      </c>
    </row>
    <row r="10300" spans="1:4" x14ac:dyDescent="0.2">
      <c r="A10300" s="1">
        <v>4047</v>
      </c>
      <c r="B10300" s="3">
        <v>42725.737500000003</v>
      </c>
      <c r="C10300" t="s">
        <v>127</v>
      </c>
      <c r="D10300">
        <v>1</v>
      </c>
    </row>
    <row r="10301" spans="1:4" x14ac:dyDescent="0.2">
      <c r="A10301" s="1">
        <v>4047</v>
      </c>
      <c r="B10301" s="3">
        <v>42725.737500000003</v>
      </c>
      <c r="C10301" t="s">
        <v>121</v>
      </c>
      <c r="D10301">
        <v>1</v>
      </c>
    </row>
    <row r="10302" spans="1:4" x14ac:dyDescent="0.2">
      <c r="A10302" s="1">
        <v>4048</v>
      </c>
      <c r="B10302" s="3">
        <v>42725.738888888889</v>
      </c>
      <c r="C10302" t="s">
        <v>8</v>
      </c>
      <c r="D10302">
        <v>2</v>
      </c>
    </row>
    <row r="10303" spans="1:4" x14ac:dyDescent="0.2">
      <c r="A10303" s="1">
        <v>4048</v>
      </c>
      <c r="B10303" s="3">
        <v>42725.738888888889</v>
      </c>
      <c r="C10303" t="s">
        <v>19</v>
      </c>
      <c r="D10303">
        <v>1</v>
      </c>
    </row>
    <row r="10304" spans="1:4" x14ac:dyDescent="0.2">
      <c r="A10304" s="1">
        <v>4048</v>
      </c>
      <c r="B10304" s="3">
        <v>42725.738888888889</v>
      </c>
      <c r="C10304" t="s">
        <v>17</v>
      </c>
      <c r="D10304">
        <v>1</v>
      </c>
    </row>
    <row r="10305" spans="1:4" x14ac:dyDescent="0.2">
      <c r="A10305" s="1">
        <v>4048</v>
      </c>
      <c r="B10305" s="3">
        <v>42725.738888888889</v>
      </c>
      <c r="C10305" t="s">
        <v>33</v>
      </c>
      <c r="D10305">
        <v>1</v>
      </c>
    </row>
    <row r="10306" spans="1:4" x14ac:dyDescent="0.2">
      <c r="A10306" s="1">
        <v>4048</v>
      </c>
      <c r="B10306" s="3">
        <v>42725.738888888889</v>
      </c>
      <c r="C10306" t="s">
        <v>74</v>
      </c>
      <c r="D10306">
        <v>1</v>
      </c>
    </row>
    <row r="10307" spans="1:4" x14ac:dyDescent="0.2">
      <c r="A10307" s="1">
        <v>4048</v>
      </c>
      <c r="B10307" s="3">
        <v>42725.738888888889</v>
      </c>
      <c r="C10307" t="s">
        <v>81</v>
      </c>
      <c r="D10307">
        <v>1</v>
      </c>
    </row>
    <row r="10308" spans="1:4" x14ac:dyDescent="0.2">
      <c r="A10308" s="1">
        <v>4048</v>
      </c>
      <c r="B10308" s="3">
        <v>42725.738888888889</v>
      </c>
      <c r="C10308" t="s">
        <v>83</v>
      </c>
      <c r="D10308">
        <v>1</v>
      </c>
    </row>
    <row r="10309" spans="1:4" x14ac:dyDescent="0.2">
      <c r="A10309" s="1">
        <v>4048</v>
      </c>
      <c r="B10309" s="3">
        <v>42725.738888888889</v>
      </c>
      <c r="C10309" t="s">
        <v>118</v>
      </c>
      <c r="D10309">
        <v>1</v>
      </c>
    </row>
    <row r="10310" spans="1:4" x14ac:dyDescent="0.2">
      <c r="A10310" s="1">
        <v>4049</v>
      </c>
      <c r="B10310" s="3">
        <v>42725.765277777777</v>
      </c>
      <c r="C10310" t="s">
        <v>4</v>
      </c>
      <c r="D10310">
        <v>3</v>
      </c>
    </row>
    <row r="10311" spans="1:4" x14ac:dyDescent="0.2">
      <c r="A10311" s="1">
        <v>4049</v>
      </c>
      <c r="B10311" s="3">
        <v>42725.765277777777</v>
      </c>
      <c r="C10311" t="s">
        <v>95</v>
      </c>
      <c r="D10311">
        <v>2</v>
      </c>
    </row>
    <row r="10312" spans="1:4" x14ac:dyDescent="0.2">
      <c r="A10312" s="1">
        <v>4050</v>
      </c>
      <c r="B10312" s="3">
        <v>42725.785416666666</v>
      </c>
      <c r="C10312" t="s">
        <v>12</v>
      </c>
      <c r="D10312">
        <v>1</v>
      </c>
    </row>
    <row r="10313" spans="1:4" x14ac:dyDescent="0.2">
      <c r="A10313" s="1">
        <v>4050</v>
      </c>
      <c r="B10313" s="3">
        <v>42725.785416666666</v>
      </c>
      <c r="C10313" t="s">
        <v>14</v>
      </c>
      <c r="D10313">
        <v>1</v>
      </c>
    </row>
    <row r="10314" spans="1:4" x14ac:dyDescent="0.2">
      <c r="A10314" s="1">
        <v>4050</v>
      </c>
      <c r="B10314" s="3">
        <v>42725.785416666666</v>
      </c>
      <c r="C10314" t="s">
        <v>70</v>
      </c>
      <c r="D10314">
        <v>1</v>
      </c>
    </row>
    <row r="10315" spans="1:4" x14ac:dyDescent="0.2">
      <c r="A10315" s="1">
        <v>4050</v>
      </c>
      <c r="B10315" s="3">
        <v>42725.785416666666</v>
      </c>
      <c r="C10315" t="s">
        <v>89</v>
      </c>
      <c r="D10315">
        <v>1</v>
      </c>
    </row>
    <row r="10316" spans="1:4" x14ac:dyDescent="0.2">
      <c r="A10316" s="1">
        <v>4050</v>
      </c>
      <c r="B10316" s="3">
        <v>42725.785416666666</v>
      </c>
      <c r="C10316" t="s">
        <v>95</v>
      </c>
      <c r="D10316">
        <v>1</v>
      </c>
    </row>
    <row r="10317" spans="1:4" x14ac:dyDescent="0.2">
      <c r="A10317" s="1">
        <v>4051</v>
      </c>
      <c r="B10317" s="3">
        <v>42725.84652777778</v>
      </c>
      <c r="C10317" t="s">
        <v>65</v>
      </c>
      <c r="D10317">
        <v>1</v>
      </c>
    </row>
    <row r="10318" spans="1:4" x14ac:dyDescent="0.2">
      <c r="A10318" s="1">
        <v>4051</v>
      </c>
      <c r="B10318" s="3">
        <v>42725.84652777778</v>
      </c>
      <c r="C10318" t="s">
        <v>82</v>
      </c>
      <c r="D10318">
        <v>1</v>
      </c>
    </row>
    <row r="10319" spans="1:4" x14ac:dyDescent="0.2">
      <c r="A10319" s="1">
        <v>4051</v>
      </c>
      <c r="B10319" s="3">
        <v>42725.84652777778</v>
      </c>
      <c r="C10319" t="s">
        <v>108</v>
      </c>
      <c r="D10319">
        <v>1</v>
      </c>
    </row>
    <row r="10320" spans="1:4" x14ac:dyDescent="0.2">
      <c r="A10320" s="1">
        <v>4052</v>
      </c>
      <c r="B10320" s="3">
        <v>42725.848611111112</v>
      </c>
      <c r="C10320" t="s">
        <v>65</v>
      </c>
      <c r="D10320">
        <v>1</v>
      </c>
    </row>
    <row r="10321" spans="1:4" x14ac:dyDescent="0.2">
      <c r="A10321" s="1">
        <v>4052</v>
      </c>
      <c r="B10321" s="3">
        <v>42725.848611111112</v>
      </c>
      <c r="C10321" t="s">
        <v>82</v>
      </c>
      <c r="D10321">
        <v>1</v>
      </c>
    </row>
    <row r="10322" spans="1:4" x14ac:dyDescent="0.2">
      <c r="A10322" s="1">
        <v>4052</v>
      </c>
      <c r="B10322" s="3">
        <v>42725.848611111112</v>
      </c>
      <c r="C10322" t="s">
        <v>108</v>
      </c>
      <c r="D10322">
        <v>1</v>
      </c>
    </row>
    <row r="10323" spans="1:4" x14ac:dyDescent="0.2">
      <c r="A10323" s="1">
        <v>4053</v>
      </c>
      <c r="B10323" s="3">
        <v>42725.930555555555</v>
      </c>
      <c r="C10323" t="s">
        <v>8</v>
      </c>
      <c r="D10323">
        <v>5</v>
      </c>
    </row>
    <row r="10324" spans="1:4" x14ac:dyDescent="0.2">
      <c r="A10324" s="1">
        <v>4053</v>
      </c>
      <c r="B10324" s="3">
        <v>42725.930555555555</v>
      </c>
      <c r="C10324" t="s">
        <v>14</v>
      </c>
      <c r="D10324">
        <v>1</v>
      </c>
    </row>
    <row r="10325" spans="1:4" x14ac:dyDescent="0.2">
      <c r="A10325" s="1">
        <v>4053</v>
      </c>
      <c r="B10325" s="3">
        <v>42725.930555555555</v>
      </c>
      <c r="C10325" t="s">
        <v>33</v>
      </c>
      <c r="D10325">
        <v>1</v>
      </c>
    </row>
    <row r="10326" spans="1:4" x14ac:dyDescent="0.2">
      <c r="A10326" s="1">
        <v>4053</v>
      </c>
      <c r="B10326" s="3">
        <v>42725.930555555555</v>
      </c>
      <c r="C10326" t="s">
        <v>61</v>
      </c>
      <c r="D10326">
        <v>1</v>
      </c>
    </row>
    <row r="10327" spans="1:4" x14ac:dyDescent="0.2">
      <c r="A10327" s="1">
        <v>4053</v>
      </c>
      <c r="B10327" s="3">
        <v>42725.930555555555</v>
      </c>
      <c r="C10327" t="s">
        <v>103</v>
      </c>
      <c r="D10327">
        <v>1</v>
      </c>
    </row>
    <row r="10328" spans="1:4" x14ac:dyDescent="0.2">
      <c r="A10328" s="1">
        <v>4054</v>
      </c>
      <c r="B10328" s="3">
        <v>42726.753472222219</v>
      </c>
      <c r="C10328" t="s">
        <v>14</v>
      </c>
      <c r="D10328">
        <v>1</v>
      </c>
    </row>
    <row r="10329" spans="1:4" x14ac:dyDescent="0.2">
      <c r="A10329" s="1">
        <v>4054</v>
      </c>
      <c r="B10329" s="3">
        <v>42726.753472222219</v>
      </c>
      <c r="C10329" t="s">
        <v>15</v>
      </c>
      <c r="D10329">
        <v>1</v>
      </c>
    </row>
    <row r="10330" spans="1:4" x14ac:dyDescent="0.2">
      <c r="A10330" s="1">
        <v>4054</v>
      </c>
      <c r="B10330" s="3">
        <v>42726.753472222219</v>
      </c>
      <c r="C10330" t="s">
        <v>61</v>
      </c>
      <c r="D10330">
        <v>1</v>
      </c>
    </row>
    <row r="10331" spans="1:4" x14ac:dyDescent="0.2">
      <c r="A10331" s="1">
        <v>4054</v>
      </c>
      <c r="B10331" s="3">
        <v>42726.753472222219</v>
      </c>
      <c r="C10331" t="s">
        <v>89</v>
      </c>
      <c r="D10331">
        <v>1</v>
      </c>
    </row>
    <row r="10332" spans="1:4" x14ac:dyDescent="0.2">
      <c r="A10332" s="1">
        <v>4054</v>
      </c>
      <c r="B10332" s="3">
        <v>42726.753472222219</v>
      </c>
      <c r="C10332" t="s">
        <v>120</v>
      </c>
      <c r="D10332">
        <v>1</v>
      </c>
    </row>
    <row r="10333" spans="1:4" x14ac:dyDescent="0.2">
      <c r="A10333" s="1">
        <v>4054</v>
      </c>
      <c r="B10333" s="3">
        <v>42726.753472222219</v>
      </c>
      <c r="C10333" t="s">
        <v>131</v>
      </c>
      <c r="D10333">
        <v>1</v>
      </c>
    </row>
    <row r="10334" spans="1:4" x14ac:dyDescent="0.2">
      <c r="A10334" s="1">
        <v>4054</v>
      </c>
      <c r="B10334" s="3">
        <v>42726.753472222219</v>
      </c>
      <c r="C10334" t="s">
        <v>166</v>
      </c>
      <c r="D10334">
        <v>1</v>
      </c>
    </row>
    <row r="10335" spans="1:4" x14ac:dyDescent="0.2">
      <c r="A10335" s="1">
        <v>4055</v>
      </c>
      <c r="B10335" s="3">
        <v>42726.760416666664</v>
      </c>
      <c r="C10335" t="s">
        <v>8</v>
      </c>
      <c r="D10335">
        <v>3</v>
      </c>
    </row>
    <row r="10336" spans="1:4" x14ac:dyDescent="0.2">
      <c r="A10336" s="1">
        <v>4055</v>
      </c>
      <c r="B10336" s="3">
        <v>42726.760416666664</v>
      </c>
      <c r="C10336" t="s">
        <v>12</v>
      </c>
      <c r="D10336">
        <v>1</v>
      </c>
    </row>
    <row r="10337" spans="1:4" x14ac:dyDescent="0.2">
      <c r="A10337" s="1">
        <v>4055</v>
      </c>
      <c r="B10337" s="3">
        <v>42726.760416666664</v>
      </c>
      <c r="C10337" t="s">
        <v>17</v>
      </c>
      <c r="D10337">
        <v>2</v>
      </c>
    </row>
    <row r="10338" spans="1:4" x14ac:dyDescent="0.2">
      <c r="A10338" s="1">
        <v>4055</v>
      </c>
      <c r="B10338" s="3">
        <v>42726.760416666664</v>
      </c>
      <c r="C10338" t="s">
        <v>14</v>
      </c>
      <c r="D10338">
        <v>1</v>
      </c>
    </row>
    <row r="10339" spans="1:4" x14ac:dyDescent="0.2">
      <c r="A10339" s="1">
        <v>4055</v>
      </c>
      <c r="B10339" s="3">
        <v>42726.760416666664</v>
      </c>
      <c r="C10339" t="s">
        <v>86</v>
      </c>
      <c r="D10339">
        <v>1</v>
      </c>
    </row>
    <row r="10340" spans="1:4" x14ac:dyDescent="0.2">
      <c r="A10340" s="1">
        <v>4055</v>
      </c>
      <c r="B10340" s="3">
        <v>42726.760416666664</v>
      </c>
      <c r="C10340" t="s">
        <v>96</v>
      </c>
      <c r="D10340">
        <v>2</v>
      </c>
    </row>
    <row r="10341" spans="1:4" x14ac:dyDescent="0.2">
      <c r="A10341" s="1">
        <v>4056</v>
      </c>
      <c r="B10341" s="3">
        <v>42726.808333333334</v>
      </c>
      <c r="C10341" t="s">
        <v>5</v>
      </c>
      <c r="D10341">
        <v>1</v>
      </c>
    </row>
    <row r="10342" spans="1:4" x14ac:dyDescent="0.2">
      <c r="A10342" s="1">
        <v>4056</v>
      </c>
      <c r="B10342" s="3">
        <v>42726.808333333334</v>
      </c>
      <c r="C10342" t="s">
        <v>20</v>
      </c>
      <c r="D10342">
        <v>1</v>
      </c>
    </row>
    <row r="10343" spans="1:4" x14ac:dyDescent="0.2">
      <c r="A10343" s="1">
        <v>4056</v>
      </c>
      <c r="B10343" s="3">
        <v>42726.808333333334</v>
      </c>
      <c r="C10343" t="s">
        <v>42</v>
      </c>
      <c r="D10343">
        <v>1</v>
      </c>
    </row>
    <row r="10344" spans="1:4" x14ac:dyDescent="0.2">
      <c r="A10344" s="1">
        <v>4056</v>
      </c>
      <c r="B10344" s="3">
        <v>42726.808333333334</v>
      </c>
      <c r="C10344" t="s">
        <v>96</v>
      </c>
      <c r="D10344">
        <v>1</v>
      </c>
    </row>
    <row r="10345" spans="1:4" x14ac:dyDescent="0.2">
      <c r="A10345" s="1">
        <v>4057</v>
      </c>
      <c r="B10345" s="3">
        <v>42726.879861111112</v>
      </c>
      <c r="C10345" t="s">
        <v>18</v>
      </c>
      <c r="D10345">
        <v>2</v>
      </c>
    </row>
    <row r="10346" spans="1:4" x14ac:dyDescent="0.2">
      <c r="A10346" s="1">
        <v>4057</v>
      </c>
      <c r="B10346" s="3">
        <v>42726.879861111112</v>
      </c>
      <c r="C10346" t="s">
        <v>17</v>
      </c>
      <c r="D10346">
        <v>1</v>
      </c>
    </row>
    <row r="10347" spans="1:4" x14ac:dyDescent="0.2">
      <c r="A10347" s="1">
        <v>4057</v>
      </c>
      <c r="B10347" s="3">
        <v>42726.879861111112</v>
      </c>
      <c r="C10347" t="s">
        <v>15</v>
      </c>
      <c r="D10347">
        <v>1</v>
      </c>
    </row>
    <row r="10348" spans="1:4" x14ac:dyDescent="0.2">
      <c r="A10348" s="1">
        <v>4057</v>
      </c>
      <c r="B10348" s="3">
        <v>42726.879861111112</v>
      </c>
      <c r="C10348" t="s">
        <v>28</v>
      </c>
      <c r="D10348">
        <v>1</v>
      </c>
    </row>
    <row r="10349" spans="1:4" x14ac:dyDescent="0.2">
      <c r="A10349" s="1">
        <v>4057</v>
      </c>
      <c r="B10349" s="3">
        <v>42726.879861111112</v>
      </c>
      <c r="C10349" t="s">
        <v>87</v>
      </c>
      <c r="D10349">
        <v>1</v>
      </c>
    </row>
    <row r="10350" spans="1:4" x14ac:dyDescent="0.2">
      <c r="A10350" s="1">
        <v>4057</v>
      </c>
      <c r="B10350" s="3">
        <v>42726.879861111112</v>
      </c>
      <c r="C10350" t="s">
        <v>86</v>
      </c>
      <c r="D10350">
        <v>1</v>
      </c>
    </row>
    <row r="10351" spans="1:4" x14ac:dyDescent="0.2">
      <c r="A10351" s="1">
        <v>4057</v>
      </c>
      <c r="B10351" s="3">
        <v>42726.879861111112</v>
      </c>
      <c r="C10351" t="s">
        <v>160</v>
      </c>
      <c r="D10351">
        <v>1</v>
      </c>
    </row>
    <row r="10352" spans="1:4" x14ac:dyDescent="0.2">
      <c r="A10352" s="1">
        <v>4058</v>
      </c>
      <c r="B10352" s="3">
        <v>42726.915277777778</v>
      </c>
      <c r="C10352" t="s">
        <v>5</v>
      </c>
      <c r="D10352">
        <v>1</v>
      </c>
    </row>
    <row r="10353" spans="1:4" x14ac:dyDescent="0.2">
      <c r="A10353" s="1">
        <v>4058</v>
      </c>
      <c r="B10353" s="3">
        <v>42726.915277777778</v>
      </c>
      <c r="C10353" t="s">
        <v>8</v>
      </c>
      <c r="D10353">
        <v>3</v>
      </c>
    </row>
    <row r="10354" spans="1:4" x14ac:dyDescent="0.2">
      <c r="A10354" s="1">
        <v>4058</v>
      </c>
      <c r="B10354" s="3">
        <v>42726.915277777778</v>
      </c>
      <c r="C10354" t="s">
        <v>12</v>
      </c>
      <c r="D10354">
        <v>1</v>
      </c>
    </row>
    <row r="10355" spans="1:4" x14ac:dyDescent="0.2">
      <c r="A10355" s="1">
        <v>4058</v>
      </c>
      <c r="B10355" s="3">
        <v>42726.915277777778</v>
      </c>
      <c r="C10355" t="s">
        <v>14</v>
      </c>
      <c r="D10355">
        <v>2</v>
      </c>
    </row>
    <row r="10356" spans="1:4" x14ac:dyDescent="0.2">
      <c r="A10356" s="1">
        <v>4058</v>
      </c>
      <c r="B10356" s="3">
        <v>42726.915277777778</v>
      </c>
      <c r="C10356" t="s">
        <v>19</v>
      </c>
      <c r="D10356">
        <v>1</v>
      </c>
    </row>
    <row r="10357" spans="1:4" x14ac:dyDescent="0.2">
      <c r="A10357" s="1">
        <v>4058</v>
      </c>
      <c r="B10357" s="3">
        <v>42726.915277777778</v>
      </c>
      <c r="C10357" t="s">
        <v>33</v>
      </c>
      <c r="D10357">
        <v>1</v>
      </c>
    </row>
    <row r="10358" spans="1:4" x14ac:dyDescent="0.2">
      <c r="A10358" s="1">
        <v>4058</v>
      </c>
      <c r="B10358" s="3">
        <v>42726.915277777778</v>
      </c>
      <c r="C10358" t="s">
        <v>99</v>
      </c>
      <c r="D10358">
        <v>1</v>
      </c>
    </row>
    <row r="10359" spans="1:4" x14ac:dyDescent="0.2">
      <c r="A10359" s="1">
        <v>4058</v>
      </c>
      <c r="B10359" s="3">
        <v>42726.915277777778</v>
      </c>
      <c r="C10359" t="s">
        <v>89</v>
      </c>
      <c r="D10359">
        <v>1</v>
      </c>
    </row>
    <row r="10360" spans="1:4" x14ac:dyDescent="0.2">
      <c r="A10360" s="1">
        <v>4059</v>
      </c>
      <c r="B10360" s="3">
        <v>42727.567361111112</v>
      </c>
      <c r="C10360" t="s">
        <v>10</v>
      </c>
      <c r="D10360">
        <v>5</v>
      </c>
    </row>
    <row r="10361" spans="1:4" x14ac:dyDescent="0.2">
      <c r="A10361" s="1">
        <v>4059</v>
      </c>
      <c r="B10361" s="3">
        <v>42727.567361111112</v>
      </c>
      <c r="C10361" t="s">
        <v>14</v>
      </c>
      <c r="D10361">
        <v>1</v>
      </c>
    </row>
    <row r="10362" spans="1:4" x14ac:dyDescent="0.2">
      <c r="A10362" s="1">
        <v>4059</v>
      </c>
      <c r="B10362" s="3">
        <v>42727.567361111112</v>
      </c>
      <c r="C10362" t="s">
        <v>24</v>
      </c>
      <c r="D10362">
        <v>1</v>
      </c>
    </row>
    <row r="10363" spans="1:4" x14ac:dyDescent="0.2">
      <c r="A10363" s="1">
        <v>4059</v>
      </c>
      <c r="B10363" s="3">
        <v>42727.567361111112</v>
      </c>
      <c r="C10363" t="s">
        <v>63</v>
      </c>
      <c r="D10363">
        <v>1</v>
      </c>
    </row>
    <row r="10364" spans="1:4" x14ac:dyDescent="0.2">
      <c r="A10364" s="1">
        <v>4059</v>
      </c>
      <c r="B10364" s="3">
        <v>42727.567361111112</v>
      </c>
      <c r="C10364" t="s">
        <v>124</v>
      </c>
      <c r="D10364">
        <v>1</v>
      </c>
    </row>
    <row r="10365" spans="1:4" x14ac:dyDescent="0.2">
      <c r="A10365" s="1">
        <v>4060</v>
      </c>
      <c r="B10365" s="3">
        <v>42727.568749999999</v>
      </c>
      <c r="C10365" t="s">
        <v>10</v>
      </c>
      <c r="D10365">
        <v>4</v>
      </c>
    </row>
    <row r="10366" spans="1:4" x14ac:dyDescent="0.2">
      <c r="A10366" s="1">
        <v>4060</v>
      </c>
      <c r="B10366" s="3">
        <v>42727.568749999999</v>
      </c>
      <c r="C10366" t="s">
        <v>14</v>
      </c>
      <c r="D10366">
        <v>1</v>
      </c>
    </row>
    <row r="10367" spans="1:4" x14ac:dyDescent="0.2">
      <c r="A10367" s="1">
        <v>4060</v>
      </c>
      <c r="B10367" s="3">
        <v>42727.568749999999</v>
      </c>
      <c r="C10367" t="s">
        <v>63</v>
      </c>
      <c r="D10367">
        <v>1</v>
      </c>
    </row>
    <row r="10368" spans="1:4" x14ac:dyDescent="0.2">
      <c r="A10368" s="1">
        <v>4060</v>
      </c>
      <c r="B10368" s="3">
        <v>42727.568749999999</v>
      </c>
      <c r="C10368" t="s">
        <v>124</v>
      </c>
      <c r="D10368">
        <v>1</v>
      </c>
    </row>
    <row r="10369" spans="1:4" x14ac:dyDescent="0.2">
      <c r="A10369" s="1">
        <v>4061</v>
      </c>
      <c r="B10369" s="3">
        <v>42727.570833333331</v>
      </c>
      <c r="C10369" t="s">
        <v>10</v>
      </c>
      <c r="D10369">
        <v>4</v>
      </c>
    </row>
    <row r="10370" spans="1:4" x14ac:dyDescent="0.2">
      <c r="A10370" s="1">
        <v>4061</v>
      </c>
      <c r="B10370" s="3">
        <v>42727.570833333331</v>
      </c>
      <c r="C10370" t="s">
        <v>24</v>
      </c>
      <c r="D10370">
        <v>1</v>
      </c>
    </row>
    <row r="10371" spans="1:4" x14ac:dyDescent="0.2">
      <c r="A10371" s="1">
        <v>4061</v>
      </c>
      <c r="B10371" s="3">
        <v>42727.570833333331</v>
      </c>
      <c r="C10371" t="s">
        <v>14</v>
      </c>
      <c r="D10371">
        <v>1</v>
      </c>
    </row>
    <row r="10372" spans="1:4" x14ac:dyDescent="0.2">
      <c r="A10372" s="1">
        <v>4061</v>
      </c>
      <c r="B10372" s="3">
        <v>42727.570833333331</v>
      </c>
      <c r="C10372" t="s">
        <v>63</v>
      </c>
      <c r="D10372">
        <v>1</v>
      </c>
    </row>
    <row r="10373" spans="1:4" x14ac:dyDescent="0.2">
      <c r="A10373" s="1">
        <v>4061</v>
      </c>
      <c r="B10373" s="3">
        <v>42727.570833333331</v>
      </c>
      <c r="C10373" t="s">
        <v>124</v>
      </c>
      <c r="D10373">
        <v>1</v>
      </c>
    </row>
    <row r="10374" spans="1:4" x14ac:dyDescent="0.2">
      <c r="A10374" s="1">
        <v>4062</v>
      </c>
      <c r="B10374" s="3">
        <v>42727.722222222219</v>
      </c>
      <c r="C10374" t="s">
        <v>5</v>
      </c>
      <c r="D10374">
        <v>1</v>
      </c>
    </row>
    <row r="10375" spans="1:4" x14ac:dyDescent="0.2">
      <c r="A10375" s="1">
        <v>4062</v>
      </c>
      <c r="B10375" s="3">
        <v>42727.722222222219</v>
      </c>
      <c r="C10375" t="s">
        <v>4</v>
      </c>
      <c r="D10375">
        <v>1</v>
      </c>
    </row>
    <row r="10376" spans="1:4" x14ac:dyDescent="0.2">
      <c r="A10376" s="1">
        <v>4062</v>
      </c>
      <c r="B10376" s="3">
        <v>42727.722222222219</v>
      </c>
      <c r="C10376" t="s">
        <v>8</v>
      </c>
      <c r="D10376">
        <v>2</v>
      </c>
    </row>
    <row r="10377" spans="1:4" x14ac:dyDescent="0.2">
      <c r="A10377" s="1">
        <v>4062</v>
      </c>
      <c r="B10377" s="3">
        <v>42727.722222222219</v>
      </c>
      <c r="C10377" t="s">
        <v>12</v>
      </c>
      <c r="D10377">
        <v>1</v>
      </c>
    </row>
    <row r="10378" spans="1:4" x14ac:dyDescent="0.2">
      <c r="A10378" s="1">
        <v>4062</v>
      </c>
      <c r="B10378" s="3">
        <v>42727.722222222219</v>
      </c>
      <c r="C10378" t="s">
        <v>58</v>
      </c>
      <c r="D10378">
        <v>1</v>
      </c>
    </row>
    <row r="10379" spans="1:4" x14ac:dyDescent="0.2">
      <c r="A10379" s="1">
        <v>4062</v>
      </c>
      <c r="B10379" s="3">
        <v>42727.722222222219</v>
      </c>
      <c r="C10379" t="s">
        <v>74</v>
      </c>
      <c r="D10379">
        <v>1</v>
      </c>
    </row>
    <row r="10380" spans="1:4" x14ac:dyDescent="0.2">
      <c r="A10380" s="1">
        <v>4062</v>
      </c>
      <c r="B10380" s="3">
        <v>42727.722222222219</v>
      </c>
      <c r="C10380" t="s">
        <v>96</v>
      </c>
      <c r="D10380">
        <v>1</v>
      </c>
    </row>
    <row r="10381" spans="1:4" x14ac:dyDescent="0.2">
      <c r="A10381" s="1">
        <v>4063</v>
      </c>
      <c r="B10381" s="3">
        <v>42727.726388888892</v>
      </c>
      <c r="C10381" t="s">
        <v>34</v>
      </c>
      <c r="D10381">
        <v>1</v>
      </c>
    </row>
    <row r="10382" spans="1:4" x14ac:dyDescent="0.2">
      <c r="A10382" s="1">
        <v>4063</v>
      </c>
      <c r="B10382" s="3">
        <v>42727.726388888892</v>
      </c>
      <c r="C10382" t="s">
        <v>69</v>
      </c>
      <c r="D10382">
        <v>1</v>
      </c>
    </row>
    <row r="10383" spans="1:4" x14ac:dyDescent="0.2">
      <c r="A10383" s="1">
        <v>4063</v>
      </c>
      <c r="B10383" s="3">
        <v>42727.726388888892</v>
      </c>
      <c r="C10383" t="s">
        <v>60</v>
      </c>
      <c r="D10383">
        <v>1</v>
      </c>
    </row>
    <row r="10384" spans="1:4" x14ac:dyDescent="0.2">
      <c r="A10384" s="1">
        <v>4063</v>
      </c>
      <c r="B10384" s="3">
        <v>42727.726388888892</v>
      </c>
      <c r="C10384" t="s">
        <v>99</v>
      </c>
      <c r="D10384">
        <v>1</v>
      </c>
    </row>
    <row r="10385" spans="1:4" x14ac:dyDescent="0.2">
      <c r="A10385" s="1">
        <v>4063</v>
      </c>
      <c r="B10385" s="3">
        <v>42727.726388888892</v>
      </c>
      <c r="C10385" t="s">
        <v>96</v>
      </c>
      <c r="D10385">
        <v>1</v>
      </c>
    </row>
    <row r="10386" spans="1:4" x14ac:dyDescent="0.2">
      <c r="A10386" s="1">
        <v>4064</v>
      </c>
      <c r="B10386" s="3">
        <v>42727.750694444447</v>
      </c>
      <c r="C10386" t="s">
        <v>8</v>
      </c>
      <c r="D10386">
        <v>4</v>
      </c>
    </row>
    <row r="10387" spans="1:4" x14ac:dyDescent="0.2">
      <c r="A10387" s="1">
        <v>4064</v>
      </c>
      <c r="B10387" s="3">
        <v>42727.750694444447</v>
      </c>
      <c r="C10387" t="s">
        <v>17</v>
      </c>
      <c r="D10387">
        <v>1</v>
      </c>
    </row>
    <row r="10388" spans="1:4" x14ac:dyDescent="0.2">
      <c r="A10388" s="1">
        <v>4064</v>
      </c>
      <c r="B10388" s="3">
        <v>42727.750694444447</v>
      </c>
      <c r="C10388" t="s">
        <v>18</v>
      </c>
      <c r="D10388">
        <v>1</v>
      </c>
    </row>
    <row r="10389" spans="1:4" x14ac:dyDescent="0.2">
      <c r="A10389" s="1">
        <v>4064</v>
      </c>
      <c r="B10389" s="3">
        <v>42727.750694444447</v>
      </c>
      <c r="C10389" t="s">
        <v>55</v>
      </c>
      <c r="D10389">
        <v>1</v>
      </c>
    </row>
    <row r="10390" spans="1:4" x14ac:dyDescent="0.2">
      <c r="A10390" s="1">
        <v>4064</v>
      </c>
      <c r="B10390" s="3">
        <v>42727.750694444447</v>
      </c>
      <c r="C10390" t="s">
        <v>86</v>
      </c>
      <c r="D10390">
        <v>1</v>
      </c>
    </row>
    <row r="10391" spans="1:4" x14ac:dyDescent="0.2">
      <c r="A10391" s="1">
        <v>4064</v>
      </c>
      <c r="B10391" s="3">
        <v>42727.750694444447</v>
      </c>
      <c r="C10391" t="s">
        <v>89</v>
      </c>
      <c r="D10391">
        <v>1</v>
      </c>
    </row>
    <row r="10392" spans="1:4" x14ac:dyDescent="0.2">
      <c r="A10392" s="1">
        <v>4065</v>
      </c>
      <c r="B10392" s="3">
        <v>42727.787499999999</v>
      </c>
      <c r="C10392" t="s">
        <v>15</v>
      </c>
      <c r="D10392">
        <v>1</v>
      </c>
    </row>
    <row r="10393" spans="1:4" x14ac:dyDescent="0.2">
      <c r="A10393" s="1">
        <v>4065</v>
      </c>
      <c r="B10393" s="3">
        <v>42727.787499999999</v>
      </c>
      <c r="C10393" t="s">
        <v>19</v>
      </c>
      <c r="D10393">
        <v>1</v>
      </c>
    </row>
    <row r="10394" spans="1:4" x14ac:dyDescent="0.2">
      <c r="A10394" s="1">
        <v>4066</v>
      </c>
      <c r="B10394" s="3">
        <v>42727.787499999999</v>
      </c>
      <c r="C10394" t="s">
        <v>42</v>
      </c>
      <c r="D10394">
        <v>1</v>
      </c>
    </row>
    <row r="10395" spans="1:4" x14ac:dyDescent="0.2">
      <c r="A10395" s="1">
        <v>4065</v>
      </c>
      <c r="B10395" s="3">
        <v>42727.787499999999</v>
      </c>
      <c r="C10395" t="s">
        <v>34</v>
      </c>
      <c r="D10395">
        <v>1</v>
      </c>
    </row>
    <row r="10396" spans="1:4" x14ac:dyDescent="0.2">
      <c r="A10396" s="1">
        <v>4066</v>
      </c>
      <c r="B10396" s="3">
        <v>42727.787499999999</v>
      </c>
      <c r="C10396" t="s">
        <v>81</v>
      </c>
      <c r="D10396">
        <v>1</v>
      </c>
    </row>
    <row r="10397" spans="1:4" x14ac:dyDescent="0.2">
      <c r="A10397" s="1">
        <v>4066</v>
      </c>
      <c r="B10397" s="3">
        <v>42727.787499999999</v>
      </c>
      <c r="C10397" t="s">
        <v>90</v>
      </c>
      <c r="D10397">
        <v>1</v>
      </c>
    </row>
    <row r="10398" spans="1:4" x14ac:dyDescent="0.2">
      <c r="A10398" s="1">
        <v>4066</v>
      </c>
      <c r="B10398" s="3">
        <v>42727.787499999999</v>
      </c>
      <c r="C10398" t="s">
        <v>128</v>
      </c>
      <c r="D10398">
        <v>1</v>
      </c>
    </row>
    <row r="10399" spans="1:4" x14ac:dyDescent="0.2">
      <c r="A10399" s="1">
        <v>4065</v>
      </c>
      <c r="B10399" s="3">
        <v>42727.787499999999</v>
      </c>
      <c r="C10399" t="s">
        <v>129</v>
      </c>
      <c r="D10399">
        <v>1</v>
      </c>
    </row>
    <row r="10400" spans="1:4" x14ac:dyDescent="0.2">
      <c r="A10400" s="1">
        <v>4065</v>
      </c>
      <c r="B10400" s="3">
        <v>42727.787499999999</v>
      </c>
      <c r="C10400" t="s">
        <v>130</v>
      </c>
      <c r="D10400">
        <v>1</v>
      </c>
    </row>
    <row r="10401" spans="1:4" x14ac:dyDescent="0.2">
      <c r="A10401" s="1">
        <v>4067</v>
      </c>
      <c r="B10401" s="3">
        <v>42727.811111111114</v>
      </c>
      <c r="C10401" t="s">
        <v>4</v>
      </c>
      <c r="D10401">
        <v>2</v>
      </c>
    </row>
    <row r="10402" spans="1:4" x14ac:dyDescent="0.2">
      <c r="A10402" s="1">
        <v>4067</v>
      </c>
      <c r="B10402" s="3">
        <v>42727.811111111114</v>
      </c>
      <c r="C10402" t="s">
        <v>12</v>
      </c>
      <c r="D10402">
        <v>1</v>
      </c>
    </row>
    <row r="10403" spans="1:4" x14ac:dyDescent="0.2">
      <c r="A10403" s="1">
        <v>4067</v>
      </c>
      <c r="B10403" s="3">
        <v>42727.811111111114</v>
      </c>
      <c r="C10403" t="s">
        <v>14</v>
      </c>
      <c r="D10403">
        <v>1</v>
      </c>
    </row>
    <row r="10404" spans="1:4" x14ac:dyDescent="0.2">
      <c r="A10404" s="1">
        <v>4067</v>
      </c>
      <c r="B10404" s="3">
        <v>42727.811111111114</v>
      </c>
      <c r="C10404" t="s">
        <v>34</v>
      </c>
      <c r="D10404">
        <v>1</v>
      </c>
    </row>
    <row r="10405" spans="1:4" x14ac:dyDescent="0.2">
      <c r="A10405" s="1">
        <v>4067</v>
      </c>
      <c r="B10405" s="3">
        <v>42727.811111111114</v>
      </c>
      <c r="C10405" t="s">
        <v>33</v>
      </c>
      <c r="D10405">
        <v>1</v>
      </c>
    </row>
    <row r="10406" spans="1:4" x14ac:dyDescent="0.2">
      <c r="A10406" s="1">
        <v>4067</v>
      </c>
      <c r="B10406" s="3">
        <v>42727.811111111114</v>
      </c>
      <c r="C10406" t="s">
        <v>73</v>
      </c>
      <c r="D10406">
        <v>1</v>
      </c>
    </row>
    <row r="10407" spans="1:4" x14ac:dyDescent="0.2">
      <c r="A10407" s="1">
        <v>4067</v>
      </c>
      <c r="B10407" s="3">
        <v>42727.811111111114</v>
      </c>
      <c r="C10407" t="s">
        <v>69</v>
      </c>
      <c r="D10407">
        <v>1</v>
      </c>
    </row>
    <row r="10408" spans="1:4" x14ac:dyDescent="0.2">
      <c r="A10408" s="1">
        <v>4067</v>
      </c>
      <c r="B10408" s="3">
        <v>42727.811111111114</v>
      </c>
      <c r="C10408" t="s">
        <v>61</v>
      </c>
      <c r="D10408">
        <v>1</v>
      </c>
    </row>
    <row r="10409" spans="1:4" x14ac:dyDescent="0.2">
      <c r="A10409" s="1">
        <v>4067</v>
      </c>
      <c r="B10409" s="3">
        <v>42727.811111111114</v>
      </c>
      <c r="C10409" t="s">
        <v>95</v>
      </c>
      <c r="D10409">
        <v>1</v>
      </c>
    </row>
    <row r="10410" spans="1:4" x14ac:dyDescent="0.2">
      <c r="A10410" s="1">
        <v>4067</v>
      </c>
      <c r="B10410" s="3">
        <v>42727.811111111114</v>
      </c>
      <c r="C10410" t="s">
        <v>163</v>
      </c>
      <c r="D10410">
        <v>1</v>
      </c>
    </row>
    <row r="10411" spans="1:4" x14ac:dyDescent="0.2">
      <c r="A10411" s="1">
        <v>4068</v>
      </c>
      <c r="B10411" s="3">
        <v>42727.818055555559</v>
      </c>
      <c r="C10411" t="s">
        <v>3</v>
      </c>
      <c r="D10411">
        <v>2</v>
      </c>
    </row>
    <row r="10412" spans="1:4" x14ac:dyDescent="0.2">
      <c r="A10412" s="1">
        <v>4068</v>
      </c>
      <c r="B10412" s="3">
        <v>42727.818055555559</v>
      </c>
      <c r="C10412" t="s">
        <v>8</v>
      </c>
      <c r="D10412">
        <v>2</v>
      </c>
    </row>
    <row r="10413" spans="1:4" x14ac:dyDescent="0.2">
      <c r="A10413" s="1">
        <v>4068</v>
      </c>
      <c r="B10413" s="3">
        <v>42727.818055555559</v>
      </c>
      <c r="C10413" t="s">
        <v>14</v>
      </c>
      <c r="D10413">
        <v>1</v>
      </c>
    </row>
    <row r="10414" spans="1:4" x14ac:dyDescent="0.2">
      <c r="A10414" s="1">
        <v>4068</v>
      </c>
      <c r="B10414" s="3">
        <v>42727.818055555559</v>
      </c>
      <c r="C10414" t="s">
        <v>23</v>
      </c>
      <c r="D10414">
        <v>1</v>
      </c>
    </row>
    <row r="10415" spans="1:4" x14ac:dyDescent="0.2">
      <c r="A10415" s="1">
        <v>4068</v>
      </c>
      <c r="B10415" s="3">
        <v>42727.818055555559</v>
      </c>
      <c r="C10415" t="s">
        <v>91</v>
      </c>
      <c r="D10415">
        <v>1</v>
      </c>
    </row>
    <row r="10416" spans="1:4" x14ac:dyDescent="0.2">
      <c r="A10416" s="1">
        <v>4070</v>
      </c>
      <c r="B10416" s="3">
        <v>42727.821527777778</v>
      </c>
      <c r="C10416" t="s">
        <v>4</v>
      </c>
      <c r="D10416">
        <v>1</v>
      </c>
    </row>
    <row r="10417" spans="1:4" x14ac:dyDescent="0.2">
      <c r="A10417" s="1">
        <v>4070</v>
      </c>
      <c r="B10417" s="3">
        <v>42727.821527777778</v>
      </c>
      <c r="C10417" t="s">
        <v>8</v>
      </c>
      <c r="D10417">
        <v>3</v>
      </c>
    </row>
    <row r="10418" spans="1:4" x14ac:dyDescent="0.2">
      <c r="A10418" s="1">
        <v>4070</v>
      </c>
      <c r="B10418" s="3">
        <v>42727.821527777778</v>
      </c>
      <c r="C10418" t="s">
        <v>12</v>
      </c>
      <c r="D10418">
        <v>1</v>
      </c>
    </row>
    <row r="10419" spans="1:4" x14ac:dyDescent="0.2">
      <c r="A10419" s="1">
        <v>4070</v>
      </c>
      <c r="B10419" s="3">
        <v>42727.821527777778</v>
      </c>
      <c r="C10419" t="s">
        <v>14</v>
      </c>
      <c r="D10419">
        <v>1</v>
      </c>
    </row>
    <row r="10420" spans="1:4" x14ac:dyDescent="0.2">
      <c r="A10420" s="1">
        <v>4070</v>
      </c>
      <c r="B10420" s="3">
        <v>42727.821527777778</v>
      </c>
      <c r="C10420" t="s">
        <v>17</v>
      </c>
      <c r="D10420">
        <v>1</v>
      </c>
    </row>
    <row r="10421" spans="1:4" x14ac:dyDescent="0.2">
      <c r="A10421" s="1">
        <v>4070</v>
      </c>
      <c r="B10421" s="3">
        <v>42727.821527777778</v>
      </c>
      <c r="C10421" t="s">
        <v>33</v>
      </c>
      <c r="D10421">
        <v>1</v>
      </c>
    </row>
    <row r="10422" spans="1:4" x14ac:dyDescent="0.2">
      <c r="A10422" s="1">
        <v>4070</v>
      </c>
      <c r="B10422" s="3">
        <v>42727.821527777778</v>
      </c>
      <c r="C10422" t="s">
        <v>79</v>
      </c>
      <c r="D10422">
        <v>1</v>
      </c>
    </row>
    <row r="10423" spans="1:4" x14ac:dyDescent="0.2">
      <c r="A10423" s="1">
        <v>4070</v>
      </c>
      <c r="B10423" s="3">
        <v>42727.821527777778</v>
      </c>
      <c r="C10423" t="s">
        <v>61</v>
      </c>
      <c r="D10423">
        <v>1</v>
      </c>
    </row>
    <row r="10424" spans="1:4" x14ac:dyDescent="0.2">
      <c r="A10424" s="1">
        <v>4070</v>
      </c>
      <c r="B10424" s="3">
        <v>42727.821527777778</v>
      </c>
      <c r="C10424" t="s">
        <v>87</v>
      </c>
      <c r="D10424">
        <v>1</v>
      </c>
    </row>
    <row r="10425" spans="1:4" x14ac:dyDescent="0.2">
      <c r="A10425" s="1">
        <v>4070</v>
      </c>
      <c r="B10425" s="3">
        <v>42727.821527777778</v>
      </c>
      <c r="C10425" t="s">
        <v>96</v>
      </c>
      <c r="D10425">
        <v>2</v>
      </c>
    </row>
    <row r="10426" spans="1:4" x14ac:dyDescent="0.2">
      <c r="A10426" s="1">
        <v>4069</v>
      </c>
      <c r="B10426" s="3">
        <v>42727.822916666664</v>
      </c>
      <c r="C10426" t="s">
        <v>4</v>
      </c>
      <c r="D10426">
        <v>2</v>
      </c>
    </row>
    <row r="10427" spans="1:4" x14ac:dyDescent="0.2">
      <c r="A10427" s="1">
        <v>4069</v>
      </c>
      <c r="B10427" s="3">
        <v>42727.822916666664</v>
      </c>
      <c r="C10427" t="s">
        <v>3</v>
      </c>
      <c r="D10427">
        <v>1</v>
      </c>
    </row>
    <row r="10428" spans="1:4" x14ac:dyDescent="0.2">
      <c r="A10428" s="1">
        <v>4069</v>
      </c>
      <c r="B10428" s="3">
        <v>42727.822916666664</v>
      </c>
      <c r="C10428" t="s">
        <v>12</v>
      </c>
      <c r="D10428">
        <v>1</v>
      </c>
    </row>
    <row r="10429" spans="1:4" x14ac:dyDescent="0.2">
      <c r="A10429" s="1">
        <v>4069</v>
      </c>
      <c r="B10429" s="3">
        <v>42727.822916666664</v>
      </c>
      <c r="C10429" t="s">
        <v>17</v>
      </c>
      <c r="D10429">
        <v>1</v>
      </c>
    </row>
    <row r="10430" spans="1:4" x14ac:dyDescent="0.2">
      <c r="A10430" s="1">
        <v>4069</v>
      </c>
      <c r="B10430" s="3">
        <v>42727.822916666664</v>
      </c>
      <c r="C10430" t="s">
        <v>41</v>
      </c>
      <c r="D10430">
        <v>1</v>
      </c>
    </row>
    <row r="10431" spans="1:4" x14ac:dyDescent="0.2">
      <c r="A10431" s="1">
        <v>4069</v>
      </c>
      <c r="B10431" s="3">
        <v>42727.822916666664</v>
      </c>
      <c r="C10431" t="s">
        <v>69</v>
      </c>
      <c r="D10431">
        <v>1</v>
      </c>
    </row>
    <row r="10432" spans="1:4" x14ac:dyDescent="0.2">
      <c r="A10432" s="1">
        <v>4069</v>
      </c>
      <c r="B10432" s="3">
        <v>42727.822916666664</v>
      </c>
      <c r="C10432" t="s">
        <v>96</v>
      </c>
      <c r="D10432">
        <v>1</v>
      </c>
    </row>
    <row r="10433" spans="1:4" x14ac:dyDescent="0.2">
      <c r="A10433" s="1">
        <v>4071</v>
      </c>
      <c r="B10433" s="3">
        <v>42727.830555555556</v>
      </c>
      <c r="C10433" t="s">
        <v>7</v>
      </c>
      <c r="D10433">
        <v>1</v>
      </c>
    </row>
    <row r="10434" spans="1:4" x14ac:dyDescent="0.2">
      <c r="A10434" s="1">
        <v>4071</v>
      </c>
      <c r="B10434" s="3">
        <v>42727.830555555556</v>
      </c>
      <c r="C10434" t="s">
        <v>8</v>
      </c>
      <c r="D10434">
        <v>1</v>
      </c>
    </row>
    <row r="10435" spans="1:4" x14ac:dyDescent="0.2">
      <c r="A10435" s="1">
        <v>4071</v>
      </c>
      <c r="B10435" s="3">
        <v>42727.830555555556</v>
      </c>
      <c r="C10435" t="s">
        <v>18</v>
      </c>
      <c r="D10435">
        <v>1</v>
      </c>
    </row>
    <row r="10436" spans="1:4" x14ac:dyDescent="0.2">
      <c r="A10436" s="1">
        <v>4071</v>
      </c>
      <c r="B10436" s="3">
        <v>42727.830555555556</v>
      </c>
      <c r="C10436" t="s">
        <v>32</v>
      </c>
      <c r="D10436">
        <v>1</v>
      </c>
    </row>
    <row r="10437" spans="1:4" x14ac:dyDescent="0.2">
      <c r="A10437" s="1">
        <v>4071</v>
      </c>
      <c r="B10437" s="3">
        <v>42727.830555555556</v>
      </c>
      <c r="C10437" t="s">
        <v>69</v>
      </c>
      <c r="D10437">
        <v>1</v>
      </c>
    </row>
    <row r="10438" spans="1:4" x14ac:dyDescent="0.2">
      <c r="A10438" s="1">
        <v>4071</v>
      </c>
      <c r="B10438" s="3">
        <v>42727.830555555556</v>
      </c>
      <c r="C10438" t="s">
        <v>93</v>
      </c>
      <c r="D10438">
        <v>1</v>
      </c>
    </row>
    <row r="10439" spans="1:4" x14ac:dyDescent="0.2">
      <c r="A10439" s="1">
        <v>4072</v>
      </c>
      <c r="B10439" s="3">
        <v>42727.833333333336</v>
      </c>
      <c r="C10439" t="s">
        <v>55</v>
      </c>
      <c r="D10439">
        <v>1</v>
      </c>
    </row>
    <row r="10440" spans="1:4" x14ac:dyDescent="0.2">
      <c r="A10440" s="1">
        <v>4072</v>
      </c>
      <c r="B10440" s="3">
        <v>42727.833333333336</v>
      </c>
      <c r="C10440" t="s">
        <v>80</v>
      </c>
      <c r="D10440">
        <v>1</v>
      </c>
    </row>
    <row r="10441" spans="1:4" x14ac:dyDescent="0.2">
      <c r="A10441" s="1">
        <v>4072</v>
      </c>
      <c r="B10441" s="3">
        <v>42727.833333333336</v>
      </c>
      <c r="C10441" t="s">
        <v>126</v>
      </c>
      <c r="D10441">
        <v>1</v>
      </c>
    </row>
    <row r="10442" spans="1:4" x14ac:dyDescent="0.2">
      <c r="A10442" s="1">
        <v>4073</v>
      </c>
      <c r="B10442" s="3">
        <v>42727.837500000001</v>
      </c>
      <c r="C10442" t="s">
        <v>17</v>
      </c>
      <c r="D10442">
        <v>1</v>
      </c>
    </row>
    <row r="10443" spans="1:4" x14ac:dyDescent="0.2">
      <c r="A10443" s="1">
        <v>4073</v>
      </c>
      <c r="B10443" s="3">
        <v>42727.837500000001</v>
      </c>
      <c r="C10443" t="s">
        <v>67</v>
      </c>
      <c r="D10443">
        <v>1</v>
      </c>
    </row>
    <row r="10444" spans="1:4" x14ac:dyDescent="0.2">
      <c r="A10444" s="1">
        <v>4073</v>
      </c>
      <c r="B10444" s="3">
        <v>42727.837500000001</v>
      </c>
      <c r="C10444" t="s">
        <v>119</v>
      </c>
      <c r="D10444">
        <v>1</v>
      </c>
    </row>
    <row r="10445" spans="1:4" x14ac:dyDescent="0.2">
      <c r="A10445" s="1">
        <v>4074</v>
      </c>
      <c r="B10445" s="3">
        <v>42727.886805555558</v>
      </c>
      <c r="C10445" t="s">
        <v>14</v>
      </c>
      <c r="D10445">
        <v>1</v>
      </c>
    </row>
    <row r="10446" spans="1:4" x14ac:dyDescent="0.2">
      <c r="A10446" s="1">
        <v>4074</v>
      </c>
      <c r="B10446" s="3">
        <v>42727.886805555558</v>
      </c>
      <c r="C10446" t="s">
        <v>111</v>
      </c>
      <c r="D10446">
        <v>1</v>
      </c>
    </row>
    <row r="10447" spans="1:4" x14ac:dyDescent="0.2">
      <c r="A10447" s="1">
        <v>4074</v>
      </c>
      <c r="B10447" s="3">
        <v>42727.886805555558</v>
      </c>
      <c r="C10447" t="s">
        <v>165</v>
      </c>
      <c r="D10447">
        <v>1</v>
      </c>
    </row>
    <row r="10448" spans="1:4" x14ac:dyDescent="0.2">
      <c r="A10448" s="1">
        <v>4075</v>
      </c>
      <c r="B10448" s="3">
        <v>42727.940972222219</v>
      </c>
      <c r="C10448" t="s">
        <v>4</v>
      </c>
      <c r="D10448">
        <v>1</v>
      </c>
    </row>
    <row r="10449" spans="1:4" x14ac:dyDescent="0.2">
      <c r="A10449" s="1">
        <v>4075</v>
      </c>
      <c r="B10449" s="3">
        <v>42727.940972222219</v>
      </c>
      <c r="C10449" t="s">
        <v>8</v>
      </c>
      <c r="D10449">
        <v>2</v>
      </c>
    </row>
    <row r="10450" spans="1:4" x14ac:dyDescent="0.2">
      <c r="A10450" s="1">
        <v>4075</v>
      </c>
      <c r="B10450" s="3">
        <v>42727.940972222219</v>
      </c>
      <c r="C10450" t="s">
        <v>12</v>
      </c>
      <c r="D10450">
        <v>1</v>
      </c>
    </row>
    <row r="10451" spans="1:4" x14ac:dyDescent="0.2">
      <c r="A10451" s="1">
        <v>4075</v>
      </c>
      <c r="B10451" s="3">
        <v>42727.940972222219</v>
      </c>
      <c r="C10451" t="s">
        <v>19</v>
      </c>
      <c r="D10451">
        <v>1</v>
      </c>
    </row>
    <row r="10452" spans="1:4" x14ac:dyDescent="0.2">
      <c r="A10452" s="1">
        <v>4075</v>
      </c>
      <c r="B10452" s="3">
        <v>42727.940972222219</v>
      </c>
      <c r="C10452" t="s">
        <v>58</v>
      </c>
      <c r="D10452">
        <v>1</v>
      </c>
    </row>
    <row r="10453" spans="1:4" x14ac:dyDescent="0.2">
      <c r="A10453" s="1">
        <v>4075</v>
      </c>
      <c r="B10453" s="3">
        <v>42727.940972222219</v>
      </c>
      <c r="C10453" t="s">
        <v>95</v>
      </c>
      <c r="D10453">
        <v>1</v>
      </c>
    </row>
    <row r="10454" spans="1:4" x14ac:dyDescent="0.2">
      <c r="A10454" s="1">
        <v>4075</v>
      </c>
      <c r="B10454" s="3">
        <v>42727.940972222219</v>
      </c>
      <c r="C10454" t="s">
        <v>127</v>
      </c>
      <c r="D10454">
        <v>1</v>
      </c>
    </row>
    <row r="10455" spans="1:4" x14ac:dyDescent="0.2">
      <c r="A10455" s="1">
        <v>4075</v>
      </c>
      <c r="B10455" s="3">
        <v>42727.940972222219</v>
      </c>
      <c r="C10455" t="s">
        <v>126</v>
      </c>
      <c r="D10455">
        <v>1</v>
      </c>
    </row>
    <row r="10456" spans="1:4" x14ac:dyDescent="0.2">
      <c r="A10456" s="1">
        <v>4078</v>
      </c>
      <c r="B10456" s="3">
        <v>42728.577777777777</v>
      </c>
      <c r="C10456" t="s">
        <v>14</v>
      </c>
      <c r="D10456">
        <v>1</v>
      </c>
    </row>
    <row r="10457" spans="1:4" x14ac:dyDescent="0.2">
      <c r="A10457" s="1">
        <v>4078</v>
      </c>
      <c r="B10457" s="3">
        <v>42728.577777777777</v>
      </c>
      <c r="C10457" t="s">
        <v>15</v>
      </c>
      <c r="D10457">
        <v>1</v>
      </c>
    </row>
    <row r="10458" spans="1:4" x14ac:dyDescent="0.2">
      <c r="A10458" s="1">
        <v>4078</v>
      </c>
      <c r="B10458" s="3">
        <v>42728.577777777777</v>
      </c>
      <c r="C10458" t="s">
        <v>96</v>
      </c>
      <c r="D10458">
        <v>1</v>
      </c>
    </row>
    <row r="10459" spans="1:4" x14ac:dyDescent="0.2">
      <c r="A10459" s="1">
        <v>4080</v>
      </c>
      <c r="B10459" s="3">
        <v>42728.652777777781</v>
      </c>
      <c r="C10459" t="s">
        <v>10</v>
      </c>
      <c r="D10459">
        <v>1</v>
      </c>
    </row>
    <row r="10460" spans="1:4" x14ac:dyDescent="0.2">
      <c r="A10460" s="1">
        <v>4080</v>
      </c>
      <c r="B10460" s="3">
        <v>42728.652777777781</v>
      </c>
      <c r="C10460" t="s">
        <v>18</v>
      </c>
      <c r="D10460">
        <v>1</v>
      </c>
    </row>
    <row r="10461" spans="1:4" x14ac:dyDescent="0.2">
      <c r="A10461" s="1">
        <v>4080</v>
      </c>
      <c r="B10461" s="3">
        <v>42728.652777777781</v>
      </c>
      <c r="C10461" t="s">
        <v>32</v>
      </c>
      <c r="D10461">
        <v>1</v>
      </c>
    </row>
    <row r="10462" spans="1:4" x14ac:dyDescent="0.2">
      <c r="A10462" s="1">
        <v>4080</v>
      </c>
      <c r="B10462" s="3">
        <v>42728.652777777781</v>
      </c>
      <c r="C10462" t="s">
        <v>61</v>
      </c>
      <c r="D10462">
        <v>1</v>
      </c>
    </row>
    <row r="10463" spans="1:4" x14ac:dyDescent="0.2">
      <c r="A10463" s="1">
        <v>4080</v>
      </c>
      <c r="B10463" s="3">
        <v>42728.652777777781</v>
      </c>
      <c r="C10463" t="s">
        <v>89</v>
      </c>
      <c r="D10463">
        <v>1</v>
      </c>
    </row>
    <row r="10464" spans="1:4" x14ac:dyDescent="0.2">
      <c r="A10464" s="1">
        <v>4080</v>
      </c>
      <c r="B10464" s="3">
        <v>42728.652777777781</v>
      </c>
      <c r="C10464" t="s">
        <v>103</v>
      </c>
      <c r="D10464">
        <v>1</v>
      </c>
    </row>
    <row r="10465" spans="1:4" x14ac:dyDescent="0.2">
      <c r="A10465" s="1">
        <v>4081</v>
      </c>
      <c r="B10465" s="3">
        <v>42728.673611111109</v>
      </c>
      <c r="C10465" t="s">
        <v>8</v>
      </c>
      <c r="D10465">
        <v>4</v>
      </c>
    </row>
    <row r="10466" spans="1:4" x14ac:dyDescent="0.2">
      <c r="A10466" s="1">
        <v>4081</v>
      </c>
      <c r="B10466" s="3">
        <v>42728.673611111109</v>
      </c>
      <c r="C10466" t="s">
        <v>17</v>
      </c>
      <c r="D10466">
        <v>1</v>
      </c>
    </row>
    <row r="10467" spans="1:4" x14ac:dyDescent="0.2">
      <c r="A10467" s="1">
        <v>4081</v>
      </c>
      <c r="B10467" s="3">
        <v>42728.673611111109</v>
      </c>
      <c r="C10467" t="s">
        <v>27</v>
      </c>
      <c r="D10467">
        <v>1</v>
      </c>
    </row>
    <row r="10468" spans="1:4" x14ac:dyDescent="0.2">
      <c r="A10468" s="1">
        <v>4081</v>
      </c>
      <c r="B10468" s="3">
        <v>42728.673611111109</v>
      </c>
      <c r="C10468" t="s">
        <v>69</v>
      </c>
      <c r="D10468">
        <v>1</v>
      </c>
    </row>
    <row r="10469" spans="1:4" x14ac:dyDescent="0.2">
      <c r="A10469" s="1">
        <v>4081</v>
      </c>
      <c r="B10469" s="3">
        <v>42728.673611111109</v>
      </c>
      <c r="C10469" t="s">
        <v>160</v>
      </c>
      <c r="D10469">
        <v>1</v>
      </c>
    </row>
    <row r="10470" spans="1:4" x14ac:dyDescent="0.2">
      <c r="A10470" s="1">
        <v>4081</v>
      </c>
      <c r="B10470" s="3">
        <v>42728.673611111109</v>
      </c>
      <c r="C10470" t="s">
        <v>163</v>
      </c>
      <c r="D10470">
        <v>1</v>
      </c>
    </row>
    <row r="10471" spans="1:4" x14ac:dyDescent="0.2">
      <c r="A10471" s="1">
        <v>4082</v>
      </c>
      <c r="B10471" s="3">
        <v>42728.729861111111</v>
      </c>
      <c r="C10471" t="s">
        <v>5</v>
      </c>
      <c r="D10471">
        <v>2</v>
      </c>
    </row>
    <row r="10472" spans="1:4" x14ac:dyDescent="0.2">
      <c r="A10472" s="1">
        <v>4082</v>
      </c>
      <c r="B10472" s="3">
        <v>42728.729861111111</v>
      </c>
      <c r="C10472" t="s">
        <v>3</v>
      </c>
      <c r="D10472">
        <v>1</v>
      </c>
    </row>
    <row r="10473" spans="1:4" x14ac:dyDescent="0.2">
      <c r="A10473" s="1">
        <v>4082</v>
      </c>
      <c r="B10473" s="3">
        <v>42728.729861111111</v>
      </c>
      <c r="C10473" t="s">
        <v>4</v>
      </c>
      <c r="D10473">
        <v>1</v>
      </c>
    </row>
    <row r="10474" spans="1:4" x14ac:dyDescent="0.2">
      <c r="A10474" s="1">
        <v>4082</v>
      </c>
      <c r="B10474" s="3">
        <v>42728.729861111111</v>
      </c>
      <c r="C10474" t="s">
        <v>8</v>
      </c>
      <c r="D10474">
        <v>8</v>
      </c>
    </row>
    <row r="10475" spans="1:4" x14ac:dyDescent="0.2">
      <c r="A10475" s="1">
        <v>4082</v>
      </c>
      <c r="B10475" s="3">
        <v>42728.729861111111</v>
      </c>
      <c r="C10475" t="s">
        <v>12</v>
      </c>
      <c r="D10475">
        <v>2</v>
      </c>
    </row>
    <row r="10476" spans="1:4" x14ac:dyDescent="0.2">
      <c r="A10476" s="1">
        <v>4082</v>
      </c>
      <c r="B10476" s="3">
        <v>42728.729861111111</v>
      </c>
      <c r="C10476" t="s">
        <v>14</v>
      </c>
      <c r="D10476">
        <v>1</v>
      </c>
    </row>
    <row r="10477" spans="1:4" x14ac:dyDescent="0.2">
      <c r="A10477" s="1">
        <v>4082</v>
      </c>
      <c r="B10477" s="3">
        <v>42728.729861111111</v>
      </c>
      <c r="C10477" t="s">
        <v>17</v>
      </c>
      <c r="D10477">
        <v>1</v>
      </c>
    </row>
    <row r="10478" spans="1:4" x14ac:dyDescent="0.2">
      <c r="A10478" s="1">
        <v>4082</v>
      </c>
      <c r="B10478" s="3">
        <v>42728.729861111111</v>
      </c>
      <c r="C10478" t="s">
        <v>32</v>
      </c>
      <c r="D10478">
        <v>1</v>
      </c>
    </row>
    <row r="10479" spans="1:4" x14ac:dyDescent="0.2">
      <c r="A10479" s="1">
        <v>4082</v>
      </c>
      <c r="B10479" s="3">
        <v>42728.729861111111</v>
      </c>
      <c r="C10479" t="s">
        <v>61</v>
      </c>
      <c r="D10479">
        <v>2</v>
      </c>
    </row>
    <row r="10480" spans="1:4" x14ac:dyDescent="0.2">
      <c r="A10480" s="1">
        <v>4082</v>
      </c>
      <c r="B10480" s="3">
        <v>42728.729861111111</v>
      </c>
      <c r="C10480" t="s">
        <v>66</v>
      </c>
      <c r="D10480">
        <v>1</v>
      </c>
    </row>
    <row r="10481" spans="1:4" x14ac:dyDescent="0.2">
      <c r="A10481" s="1">
        <v>4082</v>
      </c>
      <c r="B10481" s="3">
        <v>42728.729861111111</v>
      </c>
      <c r="C10481" t="s">
        <v>96</v>
      </c>
      <c r="D10481">
        <v>1</v>
      </c>
    </row>
    <row r="10482" spans="1:4" x14ac:dyDescent="0.2">
      <c r="A10482" s="1">
        <v>4082</v>
      </c>
      <c r="B10482" s="3">
        <v>42728.729861111111</v>
      </c>
      <c r="C10482" t="s">
        <v>118</v>
      </c>
      <c r="D10482">
        <v>2</v>
      </c>
    </row>
    <row r="10483" spans="1:4" x14ac:dyDescent="0.2">
      <c r="A10483" s="1">
        <v>4082</v>
      </c>
      <c r="B10483" s="3">
        <v>42728.729861111111</v>
      </c>
      <c r="C10483" t="s">
        <v>155</v>
      </c>
      <c r="D10483">
        <v>1</v>
      </c>
    </row>
    <row r="10484" spans="1:4" x14ac:dyDescent="0.2">
      <c r="A10484" s="1">
        <v>4083</v>
      </c>
      <c r="B10484" s="3">
        <v>42728.780555555553</v>
      </c>
      <c r="C10484" t="s">
        <v>5</v>
      </c>
      <c r="D10484">
        <v>4</v>
      </c>
    </row>
    <row r="10485" spans="1:4" x14ac:dyDescent="0.2">
      <c r="A10485" s="1">
        <v>4083</v>
      </c>
      <c r="B10485" s="3">
        <v>42728.780555555553</v>
      </c>
      <c r="C10485" t="s">
        <v>6</v>
      </c>
      <c r="D10485">
        <v>1</v>
      </c>
    </row>
    <row r="10486" spans="1:4" x14ac:dyDescent="0.2">
      <c r="A10486" s="1">
        <v>4083</v>
      </c>
      <c r="B10486" s="3">
        <v>42728.780555555553</v>
      </c>
      <c r="C10486" t="s">
        <v>8</v>
      </c>
      <c r="D10486">
        <v>4</v>
      </c>
    </row>
    <row r="10487" spans="1:4" x14ac:dyDescent="0.2">
      <c r="A10487" s="1">
        <v>4083</v>
      </c>
      <c r="B10487" s="3">
        <v>42728.780555555553</v>
      </c>
      <c r="C10487" t="s">
        <v>9</v>
      </c>
      <c r="D10487">
        <v>2</v>
      </c>
    </row>
    <row r="10488" spans="1:4" x14ac:dyDescent="0.2">
      <c r="A10488" s="1">
        <v>4083</v>
      </c>
      <c r="B10488" s="3">
        <v>42728.780555555553</v>
      </c>
      <c r="C10488" t="s">
        <v>10</v>
      </c>
      <c r="D10488">
        <v>2</v>
      </c>
    </row>
    <row r="10489" spans="1:4" x14ac:dyDescent="0.2">
      <c r="A10489" s="1">
        <v>4083</v>
      </c>
      <c r="B10489" s="3">
        <v>42728.780555555553</v>
      </c>
      <c r="C10489" t="s">
        <v>17</v>
      </c>
      <c r="D10489">
        <v>1</v>
      </c>
    </row>
    <row r="10490" spans="1:4" x14ac:dyDescent="0.2">
      <c r="A10490" s="1">
        <v>4083</v>
      </c>
      <c r="B10490" s="3">
        <v>42728.780555555553</v>
      </c>
      <c r="C10490" t="s">
        <v>19</v>
      </c>
      <c r="D10490">
        <v>1</v>
      </c>
    </row>
    <row r="10491" spans="1:4" x14ac:dyDescent="0.2">
      <c r="A10491" s="1">
        <v>4083</v>
      </c>
      <c r="B10491" s="3">
        <v>42728.780555555553</v>
      </c>
      <c r="C10491" t="s">
        <v>16</v>
      </c>
      <c r="D10491">
        <v>1</v>
      </c>
    </row>
    <row r="10492" spans="1:4" x14ac:dyDescent="0.2">
      <c r="A10492" s="1">
        <v>4083</v>
      </c>
      <c r="B10492" s="3">
        <v>42728.780555555553</v>
      </c>
      <c r="C10492" t="s">
        <v>32</v>
      </c>
      <c r="D10492">
        <v>1</v>
      </c>
    </row>
    <row r="10493" spans="1:4" x14ac:dyDescent="0.2">
      <c r="A10493" s="1">
        <v>4083</v>
      </c>
      <c r="B10493" s="3">
        <v>42728.780555555553</v>
      </c>
      <c r="C10493" t="s">
        <v>40</v>
      </c>
      <c r="D10493">
        <v>1</v>
      </c>
    </row>
    <row r="10494" spans="1:4" x14ac:dyDescent="0.2">
      <c r="A10494" s="1">
        <v>4083</v>
      </c>
      <c r="B10494" s="3">
        <v>42728.780555555553</v>
      </c>
      <c r="C10494" t="s">
        <v>63</v>
      </c>
      <c r="D10494">
        <v>1</v>
      </c>
    </row>
    <row r="10495" spans="1:4" x14ac:dyDescent="0.2">
      <c r="A10495" s="1">
        <v>4083</v>
      </c>
      <c r="B10495" s="3">
        <v>42728.780555555553</v>
      </c>
      <c r="C10495" t="s">
        <v>69</v>
      </c>
      <c r="D10495">
        <v>2</v>
      </c>
    </row>
    <row r="10496" spans="1:4" x14ac:dyDescent="0.2">
      <c r="A10496" s="1">
        <v>4083</v>
      </c>
      <c r="B10496" s="3">
        <v>42728.780555555553</v>
      </c>
      <c r="C10496" t="s">
        <v>64</v>
      </c>
      <c r="D10496">
        <v>1</v>
      </c>
    </row>
    <row r="10497" spans="1:4" x14ac:dyDescent="0.2">
      <c r="A10497" s="1">
        <v>4083</v>
      </c>
      <c r="B10497" s="3">
        <v>42728.780555555553</v>
      </c>
      <c r="C10497" t="s">
        <v>77</v>
      </c>
      <c r="D10497">
        <v>1</v>
      </c>
    </row>
    <row r="10498" spans="1:4" x14ac:dyDescent="0.2">
      <c r="A10498" s="1">
        <v>4083</v>
      </c>
      <c r="B10498" s="3">
        <v>42728.780555555553</v>
      </c>
      <c r="C10498" t="s">
        <v>70</v>
      </c>
      <c r="D10498">
        <v>1</v>
      </c>
    </row>
    <row r="10499" spans="1:4" x14ac:dyDescent="0.2">
      <c r="A10499" s="1">
        <v>4083</v>
      </c>
      <c r="B10499" s="3">
        <v>42728.780555555553</v>
      </c>
      <c r="C10499" t="s">
        <v>79</v>
      </c>
      <c r="D10499">
        <v>1</v>
      </c>
    </row>
    <row r="10500" spans="1:4" x14ac:dyDescent="0.2">
      <c r="A10500" s="1">
        <v>4083</v>
      </c>
      <c r="B10500" s="3">
        <v>42728.780555555553</v>
      </c>
      <c r="C10500" t="s">
        <v>87</v>
      </c>
      <c r="D10500">
        <v>1</v>
      </c>
    </row>
    <row r="10501" spans="1:4" x14ac:dyDescent="0.2">
      <c r="A10501" s="1">
        <v>4083</v>
      </c>
      <c r="B10501" s="3">
        <v>42728.780555555553</v>
      </c>
      <c r="C10501" t="s">
        <v>127</v>
      </c>
      <c r="D10501">
        <v>1</v>
      </c>
    </row>
    <row r="10502" spans="1:4" x14ac:dyDescent="0.2">
      <c r="A10502" s="1">
        <v>4084</v>
      </c>
      <c r="B10502" s="3">
        <v>42728.78125</v>
      </c>
      <c r="C10502" t="s">
        <v>21</v>
      </c>
      <c r="D10502">
        <v>1</v>
      </c>
    </row>
    <row r="10503" spans="1:4" x14ac:dyDescent="0.2">
      <c r="A10503" s="1">
        <v>4084</v>
      </c>
      <c r="B10503" s="3">
        <v>42728.78125</v>
      </c>
      <c r="C10503" t="s">
        <v>17</v>
      </c>
      <c r="D10503">
        <v>1</v>
      </c>
    </row>
    <row r="10504" spans="1:4" x14ac:dyDescent="0.2">
      <c r="A10504" s="1">
        <v>4084</v>
      </c>
      <c r="B10504" s="3">
        <v>42728.78125</v>
      </c>
      <c r="C10504" t="s">
        <v>64</v>
      </c>
      <c r="D10504">
        <v>1</v>
      </c>
    </row>
    <row r="10505" spans="1:4" x14ac:dyDescent="0.2">
      <c r="A10505" s="1">
        <v>4084</v>
      </c>
      <c r="B10505" s="3">
        <v>42728.78125</v>
      </c>
      <c r="C10505" t="s">
        <v>76</v>
      </c>
      <c r="D10505">
        <v>1</v>
      </c>
    </row>
    <row r="10506" spans="1:4" x14ac:dyDescent="0.2">
      <c r="A10506" s="1">
        <v>4084</v>
      </c>
      <c r="B10506" s="3">
        <v>42728.78125</v>
      </c>
      <c r="C10506" t="s">
        <v>87</v>
      </c>
      <c r="D10506">
        <v>1</v>
      </c>
    </row>
    <row r="10507" spans="1:4" x14ac:dyDescent="0.2">
      <c r="A10507" s="1">
        <v>4085</v>
      </c>
      <c r="B10507" s="3">
        <v>42728.783333333333</v>
      </c>
      <c r="C10507" t="s">
        <v>32</v>
      </c>
      <c r="D10507">
        <v>1</v>
      </c>
    </row>
    <row r="10508" spans="1:4" x14ac:dyDescent="0.2">
      <c r="A10508" s="1">
        <v>4085</v>
      </c>
      <c r="B10508" s="3">
        <v>42728.783333333333</v>
      </c>
      <c r="C10508" t="s">
        <v>56</v>
      </c>
      <c r="D10508">
        <v>2</v>
      </c>
    </row>
    <row r="10509" spans="1:4" x14ac:dyDescent="0.2">
      <c r="A10509" s="1">
        <v>4085</v>
      </c>
      <c r="B10509" s="3">
        <v>42728.783333333333</v>
      </c>
      <c r="C10509" t="s">
        <v>69</v>
      </c>
      <c r="D10509">
        <v>1</v>
      </c>
    </row>
    <row r="10510" spans="1:4" x14ac:dyDescent="0.2">
      <c r="A10510" s="1">
        <v>4085</v>
      </c>
      <c r="B10510" s="3">
        <v>42728.783333333333</v>
      </c>
      <c r="C10510" t="s">
        <v>163</v>
      </c>
      <c r="D10510">
        <v>1</v>
      </c>
    </row>
    <row r="10511" spans="1:4" x14ac:dyDescent="0.2">
      <c r="A10511" s="1">
        <v>4086</v>
      </c>
      <c r="B10511" s="3">
        <v>42728.859722222223</v>
      </c>
      <c r="C10511" t="s">
        <v>28</v>
      </c>
      <c r="D10511">
        <v>2</v>
      </c>
    </row>
    <row r="10512" spans="1:4" x14ac:dyDescent="0.2">
      <c r="A10512" s="1">
        <v>4086</v>
      </c>
      <c r="B10512" s="3">
        <v>42728.859722222223</v>
      </c>
      <c r="C10512" t="s">
        <v>35</v>
      </c>
      <c r="D10512">
        <v>1</v>
      </c>
    </row>
    <row r="10513" spans="1:4" x14ac:dyDescent="0.2">
      <c r="A10513" s="1">
        <v>4086</v>
      </c>
      <c r="B10513" s="3">
        <v>42728.859722222223</v>
      </c>
      <c r="C10513" t="s">
        <v>78</v>
      </c>
      <c r="D10513">
        <v>1</v>
      </c>
    </row>
    <row r="10514" spans="1:4" x14ac:dyDescent="0.2">
      <c r="A10514" s="1">
        <v>4086</v>
      </c>
      <c r="B10514" s="3">
        <v>42728.859722222223</v>
      </c>
      <c r="C10514" t="s">
        <v>110</v>
      </c>
      <c r="D10514">
        <v>1</v>
      </c>
    </row>
    <row r="10515" spans="1:4" x14ac:dyDescent="0.2">
      <c r="A10515" s="1">
        <v>4087</v>
      </c>
      <c r="B10515" s="3">
        <v>42728.877083333333</v>
      </c>
      <c r="C10515" t="s">
        <v>10</v>
      </c>
      <c r="D10515">
        <v>1</v>
      </c>
    </row>
    <row r="10516" spans="1:4" x14ac:dyDescent="0.2">
      <c r="A10516" s="1">
        <v>4087</v>
      </c>
      <c r="B10516" s="3">
        <v>42728.877083333333</v>
      </c>
      <c r="C10516" t="s">
        <v>19</v>
      </c>
      <c r="D10516">
        <v>1</v>
      </c>
    </row>
    <row r="10517" spans="1:4" x14ac:dyDescent="0.2">
      <c r="A10517" s="1">
        <v>4087</v>
      </c>
      <c r="B10517" s="3">
        <v>42728.877083333333</v>
      </c>
      <c r="C10517" t="s">
        <v>96</v>
      </c>
      <c r="D10517">
        <v>1</v>
      </c>
    </row>
    <row r="10518" spans="1:4" x14ac:dyDescent="0.2">
      <c r="A10518" s="1">
        <v>4087</v>
      </c>
      <c r="B10518" s="3">
        <v>42728.877083333333</v>
      </c>
      <c r="C10518" t="s">
        <v>126</v>
      </c>
      <c r="D10518">
        <v>1</v>
      </c>
    </row>
    <row r="10519" spans="1:4" x14ac:dyDescent="0.2">
      <c r="A10519" s="1">
        <v>4088</v>
      </c>
      <c r="B10519" s="3">
        <v>42728.887499999997</v>
      </c>
      <c r="C10519" t="s">
        <v>8</v>
      </c>
      <c r="D10519">
        <v>5</v>
      </c>
    </row>
    <row r="10520" spans="1:4" x14ac:dyDescent="0.2">
      <c r="A10520" s="1">
        <v>4088</v>
      </c>
      <c r="B10520" s="3">
        <v>42728.887499999997</v>
      </c>
      <c r="C10520" t="s">
        <v>9</v>
      </c>
      <c r="D10520">
        <v>1</v>
      </c>
    </row>
    <row r="10521" spans="1:4" x14ac:dyDescent="0.2">
      <c r="A10521" s="1">
        <v>4088</v>
      </c>
      <c r="B10521" s="3">
        <v>42728.887499999997</v>
      </c>
      <c r="C10521" t="s">
        <v>17</v>
      </c>
      <c r="D10521">
        <v>1</v>
      </c>
    </row>
    <row r="10522" spans="1:4" x14ac:dyDescent="0.2">
      <c r="A10522" s="1">
        <v>4088</v>
      </c>
      <c r="B10522" s="3">
        <v>42728.887499999997</v>
      </c>
      <c r="C10522" t="s">
        <v>19</v>
      </c>
      <c r="D10522">
        <v>1</v>
      </c>
    </row>
    <row r="10523" spans="1:4" x14ac:dyDescent="0.2">
      <c r="A10523" s="1">
        <v>4088</v>
      </c>
      <c r="B10523" s="3">
        <v>42728.887499999997</v>
      </c>
      <c r="C10523" t="s">
        <v>36</v>
      </c>
      <c r="D10523">
        <v>1</v>
      </c>
    </row>
    <row r="10524" spans="1:4" x14ac:dyDescent="0.2">
      <c r="A10524" s="1">
        <v>4088</v>
      </c>
      <c r="B10524" s="3">
        <v>42728.887499999997</v>
      </c>
      <c r="C10524" t="s">
        <v>96</v>
      </c>
      <c r="D10524">
        <v>2</v>
      </c>
    </row>
    <row r="10525" spans="1:4" x14ac:dyDescent="0.2">
      <c r="A10525" s="1">
        <v>4089</v>
      </c>
      <c r="B10525" s="3">
        <v>42729.660416666666</v>
      </c>
      <c r="C10525" t="s">
        <v>28</v>
      </c>
      <c r="D10525">
        <v>5</v>
      </c>
    </row>
    <row r="10526" spans="1:4" x14ac:dyDescent="0.2">
      <c r="A10526" s="1">
        <v>4089</v>
      </c>
      <c r="B10526" s="3">
        <v>42729.660416666666</v>
      </c>
      <c r="C10526" t="s">
        <v>67</v>
      </c>
      <c r="D10526">
        <v>1</v>
      </c>
    </row>
    <row r="10527" spans="1:4" x14ac:dyDescent="0.2">
      <c r="A10527" s="1">
        <v>4089</v>
      </c>
      <c r="B10527" s="3">
        <v>42729.660416666666</v>
      </c>
      <c r="C10527" t="s">
        <v>95</v>
      </c>
      <c r="D10527">
        <v>2</v>
      </c>
    </row>
    <row r="10528" spans="1:4" x14ac:dyDescent="0.2">
      <c r="A10528" s="1">
        <v>4089</v>
      </c>
      <c r="B10528" s="3">
        <v>42729.660416666666</v>
      </c>
      <c r="C10528" t="s">
        <v>90</v>
      </c>
      <c r="D10528">
        <v>2</v>
      </c>
    </row>
    <row r="10529" spans="1:4" x14ac:dyDescent="0.2">
      <c r="A10529" s="1">
        <v>4089</v>
      </c>
      <c r="B10529" s="3">
        <v>42729.660416666666</v>
      </c>
      <c r="C10529" t="s">
        <v>154</v>
      </c>
      <c r="D10529">
        <v>2</v>
      </c>
    </row>
    <row r="10530" spans="1:4" x14ac:dyDescent="0.2">
      <c r="A10530" s="1">
        <v>4089</v>
      </c>
      <c r="B10530" s="3">
        <v>42729.660416666666</v>
      </c>
      <c r="C10530" t="s">
        <v>164</v>
      </c>
      <c r="D10530">
        <v>2</v>
      </c>
    </row>
    <row r="10531" spans="1:4" x14ac:dyDescent="0.2">
      <c r="A10531" s="1">
        <v>4090</v>
      </c>
      <c r="B10531" s="3">
        <v>42729.78402777778</v>
      </c>
      <c r="C10531" t="s">
        <v>9</v>
      </c>
      <c r="D10531">
        <v>2</v>
      </c>
    </row>
    <row r="10532" spans="1:4" x14ac:dyDescent="0.2">
      <c r="A10532" s="1">
        <v>4090</v>
      </c>
      <c r="B10532" s="3">
        <v>42729.78402777778</v>
      </c>
      <c r="C10532" t="s">
        <v>12</v>
      </c>
      <c r="D10532">
        <v>3</v>
      </c>
    </row>
    <row r="10533" spans="1:4" x14ac:dyDescent="0.2">
      <c r="A10533" s="1">
        <v>4090</v>
      </c>
      <c r="B10533" s="3">
        <v>42729.78402777778</v>
      </c>
      <c r="C10533" t="s">
        <v>67</v>
      </c>
      <c r="D10533">
        <v>1</v>
      </c>
    </row>
    <row r="10534" spans="1:4" x14ac:dyDescent="0.2">
      <c r="A10534" s="1">
        <v>4090</v>
      </c>
      <c r="B10534" s="3">
        <v>42729.78402777778</v>
      </c>
      <c r="C10534" t="s">
        <v>90</v>
      </c>
      <c r="D10534">
        <v>1</v>
      </c>
    </row>
    <row r="10535" spans="1:4" x14ac:dyDescent="0.2">
      <c r="A10535" s="1">
        <v>4090</v>
      </c>
      <c r="B10535" s="3">
        <v>42729.78402777778</v>
      </c>
      <c r="C10535" t="s">
        <v>118</v>
      </c>
      <c r="D10535">
        <v>1</v>
      </c>
    </row>
    <row r="10536" spans="1:4" x14ac:dyDescent="0.2">
      <c r="A10536" s="1">
        <v>4091</v>
      </c>
      <c r="B10536" s="3">
        <v>42730.749305555553</v>
      </c>
      <c r="C10536" t="s">
        <v>4</v>
      </c>
      <c r="D10536">
        <v>1</v>
      </c>
    </row>
    <row r="10537" spans="1:4" x14ac:dyDescent="0.2">
      <c r="A10537" s="1">
        <v>4091</v>
      </c>
      <c r="B10537" s="3">
        <v>42730.749305555553</v>
      </c>
      <c r="C10537" t="s">
        <v>9</v>
      </c>
      <c r="D10537">
        <v>3</v>
      </c>
    </row>
    <row r="10538" spans="1:4" x14ac:dyDescent="0.2">
      <c r="A10538" s="1">
        <v>4091</v>
      </c>
      <c r="B10538" s="3">
        <v>42730.749305555553</v>
      </c>
      <c r="C10538" t="s">
        <v>8</v>
      </c>
      <c r="D10538">
        <v>2</v>
      </c>
    </row>
    <row r="10539" spans="1:4" x14ac:dyDescent="0.2">
      <c r="A10539" s="1">
        <v>4091</v>
      </c>
      <c r="B10539" s="3">
        <v>42730.749305555553</v>
      </c>
      <c r="C10539" t="s">
        <v>15</v>
      </c>
      <c r="D10539">
        <v>1</v>
      </c>
    </row>
    <row r="10540" spans="1:4" x14ac:dyDescent="0.2">
      <c r="A10540" s="1">
        <v>4091</v>
      </c>
      <c r="B10540" s="3">
        <v>42730.749305555553</v>
      </c>
      <c r="C10540" t="s">
        <v>19</v>
      </c>
      <c r="D10540">
        <v>1</v>
      </c>
    </row>
    <row r="10541" spans="1:4" x14ac:dyDescent="0.2">
      <c r="A10541" s="1">
        <v>4091</v>
      </c>
      <c r="B10541" s="3">
        <v>42730.749305555553</v>
      </c>
      <c r="C10541" t="s">
        <v>24</v>
      </c>
      <c r="D10541">
        <v>1</v>
      </c>
    </row>
    <row r="10542" spans="1:4" x14ac:dyDescent="0.2">
      <c r="A10542" s="1">
        <v>4091</v>
      </c>
      <c r="B10542" s="3">
        <v>42730.749305555553</v>
      </c>
      <c r="C10542" t="s">
        <v>33</v>
      </c>
      <c r="D10542">
        <v>1</v>
      </c>
    </row>
    <row r="10543" spans="1:4" x14ac:dyDescent="0.2">
      <c r="A10543" s="1">
        <v>4091</v>
      </c>
      <c r="B10543" s="3">
        <v>42730.749305555553</v>
      </c>
      <c r="C10543" t="s">
        <v>75</v>
      </c>
      <c r="D10543">
        <v>1</v>
      </c>
    </row>
    <row r="10544" spans="1:4" x14ac:dyDescent="0.2">
      <c r="A10544" s="1">
        <v>4091</v>
      </c>
      <c r="B10544" s="3">
        <v>42730.749305555553</v>
      </c>
      <c r="C10544" t="s">
        <v>64</v>
      </c>
      <c r="D10544">
        <v>1</v>
      </c>
    </row>
    <row r="10545" spans="1:4" x14ac:dyDescent="0.2">
      <c r="A10545" s="1">
        <v>4091</v>
      </c>
      <c r="B10545" s="3">
        <v>42730.749305555553</v>
      </c>
      <c r="C10545" t="s">
        <v>70</v>
      </c>
      <c r="D10545">
        <v>1</v>
      </c>
    </row>
    <row r="10546" spans="1:4" x14ac:dyDescent="0.2">
      <c r="A10546" s="1">
        <v>4091</v>
      </c>
      <c r="B10546" s="3">
        <v>42730.749305555553</v>
      </c>
      <c r="C10546" t="s">
        <v>68</v>
      </c>
      <c r="D10546">
        <v>1</v>
      </c>
    </row>
    <row r="10547" spans="1:4" x14ac:dyDescent="0.2">
      <c r="A10547" s="1">
        <v>4091</v>
      </c>
      <c r="B10547" s="3">
        <v>42730.749305555553</v>
      </c>
      <c r="C10547" t="s">
        <v>95</v>
      </c>
      <c r="D10547">
        <v>1</v>
      </c>
    </row>
    <row r="10548" spans="1:4" x14ac:dyDescent="0.2">
      <c r="A10548" s="1">
        <v>4091</v>
      </c>
      <c r="B10548" s="3">
        <v>42730.749305555553</v>
      </c>
      <c r="C10548" t="s">
        <v>96</v>
      </c>
      <c r="D10548">
        <v>1</v>
      </c>
    </row>
    <row r="10549" spans="1:4" x14ac:dyDescent="0.2">
      <c r="A10549" s="1">
        <v>4092</v>
      </c>
      <c r="B10549" s="3">
        <v>42730.826388888891</v>
      </c>
      <c r="C10549" t="s">
        <v>4</v>
      </c>
      <c r="D10549">
        <v>1</v>
      </c>
    </row>
    <row r="10550" spans="1:4" x14ac:dyDescent="0.2">
      <c r="A10550" s="1">
        <v>4092</v>
      </c>
      <c r="B10550" s="3">
        <v>42730.826388888891</v>
      </c>
      <c r="C10550" t="s">
        <v>3</v>
      </c>
      <c r="D10550">
        <v>1</v>
      </c>
    </row>
    <row r="10551" spans="1:4" x14ac:dyDescent="0.2">
      <c r="A10551" s="1">
        <v>4092</v>
      </c>
      <c r="B10551" s="3">
        <v>42730.826388888891</v>
      </c>
      <c r="C10551" t="s">
        <v>8</v>
      </c>
      <c r="D10551">
        <v>2</v>
      </c>
    </row>
    <row r="10552" spans="1:4" x14ac:dyDescent="0.2">
      <c r="A10552" s="1">
        <v>4092</v>
      </c>
      <c r="B10552" s="3">
        <v>42730.826388888891</v>
      </c>
      <c r="C10552" t="s">
        <v>17</v>
      </c>
      <c r="D10552">
        <v>1</v>
      </c>
    </row>
    <row r="10553" spans="1:4" x14ac:dyDescent="0.2">
      <c r="A10553" s="1">
        <v>4092</v>
      </c>
      <c r="B10553" s="3">
        <v>42730.826388888891</v>
      </c>
      <c r="C10553" t="s">
        <v>15</v>
      </c>
      <c r="D10553">
        <v>2</v>
      </c>
    </row>
    <row r="10554" spans="1:4" x14ac:dyDescent="0.2">
      <c r="A10554" s="1">
        <v>4092</v>
      </c>
      <c r="B10554" s="3">
        <v>42730.826388888891</v>
      </c>
      <c r="C10554" t="s">
        <v>64</v>
      </c>
      <c r="D10554">
        <v>1</v>
      </c>
    </row>
    <row r="10555" spans="1:4" x14ac:dyDescent="0.2">
      <c r="A10555" s="1">
        <v>4092</v>
      </c>
      <c r="B10555" s="3">
        <v>42730.826388888891</v>
      </c>
      <c r="C10555" t="s">
        <v>68</v>
      </c>
      <c r="D10555">
        <v>1</v>
      </c>
    </row>
    <row r="10556" spans="1:4" x14ac:dyDescent="0.2">
      <c r="A10556" s="1">
        <v>4092</v>
      </c>
      <c r="B10556" s="3">
        <v>42730.826388888891</v>
      </c>
      <c r="C10556" t="s">
        <v>95</v>
      </c>
      <c r="D10556">
        <v>1</v>
      </c>
    </row>
    <row r="10557" spans="1:4" x14ac:dyDescent="0.2">
      <c r="A10557" s="1">
        <v>4092</v>
      </c>
      <c r="B10557" s="3">
        <v>42730.826388888891</v>
      </c>
      <c r="C10557" t="s">
        <v>118</v>
      </c>
      <c r="D10557">
        <v>1</v>
      </c>
    </row>
    <row r="10558" spans="1:4" x14ac:dyDescent="0.2">
      <c r="A10558" s="1">
        <v>4093</v>
      </c>
      <c r="B10558" s="3">
        <v>42731.725694444445</v>
      </c>
      <c r="C10558" t="s">
        <v>17</v>
      </c>
      <c r="D10558">
        <v>1</v>
      </c>
    </row>
    <row r="10559" spans="1:4" x14ac:dyDescent="0.2">
      <c r="A10559" s="1">
        <v>4093</v>
      </c>
      <c r="B10559" s="3">
        <v>42731.725694444445</v>
      </c>
      <c r="C10559" t="s">
        <v>15</v>
      </c>
      <c r="D10559">
        <v>1</v>
      </c>
    </row>
    <row r="10560" spans="1:4" x14ac:dyDescent="0.2">
      <c r="A10560" s="1">
        <v>4093</v>
      </c>
      <c r="B10560" s="3">
        <v>42731.725694444445</v>
      </c>
      <c r="C10560" t="s">
        <v>74</v>
      </c>
      <c r="D10560">
        <v>1</v>
      </c>
    </row>
    <row r="10561" spans="1:4" x14ac:dyDescent="0.2">
      <c r="A10561" s="1">
        <v>4093</v>
      </c>
      <c r="B10561" s="3">
        <v>42731.725694444445</v>
      </c>
      <c r="C10561" t="s">
        <v>69</v>
      </c>
      <c r="D10561">
        <v>1</v>
      </c>
    </row>
    <row r="10562" spans="1:4" x14ac:dyDescent="0.2">
      <c r="A10562" s="1">
        <v>4093</v>
      </c>
      <c r="B10562" s="3">
        <v>42731.725694444445</v>
      </c>
      <c r="C10562" t="s">
        <v>96</v>
      </c>
      <c r="D10562">
        <v>1</v>
      </c>
    </row>
    <row r="10563" spans="1:4" x14ac:dyDescent="0.2">
      <c r="A10563" s="1">
        <v>4093</v>
      </c>
      <c r="B10563" s="3">
        <v>42731.725694444445</v>
      </c>
      <c r="C10563" t="s">
        <v>98</v>
      </c>
      <c r="D10563">
        <v>1</v>
      </c>
    </row>
    <row r="10564" spans="1:4" x14ac:dyDescent="0.2">
      <c r="A10564" s="1">
        <v>4094</v>
      </c>
      <c r="B10564" s="3">
        <v>42731.728472222225</v>
      </c>
      <c r="C10564" t="s">
        <v>15</v>
      </c>
      <c r="D10564">
        <v>1</v>
      </c>
    </row>
    <row r="10565" spans="1:4" x14ac:dyDescent="0.2">
      <c r="A10565" s="1">
        <v>4094</v>
      </c>
      <c r="B10565" s="3">
        <v>42731.728472222225</v>
      </c>
      <c r="C10565" t="s">
        <v>17</v>
      </c>
      <c r="D10565">
        <v>1</v>
      </c>
    </row>
    <row r="10566" spans="1:4" x14ac:dyDescent="0.2">
      <c r="A10566" s="1">
        <v>4094</v>
      </c>
      <c r="B10566" s="3">
        <v>42731.728472222225</v>
      </c>
      <c r="C10566" t="s">
        <v>74</v>
      </c>
      <c r="D10566">
        <v>1</v>
      </c>
    </row>
    <row r="10567" spans="1:4" x14ac:dyDescent="0.2">
      <c r="A10567" s="1">
        <v>4094</v>
      </c>
      <c r="B10567" s="3">
        <v>42731.728472222225</v>
      </c>
      <c r="C10567" t="s">
        <v>69</v>
      </c>
      <c r="D10567">
        <v>1</v>
      </c>
    </row>
    <row r="10568" spans="1:4" x14ac:dyDescent="0.2">
      <c r="A10568" s="1">
        <v>4094</v>
      </c>
      <c r="B10568" s="3">
        <v>42731.728472222225</v>
      </c>
      <c r="C10568" t="s">
        <v>96</v>
      </c>
      <c r="D10568">
        <v>1</v>
      </c>
    </row>
    <row r="10569" spans="1:4" x14ac:dyDescent="0.2">
      <c r="A10569" s="1">
        <v>4094</v>
      </c>
      <c r="B10569" s="3">
        <v>42731.728472222225</v>
      </c>
      <c r="C10569" t="s">
        <v>98</v>
      </c>
      <c r="D10569">
        <v>1</v>
      </c>
    </row>
    <row r="10570" spans="1:4" x14ac:dyDescent="0.2">
      <c r="A10570" s="1">
        <v>4095</v>
      </c>
      <c r="B10570" s="3">
        <v>42731.731249999997</v>
      </c>
      <c r="C10570" t="s">
        <v>4</v>
      </c>
      <c r="D10570">
        <v>1</v>
      </c>
    </row>
    <row r="10571" spans="1:4" x14ac:dyDescent="0.2">
      <c r="A10571" s="1">
        <v>4095</v>
      </c>
      <c r="B10571" s="3">
        <v>42731.731249999997</v>
      </c>
      <c r="C10571" t="s">
        <v>8</v>
      </c>
      <c r="D10571">
        <v>2</v>
      </c>
    </row>
    <row r="10572" spans="1:4" x14ac:dyDescent="0.2">
      <c r="A10572" s="1">
        <v>4095</v>
      </c>
      <c r="B10572" s="3">
        <v>42731.731249999997</v>
      </c>
      <c r="C10572" t="s">
        <v>12</v>
      </c>
      <c r="D10572">
        <v>1</v>
      </c>
    </row>
    <row r="10573" spans="1:4" x14ac:dyDescent="0.2">
      <c r="A10573" s="1">
        <v>4095</v>
      </c>
      <c r="B10573" s="3">
        <v>42731.731249999997</v>
      </c>
      <c r="C10573" t="s">
        <v>24</v>
      </c>
      <c r="D10573">
        <v>1</v>
      </c>
    </row>
    <row r="10574" spans="1:4" x14ac:dyDescent="0.2">
      <c r="A10574" s="1">
        <v>4095</v>
      </c>
      <c r="B10574" s="3">
        <v>42731.731249999997</v>
      </c>
      <c r="C10574" t="s">
        <v>54</v>
      </c>
      <c r="D10574">
        <v>1</v>
      </c>
    </row>
    <row r="10575" spans="1:4" x14ac:dyDescent="0.2">
      <c r="A10575" s="1">
        <v>4095</v>
      </c>
      <c r="B10575" s="3">
        <v>42731.731249999997</v>
      </c>
      <c r="C10575" t="s">
        <v>61</v>
      </c>
      <c r="D10575">
        <v>1</v>
      </c>
    </row>
    <row r="10576" spans="1:4" x14ac:dyDescent="0.2">
      <c r="A10576" s="1">
        <v>4095</v>
      </c>
      <c r="B10576" s="3">
        <v>42731.731249999997</v>
      </c>
      <c r="C10576" t="s">
        <v>160</v>
      </c>
      <c r="D10576">
        <v>1</v>
      </c>
    </row>
    <row r="10577" spans="1:4" x14ac:dyDescent="0.2">
      <c r="A10577" s="1">
        <v>4096</v>
      </c>
      <c r="B10577" s="3">
        <v>42731.736805555556</v>
      </c>
      <c r="C10577" t="s">
        <v>12</v>
      </c>
      <c r="D10577">
        <v>2</v>
      </c>
    </row>
    <row r="10578" spans="1:4" x14ac:dyDescent="0.2">
      <c r="A10578" s="1">
        <v>4096</v>
      </c>
      <c r="B10578" s="3">
        <v>42731.736805555556</v>
      </c>
      <c r="C10578" t="s">
        <v>17</v>
      </c>
      <c r="D10578">
        <v>2</v>
      </c>
    </row>
    <row r="10579" spans="1:4" x14ac:dyDescent="0.2">
      <c r="A10579" s="1">
        <v>4096</v>
      </c>
      <c r="B10579" s="3">
        <v>42731.736805555556</v>
      </c>
      <c r="C10579" t="s">
        <v>33</v>
      </c>
      <c r="D10579">
        <v>1</v>
      </c>
    </row>
    <row r="10580" spans="1:4" x14ac:dyDescent="0.2">
      <c r="A10580" s="1">
        <v>4096</v>
      </c>
      <c r="B10580" s="3">
        <v>42731.736805555556</v>
      </c>
      <c r="C10580" t="s">
        <v>69</v>
      </c>
      <c r="D10580">
        <v>1</v>
      </c>
    </row>
    <row r="10581" spans="1:4" x14ac:dyDescent="0.2">
      <c r="A10581" s="1">
        <v>4096</v>
      </c>
      <c r="B10581" s="3">
        <v>42731.736805555556</v>
      </c>
      <c r="C10581" t="s">
        <v>86</v>
      </c>
      <c r="D10581">
        <v>1</v>
      </c>
    </row>
    <row r="10582" spans="1:4" x14ac:dyDescent="0.2">
      <c r="A10582" s="1">
        <v>4096</v>
      </c>
      <c r="B10582" s="3">
        <v>42731.736805555556</v>
      </c>
      <c r="C10582" t="s">
        <v>96</v>
      </c>
      <c r="D10582">
        <v>1</v>
      </c>
    </row>
    <row r="10583" spans="1:4" x14ac:dyDescent="0.2">
      <c r="A10583" s="1">
        <v>4097</v>
      </c>
      <c r="B10583" s="3">
        <v>42731.739583333336</v>
      </c>
      <c r="C10583" t="s">
        <v>15</v>
      </c>
      <c r="D10583">
        <v>1</v>
      </c>
    </row>
    <row r="10584" spans="1:4" x14ac:dyDescent="0.2">
      <c r="A10584" s="1">
        <v>4097</v>
      </c>
      <c r="B10584" s="3">
        <v>42731.739583333336</v>
      </c>
      <c r="C10584" t="s">
        <v>77</v>
      </c>
      <c r="D10584">
        <v>1</v>
      </c>
    </row>
    <row r="10585" spans="1:4" x14ac:dyDescent="0.2">
      <c r="A10585" s="1">
        <v>4097</v>
      </c>
      <c r="B10585" s="3">
        <v>42731.739583333336</v>
      </c>
      <c r="C10585" t="s">
        <v>70</v>
      </c>
      <c r="D10585">
        <v>1</v>
      </c>
    </row>
    <row r="10586" spans="1:4" x14ac:dyDescent="0.2">
      <c r="A10586" s="1">
        <v>4097</v>
      </c>
      <c r="B10586" s="3">
        <v>42731.739583333336</v>
      </c>
      <c r="C10586" t="s">
        <v>153</v>
      </c>
      <c r="D10586">
        <v>2</v>
      </c>
    </row>
    <row r="10587" spans="1:4" x14ac:dyDescent="0.2">
      <c r="A10587" s="1">
        <v>4098</v>
      </c>
      <c r="B10587" s="3">
        <v>42731.751388888886</v>
      </c>
      <c r="C10587" t="s">
        <v>3</v>
      </c>
      <c r="D10587">
        <v>1</v>
      </c>
    </row>
    <row r="10588" spans="1:4" x14ac:dyDescent="0.2">
      <c r="A10588" s="1">
        <v>4098</v>
      </c>
      <c r="B10588" s="3">
        <v>42731.751388888886</v>
      </c>
      <c r="C10588" t="s">
        <v>5</v>
      </c>
      <c r="D10588">
        <v>1</v>
      </c>
    </row>
    <row r="10589" spans="1:4" x14ac:dyDescent="0.2">
      <c r="A10589" s="1">
        <v>4098</v>
      </c>
      <c r="B10589" s="3">
        <v>42731.751388888886</v>
      </c>
      <c r="C10589" t="s">
        <v>8</v>
      </c>
      <c r="D10589">
        <v>3</v>
      </c>
    </row>
    <row r="10590" spans="1:4" x14ac:dyDescent="0.2">
      <c r="A10590" s="1">
        <v>4098</v>
      </c>
      <c r="B10590" s="3">
        <v>42731.751388888886</v>
      </c>
      <c r="C10590" t="s">
        <v>12</v>
      </c>
      <c r="D10590">
        <v>1</v>
      </c>
    </row>
    <row r="10591" spans="1:4" x14ac:dyDescent="0.2">
      <c r="A10591" s="1">
        <v>4098</v>
      </c>
      <c r="B10591" s="3">
        <v>42731.751388888886</v>
      </c>
      <c r="C10591" t="s">
        <v>14</v>
      </c>
      <c r="D10591">
        <v>1</v>
      </c>
    </row>
    <row r="10592" spans="1:4" x14ac:dyDescent="0.2">
      <c r="A10592" s="1">
        <v>4098</v>
      </c>
      <c r="B10592" s="3">
        <v>42731.751388888886</v>
      </c>
      <c r="C10592" t="s">
        <v>17</v>
      </c>
      <c r="D10592">
        <v>1</v>
      </c>
    </row>
    <row r="10593" spans="1:4" x14ac:dyDescent="0.2">
      <c r="A10593" s="1">
        <v>4098</v>
      </c>
      <c r="B10593" s="3">
        <v>42731.751388888886</v>
      </c>
      <c r="C10593" t="s">
        <v>33</v>
      </c>
      <c r="D10593">
        <v>1</v>
      </c>
    </row>
    <row r="10594" spans="1:4" x14ac:dyDescent="0.2">
      <c r="A10594" s="1">
        <v>4098</v>
      </c>
      <c r="B10594" s="3">
        <v>42731.751388888886</v>
      </c>
      <c r="C10594" t="s">
        <v>89</v>
      </c>
      <c r="D10594">
        <v>1</v>
      </c>
    </row>
    <row r="10595" spans="1:4" x14ac:dyDescent="0.2">
      <c r="A10595" s="1">
        <v>4098</v>
      </c>
      <c r="B10595" s="3">
        <v>42731.751388888886</v>
      </c>
      <c r="C10595" t="s">
        <v>96</v>
      </c>
      <c r="D10595">
        <v>1</v>
      </c>
    </row>
    <row r="10596" spans="1:4" x14ac:dyDescent="0.2">
      <c r="A10596" s="1">
        <v>4099</v>
      </c>
      <c r="B10596" s="3">
        <v>42731.761111111111</v>
      </c>
      <c r="C10596" t="s">
        <v>14</v>
      </c>
      <c r="D10596">
        <v>1</v>
      </c>
    </row>
    <row r="10597" spans="1:4" x14ac:dyDescent="0.2">
      <c r="A10597" s="1">
        <v>4099</v>
      </c>
      <c r="B10597" s="3">
        <v>42731.761111111111</v>
      </c>
      <c r="C10597" t="s">
        <v>126</v>
      </c>
      <c r="D10597">
        <v>1</v>
      </c>
    </row>
    <row r="10598" spans="1:4" x14ac:dyDescent="0.2">
      <c r="A10598" s="1">
        <v>4099</v>
      </c>
      <c r="B10598" s="3">
        <v>42731.761111111111</v>
      </c>
      <c r="C10598" t="s">
        <v>121</v>
      </c>
      <c r="D10598">
        <v>1</v>
      </c>
    </row>
    <row r="10599" spans="1:4" x14ac:dyDescent="0.2">
      <c r="A10599" s="1">
        <v>4099</v>
      </c>
      <c r="B10599" s="3">
        <v>42731.761111111111</v>
      </c>
      <c r="C10599" t="s">
        <v>118</v>
      </c>
      <c r="D10599">
        <v>1</v>
      </c>
    </row>
    <row r="10600" spans="1:4" x14ac:dyDescent="0.2">
      <c r="A10600" s="1">
        <v>4100</v>
      </c>
      <c r="B10600" s="3">
        <v>42731.770138888889</v>
      </c>
      <c r="C10600" t="s">
        <v>3</v>
      </c>
      <c r="D10600">
        <v>2</v>
      </c>
    </row>
    <row r="10601" spans="1:4" x14ac:dyDescent="0.2">
      <c r="A10601" s="1">
        <v>4100</v>
      </c>
      <c r="B10601" s="3">
        <v>42731.770138888889</v>
      </c>
      <c r="C10601" t="s">
        <v>8</v>
      </c>
      <c r="D10601">
        <v>2</v>
      </c>
    </row>
    <row r="10602" spans="1:4" x14ac:dyDescent="0.2">
      <c r="A10602" s="1">
        <v>4100</v>
      </c>
      <c r="B10602" s="3">
        <v>42731.770138888889</v>
      </c>
      <c r="C10602" t="s">
        <v>14</v>
      </c>
      <c r="D10602">
        <v>1</v>
      </c>
    </row>
    <row r="10603" spans="1:4" x14ac:dyDescent="0.2">
      <c r="A10603" s="1">
        <v>4100</v>
      </c>
      <c r="B10603" s="3">
        <v>42731.770138888889</v>
      </c>
      <c r="C10603" t="s">
        <v>23</v>
      </c>
      <c r="D10603">
        <v>1</v>
      </c>
    </row>
    <row r="10604" spans="1:4" x14ac:dyDescent="0.2">
      <c r="A10604" s="1">
        <v>4100</v>
      </c>
      <c r="B10604" s="3">
        <v>42731.770138888889</v>
      </c>
      <c r="C10604" t="s">
        <v>91</v>
      </c>
      <c r="D10604">
        <v>1</v>
      </c>
    </row>
    <row r="10605" spans="1:4" x14ac:dyDescent="0.2">
      <c r="A10605" s="1">
        <v>4101</v>
      </c>
      <c r="B10605" s="3">
        <v>42731.806944444441</v>
      </c>
      <c r="C10605" t="s">
        <v>5</v>
      </c>
      <c r="D10605">
        <v>1</v>
      </c>
    </row>
    <row r="10606" spans="1:4" x14ac:dyDescent="0.2">
      <c r="A10606" s="1">
        <v>4101</v>
      </c>
      <c r="B10606" s="3">
        <v>42731.806944444441</v>
      </c>
      <c r="C10606" t="s">
        <v>3</v>
      </c>
      <c r="D10606">
        <v>1</v>
      </c>
    </row>
    <row r="10607" spans="1:4" x14ac:dyDescent="0.2">
      <c r="A10607" s="1">
        <v>4101</v>
      </c>
      <c r="B10607" s="3">
        <v>42731.806944444441</v>
      </c>
      <c r="C10607" t="s">
        <v>6</v>
      </c>
      <c r="D10607">
        <v>1</v>
      </c>
    </row>
    <row r="10608" spans="1:4" x14ac:dyDescent="0.2">
      <c r="A10608" s="1">
        <v>4101</v>
      </c>
      <c r="B10608" s="3">
        <v>42731.806944444441</v>
      </c>
      <c r="C10608" t="s">
        <v>8</v>
      </c>
      <c r="D10608">
        <v>1</v>
      </c>
    </row>
    <row r="10609" spans="1:4" x14ac:dyDescent="0.2">
      <c r="A10609" s="1">
        <v>4101</v>
      </c>
      <c r="B10609" s="3">
        <v>42731.806944444441</v>
      </c>
      <c r="C10609" t="s">
        <v>17</v>
      </c>
      <c r="D10609">
        <v>1</v>
      </c>
    </row>
    <row r="10610" spans="1:4" x14ac:dyDescent="0.2">
      <c r="A10610" s="1">
        <v>4101</v>
      </c>
      <c r="B10610" s="3">
        <v>42731.806944444441</v>
      </c>
      <c r="C10610" t="s">
        <v>33</v>
      </c>
      <c r="D10610">
        <v>1</v>
      </c>
    </row>
    <row r="10611" spans="1:4" x14ac:dyDescent="0.2">
      <c r="A10611" s="1">
        <v>4101</v>
      </c>
      <c r="B10611" s="3">
        <v>42731.806944444441</v>
      </c>
      <c r="C10611" t="s">
        <v>61</v>
      </c>
      <c r="D10611">
        <v>1</v>
      </c>
    </row>
    <row r="10612" spans="1:4" x14ac:dyDescent="0.2">
      <c r="A10612" s="1">
        <v>4101</v>
      </c>
      <c r="B10612" s="3">
        <v>42731.806944444441</v>
      </c>
      <c r="C10612" t="s">
        <v>152</v>
      </c>
      <c r="D10612">
        <v>1</v>
      </c>
    </row>
    <row r="10613" spans="1:4" x14ac:dyDescent="0.2">
      <c r="A10613" s="1">
        <v>4102</v>
      </c>
      <c r="B10613" s="3">
        <v>42731.85833333333</v>
      </c>
      <c r="C10613" t="s">
        <v>12</v>
      </c>
      <c r="D10613">
        <v>3</v>
      </c>
    </row>
    <row r="10614" spans="1:4" x14ac:dyDescent="0.2">
      <c r="A10614" s="1">
        <v>4102</v>
      </c>
      <c r="B10614" s="3">
        <v>42731.85833333333</v>
      </c>
      <c r="C10614" t="s">
        <v>86</v>
      </c>
      <c r="D10614">
        <v>1</v>
      </c>
    </row>
    <row r="10615" spans="1:4" x14ac:dyDescent="0.2">
      <c r="A10615" s="1">
        <v>4102</v>
      </c>
      <c r="B10615" s="3">
        <v>42731.85833333333</v>
      </c>
      <c r="C10615" t="s">
        <v>109</v>
      </c>
      <c r="D10615">
        <v>1</v>
      </c>
    </row>
    <row r="10616" spans="1:4" x14ac:dyDescent="0.2">
      <c r="A10616" s="1">
        <v>4102</v>
      </c>
      <c r="B10616" s="3">
        <v>42731.85833333333</v>
      </c>
      <c r="C10616" t="s">
        <v>125</v>
      </c>
      <c r="D10616">
        <v>1</v>
      </c>
    </row>
    <row r="10617" spans="1:4" x14ac:dyDescent="0.2">
      <c r="A10617" s="1">
        <v>4102</v>
      </c>
      <c r="B10617" s="3">
        <v>42731.85833333333</v>
      </c>
      <c r="C10617" t="s">
        <v>160</v>
      </c>
      <c r="D10617">
        <v>1</v>
      </c>
    </row>
    <row r="10618" spans="1:4" x14ac:dyDescent="0.2">
      <c r="A10618" s="1">
        <v>4103</v>
      </c>
      <c r="B10618" s="3">
        <v>42731.881249999999</v>
      </c>
      <c r="C10618" t="s">
        <v>18</v>
      </c>
      <c r="D10618">
        <v>1</v>
      </c>
    </row>
    <row r="10619" spans="1:4" x14ac:dyDescent="0.2">
      <c r="A10619" s="1">
        <v>4103</v>
      </c>
      <c r="B10619" s="3">
        <v>42731.881249999999</v>
      </c>
      <c r="C10619" t="s">
        <v>22</v>
      </c>
      <c r="D10619">
        <v>1</v>
      </c>
    </row>
    <row r="10620" spans="1:4" x14ac:dyDescent="0.2">
      <c r="A10620" s="1">
        <v>4103</v>
      </c>
      <c r="B10620" s="3">
        <v>42731.881249999999</v>
      </c>
      <c r="C10620" t="s">
        <v>36</v>
      </c>
      <c r="D10620">
        <v>1</v>
      </c>
    </row>
    <row r="10621" spans="1:4" x14ac:dyDescent="0.2">
      <c r="A10621" s="1">
        <v>4103</v>
      </c>
      <c r="B10621" s="3">
        <v>42731.881249999999</v>
      </c>
      <c r="C10621" t="s">
        <v>75</v>
      </c>
      <c r="D10621">
        <v>1</v>
      </c>
    </row>
    <row r="10622" spans="1:4" x14ac:dyDescent="0.2">
      <c r="A10622" s="1">
        <v>4103</v>
      </c>
      <c r="B10622" s="3">
        <v>42731.881249999999</v>
      </c>
      <c r="C10622" t="s">
        <v>105</v>
      </c>
      <c r="D10622">
        <v>1</v>
      </c>
    </row>
    <row r="10623" spans="1:4" x14ac:dyDescent="0.2">
      <c r="A10623" s="1">
        <v>4103</v>
      </c>
      <c r="B10623" s="3">
        <v>42731.881249999999</v>
      </c>
      <c r="C10623" t="s">
        <v>89</v>
      </c>
      <c r="D10623">
        <v>1</v>
      </c>
    </row>
    <row r="10624" spans="1:4" x14ac:dyDescent="0.2">
      <c r="A10624" s="1">
        <v>4104</v>
      </c>
      <c r="B10624" s="3">
        <v>42732.552083333336</v>
      </c>
      <c r="C10624" t="s">
        <v>19</v>
      </c>
      <c r="D10624">
        <v>1</v>
      </c>
    </row>
    <row r="10625" spans="1:4" x14ac:dyDescent="0.2">
      <c r="A10625" s="1">
        <v>4104</v>
      </c>
      <c r="B10625" s="3">
        <v>42732.552083333336</v>
      </c>
      <c r="C10625" t="s">
        <v>54</v>
      </c>
      <c r="D10625">
        <v>1</v>
      </c>
    </row>
    <row r="10626" spans="1:4" x14ac:dyDescent="0.2">
      <c r="A10626" s="1">
        <v>4104</v>
      </c>
      <c r="B10626" s="3">
        <v>42732.552083333336</v>
      </c>
      <c r="C10626" t="s">
        <v>65</v>
      </c>
      <c r="D10626">
        <v>1</v>
      </c>
    </row>
    <row r="10627" spans="1:4" x14ac:dyDescent="0.2">
      <c r="A10627" s="1">
        <v>4104</v>
      </c>
      <c r="B10627" s="3">
        <v>42732.552083333336</v>
      </c>
      <c r="C10627" t="s">
        <v>118</v>
      </c>
      <c r="D10627">
        <v>1</v>
      </c>
    </row>
    <row r="10628" spans="1:4" x14ac:dyDescent="0.2">
      <c r="A10628" s="1">
        <v>4105</v>
      </c>
      <c r="B10628" s="3">
        <v>42732.709722222222</v>
      </c>
      <c r="C10628" t="s">
        <v>14</v>
      </c>
      <c r="D10628">
        <v>1</v>
      </c>
    </row>
    <row r="10629" spans="1:4" x14ac:dyDescent="0.2">
      <c r="A10629" s="1">
        <v>4105</v>
      </c>
      <c r="B10629" s="3">
        <v>42732.709722222222</v>
      </c>
      <c r="C10629" t="s">
        <v>19</v>
      </c>
      <c r="D10629">
        <v>1</v>
      </c>
    </row>
    <row r="10630" spans="1:4" x14ac:dyDescent="0.2">
      <c r="A10630" s="1">
        <v>4105</v>
      </c>
      <c r="B10630" s="3">
        <v>42732.709722222222</v>
      </c>
      <c r="C10630" t="s">
        <v>76</v>
      </c>
      <c r="D10630">
        <v>1</v>
      </c>
    </row>
    <row r="10631" spans="1:4" x14ac:dyDescent="0.2">
      <c r="A10631" s="1">
        <v>4105</v>
      </c>
      <c r="B10631" s="3">
        <v>42732.709722222222</v>
      </c>
      <c r="C10631" t="s">
        <v>61</v>
      </c>
      <c r="D10631">
        <v>1</v>
      </c>
    </row>
    <row r="10632" spans="1:4" x14ac:dyDescent="0.2">
      <c r="A10632" s="1">
        <v>4105</v>
      </c>
      <c r="B10632" s="3">
        <v>42732.709722222222</v>
      </c>
      <c r="C10632" t="s">
        <v>63</v>
      </c>
      <c r="D10632">
        <v>1</v>
      </c>
    </row>
    <row r="10633" spans="1:4" x14ac:dyDescent="0.2">
      <c r="A10633" s="1">
        <v>4105</v>
      </c>
      <c r="B10633" s="3">
        <v>42732.709722222222</v>
      </c>
      <c r="C10633" t="s">
        <v>124</v>
      </c>
      <c r="D10633">
        <v>1</v>
      </c>
    </row>
    <row r="10634" spans="1:4" x14ac:dyDescent="0.2">
      <c r="A10634" s="1">
        <v>4106</v>
      </c>
      <c r="B10634" s="3">
        <v>42732.710416666669</v>
      </c>
      <c r="C10634" t="s">
        <v>8</v>
      </c>
      <c r="D10634">
        <v>2</v>
      </c>
    </row>
    <row r="10635" spans="1:4" x14ac:dyDescent="0.2">
      <c r="A10635" s="1">
        <v>4106</v>
      </c>
      <c r="B10635" s="3">
        <v>42732.710416666669</v>
      </c>
      <c r="C10635" t="s">
        <v>33</v>
      </c>
      <c r="D10635">
        <v>1</v>
      </c>
    </row>
    <row r="10636" spans="1:4" x14ac:dyDescent="0.2">
      <c r="A10636" s="1">
        <v>4106</v>
      </c>
      <c r="B10636" s="3">
        <v>42732.710416666669</v>
      </c>
      <c r="C10636" t="s">
        <v>37</v>
      </c>
      <c r="D10636">
        <v>1</v>
      </c>
    </row>
    <row r="10637" spans="1:4" x14ac:dyDescent="0.2">
      <c r="A10637" s="1">
        <v>4106</v>
      </c>
      <c r="B10637" s="3">
        <v>42732.710416666669</v>
      </c>
      <c r="C10637" t="s">
        <v>89</v>
      </c>
      <c r="D10637">
        <v>1</v>
      </c>
    </row>
    <row r="10638" spans="1:4" x14ac:dyDescent="0.2">
      <c r="A10638" s="1">
        <v>4107</v>
      </c>
      <c r="B10638" s="3">
        <v>42732.716666666667</v>
      </c>
      <c r="C10638" t="s">
        <v>4</v>
      </c>
      <c r="D10638">
        <v>1</v>
      </c>
    </row>
    <row r="10639" spans="1:4" x14ac:dyDescent="0.2">
      <c r="A10639" s="1">
        <v>4107</v>
      </c>
      <c r="B10639" s="3">
        <v>42732.716666666667</v>
      </c>
      <c r="C10639" t="s">
        <v>8</v>
      </c>
      <c r="D10639">
        <v>4</v>
      </c>
    </row>
    <row r="10640" spans="1:4" x14ac:dyDescent="0.2">
      <c r="A10640" s="1">
        <v>4107</v>
      </c>
      <c r="B10640" s="3">
        <v>42732.716666666667</v>
      </c>
      <c r="C10640" t="s">
        <v>12</v>
      </c>
      <c r="D10640">
        <v>1</v>
      </c>
    </row>
    <row r="10641" spans="1:4" x14ac:dyDescent="0.2">
      <c r="A10641" s="1">
        <v>4107</v>
      </c>
      <c r="B10641" s="3">
        <v>42732.716666666667</v>
      </c>
      <c r="C10641" t="s">
        <v>17</v>
      </c>
      <c r="D10641">
        <v>2</v>
      </c>
    </row>
    <row r="10642" spans="1:4" x14ac:dyDescent="0.2">
      <c r="A10642" s="1">
        <v>4107</v>
      </c>
      <c r="B10642" s="3">
        <v>42732.716666666667</v>
      </c>
      <c r="C10642" t="s">
        <v>15</v>
      </c>
      <c r="D10642">
        <v>1</v>
      </c>
    </row>
    <row r="10643" spans="1:4" x14ac:dyDescent="0.2">
      <c r="A10643" s="1">
        <v>4107</v>
      </c>
      <c r="B10643" s="3">
        <v>42732.716666666667</v>
      </c>
      <c r="C10643" t="s">
        <v>61</v>
      </c>
      <c r="D10643">
        <v>2</v>
      </c>
    </row>
    <row r="10644" spans="1:4" x14ac:dyDescent="0.2">
      <c r="A10644" s="1">
        <v>4107</v>
      </c>
      <c r="B10644" s="3">
        <v>42732.716666666667</v>
      </c>
      <c r="C10644" t="s">
        <v>96</v>
      </c>
      <c r="D10644">
        <v>1</v>
      </c>
    </row>
    <row r="10645" spans="1:4" x14ac:dyDescent="0.2">
      <c r="A10645" s="1">
        <v>4107</v>
      </c>
      <c r="B10645" s="3">
        <v>42732.716666666667</v>
      </c>
      <c r="C10645" t="s">
        <v>108</v>
      </c>
      <c r="D10645">
        <v>1</v>
      </c>
    </row>
    <row r="10646" spans="1:4" x14ac:dyDescent="0.2">
      <c r="A10646" s="1">
        <v>4107</v>
      </c>
      <c r="B10646" s="3">
        <v>42732.716666666667</v>
      </c>
      <c r="C10646" t="s">
        <v>99</v>
      </c>
      <c r="D10646">
        <v>1</v>
      </c>
    </row>
    <row r="10647" spans="1:4" x14ac:dyDescent="0.2">
      <c r="A10647" s="1">
        <v>4108</v>
      </c>
      <c r="B10647" s="3">
        <v>42732.736805555556</v>
      </c>
      <c r="C10647" t="s">
        <v>17</v>
      </c>
      <c r="D10647">
        <v>1</v>
      </c>
    </row>
    <row r="10648" spans="1:4" x14ac:dyDescent="0.2">
      <c r="A10648" s="1">
        <v>4108</v>
      </c>
      <c r="B10648" s="3">
        <v>42732.736805555556</v>
      </c>
      <c r="C10648" t="s">
        <v>33</v>
      </c>
      <c r="D10648">
        <v>1</v>
      </c>
    </row>
    <row r="10649" spans="1:4" x14ac:dyDescent="0.2">
      <c r="A10649" s="1">
        <v>4108</v>
      </c>
      <c r="B10649" s="3">
        <v>42732.736805555556</v>
      </c>
      <c r="C10649" t="s">
        <v>57</v>
      </c>
      <c r="D10649">
        <v>1</v>
      </c>
    </row>
    <row r="10650" spans="1:4" x14ac:dyDescent="0.2">
      <c r="A10650" s="1">
        <v>4108</v>
      </c>
      <c r="B10650" s="3">
        <v>42732.736805555556</v>
      </c>
      <c r="C10650" t="s">
        <v>96</v>
      </c>
      <c r="D10650">
        <v>1</v>
      </c>
    </row>
    <row r="10651" spans="1:4" x14ac:dyDescent="0.2">
      <c r="A10651" s="1">
        <v>4109</v>
      </c>
      <c r="B10651" s="3">
        <v>42732.751388888886</v>
      </c>
      <c r="C10651" t="s">
        <v>17</v>
      </c>
      <c r="D10651">
        <v>1</v>
      </c>
    </row>
    <row r="10652" spans="1:4" x14ac:dyDescent="0.2">
      <c r="A10652" s="1">
        <v>4109</v>
      </c>
      <c r="B10652" s="3">
        <v>42732.751388888886</v>
      </c>
      <c r="C10652" t="s">
        <v>33</v>
      </c>
      <c r="D10652">
        <v>1</v>
      </c>
    </row>
    <row r="10653" spans="1:4" x14ac:dyDescent="0.2">
      <c r="A10653" s="1">
        <v>4109</v>
      </c>
      <c r="B10653" s="3">
        <v>42732.751388888886</v>
      </c>
      <c r="C10653" t="s">
        <v>57</v>
      </c>
      <c r="D10653">
        <v>1</v>
      </c>
    </row>
    <row r="10654" spans="1:4" x14ac:dyDescent="0.2">
      <c r="A10654" s="1">
        <v>4109</v>
      </c>
      <c r="B10654" s="3">
        <v>42732.751388888886</v>
      </c>
      <c r="C10654" t="s">
        <v>96</v>
      </c>
      <c r="D10654">
        <v>1</v>
      </c>
    </row>
    <row r="10655" spans="1:4" x14ac:dyDescent="0.2">
      <c r="A10655" s="1">
        <v>4110</v>
      </c>
      <c r="B10655" s="3">
        <v>42732.786111111112</v>
      </c>
      <c r="C10655" t="s">
        <v>10</v>
      </c>
      <c r="D10655">
        <v>4</v>
      </c>
    </row>
    <row r="10656" spans="1:4" x14ac:dyDescent="0.2">
      <c r="A10656" s="1">
        <v>4110</v>
      </c>
      <c r="B10656" s="3">
        <v>42732.786111111112</v>
      </c>
      <c r="C10656" t="s">
        <v>66</v>
      </c>
      <c r="D10656">
        <v>1</v>
      </c>
    </row>
    <row r="10657" spans="1:4" x14ac:dyDescent="0.2">
      <c r="A10657" s="1">
        <v>4110</v>
      </c>
      <c r="B10657" s="3">
        <v>42732.786111111112</v>
      </c>
      <c r="C10657" t="s">
        <v>63</v>
      </c>
      <c r="D10657">
        <v>1</v>
      </c>
    </row>
    <row r="10658" spans="1:4" x14ac:dyDescent="0.2">
      <c r="A10658" s="1">
        <v>4110</v>
      </c>
      <c r="B10658" s="3">
        <v>42732.786111111112</v>
      </c>
      <c r="C10658" t="s">
        <v>103</v>
      </c>
      <c r="D10658">
        <v>1</v>
      </c>
    </row>
    <row r="10659" spans="1:4" x14ac:dyDescent="0.2">
      <c r="A10659" s="1">
        <v>4110</v>
      </c>
      <c r="B10659" s="3">
        <v>42732.786111111112</v>
      </c>
      <c r="C10659" t="s">
        <v>103</v>
      </c>
      <c r="D10659">
        <v>1</v>
      </c>
    </row>
    <row r="10660" spans="1:4" x14ac:dyDescent="0.2">
      <c r="A10660" s="1">
        <v>4110</v>
      </c>
      <c r="B10660" s="3">
        <v>42732.786111111112</v>
      </c>
      <c r="C10660" t="s">
        <v>160</v>
      </c>
      <c r="D10660">
        <v>2</v>
      </c>
    </row>
    <row r="10661" spans="1:4" x14ac:dyDescent="0.2">
      <c r="A10661" s="1">
        <v>4111</v>
      </c>
      <c r="B10661" s="3">
        <v>42732.787499999999</v>
      </c>
      <c r="C10661" t="s">
        <v>6</v>
      </c>
      <c r="D10661">
        <v>1</v>
      </c>
    </row>
    <row r="10662" spans="1:4" x14ac:dyDescent="0.2">
      <c r="A10662" s="1">
        <v>4111</v>
      </c>
      <c r="B10662" s="3">
        <v>42732.787499999999</v>
      </c>
      <c r="C10662" t="s">
        <v>17</v>
      </c>
      <c r="D10662">
        <v>1</v>
      </c>
    </row>
    <row r="10663" spans="1:4" x14ac:dyDescent="0.2">
      <c r="A10663" s="1">
        <v>4111</v>
      </c>
      <c r="B10663" s="3">
        <v>42732.787499999999</v>
      </c>
      <c r="C10663" t="s">
        <v>15</v>
      </c>
      <c r="D10663">
        <v>4</v>
      </c>
    </row>
    <row r="10664" spans="1:4" x14ac:dyDescent="0.2">
      <c r="A10664" s="1">
        <v>4111</v>
      </c>
      <c r="B10664" s="3">
        <v>42732.787499999999</v>
      </c>
      <c r="C10664" t="s">
        <v>56</v>
      </c>
      <c r="D10664">
        <v>1</v>
      </c>
    </row>
    <row r="10665" spans="1:4" x14ac:dyDescent="0.2">
      <c r="A10665" s="1">
        <v>4111</v>
      </c>
      <c r="B10665" s="3">
        <v>42732.787499999999</v>
      </c>
      <c r="C10665" t="s">
        <v>72</v>
      </c>
      <c r="D10665">
        <v>1</v>
      </c>
    </row>
    <row r="10666" spans="1:4" x14ac:dyDescent="0.2">
      <c r="A10666" s="1">
        <v>4111</v>
      </c>
      <c r="B10666" s="3">
        <v>42732.787499999999</v>
      </c>
      <c r="C10666" t="s">
        <v>107</v>
      </c>
      <c r="D10666">
        <v>1</v>
      </c>
    </row>
    <row r="10667" spans="1:4" x14ac:dyDescent="0.2">
      <c r="A10667" s="1">
        <v>4111</v>
      </c>
      <c r="B10667" s="3">
        <v>42732.787499999999</v>
      </c>
      <c r="C10667" t="s">
        <v>123</v>
      </c>
      <c r="D10667">
        <v>1</v>
      </c>
    </row>
    <row r="10668" spans="1:4" x14ac:dyDescent="0.2">
      <c r="A10668" s="1">
        <v>4111</v>
      </c>
      <c r="B10668" s="3">
        <v>42732.787499999999</v>
      </c>
      <c r="C10668" t="s">
        <v>121</v>
      </c>
      <c r="D10668">
        <v>1</v>
      </c>
    </row>
    <row r="10669" spans="1:4" x14ac:dyDescent="0.2">
      <c r="A10669" s="1">
        <v>4112</v>
      </c>
      <c r="B10669" s="3">
        <v>42732.822222222225</v>
      </c>
      <c r="C10669" t="s">
        <v>22</v>
      </c>
      <c r="D10669">
        <v>1</v>
      </c>
    </row>
    <row r="10670" spans="1:4" x14ac:dyDescent="0.2">
      <c r="A10670" s="1">
        <v>4112</v>
      </c>
      <c r="B10670" s="3">
        <v>42732.822222222225</v>
      </c>
      <c r="C10670" t="s">
        <v>37</v>
      </c>
      <c r="D10670">
        <v>1</v>
      </c>
    </row>
    <row r="10671" spans="1:4" x14ac:dyDescent="0.2">
      <c r="A10671" s="1">
        <v>4112</v>
      </c>
      <c r="B10671" s="3">
        <v>42732.822222222225</v>
      </c>
      <c r="C10671" t="s">
        <v>68</v>
      </c>
      <c r="D10671">
        <v>1</v>
      </c>
    </row>
    <row r="10672" spans="1:4" x14ac:dyDescent="0.2">
      <c r="A10672" s="1">
        <v>4112</v>
      </c>
      <c r="B10672" s="3">
        <v>42732.822222222225</v>
      </c>
      <c r="C10672" t="s">
        <v>163</v>
      </c>
      <c r="D10672">
        <v>1</v>
      </c>
    </row>
    <row r="10673" spans="1:4" x14ac:dyDescent="0.2">
      <c r="A10673" s="1">
        <v>4113</v>
      </c>
      <c r="B10673" s="3">
        <v>42732.830555555556</v>
      </c>
      <c r="C10673" t="s">
        <v>12</v>
      </c>
      <c r="D10673">
        <v>1</v>
      </c>
    </row>
    <row r="10674" spans="1:4" x14ac:dyDescent="0.2">
      <c r="A10674" s="1">
        <v>4113</v>
      </c>
      <c r="B10674" s="3">
        <v>42732.830555555556</v>
      </c>
      <c r="C10674" t="s">
        <v>15</v>
      </c>
      <c r="D10674">
        <v>1</v>
      </c>
    </row>
    <row r="10675" spans="1:4" x14ac:dyDescent="0.2">
      <c r="A10675" s="1">
        <v>4113</v>
      </c>
      <c r="B10675" s="3">
        <v>42732.830555555556</v>
      </c>
      <c r="C10675" t="s">
        <v>19</v>
      </c>
      <c r="D10675">
        <v>1</v>
      </c>
    </row>
    <row r="10676" spans="1:4" x14ac:dyDescent="0.2">
      <c r="A10676" s="1">
        <v>4113</v>
      </c>
      <c r="B10676" s="3">
        <v>42732.830555555556</v>
      </c>
      <c r="C10676" t="s">
        <v>14</v>
      </c>
      <c r="D10676">
        <v>1</v>
      </c>
    </row>
    <row r="10677" spans="1:4" x14ac:dyDescent="0.2">
      <c r="A10677" s="1">
        <v>4113</v>
      </c>
      <c r="B10677" s="3">
        <v>42732.830555555556</v>
      </c>
      <c r="C10677" t="s">
        <v>17</v>
      </c>
      <c r="D10677">
        <v>1</v>
      </c>
    </row>
    <row r="10678" spans="1:4" x14ac:dyDescent="0.2">
      <c r="A10678" s="1">
        <v>4113</v>
      </c>
      <c r="B10678" s="3">
        <v>42732.830555555556</v>
      </c>
      <c r="C10678" t="s">
        <v>33</v>
      </c>
      <c r="D10678">
        <v>1</v>
      </c>
    </row>
    <row r="10679" spans="1:4" x14ac:dyDescent="0.2">
      <c r="A10679" s="1">
        <v>4113</v>
      </c>
      <c r="B10679" s="3">
        <v>42732.830555555556</v>
      </c>
      <c r="C10679" t="s">
        <v>74</v>
      </c>
      <c r="D10679">
        <v>1</v>
      </c>
    </row>
    <row r="10680" spans="1:4" x14ac:dyDescent="0.2">
      <c r="A10680" s="1">
        <v>4113</v>
      </c>
      <c r="B10680" s="3">
        <v>42732.830555555556</v>
      </c>
      <c r="C10680" t="s">
        <v>75</v>
      </c>
      <c r="D10680">
        <v>1</v>
      </c>
    </row>
    <row r="10681" spans="1:4" x14ac:dyDescent="0.2">
      <c r="A10681" s="1">
        <v>4113</v>
      </c>
      <c r="B10681" s="3">
        <v>42732.830555555556</v>
      </c>
      <c r="C10681" t="s">
        <v>61</v>
      </c>
      <c r="D10681">
        <v>1</v>
      </c>
    </row>
    <row r="10682" spans="1:4" x14ac:dyDescent="0.2">
      <c r="A10682" s="1">
        <v>4113</v>
      </c>
      <c r="B10682" s="3">
        <v>42732.830555555556</v>
      </c>
      <c r="C10682" t="s">
        <v>87</v>
      </c>
      <c r="D10682">
        <v>1</v>
      </c>
    </row>
    <row r="10683" spans="1:4" x14ac:dyDescent="0.2">
      <c r="A10683" s="1">
        <v>4113</v>
      </c>
      <c r="B10683" s="3">
        <v>42732.830555555556</v>
      </c>
      <c r="C10683" t="s">
        <v>90</v>
      </c>
      <c r="D10683">
        <v>1</v>
      </c>
    </row>
    <row r="10684" spans="1:4" x14ac:dyDescent="0.2">
      <c r="A10684" s="1">
        <v>4113</v>
      </c>
      <c r="B10684" s="3">
        <v>42732.830555555556</v>
      </c>
      <c r="C10684" t="s">
        <v>89</v>
      </c>
      <c r="D10684">
        <v>1</v>
      </c>
    </row>
    <row r="10685" spans="1:4" x14ac:dyDescent="0.2">
      <c r="A10685" s="1">
        <v>4113</v>
      </c>
      <c r="B10685" s="3">
        <v>42732.830555555556</v>
      </c>
      <c r="C10685" t="s">
        <v>99</v>
      </c>
      <c r="D10685">
        <v>1</v>
      </c>
    </row>
    <row r="10686" spans="1:4" x14ac:dyDescent="0.2">
      <c r="A10686" s="1">
        <v>4114</v>
      </c>
      <c r="B10686" s="3">
        <v>42732.886111111111</v>
      </c>
      <c r="C10686" t="s">
        <v>17</v>
      </c>
      <c r="D10686">
        <v>2</v>
      </c>
    </row>
    <row r="10687" spans="1:4" x14ac:dyDescent="0.2">
      <c r="A10687" s="1">
        <v>4114</v>
      </c>
      <c r="B10687" s="3">
        <v>42732.886111111111</v>
      </c>
      <c r="C10687" t="s">
        <v>34</v>
      </c>
      <c r="D10687">
        <v>1</v>
      </c>
    </row>
    <row r="10688" spans="1:4" x14ac:dyDescent="0.2">
      <c r="A10688" s="1">
        <v>4114</v>
      </c>
      <c r="B10688" s="3">
        <v>42732.886111111111</v>
      </c>
      <c r="C10688" t="s">
        <v>51</v>
      </c>
      <c r="D10688">
        <v>1</v>
      </c>
    </row>
    <row r="10689" spans="1:4" x14ac:dyDescent="0.2">
      <c r="A10689" s="1">
        <v>4114</v>
      </c>
      <c r="B10689" s="3">
        <v>42732.886111111111</v>
      </c>
      <c r="C10689" t="s">
        <v>119</v>
      </c>
      <c r="D10689">
        <v>1</v>
      </c>
    </row>
    <row r="10690" spans="1:4" x14ac:dyDescent="0.2">
      <c r="A10690" s="1">
        <v>4114</v>
      </c>
      <c r="B10690" s="3">
        <v>42732.886111111111</v>
      </c>
      <c r="C10690" t="s">
        <v>121</v>
      </c>
      <c r="D10690">
        <v>1</v>
      </c>
    </row>
    <row r="10691" spans="1:4" x14ac:dyDescent="0.2">
      <c r="A10691" s="1">
        <v>4115</v>
      </c>
      <c r="B10691" s="3">
        <v>42732.913888888892</v>
      </c>
      <c r="C10691" t="s">
        <v>3</v>
      </c>
      <c r="D10691">
        <v>1</v>
      </c>
    </row>
    <row r="10692" spans="1:4" x14ac:dyDescent="0.2">
      <c r="A10692" s="1">
        <v>4115</v>
      </c>
      <c r="B10692" s="3">
        <v>42732.913888888892</v>
      </c>
      <c r="C10692" t="s">
        <v>4</v>
      </c>
      <c r="D10692">
        <v>1</v>
      </c>
    </row>
    <row r="10693" spans="1:4" x14ac:dyDescent="0.2">
      <c r="A10693" s="1">
        <v>4115</v>
      </c>
      <c r="B10693" s="3">
        <v>42732.913888888892</v>
      </c>
      <c r="C10693" t="s">
        <v>8</v>
      </c>
      <c r="D10693">
        <v>1</v>
      </c>
    </row>
    <row r="10694" spans="1:4" x14ac:dyDescent="0.2">
      <c r="A10694" s="1">
        <v>4115</v>
      </c>
      <c r="B10694" s="3">
        <v>42732.913888888892</v>
      </c>
      <c r="C10694" t="s">
        <v>14</v>
      </c>
      <c r="D10694">
        <v>1</v>
      </c>
    </row>
    <row r="10695" spans="1:4" x14ac:dyDescent="0.2">
      <c r="A10695" s="1">
        <v>4115</v>
      </c>
      <c r="B10695" s="3">
        <v>42732.913888888892</v>
      </c>
      <c r="C10695" t="s">
        <v>57</v>
      </c>
      <c r="D10695">
        <v>1</v>
      </c>
    </row>
    <row r="10696" spans="1:4" x14ac:dyDescent="0.2">
      <c r="A10696" s="1">
        <v>4115</v>
      </c>
      <c r="B10696" s="3">
        <v>42732.913888888892</v>
      </c>
      <c r="C10696" t="s">
        <v>163</v>
      </c>
      <c r="D10696">
        <v>1</v>
      </c>
    </row>
    <row r="10697" spans="1:4" x14ac:dyDescent="0.2">
      <c r="A10697" s="1">
        <v>4116</v>
      </c>
      <c r="B10697" s="3">
        <v>42733.755555555559</v>
      </c>
      <c r="C10697" t="s">
        <v>5</v>
      </c>
      <c r="D10697">
        <v>1</v>
      </c>
    </row>
    <row r="10698" spans="1:4" x14ac:dyDescent="0.2">
      <c r="A10698" s="1">
        <v>4116</v>
      </c>
      <c r="B10698" s="3">
        <v>42733.755555555559</v>
      </c>
      <c r="C10698" t="s">
        <v>4</v>
      </c>
      <c r="D10698">
        <v>1</v>
      </c>
    </row>
    <row r="10699" spans="1:4" x14ac:dyDescent="0.2">
      <c r="A10699" s="1">
        <v>4116</v>
      </c>
      <c r="B10699" s="3">
        <v>42733.755555555559</v>
      </c>
      <c r="C10699" t="s">
        <v>8</v>
      </c>
      <c r="D10699">
        <v>2</v>
      </c>
    </row>
    <row r="10700" spans="1:4" x14ac:dyDescent="0.2">
      <c r="A10700" s="1">
        <v>4116</v>
      </c>
      <c r="B10700" s="3">
        <v>42733.755555555559</v>
      </c>
      <c r="C10700" t="s">
        <v>12</v>
      </c>
      <c r="D10700">
        <v>1</v>
      </c>
    </row>
    <row r="10701" spans="1:4" x14ac:dyDescent="0.2">
      <c r="A10701" s="1">
        <v>4116</v>
      </c>
      <c r="B10701" s="3">
        <v>42733.755555555559</v>
      </c>
      <c r="C10701" t="s">
        <v>17</v>
      </c>
      <c r="D10701">
        <v>2</v>
      </c>
    </row>
    <row r="10702" spans="1:4" x14ac:dyDescent="0.2">
      <c r="A10702" s="1">
        <v>4116</v>
      </c>
      <c r="B10702" s="3">
        <v>42733.755555555559</v>
      </c>
      <c r="C10702" t="s">
        <v>61</v>
      </c>
      <c r="D10702">
        <v>1</v>
      </c>
    </row>
    <row r="10703" spans="1:4" x14ac:dyDescent="0.2">
      <c r="A10703" s="1">
        <v>4116</v>
      </c>
      <c r="B10703" s="3">
        <v>42733.755555555559</v>
      </c>
      <c r="C10703" t="s">
        <v>106</v>
      </c>
      <c r="D10703">
        <v>1</v>
      </c>
    </row>
    <row r="10704" spans="1:4" x14ac:dyDescent="0.2">
      <c r="A10704" s="1">
        <v>4116</v>
      </c>
      <c r="B10704" s="3">
        <v>42733.755555555559</v>
      </c>
      <c r="C10704" t="s">
        <v>96</v>
      </c>
      <c r="D10704">
        <v>1</v>
      </c>
    </row>
    <row r="10705" spans="1:4" x14ac:dyDescent="0.2">
      <c r="A10705" s="1">
        <v>4117</v>
      </c>
      <c r="B10705" s="3">
        <v>42733.779166666667</v>
      </c>
      <c r="C10705" t="s">
        <v>14</v>
      </c>
      <c r="D10705">
        <v>1</v>
      </c>
    </row>
    <row r="10706" spans="1:4" x14ac:dyDescent="0.2">
      <c r="A10706" s="1">
        <v>4117</v>
      </c>
      <c r="B10706" s="3">
        <v>42733.779166666667</v>
      </c>
      <c r="C10706" t="s">
        <v>21</v>
      </c>
      <c r="D10706">
        <v>1</v>
      </c>
    </row>
    <row r="10707" spans="1:4" x14ac:dyDescent="0.2">
      <c r="A10707" s="1">
        <v>4117</v>
      </c>
      <c r="B10707" s="3">
        <v>42733.779166666667</v>
      </c>
      <c r="C10707" t="s">
        <v>73</v>
      </c>
      <c r="D10707">
        <v>1</v>
      </c>
    </row>
    <row r="10708" spans="1:4" x14ac:dyDescent="0.2">
      <c r="A10708" s="1">
        <v>4117</v>
      </c>
      <c r="B10708" s="3">
        <v>42733.779166666667</v>
      </c>
      <c r="C10708" t="s">
        <v>68</v>
      </c>
      <c r="D10708">
        <v>1</v>
      </c>
    </row>
    <row r="10709" spans="1:4" x14ac:dyDescent="0.2">
      <c r="A10709" s="1">
        <v>4117</v>
      </c>
      <c r="B10709" s="3">
        <v>42733.779166666667</v>
      </c>
      <c r="C10709" t="s">
        <v>118</v>
      </c>
      <c r="D10709">
        <v>1</v>
      </c>
    </row>
    <row r="10710" spans="1:4" x14ac:dyDescent="0.2">
      <c r="A10710" s="1">
        <v>4118</v>
      </c>
      <c r="B10710" s="3">
        <v>42733.813888888886</v>
      </c>
      <c r="C10710" t="s">
        <v>12</v>
      </c>
      <c r="D10710">
        <v>1</v>
      </c>
    </row>
    <row r="10711" spans="1:4" x14ac:dyDescent="0.2">
      <c r="A10711" s="1">
        <v>4118</v>
      </c>
      <c r="B10711" s="3">
        <v>42733.813888888886</v>
      </c>
      <c r="C10711" t="s">
        <v>18</v>
      </c>
      <c r="D10711">
        <v>1</v>
      </c>
    </row>
    <row r="10712" spans="1:4" x14ac:dyDescent="0.2">
      <c r="A10712" s="1">
        <v>4118</v>
      </c>
      <c r="B10712" s="3">
        <v>42733.813888888886</v>
      </c>
      <c r="C10712" t="s">
        <v>17</v>
      </c>
      <c r="D10712">
        <v>2</v>
      </c>
    </row>
    <row r="10713" spans="1:4" x14ac:dyDescent="0.2">
      <c r="A10713" s="1">
        <v>4118</v>
      </c>
      <c r="B10713" s="3">
        <v>42733.813888888886</v>
      </c>
      <c r="C10713" t="s">
        <v>15</v>
      </c>
      <c r="D10713">
        <v>1</v>
      </c>
    </row>
    <row r="10714" spans="1:4" x14ac:dyDescent="0.2">
      <c r="A10714" s="1">
        <v>4118</v>
      </c>
      <c r="B10714" s="3">
        <v>42733.813888888886</v>
      </c>
      <c r="C10714" t="s">
        <v>28</v>
      </c>
      <c r="D10714">
        <v>1</v>
      </c>
    </row>
    <row r="10715" spans="1:4" x14ac:dyDescent="0.2">
      <c r="A10715" s="1">
        <v>4118</v>
      </c>
      <c r="B10715" s="3">
        <v>42733.813888888886</v>
      </c>
      <c r="C10715" t="s">
        <v>51</v>
      </c>
      <c r="D10715">
        <v>1</v>
      </c>
    </row>
    <row r="10716" spans="1:4" x14ac:dyDescent="0.2">
      <c r="A10716" s="1">
        <v>4118</v>
      </c>
      <c r="B10716" s="3">
        <v>42733.813888888886</v>
      </c>
      <c r="C10716" t="s">
        <v>105</v>
      </c>
      <c r="D10716">
        <v>1</v>
      </c>
    </row>
    <row r="10717" spans="1:4" x14ac:dyDescent="0.2">
      <c r="A10717" s="1">
        <v>4118</v>
      </c>
      <c r="B10717" s="3">
        <v>42733.813888888886</v>
      </c>
      <c r="C10717" t="s">
        <v>99</v>
      </c>
      <c r="D10717">
        <v>1</v>
      </c>
    </row>
    <row r="10718" spans="1:4" x14ac:dyDescent="0.2">
      <c r="A10718" s="1">
        <v>4118</v>
      </c>
      <c r="B10718" s="3">
        <v>42733.813888888886</v>
      </c>
      <c r="C10718" t="s">
        <v>100</v>
      </c>
      <c r="D10718">
        <v>1</v>
      </c>
    </row>
    <row r="10719" spans="1:4" x14ac:dyDescent="0.2">
      <c r="A10719" s="1">
        <v>4118</v>
      </c>
      <c r="B10719" s="3">
        <v>42733.813888888886</v>
      </c>
      <c r="C10719" t="s">
        <v>160</v>
      </c>
      <c r="D10719">
        <v>1</v>
      </c>
    </row>
    <row r="10720" spans="1:4" x14ac:dyDescent="0.2">
      <c r="A10720" s="1">
        <v>4119</v>
      </c>
      <c r="B10720" s="3">
        <v>42733.913888888892</v>
      </c>
      <c r="C10720" t="s">
        <v>70</v>
      </c>
      <c r="D10720">
        <v>1</v>
      </c>
    </row>
    <row r="10721" spans="1:4" x14ac:dyDescent="0.2">
      <c r="A10721" s="1">
        <v>4119</v>
      </c>
      <c r="B10721" s="3">
        <v>42733.913888888892</v>
      </c>
      <c r="C10721" t="s">
        <v>71</v>
      </c>
      <c r="D10721">
        <v>1</v>
      </c>
    </row>
    <row r="10722" spans="1:4" x14ac:dyDescent="0.2">
      <c r="A10722" s="1">
        <v>4119</v>
      </c>
      <c r="B10722" s="3">
        <v>42733.913888888892</v>
      </c>
      <c r="C10722" t="s">
        <v>72</v>
      </c>
      <c r="D10722">
        <v>1</v>
      </c>
    </row>
    <row r="10723" spans="1:4" x14ac:dyDescent="0.2">
      <c r="A10723" s="1">
        <v>4119</v>
      </c>
      <c r="B10723" s="3">
        <v>42733.913888888892</v>
      </c>
      <c r="C10723" t="s">
        <v>68</v>
      </c>
      <c r="D10723">
        <v>1</v>
      </c>
    </row>
    <row r="10724" spans="1:4" x14ac:dyDescent="0.2">
      <c r="A10724" s="1">
        <v>4120</v>
      </c>
      <c r="B10724" s="3">
        <v>42734.537499999999</v>
      </c>
      <c r="C10724" t="s">
        <v>8</v>
      </c>
      <c r="D10724">
        <v>1</v>
      </c>
    </row>
    <row r="10725" spans="1:4" x14ac:dyDescent="0.2">
      <c r="A10725" s="1">
        <v>4120</v>
      </c>
      <c r="B10725" s="3">
        <v>42734.537499999999</v>
      </c>
      <c r="C10725" t="s">
        <v>14</v>
      </c>
      <c r="D10725">
        <v>1</v>
      </c>
    </row>
    <row r="10726" spans="1:4" x14ac:dyDescent="0.2">
      <c r="A10726" s="1">
        <v>4120</v>
      </c>
      <c r="B10726" s="3">
        <v>42734.537499999999</v>
      </c>
      <c r="C10726" t="s">
        <v>104</v>
      </c>
      <c r="D10726">
        <v>1</v>
      </c>
    </row>
    <row r="10727" spans="1:4" x14ac:dyDescent="0.2">
      <c r="A10727" s="1">
        <v>4121</v>
      </c>
      <c r="B10727" s="3">
        <v>42734.705555555556</v>
      </c>
      <c r="C10727" t="s">
        <v>10</v>
      </c>
      <c r="D10727">
        <v>1</v>
      </c>
    </row>
    <row r="10728" spans="1:4" x14ac:dyDescent="0.2">
      <c r="A10728" s="1">
        <v>4121</v>
      </c>
      <c r="B10728" s="3">
        <v>42734.705555555556</v>
      </c>
      <c r="C10728" t="s">
        <v>12</v>
      </c>
      <c r="D10728">
        <v>1</v>
      </c>
    </row>
    <row r="10729" spans="1:4" x14ac:dyDescent="0.2">
      <c r="A10729" s="1">
        <v>4121</v>
      </c>
      <c r="B10729" s="3">
        <v>42734.705555555556</v>
      </c>
      <c r="C10729" t="s">
        <v>28</v>
      </c>
      <c r="D10729">
        <v>1</v>
      </c>
    </row>
    <row r="10730" spans="1:4" x14ac:dyDescent="0.2">
      <c r="A10730" s="1">
        <v>4121</v>
      </c>
      <c r="B10730" s="3">
        <v>42734.705555555556</v>
      </c>
      <c r="C10730" t="s">
        <v>27</v>
      </c>
      <c r="D10730">
        <v>1</v>
      </c>
    </row>
    <row r="10731" spans="1:4" x14ac:dyDescent="0.2">
      <c r="A10731" s="1">
        <v>4121</v>
      </c>
      <c r="B10731" s="3">
        <v>42734.705555555556</v>
      </c>
      <c r="C10731" t="s">
        <v>61</v>
      </c>
      <c r="D10731">
        <v>1</v>
      </c>
    </row>
    <row r="10732" spans="1:4" x14ac:dyDescent="0.2">
      <c r="A10732" s="1">
        <v>4121</v>
      </c>
      <c r="B10732" s="3">
        <v>42734.705555555556</v>
      </c>
      <c r="C10732" t="s">
        <v>89</v>
      </c>
      <c r="D10732">
        <v>1</v>
      </c>
    </row>
    <row r="10733" spans="1:4" x14ac:dyDescent="0.2">
      <c r="A10733" s="1">
        <v>4122</v>
      </c>
      <c r="B10733" s="3">
        <v>42734.720833333333</v>
      </c>
      <c r="C10733" t="s">
        <v>8</v>
      </c>
      <c r="D10733">
        <v>2</v>
      </c>
    </row>
    <row r="10734" spans="1:4" x14ac:dyDescent="0.2">
      <c r="A10734" s="1">
        <v>4122</v>
      </c>
      <c r="B10734" s="3">
        <v>42734.720833333333</v>
      </c>
      <c r="C10734" t="s">
        <v>12</v>
      </c>
      <c r="D10734">
        <v>1</v>
      </c>
    </row>
    <row r="10735" spans="1:4" x14ac:dyDescent="0.2">
      <c r="A10735" s="1">
        <v>4122</v>
      </c>
      <c r="B10735" s="3">
        <v>42734.720833333333</v>
      </c>
      <c r="C10735" t="s">
        <v>17</v>
      </c>
      <c r="D10735">
        <v>2</v>
      </c>
    </row>
    <row r="10736" spans="1:4" x14ac:dyDescent="0.2">
      <c r="A10736" s="1">
        <v>4122</v>
      </c>
      <c r="B10736" s="3">
        <v>42734.720833333333</v>
      </c>
      <c r="C10736" t="s">
        <v>86</v>
      </c>
      <c r="D10736">
        <v>2</v>
      </c>
    </row>
    <row r="10737" spans="1:4" x14ac:dyDescent="0.2">
      <c r="A10737" s="1">
        <v>4123</v>
      </c>
      <c r="B10737" s="3">
        <v>42734.74722222222</v>
      </c>
      <c r="C10737" t="s">
        <v>4</v>
      </c>
      <c r="D10737">
        <v>1</v>
      </c>
    </row>
    <row r="10738" spans="1:4" x14ac:dyDescent="0.2">
      <c r="A10738" s="1">
        <v>4123</v>
      </c>
      <c r="B10738" s="3">
        <v>42734.74722222222</v>
      </c>
      <c r="C10738" t="s">
        <v>8</v>
      </c>
      <c r="D10738">
        <v>1</v>
      </c>
    </row>
    <row r="10739" spans="1:4" x14ac:dyDescent="0.2">
      <c r="A10739" s="1">
        <v>4123</v>
      </c>
      <c r="B10739" s="3">
        <v>42734.74722222222</v>
      </c>
      <c r="C10739" t="s">
        <v>17</v>
      </c>
      <c r="D10739">
        <v>1</v>
      </c>
    </row>
    <row r="10740" spans="1:4" x14ac:dyDescent="0.2">
      <c r="A10740" s="1">
        <v>4123</v>
      </c>
      <c r="B10740" s="3">
        <v>42734.74722222222</v>
      </c>
      <c r="C10740" t="s">
        <v>15</v>
      </c>
      <c r="D10740">
        <v>1</v>
      </c>
    </row>
    <row r="10741" spans="1:4" x14ac:dyDescent="0.2">
      <c r="A10741" s="1">
        <v>4123</v>
      </c>
      <c r="B10741" s="3">
        <v>42734.74722222222</v>
      </c>
      <c r="C10741" t="s">
        <v>33</v>
      </c>
      <c r="D10741">
        <v>1</v>
      </c>
    </row>
    <row r="10742" spans="1:4" x14ac:dyDescent="0.2">
      <c r="A10742" s="1">
        <v>4123</v>
      </c>
      <c r="B10742" s="3">
        <v>42734.74722222222</v>
      </c>
      <c r="C10742" t="s">
        <v>68</v>
      </c>
      <c r="D10742">
        <v>1</v>
      </c>
    </row>
    <row r="10743" spans="1:4" x14ac:dyDescent="0.2">
      <c r="A10743" s="1">
        <v>4123</v>
      </c>
      <c r="B10743" s="3">
        <v>42734.74722222222</v>
      </c>
      <c r="C10743" t="s">
        <v>103</v>
      </c>
      <c r="D10743">
        <v>1</v>
      </c>
    </row>
    <row r="10744" spans="1:4" x14ac:dyDescent="0.2">
      <c r="A10744" s="1">
        <v>4123</v>
      </c>
      <c r="B10744" s="3">
        <v>42734.74722222222</v>
      </c>
      <c r="C10744" t="s">
        <v>96</v>
      </c>
      <c r="D10744">
        <v>1</v>
      </c>
    </row>
    <row r="10745" spans="1:4" x14ac:dyDescent="0.2">
      <c r="A10745" s="1">
        <v>4124</v>
      </c>
      <c r="B10745" s="3">
        <v>42734.759027777778</v>
      </c>
      <c r="C10745" t="s">
        <v>15</v>
      </c>
      <c r="D10745">
        <v>1</v>
      </c>
    </row>
    <row r="10746" spans="1:4" x14ac:dyDescent="0.2">
      <c r="A10746" s="1">
        <v>4124</v>
      </c>
      <c r="B10746" s="3">
        <v>42734.759027777778</v>
      </c>
      <c r="C10746" t="s">
        <v>39</v>
      </c>
      <c r="D10746">
        <v>1</v>
      </c>
    </row>
    <row r="10747" spans="1:4" x14ac:dyDescent="0.2">
      <c r="A10747" s="1">
        <v>4124</v>
      </c>
      <c r="B10747" s="3">
        <v>42734.759027777778</v>
      </c>
      <c r="C10747" t="s">
        <v>70</v>
      </c>
      <c r="D10747">
        <v>1</v>
      </c>
    </row>
    <row r="10748" spans="1:4" x14ac:dyDescent="0.2">
      <c r="A10748" s="1">
        <v>4124</v>
      </c>
      <c r="B10748" s="3">
        <v>42734.759027777778</v>
      </c>
      <c r="C10748" t="s">
        <v>122</v>
      </c>
      <c r="D10748">
        <v>1</v>
      </c>
    </row>
    <row r="10749" spans="1:4" x14ac:dyDescent="0.2">
      <c r="A10749" s="1">
        <v>4124</v>
      </c>
      <c r="B10749" s="3">
        <v>42734.759027777778</v>
      </c>
      <c r="C10749" t="s">
        <v>163</v>
      </c>
      <c r="D10749">
        <v>1</v>
      </c>
    </row>
    <row r="10750" spans="1:4" x14ac:dyDescent="0.2">
      <c r="A10750" s="1">
        <v>4125</v>
      </c>
      <c r="B10750" s="3">
        <v>42734.779166666667</v>
      </c>
      <c r="C10750" t="s">
        <v>12</v>
      </c>
      <c r="D10750">
        <v>1</v>
      </c>
    </row>
    <row r="10751" spans="1:4" x14ac:dyDescent="0.2">
      <c r="A10751" s="1">
        <v>4125</v>
      </c>
      <c r="B10751" s="3">
        <v>42734.779166666667</v>
      </c>
      <c r="C10751" t="s">
        <v>14</v>
      </c>
      <c r="D10751">
        <v>2</v>
      </c>
    </row>
    <row r="10752" spans="1:4" x14ac:dyDescent="0.2">
      <c r="A10752" s="1">
        <v>4125</v>
      </c>
      <c r="B10752" s="3">
        <v>42734.779166666667</v>
      </c>
      <c r="C10752" t="s">
        <v>97</v>
      </c>
      <c r="D10752">
        <v>1</v>
      </c>
    </row>
    <row r="10753" spans="1:4" x14ac:dyDescent="0.2">
      <c r="A10753" s="1">
        <v>4125</v>
      </c>
      <c r="B10753" s="3">
        <v>42734.779166666667</v>
      </c>
      <c r="C10753" t="s">
        <v>162</v>
      </c>
      <c r="D10753">
        <v>1</v>
      </c>
    </row>
    <row r="10754" spans="1:4" x14ac:dyDescent="0.2">
      <c r="A10754" s="1">
        <v>4126</v>
      </c>
      <c r="B10754" s="3">
        <v>42734.834027777775</v>
      </c>
      <c r="C10754" t="s">
        <v>5</v>
      </c>
      <c r="D10754">
        <v>1</v>
      </c>
    </row>
    <row r="10755" spans="1:4" x14ac:dyDescent="0.2">
      <c r="A10755" s="1">
        <v>4126</v>
      </c>
      <c r="B10755" s="3">
        <v>42734.834027777775</v>
      </c>
      <c r="C10755" t="s">
        <v>8</v>
      </c>
      <c r="D10755">
        <v>3</v>
      </c>
    </row>
    <row r="10756" spans="1:4" x14ac:dyDescent="0.2">
      <c r="A10756" s="1">
        <v>4126</v>
      </c>
      <c r="B10756" s="3">
        <v>42734.834027777775</v>
      </c>
      <c r="C10756" t="s">
        <v>12</v>
      </c>
      <c r="D10756">
        <v>1</v>
      </c>
    </row>
    <row r="10757" spans="1:4" x14ac:dyDescent="0.2">
      <c r="A10757" s="1">
        <v>4126</v>
      </c>
      <c r="B10757" s="3">
        <v>42734.834027777775</v>
      </c>
      <c r="C10757" t="s">
        <v>17</v>
      </c>
      <c r="D10757">
        <v>2</v>
      </c>
    </row>
    <row r="10758" spans="1:4" x14ac:dyDescent="0.2">
      <c r="A10758" s="1">
        <v>4126</v>
      </c>
      <c r="B10758" s="3">
        <v>42734.834027777775</v>
      </c>
      <c r="C10758" t="s">
        <v>19</v>
      </c>
      <c r="D10758">
        <v>1</v>
      </c>
    </row>
    <row r="10759" spans="1:4" x14ac:dyDescent="0.2">
      <c r="A10759" s="1">
        <v>4126</v>
      </c>
      <c r="B10759" s="3">
        <v>42734.834027777775</v>
      </c>
      <c r="C10759" t="s">
        <v>38</v>
      </c>
      <c r="D10759">
        <v>1</v>
      </c>
    </row>
    <row r="10760" spans="1:4" x14ac:dyDescent="0.2">
      <c r="A10760" s="1">
        <v>4126</v>
      </c>
      <c r="B10760" s="3">
        <v>42734.834027777775</v>
      </c>
      <c r="C10760" t="s">
        <v>89</v>
      </c>
      <c r="D10760">
        <v>1</v>
      </c>
    </row>
    <row r="10761" spans="1:4" x14ac:dyDescent="0.2">
      <c r="A10761" s="1">
        <v>4126</v>
      </c>
      <c r="B10761" s="3">
        <v>42734.834027777775</v>
      </c>
      <c r="C10761" t="s">
        <v>95</v>
      </c>
      <c r="D10761">
        <v>1</v>
      </c>
    </row>
    <row r="10762" spans="1:4" x14ac:dyDescent="0.2">
      <c r="A10762" s="1">
        <v>4128</v>
      </c>
      <c r="B10762" s="3">
        <v>42734.870833333334</v>
      </c>
      <c r="C10762" t="s">
        <v>15</v>
      </c>
      <c r="D10762">
        <v>1</v>
      </c>
    </row>
    <row r="10763" spans="1:4" x14ac:dyDescent="0.2">
      <c r="A10763" s="1">
        <v>4128</v>
      </c>
      <c r="B10763" s="3">
        <v>42734.870833333334</v>
      </c>
      <c r="C10763" t="s">
        <v>14</v>
      </c>
      <c r="D10763">
        <v>1</v>
      </c>
    </row>
    <row r="10764" spans="1:4" x14ac:dyDescent="0.2">
      <c r="A10764" s="1">
        <v>4128</v>
      </c>
      <c r="B10764" s="3">
        <v>42734.870833333334</v>
      </c>
      <c r="C10764" t="s">
        <v>19</v>
      </c>
      <c r="D10764">
        <v>1</v>
      </c>
    </row>
    <row r="10765" spans="1:4" x14ac:dyDescent="0.2">
      <c r="A10765" s="1">
        <v>4128</v>
      </c>
      <c r="B10765" s="3">
        <v>42734.870833333334</v>
      </c>
      <c r="C10765" t="s">
        <v>96</v>
      </c>
      <c r="D10765">
        <v>1</v>
      </c>
    </row>
    <row r="10766" spans="1:4" x14ac:dyDescent="0.2">
      <c r="A10766" s="1">
        <v>4129</v>
      </c>
      <c r="B10766" s="3">
        <v>42734.899305555555</v>
      </c>
      <c r="C10766" t="s">
        <v>12</v>
      </c>
      <c r="D10766">
        <v>1</v>
      </c>
    </row>
    <row r="10767" spans="1:4" x14ac:dyDescent="0.2">
      <c r="A10767" s="1">
        <v>4129</v>
      </c>
      <c r="B10767" s="3">
        <v>42734.899305555555</v>
      </c>
      <c r="C10767" t="s">
        <v>17</v>
      </c>
      <c r="D10767">
        <v>2</v>
      </c>
    </row>
    <row r="10768" spans="1:4" x14ac:dyDescent="0.2">
      <c r="A10768" s="1">
        <v>4129</v>
      </c>
      <c r="B10768" s="3">
        <v>42734.899305555555</v>
      </c>
      <c r="C10768" t="s">
        <v>69</v>
      </c>
      <c r="D10768">
        <v>1</v>
      </c>
    </row>
    <row r="10769" spans="1:4" x14ac:dyDescent="0.2">
      <c r="A10769" s="1">
        <v>4129</v>
      </c>
      <c r="B10769" s="3">
        <v>42734.899305555555</v>
      </c>
      <c r="C10769" t="s">
        <v>62</v>
      </c>
      <c r="D10769">
        <v>1</v>
      </c>
    </row>
    <row r="10770" spans="1:4" x14ac:dyDescent="0.2">
      <c r="A10770" s="1">
        <v>4129</v>
      </c>
      <c r="B10770" s="3">
        <v>42734.899305555555</v>
      </c>
      <c r="C10770" t="s">
        <v>86</v>
      </c>
      <c r="D10770">
        <v>1</v>
      </c>
    </row>
    <row r="10771" spans="1:4" x14ac:dyDescent="0.2">
      <c r="A10771" s="1">
        <v>4129</v>
      </c>
      <c r="B10771" s="3">
        <v>42734.899305555555</v>
      </c>
      <c r="C10771" t="s">
        <v>88</v>
      </c>
      <c r="D10771">
        <v>1</v>
      </c>
    </row>
    <row r="10772" spans="1:4" x14ac:dyDescent="0.2">
      <c r="A10772" s="1">
        <v>4130</v>
      </c>
      <c r="B10772" s="3">
        <v>42735.560416666667</v>
      </c>
      <c r="C10772" t="s">
        <v>6</v>
      </c>
      <c r="D10772">
        <v>2</v>
      </c>
    </row>
    <row r="10773" spans="1:4" x14ac:dyDescent="0.2">
      <c r="A10773" s="1">
        <v>4130</v>
      </c>
      <c r="B10773" s="3">
        <v>42735.560416666667</v>
      </c>
      <c r="C10773" t="s">
        <v>20</v>
      </c>
      <c r="D10773">
        <v>1</v>
      </c>
    </row>
    <row r="10774" spans="1:4" x14ac:dyDescent="0.2">
      <c r="A10774" s="1">
        <v>4130</v>
      </c>
      <c r="B10774" s="3">
        <v>42735.560416666667</v>
      </c>
      <c r="C10774" t="s">
        <v>19</v>
      </c>
      <c r="D10774">
        <v>1</v>
      </c>
    </row>
    <row r="10775" spans="1:4" x14ac:dyDescent="0.2">
      <c r="A10775" s="1">
        <v>4130</v>
      </c>
      <c r="B10775" s="3">
        <v>42735.560416666667</v>
      </c>
      <c r="C10775" t="s">
        <v>67</v>
      </c>
      <c r="D10775">
        <v>1</v>
      </c>
    </row>
    <row r="10776" spans="1:4" x14ac:dyDescent="0.2">
      <c r="A10776" s="1">
        <v>4130</v>
      </c>
      <c r="B10776" s="3">
        <v>42735.560416666667</v>
      </c>
      <c r="C10776" t="s">
        <v>63</v>
      </c>
      <c r="D10776">
        <v>1</v>
      </c>
    </row>
    <row r="10777" spans="1:4" x14ac:dyDescent="0.2">
      <c r="A10777" s="1">
        <v>4130</v>
      </c>
      <c r="B10777" s="3">
        <v>42735.560416666667</v>
      </c>
      <c r="C10777" t="s">
        <v>68</v>
      </c>
      <c r="D10777">
        <v>1</v>
      </c>
    </row>
    <row r="10778" spans="1:4" x14ac:dyDescent="0.2">
      <c r="A10778" s="1">
        <v>4131</v>
      </c>
      <c r="B10778" s="3">
        <v>42735.730555555558</v>
      </c>
      <c r="C10778" t="s">
        <v>8</v>
      </c>
      <c r="D10778">
        <v>4</v>
      </c>
    </row>
    <row r="10779" spans="1:4" x14ac:dyDescent="0.2">
      <c r="A10779" s="1">
        <v>4131</v>
      </c>
      <c r="B10779" s="3">
        <v>42735.730555555558</v>
      </c>
      <c r="C10779" t="s">
        <v>12</v>
      </c>
      <c r="D10779">
        <v>1</v>
      </c>
    </row>
    <row r="10780" spans="1:4" x14ac:dyDescent="0.2">
      <c r="A10780" s="1">
        <v>4131</v>
      </c>
      <c r="B10780" s="3">
        <v>42735.730555555558</v>
      </c>
      <c r="C10780" t="s">
        <v>32</v>
      </c>
      <c r="D10780">
        <v>1</v>
      </c>
    </row>
    <row r="10781" spans="1:4" x14ac:dyDescent="0.2">
      <c r="A10781" s="1">
        <v>4131</v>
      </c>
      <c r="B10781" s="3">
        <v>42735.730555555558</v>
      </c>
      <c r="C10781" t="s">
        <v>95</v>
      </c>
      <c r="D10781">
        <v>1</v>
      </c>
    </row>
    <row r="10782" spans="1:4" x14ac:dyDescent="0.2">
      <c r="A10782" s="1">
        <v>4131</v>
      </c>
      <c r="B10782" s="3">
        <v>42735.730555555558</v>
      </c>
      <c r="C10782" t="s">
        <v>96</v>
      </c>
      <c r="D10782">
        <v>1</v>
      </c>
    </row>
    <row r="10783" spans="1:4" x14ac:dyDescent="0.2">
      <c r="A10783" s="1">
        <v>4132</v>
      </c>
      <c r="B10783" s="3">
        <v>42735.731944444444</v>
      </c>
      <c r="C10783" t="s">
        <v>5</v>
      </c>
      <c r="D10783">
        <v>2</v>
      </c>
    </row>
    <row r="10784" spans="1:4" x14ac:dyDescent="0.2">
      <c r="A10784" s="1">
        <v>4132</v>
      </c>
      <c r="B10784" s="3">
        <v>42735.731944444444</v>
      </c>
      <c r="C10784" t="s">
        <v>3</v>
      </c>
      <c r="D10784">
        <v>1</v>
      </c>
    </row>
    <row r="10785" spans="1:4" x14ac:dyDescent="0.2">
      <c r="A10785" s="1">
        <v>4132</v>
      </c>
      <c r="B10785" s="3">
        <v>42735.731944444444</v>
      </c>
      <c r="C10785" t="s">
        <v>4</v>
      </c>
      <c r="D10785">
        <v>1</v>
      </c>
    </row>
    <row r="10786" spans="1:4" x14ac:dyDescent="0.2">
      <c r="A10786" s="1">
        <v>4132</v>
      </c>
      <c r="B10786" s="3">
        <v>42735.731944444444</v>
      </c>
      <c r="C10786" t="s">
        <v>8</v>
      </c>
      <c r="D10786">
        <v>6</v>
      </c>
    </row>
    <row r="10787" spans="1:4" x14ac:dyDescent="0.2">
      <c r="A10787" s="1">
        <v>4132</v>
      </c>
      <c r="B10787" s="3">
        <v>42735.731944444444</v>
      </c>
      <c r="C10787" t="s">
        <v>12</v>
      </c>
      <c r="D10787">
        <v>1</v>
      </c>
    </row>
    <row r="10788" spans="1:4" x14ac:dyDescent="0.2">
      <c r="A10788" s="1">
        <v>4132</v>
      </c>
      <c r="B10788" s="3">
        <v>42735.731944444444</v>
      </c>
      <c r="C10788" t="s">
        <v>17</v>
      </c>
      <c r="D10788">
        <v>1</v>
      </c>
    </row>
    <row r="10789" spans="1:4" x14ac:dyDescent="0.2">
      <c r="A10789" s="1">
        <v>4132</v>
      </c>
      <c r="B10789" s="3">
        <v>42735.731944444444</v>
      </c>
      <c r="C10789" t="s">
        <v>14</v>
      </c>
      <c r="D10789">
        <v>1</v>
      </c>
    </row>
    <row r="10790" spans="1:4" x14ac:dyDescent="0.2">
      <c r="A10790" s="1">
        <v>4132</v>
      </c>
      <c r="B10790" s="3">
        <v>42735.731944444444</v>
      </c>
      <c r="C10790" t="s">
        <v>28</v>
      </c>
      <c r="D10790">
        <v>1</v>
      </c>
    </row>
    <row r="10791" spans="1:4" x14ac:dyDescent="0.2">
      <c r="A10791" s="1">
        <v>4132</v>
      </c>
      <c r="B10791" s="3">
        <v>42735.731944444444</v>
      </c>
      <c r="C10791" t="s">
        <v>66</v>
      </c>
      <c r="D10791">
        <v>1</v>
      </c>
    </row>
    <row r="10792" spans="1:4" x14ac:dyDescent="0.2">
      <c r="A10792" s="1">
        <v>4132</v>
      </c>
      <c r="B10792" s="3">
        <v>42735.731944444444</v>
      </c>
      <c r="C10792" t="s">
        <v>61</v>
      </c>
      <c r="D10792">
        <v>1</v>
      </c>
    </row>
    <row r="10793" spans="1:4" x14ac:dyDescent="0.2">
      <c r="A10793" s="1">
        <v>4132</v>
      </c>
      <c r="B10793" s="3">
        <v>42735.731944444444</v>
      </c>
      <c r="C10793" t="s">
        <v>96</v>
      </c>
      <c r="D10793">
        <v>1</v>
      </c>
    </row>
    <row r="10794" spans="1:4" x14ac:dyDescent="0.2">
      <c r="A10794" s="1">
        <v>4132</v>
      </c>
      <c r="B10794" s="3">
        <v>42735.731944444444</v>
      </c>
      <c r="C10794" t="s">
        <v>118</v>
      </c>
      <c r="D10794">
        <v>1</v>
      </c>
    </row>
    <row r="10795" spans="1:4" x14ac:dyDescent="0.2">
      <c r="A10795" s="1">
        <v>4134</v>
      </c>
      <c r="B10795" s="3">
        <v>42735.740277777775</v>
      </c>
      <c r="C10795" t="s">
        <v>15</v>
      </c>
      <c r="D10795">
        <v>1</v>
      </c>
    </row>
    <row r="10796" spans="1:4" x14ac:dyDescent="0.2">
      <c r="A10796" s="1">
        <v>4134</v>
      </c>
      <c r="B10796" s="3">
        <v>42735.740277777775</v>
      </c>
      <c r="C10796" t="s">
        <v>19</v>
      </c>
      <c r="D10796">
        <v>1</v>
      </c>
    </row>
    <row r="10797" spans="1:4" x14ac:dyDescent="0.2">
      <c r="A10797" s="1">
        <v>4133</v>
      </c>
      <c r="B10797" s="3">
        <v>42735.740277777775</v>
      </c>
      <c r="C10797" t="s">
        <v>18</v>
      </c>
      <c r="D10797">
        <v>2</v>
      </c>
    </row>
    <row r="10798" spans="1:4" x14ac:dyDescent="0.2">
      <c r="A10798" s="1">
        <v>4133</v>
      </c>
      <c r="B10798" s="3">
        <v>42735.740277777775</v>
      </c>
      <c r="C10798" t="s">
        <v>33</v>
      </c>
      <c r="D10798">
        <v>1</v>
      </c>
    </row>
    <row r="10799" spans="1:4" x14ac:dyDescent="0.2">
      <c r="A10799" s="1">
        <v>4133</v>
      </c>
      <c r="B10799" s="3">
        <v>42735.740277777775</v>
      </c>
      <c r="C10799" t="s">
        <v>28</v>
      </c>
      <c r="D10799">
        <v>4</v>
      </c>
    </row>
    <row r="10800" spans="1:4" x14ac:dyDescent="0.2">
      <c r="A10800" s="1">
        <v>4134</v>
      </c>
      <c r="B10800" s="3">
        <v>42735.740277777775</v>
      </c>
      <c r="C10800" t="s">
        <v>64</v>
      </c>
      <c r="D10800">
        <v>2</v>
      </c>
    </row>
    <row r="10801" spans="1:4" x14ac:dyDescent="0.2">
      <c r="A10801" s="1">
        <v>4133</v>
      </c>
      <c r="B10801" s="3">
        <v>42735.740277777775</v>
      </c>
      <c r="C10801" t="s">
        <v>60</v>
      </c>
      <c r="D10801">
        <v>1</v>
      </c>
    </row>
    <row r="10802" spans="1:4" x14ac:dyDescent="0.2">
      <c r="A10802" s="1">
        <v>4133</v>
      </c>
      <c r="B10802" s="3">
        <v>42735.740277777775</v>
      </c>
      <c r="C10802" t="s">
        <v>86</v>
      </c>
      <c r="D10802">
        <v>1</v>
      </c>
    </row>
    <row r="10803" spans="1:4" x14ac:dyDescent="0.2">
      <c r="A10803" s="1">
        <v>4134</v>
      </c>
      <c r="B10803" s="3">
        <v>42735.740277777775</v>
      </c>
      <c r="C10803" t="s">
        <v>103</v>
      </c>
      <c r="D10803">
        <v>1</v>
      </c>
    </row>
    <row r="10804" spans="1:4" x14ac:dyDescent="0.2">
      <c r="A10804" s="1">
        <v>4134</v>
      </c>
      <c r="B10804" s="3">
        <v>42735.740277777775</v>
      </c>
      <c r="C10804" t="s">
        <v>89</v>
      </c>
      <c r="D10804">
        <v>1</v>
      </c>
    </row>
    <row r="10805" spans="1:4" x14ac:dyDescent="0.2">
      <c r="A10805" s="1">
        <v>4134</v>
      </c>
      <c r="B10805" s="3">
        <v>42735.740277777775</v>
      </c>
      <c r="C10805" t="s">
        <v>96</v>
      </c>
      <c r="D10805">
        <v>1</v>
      </c>
    </row>
    <row r="10806" spans="1:4" x14ac:dyDescent="0.2">
      <c r="A10806" s="1">
        <v>4133</v>
      </c>
      <c r="B10806" s="3">
        <v>42735.740277777775</v>
      </c>
      <c r="C10806" t="s">
        <v>102</v>
      </c>
      <c r="D10806">
        <v>1</v>
      </c>
    </row>
    <row r="10807" spans="1:4" x14ac:dyDescent="0.2">
      <c r="A10807" s="1">
        <v>4133</v>
      </c>
      <c r="B10807" s="3">
        <v>42735.740277777775</v>
      </c>
      <c r="C10807" t="s">
        <v>101</v>
      </c>
      <c r="D10807">
        <v>1</v>
      </c>
    </row>
    <row r="10808" spans="1:4" x14ac:dyDescent="0.2">
      <c r="A10808" s="1">
        <v>4133</v>
      </c>
      <c r="B10808" s="3">
        <v>42735.740277777775</v>
      </c>
      <c r="C10808" t="s">
        <v>97</v>
      </c>
      <c r="D10808">
        <v>1</v>
      </c>
    </row>
    <row r="10809" spans="1:4" x14ac:dyDescent="0.2">
      <c r="A10809" s="1">
        <v>4133</v>
      </c>
      <c r="B10809" s="3">
        <v>42735.740277777775</v>
      </c>
      <c r="C10809" t="s">
        <v>110</v>
      </c>
      <c r="D10809">
        <v>1</v>
      </c>
    </row>
    <row r="10810" spans="1:4" x14ac:dyDescent="0.2">
      <c r="A10810" s="1">
        <v>4135</v>
      </c>
      <c r="B10810" s="3">
        <v>42735.745833333334</v>
      </c>
      <c r="C10810" t="s">
        <v>3</v>
      </c>
      <c r="D10810">
        <v>1</v>
      </c>
    </row>
    <row r="10811" spans="1:4" x14ac:dyDescent="0.2">
      <c r="A10811" s="1">
        <v>4135</v>
      </c>
      <c r="B10811" s="3">
        <v>42735.745833333334</v>
      </c>
      <c r="C10811" t="s">
        <v>5</v>
      </c>
      <c r="D10811">
        <v>1</v>
      </c>
    </row>
    <row r="10812" spans="1:4" x14ac:dyDescent="0.2">
      <c r="A10812" s="1">
        <v>4135</v>
      </c>
      <c r="B10812" s="3">
        <v>42735.745833333334</v>
      </c>
      <c r="C10812" t="s">
        <v>4</v>
      </c>
      <c r="D10812">
        <v>1</v>
      </c>
    </row>
    <row r="10813" spans="1:4" x14ac:dyDescent="0.2">
      <c r="A10813" s="1">
        <v>4135</v>
      </c>
      <c r="B10813" s="3">
        <v>42735.745833333334</v>
      </c>
      <c r="C10813" t="s">
        <v>8</v>
      </c>
      <c r="D10813">
        <v>2</v>
      </c>
    </row>
    <row r="10814" spans="1:4" x14ac:dyDescent="0.2">
      <c r="A10814" s="1">
        <v>4135</v>
      </c>
      <c r="B10814" s="3">
        <v>42735.745833333334</v>
      </c>
      <c r="C10814" t="s">
        <v>9</v>
      </c>
      <c r="D10814">
        <v>2</v>
      </c>
    </row>
    <row r="10815" spans="1:4" x14ac:dyDescent="0.2">
      <c r="A10815" s="1">
        <v>4135</v>
      </c>
      <c r="B10815" s="3">
        <v>42735.745833333334</v>
      </c>
      <c r="C10815" t="s">
        <v>12</v>
      </c>
      <c r="D10815">
        <v>2</v>
      </c>
    </row>
    <row r="10816" spans="1:4" x14ac:dyDescent="0.2">
      <c r="A10816" s="1">
        <v>4135</v>
      </c>
      <c r="B10816" s="3">
        <v>42735.745833333334</v>
      </c>
      <c r="C10816" t="s">
        <v>17</v>
      </c>
      <c r="D10816">
        <v>3</v>
      </c>
    </row>
    <row r="10817" spans="1:4" x14ac:dyDescent="0.2">
      <c r="A10817" s="1">
        <v>4135</v>
      </c>
      <c r="B10817" s="3">
        <v>42735.745833333334</v>
      </c>
      <c r="C10817" t="s">
        <v>61</v>
      </c>
      <c r="D10817">
        <v>1</v>
      </c>
    </row>
    <row r="10818" spans="1:4" x14ac:dyDescent="0.2">
      <c r="A10818" s="1">
        <v>4135</v>
      </c>
      <c r="B10818" s="3">
        <v>42735.745833333334</v>
      </c>
      <c r="C10818" t="s">
        <v>87</v>
      </c>
      <c r="D10818">
        <v>1</v>
      </c>
    </row>
    <row r="10819" spans="1:4" x14ac:dyDescent="0.2">
      <c r="A10819" s="1">
        <v>4135</v>
      </c>
      <c r="B10819" s="3">
        <v>42735.745833333334</v>
      </c>
      <c r="C10819" t="s">
        <v>92</v>
      </c>
      <c r="D10819">
        <v>1</v>
      </c>
    </row>
    <row r="10820" spans="1:4" x14ac:dyDescent="0.2">
      <c r="A10820" s="1">
        <v>4135</v>
      </c>
      <c r="B10820" s="3">
        <v>42735.745833333334</v>
      </c>
      <c r="C10820" t="s">
        <v>95</v>
      </c>
      <c r="D10820">
        <v>1</v>
      </c>
    </row>
    <row r="10821" spans="1:4" x14ac:dyDescent="0.2">
      <c r="A10821" s="1">
        <v>4135</v>
      </c>
      <c r="B10821" s="3">
        <v>42735.745833333334</v>
      </c>
      <c r="C10821" t="s">
        <v>102</v>
      </c>
      <c r="D10821">
        <v>1</v>
      </c>
    </row>
    <row r="10822" spans="1:4" x14ac:dyDescent="0.2">
      <c r="A10822" s="1">
        <v>4135</v>
      </c>
      <c r="B10822" s="3">
        <v>42735.745833333334</v>
      </c>
      <c r="C10822" t="s">
        <v>118</v>
      </c>
      <c r="D10822">
        <v>1</v>
      </c>
    </row>
    <row r="10823" spans="1:4" x14ac:dyDescent="0.2">
      <c r="A10823" s="1">
        <v>4136</v>
      </c>
      <c r="B10823" s="3">
        <v>42735.759722222225</v>
      </c>
      <c r="C10823" t="s">
        <v>17</v>
      </c>
      <c r="D10823">
        <v>1</v>
      </c>
    </row>
    <row r="10824" spans="1:4" x14ac:dyDescent="0.2">
      <c r="A10824" s="1">
        <v>4136</v>
      </c>
      <c r="B10824" s="3">
        <v>42735.759722222225</v>
      </c>
      <c r="C10824" t="s">
        <v>15</v>
      </c>
      <c r="D10824">
        <v>2</v>
      </c>
    </row>
    <row r="10825" spans="1:4" x14ac:dyDescent="0.2">
      <c r="A10825" s="1">
        <v>4136</v>
      </c>
      <c r="B10825" s="3">
        <v>42735.759722222225</v>
      </c>
      <c r="C10825" t="s">
        <v>33</v>
      </c>
      <c r="D10825">
        <v>1</v>
      </c>
    </row>
    <row r="10826" spans="1:4" x14ac:dyDescent="0.2">
      <c r="A10826" s="1">
        <v>4136</v>
      </c>
      <c r="B10826" s="3">
        <v>42735.759722222225</v>
      </c>
      <c r="C10826" t="s">
        <v>95</v>
      </c>
      <c r="D10826">
        <v>1</v>
      </c>
    </row>
    <row r="10827" spans="1:4" x14ac:dyDescent="0.2">
      <c r="A10827" s="1">
        <v>4136</v>
      </c>
      <c r="B10827" s="3">
        <v>42735.759722222225</v>
      </c>
      <c r="C10827" t="s">
        <v>96</v>
      </c>
      <c r="D10827">
        <v>1</v>
      </c>
    </row>
    <row r="10828" spans="1:4" x14ac:dyDescent="0.2">
      <c r="A10828" s="1">
        <v>4137</v>
      </c>
      <c r="B10828" s="3">
        <v>42735.760416666664</v>
      </c>
      <c r="C10828" t="s">
        <v>53</v>
      </c>
      <c r="D10828">
        <v>1</v>
      </c>
    </row>
    <row r="10829" spans="1:4" x14ac:dyDescent="0.2">
      <c r="A10829" s="1">
        <v>4137</v>
      </c>
      <c r="B10829" s="3">
        <v>42735.760416666664</v>
      </c>
      <c r="C10829" t="s">
        <v>56</v>
      </c>
      <c r="D10829">
        <v>1</v>
      </c>
    </row>
    <row r="10830" spans="1:4" x14ac:dyDescent="0.2">
      <c r="A10830" s="1">
        <v>4137</v>
      </c>
      <c r="B10830" s="3">
        <v>42735.760416666664</v>
      </c>
      <c r="C10830" t="s">
        <v>65</v>
      </c>
      <c r="D10830">
        <v>1</v>
      </c>
    </row>
    <row r="10831" spans="1:4" x14ac:dyDescent="0.2">
      <c r="A10831" s="1">
        <v>4137</v>
      </c>
      <c r="B10831" s="3">
        <v>42735.760416666664</v>
      </c>
      <c r="C10831" t="s">
        <v>101</v>
      </c>
      <c r="D10831">
        <v>1</v>
      </c>
    </row>
    <row r="10832" spans="1:4" x14ac:dyDescent="0.2">
      <c r="A10832" s="1">
        <v>4137</v>
      </c>
      <c r="B10832" s="3">
        <v>42735.760416666664</v>
      </c>
      <c r="C10832" t="s">
        <v>121</v>
      </c>
      <c r="D10832">
        <v>1</v>
      </c>
    </row>
    <row r="10833" spans="1:4" x14ac:dyDescent="0.2">
      <c r="A10833" s="1">
        <v>4138</v>
      </c>
      <c r="B10833" s="3">
        <v>42735.76666666667</v>
      </c>
      <c r="C10833" t="s">
        <v>5</v>
      </c>
      <c r="D10833">
        <v>1</v>
      </c>
    </row>
    <row r="10834" spans="1:4" x14ac:dyDescent="0.2">
      <c r="A10834" s="1">
        <v>4138</v>
      </c>
      <c r="B10834" s="3">
        <v>42735.76666666667</v>
      </c>
      <c r="C10834" t="s">
        <v>8</v>
      </c>
      <c r="D10834">
        <v>3</v>
      </c>
    </row>
    <row r="10835" spans="1:4" x14ac:dyDescent="0.2">
      <c r="A10835" s="1">
        <v>4138</v>
      </c>
      <c r="B10835" s="3">
        <v>42735.76666666667</v>
      </c>
      <c r="C10835" t="s">
        <v>17</v>
      </c>
      <c r="D10835">
        <v>1</v>
      </c>
    </row>
    <row r="10836" spans="1:4" x14ac:dyDescent="0.2">
      <c r="A10836" s="1">
        <v>4138</v>
      </c>
      <c r="B10836" s="3">
        <v>42735.76666666667</v>
      </c>
      <c r="C10836" t="s">
        <v>15</v>
      </c>
      <c r="D10836">
        <v>1</v>
      </c>
    </row>
    <row r="10837" spans="1:4" x14ac:dyDescent="0.2">
      <c r="A10837" s="1">
        <v>4138</v>
      </c>
      <c r="B10837" s="3">
        <v>42735.76666666667</v>
      </c>
      <c r="C10837" t="s">
        <v>33</v>
      </c>
      <c r="D10837">
        <v>1</v>
      </c>
    </row>
    <row r="10838" spans="1:4" x14ac:dyDescent="0.2">
      <c r="A10838" s="1">
        <v>4138</v>
      </c>
      <c r="B10838" s="3">
        <v>42735.76666666667</v>
      </c>
      <c r="C10838" t="s">
        <v>60</v>
      </c>
      <c r="D10838">
        <v>1</v>
      </c>
    </row>
    <row r="10839" spans="1:4" x14ac:dyDescent="0.2">
      <c r="A10839" s="1">
        <v>4138</v>
      </c>
      <c r="B10839" s="3">
        <v>42735.76666666667</v>
      </c>
      <c r="C10839" t="s">
        <v>96</v>
      </c>
      <c r="D10839">
        <v>1</v>
      </c>
    </row>
    <row r="10840" spans="1:4" x14ac:dyDescent="0.2">
      <c r="A10840" s="1">
        <v>4138</v>
      </c>
      <c r="B10840" s="3">
        <v>42735.76666666667</v>
      </c>
      <c r="C10840" t="s">
        <v>100</v>
      </c>
      <c r="D10840">
        <v>1</v>
      </c>
    </row>
    <row r="10841" spans="1:4" x14ac:dyDescent="0.2">
      <c r="A10841" s="1">
        <v>4139</v>
      </c>
      <c r="B10841" s="3">
        <v>42735.768055555556</v>
      </c>
      <c r="C10841" t="s">
        <v>13</v>
      </c>
      <c r="D10841">
        <v>1</v>
      </c>
    </row>
    <row r="10842" spans="1:4" x14ac:dyDescent="0.2">
      <c r="A10842" s="1">
        <v>4139</v>
      </c>
      <c r="B10842" s="3">
        <v>42735.768055555556</v>
      </c>
      <c r="C10842" t="s">
        <v>34</v>
      </c>
      <c r="D10842">
        <v>1</v>
      </c>
    </row>
    <row r="10843" spans="1:4" x14ac:dyDescent="0.2">
      <c r="A10843" s="1">
        <v>4139</v>
      </c>
      <c r="B10843" s="3">
        <v>42735.768055555556</v>
      </c>
      <c r="C10843" t="s">
        <v>32</v>
      </c>
      <c r="D10843">
        <v>1</v>
      </c>
    </row>
    <row r="10844" spans="1:4" x14ac:dyDescent="0.2">
      <c r="A10844" s="1">
        <v>4139</v>
      </c>
      <c r="B10844" s="3">
        <v>42735.768055555556</v>
      </c>
      <c r="C10844" t="s">
        <v>64</v>
      </c>
      <c r="D10844">
        <v>1</v>
      </c>
    </row>
    <row r="10845" spans="1:4" x14ac:dyDescent="0.2">
      <c r="A10845" s="1">
        <v>4139</v>
      </c>
      <c r="B10845" s="3">
        <v>42735.768055555556</v>
      </c>
      <c r="C10845" t="s">
        <v>99</v>
      </c>
      <c r="D10845">
        <v>1</v>
      </c>
    </row>
    <row r="10846" spans="1:4" x14ac:dyDescent="0.2">
      <c r="A10846" s="1">
        <v>4140</v>
      </c>
      <c r="B10846" s="3">
        <v>42735.772916666669</v>
      </c>
      <c r="C10846" t="s">
        <v>8</v>
      </c>
      <c r="D10846">
        <v>1</v>
      </c>
    </row>
    <row r="10847" spans="1:4" x14ac:dyDescent="0.2">
      <c r="A10847" s="1">
        <v>4140</v>
      </c>
      <c r="B10847" s="3">
        <v>42735.772916666669</v>
      </c>
      <c r="C10847" t="s">
        <v>18</v>
      </c>
      <c r="D10847">
        <v>1</v>
      </c>
    </row>
    <row r="10848" spans="1:4" x14ac:dyDescent="0.2">
      <c r="A10848" s="1">
        <v>4140</v>
      </c>
      <c r="B10848" s="3">
        <v>42735.772916666669</v>
      </c>
      <c r="C10848" t="s">
        <v>17</v>
      </c>
      <c r="D10848">
        <v>1</v>
      </c>
    </row>
    <row r="10849" spans="1:4" x14ac:dyDescent="0.2">
      <c r="A10849" s="1">
        <v>4140</v>
      </c>
      <c r="B10849" s="3">
        <v>42735.772916666669</v>
      </c>
      <c r="C10849" t="s">
        <v>36</v>
      </c>
      <c r="D10849">
        <v>1</v>
      </c>
    </row>
    <row r="10850" spans="1:4" x14ac:dyDescent="0.2">
      <c r="A10850" s="1">
        <v>4140</v>
      </c>
      <c r="B10850" s="3">
        <v>42735.772916666669</v>
      </c>
      <c r="C10850" t="s">
        <v>54</v>
      </c>
      <c r="D10850">
        <v>1</v>
      </c>
    </row>
    <row r="10851" spans="1:4" x14ac:dyDescent="0.2">
      <c r="A10851" s="1">
        <v>4140</v>
      </c>
      <c r="B10851" s="3">
        <v>42735.772916666669</v>
      </c>
      <c r="C10851" t="s">
        <v>63</v>
      </c>
      <c r="D10851">
        <v>1</v>
      </c>
    </row>
    <row r="10852" spans="1:4" x14ac:dyDescent="0.2">
      <c r="A10852" s="1">
        <v>4140</v>
      </c>
      <c r="B10852" s="3">
        <v>42735.772916666669</v>
      </c>
      <c r="C10852" t="s">
        <v>98</v>
      </c>
      <c r="D10852">
        <v>1</v>
      </c>
    </row>
    <row r="10853" spans="1:4" x14ac:dyDescent="0.2">
      <c r="A10853" s="1">
        <v>4140</v>
      </c>
      <c r="B10853" s="3">
        <v>42735.772916666669</v>
      </c>
      <c r="C10853" t="s">
        <v>91</v>
      </c>
      <c r="D10853">
        <v>1</v>
      </c>
    </row>
    <row r="10854" spans="1:4" x14ac:dyDescent="0.2">
      <c r="A10854" s="1">
        <v>4141</v>
      </c>
      <c r="B10854" s="3">
        <v>42735.780555555553</v>
      </c>
      <c r="C10854" t="s">
        <v>8</v>
      </c>
      <c r="D10854">
        <v>2</v>
      </c>
    </row>
    <row r="10855" spans="1:4" x14ac:dyDescent="0.2">
      <c r="A10855" s="1">
        <v>4141</v>
      </c>
      <c r="B10855" s="3">
        <v>42735.780555555553</v>
      </c>
      <c r="C10855" t="s">
        <v>18</v>
      </c>
      <c r="D10855">
        <v>1</v>
      </c>
    </row>
    <row r="10856" spans="1:4" x14ac:dyDescent="0.2">
      <c r="A10856" s="1">
        <v>4141</v>
      </c>
      <c r="B10856" s="3">
        <v>42735.780555555553</v>
      </c>
      <c r="C10856" t="s">
        <v>33</v>
      </c>
      <c r="D10856">
        <v>1</v>
      </c>
    </row>
    <row r="10857" spans="1:4" x14ac:dyDescent="0.2">
      <c r="A10857" s="1">
        <v>4141</v>
      </c>
      <c r="B10857" s="3">
        <v>42735.780555555553</v>
      </c>
      <c r="C10857" t="s">
        <v>37</v>
      </c>
      <c r="D10857">
        <v>1</v>
      </c>
    </row>
    <row r="10858" spans="1:4" x14ac:dyDescent="0.2">
      <c r="A10858" s="1">
        <v>4141</v>
      </c>
      <c r="B10858" s="3">
        <v>42735.780555555553</v>
      </c>
      <c r="C10858" t="s">
        <v>53</v>
      </c>
      <c r="D10858">
        <v>1</v>
      </c>
    </row>
    <row r="10859" spans="1:4" x14ac:dyDescent="0.2">
      <c r="A10859" s="1">
        <v>4141</v>
      </c>
      <c r="B10859" s="3">
        <v>42735.780555555553</v>
      </c>
      <c r="C10859" t="s">
        <v>119</v>
      </c>
      <c r="D10859">
        <v>1</v>
      </c>
    </row>
    <row r="10860" spans="1:4" x14ac:dyDescent="0.2">
      <c r="A10860" s="1">
        <v>4141</v>
      </c>
      <c r="B10860" s="3">
        <v>42735.780555555553</v>
      </c>
      <c r="C10860" t="s">
        <v>120</v>
      </c>
      <c r="D10860">
        <v>1</v>
      </c>
    </row>
    <row r="10861" spans="1:4" x14ac:dyDescent="0.2">
      <c r="A10861" s="1">
        <v>4143</v>
      </c>
      <c r="B10861" s="3">
        <v>42735.788194444445</v>
      </c>
      <c r="C10861" t="s">
        <v>17</v>
      </c>
      <c r="D10861">
        <v>1</v>
      </c>
    </row>
    <row r="10862" spans="1:4" x14ac:dyDescent="0.2">
      <c r="A10862" s="1">
        <v>4143</v>
      </c>
      <c r="B10862" s="3">
        <v>42735.788194444445</v>
      </c>
      <c r="C10862" t="s">
        <v>54</v>
      </c>
      <c r="D10862">
        <v>2</v>
      </c>
    </row>
    <row r="10863" spans="1:4" x14ac:dyDescent="0.2">
      <c r="A10863" s="1">
        <v>4143</v>
      </c>
      <c r="B10863" s="3">
        <v>42735.788194444445</v>
      </c>
      <c r="C10863" t="s">
        <v>86</v>
      </c>
      <c r="D10863">
        <v>1</v>
      </c>
    </row>
    <row r="10864" spans="1:4" x14ac:dyDescent="0.2">
      <c r="A10864" s="1">
        <v>4143</v>
      </c>
      <c r="B10864" s="3">
        <v>42735.788194444445</v>
      </c>
      <c r="C10864" t="s">
        <v>87</v>
      </c>
      <c r="D10864">
        <v>1</v>
      </c>
    </row>
    <row r="10865" spans="1:4" x14ac:dyDescent="0.2">
      <c r="A10865" s="1">
        <v>4143</v>
      </c>
      <c r="B10865" s="3">
        <v>42735.788194444445</v>
      </c>
      <c r="C10865" t="s">
        <v>95</v>
      </c>
      <c r="D10865">
        <v>1</v>
      </c>
    </row>
    <row r="10866" spans="1:4" x14ac:dyDescent="0.2">
      <c r="A10866" s="1">
        <v>4143</v>
      </c>
      <c r="B10866" s="3">
        <v>42735.788194444445</v>
      </c>
      <c r="C10866" t="s">
        <v>97</v>
      </c>
      <c r="D10866">
        <v>1</v>
      </c>
    </row>
    <row r="10867" spans="1:4" x14ac:dyDescent="0.2">
      <c r="A10867" s="1">
        <v>4143</v>
      </c>
      <c r="B10867" s="3">
        <v>42735.788194444445</v>
      </c>
      <c r="C10867" t="s">
        <v>118</v>
      </c>
      <c r="D10867">
        <v>1</v>
      </c>
    </row>
    <row r="10868" spans="1:4" x14ac:dyDescent="0.2">
      <c r="A10868" s="1">
        <v>4142</v>
      </c>
      <c r="B10868" s="3">
        <v>42735.789583333331</v>
      </c>
      <c r="C10868" t="s">
        <v>12</v>
      </c>
      <c r="D10868">
        <v>1</v>
      </c>
    </row>
    <row r="10869" spans="1:4" x14ac:dyDescent="0.2">
      <c r="A10869" s="1">
        <v>4142</v>
      </c>
      <c r="B10869" s="3">
        <v>42735.789583333331</v>
      </c>
      <c r="C10869" t="s">
        <v>17</v>
      </c>
      <c r="D10869">
        <v>3</v>
      </c>
    </row>
    <row r="10870" spans="1:4" x14ac:dyDescent="0.2">
      <c r="A10870" s="1">
        <v>4142</v>
      </c>
      <c r="B10870" s="3">
        <v>42735.789583333331</v>
      </c>
      <c r="C10870" t="s">
        <v>19</v>
      </c>
      <c r="D10870">
        <v>1</v>
      </c>
    </row>
    <row r="10871" spans="1:4" x14ac:dyDescent="0.2">
      <c r="A10871" s="1">
        <v>4142</v>
      </c>
      <c r="B10871" s="3">
        <v>42735.789583333331</v>
      </c>
      <c r="C10871" t="s">
        <v>33</v>
      </c>
      <c r="D10871">
        <v>1</v>
      </c>
    </row>
    <row r="10872" spans="1:4" x14ac:dyDescent="0.2">
      <c r="A10872" s="1">
        <v>4142</v>
      </c>
      <c r="B10872" s="3">
        <v>42735.789583333331</v>
      </c>
      <c r="C10872" t="s">
        <v>55</v>
      </c>
      <c r="D10872">
        <v>1</v>
      </c>
    </row>
    <row r="10873" spans="1:4" x14ac:dyDescent="0.2">
      <c r="A10873" s="1">
        <v>4142</v>
      </c>
      <c r="B10873" s="3">
        <v>42735.789583333331</v>
      </c>
      <c r="C10873" t="s">
        <v>61</v>
      </c>
      <c r="D10873">
        <v>1</v>
      </c>
    </row>
    <row r="10874" spans="1:4" x14ac:dyDescent="0.2">
      <c r="A10874" s="1">
        <v>4142</v>
      </c>
      <c r="B10874" s="3">
        <v>42735.789583333331</v>
      </c>
      <c r="C10874" t="s">
        <v>87</v>
      </c>
      <c r="D10874">
        <v>1</v>
      </c>
    </row>
    <row r="10875" spans="1:4" x14ac:dyDescent="0.2">
      <c r="A10875" s="1">
        <v>4142</v>
      </c>
      <c r="B10875" s="3">
        <v>42735.789583333331</v>
      </c>
      <c r="C10875" t="s">
        <v>89</v>
      </c>
      <c r="D10875">
        <v>1</v>
      </c>
    </row>
    <row r="10876" spans="1:4" x14ac:dyDescent="0.2">
      <c r="A10876" s="1">
        <v>4144</v>
      </c>
      <c r="B10876" s="3">
        <v>42735.791666666664</v>
      </c>
      <c r="C10876" t="s">
        <v>6</v>
      </c>
      <c r="D10876">
        <v>1</v>
      </c>
    </row>
    <row r="10877" spans="1:4" x14ac:dyDescent="0.2">
      <c r="A10877" s="1">
        <v>4144</v>
      </c>
      <c r="B10877" s="3">
        <v>42735.791666666664</v>
      </c>
      <c r="C10877" t="s">
        <v>4</v>
      </c>
      <c r="D10877">
        <v>1</v>
      </c>
    </row>
    <row r="10878" spans="1:4" x14ac:dyDescent="0.2">
      <c r="A10878" s="1">
        <v>4144</v>
      </c>
      <c r="B10878" s="3">
        <v>42735.791666666664</v>
      </c>
      <c r="C10878" t="s">
        <v>19</v>
      </c>
      <c r="D10878">
        <v>1</v>
      </c>
    </row>
    <row r="10879" spans="1:4" x14ac:dyDescent="0.2">
      <c r="A10879" s="1">
        <v>4144</v>
      </c>
      <c r="B10879" s="3">
        <v>42735.791666666664</v>
      </c>
      <c r="C10879" t="s">
        <v>17</v>
      </c>
      <c r="D10879">
        <v>3</v>
      </c>
    </row>
    <row r="10880" spans="1:4" x14ac:dyDescent="0.2">
      <c r="A10880" s="1">
        <v>4144</v>
      </c>
      <c r="B10880" s="3">
        <v>42735.791666666664</v>
      </c>
      <c r="C10880" t="s">
        <v>54</v>
      </c>
      <c r="D10880">
        <v>1</v>
      </c>
    </row>
    <row r="10881" spans="1:4" x14ac:dyDescent="0.2">
      <c r="A10881" s="1">
        <v>4144</v>
      </c>
      <c r="B10881" s="3">
        <v>42735.791666666664</v>
      </c>
      <c r="C10881" t="s">
        <v>87</v>
      </c>
      <c r="D10881">
        <v>1</v>
      </c>
    </row>
    <row r="10882" spans="1:4" x14ac:dyDescent="0.2">
      <c r="A10882" s="1">
        <v>4144</v>
      </c>
      <c r="B10882" s="3">
        <v>42735.791666666664</v>
      </c>
      <c r="C10882" t="s">
        <v>96</v>
      </c>
      <c r="D10882">
        <v>2</v>
      </c>
    </row>
    <row r="10883" spans="1:4" x14ac:dyDescent="0.2">
      <c r="A10883" s="1">
        <v>4145</v>
      </c>
      <c r="B10883" s="3">
        <v>42735.799305555556</v>
      </c>
      <c r="C10883" t="s">
        <v>15</v>
      </c>
      <c r="D10883">
        <v>1</v>
      </c>
    </row>
    <row r="10884" spans="1:4" x14ac:dyDescent="0.2">
      <c r="A10884" s="1">
        <v>4145</v>
      </c>
      <c r="B10884" s="3">
        <v>42735.799305555556</v>
      </c>
      <c r="C10884" t="s">
        <v>62</v>
      </c>
      <c r="D10884">
        <v>1</v>
      </c>
    </row>
    <row r="10885" spans="1:4" x14ac:dyDescent="0.2">
      <c r="A10885" s="1">
        <v>4145</v>
      </c>
      <c r="B10885" s="3">
        <v>42735.799305555556</v>
      </c>
      <c r="C10885" t="s">
        <v>96</v>
      </c>
      <c r="D10885">
        <v>1</v>
      </c>
    </row>
    <row r="10886" spans="1:4" x14ac:dyDescent="0.2">
      <c r="A10886" s="1">
        <v>4147</v>
      </c>
      <c r="B10886" s="3">
        <v>42735.802083333336</v>
      </c>
      <c r="C10886" t="s">
        <v>10</v>
      </c>
      <c r="D10886">
        <v>2</v>
      </c>
    </row>
    <row r="10887" spans="1:4" x14ac:dyDescent="0.2">
      <c r="A10887" s="1">
        <v>4147</v>
      </c>
      <c r="B10887" s="3">
        <v>42735.802083333336</v>
      </c>
      <c r="C10887" t="s">
        <v>17</v>
      </c>
      <c r="D10887">
        <v>2</v>
      </c>
    </row>
    <row r="10888" spans="1:4" x14ac:dyDescent="0.2">
      <c r="A10888" s="1">
        <v>4147</v>
      </c>
      <c r="B10888" s="3">
        <v>42735.802083333336</v>
      </c>
      <c r="C10888" t="s">
        <v>15</v>
      </c>
      <c r="D10888">
        <v>2</v>
      </c>
    </row>
    <row r="10889" spans="1:4" x14ac:dyDescent="0.2">
      <c r="A10889" s="1">
        <v>4146</v>
      </c>
      <c r="B10889" s="3">
        <v>42735.802083333336</v>
      </c>
      <c r="C10889" t="s">
        <v>19</v>
      </c>
      <c r="D10889">
        <v>1</v>
      </c>
    </row>
    <row r="10890" spans="1:4" x14ac:dyDescent="0.2">
      <c r="A10890" s="1">
        <v>4146</v>
      </c>
      <c r="B10890" s="3">
        <v>42735.802083333336</v>
      </c>
      <c r="C10890" t="s">
        <v>28</v>
      </c>
      <c r="D10890">
        <v>1</v>
      </c>
    </row>
    <row r="10891" spans="1:4" x14ac:dyDescent="0.2">
      <c r="A10891" s="1">
        <v>4147</v>
      </c>
      <c r="B10891" s="3">
        <v>42735.802083333336</v>
      </c>
      <c r="C10891" t="s">
        <v>53</v>
      </c>
      <c r="D10891">
        <v>1</v>
      </c>
    </row>
    <row r="10892" spans="1:4" x14ac:dyDescent="0.2">
      <c r="A10892" s="1">
        <v>4147</v>
      </c>
      <c r="B10892" s="3">
        <v>42735.802083333336</v>
      </c>
      <c r="C10892" t="s">
        <v>88</v>
      </c>
      <c r="D10892">
        <v>1</v>
      </c>
    </row>
    <row r="10893" spans="1:4" x14ac:dyDescent="0.2">
      <c r="A10893" s="1">
        <v>4146</v>
      </c>
      <c r="B10893" s="3">
        <v>42735.802083333336</v>
      </c>
      <c r="C10893" t="s">
        <v>86</v>
      </c>
      <c r="D10893">
        <v>1</v>
      </c>
    </row>
    <row r="10894" spans="1:4" x14ac:dyDescent="0.2">
      <c r="A10894" s="1">
        <v>4146</v>
      </c>
      <c r="B10894" s="3">
        <v>42735.802083333336</v>
      </c>
      <c r="C10894" t="s">
        <v>95</v>
      </c>
      <c r="D10894">
        <v>1</v>
      </c>
    </row>
    <row r="10895" spans="1:4" x14ac:dyDescent="0.2">
      <c r="A10895" s="1">
        <v>4147</v>
      </c>
      <c r="B10895" s="3">
        <v>42735.802083333336</v>
      </c>
      <c r="C10895" t="s">
        <v>118</v>
      </c>
      <c r="D10895">
        <v>2</v>
      </c>
    </row>
    <row r="10896" spans="1:4" x14ac:dyDescent="0.2">
      <c r="A10896" s="1">
        <v>4148</v>
      </c>
      <c r="B10896" s="3">
        <v>42735.841666666667</v>
      </c>
      <c r="C10896" t="s">
        <v>18</v>
      </c>
      <c r="D10896">
        <v>1</v>
      </c>
    </row>
    <row r="10897" spans="1:4" x14ac:dyDescent="0.2">
      <c r="A10897" s="1">
        <v>4148</v>
      </c>
      <c r="B10897" s="3">
        <v>42735.841666666667</v>
      </c>
      <c r="C10897" t="s">
        <v>34</v>
      </c>
      <c r="D10897">
        <v>1</v>
      </c>
    </row>
    <row r="10898" spans="1:4" x14ac:dyDescent="0.2">
      <c r="A10898" s="1">
        <v>4148</v>
      </c>
      <c r="B10898" s="3">
        <v>42735.841666666667</v>
      </c>
      <c r="C10898" t="s">
        <v>30</v>
      </c>
      <c r="D10898">
        <v>1</v>
      </c>
    </row>
    <row r="10899" spans="1:4" x14ac:dyDescent="0.2">
      <c r="A10899" s="1">
        <v>4148</v>
      </c>
      <c r="B10899" s="3">
        <v>42735.841666666667</v>
      </c>
      <c r="C10899" t="s">
        <v>35</v>
      </c>
      <c r="D10899">
        <v>1</v>
      </c>
    </row>
    <row r="10900" spans="1:4" x14ac:dyDescent="0.2">
      <c r="A10900" s="1">
        <v>4148</v>
      </c>
      <c r="B10900" s="3">
        <v>42735.841666666667</v>
      </c>
      <c r="C10900" t="s">
        <v>36</v>
      </c>
      <c r="D10900">
        <v>1</v>
      </c>
    </row>
    <row r="10901" spans="1:4" x14ac:dyDescent="0.2">
      <c r="A10901" s="1">
        <v>4148</v>
      </c>
      <c r="B10901" s="3">
        <v>42735.841666666667</v>
      </c>
      <c r="C10901" t="s">
        <v>61</v>
      </c>
      <c r="D10901">
        <v>1</v>
      </c>
    </row>
    <row r="10902" spans="1:4" x14ac:dyDescent="0.2">
      <c r="A10902" s="1">
        <v>4148</v>
      </c>
      <c r="B10902" s="3">
        <v>42735.841666666667</v>
      </c>
      <c r="C10902" t="s">
        <v>92</v>
      </c>
      <c r="D10902">
        <v>1</v>
      </c>
    </row>
    <row r="10903" spans="1:4" x14ac:dyDescent="0.2">
      <c r="A10903" s="1">
        <v>4148</v>
      </c>
      <c r="B10903" s="3">
        <v>42735.841666666667</v>
      </c>
      <c r="C10903" t="s">
        <v>93</v>
      </c>
      <c r="D10903">
        <v>1</v>
      </c>
    </row>
    <row r="10904" spans="1:4" x14ac:dyDescent="0.2">
      <c r="A10904" s="1">
        <v>4148</v>
      </c>
      <c r="B10904" s="3">
        <v>42735.841666666667</v>
      </c>
      <c r="C10904" t="s">
        <v>94</v>
      </c>
      <c r="D10904">
        <v>1</v>
      </c>
    </row>
    <row r="10905" spans="1:4" x14ac:dyDescent="0.2">
      <c r="A10905" s="1">
        <v>4150</v>
      </c>
      <c r="B10905" s="3">
        <v>42735.851388888892</v>
      </c>
      <c r="C10905" t="s">
        <v>3</v>
      </c>
      <c r="D10905">
        <v>1</v>
      </c>
    </row>
    <row r="10906" spans="1:4" x14ac:dyDescent="0.2">
      <c r="A10906" s="1">
        <v>4149</v>
      </c>
      <c r="B10906" s="3">
        <v>42735.851388888892</v>
      </c>
      <c r="C10906" t="s">
        <v>4</v>
      </c>
      <c r="D10906">
        <v>1</v>
      </c>
    </row>
    <row r="10907" spans="1:4" x14ac:dyDescent="0.2">
      <c r="A10907" s="1">
        <v>4149</v>
      </c>
      <c r="B10907" s="3">
        <v>42735.851388888892</v>
      </c>
      <c r="C10907" t="s">
        <v>5</v>
      </c>
      <c r="D10907">
        <v>1</v>
      </c>
    </row>
    <row r="10908" spans="1:4" x14ac:dyDescent="0.2">
      <c r="A10908" s="1">
        <v>4150</v>
      </c>
      <c r="B10908" s="3">
        <v>42735.851388888892</v>
      </c>
      <c r="C10908" t="s">
        <v>8</v>
      </c>
      <c r="D10908">
        <v>3</v>
      </c>
    </row>
    <row r="10909" spans="1:4" x14ac:dyDescent="0.2">
      <c r="A10909" s="1">
        <v>4149</v>
      </c>
      <c r="B10909" s="3">
        <v>42735.851388888892</v>
      </c>
      <c r="C10909" t="s">
        <v>8</v>
      </c>
      <c r="D10909">
        <v>6</v>
      </c>
    </row>
    <row r="10910" spans="1:4" x14ac:dyDescent="0.2">
      <c r="A10910" s="1">
        <v>4150</v>
      </c>
      <c r="B10910" s="3">
        <v>42735.851388888892</v>
      </c>
      <c r="C10910" t="s">
        <v>12</v>
      </c>
      <c r="D10910">
        <v>1</v>
      </c>
    </row>
    <row r="10911" spans="1:4" x14ac:dyDescent="0.2">
      <c r="A10911" s="1">
        <v>4150</v>
      </c>
      <c r="B10911" s="3">
        <v>42735.851388888892</v>
      </c>
      <c r="C10911" t="s">
        <v>17</v>
      </c>
      <c r="D10911">
        <v>1</v>
      </c>
    </row>
    <row r="10912" spans="1:4" x14ac:dyDescent="0.2">
      <c r="A10912" s="1">
        <v>4149</v>
      </c>
      <c r="B10912" s="3">
        <v>42735.851388888892</v>
      </c>
      <c r="C10912" t="s">
        <v>17</v>
      </c>
      <c r="D10912">
        <v>1</v>
      </c>
    </row>
    <row r="10913" spans="1:4" x14ac:dyDescent="0.2">
      <c r="A10913" s="1">
        <v>4149</v>
      </c>
      <c r="B10913" s="3">
        <v>42735.851388888892</v>
      </c>
      <c r="C10913" t="s">
        <v>15</v>
      </c>
      <c r="D10913">
        <v>1</v>
      </c>
    </row>
    <row r="10914" spans="1:4" x14ac:dyDescent="0.2">
      <c r="A10914" s="1">
        <v>4150</v>
      </c>
      <c r="B10914" s="3">
        <v>42735.851388888892</v>
      </c>
      <c r="C10914" t="s">
        <v>27</v>
      </c>
      <c r="D10914">
        <v>1</v>
      </c>
    </row>
    <row r="10915" spans="1:4" x14ac:dyDescent="0.2">
      <c r="A10915" s="1">
        <v>4150</v>
      </c>
      <c r="B10915" s="3">
        <v>42735.851388888892</v>
      </c>
      <c r="C10915" t="s">
        <v>32</v>
      </c>
      <c r="D10915">
        <v>1</v>
      </c>
    </row>
    <row r="10916" spans="1:4" x14ac:dyDescent="0.2">
      <c r="A10916" s="1">
        <v>4149</v>
      </c>
      <c r="B10916" s="3">
        <v>42735.851388888892</v>
      </c>
      <c r="C10916" t="s">
        <v>33</v>
      </c>
      <c r="D10916">
        <v>1</v>
      </c>
    </row>
    <row r="10917" spans="1:4" x14ac:dyDescent="0.2">
      <c r="A10917" s="1">
        <v>4149</v>
      </c>
      <c r="B10917" s="3">
        <v>42735.851388888892</v>
      </c>
      <c r="C10917" t="s">
        <v>52</v>
      </c>
      <c r="D10917">
        <v>2</v>
      </c>
    </row>
    <row r="10918" spans="1:4" x14ac:dyDescent="0.2">
      <c r="A10918" s="1">
        <v>4150</v>
      </c>
      <c r="B10918" s="3">
        <v>42735.851388888892</v>
      </c>
      <c r="C10918" t="s">
        <v>60</v>
      </c>
      <c r="D10918">
        <v>1</v>
      </c>
    </row>
    <row r="10919" spans="1:4" x14ac:dyDescent="0.2">
      <c r="A10919" s="1">
        <v>4150</v>
      </c>
      <c r="B10919" s="3">
        <v>42735.851388888892</v>
      </c>
      <c r="C10919" t="s">
        <v>61</v>
      </c>
      <c r="D10919">
        <v>1</v>
      </c>
    </row>
    <row r="10920" spans="1:4" x14ac:dyDescent="0.2">
      <c r="A10920" s="1">
        <v>4150</v>
      </c>
      <c r="B10920" s="3">
        <v>42735.851388888892</v>
      </c>
      <c r="C10920" t="s">
        <v>87</v>
      </c>
      <c r="D10920">
        <v>1</v>
      </c>
    </row>
    <row r="10921" spans="1:4" x14ac:dyDescent="0.2">
      <c r="A10921" s="1">
        <v>4149</v>
      </c>
      <c r="B10921" s="3">
        <v>42735.851388888892</v>
      </c>
      <c r="C10921" t="s">
        <v>87</v>
      </c>
      <c r="D10921">
        <v>1</v>
      </c>
    </row>
    <row r="10922" spans="1:4" x14ac:dyDescent="0.2">
      <c r="A10922" s="1">
        <v>4150</v>
      </c>
      <c r="B10922" s="3">
        <v>42735.851388888892</v>
      </c>
      <c r="C10922" t="s">
        <v>90</v>
      </c>
      <c r="D10922">
        <v>1</v>
      </c>
    </row>
    <row r="10923" spans="1:4" x14ac:dyDescent="0.2">
      <c r="A10923" s="1">
        <v>4150</v>
      </c>
      <c r="B10923" s="3">
        <v>42735.851388888892</v>
      </c>
      <c r="C10923" t="s">
        <v>89</v>
      </c>
      <c r="D10923">
        <v>1</v>
      </c>
    </row>
    <row r="10924" spans="1:4" x14ac:dyDescent="0.2">
      <c r="A10924" s="1">
        <v>4149</v>
      </c>
      <c r="B10924" s="3">
        <v>42735.851388888892</v>
      </c>
      <c r="C10924" t="s">
        <v>91</v>
      </c>
      <c r="D10924">
        <v>1</v>
      </c>
    </row>
    <row r="10925" spans="1:4" x14ac:dyDescent="0.2">
      <c r="A10925" s="1">
        <v>4151</v>
      </c>
      <c r="B10925" s="3">
        <v>42735.888888888891</v>
      </c>
      <c r="C10925" t="s">
        <v>17</v>
      </c>
      <c r="D10925">
        <v>1</v>
      </c>
    </row>
    <row r="10926" spans="1:4" x14ac:dyDescent="0.2">
      <c r="A10926" s="1">
        <v>4151</v>
      </c>
      <c r="B10926" s="3">
        <v>42735.888888888891</v>
      </c>
      <c r="C10926" t="s">
        <v>32</v>
      </c>
      <c r="D10926">
        <v>1</v>
      </c>
    </row>
    <row r="10927" spans="1:4" x14ac:dyDescent="0.2">
      <c r="A10927" s="1">
        <v>4151</v>
      </c>
      <c r="B10927" s="3">
        <v>42735.888888888891</v>
      </c>
      <c r="C10927" t="s">
        <v>52</v>
      </c>
      <c r="D10927">
        <v>2</v>
      </c>
    </row>
    <row r="10928" spans="1:4" x14ac:dyDescent="0.2">
      <c r="A10928" s="1">
        <v>4151</v>
      </c>
      <c r="B10928" s="3">
        <v>42735.888888888891</v>
      </c>
      <c r="C10928" t="s">
        <v>151</v>
      </c>
      <c r="D10928">
        <v>1</v>
      </c>
    </row>
    <row r="10929" spans="1:4" x14ac:dyDescent="0.2">
      <c r="A10929" s="1">
        <v>4151</v>
      </c>
      <c r="B10929" s="3">
        <v>42735.888888888891</v>
      </c>
      <c r="C10929" t="s">
        <v>87</v>
      </c>
      <c r="D10929">
        <v>1</v>
      </c>
    </row>
    <row r="10930" spans="1:4" x14ac:dyDescent="0.2">
      <c r="A10930" s="1">
        <v>4152</v>
      </c>
      <c r="B10930" s="3">
        <v>42735.90625</v>
      </c>
      <c r="C10930" t="s">
        <v>12</v>
      </c>
      <c r="D10930">
        <v>1</v>
      </c>
    </row>
    <row r="10931" spans="1:4" x14ac:dyDescent="0.2">
      <c r="A10931" s="1">
        <v>4152</v>
      </c>
      <c r="B10931" s="3">
        <v>42735.90625</v>
      </c>
      <c r="C10931" t="s">
        <v>14</v>
      </c>
      <c r="D10931">
        <v>1</v>
      </c>
    </row>
    <row r="10932" spans="1:4" x14ac:dyDescent="0.2">
      <c r="A10932" s="1">
        <v>4152</v>
      </c>
      <c r="B10932" s="3">
        <v>42735.90625</v>
      </c>
      <c r="C10932" t="s">
        <v>15</v>
      </c>
      <c r="D10932">
        <v>1</v>
      </c>
    </row>
    <row r="10933" spans="1:4" x14ac:dyDescent="0.2">
      <c r="A10933" s="1">
        <v>4152</v>
      </c>
      <c r="B10933" s="3">
        <v>42735.90625</v>
      </c>
      <c r="C10933" t="s">
        <v>16</v>
      </c>
      <c r="D10933">
        <v>1</v>
      </c>
    </row>
    <row r="10934" spans="1:4" x14ac:dyDescent="0.2">
      <c r="A10934" s="1">
        <v>4152</v>
      </c>
      <c r="B10934" s="3">
        <v>42735.90625</v>
      </c>
      <c r="C10934" t="s">
        <v>27</v>
      </c>
      <c r="D10934">
        <v>1</v>
      </c>
    </row>
    <row r="10935" spans="1:4" x14ac:dyDescent="0.2">
      <c r="A10935" s="1">
        <v>4152</v>
      </c>
      <c r="B10935" s="3">
        <v>42735.90625</v>
      </c>
      <c r="C10935" t="s">
        <v>28</v>
      </c>
      <c r="D10935">
        <v>1</v>
      </c>
    </row>
    <row r="10936" spans="1:4" x14ac:dyDescent="0.2">
      <c r="A10936" s="1">
        <v>4152</v>
      </c>
      <c r="B10936" s="3">
        <v>42735.90625</v>
      </c>
      <c r="C10936" t="s">
        <v>29</v>
      </c>
      <c r="D10936">
        <v>1</v>
      </c>
    </row>
    <row r="10937" spans="1:4" x14ac:dyDescent="0.2">
      <c r="A10937" s="1">
        <v>4152</v>
      </c>
      <c r="B10937" s="3">
        <v>42735.90625</v>
      </c>
      <c r="C10937" t="s">
        <v>30</v>
      </c>
      <c r="D10937">
        <v>1</v>
      </c>
    </row>
    <row r="10938" spans="1:4" x14ac:dyDescent="0.2">
      <c r="A10938" s="1">
        <v>4152</v>
      </c>
      <c r="B10938" s="3">
        <v>42735.90625</v>
      </c>
      <c r="C10938" t="s">
        <v>31</v>
      </c>
      <c r="D10938">
        <v>1</v>
      </c>
    </row>
    <row r="10939" spans="1:4" x14ac:dyDescent="0.2">
      <c r="A10939" s="1">
        <v>4152</v>
      </c>
      <c r="B10939" s="3">
        <v>42735.90625</v>
      </c>
      <c r="C10939" t="s">
        <v>51</v>
      </c>
      <c r="D10939">
        <v>1</v>
      </c>
    </row>
    <row r="10940" spans="1:4" x14ac:dyDescent="0.2">
      <c r="A10940" s="1">
        <v>4152</v>
      </c>
      <c r="B10940" s="3">
        <v>42735.90625</v>
      </c>
      <c r="C10940" t="s">
        <v>86</v>
      </c>
      <c r="D10940">
        <v>1</v>
      </c>
    </row>
    <row r="10941" spans="1:4" x14ac:dyDescent="0.2">
      <c r="A10941" s="1">
        <v>4152</v>
      </c>
      <c r="B10941" s="3">
        <v>42735.90625</v>
      </c>
      <c r="C10941" t="s">
        <v>89</v>
      </c>
      <c r="D10941">
        <v>1</v>
      </c>
    </row>
  </sheetData>
  <autoFilter ref="A1:D74819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E249"/>
  <sheetViews>
    <sheetView workbookViewId="0">
      <selection activeCell="F25" sqref="F25"/>
    </sheetView>
  </sheetViews>
  <sheetFormatPr baseColWidth="10" defaultColWidth="8.83203125" defaultRowHeight="15" x14ac:dyDescent="0.2"/>
  <cols>
    <col min="1" max="1" width="26.33203125" bestFit="1" customWidth="1"/>
    <col min="2" max="2" width="12.6640625" bestFit="1" customWidth="1"/>
    <col min="3" max="3" width="12.1640625" bestFit="1" customWidth="1"/>
  </cols>
  <sheetData>
    <row r="1" spans="1:5" x14ac:dyDescent="0.2">
      <c r="A1" t="s">
        <v>1</v>
      </c>
      <c r="B1" t="s">
        <v>179</v>
      </c>
      <c r="C1" t="s">
        <v>180</v>
      </c>
    </row>
    <row r="2" spans="1:5" x14ac:dyDescent="0.2">
      <c r="A2" t="s">
        <v>4</v>
      </c>
      <c r="B2">
        <v>1</v>
      </c>
      <c r="C2">
        <v>0.61</v>
      </c>
      <c r="E2" s="6"/>
    </row>
    <row r="3" spans="1:5" x14ac:dyDescent="0.2">
      <c r="A3" t="s">
        <v>6</v>
      </c>
      <c r="B3">
        <v>1</v>
      </c>
      <c r="C3">
        <v>0.31</v>
      </c>
      <c r="E3" s="6"/>
    </row>
    <row r="4" spans="1:5" x14ac:dyDescent="0.2">
      <c r="A4" t="s">
        <v>5</v>
      </c>
      <c r="B4">
        <v>1</v>
      </c>
      <c r="C4">
        <v>0.31</v>
      </c>
      <c r="E4" s="6"/>
    </row>
    <row r="5" spans="1:5" x14ac:dyDescent="0.2">
      <c r="A5" t="s">
        <v>7</v>
      </c>
      <c r="B5">
        <v>1</v>
      </c>
      <c r="C5">
        <v>0.68</v>
      </c>
      <c r="E5" s="6"/>
    </row>
    <row r="6" spans="1:5" x14ac:dyDescent="0.2">
      <c r="A6" t="s">
        <v>3</v>
      </c>
      <c r="B6">
        <v>1</v>
      </c>
      <c r="C6">
        <v>0.5</v>
      </c>
      <c r="E6" s="6"/>
    </row>
    <row r="7" spans="1:5" x14ac:dyDescent="0.2">
      <c r="A7" t="s">
        <v>8</v>
      </c>
      <c r="B7">
        <v>1.6</v>
      </c>
      <c r="C7">
        <v>0.77</v>
      </c>
      <c r="E7" s="6"/>
    </row>
    <row r="8" spans="1:5" x14ac:dyDescent="0.2">
      <c r="A8" t="s">
        <v>9</v>
      </c>
      <c r="B8">
        <v>1.6</v>
      </c>
      <c r="C8">
        <v>0.67</v>
      </c>
      <c r="E8" s="6"/>
    </row>
    <row r="9" spans="1:5" x14ac:dyDescent="0.2">
      <c r="A9" t="s">
        <v>10</v>
      </c>
      <c r="B9">
        <v>3.9</v>
      </c>
      <c r="C9">
        <v>1.17</v>
      </c>
      <c r="E9" s="6"/>
    </row>
    <row r="10" spans="1:5" x14ac:dyDescent="0.2">
      <c r="A10" t="s">
        <v>11</v>
      </c>
      <c r="B10">
        <v>3.9</v>
      </c>
      <c r="C10">
        <v>2.42</v>
      </c>
      <c r="E10" s="6"/>
    </row>
    <row r="11" spans="1:5" x14ac:dyDescent="0.2">
      <c r="A11" t="s">
        <v>13</v>
      </c>
      <c r="B11">
        <v>5.2</v>
      </c>
      <c r="C11">
        <v>2.44</v>
      </c>
      <c r="E11" s="6"/>
    </row>
    <row r="12" spans="1:5" x14ac:dyDescent="0.2">
      <c r="A12" t="s">
        <v>12</v>
      </c>
      <c r="B12">
        <v>5.2</v>
      </c>
      <c r="C12">
        <v>3.07</v>
      </c>
      <c r="E12" s="6"/>
    </row>
    <row r="13" spans="1:5" x14ac:dyDescent="0.2">
      <c r="A13" t="s">
        <v>20</v>
      </c>
      <c r="B13">
        <v>5.9</v>
      </c>
      <c r="C13">
        <v>1.83</v>
      </c>
      <c r="E13" s="6"/>
    </row>
    <row r="14" spans="1:5" x14ac:dyDescent="0.2">
      <c r="A14" t="s">
        <v>18</v>
      </c>
      <c r="B14">
        <v>5.9</v>
      </c>
      <c r="C14">
        <v>3.6</v>
      </c>
      <c r="E14" s="6"/>
    </row>
    <row r="15" spans="1:5" x14ac:dyDescent="0.2">
      <c r="A15" t="s">
        <v>19</v>
      </c>
      <c r="B15">
        <v>5.9</v>
      </c>
      <c r="C15">
        <v>1.65</v>
      </c>
      <c r="E15" s="6"/>
    </row>
    <row r="16" spans="1:5" x14ac:dyDescent="0.2">
      <c r="A16" t="s">
        <v>17</v>
      </c>
      <c r="B16">
        <v>5.9</v>
      </c>
      <c r="C16">
        <v>2.83</v>
      </c>
      <c r="E16" s="6"/>
    </row>
    <row r="17" spans="1:5" x14ac:dyDescent="0.2">
      <c r="A17" t="s">
        <v>23</v>
      </c>
      <c r="B17">
        <v>5.9</v>
      </c>
      <c r="C17">
        <v>2.1800000000000002</v>
      </c>
      <c r="E17" s="6"/>
    </row>
    <row r="18" spans="1:5" x14ac:dyDescent="0.2">
      <c r="A18" t="s">
        <v>181</v>
      </c>
      <c r="B18">
        <v>5.9</v>
      </c>
      <c r="C18">
        <v>3.25</v>
      </c>
      <c r="E18" s="6"/>
    </row>
    <row r="19" spans="1:5" x14ac:dyDescent="0.2">
      <c r="A19" t="s">
        <v>14</v>
      </c>
      <c r="B19">
        <v>5.9</v>
      </c>
      <c r="C19">
        <v>2.36</v>
      </c>
      <c r="E19" s="6"/>
    </row>
    <row r="20" spans="1:5" x14ac:dyDescent="0.2">
      <c r="A20" t="s">
        <v>15</v>
      </c>
      <c r="B20">
        <v>5.9</v>
      </c>
      <c r="C20">
        <v>3.07</v>
      </c>
      <c r="E20" s="6"/>
    </row>
    <row r="21" spans="1:5" x14ac:dyDescent="0.2">
      <c r="A21" t="s">
        <v>21</v>
      </c>
      <c r="B21">
        <v>5.9</v>
      </c>
      <c r="C21">
        <v>1.89</v>
      </c>
      <c r="E21" s="6"/>
    </row>
    <row r="22" spans="1:5" x14ac:dyDescent="0.2">
      <c r="A22" t="s">
        <v>25</v>
      </c>
      <c r="B22">
        <v>5.9</v>
      </c>
      <c r="C22">
        <v>3.84</v>
      </c>
      <c r="E22" s="6"/>
    </row>
    <row r="23" spans="1:5" x14ac:dyDescent="0.2">
      <c r="A23" t="s">
        <v>182</v>
      </c>
      <c r="B23">
        <v>5.9</v>
      </c>
      <c r="C23">
        <v>3.95</v>
      </c>
      <c r="E23" s="6"/>
    </row>
    <row r="24" spans="1:5" x14ac:dyDescent="0.2">
      <c r="A24" t="s">
        <v>22</v>
      </c>
      <c r="B24">
        <v>5.9</v>
      </c>
      <c r="C24">
        <v>1.24</v>
      </c>
      <c r="E24" s="6"/>
    </row>
    <row r="25" spans="1:5" x14ac:dyDescent="0.2">
      <c r="A25" t="s">
        <v>26</v>
      </c>
      <c r="B25">
        <v>5.9</v>
      </c>
      <c r="C25">
        <v>3.72</v>
      </c>
      <c r="E25" s="6"/>
    </row>
    <row r="26" spans="1:5" x14ac:dyDescent="0.2">
      <c r="A26" t="s">
        <v>24</v>
      </c>
      <c r="B26">
        <v>5.9</v>
      </c>
      <c r="C26">
        <v>1.42</v>
      </c>
      <c r="E26" s="6"/>
    </row>
    <row r="27" spans="1:5" x14ac:dyDescent="0.2">
      <c r="A27" t="s">
        <v>16</v>
      </c>
      <c r="B27">
        <v>5.9</v>
      </c>
      <c r="C27">
        <v>1.48</v>
      </c>
      <c r="E27" s="6"/>
    </row>
    <row r="28" spans="1:5" x14ac:dyDescent="0.2">
      <c r="A28" t="s">
        <v>47</v>
      </c>
      <c r="B28">
        <v>7.9</v>
      </c>
      <c r="C28">
        <v>1.9</v>
      </c>
      <c r="E28" s="6"/>
    </row>
    <row r="29" spans="1:5" x14ac:dyDescent="0.2">
      <c r="A29" t="s">
        <v>33</v>
      </c>
      <c r="B29">
        <v>7.9</v>
      </c>
      <c r="C29">
        <v>2.21</v>
      </c>
      <c r="E29" s="6"/>
    </row>
    <row r="30" spans="1:5" x14ac:dyDescent="0.2">
      <c r="A30" t="s">
        <v>39</v>
      </c>
      <c r="B30">
        <v>7.9</v>
      </c>
      <c r="C30">
        <v>2.69</v>
      </c>
      <c r="E30" s="6"/>
    </row>
    <row r="31" spans="1:5" x14ac:dyDescent="0.2">
      <c r="A31" t="s">
        <v>27</v>
      </c>
      <c r="B31">
        <v>7.9</v>
      </c>
      <c r="C31">
        <v>4.03</v>
      </c>
      <c r="E31" s="6"/>
    </row>
    <row r="32" spans="1:5" x14ac:dyDescent="0.2">
      <c r="A32" t="s">
        <v>38</v>
      </c>
      <c r="B32">
        <v>7.9</v>
      </c>
      <c r="C32">
        <v>3</v>
      </c>
      <c r="E32" s="6"/>
    </row>
    <row r="33" spans="1:5" x14ac:dyDescent="0.2">
      <c r="A33" t="s">
        <v>37</v>
      </c>
      <c r="B33">
        <v>7.9</v>
      </c>
      <c r="C33">
        <v>4.9800000000000004</v>
      </c>
      <c r="E33" s="6"/>
    </row>
    <row r="34" spans="1:5" x14ac:dyDescent="0.2">
      <c r="A34" t="s">
        <v>183</v>
      </c>
      <c r="B34">
        <v>7.9</v>
      </c>
      <c r="C34">
        <v>2.4500000000000002</v>
      </c>
      <c r="E34" s="6"/>
    </row>
    <row r="35" spans="1:5" x14ac:dyDescent="0.2">
      <c r="A35" t="s">
        <v>28</v>
      </c>
      <c r="B35">
        <v>7.9</v>
      </c>
      <c r="C35">
        <v>2.4500000000000002</v>
      </c>
      <c r="E35" s="6"/>
    </row>
    <row r="36" spans="1:5" x14ac:dyDescent="0.2">
      <c r="A36" t="s">
        <v>34</v>
      </c>
      <c r="B36">
        <v>7.9</v>
      </c>
      <c r="C36">
        <v>1.58</v>
      </c>
      <c r="E36" s="6"/>
    </row>
    <row r="37" spans="1:5" x14ac:dyDescent="0.2">
      <c r="A37" t="s">
        <v>32</v>
      </c>
      <c r="B37">
        <v>7.9</v>
      </c>
      <c r="C37">
        <v>2.92</v>
      </c>
      <c r="E37" s="6"/>
    </row>
    <row r="38" spans="1:5" x14ac:dyDescent="0.2">
      <c r="A38" t="s">
        <v>30</v>
      </c>
      <c r="B38">
        <v>7.9</v>
      </c>
      <c r="C38">
        <v>4.66</v>
      </c>
      <c r="E38" s="6"/>
    </row>
    <row r="39" spans="1:5" x14ac:dyDescent="0.2">
      <c r="A39" t="s">
        <v>40</v>
      </c>
      <c r="B39">
        <v>7.9</v>
      </c>
      <c r="C39">
        <v>2.92</v>
      </c>
      <c r="E39" s="6"/>
    </row>
    <row r="40" spans="1:5" x14ac:dyDescent="0.2">
      <c r="A40" t="s">
        <v>35</v>
      </c>
      <c r="B40">
        <v>7.9</v>
      </c>
      <c r="C40">
        <v>4.3499999999999996</v>
      </c>
      <c r="E40" s="6"/>
    </row>
    <row r="41" spans="1:5" x14ac:dyDescent="0.2">
      <c r="A41" t="s">
        <v>29</v>
      </c>
      <c r="B41">
        <v>7.9</v>
      </c>
      <c r="C41">
        <v>4.5</v>
      </c>
      <c r="E41" s="6"/>
    </row>
    <row r="42" spans="1:5" x14ac:dyDescent="0.2">
      <c r="A42" t="s">
        <v>49</v>
      </c>
      <c r="B42">
        <v>7.9</v>
      </c>
      <c r="C42">
        <v>5.21</v>
      </c>
      <c r="E42" s="6"/>
    </row>
    <row r="43" spans="1:5" x14ac:dyDescent="0.2">
      <c r="A43" t="s">
        <v>36</v>
      </c>
      <c r="B43">
        <v>7.9</v>
      </c>
      <c r="C43">
        <v>5.14</v>
      </c>
      <c r="E43" s="6"/>
    </row>
    <row r="44" spans="1:5" x14ac:dyDescent="0.2">
      <c r="A44" t="s">
        <v>45</v>
      </c>
      <c r="B44">
        <v>7.9</v>
      </c>
      <c r="C44">
        <v>4.82</v>
      </c>
      <c r="E44" s="6"/>
    </row>
    <row r="45" spans="1:5" x14ac:dyDescent="0.2">
      <c r="A45" t="s">
        <v>46</v>
      </c>
      <c r="B45">
        <v>7.9</v>
      </c>
      <c r="C45">
        <v>3.79</v>
      </c>
      <c r="E45" s="6"/>
    </row>
    <row r="46" spans="1:5" x14ac:dyDescent="0.2">
      <c r="A46" t="s">
        <v>42</v>
      </c>
      <c r="B46">
        <v>7.9</v>
      </c>
      <c r="C46">
        <v>3.95</v>
      </c>
      <c r="E46" s="6"/>
    </row>
    <row r="47" spans="1:5" x14ac:dyDescent="0.2">
      <c r="A47" t="s">
        <v>43</v>
      </c>
      <c r="B47">
        <v>7.9</v>
      </c>
      <c r="C47">
        <v>2.92</v>
      </c>
      <c r="E47" s="6"/>
    </row>
    <row r="48" spans="1:5" x14ac:dyDescent="0.2">
      <c r="A48" t="s">
        <v>41</v>
      </c>
      <c r="B48">
        <v>7.9</v>
      </c>
      <c r="C48">
        <v>5.37</v>
      </c>
      <c r="E48" s="6"/>
    </row>
    <row r="49" spans="1:5" x14ac:dyDescent="0.2">
      <c r="A49" t="s">
        <v>50</v>
      </c>
      <c r="B49">
        <v>7.9</v>
      </c>
      <c r="C49">
        <v>3.63</v>
      </c>
      <c r="E49" s="6"/>
    </row>
    <row r="50" spans="1:5" x14ac:dyDescent="0.2">
      <c r="A50" t="s">
        <v>44</v>
      </c>
      <c r="B50">
        <v>7.9</v>
      </c>
      <c r="C50">
        <v>2.5299999999999998</v>
      </c>
      <c r="E50" s="6"/>
    </row>
    <row r="51" spans="1:5" x14ac:dyDescent="0.2">
      <c r="A51" t="s">
        <v>31</v>
      </c>
      <c r="B51">
        <v>7.9</v>
      </c>
      <c r="C51">
        <v>4.74</v>
      </c>
      <c r="E51" s="6"/>
    </row>
    <row r="52" spans="1:5" x14ac:dyDescent="0.2">
      <c r="A52" t="s">
        <v>48</v>
      </c>
      <c r="B52">
        <v>7.9</v>
      </c>
      <c r="C52">
        <v>1.9</v>
      </c>
      <c r="E52" s="6"/>
    </row>
    <row r="53" spans="1:5" x14ac:dyDescent="0.2">
      <c r="A53" t="s">
        <v>184</v>
      </c>
      <c r="B53">
        <v>7.9</v>
      </c>
      <c r="C53">
        <v>3.79</v>
      </c>
      <c r="E53" s="6"/>
    </row>
    <row r="54" spans="1:5" x14ac:dyDescent="0.2">
      <c r="A54" t="s">
        <v>55</v>
      </c>
      <c r="B54">
        <v>7.9</v>
      </c>
      <c r="C54">
        <v>2.21</v>
      </c>
      <c r="E54" s="6"/>
    </row>
    <row r="55" spans="1:5" x14ac:dyDescent="0.2">
      <c r="A55" t="s">
        <v>58</v>
      </c>
      <c r="B55">
        <v>9.9</v>
      </c>
      <c r="C55">
        <v>4.95</v>
      </c>
      <c r="E55" s="6"/>
    </row>
    <row r="56" spans="1:5" x14ac:dyDescent="0.2">
      <c r="A56" t="s">
        <v>56</v>
      </c>
      <c r="B56">
        <v>9.9</v>
      </c>
      <c r="C56">
        <v>2.38</v>
      </c>
      <c r="E56" s="6"/>
    </row>
    <row r="57" spans="1:5" x14ac:dyDescent="0.2">
      <c r="A57" t="s">
        <v>54</v>
      </c>
      <c r="B57">
        <v>9.9</v>
      </c>
      <c r="C57">
        <v>2.57</v>
      </c>
      <c r="E57" s="6"/>
    </row>
    <row r="58" spans="1:5" x14ac:dyDescent="0.2">
      <c r="A58" t="s">
        <v>57</v>
      </c>
      <c r="B58">
        <v>9.9</v>
      </c>
      <c r="C58">
        <v>3.76</v>
      </c>
      <c r="E58" s="6"/>
    </row>
    <row r="59" spans="1:5" x14ac:dyDescent="0.2">
      <c r="A59" t="s">
        <v>52</v>
      </c>
      <c r="B59">
        <v>9.9</v>
      </c>
      <c r="C59">
        <v>4.95</v>
      </c>
      <c r="E59" s="6"/>
    </row>
    <row r="60" spans="1:5" x14ac:dyDescent="0.2">
      <c r="A60" t="s">
        <v>51</v>
      </c>
      <c r="B60">
        <v>9.9</v>
      </c>
      <c r="C60">
        <v>3.07</v>
      </c>
      <c r="E60" s="6"/>
    </row>
    <row r="61" spans="1:5" x14ac:dyDescent="0.2">
      <c r="A61" t="s">
        <v>53</v>
      </c>
      <c r="B61">
        <v>9.9</v>
      </c>
      <c r="C61">
        <v>3.86</v>
      </c>
      <c r="E61" s="6"/>
    </row>
    <row r="62" spans="1:5" x14ac:dyDescent="0.2">
      <c r="A62" t="s">
        <v>59</v>
      </c>
      <c r="B62">
        <v>9.9</v>
      </c>
      <c r="C62">
        <v>4.8499999999999996</v>
      </c>
      <c r="E62" s="6"/>
    </row>
    <row r="63" spans="1:5" x14ac:dyDescent="0.2">
      <c r="A63" t="s">
        <v>185</v>
      </c>
      <c r="B63">
        <v>9.9</v>
      </c>
      <c r="C63">
        <v>2.97</v>
      </c>
      <c r="E63" s="6"/>
    </row>
    <row r="64" spans="1:5" x14ac:dyDescent="0.2">
      <c r="A64" t="s">
        <v>62</v>
      </c>
      <c r="B64">
        <v>11.9</v>
      </c>
      <c r="C64">
        <v>8.33</v>
      </c>
      <c r="E64" s="6"/>
    </row>
    <row r="65" spans="1:5" x14ac:dyDescent="0.2">
      <c r="A65" t="s">
        <v>65</v>
      </c>
      <c r="B65">
        <v>11.9</v>
      </c>
      <c r="C65">
        <v>7.14</v>
      </c>
      <c r="E65" s="6"/>
    </row>
    <row r="66" spans="1:5" x14ac:dyDescent="0.2">
      <c r="A66" t="s">
        <v>63</v>
      </c>
      <c r="B66">
        <v>11.9</v>
      </c>
      <c r="C66">
        <v>6.07</v>
      </c>
      <c r="E66" s="6"/>
    </row>
    <row r="67" spans="1:5" x14ac:dyDescent="0.2">
      <c r="A67" t="s">
        <v>68</v>
      </c>
      <c r="B67">
        <v>11.9</v>
      </c>
      <c r="C67">
        <v>3.69</v>
      </c>
      <c r="E67" s="6"/>
    </row>
    <row r="68" spans="1:5" x14ac:dyDescent="0.2">
      <c r="A68" t="s">
        <v>72</v>
      </c>
      <c r="B68">
        <v>11.9</v>
      </c>
      <c r="C68">
        <v>7.38</v>
      </c>
      <c r="E68" s="6"/>
    </row>
    <row r="69" spans="1:5" x14ac:dyDescent="0.2">
      <c r="A69" t="s">
        <v>60</v>
      </c>
      <c r="B69">
        <v>11.9</v>
      </c>
      <c r="C69">
        <v>4.28</v>
      </c>
      <c r="E69" s="6"/>
    </row>
    <row r="70" spans="1:5" x14ac:dyDescent="0.2">
      <c r="A70" t="s">
        <v>186</v>
      </c>
      <c r="B70">
        <v>11.9</v>
      </c>
      <c r="C70">
        <v>7.74</v>
      </c>
      <c r="E70" s="6"/>
    </row>
    <row r="71" spans="1:5" x14ac:dyDescent="0.2">
      <c r="A71" t="s">
        <v>67</v>
      </c>
      <c r="B71">
        <v>11.9</v>
      </c>
      <c r="C71">
        <v>2.98</v>
      </c>
      <c r="E71" s="6"/>
    </row>
    <row r="72" spans="1:5" x14ac:dyDescent="0.2">
      <c r="A72" t="s">
        <v>76</v>
      </c>
      <c r="B72">
        <v>11.9</v>
      </c>
      <c r="C72">
        <v>7.26</v>
      </c>
      <c r="E72" s="6"/>
    </row>
    <row r="73" spans="1:5" x14ac:dyDescent="0.2">
      <c r="A73" t="s">
        <v>78</v>
      </c>
      <c r="B73">
        <v>11.9</v>
      </c>
      <c r="C73">
        <v>7.26</v>
      </c>
      <c r="E73" s="6"/>
    </row>
    <row r="74" spans="1:5" x14ac:dyDescent="0.2">
      <c r="A74" t="s">
        <v>61</v>
      </c>
      <c r="B74">
        <v>11.9</v>
      </c>
      <c r="C74">
        <v>7.74</v>
      </c>
      <c r="E74" s="6"/>
    </row>
    <row r="75" spans="1:5" x14ac:dyDescent="0.2">
      <c r="A75" t="s">
        <v>69</v>
      </c>
      <c r="B75">
        <v>11.9</v>
      </c>
      <c r="C75">
        <v>2.86</v>
      </c>
      <c r="E75" s="6"/>
    </row>
    <row r="76" spans="1:5" x14ac:dyDescent="0.2">
      <c r="A76" t="s">
        <v>82</v>
      </c>
      <c r="B76">
        <v>11.9</v>
      </c>
      <c r="C76">
        <v>7.74</v>
      </c>
      <c r="E76" s="6"/>
    </row>
    <row r="77" spans="1:5" x14ac:dyDescent="0.2">
      <c r="A77" t="s">
        <v>84</v>
      </c>
      <c r="B77">
        <v>11.9</v>
      </c>
      <c r="C77">
        <v>2.38</v>
      </c>
      <c r="E77" s="6"/>
    </row>
    <row r="78" spans="1:5" x14ac:dyDescent="0.2">
      <c r="A78" t="s">
        <v>81</v>
      </c>
      <c r="B78">
        <v>11.9</v>
      </c>
      <c r="C78">
        <v>8.09</v>
      </c>
      <c r="E78" s="6"/>
    </row>
    <row r="79" spans="1:5" x14ac:dyDescent="0.2">
      <c r="A79" t="s">
        <v>70</v>
      </c>
      <c r="B79">
        <v>11.9</v>
      </c>
      <c r="C79">
        <v>7.02</v>
      </c>
      <c r="E79" s="6"/>
    </row>
    <row r="80" spans="1:5" x14ac:dyDescent="0.2">
      <c r="A80" t="s">
        <v>64</v>
      </c>
      <c r="B80">
        <v>11.9</v>
      </c>
      <c r="C80">
        <v>7.97</v>
      </c>
      <c r="E80" s="6"/>
    </row>
    <row r="81" spans="1:5" x14ac:dyDescent="0.2">
      <c r="A81" t="s">
        <v>75</v>
      </c>
      <c r="B81">
        <v>11.9</v>
      </c>
      <c r="C81">
        <v>2.86</v>
      </c>
      <c r="E81" s="6"/>
    </row>
    <row r="82" spans="1:5" x14ac:dyDescent="0.2">
      <c r="A82" t="s">
        <v>66</v>
      </c>
      <c r="B82">
        <v>11.9</v>
      </c>
      <c r="C82">
        <v>6.31</v>
      </c>
      <c r="E82" s="6"/>
    </row>
    <row r="83" spans="1:5" x14ac:dyDescent="0.2">
      <c r="A83" t="s">
        <v>74</v>
      </c>
      <c r="B83">
        <v>11.9</v>
      </c>
      <c r="C83">
        <v>2.5</v>
      </c>
      <c r="E83" s="6"/>
    </row>
    <row r="84" spans="1:5" x14ac:dyDescent="0.2">
      <c r="A84" t="s">
        <v>80</v>
      </c>
      <c r="B84">
        <v>11.9</v>
      </c>
      <c r="C84">
        <v>3.21</v>
      </c>
      <c r="E84" s="6"/>
    </row>
    <row r="85" spans="1:5" x14ac:dyDescent="0.2">
      <c r="A85" t="s">
        <v>79</v>
      </c>
      <c r="B85">
        <v>11.9</v>
      </c>
      <c r="C85">
        <v>6.9</v>
      </c>
      <c r="E85" s="6"/>
    </row>
    <row r="86" spans="1:5" x14ac:dyDescent="0.2">
      <c r="A86" t="s">
        <v>71</v>
      </c>
      <c r="B86">
        <v>11.9</v>
      </c>
      <c r="C86">
        <v>7.14</v>
      </c>
      <c r="E86" s="6"/>
    </row>
    <row r="87" spans="1:5" x14ac:dyDescent="0.2">
      <c r="A87" t="s">
        <v>73</v>
      </c>
      <c r="B87">
        <v>11.9</v>
      </c>
      <c r="C87">
        <v>7.74</v>
      </c>
      <c r="E87" s="6"/>
    </row>
    <row r="88" spans="1:5" x14ac:dyDescent="0.2">
      <c r="A88" t="s">
        <v>77</v>
      </c>
      <c r="B88">
        <v>11.9</v>
      </c>
      <c r="C88">
        <v>4.05</v>
      </c>
      <c r="E88" s="6"/>
    </row>
    <row r="89" spans="1:5" x14ac:dyDescent="0.2">
      <c r="A89" t="s">
        <v>83</v>
      </c>
      <c r="B89">
        <v>11.9</v>
      </c>
      <c r="C89">
        <v>6.66</v>
      </c>
      <c r="E89" s="6"/>
    </row>
    <row r="90" spans="1:5" x14ac:dyDescent="0.2">
      <c r="A90" t="s">
        <v>85</v>
      </c>
      <c r="B90">
        <v>15.8</v>
      </c>
      <c r="C90">
        <v>3.16</v>
      </c>
      <c r="E90" s="6"/>
    </row>
    <row r="91" spans="1:5" x14ac:dyDescent="0.2">
      <c r="A91" t="s">
        <v>187</v>
      </c>
      <c r="B91">
        <v>15.9</v>
      </c>
      <c r="C91">
        <v>10.02</v>
      </c>
      <c r="E91" s="6"/>
    </row>
    <row r="92" spans="1:5" x14ac:dyDescent="0.2">
      <c r="A92" t="s">
        <v>188</v>
      </c>
      <c r="B92">
        <v>15.9</v>
      </c>
      <c r="C92">
        <v>10.34</v>
      </c>
      <c r="E92" s="6"/>
    </row>
    <row r="93" spans="1:5" x14ac:dyDescent="0.2">
      <c r="A93" t="s">
        <v>189</v>
      </c>
      <c r="B93">
        <v>15.9</v>
      </c>
      <c r="C93">
        <v>3.82</v>
      </c>
      <c r="E93" s="6"/>
    </row>
    <row r="94" spans="1:5" x14ac:dyDescent="0.2">
      <c r="A94" t="s">
        <v>190</v>
      </c>
      <c r="B94">
        <v>15.9</v>
      </c>
      <c r="C94">
        <v>11.13</v>
      </c>
      <c r="E94" s="6"/>
    </row>
    <row r="95" spans="1:5" x14ac:dyDescent="0.2">
      <c r="A95" t="s">
        <v>191</v>
      </c>
      <c r="B95">
        <v>15.9</v>
      </c>
      <c r="C95">
        <v>10.49</v>
      </c>
      <c r="E95" s="6"/>
    </row>
    <row r="96" spans="1:5" x14ac:dyDescent="0.2">
      <c r="A96" t="s">
        <v>192</v>
      </c>
      <c r="B96">
        <v>15.9</v>
      </c>
      <c r="C96">
        <v>4.93</v>
      </c>
      <c r="E96" s="6"/>
    </row>
    <row r="97" spans="1:5" x14ac:dyDescent="0.2">
      <c r="A97" t="s">
        <v>193</v>
      </c>
      <c r="B97">
        <v>15.9</v>
      </c>
      <c r="C97">
        <v>5.88</v>
      </c>
      <c r="E97" s="6"/>
    </row>
    <row r="98" spans="1:5" x14ac:dyDescent="0.2">
      <c r="A98" t="s">
        <v>194</v>
      </c>
      <c r="B98">
        <v>15.9</v>
      </c>
      <c r="C98">
        <v>10.34</v>
      </c>
      <c r="E98" s="6"/>
    </row>
    <row r="99" spans="1:5" x14ac:dyDescent="0.2">
      <c r="A99" t="s">
        <v>195</v>
      </c>
      <c r="B99">
        <v>15.9</v>
      </c>
      <c r="C99">
        <v>3.5</v>
      </c>
      <c r="E99" s="6"/>
    </row>
    <row r="100" spans="1:5" x14ac:dyDescent="0.2">
      <c r="A100" t="s">
        <v>87</v>
      </c>
      <c r="B100">
        <v>15.9</v>
      </c>
      <c r="C100">
        <v>6.2</v>
      </c>
      <c r="E100" s="6"/>
    </row>
    <row r="101" spans="1:5" x14ac:dyDescent="0.2">
      <c r="A101" t="s">
        <v>86</v>
      </c>
      <c r="B101">
        <v>15.9</v>
      </c>
      <c r="C101">
        <v>5.57</v>
      </c>
      <c r="E101" s="6"/>
    </row>
    <row r="102" spans="1:5" x14ac:dyDescent="0.2">
      <c r="A102" t="s">
        <v>88</v>
      </c>
      <c r="B102">
        <v>15.9</v>
      </c>
      <c r="C102">
        <v>7</v>
      </c>
      <c r="E102" s="6"/>
    </row>
    <row r="103" spans="1:5" x14ac:dyDescent="0.2">
      <c r="A103" t="s">
        <v>196</v>
      </c>
      <c r="B103">
        <v>17.899999999999999</v>
      </c>
      <c r="C103">
        <v>7.52</v>
      </c>
      <c r="E103" s="6"/>
    </row>
    <row r="104" spans="1:5" x14ac:dyDescent="0.2">
      <c r="A104" t="s">
        <v>96</v>
      </c>
      <c r="B104">
        <v>17.899999999999999</v>
      </c>
      <c r="C104">
        <v>10.92</v>
      </c>
      <c r="E104" s="6"/>
    </row>
    <row r="105" spans="1:5" x14ac:dyDescent="0.2">
      <c r="A105" t="s">
        <v>197</v>
      </c>
      <c r="B105">
        <v>17.899999999999999</v>
      </c>
      <c r="C105">
        <v>10.74</v>
      </c>
      <c r="E105" s="6"/>
    </row>
    <row r="106" spans="1:5" x14ac:dyDescent="0.2">
      <c r="A106" t="s">
        <v>98</v>
      </c>
      <c r="B106">
        <v>17.899999999999999</v>
      </c>
      <c r="C106">
        <v>8.59</v>
      </c>
      <c r="E106" s="6"/>
    </row>
    <row r="107" spans="1:5" x14ac:dyDescent="0.2">
      <c r="A107" t="s">
        <v>198</v>
      </c>
      <c r="B107">
        <v>17.899999999999999</v>
      </c>
      <c r="C107">
        <v>10.02</v>
      </c>
      <c r="E107" s="6"/>
    </row>
    <row r="108" spans="1:5" x14ac:dyDescent="0.2">
      <c r="A108" t="s">
        <v>113</v>
      </c>
      <c r="B108">
        <v>17.899999999999999</v>
      </c>
      <c r="C108">
        <v>10.199999999999999</v>
      </c>
      <c r="E108" s="6"/>
    </row>
    <row r="109" spans="1:5" x14ac:dyDescent="0.2">
      <c r="A109" t="s">
        <v>199</v>
      </c>
      <c r="B109">
        <v>17.899999999999999</v>
      </c>
      <c r="C109">
        <v>8.59</v>
      </c>
      <c r="E109" s="6"/>
    </row>
    <row r="110" spans="1:5" x14ac:dyDescent="0.2">
      <c r="A110" t="s">
        <v>200</v>
      </c>
      <c r="B110">
        <v>17.899999999999999</v>
      </c>
      <c r="C110">
        <v>6.09</v>
      </c>
      <c r="E110" s="6"/>
    </row>
    <row r="111" spans="1:5" x14ac:dyDescent="0.2">
      <c r="A111" t="s">
        <v>95</v>
      </c>
      <c r="B111">
        <v>17.899999999999999</v>
      </c>
      <c r="C111">
        <v>4.3</v>
      </c>
      <c r="E111" s="6"/>
    </row>
    <row r="112" spans="1:5" x14ac:dyDescent="0.2">
      <c r="A112" t="s">
        <v>108</v>
      </c>
      <c r="B112">
        <v>17.899999999999999</v>
      </c>
      <c r="C112">
        <v>10.38</v>
      </c>
      <c r="E112" s="6"/>
    </row>
    <row r="113" spans="1:5" x14ac:dyDescent="0.2">
      <c r="A113" t="s">
        <v>201</v>
      </c>
      <c r="B113">
        <v>17.899999999999999</v>
      </c>
      <c r="C113">
        <v>4.6500000000000004</v>
      </c>
      <c r="E113" s="6"/>
    </row>
    <row r="114" spans="1:5" x14ac:dyDescent="0.2">
      <c r="A114" t="s">
        <v>202</v>
      </c>
      <c r="B114">
        <v>17.899999999999999</v>
      </c>
      <c r="C114">
        <v>10.56</v>
      </c>
      <c r="E114" s="6"/>
    </row>
    <row r="115" spans="1:5" x14ac:dyDescent="0.2">
      <c r="A115" t="s">
        <v>203</v>
      </c>
      <c r="B115">
        <v>17.899999999999999</v>
      </c>
      <c r="C115">
        <v>9.67</v>
      </c>
      <c r="E115" s="6"/>
    </row>
    <row r="116" spans="1:5" x14ac:dyDescent="0.2">
      <c r="A116" t="s">
        <v>90</v>
      </c>
      <c r="B116">
        <v>17.899999999999999</v>
      </c>
      <c r="C116">
        <v>9.85</v>
      </c>
      <c r="E116" s="6"/>
    </row>
    <row r="117" spans="1:5" x14ac:dyDescent="0.2">
      <c r="A117" t="s">
        <v>204</v>
      </c>
      <c r="B117">
        <v>17.899999999999999</v>
      </c>
      <c r="C117">
        <v>9.49</v>
      </c>
      <c r="E117" s="6"/>
    </row>
    <row r="118" spans="1:5" x14ac:dyDescent="0.2">
      <c r="A118" t="s">
        <v>205</v>
      </c>
      <c r="B118">
        <v>17.899999999999999</v>
      </c>
      <c r="C118">
        <v>12.35</v>
      </c>
      <c r="E118" s="6"/>
    </row>
    <row r="119" spans="1:5" x14ac:dyDescent="0.2">
      <c r="A119" t="s">
        <v>206</v>
      </c>
      <c r="B119">
        <v>17.899999999999999</v>
      </c>
      <c r="C119">
        <v>8.06</v>
      </c>
      <c r="E119" s="6"/>
    </row>
    <row r="120" spans="1:5" x14ac:dyDescent="0.2">
      <c r="A120" t="s">
        <v>207</v>
      </c>
      <c r="B120">
        <v>17.899999999999999</v>
      </c>
      <c r="C120">
        <v>9.1300000000000008</v>
      </c>
      <c r="E120" s="6"/>
    </row>
    <row r="121" spans="1:5" x14ac:dyDescent="0.2">
      <c r="A121" t="s">
        <v>100</v>
      </c>
      <c r="B121">
        <v>17.899999999999999</v>
      </c>
      <c r="C121">
        <v>10.92</v>
      </c>
      <c r="E121" s="6"/>
    </row>
    <row r="122" spans="1:5" x14ac:dyDescent="0.2">
      <c r="A122" t="s">
        <v>208</v>
      </c>
      <c r="B122">
        <v>17.899999999999999</v>
      </c>
      <c r="C122">
        <v>10.92</v>
      </c>
      <c r="E122" s="6"/>
    </row>
    <row r="123" spans="1:5" x14ac:dyDescent="0.2">
      <c r="A123" t="s">
        <v>111</v>
      </c>
      <c r="B123">
        <v>17.899999999999999</v>
      </c>
      <c r="C123">
        <v>6.62</v>
      </c>
      <c r="E123" s="6"/>
    </row>
    <row r="124" spans="1:5" x14ac:dyDescent="0.2">
      <c r="A124" t="s">
        <v>112</v>
      </c>
      <c r="B124">
        <v>17.899999999999999</v>
      </c>
      <c r="C124">
        <v>8.06</v>
      </c>
      <c r="E124" s="6"/>
    </row>
    <row r="125" spans="1:5" x14ac:dyDescent="0.2">
      <c r="A125" t="s">
        <v>115</v>
      </c>
      <c r="B125">
        <v>17.899999999999999</v>
      </c>
      <c r="C125">
        <v>9.85</v>
      </c>
      <c r="E125" s="6"/>
    </row>
    <row r="126" spans="1:5" x14ac:dyDescent="0.2">
      <c r="A126" t="s">
        <v>209</v>
      </c>
      <c r="B126">
        <v>17.899999999999999</v>
      </c>
      <c r="C126">
        <v>5.91</v>
      </c>
      <c r="E126" s="6"/>
    </row>
    <row r="127" spans="1:5" x14ac:dyDescent="0.2">
      <c r="A127" t="s">
        <v>94</v>
      </c>
      <c r="B127">
        <v>17.899999999999999</v>
      </c>
      <c r="C127">
        <v>10.02</v>
      </c>
      <c r="E127" s="6"/>
    </row>
    <row r="128" spans="1:5" x14ac:dyDescent="0.2">
      <c r="A128" t="s">
        <v>101</v>
      </c>
      <c r="B128">
        <v>17.899999999999999</v>
      </c>
      <c r="C128">
        <v>11.46</v>
      </c>
      <c r="E128" s="6"/>
    </row>
    <row r="129" spans="1:5" x14ac:dyDescent="0.2">
      <c r="A129" t="s">
        <v>116</v>
      </c>
      <c r="B129">
        <v>17.899999999999999</v>
      </c>
      <c r="C129">
        <v>8.41</v>
      </c>
      <c r="E129" s="6"/>
    </row>
    <row r="130" spans="1:5" x14ac:dyDescent="0.2">
      <c r="A130" t="s">
        <v>93</v>
      </c>
      <c r="B130">
        <v>17.899999999999999</v>
      </c>
      <c r="C130">
        <v>6.8</v>
      </c>
      <c r="E130" s="6"/>
    </row>
    <row r="131" spans="1:5" x14ac:dyDescent="0.2">
      <c r="A131" t="s">
        <v>109</v>
      </c>
      <c r="B131">
        <v>17.899999999999999</v>
      </c>
      <c r="C131">
        <v>4.12</v>
      </c>
      <c r="E131" s="6"/>
    </row>
    <row r="132" spans="1:5" x14ac:dyDescent="0.2">
      <c r="A132" t="s">
        <v>210</v>
      </c>
      <c r="B132">
        <v>17.899999999999999</v>
      </c>
      <c r="C132">
        <v>8.77</v>
      </c>
      <c r="E132" s="6"/>
    </row>
    <row r="133" spans="1:5" x14ac:dyDescent="0.2">
      <c r="A133" t="s">
        <v>211</v>
      </c>
      <c r="B133">
        <v>17.899999999999999</v>
      </c>
      <c r="C133">
        <v>11.99</v>
      </c>
      <c r="E133" s="6"/>
    </row>
    <row r="134" spans="1:5" x14ac:dyDescent="0.2">
      <c r="A134" t="s">
        <v>212</v>
      </c>
      <c r="B134">
        <v>17.899999999999999</v>
      </c>
      <c r="C134">
        <v>7.7</v>
      </c>
      <c r="E134" s="6"/>
    </row>
    <row r="135" spans="1:5" x14ac:dyDescent="0.2">
      <c r="A135" t="s">
        <v>92</v>
      </c>
      <c r="B135">
        <v>17.899999999999999</v>
      </c>
      <c r="C135">
        <v>10.38</v>
      </c>
      <c r="E135" s="6"/>
    </row>
    <row r="136" spans="1:5" x14ac:dyDescent="0.2">
      <c r="A136" t="s">
        <v>213</v>
      </c>
      <c r="B136">
        <v>17.899999999999999</v>
      </c>
      <c r="C136">
        <v>3.76</v>
      </c>
      <c r="E136" s="6"/>
    </row>
    <row r="137" spans="1:5" x14ac:dyDescent="0.2">
      <c r="A137" t="s">
        <v>102</v>
      </c>
      <c r="B137">
        <v>17.899999999999999</v>
      </c>
      <c r="C137">
        <v>8.41</v>
      </c>
      <c r="E137" s="6"/>
    </row>
    <row r="138" spans="1:5" x14ac:dyDescent="0.2">
      <c r="A138" t="s">
        <v>214</v>
      </c>
      <c r="B138">
        <v>17.899999999999999</v>
      </c>
      <c r="C138">
        <v>5.19</v>
      </c>
      <c r="E138" s="6"/>
    </row>
    <row r="139" spans="1:5" x14ac:dyDescent="0.2">
      <c r="A139" t="s">
        <v>215</v>
      </c>
      <c r="B139">
        <v>17.899999999999999</v>
      </c>
      <c r="C139">
        <v>10.92</v>
      </c>
      <c r="E139" s="6"/>
    </row>
    <row r="140" spans="1:5" x14ac:dyDescent="0.2">
      <c r="A140" t="s">
        <v>216</v>
      </c>
      <c r="B140">
        <v>17.899999999999999</v>
      </c>
      <c r="C140">
        <v>4.12</v>
      </c>
      <c r="E140" s="6"/>
    </row>
    <row r="141" spans="1:5" x14ac:dyDescent="0.2">
      <c r="A141" t="s">
        <v>217</v>
      </c>
      <c r="B141">
        <v>17.899999999999999</v>
      </c>
      <c r="C141">
        <v>4.4800000000000004</v>
      </c>
      <c r="E141" s="6"/>
    </row>
    <row r="142" spans="1:5" x14ac:dyDescent="0.2">
      <c r="A142" t="s">
        <v>218</v>
      </c>
      <c r="B142">
        <v>17.899999999999999</v>
      </c>
      <c r="C142">
        <v>6.44</v>
      </c>
      <c r="E142" s="6"/>
    </row>
    <row r="143" spans="1:5" x14ac:dyDescent="0.2">
      <c r="A143" t="s">
        <v>219</v>
      </c>
      <c r="B143">
        <v>17.899999999999999</v>
      </c>
      <c r="C143">
        <v>7.7</v>
      </c>
      <c r="E143" s="6"/>
    </row>
    <row r="144" spans="1:5" x14ac:dyDescent="0.2">
      <c r="A144" t="s">
        <v>220</v>
      </c>
      <c r="B144">
        <v>17.899999999999999</v>
      </c>
      <c r="C144">
        <v>12.53</v>
      </c>
      <c r="E144" s="6"/>
    </row>
    <row r="145" spans="1:5" x14ac:dyDescent="0.2">
      <c r="A145" t="s">
        <v>107</v>
      </c>
      <c r="B145">
        <v>17.899999999999999</v>
      </c>
      <c r="C145">
        <v>3.58</v>
      </c>
      <c r="E145" s="6"/>
    </row>
    <row r="146" spans="1:5" x14ac:dyDescent="0.2">
      <c r="A146" t="s">
        <v>221</v>
      </c>
      <c r="B146">
        <v>17.899999999999999</v>
      </c>
      <c r="C146">
        <v>5.37</v>
      </c>
      <c r="E146" s="6"/>
    </row>
    <row r="147" spans="1:5" x14ac:dyDescent="0.2">
      <c r="A147" t="s">
        <v>222</v>
      </c>
      <c r="B147">
        <v>17.899999999999999</v>
      </c>
      <c r="C147">
        <v>5.91</v>
      </c>
      <c r="E147" s="6"/>
    </row>
    <row r="148" spans="1:5" x14ac:dyDescent="0.2">
      <c r="A148" t="s">
        <v>106</v>
      </c>
      <c r="B148">
        <v>17.899999999999999</v>
      </c>
      <c r="C148">
        <v>6.98</v>
      </c>
      <c r="E148" s="6"/>
    </row>
    <row r="149" spans="1:5" x14ac:dyDescent="0.2">
      <c r="A149" t="s">
        <v>223</v>
      </c>
      <c r="B149">
        <v>17.899999999999999</v>
      </c>
      <c r="C149">
        <v>12.17</v>
      </c>
      <c r="E149" s="6"/>
    </row>
    <row r="150" spans="1:5" x14ac:dyDescent="0.2">
      <c r="A150" t="s">
        <v>224</v>
      </c>
      <c r="B150">
        <v>17.899999999999999</v>
      </c>
      <c r="C150">
        <v>10.38</v>
      </c>
      <c r="E150" s="6"/>
    </row>
    <row r="151" spans="1:5" x14ac:dyDescent="0.2">
      <c r="A151" t="s">
        <v>225</v>
      </c>
      <c r="B151">
        <v>17.899999999999999</v>
      </c>
      <c r="C151">
        <v>8.23</v>
      </c>
      <c r="E151" s="6"/>
    </row>
    <row r="152" spans="1:5" x14ac:dyDescent="0.2">
      <c r="A152" t="s">
        <v>226</v>
      </c>
      <c r="B152">
        <v>17.899999999999999</v>
      </c>
      <c r="C152">
        <v>5.91</v>
      </c>
      <c r="E152" s="6"/>
    </row>
    <row r="153" spans="1:5" x14ac:dyDescent="0.2">
      <c r="A153" t="s">
        <v>117</v>
      </c>
      <c r="B153">
        <v>17.899999999999999</v>
      </c>
      <c r="C153">
        <v>4.4800000000000004</v>
      </c>
      <c r="E153" s="6"/>
    </row>
    <row r="154" spans="1:5" x14ac:dyDescent="0.2">
      <c r="A154" t="s">
        <v>103</v>
      </c>
      <c r="B154">
        <v>17.899999999999999</v>
      </c>
      <c r="C154">
        <v>12.35</v>
      </c>
      <c r="E154" s="6"/>
    </row>
    <row r="155" spans="1:5" x14ac:dyDescent="0.2">
      <c r="A155" t="s">
        <v>97</v>
      </c>
      <c r="B155">
        <v>17.899999999999999</v>
      </c>
      <c r="C155">
        <v>11.81</v>
      </c>
      <c r="E155" s="6"/>
    </row>
    <row r="156" spans="1:5" x14ac:dyDescent="0.2">
      <c r="A156" t="s">
        <v>99</v>
      </c>
      <c r="B156">
        <v>17.899999999999999</v>
      </c>
      <c r="C156">
        <v>10.74</v>
      </c>
      <c r="E156" s="6"/>
    </row>
    <row r="157" spans="1:5" x14ac:dyDescent="0.2">
      <c r="A157" t="s">
        <v>104</v>
      </c>
      <c r="B157">
        <v>17.899999999999999</v>
      </c>
      <c r="C157">
        <v>10.199999999999999</v>
      </c>
      <c r="E157" s="6"/>
    </row>
    <row r="158" spans="1:5" x14ac:dyDescent="0.2">
      <c r="A158" t="s">
        <v>89</v>
      </c>
      <c r="B158">
        <v>17.899999999999999</v>
      </c>
      <c r="C158">
        <v>3.94</v>
      </c>
      <c r="E158" s="6"/>
    </row>
    <row r="159" spans="1:5" x14ac:dyDescent="0.2">
      <c r="A159" t="s">
        <v>91</v>
      </c>
      <c r="B159">
        <v>17.899999999999999</v>
      </c>
      <c r="C159">
        <v>6.44</v>
      </c>
      <c r="E159" s="6"/>
    </row>
    <row r="160" spans="1:5" x14ac:dyDescent="0.2">
      <c r="A160" t="s">
        <v>114</v>
      </c>
      <c r="B160">
        <v>17.899999999999999</v>
      </c>
      <c r="C160">
        <v>11.1</v>
      </c>
      <c r="E160" s="6"/>
    </row>
    <row r="161" spans="1:5" x14ac:dyDescent="0.2">
      <c r="A161" t="s">
        <v>105</v>
      </c>
      <c r="B161">
        <v>17.899999999999999</v>
      </c>
      <c r="C161">
        <v>5.55</v>
      </c>
      <c r="E161" s="6"/>
    </row>
    <row r="162" spans="1:5" x14ac:dyDescent="0.2">
      <c r="A162" t="s">
        <v>110</v>
      </c>
      <c r="B162">
        <v>17.899999999999999</v>
      </c>
      <c r="C162">
        <v>10.199999999999999</v>
      </c>
      <c r="E162" s="6"/>
    </row>
    <row r="163" spans="1:5" x14ac:dyDescent="0.2">
      <c r="A163" t="s">
        <v>227</v>
      </c>
      <c r="B163">
        <v>17.899999999999999</v>
      </c>
      <c r="C163">
        <v>4.6500000000000004</v>
      </c>
      <c r="E163" s="6"/>
    </row>
    <row r="164" spans="1:5" x14ac:dyDescent="0.2">
      <c r="A164" t="s">
        <v>120</v>
      </c>
      <c r="B164">
        <v>19.899999999999999</v>
      </c>
      <c r="C164">
        <v>8.16</v>
      </c>
      <c r="E164" s="6"/>
    </row>
    <row r="165" spans="1:5" x14ac:dyDescent="0.2">
      <c r="A165" t="s">
        <v>125</v>
      </c>
      <c r="B165">
        <v>19.899999999999999</v>
      </c>
      <c r="C165">
        <v>5.57</v>
      </c>
      <c r="E165" s="6"/>
    </row>
    <row r="166" spans="1:5" x14ac:dyDescent="0.2">
      <c r="A166" t="s">
        <v>119</v>
      </c>
      <c r="B166">
        <v>19.899999999999999</v>
      </c>
      <c r="C166">
        <v>7.16</v>
      </c>
      <c r="E166" s="6"/>
    </row>
    <row r="167" spans="1:5" x14ac:dyDescent="0.2">
      <c r="A167" t="s">
        <v>133</v>
      </c>
      <c r="B167">
        <v>19.899999999999999</v>
      </c>
      <c r="C167">
        <v>13.13</v>
      </c>
      <c r="E167" s="6"/>
    </row>
    <row r="168" spans="1:5" x14ac:dyDescent="0.2">
      <c r="A168" t="s">
        <v>118</v>
      </c>
      <c r="B168">
        <v>19.899999999999999</v>
      </c>
      <c r="C168">
        <v>12.74</v>
      </c>
      <c r="E168" s="6"/>
    </row>
    <row r="169" spans="1:5" x14ac:dyDescent="0.2">
      <c r="A169" t="s">
        <v>141</v>
      </c>
      <c r="B169">
        <v>19.899999999999999</v>
      </c>
      <c r="C169">
        <v>7.56</v>
      </c>
      <c r="E169" s="6"/>
    </row>
    <row r="170" spans="1:5" x14ac:dyDescent="0.2">
      <c r="A170" t="s">
        <v>228</v>
      </c>
      <c r="B170">
        <v>19.899999999999999</v>
      </c>
      <c r="C170">
        <v>12.74</v>
      </c>
      <c r="E170" s="6"/>
    </row>
    <row r="171" spans="1:5" x14ac:dyDescent="0.2">
      <c r="A171" t="s">
        <v>121</v>
      </c>
      <c r="B171">
        <v>19.899999999999999</v>
      </c>
      <c r="C171">
        <v>10.95</v>
      </c>
      <c r="E171" s="6"/>
    </row>
    <row r="172" spans="1:5" x14ac:dyDescent="0.2">
      <c r="A172" t="s">
        <v>127</v>
      </c>
      <c r="B172">
        <v>19.899999999999999</v>
      </c>
      <c r="C172">
        <v>9.9499999999999993</v>
      </c>
      <c r="E172" s="6"/>
    </row>
    <row r="173" spans="1:5" x14ac:dyDescent="0.2">
      <c r="A173" t="s">
        <v>136</v>
      </c>
      <c r="B173">
        <v>19.899999999999999</v>
      </c>
      <c r="C173">
        <v>6.37</v>
      </c>
      <c r="E173" s="6"/>
    </row>
    <row r="174" spans="1:5" x14ac:dyDescent="0.2">
      <c r="A174" t="s">
        <v>147</v>
      </c>
      <c r="B174">
        <v>19.899999999999999</v>
      </c>
      <c r="C174">
        <v>6.37</v>
      </c>
      <c r="E174" s="6"/>
    </row>
    <row r="175" spans="1:5" x14ac:dyDescent="0.2">
      <c r="A175" t="s">
        <v>135</v>
      </c>
      <c r="B175">
        <v>19.899999999999999</v>
      </c>
      <c r="C175">
        <v>7.16</v>
      </c>
      <c r="E175" s="6"/>
    </row>
    <row r="176" spans="1:5" x14ac:dyDescent="0.2">
      <c r="A176" t="s">
        <v>131</v>
      </c>
      <c r="B176">
        <v>19.899999999999999</v>
      </c>
      <c r="C176">
        <v>12.34</v>
      </c>
      <c r="E176" s="6"/>
    </row>
    <row r="177" spans="1:5" x14ac:dyDescent="0.2">
      <c r="A177" t="s">
        <v>126</v>
      </c>
      <c r="B177">
        <v>19.899999999999999</v>
      </c>
      <c r="C177">
        <v>4.58</v>
      </c>
      <c r="E177" s="6"/>
    </row>
    <row r="178" spans="1:5" x14ac:dyDescent="0.2">
      <c r="A178" t="s">
        <v>148</v>
      </c>
      <c r="B178">
        <v>19.899999999999999</v>
      </c>
      <c r="C178">
        <v>4.58</v>
      </c>
      <c r="E178" s="6"/>
    </row>
    <row r="179" spans="1:5" x14ac:dyDescent="0.2">
      <c r="A179" t="s">
        <v>229</v>
      </c>
      <c r="B179">
        <v>19.899999999999999</v>
      </c>
      <c r="C179">
        <v>10.95</v>
      </c>
      <c r="E179" s="6"/>
    </row>
    <row r="180" spans="1:5" x14ac:dyDescent="0.2">
      <c r="A180" t="s">
        <v>142</v>
      </c>
      <c r="B180">
        <v>19.899999999999999</v>
      </c>
      <c r="C180">
        <v>13.33</v>
      </c>
      <c r="E180" s="6"/>
    </row>
    <row r="181" spans="1:5" x14ac:dyDescent="0.2">
      <c r="A181" t="s">
        <v>230</v>
      </c>
      <c r="B181">
        <v>19.899999999999999</v>
      </c>
      <c r="C181">
        <v>12.94</v>
      </c>
      <c r="E181" s="6"/>
    </row>
    <row r="182" spans="1:5" x14ac:dyDescent="0.2">
      <c r="A182" t="s">
        <v>122</v>
      </c>
      <c r="B182">
        <v>19.899999999999999</v>
      </c>
      <c r="C182">
        <v>5.57</v>
      </c>
      <c r="E182" s="6"/>
    </row>
    <row r="183" spans="1:5" x14ac:dyDescent="0.2">
      <c r="A183" t="s">
        <v>140</v>
      </c>
      <c r="B183">
        <v>19.899999999999999</v>
      </c>
      <c r="C183">
        <v>13.73</v>
      </c>
      <c r="E183" s="6"/>
    </row>
    <row r="184" spans="1:5" x14ac:dyDescent="0.2">
      <c r="A184" t="s">
        <v>129</v>
      </c>
      <c r="B184">
        <v>19.899999999999999</v>
      </c>
      <c r="C184">
        <v>6.17</v>
      </c>
      <c r="E184" s="6"/>
    </row>
    <row r="185" spans="1:5" x14ac:dyDescent="0.2">
      <c r="A185" t="s">
        <v>149</v>
      </c>
      <c r="B185">
        <v>19.899999999999999</v>
      </c>
      <c r="C185">
        <v>7.36</v>
      </c>
      <c r="E185" s="6"/>
    </row>
    <row r="186" spans="1:5" x14ac:dyDescent="0.2">
      <c r="A186" t="s">
        <v>144</v>
      </c>
      <c r="B186">
        <v>19.899999999999999</v>
      </c>
      <c r="C186">
        <v>7.16</v>
      </c>
      <c r="E186" s="6"/>
    </row>
    <row r="187" spans="1:5" x14ac:dyDescent="0.2">
      <c r="A187" t="s">
        <v>139</v>
      </c>
      <c r="B187">
        <v>19.899999999999999</v>
      </c>
      <c r="C187">
        <v>8.36</v>
      </c>
      <c r="E187" s="6"/>
    </row>
    <row r="188" spans="1:5" x14ac:dyDescent="0.2">
      <c r="A188" t="s">
        <v>137</v>
      </c>
      <c r="B188">
        <v>19.899999999999999</v>
      </c>
      <c r="C188">
        <v>6.37</v>
      </c>
      <c r="E188" s="6"/>
    </row>
    <row r="189" spans="1:5" x14ac:dyDescent="0.2">
      <c r="A189" t="s">
        <v>134</v>
      </c>
      <c r="B189">
        <v>19.899999999999999</v>
      </c>
      <c r="C189">
        <v>11.34</v>
      </c>
      <c r="E189" s="6"/>
    </row>
    <row r="190" spans="1:5" x14ac:dyDescent="0.2">
      <c r="A190" t="s">
        <v>128</v>
      </c>
      <c r="B190">
        <v>19.899999999999999</v>
      </c>
      <c r="C190">
        <v>13.53</v>
      </c>
      <c r="E190" s="6"/>
    </row>
    <row r="191" spans="1:5" x14ac:dyDescent="0.2">
      <c r="A191" t="s">
        <v>123</v>
      </c>
      <c r="B191">
        <v>19.899999999999999</v>
      </c>
      <c r="C191">
        <v>11.14</v>
      </c>
      <c r="E191" s="6"/>
    </row>
    <row r="192" spans="1:5" x14ac:dyDescent="0.2">
      <c r="A192" t="s">
        <v>231</v>
      </c>
      <c r="B192">
        <v>19.899999999999999</v>
      </c>
      <c r="C192">
        <v>6.37</v>
      </c>
      <c r="E192" s="6"/>
    </row>
    <row r="193" spans="1:5" x14ac:dyDescent="0.2">
      <c r="A193" t="s">
        <v>146</v>
      </c>
      <c r="B193">
        <v>19.899999999999999</v>
      </c>
      <c r="C193">
        <v>5.77</v>
      </c>
      <c r="E193" s="6"/>
    </row>
    <row r="194" spans="1:5" x14ac:dyDescent="0.2">
      <c r="A194" t="s">
        <v>150</v>
      </c>
      <c r="B194">
        <v>19.899999999999999</v>
      </c>
      <c r="C194">
        <v>3.98</v>
      </c>
      <c r="E194" s="6"/>
    </row>
    <row r="195" spans="1:5" x14ac:dyDescent="0.2">
      <c r="A195" t="s">
        <v>124</v>
      </c>
      <c r="B195">
        <v>19.899999999999999</v>
      </c>
      <c r="C195">
        <v>4.9800000000000004</v>
      </c>
      <c r="E195" s="6"/>
    </row>
    <row r="196" spans="1:5" x14ac:dyDescent="0.2">
      <c r="A196" t="s">
        <v>232</v>
      </c>
      <c r="B196">
        <v>19.899999999999999</v>
      </c>
      <c r="C196">
        <v>8.9600000000000009</v>
      </c>
      <c r="E196" s="6"/>
    </row>
    <row r="197" spans="1:5" x14ac:dyDescent="0.2">
      <c r="A197" t="s">
        <v>138</v>
      </c>
      <c r="B197">
        <v>19.899999999999999</v>
      </c>
      <c r="C197">
        <v>6.57</v>
      </c>
      <c r="E197" s="6"/>
    </row>
    <row r="198" spans="1:5" x14ac:dyDescent="0.2">
      <c r="A198" t="s">
        <v>132</v>
      </c>
      <c r="B198">
        <v>19.899999999999999</v>
      </c>
      <c r="C198">
        <v>8.56</v>
      </c>
      <c r="E198" s="6"/>
    </row>
    <row r="199" spans="1:5" x14ac:dyDescent="0.2">
      <c r="A199" t="s">
        <v>145</v>
      </c>
      <c r="B199">
        <v>19.899999999999999</v>
      </c>
      <c r="C199">
        <v>11.94</v>
      </c>
      <c r="E199" s="6"/>
    </row>
    <row r="200" spans="1:5" x14ac:dyDescent="0.2">
      <c r="A200" t="s">
        <v>233</v>
      </c>
      <c r="B200">
        <v>19.899999999999999</v>
      </c>
      <c r="C200">
        <v>6.37</v>
      </c>
      <c r="E200" s="6"/>
    </row>
    <row r="201" spans="1:5" x14ac:dyDescent="0.2">
      <c r="A201" t="s">
        <v>130</v>
      </c>
      <c r="B201">
        <v>19.899999999999999</v>
      </c>
      <c r="C201">
        <v>5.37</v>
      </c>
      <c r="E201" s="6"/>
    </row>
    <row r="202" spans="1:5" x14ac:dyDescent="0.2">
      <c r="A202" t="s">
        <v>234</v>
      </c>
      <c r="B202">
        <v>19.899999999999999</v>
      </c>
      <c r="C202">
        <v>10.35</v>
      </c>
      <c r="E202" s="6"/>
    </row>
    <row r="203" spans="1:5" x14ac:dyDescent="0.2">
      <c r="A203" t="s">
        <v>143</v>
      </c>
      <c r="B203">
        <v>19.899999999999999</v>
      </c>
      <c r="C203">
        <v>6.57</v>
      </c>
      <c r="E203" s="6"/>
    </row>
    <row r="204" spans="1:5" x14ac:dyDescent="0.2">
      <c r="A204" t="s">
        <v>235</v>
      </c>
      <c r="B204">
        <v>19.899999999999999</v>
      </c>
      <c r="C204">
        <v>9.75</v>
      </c>
      <c r="E204" s="6"/>
    </row>
    <row r="205" spans="1:5" x14ac:dyDescent="0.2">
      <c r="A205" t="s">
        <v>236</v>
      </c>
      <c r="B205">
        <v>19.899999999999999</v>
      </c>
      <c r="C205">
        <v>3.98</v>
      </c>
      <c r="E205" s="6"/>
    </row>
    <row r="206" spans="1:5" x14ac:dyDescent="0.2">
      <c r="A206" t="s">
        <v>237</v>
      </c>
      <c r="B206">
        <v>19.899999999999999</v>
      </c>
      <c r="C206">
        <v>13.33</v>
      </c>
      <c r="E206" s="6"/>
    </row>
    <row r="207" spans="1:5" x14ac:dyDescent="0.2">
      <c r="A207" t="s">
        <v>238</v>
      </c>
      <c r="B207">
        <v>19.899999999999999</v>
      </c>
      <c r="C207">
        <v>7.36</v>
      </c>
      <c r="E207" s="6"/>
    </row>
    <row r="208" spans="1:5" x14ac:dyDescent="0.2">
      <c r="A208" t="s">
        <v>158</v>
      </c>
      <c r="B208">
        <v>21.9</v>
      </c>
      <c r="C208">
        <v>14.89</v>
      </c>
      <c r="E208" s="6"/>
    </row>
    <row r="209" spans="1:5" x14ac:dyDescent="0.2">
      <c r="A209" t="s">
        <v>151</v>
      </c>
      <c r="B209">
        <v>21.9</v>
      </c>
      <c r="C209">
        <v>8.76</v>
      </c>
      <c r="E209" s="6"/>
    </row>
    <row r="210" spans="1:5" x14ac:dyDescent="0.2">
      <c r="A210" t="s">
        <v>152</v>
      </c>
      <c r="B210">
        <v>21.9</v>
      </c>
      <c r="C210">
        <v>8.5399999999999991</v>
      </c>
      <c r="E210" s="6"/>
    </row>
    <row r="211" spans="1:5" x14ac:dyDescent="0.2">
      <c r="A211" t="s">
        <v>156</v>
      </c>
      <c r="B211">
        <v>21.9</v>
      </c>
      <c r="C211">
        <v>5.91</v>
      </c>
      <c r="E211" s="6"/>
    </row>
    <row r="212" spans="1:5" x14ac:dyDescent="0.2">
      <c r="A212" t="s">
        <v>159</v>
      </c>
      <c r="B212">
        <v>21.9</v>
      </c>
      <c r="C212">
        <v>10.07</v>
      </c>
      <c r="E212" s="6"/>
    </row>
    <row r="213" spans="1:5" x14ac:dyDescent="0.2">
      <c r="A213" t="s">
        <v>155</v>
      </c>
      <c r="B213">
        <v>21.9</v>
      </c>
      <c r="C213">
        <v>11.39</v>
      </c>
      <c r="E213" s="6"/>
    </row>
    <row r="214" spans="1:5" x14ac:dyDescent="0.2">
      <c r="A214" t="s">
        <v>157</v>
      </c>
      <c r="B214">
        <v>21.9</v>
      </c>
      <c r="C214">
        <v>11.39</v>
      </c>
      <c r="E214" s="6"/>
    </row>
    <row r="215" spans="1:5" x14ac:dyDescent="0.2">
      <c r="A215" t="s">
        <v>154</v>
      </c>
      <c r="B215">
        <v>21.9</v>
      </c>
      <c r="C215">
        <v>11.83</v>
      </c>
      <c r="E215" s="6"/>
    </row>
    <row r="216" spans="1:5" x14ac:dyDescent="0.2">
      <c r="A216" t="s">
        <v>153</v>
      </c>
      <c r="B216">
        <v>21.9</v>
      </c>
      <c r="C216">
        <v>9.86</v>
      </c>
      <c r="E216" s="6"/>
    </row>
    <row r="217" spans="1:5" x14ac:dyDescent="0.2">
      <c r="A217" t="s">
        <v>239</v>
      </c>
      <c r="B217">
        <v>21.9</v>
      </c>
      <c r="C217">
        <v>6.79</v>
      </c>
      <c r="E217" s="6"/>
    </row>
    <row r="218" spans="1:5" x14ac:dyDescent="0.2">
      <c r="A218" t="s">
        <v>160</v>
      </c>
      <c r="B218">
        <v>23.9</v>
      </c>
      <c r="C218">
        <v>9.08</v>
      </c>
      <c r="E218" s="6"/>
    </row>
    <row r="219" spans="1:5" x14ac:dyDescent="0.2">
      <c r="A219" t="s">
        <v>240</v>
      </c>
      <c r="B219">
        <v>23.9</v>
      </c>
      <c r="C219">
        <v>13.62</v>
      </c>
      <c r="E219" s="6"/>
    </row>
    <row r="220" spans="1:5" x14ac:dyDescent="0.2">
      <c r="A220" t="s">
        <v>241</v>
      </c>
      <c r="B220">
        <v>23.9</v>
      </c>
      <c r="C220">
        <v>10.28</v>
      </c>
      <c r="E220" s="6"/>
    </row>
    <row r="221" spans="1:5" x14ac:dyDescent="0.2">
      <c r="A221" t="s">
        <v>161</v>
      </c>
      <c r="B221">
        <v>23.9</v>
      </c>
      <c r="C221">
        <v>11.95</v>
      </c>
      <c r="E221" s="6"/>
    </row>
    <row r="222" spans="1:5" x14ac:dyDescent="0.2">
      <c r="A222" t="s">
        <v>242</v>
      </c>
      <c r="B222">
        <v>23.9</v>
      </c>
      <c r="C222">
        <v>12.43</v>
      </c>
      <c r="E222" s="6"/>
    </row>
    <row r="223" spans="1:5" x14ac:dyDescent="0.2">
      <c r="A223" t="s">
        <v>172</v>
      </c>
      <c r="B223">
        <v>25.9</v>
      </c>
      <c r="C223">
        <v>9.32</v>
      </c>
      <c r="E223" s="6"/>
    </row>
    <row r="224" spans="1:5" x14ac:dyDescent="0.2">
      <c r="A224" t="s">
        <v>169</v>
      </c>
      <c r="B224">
        <v>25.9</v>
      </c>
      <c r="C224">
        <v>17.09</v>
      </c>
      <c r="E224" s="6"/>
    </row>
    <row r="225" spans="1:5" x14ac:dyDescent="0.2">
      <c r="A225" t="s">
        <v>167</v>
      </c>
      <c r="B225">
        <v>25.9</v>
      </c>
      <c r="C225">
        <v>16.579999999999998</v>
      </c>
      <c r="E225" s="6"/>
    </row>
    <row r="226" spans="1:5" x14ac:dyDescent="0.2">
      <c r="A226" t="s">
        <v>243</v>
      </c>
      <c r="B226">
        <v>25.9</v>
      </c>
      <c r="C226">
        <v>14.25</v>
      </c>
      <c r="E226" s="6"/>
    </row>
    <row r="227" spans="1:5" x14ac:dyDescent="0.2">
      <c r="A227" t="s">
        <v>164</v>
      </c>
      <c r="B227">
        <v>25.9</v>
      </c>
      <c r="C227">
        <v>14.25</v>
      </c>
      <c r="E227" s="6"/>
    </row>
    <row r="228" spans="1:5" x14ac:dyDescent="0.2">
      <c r="A228" t="s">
        <v>166</v>
      </c>
      <c r="B228">
        <v>25.9</v>
      </c>
      <c r="C228">
        <v>6.99</v>
      </c>
      <c r="E228" s="6"/>
    </row>
    <row r="229" spans="1:5" x14ac:dyDescent="0.2">
      <c r="A229" t="s">
        <v>244</v>
      </c>
      <c r="B229">
        <v>25.9</v>
      </c>
      <c r="C229">
        <v>6.73</v>
      </c>
      <c r="E229" s="6"/>
    </row>
    <row r="230" spans="1:5" x14ac:dyDescent="0.2">
      <c r="A230" t="s">
        <v>162</v>
      </c>
      <c r="B230">
        <v>25.9</v>
      </c>
      <c r="C230">
        <v>9.58</v>
      </c>
      <c r="E230" s="6"/>
    </row>
    <row r="231" spans="1:5" x14ac:dyDescent="0.2">
      <c r="A231" t="s">
        <v>245</v>
      </c>
      <c r="B231">
        <v>25.9</v>
      </c>
      <c r="C231">
        <v>14.76</v>
      </c>
      <c r="E231" s="6"/>
    </row>
    <row r="232" spans="1:5" x14ac:dyDescent="0.2">
      <c r="A232" t="s">
        <v>246</v>
      </c>
      <c r="B232">
        <v>25.9</v>
      </c>
      <c r="C232">
        <v>5.7</v>
      </c>
      <c r="E232" s="6"/>
    </row>
    <row r="233" spans="1:5" x14ac:dyDescent="0.2">
      <c r="A233" t="s">
        <v>163</v>
      </c>
      <c r="B233">
        <v>25.9</v>
      </c>
      <c r="C233">
        <v>15.28</v>
      </c>
      <c r="E233" s="6"/>
    </row>
    <row r="234" spans="1:5" x14ac:dyDescent="0.2">
      <c r="A234" t="s">
        <v>174</v>
      </c>
      <c r="B234">
        <v>25.9</v>
      </c>
      <c r="C234">
        <v>14.76</v>
      </c>
      <c r="E234" s="6"/>
    </row>
    <row r="235" spans="1:5" x14ac:dyDescent="0.2">
      <c r="A235" t="s">
        <v>170</v>
      </c>
      <c r="B235">
        <v>25.9</v>
      </c>
      <c r="C235">
        <v>6.22</v>
      </c>
      <c r="E235" s="6"/>
    </row>
    <row r="236" spans="1:5" x14ac:dyDescent="0.2">
      <c r="A236" t="s">
        <v>165</v>
      </c>
      <c r="B236">
        <v>25.9</v>
      </c>
      <c r="C236">
        <v>13.21</v>
      </c>
      <c r="E236" s="6"/>
    </row>
    <row r="237" spans="1:5" x14ac:dyDescent="0.2">
      <c r="A237" t="s">
        <v>247</v>
      </c>
      <c r="B237">
        <v>25.9</v>
      </c>
      <c r="C237">
        <v>11.66</v>
      </c>
      <c r="E237" s="6"/>
    </row>
    <row r="238" spans="1:5" x14ac:dyDescent="0.2">
      <c r="A238" t="s">
        <v>248</v>
      </c>
      <c r="B238">
        <v>25.9</v>
      </c>
      <c r="C238">
        <v>13.21</v>
      </c>
      <c r="E238" s="6"/>
    </row>
    <row r="239" spans="1:5" x14ac:dyDescent="0.2">
      <c r="A239" t="s">
        <v>249</v>
      </c>
      <c r="B239">
        <v>25.9</v>
      </c>
      <c r="C239">
        <v>10.88</v>
      </c>
      <c r="E239" s="6"/>
    </row>
    <row r="240" spans="1:5" x14ac:dyDescent="0.2">
      <c r="A240" t="s">
        <v>171</v>
      </c>
      <c r="B240">
        <v>25.9</v>
      </c>
      <c r="C240">
        <v>5.7</v>
      </c>
      <c r="E240" s="6"/>
    </row>
    <row r="241" spans="1:5" x14ac:dyDescent="0.2">
      <c r="A241" t="s">
        <v>175</v>
      </c>
      <c r="B241">
        <v>25.9</v>
      </c>
      <c r="C241">
        <v>12.17</v>
      </c>
      <c r="E241" s="6"/>
    </row>
    <row r="242" spans="1:5" x14ac:dyDescent="0.2">
      <c r="A242" t="s">
        <v>173</v>
      </c>
      <c r="B242">
        <v>25.9</v>
      </c>
      <c r="C242">
        <v>11.91</v>
      </c>
      <c r="E242" s="6"/>
    </row>
    <row r="243" spans="1:5" x14ac:dyDescent="0.2">
      <c r="A243" t="s">
        <v>250</v>
      </c>
      <c r="B243">
        <v>25.9</v>
      </c>
      <c r="C243">
        <v>12.95</v>
      </c>
      <c r="E243" s="6"/>
    </row>
    <row r="244" spans="1:5" x14ac:dyDescent="0.2">
      <c r="A244" t="s">
        <v>251</v>
      </c>
      <c r="B244">
        <v>25.9</v>
      </c>
      <c r="C244">
        <v>6.73</v>
      </c>
      <c r="E244" s="6"/>
    </row>
    <row r="245" spans="1:5" x14ac:dyDescent="0.2">
      <c r="A245" t="s">
        <v>168</v>
      </c>
      <c r="B245">
        <v>25.9</v>
      </c>
      <c r="C245">
        <v>15.8</v>
      </c>
      <c r="E245" s="6"/>
    </row>
    <row r="246" spans="1:5" x14ac:dyDescent="0.2">
      <c r="A246" t="s">
        <v>252</v>
      </c>
      <c r="B246">
        <v>25.9</v>
      </c>
      <c r="C246">
        <v>16.059999999999999</v>
      </c>
      <c r="E246" s="6"/>
    </row>
    <row r="247" spans="1:5" x14ac:dyDescent="0.2">
      <c r="A247" t="s">
        <v>253</v>
      </c>
      <c r="B247">
        <v>25.9</v>
      </c>
      <c r="C247">
        <v>7.77</v>
      </c>
      <c r="E247" s="6"/>
    </row>
    <row r="248" spans="1:5" x14ac:dyDescent="0.2">
      <c r="A248" t="s">
        <v>176</v>
      </c>
      <c r="B248">
        <v>35.9</v>
      </c>
      <c r="C248">
        <v>7.12</v>
      </c>
      <c r="E248" s="6"/>
    </row>
    <row r="249" spans="1:5" x14ac:dyDescent="0.2">
      <c r="A249" t="s">
        <v>177</v>
      </c>
      <c r="B249">
        <v>35.9</v>
      </c>
      <c r="C249">
        <v>8.6199999999999992</v>
      </c>
      <c r="E249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79998168889431442"/>
  </sheetPr>
  <dimension ref="B2:C12"/>
  <sheetViews>
    <sheetView workbookViewId="0">
      <selection activeCell="C4" sqref="C4"/>
    </sheetView>
  </sheetViews>
  <sheetFormatPr baseColWidth="10" defaultColWidth="8.83203125" defaultRowHeight="15" x14ac:dyDescent="0.2"/>
  <cols>
    <col min="2" max="2" width="39.33203125" customWidth="1"/>
    <col min="3" max="3" width="29.33203125" customWidth="1"/>
  </cols>
  <sheetData>
    <row r="2" spans="2:3" ht="16" x14ac:dyDescent="0.2">
      <c r="B2" s="4" t="s">
        <v>254</v>
      </c>
      <c r="C2" s="4"/>
    </row>
    <row r="3" spans="2:3" ht="5.25" customHeight="1" x14ac:dyDescent="0.2"/>
    <row r="4" spans="2:3" x14ac:dyDescent="0.2">
      <c r="B4" t="s">
        <v>255</v>
      </c>
    </row>
    <row r="5" spans="2:3" x14ac:dyDescent="0.2">
      <c r="B5" s="1" t="s">
        <v>256</v>
      </c>
      <c r="C5" s="5"/>
    </row>
    <row r="6" spans="2:3" x14ac:dyDescent="0.2">
      <c r="B6" s="1" t="s">
        <v>257</v>
      </c>
    </row>
    <row r="8" spans="2:3" ht="16" x14ac:dyDescent="0.2">
      <c r="B8" s="4" t="s">
        <v>258</v>
      </c>
      <c r="C8" s="4"/>
    </row>
    <row r="9" spans="2:3" ht="5.25" customHeight="1" x14ac:dyDescent="0.2"/>
    <row r="10" spans="2:3" x14ac:dyDescent="0.2">
      <c r="B10" t="s">
        <v>259</v>
      </c>
      <c r="C10" s="5"/>
    </row>
    <row r="11" spans="2:3" x14ac:dyDescent="0.2">
      <c r="B11" t="s">
        <v>261</v>
      </c>
      <c r="C11" s="5"/>
    </row>
    <row r="12" spans="2:3" x14ac:dyDescent="0.2">
      <c r="B12" t="s">
        <v>260</v>
      </c>
      <c r="C12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79998168889431442"/>
  </sheetPr>
  <dimension ref="B2:C12"/>
  <sheetViews>
    <sheetView workbookViewId="0">
      <selection activeCell="J32" sqref="J32"/>
    </sheetView>
  </sheetViews>
  <sheetFormatPr baseColWidth="10" defaultColWidth="8.83203125" defaultRowHeight="15" x14ac:dyDescent="0.2"/>
  <cols>
    <col min="2" max="2" width="32.5" bestFit="1" customWidth="1"/>
    <col min="3" max="3" width="32.83203125" customWidth="1"/>
  </cols>
  <sheetData>
    <row r="2" spans="2:3" ht="16" x14ac:dyDescent="0.2">
      <c r="B2" s="4" t="s">
        <v>254</v>
      </c>
      <c r="C2" s="4"/>
    </row>
    <row r="3" spans="2:3" ht="5.25" customHeight="1" x14ac:dyDescent="0.2"/>
    <row r="4" spans="2:3" x14ac:dyDescent="0.2">
      <c r="B4" t="s">
        <v>262</v>
      </c>
    </row>
    <row r="5" spans="2:3" x14ac:dyDescent="0.2">
      <c r="B5" s="1" t="s">
        <v>263</v>
      </c>
      <c r="C5" s="7"/>
    </row>
    <row r="6" spans="2:3" x14ac:dyDescent="0.2">
      <c r="B6" s="1" t="s">
        <v>267</v>
      </c>
    </row>
    <row r="8" spans="2:3" ht="16" x14ac:dyDescent="0.2">
      <c r="B8" s="4" t="s">
        <v>258</v>
      </c>
      <c r="C8" s="4"/>
    </row>
    <row r="9" spans="2:3" ht="5.25" customHeight="1" x14ac:dyDescent="0.2"/>
    <row r="10" spans="2:3" x14ac:dyDescent="0.2">
      <c r="B10" t="s">
        <v>264</v>
      </c>
    </row>
    <row r="11" spans="2:3" x14ac:dyDescent="0.2">
      <c r="B11" t="s">
        <v>265</v>
      </c>
      <c r="C11" s="7"/>
    </row>
    <row r="12" spans="2:3" x14ac:dyDescent="0.2">
      <c r="B12" t="s">
        <v>266</v>
      </c>
      <c r="C12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79998168889431442"/>
  </sheetPr>
  <dimension ref="B2:C6"/>
  <sheetViews>
    <sheetView workbookViewId="0">
      <selection activeCell="J32" sqref="J32"/>
    </sheetView>
  </sheetViews>
  <sheetFormatPr baseColWidth="10" defaultColWidth="8.83203125" defaultRowHeight="15" x14ac:dyDescent="0.2"/>
  <cols>
    <col min="2" max="2" width="32.5" bestFit="1" customWidth="1"/>
    <col min="3" max="3" width="32.83203125" customWidth="1"/>
  </cols>
  <sheetData>
    <row r="2" spans="2:3" ht="16" x14ac:dyDescent="0.2">
      <c r="B2" s="4" t="s">
        <v>254</v>
      </c>
      <c r="C2" s="4"/>
    </row>
    <row r="3" spans="2:3" ht="5.25" customHeight="1" x14ac:dyDescent="0.2"/>
    <row r="4" spans="2:3" x14ac:dyDescent="0.2">
      <c r="B4" t="s">
        <v>262</v>
      </c>
    </row>
    <row r="5" spans="2:3" x14ac:dyDescent="0.2">
      <c r="B5" s="1" t="s">
        <v>263</v>
      </c>
      <c r="C5" s="7"/>
    </row>
    <row r="6" spans="2:3" x14ac:dyDescent="0.2">
      <c r="B6" s="1" t="s">
        <v>267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79998168889431442"/>
  </sheetPr>
  <dimension ref="B2:C8"/>
  <sheetViews>
    <sheetView workbookViewId="0">
      <selection activeCell="E9" sqref="E9"/>
    </sheetView>
  </sheetViews>
  <sheetFormatPr baseColWidth="10" defaultColWidth="8.83203125" defaultRowHeight="15" x14ac:dyDescent="0.2"/>
  <cols>
    <col min="2" max="2" width="25.5" customWidth="1"/>
    <col min="3" max="3" width="22.33203125" customWidth="1"/>
    <col min="5" max="5" width="7.83203125" customWidth="1"/>
  </cols>
  <sheetData>
    <row r="2" spans="2:3" ht="16" x14ac:dyDescent="0.2">
      <c r="B2" s="4" t="s">
        <v>274</v>
      </c>
      <c r="C2" s="4"/>
    </row>
    <row r="3" spans="2:3" x14ac:dyDescent="0.2">
      <c r="B3" t="s">
        <v>275</v>
      </c>
      <c r="C3" s="9"/>
    </row>
    <row r="4" spans="2:3" x14ac:dyDescent="0.2">
      <c r="B4" t="s">
        <v>276</v>
      </c>
      <c r="C4" s="9"/>
    </row>
    <row r="5" spans="2:3" x14ac:dyDescent="0.2">
      <c r="B5" t="s">
        <v>277</v>
      </c>
      <c r="C5" s="6"/>
    </row>
    <row r="6" spans="2:3" x14ac:dyDescent="0.2">
      <c r="B6" t="s">
        <v>278</v>
      </c>
      <c r="C6" s="6"/>
    </row>
    <row r="7" spans="2:3" x14ac:dyDescent="0.2">
      <c r="B7" t="s">
        <v>279</v>
      </c>
    </row>
    <row r="8" spans="2:3" x14ac:dyDescent="0.2">
      <c r="B8" t="s">
        <v>280</v>
      </c>
      <c r="C8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EE25-2D09-4F98-8B17-8532F047E322}">
  <sheetPr>
    <tabColor theme="4" tint="0.79998168889431442"/>
  </sheetPr>
  <dimension ref="A1:S100"/>
  <sheetViews>
    <sheetView tabSelected="1" workbookViewId="0">
      <selection activeCell="R4" sqref="R4"/>
    </sheetView>
  </sheetViews>
  <sheetFormatPr baseColWidth="10" defaultColWidth="8.83203125" defaultRowHeight="15" x14ac:dyDescent="0.2"/>
  <cols>
    <col min="1" max="1" width="10.5" bestFit="1" customWidth="1"/>
    <col min="2" max="2" width="12.6640625" bestFit="1" customWidth="1"/>
    <col min="3" max="3" width="14.6640625" bestFit="1" customWidth="1"/>
    <col min="5" max="5" width="7.1640625" customWidth="1"/>
    <col min="6" max="6" width="15.5" bestFit="1" customWidth="1"/>
    <col min="7" max="7" width="8" bestFit="1" customWidth="1"/>
    <col min="8" max="9" width="8.1640625" bestFit="1" customWidth="1"/>
    <col min="10" max="10" width="7.1640625" bestFit="1" customWidth="1"/>
    <col min="11" max="11" width="7.5" bestFit="1" customWidth="1"/>
    <col min="12" max="12" width="7.33203125" bestFit="1" customWidth="1"/>
    <col min="13" max="13" width="7.83203125" bestFit="1" customWidth="1"/>
    <col min="14" max="15" width="8.33203125" bestFit="1" customWidth="1"/>
    <col min="16" max="16" width="7.6640625" bestFit="1" customWidth="1"/>
    <col min="17" max="18" width="7.5" bestFit="1" customWidth="1"/>
    <col min="19" max="19" width="8.33203125" bestFit="1" customWidth="1"/>
    <col min="20" max="20" width="10.6640625" bestFit="1" customWidth="1"/>
  </cols>
  <sheetData>
    <row r="1" spans="1:19" x14ac:dyDescent="0.2">
      <c r="A1" s="18" t="s">
        <v>282</v>
      </c>
      <c r="B1" s="19" t="s">
        <v>283</v>
      </c>
      <c r="C1" s="20" t="s">
        <v>288</v>
      </c>
    </row>
    <row r="2" spans="1:19" x14ac:dyDescent="0.2">
      <c r="A2" s="21">
        <v>43930</v>
      </c>
      <c r="B2" s="10" t="s">
        <v>286</v>
      </c>
      <c r="C2" s="22">
        <v>5</v>
      </c>
      <c r="F2" s="11"/>
      <c r="G2" s="26">
        <v>43831</v>
      </c>
      <c r="H2" s="26">
        <v>43862</v>
      </c>
      <c r="I2" s="26">
        <v>43891</v>
      </c>
      <c r="J2" s="26">
        <v>43922</v>
      </c>
      <c r="K2" s="26">
        <v>43952</v>
      </c>
      <c r="L2" s="26">
        <v>43983</v>
      </c>
      <c r="M2" s="26">
        <v>44013</v>
      </c>
      <c r="N2" s="26">
        <v>44044</v>
      </c>
      <c r="O2" s="26">
        <v>44075</v>
      </c>
      <c r="P2" s="26">
        <v>44105</v>
      </c>
      <c r="Q2" s="26">
        <v>44136</v>
      </c>
      <c r="R2" s="26">
        <v>44166</v>
      </c>
      <c r="S2" s="14" t="s">
        <v>293</v>
      </c>
    </row>
    <row r="3" spans="1:19" x14ac:dyDescent="0.2">
      <c r="A3" s="21">
        <v>43963</v>
      </c>
      <c r="B3" s="10" t="s">
        <v>284</v>
      </c>
      <c r="C3" s="22">
        <v>1</v>
      </c>
      <c r="F3" s="12" t="s">
        <v>286</v>
      </c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2"/>
    </row>
    <row r="4" spans="1:19" x14ac:dyDescent="0.2">
      <c r="A4" s="21">
        <v>44018</v>
      </c>
      <c r="B4" s="10" t="s">
        <v>286</v>
      </c>
      <c r="C4" s="22">
        <v>4</v>
      </c>
      <c r="F4" s="12" t="s">
        <v>289</v>
      </c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5"/>
    </row>
    <row r="5" spans="1:19" x14ac:dyDescent="0.2">
      <c r="A5" s="21">
        <v>43876</v>
      </c>
      <c r="B5" s="10" t="s">
        <v>287</v>
      </c>
      <c r="C5" s="22">
        <v>3</v>
      </c>
      <c r="F5" s="12" t="s">
        <v>287</v>
      </c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5"/>
    </row>
    <row r="6" spans="1:19" x14ac:dyDescent="0.2">
      <c r="A6" s="21">
        <v>44101</v>
      </c>
      <c r="B6" s="10" t="s">
        <v>284</v>
      </c>
      <c r="C6" s="22">
        <v>1</v>
      </c>
      <c r="F6" s="13" t="s">
        <v>285</v>
      </c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7"/>
    </row>
    <row r="7" spans="1:19" x14ac:dyDescent="0.2">
      <c r="A7" s="21">
        <v>43978</v>
      </c>
      <c r="B7" s="10" t="s">
        <v>286</v>
      </c>
      <c r="C7" s="22">
        <v>5</v>
      </c>
      <c r="F7" s="15" t="s">
        <v>293</v>
      </c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4"/>
    </row>
    <row r="8" spans="1:19" x14ac:dyDescent="0.2">
      <c r="A8" s="21">
        <v>43897</v>
      </c>
      <c r="B8" s="10" t="s">
        <v>285</v>
      </c>
      <c r="C8" s="22">
        <v>3</v>
      </c>
    </row>
    <row r="9" spans="1:19" x14ac:dyDescent="0.2">
      <c r="A9" s="21">
        <v>44063</v>
      </c>
      <c r="B9" s="10" t="s">
        <v>287</v>
      </c>
      <c r="C9" s="22">
        <v>5</v>
      </c>
      <c r="F9" s="16" t="s">
        <v>290</v>
      </c>
      <c r="G9" s="17" t="s">
        <v>286</v>
      </c>
    </row>
    <row r="10" spans="1:19" x14ac:dyDescent="0.2">
      <c r="A10" s="21">
        <v>43961</v>
      </c>
      <c r="B10" s="10" t="s">
        <v>284</v>
      </c>
      <c r="C10" s="22">
        <v>5</v>
      </c>
      <c r="F10" s="16" t="s">
        <v>292</v>
      </c>
      <c r="G10" s="27">
        <v>43831</v>
      </c>
    </row>
    <row r="11" spans="1:19" x14ac:dyDescent="0.2">
      <c r="A11" s="21">
        <v>44168</v>
      </c>
      <c r="B11" s="10" t="s">
        <v>286</v>
      </c>
      <c r="C11" s="22">
        <v>3</v>
      </c>
      <c r="F11" s="28" t="s">
        <v>291</v>
      </c>
      <c r="G11" s="29"/>
    </row>
    <row r="12" spans="1:19" x14ac:dyDescent="0.2">
      <c r="A12" s="21">
        <v>44155</v>
      </c>
      <c r="B12" s="10" t="s">
        <v>284</v>
      </c>
      <c r="C12" s="22">
        <v>4</v>
      </c>
    </row>
    <row r="13" spans="1:19" x14ac:dyDescent="0.2">
      <c r="A13" s="21">
        <v>43871</v>
      </c>
      <c r="B13" s="10" t="s">
        <v>285</v>
      </c>
      <c r="C13" s="22">
        <v>3</v>
      </c>
    </row>
    <row r="14" spans="1:19" x14ac:dyDescent="0.2">
      <c r="A14" s="21">
        <v>43872</v>
      </c>
      <c r="B14" s="10" t="s">
        <v>286</v>
      </c>
      <c r="C14" s="22">
        <v>5</v>
      </c>
    </row>
    <row r="15" spans="1:19" x14ac:dyDescent="0.2">
      <c r="A15" s="21">
        <v>44083</v>
      </c>
      <c r="B15" s="10" t="s">
        <v>287</v>
      </c>
      <c r="C15" s="22">
        <v>2</v>
      </c>
    </row>
    <row r="16" spans="1:19" x14ac:dyDescent="0.2">
      <c r="A16" s="21">
        <v>44177</v>
      </c>
      <c r="B16" s="10" t="s">
        <v>287</v>
      </c>
      <c r="C16" s="22">
        <v>2</v>
      </c>
    </row>
    <row r="17" spans="1:3" x14ac:dyDescent="0.2">
      <c r="A17" s="21">
        <v>43864</v>
      </c>
      <c r="B17" s="10" t="s">
        <v>286</v>
      </c>
      <c r="C17" s="22">
        <v>3</v>
      </c>
    </row>
    <row r="18" spans="1:3" x14ac:dyDescent="0.2">
      <c r="A18" s="21">
        <v>44064</v>
      </c>
      <c r="B18" s="10" t="s">
        <v>284</v>
      </c>
      <c r="C18" s="22">
        <v>5</v>
      </c>
    </row>
    <row r="19" spans="1:3" x14ac:dyDescent="0.2">
      <c r="A19" s="21">
        <v>44194</v>
      </c>
      <c r="B19" s="10" t="s">
        <v>285</v>
      </c>
      <c r="C19" s="22">
        <v>1</v>
      </c>
    </row>
    <row r="20" spans="1:3" x14ac:dyDescent="0.2">
      <c r="A20" s="21">
        <v>44186</v>
      </c>
      <c r="B20" s="10" t="s">
        <v>284</v>
      </c>
      <c r="C20" s="22">
        <v>3</v>
      </c>
    </row>
    <row r="21" spans="1:3" x14ac:dyDescent="0.2">
      <c r="A21" s="21">
        <v>44136</v>
      </c>
      <c r="B21" s="10" t="s">
        <v>287</v>
      </c>
      <c r="C21" s="22">
        <v>1</v>
      </c>
    </row>
    <row r="22" spans="1:3" x14ac:dyDescent="0.2">
      <c r="A22" s="21">
        <v>44152</v>
      </c>
      <c r="B22" s="10" t="s">
        <v>287</v>
      </c>
      <c r="C22" s="22">
        <v>2</v>
      </c>
    </row>
    <row r="23" spans="1:3" x14ac:dyDescent="0.2">
      <c r="A23" s="21">
        <v>44056</v>
      </c>
      <c r="B23" s="10" t="s">
        <v>285</v>
      </c>
      <c r="C23" s="22">
        <v>3</v>
      </c>
    </row>
    <row r="24" spans="1:3" x14ac:dyDescent="0.2">
      <c r="A24" s="21">
        <v>44077</v>
      </c>
      <c r="B24" s="10" t="s">
        <v>287</v>
      </c>
      <c r="C24" s="22">
        <v>3</v>
      </c>
    </row>
    <row r="25" spans="1:3" x14ac:dyDescent="0.2">
      <c r="A25" s="21">
        <v>43935</v>
      </c>
      <c r="B25" s="10" t="s">
        <v>285</v>
      </c>
      <c r="C25" s="22">
        <v>2</v>
      </c>
    </row>
    <row r="26" spans="1:3" x14ac:dyDescent="0.2">
      <c r="A26" s="21">
        <v>43844</v>
      </c>
      <c r="B26" s="10" t="s">
        <v>287</v>
      </c>
      <c r="C26" s="22">
        <v>5</v>
      </c>
    </row>
    <row r="27" spans="1:3" x14ac:dyDescent="0.2">
      <c r="A27" s="21">
        <v>43868</v>
      </c>
      <c r="B27" s="10" t="s">
        <v>284</v>
      </c>
      <c r="C27" s="22">
        <v>3</v>
      </c>
    </row>
    <row r="28" spans="1:3" x14ac:dyDescent="0.2">
      <c r="A28" s="21">
        <v>44107</v>
      </c>
      <c r="B28" s="10" t="s">
        <v>286</v>
      </c>
      <c r="C28" s="22">
        <v>1</v>
      </c>
    </row>
    <row r="29" spans="1:3" x14ac:dyDescent="0.2">
      <c r="A29" s="21">
        <v>43886</v>
      </c>
      <c r="B29" s="10" t="s">
        <v>285</v>
      </c>
      <c r="C29" s="22">
        <v>5</v>
      </c>
    </row>
    <row r="30" spans="1:3" x14ac:dyDescent="0.2">
      <c r="A30" s="21">
        <v>43978</v>
      </c>
      <c r="B30" s="10" t="s">
        <v>284</v>
      </c>
      <c r="C30" s="22">
        <v>4</v>
      </c>
    </row>
    <row r="31" spans="1:3" x14ac:dyDescent="0.2">
      <c r="A31" s="21">
        <v>43886</v>
      </c>
      <c r="B31" s="10" t="s">
        <v>286</v>
      </c>
      <c r="C31" s="22">
        <v>4</v>
      </c>
    </row>
    <row r="32" spans="1:3" x14ac:dyDescent="0.2">
      <c r="A32" s="21">
        <v>44050</v>
      </c>
      <c r="B32" s="10" t="s">
        <v>287</v>
      </c>
      <c r="C32" s="22">
        <v>4</v>
      </c>
    </row>
    <row r="33" spans="1:3" x14ac:dyDescent="0.2">
      <c r="A33" s="21">
        <v>44029</v>
      </c>
      <c r="B33" s="10" t="s">
        <v>287</v>
      </c>
      <c r="C33" s="22">
        <v>5</v>
      </c>
    </row>
    <row r="34" spans="1:3" x14ac:dyDescent="0.2">
      <c r="A34" s="21">
        <v>43878</v>
      </c>
      <c r="B34" s="10" t="s">
        <v>287</v>
      </c>
      <c r="C34" s="22">
        <v>3</v>
      </c>
    </row>
    <row r="35" spans="1:3" x14ac:dyDescent="0.2">
      <c r="A35" s="21">
        <v>44145</v>
      </c>
      <c r="B35" s="10" t="s">
        <v>284</v>
      </c>
      <c r="C35" s="22">
        <v>4</v>
      </c>
    </row>
    <row r="36" spans="1:3" x14ac:dyDescent="0.2">
      <c r="A36" s="21">
        <v>43930</v>
      </c>
      <c r="B36" s="10" t="s">
        <v>285</v>
      </c>
      <c r="C36" s="22">
        <v>2</v>
      </c>
    </row>
    <row r="37" spans="1:3" x14ac:dyDescent="0.2">
      <c r="A37" s="21">
        <v>44110</v>
      </c>
      <c r="B37" s="10" t="s">
        <v>285</v>
      </c>
      <c r="C37" s="22">
        <v>4</v>
      </c>
    </row>
    <row r="38" spans="1:3" x14ac:dyDescent="0.2">
      <c r="A38" s="21">
        <v>43850</v>
      </c>
      <c r="B38" s="10" t="s">
        <v>284</v>
      </c>
      <c r="C38" s="22">
        <v>3</v>
      </c>
    </row>
    <row r="39" spans="1:3" x14ac:dyDescent="0.2">
      <c r="A39" s="21">
        <v>44118</v>
      </c>
      <c r="B39" s="10" t="s">
        <v>284</v>
      </c>
      <c r="C39" s="22">
        <v>3</v>
      </c>
    </row>
    <row r="40" spans="1:3" x14ac:dyDescent="0.2">
      <c r="A40" s="21">
        <v>44036</v>
      </c>
      <c r="B40" s="10" t="s">
        <v>287</v>
      </c>
      <c r="C40" s="22">
        <v>3</v>
      </c>
    </row>
    <row r="41" spans="1:3" x14ac:dyDescent="0.2">
      <c r="A41" s="21">
        <v>43981</v>
      </c>
      <c r="B41" s="10" t="s">
        <v>284</v>
      </c>
      <c r="C41" s="22">
        <v>3</v>
      </c>
    </row>
    <row r="42" spans="1:3" x14ac:dyDescent="0.2">
      <c r="A42" s="21">
        <v>44013</v>
      </c>
      <c r="B42" s="10" t="s">
        <v>286</v>
      </c>
      <c r="C42" s="22">
        <v>4</v>
      </c>
    </row>
    <row r="43" spans="1:3" x14ac:dyDescent="0.2">
      <c r="A43" s="21">
        <v>44070</v>
      </c>
      <c r="B43" s="10" t="s">
        <v>286</v>
      </c>
      <c r="C43" s="22">
        <v>5</v>
      </c>
    </row>
    <row r="44" spans="1:3" x14ac:dyDescent="0.2">
      <c r="A44" s="21">
        <v>43904</v>
      </c>
      <c r="B44" s="10" t="s">
        <v>284</v>
      </c>
      <c r="C44" s="22">
        <v>3</v>
      </c>
    </row>
    <row r="45" spans="1:3" x14ac:dyDescent="0.2">
      <c r="A45" s="21">
        <v>44088</v>
      </c>
      <c r="B45" s="10" t="s">
        <v>286</v>
      </c>
      <c r="C45" s="22">
        <v>5</v>
      </c>
    </row>
    <row r="46" spans="1:3" x14ac:dyDescent="0.2">
      <c r="A46" s="21">
        <v>43980</v>
      </c>
      <c r="B46" s="10" t="s">
        <v>286</v>
      </c>
      <c r="C46" s="22">
        <v>3</v>
      </c>
    </row>
    <row r="47" spans="1:3" x14ac:dyDescent="0.2">
      <c r="A47" s="21">
        <v>43862</v>
      </c>
      <c r="B47" s="10" t="s">
        <v>284</v>
      </c>
      <c r="C47" s="22">
        <v>4</v>
      </c>
    </row>
    <row r="48" spans="1:3" x14ac:dyDescent="0.2">
      <c r="A48" s="21">
        <v>43834</v>
      </c>
      <c r="B48" s="10" t="s">
        <v>285</v>
      </c>
      <c r="C48" s="22">
        <v>4</v>
      </c>
    </row>
    <row r="49" spans="1:3" x14ac:dyDescent="0.2">
      <c r="A49" s="21">
        <v>43962</v>
      </c>
      <c r="B49" s="10" t="s">
        <v>285</v>
      </c>
      <c r="C49" s="22">
        <v>4</v>
      </c>
    </row>
    <row r="50" spans="1:3" x14ac:dyDescent="0.2">
      <c r="A50" s="21">
        <v>44034</v>
      </c>
      <c r="B50" s="10" t="s">
        <v>285</v>
      </c>
      <c r="C50" s="22">
        <v>2</v>
      </c>
    </row>
    <row r="51" spans="1:3" x14ac:dyDescent="0.2">
      <c r="A51" s="21">
        <v>43949</v>
      </c>
      <c r="B51" s="10" t="s">
        <v>286</v>
      </c>
      <c r="C51" s="22">
        <v>4</v>
      </c>
    </row>
    <row r="52" spans="1:3" x14ac:dyDescent="0.2">
      <c r="A52" s="21">
        <v>44001</v>
      </c>
      <c r="B52" s="10" t="s">
        <v>284</v>
      </c>
      <c r="C52" s="22">
        <v>5</v>
      </c>
    </row>
    <row r="53" spans="1:3" x14ac:dyDescent="0.2">
      <c r="A53" s="21">
        <v>44114</v>
      </c>
      <c r="B53" s="10" t="s">
        <v>286</v>
      </c>
      <c r="C53" s="22">
        <v>1</v>
      </c>
    </row>
    <row r="54" spans="1:3" x14ac:dyDescent="0.2">
      <c r="A54" s="21">
        <v>44009</v>
      </c>
      <c r="B54" s="10" t="s">
        <v>285</v>
      </c>
      <c r="C54" s="22">
        <v>4</v>
      </c>
    </row>
    <row r="55" spans="1:3" x14ac:dyDescent="0.2">
      <c r="A55" s="21">
        <v>44052</v>
      </c>
      <c r="B55" s="10" t="s">
        <v>285</v>
      </c>
      <c r="C55" s="22">
        <v>4</v>
      </c>
    </row>
    <row r="56" spans="1:3" x14ac:dyDescent="0.2">
      <c r="A56" s="21">
        <v>43831</v>
      </c>
      <c r="B56" s="10" t="s">
        <v>286</v>
      </c>
      <c r="C56" s="22">
        <v>3</v>
      </c>
    </row>
    <row r="57" spans="1:3" x14ac:dyDescent="0.2">
      <c r="A57" s="21">
        <v>44072</v>
      </c>
      <c r="B57" s="10" t="s">
        <v>285</v>
      </c>
      <c r="C57" s="22">
        <v>4</v>
      </c>
    </row>
    <row r="58" spans="1:3" x14ac:dyDescent="0.2">
      <c r="A58" s="21">
        <v>43885</v>
      </c>
      <c r="B58" s="10" t="s">
        <v>285</v>
      </c>
      <c r="C58" s="22">
        <v>5</v>
      </c>
    </row>
    <row r="59" spans="1:3" x14ac:dyDescent="0.2">
      <c r="A59" s="21">
        <v>44160</v>
      </c>
      <c r="B59" s="10" t="s">
        <v>284</v>
      </c>
      <c r="C59" s="22">
        <v>3</v>
      </c>
    </row>
    <row r="60" spans="1:3" x14ac:dyDescent="0.2">
      <c r="A60" s="21">
        <v>44094</v>
      </c>
      <c r="B60" s="10" t="s">
        <v>287</v>
      </c>
      <c r="C60" s="22">
        <v>4</v>
      </c>
    </row>
    <row r="61" spans="1:3" x14ac:dyDescent="0.2">
      <c r="A61" s="21">
        <v>44023</v>
      </c>
      <c r="B61" s="10" t="s">
        <v>285</v>
      </c>
      <c r="C61" s="22">
        <v>2</v>
      </c>
    </row>
    <row r="62" spans="1:3" x14ac:dyDescent="0.2">
      <c r="A62" s="21">
        <v>43845</v>
      </c>
      <c r="B62" s="10" t="s">
        <v>284</v>
      </c>
      <c r="C62" s="22">
        <v>5</v>
      </c>
    </row>
    <row r="63" spans="1:3" x14ac:dyDescent="0.2">
      <c r="A63" s="21">
        <v>44019</v>
      </c>
      <c r="B63" s="10" t="s">
        <v>284</v>
      </c>
      <c r="C63" s="22">
        <v>2</v>
      </c>
    </row>
    <row r="64" spans="1:3" x14ac:dyDescent="0.2">
      <c r="A64" s="21">
        <v>44069</v>
      </c>
      <c r="B64" s="10" t="s">
        <v>284</v>
      </c>
      <c r="C64" s="22">
        <v>1</v>
      </c>
    </row>
    <row r="65" spans="1:3" x14ac:dyDescent="0.2">
      <c r="A65" s="21">
        <v>43831</v>
      </c>
      <c r="B65" s="10" t="s">
        <v>285</v>
      </c>
      <c r="C65" s="22">
        <v>2</v>
      </c>
    </row>
    <row r="66" spans="1:3" x14ac:dyDescent="0.2">
      <c r="A66" s="21">
        <v>43900</v>
      </c>
      <c r="B66" s="10" t="s">
        <v>284</v>
      </c>
      <c r="C66" s="22">
        <v>1</v>
      </c>
    </row>
    <row r="67" spans="1:3" x14ac:dyDescent="0.2">
      <c r="A67" s="21">
        <v>44127</v>
      </c>
      <c r="B67" s="10" t="s">
        <v>284</v>
      </c>
      <c r="C67" s="22">
        <v>2</v>
      </c>
    </row>
    <row r="68" spans="1:3" x14ac:dyDescent="0.2">
      <c r="A68" s="21">
        <v>43938</v>
      </c>
      <c r="B68" s="10" t="s">
        <v>286</v>
      </c>
      <c r="C68" s="22">
        <v>3</v>
      </c>
    </row>
    <row r="69" spans="1:3" x14ac:dyDescent="0.2">
      <c r="A69" s="21">
        <v>43875</v>
      </c>
      <c r="B69" s="10" t="s">
        <v>286</v>
      </c>
      <c r="C69" s="22">
        <v>1</v>
      </c>
    </row>
    <row r="70" spans="1:3" x14ac:dyDescent="0.2">
      <c r="A70" s="21">
        <v>43840</v>
      </c>
      <c r="B70" s="10" t="s">
        <v>287</v>
      </c>
      <c r="C70" s="22">
        <v>2</v>
      </c>
    </row>
    <row r="71" spans="1:3" x14ac:dyDescent="0.2">
      <c r="A71" s="21">
        <v>43926</v>
      </c>
      <c r="B71" s="10" t="s">
        <v>284</v>
      </c>
      <c r="C71" s="22">
        <v>4</v>
      </c>
    </row>
    <row r="72" spans="1:3" x14ac:dyDescent="0.2">
      <c r="A72" s="21">
        <v>44151</v>
      </c>
      <c r="B72" s="10" t="s">
        <v>284</v>
      </c>
      <c r="C72" s="22">
        <v>3</v>
      </c>
    </row>
    <row r="73" spans="1:3" x14ac:dyDescent="0.2">
      <c r="A73" s="21">
        <v>44066</v>
      </c>
      <c r="B73" s="10" t="s">
        <v>284</v>
      </c>
      <c r="C73" s="22">
        <v>5</v>
      </c>
    </row>
    <row r="74" spans="1:3" x14ac:dyDescent="0.2">
      <c r="A74" s="21">
        <v>44097</v>
      </c>
      <c r="B74" s="10" t="s">
        <v>287</v>
      </c>
      <c r="C74" s="22">
        <v>5</v>
      </c>
    </row>
    <row r="75" spans="1:3" x14ac:dyDescent="0.2">
      <c r="A75" s="21">
        <v>44121</v>
      </c>
      <c r="B75" s="10" t="s">
        <v>285</v>
      </c>
      <c r="C75" s="22">
        <v>1</v>
      </c>
    </row>
    <row r="76" spans="1:3" x14ac:dyDescent="0.2">
      <c r="A76" s="21">
        <v>43886</v>
      </c>
      <c r="B76" s="10" t="s">
        <v>286</v>
      </c>
      <c r="C76" s="22">
        <v>5</v>
      </c>
    </row>
    <row r="77" spans="1:3" x14ac:dyDescent="0.2">
      <c r="A77" s="21">
        <v>43876</v>
      </c>
      <c r="B77" s="10" t="s">
        <v>285</v>
      </c>
      <c r="C77" s="22">
        <v>5</v>
      </c>
    </row>
    <row r="78" spans="1:3" x14ac:dyDescent="0.2">
      <c r="A78" s="21">
        <v>43928</v>
      </c>
      <c r="B78" s="10" t="s">
        <v>287</v>
      </c>
      <c r="C78" s="22">
        <v>4</v>
      </c>
    </row>
    <row r="79" spans="1:3" x14ac:dyDescent="0.2">
      <c r="A79" s="21">
        <v>43942</v>
      </c>
      <c r="B79" s="10" t="s">
        <v>286</v>
      </c>
      <c r="C79" s="22">
        <v>5</v>
      </c>
    </row>
    <row r="80" spans="1:3" x14ac:dyDescent="0.2">
      <c r="A80" s="21">
        <v>44069</v>
      </c>
      <c r="B80" s="10" t="s">
        <v>286</v>
      </c>
      <c r="C80" s="22">
        <v>1</v>
      </c>
    </row>
    <row r="81" spans="1:3" x14ac:dyDescent="0.2">
      <c r="A81" s="21">
        <v>43857</v>
      </c>
      <c r="B81" s="10" t="s">
        <v>285</v>
      </c>
      <c r="C81" s="22">
        <v>3</v>
      </c>
    </row>
    <row r="82" spans="1:3" x14ac:dyDescent="0.2">
      <c r="A82" s="21">
        <v>44092</v>
      </c>
      <c r="B82" s="10" t="s">
        <v>284</v>
      </c>
      <c r="C82" s="22">
        <v>2</v>
      </c>
    </row>
    <row r="83" spans="1:3" x14ac:dyDescent="0.2">
      <c r="A83" s="21">
        <v>44112</v>
      </c>
      <c r="B83" s="10" t="s">
        <v>287</v>
      </c>
      <c r="C83" s="22">
        <v>2</v>
      </c>
    </row>
    <row r="84" spans="1:3" x14ac:dyDescent="0.2">
      <c r="A84" s="21">
        <v>43877</v>
      </c>
      <c r="B84" s="10" t="s">
        <v>284</v>
      </c>
      <c r="C84" s="22">
        <v>4</v>
      </c>
    </row>
    <row r="85" spans="1:3" x14ac:dyDescent="0.2">
      <c r="A85" s="21">
        <v>44084</v>
      </c>
      <c r="B85" s="10" t="s">
        <v>287</v>
      </c>
      <c r="C85" s="22">
        <v>4</v>
      </c>
    </row>
    <row r="86" spans="1:3" x14ac:dyDescent="0.2">
      <c r="A86" s="21">
        <v>44070</v>
      </c>
      <c r="B86" s="10" t="s">
        <v>287</v>
      </c>
      <c r="C86" s="22">
        <v>3</v>
      </c>
    </row>
    <row r="87" spans="1:3" x14ac:dyDescent="0.2">
      <c r="A87" s="21">
        <v>43858</v>
      </c>
      <c r="B87" s="10" t="s">
        <v>284</v>
      </c>
      <c r="C87" s="22">
        <v>2</v>
      </c>
    </row>
    <row r="88" spans="1:3" x14ac:dyDescent="0.2">
      <c r="A88" s="21">
        <v>44009</v>
      </c>
      <c r="B88" s="10" t="s">
        <v>287</v>
      </c>
      <c r="C88" s="22">
        <v>3</v>
      </c>
    </row>
    <row r="89" spans="1:3" x14ac:dyDescent="0.2">
      <c r="A89" s="21">
        <v>44116</v>
      </c>
      <c r="B89" s="10" t="s">
        <v>284</v>
      </c>
      <c r="C89" s="22">
        <v>4</v>
      </c>
    </row>
    <row r="90" spans="1:3" x14ac:dyDescent="0.2">
      <c r="A90" s="21">
        <v>44052</v>
      </c>
      <c r="B90" s="10" t="s">
        <v>285</v>
      </c>
      <c r="C90" s="22">
        <v>2</v>
      </c>
    </row>
    <row r="91" spans="1:3" x14ac:dyDescent="0.2">
      <c r="A91" s="21">
        <v>44155</v>
      </c>
      <c r="B91" s="10" t="s">
        <v>285</v>
      </c>
      <c r="C91" s="22">
        <v>4</v>
      </c>
    </row>
    <row r="92" spans="1:3" x14ac:dyDescent="0.2">
      <c r="A92" s="21">
        <v>43895</v>
      </c>
      <c r="B92" s="10" t="s">
        <v>285</v>
      </c>
      <c r="C92" s="22">
        <v>3</v>
      </c>
    </row>
    <row r="93" spans="1:3" x14ac:dyDescent="0.2">
      <c r="A93" s="21">
        <v>43901</v>
      </c>
      <c r="B93" s="10" t="s">
        <v>285</v>
      </c>
      <c r="C93" s="22">
        <v>3</v>
      </c>
    </row>
    <row r="94" spans="1:3" x14ac:dyDescent="0.2">
      <c r="A94" s="21">
        <v>44137</v>
      </c>
      <c r="B94" s="10" t="s">
        <v>285</v>
      </c>
      <c r="C94" s="22">
        <v>1</v>
      </c>
    </row>
    <row r="95" spans="1:3" x14ac:dyDescent="0.2">
      <c r="A95" s="21">
        <v>43850</v>
      </c>
      <c r="B95" s="10" t="s">
        <v>286</v>
      </c>
      <c r="C95" s="22">
        <v>3</v>
      </c>
    </row>
    <row r="96" spans="1:3" x14ac:dyDescent="0.2">
      <c r="A96" s="21">
        <v>43832</v>
      </c>
      <c r="B96" s="10" t="s">
        <v>285</v>
      </c>
      <c r="C96" s="22">
        <v>2</v>
      </c>
    </row>
    <row r="97" spans="1:3" x14ac:dyDescent="0.2">
      <c r="A97" s="21">
        <v>44155</v>
      </c>
      <c r="B97" s="10" t="s">
        <v>285</v>
      </c>
      <c r="C97" s="22">
        <v>3</v>
      </c>
    </row>
    <row r="98" spans="1:3" x14ac:dyDescent="0.2">
      <c r="A98" s="21">
        <v>43941</v>
      </c>
      <c r="B98" s="10" t="s">
        <v>286</v>
      </c>
      <c r="C98" s="22">
        <v>1</v>
      </c>
    </row>
    <row r="99" spans="1:3" x14ac:dyDescent="0.2">
      <c r="A99" s="21">
        <v>43895</v>
      </c>
      <c r="B99" s="10" t="s">
        <v>286</v>
      </c>
      <c r="C99" s="22">
        <v>4</v>
      </c>
    </row>
    <row r="100" spans="1:3" x14ac:dyDescent="0.2">
      <c r="A100" s="23">
        <v>43942</v>
      </c>
      <c r="B100" s="24" t="s">
        <v>286</v>
      </c>
      <c r="C100" s="25">
        <v>2</v>
      </c>
    </row>
  </sheetData>
  <sortState xmlns:xlrd2="http://schemas.microsoft.com/office/spreadsheetml/2017/richdata2" ref="F3:F6">
    <sortCondition ref="F3:F6"/>
  </sortState>
  <dataValidations count="2">
    <dataValidation type="list" allowBlank="1" showInputMessage="1" showErrorMessage="1" sqref="G9" xr:uid="{DE375CF7-1D83-4809-A439-F7166ACFFB89}">
      <formula1>$F$3:$F$6</formula1>
    </dataValidation>
    <dataValidation type="list" allowBlank="1" showInputMessage="1" showErrorMessage="1" sqref="G10" xr:uid="{3BE22C48-157C-44D3-8FCD-F54EF5BCC967}">
      <formula1>$G$2:$R$2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79998168889431442"/>
  </sheetPr>
  <dimension ref="B2:C12"/>
  <sheetViews>
    <sheetView workbookViewId="0">
      <selection activeCell="B39" sqref="B39"/>
    </sheetView>
  </sheetViews>
  <sheetFormatPr baseColWidth="10" defaultColWidth="8.83203125" defaultRowHeight="15" x14ac:dyDescent="0.2"/>
  <cols>
    <col min="2" max="2" width="39.33203125" customWidth="1"/>
    <col min="3" max="3" width="29.33203125" customWidth="1"/>
  </cols>
  <sheetData>
    <row r="2" spans="2:3" ht="16" x14ac:dyDescent="0.2">
      <c r="B2" s="4" t="s">
        <v>254</v>
      </c>
      <c r="C2" s="4"/>
    </row>
    <row r="3" spans="2:3" ht="5.25" customHeight="1" x14ac:dyDescent="0.2"/>
    <row r="4" spans="2:3" x14ac:dyDescent="0.2">
      <c r="B4" t="s">
        <v>255</v>
      </c>
      <c r="C4">
        <f>COUNTA(#REF!)</f>
        <v>1</v>
      </c>
    </row>
    <row r="5" spans="2:3" x14ac:dyDescent="0.2">
      <c r="B5" s="1" t="s">
        <v>256</v>
      </c>
      <c r="C5" s="5">
        <f>AVERAGE(orders!D2:D10941)</f>
        <v>1.2336380255941499</v>
      </c>
    </row>
    <row r="6" spans="2:3" x14ac:dyDescent="0.2">
      <c r="B6" s="1" t="s">
        <v>257</v>
      </c>
      <c r="C6">
        <f>MEDIAN(orders!D2:D10941)</f>
        <v>1</v>
      </c>
    </row>
    <row r="8" spans="2:3" ht="16" x14ac:dyDescent="0.2">
      <c r="B8" s="4" t="s">
        <v>258</v>
      </c>
      <c r="C8" s="4"/>
    </row>
    <row r="9" spans="2:3" ht="5.25" customHeight="1" x14ac:dyDescent="0.2"/>
    <row r="10" spans="2:3" x14ac:dyDescent="0.2">
      <c r="B10" t="s">
        <v>259</v>
      </c>
      <c r="C10" s="5">
        <f>AVERAGE(products!B2:B249)</f>
        <v>15.962096774193594</v>
      </c>
    </row>
    <row r="11" spans="2:3" x14ac:dyDescent="0.2">
      <c r="B11" t="s">
        <v>261</v>
      </c>
      <c r="C11" s="5">
        <f>AVERAGE(products!C2:C249)</f>
        <v>7.1416532258064453</v>
      </c>
    </row>
    <row r="12" spans="2:3" x14ac:dyDescent="0.2">
      <c r="B12" t="s">
        <v>260</v>
      </c>
      <c r="C12" s="6">
        <f>(C10-C11)/C11</f>
        <v>1.2350702658754664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7" tint="0.79998168889431442"/>
  </sheetPr>
  <dimension ref="B2:C12"/>
  <sheetViews>
    <sheetView workbookViewId="0">
      <selection activeCell="B39" sqref="B39"/>
    </sheetView>
  </sheetViews>
  <sheetFormatPr baseColWidth="10" defaultColWidth="8.83203125" defaultRowHeight="15" x14ac:dyDescent="0.2"/>
  <cols>
    <col min="2" max="2" width="32.5" bestFit="1" customWidth="1"/>
    <col min="3" max="3" width="32.83203125" customWidth="1"/>
  </cols>
  <sheetData>
    <row r="2" spans="2:3" ht="16" x14ac:dyDescent="0.2">
      <c r="B2" s="4" t="s">
        <v>254</v>
      </c>
      <c r="C2" s="4"/>
    </row>
    <row r="3" spans="2:3" ht="5.25" customHeight="1" x14ac:dyDescent="0.2"/>
    <row r="4" spans="2:3" x14ac:dyDescent="0.2">
      <c r="B4" t="s">
        <v>262</v>
      </c>
      <c r="C4">
        <f>COUNTIFS(orders!C2:C10941,"Curry")</f>
        <v>148</v>
      </c>
    </row>
    <row r="5" spans="2:3" x14ac:dyDescent="0.2">
      <c r="B5" s="1" t="s">
        <v>263</v>
      </c>
      <c r="C5" s="7">
        <f>SUMIFS(orders!D2:D10941,orders!C2:C10941,"Curry")</f>
        <v>165</v>
      </c>
    </row>
    <row r="6" spans="2:3" x14ac:dyDescent="0.2">
      <c r="B6" s="1" t="s">
        <v>267</v>
      </c>
      <c r="C6">
        <f>COUNTIFS(orders!B2:B10941,"&gt;"&amp;DATE(2016,7,1))</f>
        <v>7715</v>
      </c>
    </row>
    <row r="8" spans="2:3" ht="16" x14ac:dyDescent="0.2">
      <c r="B8" s="4" t="s">
        <v>258</v>
      </c>
      <c r="C8" s="4"/>
    </row>
    <row r="9" spans="2:3" ht="5.25" customHeight="1" x14ac:dyDescent="0.2"/>
    <row r="10" spans="2:3" x14ac:dyDescent="0.2">
      <c r="B10" t="s">
        <v>264</v>
      </c>
      <c r="C10">
        <f>COUNTIFS(products!A2:A249,"*naan*")</f>
        <v>6</v>
      </c>
    </row>
    <row r="11" spans="2:3" x14ac:dyDescent="0.2">
      <c r="B11" t="s">
        <v>265</v>
      </c>
      <c r="C11" s="7">
        <f>COUNTIFS(products!B2:B249,"&gt;20")</f>
        <v>42</v>
      </c>
    </row>
    <row r="12" spans="2:3" x14ac:dyDescent="0.2">
      <c r="B12" t="s">
        <v>266</v>
      </c>
      <c r="C12" s="7">
        <f>COUNTIFS(products!B3:B250,"&gt;=10",products!B3:B250,"&lt;=20")</f>
        <v>144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 tint="0.79998168889431442"/>
  </sheetPr>
  <dimension ref="A1:F10941"/>
  <sheetViews>
    <sheetView workbookViewId="0">
      <selection activeCell="B39" sqref="B39"/>
    </sheetView>
  </sheetViews>
  <sheetFormatPr baseColWidth="10" defaultColWidth="8.83203125" defaultRowHeight="15" x14ac:dyDescent="0.2"/>
  <cols>
    <col min="1" max="1" width="15.83203125" style="1" customWidth="1"/>
    <col min="2" max="2" width="12" style="2" bestFit="1" customWidth="1"/>
    <col min="3" max="3" width="26.33203125" bestFit="1" customWidth="1"/>
  </cols>
  <sheetData>
    <row r="1" spans="1:6" x14ac:dyDescent="0.2">
      <c r="A1" s="1" t="s">
        <v>178</v>
      </c>
      <c r="B1" s="2" t="s">
        <v>0</v>
      </c>
      <c r="C1" t="s">
        <v>1</v>
      </c>
      <c r="D1" t="s">
        <v>2</v>
      </c>
      <c r="E1" t="s">
        <v>270</v>
      </c>
      <c r="F1" t="s">
        <v>269</v>
      </c>
    </row>
    <row r="2" spans="1:6" x14ac:dyDescent="0.2">
      <c r="A2" s="1">
        <v>1784</v>
      </c>
      <c r="B2" s="3">
        <v>42436.470833333333</v>
      </c>
      <c r="C2" t="s">
        <v>23</v>
      </c>
      <c r="D2">
        <v>1</v>
      </c>
      <c r="E2">
        <f>INDEX(products!B:B,MATCH(challenge_2_solution_1!$C2,products!$A:$A,0))</f>
        <v>5.9</v>
      </c>
      <c r="F2">
        <f>INDEX(products!C:C,MATCH(challenge_2_solution_1!$C2,products!$A:$A,0))</f>
        <v>2.1800000000000002</v>
      </c>
    </row>
    <row r="3" spans="1:6" x14ac:dyDescent="0.2">
      <c r="A3" s="1">
        <v>1784</v>
      </c>
      <c r="B3" s="3">
        <v>42436.470833333333</v>
      </c>
      <c r="C3" t="s">
        <v>27</v>
      </c>
      <c r="D3">
        <v>1</v>
      </c>
      <c r="E3">
        <f>INDEX(products!B:B,MATCH(challenge_2_solution_1!$C3,products!$A:$A,0))</f>
        <v>7.9</v>
      </c>
      <c r="F3">
        <f>INDEX(products!C:C,MATCH(challenge_2_solution_1!$C3,products!$A:$A,0))</f>
        <v>4.03</v>
      </c>
    </row>
    <row r="4" spans="1:6" x14ac:dyDescent="0.2">
      <c r="A4" s="1">
        <v>1784</v>
      </c>
      <c r="B4" s="3">
        <v>42436.470833333333</v>
      </c>
      <c r="C4" t="s">
        <v>44</v>
      </c>
      <c r="D4">
        <v>2</v>
      </c>
      <c r="E4">
        <f>INDEX(products!B:B,MATCH(challenge_2_solution_1!$C4,products!$A:$A,0))</f>
        <v>7.9</v>
      </c>
      <c r="F4">
        <f>INDEX(products!C:C,MATCH(challenge_2_solution_1!$C4,products!$A:$A,0))</f>
        <v>2.5299999999999998</v>
      </c>
    </row>
    <row r="5" spans="1:6" x14ac:dyDescent="0.2">
      <c r="A5" s="1">
        <v>1784</v>
      </c>
      <c r="B5" s="3">
        <v>42436.470833333333</v>
      </c>
      <c r="C5" t="s">
        <v>33</v>
      </c>
      <c r="D5">
        <v>1</v>
      </c>
      <c r="E5">
        <f>INDEX(products!B:B,MATCH(challenge_2_solution_1!$C5,products!$A:$A,0))</f>
        <v>7.9</v>
      </c>
      <c r="F5">
        <f>INDEX(products!C:C,MATCH(challenge_2_solution_1!$C5,products!$A:$A,0))</f>
        <v>2.21</v>
      </c>
    </row>
    <row r="6" spans="1:6" x14ac:dyDescent="0.2">
      <c r="A6" s="1">
        <v>1784</v>
      </c>
      <c r="B6" s="3">
        <v>42436.470833333333</v>
      </c>
      <c r="C6" t="s">
        <v>95</v>
      </c>
      <c r="D6">
        <v>1</v>
      </c>
      <c r="E6">
        <f>INDEX(products!B:B,MATCH(challenge_2_solution_1!$C6,products!$A:$A,0))</f>
        <v>17.899999999999999</v>
      </c>
      <c r="F6">
        <f>INDEX(products!C:C,MATCH(challenge_2_solution_1!$C6,products!$A:$A,0))</f>
        <v>4.3</v>
      </c>
    </row>
    <row r="7" spans="1:6" x14ac:dyDescent="0.2">
      <c r="A7" s="1">
        <v>1784</v>
      </c>
      <c r="B7" s="3">
        <v>42436.470833333333</v>
      </c>
      <c r="C7" t="s">
        <v>92</v>
      </c>
      <c r="D7">
        <v>1</v>
      </c>
      <c r="E7">
        <f>INDEX(products!B:B,MATCH(challenge_2_solution_1!$C7,products!$A:$A,0))</f>
        <v>17.899999999999999</v>
      </c>
      <c r="F7">
        <f>INDEX(products!C:C,MATCH(challenge_2_solution_1!$C7,products!$A:$A,0))</f>
        <v>10.38</v>
      </c>
    </row>
    <row r="8" spans="1:6" x14ac:dyDescent="0.2">
      <c r="A8" s="1">
        <v>1784</v>
      </c>
      <c r="B8" s="3">
        <v>42436.470833333333</v>
      </c>
      <c r="C8" t="s">
        <v>142</v>
      </c>
      <c r="D8">
        <v>1</v>
      </c>
      <c r="E8">
        <f>INDEX(products!B:B,MATCH(challenge_2_solution_1!$C8,products!$A:$A,0))</f>
        <v>19.899999999999999</v>
      </c>
      <c r="F8">
        <f>INDEX(products!C:C,MATCH(challenge_2_solution_1!$C8,products!$A:$A,0))</f>
        <v>13.33</v>
      </c>
    </row>
    <row r="9" spans="1:6" x14ac:dyDescent="0.2">
      <c r="A9" s="1">
        <v>1785</v>
      </c>
      <c r="B9" s="3">
        <v>42436.707638888889</v>
      </c>
      <c r="C9" t="s">
        <v>34</v>
      </c>
      <c r="D9">
        <v>1</v>
      </c>
      <c r="E9">
        <f>INDEX(products!B:B,MATCH(challenge_2_solution_1!$C9,products!$A:$A,0))</f>
        <v>7.9</v>
      </c>
      <c r="F9">
        <f>INDEX(products!C:C,MATCH(challenge_2_solution_1!$C9,products!$A:$A,0))</f>
        <v>1.58</v>
      </c>
    </row>
    <row r="10" spans="1:6" x14ac:dyDescent="0.2">
      <c r="A10" s="1">
        <v>1785</v>
      </c>
      <c r="B10" s="3">
        <v>42436.707638888889</v>
      </c>
      <c r="C10" t="s">
        <v>33</v>
      </c>
      <c r="D10">
        <v>1</v>
      </c>
      <c r="E10">
        <f>INDEX(products!B:B,MATCH(challenge_2_solution_1!$C10,products!$A:$A,0))</f>
        <v>7.9</v>
      </c>
      <c r="F10">
        <f>INDEX(products!C:C,MATCH(challenge_2_solution_1!$C10,products!$A:$A,0))</f>
        <v>2.21</v>
      </c>
    </row>
    <row r="11" spans="1:6" x14ac:dyDescent="0.2">
      <c r="A11" s="1">
        <v>1785</v>
      </c>
      <c r="B11" s="3">
        <v>42436.707638888889</v>
      </c>
      <c r="C11" t="s">
        <v>58</v>
      </c>
      <c r="D11">
        <v>1</v>
      </c>
      <c r="E11">
        <f>INDEX(products!B:B,MATCH(challenge_2_solution_1!$C11,products!$A:$A,0))</f>
        <v>9.9</v>
      </c>
      <c r="F11">
        <f>INDEX(products!C:C,MATCH(challenge_2_solution_1!$C11,products!$A:$A,0))</f>
        <v>4.95</v>
      </c>
    </row>
    <row r="12" spans="1:6" x14ac:dyDescent="0.2">
      <c r="A12" s="1">
        <v>1785</v>
      </c>
      <c r="B12" s="3">
        <v>42436.707638888889</v>
      </c>
      <c r="C12" t="s">
        <v>51</v>
      </c>
      <c r="D12">
        <v>1</v>
      </c>
      <c r="E12">
        <f>INDEX(products!B:B,MATCH(challenge_2_solution_1!$C12,products!$A:$A,0))</f>
        <v>9.9</v>
      </c>
      <c r="F12">
        <f>INDEX(products!C:C,MATCH(challenge_2_solution_1!$C12,products!$A:$A,0))</f>
        <v>3.07</v>
      </c>
    </row>
    <row r="13" spans="1:6" x14ac:dyDescent="0.2">
      <c r="A13" s="1">
        <v>1785</v>
      </c>
      <c r="B13" s="3">
        <v>42436.707638888889</v>
      </c>
      <c r="C13" t="s">
        <v>55</v>
      </c>
      <c r="D13">
        <v>1</v>
      </c>
      <c r="E13">
        <f>INDEX(products!B:B,MATCH(challenge_2_solution_1!$C13,products!$A:$A,0))</f>
        <v>7.9</v>
      </c>
      <c r="F13">
        <f>INDEX(products!C:C,MATCH(challenge_2_solution_1!$C13,products!$A:$A,0))</f>
        <v>2.21</v>
      </c>
    </row>
    <row r="14" spans="1:6" x14ac:dyDescent="0.2">
      <c r="A14" s="1">
        <v>1786</v>
      </c>
      <c r="B14" s="3">
        <v>42436.711111111108</v>
      </c>
      <c r="C14" t="s">
        <v>33</v>
      </c>
      <c r="D14">
        <v>2</v>
      </c>
      <c r="E14">
        <f>INDEX(products!B:B,MATCH(challenge_2_solution_1!$C14,products!$A:$A,0))</f>
        <v>7.9</v>
      </c>
      <c r="F14">
        <f>INDEX(products!C:C,MATCH(challenge_2_solution_1!$C14,products!$A:$A,0))</f>
        <v>2.21</v>
      </c>
    </row>
    <row r="15" spans="1:6" x14ac:dyDescent="0.2">
      <c r="A15" s="1">
        <v>1786</v>
      </c>
      <c r="B15" s="3">
        <v>42436.711111111108</v>
      </c>
      <c r="C15" t="s">
        <v>34</v>
      </c>
      <c r="D15">
        <v>1</v>
      </c>
      <c r="E15">
        <f>INDEX(products!B:B,MATCH(challenge_2_solution_1!$C15,products!$A:$A,0))</f>
        <v>7.9</v>
      </c>
      <c r="F15">
        <f>INDEX(products!C:C,MATCH(challenge_2_solution_1!$C15,products!$A:$A,0))</f>
        <v>1.58</v>
      </c>
    </row>
    <row r="16" spans="1:6" x14ac:dyDescent="0.2">
      <c r="A16" s="1">
        <v>1786</v>
      </c>
      <c r="B16" s="3">
        <v>42436.711111111108</v>
      </c>
      <c r="C16" t="s">
        <v>58</v>
      </c>
      <c r="D16">
        <v>1</v>
      </c>
      <c r="E16">
        <f>INDEX(products!B:B,MATCH(challenge_2_solution_1!$C16,products!$A:$A,0))</f>
        <v>9.9</v>
      </c>
      <c r="F16">
        <f>INDEX(products!C:C,MATCH(challenge_2_solution_1!$C16,products!$A:$A,0))</f>
        <v>4.95</v>
      </c>
    </row>
    <row r="17" spans="1:6" x14ac:dyDescent="0.2">
      <c r="A17" s="1">
        <v>1786</v>
      </c>
      <c r="B17" s="3">
        <v>42436.711111111108</v>
      </c>
      <c r="C17" t="s">
        <v>51</v>
      </c>
      <c r="D17">
        <v>1</v>
      </c>
      <c r="E17">
        <f>INDEX(products!B:B,MATCH(challenge_2_solution_1!$C17,products!$A:$A,0))</f>
        <v>9.9</v>
      </c>
      <c r="F17">
        <f>INDEX(products!C:C,MATCH(challenge_2_solution_1!$C17,products!$A:$A,0))</f>
        <v>3.07</v>
      </c>
    </row>
    <row r="18" spans="1:6" x14ac:dyDescent="0.2">
      <c r="A18" s="1">
        <v>1787</v>
      </c>
      <c r="B18" s="3">
        <v>42436.714583333334</v>
      </c>
      <c r="C18" t="s">
        <v>94</v>
      </c>
      <c r="D18">
        <v>1</v>
      </c>
      <c r="E18">
        <f>INDEX(products!B:B,MATCH(challenge_2_solution_1!$C18,products!$A:$A,0))</f>
        <v>17.899999999999999</v>
      </c>
      <c r="F18">
        <f>INDEX(products!C:C,MATCH(challenge_2_solution_1!$C18,products!$A:$A,0))</f>
        <v>10.02</v>
      </c>
    </row>
    <row r="19" spans="1:6" x14ac:dyDescent="0.2">
      <c r="A19" s="1">
        <v>1788</v>
      </c>
      <c r="B19" s="3">
        <v>42437.489583333336</v>
      </c>
      <c r="C19" t="s">
        <v>23</v>
      </c>
      <c r="D19">
        <v>1</v>
      </c>
      <c r="E19">
        <f>INDEX(products!B:B,MATCH(challenge_2_solution_1!$C19,products!$A:$A,0))</f>
        <v>5.9</v>
      </c>
      <c r="F19">
        <f>INDEX(products!C:C,MATCH(challenge_2_solution_1!$C19,products!$A:$A,0))</f>
        <v>2.1800000000000002</v>
      </c>
    </row>
    <row r="20" spans="1:6" x14ac:dyDescent="0.2">
      <c r="A20" s="1">
        <v>1788</v>
      </c>
      <c r="B20" s="3">
        <v>42437.489583333336</v>
      </c>
      <c r="C20" t="s">
        <v>27</v>
      </c>
      <c r="D20">
        <v>1</v>
      </c>
      <c r="E20">
        <f>INDEX(products!B:B,MATCH(challenge_2_solution_1!$C20,products!$A:$A,0))</f>
        <v>7.9</v>
      </c>
      <c r="F20">
        <f>INDEX(products!C:C,MATCH(challenge_2_solution_1!$C20,products!$A:$A,0))</f>
        <v>4.03</v>
      </c>
    </row>
    <row r="21" spans="1:6" x14ac:dyDescent="0.2">
      <c r="A21" s="1">
        <v>1788</v>
      </c>
      <c r="B21" s="3">
        <v>42437.489583333336</v>
      </c>
      <c r="C21" t="s">
        <v>44</v>
      </c>
      <c r="D21">
        <v>2</v>
      </c>
      <c r="E21">
        <f>INDEX(products!B:B,MATCH(challenge_2_solution_1!$C21,products!$A:$A,0))</f>
        <v>7.9</v>
      </c>
      <c r="F21">
        <f>INDEX(products!C:C,MATCH(challenge_2_solution_1!$C21,products!$A:$A,0))</f>
        <v>2.5299999999999998</v>
      </c>
    </row>
    <row r="22" spans="1:6" x14ac:dyDescent="0.2">
      <c r="A22" s="1">
        <v>1788</v>
      </c>
      <c r="B22" s="3">
        <v>42437.489583333336</v>
      </c>
      <c r="C22" t="s">
        <v>33</v>
      </c>
      <c r="D22">
        <v>1</v>
      </c>
      <c r="E22">
        <f>INDEX(products!B:B,MATCH(challenge_2_solution_1!$C22,products!$A:$A,0))</f>
        <v>7.9</v>
      </c>
      <c r="F22">
        <f>INDEX(products!C:C,MATCH(challenge_2_solution_1!$C22,products!$A:$A,0))</f>
        <v>2.21</v>
      </c>
    </row>
    <row r="23" spans="1:6" x14ac:dyDescent="0.2">
      <c r="A23" s="1">
        <v>1788</v>
      </c>
      <c r="B23" s="3">
        <v>42437.489583333336</v>
      </c>
      <c r="C23" t="s">
        <v>95</v>
      </c>
      <c r="D23">
        <v>1</v>
      </c>
      <c r="E23">
        <f>INDEX(products!B:B,MATCH(challenge_2_solution_1!$C23,products!$A:$A,0))</f>
        <v>17.899999999999999</v>
      </c>
      <c r="F23">
        <f>INDEX(products!C:C,MATCH(challenge_2_solution_1!$C23,products!$A:$A,0))</f>
        <v>4.3</v>
      </c>
    </row>
    <row r="24" spans="1:6" x14ac:dyDescent="0.2">
      <c r="A24" s="1">
        <v>1788</v>
      </c>
      <c r="B24" s="3">
        <v>42437.489583333336</v>
      </c>
      <c r="C24" t="s">
        <v>92</v>
      </c>
      <c r="D24">
        <v>1</v>
      </c>
      <c r="E24">
        <f>INDEX(products!B:B,MATCH(challenge_2_solution_1!$C24,products!$A:$A,0))</f>
        <v>17.899999999999999</v>
      </c>
      <c r="F24">
        <f>INDEX(products!C:C,MATCH(challenge_2_solution_1!$C24,products!$A:$A,0))</f>
        <v>10.38</v>
      </c>
    </row>
    <row r="25" spans="1:6" x14ac:dyDescent="0.2">
      <c r="A25" s="1">
        <v>1788</v>
      </c>
      <c r="B25" s="3">
        <v>42437.489583333336</v>
      </c>
      <c r="C25" t="s">
        <v>142</v>
      </c>
      <c r="D25">
        <v>1</v>
      </c>
      <c r="E25">
        <f>INDEX(products!B:B,MATCH(challenge_2_solution_1!$C25,products!$A:$A,0))</f>
        <v>19.899999999999999</v>
      </c>
      <c r="F25">
        <f>INDEX(products!C:C,MATCH(challenge_2_solution_1!$C25,products!$A:$A,0))</f>
        <v>13.33</v>
      </c>
    </row>
    <row r="26" spans="1:6" x14ac:dyDescent="0.2">
      <c r="A26" s="1">
        <v>1794</v>
      </c>
      <c r="B26" s="3">
        <v>42437.620138888888</v>
      </c>
      <c r="C26" t="s">
        <v>33</v>
      </c>
      <c r="D26">
        <v>2</v>
      </c>
      <c r="E26">
        <f>INDEX(products!B:B,MATCH(challenge_2_solution_1!$C26,products!$A:$A,0))</f>
        <v>7.9</v>
      </c>
      <c r="F26">
        <f>INDEX(products!C:C,MATCH(challenge_2_solution_1!$C26,products!$A:$A,0))</f>
        <v>2.21</v>
      </c>
    </row>
    <row r="27" spans="1:6" x14ac:dyDescent="0.2">
      <c r="A27" s="1">
        <v>1804</v>
      </c>
      <c r="B27" s="3">
        <v>42438.863888888889</v>
      </c>
      <c r="C27" t="s">
        <v>34</v>
      </c>
      <c r="D27">
        <v>2</v>
      </c>
      <c r="E27">
        <f>INDEX(products!B:B,MATCH(challenge_2_solution_1!$C27,products!$A:$A,0))</f>
        <v>7.9</v>
      </c>
      <c r="F27">
        <f>INDEX(products!C:C,MATCH(challenge_2_solution_1!$C27,products!$A:$A,0))</f>
        <v>1.58</v>
      </c>
    </row>
    <row r="28" spans="1:6" x14ac:dyDescent="0.2">
      <c r="A28" s="1">
        <v>1804</v>
      </c>
      <c r="B28" s="3">
        <v>42438.863888888889</v>
      </c>
      <c r="C28" t="s">
        <v>33</v>
      </c>
      <c r="D28">
        <v>3</v>
      </c>
      <c r="E28">
        <f>INDEX(products!B:B,MATCH(challenge_2_solution_1!$C28,products!$A:$A,0))</f>
        <v>7.9</v>
      </c>
      <c r="F28">
        <f>INDEX(products!C:C,MATCH(challenge_2_solution_1!$C28,products!$A:$A,0))</f>
        <v>2.21</v>
      </c>
    </row>
    <row r="29" spans="1:6" x14ac:dyDescent="0.2">
      <c r="A29" s="1">
        <v>1805</v>
      </c>
      <c r="B29" s="3">
        <v>42438.870833333334</v>
      </c>
      <c r="C29" t="s">
        <v>34</v>
      </c>
      <c r="D29">
        <v>1</v>
      </c>
      <c r="E29">
        <f>INDEX(products!B:B,MATCH(challenge_2_solution_1!$C29,products!$A:$A,0))</f>
        <v>7.9</v>
      </c>
      <c r="F29">
        <f>INDEX(products!C:C,MATCH(challenge_2_solution_1!$C29,products!$A:$A,0))</f>
        <v>1.58</v>
      </c>
    </row>
    <row r="30" spans="1:6" x14ac:dyDescent="0.2">
      <c r="A30" s="1">
        <v>1805</v>
      </c>
      <c r="B30" s="3">
        <v>42438.870833333334</v>
      </c>
      <c r="C30" t="s">
        <v>33</v>
      </c>
      <c r="D30">
        <v>1</v>
      </c>
      <c r="E30">
        <f>INDEX(products!B:B,MATCH(challenge_2_solution_1!$C30,products!$A:$A,0))</f>
        <v>7.9</v>
      </c>
      <c r="F30">
        <f>INDEX(products!C:C,MATCH(challenge_2_solution_1!$C30,products!$A:$A,0))</f>
        <v>2.21</v>
      </c>
    </row>
    <row r="31" spans="1:6" x14ac:dyDescent="0.2">
      <c r="A31" s="1">
        <v>1806</v>
      </c>
      <c r="B31" s="3">
        <v>42438.884722222225</v>
      </c>
      <c r="C31" t="s">
        <v>58</v>
      </c>
      <c r="D31">
        <v>1</v>
      </c>
      <c r="E31">
        <f>INDEX(products!B:B,MATCH(challenge_2_solution_1!$C31,products!$A:$A,0))</f>
        <v>9.9</v>
      </c>
      <c r="F31">
        <f>INDEX(products!C:C,MATCH(challenge_2_solution_1!$C31,products!$A:$A,0))</f>
        <v>4.95</v>
      </c>
    </row>
    <row r="32" spans="1:6" x14ac:dyDescent="0.2">
      <c r="A32" s="1">
        <v>1807</v>
      </c>
      <c r="B32" s="3">
        <v>42438.895138888889</v>
      </c>
      <c r="C32" t="s">
        <v>33</v>
      </c>
      <c r="D32">
        <v>3</v>
      </c>
      <c r="E32">
        <f>INDEX(products!B:B,MATCH(challenge_2_solution_1!$C32,products!$A:$A,0))</f>
        <v>7.9</v>
      </c>
      <c r="F32">
        <f>INDEX(products!C:C,MATCH(challenge_2_solution_1!$C32,products!$A:$A,0))</f>
        <v>2.21</v>
      </c>
    </row>
    <row r="33" spans="1:6" x14ac:dyDescent="0.2">
      <c r="A33" s="1">
        <v>1807</v>
      </c>
      <c r="B33" s="3">
        <v>42438.895138888889</v>
      </c>
      <c r="C33" t="s">
        <v>34</v>
      </c>
      <c r="D33">
        <v>2</v>
      </c>
      <c r="E33">
        <f>INDEX(products!B:B,MATCH(challenge_2_solution_1!$C33,products!$A:$A,0))</f>
        <v>7.9</v>
      </c>
      <c r="F33">
        <f>INDEX(products!C:C,MATCH(challenge_2_solution_1!$C33,products!$A:$A,0))</f>
        <v>1.58</v>
      </c>
    </row>
    <row r="34" spans="1:6" x14ac:dyDescent="0.2">
      <c r="A34" s="1">
        <v>1808</v>
      </c>
      <c r="B34" s="3">
        <v>42439.525000000001</v>
      </c>
      <c r="C34" t="s">
        <v>34</v>
      </c>
      <c r="D34">
        <v>1</v>
      </c>
      <c r="E34">
        <f>INDEX(products!B:B,MATCH(challenge_2_solution_1!$C34,products!$A:$A,0))</f>
        <v>7.9</v>
      </c>
      <c r="F34">
        <f>INDEX(products!C:C,MATCH(challenge_2_solution_1!$C34,products!$A:$A,0))</f>
        <v>1.58</v>
      </c>
    </row>
    <row r="35" spans="1:6" x14ac:dyDescent="0.2">
      <c r="A35" s="1">
        <v>1808</v>
      </c>
      <c r="B35" s="3">
        <v>42439.525000000001</v>
      </c>
      <c r="C35" t="s">
        <v>33</v>
      </c>
      <c r="D35">
        <v>1</v>
      </c>
      <c r="E35">
        <f>INDEX(products!B:B,MATCH(challenge_2_solution_1!$C35,products!$A:$A,0))</f>
        <v>7.9</v>
      </c>
      <c r="F35">
        <f>INDEX(products!C:C,MATCH(challenge_2_solution_1!$C35,products!$A:$A,0))</f>
        <v>2.21</v>
      </c>
    </row>
    <row r="36" spans="1:6" x14ac:dyDescent="0.2">
      <c r="A36" s="1">
        <v>1808</v>
      </c>
      <c r="B36" s="3">
        <v>42439.525000000001</v>
      </c>
      <c r="C36" t="s">
        <v>58</v>
      </c>
      <c r="D36">
        <v>1</v>
      </c>
      <c r="E36">
        <f>INDEX(products!B:B,MATCH(challenge_2_solution_1!$C36,products!$A:$A,0))</f>
        <v>9.9</v>
      </c>
      <c r="F36">
        <f>INDEX(products!C:C,MATCH(challenge_2_solution_1!$C36,products!$A:$A,0))</f>
        <v>4.95</v>
      </c>
    </row>
    <row r="37" spans="1:6" x14ac:dyDescent="0.2">
      <c r="A37" s="1">
        <v>1809</v>
      </c>
      <c r="B37" s="3">
        <v>42439.727083333331</v>
      </c>
      <c r="C37" t="s">
        <v>10</v>
      </c>
      <c r="D37">
        <v>1</v>
      </c>
      <c r="E37">
        <f>INDEX(products!B:B,MATCH(challenge_2_solution_1!$C37,products!$A:$A,0))</f>
        <v>3.9</v>
      </c>
      <c r="F37">
        <f>INDEX(products!C:C,MATCH(challenge_2_solution_1!$C37,products!$A:$A,0))</f>
        <v>1.17</v>
      </c>
    </row>
    <row r="38" spans="1:6" x14ac:dyDescent="0.2">
      <c r="A38" s="1">
        <v>1809</v>
      </c>
      <c r="B38" s="3">
        <v>42439.727083333331</v>
      </c>
      <c r="C38" t="s">
        <v>11</v>
      </c>
      <c r="D38">
        <v>1</v>
      </c>
      <c r="E38">
        <f>INDEX(products!B:B,MATCH(challenge_2_solution_1!$C38,products!$A:$A,0))</f>
        <v>3.9</v>
      </c>
      <c r="F38">
        <f>INDEX(products!C:C,MATCH(challenge_2_solution_1!$C38,products!$A:$A,0))</f>
        <v>2.42</v>
      </c>
    </row>
    <row r="39" spans="1:6" x14ac:dyDescent="0.2">
      <c r="A39" s="1">
        <v>1809</v>
      </c>
      <c r="B39" s="3">
        <v>42439.727083333331</v>
      </c>
      <c r="C39" t="s">
        <v>23</v>
      </c>
      <c r="D39">
        <v>1</v>
      </c>
      <c r="E39">
        <f>INDEX(products!B:B,MATCH(challenge_2_solution_1!$C39,products!$A:$A,0))</f>
        <v>5.9</v>
      </c>
      <c r="F39">
        <f>INDEX(products!C:C,MATCH(challenge_2_solution_1!$C39,products!$A:$A,0))</f>
        <v>2.1800000000000002</v>
      </c>
    </row>
    <row r="40" spans="1:6" x14ac:dyDescent="0.2">
      <c r="A40" s="1">
        <v>1809</v>
      </c>
      <c r="B40" s="3">
        <v>42439.727083333331</v>
      </c>
      <c r="C40" t="s">
        <v>21</v>
      </c>
      <c r="D40">
        <v>1</v>
      </c>
      <c r="E40">
        <f>INDEX(products!B:B,MATCH(challenge_2_solution_1!$C40,products!$A:$A,0))</f>
        <v>5.9</v>
      </c>
      <c r="F40">
        <f>INDEX(products!C:C,MATCH(challenge_2_solution_1!$C40,products!$A:$A,0))</f>
        <v>1.89</v>
      </c>
    </row>
    <row r="41" spans="1:6" x14ac:dyDescent="0.2">
      <c r="A41" s="1">
        <v>1809</v>
      </c>
      <c r="B41" s="3">
        <v>42439.727083333331</v>
      </c>
      <c r="C41" t="s">
        <v>27</v>
      </c>
      <c r="D41">
        <v>1</v>
      </c>
      <c r="E41">
        <f>INDEX(products!B:B,MATCH(challenge_2_solution_1!$C41,products!$A:$A,0))</f>
        <v>7.9</v>
      </c>
      <c r="F41">
        <f>INDEX(products!C:C,MATCH(challenge_2_solution_1!$C41,products!$A:$A,0))</f>
        <v>4.03</v>
      </c>
    </row>
    <row r="42" spans="1:6" x14ac:dyDescent="0.2">
      <c r="A42" s="1">
        <v>1809</v>
      </c>
      <c r="B42" s="3">
        <v>42439.727083333331</v>
      </c>
      <c r="C42" t="s">
        <v>44</v>
      </c>
      <c r="D42">
        <v>1</v>
      </c>
      <c r="E42">
        <f>INDEX(products!B:B,MATCH(challenge_2_solution_1!$C42,products!$A:$A,0))</f>
        <v>7.9</v>
      </c>
      <c r="F42">
        <f>INDEX(products!C:C,MATCH(challenge_2_solution_1!$C42,products!$A:$A,0))</f>
        <v>2.5299999999999998</v>
      </c>
    </row>
    <row r="43" spans="1:6" x14ac:dyDescent="0.2">
      <c r="A43" s="1">
        <v>1809</v>
      </c>
      <c r="B43" s="3">
        <v>42439.727083333331</v>
      </c>
      <c r="C43" t="s">
        <v>45</v>
      </c>
      <c r="D43">
        <v>1</v>
      </c>
      <c r="E43">
        <f>INDEX(products!B:B,MATCH(challenge_2_solution_1!$C43,products!$A:$A,0))</f>
        <v>7.9</v>
      </c>
      <c r="F43">
        <f>INDEX(products!C:C,MATCH(challenge_2_solution_1!$C43,products!$A:$A,0))</f>
        <v>4.82</v>
      </c>
    </row>
    <row r="44" spans="1:6" x14ac:dyDescent="0.2">
      <c r="A44" s="1">
        <v>1809</v>
      </c>
      <c r="B44" s="3">
        <v>42439.727083333331</v>
      </c>
      <c r="C44" t="s">
        <v>83</v>
      </c>
      <c r="D44">
        <v>1</v>
      </c>
      <c r="E44">
        <f>INDEX(products!B:B,MATCH(challenge_2_solution_1!$C44,products!$A:$A,0))</f>
        <v>11.9</v>
      </c>
      <c r="F44">
        <f>INDEX(products!C:C,MATCH(challenge_2_solution_1!$C44,products!$A:$A,0))</f>
        <v>6.66</v>
      </c>
    </row>
    <row r="45" spans="1:6" x14ac:dyDescent="0.2">
      <c r="A45" s="1">
        <v>1809</v>
      </c>
      <c r="B45" s="3">
        <v>42439.727083333331</v>
      </c>
      <c r="C45" t="s">
        <v>106</v>
      </c>
      <c r="D45">
        <v>1</v>
      </c>
      <c r="E45">
        <f>INDEX(products!B:B,MATCH(challenge_2_solution_1!$C45,products!$A:$A,0))</f>
        <v>17.899999999999999</v>
      </c>
      <c r="F45">
        <f>INDEX(products!C:C,MATCH(challenge_2_solution_1!$C45,products!$A:$A,0))</f>
        <v>6.98</v>
      </c>
    </row>
    <row r="46" spans="1:6" x14ac:dyDescent="0.2">
      <c r="A46" s="1">
        <v>1810</v>
      </c>
      <c r="B46" s="3">
        <v>42439.845833333333</v>
      </c>
      <c r="C46" t="s">
        <v>3</v>
      </c>
      <c r="D46">
        <v>1</v>
      </c>
      <c r="E46">
        <f>INDEX(products!B:B,MATCH(challenge_2_solution_1!$C46,products!$A:$A,0))</f>
        <v>1</v>
      </c>
      <c r="F46">
        <f>INDEX(products!C:C,MATCH(challenge_2_solution_1!$C46,products!$A:$A,0))</f>
        <v>0.5</v>
      </c>
    </row>
    <row r="47" spans="1:6" x14ac:dyDescent="0.2">
      <c r="A47" s="1">
        <v>1813</v>
      </c>
      <c r="B47" s="3">
        <v>42440.432638888888</v>
      </c>
      <c r="C47" t="s">
        <v>27</v>
      </c>
      <c r="D47">
        <v>1</v>
      </c>
      <c r="E47">
        <f>INDEX(products!B:B,MATCH(challenge_2_solution_1!$C47,products!$A:$A,0))</f>
        <v>7.9</v>
      </c>
      <c r="F47">
        <f>INDEX(products!C:C,MATCH(challenge_2_solution_1!$C47,products!$A:$A,0))</f>
        <v>4.03</v>
      </c>
    </row>
    <row r="48" spans="1:6" x14ac:dyDescent="0.2">
      <c r="A48" s="1">
        <v>1813</v>
      </c>
      <c r="B48" s="3">
        <v>42440.432638888888</v>
      </c>
      <c r="C48" t="s">
        <v>44</v>
      </c>
      <c r="D48">
        <v>1</v>
      </c>
      <c r="E48">
        <f>INDEX(products!B:B,MATCH(challenge_2_solution_1!$C48,products!$A:$A,0))</f>
        <v>7.9</v>
      </c>
      <c r="F48">
        <f>INDEX(products!C:C,MATCH(challenge_2_solution_1!$C48,products!$A:$A,0))</f>
        <v>2.5299999999999998</v>
      </c>
    </row>
    <row r="49" spans="1:6" x14ac:dyDescent="0.2">
      <c r="A49" s="1">
        <v>1818</v>
      </c>
      <c r="B49" s="3">
        <v>42440.5</v>
      </c>
      <c r="C49" t="s">
        <v>33</v>
      </c>
      <c r="D49">
        <v>1</v>
      </c>
      <c r="E49">
        <f>INDEX(products!B:B,MATCH(challenge_2_solution_1!$C49,products!$A:$A,0))</f>
        <v>7.9</v>
      </c>
      <c r="F49">
        <f>INDEX(products!C:C,MATCH(challenge_2_solution_1!$C49,products!$A:$A,0))</f>
        <v>2.21</v>
      </c>
    </row>
    <row r="50" spans="1:6" x14ac:dyDescent="0.2">
      <c r="A50" s="1">
        <v>1834</v>
      </c>
      <c r="B50" s="3">
        <v>42440.671527777777</v>
      </c>
      <c r="C50" t="s">
        <v>34</v>
      </c>
      <c r="D50">
        <v>1</v>
      </c>
      <c r="E50">
        <f>INDEX(products!B:B,MATCH(challenge_2_solution_1!$C50,products!$A:$A,0))</f>
        <v>7.9</v>
      </c>
      <c r="F50">
        <f>INDEX(products!C:C,MATCH(challenge_2_solution_1!$C50,products!$A:$A,0))</f>
        <v>1.58</v>
      </c>
    </row>
    <row r="51" spans="1:6" x14ac:dyDescent="0.2">
      <c r="A51" s="1">
        <v>1834</v>
      </c>
      <c r="B51" s="3">
        <v>42440.671527777777</v>
      </c>
      <c r="C51" t="s">
        <v>33</v>
      </c>
      <c r="D51">
        <v>1</v>
      </c>
      <c r="E51">
        <f>INDEX(products!B:B,MATCH(challenge_2_solution_1!$C51,products!$A:$A,0))</f>
        <v>7.9</v>
      </c>
      <c r="F51">
        <f>INDEX(products!C:C,MATCH(challenge_2_solution_1!$C51,products!$A:$A,0))</f>
        <v>2.21</v>
      </c>
    </row>
    <row r="52" spans="1:6" x14ac:dyDescent="0.2">
      <c r="A52" s="1">
        <v>1953</v>
      </c>
      <c r="B52" s="3">
        <v>42444.39166666667</v>
      </c>
      <c r="C52" t="s">
        <v>34</v>
      </c>
      <c r="D52">
        <v>1</v>
      </c>
      <c r="E52">
        <f>INDEX(products!B:B,MATCH(challenge_2_solution_1!$C52,products!$A:$A,0))</f>
        <v>7.9</v>
      </c>
      <c r="F52">
        <f>INDEX(products!C:C,MATCH(challenge_2_solution_1!$C52,products!$A:$A,0))</f>
        <v>1.58</v>
      </c>
    </row>
    <row r="53" spans="1:6" x14ac:dyDescent="0.2">
      <c r="A53" s="1">
        <v>1953</v>
      </c>
      <c r="B53" s="3">
        <v>42444.39166666667</v>
      </c>
      <c r="C53" t="s">
        <v>33</v>
      </c>
      <c r="D53">
        <v>1</v>
      </c>
      <c r="E53">
        <f>INDEX(products!B:B,MATCH(challenge_2_solution_1!$C53,products!$A:$A,0))</f>
        <v>7.9</v>
      </c>
      <c r="F53">
        <f>INDEX(products!C:C,MATCH(challenge_2_solution_1!$C53,products!$A:$A,0))</f>
        <v>2.21</v>
      </c>
    </row>
    <row r="54" spans="1:6" x14ac:dyDescent="0.2">
      <c r="A54" s="1">
        <v>2019</v>
      </c>
      <c r="B54" s="3">
        <v>42444.498611111114</v>
      </c>
      <c r="C54" t="s">
        <v>11</v>
      </c>
      <c r="D54">
        <v>1</v>
      </c>
      <c r="E54">
        <f>INDEX(products!B:B,MATCH(challenge_2_solution_1!$C54,products!$A:$A,0))</f>
        <v>3.9</v>
      </c>
      <c r="F54">
        <f>INDEX(products!C:C,MATCH(challenge_2_solution_1!$C54,products!$A:$A,0))</f>
        <v>2.42</v>
      </c>
    </row>
    <row r="55" spans="1:6" x14ac:dyDescent="0.2">
      <c r="A55" s="1">
        <v>2019</v>
      </c>
      <c r="B55" s="3">
        <v>42444.498611111114</v>
      </c>
      <c r="C55" t="s">
        <v>34</v>
      </c>
      <c r="D55">
        <v>1</v>
      </c>
      <c r="E55">
        <f>INDEX(products!B:B,MATCH(challenge_2_solution_1!$C55,products!$A:$A,0))</f>
        <v>7.9</v>
      </c>
      <c r="F55">
        <f>INDEX(products!C:C,MATCH(challenge_2_solution_1!$C55,products!$A:$A,0))</f>
        <v>1.58</v>
      </c>
    </row>
    <row r="56" spans="1:6" x14ac:dyDescent="0.2">
      <c r="A56" s="1">
        <v>2019</v>
      </c>
      <c r="B56" s="3">
        <v>42444.498611111114</v>
      </c>
      <c r="C56" t="s">
        <v>96</v>
      </c>
      <c r="D56">
        <v>1</v>
      </c>
      <c r="E56">
        <f>INDEX(products!B:B,MATCH(challenge_2_solution_1!$C56,products!$A:$A,0))</f>
        <v>17.899999999999999</v>
      </c>
      <c r="F56">
        <f>INDEX(products!C:C,MATCH(challenge_2_solution_1!$C56,products!$A:$A,0))</f>
        <v>10.92</v>
      </c>
    </row>
    <row r="57" spans="1:6" x14ac:dyDescent="0.2">
      <c r="A57" s="1">
        <v>2019</v>
      </c>
      <c r="B57" s="3">
        <v>42444.498611111114</v>
      </c>
      <c r="C57" t="s">
        <v>95</v>
      </c>
      <c r="D57">
        <v>1</v>
      </c>
      <c r="E57">
        <f>INDEX(products!B:B,MATCH(challenge_2_solution_1!$C57,products!$A:$A,0))</f>
        <v>17.899999999999999</v>
      </c>
      <c r="F57">
        <f>INDEX(products!C:C,MATCH(challenge_2_solution_1!$C57,products!$A:$A,0))</f>
        <v>4.3</v>
      </c>
    </row>
    <row r="58" spans="1:6" x14ac:dyDescent="0.2">
      <c r="A58" s="1">
        <v>2032</v>
      </c>
      <c r="B58" s="3">
        <v>42444.616666666669</v>
      </c>
      <c r="C58" t="s">
        <v>34</v>
      </c>
      <c r="D58">
        <v>1</v>
      </c>
      <c r="E58">
        <f>INDEX(products!B:B,MATCH(challenge_2_solution_1!$C58,products!$A:$A,0))</f>
        <v>7.9</v>
      </c>
      <c r="F58">
        <f>INDEX(products!C:C,MATCH(challenge_2_solution_1!$C58,products!$A:$A,0))</f>
        <v>1.58</v>
      </c>
    </row>
    <row r="59" spans="1:6" x14ac:dyDescent="0.2">
      <c r="A59" s="1">
        <v>2035</v>
      </c>
      <c r="B59" s="3">
        <v>42444.893750000003</v>
      </c>
      <c r="C59" t="s">
        <v>23</v>
      </c>
      <c r="D59">
        <v>1</v>
      </c>
      <c r="E59">
        <f>INDEX(products!B:B,MATCH(challenge_2_solution_1!$C59,products!$A:$A,0))</f>
        <v>5.9</v>
      </c>
      <c r="F59">
        <f>INDEX(products!C:C,MATCH(challenge_2_solution_1!$C59,products!$A:$A,0))</f>
        <v>2.1800000000000002</v>
      </c>
    </row>
    <row r="60" spans="1:6" x14ac:dyDescent="0.2">
      <c r="A60" s="1">
        <v>2035</v>
      </c>
      <c r="B60" s="3">
        <v>42444.893750000003</v>
      </c>
      <c r="C60" t="s">
        <v>14</v>
      </c>
      <c r="D60">
        <v>1</v>
      </c>
      <c r="E60">
        <f>INDEX(products!B:B,MATCH(challenge_2_solution_1!$C60,products!$A:$A,0))</f>
        <v>5.9</v>
      </c>
      <c r="F60">
        <f>INDEX(products!C:C,MATCH(challenge_2_solution_1!$C60,products!$A:$A,0))</f>
        <v>2.36</v>
      </c>
    </row>
    <row r="61" spans="1:6" x14ac:dyDescent="0.2">
      <c r="A61" s="1">
        <v>2035</v>
      </c>
      <c r="B61" s="3">
        <v>42444.893750000003</v>
      </c>
      <c r="C61" t="s">
        <v>17</v>
      </c>
      <c r="D61">
        <v>1</v>
      </c>
      <c r="E61">
        <f>INDEX(products!B:B,MATCH(challenge_2_solution_1!$C61,products!$A:$A,0))</f>
        <v>5.9</v>
      </c>
      <c r="F61">
        <f>INDEX(products!C:C,MATCH(challenge_2_solution_1!$C61,products!$A:$A,0))</f>
        <v>2.83</v>
      </c>
    </row>
    <row r="62" spans="1:6" x14ac:dyDescent="0.2">
      <c r="A62" s="1">
        <v>2035</v>
      </c>
      <c r="B62" s="3">
        <v>42444.893750000003</v>
      </c>
      <c r="C62" t="s">
        <v>27</v>
      </c>
      <c r="D62">
        <v>1</v>
      </c>
      <c r="E62">
        <f>INDEX(products!B:B,MATCH(challenge_2_solution_1!$C62,products!$A:$A,0))</f>
        <v>7.9</v>
      </c>
      <c r="F62">
        <f>INDEX(products!C:C,MATCH(challenge_2_solution_1!$C62,products!$A:$A,0))</f>
        <v>4.03</v>
      </c>
    </row>
    <row r="63" spans="1:6" x14ac:dyDescent="0.2">
      <c r="A63" s="1">
        <v>2035</v>
      </c>
      <c r="B63" s="3">
        <v>42444.893750000003</v>
      </c>
      <c r="C63" t="s">
        <v>44</v>
      </c>
      <c r="D63">
        <v>1</v>
      </c>
      <c r="E63">
        <f>INDEX(products!B:B,MATCH(challenge_2_solution_1!$C63,products!$A:$A,0))</f>
        <v>7.9</v>
      </c>
      <c r="F63">
        <f>INDEX(products!C:C,MATCH(challenge_2_solution_1!$C63,products!$A:$A,0))</f>
        <v>2.5299999999999998</v>
      </c>
    </row>
    <row r="64" spans="1:6" x14ac:dyDescent="0.2">
      <c r="A64" s="1">
        <v>2035</v>
      </c>
      <c r="B64" s="3">
        <v>42444.893750000003</v>
      </c>
      <c r="C64" t="s">
        <v>39</v>
      </c>
      <c r="D64">
        <v>1</v>
      </c>
      <c r="E64">
        <f>INDEX(products!B:B,MATCH(challenge_2_solution_1!$C64,products!$A:$A,0))</f>
        <v>7.9</v>
      </c>
      <c r="F64">
        <f>INDEX(products!C:C,MATCH(challenge_2_solution_1!$C64,products!$A:$A,0))</f>
        <v>2.69</v>
      </c>
    </row>
    <row r="65" spans="1:6" x14ac:dyDescent="0.2">
      <c r="A65" s="1">
        <v>2035</v>
      </c>
      <c r="B65" s="3">
        <v>42444.893750000003</v>
      </c>
      <c r="C65" t="s">
        <v>87</v>
      </c>
      <c r="D65">
        <v>1</v>
      </c>
      <c r="E65">
        <f>INDEX(products!B:B,MATCH(challenge_2_solution_1!$C65,products!$A:$A,0))</f>
        <v>15.9</v>
      </c>
      <c r="F65">
        <f>INDEX(products!C:C,MATCH(challenge_2_solution_1!$C65,products!$A:$A,0))</f>
        <v>6.2</v>
      </c>
    </row>
    <row r="66" spans="1:6" x14ac:dyDescent="0.2">
      <c r="A66" s="1">
        <v>2035</v>
      </c>
      <c r="B66" s="3">
        <v>42444.893750000003</v>
      </c>
      <c r="C66" t="s">
        <v>96</v>
      </c>
      <c r="D66">
        <v>1</v>
      </c>
      <c r="E66">
        <f>INDEX(products!B:B,MATCH(challenge_2_solution_1!$C66,products!$A:$A,0))</f>
        <v>17.899999999999999</v>
      </c>
      <c r="F66">
        <f>INDEX(products!C:C,MATCH(challenge_2_solution_1!$C66,products!$A:$A,0))</f>
        <v>10.92</v>
      </c>
    </row>
    <row r="67" spans="1:6" x14ac:dyDescent="0.2">
      <c r="A67" s="1">
        <v>2035</v>
      </c>
      <c r="B67" s="3">
        <v>42444.893750000003</v>
      </c>
      <c r="C67" t="s">
        <v>106</v>
      </c>
      <c r="D67">
        <v>1</v>
      </c>
      <c r="E67">
        <f>INDEX(products!B:B,MATCH(challenge_2_solution_1!$C67,products!$A:$A,0))</f>
        <v>17.899999999999999</v>
      </c>
      <c r="F67">
        <f>INDEX(products!C:C,MATCH(challenge_2_solution_1!$C67,products!$A:$A,0))</f>
        <v>6.98</v>
      </c>
    </row>
    <row r="68" spans="1:6" x14ac:dyDescent="0.2">
      <c r="A68" s="1">
        <v>2035</v>
      </c>
      <c r="B68" s="3">
        <v>42444.893750000003</v>
      </c>
      <c r="C68" t="s">
        <v>135</v>
      </c>
      <c r="D68">
        <v>1</v>
      </c>
      <c r="E68">
        <f>INDEX(products!B:B,MATCH(challenge_2_solution_1!$C68,products!$A:$A,0))</f>
        <v>19.899999999999999</v>
      </c>
      <c r="F68">
        <f>INDEX(products!C:C,MATCH(challenge_2_solution_1!$C68,products!$A:$A,0))</f>
        <v>7.16</v>
      </c>
    </row>
    <row r="69" spans="1:6" x14ac:dyDescent="0.2">
      <c r="A69" s="1">
        <v>2035</v>
      </c>
      <c r="B69" s="3">
        <v>42444.893750000003</v>
      </c>
      <c r="C69" t="s">
        <v>142</v>
      </c>
      <c r="D69">
        <v>1</v>
      </c>
      <c r="E69">
        <f>INDEX(products!B:B,MATCH(challenge_2_solution_1!$C69,products!$A:$A,0))</f>
        <v>19.899999999999999</v>
      </c>
      <c r="F69">
        <f>INDEX(products!C:C,MATCH(challenge_2_solution_1!$C69,products!$A:$A,0))</f>
        <v>13.33</v>
      </c>
    </row>
    <row r="70" spans="1:6" x14ac:dyDescent="0.2">
      <c r="A70" s="1">
        <v>2040</v>
      </c>
      <c r="B70" s="3">
        <v>42445.479861111111</v>
      </c>
      <c r="C70" t="s">
        <v>10</v>
      </c>
      <c r="D70">
        <v>1</v>
      </c>
      <c r="E70">
        <f>INDEX(products!B:B,MATCH(challenge_2_solution_1!$C70,products!$A:$A,0))</f>
        <v>3.9</v>
      </c>
      <c r="F70">
        <f>INDEX(products!C:C,MATCH(challenge_2_solution_1!$C70,products!$A:$A,0))</f>
        <v>1.17</v>
      </c>
    </row>
    <row r="71" spans="1:6" x14ac:dyDescent="0.2">
      <c r="A71" s="1">
        <v>2053</v>
      </c>
      <c r="B71" s="3">
        <v>42445.498611111114</v>
      </c>
      <c r="C71" t="s">
        <v>34</v>
      </c>
      <c r="D71">
        <v>1</v>
      </c>
      <c r="E71">
        <f>INDEX(products!B:B,MATCH(challenge_2_solution_1!$C71,products!$A:$A,0))</f>
        <v>7.9</v>
      </c>
      <c r="F71">
        <f>INDEX(products!C:C,MATCH(challenge_2_solution_1!$C71,products!$A:$A,0))</f>
        <v>1.58</v>
      </c>
    </row>
    <row r="72" spans="1:6" x14ac:dyDescent="0.2">
      <c r="A72" s="1">
        <v>2071</v>
      </c>
      <c r="B72" s="3">
        <v>42446.770833333336</v>
      </c>
      <c r="C72" t="s">
        <v>12</v>
      </c>
      <c r="D72">
        <v>1</v>
      </c>
      <c r="E72">
        <f>INDEX(products!B:B,MATCH(challenge_2_solution_1!$C72,products!$A:$A,0))</f>
        <v>5.2</v>
      </c>
      <c r="F72">
        <f>INDEX(products!C:C,MATCH(challenge_2_solution_1!$C72,products!$A:$A,0))</f>
        <v>3.07</v>
      </c>
    </row>
    <row r="73" spans="1:6" x14ac:dyDescent="0.2">
      <c r="A73" s="1">
        <v>2071</v>
      </c>
      <c r="B73" s="3">
        <v>42446.770833333336</v>
      </c>
      <c r="C73" t="s">
        <v>42</v>
      </c>
      <c r="D73">
        <v>1</v>
      </c>
      <c r="E73">
        <f>INDEX(products!B:B,MATCH(challenge_2_solution_1!$C73,products!$A:$A,0))</f>
        <v>7.9</v>
      </c>
      <c r="F73">
        <f>INDEX(products!C:C,MATCH(challenge_2_solution_1!$C73,products!$A:$A,0))</f>
        <v>3.95</v>
      </c>
    </row>
    <row r="74" spans="1:6" x14ac:dyDescent="0.2">
      <c r="A74" s="1">
        <v>2071</v>
      </c>
      <c r="B74" s="3">
        <v>42446.770833333336</v>
      </c>
      <c r="C74" t="s">
        <v>54</v>
      </c>
      <c r="D74">
        <v>1</v>
      </c>
      <c r="E74">
        <f>INDEX(products!B:B,MATCH(challenge_2_solution_1!$C74,products!$A:$A,0))</f>
        <v>9.9</v>
      </c>
      <c r="F74">
        <f>INDEX(products!C:C,MATCH(challenge_2_solution_1!$C74,products!$A:$A,0))</f>
        <v>2.57</v>
      </c>
    </row>
    <row r="75" spans="1:6" x14ac:dyDescent="0.2">
      <c r="A75" s="1">
        <v>2071</v>
      </c>
      <c r="B75" s="3">
        <v>42446.770833333336</v>
      </c>
      <c r="C75" t="s">
        <v>59</v>
      </c>
      <c r="D75">
        <v>1</v>
      </c>
      <c r="E75">
        <f>INDEX(products!B:B,MATCH(challenge_2_solution_1!$C75,products!$A:$A,0))</f>
        <v>9.9</v>
      </c>
      <c r="F75">
        <f>INDEX(products!C:C,MATCH(challenge_2_solution_1!$C75,products!$A:$A,0))</f>
        <v>4.8499999999999996</v>
      </c>
    </row>
    <row r="76" spans="1:6" x14ac:dyDescent="0.2">
      <c r="A76" s="1">
        <v>2071</v>
      </c>
      <c r="B76" s="3">
        <v>42446.770833333336</v>
      </c>
      <c r="C76" t="s">
        <v>87</v>
      </c>
      <c r="D76">
        <v>1</v>
      </c>
      <c r="E76">
        <f>INDEX(products!B:B,MATCH(challenge_2_solution_1!$C76,products!$A:$A,0))</f>
        <v>15.9</v>
      </c>
      <c r="F76">
        <f>INDEX(products!C:C,MATCH(challenge_2_solution_1!$C76,products!$A:$A,0))</f>
        <v>6.2</v>
      </c>
    </row>
    <row r="77" spans="1:6" x14ac:dyDescent="0.2">
      <c r="A77" s="1">
        <v>2071</v>
      </c>
      <c r="B77" s="3">
        <v>42446.770833333336</v>
      </c>
      <c r="C77" t="s">
        <v>148</v>
      </c>
      <c r="D77">
        <v>1</v>
      </c>
      <c r="E77">
        <f>INDEX(products!B:B,MATCH(challenge_2_solution_1!$C77,products!$A:$A,0))</f>
        <v>19.899999999999999</v>
      </c>
      <c r="F77">
        <f>INDEX(products!C:C,MATCH(challenge_2_solution_1!$C77,products!$A:$A,0))</f>
        <v>4.58</v>
      </c>
    </row>
    <row r="78" spans="1:6" x14ac:dyDescent="0.2">
      <c r="A78" s="1">
        <v>2072</v>
      </c>
      <c r="B78" s="3">
        <v>42446.786111111112</v>
      </c>
      <c r="C78" t="s">
        <v>8</v>
      </c>
      <c r="D78">
        <v>4</v>
      </c>
      <c r="E78">
        <f>INDEX(products!B:B,MATCH(challenge_2_solution_1!$C78,products!$A:$A,0))</f>
        <v>1.6</v>
      </c>
      <c r="F78">
        <f>INDEX(products!C:C,MATCH(challenge_2_solution_1!$C78,products!$A:$A,0))</f>
        <v>0.77</v>
      </c>
    </row>
    <row r="79" spans="1:6" x14ac:dyDescent="0.2">
      <c r="A79" s="1">
        <v>2072</v>
      </c>
      <c r="B79" s="3">
        <v>42446.786111111112</v>
      </c>
      <c r="C79" t="s">
        <v>12</v>
      </c>
      <c r="D79">
        <v>1</v>
      </c>
      <c r="E79">
        <f>INDEX(products!B:B,MATCH(challenge_2_solution_1!$C79,products!$A:$A,0))</f>
        <v>5.2</v>
      </c>
      <c r="F79">
        <f>INDEX(products!C:C,MATCH(challenge_2_solution_1!$C79,products!$A:$A,0))</f>
        <v>3.07</v>
      </c>
    </row>
    <row r="80" spans="1:6" x14ac:dyDescent="0.2">
      <c r="A80" s="1">
        <v>2072</v>
      </c>
      <c r="B80" s="3">
        <v>42446.786111111112</v>
      </c>
      <c r="C80" t="s">
        <v>18</v>
      </c>
      <c r="D80">
        <v>1</v>
      </c>
      <c r="E80">
        <f>INDEX(products!B:B,MATCH(challenge_2_solution_1!$C80,products!$A:$A,0))</f>
        <v>5.9</v>
      </c>
      <c r="F80">
        <f>INDEX(products!C:C,MATCH(challenge_2_solution_1!$C80,products!$A:$A,0))</f>
        <v>3.6</v>
      </c>
    </row>
    <row r="81" spans="1:6" x14ac:dyDescent="0.2">
      <c r="A81" s="1">
        <v>2072</v>
      </c>
      <c r="B81" s="3">
        <v>42446.786111111112</v>
      </c>
      <c r="C81" t="s">
        <v>14</v>
      </c>
      <c r="D81">
        <v>1</v>
      </c>
      <c r="E81">
        <f>INDEX(products!B:B,MATCH(challenge_2_solution_1!$C81,products!$A:$A,0))</f>
        <v>5.9</v>
      </c>
      <c r="F81">
        <f>INDEX(products!C:C,MATCH(challenge_2_solution_1!$C81,products!$A:$A,0))</f>
        <v>2.36</v>
      </c>
    </row>
    <row r="82" spans="1:6" x14ac:dyDescent="0.2">
      <c r="A82" s="1">
        <v>2072</v>
      </c>
      <c r="B82" s="3">
        <v>42446.786111111112</v>
      </c>
      <c r="C82" t="s">
        <v>27</v>
      </c>
      <c r="D82">
        <v>1</v>
      </c>
      <c r="E82">
        <f>INDEX(products!B:B,MATCH(challenge_2_solution_1!$C82,products!$A:$A,0))</f>
        <v>7.9</v>
      </c>
      <c r="F82">
        <f>INDEX(products!C:C,MATCH(challenge_2_solution_1!$C82,products!$A:$A,0))</f>
        <v>4.03</v>
      </c>
    </row>
    <row r="83" spans="1:6" x14ac:dyDescent="0.2">
      <c r="A83" s="1">
        <v>2072</v>
      </c>
      <c r="B83" s="3">
        <v>42446.786111111112</v>
      </c>
      <c r="C83" t="s">
        <v>55</v>
      </c>
      <c r="D83">
        <v>1</v>
      </c>
      <c r="E83">
        <f>INDEX(products!B:B,MATCH(challenge_2_solution_1!$C83,products!$A:$A,0))</f>
        <v>7.9</v>
      </c>
      <c r="F83">
        <f>INDEX(products!C:C,MATCH(challenge_2_solution_1!$C83,products!$A:$A,0))</f>
        <v>2.21</v>
      </c>
    </row>
    <row r="84" spans="1:6" x14ac:dyDescent="0.2">
      <c r="A84" s="1">
        <v>2072</v>
      </c>
      <c r="B84" s="3">
        <v>42446.786111111112</v>
      </c>
      <c r="C84" t="s">
        <v>61</v>
      </c>
      <c r="D84">
        <v>1</v>
      </c>
      <c r="E84">
        <f>INDEX(products!B:B,MATCH(challenge_2_solution_1!$C84,products!$A:$A,0))</f>
        <v>11.9</v>
      </c>
      <c r="F84">
        <f>INDEX(products!C:C,MATCH(challenge_2_solution_1!$C84,products!$A:$A,0))</f>
        <v>7.74</v>
      </c>
    </row>
    <row r="85" spans="1:6" x14ac:dyDescent="0.2">
      <c r="A85" s="1">
        <v>2072</v>
      </c>
      <c r="B85" s="3">
        <v>42446.786111111112</v>
      </c>
      <c r="C85" t="s">
        <v>86</v>
      </c>
      <c r="D85">
        <v>1</v>
      </c>
      <c r="E85">
        <f>INDEX(products!B:B,MATCH(challenge_2_solution_1!$C85,products!$A:$A,0))</f>
        <v>15.9</v>
      </c>
      <c r="F85">
        <f>INDEX(products!C:C,MATCH(challenge_2_solution_1!$C85,products!$A:$A,0))</f>
        <v>5.57</v>
      </c>
    </row>
    <row r="86" spans="1:6" x14ac:dyDescent="0.2">
      <c r="A86" s="1">
        <v>2073</v>
      </c>
      <c r="B86" s="3">
        <v>42446.821527777778</v>
      </c>
      <c r="C86" t="s">
        <v>3</v>
      </c>
      <c r="D86">
        <v>1</v>
      </c>
      <c r="E86">
        <f>INDEX(products!B:B,MATCH(challenge_2_solution_1!$C86,products!$A:$A,0))</f>
        <v>1</v>
      </c>
      <c r="F86">
        <f>INDEX(products!C:C,MATCH(challenge_2_solution_1!$C86,products!$A:$A,0))</f>
        <v>0.5</v>
      </c>
    </row>
    <row r="87" spans="1:6" x14ac:dyDescent="0.2">
      <c r="A87" s="1">
        <v>2073</v>
      </c>
      <c r="B87" s="3">
        <v>42446.821527777778</v>
      </c>
      <c r="C87" t="s">
        <v>4</v>
      </c>
      <c r="D87">
        <v>1</v>
      </c>
      <c r="E87">
        <f>INDEX(products!B:B,MATCH(challenge_2_solution_1!$C87,products!$A:$A,0))</f>
        <v>1</v>
      </c>
      <c r="F87">
        <f>INDEX(products!C:C,MATCH(challenge_2_solution_1!$C87,products!$A:$A,0))</f>
        <v>0.61</v>
      </c>
    </row>
    <row r="88" spans="1:6" x14ac:dyDescent="0.2">
      <c r="A88" s="1">
        <v>2073</v>
      </c>
      <c r="B88" s="3">
        <v>42446.821527777778</v>
      </c>
      <c r="C88" t="s">
        <v>8</v>
      </c>
      <c r="D88">
        <v>2</v>
      </c>
      <c r="E88">
        <f>INDEX(products!B:B,MATCH(challenge_2_solution_1!$C88,products!$A:$A,0))</f>
        <v>1.6</v>
      </c>
      <c r="F88">
        <f>INDEX(products!C:C,MATCH(challenge_2_solution_1!$C88,products!$A:$A,0))</f>
        <v>0.77</v>
      </c>
    </row>
    <row r="89" spans="1:6" x14ac:dyDescent="0.2">
      <c r="A89" s="1">
        <v>2073</v>
      </c>
      <c r="B89" s="3">
        <v>42446.821527777778</v>
      </c>
      <c r="C89" t="s">
        <v>35</v>
      </c>
      <c r="D89">
        <v>1</v>
      </c>
      <c r="E89">
        <f>INDEX(products!B:B,MATCH(challenge_2_solution_1!$C89,products!$A:$A,0))</f>
        <v>7.9</v>
      </c>
      <c r="F89">
        <f>INDEX(products!C:C,MATCH(challenge_2_solution_1!$C89,products!$A:$A,0))</f>
        <v>4.3499999999999996</v>
      </c>
    </row>
    <row r="90" spans="1:6" x14ac:dyDescent="0.2">
      <c r="A90" s="1">
        <v>2073</v>
      </c>
      <c r="B90" s="3">
        <v>42446.821527777778</v>
      </c>
      <c r="C90" t="s">
        <v>160</v>
      </c>
      <c r="D90">
        <v>1</v>
      </c>
      <c r="E90">
        <f>INDEX(products!B:B,MATCH(challenge_2_solution_1!$C90,products!$A:$A,0))</f>
        <v>23.9</v>
      </c>
      <c r="F90">
        <f>INDEX(products!C:C,MATCH(challenge_2_solution_1!$C90,products!$A:$A,0))</f>
        <v>9.08</v>
      </c>
    </row>
    <row r="91" spans="1:6" x14ac:dyDescent="0.2">
      <c r="A91" s="1">
        <v>2073</v>
      </c>
      <c r="B91" s="3">
        <v>42446.821527777778</v>
      </c>
      <c r="C91" t="s">
        <v>163</v>
      </c>
      <c r="D91">
        <v>1</v>
      </c>
      <c r="E91">
        <f>INDEX(products!B:B,MATCH(challenge_2_solution_1!$C91,products!$A:$A,0))</f>
        <v>25.9</v>
      </c>
      <c r="F91">
        <f>INDEX(products!C:C,MATCH(challenge_2_solution_1!$C91,products!$A:$A,0))</f>
        <v>15.28</v>
      </c>
    </row>
    <row r="92" spans="1:6" x14ac:dyDescent="0.2">
      <c r="A92" s="1">
        <v>2074</v>
      </c>
      <c r="B92" s="3">
        <v>42446.830555555556</v>
      </c>
      <c r="C92" t="s">
        <v>15</v>
      </c>
      <c r="D92">
        <v>1</v>
      </c>
      <c r="E92">
        <f>INDEX(products!B:B,MATCH(challenge_2_solution_1!$C92,products!$A:$A,0))</f>
        <v>5.9</v>
      </c>
      <c r="F92">
        <f>INDEX(products!C:C,MATCH(challenge_2_solution_1!$C92,products!$A:$A,0))</f>
        <v>3.07</v>
      </c>
    </row>
    <row r="93" spans="1:6" x14ac:dyDescent="0.2">
      <c r="A93" s="1">
        <v>2074</v>
      </c>
      <c r="B93" s="3">
        <v>42446.830555555556</v>
      </c>
      <c r="C93" t="s">
        <v>17</v>
      </c>
      <c r="D93">
        <v>1</v>
      </c>
      <c r="E93">
        <f>INDEX(products!B:B,MATCH(challenge_2_solution_1!$C93,products!$A:$A,0))</f>
        <v>5.9</v>
      </c>
      <c r="F93">
        <f>INDEX(products!C:C,MATCH(challenge_2_solution_1!$C93,products!$A:$A,0))</f>
        <v>2.83</v>
      </c>
    </row>
    <row r="94" spans="1:6" x14ac:dyDescent="0.2">
      <c r="A94" s="1">
        <v>2074</v>
      </c>
      <c r="B94" s="3">
        <v>42446.830555555556</v>
      </c>
      <c r="C94" t="s">
        <v>38</v>
      </c>
      <c r="D94">
        <v>1</v>
      </c>
      <c r="E94">
        <f>INDEX(products!B:B,MATCH(challenge_2_solution_1!$C94,products!$A:$A,0))</f>
        <v>7.9</v>
      </c>
      <c r="F94">
        <f>INDEX(products!C:C,MATCH(challenge_2_solution_1!$C94,products!$A:$A,0))</f>
        <v>3</v>
      </c>
    </row>
    <row r="95" spans="1:6" x14ac:dyDescent="0.2">
      <c r="A95" s="1">
        <v>2074</v>
      </c>
      <c r="B95" s="3">
        <v>42446.830555555556</v>
      </c>
      <c r="C95" t="s">
        <v>96</v>
      </c>
      <c r="D95">
        <v>1</v>
      </c>
      <c r="E95">
        <f>INDEX(products!B:B,MATCH(challenge_2_solution_1!$C95,products!$A:$A,0))</f>
        <v>17.899999999999999</v>
      </c>
      <c r="F95">
        <f>INDEX(products!C:C,MATCH(challenge_2_solution_1!$C95,products!$A:$A,0))</f>
        <v>10.92</v>
      </c>
    </row>
    <row r="96" spans="1:6" x14ac:dyDescent="0.2">
      <c r="A96" s="1">
        <v>2074</v>
      </c>
      <c r="B96" s="3">
        <v>42446.830555555556</v>
      </c>
      <c r="C96" t="s">
        <v>91</v>
      </c>
      <c r="D96">
        <v>1</v>
      </c>
      <c r="E96">
        <f>INDEX(products!B:B,MATCH(challenge_2_solution_1!$C96,products!$A:$A,0))</f>
        <v>17.899999999999999</v>
      </c>
      <c r="F96">
        <f>INDEX(products!C:C,MATCH(challenge_2_solution_1!$C96,products!$A:$A,0))</f>
        <v>6.44</v>
      </c>
    </row>
    <row r="97" spans="1:6" x14ac:dyDescent="0.2">
      <c r="A97" s="1">
        <v>2092</v>
      </c>
      <c r="B97" s="3">
        <v>42447.510416666664</v>
      </c>
      <c r="C97" t="s">
        <v>22</v>
      </c>
      <c r="D97">
        <v>1</v>
      </c>
      <c r="E97">
        <f>INDEX(products!B:B,MATCH(challenge_2_solution_1!$C97,products!$A:$A,0))</f>
        <v>5.9</v>
      </c>
      <c r="F97">
        <f>INDEX(products!C:C,MATCH(challenge_2_solution_1!$C97,products!$A:$A,0))</f>
        <v>1.24</v>
      </c>
    </row>
    <row r="98" spans="1:6" x14ac:dyDescent="0.2">
      <c r="A98" s="1">
        <v>2092</v>
      </c>
      <c r="B98" s="3">
        <v>42447.510416666664</v>
      </c>
      <c r="C98" t="s">
        <v>72</v>
      </c>
      <c r="D98">
        <v>1</v>
      </c>
      <c r="E98">
        <f>INDEX(products!B:B,MATCH(challenge_2_solution_1!$C98,products!$A:$A,0))</f>
        <v>11.9</v>
      </c>
      <c r="F98">
        <f>INDEX(products!C:C,MATCH(challenge_2_solution_1!$C98,products!$A:$A,0))</f>
        <v>7.38</v>
      </c>
    </row>
    <row r="99" spans="1:6" x14ac:dyDescent="0.2">
      <c r="A99" s="1">
        <v>2092</v>
      </c>
      <c r="B99" s="3">
        <v>42447.510416666664</v>
      </c>
      <c r="C99" t="s">
        <v>127</v>
      </c>
      <c r="D99">
        <v>1</v>
      </c>
      <c r="E99">
        <f>INDEX(products!B:B,MATCH(challenge_2_solution_1!$C99,products!$A:$A,0))</f>
        <v>19.899999999999999</v>
      </c>
      <c r="F99">
        <f>INDEX(products!C:C,MATCH(challenge_2_solution_1!$C99,products!$A:$A,0))</f>
        <v>9.9499999999999993</v>
      </c>
    </row>
    <row r="100" spans="1:6" x14ac:dyDescent="0.2">
      <c r="A100" s="1">
        <v>2092</v>
      </c>
      <c r="B100" s="3">
        <v>42447.510416666664</v>
      </c>
      <c r="C100" t="s">
        <v>155</v>
      </c>
      <c r="D100">
        <v>1</v>
      </c>
      <c r="E100">
        <f>INDEX(products!B:B,MATCH(challenge_2_solution_1!$C100,products!$A:$A,0))</f>
        <v>21.9</v>
      </c>
      <c r="F100">
        <f>INDEX(products!C:C,MATCH(challenge_2_solution_1!$C100,products!$A:$A,0))</f>
        <v>11.39</v>
      </c>
    </row>
    <row r="101" spans="1:6" x14ac:dyDescent="0.2">
      <c r="A101" s="1">
        <v>2093</v>
      </c>
      <c r="B101" s="3">
        <v>42447.543055555558</v>
      </c>
      <c r="C101" t="s">
        <v>28</v>
      </c>
      <c r="D101">
        <v>1</v>
      </c>
      <c r="E101">
        <f>INDEX(products!B:B,MATCH(challenge_2_solution_1!$C101,products!$A:$A,0))</f>
        <v>7.9</v>
      </c>
      <c r="F101">
        <f>INDEX(products!C:C,MATCH(challenge_2_solution_1!$C101,products!$A:$A,0))</f>
        <v>2.4500000000000002</v>
      </c>
    </row>
    <row r="102" spans="1:6" x14ac:dyDescent="0.2">
      <c r="A102" s="1">
        <v>2093</v>
      </c>
      <c r="B102" s="3">
        <v>42447.543055555558</v>
      </c>
      <c r="C102" t="s">
        <v>103</v>
      </c>
      <c r="D102">
        <v>1</v>
      </c>
      <c r="E102">
        <f>INDEX(products!B:B,MATCH(challenge_2_solution_1!$C102,products!$A:$A,0))</f>
        <v>17.899999999999999</v>
      </c>
      <c r="F102">
        <f>INDEX(products!C:C,MATCH(challenge_2_solution_1!$C102,products!$A:$A,0))</f>
        <v>12.35</v>
      </c>
    </row>
    <row r="103" spans="1:6" x14ac:dyDescent="0.2">
      <c r="A103" s="1">
        <v>2093</v>
      </c>
      <c r="B103" s="3">
        <v>42447.543055555558</v>
      </c>
      <c r="C103" t="s">
        <v>118</v>
      </c>
      <c r="D103">
        <v>1</v>
      </c>
      <c r="E103">
        <f>INDEX(products!B:B,MATCH(challenge_2_solution_1!$C103,products!$A:$A,0))</f>
        <v>19.899999999999999</v>
      </c>
      <c r="F103">
        <f>INDEX(products!C:C,MATCH(challenge_2_solution_1!$C103,products!$A:$A,0))</f>
        <v>12.74</v>
      </c>
    </row>
    <row r="104" spans="1:6" x14ac:dyDescent="0.2">
      <c r="A104" s="1">
        <v>2094</v>
      </c>
      <c r="B104" s="3">
        <v>42447.73541666667</v>
      </c>
      <c r="C104" t="s">
        <v>34</v>
      </c>
      <c r="D104">
        <v>1</v>
      </c>
      <c r="E104">
        <f>INDEX(products!B:B,MATCH(challenge_2_solution_1!$C104,products!$A:$A,0))</f>
        <v>7.9</v>
      </c>
      <c r="F104">
        <f>INDEX(products!C:C,MATCH(challenge_2_solution_1!$C104,products!$A:$A,0))</f>
        <v>1.58</v>
      </c>
    </row>
    <row r="105" spans="1:6" x14ac:dyDescent="0.2">
      <c r="A105" s="1">
        <v>2094</v>
      </c>
      <c r="B105" s="3">
        <v>42447.73541666667</v>
      </c>
      <c r="C105" t="s">
        <v>67</v>
      </c>
      <c r="D105">
        <v>1</v>
      </c>
      <c r="E105">
        <f>INDEX(products!B:B,MATCH(challenge_2_solution_1!$C105,products!$A:$A,0))</f>
        <v>11.9</v>
      </c>
      <c r="F105">
        <f>INDEX(products!C:C,MATCH(challenge_2_solution_1!$C105,products!$A:$A,0))</f>
        <v>2.98</v>
      </c>
    </row>
    <row r="106" spans="1:6" x14ac:dyDescent="0.2">
      <c r="A106" s="1">
        <v>2094</v>
      </c>
      <c r="B106" s="3">
        <v>42447.73541666667</v>
      </c>
      <c r="C106" t="s">
        <v>157</v>
      </c>
      <c r="D106">
        <v>1</v>
      </c>
      <c r="E106">
        <f>INDEX(products!B:B,MATCH(challenge_2_solution_1!$C106,products!$A:$A,0))</f>
        <v>21.9</v>
      </c>
      <c r="F106">
        <f>INDEX(products!C:C,MATCH(challenge_2_solution_1!$C106,products!$A:$A,0))</f>
        <v>11.39</v>
      </c>
    </row>
    <row r="107" spans="1:6" x14ac:dyDescent="0.2">
      <c r="A107" s="1">
        <v>2095</v>
      </c>
      <c r="B107" s="3">
        <v>42447.743750000001</v>
      </c>
      <c r="C107" t="s">
        <v>14</v>
      </c>
      <c r="D107">
        <v>1</v>
      </c>
      <c r="E107">
        <f>INDEX(products!B:B,MATCH(challenge_2_solution_1!$C107,products!$A:$A,0))</f>
        <v>5.9</v>
      </c>
      <c r="F107">
        <f>INDEX(products!C:C,MATCH(challenge_2_solution_1!$C107,products!$A:$A,0))</f>
        <v>2.36</v>
      </c>
    </row>
    <row r="108" spans="1:6" x14ac:dyDescent="0.2">
      <c r="A108" s="1">
        <v>2095</v>
      </c>
      <c r="B108" s="3">
        <v>42447.743750000001</v>
      </c>
      <c r="C108" t="s">
        <v>19</v>
      </c>
      <c r="D108">
        <v>1</v>
      </c>
      <c r="E108">
        <f>INDEX(products!B:B,MATCH(challenge_2_solution_1!$C108,products!$A:$A,0))</f>
        <v>5.9</v>
      </c>
      <c r="F108">
        <f>INDEX(products!C:C,MATCH(challenge_2_solution_1!$C108,products!$A:$A,0))</f>
        <v>1.65</v>
      </c>
    </row>
    <row r="109" spans="1:6" x14ac:dyDescent="0.2">
      <c r="A109" s="1">
        <v>2095</v>
      </c>
      <c r="B109" s="3">
        <v>42447.743750000001</v>
      </c>
      <c r="C109" t="s">
        <v>89</v>
      </c>
      <c r="D109">
        <v>1</v>
      </c>
      <c r="E109">
        <f>INDEX(products!B:B,MATCH(challenge_2_solution_1!$C109,products!$A:$A,0))</f>
        <v>17.899999999999999</v>
      </c>
      <c r="F109">
        <f>INDEX(products!C:C,MATCH(challenge_2_solution_1!$C109,products!$A:$A,0))</f>
        <v>3.94</v>
      </c>
    </row>
    <row r="110" spans="1:6" x14ac:dyDescent="0.2">
      <c r="A110" s="1">
        <v>2095</v>
      </c>
      <c r="B110" s="3">
        <v>42447.743750000001</v>
      </c>
      <c r="C110" t="s">
        <v>166</v>
      </c>
      <c r="D110">
        <v>1</v>
      </c>
      <c r="E110">
        <f>INDEX(products!B:B,MATCH(challenge_2_solution_1!$C110,products!$A:$A,0))</f>
        <v>25.9</v>
      </c>
      <c r="F110">
        <f>INDEX(products!C:C,MATCH(challenge_2_solution_1!$C110,products!$A:$A,0))</f>
        <v>6.99</v>
      </c>
    </row>
    <row r="111" spans="1:6" x14ac:dyDescent="0.2">
      <c r="A111" s="1">
        <v>2096</v>
      </c>
      <c r="B111" s="3">
        <v>42447.755555555559</v>
      </c>
      <c r="C111" t="s">
        <v>7</v>
      </c>
      <c r="D111">
        <v>1</v>
      </c>
      <c r="E111">
        <f>INDEX(products!B:B,MATCH(challenge_2_solution_1!$C111,products!$A:$A,0))</f>
        <v>1</v>
      </c>
      <c r="F111">
        <f>INDEX(products!C:C,MATCH(challenge_2_solution_1!$C111,products!$A:$A,0))</f>
        <v>0.68</v>
      </c>
    </row>
    <row r="112" spans="1:6" x14ac:dyDescent="0.2">
      <c r="A112" s="1">
        <v>2096</v>
      </c>
      <c r="B112" s="3">
        <v>42447.755555555559</v>
      </c>
      <c r="C112" t="s">
        <v>4</v>
      </c>
      <c r="D112">
        <v>1</v>
      </c>
      <c r="E112">
        <f>INDEX(products!B:B,MATCH(challenge_2_solution_1!$C112,products!$A:$A,0))</f>
        <v>1</v>
      </c>
      <c r="F112">
        <f>INDEX(products!C:C,MATCH(challenge_2_solution_1!$C112,products!$A:$A,0))</f>
        <v>0.61</v>
      </c>
    </row>
    <row r="113" spans="1:6" x14ac:dyDescent="0.2">
      <c r="A113" s="1">
        <v>2096</v>
      </c>
      <c r="B113" s="3">
        <v>42447.755555555559</v>
      </c>
      <c r="C113" t="s">
        <v>12</v>
      </c>
      <c r="D113">
        <v>1</v>
      </c>
      <c r="E113">
        <f>INDEX(products!B:B,MATCH(challenge_2_solution_1!$C113,products!$A:$A,0))</f>
        <v>5.2</v>
      </c>
      <c r="F113">
        <f>INDEX(products!C:C,MATCH(challenge_2_solution_1!$C113,products!$A:$A,0))</f>
        <v>3.07</v>
      </c>
    </row>
    <row r="114" spans="1:6" x14ac:dyDescent="0.2">
      <c r="A114" s="1">
        <v>2096</v>
      </c>
      <c r="B114" s="3">
        <v>42447.755555555559</v>
      </c>
      <c r="C114" t="s">
        <v>34</v>
      </c>
      <c r="D114">
        <v>1</v>
      </c>
      <c r="E114">
        <f>INDEX(products!B:B,MATCH(challenge_2_solution_1!$C114,products!$A:$A,0))</f>
        <v>7.9</v>
      </c>
      <c r="F114">
        <f>INDEX(products!C:C,MATCH(challenge_2_solution_1!$C114,products!$A:$A,0))</f>
        <v>1.58</v>
      </c>
    </row>
    <row r="115" spans="1:6" x14ac:dyDescent="0.2">
      <c r="A115" s="1">
        <v>2096</v>
      </c>
      <c r="B115" s="3">
        <v>42447.755555555559</v>
      </c>
      <c r="C115" t="s">
        <v>126</v>
      </c>
      <c r="D115">
        <v>1</v>
      </c>
      <c r="E115">
        <f>INDEX(products!B:B,MATCH(challenge_2_solution_1!$C115,products!$A:$A,0))</f>
        <v>19.899999999999999</v>
      </c>
      <c r="F115">
        <f>INDEX(products!C:C,MATCH(challenge_2_solution_1!$C115,products!$A:$A,0))</f>
        <v>4.58</v>
      </c>
    </row>
    <row r="116" spans="1:6" x14ac:dyDescent="0.2">
      <c r="A116" s="1">
        <v>2097</v>
      </c>
      <c r="B116" s="3">
        <v>42447.775000000001</v>
      </c>
      <c r="C116" t="s">
        <v>18</v>
      </c>
      <c r="D116">
        <v>2</v>
      </c>
      <c r="E116">
        <f>INDEX(products!B:B,MATCH(challenge_2_solution_1!$C116,products!$A:$A,0))</f>
        <v>5.9</v>
      </c>
      <c r="F116">
        <f>INDEX(products!C:C,MATCH(challenge_2_solution_1!$C116,products!$A:$A,0))</f>
        <v>3.6</v>
      </c>
    </row>
    <row r="117" spans="1:6" x14ac:dyDescent="0.2">
      <c r="A117" s="1">
        <v>2097</v>
      </c>
      <c r="B117" s="3">
        <v>42447.775000000001</v>
      </c>
      <c r="C117" t="s">
        <v>19</v>
      </c>
      <c r="D117">
        <v>1</v>
      </c>
      <c r="E117">
        <f>INDEX(products!B:B,MATCH(challenge_2_solution_1!$C117,products!$A:$A,0))</f>
        <v>5.9</v>
      </c>
      <c r="F117">
        <f>INDEX(products!C:C,MATCH(challenge_2_solution_1!$C117,products!$A:$A,0))</f>
        <v>1.65</v>
      </c>
    </row>
    <row r="118" spans="1:6" x14ac:dyDescent="0.2">
      <c r="A118" s="1">
        <v>2097</v>
      </c>
      <c r="B118" s="3">
        <v>42447.775000000001</v>
      </c>
      <c r="C118" t="s">
        <v>14</v>
      </c>
      <c r="D118">
        <v>1</v>
      </c>
      <c r="E118">
        <f>INDEX(products!B:B,MATCH(challenge_2_solution_1!$C118,products!$A:$A,0))</f>
        <v>5.9</v>
      </c>
      <c r="F118">
        <f>INDEX(products!C:C,MATCH(challenge_2_solution_1!$C118,products!$A:$A,0))</f>
        <v>2.36</v>
      </c>
    </row>
    <row r="119" spans="1:6" x14ac:dyDescent="0.2">
      <c r="A119" s="1">
        <v>2097</v>
      </c>
      <c r="B119" s="3">
        <v>42447.775000000001</v>
      </c>
      <c r="C119" t="s">
        <v>32</v>
      </c>
      <c r="D119">
        <v>4</v>
      </c>
      <c r="E119">
        <f>INDEX(products!B:B,MATCH(challenge_2_solution_1!$C119,products!$A:$A,0))</f>
        <v>7.9</v>
      </c>
      <c r="F119">
        <f>INDEX(products!C:C,MATCH(challenge_2_solution_1!$C119,products!$A:$A,0))</f>
        <v>2.92</v>
      </c>
    </row>
    <row r="120" spans="1:6" x14ac:dyDescent="0.2">
      <c r="A120" s="1">
        <v>2097</v>
      </c>
      <c r="B120" s="3">
        <v>42447.775000000001</v>
      </c>
      <c r="C120" t="s">
        <v>36</v>
      </c>
      <c r="D120">
        <v>1</v>
      </c>
      <c r="E120">
        <f>INDEX(products!B:B,MATCH(challenge_2_solution_1!$C120,products!$A:$A,0))</f>
        <v>7.9</v>
      </c>
      <c r="F120">
        <f>INDEX(products!C:C,MATCH(challenge_2_solution_1!$C120,products!$A:$A,0))</f>
        <v>5.14</v>
      </c>
    </row>
    <row r="121" spans="1:6" x14ac:dyDescent="0.2">
      <c r="A121" s="1">
        <v>2097</v>
      </c>
      <c r="B121" s="3">
        <v>42447.775000000001</v>
      </c>
      <c r="C121" t="s">
        <v>34</v>
      </c>
      <c r="D121">
        <v>1</v>
      </c>
      <c r="E121">
        <f>INDEX(products!B:B,MATCH(challenge_2_solution_1!$C121,products!$A:$A,0))</f>
        <v>7.9</v>
      </c>
      <c r="F121">
        <f>INDEX(products!C:C,MATCH(challenge_2_solution_1!$C121,products!$A:$A,0))</f>
        <v>1.58</v>
      </c>
    </row>
    <row r="122" spans="1:6" x14ac:dyDescent="0.2">
      <c r="A122" s="1">
        <v>2097</v>
      </c>
      <c r="B122" s="3">
        <v>42447.775000000001</v>
      </c>
      <c r="C122" t="s">
        <v>68</v>
      </c>
      <c r="D122">
        <v>2</v>
      </c>
      <c r="E122">
        <f>INDEX(products!B:B,MATCH(challenge_2_solution_1!$C122,products!$A:$A,0))</f>
        <v>11.9</v>
      </c>
      <c r="F122">
        <f>INDEX(products!C:C,MATCH(challenge_2_solution_1!$C122,products!$A:$A,0))</f>
        <v>3.69</v>
      </c>
    </row>
    <row r="123" spans="1:6" x14ac:dyDescent="0.2">
      <c r="A123" s="1">
        <v>2097</v>
      </c>
      <c r="B123" s="3">
        <v>42447.775000000001</v>
      </c>
      <c r="C123" t="s">
        <v>61</v>
      </c>
      <c r="D123">
        <v>1</v>
      </c>
      <c r="E123">
        <f>INDEX(products!B:B,MATCH(challenge_2_solution_1!$C123,products!$A:$A,0))</f>
        <v>11.9</v>
      </c>
      <c r="F123">
        <f>INDEX(products!C:C,MATCH(challenge_2_solution_1!$C123,products!$A:$A,0))</f>
        <v>7.74</v>
      </c>
    </row>
    <row r="124" spans="1:6" x14ac:dyDescent="0.2">
      <c r="A124" s="1">
        <v>2097</v>
      </c>
      <c r="B124" s="3">
        <v>42447.775000000001</v>
      </c>
      <c r="C124" t="s">
        <v>87</v>
      </c>
      <c r="D124">
        <v>1</v>
      </c>
      <c r="E124">
        <f>INDEX(products!B:B,MATCH(challenge_2_solution_1!$C124,products!$A:$A,0))</f>
        <v>15.9</v>
      </c>
      <c r="F124">
        <f>INDEX(products!C:C,MATCH(challenge_2_solution_1!$C124,products!$A:$A,0))</f>
        <v>6.2</v>
      </c>
    </row>
    <row r="125" spans="1:6" x14ac:dyDescent="0.2">
      <c r="A125" s="1">
        <v>2097</v>
      </c>
      <c r="B125" s="3">
        <v>42447.775000000001</v>
      </c>
      <c r="C125" t="s">
        <v>96</v>
      </c>
      <c r="D125">
        <v>2</v>
      </c>
      <c r="E125">
        <f>INDEX(products!B:B,MATCH(challenge_2_solution_1!$C125,products!$A:$A,0))</f>
        <v>17.899999999999999</v>
      </c>
      <c r="F125">
        <f>INDEX(products!C:C,MATCH(challenge_2_solution_1!$C125,products!$A:$A,0))</f>
        <v>10.92</v>
      </c>
    </row>
    <row r="126" spans="1:6" x14ac:dyDescent="0.2">
      <c r="A126" s="1">
        <v>2097</v>
      </c>
      <c r="B126" s="3">
        <v>42447.775000000001</v>
      </c>
      <c r="C126" t="s">
        <v>109</v>
      </c>
      <c r="D126">
        <v>1</v>
      </c>
      <c r="E126">
        <f>INDEX(products!B:B,MATCH(challenge_2_solution_1!$C126,products!$A:$A,0))</f>
        <v>17.899999999999999</v>
      </c>
      <c r="F126">
        <f>INDEX(products!C:C,MATCH(challenge_2_solution_1!$C126,products!$A:$A,0))</f>
        <v>4.12</v>
      </c>
    </row>
    <row r="127" spans="1:6" x14ac:dyDescent="0.2">
      <c r="A127" s="1">
        <v>2097</v>
      </c>
      <c r="B127" s="3">
        <v>42447.775000000001</v>
      </c>
      <c r="C127" t="s">
        <v>89</v>
      </c>
      <c r="D127">
        <v>1</v>
      </c>
      <c r="E127">
        <f>INDEX(products!B:B,MATCH(challenge_2_solution_1!$C127,products!$A:$A,0))</f>
        <v>17.899999999999999</v>
      </c>
      <c r="F127">
        <f>INDEX(products!C:C,MATCH(challenge_2_solution_1!$C127,products!$A:$A,0))</f>
        <v>3.94</v>
      </c>
    </row>
    <row r="128" spans="1:6" x14ac:dyDescent="0.2">
      <c r="A128" s="1">
        <v>2097</v>
      </c>
      <c r="B128" s="3">
        <v>42447.775000000001</v>
      </c>
      <c r="C128" t="s">
        <v>118</v>
      </c>
      <c r="D128">
        <v>1</v>
      </c>
      <c r="E128">
        <f>INDEX(products!B:B,MATCH(challenge_2_solution_1!$C128,products!$A:$A,0))</f>
        <v>19.899999999999999</v>
      </c>
      <c r="F128">
        <f>INDEX(products!C:C,MATCH(challenge_2_solution_1!$C128,products!$A:$A,0))</f>
        <v>12.74</v>
      </c>
    </row>
    <row r="129" spans="1:6" x14ac:dyDescent="0.2">
      <c r="A129" s="1">
        <v>2099</v>
      </c>
      <c r="B129" s="3">
        <v>42447.782638888886</v>
      </c>
      <c r="C129" t="s">
        <v>10</v>
      </c>
      <c r="D129">
        <v>6</v>
      </c>
      <c r="E129">
        <f>INDEX(products!B:B,MATCH(challenge_2_solution_1!$C129,products!$A:$A,0))</f>
        <v>3.9</v>
      </c>
      <c r="F129">
        <f>INDEX(products!C:C,MATCH(challenge_2_solution_1!$C129,products!$A:$A,0))</f>
        <v>1.17</v>
      </c>
    </row>
    <row r="130" spans="1:6" x14ac:dyDescent="0.2">
      <c r="A130" s="1">
        <v>2099</v>
      </c>
      <c r="B130" s="3">
        <v>42447.782638888886</v>
      </c>
      <c r="C130" t="s">
        <v>14</v>
      </c>
      <c r="D130">
        <v>1</v>
      </c>
      <c r="E130">
        <f>INDEX(products!B:B,MATCH(challenge_2_solution_1!$C130,products!$A:$A,0))</f>
        <v>5.9</v>
      </c>
      <c r="F130">
        <f>INDEX(products!C:C,MATCH(challenge_2_solution_1!$C130,products!$A:$A,0))</f>
        <v>2.36</v>
      </c>
    </row>
    <row r="131" spans="1:6" x14ac:dyDescent="0.2">
      <c r="A131" s="1">
        <v>2099</v>
      </c>
      <c r="B131" s="3">
        <v>42447.782638888886</v>
      </c>
      <c r="C131" t="s">
        <v>26</v>
      </c>
      <c r="D131">
        <v>1</v>
      </c>
      <c r="E131">
        <f>INDEX(products!B:B,MATCH(challenge_2_solution_1!$C131,products!$A:$A,0))</f>
        <v>5.9</v>
      </c>
      <c r="F131">
        <f>INDEX(products!C:C,MATCH(challenge_2_solution_1!$C131,products!$A:$A,0))</f>
        <v>3.72</v>
      </c>
    </row>
    <row r="132" spans="1:6" x14ac:dyDescent="0.2">
      <c r="A132" s="1">
        <v>2098</v>
      </c>
      <c r="B132" s="3">
        <v>42447.782638888886</v>
      </c>
      <c r="C132" t="s">
        <v>19</v>
      </c>
      <c r="D132">
        <v>1</v>
      </c>
      <c r="E132">
        <f>INDEX(products!B:B,MATCH(challenge_2_solution_1!$C132,products!$A:$A,0))</f>
        <v>5.9</v>
      </c>
      <c r="F132">
        <f>INDEX(products!C:C,MATCH(challenge_2_solution_1!$C132,products!$A:$A,0))</f>
        <v>1.65</v>
      </c>
    </row>
    <row r="133" spans="1:6" x14ac:dyDescent="0.2">
      <c r="A133" s="1">
        <v>2098</v>
      </c>
      <c r="B133" s="3">
        <v>42447.782638888886</v>
      </c>
      <c r="C133" t="s">
        <v>32</v>
      </c>
      <c r="D133">
        <v>1</v>
      </c>
      <c r="E133">
        <f>INDEX(products!B:B,MATCH(challenge_2_solution_1!$C133,products!$A:$A,0))</f>
        <v>7.9</v>
      </c>
      <c r="F133">
        <f>INDEX(products!C:C,MATCH(challenge_2_solution_1!$C133,products!$A:$A,0))</f>
        <v>2.92</v>
      </c>
    </row>
    <row r="134" spans="1:6" x14ac:dyDescent="0.2">
      <c r="A134" s="1">
        <v>2098</v>
      </c>
      <c r="B134" s="3">
        <v>42447.782638888886</v>
      </c>
      <c r="C134" t="s">
        <v>74</v>
      </c>
      <c r="D134">
        <v>1</v>
      </c>
      <c r="E134">
        <f>INDEX(products!B:B,MATCH(challenge_2_solution_1!$C134,products!$A:$A,0))</f>
        <v>11.9</v>
      </c>
      <c r="F134">
        <f>INDEX(products!C:C,MATCH(challenge_2_solution_1!$C134,products!$A:$A,0))</f>
        <v>2.5</v>
      </c>
    </row>
    <row r="135" spans="1:6" x14ac:dyDescent="0.2">
      <c r="A135" s="1">
        <v>2098</v>
      </c>
      <c r="B135" s="3">
        <v>42447.782638888886</v>
      </c>
      <c r="C135" t="s">
        <v>77</v>
      </c>
      <c r="D135">
        <v>1</v>
      </c>
      <c r="E135">
        <f>INDEX(products!B:B,MATCH(challenge_2_solution_1!$C135,products!$A:$A,0))</f>
        <v>11.9</v>
      </c>
      <c r="F135">
        <f>INDEX(products!C:C,MATCH(challenge_2_solution_1!$C135,products!$A:$A,0))</f>
        <v>4.05</v>
      </c>
    </row>
    <row r="136" spans="1:6" x14ac:dyDescent="0.2">
      <c r="A136" s="1">
        <v>2099</v>
      </c>
      <c r="B136" s="3">
        <v>42447.782638888886</v>
      </c>
      <c r="C136" t="s">
        <v>87</v>
      </c>
      <c r="D136">
        <v>1</v>
      </c>
      <c r="E136">
        <f>INDEX(products!B:B,MATCH(challenge_2_solution_1!$C136,products!$A:$A,0))</f>
        <v>15.9</v>
      </c>
      <c r="F136">
        <f>INDEX(products!C:C,MATCH(challenge_2_solution_1!$C136,products!$A:$A,0))</f>
        <v>6.2</v>
      </c>
    </row>
    <row r="137" spans="1:6" x14ac:dyDescent="0.2">
      <c r="A137" s="1">
        <v>2098</v>
      </c>
      <c r="B137" s="3">
        <v>42447.782638888886</v>
      </c>
      <c r="C137" t="s">
        <v>98</v>
      </c>
      <c r="D137">
        <v>1</v>
      </c>
      <c r="E137">
        <f>INDEX(products!B:B,MATCH(challenge_2_solution_1!$C137,products!$A:$A,0))</f>
        <v>17.899999999999999</v>
      </c>
      <c r="F137">
        <f>INDEX(products!C:C,MATCH(challenge_2_solution_1!$C137,products!$A:$A,0))</f>
        <v>8.59</v>
      </c>
    </row>
    <row r="138" spans="1:6" x14ac:dyDescent="0.2">
      <c r="A138" s="1">
        <v>2099</v>
      </c>
      <c r="B138" s="3">
        <v>42447.782638888886</v>
      </c>
      <c r="C138" t="s">
        <v>151</v>
      </c>
      <c r="D138">
        <v>1</v>
      </c>
      <c r="E138">
        <f>INDEX(products!B:B,MATCH(challenge_2_solution_1!$C138,products!$A:$A,0))</f>
        <v>21.9</v>
      </c>
      <c r="F138">
        <f>INDEX(products!C:C,MATCH(challenge_2_solution_1!$C138,products!$A:$A,0))</f>
        <v>8.76</v>
      </c>
    </row>
    <row r="139" spans="1:6" x14ac:dyDescent="0.2">
      <c r="A139" s="1">
        <v>2100</v>
      </c>
      <c r="B139" s="3">
        <v>42447.787499999999</v>
      </c>
      <c r="C139" t="s">
        <v>4</v>
      </c>
      <c r="D139">
        <v>1</v>
      </c>
      <c r="E139">
        <f>INDEX(products!B:B,MATCH(challenge_2_solution_1!$C139,products!$A:$A,0))</f>
        <v>1</v>
      </c>
      <c r="F139">
        <f>INDEX(products!C:C,MATCH(challenge_2_solution_1!$C139,products!$A:$A,0))</f>
        <v>0.61</v>
      </c>
    </row>
    <row r="140" spans="1:6" x14ac:dyDescent="0.2">
      <c r="A140" s="1">
        <v>2100</v>
      </c>
      <c r="B140" s="3">
        <v>42447.787499999999</v>
      </c>
      <c r="C140" t="s">
        <v>3</v>
      </c>
      <c r="D140">
        <v>1</v>
      </c>
      <c r="E140">
        <f>INDEX(products!B:B,MATCH(challenge_2_solution_1!$C140,products!$A:$A,0))</f>
        <v>1</v>
      </c>
      <c r="F140">
        <f>INDEX(products!C:C,MATCH(challenge_2_solution_1!$C140,products!$A:$A,0))</f>
        <v>0.5</v>
      </c>
    </row>
    <row r="141" spans="1:6" x14ac:dyDescent="0.2">
      <c r="A141" s="1">
        <v>2100</v>
      </c>
      <c r="B141" s="3">
        <v>42447.787499999999</v>
      </c>
      <c r="C141" t="s">
        <v>8</v>
      </c>
      <c r="D141">
        <v>4</v>
      </c>
      <c r="E141">
        <f>INDEX(products!B:B,MATCH(challenge_2_solution_1!$C141,products!$A:$A,0))</f>
        <v>1.6</v>
      </c>
      <c r="F141">
        <f>INDEX(products!C:C,MATCH(challenge_2_solution_1!$C141,products!$A:$A,0))</f>
        <v>0.77</v>
      </c>
    </row>
    <row r="142" spans="1:6" x14ac:dyDescent="0.2">
      <c r="A142" s="1">
        <v>2100</v>
      </c>
      <c r="B142" s="3">
        <v>42447.787499999999</v>
      </c>
      <c r="C142" t="s">
        <v>12</v>
      </c>
      <c r="D142">
        <v>1</v>
      </c>
      <c r="E142">
        <f>INDEX(products!B:B,MATCH(challenge_2_solution_1!$C142,products!$A:$A,0))</f>
        <v>5.2</v>
      </c>
      <c r="F142">
        <f>INDEX(products!C:C,MATCH(challenge_2_solution_1!$C142,products!$A:$A,0))</f>
        <v>3.07</v>
      </c>
    </row>
    <row r="143" spans="1:6" x14ac:dyDescent="0.2">
      <c r="A143" s="1">
        <v>2100</v>
      </c>
      <c r="B143" s="3">
        <v>42447.787499999999</v>
      </c>
      <c r="C143" t="s">
        <v>17</v>
      </c>
      <c r="D143">
        <v>1</v>
      </c>
      <c r="E143">
        <f>INDEX(products!B:B,MATCH(challenge_2_solution_1!$C143,products!$A:$A,0))</f>
        <v>5.9</v>
      </c>
      <c r="F143">
        <f>INDEX(products!C:C,MATCH(challenge_2_solution_1!$C143,products!$A:$A,0))</f>
        <v>2.83</v>
      </c>
    </row>
    <row r="144" spans="1:6" x14ac:dyDescent="0.2">
      <c r="A144" s="1">
        <v>2100</v>
      </c>
      <c r="B144" s="3">
        <v>42447.787499999999</v>
      </c>
      <c r="C144" t="s">
        <v>32</v>
      </c>
      <c r="D144">
        <v>1</v>
      </c>
      <c r="E144">
        <f>INDEX(products!B:B,MATCH(challenge_2_solution_1!$C144,products!$A:$A,0))</f>
        <v>7.9</v>
      </c>
      <c r="F144">
        <f>INDEX(products!C:C,MATCH(challenge_2_solution_1!$C144,products!$A:$A,0))</f>
        <v>2.92</v>
      </c>
    </row>
    <row r="145" spans="1:6" x14ac:dyDescent="0.2">
      <c r="A145" s="1">
        <v>2100</v>
      </c>
      <c r="B145" s="3">
        <v>42447.787499999999</v>
      </c>
      <c r="C145" t="s">
        <v>61</v>
      </c>
      <c r="D145">
        <v>1</v>
      </c>
      <c r="E145">
        <f>INDEX(products!B:B,MATCH(challenge_2_solution_1!$C145,products!$A:$A,0))</f>
        <v>11.9</v>
      </c>
      <c r="F145">
        <f>INDEX(products!C:C,MATCH(challenge_2_solution_1!$C145,products!$A:$A,0))</f>
        <v>7.74</v>
      </c>
    </row>
    <row r="146" spans="1:6" x14ac:dyDescent="0.2">
      <c r="A146" s="1">
        <v>2100</v>
      </c>
      <c r="B146" s="3">
        <v>42447.787499999999</v>
      </c>
      <c r="C146" t="s">
        <v>87</v>
      </c>
      <c r="D146">
        <v>1</v>
      </c>
      <c r="E146">
        <f>INDEX(products!B:B,MATCH(challenge_2_solution_1!$C146,products!$A:$A,0))</f>
        <v>15.9</v>
      </c>
      <c r="F146">
        <f>INDEX(products!C:C,MATCH(challenge_2_solution_1!$C146,products!$A:$A,0))</f>
        <v>6.2</v>
      </c>
    </row>
    <row r="147" spans="1:6" x14ac:dyDescent="0.2">
      <c r="A147" s="1">
        <v>2100</v>
      </c>
      <c r="B147" s="3">
        <v>42447.787499999999</v>
      </c>
      <c r="C147" t="s">
        <v>118</v>
      </c>
      <c r="D147">
        <v>1</v>
      </c>
      <c r="E147">
        <f>INDEX(products!B:B,MATCH(challenge_2_solution_1!$C147,products!$A:$A,0))</f>
        <v>19.899999999999999</v>
      </c>
      <c r="F147">
        <f>INDEX(products!C:C,MATCH(challenge_2_solution_1!$C147,products!$A:$A,0))</f>
        <v>12.74</v>
      </c>
    </row>
    <row r="148" spans="1:6" x14ac:dyDescent="0.2">
      <c r="A148" s="1">
        <v>2101</v>
      </c>
      <c r="B148" s="3">
        <v>42447.788888888892</v>
      </c>
      <c r="C148" t="s">
        <v>15</v>
      </c>
      <c r="D148">
        <v>2</v>
      </c>
      <c r="E148">
        <f>INDEX(products!B:B,MATCH(challenge_2_solution_1!$C148,products!$A:$A,0))</f>
        <v>5.9</v>
      </c>
      <c r="F148">
        <f>INDEX(products!C:C,MATCH(challenge_2_solution_1!$C148,products!$A:$A,0))</f>
        <v>3.07</v>
      </c>
    </row>
    <row r="149" spans="1:6" x14ac:dyDescent="0.2">
      <c r="A149" s="1">
        <v>2101</v>
      </c>
      <c r="B149" s="3">
        <v>42447.788888888892</v>
      </c>
      <c r="C149" t="s">
        <v>17</v>
      </c>
      <c r="D149">
        <v>1</v>
      </c>
      <c r="E149">
        <f>INDEX(products!B:B,MATCH(challenge_2_solution_1!$C149,products!$A:$A,0))</f>
        <v>5.9</v>
      </c>
      <c r="F149">
        <f>INDEX(products!C:C,MATCH(challenge_2_solution_1!$C149,products!$A:$A,0))</f>
        <v>2.83</v>
      </c>
    </row>
    <row r="150" spans="1:6" x14ac:dyDescent="0.2">
      <c r="A150" s="1">
        <v>2101</v>
      </c>
      <c r="B150" s="3">
        <v>42447.788888888892</v>
      </c>
      <c r="C150" t="s">
        <v>57</v>
      </c>
      <c r="D150">
        <v>1</v>
      </c>
      <c r="E150">
        <f>INDEX(products!B:B,MATCH(challenge_2_solution_1!$C150,products!$A:$A,0))</f>
        <v>9.9</v>
      </c>
      <c r="F150">
        <f>INDEX(products!C:C,MATCH(challenge_2_solution_1!$C150,products!$A:$A,0))</f>
        <v>3.76</v>
      </c>
    </row>
    <row r="151" spans="1:6" x14ac:dyDescent="0.2">
      <c r="A151" s="1">
        <v>2101</v>
      </c>
      <c r="B151" s="3">
        <v>42447.788888888892</v>
      </c>
      <c r="C151" t="s">
        <v>60</v>
      </c>
      <c r="D151">
        <v>1</v>
      </c>
      <c r="E151">
        <f>INDEX(products!B:B,MATCH(challenge_2_solution_1!$C151,products!$A:$A,0))</f>
        <v>11.9</v>
      </c>
      <c r="F151">
        <f>INDEX(products!C:C,MATCH(challenge_2_solution_1!$C151,products!$A:$A,0))</f>
        <v>4.28</v>
      </c>
    </row>
    <row r="152" spans="1:6" x14ac:dyDescent="0.2">
      <c r="A152" s="1">
        <v>2101</v>
      </c>
      <c r="B152" s="3">
        <v>42447.788888888892</v>
      </c>
      <c r="C152" t="s">
        <v>109</v>
      </c>
      <c r="D152">
        <v>1</v>
      </c>
      <c r="E152">
        <f>INDEX(products!B:B,MATCH(challenge_2_solution_1!$C152,products!$A:$A,0))</f>
        <v>17.899999999999999</v>
      </c>
      <c r="F152">
        <f>INDEX(products!C:C,MATCH(challenge_2_solution_1!$C152,products!$A:$A,0))</f>
        <v>4.12</v>
      </c>
    </row>
    <row r="153" spans="1:6" x14ac:dyDescent="0.2">
      <c r="A153" s="1">
        <v>2101</v>
      </c>
      <c r="B153" s="3">
        <v>42447.788888888892</v>
      </c>
      <c r="C153" t="s">
        <v>94</v>
      </c>
      <c r="D153">
        <v>1</v>
      </c>
      <c r="E153">
        <f>INDEX(products!B:B,MATCH(challenge_2_solution_1!$C153,products!$A:$A,0))</f>
        <v>17.899999999999999</v>
      </c>
      <c r="F153">
        <f>INDEX(products!C:C,MATCH(challenge_2_solution_1!$C153,products!$A:$A,0))</f>
        <v>10.02</v>
      </c>
    </row>
    <row r="154" spans="1:6" x14ac:dyDescent="0.2">
      <c r="A154" s="1">
        <v>2103</v>
      </c>
      <c r="B154" s="3">
        <v>42447.795138888891</v>
      </c>
      <c r="C154" t="s">
        <v>3</v>
      </c>
      <c r="D154">
        <v>1</v>
      </c>
      <c r="E154">
        <f>INDEX(products!B:B,MATCH(challenge_2_solution_1!$C154,products!$A:$A,0))</f>
        <v>1</v>
      </c>
      <c r="F154">
        <f>INDEX(products!C:C,MATCH(challenge_2_solution_1!$C154,products!$A:$A,0))</f>
        <v>0.5</v>
      </c>
    </row>
    <row r="155" spans="1:6" x14ac:dyDescent="0.2">
      <c r="A155" s="1">
        <v>2102</v>
      </c>
      <c r="B155" s="3">
        <v>42447.795138888891</v>
      </c>
      <c r="C155" t="s">
        <v>8</v>
      </c>
      <c r="D155">
        <v>2</v>
      </c>
      <c r="E155">
        <f>INDEX(products!B:B,MATCH(challenge_2_solution_1!$C155,products!$A:$A,0))</f>
        <v>1.6</v>
      </c>
      <c r="F155">
        <f>INDEX(products!C:C,MATCH(challenge_2_solution_1!$C155,products!$A:$A,0))</f>
        <v>0.77</v>
      </c>
    </row>
    <row r="156" spans="1:6" x14ac:dyDescent="0.2">
      <c r="A156" s="1">
        <v>2102</v>
      </c>
      <c r="B156" s="3">
        <v>42447.795138888891</v>
      </c>
      <c r="C156" t="s">
        <v>12</v>
      </c>
      <c r="D156">
        <v>1</v>
      </c>
      <c r="E156">
        <f>INDEX(products!B:B,MATCH(challenge_2_solution_1!$C156,products!$A:$A,0))</f>
        <v>5.2</v>
      </c>
      <c r="F156">
        <f>INDEX(products!C:C,MATCH(challenge_2_solution_1!$C156,products!$A:$A,0))</f>
        <v>3.07</v>
      </c>
    </row>
    <row r="157" spans="1:6" x14ac:dyDescent="0.2">
      <c r="A157" s="1">
        <v>2103</v>
      </c>
      <c r="B157" s="3">
        <v>42447.795138888891</v>
      </c>
      <c r="C157" t="s">
        <v>32</v>
      </c>
      <c r="D157">
        <v>1</v>
      </c>
      <c r="E157">
        <f>INDEX(products!B:B,MATCH(challenge_2_solution_1!$C157,products!$A:$A,0))</f>
        <v>7.9</v>
      </c>
      <c r="F157">
        <f>INDEX(products!C:C,MATCH(challenge_2_solution_1!$C157,products!$A:$A,0))</f>
        <v>2.92</v>
      </c>
    </row>
    <row r="158" spans="1:6" x14ac:dyDescent="0.2">
      <c r="A158" s="1">
        <v>2102</v>
      </c>
      <c r="B158" s="3">
        <v>42447.795138888891</v>
      </c>
      <c r="C158" t="s">
        <v>33</v>
      </c>
      <c r="D158">
        <v>1</v>
      </c>
      <c r="E158">
        <f>INDEX(products!B:B,MATCH(challenge_2_solution_1!$C158,products!$A:$A,0))</f>
        <v>7.9</v>
      </c>
      <c r="F158">
        <f>INDEX(products!C:C,MATCH(challenge_2_solution_1!$C158,products!$A:$A,0))</f>
        <v>2.21</v>
      </c>
    </row>
    <row r="159" spans="1:6" x14ac:dyDescent="0.2">
      <c r="A159" s="1">
        <v>2103</v>
      </c>
      <c r="B159" s="3">
        <v>42447.795138888891</v>
      </c>
      <c r="C159" t="s">
        <v>56</v>
      </c>
      <c r="D159">
        <v>1</v>
      </c>
      <c r="E159">
        <f>INDEX(products!B:B,MATCH(challenge_2_solution_1!$C159,products!$A:$A,0))</f>
        <v>9.9</v>
      </c>
      <c r="F159">
        <f>INDEX(products!C:C,MATCH(challenge_2_solution_1!$C159,products!$A:$A,0))</f>
        <v>2.38</v>
      </c>
    </row>
    <row r="160" spans="1:6" x14ac:dyDescent="0.2">
      <c r="A160" s="1">
        <v>2102</v>
      </c>
      <c r="B160" s="3">
        <v>42447.795138888891</v>
      </c>
      <c r="C160" t="s">
        <v>59</v>
      </c>
      <c r="D160">
        <v>1</v>
      </c>
      <c r="E160">
        <f>INDEX(products!B:B,MATCH(challenge_2_solution_1!$C160,products!$A:$A,0))</f>
        <v>9.9</v>
      </c>
      <c r="F160">
        <f>INDEX(products!C:C,MATCH(challenge_2_solution_1!$C160,products!$A:$A,0))</f>
        <v>4.8499999999999996</v>
      </c>
    </row>
    <row r="161" spans="1:6" x14ac:dyDescent="0.2">
      <c r="A161" s="1">
        <v>2103</v>
      </c>
      <c r="B161" s="3">
        <v>42447.795138888891</v>
      </c>
      <c r="C161" t="s">
        <v>73</v>
      </c>
      <c r="D161">
        <v>1</v>
      </c>
      <c r="E161">
        <f>INDEX(products!B:B,MATCH(challenge_2_solution_1!$C161,products!$A:$A,0))</f>
        <v>11.9</v>
      </c>
      <c r="F161">
        <f>INDEX(products!C:C,MATCH(challenge_2_solution_1!$C161,products!$A:$A,0))</f>
        <v>7.74</v>
      </c>
    </row>
    <row r="162" spans="1:6" x14ac:dyDescent="0.2">
      <c r="A162" s="1">
        <v>2103</v>
      </c>
      <c r="B162" s="3">
        <v>42447.795138888891</v>
      </c>
      <c r="C162" t="s">
        <v>81</v>
      </c>
      <c r="D162">
        <v>1</v>
      </c>
      <c r="E162">
        <f>INDEX(products!B:B,MATCH(challenge_2_solution_1!$C162,products!$A:$A,0))</f>
        <v>11.9</v>
      </c>
      <c r="F162">
        <f>INDEX(products!C:C,MATCH(challenge_2_solution_1!$C162,products!$A:$A,0))</f>
        <v>8.09</v>
      </c>
    </row>
    <row r="163" spans="1:6" x14ac:dyDescent="0.2">
      <c r="A163" s="1">
        <v>2103</v>
      </c>
      <c r="B163" s="3">
        <v>42447.795138888891</v>
      </c>
      <c r="C163" t="s">
        <v>61</v>
      </c>
      <c r="D163">
        <v>1</v>
      </c>
      <c r="E163">
        <f>INDEX(products!B:B,MATCH(challenge_2_solution_1!$C163,products!$A:$A,0))</f>
        <v>11.9</v>
      </c>
      <c r="F163">
        <f>INDEX(products!C:C,MATCH(challenge_2_solution_1!$C163,products!$A:$A,0))</f>
        <v>7.74</v>
      </c>
    </row>
    <row r="164" spans="1:6" x14ac:dyDescent="0.2">
      <c r="A164" s="1">
        <v>2103</v>
      </c>
      <c r="B164" s="3">
        <v>42447.795138888891</v>
      </c>
      <c r="C164" t="s">
        <v>88</v>
      </c>
      <c r="D164">
        <v>1</v>
      </c>
      <c r="E164">
        <f>INDEX(products!B:B,MATCH(challenge_2_solution_1!$C164,products!$A:$A,0))</f>
        <v>15.9</v>
      </c>
      <c r="F164">
        <f>INDEX(products!C:C,MATCH(challenge_2_solution_1!$C164,products!$A:$A,0))</f>
        <v>7</v>
      </c>
    </row>
    <row r="165" spans="1:6" x14ac:dyDescent="0.2">
      <c r="A165" s="1">
        <v>2103</v>
      </c>
      <c r="B165" s="3">
        <v>42447.795138888891</v>
      </c>
      <c r="C165" t="s">
        <v>123</v>
      </c>
      <c r="D165">
        <v>1</v>
      </c>
      <c r="E165">
        <f>INDEX(products!B:B,MATCH(challenge_2_solution_1!$C165,products!$A:$A,0))</f>
        <v>19.899999999999999</v>
      </c>
      <c r="F165">
        <f>INDEX(products!C:C,MATCH(challenge_2_solution_1!$C165,products!$A:$A,0))</f>
        <v>11.14</v>
      </c>
    </row>
    <row r="166" spans="1:6" x14ac:dyDescent="0.2">
      <c r="A166" s="1">
        <v>2103</v>
      </c>
      <c r="B166" s="3">
        <v>42447.795138888891</v>
      </c>
      <c r="C166" t="s">
        <v>128</v>
      </c>
      <c r="D166">
        <v>1</v>
      </c>
      <c r="E166">
        <f>INDEX(products!B:B,MATCH(challenge_2_solution_1!$C166,products!$A:$A,0))</f>
        <v>19.899999999999999</v>
      </c>
      <c r="F166">
        <f>INDEX(products!C:C,MATCH(challenge_2_solution_1!$C166,products!$A:$A,0))</f>
        <v>13.53</v>
      </c>
    </row>
    <row r="167" spans="1:6" x14ac:dyDescent="0.2">
      <c r="A167" s="1">
        <v>2102</v>
      </c>
      <c r="B167" s="3">
        <v>42447.795138888891</v>
      </c>
      <c r="C167" t="s">
        <v>120</v>
      </c>
      <c r="D167">
        <v>1</v>
      </c>
      <c r="E167">
        <f>INDEX(products!B:B,MATCH(challenge_2_solution_1!$C167,products!$A:$A,0))</f>
        <v>19.899999999999999</v>
      </c>
      <c r="F167">
        <f>INDEX(products!C:C,MATCH(challenge_2_solution_1!$C167,products!$A:$A,0))</f>
        <v>8.16</v>
      </c>
    </row>
    <row r="168" spans="1:6" x14ac:dyDescent="0.2">
      <c r="A168" s="1">
        <v>2102</v>
      </c>
      <c r="B168" s="3">
        <v>42447.795138888891</v>
      </c>
      <c r="C168" t="s">
        <v>155</v>
      </c>
      <c r="D168">
        <v>1</v>
      </c>
      <c r="E168">
        <f>INDEX(products!B:B,MATCH(challenge_2_solution_1!$C168,products!$A:$A,0))</f>
        <v>21.9</v>
      </c>
      <c r="F168">
        <f>INDEX(products!C:C,MATCH(challenge_2_solution_1!$C168,products!$A:$A,0))</f>
        <v>11.39</v>
      </c>
    </row>
    <row r="169" spans="1:6" x14ac:dyDescent="0.2">
      <c r="A169" s="1">
        <v>2104</v>
      </c>
      <c r="B169" s="3">
        <v>42447.808333333334</v>
      </c>
      <c r="C169" t="s">
        <v>15</v>
      </c>
      <c r="D169">
        <v>1</v>
      </c>
      <c r="E169">
        <f>INDEX(products!B:B,MATCH(challenge_2_solution_1!$C169,products!$A:$A,0))</f>
        <v>5.9</v>
      </c>
      <c r="F169">
        <f>INDEX(products!C:C,MATCH(challenge_2_solution_1!$C169,products!$A:$A,0))</f>
        <v>3.07</v>
      </c>
    </row>
    <row r="170" spans="1:6" x14ac:dyDescent="0.2">
      <c r="A170" s="1">
        <v>2104</v>
      </c>
      <c r="B170" s="3">
        <v>42447.808333333334</v>
      </c>
      <c r="C170" t="s">
        <v>17</v>
      </c>
      <c r="D170">
        <v>1</v>
      </c>
      <c r="E170">
        <f>INDEX(products!B:B,MATCH(challenge_2_solution_1!$C170,products!$A:$A,0))</f>
        <v>5.9</v>
      </c>
      <c r="F170">
        <f>INDEX(products!C:C,MATCH(challenge_2_solution_1!$C170,products!$A:$A,0))</f>
        <v>2.83</v>
      </c>
    </row>
    <row r="171" spans="1:6" x14ac:dyDescent="0.2">
      <c r="A171" s="1">
        <v>2104</v>
      </c>
      <c r="B171" s="3">
        <v>42447.808333333334</v>
      </c>
      <c r="C171" t="s">
        <v>66</v>
      </c>
      <c r="D171">
        <v>1</v>
      </c>
      <c r="E171">
        <f>INDEX(products!B:B,MATCH(challenge_2_solution_1!$C171,products!$A:$A,0))</f>
        <v>11.9</v>
      </c>
      <c r="F171">
        <f>INDEX(products!C:C,MATCH(challenge_2_solution_1!$C171,products!$A:$A,0))</f>
        <v>6.31</v>
      </c>
    </row>
    <row r="172" spans="1:6" x14ac:dyDescent="0.2">
      <c r="A172" s="1">
        <v>2104</v>
      </c>
      <c r="B172" s="3">
        <v>42447.808333333334</v>
      </c>
      <c r="C172" t="s">
        <v>91</v>
      </c>
      <c r="D172">
        <v>1</v>
      </c>
      <c r="E172">
        <f>INDEX(products!B:B,MATCH(challenge_2_solution_1!$C172,products!$A:$A,0))</f>
        <v>17.899999999999999</v>
      </c>
      <c r="F172">
        <f>INDEX(products!C:C,MATCH(challenge_2_solution_1!$C172,products!$A:$A,0))</f>
        <v>6.44</v>
      </c>
    </row>
    <row r="173" spans="1:6" x14ac:dyDescent="0.2">
      <c r="A173" s="1">
        <v>2104</v>
      </c>
      <c r="B173" s="3">
        <v>42447.808333333334</v>
      </c>
      <c r="C173" t="s">
        <v>138</v>
      </c>
      <c r="D173">
        <v>1</v>
      </c>
      <c r="E173">
        <f>INDEX(products!B:B,MATCH(challenge_2_solution_1!$C173,products!$A:$A,0))</f>
        <v>19.899999999999999</v>
      </c>
      <c r="F173">
        <f>INDEX(products!C:C,MATCH(challenge_2_solution_1!$C173,products!$A:$A,0))</f>
        <v>6.57</v>
      </c>
    </row>
    <row r="174" spans="1:6" x14ac:dyDescent="0.2">
      <c r="A174" s="1">
        <v>2105</v>
      </c>
      <c r="B174" s="3">
        <v>42447.821527777778</v>
      </c>
      <c r="C174" t="s">
        <v>12</v>
      </c>
      <c r="D174">
        <v>1</v>
      </c>
      <c r="E174">
        <f>INDEX(products!B:B,MATCH(challenge_2_solution_1!$C174,products!$A:$A,0))</f>
        <v>5.2</v>
      </c>
      <c r="F174">
        <f>INDEX(products!C:C,MATCH(challenge_2_solution_1!$C174,products!$A:$A,0))</f>
        <v>3.07</v>
      </c>
    </row>
    <row r="175" spans="1:6" x14ac:dyDescent="0.2">
      <c r="A175" s="1">
        <v>2105</v>
      </c>
      <c r="B175" s="3">
        <v>42447.821527777778</v>
      </c>
      <c r="C175" t="s">
        <v>17</v>
      </c>
      <c r="D175">
        <v>5</v>
      </c>
      <c r="E175">
        <f>INDEX(products!B:B,MATCH(challenge_2_solution_1!$C175,products!$A:$A,0))</f>
        <v>5.9</v>
      </c>
      <c r="F175">
        <f>INDEX(products!C:C,MATCH(challenge_2_solution_1!$C175,products!$A:$A,0))</f>
        <v>2.83</v>
      </c>
    </row>
    <row r="176" spans="1:6" x14ac:dyDescent="0.2">
      <c r="A176" s="1">
        <v>2105</v>
      </c>
      <c r="B176" s="3">
        <v>42447.821527777778</v>
      </c>
      <c r="C176" t="s">
        <v>19</v>
      </c>
      <c r="D176">
        <v>2</v>
      </c>
      <c r="E176">
        <f>INDEX(products!B:B,MATCH(challenge_2_solution_1!$C176,products!$A:$A,0))</f>
        <v>5.9</v>
      </c>
      <c r="F176">
        <f>INDEX(products!C:C,MATCH(challenge_2_solution_1!$C176,products!$A:$A,0))</f>
        <v>1.65</v>
      </c>
    </row>
    <row r="177" spans="1:6" x14ac:dyDescent="0.2">
      <c r="A177" s="1">
        <v>2105</v>
      </c>
      <c r="B177" s="3">
        <v>42447.821527777778</v>
      </c>
      <c r="C177" t="s">
        <v>69</v>
      </c>
      <c r="D177">
        <v>1</v>
      </c>
      <c r="E177">
        <f>INDEX(products!B:B,MATCH(challenge_2_solution_1!$C177,products!$A:$A,0))</f>
        <v>11.9</v>
      </c>
      <c r="F177">
        <f>INDEX(products!C:C,MATCH(challenge_2_solution_1!$C177,products!$A:$A,0))</f>
        <v>2.86</v>
      </c>
    </row>
    <row r="178" spans="1:6" x14ac:dyDescent="0.2">
      <c r="A178" s="1">
        <v>2105</v>
      </c>
      <c r="B178" s="3">
        <v>42447.821527777778</v>
      </c>
      <c r="C178" t="s">
        <v>86</v>
      </c>
      <c r="D178">
        <v>1</v>
      </c>
      <c r="E178">
        <f>INDEX(products!B:B,MATCH(challenge_2_solution_1!$C178,products!$A:$A,0))</f>
        <v>15.9</v>
      </c>
      <c r="F178">
        <f>INDEX(products!C:C,MATCH(challenge_2_solution_1!$C178,products!$A:$A,0))</f>
        <v>5.57</v>
      </c>
    </row>
    <row r="179" spans="1:6" x14ac:dyDescent="0.2">
      <c r="A179" s="1">
        <v>2105</v>
      </c>
      <c r="B179" s="3">
        <v>42447.821527777778</v>
      </c>
      <c r="C179" t="s">
        <v>95</v>
      </c>
      <c r="D179">
        <v>3</v>
      </c>
      <c r="E179">
        <f>INDEX(products!B:B,MATCH(challenge_2_solution_1!$C179,products!$A:$A,0))</f>
        <v>17.899999999999999</v>
      </c>
      <c r="F179">
        <f>INDEX(products!C:C,MATCH(challenge_2_solution_1!$C179,products!$A:$A,0))</f>
        <v>4.3</v>
      </c>
    </row>
    <row r="180" spans="1:6" x14ac:dyDescent="0.2">
      <c r="A180" s="1">
        <v>2105</v>
      </c>
      <c r="B180" s="3">
        <v>42447.821527777778</v>
      </c>
      <c r="C180" t="s">
        <v>89</v>
      </c>
      <c r="D180">
        <v>1</v>
      </c>
      <c r="E180">
        <f>INDEX(products!B:B,MATCH(challenge_2_solution_1!$C180,products!$A:$A,0))</f>
        <v>17.899999999999999</v>
      </c>
      <c r="F180">
        <f>INDEX(products!C:C,MATCH(challenge_2_solution_1!$C180,products!$A:$A,0))</f>
        <v>3.94</v>
      </c>
    </row>
    <row r="181" spans="1:6" x14ac:dyDescent="0.2">
      <c r="A181" s="1">
        <v>2106</v>
      </c>
      <c r="B181" s="3">
        <v>42447.825694444444</v>
      </c>
      <c r="C181" t="s">
        <v>18</v>
      </c>
      <c r="D181">
        <v>1</v>
      </c>
      <c r="E181">
        <f>INDEX(products!B:B,MATCH(challenge_2_solution_1!$C181,products!$A:$A,0))</f>
        <v>5.9</v>
      </c>
      <c r="F181">
        <f>INDEX(products!C:C,MATCH(challenge_2_solution_1!$C181,products!$A:$A,0))</f>
        <v>3.6</v>
      </c>
    </row>
    <row r="182" spans="1:6" x14ac:dyDescent="0.2">
      <c r="A182" s="1">
        <v>2106</v>
      </c>
      <c r="B182" s="3">
        <v>42447.825694444444</v>
      </c>
      <c r="C182" t="s">
        <v>33</v>
      </c>
      <c r="D182">
        <v>1</v>
      </c>
      <c r="E182">
        <f>INDEX(products!B:B,MATCH(challenge_2_solution_1!$C182,products!$A:$A,0))</f>
        <v>7.9</v>
      </c>
      <c r="F182">
        <f>INDEX(products!C:C,MATCH(challenge_2_solution_1!$C182,products!$A:$A,0))</f>
        <v>2.21</v>
      </c>
    </row>
    <row r="183" spans="1:6" x14ac:dyDescent="0.2">
      <c r="A183" s="1">
        <v>2106</v>
      </c>
      <c r="B183" s="3">
        <v>42447.825694444444</v>
      </c>
      <c r="C183" t="s">
        <v>41</v>
      </c>
      <c r="D183">
        <v>1</v>
      </c>
      <c r="E183">
        <f>INDEX(products!B:B,MATCH(challenge_2_solution_1!$C183,products!$A:$A,0))</f>
        <v>7.9</v>
      </c>
      <c r="F183">
        <f>INDEX(products!C:C,MATCH(challenge_2_solution_1!$C183,products!$A:$A,0))</f>
        <v>5.37</v>
      </c>
    </row>
    <row r="184" spans="1:6" x14ac:dyDescent="0.2">
      <c r="A184" s="1">
        <v>2106</v>
      </c>
      <c r="B184" s="3">
        <v>42447.825694444444</v>
      </c>
      <c r="C184" t="s">
        <v>55</v>
      </c>
      <c r="D184">
        <v>1</v>
      </c>
      <c r="E184">
        <f>INDEX(products!B:B,MATCH(challenge_2_solution_1!$C184,products!$A:$A,0))</f>
        <v>7.9</v>
      </c>
      <c r="F184">
        <f>INDEX(products!C:C,MATCH(challenge_2_solution_1!$C184,products!$A:$A,0))</f>
        <v>2.21</v>
      </c>
    </row>
    <row r="185" spans="1:6" x14ac:dyDescent="0.2">
      <c r="A185" s="1">
        <v>2106</v>
      </c>
      <c r="B185" s="3">
        <v>42447.825694444444</v>
      </c>
      <c r="C185" t="s">
        <v>113</v>
      </c>
      <c r="D185">
        <v>1</v>
      </c>
      <c r="E185">
        <f>INDEX(products!B:B,MATCH(challenge_2_solution_1!$C185,products!$A:$A,0))</f>
        <v>17.899999999999999</v>
      </c>
      <c r="F185">
        <f>INDEX(products!C:C,MATCH(challenge_2_solution_1!$C185,products!$A:$A,0))</f>
        <v>10.199999999999999</v>
      </c>
    </row>
    <row r="186" spans="1:6" x14ac:dyDescent="0.2">
      <c r="A186" s="1">
        <v>2107</v>
      </c>
      <c r="B186" s="3">
        <v>42447.831944444442</v>
      </c>
      <c r="C186" t="s">
        <v>15</v>
      </c>
      <c r="D186">
        <v>1</v>
      </c>
      <c r="E186">
        <f>INDEX(products!B:B,MATCH(challenge_2_solution_1!$C186,products!$A:$A,0))</f>
        <v>5.9</v>
      </c>
      <c r="F186">
        <f>INDEX(products!C:C,MATCH(challenge_2_solution_1!$C186,products!$A:$A,0))</f>
        <v>3.07</v>
      </c>
    </row>
    <row r="187" spans="1:6" x14ac:dyDescent="0.2">
      <c r="A187" s="1">
        <v>2107</v>
      </c>
      <c r="B187" s="3">
        <v>42447.831944444442</v>
      </c>
      <c r="C187" t="s">
        <v>19</v>
      </c>
      <c r="D187">
        <v>1</v>
      </c>
      <c r="E187">
        <f>INDEX(products!B:B,MATCH(challenge_2_solution_1!$C187,products!$A:$A,0))</f>
        <v>5.9</v>
      </c>
      <c r="F187">
        <f>INDEX(products!C:C,MATCH(challenge_2_solution_1!$C187,products!$A:$A,0))</f>
        <v>1.65</v>
      </c>
    </row>
    <row r="188" spans="1:6" x14ac:dyDescent="0.2">
      <c r="A188" s="1">
        <v>2107</v>
      </c>
      <c r="B188" s="3">
        <v>42447.831944444442</v>
      </c>
      <c r="C188" t="s">
        <v>21</v>
      </c>
      <c r="D188">
        <v>1</v>
      </c>
      <c r="E188">
        <f>INDEX(products!B:B,MATCH(challenge_2_solution_1!$C188,products!$A:$A,0))</f>
        <v>5.9</v>
      </c>
      <c r="F188">
        <f>INDEX(products!C:C,MATCH(challenge_2_solution_1!$C188,products!$A:$A,0))</f>
        <v>1.89</v>
      </c>
    </row>
    <row r="189" spans="1:6" x14ac:dyDescent="0.2">
      <c r="A189" s="1">
        <v>2107</v>
      </c>
      <c r="B189" s="3">
        <v>42447.831944444442</v>
      </c>
      <c r="C189" t="s">
        <v>14</v>
      </c>
      <c r="D189">
        <v>1</v>
      </c>
      <c r="E189">
        <f>INDEX(products!B:B,MATCH(challenge_2_solution_1!$C189,products!$A:$A,0))</f>
        <v>5.9</v>
      </c>
      <c r="F189">
        <f>INDEX(products!C:C,MATCH(challenge_2_solution_1!$C189,products!$A:$A,0))</f>
        <v>2.36</v>
      </c>
    </row>
    <row r="190" spans="1:6" x14ac:dyDescent="0.2">
      <c r="A190" s="1">
        <v>2107</v>
      </c>
      <c r="B190" s="3">
        <v>42447.831944444442</v>
      </c>
      <c r="C190" t="s">
        <v>32</v>
      </c>
      <c r="D190">
        <v>1</v>
      </c>
      <c r="E190">
        <f>INDEX(products!B:B,MATCH(challenge_2_solution_1!$C190,products!$A:$A,0))</f>
        <v>7.9</v>
      </c>
      <c r="F190">
        <f>INDEX(products!C:C,MATCH(challenge_2_solution_1!$C190,products!$A:$A,0))</f>
        <v>2.92</v>
      </c>
    </row>
    <row r="191" spans="1:6" x14ac:dyDescent="0.2">
      <c r="A191" s="1">
        <v>2107</v>
      </c>
      <c r="B191" s="3">
        <v>42447.831944444442</v>
      </c>
      <c r="C191" t="s">
        <v>42</v>
      </c>
      <c r="D191">
        <v>1</v>
      </c>
      <c r="E191">
        <f>INDEX(products!B:B,MATCH(challenge_2_solution_1!$C191,products!$A:$A,0))</f>
        <v>7.9</v>
      </c>
      <c r="F191">
        <f>INDEX(products!C:C,MATCH(challenge_2_solution_1!$C191,products!$A:$A,0))</f>
        <v>3.95</v>
      </c>
    </row>
    <row r="192" spans="1:6" x14ac:dyDescent="0.2">
      <c r="A192" s="1">
        <v>2107</v>
      </c>
      <c r="B192" s="3">
        <v>42447.831944444442</v>
      </c>
      <c r="C192" t="s">
        <v>69</v>
      </c>
      <c r="D192">
        <v>1</v>
      </c>
      <c r="E192">
        <f>INDEX(products!B:B,MATCH(challenge_2_solution_1!$C192,products!$A:$A,0))</f>
        <v>11.9</v>
      </c>
      <c r="F192">
        <f>INDEX(products!C:C,MATCH(challenge_2_solution_1!$C192,products!$A:$A,0))</f>
        <v>2.86</v>
      </c>
    </row>
    <row r="193" spans="1:6" x14ac:dyDescent="0.2">
      <c r="A193" s="1">
        <v>2107</v>
      </c>
      <c r="B193" s="3">
        <v>42447.831944444442</v>
      </c>
      <c r="C193" t="s">
        <v>87</v>
      </c>
      <c r="D193">
        <v>1</v>
      </c>
      <c r="E193">
        <f>INDEX(products!B:B,MATCH(challenge_2_solution_1!$C193,products!$A:$A,0))</f>
        <v>15.9</v>
      </c>
      <c r="F193">
        <f>INDEX(products!C:C,MATCH(challenge_2_solution_1!$C193,products!$A:$A,0))</f>
        <v>6.2</v>
      </c>
    </row>
    <row r="194" spans="1:6" x14ac:dyDescent="0.2">
      <c r="A194" s="1">
        <v>2107</v>
      </c>
      <c r="B194" s="3">
        <v>42447.831944444442</v>
      </c>
      <c r="C194" t="s">
        <v>107</v>
      </c>
      <c r="D194">
        <v>1</v>
      </c>
      <c r="E194">
        <f>INDEX(products!B:B,MATCH(challenge_2_solution_1!$C194,products!$A:$A,0))</f>
        <v>17.899999999999999</v>
      </c>
      <c r="F194">
        <f>INDEX(products!C:C,MATCH(challenge_2_solution_1!$C194,products!$A:$A,0))</f>
        <v>3.58</v>
      </c>
    </row>
    <row r="195" spans="1:6" x14ac:dyDescent="0.2">
      <c r="A195" s="1">
        <v>2107</v>
      </c>
      <c r="B195" s="3">
        <v>42447.831944444442</v>
      </c>
      <c r="C195" t="s">
        <v>91</v>
      </c>
      <c r="D195">
        <v>1</v>
      </c>
      <c r="E195">
        <f>INDEX(products!B:B,MATCH(challenge_2_solution_1!$C195,products!$A:$A,0))</f>
        <v>17.899999999999999</v>
      </c>
      <c r="F195">
        <f>INDEX(products!C:C,MATCH(challenge_2_solution_1!$C195,products!$A:$A,0))</f>
        <v>6.44</v>
      </c>
    </row>
    <row r="196" spans="1:6" x14ac:dyDescent="0.2">
      <c r="A196" s="1">
        <v>2107</v>
      </c>
      <c r="B196" s="3">
        <v>42447.831944444442</v>
      </c>
      <c r="C196" t="s">
        <v>118</v>
      </c>
      <c r="D196">
        <v>1</v>
      </c>
      <c r="E196">
        <f>INDEX(products!B:B,MATCH(challenge_2_solution_1!$C196,products!$A:$A,0))</f>
        <v>19.899999999999999</v>
      </c>
      <c r="F196">
        <f>INDEX(products!C:C,MATCH(challenge_2_solution_1!$C196,products!$A:$A,0))</f>
        <v>12.74</v>
      </c>
    </row>
    <row r="197" spans="1:6" x14ac:dyDescent="0.2">
      <c r="A197" s="1">
        <v>2108</v>
      </c>
      <c r="B197" s="3">
        <v>42447.841666666667</v>
      </c>
      <c r="C197" t="s">
        <v>14</v>
      </c>
      <c r="D197">
        <v>1</v>
      </c>
      <c r="E197">
        <f>INDEX(products!B:B,MATCH(challenge_2_solution_1!$C197,products!$A:$A,0))</f>
        <v>5.9</v>
      </c>
      <c r="F197">
        <f>INDEX(products!C:C,MATCH(challenge_2_solution_1!$C197,products!$A:$A,0))</f>
        <v>2.36</v>
      </c>
    </row>
    <row r="198" spans="1:6" x14ac:dyDescent="0.2">
      <c r="A198" s="1">
        <v>2108</v>
      </c>
      <c r="B198" s="3">
        <v>42447.841666666667</v>
      </c>
      <c r="C198" t="s">
        <v>45</v>
      </c>
      <c r="D198">
        <v>1</v>
      </c>
      <c r="E198">
        <f>INDEX(products!B:B,MATCH(challenge_2_solution_1!$C198,products!$A:$A,0))</f>
        <v>7.9</v>
      </c>
      <c r="F198">
        <f>INDEX(products!C:C,MATCH(challenge_2_solution_1!$C198,products!$A:$A,0))</f>
        <v>4.82</v>
      </c>
    </row>
    <row r="199" spans="1:6" x14ac:dyDescent="0.2">
      <c r="A199" s="1">
        <v>2108</v>
      </c>
      <c r="B199" s="3">
        <v>42447.841666666667</v>
      </c>
      <c r="C199" t="s">
        <v>59</v>
      </c>
      <c r="D199">
        <v>1</v>
      </c>
      <c r="E199">
        <f>INDEX(products!B:B,MATCH(challenge_2_solution_1!$C199,products!$A:$A,0))</f>
        <v>9.9</v>
      </c>
      <c r="F199">
        <f>INDEX(products!C:C,MATCH(challenge_2_solution_1!$C199,products!$A:$A,0))</f>
        <v>4.8499999999999996</v>
      </c>
    </row>
    <row r="200" spans="1:6" x14ac:dyDescent="0.2">
      <c r="A200" s="1">
        <v>2108</v>
      </c>
      <c r="B200" s="3">
        <v>42447.841666666667</v>
      </c>
      <c r="C200" t="s">
        <v>69</v>
      </c>
      <c r="D200">
        <v>1</v>
      </c>
      <c r="E200">
        <f>INDEX(products!B:B,MATCH(challenge_2_solution_1!$C200,products!$A:$A,0))</f>
        <v>11.9</v>
      </c>
      <c r="F200">
        <f>INDEX(products!C:C,MATCH(challenge_2_solution_1!$C200,products!$A:$A,0))</f>
        <v>2.86</v>
      </c>
    </row>
    <row r="201" spans="1:6" x14ac:dyDescent="0.2">
      <c r="A201" s="1">
        <v>2108</v>
      </c>
      <c r="B201" s="3">
        <v>42447.841666666667</v>
      </c>
      <c r="C201" t="s">
        <v>87</v>
      </c>
      <c r="D201">
        <v>1</v>
      </c>
      <c r="E201">
        <f>INDEX(products!B:B,MATCH(challenge_2_solution_1!$C201,products!$A:$A,0))</f>
        <v>15.9</v>
      </c>
      <c r="F201">
        <f>INDEX(products!C:C,MATCH(challenge_2_solution_1!$C201,products!$A:$A,0))</f>
        <v>6.2</v>
      </c>
    </row>
    <row r="202" spans="1:6" x14ac:dyDescent="0.2">
      <c r="A202" s="1">
        <v>2109</v>
      </c>
      <c r="B202" s="3">
        <v>42447.857638888891</v>
      </c>
      <c r="C202" t="s">
        <v>8</v>
      </c>
      <c r="D202">
        <v>1</v>
      </c>
      <c r="E202">
        <f>INDEX(products!B:B,MATCH(challenge_2_solution_1!$C202,products!$A:$A,0))</f>
        <v>1.6</v>
      </c>
      <c r="F202">
        <f>INDEX(products!C:C,MATCH(challenge_2_solution_1!$C202,products!$A:$A,0))</f>
        <v>0.77</v>
      </c>
    </row>
    <row r="203" spans="1:6" x14ac:dyDescent="0.2">
      <c r="A203" s="1">
        <v>2109</v>
      </c>
      <c r="B203" s="3">
        <v>42447.857638888891</v>
      </c>
      <c r="C203" t="s">
        <v>12</v>
      </c>
      <c r="D203">
        <v>1</v>
      </c>
      <c r="E203">
        <f>INDEX(products!B:B,MATCH(challenge_2_solution_1!$C203,products!$A:$A,0))</f>
        <v>5.2</v>
      </c>
      <c r="F203">
        <f>INDEX(products!C:C,MATCH(challenge_2_solution_1!$C203,products!$A:$A,0))</f>
        <v>3.07</v>
      </c>
    </row>
    <row r="204" spans="1:6" x14ac:dyDescent="0.2">
      <c r="A204" s="1">
        <v>2109</v>
      </c>
      <c r="B204" s="3">
        <v>42447.857638888891</v>
      </c>
      <c r="C204" t="s">
        <v>17</v>
      </c>
      <c r="D204">
        <v>1</v>
      </c>
      <c r="E204">
        <f>INDEX(products!B:B,MATCH(challenge_2_solution_1!$C204,products!$A:$A,0))</f>
        <v>5.9</v>
      </c>
      <c r="F204">
        <f>INDEX(products!C:C,MATCH(challenge_2_solution_1!$C204,products!$A:$A,0))</f>
        <v>2.83</v>
      </c>
    </row>
    <row r="205" spans="1:6" x14ac:dyDescent="0.2">
      <c r="A205" s="1">
        <v>2109</v>
      </c>
      <c r="B205" s="3">
        <v>42447.857638888891</v>
      </c>
      <c r="C205" t="s">
        <v>27</v>
      </c>
      <c r="D205">
        <v>1</v>
      </c>
      <c r="E205">
        <f>INDEX(products!B:B,MATCH(challenge_2_solution_1!$C205,products!$A:$A,0))</f>
        <v>7.9</v>
      </c>
      <c r="F205">
        <f>INDEX(products!C:C,MATCH(challenge_2_solution_1!$C205,products!$A:$A,0))</f>
        <v>4.03</v>
      </c>
    </row>
    <row r="206" spans="1:6" x14ac:dyDescent="0.2">
      <c r="A206" s="1">
        <v>2109</v>
      </c>
      <c r="B206" s="3">
        <v>42447.857638888891</v>
      </c>
      <c r="C206" t="s">
        <v>33</v>
      </c>
      <c r="D206">
        <v>1</v>
      </c>
      <c r="E206">
        <f>INDEX(products!B:B,MATCH(challenge_2_solution_1!$C206,products!$A:$A,0))</f>
        <v>7.9</v>
      </c>
      <c r="F206">
        <f>INDEX(products!C:C,MATCH(challenge_2_solution_1!$C206,products!$A:$A,0))</f>
        <v>2.21</v>
      </c>
    </row>
    <row r="207" spans="1:6" x14ac:dyDescent="0.2">
      <c r="A207" s="1">
        <v>2109</v>
      </c>
      <c r="B207" s="3">
        <v>42447.857638888891</v>
      </c>
      <c r="C207" t="s">
        <v>96</v>
      </c>
      <c r="D207">
        <v>1</v>
      </c>
      <c r="E207">
        <f>INDEX(products!B:B,MATCH(challenge_2_solution_1!$C207,products!$A:$A,0))</f>
        <v>17.899999999999999</v>
      </c>
      <c r="F207">
        <f>INDEX(products!C:C,MATCH(challenge_2_solution_1!$C207,products!$A:$A,0))</f>
        <v>10.92</v>
      </c>
    </row>
    <row r="208" spans="1:6" x14ac:dyDescent="0.2">
      <c r="A208" s="1">
        <v>2109</v>
      </c>
      <c r="B208" s="3">
        <v>42447.857638888891</v>
      </c>
      <c r="C208" t="s">
        <v>89</v>
      </c>
      <c r="D208">
        <v>1</v>
      </c>
      <c r="E208">
        <f>INDEX(products!B:B,MATCH(challenge_2_solution_1!$C208,products!$A:$A,0))</f>
        <v>17.899999999999999</v>
      </c>
      <c r="F208">
        <f>INDEX(products!C:C,MATCH(challenge_2_solution_1!$C208,products!$A:$A,0))</f>
        <v>3.94</v>
      </c>
    </row>
    <row r="209" spans="1:6" x14ac:dyDescent="0.2">
      <c r="A209" s="1">
        <v>2111</v>
      </c>
      <c r="B209" s="3">
        <v>42447.893750000003</v>
      </c>
      <c r="C209" t="s">
        <v>18</v>
      </c>
      <c r="D209">
        <v>2</v>
      </c>
      <c r="E209">
        <f>INDEX(products!B:B,MATCH(challenge_2_solution_1!$C209,products!$A:$A,0))</f>
        <v>5.9</v>
      </c>
      <c r="F209">
        <f>INDEX(products!C:C,MATCH(challenge_2_solution_1!$C209,products!$A:$A,0))</f>
        <v>3.6</v>
      </c>
    </row>
    <row r="210" spans="1:6" x14ac:dyDescent="0.2">
      <c r="A210" s="1">
        <v>2111</v>
      </c>
      <c r="B210" s="3">
        <v>42447.893750000003</v>
      </c>
      <c r="C210" t="s">
        <v>22</v>
      </c>
      <c r="D210">
        <v>1</v>
      </c>
      <c r="E210">
        <f>INDEX(products!B:B,MATCH(challenge_2_solution_1!$C210,products!$A:$A,0))</f>
        <v>5.9</v>
      </c>
      <c r="F210">
        <f>INDEX(products!C:C,MATCH(challenge_2_solution_1!$C210,products!$A:$A,0))</f>
        <v>1.24</v>
      </c>
    </row>
    <row r="211" spans="1:6" x14ac:dyDescent="0.2">
      <c r="A211" s="1">
        <v>2111</v>
      </c>
      <c r="B211" s="3">
        <v>42447.893750000003</v>
      </c>
      <c r="C211" t="s">
        <v>103</v>
      </c>
      <c r="D211">
        <v>1</v>
      </c>
      <c r="E211">
        <f>INDEX(products!B:B,MATCH(challenge_2_solution_1!$C211,products!$A:$A,0))</f>
        <v>17.899999999999999</v>
      </c>
      <c r="F211">
        <f>INDEX(products!C:C,MATCH(challenge_2_solution_1!$C211,products!$A:$A,0))</f>
        <v>12.35</v>
      </c>
    </row>
    <row r="212" spans="1:6" x14ac:dyDescent="0.2">
      <c r="A212" s="1">
        <v>2111</v>
      </c>
      <c r="B212" s="3">
        <v>42447.893750000003</v>
      </c>
      <c r="C212" t="s">
        <v>134</v>
      </c>
      <c r="D212">
        <v>1</v>
      </c>
      <c r="E212">
        <f>INDEX(products!B:B,MATCH(challenge_2_solution_1!$C212,products!$A:$A,0))</f>
        <v>19.899999999999999</v>
      </c>
      <c r="F212">
        <f>INDEX(products!C:C,MATCH(challenge_2_solution_1!$C212,products!$A:$A,0))</f>
        <v>11.34</v>
      </c>
    </row>
    <row r="213" spans="1:6" x14ac:dyDescent="0.2">
      <c r="A213" s="1">
        <v>2112</v>
      </c>
      <c r="B213" s="3">
        <v>42448.618055555555</v>
      </c>
      <c r="C213" t="s">
        <v>34</v>
      </c>
      <c r="D213">
        <v>1</v>
      </c>
      <c r="E213">
        <f>INDEX(products!B:B,MATCH(challenge_2_solution_1!$C213,products!$A:$A,0))</f>
        <v>7.9</v>
      </c>
      <c r="F213">
        <f>INDEX(products!C:C,MATCH(challenge_2_solution_1!$C213,products!$A:$A,0))</f>
        <v>1.58</v>
      </c>
    </row>
    <row r="214" spans="1:6" x14ac:dyDescent="0.2">
      <c r="A214" s="1">
        <v>2112</v>
      </c>
      <c r="B214" s="3">
        <v>42448.618055555555</v>
      </c>
      <c r="C214" t="s">
        <v>109</v>
      </c>
      <c r="D214">
        <v>1</v>
      </c>
      <c r="E214">
        <f>INDEX(products!B:B,MATCH(challenge_2_solution_1!$C214,products!$A:$A,0))</f>
        <v>17.899999999999999</v>
      </c>
      <c r="F214">
        <f>INDEX(products!C:C,MATCH(challenge_2_solution_1!$C214,products!$A:$A,0))</f>
        <v>4.12</v>
      </c>
    </row>
    <row r="215" spans="1:6" x14ac:dyDescent="0.2">
      <c r="A215" s="1">
        <v>2112</v>
      </c>
      <c r="B215" s="3">
        <v>42448.618055555555</v>
      </c>
      <c r="C215" t="s">
        <v>107</v>
      </c>
      <c r="D215">
        <v>1</v>
      </c>
      <c r="E215">
        <f>INDEX(products!B:B,MATCH(challenge_2_solution_1!$C215,products!$A:$A,0))</f>
        <v>17.899999999999999</v>
      </c>
      <c r="F215">
        <f>INDEX(products!C:C,MATCH(challenge_2_solution_1!$C215,products!$A:$A,0))</f>
        <v>3.58</v>
      </c>
    </row>
    <row r="216" spans="1:6" x14ac:dyDescent="0.2">
      <c r="A216" s="1">
        <v>2113</v>
      </c>
      <c r="B216" s="3">
        <v>42448.64166666667</v>
      </c>
      <c r="C216" t="s">
        <v>30</v>
      </c>
      <c r="D216">
        <v>1</v>
      </c>
      <c r="E216">
        <f>INDEX(products!B:B,MATCH(challenge_2_solution_1!$C216,products!$A:$A,0))</f>
        <v>7.9</v>
      </c>
      <c r="F216">
        <f>INDEX(products!C:C,MATCH(challenge_2_solution_1!$C216,products!$A:$A,0))</f>
        <v>4.66</v>
      </c>
    </row>
    <row r="217" spans="1:6" x14ac:dyDescent="0.2">
      <c r="A217" s="1">
        <v>2113</v>
      </c>
      <c r="B217" s="3">
        <v>42448.64166666667</v>
      </c>
      <c r="C217" t="s">
        <v>43</v>
      </c>
      <c r="D217">
        <v>1</v>
      </c>
      <c r="E217">
        <f>INDEX(products!B:B,MATCH(challenge_2_solution_1!$C217,products!$A:$A,0))</f>
        <v>7.9</v>
      </c>
      <c r="F217">
        <f>INDEX(products!C:C,MATCH(challenge_2_solution_1!$C217,products!$A:$A,0))</f>
        <v>2.92</v>
      </c>
    </row>
    <row r="218" spans="1:6" x14ac:dyDescent="0.2">
      <c r="A218" s="1">
        <v>2113</v>
      </c>
      <c r="B218" s="3">
        <v>42448.64166666667</v>
      </c>
      <c r="C218" t="s">
        <v>109</v>
      </c>
      <c r="D218">
        <v>1</v>
      </c>
      <c r="E218">
        <f>INDEX(products!B:B,MATCH(challenge_2_solution_1!$C218,products!$A:$A,0))</f>
        <v>17.899999999999999</v>
      </c>
      <c r="F218">
        <f>INDEX(products!C:C,MATCH(challenge_2_solution_1!$C218,products!$A:$A,0))</f>
        <v>4.12</v>
      </c>
    </row>
    <row r="219" spans="1:6" x14ac:dyDescent="0.2">
      <c r="A219" s="1">
        <v>2113</v>
      </c>
      <c r="B219" s="3">
        <v>42448.64166666667</v>
      </c>
      <c r="C219" t="s">
        <v>107</v>
      </c>
      <c r="D219">
        <v>1</v>
      </c>
      <c r="E219">
        <f>INDEX(products!B:B,MATCH(challenge_2_solution_1!$C219,products!$A:$A,0))</f>
        <v>17.899999999999999</v>
      </c>
      <c r="F219">
        <f>INDEX(products!C:C,MATCH(challenge_2_solution_1!$C219,products!$A:$A,0))</f>
        <v>3.58</v>
      </c>
    </row>
    <row r="220" spans="1:6" x14ac:dyDescent="0.2">
      <c r="A220" s="1">
        <v>2113</v>
      </c>
      <c r="B220" s="3">
        <v>42448.64166666667</v>
      </c>
      <c r="C220" t="s">
        <v>106</v>
      </c>
      <c r="D220">
        <v>1</v>
      </c>
      <c r="E220">
        <f>INDEX(products!B:B,MATCH(challenge_2_solution_1!$C220,products!$A:$A,0))</f>
        <v>17.899999999999999</v>
      </c>
      <c r="F220">
        <f>INDEX(products!C:C,MATCH(challenge_2_solution_1!$C220,products!$A:$A,0))</f>
        <v>6.98</v>
      </c>
    </row>
    <row r="221" spans="1:6" x14ac:dyDescent="0.2">
      <c r="A221" s="1">
        <v>2113</v>
      </c>
      <c r="B221" s="3">
        <v>42448.64166666667</v>
      </c>
      <c r="C221" t="s">
        <v>169</v>
      </c>
      <c r="D221">
        <v>1</v>
      </c>
      <c r="E221">
        <f>INDEX(products!B:B,MATCH(challenge_2_solution_1!$C221,products!$A:$A,0))</f>
        <v>25.9</v>
      </c>
      <c r="F221">
        <f>INDEX(products!C:C,MATCH(challenge_2_solution_1!$C221,products!$A:$A,0))</f>
        <v>17.09</v>
      </c>
    </row>
    <row r="222" spans="1:6" x14ac:dyDescent="0.2">
      <c r="A222" s="1">
        <v>2113</v>
      </c>
      <c r="B222" s="3">
        <v>42448.64166666667</v>
      </c>
      <c r="C222" t="s">
        <v>172</v>
      </c>
      <c r="D222">
        <v>1</v>
      </c>
      <c r="E222">
        <f>INDEX(products!B:B,MATCH(challenge_2_solution_1!$C222,products!$A:$A,0))</f>
        <v>25.9</v>
      </c>
      <c r="F222">
        <f>INDEX(products!C:C,MATCH(challenge_2_solution_1!$C222,products!$A:$A,0))</f>
        <v>9.32</v>
      </c>
    </row>
    <row r="223" spans="1:6" x14ac:dyDescent="0.2">
      <c r="A223" s="1">
        <v>2113</v>
      </c>
      <c r="B223" s="3">
        <v>42448.64166666667</v>
      </c>
      <c r="C223" t="s">
        <v>170</v>
      </c>
      <c r="D223">
        <v>1</v>
      </c>
      <c r="E223">
        <f>INDEX(products!B:B,MATCH(challenge_2_solution_1!$C223,products!$A:$A,0))</f>
        <v>25.9</v>
      </c>
      <c r="F223">
        <f>INDEX(products!C:C,MATCH(challenge_2_solution_1!$C223,products!$A:$A,0))</f>
        <v>6.22</v>
      </c>
    </row>
    <row r="224" spans="1:6" x14ac:dyDescent="0.2">
      <c r="A224" s="1">
        <v>2114</v>
      </c>
      <c r="B224" s="3">
        <v>42448.719444444447</v>
      </c>
      <c r="C224" t="s">
        <v>3</v>
      </c>
      <c r="D224">
        <v>2</v>
      </c>
      <c r="E224">
        <f>INDEX(products!B:B,MATCH(challenge_2_solution_1!$C224,products!$A:$A,0))</f>
        <v>1</v>
      </c>
      <c r="F224">
        <f>INDEX(products!C:C,MATCH(challenge_2_solution_1!$C224,products!$A:$A,0))</f>
        <v>0.5</v>
      </c>
    </row>
    <row r="225" spans="1:6" x14ac:dyDescent="0.2">
      <c r="A225" s="1">
        <v>2114</v>
      </c>
      <c r="B225" s="3">
        <v>42448.719444444447</v>
      </c>
      <c r="C225" t="s">
        <v>18</v>
      </c>
      <c r="D225">
        <v>1</v>
      </c>
      <c r="E225">
        <f>INDEX(products!B:B,MATCH(challenge_2_solution_1!$C225,products!$A:$A,0))</f>
        <v>5.9</v>
      </c>
      <c r="F225">
        <f>INDEX(products!C:C,MATCH(challenge_2_solution_1!$C225,products!$A:$A,0))</f>
        <v>3.6</v>
      </c>
    </row>
    <row r="226" spans="1:6" x14ac:dyDescent="0.2">
      <c r="A226" s="1">
        <v>2114</v>
      </c>
      <c r="B226" s="3">
        <v>42448.719444444447</v>
      </c>
      <c r="C226" t="s">
        <v>17</v>
      </c>
      <c r="D226">
        <v>1</v>
      </c>
      <c r="E226">
        <f>INDEX(products!B:B,MATCH(challenge_2_solution_1!$C226,products!$A:$A,0))</f>
        <v>5.9</v>
      </c>
      <c r="F226">
        <f>INDEX(products!C:C,MATCH(challenge_2_solution_1!$C226,products!$A:$A,0))</f>
        <v>2.83</v>
      </c>
    </row>
    <row r="227" spans="1:6" x14ac:dyDescent="0.2">
      <c r="A227" s="1">
        <v>2114</v>
      </c>
      <c r="B227" s="3">
        <v>42448.719444444447</v>
      </c>
      <c r="C227" t="s">
        <v>33</v>
      </c>
      <c r="D227">
        <v>1</v>
      </c>
      <c r="E227">
        <f>INDEX(products!B:B,MATCH(challenge_2_solution_1!$C227,products!$A:$A,0))</f>
        <v>7.9</v>
      </c>
      <c r="F227">
        <f>INDEX(products!C:C,MATCH(challenge_2_solution_1!$C227,products!$A:$A,0))</f>
        <v>2.21</v>
      </c>
    </row>
    <row r="228" spans="1:6" x14ac:dyDescent="0.2">
      <c r="A228" s="1">
        <v>2114</v>
      </c>
      <c r="B228" s="3">
        <v>42448.719444444447</v>
      </c>
      <c r="C228" t="s">
        <v>59</v>
      </c>
      <c r="D228">
        <v>1</v>
      </c>
      <c r="E228">
        <f>INDEX(products!B:B,MATCH(challenge_2_solution_1!$C228,products!$A:$A,0))</f>
        <v>9.9</v>
      </c>
      <c r="F228">
        <f>INDEX(products!C:C,MATCH(challenge_2_solution_1!$C228,products!$A:$A,0))</f>
        <v>4.8499999999999996</v>
      </c>
    </row>
    <row r="229" spans="1:6" x14ac:dyDescent="0.2">
      <c r="A229" s="1">
        <v>2114</v>
      </c>
      <c r="B229" s="3">
        <v>42448.719444444447</v>
      </c>
      <c r="C229" t="s">
        <v>61</v>
      </c>
      <c r="D229">
        <v>1</v>
      </c>
      <c r="E229">
        <f>INDEX(products!B:B,MATCH(challenge_2_solution_1!$C229,products!$A:$A,0))</f>
        <v>11.9</v>
      </c>
      <c r="F229">
        <f>INDEX(products!C:C,MATCH(challenge_2_solution_1!$C229,products!$A:$A,0))</f>
        <v>7.74</v>
      </c>
    </row>
    <row r="230" spans="1:6" x14ac:dyDescent="0.2">
      <c r="A230" s="1">
        <v>2114</v>
      </c>
      <c r="B230" s="3">
        <v>42448.719444444447</v>
      </c>
      <c r="C230" t="s">
        <v>98</v>
      </c>
      <c r="D230">
        <v>1</v>
      </c>
      <c r="E230">
        <f>INDEX(products!B:B,MATCH(challenge_2_solution_1!$C230,products!$A:$A,0))</f>
        <v>17.899999999999999</v>
      </c>
      <c r="F230">
        <f>INDEX(products!C:C,MATCH(challenge_2_solution_1!$C230,products!$A:$A,0))</f>
        <v>8.59</v>
      </c>
    </row>
    <row r="231" spans="1:6" x14ac:dyDescent="0.2">
      <c r="A231" s="1">
        <v>2114</v>
      </c>
      <c r="B231" s="3">
        <v>42448.719444444447</v>
      </c>
      <c r="C231" t="s">
        <v>89</v>
      </c>
      <c r="D231">
        <v>1</v>
      </c>
      <c r="E231">
        <f>INDEX(products!B:B,MATCH(challenge_2_solution_1!$C231,products!$A:$A,0))</f>
        <v>17.899999999999999</v>
      </c>
      <c r="F231">
        <f>INDEX(products!C:C,MATCH(challenge_2_solution_1!$C231,products!$A:$A,0))</f>
        <v>3.94</v>
      </c>
    </row>
    <row r="232" spans="1:6" x14ac:dyDescent="0.2">
      <c r="A232" s="1">
        <v>2115</v>
      </c>
      <c r="B232" s="3">
        <v>42448.786805555559</v>
      </c>
      <c r="C232" t="s">
        <v>81</v>
      </c>
      <c r="D232">
        <v>1</v>
      </c>
      <c r="E232">
        <f>INDEX(products!B:B,MATCH(challenge_2_solution_1!$C232,products!$A:$A,0))</f>
        <v>11.9</v>
      </c>
      <c r="F232">
        <f>INDEX(products!C:C,MATCH(challenge_2_solution_1!$C232,products!$A:$A,0))</f>
        <v>8.09</v>
      </c>
    </row>
    <row r="233" spans="1:6" x14ac:dyDescent="0.2">
      <c r="A233" s="1">
        <v>2115</v>
      </c>
      <c r="B233" s="3">
        <v>42448.786805555559</v>
      </c>
      <c r="C233" t="s">
        <v>84</v>
      </c>
      <c r="D233">
        <v>1</v>
      </c>
      <c r="E233">
        <f>INDEX(products!B:B,MATCH(challenge_2_solution_1!$C233,products!$A:$A,0))</f>
        <v>11.9</v>
      </c>
      <c r="F233">
        <f>INDEX(products!C:C,MATCH(challenge_2_solution_1!$C233,products!$A:$A,0))</f>
        <v>2.38</v>
      </c>
    </row>
    <row r="234" spans="1:6" x14ac:dyDescent="0.2">
      <c r="A234" s="1">
        <v>2115</v>
      </c>
      <c r="B234" s="3">
        <v>42448.786805555559</v>
      </c>
      <c r="C234" t="s">
        <v>95</v>
      </c>
      <c r="D234">
        <v>1</v>
      </c>
      <c r="E234">
        <f>INDEX(products!B:B,MATCH(challenge_2_solution_1!$C234,products!$A:$A,0))</f>
        <v>17.899999999999999</v>
      </c>
      <c r="F234">
        <f>INDEX(products!C:C,MATCH(challenge_2_solution_1!$C234,products!$A:$A,0))</f>
        <v>4.3</v>
      </c>
    </row>
    <row r="235" spans="1:6" x14ac:dyDescent="0.2">
      <c r="A235" s="1">
        <v>2115</v>
      </c>
      <c r="B235" s="3">
        <v>42448.786805555559</v>
      </c>
      <c r="C235" t="s">
        <v>155</v>
      </c>
      <c r="D235">
        <v>1</v>
      </c>
      <c r="E235">
        <f>INDEX(products!B:B,MATCH(challenge_2_solution_1!$C235,products!$A:$A,0))</f>
        <v>21.9</v>
      </c>
      <c r="F235">
        <f>INDEX(products!C:C,MATCH(challenge_2_solution_1!$C235,products!$A:$A,0))</f>
        <v>11.39</v>
      </c>
    </row>
    <row r="236" spans="1:6" x14ac:dyDescent="0.2">
      <c r="A236" s="1">
        <v>2116</v>
      </c>
      <c r="B236" s="3">
        <v>42448.790277777778</v>
      </c>
      <c r="C236" t="s">
        <v>4</v>
      </c>
      <c r="D236">
        <v>3</v>
      </c>
      <c r="E236">
        <f>INDEX(products!B:B,MATCH(challenge_2_solution_1!$C236,products!$A:$A,0))</f>
        <v>1</v>
      </c>
      <c r="F236">
        <f>INDEX(products!C:C,MATCH(challenge_2_solution_1!$C236,products!$A:$A,0))</f>
        <v>0.61</v>
      </c>
    </row>
    <row r="237" spans="1:6" x14ac:dyDescent="0.2">
      <c r="A237" s="1">
        <v>2116</v>
      </c>
      <c r="B237" s="3">
        <v>42448.790277777778</v>
      </c>
      <c r="C237" t="s">
        <v>18</v>
      </c>
      <c r="D237">
        <v>1</v>
      </c>
      <c r="E237">
        <f>INDEX(products!B:B,MATCH(challenge_2_solution_1!$C237,products!$A:$A,0))</f>
        <v>5.9</v>
      </c>
      <c r="F237">
        <f>INDEX(products!C:C,MATCH(challenge_2_solution_1!$C237,products!$A:$A,0))</f>
        <v>3.6</v>
      </c>
    </row>
    <row r="238" spans="1:6" x14ac:dyDescent="0.2">
      <c r="A238" s="1">
        <v>2116</v>
      </c>
      <c r="B238" s="3">
        <v>42448.790277777778</v>
      </c>
      <c r="C238" t="s">
        <v>36</v>
      </c>
      <c r="D238">
        <v>1</v>
      </c>
      <c r="E238">
        <f>INDEX(products!B:B,MATCH(challenge_2_solution_1!$C238,products!$A:$A,0))</f>
        <v>7.9</v>
      </c>
      <c r="F238">
        <f>INDEX(products!C:C,MATCH(challenge_2_solution_1!$C238,products!$A:$A,0))</f>
        <v>5.14</v>
      </c>
    </row>
    <row r="239" spans="1:6" x14ac:dyDescent="0.2">
      <c r="A239" s="1">
        <v>2116</v>
      </c>
      <c r="B239" s="3">
        <v>42448.790277777778</v>
      </c>
      <c r="C239" t="s">
        <v>89</v>
      </c>
      <c r="D239">
        <v>1</v>
      </c>
      <c r="E239">
        <f>INDEX(products!B:B,MATCH(challenge_2_solution_1!$C239,products!$A:$A,0))</f>
        <v>17.899999999999999</v>
      </c>
      <c r="F239">
        <f>INDEX(products!C:C,MATCH(challenge_2_solution_1!$C239,products!$A:$A,0))</f>
        <v>3.94</v>
      </c>
    </row>
    <row r="240" spans="1:6" x14ac:dyDescent="0.2">
      <c r="A240" s="1">
        <v>2116</v>
      </c>
      <c r="B240" s="3">
        <v>42448.790277777778</v>
      </c>
      <c r="C240" t="s">
        <v>126</v>
      </c>
      <c r="D240">
        <v>1</v>
      </c>
      <c r="E240">
        <f>INDEX(products!B:B,MATCH(challenge_2_solution_1!$C240,products!$A:$A,0))</f>
        <v>19.899999999999999</v>
      </c>
      <c r="F240">
        <f>INDEX(products!C:C,MATCH(challenge_2_solution_1!$C240,products!$A:$A,0))</f>
        <v>4.58</v>
      </c>
    </row>
    <row r="241" spans="1:6" x14ac:dyDescent="0.2">
      <c r="A241" s="1">
        <v>2117</v>
      </c>
      <c r="B241" s="3">
        <v>42448.802083333336</v>
      </c>
      <c r="C241" t="s">
        <v>3</v>
      </c>
      <c r="D241">
        <v>1</v>
      </c>
      <c r="E241">
        <f>INDEX(products!B:B,MATCH(challenge_2_solution_1!$C241,products!$A:$A,0))</f>
        <v>1</v>
      </c>
      <c r="F241">
        <f>INDEX(products!C:C,MATCH(challenge_2_solution_1!$C241,products!$A:$A,0))</f>
        <v>0.5</v>
      </c>
    </row>
    <row r="242" spans="1:6" x14ac:dyDescent="0.2">
      <c r="A242" s="1">
        <v>2117</v>
      </c>
      <c r="B242" s="3">
        <v>42448.802083333336</v>
      </c>
      <c r="C242" t="s">
        <v>6</v>
      </c>
      <c r="D242">
        <v>1</v>
      </c>
      <c r="E242">
        <f>INDEX(products!B:B,MATCH(challenge_2_solution_1!$C242,products!$A:$A,0))</f>
        <v>1</v>
      </c>
      <c r="F242">
        <f>INDEX(products!C:C,MATCH(challenge_2_solution_1!$C242,products!$A:$A,0))</f>
        <v>0.31</v>
      </c>
    </row>
    <row r="243" spans="1:6" x14ac:dyDescent="0.2">
      <c r="A243" s="1">
        <v>2117</v>
      </c>
      <c r="B243" s="3">
        <v>42448.802083333336</v>
      </c>
      <c r="C243" t="s">
        <v>7</v>
      </c>
      <c r="D243">
        <v>1</v>
      </c>
      <c r="E243">
        <f>INDEX(products!B:B,MATCH(challenge_2_solution_1!$C243,products!$A:$A,0))</f>
        <v>1</v>
      </c>
      <c r="F243">
        <f>INDEX(products!C:C,MATCH(challenge_2_solution_1!$C243,products!$A:$A,0))</f>
        <v>0.68</v>
      </c>
    </row>
    <row r="244" spans="1:6" x14ac:dyDescent="0.2">
      <c r="A244" s="1">
        <v>2117</v>
      </c>
      <c r="B244" s="3">
        <v>42448.802083333336</v>
      </c>
      <c r="C244" t="s">
        <v>8</v>
      </c>
      <c r="D244">
        <v>4</v>
      </c>
      <c r="E244">
        <f>INDEX(products!B:B,MATCH(challenge_2_solution_1!$C244,products!$A:$A,0))</f>
        <v>1.6</v>
      </c>
      <c r="F244">
        <f>INDEX(products!C:C,MATCH(challenge_2_solution_1!$C244,products!$A:$A,0))</f>
        <v>0.77</v>
      </c>
    </row>
    <row r="245" spans="1:6" x14ac:dyDescent="0.2">
      <c r="A245" s="1">
        <v>2117</v>
      </c>
      <c r="B245" s="3">
        <v>42448.802083333336</v>
      </c>
      <c r="C245" t="s">
        <v>12</v>
      </c>
      <c r="D245">
        <v>1</v>
      </c>
      <c r="E245">
        <f>INDEX(products!B:B,MATCH(challenge_2_solution_1!$C245,products!$A:$A,0))</f>
        <v>5.2</v>
      </c>
      <c r="F245">
        <f>INDEX(products!C:C,MATCH(challenge_2_solution_1!$C245,products!$A:$A,0))</f>
        <v>3.07</v>
      </c>
    </row>
    <row r="246" spans="1:6" x14ac:dyDescent="0.2">
      <c r="A246" s="1">
        <v>2117</v>
      </c>
      <c r="B246" s="3">
        <v>42448.802083333336</v>
      </c>
      <c r="C246" t="s">
        <v>15</v>
      </c>
      <c r="D246">
        <v>1</v>
      </c>
      <c r="E246">
        <f>INDEX(products!B:B,MATCH(challenge_2_solution_1!$C246,products!$A:$A,0))</f>
        <v>5.9</v>
      </c>
      <c r="F246">
        <f>INDEX(products!C:C,MATCH(challenge_2_solution_1!$C246,products!$A:$A,0))</f>
        <v>3.07</v>
      </c>
    </row>
    <row r="247" spans="1:6" x14ac:dyDescent="0.2">
      <c r="A247" s="1">
        <v>2117</v>
      </c>
      <c r="B247" s="3">
        <v>42448.802083333336</v>
      </c>
      <c r="C247" t="s">
        <v>40</v>
      </c>
      <c r="D247">
        <v>1</v>
      </c>
      <c r="E247">
        <f>INDEX(products!B:B,MATCH(challenge_2_solution_1!$C247,products!$A:$A,0))</f>
        <v>7.9</v>
      </c>
      <c r="F247">
        <f>INDEX(products!C:C,MATCH(challenge_2_solution_1!$C247,products!$A:$A,0))</f>
        <v>2.92</v>
      </c>
    </row>
    <row r="248" spans="1:6" x14ac:dyDescent="0.2">
      <c r="A248" s="1">
        <v>2117</v>
      </c>
      <c r="B248" s="3">
        <v>42448.802083333336</v>
      </c>
      <c r="C248" t="s">
        <v>83</v>
      </c>
      <c r="D248">
        <v>2</v>
      </c>
      <c r="E248">
        <f>INDEX(products!B:B,MATCH(challenge_2_solution_1!$C248,products!$A:$A,0))</f>
        <v>11.9</v>
      </c>
      <c r="F248">
        <f>INDEX(products!C:C,MATCH(challenge_2_solution_1!$C248,products!$A:$A,0))</f>
        <v>6.66</v>
      </c>
    </row>
    <row r="249" spans="1:6" x14ac:dyDescent="0.2">
      <c r="A249" s="1">
        <v>2117</v>
      </c>
      <c r="B249" s="3">
        <v>42448.802083333336</v>
      </c>
      <c r="C249" t="s">
        <v>108</v>
      </c>
      <c r="D249">
        <v>1</v>
      </c>
      <c r="E249">
        <f>INDEX(products!B:B,MATCH(challenge_2_solution_1!$C249,products!$A:$A,0))</f>
        <v>17.899999999999999</v>
      </c>
      <c r="F249">
        <f>INDEX(products!C:C,MATCH(challenge_2_solution_1!$C249,products!$A:$A,0))</f>
        <v>10.38</v>
      </c>
    </row>
    <row r="250" spans="1:6" x14ac:dyDescent="0.2">
      <c r="A250" s="1">
        <v>2117</v>
      </c>
      <c r="B250" s="3">
        <v>42448.802083333336</v>
      </c>
      <c r="C250" t="s">
        <v>96</v>
      </c>
      <c r="D250">
        <v>1</v>
      </c>
      <c r="E250">
        <f>INDEX(products!B:B,MATCH(challenge_2_solution_1!$C250,products!$A:$A,0))</f>
        <v>17.899999999999999</v>
      </c>
      <c r="F250">
        <f>INDEX(products!C:C,MATCH(challenge_2_solution_1!$C250,products!$A:$A,0))</f>
        <v>10.92</v>
      </c>
    </row>
    <row r="251" spans="1:6" x14ac:dyDescent="0.2">
      <c r="A251" s="1">
        <v>2117</v>
      </c>
      <c r="B251" s="3">
        <v>42448.802083333336</v>
      </c>
      <c r="C251" t="s">
        <v>121</v>
      </c>
      <c r="D251">
        <v>1</v>
      </c>
      <c r="E251">
        <f>INDEX(products!B:B,MATCH(challenge_2_solution_1!$C251,products!$A:$A,0))</f>
        <v>19.899999999999999</v>
      </c>
      <c r="F251">
        <f>INDEX(products!C:C,MATCH(challenge_2_solution_1!$C251,products!$A:$A,0))</f>
        <v>10.95</v>
      </c>
    </row>
    <row r="252" spans="1:6" x14ac:dyDescent="0.2">
      <c r="A252" s="1">
        <v>2119</v>
      </c>
      <c r="B252" s="3">
        <v>42448.826388888891</v>
      </c>
      <c r="C252" t="s">
        <v>12</v>
      </c>
      <c r="D252">
        <v>1</v>
      </c>
      <c r="E252">
        <f>INDEX(products!B:B,MATCH(challenge_2_solution_1!$C252,products!$A:$A,0))</f>
        <v>5.2</v>
      </c>
      <c r="F252">
        <f>INDEX(products!C:C,MATCH(challenge_2_solution_1!$C252,products!$A:$A,0))</f>
        <v>3.07</v>
      </c>
    </row>
    <row r="253" spans="1:6" x14ac:dyDescent="0.2">
      <c r="A253" s="1">
        <v>2119</v>
      </c>
      <c r="B253" s="3">
        <v>42448.826388888891</v>
      </c>
      <c r="C253" t="s">
        <v>17</v>
      </c>
      <c r="D253">
        <v>1</v>
      </c>
      <c r="E253">
        <f>INDEX(products!B:B,MATCH(challenge_2_solution_1!$C253,products!$A:$A,0))</f>
        <v>5.9</v>
      </c>
      <c r="F253">
        <f>INDEX(products!C:C,MATCH(challenge_2_solution_1!$C253,products!$A:$A,0))</f>
        <v>2.83</v>
      </c>
    </row>
    <row r="254" spans="1:6" x14ac:dyDescent="0.2">
      <c r="A254" s="1">
        <v>2118</v>
      </c>
      <c r="B254" s="3">
        <v>42448.826388888891</v>
      </c>
      <c r="C254" t="s">
        <v>14</v>
      </c>
      <c r="D254">
        <v>1</v>
      </c>
      <c r="E254">
        <f>INDEX(products!B:B,MATCH(challenge_2_solution_1!$C254,products!$A:$A,0))</f>
        <v>5.9</v>
      </c>
      <c r="F254">
        <f>INDEX(products!C:C,MATCH(challenge_2_solution_1!$C254,products!$A:$A,0))</f>
        <v>2.36</v>
      </c>
    </row>
    <row r="255" spans="1:6" x14ac:dyDescent="0.2">
      <c r="A255" s="1">
        <v>2118</v>
      </c>
      <c r="B255" s="3">
        <v>42448.826388888891</v>
      </c>
      <c r="C255" t="s">
        <v>18</v>
      </c>
      <c r="D255">
        <v>1</v>
      </c>
      <c r="E255">
        <f>INDEX(products!B:B,MATCH(challenge_2_solution_1!$C255,products!$A:$A,0))</f>
        <v>5.9</v>
      </c>
      <c r="F255">
        <f>INDEX(products!C:C,MATCH(challenge_2_solution_1!$C255,products!$A:$A,0))</f>
        <v>3.6</v>
      </c>
    </row>
    <row r="256" spans="1:6" x14ac:dyDescent="0.2">
      <c r="A256" s="1">
        <v>2119</v>
      </c>
      <c r="B256" s="3">
        <v>42448.826388888891</v>
      </c>
      <c r="C256" t="s">
        <v>33</v>
      </c>
      <c r="D256">
        <v>1</v>
      </c>
      <c r="E256">
        <f>INDEX(products!B:B,MATCH(challenge_2_solution_1!$C256,products!$A:$A,0))</f>
        <v>7.9</v>
      </c>
      <c r="F256">
        <f>INDEX(products!C:C,MATCH(challenge_2_solution_1!$C256,products!$A:$A,0))</f>
        <v>2.21</v>
      </c>
    </row>
    <row r="257" spans="1:6" x14ac:dyDescent="0.2">
      <c r="A257" s="1">
        <v>2119</v>
      </c>
      <c r="B257" s="3">
        <v>42448.826388888891</v>
      </c>
      <c r="C257" t="s">
        <v>64</v>
      </c>
      <c r="D257">
        <v>1</v>
      </c>
      <c r="E257">
        <f>INDEX(products!B:B,MATCH(challenge_2_solution_1!$C257,products!$A:$A,0))</f>
        <v>11.9</v>
      </c>
      <c r="F257">
        <f>INDEX(products!C:C,MATCH(challenge_2_solution_1!$C257,products!$A:$A,0))</f>
        <v>7.97</v>
      </c>
    </row>
    <row r="258" spans="1:6" x14ac:dyDescent="0.2">
      <c r="A258" s="1">
        <v>2118</v>
      </c>
      <c r="B258" s="3">
        <v>42448.826388888891</v>
      </c>
      <c r="C258" t="s">
        <v>100</v>
      </c>
      <c r="D258">
        <v>1</v>
      </c>
      <c r="E258">
        <f>INDEX(products!B:B,MATCH(challenge_2_solution_1!$C258,products!$A:$A,0))</f>
        <v>17.899999999999999</v>
      </c>
      <c r="F258">
        <f>INDEX(products!C:C,MATCH(challenge_2_solution_1!$C258,products!$A:$A,0))</f>
        <v>10.92</v>
      </c>
    </row>
    <row r="259" spans="1:6" x14ac:dyDescent="0.2">
      <c r="A259" s="1">
        <v>2119</v>
      </c>
      <c r="B259" s="3">
        <v>42448.826388888891</v>
      </c>
      <c r="C259" t="s">
        <v>169</v>
      </c>
      <c r="D259">
        <v>1</v>
      </c>
      <c r="E259">
        <f>INDEX(products!B:B,MATCH(challenge_2_solution_1!$C259,products!$A:$A,0))</f>
        <v>25.9</v>
      </c>
      <c r="F259">
        <f>INDEX(products!C:C,MATCH(challenge_2_solution_1!$C259,products!$A:$A,0))</f>
        <v>17.09</v>
      </c>
    </row>
    <row r="260" spans="1:6" x14ac:dyDescent="0.2">
      <c r="A260" s="1">
        <v>2120</v>
      </c>
      <c r="B260" s="3">
        <v>42448.828472222223</v>
      </c>
      <c r="C260" t="s">
        <v>15</v>
      </c>
      <c r="D260">
        <v>2</v>
      </c>
      <c r="E260">
        <f>INDEX(products!B:B,MATCH(challenge_2_solution_1!$C260,products!$A:$A,0))</f>
        <v>5.9</v>
      </c>
      <c r="F260">
        <f>INDEX(products!C:C,MATCH(challenge_2_solution_1!$C260,products!$A:$A,0))</f>
        <v>3.07</v>
      </c>
    </row>
    <row r="261" spans="1:6" x14ac:dyDescent="0.2">
      <c r="A261" s="1">
        <v>2120</v>
      </c>
      <c r="B261" s="3">
        <v>42448.828472222223</v>
      </c>
      <c r="C261" t="s">
        <v>33</v>
      </c>
      <c r="D261">
        <v>1</v>
      </c>
      <c r="E261">
        <f>INDEX(products!B:B,MATCH(challenge_2_solution_1!$C261,products!$A:$A,0))</f>
        <v>7.9</v>
      </c>
      <c r="F261">
        <f>INDEX(products!C:C,MATCH(challenge_2_solution_1!$C261,products!$A:$A,0))</f>
        <v>2.21</v>
      </c>
    </row>
    <row r="262" spans="1:6" x14ac:dyDescent="0.2">
      <c r="A262" s="1">
        <v>2120</v>
      </c>
      <c r="B262" s="3">
        <v>42448.828472222223</v>
      </c>
      <c r="C262" t="s">
        <v>34</v>
      </c>
      <c r="D262">
        <v>1</v>
      </c>
      <c r="E262">
        <f>INDEX(products!B:B,MATCH(challenge_2_solution_1!$C262,products!$A:$A,0))</f>
        <v>7.9</v>
      </c>
      <c r="F262">
        <f>INDEX(products!C:C,MATCH(challenge_2_solution_1!$C262,products!$A:$A,0))</f>
        <v>1.58</v>
      </c>
    </row>
    <row r="263" spans="1:6" x14ac:dyDescent="0.2">
      <c r="A263" s="1">
        <v>2120</v>
      </c>
      <c r="B263" s="3">
        <v>42448.828472222223</v>
      </c>
      <c r="C263" t="s">
        <v>28</v>
      </c>
      <c r="D263">
        <v>1</v>
      </c>
      <c r="E263">
        <f>INDEX(products!B:B,MATCH(challenge_2_solution_1!$C263,products!$A:$A,0))</f>
        <v>7.9</v>
      </c>
      <c r="F263">
        <f>INDEX(products!C:C,MATCH(challenge_2_solution_1!$C263,products!$A:$A,0))</f>
        <v>2.4500000000000002</v>
      </c>
    </row>
    <row r="264" spans="1:6" x14ac:dyDescent="0.2">
      <c r="A264" s="1">
        <v>2120</v>
      </c>
      <c r="B264" s="3">
        <v>42448.828472222223</v>
      </c>
      <c r="C264" t="s">
        <v>86</v>
      </c>
      <c r="D264">
        <v>1</v>
      </c>
      <c r="E264">
        <f>INDEX(products!B:B,MATCH(challenge_2_solution_1!$C264,products!$A:$A,0))</f>
        <v>15.9</v>
      </c>
      <c r="F264">
        <f>INDEX(products!C:C,MATCH(challenge_2_solution_1!$C264,products!$A:$A,0))</f>
        <v>5.57</v>
      </c>
    </row>
    <row r="265" spans="1:6" x14ac:dyDescent="0.2">
      <c r="A265" s="1">
        <v>2121</v>
      </c>
      <c r="B265" s="3">
        <v>42448.847916666666</v>
      </c>
      <c r="C265" t="s">
        <v>12</v>
      </c>
      <c r="D265">
        <v>1</v>
      </c>
      <c r="E265">
        <f>INDEX(products!B:B,MATCH(challenge_2_solution_1!$C265,products!$A:$A,0))</f>
        <v>5.2</v>
      </c>
      <c r="F265">
        <f>INDEX(products!C:C,MATCH(challenge_2_solution_1!$C265,products!$A:$A,0))</f>
        <v>3.07</v>
      </c>
    </row>
    <row r="266" spans="1:6" x14ac:dyDescent="0.2">
      <c r="A266" s="1">
        <v>2121</v>
      </c>
      <c r="B266" s="3">
        <v>42448.847916666666</v>
      </c>
      <c r="C266" t="s">
        <v>17</v>
      </c>
      <c r="D266">
        <v>1</v>
      </c>
      <c r="E266">
        <f>INDEX(products!B:B,MATCH(challenge_2_solution_1!$C266,products!$A:$A,0))</f>
        <v>5.9</v>
      </c>
      <c r="F266">
        <f>INDEX(products!C:C,MATCH(challenge_2_solution_1!$C266,products!$A:$A,0))</f>
        <v>2.83</v>
      </c>
    </row>
    <row r="267" spans="1:6" x14ac:dyDescent="0.2">
      <c r="A267" s="1">
        <v>2121</v>
      </c>
      <c r="B267" s="3">
        <v>42448.847916666666</v>
      </c>
      <c r="C267" t="s">
        <v>18</v>
      </c>
      <c r="D267">
        <v>2</v>
      </c>
      <c r="E267">
        <f>INDEX(products!B:B,MATCH(challenge_2_solution_1!$C267,products!$A:$A,0))</f>
        <v>5.9</v>
      </c>
      <c r="F267">
        <f>INDEX(products!C:C,MATCH(challenge_2_solution_1!$C267,products!$A:$A,0))</f>
        <v>3.6</v>
      </c>
    </row>
    <row r="268" spans="1:6" x14ac:dyDescent="0.2">
      <c r="A268" s="1">
        <v>2121</v>
      </c>
      <c r="B268" s="3">
        <v>42448.847916666666</v>
      </c>
      <c r="C268" t="s">
        <v>28</v>
      </c>
      <c r="D268">
        <v>1</v>
      </c>
      <c r="E268">
        <f>INDEX(products!B:B,MATCH(challenge_2_solution_1!$C268,products!$A:$A,0))</f>
        <v>7.9</v>
      </c>
      <c r="F268">
        <f>INDEX(products!C:C,MATCH(challenge_2_solution_1!$C268,products!$A:$A,0))</f>
        <v>2.4500000000000002</v>
      </c>
    </row>
    <row r="269" spans="1:6" x14ac:dyDescent="0.2">
      <c r="A269" s="1">
        <v>2121</v>
      </c>
      <c r="B269" s="3">
        <v>42448.847916666666</v>
      </c>
      <c r="C269" t="s">
        <v>61</v>
      </c>
      <c r="D269">
        <v>1</v>
      </c>
      <c r="E269">
        <f>INDEX(products!B:B,MATCH(challenge_2_solution_1!$C269,products!$A:$A,0))</f>
        <v>11.9</v>
      </c>
      <c r="F269">
        <f>INDEX(products!C:C,MATCH(challenge_2_solution_1!$C269,products!$A:$A,0))</f>
        <v>7.74</v>
      </c>
    </row>
    <row r="270" spans="1:6" x14ac:dyDescent="0.2">
      <c r="A270" s="1">
        <v>2121</v>
      </c>
      <c r="B270" s="3">
        <v>42448.847916666666</v>
      </c>
      <c r="C270" t="s">
        <v>78</v>
      </c>
      <c r="D270">
        <v>1</v>
      </c>
      <c r="E270">
        <f>INDEX(products!B:B,MATCH(challenge_2_solution_1!$C270,products!$A:$A,0))</f>
        <v>11.9</v>
      </c>
      <c r="F270">
        <f>INDEX(products!C:C,MATCH(challenge_2_solution_1!$C270,products!$A:$A,0))</f>
        <v>7.26</v>
      </c>
    </row>
    <row r="271" spans="1:6" x14ac:dyDescent="0.2">
      <c r="A271" s="1">
        <v>2121</v>
      </c>
      <c r="B271" s="3">
        <v>42448.847916666666</v>
      </c>
      <c r="C271" t="s">
        <v>108</v>
      </c>
      <c r="D271">
        <v>1</v>
      </c>
      <c r="E271">
        <f>INDEX(products!B:B,MATCH(challenge_2_solution_1!$C271,products!$A:$A,0))</f>
        <v>17.899999999999999</v>
      </c>
      <c r="F271">
        <f>INDEX(products!C:C,MATCH(challenge_2_solution_1!$C271,products!$A:$A,0))</f>
        <v>10.38</v>
      </c>
    </row>
    <row r="272" spans="1:6" x14ac:dyDescent="0.2">
      <c r="A272" s="1">
        <v>2121</v>
      </c>
      <c r="B272" s="3">
        <v>42448.847916666666</v>
      </c>
      <c r="C272" t="s">
        <v>89</v>
      </c>
      <c r="D272">
        <v>1</v>
      </c>
      <c r="E272">
        <f>INDEX(products!B:B,MATCH(challenge_2_solution_1!$C272,products!$A:$A,0))</f>
        <v>17.899999999999999</v>
      </c>
      <c r="F272">
        <f>INDEX(products!C:C,MATCH(challenge_2_solution_1!$C272,products!$A:$A,0))</f>
        <v>3.94</v>
      </c>
    </row>
    <row r="273" spans="1:6" x14ac:dyDescent="0.2">
      <c r="A273" s="1">
        <v>2121</v>
      </c>
      <c r="B273" s="3">
        <v>42448.847916666666</v>
      </c>
      <c r="C273" t="s">
        <v>126</v>
      </c>
      <c r="D273">
        <v>1</v>
      </c>
      <c r="E273">
        <f>INDEX(products!B:B,MATCH(challenge_2_solution_1!$C273,products!$A:$A,0))</f>
        <v>19.899999999999999</v>
      </c>
      <c r="F273">
        <f>INDEX(products!C:C,MATCH(challenge_2_solution_1!$C273,products!$A:$A,0))</f>
        <v>4.58</v>
      </c>
    </row>
    <row r="274" spans="1:6" x14ac:dyDescent="0.2">
      <c r="A274" s="1">
        <v>2122</v>
      </c>
      <c r="B274" s="3">
        <v>42448.852777777778</v>
      </c>
      <c r="C274" t="s">
        <v>10</v>
      </c>
      <c r="D274">
        <v>1</v>
      </c>
      <c r="E274">
        <f>INDEX(products!B:B,MATCH(challenge_2_solution_1!$C274,products!$A:$A,0))</f>
        <v>3.9</v>
      </c>
      <c r="F274">
        <f>INDEX(products!C:C,MATCH(challenge_2_solution_1!$C274,products!$A:$A,0))</f>
        <v>1.17</v>
      </c>
    </row>
    <row r="275" spans="1:6" x14ac:dyDescent="0.2">
      <c r="A275" s="1">
        <v>2122</v>
      </c>
      <c r="B275" s="3">
        <v>42448.852777777778</v>
      </c>
      <c r="C275" t="s">
        <v>18</v>
      </c>
      <c r="D275">
        <v>1</v>
      </c>
      <c r="E275">
        <f>INDEX(products!B:B,MATCH(challenge_2_solution_1!$C275,products!$A:$A,0))</f>
        <v>5.9</v>
      </c>
      <c r="F275">
        <f>INDEX(products!C:C,MATCH(challenge_2_solution_1!$C275,products!$A:$A,0))</f>
        <v>3.6</v>
      </c>
    </row>
    <row r="276" spans="1:6" x14ac:dyDescent="0.2">
      <c r="A276" s="1">
        <v>2122</v>
      </c>
      <c r="B276" s="3">
        <v>42448.852777777778</v>
      </c>
      <c r="C276" t="s">
        <v>17</v>
      </c>
      <c r="D276">
        <v>2</v>
      </c>
      <c r="E276">
        <f>INDEX(products!B:B,MATCH(challenge_2_solution_1!$C276,products!$A:$A,0))</f>
        <v>5.9</v>
      </c>
      <c r="F276">
        <f>INDEX(products!C:C,MATCH(challenge_2_solution_1!$C276,products!$A:$A,0))</f>
        <v>2.83</v>
      </c>
    </row>
    <row r="277" spans="1:6" x14ac:dyDescent="0.2">
      <c r="A277" s="1">
        <v>2122</v>
      </c>
      <c r="B277" s="3">
        <v>42448.852777777778</v>
      </c>
      <c r="C277" t="s">
        <v>61</v>
      </c>
      <c r="D277">
        <v>1</v>
      </c>
      <c r="E277">
        <f>INDEX(products!B:B,MATCH(challenge_2_solution_1!$C277,products!$A:$A,0))</f>
        <v>11.9</v>
      </c>
      <c r="F277">
        <f>INDEX(products!C:C,MATCH(challenge_2_solution_1!$C277,products!$A:$A,0))</f>
        <v>7.74</v>
      </c>
    </row>
    <row r="278" spans="1:6" x14ac:dyDescent="0.2">
      <c r="A278" s="1">
        <v>2122</v>
      </c>
      <c r="B278" s="3">
        <v>42448.852777777778</v>
      </c>
      <c r="C278" t="s">
        <v>68</v>
      </c>
      <c r="D278">
        <v>1</v>
      </c>
      <c r="E278">
        <f>INDEX(products!B:B,MATCH(challenge_2_solution_1!$C278,products!$A:$A,0))</f>
        <v>11.9</v>
      </c>
      <c r="F278">
        <f>INDEX(products!C:C,MATCH(challenge_2_solution_1!$C278,products!$A:$A,0))</f>
        <v>3.69</v>
      </c>
    </row>
    <row r="279" spans="1:6" x14ac:dyDescent="0.2">
      <c r="A279" s="1">
        <v>2122</v>
      </c>
      <c r="B279" s="3">
        <v>42448.852777777778</v>
      </c>
      <c r="C279" t="s">
        <v>91</v>
      </c>
      <c r="D279">
        <v>1</v>
      </c>
      <c r="E279">
        <f>INDEX(products!B:B,MATCH(challenge_2_solution_1!$C279,products!$A:$A,0))</f>
        <v>17.899999999999999</v>
      </c>
      <c r="F279">
        <f>INDEX(products!C:C,MATCH(challenge_2_solution_1!$C279,products!$A:$A,0))</f>
        <v>6.44</v>
      </c>
    </row>
    <row r="280" spans="1:6" x14ac:dyDescent="0.2">
      <c r="A280" s="1">
        <v>2122</v>
      </c>
      <c r="B280" s="3">
        <v>42448.852777777778</v>
      </c>
      <c r="C280" t="s">
        <v>108</v>
      </c>
      <c r="D280">
        <v>1</v>
      </c>
      <c r="E280">
        <f>INDEX(products!B:B,MATCH(challenge_2_solution_1!$C280,products!$A:$A,0))</f>
        <v>17.899999999999999</v>
      </c>
      <c r="F280">
        <f>INDEX(products!C:C,MATCH(challenge_2_solution_1!$C280,products!$A:$A,0))</f>
        <v>10.38</v>
      </c>
    </row>
    <row r="281" spans="1:6" x14ac:dyDescent="0.2">
      <c r="A281" s="1">
        <v>2122</v>
      </c>
      <c r="B281" s="3">
        <v>42448.852777777778</v>
      </c>
      <c r="C281" t="s">
        <v>118</v>
      </c>
      <c r="D281">
        <v>1</v>
      </c>
      <c r="E281">
        <f>INDEX(products!B:B,MATCH(challenge_2_solution_1!$C281,products!$A:$A,0))</f>
        <v>19.899999999999999</v>
      </c>
      <c r="F281">
        <f>INDEX(products!C:C,MATCH(challenge_2_solution_1!$C281,products!$A:$A,0))</f>
        <v>12.74</v>
      </c>
    </row>
    <row r="282" spans="1:6" x14ac:dyDescent="0.2">
      <c r="A282" s="1">
        <v>2123</v>
      </c>
      <c r="B282" s="3">
        <v>42448.868750000001</v>
      </c>
      <c r="C282" t="s">
        <v>15</v>
      </c>
      <c r="D282">
        <v>1</v>
      </c>
      <c r="E282">
        <f>INDEX(products!B:B,MATCH(challenge_2_solution_1!$C282,products!$A:$A,0))</f>
        <v>5.9</v>
      </c>
      <c r="F282">
        <f>INDEX(products!C:C,MATCH(challenge_2_solution_1!$C282,products!$A:$A,0))</f>
        <v>3.07</v>
      </c>
    </row>
    <row r="283" spans="1:6" x14ac:dyDescent="0.2">
      <c r="A283" s="1">
        <v>2123</v>
      </c>
      <c r="B283" s="3">
        <v>42448.868750000001</v>
      </c>
      <c r="C283" t="s">
        <v>19</v>
      </c>
      <c r="D283">
        <v>1</v>
      </c>
      <c r="E283">
        <f>INDEX(products!B:B,MATCH(challenge_2_solution_1!$C283,products!$A:$A,0))</f>
        <v>5.9</v>
      </c>
      <c r="F283">
        <f>INDEX(products!C:C,MATCH(challenge_2_solution_1!$C283,products!$A:$A,0))</f>
        <v>1.65</v>
      </c>
    </row>
    <row r="284" spans="1:6" x14ac:dyDescent="0.2">
      <c r="A284" s="1">
        <v>2123</v>
      </c>
      <c r="B284" s="3">
        <v>42448.868750000001</v>
      </c>
      <c r="C284" t="s">
        <v>26</v>
      </c>
      <c r="D284">
        <v>1</v>
      </c>
      <c r="E284">
        <f>INDEX(products!B:B,MATCH(challenge_2_solution_1!$C284,products!$A:$A,0))</f>
        <v>5.9</v>
      </c>
      <c r="F284">
        <f>INDEX(products!C:C,MATCH(challenge_2_solution_1!$C284,products!$A:$A,0))</f>
        <v>3.72</v>
      </c>
    </row>
    <row r="285" spans="1:6" x14ac:dyDescent="0.2">
      <c r="A285" s="1">
        <v>2123</v>
      </c>
      <c r="B285" s="3">
        <v>42448.868750000001</v>
      </c>
      <c r="C285" t="s">
        <v>28</v>
      </c>
      <c r="D285">
        <v>1</v>
      </c>
      <c r="E285">
        <f>INDEX(products!B:B,MATCH(challenge_2_solution_1!$C285,products!$A:$A,0))</f>
        <v>7.9</v>
      </c>
      <c r="F285">
        <f>INDEX(products!C:C,MATCH(challenge_2_solution_1!$C285,products!$A:$A,0))</f>
        <v>2.4500000000000002</v>
      </c>
    </row>
    <row r="286" spans="1:6" x14ac:dyDescent="0.2">
      <c r="A286" s="1">
        <v>2123</v>
      </c>
      <c r="B286" s="3">
        <v>42448.868750000001</v>
      </c>
      <c r="C286" t="s">
        <v>61</v>
      </c>
      <c r="D286">
        <v>1</v>
      </c>
      <c r="E286">
        <f>INDEX(products!B:B,MATCH(challenge_2_solution_1!$C286,products!$A:$A,0))</f>
        <v>11.9</v>
      </c>
      <c r="F286">
        <f>INDEX(products!C:C,MATCH(challenge_2_solution_1!$C286,products!$A:$A,0))</f>
        <v>7.74</v>
      </c>
    </row>
    <row r="287" spans="1:6" x14ac:dyDescent="0.2">
      <c r="A287" s="1">
        <v>2123</v>
      </c>
      <c r="B287" s="3">
        <v>42448.868750000001</v>
      </c>
      <c r="C287" t="s">
        <v>96</v>
      </c>
      <c r="D287">
        <v>1</v>
      </c>
      <c r="E287">
        <f>INDEX(products!B:B,MATCH(challenge_2_solution_1!$C287,products!$A:$A,0))</f>
        <v>17.899999999999999</v>
      </c>
      <c r="F287">
        <f>INDEX(products!C:C,MATCH(challenge_2_solution_1!$C287,products!$A:$A,0))</f>
        <v>10.92</v>
      </c>
    </row>
    <row r="288" spans="1:6" x14ac:dyDescent="0.2">
      <c r="A288" s="1">
        <v>2123</v>
      </c>
      <c r="B288" s="3">
        <v>42448.868750000001</v>
      </c>
      <c r="C288" t="s">
        <v>118</v>
      </c>
      <c r="D288">
        <v>1</v>
      </c>
      <c r="E288">
        <f>INDEX(products!B:B,MATCH(challenge_2_solution_1!$C288,products!$A:$A,0))</f>
        <v>19.899999999999999</v>
      </c>
      <c r="F288">
        <f>INDEX(products!C:C,MATCH(challenge_2_solution_1!$C288,products!$A:$A,0))</f>
        <v>12.74</v>
      </c>
    </row>
    <row r="289" spans="1:6" x14ac:dyDescent="0.2">
      <c r="A289" s="1">
        <v>2124</v>
      </c>
      <c r="B289" s="3">
        <v>42448.879166666666</v>
      </c>
      <c r="C289" t="s">
        <v>8</v>
      </c>
      <c r="D289">
        <v>1</v>
      </c>
      <c r="E289">
        <f>INDEX(products!B:B,MATCH(challenge_2_solution_1!$C289,products!$A:$A,0))</f>
        <v>1.6</v>
      </c>
      <c r="F289">
        <f>INDEX(products!C:C,MATCH(challenge_2_solution_1!$C289,products!$A:$A,0))</f>
        <v>0.77</v>
      </c>
    </row>
    <row r="290" spans="1:6" x14ac:dyDescent="0.2">
      <c r="A290" s="1">
        <v>2124</v>
      </c>
      <c r="B290" s="3">
        <v>42448.879166666666</v>
      </c>
      <c r="C290" t="s">
        <v>15</v>
      </c>
      <c r="D290">
        <v>1</v>
      </c>
      <c r="E290">
        <f>INDEX(products!B:B,MATCH(challenge_2_solution_1!$C290,products!$A:$A,0))</f>
        <v>5.9</v>
      </c>
      <c r="F290">
        <f>INDEX(products!C:C,MATCH(challenge_2_solution_1!$C290,products!$A:$A,0))</f>
        <v>3.07</v>
      </c>
    </row>
    <row r="291" spans="1:6" x14ac:dyDescent="0.2">
      <c r="A291" s="1">
        <v>2124</v>
      </c>
      <c r="B291" s="3">
        <v>42448.879166666666</v>
      </c>
      <c r="C291" t="s">
        <v>33</v>
      </c>
      <c r="D291">
        <v>1</v>
      </c>
      <c r="E291">
        <f>INDEX(products!B:B,MATCH(challenge_2_solution_1!$C291,products!$A:$A,0))</f>
        <v>7.9</v>
      </c>
      <c r="F291">
        <f>INDEX(products!C:C,MATCH(challenge_2_solution_1!$C291,products!$A:$A,0))</f>
        <v>2.21</v>
      </c>
    </row>
    <row r="292" spans="1:6" x14ac:dyDescent="0.2">
      <c r="A292" s="1">
        <v>2124</v>
      </c>
      <c r="B292" s="3">
        <v>42448.879166666666</v>
      </c>
      <c r="C292" t="s">
        <v>29</v>
      </c>
      <c r="D292">
        <v>1</v>
      </c>
      <c r="E292">
        <f>INDEX(products!B:B,MATCH(challenge_2_solution_1!$C292,products!$A:$A,0))</f>
        <v>7.9</v>
      </c>
      <c r="F292">
        <f>INDEX(products!C:C,MATCH(challenge_2_solution_1!$C292,products!$A:$A,0))</f>
        <v>4.5</v>
      </c>
    </row>
    <row r="293" spans="1:6" x14ac:dyDescent="0.2">
      <c r="A293" s="1">
        <v>2124</v>
      </c>
      <c r="B293" s="3">
        <v>42448.879166666666</v>
      </c>
      <c r="C293" t="s">
        <v>32</v>
      </c>
      <c r="D293">
        <v>1</v>
      </c>
      <c r="E293">
        <f>INDEX(products!B:B,MATCH(challenge_2_solution_1!$C293,products!$A:$A,0))</f>
        <v>7.9</v>
      </c>
      <c r="F293">
        <f>INDEX(products!C:C,MATCH(challenge_2_solution_1!$C293,products!$A:$A,0))</f>
        <v>2.92</v>
      </c>
    </row>
    <row r="294" spans="1:6" x14ac:dyDescent="0.2">
      <c r="A294" s="1">
        <v>2124</v>
      </c>
      <c r="B294" s="3">
        <v>42448.879166666666</v>
      </c>
      <c r="C294" t="s">
        <v>51</v>
      </c>
      <c r="D294">
        <v>1</v>
      </c>
      <c r="E294">
        <f>INDEX(products!B:B,MATCH(challenge_2_solution_1!$C294,products!$A:$A,0))</f>
        <v>9.9</v>
      </c>
      <c r="F294">
        <f>INDEX(products!C:C,MATCH(challenge_2_solution_1!$C294,products!$A:$A,0))</f>
        <v>3.07</v>
      </c>
    </row>
    <row r="295" spans="1:6" x14ac:dyDescent="0.2">
      <c r="A295" s="1">
        <v>2124</v>
      </c>
      <c r="B295" s="3">
        <v>42448.879166666666</v>
      </c>
      <c r="C295" t="s">
        <v>89</v>
      </c>
      <c r="D295">
        <v>1</v>
      </c>
      <c r="E295">
        <f>INDEX(products!B:B,MATCH(challenge_2_solution_1!$C295,products!$A:$A,0))</f>
        <v>17.899999999999999</v>
      </c>
      <c r="F295">
        <f>INDEX(products!C:C,MATCH(challenge_2_solution_1!$C295,products!$A:$A,0))</f>
        <v>3.94</v>
      </c>
    </row>
    <row r="296" spans="1:6" x14ac:dyDescent="0.2">
      <c r="A296" s="1">
        <v>2126</v>
      </c>
      <c r="B296" s="3">
        <v>42449.704861111109</v>
      </c>
      <c r="C296" t="s">
        <v>18</v>
      </c>
      <c r="D296">
        <v>1</v>
      </c>
      <c r="E296">
        <f>INDEX(products!B:B,MATCH(challenge_2_solution_1!$C296,products!$A:$A,0))</f>
        <v>5.9</v>
      </c>
      <c r="F296">
        <f>INDEX(products!C:C,MATCH(challenge_2_solution_1!$C296,products!$A:$A,0))</f>
        <v>3.6</v>
      </c>
    </row>
    <row r="297" spans="1:6" x14ac:dyDescent="0.2">
      <c r="A297" s="1">
        <v>2126</v>
      </c>
      <c r="B297" s="3">
        <v>42449.704861111109</v>
      </c>
      <c r="C297" t="s">
        <v>15</v>
      </c>
      <c r="D297">
        <v>1</v>
      </c>
      <c r="E297">
        <f>INDEX(products!B:B,MATCH(challenge_2_solution_1!$C297,products!$A:$A,0))</f>
        <v>5.9</v>
      </c>
      <c r="F297">
        <f>INDEX(products!C:C,MATCH(challenge_2_solution_1!$C297,products!$A:$A,0))</f>
        <v>3.07</v>
      </c>
    </row>
    <row r="298" spans="1:6" x14ac:dyDescent="0.2">
      <c r="A298" s="1">
        <v>2126</v>
      </c>
      <c r="B298" s="3">
        <v>42449.704861111109</v>
      </c>
      <c r="C298" t="s">
        <v>33</v>
      </c>
      <c r="D298">
        <v>2</v>
      </c>
      <c r="E298">
        <f>INDEX(products!B:B,MATCH(challenge_2_solution_1!$C298,products!$A:$A,0))</f>
        <v>7.9</v>
      </c>
      <c r="F298">
        <f>INDEX(products!C:C,MATCH(challenge_2_solution_1!$C298,products!$A:$A,0))</f>
        <v>2.21</v>
      </c>
    </row>
    <row r="299" spans="1:6" x14ac:dyDescent="0.2">
      <c r="A299" s="1">
        <v>2126</v>
      </c>
      <c r="B299" s="3">
        <v>42449.704861111109</v>
      </c>
      <c r="C299" t="s">
        <v>39</v>
      </c>
      <c r="D299">
        <v>1</v>
      </c>
      <c r="E299">
        <f>INDEX(products!B:B,MATCH(challenge_2_solution_1!$C299,products!$A:$A,0))</f>
        <v>7.9</v>
      </c>
      <c r="F299">
        <f>INDEX(products!C:C,MATCH(challenge_2_solution_1!$C299,products!$A:$A,0))</f>
        <v>2.69</v>
      </c>
    </row>
    <row r="300" spans="1:6" x14ac:dyDescent="0.2">
      <c r="A300" s="1">
        <v>2126</v>
      </c>
      <c r="B300" s="3">
        <v>42449.704861111109</v>
      </c>
      <c r="C300" t="s">
        <v>32</v>
      </c>
      <c r="D300">
        <v>1</v>
      </c>
      <c r="E300">
        <f>INDEX(products!B:B,MATCH(challenge_2_solution_1!$C300,products!$A:$A,0))</f>
        <v>7.9</v>
      </c>
      <c r="F300">
        <f>INDEX(products!C:C,MATCH(challenge_2_solution_1!$C300,products!$A:$A,0))</f>
        <v>2.92</v>
      </c>
    </row>
    <row r="301" spans="1:6" x14ac:dyDescent="0.2">
      <c r="A301" s="1">
        <v>2126</v>
      </c>
      <c r="B301" s="3">
        <v>42449.704861111109</v>
      </c>
      <c r="C301" t="s">
        <v>93</v>
      </c>
      <c r="D301">
        <v>1</v>
      </c>
      <c r="E301">
        <f>INDEX(products!B:B,MATCH(challenge_2_solution_1!$C301,products!$A:$A,0))</f>
        <v>17.899999999999999</v>
      </c>
      <c r="F301">
        <f>INDEX(products!C:C,MATCH(challenge_2_solution_1!$C301,products!$A:$A,0))</f>
        <v>6.8</v>
      </c>
    </row>
    <row r="302" spans="1:6" x14ac:dyDescent="0.2">
      <c r="A302" s="1">
        <v>2126</v>
      </c>
      <c r="B302" s="3">
        <v>42449.704861111109</v>
      </c>
      <c r="C302" t="s">
        <v>98</v>
      </c>
      <c r="D302">
        <v>1</v>
      </c>
      <c r="E302">
        <f>INDEX(products!B:B,MATCH(challenge_2_solution_1!$C302,products!$A:$A,0))</f>
        <v>17.899999999999999</v>
      </c>
      <c r="F302">
        <f>INDEX(products!C:C,MATCH(challenge_2_solution_1!$C302,products!$A:$A,0))</f>
        <v>8.59</v>
      </c>
    </row>
    <row r="303" spans="1:6" x14ac:dyDescent="0.2">
      <c r="A303" s="1">
        <v>2126</v>
      </c>
      <c r="B303" s="3">
        <v>42449.704861111109</v>
      </c>
      <c r="C303" t="s">
        <v>119</v>
      </c>
      <c r="D303">
        <v>1</v>
      </c>
      <c r="E303">
        <f>INDEX(products!B:B,MATCH(challenge_2_solution_1!$C303,products!$A:$A,0))</f>
        <v>19.899999999999999</v>
      </c>
      <c r="F303">
        <f>INDEX(products!C:C,MATCH(challenge_2_solution_1!$C303,products!$A:$A,0))</f>
        <v>7.16</v>
      </c>
    </row>
    <row r="304" spans="1:6" x14ac:dyDescent="0.2">
      <c r="A304" s="1">
        <v>2127</v>
      </c>
      <c r="B304" s="3">
        <v>42449.736111111109</v>
      </c>
      <c r="C304" t="s">
        <v>7</v>
      </c>
      <c r="D304">
        <v>1</v>
      </c>
      <c r="E304">
        <f>INDEX(products!B:B,MATCH(challenge_2_solution_1!$C304,products!$A:$A,0))</f>
        <v>1</v>
      </c>
      <c r="F304">
        <f>INDEX(products!C:C,MATCH(challenge_2_solution_1!$C304,products!$A:$A,0))</f>
        <v>0.68</v>
      </c>
    </row>
    <row r="305" spans="1:6" x14ac:dyDescent="0.2">
      <c r="A305" s="1">
        <v>2127</v>
      </c>
      <c r="B305" s="3">
        <v>42449.736111111109</v>
      </c>
      <c r="C305" t="s">
        <v>4</v>
      </c>
      <c r="D305">
        <v>1</v>
      </c>
      <c r="E305">
        <f>INDEX(products!B:B,MATCH(challenge_2_solution_1!$C305,products!$A:$A,0))</f>
        <v>1</v>
      </c>
      <c r="F305">
        <f>INDEX(products!C:C,MATCH(challenge_2_solution_1!$C305,products!$A:$A,0))</f>
        <v>0.61</v>
      </c>
    </row>
    <row r="306" spans="1:6" x14ac:dyDescent="0.2">
      <c r="A306" s="1">
        <v>2127</v>
      </c>
      <c r="B306" s="3">
        <v>42449.736111111109</v>
      </c>
      <c r="C306" t="s">
        <v>8</v>
      </c>
      <c r="D306">
        <v>2</v>
      </c>
      <c r="E306">
        <f>INDEX(products!B:B,MATCH(challenge_2_solution_1!$C306,products!$A:$A,0))</f>
        <v>1.6</v>
      </c>
      <c r="F306">
        <f>INDEX(products!C:C,MATCH(challenge_2_solution_1!$C306,products!$A:$A,0))</f>
        <v>0.77</v>
      </c>
    </row>
    <row r="307" spans="1:6" x14ac:dyDescent="0.2">
      <c r="A307" s="1">
        <v>2127</v>
      </c>
      <c r="B307" s="3">
        <v>42449.736111111109</v>
      </c>
      <c r="C307" t="s">
        <v>9</v>
      </c>
      <c r="D307">
        <v>1</v>
      </c>
      <c r="E307">
        <f>INDEX(products!B:B,MATCH(challenge_2_solution_1!$C307,products!$A:$A,0))</f>
        <v>1.6</v>
      </c>
      <c r="F307">
        <f>INDEX(products!C:C,MATCH(challenge_2_solution_1!$C307,products!$A:$A,0))</f>
        <v>0.67</v>
      </c>
    </row>
    <row r="308" spans="1:6" x14ac:dyDescent="0.2">
      <c r="A308" s="1">
        <v>2127</v>
      </c>
      <c r="B308" s="3">
        <v>42449.736111111109</v>
      </c>
      <c r="C308" t="s">
        <v>12</v>
      </c>
      <c r="D308">
        <v>1</v>
      </c>
      <c r="E308">
        <f>INDEX(products!B:B,MATCH(challenge_2_solution_1!$C308,products!$A:$A,0))</f>
        <v>5.2</v>
      </c>
      <c r="F308">
        <f>INDEX(products!C:C,MATCH(challenge_2_solution_1!$C308,products!$A:$A,0))</f>
        <v>3.07</v>
      </c>
    </row>
    <row r="309" spans="1:6" x14ac:dyDescent="0.2">
      <c r="A309" s="1">
        <v>2127</v>
      </c>
      <c r="B309" s="3">
        <v>42449.736111111109</v>
      </c>
      <c r="C309" t="s">
        <v>24</v>
      </c>
      <c r="D309">
        <v>1</v>
      </c>
      <c r="E309">
        <f>INDEX(products!B:B,MATCH(challenge_2_solution_1!$C309,products!$A:$A,0))</f>
        <v>5.9</v>
      </c>
      <c r="F309">
        <f>INDEX(products!C:C,MATCH(challenge_2_solution_1!$C309,products!$A:$A,0))</f>
        <v>1.42</v>
      </c>
    </row>
    <row r="310" spans="1:6" x14ac:dyDescent="0.2">
      <c r="A310" s="1">
        <v>2127</v>
      </c>
      <c r="B310" s="3">
        <v>42449.736111111109</v>
      </c>
      <c r="C310" t="s">
        <v>54</v>
      </c>
      <c r="D310">
        <v>1</v>
      </c>
      <c r="E310">
        <f>INDEX(products!B:B,MATCH(challenge_2_solution_1!$C310,products!$A:$A,0))</f>
        <v>9.9</v>
      </c>
      <c r="F310">
        <f>INDEX(products!C:C,MATCH(challenge_2_solution_1!$C310,products!$A:$A,0))</f>
        <v>2.57</v>
      </c>
    </row>
    <row r="311" spans="1:6" x14ac:dyDescent="0.2">
      <c r="A311" s="1">
        <v>2127</v>
      </c>
      <c r="B311" s="3">
        <v>42449.736111111109</v>
      </c>
      <c r="C311" t="s">
        <v>62</v>
      </c>
      <c r="D311">
        <v>1</v>
      </c>
      <c r="E311">
        <f>INDEX(products!B:B,MATCH(challenge_2_solution_1!$C311,products!$A:$A,0))</f>
        <v>11.9</v>
      </c>
      <c r="F311">
        <f>INDEX(products!C:C,MATCH(challenge_2_solution_1!$C311,products!$A:$A,0))</f>
        <v>8.33</v>
      </c>
    </row>
    <row r="312" spans="1:6" x14ac:dyDescent="0.2">
      <c r="A312" s="1">
        <v>2127</v>
      </c>
      <c r="B312" s="3">
        <v>42449.736111111109</v>
      </c>
      <c r="C312" t="s">
        <v>61</v>
      </c>
      <c r="D312">
        <v>1</v>
      </c>
      <c r="E312">
        <f>INDEX(products!B:B,MATCH(challenge_2_solution_1!$C312,products!$A:$A,0))</f>
        <v>11.9</v>
      </c>
      <c r="F312">
        <f>INDEX(products!C:C,MATCH(challenge_2_solution_1!$C312,products!$A:$A,0))</f>
        <v>7.74</v>
      </c>
    </row>
    <row r="313" spans="1:6" x14ac:dyDescent="0.2">
      <c r="A313" s="1">
        <v>2127</v>
      </c>
      <c r="B313" s="3">
        <v>42449.736111111109</v>
      </c>
      <c r="C313" t="s">
        <v>105</v>
      </c>
      <c r="D313">
        <v>1</v>
      </c>
      <c r="E313">
        <f>INDEX(products!B:B,MATCH(challenge_2_solution_1!$C313,products!$A:$A,0))</f>
        <v>17.899999999999999</v>
      </c>
      <c r="F313">
        <f>INDEX(products!C:C,MATCH(challenge_2_solution_1!$C313,products!$A:$A,0))</f>
        <v>5.55</v>
      </c>
    </row>
    <row r="314" spans="1:6" x14ac:dyDescent="0.2">
      <c r="A314" s="1">
        <v>2127</v>
      </c>
      <c r="B314" s="3">
        <v>42449.736111111109</v>
      </c>
      <c r="C314" t="s">
        <v>89</v>
      </c>
      <c r="D314">
        <v>1</v>
      </c>
      <c r="E314">
        <f>INDEX(products!B:B,MATCH(challenge_2_solution_1!$C314,products!$A:$A,0))</f>
        <v>17.899999999999999</v>
      </c>
      <c r="F314">
        <f>INDEX(products!C:C,MATCH(challenge_2_solution_1!$C314,products!$A:$A,0))</f>
        <v>3.94</v>
      </c>
    </row>
    <row r="315" spans="1:6" x14ac:dyDescent="0.2">
      <c r="A315" s="1">
        <v>2127</v>
      </c>
      <c r="B315" s="3">
        <v>42449.736111111109</v>
      </c>
      <c r="C315" t="s">
        <v>155</v>
      </c>
      <c r="D315">
        <v>1</v>
      </c>
      <c r="E315">
        <f>INDEX(products!B:B,MATCH(challenge_2_solution_1!$C315,products!$A:$A,0))</f>
        <v>21.9</v>
      </c>
      <c r="F315">
        <f>INDEX(products!C:C,MATCH(challenge_2_solution_1!$C315,products!$A:$A,0))</f>
        <v>11.39</v>
      </c>
    </row>
    <row r="316" spans="1:6" x14ac:dyDescent="0.2">
      <c r="A316" s="1">
        <v>2128</v>
      </c>
      <c r="B316" s="3">
        <v>42449.765972222223</v>
      </c>
      <c r="C316" t="s">
        <v>18</v>
      </c>
      <c r="D316">
        <v>1</v>
      </c>
      <c r="E316">
        <f>INDEX(products!B:B,MATCH(challenge_2_solution_1!$C316,products!$A:$A,0))</f>
        <v>5.9</v>
      </c>
      <c r="F316">
        <f>INDEX(products!C:C,MATCH(challenge_2_solution_1!$C316,products!$A:$A,0))</f>
        <v>3.6</v>
      </c>
    </row>
    <row r="317" spans="1:6" x14ac:dyDescent="0.2">
      <c r="A317" s="1">
        <v>2128</v>
      </c>
      <c r="B317" s="3">
        <v>42449.765972222223</v>
      </c>
      <c r="C317" t="s">
        <v>87</v>
      </c>
      <c r="D317">
        <v>1</v>
      </c>
      <c r="E317">
        <f>INDEX(products!B:B,MATCH(challenge_2_solution_1!$C317,products!$A:$A,0))</f>
        <v>15.9</v>
      </c>
      <c r="F317">
        <f>INDEX(products!C:C,MATCH(challenge_2_solution_1!$C317,products!$A:$A,0))</f>
        <v>6.2</v>
      </c>
    </row>
    <row r="318" spans="1:6" x14ac:dyDescent="0.2">
      <c r="A318" s="1">
        <v>2128</v>
      </c>
      <c r="B318" s="3">
        <v>42449.765972222223</v>
      </c>
      <c r="C318" t="s">
        <v>162</v>
      </c>
      <c r="D318">
        <v>1</v>
      </c>
      <c r="E318">
        <f>INDEX(products!B:B,MATCH(challenge_2_solution_1!$C318,products!$A:$A,0))</f>
        <v>25.9</v>
      </c>
      <c r="F318">
        <f>INDEX(products!C:C,MATCH(challenge_2_solution_1!$C318,products!$A:$A,0))</f>
        <v>9.58</v>
      </c>
    </row>
    <row r="319" spans="1:6" x14ac:dyDescent="0.2">
      <c r="A319" s="1">
        <v>2129</v>
      </c>
      <c r="B319" s="3">
        <v>42449.797222222223</v>
      </c>
      <c r="C319" t="s">
        <v>12</v>
      </c>
      <c r="D319">
        <v>1</v>
      </c>
      <c r="E319">
        <f>INDEX(products!B:B,MATCH(challenge_2_solution_1!$C319,products!$A:$A,0))</f>
        <v>5.2</v>
      </c>
      <c r="F319">
        <f>INDEX(products!C:C,MATCH(challenge_2_solution_1!$C319,products!$A:$A,0))</f>
        <v>3.07</v>
      </c>
    </row>
    <row r="320" spans="1:6" x14ac:dyDescent="0.2">
      <c r="A320" s="1">
        <v>2129</v>
      </c>
      <c r="B320" s="3">
        <v>42449.797222222223</v>
      </c>
      <c r="C320" t="s">
        <v>14</v>
      </c>
      <c r="D320">
        <v>1</v>
      </c>
      <c r="E320">
        <f>INDEX(products!B:B,MATCH(challenge_2_solution_1!$C320,products!$A:$A,0))</f>
        <v>5.9</v>
      </c>
      <c r="F320">
        <f>INDEX(products!C:C,MATCH(challenge_2_solution_1!$C320,products!$A:$A,0))</f>
        <v>2.36</v>
      </c>
    </row>
    <row r="321" spans="1:6" x14ac:dyDescent="0.2">
      <c r="A321" s="1">
        <v>2129</v>
      </c>
      <c r="B321" s="3">
        <v>42449.797222222223</v>
      </c>
      <c r="C321" t="s">
        <v>34</v>
      </c>
      <c r="D321">
        <v>1</v>
      </c>
      <c r="E321">
        <f>INDEX(products!B:B,MATCH(challenge_2_solution_1!$C321,products!$A:$A,0))</f>
        <v>7.9</v>
      </c>
      <c r="F321">
        <f>INDEX(products!C:C,MATCH(challenge_2_solution_1!$C321,products!$A:$A,0))</f>
        <v>1.58</v>
      </c>
    </row>
    <row r="322" spans="1:6" x14ac:dyDescent="0.2">
      <c r="A322" s="1">
        <v>2129</v>
      </c>
      <c r="B322" s="3">
        <v>42449.797222222223</v>
      </c>
      <c r="C322" t="s">
        <v>33</v>
      </c>
      <c r="D322">
        <v>1</v>
      </c>
      <c r="E322">
        <f>INDEX(products!B:B,MATCH(challenge_2_solution_1!$C322,products!$A:$A,0))</f>
        <v>7.9</v>
      </c>
      <c r="F322">
        <f>INDEX(products!C:C,MATCH(challenge_2_solution_1!$C322,products!$A:$A,0))</f>
        <v>2.21</v>
      </c>
    </row>
    <row r="323" spans="1:6" x14ac:dyDescent="0.2">
      <c r="A323" s="1">
        <v>2129</v>
      </c>
      <c r="B323" s="3">
        <v>42449.797222222223</v>
      </c>
      <c r="C323" t="s">
        <v>35</v>
      </c>
      <c r="D323">
        <v>1</v>
      </c>
      <c r="E323">
        <f>INDEX(products!B:B,MATCH(challenge_2_solution_1!$C323,products!$A:$A,0))</f>
        <v>7.9</v>
      </c>
      <c r="F323">
        <f>INDEX(products!C:C,MATCH(challenge_2_solution_1!$C323,products!$A:$A,0))</f>
        <v>4.3499999999999996</v>
      </c>
    </row>
    <row r="324" spans="1:6" x14ac:dyDescent="0.2">
      <c r="A324" s="1">
        <v>2129</v>
      </c>
      <c r="B324" s="3">
        <v>42449.797222222223</v>
      </c>
      <c r="C324" t="s">
        <v>83</v>
      </c>
      <c r="D324">
        <v>1</v>
      </c>
      <c r="E324">
        <f>INDEX(products!B:B,MATCH(challenge_2_solution_1!$C324,products!$A:$A,0))</f>
        <v>11.9</v>
      </c>
      <c r="F324">
        <f>INDEX(products!C:C,MATCH(challenge_2_solution_1!$C324,products!$A:$A,0))</f>
        <v>6.66</v>
      </c>
    </row>
    <row r="325" spans="1:6" x14ac:dyDescent="0.2">
      <c r="A325" s="1">
        <v>2129</v>
      </c>
      <c r="B325" s="3">
        <v>42449.797222222223</v>
      </c>
      <c r="C325" t="s">
        <v>89</v>
      </c>
      <c r="D325">
        <v>2</v>
      </c>
      <c r="E325">
        <f>INDEX(products!B:B,MATCH(challenge_2_solution_1!$C325,products!$A:$A,0))</f>
        <v>17.899999999999999</v>
      </c>
      <c r="F325">
        <f>INDEX(products!C:C,MATCH(challenge_2_solution_1!$C325,products!$A:$A,0))</f>
        <v>3.94</v>
      </c>
    </row>
    <row r="326" spans="1:6" x14ac:dyDescent="0.2">
      <c r="A326" s="1">
        <v>2129</v>
      </c>
      <c r="B326" s="3">
        <v>42449.797222222223</v>
      </c>
      <c r="C326" t="s">
        <v>126</v>
      </c>
      <c r="D326">
        <v>1</v>
      </c>
      <c r="E326">
        <f>INDEX(products!B:B,MATCH(challenge_2_solution_1!$C326,products!$A:$A,0))</f>
        <v>19.899999999999999</v>
      </c>
      <c r="F326">
        <f>INDEX(products!C:C,MATCH(challenge_2_solution_1!$C326,products!$A:$A,0))</f>
        <v>4.58</v>
      </c>
    </row>
    <row r="327" spans="1:6" x14ac:dyDescent="0.2">
      <c r="A327" s="1">
        <v>2130</v>
      </c>
      <c r="B327" s="3">
        <v>42449.802777777775</v>
      </c>
      <c r="C327" t="s">
        <v>4</v>
      </c>
      <c r="D327">
        <v>2</v>
      </c>
      <c r="E327">
        <f>INDEX(products!B:B,MATCH(challenge_2_solution_1!$C327,products!$A:$A,0))</f>
        <v>1</v>
      </c>
      <c r="F327">
        <f>INDEX(products!C:C,MATCH(challenge_2_solution_1!$C327,products!$A:$A,0))</f>
        <v>0.61</v>
      </c>
    </row>
    <row r="328" spans="1:6" x14ac:dyDescent="0.2">
      <c r="A328" s="1">
        <v>2130</v>
      </c>
      <c r="B328" s="3">
        <v>42449.802777777775</v>
      </c>
      <c r="C328" t="s">
        <v>3</v>
      </c>
      <c r="D328">
        <v>2</v>
      </c>
      <c r="E328">
        <f>INDEX(products!B:B,MATCH(challenge_2_solution_1!$C328,products!$A:$A,0))</f>
        <v>1</v>
      </c>
      <c r="F328">
        <f>INDEX(products!C:C,MATCH(challenge_2_solution_1!$C328,products!$A:$A,0))</f>
        <v>0.5</v>
      </c>
    </row>
    <row r="329" spans="1:6" x14ac:dyDescent="0.2">
      <c r="A329" s="1">
        <v>2130</v>
      </c>
      <c r="B329" s="3">
        <v>42449.802777777775</v>
      </c>
      <c r="C329" t="s">
        <v>33</v>
      </c>
      <c r="D329">
        <v>1</v>
      </c>
      <c r="E329">
        <f>INDEX(products!B:B,MATCH(challenge_2_solution_1!$C329,products!$A:$A,0))</f>
        <v>7.9</v>
      </c>
      <c r="F329">
        <f>INDEX(products!C:C,MATCH(challenge_2_solution_1!$C329,products!$A:$A,0))</f>
        <v>2.21</v>
      </c>
    </row>
    <row r="330" spans="1:6" x14ac:dyDescent="0.2">
      <c r="A330" s="1">
        <v>2130</v>
      </c>
      <c r="B330" s="3">
        <v>42449.802777777775</v>
      </c>
      <c r="C330" t="s">
        <v>70</v>
      </c>
      <c r="D330">
        <v>1</v>
      </c>
      <c r="E330">
        <f>INDEX(products!B:B,MATCH(challenge_2_solution_1!$C330,products!$A:$A,0))</f>
        <v>11.9</v>
      </c>
      <c r="F330">
        <f>INDEX(products!C:C,MATCH(challenge_2_solution_1!$C330,products!$A:$A,0))</f>
        <v>7.02</v>
      </c>
    </row>
    <row r="331" spans="1:6" x14ac:dyDescent="0.2">
      <c r="A331" s="1">
        <v>2130</v>
      </c>
      <c r="B331" s="3">
        <v>42449.802777777775</v>
      </c>
      <c r="C331" t="s">
        <v>103</v>
      </c>
      <c r="D331">
        <v>1</v>
      </c>
      <c r="E331">
        <f>INDEX(products!B:B,MATCH(challenge_2_solution_1!$C331,products!$A:$A,0))</f>
        <v>17.899999999999999</v>
      </c>
      <c r="F331">
        <f>INDEX(products!C:C,MATCH(challenge_2_solution_1!$C331,products!$A:$A,0))</f>
        <v>12.35</v>
      </c>
    </row>
    <row r="332" spans="1:6" x14ac:dyDescent="0.2">
      <c r="A332" s="1">
        <v>2131</v>
      </c>
      <c r="B332" s="3">
        <v>42449.9</v>
      </c>
      <c r="C332" t="s">
        <v>14</v>
      </c>
      <c r="D332">
        <v>1</v>
      </c>
      <c r="E332">
        <f>INDEX(products!B:B,MATCH(challenge_2_solution_1!$C332,products!$A:$A,0))</f>
        <v>5.9</v>
      </c>
      <c r="F332">
        <f>INDEX(products!C:C,MATCH(challenge_2_solution_1!$C332,products!$A:$A,0))</f>
        <v>2.36</v>
      </c>
    </row>
    <row r="333" spans="1:6" x14ac:dyDescent="0.2">
      <c r="A333" s="1">
        <v>2131</v>
      </c>
      <c r="B333" s="3">
        <v>42449.9</v>
      </c>
      <c r="C333" t="s">
        <v>15</v>
      </c>
      <c r="D333">
        <v>2</v>
      </c>
      <c r="E333">
        <f>INDEX(products!B:B,MATCH(challenge_2_solution_1!$C333,products!$A:$A,0))</f>
        <v>5.9</v>
      </c>
      <c r="F333">
        <f>INDEX(products!C:C,MATCH(challenge_2_solution_1!$C333,products!$A:$A,0))</f>
        <v>3.07</v>
      </c>
    </row>
    <row r="334" spans="1:6" x14ac:dyDescent="0.2">
      <c r="A334" s="1">
        <v>2131</v>
      </c>
      <c r="B334" s="3">
        <v>42449.9</v>
      </c>
      <c r="C334" t="s">
        <v>34</v>
      </c>
      <c r="D334">
        <v>1</v>
      </c>
      <c r="E334">
        <f>INDEX(products!B:B,MATCH(challenge_2_solution_1!$C334,products!$A:$A,0))</f>
        <v>7.9</v>
      </c>
      <c r="F334">
        <f>INDEX(products!C:C,MATCH(challenge_2_solution_1!$C334,products!$A:$A,0))</f>
        <v>1.58</v>
      </c>
    </row>
    <row r="335" spans="1:6" x14ac:dyDescent="0.2">
      <c r="A335" s="1">
        <v>2131</v>
      </c>
      <c r="B335" s="3">
        <v>42449.9</v>
      </c>
      <c r="C335" t="s">
        <v>56</v>
      </c>
      <c r="D335">
        <v>1</v>
      </c>
      <c r="E335">
        <f>INDEX(products!B:B,MATCH(challenge_2_solution_1!$C335,products!$A:$A,0))</f>
        <v>9.9</v>
      </c>
      <c r="F335">
        <f>INDEX(products!C:C,MATCH(challenge_2_solution_1!$C335,products!$A:$A,0))</f>
        <v>2.38</v>
      </c>
    </row>
    <row r="336" spans="1:6" x14ac:dyDescent="0.2">
      <c r="A336" s="1">
        <v>2131</v>
      </c>
      <c r="B336" s="3">
        <v>42449.9</v>
      </c>
      <c r="C336" t="s">
        <v>96</v>
      </c>
      <c r="D336">
        <v>1</v>
      </c>
      <c r="E336">
        <f>INDEX(products!B:B,MATCH(challenge_2_solution_1!$C336,products!$A:$A,0))</f>
        <v>17.899999999999999</v>
      </c>
      <c r="F336">
        <f>INDEX(products!C:C,MATCH(challenge_2_solution_1!$C336,products!$A:$A,0))</f>
        <v>10.92</v>
      </c>
    </row>
    <row r="337" spans="1:6" x14ac:dyDescent="0.2">
      <c r="A337" s="1">
        <v>2131</v>
      </c>
      <c r="B337" s="3">
        <v>42449.9</v>
      </c>
      <c r="C337" t="s">
        <v>121</v>
      </c>
      <c r="D337">
        <v>1</v>
      </c>
      <c r="E337">
        <f>INDEX(products!B:B,MATCH(challenge_2_solution_1!$C337,products!$A:$A,0))</f>
        <v>19.899999999999999</v>
      </c>
      <c r="F337">
        <f>INDEX(products!C:C,MATCH(challenge_2_solution_1!$C337,products!$A:$A,0))</f>
        <v>10.95</v>
      </c>
    </row>
    <row r="338" spans="1:6" x14ac:dyDescent="0.2">
      <c r="A338" s="1">
        <v>2131</v>
      </c>
      <c r="B338" s="3">
        <v>42449.9</v>
      </c>
      <c r="C338" t="s">
        <v>126</v>
      </c>
      <c r="D338">
        <v>1</v>
      </c>
      <c r="E338">
        <f>INDEX(products!B:B,MATCH(challenge_2_solution_1!$C338,products!$A:$A,0))</f>
        <v>19.899999999999999</v>
      </c>
      <c r="F338">
        <f>INDEX(products!C:C,MATCH(challenge_2_solution_1!$C338,products!$A:$A,0))</f>
        <v>4.58</v>
      </c>
    </row>
    <row r="339" spans="1:6" x14ac:dyDescent="0.2">
      <c r="A339" s="1">
        <v>2131</v>
      </c>
      <c r="B339" s="3">
        <v>42449.9</v>
      </c>
      <c r="C339" t="s">
        <v>155</v>
      </c>
      <c r="D339">
        <v>2</v>
      </c>
      <c r="E339">
        <f>INDEX(products!B:B,MATCH(challenge_2_solution_1!$C339,products!$A:$A,0))</f>
        <v>21.9</v>
      </c>
      <c r="F339">
        <f>INDEX(products!C:C,MATCH(challenge_2_solution_1!$C339,products!$A:$A,0))</f>
        <v>11.39</v>
      </c>
    </row>
    <row r="340" spans="1:6" x14ac:dyDescent="0.2">
      <c r="A340" s="1">
        <v>2132</v>
      </c>
      <c r="B340" s="3">
        <v>42450.63958333333</v>
      </c>
      <c r="C340" t="s">
        <v>12</v>
      </c>
      <c r="D340">
        <v>1</v>
      </c>
      <c r="E340">
        <f>INDEX(products!B:B,MATCH(challenge_2_solution_1!$C340,products!$A:$A,0))</f>
        <v>5.2</v>
      </c>
      <c r="F340">
        <f>INDEX(products!C:C,MATCH(challenge_2_solution_1!$C340,products!$A:$A,0))</f>
        <v>3.07</v>
      </c>
    </row>
    <row r="341" spans="1:6" x14ac:dyDescent="0.2">
      <c r="A341" s="1">
        <v>2132</v>
      </c>
      <c r="B341" s="3">
        <v>42450.63958333333</v>
      </c>
      <c r="C341" t="s">
        <v>17</v>
      </c>
      <c r="D341">
        <v>1</v>
      </c>
      <c r="E341">
        <f>INDEX(products!B:B,MATCH(challenge_2_solution_1!$C341,products!$A:$A,0))</f>
        <v>5.9</v>
      </c>
      <c r="F341">
        <f>INDEX(products!C:C,MATCH(challenge_2_solution_1!$C341,products!$A:$A,0))</f>
        <v>2.83</v>
      </c>
    </row>
    <row r="342" spans="1:6" x14ac:dyDescent="0.2">
      <c r="A342" s="1">
        <v>2132</v>
      </c>
      <c r="B342" s="3">
        <v>42450.63958333333</v>
      </c>
      <c r="C342" t="s">
        <v>98</v>
      </c>
      <c r="D342">
        <v>1</v>
      </c>
      <c r="E342">
        <f>INDEX(products!B:B,MATCH(challenge_2_solution_1!$C342,products!$A:$A,0))</f>
        <v>17.899999999999999</v>
      </c>
      <c r="F342">
        <f>INDEX(products!C:C,MATCH(challenge_2_solution_1!$C342,products!$A:$A,0))</f>
        <v>8.59</v>
      </c>
    </row>
    <row r="343" spans="1:6" x14ac:dyDescent="0.2">
      <c r="A343" s="1">
        <v>2132</v>
      </c>
      <c r="B343" s="3">
        <v>42450.63958333333</v>
      </c>
      <c r="C343" t="s">
        <v>151</v>
      </c>
      <c r="D343">
        <v>1</v>
      </c>
      <c r="E343">
        <f>INDEX(products!B:B,MATCH(challenge_2_solution_1!$C343,products!$A:$A,0))</f>
        <v>21.9</v>
      </c>
      <c r="F343">
        <f>INDEX(products!C:C,MATCH(challenge_2_solution_1!$C343,products!$A:$A,0))</f>
        <v>8.76</v>
      </c>
    </row>
    <row r="344" spans="1:6" x14ac:dyDescent="0.2">
      <c r="A344" s="1">
        <v>2133</v>
      </c>
      <c r="B344" s="3">
        <v>42450.768750000003</v>
      </c>
      <c r="C344" t="s">
        <v>13</v>
      </c>
      <c r="D344">
        <v>1</v>
      </c>
      <c r="E344">
        <f>INDEX(products!B:B,MATCH(challenge_2_solution_1!$C344,products!$A:$A,0))</f>
        <v>5.2</v>
      </c>
      <c r="F344">
        <f>INDEX(products!C:C,MATCH(challenge_2_solution_1!$C344,products!$A:$A,0))</f>
        <v>2.44</v>
      </c>
    </row>
    <row r="345" spans="1:6" x14ac:dyDescent="0.2">
      <c r="A345" s="1">
        <v>2133</v>
      </c>
      <c r="B345" s="3">
        <v>42450.768750000003</v>
      </c>
      <c r="C345" t="s">
        <v>42</v>
      </c>
      <c r="D345">
        <v>1</v>
      </c>
      <c r="E345">
        <f>INDEX(products!B:B,MATCH(challenge_2_solution_1!$C345,products!$A:$A,0))</f>
        <v>7.9</v>
      </c>
      <c r="F345">
        <f>INDEX(products!C:C,MATCH(challenge_2_solution_1!$C345,products!$A:$A,0))</f>
        <v>3.95</v>
      </c>
    </row>
    <row r="346" spans="1:6" x14ac:dyDescent="0.2">
      <c r="A346" s="1">
        <v>2133</v>
      </c>
      <c r="B346" s="3">
        <v>42450.768750000003</v>
      </c>
      <c r="C346" t="s">
        <v>80</v>
      </c>
      <c r="D346">
        <v>1</v>
      </c>
      <c r="E346">
        <f>INDEX(products!B:B,MATCH(challenge_2_solution_1!$C346,products!$A:$A,0))</f>
        <v>11.9</v>
      </c>
      <c r="F346">
        <f>INDEX(products!C:C,MATCH(challenge_2_solution_1!$C346,products!$A:$A,0))</f>
        <v>3.21</v>
      </c>
    </row>
    <row r="347" spans="1:6" x14ac:dyDescent="0.2">
      <c r="A347" s="1">
        <v>2133</v>
      </c>
      <c r="B347" s="3">
        <v>42450.768750000003</v>
      </c>
      <c r="C347" t="s">
        <v>109</v>
      </c>
      <c r="D347">
        <v>1</v>
      </c>
      <c r="E347">
        <f>INDEX(products!B:B,MATCH(challenge_2_solution_1!$C347,products!$A:$A,0))</f>
        <v>17.899999999999999</v>
      </c>
      <c r="F347">
        <f>INDEX(products!C:C,MATCH(challenge_2_solution_1!$C347,products!$A:$A,0))</f>
        <v>4.12</v>
      </c>
    </row>
    <row r="348" spans="1:6" x14ac:dyDescent="0.2">
      <c r="A348" s="1">
        <v>2134</v>
      </c>
      <c r="B348" s="3">
        <v>42450.825694444444</v>
      </c>
      <c r="C348" t="s">
        <v>32</v>
      </c>
      <c r="D348">
        <v>1</v>
      </c>
      <c r="E348">
        <f>INDEX(products!B:B,MATCH(challenge_2_solution_1!$C348,products!$A:$A,0))</f>
        <v>7.9</v>
      </c>
      <c r="F348">
        <f>INDEX(products!C:C,MATCH(challenge_2_solution_1!$C348,products!$A:$A,0))</f>
        <v>2.92</v>
      </c>
    </row>
    <row r="349" spans="1:6" x14ac:dyDescent="0.2">
      <c r="A349" s="1">
        <v>2134</v>
      </c>
      <c r="B349" s="3">
        <v>42450.825694444444</v>
      </c>
      <c r="C349" t="s">
        <v>74</v>
      </c>
      <c r="D349">
        <v>1</v>
      </c>
      <c r="E349">
        <f>INDEX(products!B:B,MATCH(challenge_2_solution_1!$C349,products!$A:$A,0))</f>
        <v>11.9</v>
      </c>
      <c r="F349">
        <f>INDEX(products!C:C,MATCH(challenge_2_solution_1!$C349,products!$A:$A,0))</f>
        <v>2.5</v>
      </c>
    </row>
    <row r="350" spans="1:6" x14ac:dyDescent="0.2">
      <c r="A350" s="1">
        <v>2134</v>
      </c>
      <c r="B350" s="3">
        <v>42450.825694444444</v>
      </c>
      <c r="C350" t="s">
        <v>64</v>
      </c>
      <c r="D350">
        <v>1</v>
      </c>
      <c r="E350">
        <f>INDEX(products!B:B,MATCH(challenge_2_solution_1!$C350,products!$A:$A,0))</f>
        <v>11.9</v>
      </c>
      <c r="F350">
        <f>INDEX(products!C:C,MATCH(challenge_2_solution_1!$C350,products!$A:$A,0))</f>
        <v>7.97</v>
      </c>
    </row>
    <row r="351" spans="1:6" x14ac:dyDescent="0.2">
      <c r="A351" s="1">
        <v>2134</v>
      </c>
      <c r="B351" s="3">
        <v>42450.825694444444</v>
      </c>
      <c r="C351" t="s">
        <v>103</v>
      </c>
      <c r="D351">
        <v>1</v>
      </c>
      <c r="E351">
        <f>INDEX(products!B:B,MATCH(challenge_2_solution_1!$C351,products!$A:$A,0))</f>
        <v>17.899999999999999</v>
      </c>
      <c r="F351">
        <f>INDEX(products!C:C,MATCH(challenge_2_solution_1!$C351,products!$A:$A,0))</f>
        <v>12.35</v>
      </c>
    </row>
    <row r="352" spans="1:6" x14ac:dyDescent="0.2">
      <c r="A352" s="1">
        <v>2134</v>
      </c>
      <c r="B352" s="3">
        <v>42450.825694444444</v>
      </c>
      <c r="C352" t="s">
        <v>162</v>
      </c>
      <c r="D352">
        <v>1</v>
      </c>
      <c r="E352">
        <f>INDEX(products!B:B,MATCH(challenge_2_solution_1!$C352,products!$A:$A,0))</f>
        <v>25.9</v>
      </c>
      <c r="F352">
        <f>INDEX(products!C:C,MATCH(challenge_2_solution_1!$C352,products!$A:$A,0))</f>
        <v>9.58</v>
      </c>
    </row>
    <row r="353" spans="1:6" x14ac:dyDescent="0.2">
      <c r="A353" s="1">
        <v>2134</v>
      </c>
      <c r="B353" s="3">
        <v>42450.825694444444</v>
      </c>
      <c r="C353" t="s">
        <v>164</v>
      </c>
      <c r="D353">
        <v>1</v>
      </c>
      <c r="E353">
        <f>INDEX(products!B:B,MATCH(challenge_2_solution_1!$C353,products!$A:$A,0))</f>
        <v>25.9</v>
      </c>
      <c r="F353">
        <f>INDEX(products!C:C,MATCH(challenge_2_solution_1!$C353,products!$A:$A,0))</f>
        <v>14.25</v>
      </c>
    </row>
    <row r="354" spans="1:6" x14ac:dyDescent="0.2">
      <c r="A354" s="1">
        <v>2135</v>
      </c>
      <c r="B354" s="3">
        <v>42451.755555555559</v>
      </c>
      <c r="C354" t="s">
        <v>14</v>
      </c>
      <c r="D354">
        <v>1</v>
      </c>
      <c r="E354">
        <f>INDEX(products!B:B,MATCH(challenge_2_solution_1!$C354,products!$A:$A,0))</f>
        <v>5.9</v>
      </c>
      <c r="F354">
        <f>INDEX(products!C:C,MATCH(challenge_2_solution_1!$C354,products!$A:$A,0))</f>
        <v>2.36</v>
      </c>
    </row>
    <row r="355" spans="1:6" x14ac:dyDescent="0.2">
      <c r="A355" s="1">
        <v>2135</v>
      </c>
      <c r="B355" s="3">
        <v>42451.755555555559</v>
      </c>
      <c r="C355" t="s">
        <v>52</v>
      </c>
      <c r="D355">
        <v>1</v>
      </c>
      <c r="E355">
        <f>INDEX(products!B:B,MATCH(challenge_2_solution_1!$C355,products!$A:$A,0))</f>
        <v>9.9</v>
      </c>
      <c r="F355">
        <f>INDEX(products!C:C,MATCH(challenge_2_solution_1!$C355,products!$A:$A,0))</f>
        <v>4.95</v>
      </c>
    </row>
    <row r="356" spans="1:6" x14ac:dyDescent="0.2">
      <c r="A356" s="1">
        <v>2135</v>
      </c>
      <c r="B356" s="3">
        <v>42451.755555555559</v>
      </c>
      <c r="C356" t="s">
        <v>60</v>
      </c>
      <c r="D356">
        <v>1</v>
      </c>
      <c r="E356">
        <f>INDEX(products!B:B,MATCH(challenge_2_solution_1!$C356,products!$A:$A,0))</f>
        <v>11.9</v>
      </c>
      <c r="F356">
        <f>INDEX(products!C:C,MATCH(challenge_2_solution_1!$C356,products!$A:$A,0))</f>
        <v>4.28</v>
      </c>
    </row>
    <row r="357" spans="1:6" x14ac:dyDescent="0.2">
      <c r="A357" s="1">
        <v>2135</v>
      </c>
      <c r="B357" s="3">
        <v>42451.755555555559</v>
      </c>
      <c r="C357" t="s">
        <v>95</v>
      </c>
      <c r="D357">
        <v>1</v>
      </c>
      <c r="E357">
        <f>INDEX(products!B:B,MATCH(challenge_2_solution_1!$C357,products!$A:$A,0))</f>
        <v>17.899999999999999</v>
      </c>
      <c r="F357">
        <f>INDEX(products!C:C,MATCH(challenge_2_solution_1!$C357,products!$A:$A,0))</f>
        <v>4.3</v>
      </c>
    </row>
    <row r="358" spans="1:6" x14ac:dyDescent="0.2">
      <c r="A358" s="1">
        <v>2136</v>
      </c>
      <c r="B358" s="3">
        <v>42451.789583333331</v>
      </c>
      <c r="C358" t="s">
        <v>88</v>
      </c>
      <c r="D358">
        <v>1</v>
      </c>
      <c r="E358">
        <f>INDEX(products!B:B,MATCH(challenge_2_solution_1!$C358,products!$A:$A,0))</f>
        <v>15.9</v>
      </c>
      <c r="F358">
        <f>INDEX(products!C:C,MATCH(challenge_2_solution_1!$C358,products!$A:$A,0))</f>
        <v>7</v>
      </c>
    </row>
    <row r="359" spans="1:6" x14ac:dyDescent="0.2">
      <c r="A359" s="1">
        <v>2136</v>
      </c>
      <c r="B359" s="3">
        <v>42451.789583333331</v>
      </c>
      <c r="C359" t="s">
        <v>131</v>
      </c>
      <c r="D359">
        <v>1</v>
      </c>
      <c r="E359">
        <f>INDEX(products!B:B,MATCH(challenge_2_solution_1!$C359,products!$A:$A,0))</f>
        <v>19.899999999999999</v>
      </c>
      <c r="F359">
        <f>INDEX(products!C:C,MATCH(challenge_2_solution_1!$C359,products!$A:$A,0))</f>
        <v>12.34</v>
      </c>
    </row>
    <row r="360" spans="1:6" x14ac:dyDescent="0.2">
      <c r="A360" s="1">
        <v>2137</v>
      </c>
      <c r="B360" s="3">
        <v>42451.82916666667</v>
      </c>
      <c r="C360" t="s">
        <v>12</v>
      </c>
      <c r="D360">
        <v>1</v>
      </c>
      <c r="E360">
        <f>INDEX(products!B:B,MATCH(challenge_2_solution_1!$C360,products!$A:$A,0))</f>
        <v>5.2</v>
      </c>
      <c r="F360">
        <f>INDEX(products!C:C,MATCH(challenge_2_solution_1!$C360,products!$A:$A,0))</f>
        <v>3.07</v>
      </c>
    </row>
    <row r="361" spans="1:6" x14ac:dyDescent="0.2">
      <c r="A361" s="1">
        <v>2137</v>
      </c>
      <c r="B361" s="3">
        <v>42451.82916666667</v>
      </c>
      <c r="C361" t="s">
        <v>14</v>
      </c>
      <c r="D361">
        <v>1</v>
      </c>
      <c r="E361">
        <f>INDEX(products!B:B,MATCH(challenge_2_solution_1!$C361,products!$A:$A,0))</f>
        <v>5.9</v>
      </c>
      <c r="F361">
        <f>INDEX(products!C:C,MATCH(challenge_2_solution_1!$C361,products!$A:$A,0))</f>
        <v>2.36</v>
      </c>
    </row>
    <row r="362" spans="1:6" x14ac:dyDescent="0.2">
      <c r="A362" s="1">
        <v>2137</v>
      </c>
      <c r="B362" s="3">
        <v>42451.82916666667</v>
      </c>
      <c r="C362" t="s">
        <v>96</v>
      </c>
      <c r="D362">
        <v>1</v>
      </c>
      <c r="E362">
        <f>INDEX(products!B:B,MATCH(challenge_2_solution_1!$C362,products!$A:$A,0))</f>
        <v>17.899999999999999</v>
      </c>
      <c r="F362">
        <f>INDEX(products!C:C,MATCH(challenge_2_solution_1!$C362,products!$A:$A,0))</f>
        <v>10.92</v>
      </c>
    </row>
    <row r="363" spans="1:6" x14ac:dyDescent="0.2">
      <c r="A363" s="1">
        <v>2137</v>
      </c>
      <c r="B363" s="3">
        <v>42451.82916666667</v>
      </c>
      <c r="C363" t="s">
        <v>155</v>
      </c>
      <c r="D363">
        <v>1</v>
      </c>
      <c r="E363">
        <f>INDEX(products!B:B,MATCH(challenge_2_solution_1!$C363,products!$A:$A,0))</f>
        <v>21.9</v>
      </c>
      <c r="F363">
        <f>INDEX(products!C:C,MATCH(challenge_2_solution_1!$C363,products!$A:$A,0))</f>
        <v>11.39</v>
      </c>
    </row>
    <row r="364" spans="1:6" x14ac:dyDescent="0.2">
      <c r="A364" s="1">
        <v>2150</v>
      </c>
      <c r="B364" s="3">
        <v>42452.469444444447</v>
      </c>
      <c r="C364" t="s">
        <v>12</v>
      </c>
      <c r="D364">
        <v>1</v>
      </c>
      <c r="E364">
        <f>INDEX(products!B:B,MATCH(challenge_2_solution_1!$C364,products!$A:$A,0))</f>
        <v>5.2</v>
      </c>
      <c r="F364">
        <f>INDEX(products!C:C,MATCH(challenge_2_solution_1!$C364,products!$A:$A,0))</f>
        <v>3.07</v>
      </c>
    </row>
    <row r="365" spans="1:6" x14ac:dyDescent="0.2">
      <c r="A365" s="1">
        <v>2150</v>
      </c>
      <c r="B365" s="3">
        <v>42452.469444444447</v>
      </c>
      <c r="C365" t="s">
        <v>16</v>
      </c>
      <c r="D365">
        <v>1</v>
      </c>
      <c r="E365">
        <f>INDEX(products!B:B,MATCH(challenge_2_solution_1!$C365,products!$A:$A,0))</f>
        <v>5.9</v>
      </c>
      <c r="F365">
        <f>INDEX(products!C:C,MATCH(challenge_2_solution_1!$C365,products!$A:$A,0))</f>
        <v>1.48</v>
      </c>
    </row>
    <row r="366" spans="1:6" x14ac:dyDescent="0.2">
      <c r="A366" s="1">
        <v>2150</v>
      </c>
      <c r="B366" s="3">
        <v>42452.469444444447</v>
      </c>
      <c r="C366" t="s">
        <v>34</v>
      </c>
      <c r="D366">
        <v>1</v>
      </c>
      <c r="E366">
        <f>INDEX(products!B:B,MATCH(challenge_2_solution_1!$C366,products!$A:$A,0))</f>
        <v>7.9</v>
      </c>
      <c r="F366">
        <f>INDEX(products!C:C,MATCH(challenge_2_solution_1!$C366,products!$A:$A,0))</f>
        <v>1.58</v>
      </c>
    </row>
    <row r="367" spans="1:6" x14ac:dyDescent="0.2">
      <c r="A367" s="1">
        <v>2150</v>
      </c>
      <c r="B367" s="3">
        <v>42452.469444444447</v>
      </c>
      <c r="C367" t="s">
        <v>47</v>
      </c>
      <c r="D367">
        <v>1</v>
      </c>
      <c r="E367">
        <f>INDEX(products!B:B,MATCH(challenge_2_solution_1!$C367,products!$A:$A,0))</f>
        <v>7.9</v>
      </c>
      <c r="F367">
        <f>INDEX(products!C:C,MATCH(challenge_2_solution_1!$C367,products!$A:$A,0))</f>
        <v>1.9</v>
      </c>
    </row>
    <row r="368" spans="1:6" x14ac:dyDescent="0.2">
      <c r="A368" s="1">
        <v>2150</v>
      </c>
      <c r="B368" s="3">
        <v>42452.469444444447</v>
      </c>
      <c r="C368" t="s">
        <v>126</v>
      </c>
      <c r="D368">
        <v>1</v>
      </c>
      <c r="E368">
        <f>INDEX(products!B:B,MATCH(challenge_2_solution_1!$C368,products!$A:$A,0))</f>
        <v>19.899999999999999</v>
      </c>
      <c r="F368">
        <f>INDEX(products!C:C,MATCH(challenge_2_solution_1!$C368,products!$A:$A,0))</f>
        <v>4.58</v>
      </c>
    </row>
    <row r="369" spans="1:6" x14ac:dyDescent="0.2">
      <c r="A369" s="1">
        <v>2151</v>
      </c>
      <c r="B369" s="3">
        <v>42452.581944444442</v>
      </c>
      <c r="C369" t="s">
        <v>7</v>
      </c>
      <c r="D369">
        <v>1</v>
      </c>
      <c r="E369">
        <f>INDEX(products!B:B,MATCH(challenge_2_solution_1!$C369,products!$A:$A,0))</f>
        <v>1</v>
      </c>
      <c r="F369">
        <f>INDEX(products!C:C,MATCH(challenge_2_solution_1!$C369,products!$A:$A,0))</f>
        <v>0.68</v>
      </c>
    </row>
    <row r="370" spans="1:6" x14ac:dyDescent="0.2">
      <c r="A370" s="1">
        <v>2151</v>
      </c>
      <c r="B370" s="3">
        <v>42452.581944444442</v>
      </c>
      <c r="C370" t="s">
        <v>8</v>
      </c>
      <c r="D370">
        <v>1</v>
      </c>
      <c r="E370">
        <f>INDEX(products!B:B,MATCH(challenge_2_solution_1!$C370,products!$A:$A,0))</f>
        <v>1.6</v>
      </c>
      <c r="F370">
        <f>INDEX(products!C:C,MATCH(challenge_2_solution_1!$C370,products!$A:$A,0))</f>
        <v>0.77</v>
      </c>
    </row>
    <row r="371" spans="1:6" x14ac:dyDescent="0.2">
      <c r="A371" s="1">
        <v>2151</v>
      </c>
      <c r="B371" s="3">
        <v>42452.581944444442</v>
      </c>
      <c r="C371" t="s">
        <v>17</v>
      </c>
      <c r="D371">
        <v>1</v>
      </c>
      <c r="E371">
        <f>INDEX(products!B:B,MATCH(challenge_2_solution_1!$C371,products!$A:$A,0))</f>
        <v>5.9</v>
      </c>
      <c r="F371">
        <f>INDEX(products!C:C,MATCH(challenge_2_solution_1!$C371,products!$A:$A,0))</f>
        <v>2.83</v>
      </c>
    </row>
    <row r="372" spans="1:6" x14ac:dyDescent="0.2">
      <c r="A372" s="1">
        <v>2151</v>
      </c>
      <c r="B372" s="3">
        <v>42452.581944444442</v>
      </c>
      <c r="C372" t="s">
        <v>15</v>
      </c>
      <c r="D372">
        <v>1</v>
      </c>
      <c r="E372">
        <f>INDEX(products!B:B,MATCH(challenge_2_solution_1!$C372,products!$A:$A,0))</f>
        <v>5.9</v>
      </c>
      <c r="F372">
        <f>INDEX(products!C:C,MATCH(challenge_2_solution_1!$C372,products!$A:$A,0))</f>
        <v>3.07</v>
      </c>
    </row>
    <row r="373" spans="1:6" x14ac:dyDescent="0.2">
      <c r="A373" s="1">
        <v>2151</v>
      </c>
      <c r="B373" s="3">
        <v>42452.581944444442</v>
      </c>
      <c r="C373" t="s">
        <v>67</v>
      </c>
      <c r="D373">
        <v>1</v>
      </c>
      <c r="E373">
        <f>INDEX(products!B:B,MATCH(challenge_2_solution_1!$C373,products!$A:$A,0))</f>
        <v>11.9</v>
      </c>
      <c r="F373">
        <f>INDEX(products!C:C,MATCH(challenge_2_solution_1!$C373,products!$A:$A,0))</f>
        <v>2.98</v>
      </c>
    </row>
    <row r="374" spans="1:6" x14ac:dyDescent="0.2">
      <c r="A374" s="1">
        <v>2151</v>
      </c>
      <c r="B374" s="3">
        <v>42452.581944444442</v>
      </c>
      <c r="C374" t="s">
        <v>111</v>
      </c>
      <c r="D374">
        <v>1</v>
      </c>
      <c r="E374">
        <f>INDEX(products!B:B,MATCH(challenge_2_solution_1!$C374,products!$A:$A,0))</f>
        <v>17.899999999999999</v>
      </c>
      <c r="F374">
        <f>INDEX(products!C:C,MATCH(challenge_2_solution_1!$C374,products!$A:$A,0))</f>
        <v>6.62</v>
      </c>
    </row>
    <row r="375" spans="1:6" x14ac:dyDescent="0.2">
      <c r="A375" s="1">
        <v>2164</v>
      </c>
      <c r="B375" s="3">
        <v>42452.719444444447</v>
      </c>
      <c r="C375" t="s">
        <v>3</v>
      </c>
      <c r="D375">
        <v>1</v>
      </c>
      <c r="E375">
        <f>INDEX(products!B:B,MATCH(challenge_2_solution_1!$C375,products!$A:$A,0))</f>
        <v>1</v>
      </c>
      <c r="F375">
        <f>INDEX(products!C:C,MATCH(challenge_2_solution_1!$C375,products!$A:$A,0))</f>
        <v>0.5</v>
      </c>
    </row>
    <row r="376" spans="1:6" x14ac:dyDescent="0.2">
      <c r="A376" s="1">
        <v>2164</v>
      </c>
      <c r="B376" s="3">
        <v>42452.719444444447</v>
      </c>
      <c r="C376" t="s">
        <v>4</v>
      </c>
      <c r="D376">
        <v>1</v>
      </c>
      <c r="E376">
        <f>INDEX(products!B:B,MATCH(challenge_2_solution_1!$C376,products!$A:$A,0))</f>
        <v>1</v>
      </c>
      <c r="F376">
        <f>INDEX(products!C:C,MATCH(challenge_2_solution_1!$C376,products!$A:$A,0))</f>
        <v>0.61</v>
      </c>
    </row>
    <row r="377" spans="1:6" x14ac:dyDescent="0.2">
      <c r="A377" s="1">
        <v>2164</v>
      </c>
      <c r="B377" s="3">
        <v>42452.719444444447</v>
      </c>
      <c r="C377" t="s">
        <v>7</v>
      </c>
      <c r="D377">
        <v>1</v>
      </c>
      <c r="E377">
        <f>INDEX(products!B:B,MATCH(challenge_2_solution_1!$C377,products!$A:$A,0))</f>
        <v>1</v>
      </c>
      <c r="F377">
        <f>INDEX(products!C:C,MATCH(challenge_2_solution_1!$C377,products!$A:$A,0))</f>
        <v>0.68</v>
      </c>
    </row>
    <row r="378" spans="1:6" x14ac:dyDescent="0.2">
      <c r="A378" s="1">
        <v>2164</v>
      </c>
      <c r="B378" s="3">
        <v>42452.719444444447</v>
      </c>
      <c r="C378" t="s">
        <v>8</v>
      </c>
      <c r="D378">
        <v>3</v>
      </c>
      <c r="E378">
        <f>INDEX(products!B:B,MATCH(challenge_2_solution_1!$C378,products!$A:$A,0))</f>
        <v>1.6</v>
      </c>
      <c r="F378">
        <f>INDEX(products!C:C,MATCH(challenge_2_solution_1!$C378,products!$A:$A,0))</f>
        <v>0.77</v>
      </c>
    </row>
    <row r="379" spans="1:6" x14ac:dyDescent="0.2">
      <c r="A379" s="1">
        <v>2164</v>
      </c>
      <c r="B379" s="3">
        <v>42452.719444444447</v>
      </c>
      <c r="C379" t="s">
        <v>15</v>
      </c>
      <c r="D379">
        <v>1</v>
      </c>
      <c r="E379">
        <f>INDEX(products!B:B,MATCH(challenge_2_solution_1!$C379,products!$A:$A,0))</f>
        <v>5.9</v>
      </c>
      <c r="F379">
        <f>INDEX(products!C:C,MATCH(challenge_2_solution_1!$C379,products!$A:$A,0))</f>
        <v>3.07</v>
      </c>
    </row>
    <row r="380" spans="1:6" x14ac:dyDescent="0.2">
      <c r="A380" s="1">
        <v>2164</v>
      </c>
      <c r="B380" s="3">
        <v>42452.719444444447</v>
      </c>
      <c r="C380" t="s">
        <v>19</v>
      </c>
      <c r="D380">
        <v>1</v>
      </c>
      <c r="E380">
        <f>INDEX(products!B:B,MATCH(challenge_2_solution_1!$C380,products!$A:$A,0))</f>
        <v>5.9</v>
      </c>
      <c r="F380">
        <f>INDEX(products!C:C,MATCH(challenge_2_solution_1!$C380,products!$A:$A,0))</f>
        <v>1.65</v>
      </c>
    </row>
    <row r="381" spans="1:6" x14ac:dyDescent="0.2">
      <c r="A381" s="1">
        <v>2164</v>
      </c>
      <c r="B381" s="3">
        <v>42452.719444444447</v>
      </c>
      <c r="C381" t="s">
        <v>17</v>
      </c>
      <c r="D381">
        <v>1</v>
      </c>
      <c r="E381">
        <f>INDEX(products!B:B,MATCH(challenge_2_solution_1!$C381,products!$A:$A,0))</f>
        <v>5.9</v>
      </c>
      <c r="F381">
        <f>INDEX(products!C:C,MATCH(challenge_2_solution_1!$C381,products!$A:$A,0))</f>
        <v>2.83</v>
      </c>
    </row>
    <row r="382" spans="1:6" x14ac:dyDescent="0.2">
      <c r="A382" s="1">
        <v>2164</v>
      </c>
      <c r="B382" s="3">
        <v>42452.719444444447</v>
      </c>
      <c r="C382" t="s">
        <v>79</v>
      </c>
      <c r="D382">
        <v>1</v>
      </c>
      <c r="E382">
        <f>INDEX(products!B:B,MATCH(challenge_2_solution_1!$C382,products!$A:$A,0))</f>
        <v>11.9</v>
      </c>
      <c r="F382">
        <f>INDEX(products!C:C,MATCH(challenge_2_solution_1!$C382,products!$A:$A,0))</f>
        <v>6.9</v>
      </c>
    </row>
    <row r="383" spans="1:6" x14ac:dyDescent="0.2">
      <c r="A383" s="1">
        <v>2164</v>
      </c>
      <c r="B383" s="3">
        <v>42452.719444444447</v>
      </c>
      <c r="C383" t="s">
        <v>68</v>
      </c>
      <c r="D383">
        <v>1</v>
      </c>
      <c r="E383">
        <f>INDEX(products!B:B,MATCH(challenge_2_solution_1!$C383,products!$A:$A,0))</f>
        <v>11.9</v>
      </c>
      <c r="F383">
        <f>INDEX(products!C:C,MATCH(challenge_2_solution_1!$C383,products!$A:$A,0))</f>
        <v>3.69</v>
      </c>
    </row>
    <row r="384" spans="1:6" x14ac:dyDescent="0.2">
      <c r="A384" s="1">
        <v>2164</v>
      </c>
      <c r="B384" s="3">
        <v>42452.719444444447</v>
      </c>
      <c r="C384" t="s">
        <v>93</v>
      </c>
      <c r="D384">
        <v>1</v>
      </c>
      <c r="E384">
        <f>INDEX(products!B:B,MATCH(challenge_2_solution_1!$C384,products!$A:$A,0))</f>
        <v>17.899999999999999</v>
      </c>
      <c r="F384">
        <f>INDEX(products!C:C,MATCH(challenge_2_solution_1!$C384,products!$A:$A,0))</f>
        <v>6.8</v>
      </c>
    </row>
    <row r="385" spans="1:6" x14ac:dyDescent="0.2">
      <c r="A385" s="1">
        <v>2165</v>
      </c>
      <c r="B385" s="3">
        <v>42452.742361111108</v>
      </c>
      <c r="C385" t="s">
        <v>8</v>
      </c>
      <c r="D385">
        <v>4</v>
      </c>
      <c r="E385">
        <f>INDEX(products!B:B,MATCH(challenge_2_solution_1!$C385,products!$A:$A,0))</f>
        <v>1.6</v>
      </c>
      <c r="F385">
        <f>INDEX(products!C:C,MATCH(challenge_2_solution_1!$C385,products!$A:$A,0))</f>
        <v>0.77</v>
      </c>
    </row>
    <row r="386" spans="1:6" x14ac:dyDescent="0.2">
      <c r="A386" s="1">
        <v>2165</v>
      </c>
      <c r="B386" s="3">
        <v>42452.742361111108</v>
      </c>
      <c r="C386" t="s">
        <v>12</v>
      </c>
      <c r="D386">
        <v>1</v>
      </c>
      <c r="E386">
        <f>INDEX(products!B:B,MATCH(challenge_2_solution_1!$C386,products!$A:$A,0))</f>
        <v>5.2</v>
      </c>
      <c r="F386">
        <f>INDEX(products!C:C,MATCH(challenge_2_solution_1!$C386,products!$A:$A,0))</f>
        <v>3.07</v>
      </c>
    </row>
    <row r="387" spans="1:6" x14ac:dyDescent="0.2">
      <c r="A387" s="1">
        <v>2165</v>
      </c>
      <c r="B387" s="3">
        <v>42452.742361111108</v>
      </c>
      <c r="C387" t="s">
        <v>17</v>
      </c>
      <c r="D387">
        <v>1</v>
      </c>
      <c r="E387">
        <f>INDEX(products!B:B,MATCH(challenge_2_solution_1!$C387,products!$A:$A,0))</f>
        <v>5.9</v>
      </c>
      <c r="F387">
        <f>INDEX(products!C:C,MATCH(challenge_2_solution_1!$C387,products!$A:$A,0))</f>
        <v>2.83</v>
      </c>
    </row>
    <row r="388" spans="1:6" x14ac:dyDescent="0.2">
      <c r="A388" s="1">
        <v>2165</v>
      </c>
      <c r="B388" s="3">
        <v>42452.742361111108</v>
      </c>
      <c r="C388" t="s">
        <v>86</v>
      </c>
      <c r="D388">
        <v>1</v>
      </c>
      <c r="E388">
        <f>INDEX(products!B:B,MATCH(challenge_2_solution_1!$C388,products!$A:$A,0))</f>
        <v>15.9</v>
      </c>
      <c r="F388">
        <f>INDEX(products!C:C,MATCH(challenge_2_solution_1!$C388,products!$A:$A,0))</f>
        <v>5.57</v>
      </c>
    </row>
    <row r="389" spans="1:6" x14ac:dyDescent="0.2">
      <c r="A389" s="1">
        <v>2165</v>
      </c>
      <c r="B389" s="3">
        <v>42452.742361111108</v>
      </c>
      <c r="C389" t="s">
        <v>126</v>
      </c>
      <c r="D389">
        <v>1</v>
      </c>
      <c r="E389">
        <f>INDEX(products!B:B,MATCH(challenge_2_solution_1!$C389,products!$A:$A,0))</f>
        <v>19.899999999999999</v>
      </c>
      <c r="F389">
        <f>INDEX(products!C:C,MATCH(challenge_2_solution_1!$C389,products!$A:$A,0))</f>
        <v>4.58</v>
      </c>
    </row>
    <row r="390" spans="1:6" x14ac:dyDescent="0.2">
      <c r="A390" s="1">
        <v>2172</v>
      </c>
      <c r="B390" s="3">
        <v>42453.790972222225</v>
      </c>
      <c r="C390" t="s">
        <v>121</v>
      </c>
      <c r="D390">
        <v>2</v>
      </c>
      <c r="E390">
        <f>INDEX(products!B:B,MATCH(challenge_2_solution_1!$C390,products!$A:$A,0))</f>
        <v>19.899999999999999</v>
      </c>
      <c r="F390">
        <f>INDEX(products!C:C,MATCH(challenge_2_solution_1!$C390,products!$A:$A,0))</f>
        <v>10.95</v>
      </c>
    </row>
    <row r="391" spans="1:6" x14ac:dyDescent="0.2">
      <c r="A391" s="1">
        <v>2172</v>
      </c>
      <c r="B391" s="3">
        <v>42453.790972222225</v>
      </c>
      <c r="C391" t="s">
        <v>160</v>
      </c>
      <c r="D391">
        <v>2</v>
      </c>
      <c r="E391">
        <f>INDEX(products!B:B,MATCH(challenge_2_solution_1!$C391,products!$A:$A,0))</f>
        <v>23.9</v>
      </c>
      <c r="F391">
        <f>INDEX(products!C:C,MATCH(challenge_2_solution_1!$C391,products!$A:$A,0))</f>
        <v>9.08</v>
      </c>
    </row>
    <row r="392" spans="1:6" x14ac:dyDescent="0.2">
      <c r="A392" s="1">
        <v>2176</v>
      </c>
      <c r="B392" s="3">
        <v>42454.705555555556</v>
      </c>
      <c r="C392" t="s">
        <v>15</v>
      </c>
      <c r="D392">
        <v>1</v>
      </c>
      <c r="E392">
        <f>INDEX(products!B:B,MATCH(challenge_2_solution_1!$C392,products!$A:$A,0))</f>
        <v>5.9</v>
      </c>
      <c r="F392">
        <f>INDEX(products!C:C,MATCH(challenge_2_solution_1!$C392,products!$A:$A,0))</f>
        <v>3.07</v>
      </c>
    </row>
    <row r="393" spans="1:6" x14ac:dyDescent="0.2">
      <c r="A393" s="1">
        <v>2176</v>
      </c>
      <c r="B393" s="3">
        <v>42454.705555555556</v>
      </c>
      <c r="C393" t="s">
        <v>32</v>
      </c>
      <c r="D393">
        <v>1</v>
      </c>
      <c r="E393">
        <f>INDEX(products!B:B,MATCH(challenge_2_solution_1!$C393,products!$A:$A,0))</f>
        <v>7.9</v>
      </c>
      <c r="F393">
        <f>INDEX(products!C:C,MATCH(challenge_2_solution_1!$C393,products!$A:$A,0))</f>
        <v>2.92</v>
      </c>
    </row>
    <row r="394" spans="1:6" x14ac:dyDescent="0.2">
      <c r="A394" s="1">
        <v>2176</v>
      </c>
      <c r="B394" s="3">
        <v>42454.705555555556</v>
      </c>
      <c r="C394" t="s">
        <v>117</v>
      </c>
      <c r="D394">
        <v>1</v>
      </c>
      <c r="E394">
        <f>INDEX(products!B:B,MATCH(challenge_2_solution_1!$C394,products!$A:$A,0))</f>
        <v>17.899999999999999</v>
      </c>
      <c r="F394">
        <f>INDEX(products!C:C,MATCH(challenge_2_solution_1!$C394,products!$A:$A,0))</f>
        <v>4.4800000000000004</v>
      </c>
    </row>
    <row r="395" spans="1:6" x14ac:dyDescent="0.2">
      <c r="A395" s="1">
        <v>2176</v>
      </c>
      <c r="B395" s="3">
        <v>42454.705555555556</v>
      </c>
      <c r="C395" t="s">
        <v>100</v>
      </c>
      <c r="D395">
        <v>1</v>
      </c>
      <c r="E395">
        <f>INDEX(products!B:B,MATCH(challenge_2_solution_1!$C395,products!$A:$A,0))</f>
        <v>17.899999999999999</v>
      </c>
      <c r="F395">
        <f>INDEX(products!C:C,MATCH(challenge_2_solution_1!$C395,products!$A:$A,0))</f>
        <v>10.92</v>
      </c>
    </row>
    <row r="396" spans="1:6" x14ac:dyDescent="0.2">
      <c r="A396" s="1">
        <v>2176</v>
      </c>
      <c r="B396" s="3">
        <v>42454.705555555556</v>
      </c>
      <c r="C396" t="s">
        <v>165</v>
      </c>
      <c r="D396">
        <v>1</v>
      </c>
      <c r="E396">
        <f>INDEX(products!B:B,MATCH(challenge_2_solution_1!$C396,products!$A:$A,0))</f>
        <v>25.9</v>
      </c>
      <c r="F396">
        <f>INDEX(products!C:C,MATCH(challenge_2_solution_1!$C396,products!$A:$A,0))</f>
        <v>13.21</v>
      </c>
    </row>
    <row r="397" spans="1:6" x14ac:dyDescent="0.2">
      <c r="A397" s="1">
        <v>2177</v>
      </c>
      <c r="B397" s="3">
        <v>42454.722916666666</v>
      </c>
      <c r="C397" t="s">
        <v>17</v>
      </c>
      <c r="D397">
        <v>3</v>
      </c>
      <c r="E397">
        <f>INDEX(products!B:B,MATCH(challenge_2_solution_1!$C397,products!$A:$A,0))</f>
        <v>5.9</v>
      </c>
      <c r="F397">
        <f>INDEX(products!C:C,MATCH(challenge_2_solution_1!$C397,products!$A:$A,0))</f>
        <v>2.83</v>
      </c>
    </row>
    <row r="398" spans="1:6" x14ac:dyDescent="0.2">
      <c r="A398" s="1">
        <v>2177</v>
      </c>
      <c r="B398" s="3">
        <v>42454.722916666666</v>
      </c>
      <c r="C398" t="s">
        <v>20</v>
      </c>
      <c r="D398">
        <v>1</v>
      </c>
      <c r="E398">
        <f>INDEX(products!B:B,MATCH(challenge_2_solution_1!$C398,products!$A:$A,0))</f>
        <v>5.9</v>
      </c>
      <c r="F398">
        <f>INDEX(products!C:C,MATCH(challenge_2_solution_1!$C398,products!$A:$A,0))</f>
        <v>1.83</v>
      </c>
    </row>
    <row r="399" spans="1:6" x14ac:dyDescent="0.2">
      <c r="A399" s="1">
        <v>2177</v>
      </c>
      <c r="B399" s="3">
        <v>42454.722916666666</v>
      </c>
      <c r="C399" t="s">
        <v>61</v>
      </c>
      <c r="D399">
        <v>1</v>
      </c>
      <c r="E399">
        <f>INDEX(products!B:B,MATCH(challenge_2_solution_1!$C399,products!$A:$A,0))</f>
        <v>11.9</v>
      </c>
      <c r="F399">
        <f>INDEX(products!C:C,MATCH(challenge_2_solution_1!$C399,products!$A:$A,0))</f>
        <v>7.74</v>
      </c>
    </row>
    <row r="400" spans="1:6" x14ac:dyDescent="0.2">
      <c r="A400" s="1">
        <v>2177</v>
      </c>
      <c r="B400" s="3">
        <v>42454.722916666666</v>
      </c>
      <c r="C400" t="s">
        <v>89</v>
      </c>
      <c r="D400">
        <v>1</v>
      </c>
      <c r="E400">
        <f>INDEX(products!B:B,MATCH(challenge_2_solution_1!$C400,products!$A:$A,0))</f>
        <v>17.899999999999999</v>
      </c>
      <c r="F400">
        <f>INDEX(products!C:C,MATCH(challenge_2_solution_1!$C400,products!$A:$A,0))</f>
        <v>3.94</v>
      </c>
    </row>
    <row r="401" spans="1:6" x14ac:dyDescent="0.2">
      <c r="A401" s="1">
        <v>2177</v>
      </c>
      <c r="B401" s="3">
        <v>42454.722916666666</v>
      </c>
      <c r="C401" t="s">
        <v>156</v>
      </c>
      <c r="D401">
        <v>1</v>
      </c>
      <c r="E401">
        <f>INDEX(products!B:B,MATCH(challenge_2_solution_1!$C401,products!$A:$A,0))</f>
        <v>21.9</v>
      </c>
      <c r="F401">
        <f>INDEX(products!C:C,MATCH(challenge_2_solution_1!$C401,products!$A:$A,0))</f>
        <v>5.91</v>
      </c>
    </row>
    <row r="402" spans="1:6" x14ac:dyDescent="0.2">
      <c r="A402" s="1">
        <v>2178</v>
      </c>
      <c r="B402" s="3">
        <v>42454.73333333333</v>
      </c>
      <c r="C402" t="s">
        <v>10</v>
      </c>
      <c r="D402">
        <v>2</v>
      </c>
      <c r="E402">
        <f>INDEX(products!B:B,MATCH(challenge_2_solution_1!$C402,products!$A:$A,0))</f>
        <v>3.9</v>
      </c>
      <c r="F402">
        <f>INDEX(products!C:C,MATCH(challenge_2_solution_1!$C402,products!$A:$A,0))</f>
        <v>1.17</v>
      </c>
    </row>
    <row r="403" spans="1:6" x14ac:dyDescent="0.2">
      <c r="A403" s="1">
        <v>2178</v>
      </c>
      <c r="B403" s="3">
        <v>42454.73333333333</v>
      </c>
      <c r="C403" t="s">
        <v>17</v>
      </c>
      <c r="D403">
        <v>2</v>
      </c>
      <c r="E403">
        <f>INDEX(products!B:B,MATCH(challenge_2_solution_1!$C403,products!$A:$A,0))</f>
        <v>5.9</v>
      </c>
      <c r="F403">
        <f>INDEX(products!C:C,MATCH(challenge_2_solution_1!$C403,products!$A:$A,0))</f>
        <v>2.83</v>
      </c>
    </row>
    <row r="404" spans="1:6" x14ac:dyDescent="0.2">
      <c r="A404" s="1">
        <v>2178</v>
      </c>
      <c r="B404" s="3">
        <v>42454.73333333333</v>
      </c>
      <c r="C404" t="s">
        <v>34</v>
      </c>
      <c r="D404">
        <v>3</v>
      </c>
      <c r="E404">
        <f>INDEX(products!B:B,MATCH(challenge_2_solution_1!$C404,products!$A:$A,0))</f>
        <v>7.9</v>
      </c>
      <c r="F404">
        <f>INDEX(products!C:C,MATCH(challenge_2_solution_1!$C404,products!$A:$A,0))</f>
        <v>1.58</v>
      </c>
    </row>
    <row r="405" spans="1:6" x14ac:dyDescent="0.2">
      <c r="A405" s="1">
        <v>2178</v>
      </c>
      <c r="B405" s="3">
        <v>42454.73333333333</v>
      </c>
      <c r="C405" t="s">
        <v>27</v>
      </c>
      <c r="D405">
        <v>1</v>
      </c>
      <c r="E405">
        <f>INDEX(products!B:B,MATCH(challenge_2_solution_1!$C405,products!$A:$A,0))</f>
        <v>7.9</v>
      </c>
      <c r="F405">
        <f>INDEX(products!C:C,MATCH(challenge_2_solution_1!$C405,products!$A:$A,0))</f>
        <v>4.03</v>
      </c>
    </row>
    <row r="406" spans="1:6" x14ac:dyDescent="0.2">
      <c r="A406" s="1">
        <v>2178</v>
      </c>
      <c r="B406" s="3">
        <v>42454.73333333333</v>
      </c>
      <c r="C406" t="s">
        <v>51</v>
      </c>
      <c r="D406">
        <v>3</v>
      </c>
      <c r="E406">
        <f>INDEX(products!B:B,MATCH(challenge_2_solution_1!$C406,products!$A:$A,0))</f>
        <v>9.9</v>
      </c>
      <c r="F406">
        <f>INDEX(products!C:C,MATCH(challenge_2_solution_1!$C406,products!$A:$A,0))</f>
        <v>3.07</v>
      </c>
    </row>
    <row r="407" spans="1:6" x14ac:dyDescent="0.2">
      <c r="A407" s="1">
        <v>2178</v>
      </c>
      <c r="B407" s="3">
        <v>42454.73333333333</v>
      </c>
      <c r="C407" t="s">
        <v>60</v>
      </c>
      <c r="D407">
        <v>1</v>
      </c>
      <c r="E407">
        <f>INDEX(products!B:B,MATCH(challenge_2_solution_1!$C407,products!$A:$A,0))</f>
        <v>11.9</v>
      </c>
      <c r="F407">
        <f>INDEX(products!C:C,MATCH(challenge_2_solution_1!$C407,products!$A:$A,0))</f>
        <v>4.28</v>
      </c>
    </row>
    <row r="408" spans="1:6" x14ac:dyDescent="0.2">
      <c r="A408" s="1">
        <v>2178</v>
      </c>
      <c r="B408" s="3">
        <v>42454.73333333333</v>
      </c>
      <c r="C408" t="s">
        <v>74</v>
      </c>
      <c r="D408">
        <v>1</v>
      </c>
      <c r="E408">
        <f>INDEX(products!B:B,MATCH(challenge_2_solution_1!$C408,products!$A:$A,0))</f>
        <v>11.9</v>
      </c>
      <c r="F408">
        <f>INDEX(products!C:C,MATCH(challenge_2_solution_1!$C408,products!$A:$A,0))</f>
        <v>2.5</v>
      </c>
    </row>
    <row r="409" spans="1:6" x14ac:dyDescent="0.2">
      <c r="A409" s="1">
        <v>2178</v>
      </c>
      <c r="B409" s="3">
        <v>42454.73333333333</v>
      </c>
      <c r="C409" t="s">
        <v>96</v>
      </c>
      <c r="D409">
        <v>1</v>
      </c>
      <c r="E409">
        <f>INDEX(products!B:B,MATCH(challenge_2_solution_1!$C409,products!$A:$A,0))</f>
        <v>17.899999999999999</v>
      </c>
      <c r="F409">
        <f>INDEX(products!C:C,MATCH(challenge_2_solution_1!$C409,products!$A:$A,0))</f>
        <v>10.92</v>
      </c>
    </row>
    <row r="410" spans="1:6" x14ac:dyDescent="0.2">
      <c r="A410" s="1">
        <v>2178</v>
      </c>
      <c r="B410" s="3">
        <v>42454.73333333333</v>
      </c>
      <c r="C410" t="s">
        <v>124</v>
      </c>
      <c r="D410">
        <v>1</v>
      </c>
      <c r="E410">
        <f>INDEX(products!B:B,MATCH(challenge_2_solution_1!$C410,products!$A:$A,0))</f>
        <v>19.899999999999999</v>
      </c>
      <c r="F410">
        <f>INDEX(products!C:C,MATCH(challenge_2_solution_1!$C410,products!$A:$A,0))</f>
        <v>4.9800000000000004</v>
      </c>
    </row>
    <row r="411" spans="1:6" x14ac:dyDescent="0.2">
      <c r="A411" s="1">
        <v>2179</v>
      </c>
      <c r="B411" s="3">
        <v>42454.734722222223</v>
      </c>
      <c r="C411" t="s">
        <v>12</v>
      </c>
      <c r="D411">
        <v>1</v>
      </c>
      <c r="E411">
        <f>INDEX(products!B:B,MATCH(challenge_2_solution_1!$C411,products!$A:$A,0))</f>
        <v>5.2</v>
      </c>
      <c r="F411">
        <f>INDEX(products!C:C,MATCH(challenge_2_solution_1!$C411,products!$A:$A,0))</f>
        <v>3.07</v>
      </c>
    </row>
    <row r="412" spans="1:6" x14ac:dyDescent="0.2">
      <c r="A412" s="1">
        <v>2179</v>
      </c>
      <c r="B412" s="3">
        <v>42454.734722222223</v>
      </c>
      <c r="C412" t="s">
        <v>15</v>
      </c>
      <c r="D412">
        <v>1</v>
      </c>
      <c r="E412">
        <f>INDEX(products!B:B,MATCH(challenge_2_solution_1!$C412,products!$A:$A,0))</f>
        <v>5.9</v>
      </c>
      <c r="F412">
        <f>INDEX(products!C:C,MATCH(challenge_2_solution_1!$C412,products!$A:$A,0))</f>
        <v>3.07</v>
      </c>
    </row>
    <row r="413" spans="1:6" x14ac:dyDescent="0.2">
      <c r="A413" s="1">
        <v>2179</v>
      </c>
      <c r="B413" s="3">
        <v>42454.734722222223</v>
      </c>
      <c r="C413" t="s">
        <v>55</v>
      </c>
      <c r="D413">
        <v>2</v>
      </c>
      <c r="E413">
        <f>INDEX(products!B:B,MATCH(challenge_2_solution_1!$C413,products!$A:$A,0))</f>
        <v>7.9</v>
      </c>
      <c r="F413">
        <f>INDEX(products!C:C,MATCH(challenge_2_solution_1!$C413,products!$A:$A,0))</f>
        <v>2.21</v>
      </c>
    </row>
    <row r="414" spans="1:6" x14ac:dyDescent="0.2">
      <c r="A414" s="1">
        <v>2179</v>
      </c>
      <c r="B414" s="3">
        <v>42454.734722222223</v>
      </c>
      <c r="C414" t="s">
        <v>91</v>
      </c>
      <c r="D414">
        <v>1</v>
      </c>
      <c r="E414">
        <f>INDEX(products!B:B,MATCH(challenge_2_solution_1!$C414,products!$A:$A,0))</f>
        <v>17.899999999999999</v>
      </c>
      <c r="F414">
        <f>INDEX(products!C:C,MATCH(challenge_2_solution_1!$C414,products!$A:$A,0))</f>
        <v>6.44</v>
      </c>
    </row>
    <row r="415" spans="1:6" x14ac:dyDescent="0.2">
      <c r="A415" s="1">
        <v>2180</v>
      </c>
      <c r="B415" s="3">
        <v>42454.772916666669</v>
      </c>
      <c r="C415" t="s">
        <v>12</v>
      </c>
      <c r="D415">
        <v>1</v>
      </c>
      <c r="E415">
        <f>INDEX(products!B:B,MATCH(challenge_2_solution_1!$C415,products!$A:$A,0))</f>
        <v>5.2</v>
      </c>
      <c r="F415">
        <f>INDEX(products!C:C,MATCH(challenge_2_solution_1!$C415,products!$A:$A,0))</f>
        <v>3.07</v>
      </c>
    </row>
    <row r="416" spans="1:6" x14ac:dyDescent="0.2">
      <c r="A416" s="1">
        <v>2180</v>
      </c>
      <c r="B416" s="3">
        <v>42454.772916666669</v>
      </c>
      <c r="C416" t="s">
        <v>28</v>
      </c>
      <c r="D416">
        <v>1</v>
      </c>
      <c r="E416">
        <f>INDEX(products!B:B,MATCH(challenge_2_solution_1!$C416,products!$A:$A,0))</f>
        <v>7.9</v>
      </c>
      <c r="F416">
        <f>INDEX(products!C:C,MATCH(challenge_2_solution_1!$C416,products!$A:$A,0))</f>
        <v>2.4500000000000002</v>
      </c>
    </row>
    <row r="417" spans="1:6" x14ac:dyDescent="0.2">
      <c r="A417" s="1">
        <v>2180</v>
      </c>
      <c r="B417" s="3">
        <v>42454.772916666669</v>
      </c>
      <c r="C417" t="s">
        <v>68</v>
      </c>
      <c r="D417">
        <v>1</v>
      </c>
      <c r="E417">
        <f>INDEX(products!B:B,MATCH(challenge_2_solution_1!$C417,products!$A:$A,0))</f>
        <v>11.9</v>
      </c>
      <c r="F417">
        <f>INDEX(products!C:C,MATCH(challenge_2_solution_1!$C417,products!$A:$A,0))</f>
        <v>3.69</v>
      </c>
    </row>
    <row r="418" spans="1:6" x14ac:dyDescent="0.2">
      <c r="A418" s="1">
        <v>2180</v>
      </c>
      <c r="B418" s="3">
        <v>42454.772916666669</v>
      </c>
      <c r="C418" t="s">
        <v>61</v>
      </c>
      <c r="D418">
        <v>1</v>
      </c>
      <c r="E418">
        <f>INDEX(products!B:B,MATCH(challenge_2_solution_1!$C418,products!$A:$A,0))</f>
        <v>11.9</v>
      </c>
      <c r="F418">
        <f>INDEX(products!C:C,MATCH(challenge_2_solution_1!$C418,products!$A:$A,0))</f>
        <v>7.74</v>
      </c>
    </row>
    <row r="419" spans="1:6" x14ac:dyDescent="0.2">
      <c r="A419" s="1">
        <v>2180</v>
      </c>
      <c r="B419" s="3">
        <v>42454.772916666669</v>
      </c>
      <c r="C419" t="s">
        <v>96</v>
      </c>
      <c r="D419">
        <v>1</v>
      </c>
      <c r="E419">
        <f>INDEX(products!B:B,MATCH(challenge_2_solution_1!$C419,products!$A:$A,0))</f>
        <v>17.899999999999999</v>
      </c>
      <c r="F419">
        <f>INDEX(products!C:C,MATCH(challenge_2_solution_1!$C419,products!$A:$A,0))</f>
        <v>10.92</v>
      </c>
    </row>
    <row r="420" spans="1:6" x14ac:dyDescent="0.2">
      <c r="A420" s="1">
        <v>2180</v>
      </c>
      <c r="B420" s="3">
        <v>42454.772916666669</v>
      </c>
      <c r="C420" t="s">
        <v>155</v>
      </c>
      <c r="D420">
        <v>1</v>
      </c>
      <c r="E420">
        <f>INDEX(products!B:B,MATCH(challenge_2_solution_1!$C420,products!$A:$A,0))</f>
        <v>21.9</v>
      </c>
      <c r="F420">
        <f>INDEX(products!C:C,MATCH(challenge_2_solution_1!$C420,products!$A:$A,0))</f>
        <v>11.39</v>
      </c>
    </row>
    <row r="421" spans="1:6" x14ac:dyDescent="0.2">
      <c r="A421" s="1">
        <v>2181</v>
      </c>
      <c r="B421" s="3">
        <v>42454.783333333333</v>
      </c>
      <c r="C421" t="s">
        <v>33</v>
      </c>
      <c r="D421">
        <v>1</v>
      </c>
      <c r="E421">
        <f>INDEX(products!B:B,MATCH(challenge_2_solution_1!$C421,products!$A:$A,0))</f>
        <v>7.9</v>
      </c>
      <c r="F421">
        <f>INDEX(products!C:C,MATCH(challenge_2_solution_1!$C421,products!$A:$A,0))</f>
        <v>2.21</v>
      </c>
    </row>
    <row r="422" spans="1:6" x14ac:dyDescent="0.2">
      <c r="A422" s="1">
        <v>2181</v>
      </c>
      <c r="B422" s="3">
        <v>42454.783333333333</v>
      </c>
      <c r="C422" t="s">
        <v>80</v>
      </c>
      <c r="D422">
        <v>1</v>
      </c>
      <c r="E422">
        <f>INDEX(products!B:B,MATCH(challenge_2_solution_1!$C422,products!$A:$A,0))</f>
        <v>11.9</v>
      </c>
      <c r="F422">
        <f>INDEX(products!C:C,MATCH(challenge_2_solution_1!$C422,products!$A:$A,0))</f>
        <v>3.21</v>
      </c>
    </row>
    <row r="423" spans="1:6" x14ac:dyDescent="0.2">
      <c r="A423" s="1">
        <v>2181</v>
      </c>
      <c r="B423" s="3">
        <v>42454.783333333333</v>
      </c>
      <c r="C423" t="s">
        <v>72</v>
      </c>
      <c r="D423">
        <v>1</v>
      </c>
      <c r="E423">
        <f>INDEX(products!B:B,MATCH(challenge_2_solution_1!$C423,products!$A:$A,0))</f>
        <v>11.9</v>
      </c>
      <c r="F423">
        <f>INDEX(products!C:C,MATCH(challenge_2_solution_1!$C423,products!$A:$A,0))</f>
        <v>7.38</v>
      </c>
    </row>
    <row r="424" spans="1:6" x14ac:dyDescent="0.2">
      <c r="A424" s="1">
        <v>2181</v>
      </c>
      <c r="B424" s="3">
        <v>42454.783333333333</v>
      </c>
      <c r="C424" t="s">
        <v>63</v>
      </c>
      <c r="D424">
        <v>1</v>
      </c>
      <c r="E424">
        <f>INDEX(products!B:B,MATCH(challenge_2_solution_1!$C424,products!$A:$A,0))</f>
        <v>11.9</v>
      </c>
      <c r="F424">
        <f>INDEX(products!C:C,MATCH(challenge_2_solution_1!$C424,products!$A:$A,0))</f>
        <v>6.07</v>
      </c>
    </row>
    <row r="425" spans="1:6" x14ac:dyDescent="0.2">
      <c r="A425" s="1">
        <v>2181</v>
      </c>
      <c r="B425" s="3">
        <v>42454.783333333333</v>
      </c>
      <c r="C425" t="s">
        <v>108</v>
      </c>
      <c r="D425">
        <v>1</v>
      </c>
      <c r="E425">
        <f>INDEX(products!B:B,MATCH(challenge_2_solution_1!$C425,products!$A:$A,0))</f>
        <v>17.899999999999999</v>
      </c>
      <c r="F425">
        <f>INDEX(products!C:C,MATCH(challenge_2_solution_1!$C425,products!$A:$A,0))</f>
        <v>10.38</v>
      </c>
    </row>
    <row r="426" spans="1:6" x14ac:dyDescent="0.2">
      <c r="A426" s="1">
        <v>2182</v>
      </c>
      <c r="B426" s="3">
        <v>42455.665277777778</v>
      </c>
      <c r="C426" t="s">
        <v>34</v>
      </c>
      <c r="D426">
        <v>1</v>
      </c>
      <c r="E426">
        <f>INDEX(products!B:B,MATCH(challenge_2_solution_1!$C426,products!$A:$A,0))</f>
        <v>7.9</v>
      </c>
      <c r="F426">
        <f>INDEX(products!C:C,MATCH(challenge_2_solution_1!$C426,products!$A:$A,0))</f>
        <v>1.58</v>
      </c>
    </row>
    <row r="427" spans="1:6" x14ac:dyDescent="0.2">
      <c r="A427" s="1">
        <v>2183</v>
      </c>
      <c r="B427" s="3">
        <v>42455.759722222225</v>
      </c>
      <c r="C427" t="s">
        <v>3</v>
      </c>
      <c r="D427">
        <v>1</v>
      </c>
      <c r="E427">
        <f>INDEX(products!B:B,MATCH(challenge_2_solution_1!$C427,products!$A:$A,0))</f>
        <v>1</v>
      </c>
      <c r="F427">
        <f>INDEX(products!C:C,MATCH(challenge_2_solution_1!$C427,products!$A:$A,0))</f>
        <v>0.5</v>
      </c>
    </row>
    <row r="428" spans="1:6" x14ac:dyDescent="0.2">
      <c r="A428" s="1">
        <v>2183</v>
      </c>
      <c r="B428" s="3">
        <v>42455.759722222225</v>
      </c>
      <c r="C428" t="s">
        <v>8</v>
      </c>
      <c r="D428">
        <v>3</v>
      </c>
      <c r="E428">
        <f>INDEX(products!B:B,MATCH(challenge_2_solution_1!$C428,products!$A:$A,0))</f>
        <v>1.6</v>
      </c>
      <c r="F428">
        <f>INDEX(products!C:C,MATCH(challenge_2_solution_1!$C428,products!$A:$A,0))</f>
        <v>0.77</v>
      </c>
    </row>
    <row r="429" spans="1:6" x14ac:dyDescent="0.2">
      <c r="A429" s="1">
        <v>2183</v>
      </c>
      <c r="B429" s="3">
        <v>42455.759722222225</v>
      </c>
      <c r="C429" t="s">
        <v>14</v>
      </c>
      <c r="D429">
        <v>2</v>
      </c>
      <c r="E429">
        <f>INDEX(products!B:B,MATCH(challenge_2_solution_1!$C429,products!$A:$A,0))</f>
        <v>5.9</v>
      </c>
      <c r="F429">
        <f>INDEX(products!C:C,MATCH(challenge_2_solution_1!$C429,products!$A:$A,0))</f>
        <v>2.36</v>
      </c>
    </row>
    <row r="430" spans="1:6" x14ac:dyDescent="0.2">
      <c r="A430" s="1">
        <v>2183</v>
      </c>
      <c r="B430" s="3">
        <v>42455.759722222225</v>
      </c>
      <c r="C430" t="s">
        <v>19</v>
      </c>
      <c r="D430">
        <v>2</v>
      </c>
      <c r="E430">
        <f>INDEX(products!B:B,MATCH(challenge_2_solution_1!$C430,products!$A:$A,0))</f>
        <v>5.9</v>
      </c>
      <c r="F430">
        <f>INDEX(products!C:C,MATCH(challenge_2_solution_1!$C430,products!$A:$A,0))</f>
        <v>1.65</v>
      </c>
    </row>
    <row r="431" spans="1:6" x14ac:dyDescent="0.2">
      <c r="A431" s="1">
        <v>2183</v>
      </c>
      <c r="B431" s="3">
        <v>42455.759722222225</v>
      </c>
      <c r="C431" t="s">
        <v>65</v>
      </c>
      <c r="D431">
        <v>1</v>
      </c>
      <c r="E431">
        <f>INDEX(products!B:B,MATCH(challenge_2_solution_1!$C431,products!$A:$A,0))</f>
        <v>11.9</v>
      </c>
      <c r="F431">
        <f>INDEX(products!C:C,MATCH(challenge_2_solution_1!$C431,products!$A:$A,0))</f>
        <v>7.14</v>
      </c>
    </row>
    <row r="432" spans="1:6" x14ac:dyDescent="0.2">
      <c r="A432" s="1">
        <v>2183</v>
      </c>
      <c r="B432" s="3">
        <v>42455.759722222225</v>
      </c>
      <c r="C432" t="s">
        <v>89</v>
      </c>
      <c r="D432">
        <v>1</v>
      </c>
      <c r="E432">
        <f>INDEX(products!B:B,MATCH(challenge_2_solution_1!$C432,products!$A:$A,0))</f>
        <v>17.899999999999999</v>
      </c>
      <c r="F432">
        <f>INDEX(products!C:C,MATCH(challenge_2_solution_1!$C432,products!$A:$A,0))</f>
        <v>3.94</v>
      </c>
    </row>
    <row r="433" spans="1:6" x14ac:dyDescent="0.2">
      <c r="A433" s="1">
        <v>2183</v>
      </c>
      <c r="B433" s="3">
        <v>42455.759722222225</v>
      </c>
      <c r="C433" t="s">
        <v>113</v>
      </c>
      <c r="D433">
        <v>1</v>
      </c>
      <c r="E433">
        <f>INDEX(products!B:B,MATCH(challenge_2_solution_1!$C433,products!$A:$A,0))</f>
        <v>17.899999999999999</v>
      </c>
      <c r="F433">
        <f>INDEX(products!C:C,MATCH(challenge_2_solution_1!$C433,products!$A:$A,0))</f>
        <v>10.199999999999999</v>
      </c>
    </row>
    <row r="434" spans="1:6" x14ac:dyDescent="0.2">
      <c r="A434" s="1">
        <v>2183</v>
      </c>
      <c r="B434" s="3">
        <v>42455.759722222225</v>
      </c>
      <c r="C434" t="s">
        <v>132</v>
      </c>
      <c r="D434">
        <v>1</v>
      </c>
      <c r="E434">
        <f>INDEX(products!B:B,MATCH(challenge_2_solution_1!$C434,products!$A:$A,0))</f>
        <v>19.899999999999999</v>
      </c>
      <c r="F434">
        <f>INDEX(products!C:C,MATCH(challenge_2_solution_1!$C434,products!$A:$A,0))</f>
        <v>8.56</v>
      </c>
    </row>
    <row r="435" spans="1:6" x14ac:dyDescent="0.2">
      <c r="A435" s="1">
        <v>2183</v>
      </c>
      <c r="B435" s="3">
        <v>42455.759722222225</v>
      </c>
      <c r="C435" t="s">
        <v>128</v>
      </c>
      <c r="D435">
        <v>1</v>
      </c>
      <c r="E435">
        <f>INDEX(products!B:B,MATCH(challenge_2_solution_1!$C435,products!$A:$A,0))</f>
        <v>19.899999999999999</v>
      </c>
      <c r="F435">
        <f>INDEX(products!C:C,MATCH(challenge_2_solution_1!$C435,products!$A:$A,0))</f>
        <v>13.53</v>
      </c>
    </row>
    <row r="436" spans="1:6" x14ac:dyDescent="0.2">
      <c r="A436" s="1">
        <v>2184</v>
      </c>
      <c r="B436" s="3">
        <v>42455.777777777781</v>
      </c>
      <c r="C436" t="s">
        <v>10</v>
      </c>
      <c r="D436">
        <v>1</v>
      </c>
      <c r="E436">
        <f>INDEX(products!B:B,MATCH(challenge_2_solution_1!$C436,products!$A:$A,0))</f>
        <v>3.9</v>
      </c>
      <c r="F436">
        <f>INDEX(products!C:C,MATCH(challenge_2_solution_1!$C436,products!$A:$A,0))</f>
        <v>1.17</v>
      </c>
    </row>
    <row r="437" spans="1:6" x14ac:dyDescent="0.2">
      <c r="A437" s="1">
        <v>2184</v>
      </c>
      <c r="B437" s="3">
        <v>42455.777777777781</v>
      </c>
      <c r="C437" t="s">
        <v>17</v>
      </c>
      <c r="D437">
        <v>1</v>
      </c>
      <c r="E437">
        <f>INDEX(products!B:B,MATCH(challenge_2_solution_1!$C437,products!$A:$A,0))</f>
        <v>5.9</v>
      </c>
      <c r="F437">
        <f>INDEX(products!C:C,MATCH(challenge_2_solution_1!$C437,products!$A:$A,0))</f>
        <v>2.83</v>
      </c>
    </row>
    <row r="438" spans="1:6" x14ac:dyDescent="0.2">
      <c r="A438" s="1">
        <v>2184</v>
      </c>
      <c r="B438" s="3">
        <v>42455.777777777781</v>
      </c>
      <c r="C438" t="s">
        <v>55</v>
      </c>
      <c r="D438">
        <v>1</v>
      </c>
      <c r="E438">
        <f>INDEX(products!B:B,MATCH(challenge_2_solution_1!$C438,products!$A:$A,0))</f>
        <v>7.9</v>
      </c>
      <c r="F438">
        <f>INDEX(products!C:C,MATCH(challenge_2_solution_1!$C438,products!$A:$A,0))</f>
        <v>2.21</v>
      </c>
    </row>
    <row r="439" spans="1:6" x14ac:dyDescent="0.2">
      <c r="A439" s="1">
        <v>2184</v>
      </c>
      <c r="B439" s="3">
        <v>42455.777777777781</v>
      </c>
      <c r="C439" t="s">
        <v>87</v>
      </c>
      <c r="D439">
        <v>1</v>
      </c>
      <c r="E439">
        <f>INDEX(products!B:B,MATCH(challenge_2_solution_1!$C439,products!$A:$A,0))</f>
        <v>15.9</v>
      </c>
      <c r="F439">
        <f>INDEX(products!C:C,MATCH(challenge_2_solution_1!$C439,products!$A:$A,0))</f>
        <v>6.2</v>
      </c>
    </row>
    <row r="440" spans="1:6" x14ac:dyDescent="0.2">
      <c r="A440" s="1">
        <v>2185</v>
      </c>
      <c r="B440" s="3">
        <v>42455.782638888886</v>
      </c>
      <c r="C440" t="s">
        <v>12</v>
      </c>
      <c r="D440">
        <v>1</v>
      </c>
      <c r="E440">
        <f>INDEX(products!B:B,MATCH(challenge_2_solution_1!$C440,products!$A:$A,0))</f>
        <v>5.2</v>
      </c>
      <c r="F440">
        <f>INDEX(products!C:C,MATCH(challenge_2_solution_1!$C440,products!$A:$A,0))</f>
        <v>3.07</v>
      </c>
    </row>
    <row r="441" spans="1:6" x14ac:dyDescent="0.2">
      <c r="A441" s="1">
        <v>2185</v>
      </c>
      <c r="B441" s="3">
        <v>42455.782638888886</v>
      </c>
      <c r="C441" t="s">
        <v>17</v>
      </c>
      <c r="D441">
        <v>1</v>
      </c>
      <c r="E441">
        <f>INDEX(products!B:B,MATCH(challenge_2_solution_1!$C441,products!$A:$A,0))</f>
        <v>5.9</v>
      </c>
      <c r="F441">
        <f>INDEX(products!C:C,MATCH(challenge_2_solution_1!$C441,products!$A:$A,0))</f>
        <v>2.83</v>
      </c>
    </row>
    <row r="442" spans="1:6" x14ac:dyDescent="0.2">
      <c r="A442" s="1">
        <v>2185</v>
      </c>
      <c r="B442" s="3">
        <v>42455.782638888886</v>
      </c>
      <c r="C442" t="s">
        <v>22</v>
      </c>
      <c r="D442">
        <v>1</v>
      </c>
      <c r="E442">
        <f>INDEX(products!B:B,MATCH(challenge_2_solution_1!$C442,products!$A:$A,0))</f>
        <v>5.9</v>
      </c>
      <c r="F442">
        <f>INDEX(products!C:C,MATCH(challenge_2_solution_1!$C442,products!$A:$A,0))</f>
        <v>1.24</v>
      </c>
    </row>
    <row r="443" spans="1:6" x14ac:dyDescent="0.2">
      <c r="A443" s="1">
        <v>2185</v>
      </c>
      <c r="B443" s="3">
        <v>42455.782638888886</v>
      </c>
      <c r="C443" t="s">
        <v>32</v>
      </c>
      <c r="D443">
        <v>1</v>
      </c>
      <c r="E443">
        <f>INDEX(products!B:B,MATCH(challenge_2_solution_1!$C443,products!$A:$A,0))</f>
        <v>7.9</v>
      </c>
      <c r="F443">
        <f>INDEX(products!C:C,MATCH(challenge_2_solution_1!$C443,products!$A:$A,0))</f>
        <v>2.92</v>
      </c>
    </row>
    <row r="444" spans="1:6" x14ac:dyDescent="0.2">
      <c r="A444" s="1">
        <v>2185</v>
      </c>
      <c r="B444" s="3">
        <v>42455.782638888886</v>
      </c>
      <c r="C444" t="s">
        <v>61</v>
      </c>
      <c r="D444">
        <v>1</v>
      </c>
      <c r="E444">
        <f>INDEX(products!B:B,MATCH(challenge_2_solution_1!$C444,products!$A:$A,0))</f>
        <v>11.9</v>
      </c>
      <c r="F444">
        <f>INDEX(products!C:C,MATCH(challenge_2_solution_1!$C444,products!$A:$A,0))</f>
        <v>7.74</v>
      </c>
    </row>
    <row r="445" spans="1:6" x14ac:dyDescent="0.2">
      <c r="A445" s="1">
        <v>2185</v>
      </c>
      <c r="B445" s="3">
        <v>42455.782638888886</v>
      </c>
      <c r="C445" t="s">
        <v>65</v>
      </c>
      <c r="D445">
        <v>1</v>
      </c>
      <c r="E445">
        <f>INDEX(products!B:B,MATCH(challenge_2_solution_1!$C445,products!$A:$A,0))</f>
        <v>11.9</v>
      </c>
      <c r="F445">
        <f>INDEX(products!C:C,MATCH(challenge_2_solution_1!$C445,products!$A:$A,0))</f>
        <v>7.14</v>
      </c>
    </row>
    <row r="446" spans="1:6" x14ac:dyDescent="0.2">
      <c r="A446" s="1">
        <v>2185</v>
      </c>
      <c r="B446" s="3">
        <v>42455.782638888886</v>
      </c>
      <c r="C446" t="s">
        <v>86</v>
      </c>
      <c r="D446">
        <v>1</v>
      </c>
      <c r="E446">
        <f>INDEX(products!B:B,MATCH(challenge_2_solution_1!$C446,products!$A:$A,0))</f>
        <v>15.9</v>
      </c>
      <c r="F446">
        <f>INDEX(products!C:C,MATCH(challenge_2_solution_1!$C446,products!$A:$A,0))</f>
        <v>5.57</v>
      </c>
    </row>
    <row r="447" spans="1:6" x14ac:dyDescent="0.2">
      <c r="A447" s="1">
        <v>2185</v>
      </c>
      <c r="B447" s="3">
        <v>42455.782638888886</v>
      </c>
      <c r="C447" t="s">
        <v>103</v>
      </c>
      <c r="D447">
        <v>2</v>
      </c>
      <c r="E447">
        <f>INDEX(products!B:B,MATCH(challenge_2_solution_1!$C447,products!$A:$A,0))</f>
        <v>17.899999999999999</v>
      </c>
      <c r="F447">
        <f>INDEX(products!C:C,MATCH(challenge_2_solution_1!$C447,products!$A:$A,0))</f>
        <v>12.35</v>
      </c>
    </row>
    <row r="448" spans="1:6" x14ac:dyDescent="0.2">
      <c r="A448" s="1">
        <v>2186</v>
      </c>
      <c r="B448" s="3">
        <v>42455.790277777778</v>
      </c>
      <c r="C448" t="s">
        <v>8</v>
      </c>
      <c r="D448">
        <v>2</v>
      </c>
      <c r="E448">
        <f>INDEX(products!B:B,MATCH(challenge_2_solution_1!$C448,products!$A:$A,0))</f>
        <v>1.6</v>
      </c>
      <c r="F448">
        <f>INDEX(products!C:C,MATCH(challenge_2_solution_1!$C448,products!$A:$A,0))</f>
        <v>0.77</v>
      </c>
    </row>
    <row r="449" spans="1:6" x14ac:dyDescent="0.2">
      <c r="A449" s="1">
        <v>2186</v>
      </c>
      <c r="B449" s="3">
        <v>42455.790277777778</v>
      </c>
      <c r="C449" t="s">
        <v>12</v>
      </c>
      <c r="D449">
        <v>1</v>
      </c>
      <c r="E449">
        <f>INDEX(products!B:B,MATCH(challenge_2_solution_1!$C449,products!$A:$A,0))</f>
        <v>5.2</v>
      </c>
      <c r="F449">
        <f>INDEX(products!C:C,MATCH(challenge_2_solution_1!$C449,products!$A:$A,0))</f>
        <v>3.07</v>
      </c>
    </row>
    <row r="450" spans="1:6" x14ac:dyDescent="0.2">
      <c r="A450" s="1">
        <v>2186</v>
      </c>
      <c r="B450" s="3">
        <v>42455.790277777778</v>
      </c>
      <c r="C450" t="s">
        <v>20</v>
      </c>
      <c r="D450">
        <v>1</v>
      </c>
      <c r="E450">
        <f>INDEX(products!B:B,MATCH(challenge_2_solution_1!$C450,products!$A:$A,0))</f>
        <v>5.9</v>
      </c>
      <c r="F450">
        <f>INDEX(products!C:C,MATCH(challenge_2_solution_1!$C450,products!$A:$A,0))</f>
        <v>1.83</v>
      </c>
    </row>
    <row r="451" spans="1:6" x14ac:dyDescent="0.2">
      <c r="A451" s="1">
        <v>2186</v>
      </c>
      <c r="B451" s="3">
        <v>42455.790277777778</v>
      </c>
      <c r="C451" t="s">
        <v>15</v>
      </c>
      <c r="D451">
        <v>1</v>
      </c>
      <c r="E451">
        <f>INDEX(products!B:B,MATCH(challenge_2_solution_1!$C451,products!$A:$A,0))</f>
        <v>5.9</v>
      </c>
      <c r="F451">
        <f>INDEX(products!C:C,MATCH(challenge_2_solution_1!$C451,products!$A:$A,0))</f>
        <v>3.07</v>
      </c>
    </row>
    <row r="452" spans="1:6" x14ac:dyDescent="0.2">
      <c r="A452" s="1">
        <v>2186</v>
      </c>
      <c r="B452" s="3">
        <v>42455.790277777778</v>
      </c>
      <c r="C452" t="s">
        <v>74</v>
      </c>
      <c r="D452">
        <v>2</v>
      </c>
      <c r="E452">
        <f>INDEX(products!B:B,MATCH(challenge_2_solution_1!$C452,products!$A:$A,0))</f>
        <v>11.9</v>
      </c>
      <c r="F452">
        <f>INDEX(products!C:C,MATCH(challenge_2_solution_1!$C452,products!$A:$A,0))</f>
        <v>2.5</v>
      </c>
    </row>
    <row r="453" spans="1:6" x14ac:dyDescent="0.2">
      <c r="A453" s="1">
        <v>2186</v>
      </c>
      <c r="B453" s="3">
        <v>42455.790277777778</v>
      </c>
      <c r="C453" t="s">
        <v>89</v>
      </c>
      <c r="D453">
        <v>2</v>
      </c>
      <c r="E453">
        <f>INDEX(products!B:B,MATCH(challenge_2_solution_1!$C453,products!$A:$A,0))</f>
        <v>17.899999999999999</v>
      </c>
      <c r="F453">
        <f>INDEX(products!C:C,MATCH(challenge_2_solution_1!$C453,products!$A:$A,0))</f>
        <v>3.94</v>
      </c>
    </row>
    <row r="454" spans="1:6" x14ac:dyDescent="0.2">
      <c r="A454" s="1">
        <v>2186</v>
      </c>
      <c r="B454" s="3">
        <v>42455.790277777778</v>
      </c>
      <c r="C454" t="s">
        <v>96</v>
      </c>
      <c r="D454">
        <v>1</v>
      </c>
      <c r="E454">
        <f>INDEX(products!B:B,MATCH(challenge_2_solution_1!$C454,products!$A:$A,0))</f>
        <v>17.899999999999999</v>
      </c>
      <c r="F454">
        <f>INDEX(products!C:C,MATCH(challenge_2_solution_1!$C454,products!$A:$A,0))</f>
        <v>10.92</v>
      </c>
    </row>
    <row r="455" spans="1:6" x14ac:dyDescent="0.2">
      <c r="A455" s="1">
        <v>2187</v>
      </c>
      <c r="B455" s="3">
        <v>42455.828472222223</v>
      </c>
      <c r="C455" t="s">
        <v>16</v>
      </c>
      <c r="D455">
        <v>1</v>
      </c>
      <c r="E455">
        <f>INDEX(products!B:B,MATCH(challenge_2_solution_1!$C455,products!$A:$A,0))</f>
        <v>5.9</v>
      </c>
      <c r="F455">
        <f>INDEX(products!C:C,MATCH(challenge_2_solution_1!$C455,products!$A:$A,0))</f>
        <v>1.48</v>
      </c>
    </row>
    <row r="456" spans="1:6" x14ac:dyDescent="0.2">
      <c r="A456" s="1">
        <v>2187</v>
      </c>
      <c r="B456" s="3">
        <v>42455.828472222223</v>
      </c>
      <c r="C456" t="s">
        <v>35</v>
      </c>
      <c r="D456">
        <v>1</v>
      </c>
      <c r="E456">
        <f>INDEX(products!B:B,MATCH(challenge_2_solution_1!$C456,products!$A:$A,0))</f>
        <v>7.9</v>
      </c>
      <c r="F456">
        <f>INDEX(products!C:C,MATCH(challenge_2_solution_1!$C456,products!$A:$A,0))</f>
        <v>4.3499999999999996</v>
      </c>
    </row>
    <row r="457" spans="1:6" x14ac:dyDescent="0.2">
      <c r="A457" s="1">
        <v>2187</v>
      </c>
      <c r="B457" s="3">
        <v>42455.828472222223</v>
      </c>
      <c r="C457" t="s">
        <v>158</v>
      </c>
      <c r="D457">
        <v>1</v>
      </c>
      <c r="E457">
        <f>INDEX(products!B:B,MATCH(challenge_2_solution_1!$C457,products!$A:$A,0))</f>
        <v>21.9</v>
      </c>
      <c r="F457">
        <f>INDEX(products!C:C,MATCH(challenge_2_solution_1!$C457,products!$A:$A,0))</f>
        <v>14.89</v>
      </c>
    </row>
    <row r="458" spans="1:6" x14ac:dyDescent="0.2">
      <c r="A458" s="1">
        <v>2188</v>
      </c>
      <c r="B458" s="3">
        <v>42456.507638888892</v>
      </c>
      <c r="C458" t="s">
        <v>4</v>
      </c>
      <c r="D458">
        <v>1</v>
      </c>
      <c r="E458">
        <f>INDEX(products!B:B,MATCH(challenge_2_solution_1!$C458,products!$A:$A,0))</f>
        <v>1</v>
      </c>
      <c r="F458">
        <f>INDEX(products!C:C,MATCH(challenge_2_solution_1!$C458,products!$A:$A,0))</f>
        <v>0.61</v>
      </c>
    </row>
    <row r="459" spans="1:6" x14ac:dyDescent="0.2">
      <c r="A459" s="1">
        <v>2188</v>
      </c>
      <c r="B459" s="3">
        <v>42456.507638888892</v>
      </c>
      <c r="C459" t="s">
        <v>8</v>
      </c>
      <c r="D459">
        <v>1</v>
      </c>
      <c r="E459">
        <f>INDEX(products!B:B,MATCH(challenge_2_solution_1!$C459,products!$A:$A,0))</f>
        <v>1.6</v>
      </c>
      <c r="F459">
        <f>INDEX(products!C:C,MATCH(challenge_2_solution_1!$C459,products!$A:$A,0))</f>
        <v>0.77</v>
      </c>
    </row>
    <row r="460" spans="1:6" x14ac:dyDescent="0.2">
      <c r="A460" s="1">
        <v>2188</v>
      </c>
      <c r="B460" s="3">
        <v>42456.507638888892</v>
      </c>
      <c r="C460" t="s">
        <v>43</v>
      </c>
      <c r="D460">
        <v>1</v>
      </c>
      <c r="E460">
        <f>INDEX(products!B:B,MATCH(challenge_2_solution_1!$C460,products!$A:$A,0))</f>
        <v>7.9</v>
      </c>
      <c r="F460">
        <f>INDEX(products!C:C,MATCH(challenge_2_solution_1!$C460,products!$A:$A,0))</f>
        <v>2.92</v>
      </c>
    </row>
    <row r="461" spans="1:6" x14ac:dyDescent="0.2">
      <c r="A461" s="1">
        <v>2189</v>
      </c>
      <c r="B461" s="3">
        <v>42456.739583333336</v>
      </c>
      <c r="C461" t="s">
        <v>34</v>
      </c>
      <c r="D461">
        <v>1</v>
      </c>
      <c r="E461">
        <f>INDEX(products!B:B,MATCH(challenge_2_solution_1!$C461,products!$A:$A,0))</f>
        <v>7.9</v>
      </c>
      <c r="F461">
        <f>INDEX(products!C:C,MATCH(challenge_2_solution_1!$C461,products!$A:$A,0))</f>
        <v>1.58</v>
      </c>
    </row>
    <row r="462" spans="1:6" x14ac:dyDescent="0.2">
      <c r="A462" s="1">
        <v>2189</v>
      </c>
      <c r="B462" s="3">
        <v>42456.739583333336</v>
      </c>
      <c r="C462" t="s">
        <v>58</v>
      </c>
      <c r="D462">
        <v>1</v>
      </c>
      <c r="E462">
        <f>INDEX(products!B:B,MATCH(challenge_2_solution_1!$C462,products!$A:$A,0))</f>
        <v>9.9</v>
      </c>
      <c r="F462">
        <f>INDEX(products!C:C,MATCH(challenge_2_solution_1!$C462,products!$A:$A,0))</f>
        <v>4.95</v>
      </c>
    </row>
    <row r="463" spans="1:6" x14ac:dyDescent="0.2">
      <c r="A463" s="1">
        <v>2190</v>
      </c>
      <c r="B463" s="3">
        <v>42456.779166666667</v>
      </c>
      <c r="C463" t="s">
        <v>13</v>
      </c>
      <c r="D463">
        <v>1</v>
      </c>
      <c r="E463">
        <f>INDEX(products!B:B,MATCH(challenge_2_solution_1!$C463,products!$A:$A,0))</f>
        <v>5.2</v>
      </c>
      <c r="F463">
        <f>INDEX(products!C:C,MATCH(challenge_2_solution_1!$C463,products!$A:$A,0))</f>
        <v>2.44</v>
      </c>
    </row>
    <row r="464" spans="1:6" x14ac:dyDescent="0.2">
      <c r="A464" s="1">
        <v>2190</v>
      </c>
      <c r="B464" s="3">
        <v>42456.779166666667</v>
      </c>
      <c r="C464" t="s">
        <v>15</v>
      </c>
      <c r="D464">
        <v>1</v>
      </c>
      <c r="E464">
        <f>INDEX(products!B:B,MATCH(challenge_2_solution_1!$C464,products!$A:$A,0))</f>
        <v>5.9</v>
      </c>
      <c r="F464">
        <f>INDEX(products!C:C,MATCH(challenge_2_solution_1!$C464,products!$A:$A,0))</f>
        <v>3.07</v>
      </c>
    </row>
    <row r="465" spans="1:6" x14ac:dyDescent="0.2">
      <c r="A465" s="1">
        <v>2190</v>
      </c>
      <c r="B465" s="3">
        <v>42456.779166666667</v>
      </c>
      <c r="C465" t="s">
        <v>33</v>
      </c>
      <c r="D465">
        <v>1</v>
      </c>
      <c r="E465">
        <f>INDEX(products!B:B,MATCH(challenge_2_solution_1!$C465,products!$A:$A,0))</f>
        <v>7.9</v>
      </c>
      <c r="F465">
        <f>INDEX(products!C:C,MATCH(challenge_2_solution_1!$C465,products!$A:$A,0))</f>
        <v>2.21</v>
      </c>
    </row>
    <row r="466" spans="1:6" x14ac:dyDescent="0.2">
      <c r="A466" s="1">
        <v>2190</v>
      </c>
      <c r="B466" s="3">
        <v>42456.779166666667</v>
      </c>
      <c r="C466" t="s">
        <v>53</v>
      </c>
      <c r="D466">
        <v>1</v>
      </c>
      <c r="E466">
        <f>INDEX(products!B:B,MATCH(challenge_2_solution_1!$C466,products!$A:$A,0))</f>
        <v>9.9</v>
      </c>
      <c r="F466">
        <f>INDEX(products!C:C,MATCH(challenge_2_solution_1!$C466,products!$A:$A,0))</f>
        <v>3.86</v>
      </c>
    </row>
    <row r="467" spans="1:6" x14ac:dyDescent="0.2">
      <c r="A467" s="1">
        <v>2190</v>
      </c>
      <c r="B467" s="3">
        <v>42456.779166666667</v>
      </c>
      <c r="C467" t="s">
        <v>103</v>
      </c>
      <c r="D467">
        <v>1</v>
      </c>
      <c r="E467">
        <f>INDEX(products!B:B,MATCH(challenge_2_solution_1!$C467,products!$A:$A,0))</f>
        <v>17.899999999999999</v>
      </c>
      <c r="F467">
        <f>INDEX(products!C:C,MATCH(challenge_2_solution_1!$C467,products!$A:$A,0))</f>
        <v>12.35</v>
      </c>
    </row>
    <row r="468" spans="1:6" x14ac:dyDescent="0.2">
      <c r="A468" s="1">
        <v>2191</v>
      </c>
      <c r="B468" s="3">
        <v>42456.779861111114</v>
      </c>
      <c r="C468" t="s">
        <v>15</v>
      </c>
      <c r="D468">
        <v>1</v>
      </c>
      <c r="E468">
        <f>INDEX(products!B:B,MATCH(challenge_2_solution_1!$C468,products!$A:$A,0))</f>
        <v>5.9</v>
      </c>
      <c r="F468">
        <f>INDEX(products!C:C,MATCH(challenge_2_solution_1!$C468,products!$A:$A,0))</f>
        <v>3.07</v>
      </c>
    </row>
    <row r="469" spans="1:6" x14ac:dyDescent="0.2">
      <c r="A469" s="1">
        <v>2191</v>
      </c>
      <c r="B469" s="3">
        <v>42456.779861111114</v>
      </c>
      <c r="C469" t="s">
        <v>38</v>
      </c>
      <c r="D469">
        <v>1</v>
      </c>
      <c r="E469">
        <f>INDEX(products!B:B,MATCH(challenge_2_solution_1!$C469,products!$A:$A,0))</f>
        <v>7.9</v>
      </c>
      <c r="F469">
        <f>INDEX(products!C:C,MATCH(challenge_2_solution_1!$C469,products!$A:$A,0))</f>
        <v>3</v>
      </c>
    </row>
    <row r="470" spans="1:6" x14ac:dyDescent="0.2">
      <c r="A470" s="1">
        <v>2191</v>
      </c>
      <c r="B470" s="3">
        <v>42456.779861111114</v>
      </c>
      <c r="C470" t="s">
        <v>96</v>
      </c>
      <c r="D470">
        <v>1</v>
      </c>
      <c r="E470">
        <f>INDEX(products!B:B,MATCH(challenge_2_solution_1!$C470,products!$A:$A,0))</f>
        <v>17.899999999999999</v>
      </c>
      <c r="F470">
        <f>INDEX(products!C:C,MATCH(challenge_2_solution_1!$C470,products!$A:$A,0))</f>
        <v>10.92</v>
      </c>
    </row>
    <row r="471" spans="1:6" x14ac:dyDescent="0.2">
      <c r="A471" s="1">
        <v>2192</v>
      </c>
      <c r="B471" s="3">
        <v>42456.78125</v>
      </c>
      <c r="C471" t="s">
        <v>14</v>
      </c>
      <c r="D471">
        <v>1</v>
      </c>
      <c r="E471">
        <f>INDEX(products!B:B,MATCH(challenge_2_solution_1!$C471,products!$A:$A,0))</f>
        <v>5.9</v>
      </c>
      <c r="F471">
        <f>INDEX(products!C:C,MATCH(challenge_2_solution_1!$C471,products!$A:$A,0))</f>
        <v>2.36</v>
      </c>
    </row>
    <row r="472" spans="1:6" x14ac:dyDescent="0.2">
      <c r="A472" s="1">
        <v>2192</v>
      </c>
      <c r="B472" s="3">
        <v>42456.78125</v>
      </c>
      <c r="C472" t="s">
        <v>18</v>
      </c>
      <c r="D472">
        <v>1</v>
      </c>
      <c r="E472">
        <f>INDEX(products!B:B,MATCH(challenge_2_solution_1!$C472,products!$A:$A,0))</f>
        <v>5.9</v>
      </c>
      <c r="F472">
        <f>INDEX(products!C:C,MATCH(challenge_2_solution_1!$C472,products!$A:$A,0))</f>
        <v>3.6</v>
      </c>
    </row>
    <row r="473" spans="1:6" x14ac:dyDescent="0.2">
      <c r="A473" s="1">
        <v>2192</v>
      </c>
      <c r="B473" s="3">
        <v>42456.78125</v>
      </c>
      <c r="C473" t="s">
        <v>33</v>
      </c>
      <c r="D473">
        <v>1</v>
      </c>
      <c r="E473">
        <f>INDEX(products!B:B,MATCH(challenge_2_solution_1!$C473,products!$A:$A,0))</f>
        <v>7.9</v>
      </c>
      <c r="F473">
        <f>INDEX(products!C:C,MATCH(challenge_2_solution_1!$C473,products!$A:$A,0))</f>
        <v>2.21</v>
      </c>
    </row>
    <row r="474" spans="1:6" x14ac:dyDescent="0.2">
      <c r="A474" s="1">
        <v>2192</v>
      </c>
      <c r="B474" s="3">
        <v>42456.78125</v>
      </c>
      <c r="C474" t="s">
        <v>84</v>
      </c>
      <c r="D474">
        <v>1</v>
      </c>
      <c r="E474">
        <f>INDEX(products!B:B,MATCH(challenge_2_solution_1!$C474,products!$A:$A,0))</f>
        <v>11.9</v>
      </c>
      <c r="F474">
        <f>INDEX(products!C:C,MATCH(challenge_2_solution_1!$C474,products!$A:$A,0))</f>
        <v>2.38</v>
      </c>
    </row>
    <row r="475" spans="1:6" x14ac:dyDescent="0.2">
      <c r="A475" s="1">
        <v>2192</v>
      </c>
      <c r="B475" s="3">
        <v>42456.78125</v>
      </c>
      <c r="C475" t="s">
        <v>103</v>
      </c>
      <c r="D475">
        <v>1</v>
      </c>
      <c r="E475">
        <f>INDEX(products!B:B,MATCH(challenge_2_solution_1!$C475,products!$A:$A,0))</f>
        <v>17.899999999999999</v>
      </c>
      <c r="F475">
        <f>INDEX(products!C:C,MATCH(challenge_2_solution_1!$C475,products!$A:$A,0))</f>
        <v>12.35</v>
      </c>
    </row>
    <row r="476" spans="1:6" x14ac:dyDescent="0.2">
      <c r="A476" s="1">
        <v>2192</v>
      </c>
      <c r="B476" s="3">
        <v>42456.78125</v>
      </c>
      <c r="C476" t="s">
        <v>89</v>
      </c>
      <c r="D476">
        <v>1</v>
      </c>
      <c r="E476">
        <f>INDEX(products!B:B,MATCH(challenge_2_solution_1!$C476,products!$A:$A,0))</f>
        <v>17.899999999999999</v>
      </c>
      <c r="F476">
        <f>INDEX(products!C:C,MATCH(challenge_2_solution_1!$C476,products!$A:$A,0))</f>
        <v>3.94</v>
      </c>
    </row>
    <row r="477" spans="1:6" x14ac:dyDescent="0.2">
      <c r="A477" s="1">
        <v>2193</v>
      </c>
      <c r="B477" s="3">
        <v>42456.781944444447</v>
      </c>
      <c r="C477" t="s">
        <v>17</v>
      </c>
      <c r="D477">
        <v>1</v>
      </c>
      <c r="E477">
        <f>INDEX(products!B:B,MATCH(challenge_2_solution_1!$C477,products!$A:$A,0))</f>
        <v>5.9</v>
      </c>
      <c r="F477">
        <f>INDEX(products!C:C,MATCH(challenge_2_solution_1!$C477,products!$A:$A,0))</f>
        <v>2.83</v>
      </c>
    </row>
    <row r="478" spans="1:6" x14ac:dyDescent="0.2">
      <c r="A478" s="1">
        <v>2193</v>
      </c>
      <c r="B478" s="3">
        <v>42456.781944444447</v>
      </c>
      <c r="C478" t="s">
        <v>15</v>
      </c>
      <c r="D478">
        <v>1</v>
      </c>
      <c r="E478">
        <f>INDEX(products!B:B,MATCH(challenge_2_solution_1!$C478,products!$A:$A,0))</f>
        <v>5.9</v>
      </c>
      <c r="F478">
        <f>INDEX(products!C:C,MATCH(challenge_2_solution_1!$C478,products!$A:$A,0))</f>
        <v>3.07</v>
      </c>
    </row>
    <row r="479" spans="1:6" x14ac:dyDescent="0.2">
      <c r="A479" s="1">
        <v>2193</v>
      </c>
      <c r="B479" s="3">
        <v>42456.781944444447</v>
      </c>
      <c r="C479" t="s">
        <v>33</v>
      </c>
      <c r="D479">
        <v>1</v>
      </c>
      <c r="E479">
        <f>INDEX(products!B:B,MATCH(challenge_2_solution_1!$C479,products!$A:$A,0))</f>
        <v>7.9</v>
      </c>
      <c r="F479">
        <f>INDEX(products!C:C,MATCH(challenge_2_solution_1!$C479,products!$A:$A,0))</f>
        <v>2.21</v>
      </c>
    </row>
    <row r="480" spans="1:6" x14ac:dyDescent="0.2">
      <c r="A480" s="1">
        <v>2193</v>
      </c>
      <c r="B480" s="3">
        <v>42456.781944444447</v>
      </c>
      <c r="C480" t="s">
        <v>103</v>
      </c>
      <c r="D480">
        <v>1</v>
      </c>
      <c r="E480">
        <f>INDEX(products!B:B,MATCH(challenge_2_solution_1!$C480,products!$A:$A,0))</f>
        <v>17.899999999999999</v>
      </c>
      <c r="F480">
        <f>INDEX(products!C:C,MATCH(challenge_2_solution_1!$C480,products!$A:$A,0))</f>
        <v>12.35</v>
      </c>
    </row>
    <row r="481" spans="1:6" x14ac:dyDescent="0.2">
      <c r="A481" s="1">
        <v>2193</v>
      </c>
      <c r="B481" s="3">
        <v>42456.781944444447</v>
      </c>
      <c r="C481" t="s">
        <v>89</v>
      </c>
      <c r="D481">
        <v>1</v>
      </c>
      <c r="E481">
        <f>INDEX(products!B:B,MATCH(challenge_2_solution_1!$C481,products!$A:$A,0))</f>
        <v>17.899999999999999</v>
      </c>
      <c r="F481">
        <f>INDEX(products!C:C,MATCH(challenge_2_solution_1!$C481,products!$A:$A,0))</f>
        <v>3.94</v>
      </c>
    </row>
    <row r="482" spans="1:6" x14ac:dyDescent="0.2">
      <c r="A482" s="1">
        <v>2194</v>
      </c>
      <c r="B482" s="3">
        <v>42456.796527777777</v>
      </c>
      <c r="C482" t="s">
        <v>17</v>
      </c>
      <c r="D482">
        <v>1</v>
      </c>
      <c r="E482">
        <f>INDEX(products!B:B,MATCH(challenge_2_solution_1!$C482,products!$A:$A,0))</f>
        <v>5.9</v>
      </c>
      <c r="F482">
        <f>INDEX(products!C:C,MATCH(challenge_2_solution_1!$C482,products!$A:$A,0))</f>
        <v>2.83</v>
      </c>
    </row>
    <row r="483" spans="1:6" x14ac:dyDescent="0.2">
      <c r="A483" s="1">
        <v>2194</v>
      </c>
      <c r="B483" s="3">
        <v>42456.796527777777</v>
      </c>
      <c r="C483" t="s">
        <v>19</v>
      </c>
      <c r="D483">
        <v>1</v>
      </c>
      <c r="E483">
        <f>INDEX(products!B:B,MATCH(challenge_2_solution_1!$C483,products!$A:$A,0))</f>
        <v>5.9</v>
      </c>
      <c r="F483">
        <f>INDEX(products!C:C,MATCH(challenge_2_solution_1!$C483,products!$A:$A,0))</f>
        <v>1.65</v>
      </c>
    </row>
    <row r="484" spans="1:6" x14ac:dyDescent="0.2">
      <c r="A484" s="1">
        <v>2194</v>
      </c>
      <c r="B484" s="3">
        <v>42456.796527777777</v>
      </c>
      <c r="C484" t="s">
        <v>68</v>
      </c>
      <c r="D484">
        <v>1</v>
      </c>
      <c r="E484">
        <f>INDEX(products!B:B,MATCH(challenge_2_solution_1!$C484,products!$A:$A,0))</f>
        <v>11.9</v>
      </c>
      <c r="F484">
        <f>INDEX(products!C:C,MATCH(challenge_2_solution_1!$C484,products!$A:$A,0))</f>
        <v>3.69</v>
      </c>
    </row>
    <row r="485" spans="1:6" x14ac:dyDescent="0.2">
      <c r="A485" s="1">
        <v>2194</v>
      </c>
      <c r="B485" s="3">
        <v>42456.796527777777</v>
      </c>
      <c r="C485" t="s">
        <v>96</v>
      </c>
      <c r="D485">
        <v>1</v>
      </c>
      <c r="E485">
        <f>INDEX(products!B:B,MATCH(challenge_2_solution_1!$C485,products!$A:$A,0))</f>
        <v>17.899999999999999</v>
      </c>
      <c r="F485">
        <f>INDEX(products!C:C,MATCH(challenge_2_solution_1!$C485,products!$A:$A,0))</f>
        <v>10.92</v>
      </c>
    </row>
    <row r="486" spans="1:6" x14ac:dyDescent="0.2">
      <c r="A486" s="1">
        <v>2195</v>
      </c>
      <c r="B486" s="3">
        <v>42456.881944444445</v>
      </c>
      <c r="C486" t="s">
        <v>60</v>
      </c>
      <c r="D486">
        <v>1</v>
      </c>
      <c r="E486">
        <f>INDEX(products!B:B,MATCH(challenge_2_solution_1!$C486,products!$A:$A,0))</f>
        <v>11.9</v>
      </c>
      <c r="F486">
        <f>INDEX(products!C:C,MATCH(challenge_2_solution_1!$C486,products!$A:$A,0))</f>
        <v>4.28</v>
      </c>
    </row>
    <row r="487" spans="1:6" x14ac:dyDescent="0.2">
      <c r="A487" s="1">
        <v>2195</v>
      </c>
      <c r="B487" s="3">
        <v>42456.881944444445</v>
      </c>
      <c r="C487" t="s">
        <v>80</v>
      </c>
      <c r="D487">
        <v>1</v>
      </c>
      <c r="E487">
        <f>INDEX(products!B:B,MATCH(challenge_2_solution_1!$C487,products!$A:$A,0))</f>
        <v>11.9</v>
      </c>
      <c r="F487">
        <f>INDEX(products!C:C,MATCH(challenge_2_solution_1!$C487,products!$A:$A,0))</f>
        <v>3.21</v>
      </c>
    </row>
    <row r="488" spans="1:6" x14ac:dyDescent="0.2">
      <c r="A488" s="1">
        <v>2195</v>
      </c>
      <c r="B488" s="3">
        <v>42456.881944444445</v>
      </c>
      <c r="C488" t="s">
        <v>158</v>
      </c>
      <c r="D488">
        <v>1</v>
      </c>
      <c r="E488">
        <f>INDEX(products!B:B,MATCH(challenge_2_solution_1!$C488,products!$A:$A,0))</f>
        <v>21.9</v>
      </c>
      <c r="F488">
        <f>INDEX(products!C:C,MATCH(challenge_2_solution_1!$C488,products!$A:$A,0))</f>
        <v>14.89</v>
      </c>
    </row>
    <row r="489" spans="1:6" x14ac:dyDescent="0.2">
      <c r="A489" s="1">
        <v>2196</v>
      </c>
      <c r="B489" s="3">
        <v>42457.757638888892</v>
      </c>
      <c r="C489" t="s">
        <v>8</v>
      </c>
      <c r="D489">
        <v>4</v>
      </c>
      <c r="E489">
        <f>INDEX(products!B:B,MATCH(challenge_2_solution_1!$C489,products!$A:$A,0))</f>
        <v>1.6</v>
      </c>
      <c r="F489">
        <f>INDEX(products!C:C,MATCH(challenge_2_solution_1!$C489,products!$A:$A,0))</f>
        <v>0.77</v>
      </c>
    </row>
    <row r="490" spans="1:6" x14ac:dyDescent="0.2">
      <c r="A490" s="1">
        <v>2196</v>
      </c>
      <c r="B490" s="3">
        <v>42457.757638888892</v>
      </c>
      <c r="C490" t="s">
        <v>12</v>
      </c>
      <c r="D490">
        <v>3</v>
      </c>
      <c r="E490">
        <f>INDEX(products!B:B,MATCH(challenge_2_solution_1!$C490,products!$A:$A,0))</f>
        <v>5.2</v>
      </c>
      <c r="F490">
        <f>INDEX(products!C:C,MATCH(challenge_2_solution_1!$C490,products!$A:$A,0))</f>
        <v>3.07</v>
      </c>
    </row>
    <row r="491" spans="1:6" x14ac:dyDescent="0.2">
      <c r="A491" s="1">
        <v>2196</v>
      </c>
      <c r="B491" s="3">
        <v>42457.757638888892</v>
      </c>
      <c r="C491" t="s">
        <v>17</v>
      </c>
      <c r="D491">
        <v>2</v>
      </c>
      <c r="E491">
        <f>INDEX(products!B:B,MATCH(challenge_2_solution_1!$C491,products!$A:$A,0))</f>
        <v>5.9</v>
      </c>
      <c r="F491">
        <f>INDEX(products!C:C,MATCH(challenge_2_solution_1!$C491,products!$A:$A,0))</f>
        <v>2.83</v>
      </c>
    </row>
    <row r="492" spans="1:6" x14ac:dyDescent="0.2">
      <c r="A492" s="1">
        <v>2196</v>
      </c>
      <c r="B492" s="3">
        <v>42457.757638888892</v>
      </c>
      <c r="C492" t="s">
        <v>61</v>
      </c>
      <c r="D492">
        <v>1</v>
      </c>
      <c r="E492">
        <f>INDEX(products!B:B,MATCH(challenge_2_solution_1!$C492,products!$A:$A,0))</f>
        <v>11.9</v>
      </c>
      <c r="F492">
        <f>INDEX(products!C:C,MATCH(challenge_2_solution_1!$C492,products!$A:$A,0))</f>
        <v>7.74</v>
      </c>
    </row>
    <row r="493" spans="1:6" x14ac:dyDescent="0.2">
      <c r="A493" s="1">
        <v>2196</v>
      </c>
      <c r="B493" s="3">
        <v>42457.757638888892</v>
      </c>
      <c r="C493" t="s">
        <v>87</v>
      </c>
      <c r="D493">
        <v>1</v>
      </c>
      <c r="E493">
        <f>INDEX(products!B:B,MATCH(challenge_2_solution_1!$C493,products!$A:$A,0))</f>
        <v>15.9</v>
      </c>
      <c r="F493">
        <f>INDEX(products!C:C,MATCH(challenge_2_solution_1!$C493,products!$A:$A,0))</f>
        <v>6.2</v>
      </c>
    </row>
    <row r="494" spans="1:6" x14ac:dyDescent="0.2">
      <c r="A494" s="1">
        <v>2196</v>
      </c>
      <c r="B494" s="3">
        <v>42457.757638888892</v>
      </c>
      <c r="C494" t="s">
        <v>96</v>
      </c>
      <c r="D494">
        <v>2</v>
      </c>
      <c r="E494">
        <f>INDEX(products!B:B,MATCH(challenge_2_solution_1!$C494,products!$A:$A,0))</f>
        <v>17.899999999999999</v>
      </c>
      <c r="F494">
        <f>INDEX(products!C:C,MATCH(challenge_2_solution_1!$C494,products!$A:$A,0))</f>
        <v>10.92</v>
      </c>
    </row>
    <row r="495" spans="1:6" x14ac:dyDescent="0.2">
      <c r="A495" s="1">
        <v>2197</v>
      </c>
      <c r="B495" s="3">
        <v>42457.770138888889</v>
      </c>
      <c r="C495" t="s">
        <v>3</v>
      </c>
      <c r="D495">
        <v>1</v>
      </c>
      <c r="E495">
        <f>INDEX(products!B:B,MATCH(challenge_2_solution_1!$C495,products!$A:$A,0))</f>
        <v>1</v>
      </c>
      <c r="F495">
        <f>INDEX(products!C:C,MATCH(challenge_2_solution_1!$C495,products!$A:$A,0))</f>
        <v>0.5</v>
      </c>
    </row>
    <row r="496" spans="1:6" x14ac:dyDescent="0.2">
      <c r="A496" s="1">
        <v>2197</v>
      </c>
      <c r="B496" s="3">
        <v>42457.770138888889</v>
      </c>
      <c r="C496" t="s">
        <v>4</v>
      </c>
      <c r="D496">
        <v>1</v>
      </c>
      <c r="E496">
        <f>INDEX(products!B:B,MATCH(challenge_2_solution_1!$C496,products!$A:$A,0))</f>
        <v>1</v>
      </c>
      <c r="F496">
        <f>INDEX(products!C:C,MATCH(challenge_2_solution_1!$C496,products!$A:$A,0))</f>
        <v>0.61</v>
      </c>
    </row>
    <row r="497" spans="1:6" x14ac:dyDescent="0.2">
      <c r="A497" s="1">
        <v>2197</v>
      </c>
      <c r="B497" s="3">
        <v>42457.770138888889</v>
      </c>
      <c r="C497" t="s">
        <v>8</v>
      </c>
      <c r="D497">
        <v>3</v>
      </c>
      <c r="E497">
        <f>INDEX(products!B:B,MATCH(challenge_2_solution_1!$C497,products!$A:$A,0))</f>
        <v>1.6</v>
      </c>
      <c r="F497">
        <f>INDEX(products!C:C,MATCH(challenge_2_solution_1!$C497,products!$A:$A,0))</f>
        <v>0.77</v>
      </c>
    </row>
    <row r="498" spans="1:6" x14ac:dyDescent="0.2">
      <c r="A498" s="1">
        <v>2197</v>
      </c>
      <c r="B498" s="3">
        <v>42457.770138888889</v>
      </c>
      <c r="C498" t="s">
        <v>18</v>
      </c>
      <c r="D498">
        <v>1</v>
      </c>
      <c r="E498">
        <f>INDEX(products!B:B,MATCH(challenge_2_solution_1!$C498,products!$A:$A,0))</f>
        <v>5.9</v>
      </c>
      <c r="F498">
        <f>INDEX(products!C:C,MATCH(challenge_2_solution_1!$C498,products!$A:$A,0))</f>
        <v>3.6</v>
      </c>
    </row>
    <row r="499" spans="1:6" x14ac:dyDescent="0.2">
      <c r="A499" s="1">
        <v>2197</v>
      </c>
      <c r="B499" s="3">
        <v>42457.770138888889</v>
      </c>
      <c r="C499" t="s">
        <v>42</v>
      </c>
      <c r="D499">
        <v>1</v>
      </c>
      <c r="E499">
        <f>INDEX(products!B:B,MATCH(challenge_2_solution_1!$C499,products!$A:$A,0))</f>
        <v>7.9</v>
      </c>
      <c r="F499">
        <f>INDEX(products!C:C,MATCH(challenge_2_solution_1!$C499,products!$A:$A,0))</f>
        <v>3.95</v>
      </c>
    </row>
    <row r="500" spans="1:6" x14ac:dyDescent="0.2">
      <c r="A500" s="1">
        <v>2197</v>
      </c>
      <c r="B500" s="3">
        <v>42457.770138888889</v>
      </c>
      <c r="C500" t="s">
        <v>87</v>
      </c>
      <c r="D500">
        <v>1</v>
      </c>
      <c r="E500">
        <f>INDEX(products!B:B,MATCH(challenge_2_solution_1!$C500,products!$A:$A,0))</f>
        <v>15.9</v>
      </c>
      <c r="F500">
        <f>INDEX(products!C:C,MATCH(challenge_2_solution_1!$C500,products!$A:$A,0))</f>
        <v>6.2</v>
      </c>
    </row>
    <row r="501" spans="1:6" x14ac:dyDescent="0.2">
      <c r="A501" s="1">
        <v>2197</v>
      </c>
      <c r="B501" s="3">
        <v>42457.770138888889</v>
      </c>
      <c r="C501" t="s">
        <v>112</v>
      </c>
      <c r="D501">
        <v>1</v>
      </c>
      <c r="E501">
        <f>INDEX(products!B:B,MATCH(challenge_2_solution_1!$C501,products!$A:$A,0))</f>
        <v>17.899999999999999</v>
      </c>
      <c r="F501">
        <f>INDEX(products!C:C,MATCH(challenge_2_solution_1!$C501,products!$A:$A,0))</f>
        <v>8.06</v>
      </c>
    </row>
    <row r="502" spans="1:6" x14ac:dyDescent="0.2">
      <c r="A502" s="1">
        <v>2198</v>
      </c>
      <c r="B502" s="3">
        <v>42457.785416666666</v>
      </c>
      <c r="C502" t="s">
        <v>12</v>
      </c>
      <c r="D502">
        <v>1</v>
      </c>
      <c r="E502">
        <f>INDEX(products!B:B,MATCH(challenge_2_solution_1!$C502,products!$A:$A,0))</f>
        <v>5.2</v>
      </c>
      <c r="F502">
        <f>INDEX(products!C:C,MATCH(challenge_2_solution_1!$C502,products!$A:$A,0))</f>
        <v>3.07</v>
      </c>
    </row>
    <row r="503" spans="1:6" x14ac:dyDescent="0.2">
      <c r="A503" s="1">
        <v>2198</v>
      </c>
      <c r="B503" s="3">
        <v>42457.785416666666</v>
      </c>
      <c r="C503" t="s">
        <v>37</v>
      </c>
      <c r="D503">
        <v>1</v>
      </c>
      <c r="E503">
        <f>INDEX(products!B:B,MATCH(challenge_2_solution_1!$C503,products!$A:$A,0))</f>
        <v>7.9</v>
      </c>
      <c r="F503">
        <f>INDEX(products!C:C,MATCH(challenge_2_solution_1!$C503,products!$A:$A,0))</f>
        <v>4.9800000000000004</v>
      </c>
    </row>
    <row r="504" spans="1:6" x14ac:dyDescent="0.2">
      <c r="A504" s="1">
        <v>2198</v>
      </c>
      <c r="B504" s="3">
        <v>42457.785416666666</v>
      </c>
      <c r="C504" t="s">
        <v>61</v>
      </c>
      <c r="D504">
        <v>1</v>
      </c>
      <c r="E504">
        <f>INDEX(products!B:B,MATCH(challenge_2_solution_1!$C504,products!$A:$A,0))</f>
        <v>11.9</v>
      </c>
      <c r="F504">
        <f>INDEX(products!C:C,MATCH(challenge_2_solution_1!$C504,products!$A:$A,0))</f>
        <v>7.74</v>
      </c>
    </row>
    <row r="505" spans="1:6" x14ac:dyDescent="0.2">
      <c r="A505" s="1">
        <v>2198</v>
      </c>
      <c r="B505" s="3">
        <v>42457.785416666666</v>
      </c>
      <c r="C505" t="s">
        <v>115</v>
      </c>
      <c r="D505">
        <v>1</v>
      </c>
      <c r="E505">
        <f>INDEX(products!B:B,MATCH(challenge_2_solution_1!$C505,products!$A:$A,0))</f>
        <v>17.899999999999999</v>
      </c>
      <c r="F505">
        <f>INDEX(products!C:C,MATCH(challenge_2_solution_1!$C505,products!$A:$A,0))</f>
        <v>9.85</v>
      </c>
    </row>
    <row r="506" spans="1:6" x14ac:dyDescent="0.2">
      <c r="A506" s="1">
        <v>2198</v>
      </c>
      <c r="B506" s="3">
        <v>42457.785416666666</v>
      </c>
      <c r="C506" t="s">
        <v>118</v>
      </c>
      <c r="D506">
        <v>1</v>
      </c>
      <c r="E506">
        <f>INDEX(products!B:B,MATCH(challenge_2_solution_1!$C506,products!$A:$A,0))</f>
        <v>19.899999999999999</v>
      </c>
      <c r="F506">
        <f>INDEX(products!C:C,MATCH(challenge_2_solution_1!$C506,products!$A:$A,0))</f>
        <v>12.74</v>
      </c>
    </row>
    <row r="507" spans="1:6" x14ac:dyDescent="0.2">
      <c r="A507" s="1">
        <v>2199</v>
      </c>
      <c r="B507" s="3">
        <v>42457.786111111112</v>
      </c>
      <c r="C507" t="s">
        <v>10</v>
      </c>
      <c r="D507">
        <v>1</v>
      </c>
      <c r="E507">
        <f>INDEX(products!B:B,MATCH(challenge_2_solution_1!$C507,products!$A:$A,0))</f>
        <v>3.9</v>
      </c>
      <c r="F507">
        <f>INDEX(products!C:C,MATCH(challenge_2_solution_1!$C507,products!$A:$A,0))</f>
        <v>1.17</v>
      </c>
    </row>
    <row r="508" spans="1:6" x14ac:dyDescent="0.2">
      <c r="A508" s="1">
        <v>2199</v>
      </c>
      <c r="B508" s="3">
        <v>42457.786111111112</v>
      </c>
      <c r="C508" t="s">
        <v>12</v>
      </c>
      <c r="D508">
        <v>1</v>
      </c>
      <c r="E508">
        <f>INDEX(products!B:B,MATCH(challenge_2_solution_1!$C508,products!$A:$A,0))</f>
        <v>5.2</v>
      </c>
      <c r="F508">
        <f>INDEX(products!C:C,MATCH(challenge_2_solution_1!$C508,products!$A:$A,0))</f>
        <v>3.07</v>
      </c>
    </row>
    <row r="509" spans="1:6" x14ac:dyDescent="0.2">
      <c r="A509" s="1">
        <v>2199</v>
      </c>
      <c r="B509" s="3">
        <v>42457.786111111112</v>
      </c>
      <c r="C509" t="s">
        <v>39</v>
      </c>
      <c r="D509">
        <v>1</v>
      </c>
      <c r="E509">
        <f>INDEX(products!B:B,MATCH(challenge_2_solution_1!$C509,products!$A:$A,0))</f>
        <v>7.9</v>
      </c>
      <c r="F509">
        <f>INDEX(products!C:C,MATCH(challenge_2_solution_1!$C509,products!$A:$A,0))</f>
        <v>2.69</v>
      </c>
    </row>
    <row r="510" spans="1:6" x14ac:dyDescent="0.2">
      <c r="A510" s="1">
        <v>2199</v>
      </c>
      <c r="B510" s="3">
        <v>42457.786111111112</v>
      </c>
      <c r="C510" t="s">
        <v>28</v>
      </c>
      <c r="D510">
        <v>1</v>
      </c>
      <c r="E510">
        <f>INDEX(products!B:B,MATCH(challenge_2_solution_1!$C510,products!$A:$A,0))</f>
        <v>7.9</v>
      </c>
      <c r="F510">
        <f>INDEX(products!C:C,MATCH(challenge_2_solution_1!$C510,products!$A:$A,0))</f>
        <v>2.4500000000000002</v>
      </c>
    </row>
    <row r="511" spans="1:6" x14ac:dyDescent="0.2">
      <c r="A511" s="1">
        <v>2199</v>
      </c>
      <c r="B511" s="3">
        <v>42457.786111111112</v>
      </c>
      <c r="C511" t="s">
        <v>34</v>
      </c>
      <c r="D511">
        <v>1</v>
      </c>
      <c r="E511">
        <f>INDEX(products!B:B,MATCH(challenge_2_solution_1!$C511,products!$A:$A,0))</f>
        <v>7.9</v>
      </c>
      <c r="F511">
        <f>INDEX(products!C:C,MATCH(challenge_2_solution_1!$C511,products!$A:$A,0))</f>
        <v>1.58</v>
      </c>
    </row>
    <row r="512" spans="1:6" x14ac:dyDescent="0.2">
      <c r="A512" s="1">
        <v>2199</v>
      </c>
      <c r="B512" s="3">
        <v>42457.786111111112</v>
      </c>
      <c r="C512" t="s">
        <v>68</v>
      </c>
      <c r="D512">
        <v>1</v>
      </c>
      <c r="E512">
        <f>INDEX(products!B:B,MATCH(challenge_2_solution_1!$C512,products!$A:$A,0))</f>
        <v>11.9</v>
      </c>
      <c r="F512">
        <f>INDEX(products!C:C,MATCH(challenge_2_solution_1!$C512,products!$A:$A,0))</f>
        <v>3.69</v>
      </c>
    </row>
    <row r="513" spans="1:6" x14ac:dyDescent="0.2">
      <c r="A513" s="1">
        <v>2199</v>
      </c>
      <c r="B513" s="3">
        <v>42457.786111111112</v>
      </c>
      <c r="C513" t="s">
        <v>87</v>
      </c>
      <c r="D513">
        <v>1</v>
      </c>
      <c r="E513">
        <f>INDEX(products!B:B,MATCH(challenge_2_solution_1!$C513,products!$A:$A,0))</f>
        <v>15.9</v>
      </c>
      <c r="F513">
        <f>INDEX(products!C:C,MATCH(challenge_2_solution_1!$C513,products!$A:$A,0))</f>
        <v>6.2</v>
      </c>
    </row>
    <row r="514" spans="1:6" x14ac:dyDescent="0.2">
      <c r="A514" s="1">
        <v>2199</v>
      </c>
      <c r="B514" s="3">
        <v>42457.786111111112</v>
      </c>
      <c r="C514" t="s">
        <v>109</v>
      </c>
      <c r="D514">
        <v>1</v>
      </c>
      <c r="E514">
        <f>INDEX(products!B:B,MATCH(challenge_2_solution_1!$C514,products!$A:$A,0))</f>
        <v>17.899999999999999</v>
      </c>
      <c r="F514">
        <f>INDEX(products!C:C,MATCH(challenge_2_solution_1!$C514,products!$A:$A,0))</f>
        <v>4.12</v>
      </c>
    </row>
    <row r="515" spans="1:6" x14ac:dyDescent="0.2">
      <c r="A515" s="1">
        <v>2199</v>
      </c>
      <c r="B515" s="3">
        <v>42457.786111111112</v>
      </c>
      <c r="C515" t="s">
        <v>92</v>
      </c>
      <c r="D515">
        <v>1</v>
      </c>
      <c r="E515">
        <f>INDEX(products!B:B,MATCH(challenge_2_solution_1!$C515,products!$A:$A,0))</f>
        <v>17.899999999999999</v>
      </c>
      <c r="F515">
        <f>INDEX(products!C:C,MATCH(challenge_2_solution_1!$C515,products!$A:$A,0))</f>
        <v>10.38</v>
      </c>
    </row>
    <row r="516" spans="1:6" x14ac:dyDescent="0.2">
      <c r="A516" s="1">
        <v>2200</v>
      </c>
      <c r="B516" s="3">
        <v>42457.79583333333</v>
      </c>
      <c r="C516" t="s">
        <v>12</v>
      </c>
      <c r="D516">
        <v>1</v>
      </c>
      <c r="E516">
        <f>INDEX(products!B:B,MATCH(challenge_2_solution_1!$C516,products!$A:$A,0))</f>
        <v>5.2</v>
      </c>
      <c r="F516">
        <f>INDEX(products!C:C,MATCH(challenge_2_solution_1!$C516,products!$A:$A,0))</f>
        <v>3.07</v>
      </c>
    </row>
    <row r="517" spans="1:6" x14ac:dyDescent="0.2">
      <c r="A517" s="1">
        <v>2200</v>
      </c>
      <c r="B517" s="3">
        <v>42457.79583333333</v>
      </c>
      <c r="C517" t="s">
        <v>69</v>
      </c>
      <c r="D517">
        <v>1</v>
      </c>
      <c r="E517">
        <f>INDEX(products!B:B,MATCH(challenge_2_solution_1!$C517,products!$A:$A,0))</f>
        <v>11.9</v>
      </c>
      <c r="F517">
        <f>INDEX(products!C:C,MATCH(challenge_2_solution_1!$C517,products!$A:$A,0))</f>
        <v>2.86</v>
      </c>
    </row>
    <row r="518" spans="1:6" x14ac:dyDescent="0.2">
      <c r="A518" s="1">
        <v>2200</v>
      </c>
      <c r="B518" s="3">
        <v>42457.79583333333</v>
      </c>
      <c r="C518" t="s">
        <v>90</v>
      </c>
      <c r="D518">
        <v>1</v>
      </c>
      <c r="E518">
        <f>INDEX(products!B:B,MATCH(challenge_2_solution_1!$C518,products!$A:$A,0))</f>
        <v>17.899999999999999</v>
      </c>
      <c r="F518">
        <f>INDEX(products!C:C,MATCH(challenge_2_solution_1!$C518,products!$A:$A,0))</f>
        <v>9.85</v>
      </c>
    </row>
    <row r="519" spans="1:6" x14ac:dyDescent="0.2">
      <c r="A519" s="1">
        <v>2200</v>
      </c>
      <c r="B519" s="3">
        <v>42457.79583333333</v>
      </c>
      <c r="C519" t="s">
        <v>126</v>
      </c>
      <c r="D519">
        <v>1</v>
      </c>
      <c r="E519">
        <f>INDEX(products!B:B,MATCH(challenge_2_solution_1!$C519,products!$A:$A,0))</f>
        <v>19.899999999999999</v>
      </c>
      <c r="F519">
        <f>INDEX(products!C:C,MATCH(challenge_2_solution_1!$C519,products!$A:$A,0))</f>
        <v>4.58</v>
      </c>
    </row>
    <row r="520" spans="1:6" x14ac:dyDescent="0.2">
      <c r="A520" s="1">
        <v>2200</v>
      </c>
      <c r="B520" s="3">
        <v>42457.79583333333</v>
      </c>
      <c r="C520" t="s">
        <v>168</v>
      </c>
      <c r="D520">
        <v>1</v>
      </c>
      <c r="E520">
        <f>INDEX(products!B:B,MATCH(challenge_2_solution_1!$C520,products!$A:$A,0))</f>
        <v>25.9</v>
      </c>
      <c r="F520">
        <f>INDEX(products!C:C,MATCH(challenge_2_solution_1!$C520,products!$A:$A,0))</f>
        <v>15.8</v>
      </c>
    </row>
    <row r="521" spans="1:6" x14ac:dyDescent="0.2">
      <c r="A521" s="1">
        <v>2201</v>
      </c>
      <c r="B521" s="3">
        <v>42457.811111111114</v>
      </c>
      <c r="C521" t="s">
        <v>3</v>
      </c>
      <c r="D521">
        <v>1</v>
      </c>
      <c r="E521">
        <f>INDEX(products!B:B,MATCH(challenge_2_solution_1!$C521,products!$A:$A,0))</f>
        <v>1</v>
      </c>
      <c r="F521">
        <f>INDEX(products!C:C,MATCH(challenge_2_solution_1!$C521,products!$A:$A,0))</f>
        <v>0.5</v>
      </c>
    </row>
    <row r="522" spans="1:6" x14ac:dyDescent="0.2">
      <c r="A522" s="1">
        <v>2201</v>
      </c>
      <c r="B522" s="3">
        <v>42457.811111111114</v>
      </c>
      <c r="C522" t="s">
        <v>8</v>
      </c>
      <c r="D522">
        <v>2</v>
      </c>
      <c r="E522">
        <f>INDEX(products!B:B,MATCH(challenge_2_solution_1!$C522,products!$A:$A,0))</f>
        <v>1.6</v>
      </c>
      <c r="F522">
        <f>INDEX(products!C:C,MATCH(challenge_2_solution_1!$C522,products!$A:$A,0))</f>
        <v>0.77</v>
      </c>
    </row>
    <row r="523" spans="1:6" x14ac:dyDescent="0.2">
      <c r="A523" s="1">
        <v>2201</v>
      </c>
      <c r="B523" s="3">
        <v>42457.811111111114</v>
      </c>
      <c r="C523" t="s">
        <v>14</v>
      </c>
      <c r="D523">
        <v>1</v>
      </c>
      <c r="E523">
        <f>INDEX(products!B:B,MATCH(challenge_2_solution_1!$C523,products!$A:$A,0))</f>
        <v>5.9</v>
      </c>
      <c r="F523">
        <f>INDEX(products!C:C,MATCH(challenge_2_solution_1!$C523,products!$A:$A,0))</f>
        <v>2.36</v>
      </c>
    </row>
    <row r="524" spans="1:6" x14ac:dyDescent="0.2">
      <c r="A524" s="1">
        <v>2201</v>
      </c>
      <c r="B524" s="3">
        <v>42457.811111111114</v>
      </c>
      <c r="C524" t="s">
        <v>89</v>
      </c>
      <c r="D524">
        <v>1</v>
      </c>
      <c r="E524">
        <f>INDEX(products!B:B,MATCH(challenge_2_solution_1!$C524,products!$A:$A,0))</f>
        <v>17.899999999999999</v>
      </c>
      <c r="F524">
        <f>INDEX(products!C:C,MATCH(challenge_2_solution_1!$C524,products!$A:$A,0))</f>
        <v>3.94</v>
      </c>
    </row>
    <row r="525" spans="1:6" x14ac:dyDescent="0.2">
      <c r="A525" s="1">
        <v>2202</v>
      </c>
      <c r="B525" s="3">
        <v>42457.831944444442</v>
      </c>
      <c r="C525" t="s">
        <v>3</v>
      </c>
      <c r="D525">
        <v>1</v>
      </c>
      <c r="E525">
        <f>INDEX(products!B:B,MATCH(challenge_2_solution_1!$C525,products!$A:$A,0))</f>
        <v>1</v>
      </c>
      <c r="F525">
        <f>INDEX(products!C:C,MATCH(challenge_2_solution_1!$C525,products!$A:$A,0))</f>
        <v>0.5</v>
      </c>
    </row>
    <row r="526" spans="1:6" x14ac:dyDescent="0.2">
      <c r="A526" s="1">
        <v>2202</v>
      </c>
      <c r="B526" s="3">
        <v>42457.831944444442</v>
      </c>
      <c r="C526" t="s">
        <v>8</v>
      </c>
      <c r="D526">
        <v>4</v>
      </c>
      <c r="E526">
        <f>INDEX(products!B:B,MATCH(challenge_2_solution_1!$C526,products!$A:$A,0))</f>
        <v>1.6</v>
      </c>
      <c r="F526">
        <f>INDEX(products!C:C,MATCH(challenge_2_solution_1!$C526,products!$A:$A,0))</f>
        <v>0.77</v>
      </c>
    </row>
    <row r="527" spans="1:6" x14ac:dyDescent="0.2">
      <c r="A527" s="1">
        <v>2202</v>
      </c>
      <c r="B527" s="3">
        <v>42457.831944444442</v>
      </c>
      <c r="C527" t="s">
        <v>12</v>
      </c>
      <c r="D527">
        <v>1</v>
      </c>
      <c r="E527">
        <f>INDEX(products!B:B,MATCH(challenge_2_solution_1!$C527,products!$A:$A,0))</f>
        <v>5.2</v>
      </c>
      <c r="F527">
        <f>INDEX(products!C:C,MATCH(challenge_2_solution_1!$C527,products!$A:$A,0))</f>
        <v>3.07</v>
      </c>
    </row>
    <row r="528" spans="1:6" x14ac:dyDescent="0.2">
      <c r="A528" s="1">
        <v>2202</v>
      </c>
      <c r="B528" s="3">
        <v>42457.831944444442</v>
      </c>
      <c r="C528" t="s">
        <v>33</v>
      </c>
      <c r="D528">
        <v>1</v>
      </c>
      <c r="E528">
        <f>INDEX(products!B:B,MATCH(challenge_2_solution_1!$C528,products!$A:$A,0))</f>
        <v>7.9</v>
      </c>
      <c r="F528">
        <f>INDEX(products!C:C,MATCH(challenge_2_solution_1!$C528,products!$A:$A,0))</f>
        <v>2.21</v>
      </c>
    </row>
    <row r="529" spans="1:6" x14ac:dyDescent="0.2">
      <c r="A529" s="1">
        <v>2202</v>
      </c>
      <c r="B529" s="3">
        <v>42457.831944444442</v>
      </c>
      <c r="C529" t="s">
        <v>32</v>
      </c>
      <c r="D529">
        <v>1</v>
      </c>
      <c r="E529">
        <f>INDEX(products!B:B,MATCH(challenge_2_solution_1!$C529,products!$A:$A,0))</f>
        <v>7.9</v>
      </c>
      <c r="F529">
        <f>INDEX(products!C:C,MATCH(challenge_2_solution_1!$C529,products!$A:$A,0))</f>
        <v>2.92</v>
      </c>
    </row>
    <row r="530" spans="1:6" x14ac:dyDescent="0.2">
      <c r="A530" s="1">
        <v>2202</v>
      </c>
      <c r="B530" s="3">
        <v>42457.831944444442</v>
      </c>
      <c r="C530" t="s">
        <v>93</v>
      </c>
      <c r="D530">
        <v>1</v>
      </c>
      <c r="E530">
        <f>INDEX(products!B:B,MATCH(challenge_2_solution_1!$C530,products!$A:$A,0))</f>
        <v>17.899999999999999</v>
      </c>
      <c r="F530">
        <f>INDEX(products!C:C,MATCH(challenge_2_solution_1!$C530,products!$A:$A,0))</f>
        <v>6.8</v>
      </c>
    </row>
    <row r="531" spans="1:6" x14ac:dyDescent="0.2">
      <c r="A531" s="1">
        <v>2202</v>
      </c>
      <c r="B531" s="3">
        <v>42457.831944444442</v>
      </c>
      <c r="C531" t="s">
        <v>96</v>
      </c>
      <c r="D531">
        <v>1</v>
      </c>
      <c r="E531">
        <f>INDEX(products!B:B,MATCH(challenge_2_solution_1!$C531,products!$A:$A,0))</f>
        <v>17.899999999999999</v>
      </c>
      <c r="F531">
        <f>INDEX(products!C:C,MATCH(challenge_2_solution_1!$C531,products!$A:$A,0))</f>
        <v>10.92</v>
      </c>
    </row>
    <row r="532" spans="1:6" x14ac:dyDescent="0.2">
      <c r="A532" s="1">
        <v>2203</v>
      </c>
      <c r="B532" s="3">
        <v>42458.756944444445</v>
      </c>
      <c r="C532" t="s">
        <v>15</v>
      </c>
      <c r="D532">
        <v>1</v>
      </c>
      <c r="E532">
        <f>INDEX(products!B:B,MATCH(challenge_2_solution_1!$C532,products!$A:$A,0))</f>
        <v>5.9</v>
      </c>
      <c r="F532">
        <f>INDEX(products!C:C,MATCH(challenge_2_solution_1!$C532,products!$A:$A,0))</f>
        <v>3.07</v>
      </c>
    </row>
    <row r="533" spans="1:6" x14ac:dyDescent="0.2">
      <c r="A533" s="1">
        <v>2203</v>
      </c>
      <c r="B533" s="3">
        <v>42458.756944444445</v>
      </c>
      <c r="C533" t="s">
        <v>17</v>
      </c>
      <c r="D533">
        <v>1</v>
      </c>
      <c r="E533">
        <f>INDEX(products!B:B,MATCH(challenge_2_solution_1!$C533,products!$A:$A,0))</f>
        <v>5.9</v>
      </c>
      <c r="F533">
        <f>INDEX(products!C:C,MATCH(challenge_2_solution_1!$C533,products!$A:$A,0))</f>
        <v>2.83</v>
      </c>
    </row>
    <row r="534" spans="1:6" x14ac:dyDescent="0.2">
      <c r="A534" s="1">
        <v>2203</v>
      </c>
      <c r="B534" s="3">
        <v>42458.756944444445</v>
      </c>
      <c r="C534" t="s">
        <v>74</v>
      </c>
      <c r="D534">
        <v>1</v>
      </c>
      <c r="E534">
        <f>INDEX(products!B:B,MATCH(challenge_2_solution_1!$C534,products!$A:$A,0))</f>
        <v>11.9</v>
      </c>
      <c r="F534">
        <f>INDEX(products!C:C,MATCH(challenge_2_solution_1!$C534,products!$A:$A,0))</f>
        <v>2.5</v>
      </c>
    </row>
    <row r="535" spans="1:6" x14ac:dyDescent="0.2">
      <c r="A535" s="1">
        <v>2203</v>
      </c>
      <c r="B535" s="3">
        <v>42458.756944444445</v>
      </c>
      <c r="C535" t="s">
        <v>83</v>
      </c>
      <c r="D535">
        <v>1</v>
      </c>
      <c r="E535">
        <f>INDEX(products!B:B,MATCH(challenge_2_solution_1!$C535,products!$A:$A,0))</f>
        <v>11.9</v>
      </c>
      <c r="F535">
        <f>INDEX(products!C:C,MATCH(challenge_2_solution_1!$C535,products!$A:$A,0))</f>
        <v>6.66</v>
      </c>
    </row>
    <row r="536" spans="1:6" x14ac:dyDescent="0.2">
      <c r="A536" s="1">
        <v>2203</v>
      </c>
      <c r="B536" s="3">
        <v>42458.756944444445</v>
      </c>
      <c r="C536" t="s">
        <v>109</v>
      </c>
      <c r="D536">
        <v>1</v>
      </c>
      <c r="E536">
        <f>INDEX(products!B:B,MATCH(challenge_2_solution_1!$C536,products!$A:$A,0))</f>
        <v>17.899999999999999</v>
      </c>
      <c r="F536">
        <f>INDEX(products!C:C,MATCH(challenge_2_solution_1!$C536,products!$A:$A,0))</f>
        <v>4.12</v>
      </c>
    </row>
    <row r="537" spans="1:6" x14ac:dyDescent="0.2">
      <c r="A537" s="1">
        <v>2204</v>
      </c>
      <c r="B537" s="3">
        <v>42458.779861111114</v>
      </c>
      <c r="C537" t="s">
        <v>40</v>
      </c>
      <c r="D537">
        <v>1</v>
      </c>
      <c r="E537">
        <f>INDEX(products!B:B,MATCH(challenge_2_solution_1!$C537,products!$A:$A,0))</f>
        <v>7.9</v>
      </c>
      <c r="F537">
        <f>INDEX(products!C:C,MATCH(challenge_2_solution_1!$C537,products!$A:$A,0))</f>
        <v>2.92</v>
      </c>
    </row>
    <row r="538" spans="1:6" x14ac:dyDescent="0.2">
      <c r="A538" s="1">
        <v>2204</v>
      </c>
      <c r="B538" s="3">
        <v>42458.779861111114</v>
      </c>
      <c r="C538" t="s">
        <v>63</v>
      </c>
      <c r="D538">
        <v>1</v>
      </c>
      <c r="E538">
        <f>INDEX(products!B:B,MATCH(challenge_2_solution_1!$C538,products!$A:$A,0))</f>
        <v>11.9</v>
      </c>
      <c r="F538">
        <f>INDEX(products!C:C,MATCH(challenge_2_solution_1!$C538,products!$A:$A,0))</f>
        <v>6.07</v>
      </c>
    </row>
    <row r="539" spans="1:6" x14ac:dyDescent="0.2">
      <c r="A539" s="1">
        <v>2204</v>
      </c>
      <c r="B539" s="3">
        <v>42458.779861111114</v>
      </c>
      <c r="C539" t="s">
        <v>147</v>
      </c>
      <c r="D539">
        <v>1</v>
      </c>
      <c r="E539">
        <f>INDEX(products!B:B,MATCH(challenge_2_solution_1!$C539,products!$A:$A,0))</f>
        <v>19.899999999999999</v>
      </c>
      <c r="F539">
        <f>INDEX(products!C:C,MATCH(challenge_2_solution_1!$C539,products!$A:$A,0))</f>
        <v>6.37</v>
      </c>
    </row>
    <row r="540" spans="1:6" x14ac:dyDescent="0.2">
      <c r="A540" s="1">
        <v>2204</v>
      </c>
      <c r="B540" s="3">
        <v>42458.779861111114</v>
      </c>
      <c r="C540" t="s">
        <v>119</v>
      </c>
      <c r="D540">
        <v>1</v>
      </c>
      <c r="E540">
        <f>INDEX(products!B:B,MATCH(challenge_2_solution_1!$C540,products!$A:$A,0))</f>
        <v>19.899999999999999</v>
      </c>
      <c r="F540">
        <f>INDEX(products!C:C,MATCH(challenge_2_solution_1!$C540,products!$A:$A,0))</f>
        <v>7.16</v>
      </c>
    </row>
    <row r="541" spans="1:6" x14ac:dyDescent="0.2">
      <c r="A541" s="1">
        <v>2205</v>
      </c>
      <c r="B541" s="3">
        <v>42458.818749999999</v>
      </c>
      <c r="C541" t="s">
        <v>12</v>
      </c>
      <c r="D541">
        <v>3</v>
      </c>
      <c r="E541">
        <f>INDEX(products!B:B,MATCH(challenge_2_solution_1!$C541,products!$A:$A,0))</f>
        <v>5.2</v>
      </c>
      <c r="F541">
        <f>INDEX(products!C:C,MATCH(challenge_2_solution_1!$C541,products!$A:$A,0))</f>
        <v>3.07</v>
      </c>
    </row>
    <row r="542" spans="1:6" x14ac:dyDescent="0.2">
      <c r="A542" s="1">
        <v>2205</v>
      </c>
      <c r="B542" s="3">
        <v>42458.818749999999</v>
      </c>
      <c r="C542" t="s">
        <v>18</v>
      </c>
      <c r="D542">
        <v>1</v>
      </c>
      <c r="E542">
        <f>INDEX(products!B:B,MATCH(challenge_2_solution_1!$C542,products!$A:$A,0))</f>
        <v>5.9</v>
      </c>
      <c r="F542">
        <f>INDEX(products!C:C,MATCH(challenge_2_solution_1!$C542,products!$A:$A,0))</f>
        <v>3.6</v>
      </c>
    </row>
    <row r="543" spans="1:6" x14ac:dyDescent="0.2">
      <c r="A543" s="1">
        <v>2205</v>
      </c>
      <c r="B543" s="3">
        <v>42458.818749999999</v>
      </c>
      <c r="C543" t="s">
        <v>14</v>
      </c>
      <c r="D543">
        <v>2</v>
      </c>
      <c r="E543">
        <f>INDEX(products!B:B,MATCH(challenge_2_solution_1!$C543,products!$A:$A,0))</f>
        <v>5.9</v>
      </c>
      <c r="F543">
        <f>INDEX(products!C:C,MATCH(challenge_2_solution_1!$C543,products!$A:$A,0))</f>
        <v>2.36</v>
      </c>
    </row>
    <row r="544" spans="1:6" x14ac:dyDescent="0.2">
      <c r="A544" s="1">
        <v>2205</v>
      </c>
      <c r="B544" s="3">
        <v>42458.818749999999</v>
      </c>
      <c r="C544" t="s">
        <v>19</v>
      </c>
      <c r="D544">
        <v>1</v>
      </c>
      <c r="E544">
        <f>INDEX(products!B:B,MATCH(challenge_2_solution_1!$C544,products!$A:$A,0))</f>
        <v>5.9</v>
      </c>
      <c r="F544">
        <f>INDEX(products!C:C,MATCH(challenge_2_solution_1!$C544,products!$A:$A,0))</f>
        <v>1.65</v>
      </c>
    </row>
    <row r="545" spans="1:6" x14ac:dyDescent="0.2">
      <c r="A545" s="1">
        <v>2205</v>
      </c>
      <c r="B545" s="3">
        <v>42458.818749999999</v>
      </c>
      <c r="C545" t="s">
        <v>17</v>
      </c>
      <c r="D545">
        <v>2</v>
      </c>
      <c r="E545">
        <f>INDEX(products!B:B,MATCH(challenge_2_solution_1!$C545,products!$A:$A,0))</f>
        <v>5.9</v>
      </c>
      <c r="F545">
        <f>INDEX(products!C:C,MATCH(challenge_2_solution_1!$C545,products!$A:$A,0))</f>
        <v>2.83</v>
      </c>
    </row>
    <row r="546" spans="1:6" x14ac:dyDescent="0.2">
      <c r="A546" s="1">
        <v>2205</v>
      </c>
      <c r="B546" s="3">
        <v>42458.818749999999</v>
      </c>
      <c r="C546" t="s">
        <v>16</v>
      </c>
      <c r="D546">
        <v>2</v>
      </c>
      <c r="E546">
        <f>INDEX(products!B:B,MATCH(challenge_2_solution_1!$C546,products!$A:$A,0))</f>
        <v>5.9</v>
      </c>
      <c r="F546">
        <f>INDEX(products!C:C,MATCH(challenge_2_solution_1!$C546,products!$A:$A,0))</f>
        <v>1.48</v>
      </c>
    </row>
    <row r="547" spans="1:6" x14ac:dyDescent="0.2">
      <c r="A547" s="1">
        <v>2205</v>
      </c>
      <c r="B547" s="3">
        <v>42458.818749999999</v>
      </c>
      <c r="C547" t="s">
        <v>34</v>
      </c>
      <c r="D547">
        <v>1</v>
      </c>
      <c r="E547">
        <f>INDEX(products!B:B,MATCH(challenge_2_solution_1!$C547,products!$A:$A,0))</f>
        <v>7.9</v>
      </c>
      <c r="F547">
        <f>INDEX(products!C:C,MATCH(challenge_2_solution_1!$C547,products!$A:$A,0))</f>
        <v>1.58</v>
      </c>
    </row>
    <row r="548" spans="1:6" x14ac:dyDescent="0.2">
      <c r="A548" s="1">
        <v>2205</v>
      </c>
      <c r="B548" s="3">
        <v>42458.818749999999</v>
      </c>
      <c r="C548" t="s">
        <v>61</v>
      </c>
      <c r="D548">
        <v>1</v>
      </c>
      <c r="E548">
        <f>INDEX(products!B:B,MATCH(challenge_2_solution_1!$C548,products!$A:$A,0))</f>
        <v>11.9</v>
      </c>
      <c r="F548">
        <f>INDEX(products!C:C,MATCH(challenge_2_solution_1!$C548,products!$A:$A,0))</f>
        <v>7.74</v>
      </c>
    </row>
    <row r="549" spans="1:6" x14ac:dyDescent="0.2">
      <c r="A549" s="1">
        <v>2205</v>
      </c>
      <c r="B549" s="3">
        <v>42458.818749999999</v>
      </c>
      <c r="C549" t="s">
        <v>87</v>
      </c>
      <c r="D549">
        <v>1</v>
      </c>
      <c r="E549">
        <f>INDEX(products!B:B,MATCH(challenge_2_solution_1!$C549,products!$A:$A,0))</f>
        <v>15.9</v>
      </c>
      <c r="F549">
        <f>INDEX(products!C:C,MATCH(challenge_2_solution_1!$C549,products!$A:$A,0))</f>
        <v>6.2</v>
      </c>
    </row>
    <row r="550" spans="1:6" x14ac:dyDescent="0.2">
      <c r="A550" s="1">
        <v>2205</v>
      </c>
      <c r="B550" s="3">
        <v>42458.818749999999</v>
      </c>
      <c r="C550" t="s">
        <v>96</v>
      </c>
      <c r="D550">
        <v>1</v>
      </c>
      <c r="E550">
        <f>INDEX(products!B:B,MATCH(challenge_2_solution_1!$C550,products!$A:$A,0))</f>
        <v>17.899999999999999</v>
      </c>
      <c r="F550">
        <f>INDEX(products!C:C,MATCH(challenge_2_solution_1!$C550,products!$A:$A,0))</f>
        <v>10.92</v>
      </c>
    </row>
    <row r="551" spans="1:6" x14ac:dyDescent="0.2">
      <c r="A551" s="1">
        <v>2205</v>
      </c>
      <c r="B551" s="3">
        <v>42458.818749999999</v>
      </c>
      <c r="C551" t="s">
        <v>97</v>
      </c>
      <c r="D551">
        <v>1</v>
      </c>
      <c r="E551">
        <f>INDEX(products!B:B,MATCH(challenge_2_solution_1!$C551,products!$A:$A,0))</f>
        <v>17.899999999999999</v>
      </c>
      <c r="F551">
        <f>INDEX(products!C:C,MATCH(challenge_2_solution_1!$C551,products!$A:$A,0))</f>
        <v>11.81</v>
      </c>
    </row>
    <row r="552" spans="1:6" x14ac:dyDescent="0.2">
      <c r="A552" s="1">
        <v>2205</v>
      </c>
      <c r="B552" s="3">
        <v>42458.818749999999</v>
      </c>
      <c r="C552" t="s">
        <v>103</v>
      </c>
      <c r="D552">
        <v>1</v>
      </c>
      <c r="E552">
        <f>INDEX(products!B:B,MATCH(challenge_2_solution_1!$C552,products!$A:$A,0))</f>
        <v>17.899999999999999</v>
      </c>
      <c r="F552">
        <f>INDEX(products!C:C,MATCH(challenge_2_solution_1!$C552,products!$A:$A,0))</f>
        <v>12.35</v>
      </c>
    </row>
    <row r="553" spans="1:6" x14ac:dyDescent="0.2">
      <c r="A553" s="1">
        <v>2205</v>
      </c>
      <c r="B553" s="3">
        <v>42458.818749999999</v>
      </c>
      <c r="C553" t="s">
        <v>89</v>
      </c>
      <c r="D553">
        <v>1</v>
      </c>
      <c r="E553">
        <f>INDEX(products!B:B,MATCH(challenge_2_solution_1!$C553,products!$A:$A,0))</f>
        <v>17.899999999999999</v>
      </c>
      <c r="F553">
        <f>INDEX(products!C:C,MATCH(challenge_2_solution_1!$C553,products!$A:$A,0))</f>
        <v>3.94</v>
      </c>
    </row>
    <row r="554" spans="1:6" x14ac:dyDescent="0.2">
      <c r="A554" s="1">
        <v>2205</v>
      </c>
      <c r="B554" s="3">
        <v>42458.818749999999</v>
      </c>
      <c r="C554" t="s">
        <v>160</v>
      </c>
      <c r="D554">
        <v>1</v>
      </c>
      <c r="E554">
        <f>INDEX(products!B:B,MATCH(challenge_2_solution_1!$C554,products!$A:$A,0))</f>
        <v>23.9</v>
      </c>
      <c r="F554">
        <f>INDEX(products!C:C,MATCH(challenge_2_solution_1!$C554,products!$A:$A,0))</f>
        <v>9.08</v>
      </c>
    </row>
    <row r="555" spans="1:6" x14ac:dyDescent="0.2">
      <c r="A555" s="1">
        <v>2205</v>
      </c>
      <c r="B555" s="3">
        <v>42458.818749999999</v>
      </c>
      <c r="C555" t="s">
        <v>86</v>
      </c>
      <c r="D555">
        <v>1</v>
      </c>
      <c r="E555">
        <f>INDEX(products!B:B,MATCH(challenge_2_solution_1!$C555,products!$A:$A,0))</f>
        <v>15.9</v>
      </c>
      <c r="F555">
        <f>INDEX(products!C:C,MATCH(challenge_2_solution_1!$C555,products!$A:$A,0))</f>
        <v>5.57</v>
      </c>
    </row>
    <row r="556" spans="1:6" x14ac:dyDescent="0.2">
      <c r="A556" s="1">
        <v>2206</v>
      </c>
      <c r="B556" s="3">
        <v>42458.834722222222</v>
      </c>
      <c r="C556" t="s">
        <v>40</v>
      </c>
      <c r="D556">
        <v>1</v>
      </c>
      <c r="E556">
        <f>INDEX(products!B:B,MATCH(challenge_2_solution_1!$C556,products!$A:$A,0))</f>
        <v>7.9</v>
      </c>
      <c r="F556">
        <f>INDEX(products!C:C,MATCH(challenge_2_solution_1!$C556,products!$A:$A,0))</f>
        <v>2.92</v>
      </c>
    </row>
    <row r="557" spans="1:6" x14ac:dyDescent="0.2">
      <c r="A557" s="1">
        <v>2206</v>
      </c>
      <c r="B557" s="3">
        <v>42458.834722222222</v>
      </c>
      <c r="C557" t="s">
        <v>55</v>
      </c>
      <c r="D557">
        <v>1</v>
      </c>
      <c r="E557">
        <f>INDEX(products!B:B,MATCH(challenge_2_solution_1!$C557,products!$A:$A,0))</f>
        <v>7.9</v>
      </c>
      <c r="F557">
        <f>INDEX(products!C:C,MATCH(challenge_2_solution_1!$C557,products!$A:$A,0))</f>
        <v>2.21</v>
      </c>
    </row>
    <row r="558" spans="1:6" x14ac:dyDescent="0.2">
      <c r="A558" s="1">
        <v>2206</v>
      </c>
      <c r="B558" s="3">
        <v>42458.834722222222</v>
      </c>
      <c r="C558" t="s">
        <v>121</v>
      </c>
      <c r="D558">
        <v>1</v>
      </c>
      <c r="E558">
        <f>INDEX(products!B:B,MATCH(challenge_2_solution_1!$C558,products!$A:$A,0))</f>
        <v>19.899999999999999</v>
      </c>
      <c r="F558">
        <f>INDEX(products!C:C,MATCH(challenge_2_solution_1!$C558,products!$A:$A,0))</f>
        <v>10.95</v>
      </c>
    </row>
    <row r="559" spans="1:6" x14ac:dyDescent="0.2">
      <c r="A559" s="1">
        <v>2207</v>
      </c>
      <c r="B559" s="3">
        <v>42458.87222222222</v>
      </c>
      <c r="C559" t="s">
        <v>22</v>
      </c>
      <c r="D559">
        <v>1</v>
      </c>
      <c r="E559">
        <f>INDEX(products!B:B,MATCH(challenge_2_solution_1!$C559,products!$A:$A,0))</f>
        <v>5.9</v>
      </c>
      <c r="F559">
        <f>INDEX(products!C:C,MATCH(challenge_2_solution_1!$C559,products!$A:$A,0))</f>
        <v>1.24</v>
      </c>
    </row>
    <row r="560" spans="1:6" x14ac:dyDescent="0.2">
      <c r="A560" s="1">
        <v>2207</v>
      </c>
      <c r="B560" s="3">
        <v>42458.87222222222</v>
      </c>
      <c r="C560" t="s">
        <v>27</v>
      </c>
      <c r="D560">
        <v>1</v>
      </c>
      <c r="E560">
        <f>INDEX(products!B:B,MATCH(challenge_2_solution_1!$C560,products!$A:$A,0))</f>
        <v>7.9</v>
      </c>
      <c r="F560">
        <f>INDEX(products!C:C,MATCH(challenge_2_solution_1!$C560,products!$A:$A,0))</f>
        <v>4.03</v>
      </c>
    </row>
    <row r="561" spans="1:6" x14ac:dyDescent="0.2">
      <c r="A561" s="1">
        <v>2207</v>
      </c>
      <c r="B561" s="3">
        <v>42458.87222222222</v>
      </c>
      <c r="C561" t="s">
        <v>48</v>
      </c>
      <c r="D561">
        <v>1</v>
      </c>
      <c r="E561">
        <f>INDEX(products!B:B,MATCH(challenge_2_solution_1!$C561,products!$A:$A,0))</f>
        <v>7.9</v>
      </c>
      <c r="F561">
        <f>INDEX(products!C:C,MATCH(challenge_2_solution_1!$C561,products!$A:$A,0))</f>
        <v>1.9</v>
      </c>
    </row>
    <row r="562" spans="1:6" x14ac:dyDescent="0.2">
      <c r="A562" s="1">
        <v>2207</v>
      </c>
      <c r="B562" s="3">
        <v>42458.87222222222</v>
      </c>
      <c r="C562" t="s">
        <v>102</v>
      </c>
      <c r="D562">
        <v>1</v>
      </c>
      <c r="E562">
        <f>INDEX(products!B:B,MATCH(challenge_2_solution_1!$C562,products!$A:$A,0))</f>
        <v>17.899999999999999</v>
      </c>
      <c r="F562">
        <f>INDEX(products!C:C,MATCH(challenge_2_solution_1!$C562,products!$A:$A,0))</f>
        <v>8.41</v>
      </c>
    </row>
    <row r="563" spans="1:6" x14ac:dyDescent="0.2">
      <c r="A563" s="1">
        <v>2208</v>
      </c>
      <c r="B563" s="3">
        <v>42458.921527777777</v>
      </c>
      <c r="C563" t="s">
        <v>12</v>
      </c>
      <c r="D563">
        <v>1</v>
      </c>
      <c r="E563">
        <f>INDEX(products!B:B,MATCH(challenge_2_solution_1!$C563,products!$A:$A,0))</f>
        <v>5.2</v>
      </c>
      <c r="F563">
        <f>INDEX(products!C:C,MATCH(challenge_2_solution_1!$C563,products!$A:$A,0))</f>
        <v>3.07</v>
      </c>
    </row>
    <row r="564" spans="1:6" x14ac:dyDescent="0.2">
      <c r="A564" s="1">
        <v>2208</v>
      </c>
      <c r="B564" s="3">
        <v>42458.921527777777</v>
      </c>
      <c r="C564" t="s">
        <v>17</v>
      </c>
      <c r="D564">
        <v>1</v>
      </c>
      <c r="E564">
        <f>INDEX(products!B:B,MATCH(challenge_2_solution_1!$C564,products!$A:$A,0))</f>
        <v>5.9</v>
      </c>
      <c r="F564">
        <f>INDEX(products!C:C,MATCH(challenge_2_solution_1!$C564,products!$A:$A,0))</f>
        <v>2.83</v>
      </c>
    </row>
    <row r="565" spans="1:6" x14ac:dyDescent="0.2">
      <c r="A565" s="1">
        <v>2208</v>
      </c>
      <c r="B565" s="3">
        <v>42458.921527777777</v>
      </c>
      <c r="C565" t="s">
        <v>74</v>
      </c>
      <c r="D565">
        <v>1</v>
      </c>
      <c r="E565">
        <f>INDEX(products!B:B,MATCH(challenge_2_solution_1!$C565,products!$A:$A,0))</f>
        <v>11.9</v>
      </c>
      <c r="F565">
        <f>INDEX(products!C:C,MATCH(challenge_2_solution_1!$C565,products!$A:$A,0))</f>
        <v>2.5</v>
      </c>
    </row>
    <row r="566" spans="1:6" x14ac:dyDescent="0.2">
      <c r="A566" s="1">
        <v>2208</v>
      </c>
      <c r="B566" s="3">
        <v>42458.921527777777</v>
      </c>
      <c r="C566" t="s">
        <v>87</v>
      </c>
      <c r="D566">
        <v>1</v>
      </c>
      <c r="E566">
        <f>INDEX(products!B:B,MATCH(challenge_2_solution_1!$C566,products!$A:$A,0))</f>
        <v>15.9</v>
      </c>
      <c r="F566">
        <f>INDEX(products!C:C,MATCH(challenge_2_solution_1!$C566,products!$A:$A,0))</f>
        <v>6.2</v>
      </c>
    </row>
    <row r="567" spans="1:6" x14ac:dyDescent="0.2">
      <c r="A567" s="1">
        <v>2209</v>
      </c>
      <c r="B567" s="3">
        <v>42459.668749999997</v>
      </c>
      <c r="C567" t="s">
        <v>8</v>
      </c>
      <c r="D567">
        <v>4</v>
      </c>
      <c r="E567">
        <f>INDEX(products!B:B,MATCH(challenge_2_solution_1!$C567,products!$A:$A,0))</f>
        <v>1.6</v>
      </c>
      <c r="F567">
        <f>INDEX(products!C:C,MATCH(challenge_2_solution_1!$C567,products!$A:$A,0))</f>
        <v>0.77</v>
      </c>
    </row>
    <row r="568" spans="1:6" x14ac:dyDescent="0.2">
      <c r="A568" s="1">
        <v>2209</v>
      </c>
      <c r="B568" s="3">
        <v>42459.668749999997</v>
      </c>
      <c r="C568" t="s">
        <v>17</v>
      </c>
      <c r="D568">
        <v>2</v>
      </c>
      <c r="E568">
        <f>INDEX(products!B:B,MATCH(challenge_2_solution_1!$C568,products!$A:$A,0))</f>
        <v>5.9</v>
      </c>
      <c r="F568">
        <f>INDEX(products!C:C,MATCH(challenge_2_solution_1!$C568,products!$A:$A,0))</f>
        <v>2.83</v>
      </c>
    </row>
    <row r="569" spans="1:6" x14ac:dyDescent="0.2">
      <c r="A569" s="1">
        <v>2209</v>
      </c>
      <c r="B569" s="3">
        <v>42459.668749999997</v>
      </c>
      <c r="C569" t="s">
        <v>15</v>
      </c>
      <c r="D569">
        <v>1</v>
      </c>
      <c r="E569">
        <f>INDEX(products!B:B,MATCH(challenge_2_solution_1!$C569,products!$A:$A,0))</f>
        <v>5.9</v>
      </c>
      <c r="F569">
        <f>INDEX(products!C:C,MATCH(challenge_2_solution_1!$C569,products!$A:$A,0))</f>
        <v>3.07</v>
      </c>
    </row>
    <row r="570" spans="1:6" x14ac:dyDescent="0.2">
      <c r="A570" s="1">
        <v>2209</v>
      </c>
      <c r="B570" s="3">
        <v>42459.668749999997</v>
      </c>
      <c r="C570" t="s">
        <v>19</v>
      </c>
      <c r="D570">
        <v>1</v>
      </c>
      <c r="E570">
        <f>INDEX(products!B:B,MATCH(challenge_2_solution_1!$C570,products!$A:$A,0))</f>
        <v>5.9</v>
      </c>
      <c r="F570">
        <f>INDEX(products!C:C,MATCH(challenge_2_solution_1!$C570,products!$A:$A,0))</f>
        <v>1.65</v>
      </c>
    </row>
    <row r="571" spans="1:6" x14ac:dyDescent="0.2">
      <c r="A571" s="1">
        <v>2209</v>
      </c>
      <c r="B571" s="3">
        <v>42459.668749999997</v>
      </c>
      <c r="C571" t="s">
        <v>99</v>
      </c>
      <c r="D571">
        <v>2</v>
      </c>
      <c r="E571">
        <f>INDEX(products!B:B,MATCH(challenge_2_solution_1!$C571,products!$A:$A,0))</f>
        <v>17.899999999999999</v>
      </c>
      <c r="F571">
        <f>INDEX(products!C:C,MATCH(challenge_2_solution_1!$C571,products!$A:$A,0))</f>
        <v>10.74</v>
      </c>
    </row>
    <row r="572" spans="1:6" x14ac:dyDescent="0.2">
      <c r="A572" s="1">
        <v>2209</v>
      </c>
      <c r="B572" s="3">
        <v>42459.668749999997</v>
      </c>
      <c r="C572" t="s">
        <v>141</v>
      </c>
      <c r="D572">
        <v>1</v>
      </c>
      <c r="E572">
        <f>INDEX(products!B:B,MATCH(challenge_2_solution_1!$C572,products!$A:$A,0))</f>
        <v>19.899999999999999</v>
      </c>
      <c r="F572">
        <f>INDEX(products!C:C,MATCH(challenge_2_solution_1!$C572,products!$A:$A,0))</f>
        <v>7.56</v>
      </c>
    </row>
    <row r="573" spans="1:6" x14ac:dyDescent="0.2">
      <c r="A573" s="1">
        <v>2209</v>
      </c>
      <c r="B573" s="3">
        <v>42459.668749999997</v>
      </c>
      <c r="C573" t="s">
        <v>126</v>
      </c>
      <c r="D573">
        <v>1</v>
      </c>
      <c r="E573">
        <f>INDEX(products!B:B,MATCH(challenge_2_solution_1!$C573,products!$A:$A,0))</f>
        <v>19.899999999999999</v>
      </c>
      <c r="F573">
        <f>INDEX(products!C:C,MATCH(challenge_2_solution_1!$C573,products!$A:$A,0))</f>
        <v>4.58</v>
      </c>
    </row>
    <row r="574" spans="1:6" x14ac:dyDescent="0.2">
      <c r="A574" s="1">
        <v>2210</v>
      </c>
      <c r="B574" s="3">
        <v>42459.790972222225</v>
      </c>
      <c r="C574" t="s">
        <v>19</v>
      </c>
      <c r="D574">
        <v>1</v>
      </c>
      <c r="E574">
        <f>INDEX(products!B:B,MATCH(challenge_2_solution_1!$C574,products!$A:$A,0))</f>
        <v>5.9</v>
      </c>
      <c r="F574">
        <f>INDEX(products!C:C,MATCH(challenge_2_solution_1!$C574,products!$A:$A,0))</f>
        <v>1.65</v>
      </c>
    </row>
    <row r="575" spans="1:6" x14ac:dyDescent="0.2">
      <c r="A575" s="1">
        <v>2210</v>
      </c>
      <c r="B575" s="3">
        <v>42459.790972222225</v>
      </c>
      <c r="C575" t="s">
        <v>14</v>
      </c>
      <c r="D575">
        <v>1</v>
      </c>
      <c r="E575">
        <f>INDEX(products!B:B,MATCH(challenge_2_solution_1!$C575,products!$A:$A,0))</f>
        <v>5.9</v>
      </c>
      <c r="F575">
        <f>INDEX(products!C:C,MATCH(challenge_2_solution_1!$C575,products!$A:$A,0))</f>
        <v>2.36</v>
      </c>
    </row>
    <row r="576" spans="1:6" x14ac:dyDescent="0.2">
      <c r="A576" s="1">
        <v>2210</v>
      </c>
      <c r="B576" s="3">
        <v>42459.790972222225</v>
      </c>
      <c r="C576" t="s">
        <v>83</v>
      </c>
      <c r="D576">
        <v>1</v>
      </c>
      <c r="E576">
        <f>INDEX(products!B:B,MATCH(challenge_2_solution_1!$C576,products!$A:$A,0))</f>
        <v>11.9</v>
      </c>
      <c r="F576">
        <f>INDEX(products!C:C,MATCH(challenge_2_solution_1!$C576,products!$A:$A,0))</f>
        <v>6.66</v>
      </c>
    </row>
    <row r="577" spans="1:6" x14ac:dyDescent="0.2">
      <c r="A577" s="1">
        <v>2210</v>
      </c>
      <c r="B577" s="3">
        <v>42459.790972222225</v>
      </c>
      <c r="C577" t="s">
        <v>124</v>
      </c>
      <c r="D577">
        <v>1</v>
      </c>
      <c r="E577">
        <f>INDEX(products!B:B,MATCH(challenge_2_solution_1!$C577,products!$A:$A,0))</f>
        <v>19.899999999999999</v>
      </c>
      <c r="F577">
        <f>INDEX(products!C:C,MATCH(challenge_2_solution_1!$C577,products!$A:$A,0))</f>
        <v>4.9800000000000004</v>
      </c>
    </row>
    <row r="578" spans="1:6" x14ac:dyDescent="0.2">
      <c r="A578" s="1">
        <v>2210</v>
      </c>
      <c r="B578" s="3">
        <v>42459.790972222225</v>
      </c>
      <c r="C578" t="s">
        <v>159</v>
      </c>
      <c r="D578">
        <v>1</v>
      </c>
      <c r="E578">
        <f>INDEX(products!B:B,MATCH(challenge_2_solution_1!$C578,products!$A:$A,0))</f>
        <v>21.9</v>
      </c>
      <c r="F578">
        <f>INDEX(products!C:C,MATCH(challenge_2_solution_1!$C578,products!$A:$A,0))</f>
        <v>10.07</v>
      </c>
    </row>
    <row r="579" spans="1:6" x14ac:dyDescent="0.2">
      <c r="A579" s="1">
        <v>2211</v>
      </c>
      <c r="B579" s="3">
        <v>42459.888194444444</v>
      </c>
      <c r="C579" t="s">
        <v>8</v>
      </c>
      <c r="D579">
        <v>2</v>
      </c>
      <c r="E579">
        <f>INDEX(products!B:B,MATCH(challenge_2_solution_1!$C579,products!$A:$A,0))</f>
        <v>1.6</v>
      </c>
      <c r="F579">
        <f>INDEX(products!C:C,MATCH(challenge_2_solution_1!$C579,products!$A:$A,0))</f>
        <v>0.77</v>
      </c>
    </row>
    <row r="580" spans="1:6" x14ac:dyDescent="0.2">
      <c r="A580" s="1">
        <v>2211</v>
      </c>
      <c r="B580" s="3">
        <v>42459.888194444444</v>
      </c>
      <c r="C580" t="s">
        <v>11</v>
      </c>
      <c r="D580">
        <v>1</v>
      </c>
      <c r="E580">
        <f>INDEX(products!B:B,MATCH(challenge_2_solution_1!$C580,products!$A:$A,0))</f>
        <v>3.9</v>
      </c>
      <c r="F580">
        <f>INDEX(products!C:C,MATCH(challenge_2_solution_1!$C580,products!$A:$A,0))</f>
        <v>2.42</v>
      </c>
    </row>
    <row r="581" spans="1:6" x14ac:dyDescent="0.2">
      <c r="A581" s="1">
        <v>2211</v>
      </c>
      <c r="B581" s="3">
        <v>42459.888194444444</v>
      </c>
      <c r="C581" t="s">
        <v>12</v>
      </c>
      <c r="D581">
        <v>1</v>
      </c>
      <c r="E581">
        <f>INDEX(products!B:B,MATCH(challenge_2_solution_1!$C581,products!$A:$A,0))</f>
        <v>5.2</v>
      </c>
      <c r="F581">
        <f>INDEX(products!C:C,MATCH(challenge_2_solution_1!$C581,products!$A:$A,0))</f>
        <v>3.07</v>
      </c>
    </row>
    <row r="582" spans="1:6" x14ac:dyDescent="0.2">
      <c r="A582" s="1">
        <v>2211</v>
      </c>
      <c r="B582" s="3">
        <v>42459.888194444444</v>
      </c>
      <c r="C582" t="s">
        <v>33</v>
      </c>
      <c r="D582">
        <v>1</v>
      </c>
      <c r="E582">
        <f>INDEX(products!B:B,MATCH(challenge_2_solution_1!$C582,products!$A:$A,0))</f>
        <v>7.9</v>
      </c>
      <c r="F582">
        <f>INDEX(products!C:C,MATCH(challenge_2_solution_1!$C582,products!$A:$A,0))</f>
        <v>2.21</v>
      </c>
    </row>
    <row r="583" spans="1:6" x14ac:dyDescent="0.2">
      <c r="A583" s="1">
        <v>2211</v>
      </c>
      <c r="B583" s="3">
        <v>42459.888194444444</v>
      </c>
      <c r="C583" t="s">
        <v>32</v>
      </c>
      <c r="D583">
        <v>2</v>
      </c>
      <c r="E583">
        <f>INDEX(products!B:B,MATCH(challenge_2_solution_1!$C583,products!$A:$A,0))</f>
        <v>7.9</v>
      </c>
      <c r="F583">
        <f>INDEX(products!C:C,MATCH(challenge_2_solution_1!$C583,products!$A:$A,0))</f>
        <v>2.92</v>
      </c>
    </row>
    <row r="584" spans="1:6" x14ac:dyDescent="0.2">
      <c r="A584" s="1">
        <v>2211</v>
      </c>
      <c r="B584" s="3">
        <v>42459.888194444444</v>
      </c>
      <c r="C584" t="s">
        <v>118</v>
      </c>
      <c r="D584">
        <v>1</v>
      </c>
      <c r="E584">
        <f>INDEX(products!B:B,MATCH(challenge_2_solution_1!$C584,products!$A:$A,0))</f>
        <v>19.899999999999999</v>
      </c>
      <c r="F584">
        <f>INDEX(products!C:C,MATCH(challenge_2_solution_1!$C584,products!$A:$A,0))</f>
        <v>12.74</v>
      </c>
    </row>
    <row r="585" spans="1:6" x14ac:dyDescent="0.2">
      <c r="A585" s="1">
        <v>2213</v>
      </c>
      <c r="B585" s="3">
        <v>42460.786805555559</v>
      </c>
      <c r="C585" t="s">
        <v>17</v>
      </c>
      <c r="D585">
        <v>1</v>
      </c>
      <c r="E585">
        <f>INDEX(products!B:B,MATCH(challenge_2_solution_1!$C585,products!$A:$A,0))</f>
        <v>5.9</v>
      </c>
      <c r="F585">
        <f>INDEX(products!C:C,MATCH(challenge_2_solution_1!$C585,products!$A:$A,0))</f>
        <v>2.83</v>
      </c>
    </row>
    <row r="586" spans="1:6" x14ac:dyDescent="0.2">
      <c r="A586" s="1">
        <v>2213</v>
      </c>
      <c r="B586" s="3">
        <v>42460.786805555559</v>
      </c>
      <c r="C586" t="s">
        <v>18</v>
      </c>
      <c r="D586">
        <v>1</v>
      </c>
      <c r="E586">
        <f>INDEX(products!B:B,MATCH(challenge_2_solution_1!$C586,products!$A:$A,0))</f>
        <v>5.9</v>
      </c>
      <c r="F586">
        <f>INDEX(products!C:C,MATCH(challenge_2_solution_1!$C586,products!$A:$A,0))</f>
        <v>3.6</v>
      </c>
    </row>
    <row r="587" spans="1:6" x14ac:dyDescent="0.2">
      <c r="A587" s="1">
        <v>2213</v>
      </c>
      <c r="B587" s="3">
        <v>42460.786805555559</v>
      </c>
      <c r="C587" t="s">
        <v>89</v>
      </c>
      <c r="D587">
        <v>1</v>
      </c>
      <c r="E587">
        <f>INDEX(products!B:B,MATCH(challenge_2_solution_1!$C587,products!$A:$A,0))</f>
        <v>17.899999999999999</v>
      </c>
      <c r="F587">
        <f>INDEX(products!C:C,MATCH(challenge_2_solution_1!$C587,products!$A:$A,0))</f>
        <v>3.94</v>
      </c>
    </row>
    <row r="588" spans="1:6" x14ac:dyDescent="0.2">
      <c r="A588" s="1">
        <v>2217</v>
      </c>
      <c r="B588" s="3">
        <v>42461.479861111111</v>
      </c>
      <c r="C588" t="s">
        <v>10</v>
      </c>
      <c r="D588">
        <v>4</v>
      </c>
      <c r="E588">
        <f>INDEX(products!B:B,MATCH(challenge_2_solution_1!$C588,products!$A:$A,0))</f>
        <v>3.9</v>
      </c>
      <c r="F588">
        <f>INDEX(products!C:C,MATCH(challenge_2_solution_1!$C588,products!$A:$A,0))</f>
        <v>1.17</v>
      </c>
    </row>
    <row r="589" spans="1:6" x14ac:dyDescent="0.2">
      <c r="A589" s="1">
        <v>2217</v>
      </c>
      <c r="B589" s="3">
        <v>42461.479861111111</v>
      </c>
      <c r="C589" t="s">
        <v>76</v>
      </c>
      <c r="D589">
        <v>1</v>
      </c>
      <c r="E589">
        <f>INDEX(products!B:B,MATCH(challenge_2_solution_1!$C589,products!$A:$A,0))</f>
        <v>11.9</v>
      </c>
      <c r="F589">
        <f>INDEX(products!C:C,MATCH(challenge_2_solution_1!$C589,products!$A:$A,0))</f>
        <v>7.26</v>
      </c>
    </row>
    <row r="590" spans="1:6" x14ac:dyDescent="0.2">
      <c r="A590" s="1">
        <v>2217</v>
      </c>
      <c r="B590" s="3">
        <v>42461.479861111111</v>
      </c>
      <c r="C590" t="s">
        <v>65</v>
      </c>
      <c r="D590">
        <v>1</v>
      </c>
      <c r="E590">
        <f>INDEX(products!B:B,MATCH(challenge_2_solution_1!$C590,products!$A:$A,0))</f>
        <v>11.9</v>
      </c>
      <c r="F590">
        <f>INDEX(products!C:C,MATCH(challenge_2_solution_1!$C590,products!$A:$A,0))</f>
        <v>7.14</v>
      </c>
    </row>
    <row r="591" spans="1:6" x14ac:dyDescent="0.2">
      <c r="A591" s="1">
        <v>2218</v>
      </c>
      <c r="B591" s="3">
        <v>42461.495833333334</v>
      </c>
      <c r="C591" t="s">
        <v>3</v>
      </c>
      <c r="D591">
        <v>1</v>
      </c>
      <c r="E591">
        <f>INDEX(products!B:B,MATCH(challenge_2_solution_1!$C591,products!$A:$A,0))</f>
        <v>1</v>
      </c>
      <c r="F591">
        <f>INDEX(products!C:C,MATCH(challenge_2_solution_1!$C591,products!$A:$A,0))</f>
        <v>0.5</v>
      </c>
    </row>
    <row r="592" spans="1:6" x14ac:dyDescent="0.2">
      <c r="A592" s="1">
        <v>2218</v>
      </c>
      <c r="B592" s="3">
        <v>42461.495833333334</v>
      </c>
      <c r="C592" t="s">
        <v>6</v>
      </c>
      <c r="D592">
        <v>1</v>
      </c>
      <c r="E592">
        <f>INDEX(products!B:B,MATCH(challenge_2_solution_1!$C592,products!$A:$A,0))</f>
        <v>1</v>
      </c>
      <c r="F592">
        <f>INDEX(products!C:C,MATCH(challenge_2_solution_1!$C592,products!$A:$A,0))</f>
        <v>0.31</v>
      </c>
    </row>
    <row r="593" spans="1:6" x14ac:dyDescent="0.2">
      <c r="A593" s="1">
        <v>2218</v>
      </c>
      <c r="B593" s="3">
        <v>42461.495833333334</v>
      </c>
      <c r="C593" t="s">
        <v>4</v>
      </c>
      <c r="D593">
        <v>1</v>
      </c>
      <c r="E593">
        <f>INDEX(products!B:B,MATCH(challenge_2_solution_1!$C593,products!$A:$A,0))</f>
        <v>1</v>
      </c>
      <c r="F593">
        <f>INDEX(products!C:C,MATCH(challenge_2_solution_1!$C593,products!$A:$A,0))</f>
        <v>0.61</v>
      </c>
    </row>
    <row r="594" spans="1:6" x14ac:dyDescent="0.2">
      <c r="A594" s="1">
        <v>2218</v>
      </c>
      <c r="B594" s="3">
        <v>42461.495833333334</v>
      </c>
      <c r="C594" t="s">
        <v>7</v>
      </c>
      <c r="D594">
        <v>1</v>
      </c>
      <c r="E594">
        <f>INDEX(products!B:B,MATCH(challenge_2_solution_1!$C594,products!$A:$A,0))</f>
        <v>1</v>
      </c>
      <c r="F594">
        <f>INDEX(products!C:C,MATCH(challenge_2_solution_1!$C594,products!$A:$A,0))</f>
        <v>0.68</v>
      </c>
    </row>
    <row r="595" spans="1:6" x14ac:dyDescent="0.2">
      <c r="A595" s="1">
        <v>2218</v>
      </c>
      <c r="B595" s="3">
        <v>42461.495833333334</v>
      </c>
      <c r="C595" t="s">
        <v>8</v>
      </c>
      <c r="D595">
        <v>6</v>
      </c>
      <c r="E595">
        <f>INDEX(products!B:B,MATCH(challenge_2_solution_1!$C595,products!$A:$A,0))</f>
        <v>1.6</v>
      </c>
      <c r="F595">
        <f>INDEX(products!C:C,MATCH(challenge_2_solution_1!$C595,products!$A:$A,0))</f>
        <v>0.77</v>
      </c>
    </row>
    <row r="596" spans="1:6" x14ac:dyDescent="0.2">
      <c r="A596" s="1">
        <v>2218</v>
      </c>
      <c r="B596" s="3">
        <v>42461.495833333334</v>
      </c>
      <c r="C596" t="s">
        <v>15</v>
      </c>
      <c r="D596">
        <v>2</v>
      </c>
      <c r="E596">
        <f>INDEX(products!B:B,MATCH(challenge_2_solution_1!$C596,products!$A:$A,0))</f>
        <v>5.9</v>
      </c>
      <c r="F596">
        <f>INDEX(products!C:C,MATCH(challenge_2_solution_1!$C596,products!$A:$A,0))</f>
        <v>3.07</v>
      </c>
    </row>
    <row r="597" spans="1:6" x14ac:dyDescent="0.2">
      <c r="A597" s="1">
        <v>2218</v>
      </c>
      <c r="B597" s="3">
        <v>42461.495833333334</v>
      </c>
      <c r="C597" t="s">
        <v>34</v>
      </c>
      <c r="D597">
        <v>1</v>
      </c>
      <c r="E597">
        <f>INDEX(products!B:B,MATCH(challenge_2_solution_1!$C597,products!$A:$A,0))</f>
        <v>7.9</v>
      </c>
      <c r="F597">
        <f>INDEX(products!C:C,MATCH(challenge_2_solution_1!$C597,products!$A:$A,0))</f>
        <v>1.58</v>
      </c>
    </row>
    <row r="598" spans="1:6" x14ac:dyDescent="0.2">
      <c r="A598" s="1">
        <v>2218</v>
      </c>
      <c r="B598" s="3">
        <v>42461.495833333334</v>
      </c>
      <c r="C598" t="s">
        <v>80</v>
      </c>
      <c r="D598">
        <v>1</v>
      </c>
      <c r="E598">
        <f>INDEX(products!B:B,MATCH(challenge_2_solution_1!$C598,products!$A:$A,0))</f>
        <v>11.9</v>
      </c>
      <c r="F598">
        <f>INDEX(products!C:C,MATCH(challenge_2_solution_1!$C598,products!$A:$A,0))</f>
        <v>3.21</v>
      </c>
    </row>
    <row r="599" spans="1:6" x14ac:dyDescent="0.2">
      <c r="A599" s="1">
        <v>2218</v>
      </c>
      <c r="B599" s="3">
        <v>42461.495833333334</v>
      </c>
      <c r="C599" t="s">
        <v>73</v>
      </c>
      <c r="D599">
        <v>1</v>
      </c>
      <c r="E599">
        <f>INDEX(products!B:B,MATCH(challenge_2_solution_1!$C599,products!$A:$A,0))</f>
        <v>11.9</v>
      </c>
      <c r="F599">
        <f>INDEX(products!C:C,MATCH(challenge_2_solution_1!$C599,products!$A:$A,0))</f>
        <v>7.74</v>
      </c>
    </row>
    <row r="600" spans="1:6" x14ac:dyDescent="0.2">
      <c r="A600" s="1">
        <v>2218</v>
      </c>
      <c r="B600" s="3">
        <v>42461.495833333334</v>
      </c>
      <c r="C600" t="s">
        <v>74</v>
      </c>
      <c r="D600">
        <v>2</v>
      </c>
      <c r="E600">
        <f>INDEX(products!B:B,MATCH(challenge_2_solution_1!$C600,products!$A:$A,0))</f>
        <v>11.9</v>
      </c>
      <c r="F600">
        <f>INDEX(products!C:C,MATCH(challenge_2_solution_1!$C600,products!$A:$A,0))</f>
        <v>2.5</v>
      </c>
    </row>
    <row r="601" spans="1:6" x14ac:dyDescent="0.2">
      <c r="A601" s="1">
        <v>2218</v>
      </c>
      <c r="B601" s="3">
        <v>42461.495833333334</v>
      </c>
      <c r="C601" t="s">
        <v>88</v>
      </c>
      <c r="D601">
        <v>1</v>
      </c>
      <c r="E601">
        <f>INDEX(products!B:B,MATCH(challenge_2_solution_1!$C601,products!$A:$A,0))</f>
        <v>15.9</v>
      </c>
      <c r="F601">
        <f>INDEX(products!C:C,MATCH(challenge_2_solution_1!$C601,products!$A:$A,0))</f>
        <v>7</v>
      </c>
    </row>
    <row r="602" spans="1:6" x14ac:dyDescent="0.2">
      <c r="A602" s="1">
        <v>2218</v>
      </c>
      <c r="B602" s="3">
        <v>42461.495833333334</v>
      </c>
      <c r="C602" t="s">
        <v>138</v>
      </c>
      <c r="D602">
        <v>1</v>
      </c>
      <c r="E602">
        <f>INDEX(products!B:B,MATCH(challenge_2_solution_1!$C602,products!$A:$A,0))</f>
        <v>19.899999999999999</v>
      </c>
      <c r="F602">
        <f>INDEX(products!C:C,MATCH(challenge_2_solution_1!$C602,products!$A:$A,0))</f>
        <v>6.57</v>
      </c>
    </row>
    <row r="603" spans="1:6" x14ac:dyDescent="0.2">
      <c r="A603" s="1">
        <v>2219</v>
      </c>
      <c r="B603" s="3">
        <v>42461.774305555555</v>
      </c>
      <c r="C603" t="s">
        <v>8</v>
      </c>
      <c r="D603">
        <v>1</v>
      </c>
      <c r="E603">
        <f>INDEX(products!B:B,MATCH(challenge_2_solution_1!$C603,products!$A:$A,0))</f>
        <v>1.6</v>
      </c>
      <c r="F603">
        <f>INDEX(products!C:C,MATCH(challenge_2_solution_1!$C603,products!$A:$A,0))</f>
        <v>0.77</v>
      </c>
    </row>
    <row r="604" spans="1:6" x14ac:dyDescent="0.2">
      <c r="A604" s="1">
        <v>2219</v>
      </c>
      <c r="B604" s="3">
        <v>42461.774305555555</v>
      </c>
      <c r="C604" t="s">
        <v>10</v>
      </c>
      <c r="D604">
        <v>2</v>
      </c>
      <c r="E604">
        <f>INDEX(products!B:B,MATCH(challenge_2_solution_1!$C604,products!$A:$A,0))</f>
        <v>3.9</v>
      </c>
      <c r="F604">
        <f>INDEX(products!C:C,MATCH(challenge_2_solution_1!$C604,products!$A:$A,0))</f>
        <v>1.17</v>
      </c>
    </row>
    <row r="605" spans="1:6" x14ac:dyDescent="0.2">
      <c r="A605" s="1">
        <v>2219</v>
      </c>
      <c r="B605" s="3">
        <v>42461.774305555555</v>
      </c>
      <c r="C605" t="s">
        <v>113</v>
      </c>
      <c r="D605">
        <v>1</v>
      </c>
      <c r="E605">
        <f>INDEX(products!B:B,MATCH(challenge_2_solution_1!$C605,products!$A:$A,0))</f>
        <v>17.899999999999999</v>
      </c>
      <c r="F605">
        <f>INDEX(products!C:C,MATCH(challenge_2_solution_1!$C605,products!$A:$A,0))</f>
        <v>10.199999999999999</v>
      </c>
    </row>
    <row r="606" spans="1:6" x14ac:dyDescent="0.2">
      <c r="A606" s="1">
        <v>2219</v>
      </c>
      <c r="B606" s="3">
        <v>42461.774305555555</v>
      </c>
      <c r="C606" t="s">
        <v>119</v>
      </c>
      <c r="D606">
        <v>1</v>
      </c>
      <c r="E606">
        <f>INDEX(products!B:B,MATCH(challenge_2_solution_1!$C606,products!$A:$A,0))</f>
        <v>19.899999999999999</v>
      </c>
      <c r="F606">
        <f>INDEX(products!C:C,MATCH(challenge_2_solution_1!$C606,products!$A:$A,0))</f>
        <v>7.16</v>
      </c>
    </row>
    <row r="607" spans="1:6" x14ac:dyDescent="0.2">
      <c r="A607" s="1">
        <v>2219</v>
      </c>
      <c r="B607" s="3">
        <v>42461.774305555555</v>
      </c>
      <c r="C607" t="s">
        <v>126</v>
      </c>
      <c r="D607">
        <v>1</v>
      </c>
      <c r="E607">
        <f>INDEX(products!B:B,MATCH(challenge_2_solution_1!$C607,products!$A:$A,0))</f>
        <v>19.899999999999999</v>
      </c>
      <c r="F607">
        <f>INDEX(products!C:C,MATCH(challenge_2_solution_1!$C607,products!$A:$A,0))</f>
        <v>4.58</v>
      </c>
    </row>
    <row r="608" spans="1:6" x14ac:dyDescent="0.2">
      <c r="A608" s="1">
        <v>2220</v>
      </c>
      <c r="B608" s="3">
        <v>42461.786111111112</v>
      </c>
      <c r="C608" t="s">
        <v>12</v>
      </c>
      <c r="D608">
        <v>1</v>
      </c>
      <c r="E608">
        <f>INDEX(products!B:B,MATCH(challenge_2_solution_1!$C608,products!$A:$A,0))</f>
        <v>5.2</v>
      </c>
      <c r="F608">
        <f>INDEX(products!C:C,MATCH(challenge_2_solution_1!$C608,products!$A:$A,0))</f>
        <v>3.07</v>
      </c>
    </row>
    <row r="609" spans="1:6" x14ac:dyDescent="0.2">
      <c r="A609" s="1">
        <v>2220</v>
      </c>
      <c r="B609" s="3">
        <v>42461.786111111112</v>
      </c>
      <c r="C609" t="s">
        <v>18</v>
      </c>
      <c r="D609">
        <v>1</v>
      </c>
      <c r="E609">
        <f>INDEX(products!B:B,MATCH(challenge_2_solution_1!$C609,products!$A:$A,0))</f>
        <v>5.9</v>
      </c>
      <c r="F609">
        <f>INDEX(products!C:C,MATCH(challenge_2_solution_1!$C609,products!$A:$A,0))</f>
        <v>3.6</v>
      </c>
    </row>
    <row r="610" spans="1:6" x14ac:dyDescent="0.2">
      <c r="A610" s="1">
        <v>2220</v>
      </c>
      <c r="B610" s="3">
        <v>42461.786111111112</v>
      </c>
      <c r="C610" t="s">
        <v>17</v>
      </c>
      <c r="D610">
        <v>1</v>
      </c>
      <c r="E610">
        <f>INDEX(products!B:B,MATCH(challenge_2_solution_1!$C610,products!$A:$A,0))</f>
        <v>5.9</v>
      </c>
      <c r="F610">
        <f>INDEX(products!C:C,MATCH(challenge_2_solution_1!$C610,products!$A:$A,0))</f>
        <v>2.83</v>
      </c>
    </row>
    <row r="611" spans="1:6" x14ac:dyDescent="0.2">
      <c r="A611" s="1">
        <v>2220</v>
      </c>
      <c r="B611" s="3">
        <v>42461.786111111112</v>
      </c>
      <c r="C611" t="s">
        <v>15</v>
      </c>
      <c r="D611">
        <v>2</v>
      </c>
      <c r="E611">
        <f>INDEX(products!B:B,MATCH(challenge_2_solution_1!$C611,products!$A:$A,0))</f>
        <v>5.9</v>
      </c>
      <c r="F611">
        <f>INDEX(products!C:C,MATCH(challenge_2_solution_1!$C611,products!$A:$A,0))</f>
        <v>3.07</v>
      </c>
    </row>
    <row r="612" spans="1:6" x14ac:dyDescent="0.2">
      <c r="A612" s="1">
        <v>2220</v>
      </c>
      <c r="B612" s="3">
        <v>42461.786111111112</v>
      </c>
      <c r="C612" t="s">
        <v>14</v>
      </c>
      <c r="D612">
        <v>1</v>
      </c>
      <c r="E612">
        <f>INDEX(products!B:B,MATCH(challenge_2_solution_1!$C612,products!$A:$A,0))</f>
        <v>5.9</v>
      </c>
      <c r="F612">
        <f>INDEX(products!C:C,MATCH(challenge_2_solution_1!$C612,products!$A:$A,0))</f>
        <v>2.36</v>
      </c>
    </row>
    <row r="613" spans="1:6" x14ac:dyDescent="0.2">
      <c r="A613" s="1">
        <v>2220</v>
      </c>
      <c r="B613" s="3">
        <v>42461.786111111112</v>
      </c>
      <c r="C613" t="s">
        <v>36</v>
      </c>
      <c r="D613">
        <v>1</v>
      </c>
      <c r="E613">
        <f>INDEX(products!B:B,MATCH(challenge_2_solution_1!$C613,products!$A:$A,0))</f>
        <v>7.9</v>
      </c>
      <c r="F613">
        <f>INDEX(products!C:C,MATCH(challenge_2_solution_1!$C613,products!$A:$A,0))</f>
        <v>5.14</v>
      </c>
    </row>
    <row r="614" spans="1:6" x14ac:dyDescent="0.2">
      <c r="A614" s="1">
        <v>2220</v>
      </c>
      <c r="B614" s="3">
        <v>42461.786111111112</v>
      </c>
      <c r="C614" t="s">
        <v>64</v>
      </c>
      <c r="D614">
        <v>1</v>
      </c>
      <c r="E614">
        <f>INDEX(products!B:B,MATCH(challenge_2_solution_1!$C614,products!$A:$A,0))</f>
        <v>11.9</v>
      </c>
      <c r="F614">
        <f>INDEX(products!C:C,MATCH(challenge_2_solution_1!$C614,products!$A:$A,0))</f>
        <v>7.97</v>
      </c>
    </row>
    <row r="615" spans="1:6" x14ac:dyDescent="0.2">
      <c r="A615" s="1">
        <v>2220</v>
      </c>
      <c r="B615" s="3">
        <v>42461.786111111112</v>
      </c>
      <c r="C615" t="s">
        <v>112</v>
      </c>
      <c r="D615">
        <v>1</v>
      </c>
      <c r="E615">
        <f>INDEX(products!B:B,MATCH(challenge_2_solution_1!$C615,products!$A:$A,0))</f>
        <v>17.899999999999999</v>
      </c>
      <c r="F615">
        <f>INDEX(products!C:C,MATCH(challenge_2_solution_1!$C615,products!$A:$A,0))</f>
        <v>8.06</v>
      </c>
    </row>
    <row r="616" spans="1:6" x14ac:dyDescent="0.2">
      <c r="A616" s="1">
        <v>2220</v>
      </c>
      <c r="B616" s="3">
        <v>42461.786111111112</v>
      </c>
      <c r="C616" t="s">
        <v>89</v>
      </c>
      <c r="D616">
        <v>2</v>
      </c>
      <c r="E616">
        <f>INDEX(products!B:B,MATCH(challenge_2_solution_1!$C616,products!$A:$A,0))</f>
        <v>17.899999999999999</v>
      </c>
      <c r="F616">
        <f>INDEX(products!C:C,MATCH(challenge_2_solution_1!$C616,products!$A:$A,0))</f>
        <v>3.94</v>
      </c>
    </row>
    <row r="617" spans="1:6" x14ac:dyDescent="0.2">
      <c r="A617" s="1">
        <v>2220</v>
      </c>
      <c r="B617" s="3">
        <v>42461.786111111112</v>
      </c>
      <c r="C617" t="s">
        <v>164</v>
      </c>
      <c r="D617">
        <v>1</v>
      </c>
      <c r="E617">
        <f>INDEX(products!B:B,MATCH(challenge_2_solution_1!$C617,products!$A:$A,0))</f>
        <v>25.9</v>
      </c>
      <c r="F617">
        <f>INDEX(products!C:C,MATCH(challenge_2_solution_1!$C617,products!$A:$A,0))</f>
        <v>14.25</v>
      </c>
    </row>
    <row r="618" spans="1:6" x14ac:dyDescent="0.2">
      <c r="A618" s="1">
        <v>2221</v>
      </c>
      <c r="B618" s="3">
        <v>42461.814583333333</v>
      </c>
      <c r="C618" t="s">
        <v>6</v>
      </c>
      <c r="D618">
        <v>1</v>
      </c>
      <c r="E618">
        <f>INDEX(products!B:B,MATCH(challenge_2_solution_1!$C618,products!$A:$A,0))</f>
        <v>1</v>
      </c>
      <c r="F618">
        <f>INDEX(products!C:C,MATCH(challenge_2_solution_1!$C618,products!$A:$A,0))</f>
        <v>0.31</v>
      </c>
    </row>
    <row r="619" spans="1:6" x14ac:dyDescent="0.2">
      <c r="A619" s="1">
        <v>2221</v>
      </c>
      <c r="B619" s="3">
        <v>42461.814583333333</v>
      </c>
      <c r="C619" t="s">
        <v>3</v>
      </c>
      <c r="D619">
        <v>1</v>
      </c>
      <c r="E619">
        <f>INDEX(products!B:B,MATCH(challenge_2_solution_1!$C619,products!$A:$A,0))</f>
        <v>1</v>
      </c>
      <c r="F619">
        <f>INDEX(products!C:C,MATCH(challenge_2_solution_1!$C619,products!$A:$A,0))</f>
        <v>0.5</v>
      </c>
    </row>
    <row r="620" spans="1:6" x14ac:dyDescent="0.2">
      <c r="A620" s="1">
        <v>2221</v>
      </c>
      <c r="B620" s="3">
        <v>42461.814583333333</v>
      </c>
      <c r="C620" t="s">
        <v>8</v>
      </c>
      <c r="D620">
        <v>3</v>
      </c>
      <c r="E620">
        <f>INDEX(products!B:B,MATCH(challenge_2_solution_1!$C620,products!$A:$A,0))</f>
        <v>1.6</v>
      </c>
      <c r="F620">
        <f>INDEX(products!C:C,MATCH(challenge_2_solution_1!$C620,products!$A:$A,0))</f>
        <v>0.77</v>
      </c>
    </row>
    <row r="621" spans="1:6" x14ac:dyDescent="0.2">
      <c r="A621" s="1">
        <v>2221</v>
      </c>
      <c r="B621" s="3">
        <v>42461.814583333333</v>
      </c>
      <c r="C621" t="s">
        <v>12</v>
      </c>
      <c r="D621">
        <v>1</v>
      </c>
      <c r="E621">
        <f>INDEX(products!B:B,MATCH(challenge_2_solution_1!$C621,products!$A:$A,0))</f>
        <v>5.2</v>
      </c>
      <c r="F621">
        <f>INDEX(products!C:C,MATCH(challenge_2_solution_1!$C621,products!$A:$A,0))</f>
        <v>3.07</v>
      </c>
    </row>
    <row r="622" spans="1:6" x14ac:dyDescent="0.2">
      <c r="A622" s="1">
        <v>2221</v>
      </c>
      <c r="B622" s="3">
        <v>42461.814583333333</v>
      </c>
      <c r="C622" t="s">
        <v>17</v>
      </c>
      <c r="D622">
        <v>1</v>
      </c>
      <c r="E622">
        <f>INDEX(products!B:B,MATCH(challenge_2_solution_1!$C622,products!$A:$A,0))</f>
        <v>5.9</v>
      </c>
      <c r="F622">
        <f>INDEX(products!C:C,MATCH(challenge_2_solution_1!$C622,products!$A:$A,0))</f>
        <v>2.83</v>
      </c>
    </row>
    <row r="623" spans="1:6" x14ac:dyDescent="0.2">
      <c r="A623" s="1">
        <v>2221</v>
      </c>
      <c r="B623" s="3">
        <v>42461.814583333333</v>
      </c>
      <c r="C623" t="s">
        <v>69</v>
      </c>
      <c r="D623">
        <v>1</v>
      </c>
      <c r="E623">
        <f>INDEX(products!B:B,MATCH(challenge_2_solution_1!$C623,products!$A:$A,0))</f>
        <v>11.9</v>
      </c>
      <c r="F623">
        <f>INDEX(products!C:C,MATCH(challenge_2_solution_1!$C623,products!$A:$A,0))</f>
        <v>2.86</v>
      </c>
    </row>
    <row r="624" spans="1:6" x14ac:dyDescent="0.2">
      <c r="A624" s="1">
        <v>2221</v>
      </c>
      <c r="B624" s="3">
        <v>42461.814583333333</v>
      </c>
      <c r="C624" t="s">
        <v>96</v>
      </c>
      <c r="D624">
        <v>1</v>
      </c>
      <c r="E624">
        <f>INDEX(products!B:B,MATCH(challenge_2_solution_1!$C624,products!$A:$A,0))</f>
        <v>17.899999999999999</v>
      </c>
      <c r="F624">
        <f>INDEX(products!C:C,MATCH(challenge_2_solution_1!$C624,products!$A:$A,0))</f>
        <v>10.92</v>
      </c>
    </row>
    <row r="625" spans="1:6" x14ac:dyDescent="0.2">
      <c r="A625" s="1">
        <v>2222</v>
      </c>
      <c r="B625" s="3">
        <v>42461.831250000003</v>
      </c>
      <c r="C625" t="s">
        <v>19</v>
      </c>
      <c r="D625">
        <v>1</v>
      </c>
      <c r="E625">
        <f>INDEX(products!B:B,MATCH(challenge_2_solution_1!$C625,products!$A:$A,0))</f>
        <v>5.9</v>
      </c>
      <c r="F625">
        <f>INDEX(products!C:C,MATCH(challenge_2_solution_1!$C625,products!$A:$A,0))</f>
        <v>1.65</v>
      </c>
    </row>
    <row r="626" spans="1:6" x14ac:dyDescent="0.2">
      <c r="A626" s="1">
        <v>2222</v>
      </c>
      <c r="B626" s="3">
        <v>42461.831250000003</v>
      </c>
      <c r="C626" t="s">
        <v>14</v>
      </c>
      <c r="D626">
        <v>1</v>
      </c>
      <c r="E626">
        <f>INDEX(products!B:B,MATCH(challenge_2_solution_1!$C626,products!$A:$A,0))</f>
        <v>5.9</v>
      </c>
      <c r="F626">
        <f>INDEX(products!C:C,MATCH(challenge_2_solution_1!$C626,products!$A:$A,0))</f>
        <v>2.36</v>
      </c>
    </row>
    <row r="627" spans="1:6" x14ac:dyDescent="0.2">
      <c r="A627" s="1">
        <v>2222</v>
      </c>
      <c r="B627" s="3">
        <v>42461.831250000003</v>
      </c>
      <c r="C627" t="s">
        <v>89</v>
      </c>
      <c r="D627">
        <v>1</v>
      </c>
      <c r="E627">
        <f>INDEX(products!B:B,MATCH(challenge_2_solution_1!$C627,products!$A:$A,0))</f>
        <v>17.899999999999999</v>
      </c>
      <c r="F627">
        <f>INDEX(products!C:C,MATCH(challenge_2_solution_1!$C627,products!$A:$A,0))</f>
        <v>3.94</v>
      </c>
    </row>
    <row r="628" spans="1:6" x14ac:dyDescent="0.2">
      <c r="A628" s="1">
        <v>2222</v>
      </c>
      <c r="B628" s="3">
        <v>42461.831250000003</v>
      </c>
      <c r="C628" t="s">
        <v>128</v>
      </c>
      <c r="D628">
        <v>1</v>
      </c>
      <c r="E628">
        <f>INDEX(products!B:B,MATCH(challenge_2_solution_1!$C628,products!$A:$A,0))</f>
        <v>19.899999999999999</v>
      </c>
      <c r="F628">
        <f>INDEX(products!C:C,MATCH(challenge_2_solution_1!$C628,products!$A:$A,0))</f>
        <v>13.53</v>
      </c>
    </row>
    <row r="629" spans="1:6" x14ac:dyDescent="0.2">
      <c r="A629" s="1">
        <v>2223</v>
      </c>
      <c r="B629" s="3">
        <v>42461.832638888889</v>
      </c>
      <c r="C629" t="s">
        <v>9</v>
      </c>
      <c r="D629">
        <v>1</v>
      </c>
      <c r="E629">
        <f>INDEX(products!B:B,MATCH(challenge_2_solution_1!$C629,products!$A:$A,0))</f>
        <v>1.6</v>
      </c>
      <c r="F629">
        <f>INDEX(products!C:C,MATCH(challenge_2_solution_1!$C629,products!$A:$A,0))</f>
        <v>0.67</v>
      </c>
    </row>
    <row r="630" spans="1:6" x14ac:dyDescent="0.2">
      <c r="A630" s="1">
        <v>2223</v>
      </c>
      <c r="B630" s="3">
        <v>42461.832638888889</v>
      </c>
      <c r="C630" t="s">
        <v>121</v>
      </c>
      <c r="D630">
        <v>1</v>
      </c>
      <c r="E630">
        <f>INDEX(products!B:B,MATCH(challenge_2_solution_1!$C630,products!$A:$A,0))</f>
        <v>19.899999999999999</v>
      </c>
      <c r="F630">
        <f>INDEX(products!C:C,MATCH(challenge_2_solution_1!$C630,products!$A:$A,0))</f>
        <v>10.95</v>
      </c>
    </row>
    <row r="631" spans="1:6" x14ac:dyDescent="0.2">
      <c r="A631" s="1">
        <v>2223</v>
      </c>
      <c r="B631" s="3">
        <v>42461.832638888889</v>
      </c>
      <c r="C631" t="s">
        <v>155</v>
      </c>
      <c r="D631">
        <v>1</v>
      </c>
      <c r="E631">
        <f>INDEX(products!B:B,MATCH(challenge_2_solution_1!$C631,products!$A:$A,0))</f>
        <v>21.9</v>
      </c>
      <c r="F631">
        <f>INDEX(products!C:C,MATCH(challenge_2_solution_1!$C631,products!$A:$A,0))</f>
        <v>11.39</v>
      </c>
    </row>
    <row r="632" spans="1:6" x14ac:dyDescent="0.2">
      <c r="A632" s="1">
        <v>2224</v>
      </c>
      <c r="B632" s="3">
        <v>42461.848611111112</v>
      </c>
      <c r="C632" t="s">
        <v>4</v>
      </c>
      <c r="D632">
        <v>1</v>
      </c>
      <c r="E632">
        <f>INDEX(products!B:B,MATCH(challenge_2_solution_1!$C632,products!$A:$A,0))</f>
        <v>1</v>
      </c>
      <c r="F632">
        <f>INDEX(products!C:C,MATCH(challenge_2_solution_1!$C632,products!$A:$A,0))</f>
        <v>0.61</v>
      </c>
    </row>
    <row r="633" spans="1:6" x14ac:dyDescent="0.2">
      <c r="A633" s="1">
        <v>2224</v>
      </c>
      <c r="B633" s="3">
        <v>42461.848611111112</v>
      </c>
      <c r="C633" t="s">
        <v>6</v>
      </c>
      <c r="D633">
        <v>1</v>
      </c>
      <c r="E633">
        <f>INDEX(products!B:B,MATCH(challenge_2_solution_1!$C633,products!$A:$A,0))</f>
        <v>1</v>
      </c>
      <c r="F633">
        <f>INDEX(products!C:C,MATCH(challenge_2_solution_1!$C633,products!$A:$A,0))</f>
        <v>0.31</v>
      </c>
    </row>
    <row r="634" spans="1:6" x14ac:dyDescent="0.2">
      <c r="A634" s="1">
        <v>2224</v>
      </c>
      <c r="B634" s="3">
        <v>42461.848611111112</v>
      </c>
      <c r="C634" t="s">
        <v>8</v>
      </c>
      <c r="D634">
        <v>3</v>
      </c>
      <c r="E634">
        <f>INDEX(products!B:B,MATCH(challenge_2_solution_1!$C634,products!$A:$A,0))</f>
        <v>1.6</v>
      </c>
      <c r="F634">
        <f>INDEX(products!C:C,MATCH(challenge_2_solution_1!$C634,products!$A:$A,0))</f>
        <v>0.77</v>
      </c>
    </row>
    <row r="635" spans="1:6" x14ac:dyDescent="0.2">
      <c r="A635" s="1">
        <v>2224</v>
      </c>
      <c r="B635" s="3">
        <v>42461.848611111112</v>
      </c>
      <c r="C635" t="s">
        <v>25</v>
      </c>
      <c r="D635">
        <v>1</v>
      </c>
      <c r="E635">
        <f>INDEX(products!B:B,MATCH(challenge_2_solution_1!$C635,products!$A:$A,0))</f>
        <v>5.9</v>
      </c>
      <c r="F635">
        <f>INDEX(products!C:C,MATCH(challenge_2_solution_1!$C635,products!$A:$A,0))</f>
        <v>3.84</v>
      </c>
    </row>
    <row r="636" spans="1:6" x14ac:dyDescent="0.2">
      <c r="A636" s="1">
        <v>2224</v>
      </c>
      <c r="B636" s="3">
        <v>42461.848611111112</v>
      </c>
      <c r="C636" t="s">
        <v>14</v>
      </c>
      <c r="D636">
        <v>1</v>
      </c>
      <c r="E636">
        <f>INDEX(products!B:B,MATCH(challenge_2_solution_1!$C636,products!$A:$A,0))</f>
        <v>5.9</v>
      </c>
      <c r="F636">
        <f>INDEX(products!C:C,MATCH(challenge_2_solution_1!$C636,products!$A:$A,0))</f>
        <v>2.36</v>
      </c>
    </row>
    <row r="637" spans="1:6" x14ac:dyDescent="0.2">
      <c r="A637" s="1">
        <v>2224</v>
      </c>
      <c r="B637" s="3">
        <v>42461.848611111112</v>
      </c>
      <c r="C637" t="s">
        <v>17</v>
      </c>
      <c r="D637">
        <v>1</v>
      </c>
      <c r="E637">
        <f>INDEX(products!B:B,MATCH(challenge_2_solution_1!$C637,products!$A:$A,0))</f>
        <v>5.9</v>
      </c>
      <c r="F637">
        <f>INDEX(products!C:C,MATCH(challenge_2_solution_1!$C637,products!$A:$A,0))</f>
        <v>2.83</v>
      </c>
    </row>
    <row r="638" spans="1:6" x14ac:dyDescent="0.2">
      <c r="A638" s="1">
        <v>2224</v>
      </c>
      <c r="B638" s="3">
        <v>42461.848611111112</v>
      </c>
      <c r="C638" t="s">
        <v>34</v>
      </c>
      <c r="D638">
        <v>1</v>
      </c>
      <c r="E638">
        <f>INDEX(products!B:B,MATCH(challenge_2_solution_1!$C638,products!$A:$A,0))</f>
        <v>7.9</v>
      </c>
      <c r="F638">
        <f>INDEX(products!C:C,MATCH(challenge_2_solution_1!$C638,products!$A:$A,0))</f>
        <v>1.58</v>
      </c>
    </row>
    <row r="639" spans="1:6" x14ac:dyDescent="0.2">
      <c r="A639" s="1">
        <v>2224</v>
      </c>
      <c r="B639" s="3">
        <v>42461.848611111112</v>
      </c>
      <c r="C639" t="s">
        <v>61</v>
      </c>
      <c r="D639">
        <v>1</v>
      </c>
      <c r="E639">
        <f>INDEX(products!B:B,MATCH(challenge_2_solution_1!$C639,products!$A:$A,0))</f>
        <v>11.9</v>
      </c>
      <c r="F639">
        <f>INDEX(products!C:C,MATCH(challenge_2_solution_1!$C639,products!$A:$A,0))</f>
        <v>7.74</v>
      </c>
    </row>
    <row r="640" spans="1:6" x14ac:dyDescent="0.2">
      <c r="A640" s="1">
        <v>2224</v>
      </c>
      <c r="B640" s="3">
        <v>42461.848611111112</v>
      </c>
      <c r="C640" t="s">
        <v>67</v>
      </c>
      <c r="D640">
        <v>1</v>
      </c>
      <c r="E640">
        <f>INDEX(products!B:B,MATCH(challenge_2_solution_1!$C640,products!$A:$A,0))</f>
        <v>11.9</v>
      </c>
      <c r="F640">
        <f>INDEX(products!C:C,MATCH(challenge_2_solution_1!$C640,products!$A:$A,0))</f>
        <v>2.98</v>
      </c>
    </row>
    <row r="641" spans="1:6" x14ac:dyDescent="0.2">
      <c r="A641" s="1">
        <v>2224</v>
      </c>
      <c r="B641" s="3">
        <v>42461.848611111112</v>
      </c>
      <c r="C641" t="s">
        <v>80</v>
      </c>
      <c r="D641">
        <v>1</v>
      </c>
      <c r="E641">
        <f>INDEX(products!B:B,MATCH(challenge_2_solution_1!$C641,products!$A:$A,0))</f>
        <v>11.9</v>
      </c>
      <c r="F641">
        <f>INDEX(products!C:C,MATCH(challenge_2_solution_1!$C641,products!$A:$A,0))</f>
        <v>3.21</v>
      </c>
    </row>
    <row r="642" spans="1:6" x14ac:dyDescent="0.2">
      <c r="A642" s="1">
        <v>2224</v>
      </c>
      <c r="B642" s="3">
        <v>42461.848611111112</v>
      </c>
      <c r="C642" t="s">
        <v>96</v>
      </c>
      <c r="D642">
        <v>1</v>
      </c>
      <c r="E642">
        <f>INDEX(products!B:B,MATCH(challenge_2_solution_1!$C642,products!$A:$A,0))</f>
        <v>17.899999999999999</v>
      </c>
      <c r="F642">
        <f>INDEX(products!C:C,MATCH(challenge_2_solution_1!$C642,products!$A:$A,0))</f>
        <v>10.92</v>
      </c>
    </row>
    <row r="643" spans="1:6" x14ac:dyDescent="0.2">
      <c r="A643" s="1">
        <v>2224</v>
      </c>
      <c r="B643" s="3">
        <v>42461.848611111112</v>
      </c>
      <c r="C643" t="s">
        <v>97</v>
      </c>
      <c r="D643">
        <v>1</v>
      </c>
      <c r="E643">
        <f>INDEX(products!B:B,MATCH(challenge_2_solution_1!$C643,products!$A:$A,0))</f>
        <v>17.899999999999999</v>
      </c>
      <c r="F643">
        <f>INDEX(products!C:C,MATCH(challenge_2_solution_1!$C643,products!$A:$A,0))</f>
        <v>11.81</v>
      </c>
    </row>
    <row r="644" spans="1:6" x14ac:dyDescent="0.2">
      <c r="A644" s="1">
        <v>2224</v>
      </c>
      <c r="B644" s="3">
        <v>42461.848611111112</v>
      </c>
      <c r="C644" t="s">
        <v>127</v>
      </c>
      <c r="D644">
        <v>1</v>
      </c>
      <c r="E644">
        <f>INDEX(products!B:B,MATCH(challenge_2_solution_1!$C644,products!$A:$A,0))</f>
        <v>19.899999999999999</v>
      </c>
      <c r="F644">
        <f>INDEX(products!C:C,MATCH(challenge_2_solution_1!$C644,products!$A:$A,0))</f>
        <v>9.9499999999999993</v>
      </c>
    </row>
    <row r="645" spans="1:6" x14ac:dyDescent="0.2">
      <c r="A645" s="1">
        <v>2225</v>
      </c>
      <c r="B645" s="3">
        <v>42461.879861111112</v>
      </c>
      <c r="C645" t="s">
        <v>17</v>
      </c>
      <c r="D645">
        <v>1</v>
      </c>
      <c r="E645">
        <f>INDEX(products!B:B,MATCH(challenge_2_solution_1!$C645,products!$A:$A,0))</f>
        <v>5.9</v>
      </c>
      <c r="F645">
        <f>INDEX(products!C:C,MATCH(challenge_2_solution_1!$C645,products!$A:$A,0))</f>
        <v>2.83</v>
      </c>
    </row>
    <row r="646" spans="1:6" x14ac:dyDescent="0.2">
      <c r="A646" s="1">
        <v>2225</v>
      </c>
      <c r="B646" s="3">
        <v>42461.879861111112</v>
      </c>
      <c r="C646" t="s">
        <v>104</v>
      </c>
      <c r="D646">
        <v>1</v>
      </c>
      <c r="E646">
        <f>INDEX(products!B:B,MATCH(challenge_2_solution_1!$C646,products!$A:$A,0))</f>
        <v>17.899999999999999</v>
      </c>
      <c r="F646">
        <f>INDEX(products!C:C,MATCH(challenge_2_solution_1!$C646,products!$A:$A,0))</f>
        <v>10.199999999999999</v>
      </c>
    </row>
    <row r="647" spans="1:6" x14ac:dyDescent="0.2">
      <c r="A647" s="1">
        <v>2226</v>
      </c>
      <c r="B647" s="3">
        <v>42461.915972222225</v>
      </c>
      <c r="C647" t="s">
        <v>3</v>
      </c>
      <c r="D647">
        <v>1</v>
      </c>
      <c r="E647">
        <f>INDEX(products!B:B,MATCH(challenge_2_solution_1!$C647,products!$A:$A,0))</f>
        <v>1</v>
      </c>
      <c r="F647">
        <f>INDEX(products!C:C,MATCH(challenge_2_solution_1!$C647,products!$A:$A,0))</f>
        <v>0.5</v>
      </c>
    </row>
    <row r="648" spans="1:6" x14ac:dyDescent="0.2">
      <c r="A648" s="1">
        <v>2226</v>
      </c>
      <c r="B648" s="3">
        <v>42461.915972222225</v>
      </c>
      <c r="C648" t="s">
        <v>6</v>
      </c>
      <c r="D648">
        <v>1</v>
      </c>
      <c r="E648">
        <f>INDEX(products!B:B,MATCH(challenge_2_solution_1!$C648,products!$A:$A,0))</f>
        <v>1</v>
      </c>
      <c r="F648">
        <f>INDEX(products!C:C,MATCH(challenge_2_solution_1!$C648,products!$A:$A,0))</f>
        <v>0.31</v>
      </c>
    </row>
    <row r="649" spans="1:6" x14ac:dyDescent="0.2">
      <c r="A649" s="1">
        <v>2226</v>
      </c>
      <c r="B649" s="3">
        <v>42461.915972222225</v>
      </c>
      <c r="C649" t="s">
        <v>4</v>
      </c>
      <c r="D649">
        <v>1</v>
      </c>
      <c r="E649">
        <f>INDEX(products!B:B,MATCH(challenge_2_solution_1!$C649,products!$A:$A,0))</f>
        <v>1</v>
      </c>
      <c r="F649">
        <f>INDEX(products!C:C,MATCH(challenge_2_solution_1!$C649,products!$A:$A,0))</f>
        <v>0.61</v>
      </c>
    </row>
    <row r="650" spans="1:6" x14ac:dyDescent="0.2">
      <c r="A650" s="1">
        <v>2226</v>
      </c>
      <c r="B650" s="3">
        <v>42461.915972222225</v>
      </c>
      <c r="C650" t="s">
        <v>7</v>
      </c>
      <c r="D650">
        <v>1</v>
      </c>
      <c r="E650">
        <f>INDEX(products!B:B,MATCH(challenge_2_solution_1!$C650,products!$A:$A,0))</f>
        <v>1</v>
      </c>
      <c r="F650">
        <f>INDEX(products!C:C,MATCH(challenge_2_solution_1!$C650,products!$A:$A,0))</f>
        <v>0.68</v>
      </c>
    </row>
    <row r="651" spans="1:6" x14ac:dyDescent="0.2">
      <c r="A651" s="1">
        <v>2226</v>
      </c>
      <c r="B651" s="3">
        <v>42461.915972222225</v>
      </c>
      <c r="C651" t="s">
        <v>8</v>
      </c>
      <c r="D651">
        <v>2</v>
      </c>
      <c r="E651">
        <f>INDEX(products!B:B,MATCH(challenge_2_solution_1!$C651,products!$A:$A,0))</f>
        <v>1.6</v>
      </c>
      <c r="F651">
        <f>INDEX(products!C:C,MATCH(challenge_2_solution_1!$C651,products!$A:$A,0))</f>
        <v>0.77</v>
      </c>
    </row>
    <row r="652" spans="1:6" x14ac:dyDescent="0.2">
      <c r="A652" s="1">
        <v>2226</v>
      </c>
      <c r="B652" s="3">
        <v>42461.915972222225</v>
      </c>
      <c r="C652" t="s">
        <v>17</v>
      </c>
      <c r="D652">
        <v>1</v>
      </c>
      <c r="E652">
        <f>INDEX(products!B:B,MATCH(challenge_2_solution_1!$C652,products!$A:$A,0))</f>
        <v>5.9</v>
      </c>
      <c r="F652">
        <f>INDEX(products!C:C,MATCH(challenge_2_solution_1!$C652,products!$A:$A,0))</f>
        <v>2.83</v>
      </c>
    </row>
    <row r="653" spans="1:6" x14ac:dyDescent="0.2">
      <c r="A653" s="1">
        <v>2226</v>
      </c>
      <c r="B653" s="3">
        <v>42461.915972222225</v>
      </c>
      <c r="C653" t="s">
        <v>22</v>
      </c>
      <c r="D653">
        <v>1</v>
      </c>
      <c r="E653">
        <f>INDEX(products!B:B,MATCH(challenge_2_solution_1!$C653,products!$A:$A,0))</f>
        <v>5.9</v>
      </c>
      <c r="F653">
        <f>INDEX(products!C:C,MATCH(challenge_2_solution_1!$C653,products!$A:$A,0))</f>
        <v>1.24</v>
      </c>
    </row>
    <row r="654" spans="1:6" x14ac:dyDescent="0.2">
      <c r="A654" s="1">
        <v>2226</v>
      </c>
      <c r="B654" s="3">
        <v>42461.915972222225</v>
      </c>
      <c r="C654" t="s">
        <v>36</v>
      </c>
      <c r="D654">
        <v>1</v>
      </c>
      <c r="E654">
        <f>INDEX(products!B:B,MATCH(challenge_2_solution_1!$C654,products!$A:$A,0))</f>
        <v>7.9</v>
      </c>
      <c r="F654">
        <f>INDEX(products!C:C,MATCH(challenge_2_solution_1!$C654,products!$A:$A,0))</f>
        <v>5.14</v>
      </c>
    </row>
    <row r="655" spans="1:6" x14ac:dyDescent="0.2">
      <c r="A655" s="1">
        <v>2226</v>
      </c>
      <c r="B655" s="3">
        <v>42461.915972222225</v>
      </c>
      <c r="C655" t="s">
        <v>64</v>
      </c>
      <c r="D655">
        <v>1</v>
      </c>
      <c r="E655">
        <f>INDEX(products!B:B,MATCH(challenge_2_solution_1!$C655,products!$A:$A,0))</f>
        <v>11.9</v>
      </c>
      <c r="F655">
        <f>INDEX(products!C:C,MATCH(challenge_2_solution_1!$C655,products!$A:$A,0))</f>
        <v>7.97</v>
      </c>
    </row>
    <row r="656" spans="1:6" x14ac:dyDescent="0.2">
      <c r="A656" s="1">
        <v>2226</v>
      </c>
      <c r="B656" s="3">
        <v>42461.915972222225</v>
      </c>
      <c r="C656" t="s">
        <v>103</v>
      </c>
      <c r="D656">
        <v>1</v>
      </c>
      <c r="E656">
        <f>INDEX(products!B:B,MATCH(challenge_2_solution_1!$C656,products!$A:$A,0))</f>
        <v>17.899999999999999</v>
      </c>
      <c r="F656">
        <f>INDEX(products!C:C,MATCH(challenge_2_solution_1!$C656,products!$A:$A,0))</f>
        <v>12.35</v>
      </c>
    </row>
    <row r="657" spans="1:6" x14ac:dyDescent="0.2">
      <c r="A657" s="1">
        <v>2226</v>
      </c>
      <c r="B657" s="3">
        <v>42461.915972222225</v>
      </c>
      <c r="C657" t="s">
        <v>97</v>
      </c>
      <c r="D657">
        <v>1</v>
      </c>
      <c r="E657">
        <f>INDEX(products!B:B,MATCH(challenge_2_solution_1!$C657,products!$A:$A,0))</f>
        <v>17.899999999999999</v>
      </c>
      <c r="F657">
        <f>INDEX(products!C:C,MATCH(challenge_2_solution_1!$C657,products!$A:$A,0))</f>
        <v>11.81</v>
      </c>
    </row>
    <row r="658" spans="1:6" x14ac:dyDescent="0.2">
      <c r="A658" s="1">
        <v>2227</v>
      </c>
      <c r="B658" s="3">
        <v>42462.730555555558</v>
      </c>
      <c r="C658" t="s">
        <v>18</v>
      </c>
      <c r="D658">
        <v>1</v>
      </c>
      <c r="E658">
        <f>INDEX(products!B:B,MATCH(challenge_2_solution_1!$C658,products!$A:$A,0))</f>
        <v>5.9</v>
      </c>
      <c r="F658">
        <f>INDEX(products!C:C,MATCH(challenge_2_solution_1!$C658,products!$A:$A,0))</f>
        <v>3.6</v>
      </c>
    </row>
    <row r="659" spans="1:6" x14ac:dyDescent="0.2">
      <c r="A659" s="1">
        <v>2227</v>
      </c>
      <c r="B659" s="3">
        <v>42462.730555555558</v>
      </c>
      <c r="C659" t="s">
        <v>25</v>
      </c>
      <c r="D659">
        <v>1</v>
      </c>
      <c r="E659">
        <f>INDEX(products!B:B,MATCH(challenge_2_solution_1!$C659,products!$A:$A,0))</f>
        <v>5.9</v>
      </c>
      <c r="F659">
        <f>INDEX(products!C:C,MATCH(challenge_2_solution_1!$C659,products!$A:$A,0))</f>
        <v>3.84</v>
      </c>
    </row>
    <row r="660" spans="1:6" x14ac:dyDescent="0.2">
      <c r="A660" s="1">
        <v>2227</v>
      </c>
      <c r="B660" s="3">
        <v>42462.730555555558</v>
      </c>
      <c r="C660" t="s">
        <v>54</v>
      </c>
      <c r="D660">
        <v>2</v>
      </c>
      <c r="E660">
        <f>INDEX(products!B:B,MATCH(challenge_2_solution_1!$C660,products!$A:$A,0))</f>
        <v>9.9</v>
      </c>
      <c r="F660">
        <f>INDEX(products!C:C,MATCH(challenge_2_solution_1!$C660,products!$A:$A,0))</f>
        <v>2.57</v>
      </c>
    </row>
    <row r="661" spans="1:6" x14ac:dyDescent="0.2">
      <c r="A661" s="1">
        <v>2227</v>
      </c>
      <c r="B661" s="3">
        <v>42462.730555555558</v>
      </c>
      <c r="C661" t="s">
        <v>109</v>
      </c>
      <c r="D661">
        <v>2</v>
      </c>
      <c r="E661">
        <f>INDEX(products!B:B,MATCH(challenge_2_solution_1!$C661,products!$A:$A,0))</f>
        <v>17.899999999999999</v>
      </c>
      <c r="F661">
        <f>INDEX(products!C:C,MATCH(challenge_2_solution_1!$C661,products!$A:$A,0))</f>
        <v>4.12</v>
      </c>
    </row>
    <row r="662" spans="1:6" x14ac:dyDescent="0.2">
      <c r="A662" s="1">
        <v>2228</v>
      </c>
      <c r="B662" s="3">
        <v>42462.758333333331</v>
      </c>
      <c r="C662" t="s">
        <v>18</v>
      </c>
      <c r="D662">
        <v>2</v>
      </c>
      <c r="E662">
        <f>INDEX(products!B:B,MATCH(challenge_2_solution_1!$C662,products!$A:$A,0))</f>
        <v>5.9</v>
      </c>
      <c r="F662">
        <f>INDEX(products!C:C,MATCH(challenge_2_solution_1!$C662,products!$A:$A,0))</f>
        <v>3.6</v>
      </c>
    </row>
    <row r="663" spans="1:6" x14ac:dyDescent="0.2">
      <c r="A663" s="1">
        <v>2228</v>
      </c>
      <c r="B663" s="3">
        <v>42462.758333333331</v>
      </c>
      <c r="C663" t="s">
        <v>34</v>
      </c>
      <c r="D663">
        <v>1</v>
      </c>
      <c r="E663">
        <f>INDEX(products!B:B,MATCH(challenge_2_solution_1!$C663,products!$A:$A,0))</f>
        <v>7.9</v>
      </c>
      <c r="F663">
        <f>INDEX(products!C:C,MATCH(challenge_2_solution_1!$C663,products!$A:$A,0))</f>
        <v>1.58</v>
      </c>
    </row>
    <row r="664" spans="1:6" x14ac:dyDescent="0.2">
      <c r="A664" s="1">
        <v>2228</v>
      </c>
      <c r="B664" s="3">
        <v>42462.758333333331</v>
      </c>
      <c r="C664" t="s">
        <v>36</v>
      </c>
      <c r="D664">
        <v>1</v>
      </c>
      <c r="E664">
        <f>INDEX(products!B:B,MATCH(challenge_2_solution_1!$C664,products!$A:$A,0))</f>
        <v>7.9</v>
      </c>
      <c r="F664">
        <f>INDEX(products!C:C,MATCH(challenge_2_solution_1!$C664,products!$A:$A,0))</f>
        <v>5.14</v>
      </c>
    </row>
    <row r="665" spans="1:6" x14ac:dyDescent="0.2">
      <c r="A665" s="1">
        <v>2228</v>
      </c>
      <c r="B665" s="3">
        <v>42462.758333333331</v>
      </c>
      <c r="C665" t="s">
        <v>32</v>
      </c>
      <c r="D665">
        <v>2</v>
      </c>
      <c r="E665">
        <f>INDEX(products!B:B,MATCH(challenge_2_solution_1!$C665,products!$A:$A,0))</f>
        <v>7.9</v>
      </c>
      <c r="F665">
        <f>INDEX(products!C:C,MATCH(challenge_2_solution_1!$C665,products!$A:$A,0))</f>
        <v>2.92</v>
      </c>
    </row>
    <row r="666" spans="1:6" x14ac:dyDescent="0.2">
      <c r="A666" s="1">
        <v>2228</v>
      </c>
      <c r="B666" s="3">
        <v>42462.758333333331</v>
      </c>
      <c r="C666" t="s">
        <v>61</v>
      </c>
      <c r="D666">
        <v>1</v>
      </c>
      <c r="E666">
        <f>INDEX(products!B:B,MATCH(challenge_2_solution_1!$C666,products!$A:$A,0))</f>
        <v>11.9</v>
      </c>
      <c r="F666">
        <f>INDEX(products!C:C,MATCH(challenge_2_solution_1!$C666,products!$A:$A,0))</f>
        <v>7.74</v>
      </c>
    </row>
    <row r="667" spans="1:6" x14ac:dyDescent="0.2">
      <c r="A667" s="1">
        <v>2228</v>
      </c>
      <c r="B667" s="3">
        <v>42462.758333333331</v>
      </c>
      <c r="C667" t="s">
        <v>66</v>
      </c>
      <c r="D667">
        <v>1</v>
      </c>
      <c r="E667">
        <f>INDEX(products!B:B,MATCH(challenge_2_solution_1!$C667,products!$A:$A,0))</f>
        <v>11.9</v>
      </c>
      <c r="F667">
        <f>INDEX(products!C:C,MATCH(challenge_2_solution_1!$C667,products!$A:$A,0))</f>
        <v>6.31</v>
      </c>
    </row>
    <row r="668" spans="1:6" x14ac:dyDescent="0.2">
      <c r="A668" s="1">
        <v>2228</v>
      </c>
      <c r="B668" s="3">
        <v>42462.758333333331</v>
      </c>
      <c r="C668" t="s">
        <v>78</v>
      </c>
      <c r="D668">
        <v>1</v>
      </c>
      <c r="E668">
        <f>INDEX(products!B:B,MATCH(challenge_2_solution_1!$C668,products!$A:$A,0))</f>
        <v>11.9</v>
      </c>
      <c r="F668">
        <f>INDEX(products!C:C,MATCH(challenge_2_solution_1!$C668,products!$A:$A,0))</f>
        <v>7.26</v>
      </c>
    </row>
    <row r="669" spans="1:6" x14ac:dyDescent="0.2">
      <c r="A669" s="1">
        <v>2228</v>
      </c>
      <c r="B669" s="3">
        <v>42462.758333333331</v>
      </c>
      <c r="C669" t="s">
        <v>92</v>
      </c>
      <c r="D669">
        <v>1</v>
      </c>
      <c r="E669">
        <f>INDEX(products!B:B,MATCH(challenge_2_solution_1!$C669,products!$A:$A,0))</f>
        <v>17.899999999999999</v>
      </c>
      <c r="F669">
        <f>INDEX(products!C:C,MATCH(challenge_2_solution_1!$C669,products!$A:$A,0))</f>
        <v>10.38</v>
      </c>
    </row>
    <row r="670" spans="1:6" x14ac:dyDescent="0.2">
      <c r="A670" s="1">
        <v>2228</v>
      </c>
      <c r="B670" s="3">
        <v>42462.758333333331</v>
      </c>
      <c r="C670" t="s">
        <v>111</v>
      </c>
      <c r="D670">
        <v>1</v>
      </c>
      <c r="E670">
        <f>INDEX(products!B:B,MATCH(challenge_2_solution_1!$C670,products!$A:$A,0))</f>
        <v>17.899999999999999</v>
      </c>
      <c r="F670">
        <f>INDEX(products!C:C,MATCH(challenge_2_solution_1!$C670,products!$A:$A,0))</f>
        <v>6.62</v>
      </c>
    </row>
    <row r="671" spans="1:6" x14ac:dyDescent="0.2">
      <c r="A671" s="1">
        <v>2228</v>
      </c>
      <c r="B671" s="3">
        <v>42462.758333333331</v>
      </c>
      <c r="C671" t="s">
        <v>120</v>
      </c>
      <c r="D671">
        <v>1</v>
      </c>
      <c r="E671">
        <f>INDEX(products!B:B,MATCH(challenge_2_solution_1!$C671,products!$A:$A,0))</f>
        <v>19.899999999999999</v>
      </c>
      <c r="F671">
        <f>INDEX(products!C:C,MATCH(challenge_2_solution_1!$C671,products!$A:$A,0))</f>
        <v>8.16</v>
      </c>
    </row>
    <row r="672" spans="1:6" x14ac:dyDescent="0.2">
      <c r="A672" s="1">
        <v>2228</v>
      </c>
      <c r="B672" s="3">
        <v>42462.758333333331</v>
      </c>
      <c r="C672" t="s">
        <v>118</v>
      </c>
      <c r="D672">
        <v>1</v>
      </c>
      <c r="E672">
        <f>INDEX(products!B:B,MATCH(challenge_2_solution_1!$C672,products!$A:$A,0))</f>
        <v>19.899999999999999</v>
      </c>
      <c r="F672">
        <f>INDEX(products!C:C,MATCH(challenge_2_solution_1!$C672,products!$A:$A,0))</f>
        <v>12.74</v>
      </c>
    </row>
    <row r="673" spans="1:6" x14ac:dyDescent="0.2">
      <c r="A673" s="1">
        <v>2229</v>
      </c>
      <c r="B673" s="3">
        <v>42462.781944444447</v>
      </c>
      <c r="C673" t="s">
        <v>8</v>
      </c>
      <c r="D673">
        <v>2</v>
      </c>
      <c r="E673">
        <f>INDEX(products!B:B,MATCH(challenge_2_solution_1!$C673,products!$A:$A,0))</f>
        <v>1.6</v>
      </c>
      <c r="F673">
        <f>INDEX(products!C:C,MATCH(challenge_2_solution_1!$C673,products!$A:$A,0))</f>
        <v>0.77</v>
      </c>
    </row>
    <row r="674" spans="1:6" x14ac:dyDescent="0.2">
      <c r="A674" s="1">
        <v>2229</v>
      </c>
      <c r="B674" s="3">
        <v>42462.781944444447</v>
      </c>
      <c r="C674" t="s">
        <v>17</v>
      </c>
      <c r="D674">
        <v>1</v>
      </c>
      <c r="E674">
        <f>INDEX(products!B:B,MATCH(challenge_2_solution_1!$C674,products!$A:$A,0))</f>
        <v>5.9</v>
      </c>
      <c r="F674">
        <f>INDEX(products!C:C,MATCH(challenge_2_solution_1!$C674,products!$A:$A,0))</f>
        <v>2.83</v>
      </c>
    </row>
    <row r="675" spans="1:6" x14ac:dyDescent="0.2">
      <c r="A675" s="1">
        <v>2229</v>
      </c>
      <c r="B675" s="3">
        <v>42462.781944444447</v>
      </c>
      <c r="C675" t="s">
        <v>89</v>
      </c>
      <c r="D675">
        <v>1</v>
      </c>
      <c r="E675">
        <f>INDEX(products!B:B,MATCH(challenge_2_solution_1!$C675,products!$A:$A,0))</f>
        <v>17.899999999999999</v>
      </c>
      <c r="F675">
        <f>INDEX(products!C:C,MATCH(challenge_2_solution_1!$C675,products!$A:$A,0))</f>
        <v>3.94</v>
      </c>
    </row>
    <row r="676" spans="1:6" x14ac:dyDescent="0.2">
      <c r="A676" s="1">
        <v>2229</v>
      </c>
      <c r="B676" s="3">
        <v>42462.781944444447</v>
      </c>
      <c r="C676" t="s">
        <v>151</v>
      </c>
      <c r="D676">
        <v>1</v>
      </c>
      <c r="E676">
        <f>INDEX(products!B:B,MATCH(challenge_2_solution_1!$C676,products!$A:$A,0))</f>
        <v>21.9</v>
      </c>
      <c r="F676">
        <f>INDEX(products!C:C,MATCH(challenge_2_solution_1!$C676,products!$A:$A,0))</f>
        <v>8.76</v>
      </c>
    </row>
    <row r="677" spans="1:6" x14ac:dyDescent="0.2">
      <c r="A677" s="1">
        <v>2230</v>
      </c>
      <c r="B677" s="3">
        <v>42462.784722222219</v>
      </c>
      <c r="C677" t="s">
        <v>17</v>
      </c>
      <c r="D677">
        <v>1</v>
      </c>
      <c r="E677">
        <f>INDEX(products!B:B,MATCH(challenge_2_solution_1!$C677,products!$A:$A,0))</f>
        <v>5.9</v>
      </c>
      <c r="F677">
        <f>INDEX(products!C:C,MATCH(challenge_2_solution_1!$C677,products!$A:$A,0))</f>
        <v>2.83</v>
      </c>
    </row>
    <row r="678" spans="1:6" x14ac:dyDescent="0.2">
      <c r="A678" s="1">
        <v>2230</v>
      </c>
      <c r="B678" s="3">
        <v>42462.784722222219</v>
      </c>
      <c r="C678" t="s">
        <v>24</v>
      </c>
      <c r="D678">
        <v>1</v>
      </c>
      <c r="E678">
        <f>INDEX(products!B:B,MATCH(challenge_2_solution_1!$C678,products!$A:$A,0))</f>
        <v>5.9</v>
      </c>
      <c r="F678">
        <f>INDEX(products!C:C,MATCH(challenge_2_solution_1!$C678,products!$A:$A,0))</f>
        <v>1.42</v>
      </c>
    </row>
    <row r="679" spans="1:6" x14ac:dyDescent="0.2">
      <c r="A679" s="1">
        <v>2230</v>
      </c>
      <c r="B679" s="3">
        <v>42462.784722222219</v>
      </c>
      <c r="C679" t="s">
        <v>68</v>
      </c>
      <c r="D679">
        <v>1</v>
      </c>
      <c r="E679">
        <f>INDEX(products!B:B,MATCH(challenge_2_solution_1!$C679,products!$A:$A,0))</f>
        <v>11.9</v>
      </c>
      <c r="F679">
        <f>INDEX(products!C:C,MATCH(challenge_2_solution_1!$C679,products!$A:$A,0))</f>
        <v>3.69</v>
      </c>
    </row>
    <row r="680" spans="1:6" x14ac:dyDescent="0.2">
      <c r="A680" s="1">
        <v>2230</v>
      </c>
      <c r="B680" s="3">
        <v>42462.784722222219</v>
      </c>
      <c r="C680" t="s">
        <v>96</v>
      </c>
      <c r="D680">
        <v>1</v>
      </c>
      <c r="E680">
        <f>INDEX(products!B:B,MATCH(challenge_2_solution_1!$C680,products!$A:$A,0))</f>
        <v>17.899999999999999</v>
      </c>
      <c r="F680">
        <f>INDEX(products!C:C,MATCH(challenge_2_solution_1!$C680,products!$A:$A,0))</f>
        <v>10.92</v>
      </c>
    </row>
    <row r="681" spans="1:6" x14ac:dyDescent="0.2">
      <c r="A681" s="1">
        <v>2231</v>
      </c>
      <c r="B681" s="3">
        <v>42462.794444444444</v>
      </c>
      <c r="C681" t="s">
        <v>15</v>
      </c>
      <c r="D681">
        <v>1</v>
      </c>
      <c r="E681">
        <f>INDEX(products!B:B,MATCH(challenge_2_solution_1!$C681,products!$A:$A,0))</f>
        <v>5.9</v>
      </c>
      <c r="F681">
        <f>INDEX(products!C:C,MATCH(challenge_2_solution_1!$C681,products!$A:$A,0))</f>
        <v>3.07</v>
      </c>
    </row>
    <row r="682" spans="1:6" x14ac:dyDescent="0.2">
      <c r="A682" s="1">
        <v>2231</v>
      </c>
      <c r="B682" s="3">
        <v>42462.794444444444</v>
      </c>
      <c r="C682" t="s">
        <v>33</v>
      </c>
      <c r="D682">
        <v>1</v>
      </c>
      <c r="E682">
        <f>INDEX(products!B:B,MATCH(challenge_2_solution_1!$C682,products!$A:$A,0))</f>
        <v>7.9</v>
      </c>
      <c r="F682">
        <f>INDEX(products!C:C,MATCH(challenge_2_solution_1!$C682,products!$A:$A,0))</f>
        <v>2.21</v>
      </c>
    </row>
    <row r="683" spans="1:6" x14ac:dyDescent="0.2">
      <c r="A683" s="1">
        <v>2231</v>
      </c>
      <c r="B683" s="3">
        <v>42462.794444444444</v>
      </c>
      <c r="C683" t="s">
        <v>42</v>
      </c>
      <c r="D683">
        <v>1</v>
      </c>
      <c r="E683">
        <f>INDEX(products!B:B,MATCH(challenge_2_solution_1!$C683,products!$A:$A,0))</f>
        <v>7.9</v>
      </c>
      <c r="F683">
        <f>INDEX(products!C:C,MATCH(challenge_2_solution_1!$C683,products!$A:$A,0))</f>
        <v>3.95</v>
      </c>
    </row>
    <row r="684" spans="1:6" x14ac:dyDescent="0.2">
      <c r="A684" s="1">
        <v>2231</v>
      </c>
      <c r="B684" s="3">
        <v>42462.794444444444</v>
      </c>
      <c r="C684" t="s">
        <v>90</v>
      </c>
      <c r="D684">
        <v>1</v>
      </c>
      <c r="E684">
        <f>INDEX(products!B:B,MATCH(challenge_2_solution_1!$C684,products!$A:$A,0))</f>
        <v>17.899999999999999</v>
      </c>
      <c r="F684">
        <f>INDEX(products!C:C,MATCH(challenge_2_solution_1!$C684,products!$A:$A,0))</f>
        <v>9.85</v>
      </c>
    </row>
    <row r="685" spans="1:6" x14ac:dyDescent="0.2">
      <c r="A685" s="1">
        <v>2231</v>
      </c>
      <c r="B685" s="3">
        <v>42462.794444444444</v>
      </c>
      <c r="C685" t="s">
        <v>105</v>
      </c>
      <c r="D685">
        <v>1</v>
      </c>
      <c r="E685">
        <f>INDEX(products!B:B,MATCH(challenge_2_solution_1!$C685,products!$A:$A,0))</f>
        <v>17.899999999999999</v>
      </c>
      <c r="F685">
        <f>INDEX(products!C:C,MATCH(challenge_2_solution_1!$C685,products!$A:$A,0))</f>
        <v>5.55</v>
      </c>
    </row>
    <row r="686" spans="1:6" x14ac:dyDescent="0.2">
      <c r="A686" s="1">
        <v>2232</v>
      </c>
      <c r="B686" s="3">
        <v>42462.80972222222</v>
      </c>
      <c r="C686" t="s">
        <v>18</v>
      </c>
      <c r="D686">
        <v>1</v>
      </c>
      <c r="E686">
        <f>INDEX(products!B:B,MATCH(challenge_2_solution_1!$C686,products!$A:$A,0))</f>
        <v>5.9</v>
      </c>
      <c r="F686">
        <f>INDEX(products!C:C,MATCH(challenge_2_solution_1!$C686,products!$A:$A,0))</f>
        <v>3.6</v>
      </c>
    </row>
    <row r="687" spans="1:6" x14ac:dyDescent="0.2">
      <c r="A687" s="1">
        <v>2232</v>
      </c>
      <c r="B687" s="3">
        <v>42462.80972222222</v>
      </c>
      <c r="C687" t="s">
        <v>84</v>
      </c>
      <c r="D687">
        <v>1</v>
      </c>
      <c r="E687">
        <f>INDEX(products!B:B,MATCH(challenge_2_solution_1!$C687,products!$A:$A,0))</f>
        <v>11.9</v>
      </c>
      <c r="F687">
        <f>INDEX(products!C:C,MATCH(challenge_2_solution_1!$C687,products!$A:$A,0))</f>
        <v>2.38</v>
      </c>
    </row>
    <row r="688" spans="1:6" x14ac:dyDescent="0.2">
      <c r="A688" s="1">
        <v>2232</v>
      </c>
      <c r="B688" s="3">
        <v>42462.80972222222</v>
      </c>
      <c r="C688" t="s">
        <v>81</v>
      </c>
      <c r="D688">
        <v>2</v>
      </c>
      <c r="E688">
        <f>INDEX(products!B:B,MATCH(challenge_2_solution_1!$C688,products!$A:$A,0))</f>
        <v>11.9</v>
      </c>
      <c r="F688">
        <f>INDEX(products!C:C,MATCH(challenge_2_solution_1!$C688,products!$A:$A,0))</f>
        <v>8.09</v>
      </c>
    </row>
    <row r="689" spans="1:6" x14ac:dyDescent="0.2">
      <c r="A689" s="1">
        <v>2232</v>
      </c>
      <c r="B689" s="3">
        <v>42462.80972222222</v>
      </c>
      <c r="C689" t="s">
        <v>95</v>
      </c>
      <c r="D689">
        <v>2</v>
      </c>
      <c r="E689">
        <f>INDEX(products!B:B,MATCH(challenge_2_solution_1!$C689,products!$A:$A,0))</f>
        <v>17.899999999999999</v>
      </c>
      <c r="F689">
        <f>INDEX(products!C:C,MATCH(challenge_2_solution_1!$C689,products!$A:$A,0))</f>
        <v>4.3</v>
      </c>
    </row>
    <row r="690" spans="1:6" x14ac:dyDescent="0.2">
      <c r="A690" s="1">
        <v>2232</v>
      </c>
      <c r="B690" s="3">
        <v>42462.80972222222</v>
      </c>
      <c r="C690" t="s">
        <v>113</v>
      </c>
      <c r="D690">
        <v>1</v>
      </c>
      <c r="E690">
        <f>INDEX(products!B:B,MATCH(challenge_2_solution_1!$C690,products!$A:$A,0))</f>
        <v>17.899999999999999</v>
      </c>
      <c r="F690">
        <f>INDEX(products!C:C,MATCH(challenge_2_solution_1!$C690,products!$A:$A,0))</f>
        <v>10.199999999999999</v>
      </c>
    </row>
    <row r="691" spans="1:6" x14ac:dyDescent="0.2">
      <c r="A691" s="1">
        <v>2232</v>
      </c>
      <c r="B691" s="3">
        <v>42462.80972222222</v>
      </c>
      <c r="C691" t="s">
        <v>126</v>
      </c>
      <c r="D691">
        <v>1</v>
      </c>
      <c r="E691">
        <f>INDEX(products!B:B,MATCH(challenge_2_solution_1!$C691,products!$A:$A,0))</f>
        <v>19.899999999999999</v>
      </c>
      <c r="F691">
        <f>INDEX(products!C:C,MATCH(challenge_2_solution_1!$C691,products!$A:$A,0))</f>
        <v>4.58</v>
      </c>
    </row>
    <row r="692" spans="1:6" x14ac:dyDescent="0.2">
      <c r="A692" s="1">
        <v>2233</v>
      </c>
      <c r="B692" s="3">
        <v>42462.813194444447</v>
      </c>
      <c r="C692" t="s">
        <v>19</v>
      </c>
      <c r="D692">
        <v>2</v>
      </c>
      <c r="E692">
        <f>INDEX(products!B:B,MATCH(challenge_2_solution_1!$C692,products!$A:$A,0))</f>
        <v>5.9</v>
      </c>
      <c r="F692">
        <f>INDEX(products!C:C,MATCH(challenge_2_solution_1!$C692,products!$A:$A,0))</f>
        <v>1.65</v>
      </c>
    </row>
    <row r="693" spans="1:6" x14ac:dyDescent="0.2">
      <c r="A693" s="1">
        <v>2233</v>
      </c>
      <c r="B693" s="3">
        <v>42462.813194444447</v>
      </c>
      <c r="C693" t="s">
        <v>17</v>
      </c>
      <c r="D693">
        <v>1</v>
      </c>
      <c r="E693">
        <f>INDEX(products!B:B,MATCH(challenge_2_solution_1!$C693,products!$A:$A,0))</f>
        <v>5.9</v>
      </c>
      <c r="F693">
        <f>INDEX(products!C:C,MATCH(challenge_2_solution_1!$C693,products!$A:$A,0))</f>
        <v>2.83</v>
      </c>
    </row>
    <row r="694" spans="1:6" x14ac:dyDescent="0.2">
      <c r="A694" s="1">
        <v>2233</v>
      </c>
      <c r="B694" s="3">
        <v>42462.813194444447</v>
      </c>
      <c r="C694" t="s">
        <v>15</v>
      </c>
      <c r="D694">
        <v>1</v>
      </c>
      <c r="E694">
        <f>INDEX(products!B:B,MATCH(challenge_2_solution_1!$C694,products!$A:$A,0))</f>
        <v>5.9</v>
      </c>
      <c r="F694">
        <f>INDEX(products!C:C,MATCH(challenge_2_solution_1!$C694,products!$A:$A,0))</f>
        <v>3.07</v>
      </c>
    </row>
    <row r="695" spans="1:6" x14ac:dyDescent="0.2">
      <c r="A695" s="1">
        <v>2233</v>
      </c>
      <c r="B695" s="3">
        <v>42462.813194444447</v>
      </c>
      <c r="C695" t="s">
        <v>32</v>
      </c>
      <c r="D695">
        <v>2</v>
      </c>
      <c r="E695">
        <f>INDEX(products!B:B,MATCH(challenge_2_solution_1!$C695,products!$A:$A,0))</f>
        <v>7.9</v>
      </c>
      <c r="F695">
        <f>INDEX(products!C:C,MATCH(challenge_2_solution_1!$C695,products!$A:$A,0))</f>
        <v>2.92</v>
      </c>
    </row>
    <row r="696" spans="1:6" x14ac:dyDescent="0.2">
      <c r="A696" s="1">
        <v>2233</v>
      </c>
      <c r="B696" s="3">
        <v>42462.813194444447</v>
      </c>
      <c r="C696" t="s">
        <v>89</v>
      </c>
      <c r="D696">
        <v>1</v>
      </c>
      <c r="E696">
        <f>INDEX(products!B:B,MATCH(challenge_2_solution_1!$C696,products!$A:$A,0))</f>
        <v>17.899999999999999</v>
      </c>
      <c r="F696">
        <f>INDEX(products!C:C,MATCH(challenge_2_solution_1!$C696,products!$A:$A,0))</f>
        <v>3.94</v>
      </c>
    </row>
    <row r="697" spans="1:6" x14ac:dyDescent="0.2">
      <c r="A697" s="1">
        <v>2233</v>
      </c>
      <c r="B697" s="3">
        <v>42462.813194444447</v>
      </c>
      <c r="C697" t="s">
        <v>91</v>
      </c>
      <c r="D697">
        <v>2</v>
      </c>
      <c r="E697">
        <f>INDEX(products!B:B,MATCH(challenge_2_solution_1!$C697,products!$A:$A,0))</f>
        <v>17.899999999999999</v>
      </c>
      <c r="F697">
        <f>INDEX(products!C:C,MATCH(challenge_2_solution_1!$C697,products!$A:$A,0))</f>
        <v>6.44</v>
      </c>
    </row>
    <row r="698" spans="1:6" x14ac:dyDescent="0.2">
      <c r="A698" s="1">
        <v>2233</v>
      </c>
      <c r="B698" s="3">
        <v>42462.813194444447</v>
      </c>
      <c r="C698" t="s">
        <v>151</v>
      </c>
      <c r="D698">
        <v>1</v>
      </c>
      <c r="E698">
        <f>INDEX(products!B:B,MATCH(challenge_2_solution_1!$C698,products!$A:$A,0))</f>
        <v>21.9</v>
      </c>
      <c r="F698">
        <f>INDEX(products!C:C,MATCH(challenge_2_solution_1!$C698,products!$A:$A,0))</f>
        <v>8.76</v>
      </c>
    </row>
    <row r="699" spans="1:6" x14ac:dyDescent="0.2">
      <c r="A699" s="1">
        <v>2234</v>
      </c>
      <c r="B699" s="3">
        <v>42462.816666666666</v>
      </c>
      <c r="C699" t="s">
        <v>12</v>
      </c>
      <c r="D699">
        <v>1</v>
      </c>
      <c r="E699">
        <f>INDEX(products!B:B,MATCH(challenge_2_solution_1!$C699,products!$A:$A,0))</f>
        <v>5.2</v>
      </c>
      <c r="F699">
        <f>INDEX(products!C:C,MATCH(challenge_2_solution_1!$C699,products!$A:$A,0))</f>
        <v>3.07</v>
      </c>
    </row>
    <row r="700" spans="1:6" x14ac:dyDescent="0.2">
      <c r="A700" s="1">
        <v>2234</v>
      </c>
      <c r="B700" s="3">
        <v>42462.816666666666</v>
      </c>
      <c r="C700" t="s">
        <v>37</v>
      </c>
      <c r="D700">
        <v>1</v>
      </c>
      <c r="E700">
        <f>INDEX(products!B:B,MATCH(challenge_2_solution_1!$C700,products!$A:$A,0))</f>
        <v>7.9</v>
      </c>
      <c r="F700">
        <f>INDEX(products!C:C,MATCH(challenge_2_solution_1!$C700,products!$A:$A,0))</f>
        <v>4.9800000000000004</v>
      </c>
    </row>
    <row r="701" spans="1:6" x14ac:dyDescent="0.2">
      <c r="A701" s="1">
        <v>2234</v>
      </c>
      <c r="B701" s="3">
        <v>42462.816666666666</v>
      </c>
      <c r="C701" t="s">
        <v>89</v>
      </c>
      <c r="D701">
        <v>1</v>
      </c>
      <c r="E701">
        <f>INDEX(products!B:B,MATCH(challenge_2_solution_1!$C701,products!$A:$A,0))</f>
        <v>17.899999999999999</v>
      </c>
      <c r="F701">
        <f>INDEX(products!C:C,MATCH(challenge_2_solution_1!$C701,products!$A:$A,0))</f>
        <v>3.94</v>
      </c>
    </row>
    <row r="702" spans="1:6" x14ac:dyDescent="0.2">
      <c r="A702" s="1">
        <v>2234</v>
      </c>
      <c r="B702" s="3">
        <v>42462.816666666666</v>
      </c>
      <c r="C702" t="s">
        <v>167</v>
      </c>
      <c r="D702">
        <v>1</v>
      </c>
      <c r="E702">
        <f>INDEX(products!B:B,MATCH(challenge_2_solution_1!$C702,products!$A:$A,0))</f>
        <v>25.9</v>
      </c>
      <c r="F702">
        <f>INDEX(products!C:C,MATCH(challenge_2_solution_1!$C702,products!$A:$A,0))</f>
        <v>16.579999999999998</v>
      </c>
    </row>
    <row r="703" spans="1:6" x14ac:dyDescent="0.2">
      <c r="A703" s="1">
        <v>2235</v>
      </c>
      <c r="B703" s="3">
        <v>42462.854166666664</v>
      </c>
      <c r="C703" t="s">
        <v>3</v>
      </c>
      <c r="D703">
        <v>1</v>
      </c>
      <c r="E703">
        <f>INDEX(products!B:B,MATCH(challenge_2_solution_1!$C703,products!$A:$A,0))</f>
        <v>1</v>
      </c>
      <c r="F703">
        <f>INDEX(products!C:C,MATCH(challenge_2_solution_1!$C703,products!$A:$A,0))</f>
        <v>0.5</v>
      </c>
    </row>
    <row r="704" spans="1:6" x14ac:dyDescent="0.2">
      <c r="A704" s="1">
        <v>2235</v>
      </c>
      <c r="B704" s="3">
        <v>42462.854166666664</v>
      </c>
      <c r="C704" t="s">
        <v>4</v>
      </c>
      <c r="D704">
        <v>1</v>
      </c>
      <c r="E704">
        <f>INDEX(products!B:B,MATCH(challenge_2_solution_1!$C704,products!$A:$A,0))</f>
        <v>1</v>
      </c>
      <c r="F704">
        <f>INDEX(products!C:C,MATCH(challenge_2_solution_1!$C704,products!$A:$A,0))</f>
        <v>0.61</v>
      </c>
    </row>
    <row r="705" spans="1:6" x14ac:dyDescent="0.2">
      <c r="A705" s="1">
        <v>2235</v>
      </c>
      <c r="B705" s="3">
        <v>42462.854166666664</v>
      </c>
      <c r="C705" t="s">
        <v>6</v>
      </c>
      <c r="D705">
        <v>1</v>
      </c>
      <c r="E705">
        <f>INDEX(products!B:B,MATCH(challenge_2_solution_1!$C705,products!$A:$A,0))</f>
        <v>1</v>
      </c>
      <c r="F705">
        <f>INDEX(products!C:C,MATCH(challenge_2_solution_1!$C705,products!$A:$A,0))</f>
        <v>0.31</v>
      </c>
    </row>
    <row r="706" spans="1:6" x14ac:dyDescent="0.2">
      <c r="A706" s="1">
        <v>2235</v>
      </c>
      <c r="B706" s="3">
        <v>42462.854166666664</v>
      </c>
      <c r="C706" t="s">
        <v>7</v>
      </c>
      <c r="D706">
        <v>1</v>
      </c>
      <c r="E706">
        <f>INDEX(products!B:B,MATCH(challenge_2_solution_1!$C706,products!$A:$A,0))</f>
        <v>1</v>
      </c>
      <c r="F706">
        <f>INDEX(products!C:C,MATCH(challenge_2_solution_1!$C706,products!$A:$A,0))</f>
        <v>0.68</v>
      </c>
    </row>
    <row r="707" spans="1:6" x14ac:dyDescent="0.2">
      <c r="A707" s="1">
        <v>2235</v>
      </c>
      <c r="B707" s="3">
        <v>42462.854166666664</v>
      </c>
      <c r="C707" t="s">
        <v>8</v>
      </c>
      <c r="D707">
        <v>3</v>
      </c>
      <c r="E707">
        <f>INDEX(products!B:B,MATCH(challenge_2_solution_1!$C707,products!$A:$A,0))</f>
        <v>1.6</v>
      </c>
      <c r="F707">
        <f>INDEX(products!C:C,MATCH(challenge_2_solution_1!$C707,products!$A:$A,0))</f>
        <v>0.77</v>
      </c>
    </row>
    <row r="708" spans="1:6" x14ac:dyDescent="0.2">
      <c r="A708" s="1">
        <v>2235</v>
      </c>
      <c r="B708" s="3">
        <v>42462.854166666664</v>
      </c>
      <c r="C708" t="s">
        <v>19</v>
      </c>
      <c r="D708">
        <v>1</v>
      </c>
      <c r="E708">
        <f>INDEX(products!B:B,MATCH(challenge_2_solution_1!$C708,products!$A:$A,0))</f>
        <v>5.9</v>
      </c>
      <c r="F708">
        <f>INDEX(products!C:C,MATCH(challenge_2_solution_1!$C708,products!$A:$A,0))</f>
        <v>1.65</v>
      </c>
    </row>
    <row r="709" spans="1:6" x14ac:dyDescent="0.2">
      <c r="A709" s="1">
        <v>2235</v>
      </c>
      <c r="B709" s="3">
        <v>42462.854166666664</v>
      </c>
      <c r="C709" t="s">
        <v>22</v>
      </c>
      <c r="D709">
        <v>1</v>
      </c>
      <c r="E709">
        <f>INDEX(products!B:B,MATCH(challenge_2_solution_1!$C709,products!$A:$A,0))</f>
        <v>5.9</v>
      </c>
      <c r="F709">
        <f>INDEX(products!C:C,MATCH(challenge_2_solution_1!$C709,products!$A:$A,0))</f>
        <v>1.24</v>
      </c>
    </row>
    <row r="710" spans="1:6" x14ac:dyDescent="0.2">
      <c r="A710" s="1">
        <v>2235</v>
      </c>
      <c r="B710" s="3">
        <v>42462.854166666664</v>
      </c>
      <c r="C710" t="s">
        <v>16</v>
      </c>
      <c r="D710">
        <v>1</v>
      </c>
      <c r="E710">
        <f>INDEX(products!B:B,MATCH(challenge_2_solution_1!$C710,products!$A:$A,0))</f>
        <v>5.9</v>
      </c>
      <c r="F710">
        <f>INDEX(products!C:C,MATCH(challenge_2_solution_1!$C710,products!$A:$A,0))</f>
        <v>1.48</v>
      </c>
    </row>
    <row r="711" spans="1:6" x14ac:dyDescent="0.2">
      <c r="A711" s="1">
        <v>2235</v>
      </c>
      <c r="B711" s="3">
        <v>42462.854166666664</v>
      </c>
      <c r="C711" t="s">
        <v>28</v>
      </c>
      <c r="D711">
        <v>1</v>
      </c>
      <c r="E711">
        <f>INDEX(products!B:B,MATCH(challenge_2_solution_1!$C711,products!$A:$A,0))</f>
        <v>7.9</v>
      </c>
      <c r="F711">
        <f>INDEX(products!C:C,MATCH(challenge_2_solution_1!$C711,products!$A:$A,0))</f>
        <v>2.4500000000000002</v>
      </c>
    </row>
    <row r="712" spans="1:6" x14ac:dyDescent="0.2">
      <c r="A712" s="1">
        <v>2235</v>
      </c>
      <c r="B712" s="3">
        <v>42462.854166666664</v>
      </c>
      <c r="C712" t="s">
        <v>96</v>
      </c>
      <c r="D712">
        <v>1</v>
      </c>
      <c r="E712">
        <f>INDEX(products!B:B,MATCH(challenge_2_solution_1!$C712,products!$A:$A,0))</f>
        <v>17.899999999999999</v>
      </c>
      <c r="F712">
        <f>INDEX(products!C:C,MATCH(challenge_2_solution_1!$C712,products!$A:$A,0))</f>
        <v>10.92</v>
      </c>
    </row>
    <row r="713" spans="1:6" x14ac:dyDescent="0.2">
      <c r="A713" s="1">
        <v>2235</v>
      </c>
      <c r="B713" s="3">
        <v>42462.854166666664</v>
      </c>
      <c r="C713" t="s">
        <v>133</v>
      </c>
      <c r="D713">
        <v>1</v>
      </c>
      <c r="E713">
        <f>INDEX(products!B:B,MATCH(challenge_2_solution_1!$C713,products!$A:$A,0))</f>
        <v>19.899999999999999</v>
      </c>
      <c r="F713">
        <f>INDEX(products!C:C,MATCH(challenge_2_solution_1!$C713,products!$A:$A,0))</f>
        <v>13.13</v>
      </c>
    </row>
    <row r="714" spans="1:6" x14ac:dyDescent="0.2">
      <c r="A714" s="1">
        <v>2235</v>
      </c>
      <c r="B714" s="3">
        <v>42462.854166666664</v>
      </c>
      <c r="C714" t="s">
        <v>118</v>
      </c>
      <c r="D714">
        <v>1</v>
      </c>
      <c r="E714">
        <f>INDEX(products!B:B,MATCH(challenge_2_solution_1!$C714,products!$A:$A,0))</f>
        <v>19.899999999999999</v>
      </c>
      <c r="F714">
        <f>INDEX(products!C:C,MATCH(challenge_2_solution_1!$C714,products!$A:$A,0))</f>
        <v>12.74</v>
      </c>
    </row>
    <row r="715" spans="1:6" x14ac:dyDescent="0.2">
      <c r="A715" s="1">
        <v>2236</v>
      </c>
      <c r="B715" s="3">
        <v>42462.861111111109</v>
      </c>
      <c r="C715" t="s">
        <v>3</v>
      </c>
      <c r="D715">
        <v>2</v>
      </c>
      <c r="E715">
        <f>INDEX(products!B:B,MATCH(challenge_2_solution_1!$C715,products!$A:$A,0))</f>
        <v>1</v>
      </c>
      <c r="F715">
        <f>INDEX(products!C:C,MATCH(challenge_2_solution_1!$C715,products!$A:$A,0))</f>
        <v>0.5</v>
      </c>
    </row>
    <row r="716" spans="1:6" x14ac:dyDescent="0.2">
      <c r="A716" s="1">
        <v>2236</v>
      </c>
      <c r="B716" s="3">
        <v>42462.861111111109</v>
      </c>
      <c r="C716" t="s">
        <v>8</v>
      </c>
      <c r="D716">
        <v>5</v>
      </c>
      <c r="E716">
        <f>INDEX(products!B:B,MATCH(challenge_2_solution_1!$C716,products!$A:$A,0))</f>
        <v>1.6</v>
      </c>
      <c r="F716">
        <f>INDEX(products!C:C,MATCH(challenge_2_solution_1!$C716,products!$A:$A,0))</f>
        <v>0.77</v>
      </c>
    </row>
    <row r="717" spans="1:6" x14ac:dyDescent="0.2">
      <c r="A717" s="1">
        <v>2236</v>
      </c>
      <c r="B717" s="3">
        <v>42462.861111111109</v>
      </c>
      <c r="C717" t="s">
        <v>10</v>
      </c>
      <c r="D717">
        <v>1</v>
      </c>
      <c r="E717">
        <f>INDEX(products!B:B,MATCH(challenge_2_solution_1!$C717,products!$A:$A,0))</f>
        <v>3.9</v>
      </c>
      <c r="F717">
        <f>INDEX(products!C:C,MATCH(challenge_2_solution_1!$C717,products!$A:$A,0))</f>
        <v>1.17</v>
      </c>
    </row>
    <row r="718" spans="1:6" x14ac:dyDescent="0.2">
      <c r="A718" s="1">
        <v>2236</v>
      </c>
      <c r="B718" s="3">
        <v>42462.861111111109</v>
      </c>
      <c r="C718" t="s">
        <v>14</v>
      </c>
      <c r="D718">
        <v>1</v>
      </c>
      <c r="E718">
        <f>INDEX(products!B:B,MATCH(challenge_2_solution_1!$C718,products!$A:$A,0))</f>
        <v>5.9</v>
      </c>
      <c r="F718">
        <f>INDEX(products!C:C,MATCH(challenge_2_solution_1!$C718,products!$A:$A,0))</f>
        <v>2.36</v>
      </c>
    </row>
    <row r="719" spans="1:6" x14ac:dyDescent="0.2">
      <c r="A719" s="1">
        <v>2236</v>
      </c>
      <c r="B719" s="3">
        <v>42462.861111111109</v>
      </c>
      <c r="C719" t="s">
        <v>89</v>
      </c>
      <c r="D719">
        <v>1</v>
      </c>
      <c r="E719">
        <f>INDEX(products!B:B,MATCH(challenge_2_solution_1!$C719,products!$A:$A,0))</f>
        <v>17.899999999999999</v>
      </c>
      <c r="F719">
        <f>INDEX(products!C:C,MATCH(challenge_2_solution_1!$C719,products!$A:$A,0))</f>
        <v>3.94</v>
      </c>
    </row>
    <row r="720" spans="1:6" x14ac:dyDescent="0.2">
      <c r="A720" s="1">
        <v>2236</v>
      </c>
      <c r="B720" s="3">
        <v>42462.861111111109</v>
      </c>
      <c r="C720" t="s">
        <v>108</v>
      </c>
      <c r="D720">
        <v>1</v>
      </c>
      <c r="E720">
        <f>INDEX(products!B:B,MATCH(challenge_2_solution_1!$C720,products!$A:$A,0))</f>
        <v>17.899999999999999</v>
      </c>
      <c r="F720">
        <f>INDEX(products!C:C,MATCH(challenge_2_solution_1!$C720,products!$A:$A,0))</f>
        <v>10.38</v>
      </c>
    </row>
    <row r="721" spans="1:6" x14ac:dyDescent="0.2">
      <c r="A721" s="1">
        <v>2237</v>
      </c>
      <c r="B721" s="3">
        <v>42462.890972222223</v>
      </c>
      <c r="C721" t="s">
        <v>12</v>
      </c>
      <c r="D721">
        <v>1</v>
      </c>
      <c r="E721">
        <f>INDEX(products!B:B,MATCH(challenge_2_solution_1!$C721,products!$A:$A,0))</f>
        <v>5.2</v>
      </c>
      <c r="F721">
        <f>INDEX(products!C:C,MATCH(challenge_2_solution_1!$C721,products!$A:$A,0))</f>
        <v>3.07</v>
      </c>
    </row>
    <row r="722" spans="1:6" x14ac:dyDescent="0.2">
      <c r="A722" s="1">
        <v>2237</v>
      </c>
      <c r="B722" s="3">
        <v>42462.890972222223</v>
      </c>
      <c r="C722" t="s">
        <v>19</v>
      </c>
      <c r="D722">
        <v>1</v>
      </c>
      <c r="E722">
        <f>INDEX(products!B:B,MATCH(challenge_2_solution_1!$C722,products!$A:$A,0))</f>
        <v>5.9</v>
      </c>
      <c r="F722">
        <f>INDEX(products!C:C,MATCH(challenge_2_solution_1!$C722,products!$A:$A,0))</f>
        <v>1.65</v>
      </c>
    </row>
    <row r="723" spans="1:6" x14ac:dyDescent="0.2">
      <c r="A723" s="1">
        <v>2237</v>
      </c>
      <c r="B723" s="3">
        <v>42462.890972222223</v>
      </c>
      <c r="C723" t="s">
        <v>14</v>
      </c>
      <c r="D723">
        <v>1</v>
      </c>
      <c r="E723">
        <f>INDEX(products!B:B,MATCH(challenge_2_solution_1!$C723,products!$A:$A,0))</f>
        <v>5.9</v>
      </c>
      <c r="F723">
        <f>INDEX(products!C:C,MATCH(challenge_2_solution_1!$C723,products!$A:$A,0))</f>
        <v>2.36</v>
      </c>
    </row>
    <row r="724" spans="1:6" x14ac:dyDescent="0.2">
      <c r="A724" s="1">
        <v>2237</v>
      </c>
      <c r="B724" s="3">
        <v>42462.890972222223</v>
      </c>
      <c r="C724" t="s">
        <v>17</v>
      </c>
      <c r="D724">
        <v>1</v>
      </c>
      <c r="E724">
        <f>INDEX(products!B:B,MATCH(challenge_2_solution_1!$C724,products!$A:$A,0))</f>
        <v>5.9</v>
      </c>
      <c r="F724">
        <f>INDEX(products!C:C,MATCH(challenge_2_solution_1!$C724,products!$A:$A,0))</f>
        <v>2.83</v>
      </c>
    </row>
    <row r="725" spans="1:6" x14ac:dyDescent="0.2">
      <c r="A725" s="1">
        <v>2237</v>
      </c>
      <c r="B725" s="3">
        <v>42462.890972222223</v>
      </c>
      <c r="C725" t="s">
        <v>34</v>
      </c>
      <c r="D725">
        <v>1</v>
      </c>
      <c r="E725">
        <f>INDEX(products!B:B,MATCH(challenge_2_solution_1!$C725,products!$A:$A,0))</f>
        <v>7.9</v>
      </c>
      <c r="F725">
        <f>INDEX(products!C:C,MATCH(challenge_2_solution_1!$C725,products!$A:$A,0))</f>
        <v>1.58</v>
      </c>
    </row>
    <row r="726" spans="1:6" x14ac:dyDescent="0.2">
      <c r="A726" s="1">
        <v>2237</v>
      </c>
      <c r="B726" s="3">
        <v>42462.890972222223</v>
      </c>
      <c r="C726" t="s">
        <v>33</v>
      </c>
      <c r="D726">
        <v>1</v>
      </c>
      <c r="E726">
        <f>INDEX(products!B:B,MATCH(challenge_2_solution_1!$C726,products!$A:$A,0))</f>
        <v>7.9</v>
      </c>
      <c r="F726">
        <f>INDEX(products!C:C,MATCH(challenge_2_solution_1!$C726,products!$A:$A,0))</f>
        <v>2.21</v>
      </c>
    </row>
    <row r="727" spans="1:6" x14ac:dyDescent="0.2">
      <c r="A727" s="1">
        <v>2237</v>
      </c>
      <c r="B727" s="3">
        <v>42462.890972222223</v>
      </c>
      <c r="C727" t="s">
        <v>89</v>
      </c>
      <c r="D727">
        <v>2</v>
      </c>
      <c r="E727">
        <f>INDEX(products!B:B,MATCH(challenge_2_solution_1!$C727,products!$A:$A,0))</f>
        <v>17.899999999999999</v>
      </c>
      <c r="F727">
        <f>INDEX(products!C:C,MATCH(challenge_2_solution_1!$C727,products!$A:$A,0))</f>
        <v>3.94</v>
      </c>
    </row>
    <row r="728" spans="1:6" x14ac:dyDescent="0.2">
      <c r="A728" s="1">
        <v>2238</v>
      </c>
      <c r="B728" s="3">
        <v>42463.64166666667</v>
      </c>
      <c r="C728" t="s">
        <v>10</v>
      </c>
      <c r="D728">
        <v>2</v>
      </c>
      <c r="E728">
        <f>INDEX(products!B:B,MATCH(challenge_2_solution_1!$C728,products!$A:$A,0))</f>
        <v>3.9</v>
      </c>
      <c r="F728">
        <f>INDEX(products!C:C,MATCH(challenge_2_solution_1!$C728,products!$A:$A,0))</f>
        <v>1.17</v>
      </c>
    </row>
    <row r="729" spans="1:6" x14ac:dyDescent="0.2">
      <c r="A729" s="1">
        <v>2238</v>
      </c>
      <c r="B729" s="3">
        <v>42463.64166666667</v>
      </c>
      <c r="C729" t="s">
        <v>38</v>
      </c>
      <c r="D729">
        <v>1</v>
      </c>
      <c r="E729">
        <f>INDEX(products!B:B,MATCH(challenge_2_solution_1!$C729,products!$A:$A,0))</f>
        <v>7.9</v>
      </c>
      <c r="F729">
        <f>INDEX(products!C:C,MATCH(challenge_2_solution_1!$C729,products!$A:$A,0))</f>
        <v>3</v>
      </c>
    </row>
    <row r="730" spans="1:6" x14ac:dyDescent="0.2">
      <c r="A730" s="1">
        <v>2238</v>
      </c>
      <c r="B730" s="3">
        <v>42463.64166666667</v>
      </c>
      <c r="C730" t="s">
        <v>62</v>
      </c>
      <c r="D730">
        <v>1</v>
      </c>
      <c r="E730">
        <f>INDEX(products!B:B,MATCH(challenge_2_solution_1!$C730,products!$A:$A,0))</f>
        <v>11.9</v>
      </c>
      <c r="F730">
        <f>INDEX(products!C:C,MATCH(challenge_2_solution_1!$C730,products!$A:$A,0))</f>
        <v>8.33</v>
      </c>
    </row>
    <row r="731" spans="1:6" x14ac:dyDescent="0.2">
      <c r="A731" s="1">
        <v>2238</v>
      </c>
      <c r="B731" s="3">
        <v>42463.64166666667</v>
      </c>
      <c r="C731" t="s">
        <v>80</v>
      </c>
      <c r="D731">
        <v>1</v>
      </c>
      <c r="E731">
        <f>INDEX(products!B:B,MATCH(challenge_2_solution_1!$C731,products!$A:$A,0))</f>
        <v>11.9</v>
      </c>
      <c r="F731">
        <f>INDEX(products!C:C,MATCH(challenge_2_solution_1!$C731,products!$A:$A,0))</f>
        <v>3.21</v>
      </c>
    </row>
    <row r="732" spans="1:6" x14ac:dyDescent="0.2">
      <c r="A732" s="1">
        <v>2238</v>
      </c>
      <c r="B732" s="3">
        <v>42463.64166666667</v>
      </c>
      <c r="C732" t="s">
        <v>72</v>
      </c>
      <c r="D732">
        <v>1</v>
      </c>
      <c r="E732">
        <f>INDEX(products!B:B,MATCH(challenge_2_solution_1!$C732,products!$A:$A,0))</f>
        <v>11.9</v>
      </c>
      <c r="F732">
        <f>INDEX(products!C:C,MATCH(challenge_2_solution_1!$C732,products!$A:$A,0))</f>
        <v>7.38</v>
      </c>
    </row>
    <row r="733" spans="1:6" x14ac:dyDescent="0.2">
      <c r="A733" s="1">
        <v>2238</v>
      </c>
      <c r="B733" s="3">
        <v>42463.64166666667</v>
      </c>
      <c r="C733" t="s">
        <v>99</v>
      </c>
      <c r="D733">
        <v>1</v>
      </c>
      <c r="E733">
        <f>INDEX(products!B:B,MATCH(challenge_2_solution_1!$C733,products!$A:$A,0))</f>
        <v>17.899999999999999</v>
      </c>
      <c r="F733">
        <f>INDEX(products!C:C,MATCH(challenge_2_solution_1!$C733,products!$A:$A,0))</f>
        <v>10.74</v>
      </c>
    </row>
    <row r="734" spans="1:6" x14ac:dyDescent="0.2">
      <c r="A734" s="1">
        <v>2238</v>
      </c>
      <c r="B734" s="3">
        <v>42463.64166666667</v>
      </c>
      <c r="C734" t="s">
        <v>121</v>
      </c>
      <c r="D734">
        <v>1</v>
      </c>
      <c r="E734">
        <f>INDEX(products!B:B,MATCH(challenge_2_solution_1!$C734,products!$A:$A,0))</f>
        <v>19.899999999999999</v>
      </c>
      <c r="F734">
        <f>INDEX(products!C:C,MATCH(challenge_2_solution_1!$C734,products!$A:$A,0))</f>
        <v>10.95</v>
      </c>
    </row>
    <row r="735" spans="1:6" x14ac:dyDescent="0.2">
      <c r="A735" s="1">
        <v>2239</v>
      </c>
      <c r="B735" s="3">
        <v>42463.765972222223</v>
      </c>
      <c r="C735" t="s">
        <v>15</v>
      </c>
      <c r="D735">
        <v>1</v>
      </c>
      <c r="E735">
        <f>INDEX(products!B:B,MATCH(challenge_2_solution_1!$C735,products!$A:$A,0))</f>
        <v>5.9</v>
      </c>
      <c r="F735">
        <f>INDEX(products!C:C,MATCH(challenge_2_solution_1!$C735,products!$A:$A,0))</f>
        <v>3.07</v>
      </c>
    </row>
    <row r="736" spans="1:6" x14ac:dyDescent="0.2">
      <c r="A736" s="1">
        <v>2239</v>
      </c>
      <c r="B736" s="3">
        <v>42463.765972222223</v>
      </c>
      <c r="C736" t="s">
        <v>32</v>
      </c>
      <c r="D736">
        <v>1</v>
      </c>
      <c r="E736">
        <f>INDEX(products!B:B,MATCH(challenge_2_solution_1!$C736,products!$A:$A,0))</f>
        <v>7.9</v>
      </c>
      <c r="F736">
        <f>INDEX(products!C:C,MATCH(challenge_2_solution_1!$C736,products!$A:$A,0))</f>
        <v>2.92</v>
      </c>
    </row>
    <row r="737" spans="1:6" x14ac:dyDescent="0.2">
      <c r="A737" s="1">
        <v>2239</v>
      </c>
      <c r="B737" s="3">
        <v>42463.765972222223</v>
      </c>
      <c r="C737" t="s">
        <v>83</v>
      </c>
      <c r="D737">
        <v>2</v>
      </c>
      <c r="E737">
        <f>INDEX(products!B:B,MATCH(challenge_2_solution_1!$C737,products!$A:$A,0))</f>
        <v>11.9</v>
      </c>
      <c r="F737">
        <f>INDEX(products!C:C,MATCH(challenge_2_solution_1!$C737,products!$A:$A,0))</f>
        <v>6.66</v>
      </c>
    </row>
    <row r="738" spans="1:6" x14ac:dyDescent="0.2">
      <c r="A738" s="1">
        <v>2239</v>
      </c>
      <c r="B738" s="3">
        <v>42463.765972222223</v>
      </c>
      <c r="C738" t="s">
        <v>104</v>
      </c>
      <c r="D738">
        <v>1</v>
      </c>
      <c r="E738">
        <f>INDEX(products!B:B,MATCH(challenge_2_solution_1!$C738,products!$A:$A,0))</f>
        <v>17.899999999999999</v>
      </c>
      <c r="F738">
        <f>INDEX(products!C:C,MATCH(challenge_2_solution_1!$C738,products!$A:$A,0))</f>
        <v>10.199999999999999</v>
      </c>
    </row>
    <row r="739" spans="1:6" x14ac:dyDescent="0.2">
      <c r="A739" s="1">
        <v>2239</v>
      </c>
      <c r="B739" s="3">
        <v>42463.765972222223</v>
      </c>
      <c r="C739" t="s">
        <v>137</v>
      </c>
      <c r="D739">
        <v>1</v>
      </c>
      <c r="E739">
        <f>INDEX(products!B:B,MATCH(challenge_2_solution_1!$C739,products!$A:$A,0))</f>
        <v>19.899999999999999</v>
      </c>
      <c r="F739">
        <f>INDEX(products!C:C,MATCH(challenge_2_solution_1!$C739,products!$A:$A,0))</f>
        <v>6.37</v>
      </c>
    </row>
    <row r="740" spans="1:6" x14ac:dyDescent="0.2">
      <c r="A740" s="1">
        <v>2240</v>
      </c>
      <c r="B740" s="3">
        <v>42463.899305555555</v>
      </c>
      <c r="C740" t="s">
        <v>24</v>
      </c>
      <c r="D740">
        <v>1</v>
      </c>
      <c r="E740">
        <f>INDEX(products!B:B,MATCH(challenge_2_solution_1!$C740,products!$A:$A,0))</f>
        <v>5.9</v>
      </c>
      <c r="F740">
        <f>INDEX(products!C:C,MATCH(challenge_2_solution_1!$C740,products!$A:$A,0))</f>
        <v>1.42</v>
      </c>
    </row>
    <row r="741" spans="1:6" x14ac:dyDescent="0.2">
      <c r="A741" s="1">
        <v>2240</v>
      </c>
      <c r="B741" s="3">
        <v>42463.899305555555</v>
      </c>
      <c r="C741" t="s">
        <v>18</v>
      </c>
      <c r="D741">
        <v>2</v>
      </c>
      <c r="E741">
        <f>INDEX(products!B:B,MATCH(challenge_2_solution_1!$C741,products!$A:$A,0))</f>
        <v>5.9</v>
      </c>
      <c r="F741">
        <f>INDEX(products!C:C,MATCH(challenge_2_solution_1!$C741,products!$A:$A,0))</f>
        <v>3.6</v>
      </c>
    </row>
    <row r="742" spans="1:6" x14ac:dyDescent="0.2">
      <c r="A742" s="1">
        <v>2240</v>
      </c>
      <c r="B742" s="3">
        <v>42463.899305555555</v>
      </c>
      <c r="C742" t="s">
        <v>42</v>
      </c>
      <c r="D742">
        <v>1</v>
      </c>
      <c r="E742">
        <f>INDEX(products!B:B,MATCH(challenge_2_solution_1!$C742,products!$A:$A,0))</f>
        <v>7.9</v>
      </c>
      <c r="F742">
        <f>INDEX(products!C:C,MATCH(challenge_2_solution_1!$C742,products!$A:$A,0))</f>
        <v>3.95</v>
      </c>
    </row>
    <row r="743" spans="1:6" x14ac:dyDescent="0.2">
      <c r="A743" s="1">
        <v>2240</v>
      </c>
      <c r="B743" s="3">
        <v>42463.899305555555</v>
      </c>
      <c r="C743" t="s">
        <v>89</v>
      </c>
      <c r="D743">
        <v>1</v>
      </c>
      <c r="E743">
        <f>INDEX(products!B:B,MATCH(challenge_2_solution_1!$C743,products!$A:$A,0))</f>
        <v>17.899999999999999</v>
      </c>
      <c r="F743">
        <f>INDEX(products!C:C,MATCH(challenge_2_solution_1!$C743,products!$A:$A,0))</f>
        <v>3.94</v>
      </c>
    </row>
    <row r="744" spans="1:6" x14ac:dyDescent="0.2">
      <c r="A744" s="1">
        <v>2240</v>
      </c>
      <c r="B744" s="3">
        <v>42463.899305555555</v>
      </c>
      <c r="C744" t="s">
        <v>155</v>
      </c>
      <c r="D744">
        <v>1</v>
      </c>
      <c r="E744">
        <f>INDEX(products!B:B,MATCH(challenge_2_solution_1!$C744,products!$A:$A,0))</f>
        <v>21.9</v>
      </c>
      <c r="F744">
        <f>INDEX(products!C:C,MATCH(challenge_2_solution_1!$C744,products!$A:$A,0))</f>
        <v>11.39</v>
      </c>
    </row>
    <row r="745" spans="1:6" x14ac:dyDescent="0.2">
      <c r="A745" s="1">
        <v>2241</v>
      </c>
      <c r="B745" s="3">
        <v>42465.78125</v>
      </c>
      <c r="C745" t="s">
        <v>12</v>
      </c>
      <c r="D745">
        <v>2</v>
      </c>
      <c r="E745">
        <f>INDEX(products!B:B,MATCH(challenge_2_solution_1!$C745,products!$A:$A,0))</f>
        <v>5.2</v>
      </c>
      <c r="F745">
        <f>INDEX(products!C:C,MATCH(challenge_2_solution_1!$C745,products!$A:$A,0))</f>
        <v>3.07</v>
      </c>
    </row>
    <row r="746" spans="1:6" x14ac:dyDescent="0.2">
      <c r="A746" s="1">
        <v>2241</v>
      </c>
      <c r="B746" s="3">
        <v>42465.78125</v>
      </c>
      <c r="C746" t="s">
        <v>17</v>
      </c>
      <c r="D746">
        <v>3</v>
      </c>
      <c r="E746">
        <f>INDEX(products!B:B,MATCH(challenge_2_solution_1!$C746,products!$A:$A,0))</f>
        <v>5.9</v>
      </c>
      <c r="F746">
        <f>INDEX(products!C:C,MATCH(challenge_2_solution_1!$C746,products!$A:$A,0))</f>
        <v>2.83</v>
      </c>
    </row>
    <row r="747" spans="1:6" x14ac:dyDescent="0.2">
      <c r="A747" s="1">
        <v>2241</v>
      </c>
      <c r="B747" s="3">
        <v>42465.78125</v>
      </c>
      <c r="C747" t="s">
        <v>61</v>
      </c>
      <c r="D747">
        <v>1</v>
      </c>
      <c r="E747">
        <f>INDEX(products!B:B,MATCH(challenge_2_solution_1!$C747,products!$A:$A,0))</f>
        <v>11.9</v>
      </c>
      <c r="F747">
        <f>INDEX(products!C:C,MATCH(challenge_2_solution_1!$C747,products!$A:$A,0))</f>
        <v>7.74</v>
      </c>
    </row>
    <row r="748" spans="1:6" x14ac:dyDescent="0.2">
      <c r="A748" s="1">
        <v>2241</v>
      </c>
      <c r="B748" s="3">
        <v>42465.78125</v>
      </c>
      <c r="C748" t="s">
        <v>87</v>
      </c>
      <c r="D748">
        <v>1</v>
      </c>
      <c r="E748">
        <f>INDEX(products!B:B,MATCH(challenge_2_solution_1!$C748,products!$A:$A,0))</f>
        <v>15.9</v>
      </c>
      <c r="F748">
        <f>INDEX(products!C:C,MATCH(challenge_2_solution_1!$C748,products!$A:$A,0))</f>
        <v>6.2</v>
      </c>
    </row>
    <row r="749" spans="1:6" x14ac:dyDescent="0.2">
      <c r="A749" s="1">
        <v>2241</v>
      </c>
      <c r="B749" s="3">
        <v>42465.78125</v>
      </c>
      <c r="C749" t="s">
        <v>96</v>
      </c>
      <c r="D749">
        <v>1</v>
      </c>
      <c r="E749">
        <f>INDEX(products!B:B,MATCH(challenge_2_solution_1!$C749,products!$A:$A,0))</f>
        <v>17.899999999999999</v>
      </c>
      <c r="F749">
        <f>INDEX(products!C:C,MATCH(challenge_2_solution_1!$C749,products!$A:$A,0))</f>
        <v>10.92</v>
      </c>
    </row>
    <row r="750" spans="1:6" x14ac:dyDescent="0.2">
      <c r="A750" s="1">
        <v>2241</v>
      </c>
      <c r="B750" s="3">
        <v>42465.78125</v>
      </c>
      <c r="C750" t="s">
        <v>160</v>
      </c>
      <c r="D750">
        <v>2</v>
      </c>
      <c r="E750">
        <f>INDEX(products!B:B,MATCH(challenge_2_solution_1!$C750,products!$A:$A,0))</f>
        <v>23.9</v>
      </c>
      <c r="F750">
        <f>INDEX(products!C:C,MATCH(challenge_2_solution_1!$C750,products!$A:$A,0))</f>
        <v>9.08</v>
      </c>
    </row>
    <row r="751" spans="1:6" x14ac:dyDescent="0.2">
      <c r="A751" s="1">
        <v>2242</v>
      </c>
      <c r="B751" s="3">
        <v>42465.890277777777</v>
      </c>
      <c r="C751" t="s">
        <v>15</v>
      </c>
      <c r="D751">
        <v>2</v>
      </c>
      <c r="E751">
        <f>INDEX(products!B:B,MATCH(challenge_2_solution_1!$C751,products!$A:$A,0))</f>
        <v>5.9</v>
      </c>
      <c r="F751">
        <f>INDEX(products!C:C,MATCH(challenge_2_solution_1!$C751,products!$A:$A,0))</f>
        <v>3.07</v>
      </c>
    </row>
    <row r="752" spans="1:6" x14ac:dyDescent="0.2">
      <c r="A752" s="1">
        <v>2242</v>
      </c>
      <c r="B752" s="3">
        <v>42465.890277777777</v>
      </c>
      <c r="C752" t="s">
        <v>38</v>
      </c>
      <c r="D752">
        <v>1</v>
      </c>
      <c r="E752">
        <f>INDEX(products!B:B,MATCH(challenge_2_solution_1!$C752,products!$A:$A,0))</f>
        <v>7.9</v>
      </c>
      <c r="F752">
        <f>INDEX(products!C:C,MATCH(challenge_2_solution_1!$C752,products!$A:$A,0))</f>
        <v>3</v>
      </c>
    </row>
    <row r="753" spans="1:6" x14ac:dyDescent="0.2">
      <c r="A753" s="1">
        <v>2242</v>
      </c>
      <c r="B753" s="3">
        <v>42465.890277777777</v>
      </c>
      <c r="C753" t="s">
        <v>88</v>
      </c>
      <c r="D753">
        <v>1</v>
      </c>
      <c r="E753">
        <f>INDEX(products!B:B,MATCH(challenge_2_solution_1!$C753,products!$A:$A,0))</f>
        <v>15.9</v>
      </c>
      <c r="F753">
        <f>INDEX(products!C:C,MATCH(challenge_2_solution_1!$C753,products!$A:$A,0))</f>
        <v>7</v>
      </c>
    </row>
    <row r="754" spans="1:6" x14ac:dyDescent="0.2">
      <c r="A754" s="1">
        <v>2242</v>
      </c>
      <c r="B754" s="3">
        <v>42465.890277777777</v>
      </c>
      <c r="C754" t="s">
        <v>88</v>
      </c>
      <c r="D754">
        <v>1</v>
      </c>
      <c r="E754">
        <f>INDEX(products!B:B,MATCH(challenge_2_solution_1!$C754,products!$A:$A,0))</f>
        <v>15.9</v>
      </c>
      <c r="F754">
        <f>INDEX(products!C:C,MATCH(challenge_2_solution_1!$C754,products!$A:$A,0))</f>
        <v>7</v>
      </c>
    </row>
    <row r="755" spans="1:6" x14ac:dyDescent="0.2">
      <c r="A755" s="1">
        <v>2243</v>
      </c>
      <c r="B755" s="3">
        <v>42466.72152777778</v>
      </c>
      <c r="C755" t="s">
        <v>10</v>
      </c>
      <c r="D755">
        <v>2</v>
      </c>
      <c r="E755">
        <f>INDEX(products!B:B,MATCH(challenge_2_solution_1!$C755,products!$A:$A,0))</f>
        <v>3.9</v>
      </c>
      <c r="F755">
        <f>INDEX(products!C:C,MATCH(challenge_2_solution_1!$C755,products!$A:$A,0))</f>
        <v>1.17</v>
      </c>
    </row>
    <row r="756" spans="1:6" x14ac:dyDescent="0.2">
      <c r="A756" s="1">
        <v>2243</v>
      </c>
      <c r="B756" s="3">
        <v>42466.72152777778</v>
      </c>
      <c r="C756" t="s">
        <v>22</v>
      </c>
      <c r="D756">
        <v>1</v>
      </c>
      <c r="E756">
        <f>INDEX(products!B:B,MATCH(challenge_2_solution_1!$C756,products!$A:$A,0))</f>
        <v>5.9</v>
      </c>
      <c r="F756">
        <f>INDEX(products!C:C,MATCH(challenge_2_solution_1!$C756,products!$A:$A,0))</f>
        <v>1.24</v>
      </c>
    </row>
    <row r="757" spans="1:6" x14ac:dyDescent="0.2">
      <c r="A757" s="1">
        <v>2243</v>
      </c>
      <c r="B757" s="3">
        <v>42466.72152777778</v>
      </c>
      <c r="C757" t="s">
        <v>17</v>
      </c>
      <c r="D757">
        <v>2</v>
      </c>
      <c r="E757">
        <f>INDEX(products!B:B,MATCH(challenge_2_solution_1!$C757,products!$A:$A,0))</f>
        <v>5.9</v>
      </c>
      <c r="F757">
        <f>INDEX(products!C:C,MATCH(challenge_2_solution_1!$C757,products!$A:$A,0))</f>
        <v>2.83</v>
      </c>
    </row>
    <row r="758" spans="1:6" x14ac:dyDescent="0.2">
      <c r="A758" s="1">
        <v>2243</v>
      </c>
      <c r="B758" s="3">
        <v>42466.72152777778</v>
      </c>
      <c r="C758" t="s">
        <v>34</v>
      </c>
      <c r="D758">
        <v>2</v>
      </c>
      <c r="E758">
        <f>INDEX(products!B:B,MATCH(challenge_2_solution_1!$C758,products!$A:$A,0))</f>
        <v>7.9</v>
      </c>
      <c r="F758">
        <f>INDEX(products!C:C,MATCH(challenge_2_solution_1!$C758,products!$A:$A,0))</f>
        <v>1.58</v>
      </c>
    </row>
    <row r="759" spans="1:6" x14ac:dyDescent="0.2">
      <c r="A759" s="1">
        <v>2243</v>
      </c>
      <c r="B759" s="3">
        <v>42466.72152777778</v>
      </c>
      <c r="C759" t="s">
        <v>51</v>
      </c>
      <c r="D759">
        <v>2</v>
      </c>
      <c r="E759">
        <f>INDEX(products!B:B,MATCH(challenge_2_solution_1!$C759,products!$A:$A,0))</f>
        <v>9.9</v>
      </c>
      <c r="F759">
        <f>INDEX(products!C:C,MATCH(challenge_2_solution_1!$C759,products!$A:$A,0))</f>
        <v>3.07</v>
      </c>
    </row>
    <row r="760" spans="1:6" x14ac:dyDescent="0.2">
      <c r="A760" s="1">
        <v>2243</v>
      </c>
      <c r="B760" s="3">
        <v>42466.72152777778</v>
      </c>
      <c r="C760" t="s">
        <v>60</v>
      </c>
      <c r="D760">
        <v>2</v>
      </c>
      <c r="E760">
        <f>INDEX(products!B:B,MATCH(challenge_2_solution_1!$C760,products!$A:$A,0))</f>
        <v>11.9</v>
      </c>
      <c r="F760">
        <f>INDEX(products!C:C,MATCH(challenge_2_solution_1!$C760,products!$A:$A,0))</f>
        <v>4.28</v>
      </c>
    </row>
    <row r="761" spans="1:6" x14ac:dyDescent="0.2">
      <c r="A761" s="1">
        <v>2243</v>
      </c>
      <c r="B761" s="3">
        <v>42466.72152777778</v>
      </c>
      <c r="C761" t="s">
        <v>75</v>
      </c>
      <c r="D761">
        <v>1</v>
      </c>
      <c r="E761">
        <f>INDEX(products!B:B,MATCH(challenge_2_solution_1!$C761,products!$A:$A,0))</f>
        <v>11.9</v>
      </c>
      <c r="F761">
        <f>INDEX(products!C:C,MATCH(challenge_2_solution_1!$C761,products!$A:$A,0))</f>
        <v>2.86</v>
      </c>
    </row>
    <row r="762" spans="1:6" x14ac:dyDescent="0.2">
      <c r="A762" s="1">
        <v>2243</v>
      </c>
      <c r="B762" s="3">
        <v>42466.72152777778</v>
      </c>
      <c r="C762" t="s">
        <v>96</v>
      </c>
      <c r="D762">
        <v>1</v>
      </c>
      <c r="E762">
        <f>INDEX(products!B:B,MATCH(challenge_2_solution_1!$C762,products!$A:$A,0))</f>
        <v>17.899999999999999</v>
      </c>
      <c r="F762">
        <f>INDEX(products!C:C,MATCH(challenge_2_solution_1!$C762,products!$A:$A,0))</f>
        <v>10.92</v>
      </c>
    </row>
    <row r="763" spans="1:6" x14ac:dyDescent="0.2">
      <c r="A763" s="1">
        <v>2244</v>
      </c>
      <c r="B763" s="3">
        <v>42466.794444444444</v>
      </c>
      <c r="C763" t="s">
        <v>4</v>
      </c>
      <c r="D763">
        <v>1</v>
      </c>
      <c r="E763">
        <f>INDEX(products!B:B,MATCH(challenge_2_solution_1!$C763,products!$A:$A,0))</f>
        <v>1</v>
      </c>
      <c r="F763">
        <f>INDEX(products!C:C,MATCH(challenge_2_solution_1!$C763,products!$A:$A,0))</f>
        <v>0.61</v>
      </c>
    </row>
    <row r="764" spans="1:6" x14ac:dyDescent="0.2">
      <c r="A764" s="1">
        <v>2244</v>
      </c>
      <c r="B764" s="3">
        <v>42466.794444444444</v>
      </c>
      <c r="C764" t="s">
        <v>8</v>
      </c>
      <c r="D764">
        <v>1</v>
      </c>
      <c r="E764">
        <f>INDEX(products!B:B,MATCH(challenge_2_solution_1!$C764,products!$A:$A,0))</f>
        <v>1.6</v>
      </c>
      <c r="F764">
        <f>INDEX(products!C:C,MATCH(challenge_2_solution_1!$C764,products!$A:$A,0))</f>
        <v>0.77</v>
      </c>
    </row>
    <row r="765" spans="1:6" x14ac:dyDescent="0.2">
      <c r="A765" s="1">
        <v>2244</v>
      </c>
      <c r="B765" s="3">
        <v>42466.794444444444</v>
      </c>
      <c r="C765" t="s">
        <v>12</v>
      </c>
      <c r="D765">
        <v>1</v>
      </c>
      <c r="E765">
        <f>INDEX(products!B:B,MATCH(challenge_2_solution_1!$C765,products!$A:$A,0))</f>
        <v>5.2</v>
      </c>
      <c r="F765">
        <f>INDEX(products!C:C,MATCH(challenge_2_solution_1!$C765,products!$A:$A,0))</f>
        <v>3.07</v>
      </c>
    </row>
    <row r="766" spans="1:6" x14ac:dyDescent="0.2">
      <c r="A766" s="1">
        <v>2244</v>
      </c>
      <c r="B766" s="3">
        <v>42466.794444444444</v>
      </c>
      <c r="C766" t="s">
        <v>17</v>
      </c>
      <c r="D766">
        <v>1</v>
      </c>
      <c r="E766">
        <f>INDEX(products!B:B,MATCH(challenge_2_solution_1!$C766,products!$A:$A,0))</f>
        <v>5.9</v>
      </c>
      <c r="F766">
        <f>INDEX(products!C:C,MATCH(challenge_2_solution_1!$C766,products!$A:$A,0))</f>
        <v>2.83</v>
      </c>
    </row>
    <row r="767" spans="1:6" x14ac:dyDescent="0.2">
      <c r="A767" s="1">
        <v>2244</v>
      </c>
      <c r="B767" s="3">
        <v>42466.794444444444</v>
      </c>
      <c r="C767" t="s">
        <v>19</v>
      </c>
      <c r="D767">
        <v>1</v>
      </c>
      <c r="E767">
        <f>INDEX(products!B:B,MATCH(challenge_2_solution_1!$C767,products!$A:$A,0))</f>
        <v>5.9</v>
      </c>
      <c r="F767">
        <f>INDEX(products!C:C,MATCH(challenge_2_solution_1!$C767,products!$A:$A,0))</f>
        <v>1.65</v>
      </c>
    </row>
    <row r="768" spans="1:6" x14ac:dyDescent="0.2">
      <c r="A768" s="1">
        <v>2244</v>
      </c>
      <c r="B768" s="3">
        <v>42466.794444444444</v>
      </c>
      <c r="C768" t="s">
        <v>14</v>
      </c>
      <c r="D768">
        <v>1</v>
      </c>
      <c r="E768">
        <f>INDEX(products!B:B,MATCH(challenge_2_solution_1!$C768,products!$A:$A,0))</f>
        <v>5.9</v>
      </c>
      <c r="F768">
        <f>INDEX(products!C:C,MATCH(challenge_2_solution_1!$C768,products!$A:$A,0))</f>
        <v>2.36</v>
      </c>
    </row>
    <row r="769" spans="1:6" x14ac:dyDescent="0.2">
      <c r="A769" s="1">
        <v>2244</v>
      </c>
      <c r="B769" s="3">
        <v>42466.794444444444</v>
      </c>
      <c r="C769" t="s">
        <v>74</v>
      </c>
      <c r="D769">
        <v>1</v>
      </c>
      <c r="E769">
        <f>INDEX(products!B:B,MATCH(challenge_2_solution_1!$C769,products!$A:$A,0))</f>
        <v>11.9</v>
      </c>
      <c r="F769">
        <f>INDEX(products!C:C,MATCH(challenge_2_solution_1!$C769,products!$A:$A,0))</f>
        <v>2.5</v>
      </c>
    </row>
    <row r="770" spans="1:6" x14ac:dyDescent="0.2">
      <c r="A770" s="1">
        <v>2244</v>
      </c>
      <c r="B770" s="3">
        <v>42466.794444444444</v>
      </c>
      <c r="C770" t="s">
        <v>89</v>
      </c>
      <c r="D770">
        <v>1</v>
      </c>
      <c r="E770">
        <f>INDEX(products!B:B,MATCH(challenge_2_solution_1!$C770,products!$A:$A,0))</f>
        <v>17.899999999999999</v>
      </c>
      <c r="F770">
        <f>INDEX(products!C:C,MATCH(challenge_2_solution_1!$C770,products!$A:$A,0))</f>
        <v>3.94</v>
      </c>
    </row>
    <row r="771" spans="1:6" x14ac:dyDescent="0.2">
      <c r="A771" s="1">
        <v>2244</v>
      </c>
      <c r="B771" s="3">
        <v>42466.794444444444</v>
      </c>
      <c r="C771" t="s">
        <v>120</v>
      </c>
      <c r="D771">
        <v>1</v>
      </c>
      <c r="E771">
        <f>INDEX(products!B:B,MATCH(challenge_2_solution_1!$C771,products!$A:$A,0))</f>
        <v>19.899999999999999</v>
      </c>
      <c r="F771">
        <f>INDEX(products!C:C,MATCH(challenge_2_solution_1!$C771,products!$A:$A,0))</f>
        <v>8.16</v>
      </c>
    </row>
    <row r="772" spans="1:6" x14ac:dyDescent="0.2">
      <c r="A772" s="1">
        <v>2245</v>
      </c>
      <c r="B772" s="3">
        <v>42467.76458333333</v>
      </c>
      <c r="C772" t="s">
        <v>10</v>
      </c>
      <c r="D772">
        <v>2</v>
      </c>
      <c r="E772">
        <f>INDEX(products!B:B,MATCH(challenge_2_solution_1!$C772,products!$A:$A,0))</f>
        <v>3.9</v>
      </c>
      <c r="F772">
        <f>INDEX(products!C:C,MATCH(challenge_2_solution_1!$C772,products!$A:$A,0))</f>
        <v>1.17</v>
      </c>
    </row>
    <row r="773" spans="1:6" x14ac:dyDescent="0.2">
      <c r="A773" s="1">
        <v>2245</v>
      </c>
      <c r="B773" s="3">
        <v>42467.76458333333</v>
      </c>
      <c r="C773" t="s">
        <v>45</v>
      </c>
      <c r="D773">
        <v>1</v>
      </c>
      <c r="E773">
        <f>INDEX(products!B:B,MATCH(challenge_2_solution_1!$C773,products!$A:$A,0))</f>
        <v>7.9</v>
      </c>
      <c r="F773">
        <f>INDEX(products!C:C,MATCH(challenge_2_solution_1!$C773,products!$A:$A,0))</f>
        <v>4.82</v>
      </c>
    </row>
    <row r="774" spans="1:6" x14ac:dyDescent="0.2">
      <c r="A774" s="1">
        <v>2245</v>
      </c>
      <c r="B774" s="3">
        <v>42467.76458333333</v>
      </c>
      <c r="C774" t="s">
        <v>49</v>
      </c>
      <c r="D774">
        <v>1</v>
      </c>
      <c r="E774">
        <f>INDEX(products!B:B,MATCH(challenge_2_solution_1!$C774,products!$A:$A,0))</f>
        <v>7.9</v>
      </c>
      <c r="F774">
        <f>INDEX(products!C:C,MATCH(challenge_2_solution_1!$C774,products!$A:$A,0))</f>
        <v>5.21</v>
      </c>
    </row>
    <row r="775" spans="1:6" x14ac:dyDescent="0.2">
      <c r="A775" s="1">
        <v>2245</v>
      </c>
      <c r="B775" s="3">
        <v>42467.76458333333</v>
      </c>
      <c r="C775" t="s">
        <v>63</v>
      </c>
      <c r="D775">
        <v>1</v>
      </c>
      <c r="E775">
        <f>INDEX(products!B:B,MATCH(challenge_2_solution_1!$C775,products!$A:$A,0))</f>
        <v>11.9</v>
      </c>
      <c r="F775">
        <f>INDEX(products!C:C,MATCH(challenge_2_solution_1!$C775,products!$A:$A,0))</f>
        <v>6.07</v>
      </c>
    </row>
    <row r="776" spans="1:6" x14ac:dyDescent="0.2">
      <c r="A776" s="1">
        <v>2245</v>
      </c>
      <c r="B776" s="3">
        <v>42467.76458333333</v>
      </c>
      <c r="C776" t="s">
        <v>72</v>
      </c>
      <c r="D776">
        <v>1</v>
      </c>
      <c r="E776">
        <f>INDEX(products!B:B,MATCH(challenge_2_solution_1!$C776,products!$A:$A,0))</f>
        <v>11.9</v>
      </c>
      <c r="F776">
        <f>INDEX(products!C:C,MATCH(challenge_2_solution_1!$C776,products!$A:$A,0))</f>
        <v>7.38</v>
      </c>
    </row>
    <row r="777" spans="1:6" x14ac:dyDescent="0.2">
      <c r="A777" s="1">
        <v>2246</v>
      </c>
      <c r="B777" s="3">
        <v>42467.776388888888</v>
      </c>
      <c r="C777" t="s">
        <v>4</v>
      </c>
      <c r="D777">
        <v>1</v>
      </c>
      <c r="E777">
        <f>INDEX(products!B:B,MATCH(challenge_2_solution_1!$C777,products!$A:$A,0))</f>
        <v>1</v>
      </c>
      <c r="F777">
        <f>INDEX(products!C:C,MATCH(challenge_2_solution_1!$C777,products!$A:$A,0))</f>
        <v>0.61</v>
      </c>
    </row>
    <row r="778" spans="1:6" x14ac:dyDescent="0.2">
      <c r="A778" s="1">
        <v>2246</v>
      </c>
      <c r="B778" s="3">
        <v>42467.776388888888</v>
      </c>
      <c r="C778" t="s">
        <v>15</v>
      </c>
      <c r="D778">
        <v>1</v>
      </c>
      <c r="E778">
        <f>INDEX(products!B:B,MATCH(challenge_2_solution_1!$C778,products!$A:$A,0))</f>
        <v>5.9</v>
      </c>
      <c r="F778">
        <f>INDEX(products!C:C,MATCH(challenge_2_solution_1!$C778,products!$A:$A,0))</f>
        <v>3.07</v>
      </c>
    </row>
    <row r="779" spans="1:6" x14ac:dyDescent="0.2">
      <c r="A779" s="1">
        <v>2246</v>
      </c>
      <c r="B779" s="3">
        <v>42467.776388888888</v>
      </c>
      <c r="C779" t="s">
        <v>39</v>
      </c>
      <c r="D779">
        <v>1</v>
      </c>
      <c r="E779">
        <f>INDEX(products!B:B,MATCH(challenge_2_solution_1!$C779,products!$A:$A,0))</f>
        <v>7.9</v>
      </c>
      <c r="F779">
        <f>INDEX(products!C:C,MATCH(challenge_2_solution_1!$C779,products!$A:$A,0))</f>
        <v>2.69</v>
      </c>
    </row>
    <row r="780" spans="1:6" x14ac:dyDescent="0.2">
      <c r="A780" s="1">
        <v>2246</v>
      </c>
      <c r="B780" s="3">
        <v>42467.776388888888</v>
      </c>
      <c r="C780" t="s">
        <v>57</v>
      </c>
      <c r="D780">
        <v>1</v>
      </c>
      <c r="E780">
        <f>INDEX(products!B:B,MATCH(challenge_2_solution_1!$C780,products!$A:$A,0))</f>
        <v>9.9</v>
      </c>
      <c r="F780">
        <f>INDEX(products!C:C,MATCH(challenge_2_solution_1!$C780,products!$A:$A,0))</f>
        <v>3.76</v>
      </c>
    </row>
    <row r="781" spans="1:6" x14ac:dyDescent="0.2">
      <c r="A781" s="1">
        <v>2246</v>
      </c>
      <c r="B781" s="3">
        <v>42467.776388888888</v>
      </c>
      <c r="C781" t="s">
        <v>142</v>
      </c>
      <c r="D781">
        <v>1</v>
      </c>
      <c r="E781">
        <f>INDEX(products!B:B,MATCH(challenge_2_solution_1!$C781,products!$A:$A,0))</f>
        <v>19.899999999999999</v>
      </c>
      <c r="F781">
        <f>INDEX(products!C:C,MATCH(challenge_2_solution_1!$C781,products!$A:$A,0))</f>
        <v>13.33</v>
      </c>
    </row>
    <row r="782" spans="1:6" x14ac:dyDescent="0.2">
      <c r="A782" s="1">
        <v>2246</v>
      </c>
      <c r="B782" s="3">
        <v>42467.776388888888</v>
      </c>
      <c r="C782" t="s">
        <v>121</v>
      </c>
      <c r="D782">
        <v>1</v>
      </c>
      <c r="E782">
        <f>INDEX(products!B:B,MATCH(challenge_2_solution_1!$C782,products!$A:$A,0))</f>
        <v>19.899999999999999</v>
      </c>
      <c r="F782">
        <f>INDEX(products!C:C,MATCH(challenge_2_solution_1!$C782,products!$A:$A,0))</f>
        <v>10.95</v>
      </c>
    </row>
    <row r="783" spans="1:6" x14ac:dyDescent="0.2">
      <c r="A783" s="1">
        <v>2246</v>
      </c>
      <c r="B783" s="3">
        <v>42467.776388888888</v>
      </c>
      <c r="C783" t="s">
        <v>160</v>
      </c>
      <c r="D783">
        <v>1</v>
      </c>
      <c r="E783">
        <f>INDEX(products!B:B,MATCH(challenge_2_solution_1!$C783,products!$A:$A,0))</f>
        <v>23.9</v>
      </c>
      <c r="F783">
        <f>INDEX(products!C:C,MATCH(challenge_2_solution_1!$C783,products!$A:$A,0))</f>
        <v>9.08</v>
      </c>
    </row>
    <row r="784" spans="1:6" x14ac:dyDescent="0.2">
      <c r="A784" s="1">
        <v>2248</v>
      </c>
      <c r="B784" s="3">
        <v>42467.788888888892</v>
      </c>
      <c r="C784" t="s">
        <v>15</v>
      </c>
      <c r="D784">
        <v>1</v>
      </c>
      <c r="E784">
        <f>INDEX(products!B:B,MATCH(challenge_2_solution_1!$C784,products!$A:$A,0))</f>
        <v>5.9</v>
      </c>
      <c r="F784">
        <f>INDEX(products!C:C,MATCH(challenge_2_solution_1!$C784,products!$A:$A,0))</f>
        <v>3.07</v>
      </c>
    </row>
    <row r="785" spans="1:6" x14ac:dyDescent="0.2">
      <c r="A785" s="1">
        <v>2248</v>
      </c>
      <c r="B785" s="3">
        <v>42467.788888888892</v>
      </c>
      <c r="C785" t="s">
        <v>19</v>
      </c>
      <c r="D785">
        <v>1</v>
      </c>
      <c r="E785">
        <f>INDEX(products!B:B,MATCH(challenge_2_solution_1!$C785,products!$A:$A,0))</f>
        <v>5.9</v>
      </c>
      <c r="F785">
        <f>INDEX(products!C:C,MATCH(challenge_2_solution_1!$C785,products!$A:$A,0))</f>
        <v>1.65</v>
      </c>
    </row>
    <row r="786" spans="1:6" x14ac:dyDescent="0.2">
      <c r="A786" s="1">
        <v>2248</v>
      </c>
      <c r="B786" s="3">
        <v>42467.788888888892</v>
      </c>
      <c r="C786" t="s">
        <v>53</v>
      </c>
      <c r="D786">
        <v>1</v>
      </c>
      <c r="E786">
        <f>INDEX(products!B:B,MATCH(challenge_2_solution_1!$C786,products!$A:$A,0))</f>
        <v>9.9</v>
      </c>
      <c r="F786">
        <f>INDEX(products!C:C,MATCH(challenge_2_solution_1!$C786,products!$A:$A,0))</f>
        <v>3.86</v>
      </c>
    </row>
    <row r="787" spans="1:6" x14ac:dyDescent="0.2">
      <c r="A787" s="1">
        <v>2248</v>
      </c>
      <c r="B787" s="3">
        <v>42467.788888888892</v>
      </c>
      <c r="C787" t="s">
        <v>55</v>
      </c>
      <c r="D787">
        <v>1</v>
      </c>
      <c r="E787">
        <f>INDEX(products!B:B,MATCH(challenge_2_solution_1!$C787,products!$A:$A,0))</f>
        <v>7.9</v>
      </c>
      <c r="F787">
        <f>INDEX(products!C:C,MATCH(challenge_2_solution_1!$C787,products!$A:$A,0))</f>
        <v>2.21</v>
      </c>
    </row>
    <row r="788" spans="1:6" x14ac:dyDescent="0.2">
      <c r="A788" s="1">
        <v>2248</v>
      </c>
      <c r="B788" s="3">
        <v>42467.788888888892</v>
      </c>
      <c r="C788" t="s">
        <v>77</v>
      </c>
      <c r="D788">
        <v>1</v>
      </c>
      <c r="E788">
        <f>INDEX(products!B:B,MATCH(challenge_2_solution_1!$C788,products!$A:$A,0))</f>
        <v>11.9</v>
      </c>
      <c r="F788">
        <f>INDEX(products!C:C,MATCH(challenge_2_solution_1!$C788,products!$A:$A,0))</f>
        <v>4.05</v>
      </c>
    </row>
    <row r="789" spans="1:6" x14ac:dyDescent="0.2">
      <c r="A789" s="1">
        <v>2248</v>
      </c>
      <c r="B789" s="3">
        <v>42467.788888888892</v>
      </c>
      <c r="C789" t="s">
        <v>99</v>
      </c>
      <c r="D789">
        <v>1</v>
      </c>
      <c r="E789">
        <f>INDEX(products!B:B,MATCH(challenge_2_solution_1!$C789,products!$A:$A,0))</f>
        <v>17.899999999999999</v>
      </c>
      <c r="F789">
        <f>INDEX(products!C:C,MATCH(challenge_2_solution_1!$C789,products!$A:$A,0))</f>
        <v>10.74</v>
      </c>
    </row>
    <row r="790" spans="1:6" x14ac:dyDescent="0.2">
      <c r="A790" s="1">
        <v>2249</v>
      </c>
      <c r="B790" s="3">
        <v>42467.794444444444</v>
      </c>
      <c r="C790" t="s">
        <v>21</v>
      </c>
      <c r="D790">
        <v>1</v>
      </c>
      <c r="E790">
        <f>INDEX(products!B:B,MATCH(challenge_2_solution_1!$C790,products!$A:$A,0))</f>
        <v>5.9</v>
      </c>
      <c r="F790">
        <f>INDEX(products!C:C,MATCH(challenge_2_solution_1!$C790,products!$A:$A,0))</f>
        <v>1.89</v>
      </c>
    </row>
    <row r="791" spans="1:6" x14ac:dyDescent="0.2">
      <c r="A791" s="1">
        <v>2249</v>
      </c>
      <c r="B791" s="3">
        <v>42467.794444444444</v>
      </c>
      <c r="C791" t="s">
        <v>19</v>
      </c>
      <c r="D791">
        <v>1</v>
      </c>
      <c r="E791">
        <f>INDEX(products!B:B,MATCH(challenge_2_solution_1!$C791,products!$A:$A,0))</f>
        <v>5.9</v>
      </c>
      <c r="F791">
        <f>INDEX(products!C:C,MATCH(challenge_2_solution_1!$C791,products!$A:$A,0))</f>
        <v>1.65</v>
      </c>
    </row>
    <row r="792" spans="1:6" x14ac:dyDescent="0.2">
      <c r="A792" s="1">
        <v>2249</v>
      </c>
      <c r="B792" s="3">
        <v>42467.794444444444</v>
      </c>
      <c r="C792" t="s">
        <v>49</v>
      </c>
      <c r="D792">
        <v>1</v>
      </c>
      <c r="E792">
        <f>INDEX(products!B:B,MATCH(challenge_2_solution_1!$C792,products!$A:$A,0))</f>
        <v>7.9</v>
      </c>
      <c r="F792">
        <f>INDEX(products!C:C,MATCH(challenge_2_solution_1!$C792,products!$A:$A,0))</f>
        <v>5.21</v>
      </c>
    </row>
    <row r="793" spans="1:6" x14ac:dyDescent="0.2">
      <c r="A793" s="1">
        <v>2249</v>
      </c>
      <c r="B793" s="3">
        <v>42467.794444444444</v>
      </c>
      <c r="C793" t="s">
        <v>108</v>
      </c>
      <c r="D793">
        <v>1</v>
      </c>
      <c r="E793">
        <f>INDEX(products!B:B,MATCH(challenge_2_solution_1!$C793,products!$A:$A,0))</f>
        <v>17.899999999999999</v>
      </c>
      <c r="F793">
        <f>INDEX(products!C:C,MATCH(challenge_2_solution_1!$C793,products!$A:$A,0))</f>
        <v>10.38</v>
      </c>
    </row>
    <row r="794" spans="1:6" x14ac:dyDescent="0.2">
      <c r="A794" s="1">
        <v>2249</v>
      </c>
      <c r="B794" s="3">
        <v>42467.794444444444</v>
      </c>
      <c r="C794" t="s">
        <v>118</v>
      </c>
      <c r="D794">
        <v>1</v>
      </c>
      <c r="E794">
        <f>INDEX(products!B:B,MATCH(challenge_2_solution_1!$C794,products!$A:$A,0))</f>
        <v>19.899999999999999</v>
      </c>
      <c r="F794">
        <f>INDEX(products!C:C,MATCH(challenge_2_solution_1!$C794,products!$A:$A,0))</f>
        <v>12.74</v>
      </c>
    </row>
    <row r="795" spans="1:6" x14ac:dyDescent="0.2">
      <c r="A795" s="1">
        <v>2249</v>
      </c>
      <c r="B795" s="3">
        <v>42467.794444444444</v>
      </c>
      <c r="C795" t="s">
        <v>177</v>
      </c>
      <c r="D795">
        <v>1</v>
      </c>
      <c r="E795">
        <f>INDEX(products!B:B,MATCH(challenge_2_solution_1!$C795,products!$A:$A,0))</f>
        <v>35.9</v>
      </c>
      <c r="F795">
        <f>INDEX(products!C:C,MATCH(challenge_2_solution_1!$C795,products!$A:$A,0))</f>
        <v>8.6199999999999992</v>
      </c>
    </row>
    <row r="796" spans="1:6" x14ac:dyDescent="0.2">
      <c r="A796" s="1">
        <v>2250</v>
      </c>
      <c r="B796" s="3">
        <v>42468.758333333331</v>
      </c>
      <c r="C796" t="s">
        <v>8</v>
      </c>
      <c r="D796">
        <v>2</v>
      </c>
      <c r="E796">
        <f>INDEX(products!B:B,MATCH(challenge_2_solution_1!$C796,products!$A:$A,0))</f>
        <v>1.6</v>
      </c>
      <c r="F796">
        <f>INDEX(products!C:C,MATCH(challenge_2_solution_1!$C796,products!$A:$A,0))</f>
        <v>0.77</v>
      </c>
    </row>
    <row r="797" spans="1:6" x14ac:dyDescent="0.2">
      <c r="A797" s="1">
        <v>2250</v>
      </c>
      <c r="B797" s="3">
        <v>42468.758333333331</v>
      </c>
      <c r="C797" t="s">
        <v>12</v>
      </c>
      <c r="D797">
        <v>1</v>
      </c>
      <c r="E797">
        <f>INDEX(products!B:B,MATCH(challenge_2_solution_1!$C797,products!$A:$A,0))</f>
        <v>5.2</v>
      </c>
      <c r="F797">
        <f>INDEX(products!C:C,MATCH(challenge_2_solution_1!$C797,products!$A:$A,0))</f>
        <v>3.07</v>
      </c>
    </row>
    <row r="798" spans="1:6" x14ac:dyDescent="0.2">
      <c r="A798" s="1">
        <v>2250</v>
      </c>
      <c r="B798" s="3">
        <v>42468.758333333331</v>
      </c>
      <c r="C798" t="s">
        <v>19</v>
      </c>
      <c r="D798">
        <v>2</v>
      </c>
      <c r="E798">
        <f>INDEX(products!B:B,MATCH(challenge_2_solution_1!$C798,products!$A:$A,0))</f>
        <v>5.9</v>
      </c>
      <c r="F798">
        <f>INDEX(products!C:C,MATCH(challenge_2_solution_1!$C798,products!$A:$A,0))</f>
        <v>1.65</v>
      </c>
    </row>
    <row r="799" spans="1:6" x14ac:dyDescent="0.2">
      <c r="A799" s="1">
        <v>2250</v>
      </c>
      <c r="B799" s="3">
        <v>42468.758333333331</v>
      </c>
      <c r="C799" t="s">
        <v>14</v>
      </c>
      <c r="D799">
        <v>1</v>
      </c>
      <c r="E799">
        <f>INDEX(products!B:B,MATCH(challenge_2_solution_1!$C799,products!$A:$A,0))</f>
        <v>5.9</v>
      </c>
      <c r="F799">
        <f>INDEX(products!C:C,MATCH(challenge_2_solution_1!$C799,products!$A:$A,0))</f>
        <v>2.36</v>
      </c>
    </row>
    <row r="800" spans="1:6" x14ac:dyDescent="0.2">
      <c r="A800" s="1">
        <v>2250</v>
      </c>
      <c r="B800" s="3">
        <v>42468.758333333331</v>
      </c>
      <c r="C800" t="s">
        <v>17</v>
      </c>
      <c r="D800">
        <v>1</v>
      </c>
      <c r="E800">
        <f>INDEX(products!B:B,MATCH(challenge_2_solution_1!$C800,products!$A:$A,0))</f>
        <v>5.9</v>
      </c>
      <c r="F800">
        <f>INDEX(products!C:C,MATCH(challenge_2_solution_1!$C800,products!$A:$A,0))</f>
        <v>2.83</v>
      </c>
    </row>
    <row r="801" spans="1:6" x14ac:dyDescent="0.2">
      <c r="A801" s="1">
        <v>2250</v>
      </c>
      <c r="B801" s="3">
        <v>42468.758333333331</v>
      </c>
      <c r="C801" t="s">
        <v>69</v>
      </c>
      <c r="D801">
        <v>1</v>
      </c>
      <c r="E801">
        <f>INDEX(products!B:B,MATCH(challenge_2_solution_1!$C801,products!$A:$A,0))</f>
        <v>11.9</v>
      </c>
      <c r="F801">
        <f>INDEX(products!C:C,MATCH(challenge_2_solution_1!$C801,products!$A:$A,0))</f>
        <v>2.86</v>
      </c>
    </row>
    <row r="802" spans="1:6" x14ac:dyDescent="0.2">
      <c r="A802" s="1">
        <v>2250</v>
      </c>
      <c r="B802" s="3">
        <v>42468.758333333331</v>
      </c>
      <c r="C802" t="s">
        <v>93</v>
      </c>
      <c r="D802">
        <v>1</v>
      </c>
      <c r="E802">
        <f>INDEX(products!B:B,MATCH(challenge_2_solution_1!$C802,products!$A:$A,0))</f>
        <v>17.899999999999999</v>
      </c>
      <c r="F802">
        <f>INDEX(products!C:C,MATCH(challenge_2_solution_1!$C802,products!$A:$A,0))</f>
        <v>6.8</v>
      </c>
    </row>
    <row r="803" spans="1:6" x14ac:dyDescent="0.2">
      <c r="A803" s="1">
        <v>2250</v>
      </c>
      <c r="B803" s="3">
        <v>42468.758333333331</v>
      </c>
      <c r="C803" t="s">
        <v>126</v>
      </c>
      <c r="D803">
        <v>2</v>
      </c>
      <c r="E803">
        <f>INDEX(products!B:B,MATCH(challenge_2_solution_1!$C803,products!$A:$A,0))</f>
        <v>19.899999999999999</v>
      </c>
      <c r="F803">
        <f>INDEX(products!C:C,MATCH(challenge_2_solution_1!$C803,products!$A:$A,0))</f>
        <v>4.58</v>
      </c>
    </row>
    <row r="804" spans="1:6" x14ac:dyDescent="0.2">
      <c r="A804" s="1">
        <v>2250</v>
      </c>
      <c r="B804" s="3">
        <v>42468.758333333331</v>
      </c>
      <c r="C804" t="s">
        <v>118</v>
      </c>
      <c r="D804">
        <v>1</v>
      </c>
      <c r="E804">
        <f>INDEX(products!B:B,MATCH(challenge_2_solution_1!$C804,products!$A:$A,0))</f>
        <v>19.899999999999999</v>
      </c>
      <c r="F804">
        <f>INDEX(products!C:C,MATCH(challenge_2_solution_1!$C804,products!$A:$A,0))</f>
        <v>12.74</v>
      </c>
    </row>
    <row r="805" spans="1:6" x14ac:dyDescent="0.2">
      <c r="A805" s="1">
        <v>2251</v>
      </c>
      <c r="B805" s="3">
        <v>42468.78125</v>
      </c>
      <c r="C805" t="s">
        <v>14</v>
      </c>
      <c r="D805">
        <v>1</v>
      </c>
      <c r="E805">
        <f>INDEX(products!B:B,MATCH(challenge_2_solution_1!$C805,products!$A:$A,0))</f>
        <v>5.9</v>
      </c>
      <c r="F805">
        <f>INDEX(products!C:C,MATCH(challenge_2_solution_1!$C805,products!$A:$A,0))</f>
        <v>2.36</v>
      </c>
    </row>
    <row r="806" spans="1:6" x14ac:dyDescent="0.2">
      <c r="A806" s="1">
        <v>2251</v>
      </c>
      <c r="B806" s="3">
        <v>42468.78125</v>
      </c>
      <c r="C806" t="s">
        <v>19</v>
      </c>
      <c r="D806">
        <v>1</v>
      </c>
      <c r="E806">
        <f>INDEX(products!B:B,MATCH(challenge_2_solution_1!$C806,products!$A:$A,0))</f>
        <v>5.9</v>
      </c>
      <c r="F806">
        <f>INDEX(products!C:C,MATCH(challenge_2_solution_1!$C806,products!$A:$A,0))</f>
        <v>1.65</v>
      </c>
    </row>
    <row r="807" spans="1:6" x14ac:dyDescent="0.2">
      <c r="A807" s="1">
        <v>2251</v>
      </c>
      <c r="B807" s="3">
        <v>42468.78125</v>
      </c>
      <c r="C807" t="s">
        <v>89</v>
      </c>
      <c r="D807">
        <v>1</v>
      </c>
      <c r="E807">
        <f>INDEX(products!B:B,MATCH(challenge_2_solution_1!$C807,products!$A:$A,0))</f>
        <v>17.899999999999999</v>
      </c>
      <c r="F807">
        <f>INDEX(products!C:C,MATCH(challenge_2_solution_1!$C807,products!$A:$A,0))</f>
        <v>3.94</v>
      </c>
    </row>
    <row r="808" spans="1:6" x14ac:dyDescent="0.2">
      <c r="A808" s="1">
        <v>2251</v>
      </c>
      <c r="B808" s="3">
        <v>42468.78125</v>
      </c>
      <c r="C808" t="s">
        <v>128</v>
      </c>
      <c r="D808">
        <v>1</v>
      </c>
      <c r="E808">
        <f>INDEX(products!B:B,MATCH(challenge_2_solution_1!$C808,products!$A:$A,0))</f>
        <v>19.899999999999999</v>
      </c>
      <c r="F808">
        <f>INDEX(products!C:C,MATCH(challenge_2_solution_1!$C808,products!$A:$A,0))</f>
        <v>13.53</v>
      </c>
    </row>
    <row r="809" spans="1:6" x14ac:dyDescent="0.2">
      <c r="A809" s="1">
        <v>2252</v>
      </c>
      <c r="B809" s="3">
        <v>42468.79583333333</v>
      </c>
      <c r="C809" t="s">
        <v>13</v>
      </c>
      <c r="D809">
        <v>1</v>
      </c>
      <c r="E809">
        <f>INDEX(products!B:B,MATCH(challenge_2_solution_1!$C809,products!$A:$A,0))</f>
        <v>5.2</v>
      </c>
      <c r="F809">
        <f>INDEX(products!C:C,MATCH(challenge_2_solution_1!$C809,products!$A:$A,0))</f>
        <v>2.44</v>
      </c>
    </row>
    <row r="810" spans="1:6" x14ac:dyDescent="0.2">
      <c r="A810" s="1">
        <v>2252</v>
      </c>
      <c r="B810" s="3">
        <v>42468.79583333333</v>
      </c>
      <c r="C810" t="s">
        <v>38</v>
      </c>
      <c r="D810">
        <v>1</v>
      </c>
      <c r="E810">
        <f>INDEX(products!B:B,MATCH(challenge_2_solution_1!$C810,products!$A:$A,0))</f>
        <v>7.9</v>
      </c>
      <c r="F810">
        <f>INDEX(products!C:C,MATCH(challenge_2_solution_1!$C810,products!$A:$A,0))</f>
        <v>3</v>
      </c>
    </row>
    <row r="811" spans="1:6" x14ac:dyDescent="0.2">
      <c r="A811" s="1">
        <v>2252</v>
      </c>
      <c r="B811" s="3">
        <v>42468.79583333333</v>
      </c>
      <c r="C811" t="s">
        <v>60</v>
      </c>
      <c r="D811">
        <v>1</v>
      </c>
      <c r="E811">
        <f>INDEX(products!B:B,MATCH(challenge_2_solution_1!$C811,products!$A:$A,0))</f>
        <v>11.9</v>
      </c>
      <c r="F811">
        <f>INDEX(products!C:C,MATCH(challenge_2_solution_1!$C811,products!$A:$A,0))</f>
        <v>4.28</v>
      </c>
    </row>
    <row r="812" spans="1:6" x14ac:dyDescent="0.2">
      <c r="A812" s="1">
        <v>2252</v>
      </c>
      <c r="B812" s="3">
        <v>42468.79583333333</v>
      </c>
      <c r="C812" t="s">
        <v>70</v>
      </c>
      <c r="D812">
        <v>1</v>
      </c>
      <c r="E812">
        <f>INDEX(products!B:B,MATCH(challenge_2_solution_1!$C812,products!$A:$A,0))</f>
        <v>11.9</v>
      </c>
      <c r="F812">
        <f>INDEX(products!C:C,MATCH(challenge_2_solution_1!$C812,products!$A:$A,0))</f>
        <v>7.02</v>
      </c>
    </row>
    <row r="813" spans="1:6" x14ac:dyDescent="0.2">
      <c r="A813" s="1">
        <v>2252</v>
      </c>
      <c r="B813" s="3">
        <v>42468.79583333333</v>
      </c>
      <c r="C813" t="s">
        <v>64</v>
      </c>
      <c r="D813">
        <v>1</v>
      </c>
      <c r="E813">
        <f>INDEX(products!B:B,MATCH(challenge_2_solution_1!$C813,products!$A:$A,0))</f>
        <v>11.9</v>
      </c>
      <c r="F813">
        <f>INDEX(products!C:C,MATCH(challenge_2_solution_1!$C813,products!$A:$A,0))</f>
        <v>7.97</v>
      </c>
    </row>
    <row r="814" spans="1:6" x14ac:dyDescent="0.2">
      <c r="A814" s="1">
        <v>2252</v>
      </c>
      <c r="B814" s="3">
        <v>42468.79583333333</v>
      </c>
      <c r="C814" t="s">
        <v>130</v>
      </c>
      <c r="D814">
        <v>1</v>
      </c>
      <c r="E814">
        <f>INDEX(products!B:B,MATCH(challenge_2_solution_1!$C814,products!$A:$A,0))</f>
        <v>19.899999999999999</v>
      </c>
      <c r="F814">
        <f>INDEX(products!C:C,MATCH(challenge_2_solution_1!$C814,products!$A:$A,0))</f>
        <v>5.37</v>
      </c>
    </row>
    <row r="815" spans="1:6" x14ac:dyDescent="0.2">
      <c r="A815" s="1">
        <v>2253</v>
      </c>
      <c r="B815" s="3">
        <v>42468.808333333334</v>
      </c>
      <c r="C815" t="s">
        <v>15</v>
      </c>
      <c r="D815">
        <v>3</v>
      </c>
      <c r="E815">
        <f>INDEX(products!B:B,MATCH(challenge_2_solution_1!$C815,products!$A:$A,0))</f>
        <v>5.9</v>
      </c>
      <c r="F815">
        <f>INDEX(products!C:C,MATCH(challenge_2_solution_1!$C815,products!$A:$A,0))</f>
        <v>3.07</v>
      </c>
    </row>
    <row r="816" spans="1:6" x14ac:dyDescent="0.2">
      <c r="A816" s="1">
        <v>2253</v>
      </c>
      <c r="B816" s="3">
        <v>42468.808333333334</v>
      </c>
      <c r="C816" t="s">
        <v>37</v>
      </c>
      <c r="D816">
        <v>1</v>
      </c>
      <c r="E816">
        <f>INDEX(products!B:B,MATCH(challenge_2_solution_1!$C816,products!$A:$A,0))</f>
        <v>7.9</v>
      </c>
      <c r="F816">
        <f>INDEX(products!C:C,MATCH(challenge_2_solution_1!$C816,products!$A:$A,0))</f>
        <v>4.9800000000000004</v>
      </c>
    </row>
    <row r="817" spans="1:6" x14ac:dyDescent="0.2">
      <c r="A817" s="1">
        <v>2253</v>
      </c>
      <c r="B817" s="3">
        <v>42468.808333333334</v>
      </c>
      <c r="C817" t="s">
        <v>68</v>
      </c>
      <c r="D817">
        <v>1</v>
      </c>
      <c r="E817">
        <f>INDEX(products!B:B,MATCH(challenge_2_solution_1!$C817,products!$A:$A,0))</f>
        <v>11.9</v>
      </c>
      <c r="F817">
        <f>INDEX(products!C:C,MATCH(challenge_2_solution_1!$C817,products!$A:$A,0))</f>
        <v>3.69</v>
      </c>
    </row>
    <row r="818" spans="1:6" x14ac:dyDescent="0.2">
      <c r="A818" s="1">
        <v>2253</v>
      </c>
      <c r="B818" s="3">
        <v>42468.808333333334</v>
      </c>
      <c r="C818" t="s">
        <v>142</v>
      </c>
      <c r="D818">
        <v>1</v>
      </c>
      <c r="E818">
        <f>INDEX(products!B:B,MATCH(challenge_2_solution_1!$C818,products!$A:$A,0))</f>
        <v>19.899999999999999</v>
      </c>
      <c r="F818">
        <f>INDEX(products!C:C,MATCH(challenge_2_solution_1!$C818,products!$A:$A,0))</f>
        <v>13.33</v>
      </c>
    </row>
    <row r="819" spans="1:6" x14ac:dyDescent="0.2">
      <c r="A819" s="1">
        <v>2253</v>
      </c>
      <c r="B819" s="3">
        <v>42468.808333333334</v>
      </c>
      <c r="C819" t="s">
        <v>136</v>
      </c>
      <c r="D819">
        <v>1</v>
      </c>
      <c r="E819">
        <f>INDEX(products!B:B,MATCH(challenge_2_solution_1!$C819,products!$A:$A,0))</f>
        <v>19.899999999999999</v>
      </c>
      <c r="F819">
        <f>INDEX(products!C:C,MATCH(challenge_2_solution_1!$C819,products!$A:$A,0))</f>
        <v>6.37</v>
      </c>
    </row>
    <row r="820" spans="1:6" x14ac:dyDescent="0.2">
      <c r="A820" s="1">
        <v>2253</v>
      </c>
      <c r="B820" s="3">
        <v>42468.808333333334</v>
      </c>
      <c r="C820" t="s">
        <v>119</v>
      </c>
      <c r="D820">
        <v>1</v>
      </c>
      <c r="E820">
        <f>INDEX(products!B:B,MATCH(challenge_2_solution_1!$C820,products!$A:$A,0))</f>
        <v>19.899999999999999</v>
      </c>
      <c r="F820">
        <f>INDEX(products!C:C,MATCH(challenge_2_solution_1!$C820,products!$A:$A,0))</f>
        <v>7.16</v>
      </c>
    </row>
    <row r="821" spans="1:6" x14ac:dyDescent="0.2">
      <c r="A821" s="1">
        <v>2254</v>
      </c>
      <c r="B821" s="3">
        <v>42468.826388888891</v>
      </c>
      <c r="C821" t="s">
        <v>8</v>
      </c>
      <c r="D821">
        <v>1</v>
      </c>
      <c r="E821">
        <f>INDEX(products!B:B,MATCH(challenge_2_solution_1!$C821,products!$A:$A,0))</f>
        <v>1.6</v>
      </c>
      <c r="F821">
        <f>INDEX(products!C:C,MATCH(challenge_2_solution_1!$C821,products!$A:$A,0))</f>
        <v>0.77</v>
      </c>
    </row>
    <row r="822" spans="1:6" x14ac:dyDescent="0.2">
      <c r="A822" s="1">
        <v>2254</v>
      </c>
      <c r="B822" s="3">
        <v>42468.826388888891</v>
      </c>
      <c r="C822" t="s">
        <v>12</v>
      </c>
      <c r="D822">
        <v>2</v>
      </c>
      <c r="E822">
        <f>INDEX(products!B:B,MATCH(challenge_2_solution_1!$C822,products!$A:$A,0))</f>
        <v>5.2</v>
      </c>
      <c r="F822">
        <f>INDEX(products!C:C,MATCH(challenge_2_solution_1!$C822,products!$A:$A,0))</f>
        <v>3.07</v>
      </c>
    </row>
    <row r="823" spans="1:6" x14ac:dyDescent="0.2">
      <c r="A823" s="1">
        <v>2254</v>
      </c>
      <c r="B823" s="3">
        <v>42468.826388888891</v>
      </c>
      <c r="C823" t="s">
        <v>17</v>
      </c>
      <c r="D823">
        <v>1</v>
      </c>
      <c r="E823">
        <f>INDEX(products!B:B,MATCH(challenge_2_solution_1!$C823,products!$A:$A,0))</f>
        <v>5.9</v>
      </c>
      <c r="F823">
        <f>INDEX(products!C:C,MATCH(challenge_2_solution_1!$C823,products!$A:$A,0))</f>
        <v>2.83</v>
      </c>
    </row>
    <row r="824" spans="1:6" x14ac:dyDescent="0.2">
      <c r="A824" s="1">
        <v>2254</v>
      </c>
      <c r="B824" s="3">
        <v>42468.826388888891</v>
      </c>
      <c r="C824" t="s">
        <v>14</v>
      </c>
      <c r="D824">
        <v>1</v>
      </c>
      <c r="E824">
        <f>INDEX(products!B:B,MATCH(challenge_2_solution_1!$C824,products!$A:$A,0))</f>
        <v>5.9</v>
      </c>
      <c r="F824">
        <f>INDEX(products!C:C,MATCH(challenge_2_solution_1!$C824,products!$A:$A,0))</f>
        <v>2.36</v>
      </c>
    </row>
    <row r="825" spans="1:6" x14ac:dyDescent="0.2">
      <c r="A825" s="1">
        <v>2254</v>
      </c>
      <c r="B825" s="3">
        <v>42468.826388888891</v>
      </c>
      <c r="C825" t="s">
        <v>33</v>
      </c>
      <c r="D825">
        <v>1</v>
      </c>
      <c r="E825">
        <f>INDEX(products!B:B,MATCH(challenge_2_solution_1!$C825,products!$A:$A,0))</f>
        <v>7.9</v>
      </c>
      <c r="F825">
        <f>INDEX(products!C:C,MATCH(challenge_2_solution_1!$C825,products!$A:$A,0))</f>
        <v>2.21</v>
      </c>
    </row>
    <row r="826" spans="1:6" x14ac:dyDescent="0.2">
      <c r="A826" s="1">
        <v>2254</v>
      </c>
      <c r="B826" s="3">
        <v>42468.826388888891</v>
      </c>
      <c r="C826" t="s">
        <v>54</v>
      </c>
      <c r="D826">
        <v>1</v>
      </c>
      <c r="E826">
        <f>INDEX(products!B:B,MATCH(challenge_2_solution_1!$C826,products!$A:$A,0))</f>
        <v>9.9</v>
      </c>
      <c r="F826">
        <f>INDEX(products!C:C,MATCH(challenge_2_solution_1!$C826,products!$A:$A,0))</f>
        <v>2.57</v>
      </c>
    </row>
    <row r="827" spans="1:6" x14ac:dyDescent="0.2">
      <c r="A827" s="1">
        <v>2254</v>
      </c>
      <c r="B827" s="3">
        <v>42468.826388888891</v>
      </c>
      <c r="C827" t="s">
        <v>81</v>
      </c>
      <c r="D827">
        <v>1</v>
      </c>
      <c r="E827">
        <f>INDEX(products!B:B,MATCH(challenge_2_solution_1!$C827,products!$A:$A,0))</f>
        <v>11.9</v>
      </c>
      <c r="F827">
        <f>INDEX(products!C:C,MATCH(challenge_2_solution_1!$C827,products!$A:$A,0))</f>
        <v>8.09</v>
      </c>
    </row>
    <row r="828" spans="1:6" x14ac:dyDescent="0.2">
      <c r="A828" s="1">
        <v>2254</v>
      </c>
      <c r="B828" s="3">
        <v>42468.826388888891</v>
      </c>
      <c r="C828" t="s">
        <v>91</v>
      </c>
      <c r="D828">
        <v>1</v>
      </c>
      <c r="E828">
        <f>INDEX(products!B:B,MATCH(challenge_2_solution_1!$C828,products!$A:$A,0))</f>
        <v>17.899999999999999</v>
      </c>
      <c r="F828">
        <f>INDEX(products!C:C,MATCH(challenge_2_solution_1!$C828,products!$A:$A,0))</f>
        <v>6.44</v>
      </c>
    </row>
    <row r="829" spans="1:6" x14ac:dyDescent="0.2">
      <c r="A829" s="1">
        <v>2254</v>
      </c>
      <c r="B829" s="3">
        <v>42468.826388888891</v>
      </c>
      <c r="C829" t="s">
        <v>89</v>
      </c>
      <c r="D829">
        <v>1</v>
      </c>
      <c r="E829">
        <f>INDEX(products!B:B,MATCH(challenge_2_solution_1!$C829,products!$A:$A,0))</f>
        <v>17.899999999999999</v>
      </c>
      <c r="F829">
        <f>INDEX(products!C:C,MATCH(challenge_2_solution_1!$C829,products!$A:$A,0))</f>
        <v>3.94</v>
      </c>
    </row>
    <row r="830" spans="1:6" x14ac:dyDescent="0.2">
      <c r="A830" s="1">
        <v>2254</v>
      </c>
      <c r="B830" s="3">
        <v>42468.826388888891</v>
      </c>
      <c r="C830" t="s">
        <v>155</v>
      </c>
      <c r="D830">
        <v>1</v>
      </c>
      <c r="E830">
        <f>INDEX(products!B:B,MATCH(challenge_2_solution_1!$C830,products!$A:$A,0))</f>
        <v>21.9</v>
      </c>
      <c r="F830">
        <f>INDEX(products!C:C,MATCH(challenge_2_solution_1!$C830,products!$A:$A,0))</f>
        <v>11.39</v>
      </c>
    </row>
    <row r="831" spans="1:6" x14ac:dyDescent="0.2">
      <c r="A831" s="1">
        <v>2255</v>
      </c>
      <c r="B831" s="3">
        <v>42469.690972222219</v>
      </c>
      <c r="C831" t="s">
        <v>15</v>
      </c>
      <c r="D831">
        <v>1</v>
      </c>
      <c r="E831">
        <f>INDEX(products!B:B,MATCH(challenge_2_solution_1!$C831,products!$A:$A,0))</f>
        <v>5.9</v>
      </c>
      <c r="F831">
        <f>INDEX(products!C:C,MATCH(challenge_2_solution_1!$C831,products!$A:$A,0))</f>
        <v>3.07</v>
      </c>
    </row>
    <row r="832" spans="1:6" x14ac:dyDescent="0.2">
      <c r="A832" s="1">
        <v>2255</v>
      </c>
      <c r="B832" s="3">
        <v>42469.690972222219</v>
      </c>
      <c r="C832" t="s">
        <v>57</v>
      </c>
      <c r="D832">
        <v>1</v>
      </c>
      <c r="E832">
        <f>INDEX(products!B:B,MATCH(challenge_2_solution_1!$C832,products!$A:$A,0))</f>
        <v>9.9</v>
      </c>
      <c r="F832">
        <f>INDEX(products!C:C,MATCH(challenge_2_solution_1!$C832,products!$A:$A,0))</f>
        <v>3.76</v>
      </c>
    </row>
    <row r="833" spans="1:6" x14ac:dyDescent="0.2">
      <c r="A833" s="1">
        <v>2255</v>
      </c>
      <c r="B833" s="3">
        <v>42469.690972222219</v>
      </c>
      <c r="C833" t="s">
        <v>84</v>
      </c>
      <c r="D833">
        <v>1</v>
      </c>
      <c r="E833">
        <f>INDEX(products!B:B,MATCH(challenge_2_solution_1!$C833,products!$A:$A,0))</f>
        <v>11.9</v>
      </c>
      <c r="F833">
        <f>INDEX(products!C:C,MATCH(challenge_2_solution_1!$C833,products!$A:$A,0))</f>
        <v>2.38</v>
      </c>
    </row>
    <row r="834" spans="1:6" x14ac:dyDescent="0.2">
      <c r="A834" s="1">
        <v>2255</v>
      </c>
      <c r="B834" s="3">
        <v>42469.690972222219</v>
      </c>
      <c r="C834" t="s">
        <v>96</v>
      </c>
      <c r="D834">
        <v>1</v>
      </c>
      <c r="E834">
        <f>INDEX(products!B:B,MATCH(challenge_2_solution_1!$C834,products!$A:$A,0))</f>
        <v>17.899999999999999</v>
      </c>
      <c r="F834">
        <f>INDEX(products!C:C,MATCH(challenge_2_solution_1!$C834,products!$A:$A,0))</f>
        <v>10.92</v>
      </c>
    </row>
    <row r="835" spans="1:6" x14ac:dyDescent="0.2">
      <c r="A835" s="1">
        <v>2256</v>
      </c>
      <c r="B835" s="3">
        <v>42469.763194444444</v>
      </c>
      <c r="C835" t="s">
        <v>8</v>
      </c>
      <c r="D835">
        <v>2</v>
      </c>
      <c r="E835">
        <f>INDEX(products!B:B,MATCH(challenge_2_solution_1!$C835,products!$A:$A,0))</f>
        <v>1.6</v>
      </c>
      <c r="F835">
        <f>INDEX(products!C:C,MATCH(challenge_2_solution_1!$C835,products!$A:$A,0))</f>
        <v>0.77</v>
      </c>
    </row>
    <row r="836" spans="1:6" x14ac:dyDescent="0.2">
      <c r="A836" s="1">
        <v>2256</v>
      </c>
      <c r="B836" s="3">
        <v>42469.763194444444</v>
      </c>
      <c r="C836" t="s">
        <v>9</v>
      </c>
      <c r="D836">
        <v>2</v>
      </c>
      <c r="E836">
        <f>INDEX(products!B:B,MATCH(challenge_2_solution_1!$C836,products!$A:$A,0))</f>
        <v>1.6</v>
      </c>
      <c r="F836">
        <f>INDEX(products!C:C,MATCH(challenge_2_solution_1!$C836,products!$A:$A,0))</f>
        <v>0.67</v>
      </c>
    </row>
    <row r="837" spans="1:6" x14ac:dyDescent="0.2">
      <c r="A837" s="1">
        <v>2256</v>
      </c>
      <c r="B837" s="3">
        <v>42469.763194444444</v>
      </c>
      <c r="C837" t="s">
        <v>12</v>
      </c>
      <c r="D837">
        <v>2</v>
      </c>
      <c r="E837">
        <f>INDEX(products!B:B,MATCH(challenge_2_solution_1!$C837,products!$A:$A,0))</f>
        <v>5.2</v>
      </c>
      <c r="F837">
        <f>INDEX(products!C:C,MATCH(challenge_2_solution_1!$C837,products!$A:$A,0))</f>
        <v>3.07</v>
      </c>
    </row>
    <row r="838" spans="1:6" x14ac:dyDescent="0.2">
      <c r="A838" s="1">
        <v>2256</v>
      </c>
      <c r="B838" s="3">
        <v>42469.763194444444</v>
      </c>
      <c r="C838" t="s">
        <v>15</v>
      </c>
      <c r="D838">
        <v>1</v>
      </c>
      <c r="E838">
        <f>INDEX(products!B:B,MATCH(challenge_2_solution_1!$C838,products!$A:$A,0))</f>
        <v>5.9</v>
      </c>
      <c r="F838">
        <f>INDEX(products!C:C,MATCH(challenge_2_solution_1!$C838,products!$A:$A,0))</f>
        <v>3.07</v>
      </c>
    </row>
    <row r="839" spans="1:6" x14ac:dyDescent="0.2">
      <c r="A839" s="1">
        <v>2256</v>
      </c>
      <c r="B839" s="3">
        <v>42469.763194444444</v>
      </c>
      <c r="C839" t="s">
        <v>17</v>
      </c>
      <c r="D839">
        <v>1</v>
      </c>
      <c r="E839">
        <f>INDEX(products!B:B,MATCH(challenge_2_solution_1!$C839,products!$A:$A,0))</f>
        <v>5.9</v>
      </c>
      <c r="F839">
        <f>INDEX(products!C:C,MATCH(challenge_2_solution_1!$C839,products!$A:$A,0))</f>
        <v>2.83</v>
      </c>
    </row>
    <row r="840" spans="1:6" x14ac:dyDescent="0.2">
      <c r="A840" s="1">
        <v>2256</v>
      </c>
      <c r="B840" s="3">
        <v>42469.763194444444</v>
      </c>
      <c r="C840" t="s">
        <v>14</v>
      </c>
      <c r="D840">
        <v>2</v>
      </c>
      <c r="E840">
        <f>INDEX(products!B:B,MATCH(challenge_2_solution_1!$C840,products!$A:$A,0))</f>
        <v>5.9</v>
      </c>
      <c r="F840">
        <f>INDEX(products!C:C,MATCH(challenge_2_solution_1!$C840,products!$A:$A,0))</f>
        <v>2.36</v>
      </c>
    </row>
    <row r="841" spans="1:6" x14ac:dyDescent="0.2">
      <c r="A841" s="1">
        <v>2256</v>
      </c>
      <c r="B841" s="3">
        <v>42469.763194444444</v>
      </c>
      <c r="C841" t="s">
        <v>34</v>
      </c>
      <c r="D841">
        <v>1</v>
      </c>
      <c r="E841">
        <f>INDEX(products!B:B,MATCH(challenge_2_solution_1!$C841,products!$A:$A,0))</f>
        <v>7.9</v>
      </c>
      <c r="F841">
        <f>INDEX(products!C:C,MATCH(challenge_2_solution_1!$C841,products!$A:$A,0))</f>
        <v>1.58</v>
      </c>
    </row>
    <row r="842" spans="1:6" x14ac:dyDescent="0.2">
      <c r="A842" s="1">
        <v>2256</v>
      </c>
      <c r="B842" s="3">
        <v>42469.763194444444</v>
      </c>
      <c r="C842" t="s">
        <v>55</v>
      </c>
      <c r="D842">
        <v>1</v>
      </c>
      <c r="E842">
        <f>INDEX(products!B:B,MATCH(challenge_2_solution_1!$C842,products!$A:$A,0))</f>
        <v>7.9</v>
      </c>
      <c r="F842">
        <f>INDEX(products!C:C,MATCH(challenge_2_solution_1!$C842,products!$A:$A,0))</f>
        <v>2.21</v>
      </c>
    </row>
    <row r="843" spans="1:6" x14ac:dyDescent="0.2">
      <c r="A843" s="1">
        <v>2256</v>
      </c>
      <c r="B843" s="3">
        <v>42469.763194444444</v>
      </c>
      <c r="C843" t="s">
        <v>111</v>
      </c>
      <c r="D843">
        <v>1</v>
      </c>
      <c r="E843">
        <f>INDEX(products!B:B,MATCH(challenge_2_solution_1!$C843,products!$A:$A,0))</f>
        <v>17.899999999999999</v>
      </c>
      <c r="F843">
        <f>INDEX(products!C:C,MATCH(challenge_2_solution_1!$C843,products!$A:$A,0))</f>
        <v>6.62</v>
      </c>
    </row>
    <row r="844" spans="1:6" x14ac:dyDescent="0.2">
      <c r="A844" s="1">
        <v>2256</v>
      </c>
      <c r="B844" s="3">
        <v>42469.763194444444</v>
      </c>
      <c r="C844" t="s">
        <v>89</v>
      </c>
      <c r="D844">
        <v>1</v>
      </c>
      <c r="E844">
        <f>INDEX(products!B:B,MATCH(challenge_2_solution_1!$C844,products!$A:$A,0))</f>
        <v>17.899999999999999</v>
      </c>
      <c r="F844">
        <f>INDEX(products!C:C,MATCH(challenge_2_solution_1!$C844,products!$A:$A,0))</f>
        <v>3.94</v>
      </c>
    </row>
    <row r="845" spans="1:6" x14ac:dyDescent="0.2">
      <c r="A845" s="1">
        <v>2257</v>
      </c>
      <c r="B845" s="3">
        <v>42469.777777777781</v>
      </c>
      <c r="C845" t="s">
        <v>12</v>
      </c>
      <c r="D845">
        <v>1</v>
      </c>
      <c r="E845">
        <f>INDEX(products!B:B,MATCH(challenge_2_solution_1!$C845,products!$A:$A,0))</f>
        <v>5.2</v>
      </c>
      <c r="F845">
        <f>INDEX(products!C:C,MATCH(challenge_2_solution_1!$C845,products!$A:$A,0))</f>
        <v>3.07</v>
      </c>
    </row>
    <row r="846" spans="1:6" x14ac:dyDescent="0.2">
      <c r="A846" s="1">
        <v>2257</v>
      </c>
      <c r="B846" s="3">
        <v>42469.777777777781</v>
      </c>
      <c r="C846" t="s">
        <v>18</v>
      </c>
      <c r="D846">
        <v>1</v>
      </c>
      <c r="E846">
        <f>INDEX(products!B:B,MATCH(challenge_2_solution_1!$C846,products!$A:$A,0))</f>
        <v>5.9</v>
      </c>
      <c r="F846">
        <f>INDEX(products!C:C,MATCH(challenge_2_solution_1!$C846,products!$A:$A,0))</f>
        <v>3.6</v>
      </c>
    </row>
    <row r="847" spans="1:6" x14ac:dyDescent="0.2">
      <c r="A847" s="1">
        <v>2257</v>
      </c>
      <c r="B847" s="3">
        <v>42469.777777777781</v>
      </c>
      <c r="C847" t="s">
        <v>52</v>
      </c>
      <c r="D847">
        <v>1</v>
      </c>
      <c r="E847">
        <f>INDEX(products!B:B,MATCH(challenge_2_solution_1!$C847,products!$A:$A,0))</f>
        <v>9.9</v>
      </c>
      <c r="F847">
        <f>INDEX(products!C:C,MATCH(challenge_2_solution_1!$C847,products!$A:$A,0))</f>
        <v>4.95</v>
      </c>
    </row>
    <row r="848" spans="1:6" x14ac:dyDescent="0.2">
      <c r="A848" s="1">
        <v>2257</v>
      </c>
      <c r="B848" s="3">
        <v>42469.777777777781</v>
      </c>
      <c r="C848" t="s">
        <v>79</v>
      </c>
      <c r="D848">
        <v>1</v>
      </c>
      <c r="E848">
        <f>INDEX(products!B:B,MATCH(challenge_2_solution_1!$C848,products!$A:$A,0))</f>
        <v>11.9</v>
      </c>
      <c r="F848">
        <f>INDEX(products!C:C,MATCH(challenge_2_solution_1!$C848,products!$A:$A,0))</f>
        <v>6.9</v>
      </c>
    </row>
    <row r="849" spans="1:6" x14ac:dyDescent="0.2">
      <c r="A849" s="1">
        <v>2257</v>
      </c>
      <c r="B849" s="3">
        <v>42469.777777777781</v>
      </c>
      <c r="C849" t="s">
        <v>120</v>
      </c>
      <c r="D849">
        <v>1</v>
      </c>
      <c r="E849">
        <f>INDEX(products!B:B,MATCH(challenge_2_solution_1!$C849,products!$A:$A,0))</f>
        <v>19.899999999999999</v>
      </c>
      <c r="F849">
        <f>INDEX(products!C:C,MATCH(challenge_2_solution_1!$C849,products!$A:$A,0))</f>
        <v>8.16</v>
      </c>
    </row>
    <row r="850" spans="1:6" x14ac:dyDescent="0.2">
      <c r="A850" s="1">
        <v>2258</v>
      </c>
      <c r="B850" s="3">
        <v>42469.77847222222</v>
      </c>
      <c r="C850" t="s">
        <v>3</v>
      </c>
      <c r="D850">
        <v>1</v>
      </c>
      <c r="E850">
        <f>INDEX(products!B:B,MATCH(challenge_2_solution_1!$C850,products!$A:$A,0))</f>
        <v>1</v>
      </c>
      <c r="F850">
        <f>INDEX(products!C:C,MATCH(challenge_2_solution_1!$C850,products!$A:$A,0))</f>
        <v>0.5</v>
      </c>
    </row>
    <row r="851" spans="1:6" x14ac:dyDescent="0.2">
      <c r="A851" s="1">
        <v>2258</v>
      </c>
      <c r="B851" s="3">
        <v>42469.77847222222</v>
      </c>
      <c r="C851" t="s">
        <v>8</v>
      </c>
      <c r="D851">
        <v>1</v>
      </c>
      <c r="E851">
        <f>INDEX(products!B:B,MATCH(challenge_2_solution_1!$C851,products!$A:$A,0))</f>
        <v>1.6</v>
      </c>
      <c r="F851">
        <f>INDEX(products!C:C,MATCH(challenge_2_solution_1!$C851,products!$A:$A,0))</f>
        <v>0.77</v>
      </c>
    </row>
    <row r="852" spans="1:6" x14ac:dyDescent="0.2">
      <c r="A852" s="1">
        <v>2258</v>
      </c>
      <c r="B852" s="3">
        <v>42469.77847222222</v>
      </c>
      <c r="C852" t="s">
        <v>53</v>
      </c>
      <c r="D852">
        <v>1</v>
      </c>
      <c r="E852">
        <f>INDEX(products!B:B,MATCH(challenge_2_solution_1!$C852,products!$A:$A,0))</f>
        <v>9.9</v>
      </c>
      <c r="F852">
        <f>INDEX(products!C:C,MATCH(challenge_2_solution_1!$C852,products!$A:$A,0))</f>
        <v>3.86</v>
      </c>
    </row>
    <row r="853" spans="1:6" x14ac:dyDescent="0.2">
      <c r="A853" s="1">
        <v>2258</v>
      </c>
      <c r="B853" s="3">
        <v>42469.77847222222</v>
      </c>
      <c r="C853" t="s">
        <v>105</v>
      </c>
      <c r="D853">
        <v>1</v>
      </c>
      <c r="E853">
        <f>INDEX(products!B:B,MATCH(challenge_2_solution_1!$C853,products!$A:$A,0))</f>
        <v>17.899999999999999</v>
      </c>
      <c r="F853">
        <f>INDEX(products!C:C,MATCH(challenge_2_solution_1!$C853,products!$A:$A,0))</f>
        <v>5.55</v>
      </c>
    </row>
    <row r="854" spans="1:6" x14ac:dyDescent="0.2">
      <c r="A854" s="1">
        <v>2258</v>
      </c>
      <c r="B854" s="3">
        <v>42469.77847222222</v>
      </c>
      <c r="C854" t="s">
        <v>96</v>
      </c>
      <c r="D854">
        <v>1</v>
      </c>
      <c r="E854">
        <f>INDEX(products!B:B,MATCH(challenge_2_solution_1!$C854,products!$A:$A,0))</f>
        <v>17.899999999999999</v>
      </c>
      <c r="F854">
        <f>INDEX(products!C:C,MATCH(challenge_2_solution_1!$C854,products!$A:$A,0))</f>
        <v>10.92</v>
      </c>
    </row>
    <row r="855" spans="1:6" x14ac:dyDescent="0.2">
      <c r="A855" s="1">
        <v>2259</v>
      </c>
      <c r="B855" s="3">
        <v>42469.797222222223</v>
      </c>
      <c r="C855" t="s">
        <v>12</v>
      </c>
      <c r="D855">
        <v>1</v>
      </c>
      <c r="E855">
        <f>INDEX(products!B:B,MATCH(challenge_2_solution_1!$C855,products!$A:$A,0))</f>
        <v>5.2</v>
      </c>
      <c r="F855">
        <f>INDEX(products!C:C,MATCH(challenge_2_solution_1!$C855,products!$A:$A,0))</f>
        <v>3.07</v>
      </c>
    </row>
    <row r="856" spans="1:6" x14ac:dyDescent="0.2">
      <c r="A856" s="1">
        <v>2259</v>
      </c>
      <c r="B856" s="3">
        <v>42469.797222222223</v>
      </c>
      <c r="C856" t="s">
        <v>17</v>
      </c>
      <c r="D856">
        <v>1</v>
      </c>
      <c r="E856">
        <f>INDEX(products!B:B,MATCH(challenge_2_solution_1!$C856,products!$A:$A,0))</f>
        <v>5.9</v>
      </c>
      <c r="F856">
        <f>INDEX(products!C:C,MATCH(challenge_2_solution_1!$C856,products!$A:$A,0))</f>
        <v>2.83</v>
      </c>
    </row>
    <row r="857" spans="1:6" x14ac:dyDescent="0.2">
      <c r="A857" s="1">
        <v>2259</v>
      </c>
      <c r="B857" s="3">
        <v>42469.797222222223</v>
      </c>
      <c r="C857" t="s">
        <v>74</v>
      </c>
      <c r="D857">
        <v>1</v>
      </c>
      <c r="E857">
        <f>INDEX(products!B:B,MATCH(challenge_2_solution_1!$C857,products!$A:$A,0))</f>
        <v>11.9</v>
      </c>
      <c r="F857">
        <f>INDEX(products!C:C,MATCH(challenge_2_solution_1!$C857,products!$A:$A,0))</f>
        <v>2.5</v>
      </c>
    </row>
    <row r="858" spans="1:6" x14ac:dyDescent="0.2">
      <c r="A858" s="1">
        <v>2259</v>
      </c>
      <c r="B858" s="3">
        <v>42469.797222222223</v>
      </c>
      <c r="C858" t="s">
        <v>118</v>
      </c>
      <c r="D858">
        <v>1</v>
      </c>
      <c r="E858">
        <f>INDEX(products!B:B,MATCH(challenge_2_solution_1!$C858,products!$A:$A,0))</f>
        <v>19.899999999999999</v>
      </c>
      <c r="F858">
        <f>INDEX(products!C:C,MATCH(challenge_2_solution_1!$C858,products!$A:$A,0))</f>
        <v>12.74</v>
      </c>
    </row>
    <row r="859" spans="1:6" x14ac:dyDescent="0.2">
      <c r="A859" s="1">
        <v>2259</v>
      </c>
      <c r="B859" s="3">
        <v>42469.797222222223</v>
      </c>
      <c r="C859" t="s">
        <v>139</v>
      </c>
      <c r="D859">
        <v>1</v>
      </c>
      <c r="E859">
        <f>INDEX(products!B:B,MATCH(challenge_2_solution_1!$C859,products!$A:$A,0))</f>
        <v>19.899999999999999</v>
      </c>
      <c r="F859">
        <f>INDEX(products!C:C,MATCH(challenge_2_solution_1!$C859,products!$A:$A,0))</f>
        <v>8.36</v>
      </c>
    </row>
    <row r="860" spans="1:6" x14ac:dyDescent="0.2">
      <c r="A860" s="1">
        <v>2260</v>
      </c>
      <c r="B860" s="3">
        <v>42469.803472222222</v>
      </c>
      <c r="C860" t="s">
        <v>17</v>
      </c>
      <c r="D860">
        <v>1</v>
      </c>
      <c r="E860">
        <f>INDEX(products!B:B,MATCH(challenge_2_solution_1!$C860,products!$A:$A,0))</f>
        <v>5.9</v>
      </c>
      <c r="F860">
        <f>INDEX(products!C:C,MATCH(challenge_2_solution_1!$C860,products!$A:$A,0))</f>
        <v>2.83</v>
      </c>
    </row>
    <row r="861" spans="1:6" x14ac:dyDescent="0.2">
      <c r="A861" s="1">
        <v>2260</v>
      </c>
      <c r="B861" s="3">
        <v>42469.803472222222</v>
      </c>
      <c r="C861" t="s">
        <v>62</v>
      </c>
      <c r="D861">
        <v>1</v>
      </c>
      <c r="E861">
        <f>INDEX(products!B:B,MATCH(challenge_2_solution_1!$C861,products!$A:$A,0))</f>
        <v>11.9</v>
      </c>
      <c r="F861">
        <f>INDEX(products!C:C,MATCH(challenge_2_solution_1!$C861,products!$A:$A,0))</f>
        <v>8.33</v>
      </c>
    </row>
    <row r="862" spans="1:6" x14ac:dyDescent="0.2">
      <c r="A862" s="1">
        <v>2260</v>
      </c>
      <c r="B862" s="3">
        <v>42469.803472222222</v>
      </c>
      <c r="C862" t="s">
        <v>163</v>
      </c>
      <c r="D862">
        <v>1</v>
      </c>
      <c r="E862">
        <f>INDEX(products!B:B,MATCH(challenge_2_solution_1!$C862,products!$A:$A,0))</f>
        <v>25.9</v>
      </c>
      <c r="F862">
        <f>INDEX(products!C:C,MATCH(challenge_2_solution_1!$C862,products!$A:$A,0))</f>
        <v>15.28</v>
      </c>
    </row>
    <row r="863" spans="1:6" x14ac:dyDescent="0.2">
      <c r="A863" s="1">
        <v>2261</v>
      </c>
      <c r="B863" s="3">
        <v>42469.808333333334</v>
      </c>
      <c r="C863" t="s">
        <v>18</v>
      </c>
      <c r="D863">
        <v>1</v>
      </c>
      <c r="E863">
        <f>INDEX(products!B:B,MATCH(challenge_2_solution_1!$C863,products!$A:$A,0))</f>
        <v>5.9</v>
      </c>
      <c r="F863">
        <f>INDEX(products!C:C,MATCH(challenge_2_solution_1!$C863,products!$A:$A,0))</f>
        <v>3.6</v>
      </c>
    </row>
    <row r="864" spans="1:6" x14ac:dyDescent="0.2">
      <c r="A864" s="1">
        <v>2261</v>
      </c>
      <c r="B864" s="3">
        <v>42469.808333333334</v>
      </c>
      <c r="C864" t="s">
        <v>33</v>
      </c>
      <c r="D864">
        <v>1</v>
      </c>
      <c r="E864">
        <f>INDEX(products!B:B,MATCH(challenge_2_solution_1!$C864,products!$A:$A,0))</f>
        <v>7.9</v>
      </c>
      <c r="F864">
        <f>INDEX(products!C:C,MATCH(challenge_2_solution_1!$C864,products!$A:$A,0))</f>
        <v>2.21</v>
      </c>
    </row>
    <row r="865" spans="1:6" x14ac:dyDescent="0.2">
      <c r="A865" s="1">
        <v>2261</v>
      </c>
      <c r="B865" s="3">
        <v>42469.808333333334</v>
      </c>
      <c r="C865" t="s">
        <v>32</v>
      </c>
      <c r="D865">
        <v>1</v>
      </c>
      <c r="E865">
        <f>INDEX(products!B:B,MATCH(challenge_2_solution_1!$C865,products!$A:$A,0))</f>
        <v>7.9</v>
      </c>
      <c r="F865">
        <f>INDEX(products!C:C,MATCH(challenge_2_solution_1!$C865,products!$A:$A,0))</f>
        <v>2.92</v>
      </c>
    </row>
    <row r="866" spans="1:6" x14ac:dyDescent="0.2">
      <c r="A866" s="1">
        <v>2261</v>
      </c>
      <c r="B866" s="3">
        <v>42469.808333333334</v>
      </c>
      <c r="C866" t="s">
        <v>69</v>
      </c>
      <c r="D866">
        <v>1</v>
      </c>
      <c r="E866">
        <f>INDEX(products!B:B,MATCH(challenge_2_solution_1!$C866,products!$A:$A,0))</f>
        <v>11.9</v>
      </c>
      <c r="F866">
        <f>INDEX(products!C:C,MATCH(challenge_2_solution_1!$C866,products!$A:$A,0))</f>
        <v>2.86</v>
      </c>
    </row>
    <row r="867" spans="1:6" x14ac:dyDescent="0.2">
      <c r="A867" s="1">
        <v>2261</v>
      </c>
      <c r="B867" s="3">
        <v>42469.808333333334</v>
      </c>
      <c r="C867" t="s">
        <v>87</v>
      </c>
      <c r="D867">
        <v>1</v>
      </c>
      <c r="E867">
        <f>INDEX(products!B:B,MATCH(challenge_2_solution_1!$C867,products!$A:$A,0))</f>
        <v>15.9</v>
      </c>
      <c r="F867">
        <f>INDEX(products!C:C,MATCH(challenge_2_solution_1!$C867,products!$A:$A,0))</f>
        <v>6.2</v>
      </c>
    </row>
    <row r="868" spans="1:6" x14ac:dyDescent="0.2">
      <c r="A868" s="1">
        <v>2262</v>
      </c>
      <c r="B868" s="3">
        <v>42469.811805555553</v>
      </c>
      <c r="C868" t="s">
        <v>17</v>
      </c>
      <c r="D868">
        <v>1</v>
      </c>
      <c r="E868">
        <f>INDEX(products!B:B,MATCH(challenge_2_solution_1!$C868,products!$A:$A,0))</f>
        <v>5.9</v>
      </c>
      <c r="F868">
        <f>INDEX(products!C:C,MATCH(challenge_2_solution_1!$C868,products!$A:$A,0))</f>
        <v>2.83</v>
      </c>
    </row>
    <row r="869" spans="1:6" x14ac:dyDescent="0.2">
      <c r="A869" s="1">
        <v>2262</v>
      </c>
      <c r="B869" s="3">
        <v>42469.811805555553</v>
      </c>
      <c r="C869" t="s">
        <v>69</v>
      </c>
      <c r="D869">
        <v>1</v>
      </c>
      <c r="E869">
        <f>INDEX(products!B:B,MATCH(challenge_2_solution_1!$C869,products!$A:$A,0))</f>
        <v>11.9</v>
      </c>
      <c r="F869">
        <f>INDEX(products!C:C,MATCH(challenge_2_solution_1!$C869,products!$A:$A,0))</f>
        <v>2.86</v>
      </c>
    </row>
    <row r="870" spans="1:6" x14ac:dyDescent="0.2">
      <c r="A870" s="1">
        <v>2262</v>
      </c>
      <c r="B870" s="3">
        <v>42469.811805555553</v>
      </c>
      <c r="C870" t="s">
        <v>99</v>
      </c>
      <c r="D870">
        <v>1</v>
      </c>
      <c r="E870">
        <f>INDEX(products!B:B,MATCH(challenge_2_solution_1!$C870,products!$A:$A,0))</f>
        <v>17.899999999999999</v>
      </c>
      <c r="F870">
        <f>INDEX(products!C:C,MATCH(challenge_2_solution_1!$C870,products!$A:$A,0))</f>
        <v>10.74</v>
      </c>
    </row>
    <row r="871" spans="1:6" x14ac:dyDescent="0.2">
      <c r="A871" s="1">
        <v>2263</v>
      </c>
      <c r="B871" s="3">
        <v>42469.817361111112</v>
      </c>
      <c r="C871" t="s">
        <v>4</v>
      </c>
      <c r="D871">
        <v>2</v>
      </c>
      <c r="E871">
        <f>INDEX(products!B:B,MATCH(challenge_2_solution_1!$C871,products!$A:$A,0))</f>
        <v>1</v>
      </c>
      <c r="F871">
        <f>INDEX(products!C:C,MATCH(challenge_2_solution_1!$C871,products!$A:$A,0))</f>
        <v>0.61</v>
      </c>
    </row>
    <row r="872" spans="1:6" x14ac:dyDescent="0.2">
      <c r="A872" s="1">
        <v>2263</v>
      </c>
      <c r="B872" s="3">
        <v>42469.817361111112</v>
      </c>
      <c r="C872" t="s">
        <v>3</v>
      </c>
      <c r="D872">
        <v>2</v>
      </c>
      <c r="E872">
        <f>INDEX(products!B:B,MATCH(challenge_2_solution_1!$C872,products!$A:$A,0))</f>
        <v>1</v>
      </c>
      <c r="F872">
        <f>INDEX(products!C:C,MATCH(challenge_2_solution_1!$C872,products!$A:$A,0))</f>
        <v>0.5</v>
      </c>
    </row>
    <row r="873" spans="1:6" x14ac:dyDescent="0.2">
      <c r="A873" s="1">
        <v>2263</v>
      </c>
      <c r="B873" s="3">
        <v>42469.817361111112</v>
      </c>
      <c r="C873" t="s">
        <v>8</v>
      </c>
      <c r="D873">
        <v>8</v>
      </c>
      <c r="E873">
        <f>INDEX(products!B:B,MATCH(challenge_2_solution_1!$C873,products!$A:$A,0))</f>
        <v>1.6</v>
      </c>
      <c r="F873">
        <f>INDEX(products!C:C,MATCH(challenge_2_solution_1!$C873,products!$A:$A,0))</f>
        <v>0.77</v>
      </c>
    </row>
    <row r="874" spans="1:6" x14ac:dyDescent="0.2">
      <c r="A874" s="1">
        <v>2263</v>
      </c>
      <c r="B874" s="3">
        <v>42469.817361111112</v>
      </c>
      <c r="C874" t="s">
        <v>14</v>
      </c>
      <c r="D874">
        <v>1</v>
      </c>
      <c r="E874">
        <f>INDEX(products!B:B,MATCH(challenge_2_solution_1!$C874,products!$A:$A,0))</f>
        <v>5.9</v>
      </c>
      <c r="F874">
        <f>INDEX(products!C:C,MATCH(challenge_2_solution_1!$C874,products!$A:$A,0))</f>
        <v>2.36</v>
      </c>
    </row>
    <row r="875" spans="1:6" x14ac:dyDescent="0.2">
      <c r="A875" s="1">
        <v>2263</v>
      </c>
      <c r="B875" s="3">
        <v>42469.817361111112</v>
      </c>
      <c r="C875" t="s">
        <v>19</v>
      </c>
      <c r="D875">
        <v>1</v>
      </c>
      <c r="E875">
        <f>INDEX(products!B:B,MATCH(challenge_2_solution_1!$C875,products!$A:$A,0))</f>
        <v>5.9</v>
      </c>
      <c r="F875">
        <f>INDEX(products!C:C,MATCH(challenge_2_solution_1!$C875,products!$A:$A,0))</f>
        <v>1.65</v>
      </c>
    </row>
    <row r="876" spans="1:6" x14ac:dyDescent="0.2">
      <c r="A876" s="1">
        <v>2263</v>
      </c>
      <c r="B876" s="3">
        <v>42469.817361111112</v>
      </c>
      <c r="C876" t="s">
        <v>33</v>
      </c>
      <c r="D876">
        <v>1</v>
      </c>
      <c r="E876">
        <f>INDEX(products!B:B,MATCH(challenge_2_solution_1!$C876,products!$A:$A,0))</f>
        <v>7.9</v>
      </c>
      <c r="F876">
        <f>INDEX(products!C:C,MATCH(challenge_2_solution_1!$C876,products!$A:$A,0))</f>
        <v>2.21</v>
      </c>
    </row>
    <row r="877" spans="1:6" x14ac:dyDescent="0.2">
      <c r="A877" s="1">
        <v>2263</v>
      </c>
      <c r="B877" s="3">
        <v>42469.817361111112</v>
      </c>
      <c r="C877" t="s">
        <v>40</v>
      </c>
      <c r="D877">
        <v>1</v>
      </c>
      <c r="E877">
        <f>INDEX(products!B:B,MATCH(challenge_2_solution_1!$C877,products!$A:$A,0))</f>
        <v>7.9</v>
      </c>
      <c r="F877">
        <f>INDEX(products!C:C,MATCH(challenge_2_solution_1!$C877,products!$A:$A,0))</f>
        <v>2.92</v>
      </c>
    </row>
    <row r="878" spans="1:6" x14ac:dyDescent="0.2">
      <c r="A878" s="1">
        <v>2263</v>
      </c>
      <c r="B878" s="3">
        <v>42469.817361111112</v>
      </c>
      <c r="C878" t="s">
        <v>32</v>
      </c>
      <c r="D878">
        <v>1</v>
      </c>
      <c r="E878">
        <f>INDEX(products!B:B,MATCH(challenge_2_solution_1!$C878,products!$A:$A,0))</f>
        <v>7.9</v>
      </c>
      <c r="F878">
        <f>INDEX(products!C:C,MATCH(challenge_2_solution_1!$C878,products!$A:$A,0))</f>
        <v>2.92</v>
      </c>
    </row>
    <row r="879" spans="1:6" x14ac:dyDescent="0.2">
      <c r="A879" s="1">
        <v>2263</v>
      </c>
      <c r="B879" s="3">
        <v>42469.817361111112</v>
      </c>
      <c r="C879" t="s">
        <v>69</v>
      </c>
      <c r="D879">
        <v>1</v>
      </c>
      <c r="E879">
        <f>INDEX(products!B:B,MATCH(challenge_2_solution_1!$C879,products!$A:$A,0))</f>
        <v>11.9</v>
      </c>
      <c r="F879">
        <f>INDEX(products!C:C,MATCH(challenge_2_solution_1!$C879,products!$A:$A,0))</f>
        <v>2.86</v>
      </c>
    </row>
    <row r="880" spans="1:6" x14ac:dyDescent="0.2">
      <c r="A880" s="1">
        <v>2263</v>
      </c>
      <c r="B880" s="3">
        <v>42469.817361111112</v>
      </c>
      <c r="C880" t="s">
        <v>66</v>
      </c>
      <c r="D880">
        <v>1</v>
      </c>
      <c r="E880">
        <f>INDEX(products!B:B,MATCH(challenge_2_solution_1!$C880,products!$A:$A,0))</f>
        <v>11.9</v>
      </c>
      <c r="F880">
        <f>INDEX(products!C:C,MATCH(challenge_2_solution_1!$C880,products!$A:$A,0))</f>
        <v>6.31</v>
      </c>
    </row>
    <row r="881" spans="1:6" x14ac:dyDescent="0.2">
      <c r="A881" s="1">
        <v>2263</v>
      </c>
      <c r="B881" s="3">
        <v>42469.817361111112</v>
      </c>
      <c r="C881" t="s">
        <v>100</v>
      </c>
      <c r="D881">
        <v>1</v>
      </c>
      <c r="E881">
        <f>INDEX(products!B:B,MATCH(challenge_2_solution_1!$C881,products!$A:$A,0))</f>
        <v>17.899999999999999</v>
      </c>
      <c r="F881">
        <f>INDEX(products!C:C,MATCH(challenge_2_solution_1!$C881,products!$A:$A,0))</f>
        <v>10.92</v>
      </c>
    </row>
    <row r="882" spans="1:6" x14ac:dyDescent="0.2">
      <c r="A882" s="1">
        <v>2263</v>
      </c>
      <c r="B882" s="3">
        <v>42469.817361111112</v>
      </c>
      <c r="C882" t="s">
        <v>103</v>
      </c>
      <c r="D882">
        <v>1</v>
      </c>
      <c r="E882">
        <f>INDEX(products!B:B,MATCH(challenge_2_solution_1!$C882,products!$A:$A,0))</f>
        <v>17.899999999999999</v>
      </c>
      <c r="F882">
        <f>INDEX(products!C:C,MATCH(challenge_2_solution_1!$C882,products!$A:$A,0))</f>
        <v>12.35</v>
      </c>
    </row>
    <row r="883" spans="1:6" x14ac:dyDescent="0.2">
      <c r="A883" s="1">
        <v>2263</v>
      </c>
      <c r="B883" s="3">
        <v>42469.817361111112</v>
      </c>
      <c r="C883" t="s">
        <v>101</v>
      </c>
      <c r="D883">
        <v>1</v>
      </c>
      <c r="E883">
        <f>INDEX(products!B:B,MATCH(challenge_2_solution_1!$C883,products!$A:$A,0))</f>
        <v>17.899999999999999</v>
      </c>
      <c r="F883">
        <f>INDEX(products!C:C,MATCH(challenge_2_solution_1!$C883,products!$A:$A,0))</f>
        <v>11.46</v>
      </c>
    </row>
    <row r="884" spans="1:6" x14ac:dyDescent="0.2">
      <c r="A884" s="1">
        <v>2263</v>
      </c>
      <c r="B884" s="3">
        <v>42469.817361111112</v>
      </c>
      <c r="C884" t="s">
        <v>135</v>
      </c>
      <c r="D884">
        <v>1</v>
      </c>
      <c r="E884">
        <f>INDEX(products!B:B,MATCH(challenge_2_solution_1!$C884,products!$A:$A,0))</f>
        <v>19.899999999999999</v>
      </c>
      <c r="F884">
        <f>INDEX(products!C:C,MATCH(challenge_2_solution_1!$C884,products!$A:$A,0))</f>
        <v>7.16</v>
      </c>
    </row>
    <row r="885" spans="1:6" x14ac:dyDescent="0.2">
      <c r="A885" s="1">
        <v>2264</v>
      </c>
      <c r="B885" s="3">
        <v>42469.823611111111</v>
      </c>
      <c r="C885" t="s">
        <v>55</v>
      </c>
      <c r="D885">
        <v>1</v>
      </c>
      <c r="E885">
        <f>INDEX(products!B:B,MATCH(challenge_2_solution_1!$C885,products!$A:$A,0))</f>
        <v>7.9</v>
      </c>
      <c r="F885">
        <f>INDEX(products!C:C,MATCH(challenge_2_solution_1!$C885,products!$A:$A,0))</f>
        <v>2.21</v>
      </c>
    </row>
    <row r="886" spans="1:6" x14ac:dyDescent="0.2">
      <c r="A886" s="1">
        <v>2264</v>
      </c>
      <c r="B886" s="3">
        <v>42469.823611111111</v>
      </c>
      <c r="C886" t="s">
        <v>80</v>
      </c>
      <c r="D886">
        <v>1</v>
      </c>
      <c r="E886">
        <f>INDEX(products!B:B,MATCH(challenge_2_solution_1!$C886,products!$A:$A,0))</f>
        <v>11.9</v>
      </c>
      <c r="F886">
        <f>INDEX(products!C:C,MATCH(challenge_2_solution_1!$C886,products!$A:$A,0))</f>
        <v>3.21</v>
      </c>
    </row>
    <row r="887" spans="1:6" x14ac:dyDescent="0.2">
      <c r="A887" s="1">
        <v>2264</v>
      </c>
      <c r="B887" s="3">
        <v>42469.823611111111</v>
      </c>
      <c r="C887" t="s">
        <v>126</v>
      </c>
      <c r="D887">
        <v>1</v>
      </c>
      <c r="E887">
        <f>INDEX(products!B:B,MATCH(challenge_2_solution_1!$C887,products!$A:$A,0))</f>
        <v>19.899999999999999</v>
      </c>
      <c r="F887">
        <f>INDEX(products!C:C,MATCH(challenge_2_solution_1!$C887,products!$A:$A,0))</f>
        <v>4.58</v>
      </c>
    </row>
    <row r="888" spans="1:6" x14ac:dyDescent="0.2">
      <c r="A888" s="1">
        <v>2265</v>
      </c>
      <c r="B888" s="3">
        <v>42469.833333333336</v>
      </c>
      <c r="C888" t="s">
        <v>12</v>
      </c>
      <c r="D888">
        <v>1</v>
      </c>
      <c r="E888">
        <f>INDEX(products!B:B,MATCH(challenge_2_solution_1!$C888,products!$A:$A,0))</f>
        <v>5.2</v>
      </c>
      <c r="F888">
        <f>INDEX(products!C:C,MATCH(challenge_2_solution_1!$C888,products!$A:$A,0))</f>
        <v>3.07</v>
      </c>
    </row>
    <row r="889" spans="1:6" x14ac:dyDescent="0.2">
      <c r="A889" s="1">
        <v>2265</v>
      </c>
      <c r="B889" s="3">
        <v>42469.833333333336</v>
      </c>
      <c r="C889" t="s">
        <v>17</v>
      </c>
      <c r="D889">
        <v>1</v>
      </c>
      <c r="E889">
        <f>INDEX(products!B:B,MATCH(challenge_2_solution_1!$C889,products!$A:$A,0))</f>
        <v>5.9</v>
      </c>
      <c r="F889">
        <f>INDEX(products!C:C,MATCH(challenge_2_solution_1!$C889,products!$A:$A,0))</f>
        <v>2.83</v>
      </c>
    </row>
    <row r="890" spans="1:6" x14ac:dyDescent="0.2">
      <c r="A890" s="1">
        <v>2265</v>
      </c>
      <c r="B890" s="3">
        <v>42469.833333333336</v>
      </c>
      <c r="C890" t="s">
        <v>84</v>
      </c>
      <c r="D890">
        <v>1</v>
      </c>
      <c r="E890">
        <f>INDEX(products!B:B,MATCH(challenge_2_solution_1!$C890,products!$A:$A,0))</f>
        <v>11.9</v>
      </c>
      <c r="F890">
        <f>INDEX(products!C:C,MATCH(challenge_2_solution_1!$C890,products!$A:$A,0))</f>
        <v>2.38</v>
      </c>
    </row>
    <row r="891" spans="1:6" x14ac:dyDescent="0.2">
      <c r="A891" s="1">
        <v>2265</v>
      </c>
      <c r="B891" s="3">
        <v>42469.833333333336</v>
      </c>
      <c r="C891" t="s">
        <v>98</v>
      </c>
      <c r="D891">
        <v>1</v>
      </c>
      <c r="E891">
        <f>INDEX(products!B:B,MATCH(challenge_2_solution_1!$C891,products!$A:$A,0))</f>
        <v>17.899999999999999</v>
      </c>
      <c r="F891">
        <f>INDEX(products!C:C,MATCH(challenge_2_solution_1!$C891,products!$A:$A,0))</f>
        <v>8.59</v>
      </c>
    </row>
    <row r="892" spans="1:6" x14ac:dyDescent="0.2">
      <c r="A892" s="1">
        <v>2265</v>
      </c>
      <c r="B892" s="3">
        <v>42469.833333333336</v>
      </c>
      <c r="C892" t="s">
        <v>162</v>
      </c>
      <c r="D892">
        <v>1</v>
      </c>
      <c r="E892">
        <f>INDEX(products!B:B,MATCH(challenge_2_solution_1!$C892,products!$A:$A,0))</f>
        <v>25.9</v>
      </c>
      <c r="F892">
        <f>INDEX(products!C:C,MATCH(challenge_2_solution_1!$C892,products!$A:$A,0))</f>
        <v>9.58</v>
      </c>
    </row>
    <row r="893" spans="1:6" x14ac:dyDescent="0.2">
      <c r="A893" s="1">
        <v>2266</v>
      </c>
      <c r="B893" s="3">
        <v>42469.840277777781</v>
      </c>
      <c r="C893" t="s">
        <v>76</v>
      </c>
      <c r="D893">
        <v>1</v>
      </c>
      <c r="E893">
        <f>INDEX(products!B:B,MATCH(challenge_2_solution_1!$C893,products!$A:$A,0))</f>
        <v>11.9</v>
      </c>
      <c r="F893">
        <f>INDEX(products!C:C,MATCH(challenge_2_solution_1!$C893,products!$A:$A,0))</f>
        <v>7.26</v>
      </c>
    </row>
    <row r="894" spans="1:6" x14ac:dyDescent="0.2">
      <c r="A894" s="1">
        <v>2266</v>
      </c>
      <c r="B894" s="3">
        <v>42469.840277777781</v>
      </c>
      <c r="C894" t="s">
        <v>63</v>
      </c>
      <c r="D894">
        <v>1</v>
      </c>
      <c r="E894">
        <f>INDEX(products!B:B,MATCH(challenge_2_solution_1!$C894,products!$A:$A,0))</f>
        <v>11.9</v>
      </c>
      <c r="F894">
        <f>INDEX(products!C:C,MATCH(challenge_2_solution_1!$C894,products!$A:$A,0))</f>
        <v>6.07</v>
      </c>
    </row>
    <row r="895" spans="1:6" x14ac:dyDescent="0.2">
      <c r="A895" s="1">
        <v>2266</v>
      </c>
      <c r="B895" s="3">
        <v>42469.840277777781</v>
      </c>
      <c r="C895" t="s">
        <v>78</v>
      </c>
      <c r="D895">
        <v>1</v>
      </c>
      <c r="E895">
        <f>INDEX(products!B:B,MATCH(challenge_2_solution_1!$C895,products!$A:$A,0))</f>
        <v>11.9</v>
      </c>
      <c r="F895">
        <f>INDEX(products!C:C,MATCH(challenge_2_solution_1!$C895,products!$A:$A,0))</f>
        <v>7.26</v>
      </c>
    </row>
    <row r="896" spans="1:6" x14ac:dyDescent="0.2">
      <c r="A896" s="1">
        <v>2266</v>
      </c>
      <c r="B896" s="3">
        <v>42469.840277777781</v>
      </c>
      <c r="C896" t="s">
        <v>103</v>
      </c>
      <c r="D896">
        <v>1</v>
      </c>
      <c r="E896">
        <f>INDEX(products!B:B,MATCH(challenge_2_solution_1!$C896,products!$A:$A,0))</f>
        <v>17.899999999999999</v>
      </c>
      <c r="F896">
        <f>INDEX(products!C:C,MATCH(challenge_2_solution_1!$C896,products!$A:$A,0))</f>
        <v>12.35</v>
      </c>
    </row>
    <row r="897" spans="1:6" x14ac:dyDescent="0.2">
      <c r="A897" s="1">
        <v>2266</v>
      </c>
      <c r="B897" s="3">
        <v>42469.840277777781</v>
      </c>
      <c r="C897" t="s">
        <v>122</v>
      </c>
      <c r="D897">
        <v>1</v>
      </c>
      <c r="E897">
        <f>INDEX(products!B:B,MATCH(challenge_2_solution_1!$C897,products!$A:$A,0))</f>
        <v>19.899999999999999</v>
      </c>
      <c r="F897">
        <f>INDEX(products!C:C,MATCH(challenge_2_solution_1!$C897,products!$A:$A,0))</f>
        <v>5.57</v>
      </c>
    </row>
    <row r="898" spans="1:6" x14ac:dyDescent="0.2">
      <c r="A898" s="1">
        <v>2267</v>
      </c>
      <c r="B898" s="3">
        <v>42469.932638888888</v>
      </c>
      <c r="C898" t="s">
        <v>34</v>
      </c>
      <c r="D898">
        <v>1</v>
      </c>
      <c r="E898">
        <f>INDEX(products!B:B,MATCH(challenge_2_solution_1!$C898,products!$A:$A,0))</f>
        <v>7.9</v>
      </c>
      <c r="F898">
        <f>INDEX(products!C:C,MATCH(challenge_2_solution_1!$C898,products!$A:$A,0))</f>
        <v>1.58</v>
      </c>
    </row>
    <row r="899" spans="1:6" x14ac:dyDescent="0.2">
      <c r="A899" s="1">
        <v>2268</v>
      </c>
      <c r="B899" s="3">
        <v>42469.93472222222</v>
      </c>
      <c r="C899" t="s">
        <v>34</v>
      </c>
      <c r="D899">
        <v>1</v>
      </c>
      <c r="E899">
        <f>INDEX(products!B:B,MATCH(challenge_2_solution_1!$C899,products!$A:$A,0))</f>
        <v>7.9</v>
      </c>
      <c r="F899">
        <f>INDEX(products!C:C,MATCH(challenge_2_solution_1!$C899,products!$A:$A,0))</f>
        <v>1.58</v>
      </c>
    </row>
    <row r="900" spans="1:6" x14ac:dyDescent="0.2">
      <c r="A900" s="1">
        <v>2269</v>
      </c>
      <c r="B900" s="3">
        <v>42469.938194444447</v>
      </c>
      <c r="C900" t="s">
        <v>54</v>
      </c>
      <c r="D900">
        <v>1</v>
      </c>
      <c r="E900">
        <f>INDEX(products!B:B,MATCH(challenge_2_solution_1!$C900,products!$A:$A,0))</f>
        <v>9.9</v>
      </c>
      <c r="F900">
        <f>INDEX(products!C:C,MATCH(challenge_2_solution_1!$C900,products!$A:$A,0))</f>
        <v>2.57</v>
      </c>
    </row>
    <row r="901" spans="1:6" x14ac:dyDescent="0.2">
      <c r="A901" s="1">
        <v>2269</v>
      </c>
      <c r="B901" s="3">
        <v>42469.938194444447</v>
      </c>
      <c r="C901" t="s">
        <v>96</v>
      </c>
      <c r="D901">
        <v>2</v>
      </c>
      <c r="E901">
        <f>INDEX(products!B:B,MATCH(challenge_2_solution_1!$C901,products!$A:$A,0))</f>
        <v>17.899999999999999</v>
      </c>
      <c r="F901">
        <f>INDEX(products!C:C,MATCH(challenge_2_solution_1!$C901,products!$A:$A,0))</f>
        <v>10.92</v>
      </c>
    </row>
    <row r="902" spans="1:6" x14ac:dyDescent="0.2">
      <c r="A902" s="1">
        <v>2270</v>
      </c>
      <c r="B902" s="3">
        <v>42469.941666666666</v>
      </c>
      <c r="C902" t="s">
        <v>96</v>
      </c>
      <c r="D902">
        <v>2</v>
      </c>
      <c r="E902">
        <f>INDEX(products!B:B,MATCH(challenge_2_solution_1!$C902,products!$A:$A,0))</f>
        <v>17.899999999999999</v>
      </c>
      <c r="F902">
        <f>INDEX(products!C:C,MATCH(challenge_2_solution_1!$C902,products!$A:$A,0))</f>
        <v>10.92</v>
      </c>
    </row>
    <row r="903" spans="1:6" x14ac:dyDescent="0.2">
      <c r="A903" s="1">
        <v>2274</v>
      </c>
      <c r="B903" s="3">
        <v>42470.768055555556</v>
      </c>
      <c r="C903" t="s">
        <v>4</v>
      </c>
      <c r="D903">
        <v>1</v>
      </c>
      <c r="E903">
        <f>INDEX(products!B:B,MATCH(challenge_2_solution_1!$C903,products!$A:$A,0))</f>
        <v>1</v>
      </c>
      <c r="F903">
        <f>INDEX(products!C:C,MATCH(challenge_2_solution_1!$C903,products!$A:$A,0))</f>
        <v>0.61</v>
      </c>
    </row>
    <row r="904" spans="1:6" x14ac:dyDescent="0.2">
      <c r="A904" s="1">
        <v>2274</v>
      </c>
      <c r="B904" s="3">
        <v>42470.768055555556</v>
      </c>
      <c r="C904" t="s">
        <v>3</v>
      </c>
      <c r="D904">
        <v>1</v>
      </c>
      <c r="E904">
        <f>INDEX(products!B:B,MATCH(challenge_2_solution_1!$C904,products!$A:$A,0))</f>
        <v>1</v>
      </c>
      <c r="F904">
        <f>INDEX(products!C:C,MATCH(challenge_2_solution_1!$C904,products!$A:$A,0))</f>
        <v>0.5</v>
      </c>
    </row>
    <row r="905" spans="1:6" x14ac:dyDescent="0.2">
      <c r="A905" s="1">
        <v>2274</v>
      </c>
      <c r="B905" s="3">
        <v>42470.768055555556</v>
      </c>
      <c r="C905" t="s">
        <v>9</v>
      </c>
      <c r="D905">
        <v>2</v>
      </c>
      <c r="E905">
        <f>INDEX(products!B:B,MATCH(challenge_2_solution_1!$C905,products!$A:$A,0))</f>
        <v>1.6</v>
      </c>
      <c r="F905">
        <f>INDEX(products!C:C,MATCH(challenge_2_solution_1!$C905,products!$A:$A,0))</f>
        <v>0.67</v>
      </c>
    </row>
    <row r="906" spans="1:6" x14ac:dyDescent="0.2">
      <c r="A906" s="1">
        <v>2274</v>
      </c>
      <c r="B906" s="3">
        <v>42470.768055555556</v>
      </c>
      <c r="C906" t="s">
        <v>19</v>
      </c>
      <c r="D906">
        <v>1</v>
      </c>
      <c r="E906">
        <f>INDEX(products!B:B,MATCH(challenge_2_solution_1!$C906,products!$A:$A,0))</f>
        <v>5.9</v>
      </c>
      <c r="F906">
        <f>INDEX(products!C:C,MATCH(challenge_2_solution_1!$C906,products!$A:$A,0))</f>
        <v>1.65</v>
      </c>
    </row>
    <row r="907" spans="1:6" x14ac:dyDescent="0.2">
      <c r="A907" s="1">
        <v>2274</v>
      </c>
      <c r="B907" s="3">
        <v>42470.768055555556</v>
      </c>
      <c r="C907" t="s">
        <v>78</v>
      </c>
      <c r="D907">
        <v>1</v>
      </c>
      <c r="E907">
        <f>INDEX(products!B:B,MATCH(challenge_2_solution_1!$C907,products!$A:$A,0))</f>
        <v>11.9</v>
      </c>
      <c r="F907">
        <f>INDEX(products!C:C,MATCH(challenge_2_solution_1!$C907,products!$A:$A,0))</f>
        <v>7.26</v>
      </c>
    </row>
    <row r="908" spans="1:6" x14ac:dyDescent="0.2">
      <c r="A908" s="1">
        <v>2274</v>
      </c>
      <c r="B908" s="3">
        <v>42470.768055555556</v>
      </c>
      <c r="C908" t="s">
        <v>88</v>
      </c>
      <c r="D908">
        <v>1</v>
      </c>
      <c r="E908">
        <f>INDEX(products!B:B,MATCH(challenge_2_solution_1!$C908,products!$A:$A,0))</f>
        <v>15.9</v>
      </c>
      <c r="F908">
        <f>INDEX(products!C:C,MATCH(challenge_2_solution_1!$C908,products!$A:$A,0))</f>
        <v>7</v>
      </c>
    </row>
    <row r="909" spans="1:6" x14ac:dyDescent="0.2">
      <c r="A909" s="1">
        <v>2275</v>
      </c>
      <c r="B909" s="3">
        <v>42470.772916666669</v>
      </c>
      <c r="C909" t="s">
        <v>7</v>
      </c>
      <c r="D909">
        <v>1</v>
      </c>
      <c r="E909">
        <f>INDEX(products!B:B,MATCH(challenge_2_solution_1!$C909,products!$A:$A,0))</f>
        <v>1</v>
      </c>
      <c r="F909">
        <f>INDEX(products!C:C,MATCH(challenge_2_solution_1!$C909,products!$A:$A,0))</f>
        <v>0.68</v>
      </c>
    </row>
    <row r="910" spans="1:6" x14ac:dyDescent="0.2">
      <c r="A910" s="1">
        <v>2275</v>
      </c>
      <c r="B910" s="3">
        <v>42470.772916666669</v>
      </c>
      <c r="C910" t="s">
        <v>8</v>
      </c>
      <c r="D910">
        <v>1</v>
      </c>
      <c r="E910">
        <f>INDEX(products!B:B,MATCH(challenge_2_solution_1!$C910,products!$A:$A,0))</f>
        <v>1.6</v>
      </c>
      <c r="F910">
        <f>INDEX(products!C:C,MATCH(challenge_2_solution_1!$C910,products!$A:$A,0))</f>
        <v>0.77</v>
      </c>
    </row>
    <row r="911" spans="1:6" x14ac:dyDescent="0.2">
      <c r="A911" s="1">
        <v>2275</v>
      </c>
      <c r="B911" s="3">
        <v>42470.772916666669</v>
      </c>
      <c r="C911" t="s">
        <v>9</v>
      </c>
      <c r="D911">
        <v>1</v>
      </c>
      <c r="E911">
        <f>INDEX(products!B:B,MATCH(challenge_2_solution_1!$C911,products!$A:$A,0))</f>
        <v>1.6</v>
      </c>
      <c r="F911">
        <f>INDEX(products!C:C,MATCH(challenge_2_solution_1!$C911,products!$A:$A,0))</f>
        <v>0.67</v>
      </c>
    </row>
    <row r="912" spans="1:6" x14ac:dyDescent="0.2">
      <c r="A912" s="1">
        <v>2275</v>
      </c>
      <c r="B912" s="3">
        <v>42470.772916666669</v>
      </c>
      <c r="C912" t="s">
        <v>38</v>
      </c>
      <c r="D912">
        <v>1</v>
      </c>
      <c r="E912">
        <f>INDEX(products!B:B,MATCH(challenge_2_solution_1!$C912,products!$A:$A,0))</f>
        <v>7.9</v>
      </c>
      <c r="F912">
        <f>INDEX(products!C:C,MATCH(challenge_2_solution_1!$C912,products!$A:$A,0))</f>
        <v>3</v>
      </c>
    </row>
    <row r="913" spans="1:6" x14ac:dyDescent="0.2">
      <c r="A913" s="1">
        <v>2275</v>
      </c>
      <c r="B913" s="3">
        <v>42470.772916666669</v>
      </c>
      <c r="C913" t="s">
        <v>51</v>
      </c>
      <c r="D913">
        <v>1</v>
      </c>
      <c r="E913">
        <f>INDEX(products!B:B,MATCH(challenge_2_solution_1!$C913,products!$A:$A,0))</f>
        <v>9.9</v>
      </c>
      <c r="F913">
        <f>INDEX(products!C:C,MATCH(challenge_2_solution_1!$C913,products!$A:$A,0))</f>
        <v>3.07</v>
      </c>
    </row>
    <row r="914" spans="1:6" x14ac:dyDescent="0.2">
      <c r="A914" s="1">
        <v>2275</v>
      </c>
      <c r="B914" s="3">
        <v>42470.772916666669</v>
      </c>
      <c r="C914" t="s">
        <v>88</v>
      </c>
      <c r="D914">
        <v>1</v>
      </c>
      <c r="E914">
        <f>INDEX(products!B:B,MATCH(challenge_2_solution_1!$C914,products!$A:$A,0))</f>
        <v>15.9</v>
      </c>
      <c r="F914">
        <f>INDEX(products!C:C,MATCH(challenge_2_solution_1!$C914,products!$A:$A,0))</f>
        <v>7</v>
      </c>
    </row>
    <row r="915" spans="1:6" x14ac:dyDescent="0.2">
      <c r="A915" s="1">
        <v>2276</v>
      </c>
      <c r="B915" s="3">
        <v>42470.888888888891</v>
      </c>
      <c r="C915" t="s">
        <v>13</v>
      </c>
      <c r="D915">
        <v>1</v>
      </c>
      <c r="E915">
        <f>INDEX(products!B:B,MATCH(challenge_2_solution_1!$C915,products!$A:$A,0))</f>
        <v>5.2</v>
      </c>
      <c r="F915">
        <f>INDEX(products!C:C,MATCH(challenge_2_solution_1!$C915,products!$A:$A,0))</f>
        <v>2.44</v>
      </c>
    </row>
    <row r="916" spans="1:6" x14ac:dyDescent="0.2">
      <c r="A916" s="1">
        <v>2276</v>
      </c>
      <c r="B916" s="3">
        <v>42470.888888888891</v>
      </c>
      <c r="C916" t="s">
        <v>15</v>
      </c>
      <c r="D916">
        <v>1</v>
      </c>
      <c r="E916">
        <f>INDEX(products!B:B,MATCH(challenge_2_solution_1!$C916,products!$A:$A,0))</f>
        <v>5.9</v>
      </c>
      <c r="F916">
        <f>INDEX(products!C:C,MATCH(challenge_2_solution_1!$C916,products!$A:$A,0))</f>
        <v>3.07</v>
      </c>
    </row>
    <row r="917" spans="1:6" x14ac:dyDescent="0.2">
      <c r="A917" s="1">
        <v>2276</v>
      </c>
      <c r="B917" s="3">
        <v>42470.888888888891</v>
      </c>
      <c r="C917" t="s">
        <v>32</v>
      </c>
      <c r="D917">
        <v>1</v>
      </c>
      <c r="E917">
        <f>INDEX(products!B:B,MATCH(challenge_2_solution_1!$C917,products!$A:$A,0))</f>
        <v>7.9</v>
      </c>
      <c r="F917">
        <f>INDEX(products!C:C,MATCH(challenge_2_solution_1!$C917,products!$A:$A,0))</f>
        <v>2.92</v>
      </c>
    </row>
    <row r="918" spans="1:6" x14ac:dyDescent="0.2">
      <c r="A918" s="1">
        <v>2276</v>
      </c>
      <c r="B918" s="3">
        <v>42470.888888888891</v>
      </c>
      <c r="C918" t="s">
        <v>104</v>
      </c>
      <c r="D918">
        <v>1</v>
      </c>
      <c r="E918">
        <f>INDEX(products!B:B,MATCH(challenge_2_solution_1!$C918,products!$A:$A,0))</f>
        <v>17.899999999999999</v>
      </c>
      <c r="F918">
        <f>INDEX(products!C:C,MATCH(challenge_2_solution_1!$C918,products!$A:$A,0))</f>
        <v>10.199999999999999</v>
      </c>
    </row>
    <row r="919" spans="1:6" x14ac:dyDescent="0.2">
      <c r="A919" s="1">
        <v>2276</v>
      </c>
      <c r="B919" s="3">
        <v>42470.888888888891</v>
      </c>
      <c r="C919" t="s">
        <v>95</v>
      </c>
      <c r="D919">
        <v>1</v>
      </c>
      <c r="E919">
        <f>INDEX(products!B:B,MATCH(challenge_2_solution_1!$C919,products!$A:$A,0))</f>
        <v>17.899999999999999</v>
      </c>
      <c r="F919">
        <f>INDEX(products!C:C,MATCH(challenge_2_solution_1!$C919,products!$A:$A,0))</f>
        <v>4.3</v>
      </c>
    </row>
    <row r="920" spans="1:6" x14ac:dyDescent="0.2">
      <c r="A920" s="1">
        <v>2277</v>
      </c>
      <c r="B920" s="3">
        <v>42472.731249999997</v>
      </c>
      <c r="C920" t="s">
        <v>5</v>
      </c>
      <c r="D920">
        <v>1</v>
      </c>
      <c r="E920">
        <f>INDEX(products!B:B,MATCH(challenge_2_solution_1!$C920,products!$A:$A,0))</f>
        <v>1</v>
      </c>
      <c r="F920">
        <f>INDEX(products!C:C,MATCH(challenge_2_solution_1!$C920,products!$A:$A,0))</f>
        <v>0.31</v>
      </c>
    </row>
    <row r="921" spans="1:6" x14ac:dyDescent="0.2">
      <c r="A921" s="1">
        <v>2277</v>
      </c>
      <c r="B921" s="3">
        <v>42472.731249999997</v>
      </c>
      <c r="C921" t="s">
        <v>4</v>
      </c>
      <c r="D921">
        <v>2</v>
      </c>
      <c r="E921">
        <f>INDEX(products!B:B,MATCH(challenge_2_solution_1!$C921,products!$A:$A,0))</f>
        <v>1</v>
      </c>
      <c r="F921">
        <f>INDEX(products!C:C,MATCH(challenge_2_solution_1!$C921,products!$A:$A,0))</f>
        <v>0.61</v>
      </c>
    </row>
    <row r="922" spans="1:6" x14ac:dyDescent="0.2">
      <c r="A922" s="1">
        <v>2277</v>
      </c>
      <c r="B922" s="3">
        <v>42472.731249999997</v>
      </c>
      <c r="C922" t="s">
        <v>6</v>
      </c>
      <c r="D922">
        <v>1</v>
      </c>
      <c r="E922">
        <f>INDEX(products!B:B,MATCH(challenge_2_solution_1!$C922,products!$A:$A,0))</f>
        <v>1</v>
      </c>
      <c r="F922">
        <f>INDEX(products!C:C,MATCH(challenge_2_solution_1!$C922,products!$A:$A,0))</f>
        <v>0.31</v>
      </c>
    </row>
    <row r="923" spans="1:6" x14ac:dyDescent="0.2">
      <c r="A923" s="1">
        <v>2277</v>
      </c>
      <c r="B923" s="3">
        <v>42472.731249999997</v>
      </c>
      <c r="C923" t="s">
        <v>9</v>
      </c>
      <c r="D923">
        <v>1</v>
      </c>
      <c r="E923">
        <f>INDEX(products!B:B,MATCH(challenge_2_solution_1!$C923,products!$A:$A,0))</f>
        <v>1.6</v>
      </c>
      <c r="F923">
        <f>INDEX(products!C:C,MATCH(challenge_2_solution_1!$C923,products!$A:$A,0))</f>
        <v>0.67</v>
      </c>
    </row>
    <row r="924" spans="1:6" x14ac:dyDescent="0.2">
      <c r="A924" s="1">
        <v>2277</v>
      </c>
      <c r="B924" s="3">
        <v>42472.731249999997</v>
      </c>
      <c r="C924" t="s">
        <v>15</v>
      </c>
      <c r="D924">
        <v>1</v>
      </c>
      <c r="E924">
        <f>INDEX(products!B:B,MATCH(challenge_2_solution_1!$C924,products!$A:$A,0))</f>
        <v>5.9</v>
      </c>
      <c r="F924">
        <f>INDEX(products!C:C,MATCH(challenge_2_solution_1!$C924,products!$A:$A,0))</f>
        <v>3.07</v>
      </c>
    </row>
    <row r="925" spans="1:6" x14ac:dyDescent="0.2">
      <c r="A925" s="1">
        <v>2277</v>
      </c>
      <c r="B925" s="3">
        <v>42472.731249999997</v>
      </c>
      <c r="C925" t="s">
        <v>32</v>
      </c>
      <c r="D925">
        <v>1</v>
      </c>
      <c r="E925">
        <f>INDEX(products!B:B,MATCH(challenge_2_solution_1!$C925,products!$A:$A,0))</f>
        <v>7.9</v>
      </c>
      <c r="F925">
        <f>INDEX(products!C:C,MATCH(challenge_2_solution_1!$C925,products!$A:$A,0))</f>
        <v>2.92</v>
      </c>
    </row>
    <row r="926" spans="1:6" x14ac:dyDescent="0.2">
      <c r="A926" s="1">
        <v>2277</v>
      </c>
      <c r="B926" s="3">
        <v>42472.731249999997</v>
      </c>
      <c r="C926" t="s">
        <v>102</v>
      </c>
      <c r="D926">
        <v>1</v>
      </c>
      <c r="E926">
        <f>INDEX(products!B:B,MATCH(challenge_2_solution_1!$C926,products!$A:$A,0))</f>
        <v>17.899999999999999</v>
      </c>
      <c r="F926">
        <f>INDEX(products!C:C,MATCH(challenge_2_solution_1!$C926,products!$A:$A,0))</f>
        <v>8.41</v>
      </c>
    </row>
    <row r="927" spans="1:6" x14ac:dyDescent="0.2">
      <c r="A927" s="1">
        <v>2278</v>
      </c>
      <c r="B927" s="3">
        <v>42472.772916666669</v>
      </c>
      <c r="C927" t="s">
        <v>8</v>
      </c>
      <c r="D927">
        <v>4</v>
      </c>
      <c r="E927">
        <f>INDEX(products!B:B,MATCH(challenge_2_solution_1!$C927,products!$A:$A,0))</f>
        <v>1.6</v>
      </c>
      <c r="F927">
        <f>INDEX(products!C:C,MATCH(challenge_2_solution_1!$C927,products!$A:$A,0))</f>
        <v>0.77</v>
      </c>
    </row>
    <row r="928" spans="1:6" x14ac:dyDescent="0.2">
      <c r="A928" s="1">
        <v>2278</v>
      </c>
      <c r="B928" s="3">
        <v>42472.772916666669</v>
      </c>
      <c r="C928" t="s">
        <v>17</v>
      </c>
      <c r="D928">
        <v>2</v>
      </c>
      <c r="E928">
        <f>INDEX(products!B:B,MATCH(challenge_2_solution_1!$C928,products!$A:$A,0))</f>
        <v>5.9</v>
      </c>
      <c r="F928">
        <f>INDEX(products!C:C,MATCH(challenge_2_solution_1!$C928,products!$A:$A,0))</f>
        <v>2.83</v>
      </c>
    </row>
    <row r="929" spans="1:6" x14ac:dyDescent="0.2">
      <c r="A929" s="1">
        <v>2278</v>
      </c>
      <c r="B929" s="3">
        <v>42472.772916666669</v>
      </c>
      <c r="C929" t="s">
        <v>33</v>
      </c>
      <c r="D929">
        <v>1</v>
      </c>
      <c r="E929">
        <f>INDEX(products!B:B,MATCH(challenge_2_solution_1!$C929,products!$A:$A,0))</f>
        <v>7.9</v>
      </c>
      <c r="F929">
        <f>INDEX(products!C:C,MATCH(challenge_2_solution_1!$C929,products!$A:$A,0))</f>
        <v>2.21</v>
      </c>
    </row>
    <row r="930" spans="1:6" x14ac:dyDescent="0.2">
      <c r="A930" s="1">
        <v>2278</v>
      </c>
      <c r="B930" s="3">
        <v>42472.772916666669</v>
      </c>
      <c r="C930" t="s">
        <v>100</v>
      </c>
      <c r="D930">
        <v>1</v>
      </c>
      <c r="E930">
        <f>INDEX(products!B:B,MATCH(challenge_2_solution_1!$C930,products!$A:$A,0))</f>
        <v>17.899999999999999</v>
      </c>
      <c r="F930">
        <f>INDEX(products!C:C,MATCH(challenge_2_solution_1!$C930,products!$A:$A,0))</f>
        <v>10.92</v>
      </c>
    </row>
    <row r="931" spans="1:6" x14ac:dyDescent="0.2">
      <c r="A931" s="1">
        <v>2278</v>
      </c>
      <c r="B931" s="3">
        <v>42472.772916666669</v>
      </c>
      <c r="C931" t="s">
        <v>89</v>
      </c>
      <c r="D931">
        <v>1</v>
      </c>
      <c r="E931">
        <f>INDEX(products!B:B,MATCH(challenge_2_solution_1!$C931,products!$A:$A,0))</f>
        <v>17.899999999999999</v>
      </c>
      <c r="F931">
        <f>INDEX(products!C:C,MATCH(challenge_2_solution_1!$C931,products!$A:$A,0))</f>
        <v>3.94</v>
      </c>
    </row>
    <row r="932" spans="1:6" x14ac:dyDescent="0.2">
      <c r="A932" s="1">
        <v>2279</v>
      </c>
      <c r="B932" s="3">
        <v>42472.773611111108</v>
      </c>
      <c r="C932" t="s">
        <v>4</v>
      </c>
      <c r="D932">
        <v>1</v>
      </c>
      <c r="E932">
        <f>INDEX(products!B:B,MATCH(challenge_2_solution_1!$C932,products!$A:$A,0))</f>
        <v>1</v>
      </c>
      <c r="F932">
        <f>INDEX(products!C:C,MATCH(challenge_2_solution_1!$C932,products!$A:$A,0))</f>
        <v>0.61</v>
      </c>
    </row>
    <row r="933" spans="1:6" x14ac:dyDescent="0.2">
      <c r="A933" s="1">
        <v>2279</v>
      </c>
      <c r="B933" s="3">
        <v>42472.773611111108</v>
      </c>
      <c r="C933" t="s">
        <v>15</v>
      </c>
      <c r="D933">
        <v>1</v>
      </c>
      <c r="E933">
        <f>INDEX(products!B:B,MATCH(challenge_2_solution_1!$C933,products!$A:$A,0))</f>
        <v>5.9</v>
      </c>
      <c r="F933">
        <f>INDEX(products!C:C,MATCH(challenge_2_solution_1!$C933,products!$A:$A,0))</f>
        <v>3.07</v>
      </c>
    </row>
    <row r="934" spans="1:6" x14ac:dyDescent="0.2">
      <c r="A934" s="1">
        <v>2279</v>
      </c>
      <c r="B934" s="3">
        <v>42472.773611111108</v>
      </c>
      <c r="C934" t="s">
        <v>17</v>
      </c>
      <c r="D934">
        <v>1</v>
      </c>
      <c r="E934">
        <f>INDEX(products!B:B,MATCH(challenge_2_solution_1!$C934,products!$A:$A,0))</f>
        <v>5.9</v>
      </c>
      <c r="F934">
        <f>INDEX(products!C:C,MATCH(challenge_2_solution_1!$C934,products!$A:$A,0))</f>
        <v>2.83</v>
      </c>
    </row>
    <row r="935" spans="1:6" x14ac:dyDescent="0.2">
      <c r="A935" s="1">
        <v>2279</v>
      </c>
      <c r="B935" s="3">
        <v>42472.773611111108</v>
      </c>
      <c r="C935" t="s">
        <v>19</v>
      </c>
      <c r="D935">
        <v>2</v>
      </c>
      <c r="E935">
        <f>INDEX(products!B:B,MATCH(challenge_2_solution_1!$C935,products!$A:$A,0))</f>
        <v>5.9</v>
      </c>
      <c r="F935">
        <f>INDEX(products!C:C,MATCH(challenge_2_solution_1!$C935,products!$A:$A,0))</f>
        <v>1.65</v>
      </c>
    </row>
    <row r="936" spans="1:6" x14ac:dyDescent="0.2">
      <c r="A936" s="1">
        <v>2279</v>
      </c>
      <c r="B936" s="3">
        <v>42472.773611111108</v>
      </c>
      <c r="C936" t="s">
        <v>80</v>
      </c>
      <c r="D936">
        <v>1</v>
      </c>
      <c r="E936">
        <f>INDEX(products!B:B,MATCH(challenge_2_solution_1!$C936,products!$A:$A,0))</f>
        <v>11.9</v>
      </c>
      <c r="F936">
        <f>INDEX(products!C:C,MATCH(challenge_2_solution_1!$C936,products!$A:$A,0))</f>
        <v>3.21</v>
      </c>
    </row>
    <row r="937" spans="1:6" x14ac:dyDescent="0.2">
      <c r="A937" s="1">
        <v>2279</v>
      </c>
      <c r="B937" s="3">
        <v>42472.773611111108</v>
      </c>
      <c r="C937" t="s">
        <v>96</v>
      </c>
      <c r="D937">
        <v>1</v>
      </c>
      <c r="E937">
        <f>INDEX(products!B:B,MATCH(challenge_2_solution_1!$C937,products!$A:$A,0))</f>
        <v>17.899999999999999</v>
      </c>
      <c r="F937">
        <f>INDEX(products!C:C,MATCH(challenge_2_solution_1!$C937,products!$A:$A,0))</f>
        <v>10.92</v>
      </c>
    </row>
    <row r="938" spans="1:6" x14ac:dyDescent="0.2">
      <c r="A938" s="1">
        <v>2279</v>
      </c>
      <c r="B938" s="3">
        <v>42472.773611111108</v>
      </c>
      <c r="C938" t="s">
        <v>105</v>
      </c>
      <c r="D938">
        <v>1</v>
      </c>
      <c r="E938">
        <f>INDEX(products!B:B,MATCH(challenge_2_solution_1!$C938,products!$A:$A,0))</f>
        <v>17.899999999999999</v>
      </c>
      <c r="F938">
        <f>INDEX(products!C:C,MATCH(challenge_2_solution_1!$C938,products!$A:$A,0))</f>
        <v>5.55</v>
      </c>
    </row>
    <row r="939" spans="1:6" x14ac:dyDescent="0.2">
      <c r="A939" s="1">
        <v>2279</v>
      </c>
      <c r="B939" s="3">
        <v>42472.773611111108</v>
      </c>
      <c r="C939" t="s">
        <v>170</v>
      </c>
      <c r="D939">
        <v>1</v>
      </c>
      <c r="E939">
        <f>INDEX(products!B:B,MATCH(challenge_2_solution_1!$C939,products!$A:$A,0))</f>
        <v>25.9</v>
      </c>
      <c r="F939">
        <f>INDEX(products!C:C,MATCH(challenge_2_solution_1!$C939,products!$A:$A,0))</f>
        <v>6.22</v>
      </c>
    </row>
    <row r="940" spans="1:6" x14ac:dyDescent="0.2">
      <c r="A940" s="1">
        <v>2280</v>
      </c>
      <c r="B940" s="3">
        <v>42472.820833333331</v>
      </c>
      <c r="C940" t="s">
        <v>12</v>
      </c>
      <c r="D940">
        <v>1</v>
      </c>
      <c r="E940">
        <f>INDEX(products!B:B,MATCH(challenge_2_solution_1!$C940,products!$A:$A,0))</f>
        <v>5.2</v>
      </c>
      <c r="F940">
        <f>INDEX(products!C:C,MATCH(challenge_2_solution_1!$C940,products!$A:$A,0))</f>
        <v>3.07</v>
      </c>
    </row>
    <row r="941" spans="1:6" x14ac:dyDescent="0.2">
      <c r="A941" s="1">
        <v>2280</v>
      </c>
      <c r="B941" s="3">
        <v>42472.820833333331</v>
      </c>
      <c r="C941" t="s">
        <v>17</v>
      </c>
      <c r="D941">
        <v>1</v>
      </c>
      <c r="E941">
        <f>INDEX(products!B:B,MATCH(challenge_2_solution_1!$C941,products!$A:$A,0))</f>
        <v>5.9</v>
      </c>
      <c r="F941">
        <f>INDEX(products!C:C,MATCH(challenge_2_solution_1!$C941,products!$A:$A,0))</f>
        <v>2.83</v>
      </c>
    </row>
    <row r="942" spans="1:6" x14ac:dyDescent="0.2">
      <c r="A942" s="1">
        <v>2280</v>
      </c>
      <c r="B942" s="3">
        <v>42472.820833333331</v>
      </c>
      <c r="C942" t="s">
        <v>89</v>
      </c>
      <c r="D942">
        <v>1</v>
      </c>
      <c r="E942">
        <f>INDEX(products!B:B,MATCH(challenge_2_solution_1!$C942,products!$A:$A,0))</f>
        <v>17.899999999999999</v>
      </c>
      <c r="F942">
        <f>INDEX(products!C:C,MATCH(challenge_2_solution_1!$C942,products!$A:$A,0))</f>
        <v>3.94</v>
      </c>
    </row>
    <row r="943" spans="1:6" x14ac:dyDescent="0.2">
      <c r="A943" s="1">
        <v>2280</v>
      </c>
      <c r="B943" s="3">
        <v>42472.820833333331</v>
      </c>
      <c r="C943" t="s">
        <v>104</v>
      </c>
      <c r="D943">
        <v>1</v>
      </c>
      <c r="E943">
        <f>INDEX(products!B:B,MATCH(challenge_2_solution_1!$C943,products!$A:$A,0))</f>
        <v>17.899999999999999</v>
      </c>
      <c r="F943">
        <f>INDEX(products!C:C,MATCH(challenge_2_solution_1!$C943,products!$A:$A,0))</f>
        <v>10.199999999999999</v>
      </c>
    </row>
    <row r="944" spans="1:6" x14ac:dyDescent="0.2">
      <c r="A944" s="1">
        <v>2281</v>
      </c>
      <c r="B944" s="3">
        <v>42472.823611111111</v>
      </c>
      <c r="C944" t="s">
        <v>15</v>
      </c>
      <c r="D944">
        <v>1</v>
      </c>
      <c r="E944">
        <f>INDEX(products!B:B,MATCH(challenge_2_solution_1!$C944,products!$A:$A,0))</f>
        <v>5.9</v>
      </c>
      <c r="F944">
        <f>INDEX(products!C:C,MATCH(challenge_2_solution_1!$C944,products!$A:$A,0))</f>
        <v>3.07</v>
      </c>
    </row>
    <row r="945" spans="1:6" x14ac:dyDescent="0.2">
      <c r="A945" s="1">
        <v>2281</v>
      </c>
      <c r="B945" s="3">
        <v>42472.823611111111</v>
      </c>
      <c r="C945" t="s">
        <v>63</v>
      </c>
      <c r="D945">
        <v>1</v>
      </c>
      <c r="E945">
        <f>INDEX(products!B:B,MATCH(challenge_2_solution_1!$C945,products!$A:$A,0))</f>
        <v>11.9</v>
      </c>
      <c r="F945">
        <f>INDEX(products!C:C,MATCH(challenge_2_solution_1!$C945,products!$A:$A,0))</f>
        <v>6.07</v>
      </c>
    </row>
    <row r="946" spans="1:6" x14ac:dyDescent="0.2">
      <c r="A946" s="1">
        <v>2281</v>
      </c>
      <c r="B946" s="3">
        <v>42472.823611111111</v>
      </c>
      <c r="C946" t="s">
        <v>104</v>
      </c>
      <c r="D946">
        <v>1</v>
      </c>
      <c r="E946">
        <f>INDEX(products!B:B,MATCH(challenge_2_solution_1!$C946,products!$A:$A,0))</f>
        <v>17.899999999999999</v>
      </c>
      <c r="F946">
        <f>INDEX(products!C:C,MATCH(challenge_2_solution_1!$C946,products!$A:$A,0))</f>
        <v>10.199999999999999</v>
      </c>
    </row>
    <row r="947" spans="1:6" x14ac:dyDescent="0.2">
      <c r="A947" s="1">
        <v>2281</v>
      </c>
      <c r="B947" s="3">
        <v>42472.823611111111</v>
      </c>
      <c r="C947" t="s">
        <v>126</v>
      </c>
      <c r="D947">
        <v>1</v>
      </c>
      <c r="E947">
        <f>INDEX(products!B:B,MATCH(challenge_2_solution_1!$C947,products!$A:$A,0))</f>
        <v>19.899999999999999</v>
      </c>
      <c r="F947">
        <f>INDEX(products!C:C,MATCH(challenge_2_solution_1!$C947,products!$A:$A,0))</f>
        <v>4.58</v>
      </c>
    </row>
    <row r="948" spans="1:6" x14ac:dyDescent="0.2">
      <c r="A948" s="1">
        <v>2282</v>
      </c>
      <c r="B948" s="3">
        <v>42472.929861111108</v>
      </c>
      <c r="C948" t="s">
        <v>51</v>
      </c>
      <c r="D948">
        <v>1</v>
      </c>
      <c r="E948">
        <f>INDEX(products!B:B,MATCH(challenge_2_solution_1!$C948,products!$A:$A,0))</f>
        <v>9.9</v>
      </c>
      <c r="F948">
        <f>INDEX(products!C:C,MATCH(challenge_2_solution_1!$C948,products!$A:$A,0))</f>
        <v>3.07</v>
      </c>
    </row>
    <row r="949" spans="1:6" x14ac:dyDescent="0.2">
      <c r="A949" s="1">
        <v>2282</v>
      </c>
      <c r="B949" s="3">
        <v>42472.929861111108</v>
      </c>
      <c r="C949" t="s">
        <v>73</v>
      </c>
      <c r="D949">
        <v>1</v>
      </c>
      <c r="E949">
        <f>INDEX(products!B:B,MATCH(challenge_2_solution_1!$C949,products!$A:$A,0))</f>
        <v>11.9</v>
      </c>
      <c r="F949">
        <f>INDEX(products!C:C,MATCH(challenge_2_solution_1!$C949,products!$A:$A,0))</f>
        <v>7.74</v>
      </c>
    </row>
    <row r="950" spans="1:6" x14ac:dyDescent="0.2">
      <c r="A950" s="1">
        <v>2282</v>
      </c>
      <c r="B950" s="3">
        <v>42472.929861111108</v>
      </c>
      <c r="C950" t="s">
        <v>90</v>
      </c>
      <c r="D950">
        <v>1</v>
      </c>
      <c r="E950">
        <f>INDEX(products!B:B,MATCH(challenge_2_solution_1!$C950,products!$A:$A,0))</f>
        <v>17.899999999999999</v>
      </c>
      <c r="F950">
        <f>INDEX(products!C:C,MATCH(challenge_2_solution_1!$C950,products!$A:$A,0))</f>
        <v>9.85</v>
      </c>
    </row>
    <row r="951" spans="1:6" x14ac:dyDescent="0.2">
      <c r="A951" s="1">
        <v>2282</v>
      </c>
      <c r="B951" s="3">
        <v>42472.929861111108</v>
      </c>
      <c r="C951" t="s">
        <v>126</v>
      </c>
      <c r="D951">
        <v>1</v>
      </c>
      <c r="E951">
        <f>INDEX(products!B:B,MATCH(challenge_2_solution_1!$C951,products!$A:$A,0))</f>
        <v>19.899999999999999</v>
      </c>
      <c r="F951">
        <f>INDEX(products!C:C,MATCH(challenge_2_solution_1!$C951,products!$A:$A,0))</f>
        <v>4.58</v>
      </c>
    </row>
    <row r="952" spans="1:6" x14ac:dyDescent="0.2">
      <c r="A952" s="1">
        <v>2282</v>
      </c>
      <c r="B952" s="3">
        <v>42472.929861111108</v>
      </c>
      <c r="C952" t="s">
        <v>156</v>
      </c>
      <c r="D952">
        <v>1</v>
      </c>
      <c r="E952">
        <f>INDEX(products!B:B,MATCH(challenge_2_solution_1!$C952,products!$A:$A,0))</f>
        <v>21.9</v>
      </c>
      <c r="F952">
        <f>INDEX(products!C:C,MATCH(challenge_2_solution_1!$C952,products!$A:$A,0))</f>
        <v>5.91</v>
      </c>
    </row>
    <row r="953" spans="1:6" x14ac:dyDescent="0.2">
      <c r="A953" s="1">
        <v>2283</v>
      </c>
      <c r="B953" s="3">
        <v>42473.527777777781</v>
      </c>
      <c r="C953" t="s">
        <v>8</v>
      </c>
      <c r="D953">
        <v>4</v>
      </c>
      <c r="E953">
        <f>INDEX(products!B:B,MATCH(challenge_2_solution_1!$C953,products!$A:$A,0))</f>
        <v>1.6</v>
      </c>
      <c r="F953">
        <f>INDEX(products!C:C,MATCH(challenge_2_solution_1!$C953,products!$A:$A,0))</f>
        <v>0.77</v>
      </c>
    </row>
    <row r="954" spans="1:6" x14ac:dyDescent="0.2">
      <c r="A954" s="1">
        <v>2283</v>
      </c>
      <c r="B954" s="3">
        <v>42473.527777777781</v>
      </c>
      <c r="C954" t="s">
        <v>12</v>
      </c>
      <c r="D954">
        <v>1</v>
      </c>
      <c r="E954">
        <f>INDEX(products!B:B,MATCH(challenge_2_solution_1!$C954,products!$A:$A,0))</f>
        <v>5.2</v>
      </c>
      <c r="F954">
        <f>INDEX(products!C:C,MATCH(challenge_2_solution_1!$C954,products!$A:$A,0))</f>
        <v>3.07</v>
      </c>
    </row>
    <row r="955" spans="1:6" x14ac:dyDescent="0.2">
      <c r="A955" s="1">
        <v>2283</v>
      </c>
      <c r="B955" s="3">
        <v>42473.527777777781</v>
      </c>
      <c r="C955" t="s">
        <v>18</v>
      </c>
      <c r="D955">
        <v>1</v>
      </c>
      <c r="E955">
        <f>INDEX(products!B:B,MATCH(challenge_2_solution_1!$C955,products!$A:$A,0))</f>
        <v>5.9</v>
      </c>
      <c r="F955">
        <f>INDEX(products!C:C,MATCH(challenge_2_solution_1!$C955,products!$A:$A,0))</f>
        <v>3.6</v>
      </c>
    </row>
    <row r="956" spans="1:6" x14ac:dyDescent="0.2">
      <c r="A956" s="1">
        <v>2283</v>
      </c>
      <c r="B956" s="3">
        <v>42473.527777777781</v>
      </c>
      <c r="C956" t="s">
        <v>37</v>
      </c>
      <c r="D956">
        <v>1</v>
      </c>
      <c r="E956">
        <f>INDEX(products!B:B,MATCH(challenge_2_solution_1!$C956,products!$A:$A,0))</f>
        <v>7.9</v>
      </c>
      <c r="F956">
        <f>INDEX(products!C:C,MATCH(challenge_2_solution_1!$C956,products!$A:$A,0))</f>
        <v>4.9800000000000004</v>
      </c>
    </row>
    <row r="957" spans="1:6" x14ac:dyDescent="0.2">
      <c r="A957" s="1">
        <v>2283</v>
      </c>
      <c r="B957" s="3">
        <v>42473.527777777781</v>
      </c>
      <c r="C957" t="s">
        <v>27</v>
      </c>
      <c r="D957">
        <v>1</v>
      </c>
      <c r="E957">
        <f>INDEX(products!B:B,MATCH(challenge_2_solution_1!$C957,products!$A:$A,0))</f>
        <v>7.9</v>
      </c>
      <c r="F957">
        <f>INDEX(products!C:C,MATCH(challenge_2_solution_1!$C957,products!$A:$A,0))</f>
        <v>4.03</v>
      </c>
    </row>
    <row r="958" spans="1:6" x14ac:dyDescent="0.2">
      <c r="A958" s="1">
        <v>2283</v>
      </c>
      <c r="B958" s="3">
        <v>42473.527777777781</v>
      </c>
      <c r="C958" t="s">
        <v>86</v>
      </c>
      <c r="D958">
        <v>1</v>
      </c>
      <c r="E958">
        <f>INDEX(products!B:B,MATCH(challenge_2_solution_1!$C958,products!$A:$A,0))</f>
        <v>15.9</v>
      </c>
      <c r="F958">
        <f>INDEX(products!C:C,MATCH(challenge_2_solution_1!$C958,products!$A:$A,0))</f>
        <v>5.57</v>
      </c>
    </row>
    <row r="959" spans="1:6" x14ac:dyDescent="0.2">
      <c r="A959" s="1">
        <v>2283</v>
      </c>
      <c r="B959" s="3">
        <v>42473.527777777781</v>
      </c>
      <c r="C959" t="s">
        <v>163</v>
      </c>
      <c r="D959">
        <v>1</v>
      </c>
      <c r="E959">
        <f>INDEX(products!B:B,MATCH(challenge_2_solution_1!$C959,products!$A:$A,0))</f>
        <v>25.9</v>
      </c>
      <c r="F959">
        <f>INDEX(products!C:C,MATCH(challenge_2_solution_1!$C959,products!$A:$A,0))</f>
        <v>15.28</v>
      </c>
    </row>
    <row r="960" spans="1:6" x14ac:dyDescent="0.2">
      <c r="A960" s="1">
        <v>2284</v>
      </c>
      <c r="B960" s="3">
        <v>42473.655555555553</v>
      </c>
      <c r="C960" t="s">
        <v>5</v>
      </c>
      <c r="D960">
        <v>1</v>
      </c>
      <c r="E960">
        <f>INDEX(products!B:B,MATCH(challenge_2_solution_1!$C960,products!$A:$A,0))</f>
        <v>1</v>
      </c>
      <c r="F960">
        <f>INDEX(products!C:C,MATCH(challenge_2_solution_1!$C960,products!$A:$A,0))</f>
        <v>0.31</v>
      </c>
    </row>
    <row r="961" spans="1:6" x14ac:dyDescent="0.2">
      <c r="A961" s="1">
        <v>2284</v>
      </c>
      <c r="B961" s="3">
        <v>42473.655555555553</v>
      </c>
      <c r="C961" t="s">
        <v>8</v>
      </c>
      <c r="D961">
        <v>3</v>
      </c>
      <c r="E961">
        <f>INDEX(products!B:B,MATCH(challenge_2_solution_1!$C961,products!$A:$A,0))</f>
        <v>1.6</v>
      </c>
      <c r="F961">
        <f>INDEX(products!C:C,MATCH(challenge_2_solution_1!$C961,products!$A:$A,0))</f>
        <v>0.77</v>
      </c>
    </row>
    <row r="962" spans="1:6" x14ac:dyDescent="0.2">
      <c r="A962" s="1">
        <v>2284</v>
      </c>
      <c r="B962" s="3">
        <v>42473.655555555553</v>
      </c>
      <c r="C962" t="s">
        <v>14</v>
      </c>
      <c r="D962">
        <v>1</v>
      </c>
      <c r="E962">
        <f>INDEX(products!B:B,MATCH(challenge_2_solution_1!$C962,products!$A:$A,0))</f>
        <v>5.9</v>
      </c>
      <c r="F962">
        <f>INDEX(products!C:C,MATCH(challenge_2_solution_1!$C962,products!$A:$A,0))</f>
        <v>2.36</v>
      </c>
    </row>
    <row r="963" spans="1:6" x14ac:dyDescent="0.2">
      <c r="A963" s="1">
        <v>2284</v>
      </c>
      <c r="B963" s="3">
        <v>42473.655555555553</v>
      </c>
      <c r="C963" t="s">
        <v>17</v>
      </c>
      <c r="D963">
        <v>1</v>
      </c>
      <c r="E963">
        <f>INDEX(products!B:B,MATCH(challenge_2_solution_1!$C963,products!$A:$A,0))</f>
        <v>5.9</v>
      </c>
      <c r="F963">
        <f>INDEX(products!C:C,MATCH(challenge_2_solution_1!$C963,products!$A:$A,0))</f>
        <v>2.83</v>
      </c>
    </row>
    <row r="964" spans="1:6" x14ac:dyDescent="0.2">
      <c r="A964" s="1">
        <v>2284</v>
      </c>
      <c r="B964" s="3">
        <v>42473.655555555553</v>
      </c>
      <c r="C964" t="s">
        <v>15</v>
      </c>
      <c r="D964">
        <v>1</v>
      </c>
      <c r="E964">
        <f>INDEX(products!B:B,MATCH(challenge_2_solution_1!$C964,products!$A:$A,0))</f>
        <v>5.9</v>
      </c>
      <c r="F964">
        <f>INDEX(products!C:C,MATCH(challenge_2_solution_1!$C964,products!$A:$A,0))</f>
        <v>3.07</v>
      </c>
    </row>
    <row r="965" spans="1:6" x14ac:dyDescent="0.2">
      <c r="A965" s="1">
        <v>2284</v>
      </c>
      <c r="B965" s="3">
        <v>42473.655555555553</v>
      </c>
      <c r="C965" t="s">
        <v>103</v>
      </c>
      <c r="D965">
        <v>1</v>
      </c>
      <c r="E965">
        <f>INDEX(products!B:B,MATCH(challenge_2_solution_1!$C965,products!$A:$A,0))</f>
        <v>17.899999999999999</v>
      </c>
      <c r="F965">
        <f>INDEX(products!C:C,MATCH(challenge_2_solution_1!$C965,products!$A:$A,0))</f>
        <v>12.35</v>
      </c>
    </row>
    <row r="966" spans="1:6" x14ac:dyDescent="0.2">
      <c r="A966" s="1">
        <v>2284</v>
      </c>
      <c r="B966" s="3">
        <v>42473.655555555553</v>
      </c>
      <c r="C966" t="s">
        <v>96</v>
      </c>
      <c r="D966">
        <v>1</v>
      </c>
      <c r="E966">
        <f>INDEX(products!B:B,MATCH(challenge_2_solution_1!$C966,products!$A:$A,0))</f>
        <v>17.899999999999999</v>
      </c>
      <c r="F966">
        <f>INDEX(products!C:C,MATCH(challenge_2_solution_1!$C966,products!$A:$A,0))</f>
        <v>10.92</v>
      </c>
    </row>
    <row r="967" spans="1:6" x14ac:dyDescent="0.2">
      <c r="A967" s="1">
        <v>2284</v>
      </c>
      <c r="B967" s="3">
        <v>42473.655555555553</v>
      </c>
      <c r="C967" t="s">
        <v>120</v>
      </c>
      <c r="D967">
        <v>1</v>
      </c>
      <c r="E967">
        <f>INDEX(products!B:B,MATCH(challenge_2_solution_1!$C967,products!$A:$A,0))</f>
        <v>19.899999999999999</v>
      </c>
      <c r="F967">
        <f>INDEX(products!C:C,MATCH(challenge_2_solution_1!$C967,products!$A:$A,0))</f>
        <v>8.16</v>
      </c>
    </row>
    <row r="968" spans="1:6" x14ac:dyDescent="0.2">
      <c r="A968" s="1">
        <v>2285</v>
      </c>
      <c r="B968" s="3">
        <v>42473.789583333331</v>
      </c>
      <c r="C968" t="s">
        <v>8</v>
      </c>
      <c r="D968">
        <v>3</v>
      </c>
      <c r="E968">
        <f>INDEX(products!B:B,MATCH(challenge_2_solution_1!$C968,products!$A:$A,0))</f>
        <v>1.6</v>
      </c>
      <c r="F968">
        <f>INDEX(products!C:C,MATCH(challenge_2_solution_1!$C968,products!$A:$A,0))</f>
        <v>0.77</v>
      </c>
    </row>
    <row r="969" spans="1:6" x14ac:dyDescent="0.2">
      <c r="A969" s="1">
        <v>2285</v>
      </c>
      <c r="B969" s="3">
        <v>42473.789583333331</v>
      </c>
      <c r="C969" t="s">
        <v>20</v>
      </c>
      <c r="D969">
        <v>1</v>
      </c>
      <c r="E969">
        <f>INDEX(products!B:B,MATCH(challenge_2_solution_1!$C969,products!$A:$A,0))</f>
        <v>5.9</v>
      </c>
      <c r="F969">
        <f>INDEX(products!C:C,MATCH(challenge_2_solution_1!$C969,products!$A:$A,0))</f>
        <v>1.83</v>
      </c>
    </row>
    <row r="970" spans="1:6" x14ac:dyDescent="0.2">
      <c r="A970" s="1">
        <v>2285</v>
      </c>
      <c r="B970" s="3">
        <v>42473.789583333331</v>
      </c>
      <c r="C970" t="s">
        <v>32</v>
      </c>
      <c r="D970">
        <v>1</v>
      </c>
      <c r="E970">
        <f>INDEX(products!B:B,MATCH(challenge_2_solution_1!$C970,products!$A:$A,0))</f>
        <v>7.9</v>
      </c>
      <c r="F970">
        <f>INDEX(products!C:C,MATCH(challenge_2_solution_1!$C970,products!$A:$A,0))</f>
        <v>2.92</v>
      </c>
    </row>
    <row r="971" spans="1:6" x14ac:dyDescent="0.2">
      <c r="A971" s="1">
        <v>2285</v>
      </c>
      <c r="B971" s="3">
        <v>42473.789583333331</v>
      </c>
      <c r="C971" t="s">
        <v>69</v>
      </c>
      <c r="D971">
        <v>1</v>
      </c>
      <c r="E971">
        <f>INDEX(products!B:B,MATCH(challenge_2_solution_1!$C971,products!$A:$A,0))</f>
        <v>11.9</v>
      </c>
      <c r="F971">
        <f>INDEX(products!C:C,MATCH(challenge_2_solution_1!$C971,products!$A:$A,0))</f>
        <v>2.86</v>
      </c>
    </row>
    <row r="972" spans="1:6" x14ac:dyDescent="0.2">
      <c r="A972" s="1">
        <v>2285</v>
      </c>
      <c r="B972" s="3">
        <v>42473.789583333331</v>
      </c>
      <c r="C972" t="s">
        <v>98</v>
      </c>
      <c r="D972">
        <v>1</v>
      </c>
      <c r="E972">
        <f>INDEX(products!B:B,MATCH(challenge_2_solution_1!$C972,products!$A:$A,0))</f>
        <v>17.899999999999999</v>
      </c>
      <c r="F972">
        <f>INDEX(products!C:C,MATCH(challenge_2_solution_1!$C972,products!$A:$A,0))</f>
        <v>8.59</v>
      </c>
    </row>
    <row r="973" spans="1:6" x14ac:dyDescent="0.2">
      <c r="A973" s="1">
        <v>2285</v>
      </c>
      <c r="B973" s="3">
        <v>42473.789583333331</v>
      </c>
      <c r="C973" t="s">
        <v>120</v>
      </c>
      <c r="D973">
        <v>1</v>
      </c>
      <c r="E973">
        <f>INDEX(products!B:B,MATCH(challenge_2_solution_1!$C973,products!$A:$A,0))</f>
        <v>19.899999999999999</v>
      </c>
      <c r="F973">
        <f>INDEX(products!C:C,MATCH(challenge_2_solution_1!$C973,products!$A:$A,0))</f>
        <v>8.16</v>
      </c>
    </row>
    <row r="974" spans="1:6" x14ac:dyDescent="0.2">
      <c r="A974" s="1">
        <v>2293</v>
      </c>
      <c r="B974" s="3">
        <v>42474.578472222223</v>
      </c>
      <c r="C974" t="s">
        <v>44</v>
      </c>
      <c r="D974">
        <v>1</v>
      </c>
      <c r="E974">
        <f>INDEX(products!B:B,MATCH(challenge_2_solution_1!$C974,products!$A:$A,0))</f>
        <v>7.9</v>
      </c>
      <c r="F974">
        <f>INDEX(products!C:C,MATCH(challenge_2_solution_1!$C974,products!$A:$A,0))</f>
        <v>2.5299999999999998</v>
      </c>
    </row>
    <row r="975" spans="1:6" x14ac:dyDescent="0.2">
      <c r="A975" s="1">
        <v>2293</v>
      </c>
      <c r="B975" s="3">
        <v>42474.578472222223</v>
      </c>
      <c r="C975" t="s">
        <v>111</v>
      </c>
      <c r="D975">
        <v>1</v>
      </c>
      <c r="E975">
        <f>INDEX(products!B:B,MATCH(challenge_2_solution_1!$C975,products!$A:$A,0))</f>
        <v>17.899999999999999</v>
      </c>
      <c r="F975">
        <f>INDEX(products!C:C,MATCH(challenge_2_solution_1!$C975,products!$A:$A,0))</f>
        <v>6.62</v>
      </c>
    </row>
    <row r="976" spans="1:6" x14ac:dyDescent="0.2">
      <c r="A976" s="1">
        <v>2293</v>
      </c>
      <c r="B976" s="3">
        <v>42474.578472222223</v>
      </c>
      <c r="C976" t="s">
        <v>108</v>
      </c>
      <c r="D976">
        <v>1</v>
      </c>
      <c r="E976">
        <f>INDEX(products!B:B,MATCH(challenge_2_solution_1!$C976,products!$A:$A,0))</f>
        <v>17.899999999999999</v>
      </c>
      <c r="F976">
        <f>INDEX(products!C:C,MATCH(challenge_2_solution_1!$C976,products!$A:$A,0))</f>
        <v>10.38</v>
      </c>
    </row>
    <row r="977" spans="1:6" x14ac:dyDescent="0.2">
      <c r="A977" s="1">
        <v>2293</v>
      </c>
      <c r="B977" s="3">
        <v>42474.578472222223</v>
      </c>
      <c r="C977" t="s">
        <v>101</v>
      </c>
      <c r="D977">
        <v>1</v>
      </c>
      <c r="E977">
        <f>INDEX(products!B:B,MATCH(challenge_2_solution_1!$C977,products!$A:$A,0))</f>
        <v>17.899999999999999</v>
      </c>
      <c r="F977">
        <f>INDEX(products!C:C,MATCH(challenge_2_solution_1!$C977,products!$A:$A,0))</f>
        <v>11.46</v>
      </c>
    </row>
    <row r="978" spans="1:6" x14ac:dyDescent="0.2">
      <c r="A978" s="1">
        <v>2293</v>
      </c>
      <c r="B978" s="3">
        <v>42474.578472222223</v>
      </c>
      <c r="C978" t="s">
        <v>116</v>
      </c>
      <c r="D978">
        <v>1</v>
      </c>
      <c r="E978">
        <f>INDEX(products!B:B,MATCH(challenge_2_solution_1!$C978,products!$A:$A,0))</f>
        <v>17.899999999999999</v>
      </c>
      <c r="F978">
        <f>INDEX(products!C:C,MATCH(challenge_2_solution_1!$C978,products!$A:$A,0))</f>
        <v>8.41</v>
      </c>
    </row>
    <row r="979" spans="1:6" x14ac:dyDescent="0.2">
      <c r="A979" s="1">
        <v>2293</v>
      </c>
      <c r="B979" s="3">
        <v>42474.578472222223</v>
      </c>
      <c r="C979" t="s">
        <v>117</v>
      </c>
      <c r="D979">
        <v>1</v>
      </c>
      <c r="E979">
        <f>INDEX(products!B:B,MATCH(challenge_2_solution_1!$C979,products!$A:$A,0))</f>
        <v>17.899999999999999</v>
      </c>
      <c r="F979">
        <f>INDEX(products!C:C,MATCH(challenge_2_solution_1!$C979,products!$A:$A,0))</f>
        <v>4.4800000000000004</v>
      </c>
    </row>
    <row r="980" spans="1:6" x14ac:dyDescent="0.2">
      <c r="A980" s="1">
        <v>2293</v>
      </c>
      <c r="B980" s="3">
        <v>42474.578472222223</v>
      </c>
      <c r="C980" t="s">
        <v>98</v>
      </c>
      <c r="D980">
        <v>1</v>
      </c>
      <c r="E980">
        <f>INDEX(products!B:B,MATCH(challenge_2_solution_1!$C980,products!$A:$A,0))</f>
        <v>17.899999999999999</v>
      </c>
      <c r="F980">
        <f>INDEX(products!C:C,MATCH(challenge_2_solution_1!$C980,products!$A:$A,0))</f>
        <v>8.59</v>
      </c>
    </row>
    <row r="981" spans="1:6" x14ac:dyDescent="0.2">
      <c r="A981" s="1">
        <v>2294</v>
      </c>
      <c r="B981" s="3">
        <v>42474.590277777781</v>
      </c>
      <c r="C981" t="s">
        <v>86</v>
      </c>
      <c r="D981">
        <v>1</v>
      </c>
      <c r="E981">
        <f>INDEX(products!B:B,MATCH(challenge_2_solution_1!$C981,products!$A:$A,0))</f>
        <v>15.9</v>
      </c>
      <c r="F981">
        <f>INDEX(products!C:C,MATCH(challenge_2_solution_1!$C981,products!$A:$A,0))</f>
        <v>5.57</v>
      </c>
    </row>
    <row r="982" spans="1:6" x14ac:dyDescent="0.2">
      <c r="A982" s="1">
        <v>2294</v>
      </c>
      <c r="B982" s="3">
        <v>42474.590277777781</v>
      </c>
      <c r="C982" t="s">
        <v>87</v>
      </c>
      <c r="D982">
        <v>1</v>
      </c>
      <c r="E982">
        <f>INDEX(products!B:B,MATCH(challenge_2_solution_1!$C982,products!$A:$A,0))</f>
        <v>15.9</v>
      </c>
      <c r="F982">
        <f>INDEX(products!C:C,MATCH(challenge_2_solution_1!$C982,products!$A:$A,0))</f>
        <v>6.2</v>
      </c>
    </row>
    <row r="983" spans="1:6" x14ac:dyDescent="0.2">
      <c r="A983" s="1">
        <v>2294</v>
      </c>
      <c r="B983" s="3">
        <v>42474.590277777781</v>
      </c>
      <c r="C983" t="s">
        <v>115</v>
      </c>
      <c r="D983">
        <v>2</v>
      </c>
      <c r="E983">
        <f>INDEX(products!B:B,MATCH(challenge_2_solution_1!$C983,products!$A:$A,0))</f>
        <v>17.899999999999999</v>
      </c>
      <c r="F983">
        <f>INDEX(products!C:C,MATCH(challenge_2_solution_1!$C983,products!$A:$A,0))</f>
        <v>9.85</v>
      </c>
    </row>
    <row r="984" spans="1:6" x14ac:dyDescent="0.2">
      <c r="A984" s="1">
        <v>2295</v>
      </c>
      <c r="B984" s="3">
        <v>42474.720138888886</v>
      </c>
      <c r="C984" t="s">
        <v>11</v>
      </c>
      <c r="D984">
        <v>1</v>
      </c>
      <c r="E984">
        <f>INDEX(products!B:B,MATCH(challenge_2_solution_1!$C984,products!$A:$A,0))</f>
        <v>3.9</v>
      </c>
      <c r="F984">
        <f>INDEX(products!C:C,MATCH(challenge_2_solution_1!$C984,products!$A:$A,0))</f>
        <v>2.42</v>
      </c>
    </row>
    <row r="985" spans="1:6" x14ac:dyDescent="0.2">
      <c r="A985" s="1">
        <v>2295</v>
      </c>
      <c r="B985" s="3">
        <v>42474.720138888886</v>
      </c>
      <c r="C985" t="s">
        <v>17</v>
      </c>
      <c r="D985">
        <v>2</v>
      </c>
      <c r="E985">
        <f>INDEX(products!B:B,MATCH(challenge_2_solution_1!$C985,products!$A:$A,0))</f>
        <v>5.9</v>
      </c>
      <c r="F985">
        <f>INDEX(products!C:C,MATCH(challenge_2_solution_1!$C985,products!$A:$A,0))</f>
        <v>2.83</v>
      </c>
    </row>
    <row r="986" spans="1:6" x14ac:dyDescent="0.2">
      <c r="A986" s="1">
        <v>2295</v>
      </c>
      <c r="B986" s="3">
        <v>42474.720138888886</v>
      </c>
      <c r="C986" t="s">
        <v>15</v>
      </c>
      <c r="D986">
        <v>1</v>
      </c>
      <c r="E986">
        <f>INDEX(products!B:B,MATCH(challenge_2_solution_1!$C986,products!$A:$A,0))</f>
        <v>5.9</v>
      </c>
      <c r="F986">
        <f>INDEX(products!C:C,MATCH(challenge_2_solution_1!$C986,products!$A:$A,0))</f>
        <v>3.07</v>
      </c>
    </row>
    <row r="987" spans="1:6" x14ac:dyDescent="0.2">
      <c r="A987" s="1">
        <v>2295</v>
      </c>
      <c r="B987" s="3">
        <v>42474.720138888886</v>
      </c>
      <c r="C987" t="s">
        <v>132</v>
      </c>
      <c r="D987">
        <v>1</v>
      </c>
      <c r="E987">
        <f>INDEX(products!B:B,MATCH(challenge_2_solution_1!$C987,products!$A:$A,0))</f>
        <v>19.899999999999999</v>
      </c>
      <c r="F987">
        <f>INDEX(products!C:C,MATCH(challenge_2_solution_1!$C987,products!$A:$A,0))</f>
        <v>8.56</v>
      </c>
    </row>
    <row r="988" spans="1:6" x14ac:dyDescent="0.2">
      <c r="A988" s="1">
        <v>2295</v>
      </c>
      <c r="B988" s="3">
        <v>42474.720138888886</v>
      </c>
      <c r="C988" t="s">
        <v>118</v>
      </c>
      <c r="D988">
        <v>1</v>
      </c>
      <c r="E988">
        <f>INDEX(products!B:B,MATCH(challenge_2_solution_1!$C988,products!$A:$A,0))</f>
        <v>19.899999999999999</v>
      </c>
      <c r="F988">
        <f>INDEX(products!C:C,MATCH(challenge_2_solution_1!$C988,products!$A:$A,0))</f>
        <v>12.74</v>
      </c>
    </row>
    <row r="989" spans="1:6" x14ac:dyDescent="0.2">
      <c r="A989" s="1">
        <v>2296</v>
      </c>
      <c r="B989" s="3">
        <v>42474.73541666667</v>
      </c>
      <c r="C989" t="s">
        <v>6</v>
      </c>
      <c r="D989">
        <v>1</v>
      </c>
      <c r="E989">
        <f>INDEX(products!B:B,MATCH(challenge_2_solution_1!$C989,products!$A:$A,0))</f>
        <v>1</v>
      </c>
      <c r="F989">
        <f>INDEX(products!C:C,MATCH(challenge_2_solution_1!$C989,products!$A:$A,0))</f>
        <v>0.31</v>
      </c>
    </row>
    <row r="990" spans="1:6" x14ac:dyDescent="0.2">
      <c r="A990" s="1">
        <v>2296</v>
      </c>
      <c r="B990" s="3">
        <v>42474.73541666667</v>
      </c>
      <c r="C990" t="s">
        <v>23</v>
      </c>
      <c r="D990">
        <v>1</v>
      </c>
      <c r="E990">
        <f>INDEX(products!B:B,MATCH(challenge_2_solution_1!$C990,products!$A:$A,0))</f>
        <v>5.9</v>
      </c>
      <c r="F990">
        <f>INDEX(products!C:C,MATCH(challenge_2_solution_1!$C990,products!$A:$A,0))</f>
        <v>2.1800000000000002</v>
      </c>
    </row>
    <row r="991" spans="1:6" x14ac:dyDescent="0.2">
      <c r="A991" s="1">
        <v>2296</v>
      </c>
      <c r="B991" s="3">
        <v>42474.73541666667</v>
      </c>
      <c r="C991" t="s">
        <v>42</v>
      </c>
      <c r="D991">
        <v>1</v>
      </c>
      <c r="E991">
        <f>INDEX(products!B:B,MATCH(challenge_2_solution_1!$C991,products!$A:$A,0))</f>
        <v>7.9</v>
      </c>
      <c r="F991">
        <f>INDEX(products!C:C,MATCH(challenge_2_solution_1!$C991,products!$A:$A,0))</f>
        <v>3.95</v>
      </c>
    </row>
    <row r="992" spans="1:6" x14ac:dyDescent="0.2">
      <c r="A992" s="1">
        <v>2296</v>
      </c>
      <c r="B992" s="3">
        <v>42474.73541666667</v>
      </c>
      <c r="C992" t="s">
        <v>54</v>
      </c>
      <c r="D992">
        <v>1</v>
      </c>
      <c r="E992">
        <f>INDEX(products!B:B,MATCH(challenge_2_solution_1!$C992,products!$A:$A,0))</f>
        <v>9.9</v>
      </c>
      <c r="F992">
        <f>INDEX(products!C:C,MATCH(challenge_2_solution_1!$C992,products!$A:$A,0))</f>
        <v>2.57</v>
      </c>
    </row>
    <row r="993" spans="1:6" x14ac:dyDescent="0.2">
      <c r="A993" s="1">
        <v>2296</v>
      </c>
      <c r="B993" s="3">
        <v>42474.73541666667</v>
      </c>
      <c r="C993" t="s">
        <v>100</v>
      </c>
      <c r="D993">
        <v>1</v>
      </c>
      <c r="E993">
        <f>INDEX(products!B:B,MATCH(challenge_2_solution_1!$C993,products!$A:$A,0))</f>
        <v>17.899999999999999</v>
      </c>
      <c r="F993">
        <f>INDEX(products!C:C,MATCH(challenge_2_solution_1!$C993,products!$A:$A,0))</f>
        <v>10.92</v>
      </c>
    </row>
    <row r="994" spans="1:6" x14ac:dyDescent="0.2">
      <c r="A994" s="1">
        <v>2297</v>
      </c>
      <c r="B994" s="3">
        <v>42474.772222222222</v>
      </c>
      <c r="C994" t="s">
        <v>33</v>
      </c>
      <c r="D994">
        <v>1</v>
      </c>
      <c r="E994">
        <f>INDEX(products!B:B,MATCH(challenge_2_solution_1!$C994,products!$A:$A,0))</f>
        <v>7.9</v>
      </c>
      <c r="F994">
        <f>INDEX(products!C:C,MATCH(challenge_2_solution_1!$C994,products!$A:$A,0))</f>
        <v>2.21</v>
      </c>
    </row>
    <row r="995" spans="1:6" x14ac:dyDescent="0.2">
      <c r="A995" s="1">
        <v>2297</v>
      </c>
      <c r="B995" s="3">
        <v>42474.772222222222</v>
      </c>
      <c r="C995" t="s">
        <v>52</v>
      </c>
      <c r="D995">
        <v>1</v>
      </c>
      <c r="E995">
        <f>INDEX(products!B:B,MATCH(challenge_2_solution_1!$C995,products!$A:$A,0))</f>
        <v>9.9</v>
      </c>
      <c r="F995">
        <f>INDEX(products!C:C,MATCH(challenge_2_solution_1!$C995,products!$A:$A,0))</f>
        <v>4.95</v>
      </c>
    </row>
    <row r="996" spans="1:6" x14ac:dyDescent="0.2">
      <c r="A996" s="1">
        <v>2297</v>
      </c>
      <c r="B996" s="3">
        <v>42474.772222222222</v>
      </c>
      <c r="C996" t="s">
        <v>150</v>
      </c>
      <c r="D996">
        <v>1</v>
      </c>
      <c r="E996">
        <f>INDEX(products!B:B,MATCH(challenge_2_solution_1!$C996,products!$A:$A,0))</f>
        <v>19.899999999999999</v>
      </c>
      <c r="F996">
        <f>INDEX(products!C:C,MATCH(challenge_2_solution_1!$C996,products!$A:$A,0))</f>
        <v>3.98</v>
      </c>
    </row>
    <row r="997" spans="1:6" x14ac:dyDescent="0.2">
      <c r="A997" s="1">
        <v>2297</v>
      </c>
      <c r="B997" s="3">
        <v>42474.772222222222</v>
      </c>
      <c r="C997" t="s">
        <v>118</v>
      </c>
      <c r="D997">
        <v>1</v>
      </c>
      <c r="E997">
        <f>INDEX(products!B:B,MATCH(challenge_2_solution_1!$C997,products!$A:$A,0))</f>
        <v>19.899999999999999</v>
      </c>
      <c r="F997">
        <f>INDEX(products!C:C,MATCH(challenge_2_solution_1!$C997,products!$A:$A,0))</f>
        <v>12.74</v>
      </c>
    </row>
    <row r="998" spans="1:6" x14ac:dyDescent="0.2">
      <c r="A998" s="1">
        <v>2298</v>
      </c>
      <c r="B998" s="3">
        <v>42474.887499999997</v>
      </c>
      <c r="C998" t="s">
        <v>5</v>
      </c>
      <c r="D998">
        <v>1</v>
      </c>
      <c r="E998">
        <f>INDEX(products!B:B,MATCH(challenge_2_solution_1!$C998,products!$A:$A,0))</f>
        <v>1</v>
      </c>
      <c r="F998">
        <f>INDEX(products!C:C,MATCH(challenge_2_solution_1!$C998,products!$A:$A,0))</f>
        <v>0.31</v>
      </c>
    </row>
    <row r="999" spans="1:6" x14ac:dyDescent="0.2">
      <c r="A999" s="1">
        <v>2298</v>
      </c>
      <c r="B999" s="3">
        <v>42474.887499999997</v>
      </c>
      <c r="C999" t="s">
        <v>8</v>
      </c>
      <c r="D999">
        <v>1</v>
      </c>
      <c r="E999">
        <f>INDEX(products!B:B,MATCH(challenge_2_solution_1!$C999,products!$A:$A,0))</f>
        <v>1.6</v>
      </c>
      <c r="F999">
        <f>INDEX(products!C:C,MATCH(challenge_2_solution_1!$C999,products!$A:$A,0))</f>
        <v>0.77</v>
      </c>
    </row>
    <row r="1000" spans="1:6" x14ac:dyDescent="0.2">
      <c r="A1000" s="1">
        <v>2298</v>
      </c>
      <c r="B1000" s="3">
        <v>42474.887499999997</v>
      </c>
      <c r="C1000" t="s">
        <v>43</v>
      </c>
      <c r="D1000">
        <v>1</v>
      </c>
      <c r="E1000">
        <f>INDEX(products!B:B,MATCH(challenge_2_solution_1!$C1000,products!$A:$A,0))</f>
        <v>7.9</v>
      </c>
      <c r="F1000">
        <f>INDEX(products!C:C,MATCH(challenge_2_solution_1!$C1000,products!$A:$A,0))</f>
        <v>2.92</v>
      </c>
    </row>
    <row r="1001" spans="1:6" x14ac:dyDescent="0.2">
      <c r="A1001" s="1">
        <v>2298</v>
      </c>
      <c r="B1001" s="3">
        <v>42474.887499999997</v>
      </c>
      <c r="C1001" t="s">
        <v>30</v>
      </c>
      <c r="D1001">
        <v>1</v>
      </c>
      <c r="E1001">
        <f>INDEX(products!B:B,MATCH(challenge_2_solution_1!$C1001,products!$A:$A,0))</f>
        <v>7.9</v>
      </c>
      <c r="F1001">
        <f>INDEX(products!C:C,MATCH(challenge_2_solution_1!$C1001,products!$A:$A,0))</f>
        <v>4.66</v>
      </c>
    </row>
    <row r="1002" spans="1:6" x14ac:dyDescent="0.2">
      <c r="A1002" s="1">
        <v>2298</v>
      </c>
      <c r="B1002" s="3">
        <v>42474.887499999997</v>
      </c>
      <c r="C1002" t="s">
        <v>47</v>
      </c>
      <c r="D1002">
        <v>1</v>
      </c>
      <c r="E1002">
        <f>INDEX(products!B:B,MATCH(challenge_2_solution_1!$C1002,products!$A:$A,0))</f>
        <v>7.9</v>
      </c>
      <c r="F1002">
        <f>INDEX(products!C:C,MATCH(challenge_2_solution_1!$C1002,products!$A:$A,0))</f>
        <v>1.9</v>
      </c>
    </row>
    <row r="1003" spans="1:6" x14ac:dyDescent="0.2">
      <c r="A1003" s="1">
        <v>2298</v>
      </c>
      <c r="B1003" s="3">
        <v>42474.887499999997</v>
      </c>
      <c r="C1003" t="s">
        <v>86</v>
      </c>
      <c r="D1003">
        <v>1</v>
      </c>
      <c r="E1003">
        <f>INDEX(products!B:B,MATCH(challenge_2_solution_1!$C1003,products!$A:$A,0))</f>
        <v>15.9</v>
      </c>
      <c r="F1003">
        <f>INDEX(products!C:C,MATCH(challenge_2_solution_1!$C1003,products!$A:$A,0))</f>
        <v>5.57</v>
      </c>
    </row>
    <row r="1004" spans="1:6" x14ac:dyDescent="0.2">
      <c r="A1004" s="1">
        <v>2298</v>
      </c>
      <c r="B1004" s="3">
        <v>42474.887499999997</v>
      </c>
      <c r="C1004" t="s">
        <v>96</v>
      </c>
      <c r="D1004">
        <v>1</v>
      </c>
      <c r="E1004">
        <f>INDEX(products!B:B,MATCH(challenge_2_solution_1!$C1004,products!$A:$A,0))</f>
        <v>17.899999999999999</v>
      </c>
      <c r="F1004">
        <f>INDEX(products!C:C,MATCH(challenge_2_solution_1!$C1004,products!$A:$A,0))</f>
        <v>10.92</v>
      </c>
    </row>
    <row r="1005" spans="1:6" x14ac:dyDescent="0.2">
      <c r="A1005" s="1">
        <v>2299</v>
      </c>
      <c r="B1005" s="3">
        <v>42474.893055555556</v>
      </c>
      <c r="C1005" t="s">
        <v>96</v>
      </c>
      <c r="D1005">
        <v>1</v>
      </c>
      <c r="E1005">
        <f>INDEX(products!B:B,MATCH(challenge_2_solution_1!$C1005,products!$A:$A,0))</f>
        <v>17.899999999999999</v>
      </c>
      <c r="F1005">
        <f>INDEX(products!C:C,MATCH(challenge_2_solution_1!$C1005,products!$A:$A,0))</f>
        <v>10.92</v>
      </c>
    </row>
    <row r="1006" spans="1:6" x14ac:dyDescent="0.2">
      <c r="A1006" s="1">
        <v>2299</v>
      </c>
      <c r="B1006" s="3">
        <v>42474.893055555556</v>
      </c>
      <c r="C1006" t="s">
        <v>111</v>
      </c>
      <c r="D1006">
        <v>1</v>
      </c>
      <c r="E1006">
        <f>INDEX(products!B:B,MATCH(challenge_2_solution_1!$C1006,products!$A:$A,0))</f>
        <v>17.899999999999999</v>
      </c>
      <c r="F1006">
        <f>INDEX(products!C:C,MATCH(challenge_2_solution_1!$C1006,products!$A:$A,0))</f>
        <v>6.62</v>
      </c>
    </row>
    <row r="1007" spans="1:6" x14ac:dyDescent="0.2">
      <c r="A1007" s="1">
        <v>2299</v>
      </c>
      <c r="B1007" s="3">
        <v>42474.893055555556</v>
      </c>
      <c r="C1007" t="s">
        <v>102</v>
      </c>
      <c r="D1007">
        <v>1</v>
      </c>
      <c r="E1007">
        <f>INDEX(products!B:B,MATCH(challenge_2_solution_1!$C1007,products!$A:$A,0))</f>
        <v>17.899999999999999</v>
      </c>
      <c r="F1007">
        <f>INDEX(products!C:C,MATCH(challenge_2_solution_1!$C1007,products!$A:$A,0))</f>
        <v>8.41</v>
      </c>
    </row>
    <row r="1008" spans="1:6" x14ac:dyDescent="0.2">
      <c r="A1008" s="1">
        <v>2299</v>
      </c>
      <c r="B1008" s="3">
        <v>42474.893055555556</v>
      </c>
      <c r="C1008" t="s">
        <v>108</v>
      </c>
      <c r="D1008">
        <v>1</v>
      </c>
      <c r="E1008">
        <f>INDEX(products!B:B,MATCH(challenge_2_solution_1!$C1008,products!$A:$A,0))</f>
        <v>17.899999999999999</v>
      </c>
      <c r="F1008">
        <f>INDEX(products!C:C,MATCH(challenge_2_solution_1!$C1008,products!$A:$A,0))</f>
        <v>10.38</v>
      </c>
    </row>
    <row r="1009" spans="1:6" x14ac:dyDescent="0.2">
      <c r="A1009" s="1">
        <v>2299</v>
      </c>
      <c r="B1009" s="3">
        <v>42474.893055555556</v>
      </c>
      <c r="C1009" t="s">
        <v>93</v>
      </c>
      <c r="D1009">
        <v>1</v>
      </c>
      <c r="E1009">
        <f>INDEX(products!B:B,MATCH(challenge_2_solution_1!$C1009,products!$A:$A,0))</f>
        <v>17.899999999999999</v>
      </c>
      <c r="F1009">
        <f>INDEX(products!C:C,MATCH(challenge_2_solution_1!$C1009,products!$A:$A,0))</f>
        <v>6.8</v>
      </c>
    </row>
    <row r="1010" spans="1:6" x14ac:dyDescent="0.2">
      <c r="A1010" s="1">
        <v>2299</v>
      </c>
      <c r="B1010" s="3">
        <v>42474.893055555556</v>
      </c>
      <c r="C1010" t="s">
        <v>109</v>
      </c>
      <c r="D1010">
        <v>1</v>
      </c>
      <c r="E1010">
        <f>INDEX(products!B:B,MATCH(challenge_2_solution_1!$C1010,products!$A:$A,0))</f>
        <v>17.899999999999999</v>
      </c>
      <c r="F1010">
        <f>INDEX(products!C:C,MATCH(challenge_2_solution_1!$C1010,products!$A:$A,0))</f>
        <v>4.12</v>
      </c>
    </row>
    <row r="1011" spans="1:6" x14ac:dyDescent="0.2">
      <c r="A1011" s="1">
        <v>2301</v>
      </c>
      <c r="B1011" s="3">
        <v>42474.905555555553</v>
      </c>
      <c r="C1011" t="s">
        <v>14</v>
      </c>
      <c r="D1011">
        <v>1</v>
      </c>
      <c r="E1011">
        <f>INDEX(products!B:B,MATCH(challenge_2_solution_1!$C1011,products!$A:$A,0))</f>
        <v>5.9</v>
      </c>
      <c r="F1011">
        <f>INDEX(products!C:C,MATCH(challenge_2_solution_1!$C1011,products!$A:$A,0))</f>
        <v>2.36</v>
      </c>
    </row>
    <row r="1012" spans="1:6" x14ac:dyDescent="0.2">
      <c r="A1012" s="1">
        <v>2301</v>
      </c>
      <c r="B1012" s="3">
        <v>42474.905555555553</v>
      </c>
      <c r="C1012" t="s">
        <v>56</v>
      </c>
      <c r="D1012">
        <v>1</v>
      </c>
      <c r="E1012">
        <f>INDEX(products!B:B,MATCH(challenge_2_solution_1!$C1012,products!$A:$A,0))</f>
        <v>9.9</v>
      </c>
      <c r="F1012">
        <f>INDEX(products!C:C,MATCH(challenge_2_solution_1!$C1012,products!$A:$A,0))</f>
        <v>2.38</v>
      </c>
    </row>
    <row r="1013" spans="1:6" x14ac:dyDescent="0.2">
      <c r="A1013" s="1">
        <v>2301</v>
      </c>
      <c r="B1013" s="3">
        <v>42474.905555555553</v>
      </c>
      <c r="C1013" t="s">
        <v>55</v>
      </c>
      <c r="D1013">
        <v>1</v>
      </c>
      <c r="E1013">
        <f>INDEX(products!B:B,MATCH(challenge_2_solution_1!$C1013,products!$A:$A,0))</f>
        <v>7.9</v>
      </c>
      <c r="F1013">
        <f>INDEX(products!C:C,MATCH(challenge_2_solution_1!$C1013,products!$A:$A,0))</f>
        <v>2.21</v>
      </c>
    </row>
    <row r="1014" spans="1:6" x14ac:dyDescent="0.2">
      <c r="A1014" s="1">
        <v>2301</v>
      </c>
      <c r="B1014" s="3">
        <v>42474.905555555553</v>
      </c>
      <c r="C1014" t="s">
        <v>96</v>
      </c>
      <c r="D1014">
        <v>1</v>
      </c>
      <c r="E1014">
        <f>INDEX(products!B:B,MATCH(challenge_2_solution_1!$C1014,products!$A:$A,0))</f>
        <v>17.899999999999999</v>
      </c>
      <c r="F1014">
        <f>INDEX(products!C:C,MATCH(challenge_2_solution_1!$C1014,products!$A:$A,0))</f>
        <v>10.92</v>
      </c>
    </row>
    <row r="1015" spans="1:6" x14ac:dyDescent="0.2">
      <c r="A1015" s="1">
        <v>2302</v>
      </c>
      <c r="B1015" s="3">
        <v>42474.90902777778</v>
      </c>
      <c r="C1015" t="s">
        <v>126</v>
      </c>
      <c r="D1015">
        <v>1</v>
      </c>
      <c r="E1015">
        <f>INDEX(products!B:B,MATCH(challenge_2_solution_1!$C1015,products!$A:$A,0))</f>
        <v>19.899999999999999</v>
      </c>
      <c r="F1015">
        <f>INDEX(products!C:C,MATCH(challenge_2_solution_1!$C1015,products!$A:$A,0))</f>
        <v>4.58</v>
      </c>
    </row>
    <row r="1016" spans="1:6" x14ac:dyDescent="0.2">
      <c r="A1016" s="1">
        <v>2302</v>
      </c>
      <c r="B1016" s="3">
        <v>42474.90902777778</v>
      </c>
      <c r="C1016" t="s">
        <v>121</v>
      </c>
      <c r="D1016">
        <v>1</v>
      </c>
      <c r="E1016">
        <f>INDEX(products!B:B,MATCH(challenge_2_solution_1!$C1016,products!$A:$A,0))</f>
        <v>19.899999999999999</v>
      </c>
      <c r="F1016">
        <f>INDEX(products!C:C,MATCH(challenge_2_solution_1!$C1016,products!$A:$A,0))</f>
        <v>10.95</v>
      </c>
    </row>
    <row r="1017" spans="1:6" x14ac:dyDescent="0.2">
      <c r="A1017" s="1">
        <v>2307</v>
      </c>
      <c r="B1017" s="3">
        <v>42475.753472222219</v>
      </c>
      <c r="C1017" t="s">
        <v>8</v>
      </c>
      <c r="D1017">
        <v>2</v>
      </c>
      <c r="E1017">
        <f>INDEX(products!B:B,MATCH(challenge_2_solution_1!$C1017,products!$A:$A,0))</f>
        <v>1.6</v>
      </c>
      <c r="F1017">
        <f>INDEX(products!C:C,MATCH(challenge_2_solution_1!$C1017,products!$A:$A,0))</f>
        <v>0.77</v>
      </c>
    </row>
    <row r="1018" spans="1:6" x14ac:dyDescent="0.2">
      <c r="A1018" s="1">
        <v>2307</v>
      </c>
      <c r="B1018" s="3">
        <v>42475.753472222219</v>
      </c>
      <c r="C1018" t="s">
        <v>10</v>
      </c>
      <c r="D1018">
        <v>2</v>
      </c>
      <c r="E1018">
        <f>INDEX(products!B:B,MATCH(challenge_2_solution_1!$C1018,products!$A:$A,0))</f>
        <v>3.9</v>
      </c>
      <c r="F1018">
        <f>INDEX(products!C:C,MATCH(challenge_2_solution_1!$C1018,products!$A:$A,0))</f>
        <v>1.17</v>
      </c>
    </row>
    <row r="1019" spans="1:6" x14ac:dyDescent="0.2">
      <c r="A1019" s="1">
        <v>2307</v>
      </c>
      <c r="B1019" s="3">
        <v>42475.753472222219</v>
      </c>
      <c r="C1019" t="s">
        <v>12</v>
      </c>
      <c r="D1019">
        <v>1</v>
      </c>
      <c r="E1019">
        <f>INDEX(products!B:B,MATCH(challenge_2_solution_1!$C1019,products!$A:$A,0))</f>
        <v>5.2</v>
      </c>
      <c r="F1019">
        <f>INDEX(products!C:C,MATCH(challenge_2_solution_1!$C1019,products!$A:$A,0))</f>
        <v>3.07</v>
      </c>
    </row>
    <row r="1020" spans="1:6" x14ac:dyDescent="0.2">
      <c r="A1020" s="1">
        <v>2307</v>
      </c>
      <c r="B1020" s="3">
        <v>42475.753472222219</v>
      </c>
      <c r="C1020" t="s">
        <v>67</v>
      </c>
      <c r="D1020">
        <v>1</v>
      </c>
      <c r="E1020">
        <f>INDEX(products!B:B,MATCH(challenge_2_solution_1!$C1020,products!$A:$A,0))</f>
        <v>11.9</v>
      </c>
      <c r="F1020">
        <f>INDEX(products!C:C,MATCH(challenge_2_solution_1!$C1020,products!$A:$A,0))</f>
        <v>2.98</v>
      </c>
    </row>
    <row r="1021" spans="1:6" x14ac:dyDescent="0.2">
      <c r="A1021" s="1">
        <v>2307</v>
      </c>
      <c r="B1021" s="3">
        <v>42475.753472222219</v>
      </c>
      <c r="C1021" t="s">
        <v>87</v>
      </c>
      <c r="D1021">
        <v>1</v>
      </c>
      <c r="E1021">
        <f>INDEX(products!B:B,MATCH(challenge_2_solution_1!$C1021,products!$A:$A,0))</f>
        <v>15.9</v>
      </c>
      <c r="F1021">
        <f>INDEX(products!C:C,MATCH(challenge_2_solution_1!$C1021,products!$A:$A,0))</f>
        <v>6.2</v>
      </c>
    </row>
    <row r="1022" spans="1:6" x14ac:dyDescent="0.2">
      <c r="A1022" s="1">
        <v>2308</v>
      </c>
      <c r="B1022" s="3">
        <v>42475.804861111108</v>
      </c>
      <c r="C1022" t="s">
        <v>55</v>
      </c>
      <c r="D1022">
        <v>1</v>
      </c>
      <c r="E1022">
        <f>INDEX(products!B:B,MATCH(challenge_2_solution_1!$C1022,products!$A:$A,0))</f>
        <v>7.9</v>
      </c>
      <c r="F1022">
        <f>INDEX(products!C:C,MATCH(challenge_2_solution_1!$C1022,products!$A:$A,0))</f>
        <v>2.21</v>
      </c>
    </row>
    <row r="1023" spans="1:6" x14ac:dyDescent="0.2">
      <c r="A1023" s="1">
        <v>2308</v>
      </c>
      <c r="B1023" s="3">
        <v>42475.804861111108</v>
      </c>
      <c r="C1023" t="s">
        <v>64</v>
      </c>
      <c r="D1023">
        <v>1</v>
      </c>
      <c r="E1023">
        <f>INDEX(products!B:B,MATCH(challenge_2_solution_1!$C1023,products!$A:$A,0))</f>
        <v>11.9</v>
      </c>
      <c r="F1023">
        <f>INDEX(products!C:C,MATCH(challenge_2_solution_1!$C1023,products!$A:$A,0))</f>
        <v>7.97</v>
      </c>
    </row>
    <row r="1024" spans="1:6" x14ac:dyDescent="0.2">
      <c r="A1024" s="1">
        <v>2308</v>
      </c>
      <c r="B1024" s="3">
        <v>42475.804861111108</v>
      </c>
      <c r="C1024" t="s">
        <v>84</v>
      </c>
      <c r="D1024">
        <v>1</v>
      </c>
      <c r="E1024">
        <f>INDEX(products!B:B,MATCH(challenge_2_solution_1!$C1024,products!$A:$A,0))</f>
        <v>11.9</v>
      </c>
      <c r="F1024">
        <f>INDEX(products!C:C,MATCH(challenge_2_solution_1!$C1024,products!$A:$A,0))</f>
        <v>2.38</v>
      </c>
    </row>
    <row r="1025" spans="1:6" x14ac:dyDescent="0.2">
      <c r="A1025" s="1">
        <v>2308</v>
      </c>
      <c r="B1025" s="3">
        <v>42475.804861111108</v>
      </c>
      <c r="C1025" t="s">
        <v>81</v>
      </c>
      <c r="D1025">
        <v>1</v>
      </c>
      <c r="E1025">
        <f>INDEX(products!B:B,MATCH(challenge_2_solution_1!$C1025,products!$A:$A,0))</f>
        <v>11.9</v>
      </c>
      <c r="F1025">
        <f>INDEX(products!C:C,MATCH(challenge_2_solution_1!$C1025,products!$A:$A,0))</f>
        <v>8.09</v>
      </c>
    </row>
    <row r="1026" spans="1:6" x14ac:dyDescent="0.2">
      <c r="A1026" s="1">
        <v>2308</v>
      </c>
      <c r="B1026" s="3">
        <v>42475.804861111108</v>
      </c>
      <c r="C1026" t="s">
        <v>95</v>
      </c>
      <c r="D1026">
        <v>1</v>
      </c>
      <c r="E1026">
        <f>INDEX(products!B:B,MATCH(challenge_2_solution_1!$C1026,products!$A:$A,0))</f>
        <v>17.899999999999999</v>
      </c>
      <c r="F1026">
        <f>INDEX(products!C:C,MATCH(challenge_2_solution_1!$C1026,products!$A:$A,0))</f>
        <v>4.3</v>
      </c>
    </row>
    <row r="1027" spans="1:6" x14ac:dyDescent="0.2">
      <c r="A1027" s="1">
        <v>2309</v>
      </c>
      <c r="B1027" s="3">
        <v>42475.814583333333</v>
      </c>
      <c r="C1027" t="s">
        <v>13</v>
      </c>
      <c r="D1027">
        <v>1</v>
      </c>
      <c r="E1027">
        <f>INDEX(products!B:B,MATCH(challenge_2_solution_1!$C1027,products!$A:$A,0))</f>
        <v>5.2</v>
      </c>
      <c r="F1027">
        <f>INDEX(products!C:C,MATCH(challenge_2_solution_1!$C1027,products!$A:$A,0))</f>
        <v>2.44</v>
      </c>
    </row>
    <row r="1028" spans="1:6" x14ac:dyDescent="0.2">
      <c r="A1028" s="1">
        <v>2309</v>
      </c>
      <c r="B1028" s="3">
        <v>42475.814583333333</v>
      </c>
      <c r="C1028" t="s">
        <v>25</v>
      </c>
      <c r="D1028">
        <v>1</v>
      </c>
      <c r="E1028">
        <f>INDEX(products!B:B,MATCH(challenge_2_solution_1!$C1028,products!$A:$A,0))</f>
        <v>5.9</v>
      </c>
      <c r="F1028">
        <f>INDEX(products!C:C,MATCH(challenge_2_solution_1!$C1028,products!$A:$A,0))</f>
        <v>3.84</v>
      </c>
    </row>
    <row r="1029" spans="1:6" x14ac:dyDescent="0.2">
      <c r="A1029" s="1">
        <v>2309</v>
      </c>
      <c r="B1029" s="3">
        <v>42475.814583333333</v>
      </c>
      <c r="C1029" t="s">
        <v>40</v>
      </c>
      <c r="D1029">
        <v>1</v>
      </c>
      <c r="E1029">
        <f>INDEX(products!B:B,MATCH(challenge_2_solution_1!$C1029,products!$A:$A,0))</f>
        <v>7.9</v>
      </c>
      <c r="F1029">
        <f>INDEX(products!C:C,MATCH(challenge_2_solution_1!$C1029,products!$A:$A,0))</f>
        <v>2.92</v>
      </c>
    </row>
    <row r="1030" spans="1:6" x14ac:dyDescent="0.2">
      <c r="A1030" s="1">
        <v>2309</v>
      </c>
      <c r="B1030" s="3">
        <v>42475.814583333333</v>
      </c>
      <c r="C1030" t="s">
        <v>31</v>
      </c>
      <c r="D1030">
        <v>1</v>
      </c>
      <c r="E1030">
        <f>INDEX(products!B:B,MATCH(challenge_2_solution_1!$C1030,products!$A:$A,0))</f>
        <v>7.9</v>
      </c>
      <c r="F1030">
        <f>INDEX(products!C:C,MATCH(challenge_2_solution_1!$C1030,products!$A:$A,0))</f>
        <v>4.74</v>
      </c>
    </row>
    <row r="1031" spans="1:6" x14ac:dyDescent="0.2">
      <c r="A1031" s="1">
        <v>2309</v>
      </c>
      <c r="B1031" s="3">
        <v>42475.814583333333</v>
      </c>
      <c r="C1031" t="s">
        <v>76</v>
      </c>
      <c r="D1031">
        <v>1</v>
      </c>
      <c r="E1031">
        <f>INDEX(products!B:B,MATCH(challenge_2_solution_1!$C1031,products!$A:$A,0))</f>
        <v>11.9</v>
      </c>
      <c r="F1031">
        <f>INDEX(products!C:C,MATCH(challenge_2_solution_1!$C1031,products!$A:$A,0))</f>
        <v>7.26</v>
      </c>
    </row>
    <row r="1032" spans="1:6" x14ac:dyDescent="0.2">
      <c r="A1032" s="1">
        <v>2310</v>
      </c>
      <c r="B1032" s="3">
        <v>42475.818749999999</v>
      </c>
      <c r="C1032" t="s">
        <v>17</v>
      </c>
      <c r="D1032">
        <v>1</v>
      </c>
      <c r="E1032">
        <f>INDEX(products!B:B,MATCH(challenge_2_solution_1!$C1032,products!$A:$A,0))</f>
        <v>5.9</v>
      </c>
      <c r="F1032">
        <f>INDEX(products!C:C,MATCH(challenge_2_solution_1!$C1032,products!$A:$A,0))</f>
        <v>2.83</v>
      </c>
    </row>
    <row r="1033" spans="1:6" x14ac:dyDescent="0.2">
      <c r="A1033" s="1">
        <v>2310</v>
      </c>
      <c r="B1033" s="3">
        <v>42475.818749999999</v>
      </c>
      <c r="C1033" t="s">
        <v>61</v>
      </c>
      <c r="D1033">
        <v>1</v>
      </c>
      <c r="E1033">
        <f>INDEX(products!B:B,MATCH(challenge_2_solution_1!$C1033,products!$A:$A,0))</f>
        <v>11.9</v>
      </c>
      <c r="F1033">
        <f>INDEX(products!C:C,MATCH(challenge_2_solution_1!$C1033,products!$A:$A,0))</f>
        <v>7.74</v>
      </c>
    </row>
    <row r="1034" spans="1:6" x14ac:dyDescent="0.2">
      <c r="A1034" s="1">
        <v>2310</v>
      </c>
      <c r="B1034" s="3">
        <v>42475.818749999999</v>
      </c>
      <c r="C1034" t="s">
        <v>87</v>
      </c>
      <c r="D1034">
        <v>1</v>
      </c>
      <c r="E1034">
        <f>INDEX(products!B:B,MATCH(challenge_2_solution_1!$C1034,products!$A:$A,0))</f>
        <v>15.9</v>
      </c>
      <c r="F1034">
        <f>INDEX(products!C:C,MATCH(challenge_2_solution_1!$C1034,products!$A:$A,0))</f>
        <v>6.2</v>
      </c>
    </row>
    <row r="1035" spans="1:6" x14ac:dyDescent="0.2">
      <c r="A1035" s="1">
        <v>2310</v>
      </c>
      <c r="B1035" s="3">
        <v>42475.818749999999</v>
      </c>
      <c r="C1035" t="s">
        <v>95</v>
      </c>
      <c r="D1035">
        <v>1</v>
      </c>
      <c r="E1035">
        <f>INDEX(products!B:B,MATCH(challenge_2_solution_1!$C1035,products!$A:$A,0))</f>
        <v>17.899999999999999</v>
      </c>
      <c r="F1035">
        <f>INDEX(products!C:C,MATCH(challenge_2_solution_1!$C1035,products!$A:$A,0))</f>
        <v>4.3</v>
      </c>
    </row>
    <row r="1036" spans="1:6" x14ac:dyDescent="0.2">
      <c r="A1036" s="1">
        <v>2311</v>
      </c>
      <c r="B1036" s="3">
        <v>42475.822222222225</v>
      </c>
      <c r="C1036" t="s">
        <v>12</v>
      </c>
      <c r="D1036">
        <v>1</v>
      </c>
      <c r="E1036">
        <f>INDEX(products!B:B,MATCH(challenge_2_solution_1!$C1036,products!$A:$A,0))</f>
        <v>5.2</v>
      </c>
      <c r="F1036">
        <f>INDEX(products!C:C,MATCH(challenge_2_solution_1!$C1036,products!$A:$A,0))</f>
        <v>3.07</v>
      </c>
    </row>
    <row r="1037" spans="1:6" x14ac:dyDescent="0.2">
      <c r="A1037" s="1">
        <v>2311</v>
      </c>
      <c r="B1037" s="3">
        <v>42475.822222222225</v>
      </c>
      <c r="C1037" t="s">
        <v>22</v>
      </c>
      <c r="D1037">
        <v>2</v>
      </c>
      <c r="E1037">
        <f>INDEX(products!B:B,MATCH(challenge_2_solution_1!$C1037,products!$A:$A,0))</f>
        <v>5.9</v>
      </c>
      <c r="F1037">
        <f>INDEX(products!C:C,MATCH(challenge_2_solution_1!$C1037,products!$A:$A,0))</f>
        <v>1.24</v>
      </c>
    </row>
    <row r="1038" spans="1:6" x14ac:dyDescent="0.2">
      <c r="A1038" s="1">
        <v>2311</v>
      </c>
      <c r="B1038" s="3">
        <v>42475.822222222225</v>
      </c>
      <c r="C1038" t="s">
        <v>88</v>
      </c>
      <c r="D1038">
        <v>1</v>
      </c>
      <c r="E1038">
        <f>INDEX(products!B:B,MATCH(challenge_2_solution_1!$C1038,products!$A:$A,0))</f>
        <v>15.9</v>
      </c>
      <c r="F1038">
        <f>INDEX(products!C:C,MATCH(challenge_2_solution_1!$C1038,products!$A:$A,0))</f>
        <v>7</v>
      </c>
    </row>
    <row r="1039" spans="1:6" x14ac:dyDescent="0.2">
      <c r="A1039" s="1">
        <v>2311</v>
      </c>
      <c r="B1039" s="3">
        <v>42475.822222222225</v>
      </c>
      <c r="C1039" t="s">
        <v>126</v>
      </c>
      <c r="D1039">
        <v>1</v>
      </c>
      <c r="E1039">
        <f>INDEX(products!B:B,MATCH(challenge_2_solution_1!$C1039,products!$A:$A,0))</f>
        <v>19.899999999999999</v>
      </c>
      <c r="F1039">
        <f>INDEX(products!C:C,MATCH(challenge_2_solution_1!$C1039,products!$A:$A,0))</f>
        <v>4.58</v>
      </c>
    </row>
    <row r="1040" spans="1:6" x14ac:dyDescent="0.2">
      <c r="A1040" s="1">
        <v>2312</v>
      </c>
      <c r="B1040" s="3">
        <v>42475.833333333336</v>
      </c>
      <c r="C1040" t="s">
        <v>10</v>
      </c>
      <c r="D1040">
        <v>1</v>
      </c>
      <c r="E1040">
        <f>INDEX(products!B:B,MATCH(challenge_2_solution_1!$C1040,products!$A:$A,0))</f>
        <v>3.9</v>
      </c>
      <c r="F1040">
        <f>INDEX(products!C:C,MATCH(challenge_2_solution_1!$C1040,products!$A:$A,0))</f>
        <v>1.17</v>
      </c>
    </row>
    <row r="1041" spans="1:6" x14ac:dyDescent="0.2">
      <c r="A1041" s="1">
        <v>2312</v>
      </c>
      <c r="B1041" s="3">
        <v>42475.833333333336</v>
      </c>
      <c r="C1041" t="s">
        <v>12</v>
      </c>
      <c r="D1041">
        <v>1</v>
      </c>
      <c r="E1041">
        <f>INDEX(products!B:B,MATCH(challenge_2_solution_1!$C1041,products!$A:$A,0))</f>
        <v>5.2</v>
      </c>
      <c r="F1041">
        <f>INDEX(products!C:C,MATCH(challenge_2_solution_1!$C1041,products!$A:$A,0))</f>
        <v>3.07</v>
      </c>
    </row>
    <row r="1042" spans="1:6" x14ac:dyDescent="0.2">
      <c r="A1042" s="1">
        <v>2312</v>
      </c>
      <c r="B1042" s="3">
        <v>42475.833333333336</v>
      </c>
      <c r="C1042" t="s">
        <v>14</v>
      </c>
      <c r="D1042">
        <v>2</v>
      </c>
      <c r="E1042">
        <f>INDEX(products!B:B,MATCH(challenge_2_solution_1!$C1042,products!$A:$A,0))</f>
        <v>5.9</v>
      </c>
      <c r="F1042">
        <f>INDEX(products!C:C,MATCH(challenge_2_solution_1!$C1042,products!$A:$A,0))</f>
        <v>2.36</v>
      </c>
    </row>
    <row r="1043" spans="1:6" x14ac:dyDescent="0.2">
      <c r="A1043" s="1">
        <v>2312</v>
      </c>
      <c r="B1043" s="3">
        <v>42475.833333333336</v>
      </c>
      <c r="C1043" t="s">
        <v>69</v>
      </c>
      <c r="D1043">
        <v>1</v>
      </c>
      <c r="E1043">
        <f>INDEX(products!B:B,MATCH(challenge_2_solution_1!$C1043,products!$A:$A,0))</f>
        <v>11.9</v>
      </c>
      <c r="F1043">
        <f>INDEX(products!C:C,MATCH(challenge_2_solution_1!$C1043,products!$A:$A,0))</f>
        <v>2.86</v>
      </c>
    </row>
    <row r="1044" spans="1:6" x14ac:dyDescent="0.2">
      <c r="A1044" s="1">
        <v>2312</v>
      </c>
      <c r="B1044" s="3">
        <v>42475.833333333336</v>
      </c>
      <c r="C1044" t="s">
        <v>78</v>
      </c>
      <c r="D1044">
        <v>1</v>
      </c>
      <c r="E1044">
        <f>INDEX(products!B:B,MATCH(challenge_2_solution_1!$C1044,products!$A:$A,0))</f>
        <v>11.9</v>
      </c>
      <c r="F1044">
        <f>INDEX(products!C:C,MATCH(challenge_2_solution_1!$C1044,products!$A:$A,0))</f>
        <v>7.26</v>
      </c>
    </row>
    <row r="1045" spans="1:6" x14ac:dyDescent="0.2">
      <c r="A1045" s="1">
        <v>2312</v>
      </c>
      <c r="B1045" s="3">
        <v>42475.833333333336</v>
      </c>
      <c r="C1045" t="s">
        <v>83</v>
      </c>
      <c r="D1045">
        <v>1</v>
      </c>
      <c r="E1045">
        <f>INDEX(products!B:B,MATCH(challenge_2_solution_1!$C1045,products!$A:$A,0))</f>
        <v>11.9</v>
      </c>
      <c r="F1045">
        <f>INDEX(products!C:C,MATCH(challenge_2_solution_1!$C1045,products!$A:$A,0))</f>
        <v>6.66</v>
      </c>
    </row>
    <row r="1046" spans="1:6" x14ac:dyDescent="0.2">
      <c r="A1046" s="1">
        <v>2312</v>
      </c>
      <c r="B1046" s="3">
        <v>42475.833333333336</v>
      </c>
      <c r="C1046" t="s">
        <v>89</v>
      </c>
      <c r="D1046">
        <v>1</v>
      </c>
      <c r="E1046">
        <f>INDEX(products!B:B,MATCH(challenge_2_solution_1!$C1046,products!$A:$A,0))</f>
        <v>17.899999999999999</v>
      </c>
      <c r="F1046">
        <f>INDEX(products!C:C,MATCH(challenge_2_solution_1!$C1046,products!$A:$A,0))</f>
        <v>3.94</v>
      </c>
    </row>
    <row r="1047" spans="1:6" x14ac:dyDescent="0.2">
      <c r="A1047" s="1">
        <v>2312</v>
      </c>
      <c r="B1047" s="3">
        <v>42475.833333333336</v>
      </c>
      <c r="C1047" t="s">
        <v>141</v>
      </c>
      <c r="D1047">
        <v>1</v>
      </c>
      <c r="E1047">
        <f>INDEX(products!B:B,MATCH(challenge_2_solution_1!$C1047,products!$A:$A,0))</f>
        <v>19.899999999999999</v>
      </c>
      <c r="F1047">
        <f>INDEX(products!C:C,MATCH(challenge_2_solution_1!$C1047,products!$A:$A,0))</f>
        <v>7.56</v>
      </c>
    </row>
    <row r="1048" spans="1:6" x14ac:dyDescent="0.2">
      <c r="A1048" s="1">
        <v>2313</v>
      </c>
      <c r="B1048" s="3">
        <v>42476.749305555553</v>
      </c>
      <c r="C1048" t="s">
        <v>33</v>
      </c>
      <c r="D1048">
        <v>1</v>
      </c>
      <c r="E1048">
        <f>INDEX(products!B:B,MATCH(challenge_2_solution_1!$C1048,products!$A:$A,0))</f>
        <v>7.9</v>
      </c>
      <c r="F1048">
        <f>INDEX(products!C:C,MATCH(challenge_2_solution_1!$C1048,products!$A:$A,0))</f>
        <v>2.21</v>
      </c>
    </row>
    <row r="1049" spans="1:6" x14ac:dyDescent="0.2">
      <c r="A1049" s="1">
        <v>2313</v>
      </c>
      <c r="B1049" s="3">
        <v>42476.749305555553</v>
      </c>
      <c r="C1049" t="s">
        <v>28</v>
      </c>
      <c r="D1049">
        <v>1</v>
      </c>
      <c r="E1049">
        <f>INDEX(products!B:B,MATCH(challenge_2_solution_1!$C1049,products!$A:$A,0))</f>
        <v>7.9</v>
      </c>
      <c r="F1049">
        <f>INDEX(products!C:C,MATCH(challenge_2_solution_1!$C1049,products!$A:$A,0))</f>
        <v>2.4500000000000002</v>
      </c>
    </row>
    <row r="1050" spans="1:6" x14ac:dyDescent="0.2">
      <c r="A1050" s="1">
        <v>2313</v>
      </c>
      <c r="B1050" s="3">
        <v>42476.749305555553</v>
      </c>
      <c r="C1050" t="s">
        <v>97</v>
      </c>
      <c r="D1050">
        <v>1</v>
      </c>
      <c r="E1050">
        <f>INDEX(products!B:B,MATCH(challenge_2_solution_1!$C1050,products!$A:$A,0))</f>
        <v>17.899999999999999</v>
      </c>
      <c r="F1050">
        <f>INDEX(products!C:C,MATCH(challenge_2_solution_1!$C1050,products!$A:$A,0))</f>
        <v>11.81</v>
      </c>
    </row>
    <row r="1051" spans="1:6" x14ac:dyDescent="0.2">
      <c r="A1051" s="1">
        <v>2313</v>
      </c>
      <c r="B1051" s="3">
        <v>42476.749305555553</v>
      </c>
      <c r="C1051" t="s">
        <v>169</v>
      </c>
      <c r="D1051">
        <v>1</v>
      </c>
      <c r="E1051">
        <f>INDEX(products!B:B,MATCH(challenge_2_solution_1!$C1051,products!$A:$A,0))</f>
        <v>25.9</v>
      </c>
      <c r="F1051">
        <f>INDEX(products!C:C,MATCH(challenge_2_solution_1!$C1051,products!$A:$A,0))</f>
        <v>17.09</v>
      </c>
    </row>
    <row r="1052" spans="1:6" x14ac:dyDescent="0.2">
      <c r="A1052" s="1">
        <v>2314</v>
      </c>
      <c r="B1052" s="3">
        <v>42476.795138888891</v>
      </c>
      <c r="C1052" t="s">
        <v>96</v>
      </c>
      <c r="D1052">
        <v>1</v>
      </c>
      <c r="E1052">
        <f>INDEX(products!B:B,MATCH(challenge_2_solution_1!$C1052,products!$A:$A,0))</f>
        <v>17.899999999999999</v>
      </c>
      <c r="F1052">
        <f>INDEX(products!C:C,MATCH(challenge_2_solution_1!$C1052,products!$A:$A,0))</f>
        <v>10.92</v>
      </c>
    </row>
    <row r="1053" spans="1:6" x14ac:dyDescent="0.2">
      <c r="A1053" s="1">
        <v>2314</v>
      </c>
      <c r="B1053" s="3">
        <v>42476.795138888891</v>
      </c>
      <c r="C1053" t="s">
        <v>144</v>
      </c>
      <c r="D1053">
        <v>1</v>
      </c>
      <c r="E1053">
        <f>INDEX(products!B:B,MATCH(challenge_2_solution_1!$C1053,products!$A:$A,0))</f>
        <v>19.899999999999999</v>
      </c>
      <c r="F1053">
        <f>INDEX(products!C:C,MATCH(challenge_2_solution_1!$C1053,products!$A:$A,0))</f>
        <v>7.16</v>
      </c>
    </row>
    <row r="1054" spans="1:6" x14ac:dyDescent="0.2">
      <c r="A1054" s="1">
        <v>2315</v>
      </c>
      <c r="B1054" s="3">
        <v>42476.825694444444</v>
      </c>
      <c r="C1054" t="s">
        <v>18</v>
      </c>
      <c r="D1054">
        <v>1</v>
      </c>
      <c r="E1054">
        <f>INDEX(products!B:B,MATCH(challenge_2_solution_1!$C1054,products!$A:$A,0))</f>
        <v>5.9</v>
      </c>
      <c r="F1054">
        <f>INDEX(products!C:C,MATCH(challenge_2_solution_1!$C1054,products!$A:$A,0))</f>
        <v>3.6</v>
      </c>
    </row>
    <row r="1055" spans="1:6" x14ac:dyDescent="0.2">
      <c r="A1055" s="1">
        <v>2315</v>
      </c>
      <c r="B1055" s="3">
        <v>42476.825694444444</v>
      </c>
      <c r="C1055" t="s">
        <v>34</v>
      </c>
      <c r="D1055">
        <v>1</v>
      </c>
      <c r="E1055">
        <f>INDEX(products!B:B,MATCH(challenge_2_solution_1!$C1055,products!$A:$A,0))</f>
        <v>7.9</v>
      </c>
      <c r="F1055">
        <f>INDEX(products!C:C,MATCH(challenge_2_solution_1!$C1055,products!$A:$A,0))</f>
        <v>1.58</v>
      </c>
    </row>
    <row r="1056" spans="1:6" x14ac:dyDescent="0.2">
      <c r="A1056" s="1">
        <v>2315</v>
      </c>
      <c r="B1056" s="3">
        <v>42476.825694444444</v>
      </c>
      <c r="C1056" t="s">
        <v>43</v>
      </c>
      <c r="D1056">
        <v>1</v>
      </c>
      <c r="E1056">
        <f>INDEX(products!B:B,MATCH(challenge_2_solution_1!$C1056,products!$A:$A,0))</f>
        <v>7.9</v>
      </c>
      <c r="F1056">
        <f>INDEX(products!C:C,MATCH(challenge_2_solution_1!$C1056,products!$A:$A,0))</f>
        <v>2.92</v>
      </c>
    </row>
    <row r="1057" spans="1:6" x14ac:dyDescent="0.2">
      <c r="A1057" s="1">
        <v>2315</v>
      </c>
      <c r="B1057" s="3">
        <v>42476.825694444444</v>
      </c>
      <c r="C1057" t="s">
        <v>36</v>
      </c>
      <c r="D1057">
        <v>1</v>
      </c>
      <c r="E1057">
        <f>INDEX(products!B:B,MATCH(challenge_2_solution_1!$C1057,products!$A:$A,0))</f>
        <v>7.9</v>
      </c>
      <c r="F1057">
        <f>INDEX(products!C:C,MATCH(challenge_2_solution_1!$C1057,products!$A:$A,0))</f>
        <v>5.14</v>
      </c>
    </row>
    <row r="1058" spans="1:6" x14ac:dyDescent="0.2">
      <c r="A1058" s="1">
        <v>2315</v>
      </c>
      <c r="B1058" s="3">
        <v>42476.825694444444</v>
      </c>
      <c r="C1058" t="s">
        <v>53</v>
      </c>
      <c r="D1058">
        <v>1</v>
      </c>
      <c r="E1058">
        <f>INDEX(products!B:B,MATCH(challenge_2_solution_1!$C1058,products!$A:$A,0))</f>
        <v>9.9</v>
      </c>
      <c r="F1058">
        <f>INDEX(products!C:C,MATCH(challenge_2_solution_1!$C1058,products!$A:$A,0))</f>
        <v>3.86</v>
      </c>
    </row>
    <row r="1059" spans="1:6" x14ac:dyDescent="0.2">
      <c r="A1059" s="1">
        <v>2315</v>
      </c>
      <c r="B1059" s="3">
        <v>42476.825694444444</v>
      </c>
      <c r="C1059" t="s">
        <v>160</v>
      </c>
      <c r="D1059">
        <v>1</v>
      </c>
      <c r="E1059">
        <f>INDEX(products!B:B,MATCH(challenge_2_solution_1!$C1059,products!$A:$A,0))</f>
        <v>23.9</v>
      </c>
      <c r="F1059">
        <f>INDEX(products!C:C,MATCH(challenge_2_solution_1!$C1059,products!$A:$A,0))</f>
        <v>9.08</v>
      </c>
    </row>
    <row r="1060" spans="1:6" x14ac:dyDescent="0.2">
      <c r="A1060" s="1">
        <v>2316</v>
      </c>
      <c r="B1060" s="3">
        <v>42476.829861111109</v>
      </c>
      <c r="C1060" t="s">
        <v>12</v>
      </c>
      <c r="D1060">
        <v>1</v>
      </c>
      <c r="E1060">
        <f>INDEX(products!B:B,MATCH(challenge_2_solution_1!$C1060,products!$A:$A,0))</f>
        <v>5.2</v>
      </c>
      <c r="F1060">
        <f>INDEX(products!C:C,MATCH(challenge_2_solution_1!$C1060,products!$A:$A,0))</f>
        <v>3.07</v>
      </c>
    </row>
    <row r="1061" spans="1:6" x14ac:dyDescent="0.2">
      <c r="A1061" s="1">
        <v>2316</v>
      </c>
      <c r="B1061" s="3">
        <v>42476.829861111109</v>
      </c>
      <c r="C1061" t="s">
        <v>14</v>
      </c>
      <c r="D1061">
        <v>1</v>
      </c>
      <c r="E1061">
        <f>INDEX(products!B:B,MATCH(challenge_2_solution_1!$C1061,products!$A:$A,0))</f>
        <v>5.9</v>
      </c>
      <c r="F1061">
        <f>INDEX(products!C:C,MATCH(challenge_2_solution_1!$C1061,products!$A:$A,0))</f>
        <v>2.36</v>
      </c>
    </row>
    <row r="1062" spans="1:6" x14ac:dyDescent="0.2">
      <c r="A1062" s="1">
        <v>2316</v>
      </c>
      <c r="B1062" s="3">
        <v>42476.829861111109</v>
      </c>
      <c r="C1062" t="s">
        <v>89</v>
      </c>
      <c r="D1062">
        <v>1</v>
      </c>
      <c r="E1062">
        <f>INDEX(products!B:B,MATCH(challenge_2_solution_1!$C1062,products!$A:$A,0))</f>
        <v>17.899999999999999</v>
      </c>
      <c r="F1062">
        <f>INDEX(products!C:C,MATCH(challenge_2_solution_1!$C1062,products!$A:$A,0))</f>
        <v>3.94</v>
      </c>
    </row>
    <row r="1063" spans="1:6" x14ac:dyDescent="0.2">
      <c r="A1063" s="1">
        <v>2316</v>
      </c>
      <c r="B1063" s="3">
        <v>42476.829861111109</v>
      </c>
      <c r="C1063" t="s">
        <v>131</v>
      </c>
      <c r="D1063">
        <v>1</v>
      </c>
      <c r="E1063">
        <f>INDEX(products!B:B,MATCH(challenge_2_solution_1!$C1063,products!$A:$A,0))</f>
        <v>19.899999999999999</v>
      </c>
      <c r="F1063">
        <f>INDEX(products!C:C,MATCH(challenge_2_solution_1!$C1063,products!$A:$A,0))</f>
        <v>12.34</v>
      </c>
    </row>
    <row r="1064" spans="1:6" x14ac:dyDescent="0.2">
      <c r="A1064" s="1">
        <v>2317</v>
      </c>
      <c r="B1064" s="3">
        <v>42476.831250000003</v>
      </c>
      <c r="C1064" t="s">
        <v>3</v>
      </c>
      <c r="D1064">
        <v>2</v>
      </c>
      <c r="E1064">
        <f>INDEX(products!B:B,MATCH(challenge_2_solution_1!$C1064,products!$A:$A,0))</f>
        <v>1</v>
      </c>
      <c r="F1064">
        <f>INDEX(products!C:C,MATCH(challenge_2_solution_1!$C1064,products!$A:$A,0))</f>
        <v>0.5</v>
      </c>
    </row>
    <row r="1065" spans="1:6" x14ac:dyDescent="0.2">
      <c r="A1065" s="1">
        <v>2317</v>
      </c>
      <c r="B1065" s="3">
        <v>42476.831250000003</v>
      </c>
      <c r="C1065" t="s">
        <v>4</v>
      </c>
      <c r="D1065">
        <v>2</v>
      </c>
      <c r="E1065">
        <f>INDEX(products!B:B,MATCH(challenge_2_solution_1!$C1065,products!$A:$A,0))</f>
        <v>1</v>
      </c>
      <c r="F1065">
        <f>INDEX(products!C:C,MATCH(challenge_2_solution_1!$C1065,products!$A:$A,0))</f>
        <v>0.61</v>
      </c>
    </row>
    <row r="1066" spans="1:6" x14ac:dyDescent="0.2">
      <c r="A1066" s="1">
        <v>2317</v>
      </c>
      <c r="B1066" s="3">
        <v>42476.831250000003</v>
      </c>
      <c r="C1066" t="s">
        <v>8</v>
      </c>
      <c r="D1066">
        <v>3</v>
      </c>
      <c r="E1066">
        <f>INDEX(products!B:B,MATCH(challenge_2_solution_1!$C1066,products!$A:$A,0))</f>
        <v>1.6</v>
      </c>
      <c r="F1066">
        <f>INDEX(products!C:C,MATCH(challenge_2_solution_1!$C1066,products!$A:$A,0))</f>
        <v>0.77</v>
      </c>
    </row>
    <row r="1067" spans="1:6" x14ac:dyDescent="0.2">
      <c r="A1067" s="1">
        <v>2317</v>
      </c>
      <c r="B1067" s="3">
        <v>42476.831250000003</v>
      </c>
      <c r="C1067" t="s">
        <v>12</v>
      </c>
      <c r="D1067">
        <v>2</v>
      </c>
      <c r="E1067">
        <f>INDEX(products!B:B,MATCH(challenge_2_solution_1!$C1067,products!$A:$A,0))</f>
        <v>5.2</v>
      </c>
      <c r="F1067">
        <f>INDEX(products!C:C,MATCH(challenge_2_solution_1!$C1067,products!$A:$A,0))</f>
        <v>3.07</v>
      </c>
    </row>
    <row r="1068" spans="1:6" x14ac:dyDescent="0.2">
      <c r="A1068" s="1">
        <v>2317</v>
      </c>
      <c r="B1068" s="3">
        <v>42476.831250000003</v>
      </c>
      <c r="C1068" t="s">
        <v>18</v>
      </c>
      <c r="D1068">
        <v>1</v>
      </c>
      <c r="E1068">
        <f>INDEX(products!B:B,MATCH(challenge_2_solution_1!$C1068,products!$A:$A,0))</f>
        <v>5.9</v>
      </c>
      <c r="F1068">
        <f>INDEX(products!C:C,MATCH(challenge_2_solution_1!$C1068,products!$A:$A,0))</f>
        <v>3.6</v>
      </c>
    </row>
    <row r="1069" spans="1:6" x14ac:dyDescent="0.2">
      <c r="A1069" s="1">
        <v>2317</v>
      </c>
      <c r="B1069" s="3">
        <v>42476.831250000003</v>
      </c>
      <c r="C1069" t="s">
        <v>21</v>
      </c>
      <c r="D1069">
        <v>1</v>
      </c>
      <c r="E1069">
        <f>INDEX(products!B:B,MATCH(challenge_2_solution_1!$C1069,products!$A:$A,0))</f>
        <v>5.9</v>
      </c>
      <c r="F1069">
        <f>INDEX(products!C:C,MATCH(challenge_2_solution_1!$C1069,products!$A:$A,0))</f>
        <v>1.89</v>
      </c>
    </row>
    <row r="1070" spans="1:6" x14ac:dyDescent="0.2">
      <c r="A1070" s="1">
        <v>2317</v>
      </c>
      <c r="B1070" s="3">
        <v>42476.831250000003</v>
      </c>
      <c r="C1070" t="s">
        <v>17</v>
      </c>
      <c r="D1070">
        <v>3</v>
      </c>
      <c r="E1070">
        <f>INDEX(products!B:B,MATCH(challenge_2_solution_1!$C1070,products!$A:$A,0))</f>
        <v>5.9</v>
      </c>
      <c r="F1070">
        <f>INDEX(products!C:C,MATCH(challenge_2_solution_1!$C1070,products!$A:$A,0))</f>
        <v>2.83</v>
      </c>
    </row>
    <row r="1071" spans="1:6" x14ac:dyDescent="0.2">
      <c r="A1071" s="1">
        <v>2317</v>
      </c>
      <c r="B1071" s="3">
        <v>42476.831250000003</v>
      </c>
      <c r="C1071" t="s">
        <v>24</v>
      </c>
      <c r="D1071">
        <v>1</v>
      </c>
      <c r="E1071">
        <f>INDEX(products!B:B,MATCH(challenge_2_solution_1!$C1071,products!$A:$A,0))</f>
        <v>5.9</v>
      </c>
      <c r="F1071">
        <f>INDEX(products!C:C,MATCH(challenge_2_solution_1!$C1071,products!$A:$A,0))</f>
        <v>1.42</v>
      </c>
    </row>
    <row r="1072" spans="1:6" x14ac:dyDescent="0.2">
      <c r="A1072" s="1">
        <v>2317</v>
      </c>
      <c r="B1072" s="3">
        <v>42476.831250000003</v>
      </c>
      <c r="C1072" t="s">
        <v>89</v>
      </c>
      <c r="D1072">
        <v>1</v>
      </c>
      <c r="E1072">
        <f>INDEX(products!B:B,MATCH(challenge_2_solution_1!$C1072,products!$A:$A,0))</f>
        <v>17.899999999999999</v>
      </c>
      <c r="F1072">
        <f>INDEX(products!C:C,MATCH(challenge_2_solution_1!$C1072,products!$A:$A,0))</f>
        <v>3.94</v>
      </c>
    </row>
    <row r="1073" spans="1:6" x14ac:dyDescent="0.2">
      <c r="A1073" s="1">
        <v>2317</v>
      </c>
      <c r="B1073" s="3">
        <v>42476.831250000003</v>
      </c>
      <c r="C1073" t="s">
        <v>96</v>
      </c>
      <c r="D1073">
        <v>2</v>
      </c>
      <c r="E1073">
        <f>INDEX(products!B:B,MATCH(challenge_2_solution_1!$C1073,products!$A:$A,0))</f>
        <v>17.899999999999999</v>
      </c>
      <c r="F1073">
        <f>INDEX(products!C:C,MATCH(challenge_2_solution_1!$C1073,products!$A:$A,0))</f>
        <v>10.92</v>
      </c>
    </row>
    <row r="1074" spans="1:6" x14ac:dyDescent="0.2">
      <c r="A1074" s="1">
        <v>2318</v>
      </c>
      <c r="B1074" s="3">
        <v>42476.849305555559</v>
      </c>
      <c r="C1074" t="s">
        <v>5</v>
      </c>
      <c r="D1074">
        <v>2</v>
      </c>
      <c r="E1074">
        <f>INDEX(products!B:B,MATCH(challenge_2_solution_1!$C1074,products!$A:$A,0))</f>
        <v>1</v>
      </c>
      <c r="F1074">
        <f>INDEX(products!C:C,MATCH(challenge_2_solution_1!$C1074,products!$A:$A,0))</f>
        <v>0.31</v>
      </c>
    </row>
    <row r="1075" spans="1:6" x14ac:dyDescent="0.2">
      <c r="A1075" s="1">
        <v>2318</v>
      </c>
      <c r="B1075" s="3">
        <v>42476.849305555559</v>
      </c>
      <c r="C1075" t="s">
        <v>3</v>
      </c>
      <c r="D1075">
        <v>1</v>
      </c>
      <c r="E1075">
        <f>INDEX(products!B:B,MATCH(challenge_2_solution_1!$C1075,products!$A:$A,0))</f>
        <v>1</v>
      </c>
      <c r="F1075">
        <f>INDEX(products!C:C,MATCH(challenge_2_solution_1!$C1075,products!$A:$A,0))</f>
        <v>0.5</v>
      </c>
    </row>
    <row r="1076" spans="1:6" x14ac:dyDescent="0.2">
      <c r="A1076" s="1">
        <v>2318</v>
      </c>
      <c r="B1076" s="3">
        <v>42476.849305555559</v>
      </c>
      <c r="C1076" t="s">
        <v>4</v>
      </c>
      <c r="D1076">
        <v>1</v>
      </c>
      <c r="E1076">
        <f>INDEX(products!B:B,MATCH(challenge_2_solution_1!$C1076,products!$A:$A,0))</f>
        <v>1</v>
      </c>
      <c r="F1076">
        <f>INDEX(products!C:C,MATCH(challenge_2_solution_1!$C1076,products!$A:$A,0))</f>
        <v>0.61</v>
      </c>
    </row>
    <row r="1077" spans="1:6" x14ac:dyDescent="0.2">
      <c r="A1077" s="1">
        <v>2318</v>
      </c>
      <c r="B1077" s="3">
        <v>42476.849305555559</v>
      </c>
      <c r="C1077" t="s">
        <v>8</v>
      </c>
      <c r="D1077">
        <v>6</v>
      </c>
      <c r="E1077">
        <f>INDEX(products!B:B,MATCH(challenge_2_solution_1!$C1077,products!$A:$A,0))</f>
        <v>1.6</v>
      </c>
      <c r="F1077">
        <f>INDEX(products!C:C,MATCH(challenge_2_solution_1!$C1077,products!$A:$A,0))</f>
        <v>0.77</v>
      </c>
    </row>
    <row r="1078" spans="1:6" x14ac:dyDescent="0.2">
      <c r="A1078" s="1">
        <v>2318</v>
      </c>
      <c r="B1078" s="3">
        <v>42476.849305555559</v>
      </c>
      <c r="C1078" t="s">
        <v>14</v>
      </c>
      <c r="D1078">
        <v>1</v>
      </c>
      <c r="E1078">
        <f>INDEX(products!B:B,MATCH(challenge_2_solution_1!$C1078,products!$A:$A,0))</f>
        <v>5.9</v>
      </c>
      <c r="F1078">
        <f>INDEX(products!C:C,MATCH(challenge_2_solution_1!$C1078,products!$A:$A,0))</f>
        <v>2.36</v>
      </c>
    </row>
    <row r="1079" spans="1:6" x14ac:dyDescent="0.2">
      <c r="A1079" s="1">
        <v>2318</v>
      </c>
      <c r="B1079" s="3">
        <v>42476.849305555559</v>
      </c>
      <c r="C1079" t="s">
        <v>28</v>
      </c>
      <c r="D1079">
        <v>1</v>
      </c>
      <c r="E1079">
        <f>INDEX(products!B:B,MATCH(challenge_2_solution_1!$C1079,products!$A:$A,0))</f>
        <v>7.9</v>
      </c>
      <c r="F1079">
        <f>INDEX(products!C:C,MATCH(challenge_2_solution_1!$C1079,products!$A:$A,0))</f>
        <v>2.4500000000000002</v>
      </c>
    </row>
    <row r="1080" spans="1:6" x14ac:dyDescent="0.2">
      <c r="A1080" s="1">
        <v>2318</v>
      </c>
      <c r="B1080" s="3">
        <v>42476.849305555559</v>
      </c>
      <c r="C1080" t="s">
        <v>61</v>
      </c>
      <c r="D1080">
        <v>1</v>
      </c>
      <c r="E1080">
        <f>INDEX(products!B:B,MATCH(challenge_2_solution_1!$C1080,products!$A:$A,0))</f>
        <v>11.9</v>
      </c>
      <c r="F1080">
        <f>INDEX(products!C:C,MATCH(challenge_2_solution_1!$C1080,products!$A:$A,0))</f>
        <v>7.74</v>
      </c>
    </row>
    <row r="1081" spans="1:6" x14ac:dyDescent="0.2">
      <c r="A1081" s="1">
        <v>2318</v>
      </c>
      <c r="B1081" s="3">
        <v>42476.849305555559</v>
      </c>
      <c r="C1081" t="s">
        <v>96</v>
      </c>
      <c r="D1081">
        <v>1</v>
      </c>
      <c r="E1081">
        <f>INDEX(products!B:B,MATCH(challenge_2_solution_1!$C1081,products!$A:$A,0))</f>
        <v>17.899999999999999</v>
      </c>
      <c r="F1081">
        <f>INDEX(products!C:C,MATCH(challenge_2_solution_1!$C1081,products!$A:$A,0))</f>
        <v>10.92</v>
      </c>
    </row>
    <row r="1082" spans="1:6" x14ac:dyDescent="0.2">
      <c r="A1082" s="1">
        <v>2318</v>
      </c>
      <c r="B1082" s="3">
        <v>42476.849305555559</v>
      </c>
      <c r="C1082" t="s">
        <v>151</v>
      </c>
      <c r="D1082">
        <v>1</v>
      </c>
      <c r="E1082">
        <f>INDEX(products!B:B,MATCH(challenge_2_solution_1!$C1082,products!$A:$A,0))</f>
        <v>21.9</v>
      </c>
      <c r="F1082">
        <f>INDEX(products!C:C,MATCH(challenge_2_solution_1!$C1082,products!$A:$A,0))</f>
        <v>8.76</v>
      </c>
    </row>
    <row r="1083" spans="1:6" x14ac:dyDescent="0.2">
      <c r="A1083" s="1">
        <v>2319</v>
      </c>
      <c r="B1083" s="3">
        <v>42476.859722222223</v>
      </c>
      <c r="C1083" t="s">
        <v>12</v>
      </c>
      <c r="D1083">
        <v>1</v>
      </c>
      <c r="E1083">
        <f>INDEX(products!B:B,MATCH(challenge_2_solution_1!$C1083,products!$A:$A,0))</f>
        <v>5.2</v>
      </c>
      <c r="F1083">
        <f>INDEX(products!C:C,MATCH(challenge_2_solution_1!$C1083,products!$A:$A,0))</f>
        <v>3.07</v>
      </c>
    </row>
    <row r="1084" spans="1:6" x14ac:dyDescent="0.2">
      <c r="A1084" s="1">
        <v>2319</v>
      </c>
      <c r="B1084" s="3">
        <v>42476.859722222223</v>
      </c>
      <c r="C1084" t="s">
        <v>25</v>
      </c>
      <c r="D1084">
        <v>1</v>
      </c>
      <c r="E1084">
        <f>INDEX(products!B:B,MATCH(challenge_2_solution_1!$C1084,products!$A:$A,0))</f>
        <v>5.9</v>
      </c>
      <c r="F1084">
        <f>INDEX(products!C:C,MATCH(challenge_2_solution_1!$C1084,products!$A:$A,0))</f>
        <v>3.84</v>
      </c>
    </row>
    <row r="1085" spans="1:6" x14ac:dyDescent="0.2">
      <c r="A1085" s="1">
        <v>2319</v>
      </c>
      <c r="B1085" s="3">
        <v>42476.859722222223</v>
      </c>
      <c r="C1085" t="s">
        <v>33</v>
      </c>
      <c r="D1085">
        <v>1</v>
      </c>
      <c r="E1085">
        <f>INDEX(products!B:B,MATCH(challenge_2_solution_1!$C1085,products!$A:$A,0))</f>
        <v>7.9</v>
      </c>
      <c r="F1085">
        <f>INDEX(products!C:C,MATCH(challenge_2_solution_1!$C1085,products!$A:$A,0))</f>
        <v>2.21</v>
      </c>
    </row>
    <row r="1086" spans="1:6" x14ac:dyDescent="0.2">
      <c r="A1086" s="1">
        <v>2319</v>
      </c>
      <c r="B1086" s="3">
        <v>42476.859722222223</v>
      </c>
      <c r="C1086" t="s">
        <v>43</v>
      </c>
      <c r="D1086">
        <v>1</v>
      </c>
      <c r="E1086">
        <f>INDEX(products!B:B,MATCH(challenge_2_solution_1!$C1086,products!$A:$A,0))</f>
        <v>7.9</v>
      </c>
      <c r="F1086">
        <f>INDEX(products!C:C,MATCH(challenge_2_solution_1!$C1086,products!$A:$A,0))</f>
        <v>2.92</v>
      </c>
    </row>
    <row r="1087" spans="1:6" x14ac:dyDescent="0.2">
      <c r="A1087" s="1">
        <v>2319</v>
      </c>
      <c r="B1087" s="3">
        <v>42476.859722222223</v>
      </c>
      <c r="C1087" t="s">
        <v>32</v>
      </c>
      <c r="D1087">
        <v>1</v>
      </c>
      <c r="E1087">
        <f>INDEX(products!B:B,MATCH(challenge_2_solution_1!$C1087,products!$A:$A,0))</f>
        <v>7.9</v>
      </c>
      <c r="F1087">
        <f>INDEX(products!C:C,MATCH(challenge_2_solution_1!$C1087,products!$A:$A,0))</f>
        <v>2.92</v>
      </c>
    </row>
    <row r="1088" spans="1:6" x14ac:dyDescent="0.2">
      <c r="A1088" s="1">
        <v>2319</v>
      </c>
      <c r="B1088" s="3">
        <v>42476.859722222223</v>
      </c>
      <c r="C1088" t="s">
        <v>61</v>
      </c>
      <c r="D1088">
        <v>1</v>
      </c>
      <c r="E1088">
        <f>INDEX(products!B:B,MATCH(challenge_2_solution_1!$C1088,products!$A:$A,0))</f>
        <v>11.9</v>
      </c>
      <c r="F1088">
        <f>INDEX(products!C:C,MATCH(challenge_2_solution_1!$C1088,products!$A:$A,0))</f>
        <v>7.74</v>
      </c>
    </row>
    <row r="1089" spans="1:6" x14ac:dyDescent="0.2">
      <c r="A1089" s="1">
        <v>2319</v>
      </c>
      <c r="B1089" s="3">
        <v>42476.859722222223</v>
      </c>
      <c r="C1089" t="s">
        <v>102</v>
      </c>
      <c r="D1089">
        <v>1</v>
      </c>
      <c r="E1089">
        <f>INDEX(products!B:B,MATCH(challenge_2_solution_1!$C1089,products!$A:$A,0))</f>
        <v>17.899999999999999</v>
      </c>
      <c r="F1089">
        <f>INDEX(products!C:C,MATCH(challenge_2_solution_1!$C1089,products!$A:$A,0))</f>
        <v>8.41</v>
      </c>
    </row>
    <row r="1090" spans="1:6" x14ac:dyDescent="0.2">
      <c r="A1090" s="1">
        <v>2320</v>
      </c>
      <c r="B1090" s="3">
        <v>42476.868750000001</v>
      </c>
      <c r="C1090" t="s">
        <v>8</v>
      </c>
      <c r="D1090">
        <v>3</v>
      </c>
      <c r="E1090">
        <f>INDEX(products!B:B,MATCH(challenge_2_solution_1!$C1090,products!$A:$A,0))</f>
        <v>1.6</v>
      </c>
      <c r="F1090">
        <f>INDEX(products!C:C,MATCH(challenge_2_solution_1!$C1090,products!$A:$A,0))</f>
        <v>0.77</v>
      </c>
    </row>
    <row r="1091" spans="1:6" x14ac:dyDescent="0.2">
      <c r="A1091" s="1">
        <v>2320</v>
      </c>
      <c r="B1091" s="3">
        <v>42476.868750000001</v>
      </c>
      <c r="C1091" t="s">
        <v>12</v>
      </c>
      <c r="D1091">
        <v>1</v>
      </c>
      <c r="E1091">
        <f>INDEX(products!B:B,MATCH(challenge_2_solution_1!$C1091,products!$A:$A,0))</f>
        <v>5.2</v>
      </c>
      <c r="F1091">
        <f>INDEX(products!C:C,MATCH(challenge_2_solution_1!$C1091,products!$A:$A,0))</f>
        <v>3.07</v>
      </c>
    </row>
    <row r="1092" spans="1:6" x14ac:dyDescent="0.2">
      <c r="A1092" s="1">
        <v>2320</v>
      </c>
      <c r="B1092" s="3">
        <v>42476.868750000001</v>
      </c>
      <c r="C1092" t="s">
        <v>33</v>
      </c>
      <c r="D1092">
        <v>1</v>
      </c>
      <c r="E1092">
        <f>INDEX(products!B:B,MATCH(challenge_2_solution_1!$C1092,products!$A:$A,0))</f>
        <v>7.9</v>
      </c>
      <c r="F1092">
        <f>INDEX(products!C:C,MATCH(challenge_2_solution_1!$C1092,products!$A:$A,0))</f>
        <v>2.21</v>
      </c>
    </row>
    <row r="1093" spans="1:6" x14ac:dyDescent="0.2">
      <c r="A1093" s="1">
        <v>2320</v>
      </c>
      <c r="B1093" s="3">
        <v>42476.868750000001</v>
      </c>
      <c r="C1093" t="s">
        <v>28</v>
      </c>
      <c r="D1093">
        <v>1</v>
      </c>
      <c r="E1093">
        <f>INDEX(products!B:B,MATCH(challenge_2_solution_1!$C1093,products!$A:$A,0))</f>
        <v>7.9</v>
      </c>
      <c r="F1093">
        <f>INDEX(products!C:C,MATCH(challenge_2_solution_1!$C1093,products!$A:$A,0))</f>
        <v>2.4500000000000002</v>
      </c>
    </row>
    <row r="1094" spans="1:6" x14ac:dyDescent="0.2">
      <c r="A1094" s="1">
        <v>2320</v>
      </c>
      <c r="B1094" s="3">
        <v>42476.868750000001</v>
      </c>
      <c r="C1094" t="s">
        <v>34</v>
      </c>
      <c r="D1094">
        <v>1</v>
      </c>
      <c r="E1094">
        <f>INDEX(products!B:B,MATCH(challenge_2_solution_1!$C1094,products!$A:$A,0))</f>
        <v>7.9</v>
      </c>
      <c r="F1094">
        <f>INDEX(products!C:C,MATCH(challenge_2_solution_1!$C1094,products!$A:$A,0))</f>
        <v>1.58</v>
      </c>
    </row>
    <row r="1095" spans="1:6" x14ac:dyDescent="0.2">
      <c r="A1095" s="1">
        <v>2320</v>
      </c>
      <c r="B1095" s="3">
        <v>42476.868750000001</v>
      </c>
      <c r="C1095" t="s">
        <v>61</v>
      </c>
      <c r="D1095">
        <v>1</v>
      </c>
      <c r="E1095">
        <f>INDEX(products!B:B,MATCH(challenge_2_solution_1!$C1095,products!$A:$A,0))</f>
        <v>11.9</v>
      </c>
      <c r="F1095">
        <f>INDEX(products!C:C,MATCH(challenge_2_solution_1!$C1095,products!$A:$A,0))</f>
        <v>7.74</v>
      </c>
    </row>
    <row r="1096" spans="1:6" x14ac:dyDescent="0.2">
      <c r="A1096" s="1">
        <v>2320</v>
      </c>
      <c r="B1096" s="3">
        <v>42476.868750000001</v>
      </c>
      <c r="C1096" t="s">
        <v>147</v>
      </c>
      <c r="D1096">
        <v>1</v>
      </c>
      <c r="E1096">
        <f>INDEX(products!B:B,MATCH(challenge_2_solution_1!$C1096,products!$A:$A,0))</f>
        <v>19.899999999999999</v>
      </c>
      <c r="F1096">
        <f>INDEX(products!C:C,MATCH(challenge_2_solution_1!$C1096,products!$A:$A,0))</f>
        <v>6.37</v>
      </c>
    </row>
    <row r="1097" spans="1:6" x14ac:dyDescent="0.2">
      <c r="A1097" s="1">
        <v>2322</v>
      </c>
      <c r="B1097" s="3">
        <v>42477.69027777778</v>
      </c>
      <c r="C1097" t="s">
        <v>15</v>
      </c>
      <c r="D1097">
        <v>1</v>
      </c>
      <c r="E1097">
        <f>INDEX(products!B:B,MATCH(challenge_2_solution_1!$C1097,products!$A:$A,0))</f>
        <v>5.9</v>
      </c>
      <c r="F1097">
        <f>INDEX(products!C:C,MATCH(challenge_2_solution_1!$C1097,products!$A:$A,0))</f>
        <v>3.07</v>
      </c>
    </row>
    <row r="1098" spans="1:6" x14ac:dyDescent="0.2">
      <c r="A1098" s="1">
        <v>2322</v>
      </c>
      <c r="B1098" s="3">
        <v>42477.69027777778</v>
      </c>
      <c r="C1098" t="s">
        <v>17</v>
      </c>
      <c r="D1098">
        <v>2</v>
      </c>
      <c r="E1098">
        <f>INDEX(products!B:B,MATCH(challenge_2_solution_1!$C1098,products!$A:$A,0))</f>
        <v>5.9</v>
      </c>
      <c r="F1098">
        <f>INDEX(products!C:C,MATCH(challenge_2_solution_1!$C1098,products!$A:$A,0))</f>
        <v>2.83</v>
      </c>
    </row>
    <row r="1099" spans="1:6" x14ac:dyDescent="0.2">
      <c r="A1099" s="1">
        <v>2322</v>
      </c>
      <c r="B1099" s="3">
        <v>42477.69027777778</v>
      </c>
      <c r="C1099" t="s">
        <v>87</v>
      </c>
      <c r="D1099">
        <v>1</v>
      </c>
      <c r="E1099">
        <f>INDEX(products!B:B,MATCH(challenge_2_solution_1!$C1099,products!$A:$A,0))</f>
        <v>15.9</v>
      </c>
      <c r="F1099">
        <f>INDEX(products!C:C,MATCH(challenge_2_solution_1!$C1099,products!$A:$A,0))</f>
        <v>6.2</v>
      </c>
    </row>
    <row r="1100" spans="1:6" x14ac:dyDescent="0.2">
      <c r="A1100" s="1">
        <v>2322</v>
      </c>
      <c r="B1100" s="3">
        <v>42477.69027777778</v>
      </c>
      <c r="C1100" t="s">
        <v>89</v>
      </c>
      <c r="D1100">
        <v>1</v>
      </c>
      <c r="E1100">
        <f>INDEX(products!B:B,MATCH(challenge_2_solution_1!$C1100,products!$A:$A,0))</f>
        <v>17.899999999999999</v>
      </c>
      <c r="F1100">
        <f>INDEX(products!C:C,MATCH(challenge_2_solution_1!$C1100,products!$A:$A,0))</f>
        <v>3.94</v>
      </c>
    </row>
    <row r="1101" spans="1:6" x14ac:dyDescent="0.2">
      <c r="A1101" s="1">
        <v>2323</v>
      </c>
      <c r="B1101" s="3">
        <v>42477.753472222219</v>
      </c>
      <c r="C1101" t="s">
        <v>14</v>
      </c>
      <c r="D1101">
        <v>1</v>
      </c>
      <c r="E1101">
        <f>INDEX(products!B:B,MATCH(challenge_2_solution_1!$C1101,products!$A:$A,0))</f>
        <v>5.9</v>
      </c>
      <c r="F1101">
        <f>INDEX(products!C:C,MATCH(challenge_2_solution_1!$C1101,products!$A:$A,0))</f>
        <v>2.36</v>
      </c>
    </row>
    <row r="1102" spans="1:6" x14ac:dyDescent="0.2">
      <c r="A1102" s="1">
        <v>2323</v>
      </c>
      <c r="B1102" s="3">
        <v>42477.753472222219</v>
      </c>
      <c r="C1102" t="s">
        <v>46</v>
      </c>
      <c r="D1102">
        <v>2</v>
      </c>
      <c r="E1102">
        <f>INDEX(products!B:B,MATCH(challenge_2_solution_1!$C1102,products!$A:$A,0))</f>
        <v>7.9</v>
      </c>
      <c r="F1102">
        <f>INDEX(products!C:C,MATCH(challenge_2_solution_1!$C1102,products!$A:$A,0))</f>
        <v>3.79</v>
      </c>
    </row>
    <row r="1103" spans="1:6" x14ac:dyDescent="0.2">
      <c r="A1103" s="1">
        <v>2323</v>
      </c>
      <c r="B1103" s="3">
        <v>42477.753472222219</v>
      </c>
      <c r="C1103" t="s">
        <v>124</v>
      </c>
      <c r="D1103">
        <v>1</v>
      </c>
      <c r="E1103">
        <f>INDEX(products!B:B,MATCH(challenge_2_solution_1!$C1103,products!$A:$A,0))</f>
        <v>19.899999999999999</v>
      </c>
      <c r="F1103">
        <f>INDEX(products!C:C,MATCH(challenge_2_solution_1!$C1103,products!$A:$A,0))</f>
        <v>4.9800000000000004</v>
      </c>
    </row>
    <row r="1104" spans="1:6" x14ac:dyDescent="0.2">
      <c r="A1104" s="1">
        <v>2323</v>
      </c>
      <c r="B1104" s="3">
        <v>42477.753472222219</v>
      </c>
      <c r="C1104" t="s">
        <v>159</v>
      </c>
      <c r="D1104">
        <v>1</v>
      </c>
      <c r="E1104">
        <f>INDEX(products!B:B,MATCH(challenge_2_solution_1!$C1104,products!$A:$A,0))</f>
        <v>21.9</v>
      </c>
      <c r="F1104">
        <f>INDEX(products!C:C,MATCH(challenge_2_solution_1!$C1104,products!$A:$A,0))</f>
        <v>10.07</v>
      </c>
    </row>
    <row r="1105" spans="1:6" x14ac:dyDescent="0.2">
      <c r="A1105" s="1">
        <v>2324</v>
      </c>
      <c r="B1105" s="3">
        <v>42477.824305555558</v>
      </c>
      <c r="C1105" t="s">
        <v>9</v>
      </c>
      <c r="D1105">
        <v>2</v>
      </c>
      <c r="E1105">
        <f>INDEX(products!B:B,MATCH(challenge_2_solution_1!$C1105,products!$A:$A,0))</f>
        <v>1.6</v>
      </c>
      <c r="F1105">
        <f>INDEX(products!C:C,MATCH(challenge_2_solution_1!$C1105,products!$A:$A,0))</f>
        <v>0.67</v>
      </c>
    </row>
    <row r="1106" spans="1:6" x14ac:dyDescent="0.2">
      <c r="A1106" s="1">
        <v>2324</v>
      </c>
      <c r="B1106" s="3">
        <v>42477.824305555558</v>
      </c>
      <c r="C1106" t="s">
        <v>32</v>
      </c>
      <c r="D1106">
        <v>1</v>
      </c>
      <c r="E1106">
        <f>INDEX(products!B:B,MATCH(challenge_2_solution_1!$C1106,products!$A:$A,0))</f>
        <v>7.9</v>
      </c>
      <c r="F1106">
        <f>INDEX(products!C:C,MATCH(challenge_2_solution_1!$C1106,products!$A:$A,0))</f>
        <v>2.92</v>
      </c>
    </row>
    <row r="1107" spans="1:6" x14ac:dyDescent="0.2">
      <c r="A1107" s="1">
        <v>2324</v>
      </c>
      <c r="B1107" s="3">
        <v>42477.824305555558</v>
      </c>
      <c r="C1107" t="s">
        <v>109</v>
      </c>
      <c r="D1107">
        <v>1</v>
      </c>
      <c r="E1107">
        <f>INDEX(products!B:B,MATCH(challenge_2_solution_1!$C1107,products!$A:$A,0))</f>
        <v>17.899999999999999</v>
      </c>
      <c r="F1107">
        <f>INDEX(products!C:C,MATCH(challenge_2_solution_1!$C1107,products!$A:$A,0))</f>
        <v>4.12</v>
      </c>
    </row>
    <row r="1108" spans="1:6" x14ac:dyDescent="0.2">
      <c r="A1108" s="1">
        <v>2324</v>
      </c>
      <c r="B1108" s="3">
        <v>42477.824305555558</v>
      </c>
      <c r="C1108" t="s">
        <v>166</v>
      </c>
      <c r="D1108">
        <v>1</v>
      </c>
      <c r="E1108">
        <f>INDEX(products!B:B,MATCH(challenge_2_solution_1!$C1108,products!$A:$A,0))</f>
        <v>25.9</v>
      </c>
      <c r="F1108">
        <f>INDEX(products!C:C,MATCH(challenge_2_solution_1!$C1108,products!$A:$A,0))</f>
        <v>6.99</v>
      </c>
    </row>
    <row r="1109" spans="1:6" x14ac:dyDescent="0.2">
      <c r="A1109" s="1">
        <v>2325</v>
      </c>
      <c r="B1109" s="3">
        <v>42478.720833333333</v>
      </c>
      <c r="C1109" t="s">
        <v>34</v>
      </c>
      <c r="D1109">
        <v>1</v>
      </c>
      <c r="E1109">
        <f>INDEX(products!B:B,MATCH(challenge_2_solution_1!$C1109,products!$A:$A,0))</f>
        <v>7.9</v>
      </c>
      <c r="F1109">
        <f>INDEX(products!C:C,MATCH(challenge_2_solution_1!$C1109,products!$A:$A,0))</f>
        <v>1.58</v>
      </c>
    </row>
    <row r="1110" spans="1:6" x14ac:dyDescent="0.2">
      <c r="A1110" s="1">
        <v>2325</v>
      </c>
      <c r="B1110" s="3">
        <v>42478.720833333333</v>
      </c>
      <c r="C1110" t="s">
        <v>33</v>
      </c>
      <c r="D1110">
        <v>1</v>
      </c>
      <c r="E1110">
        <f>INDEX(products!B:B,MATCH(challenge_2_solution_1!$C1110,products!$A:$A,0))</f>
        <v>7.9</v>
      </c>
      <c r="F1110">
        <f>INDEX(products!C:C,MATCH(challenge_2_solution_1!$C1110,products!$A:$A,0))</f>
        <v>2.21</v>
      </c>
    </row>
    <row r="1111" spans="1:6" x14ac:dyDescent="0.2">
      <c r="A1111" s="1">
        <v>2325</v>
      </c>
      <c r="B1111" s="3">
        <v>42478.720833333333</v>
      </c>
      <c r="C1111" t="s">
        <v>58</v>
      </c>
      <c r="D1111">
        <v>1</v>
      </c>
      <c r="E1111">
        <f>INDEX(products!B:B,MATCH(challenge_2_solution_1!$C1111,products!$A:$A,0))</f>
        <v>9.9</v>
      </c>
      <c r="F1111">
        <f>INDEX(products!C:C,MATCH(challenge_2_solution_1!$C1111,products!$A:$A,0))</f>
        <v>4.95</v>
      </c>
    </row>
    <row r="1112" spans="1:6" x14ac:dyDescent="0.2">
      <c r="A1112" s="1">
        <v>2325</v>
      </c>
      <c r="B1112" s="3">
        <v>42478.720833333333</v>
      </c>
      <c r="C1112" t="s">
        <v>51</v>
      </c>
      <c r="D1112">
        <v>1</v>
      </c>
      <c r="E1112">
        <f>INDEX(products!B:B,MATCH(challenge_2_solution_1!$C1112,products!$A:$A,0))</f>
        <v>9.9</v>
      </c>
      <c r="F1112">
        <f>INDEX(products!C:C,MATCH(challenge_2_solution_1!$C1112,products!$A:$A,0))</f>
        <v>3.07</v>
      </c>
    </row>
    <row r="1113" spans="1:6" x14ac:dyDescent="0.2">
      <c r="A1113" s="1">
        <v>2326</v>
      </c>
      <c r="B1113" s="3">
        <v>42478.740972222222</v>
      </c>
      <c r="C1113" t="s">
        <v>34</v>
      </c>
      <c r="D1113">
        <v>2</v>
      </c>
      <c r="E1113">
        <f>INDEX(products!B:B,MATCH(challenge_2_solution_1!$C1113,products!$A:$A,0))</f>
        <v>7.9</v>
      </c>
      <c r="F1113">
        <f>INDEX(products!C:C,MATCH(challenge_2_solution_1!$C1113,products!$A:$A,0))</f>
        <v>1.58</v>
      </c>
    </row>
    <row r="1114" spans="1:6" x14ac:dyDescent="0.2">
      <c r="A1114" s="1">
        <v>2326</v>
      </c>
      <c r="B1114" s="3">
        <v>42478.740972222222</v>
      </c>
      <c r="C1114" t="s">
        <v>33</v>
      </c>
      <c r="D1114">
        <v>2</v>
      </c>
      <c r="E1114">
        <f>INDEX(products!B:B,MATCH(challenge_2_solution_1!$C1114,products!$A:$A,0))</f>
        <v>7.9</v>
      </c>
      <c r="F1114">
        <f>INDEX(products!C:C,MATCH(challenge_2_solution_1!$C1114,products!$A:$A,0))</f>
        <v>2.21</v>
      </c>
    </row>
    <row r="1115" spans="1:6" x14ac:dyDescent="0.2">
      <c r="A1115" s="1">
        <v>2332</v>
      </c>
      <c r="B1115" s="3">
        <v>42478.79583333333</v>
      </c>
      <c r="C1115" t="s">
        <v>4</v>
      </c>
      <c r="D1115">
        <v>1</v>
      </c>
      <c r="E1115">
        <f>INDEX(products!B:B,MATCH(challenge_2_solution_1!$C1115,products!$A:$A,0))</f>
        <v>1</v>
      </c>
      <c r="F1115">
        <f>INDEX(products!C:C,MATCH(challenge_2_solution_1!$C1115,products!$A:$A,0))</f>
        <v>0.61</v>
      </c>
    </row>
    <row r="1116" spans="1:6" x14ac:dyDescent="0.2">
      <c r="A1116" s="1">
        <v>2332</v>
      </c>
      <c r="B1116" s="3">
        <v>42478.79583333333</v>
      </c>
      <c r="C1116" t="s">
        <v>7</v>
      </c>
      <c r="D1116">
        <v>1</v>
      </c>
      <c r="E1116">
        <f>INDEX(products!B:B,MATCH(challenge_2_solution_1!$C1116,products!$A:$A,0))</f>
        <v>1</v>
      </c>
      <c r="F1116">
        <f>INDEX(products!C:C,MATCH(challenge_2_solution_1!$C1116,products!$A:$A,0))</f>
        <v>0.68</v>
      </c>
    </row>
    <row r="1117" spans="1:6" x14ac:dyDescent="0.2">
      <c r="A1117" s="1">
        <v>2332</v>
      </c>
      <c r="B1117" s="3">
        <v>42478.79583333333</v>
      </c>
      <c r="C1117" t="s">
        <v>9</v>
      </c>
      <c r="D1117">
        <v>2</v>
      </c>
      <c r="E1117">
        <f>INDEX(products!B:B,MATCH(challenge_2_solution_1!$C1117,products!$A:$A,0))</f>
        <v>1.6</v>
      </c>
      <c r="F1117">
        <f>INDEX(products!C:C,MATCH(challenge_2_solution_1!$C1117,products!$A:$A,0))</f>
        <v>0.67</v>
      </c>
    </row>
    <row r="1118" spans="1:6" x14ac:dyDescent="0.2">
      <c r="A1118" s="1">
        <v>2332</v>
      </c>
      <c r="B1118" s="3">
        <v>42478.79583333333</v>
      </c>
      <c r="C1118" t="s">
        <v>19</v>
      </c>
      <c r="D1118">
        <v>1</v>
      </c>
      <c r="E1118">
        <f>INDEX(products!B:B,MATCH(challenge_2_solution_1!$C1118,products!$A:$A,0))</f>
        <v>5.9</v>
      </c>
      <c r="F1118">
        <f>INDEX(products!C:C,MATCH(challenge_2_solution_1!$C1118,products!$A:$A,0))</f>
        <v>1.65</v>
      </c>
    </row>
    <row r="1119" spans="1:6" x14ac:dyDescent="0.2">
      <c r="A1119" s="1">
        <v>2332</v>
      </c>
      <c r="B1119" s="3">
        <v>42478.79583333333</v>
      </c>
      <c r="C1119" t="s">
        <v>78</v>
      </c>
      <c r="D1119">
        <v>1</v>
      </c>
      <c r="E1119">
        <f>INDEX(products!B:B,MATCH(challenge_2_solution_1!$C1119,products!$A:$A,0))</f>
        <v>11.9</v>
      </c>
      <c r="F1119">
        <f>INDEX(products!C:C,MATCH(challenge_2_solution_1!$C1119,products!$A:$A,0))</f>
        <v>7.26</v>
      </c>
    </row>
    <row r="1120" spans="1:6" x14ac:dyDescent="0.2">
      <c r="A1120" s="1">
        <v>2332</v>
      </c>
      <c r="B1120" s="3">
        <v>42478.79583333333</v>
      </c>
      <c r="C1120" t="s">
        <v>88</v>
      </c>
      <c r="D1120">
        <v>1</v>
      </c>
      <c r="E1120">
        <f>INDEX(products!B:B,MATCH(challenge_2_solution_1!$C1120,products!$A:$A,0))</f>
        <v>15.9</v>
      </c>
      <c r="F1120">
        <f>INDEX(products!C:C,MATCH(challenge_2_solution_1!$C1120,products!$A:$A,0))</f>
        <v>7</v>
      </c>
    </row>
    <row r="1121" spans="1:6" x14ac:dyDescent="0.2">
      <c r="A1121" s="1">
        <v>2333</v>
      </c>
      <c r="B1121" s="3">
        <v>42478.898611111108</v>
      </c>
      <c r="C1121" t="s">
        <v>7</v>
      </c>
      <c r="D1121">
        <v>1</v>
      </c>
      <c r="E1121">
        <f>INDEX(products!B:B,MATCH(challenge_2_solution_1!$C1121,products!$A:$A,0))</f>
        <v>1</v>
      </c>
      <c r="F1121">
        <f>INDEX(products!C:C,MATCH(challenge_2_solution_1!$C1121,products!$A:$A,0))</f>
        <v>0.68</v>
      </c>
    </row>
    <row r="1122" spans="1:6" x14ac:dyDescent="0.2">
      <c r="A1122" s="1">
        <v>2333</v>
      </c>
      <c r="B1122" s="3">
        <v>42478.898611111108</v>
      </c>
      <c r="C1122" t="s">
        <v>4</v>
      </c>
      <c r="D1122">
        <v>1</v>
      </c>
      <c r="E1122">
        <f>INDEX(products!B:B,MATCH(challenge_2_solution_1!$C1122,products!$A:$A,0))</f>
        <v>1</v>
      </c>
      <c r="F1122">
        <f>INDEX(products!C:C,MATCH(challenge_2_solution_1!$C1122,products!$A:$A,0))</f>
        <v>0.61</v>
      </c>
    </row>
    <row r="1123" spans="1:6" x14ac:dyDescent="0.2">
      <c r="A1123" s="1">
        <v>2333</v>
      </c>
      <c r="B1123" s="3">
        <v>42478.898611111108</v>
      </c>
      <c r="C1123" t="s">
        <v>8</v>
      </c>
      <c r="D1123">
        <v>3</v>
      </c>
      <c r="E1123">
        <f>INDEX(products!B:B,MATCH(challenge_2_solution_1!$C1123,products!$A:$A,0))</f>
        <v>1.6</v>
      </c>
      <c r="F1123">
        <f>INDEX(products!C:C,MATCH(challenge_2_solution_1!$C1123,products!$A:$A,0))</f>
        <v>0.77</v>
      </c>
    </row>
    <row r="1124" spans="1:6" x14ac:dyDescent="0.2">
      <c r="A1124" s="1">
        <v>2333</v>
      </c>
      <c r="B1124" s="3">
        <v>42478.898611111108</v>
      </c>
      <c r="C1124" t="s">
        <v>14</v>
      </c>
      <c r="D1124">
        <v>1</v>
      </c>
      <c r="E1124">
        <f>INDEX(products!B:B,MATCH(challenge_2_solution_1!$C1124,products!$A:$A,0))</f>
        <v>5.9</v>
      </c>
      <c r="F1124">
        <f>INDEX(products!C:C,MATCH(challenge_2_solution_1!$C1124,products!$A:$A,0))</f>
        <v>2.36</v>
      </c>
    </row>
    <row r="1125" spans="1:6" x14ac:dyDescent="0.2">
      <c r="A1125" s="1">
        <v>2333</v>
      </c>
      <c r="B1125" s="3">
        <v>42478.898611111108</v>
      </c>
      <c r="C1125" t="s">
        <v>131</v>
      </c>
      <c r="D1125">
        <v>1</v>
      </c>
      <c r="E1125">
        <f>INDEX(products!B:B,MATCH(challenge_2_solution_1!$C1125,products!$A:$A,0))</f>
        <v>19.899999999999999</v>
      </c>
      <c r="F1125">
        <f>INDEX(products!C:C,MATCH(challenge_2_solution_1!$C1125,products!$A:$A,0))</f>
        <v>12.34</v>
      </c>
    </row>
    <row r="1126" spans="1:6" x14ac:dyDescent="0.2">
      <c r="A1126" s="1">
        <v>2335</v>
      </c>
      <c r="B1126" s="3">
        <v>42480.707638888889</v>
      </c>
      <c r="C1126" t="s">
        <v>8</v>
      </c>
      <c r="D1126">
        <v>1</v>
      </c>
      <c r="E1126">
        <f>INDEX(products!B:B,MATCH(challenge_2_solution_1!$C1126,products!$A:$A,0))</f>
        <v>1.6</v>
      </c>
      <c r="F1126">
        <f>INDEX(products!C:C,MATCH(challenge_2_solution_1!$C1126,products!$A:$A,0))</f>
        <v>0.77</v>
      </c>
    </row>
    <row r="1127" spans="1:6" x14ac:dyDescent="0.2">
      <c r="A1127" s="1">
        <v>2335</v>
      </c>
      <c r="B1127" s="3">
        <v>42480.707638888889</v>
      </c>
      <c r="C1127" t="s">
        <v>12</v>
      </c>
      <c r="D1127">
        <v>1</v>
      </c>
      <c r="E1127">
        <f>INDEX(products!B:B,MATCH(challenge_2_solution_1!$C1127,products!$A:$A,0))</f>
        <v>5.2</v>
      </c>
      <c r="F1127">
        <f>INDEX(products!C:C,MATCH(challenge_2_solution_1!$C1127,products!$A:$A,0))</f>
        <v>3.07</v>
      </c>
    </row>
    <row r="1128" spans="1:6" x14ac:dyDescent="0.2">
      <c r="A1128" s="1">
        <v>2335</v>
      </c>
      <c r="B1128" s="3">
        <v>42480.707638888889</v>
      </c>
      <c r="C1128" t="s">
        <v>40</v>
      </c>
      <c r="D1128">
        <v>1</v>
      </c>
      <c r="E1128">
        <f>INDEX(products!B:B,MATCH(challenge_2_solution_1!$C1128,products!$A:$A,0))</f>
        <v>7.9</v>
      </c>
      <c r="F1128">
        <f>INDEX(products!C:C,MATCH(challenge_2_solution_1!$C1128,products!$A:$A,0))</f>
        <v>2.92</v>
      </c>
    </row>
    <row r="1129" spans="1:6" x14ac:dyDescent="0.2">
      <c r="A1129" s="1">
        <v>2335</v>
      </c>
      <c r="B1129" s="3">
        <v>42480.707638888889</v>
      </c>
      <c r="C1129" t="s">
        <v>112</v>
      </c>
      <c r="D1129">
        <v>1</v>
      </c>
      <c r="E1129">
        <f>INDEX(products!B:B,MATCH(challenge_2_solution_1!$C1129,products!$A:$A,0))</f>
        <v>17.899999999999999</v>
      </c>
      <c r="F1129">
        <f>INDEX(products!C:C,MATCH(challenge_2_solution_1!$C1129,products!$A:$A,0))</f>
        <v>8.06</v>
      </c>
    </row>
    <row r="1130" spans="1:6" x14ac:dyDescent="0.2">
      <c r="A1130" s="1">
        <v>2335</v>
      </c>
      <c r="B1130" s="3">
        <v>42480.707638888889</v>
      </c>
      <c r="C1130" t="s">
        <v>142</v>
      </c>
      <c r="D1130">
        <v>1</v>
      </c>
      <c r="E1130">
        <f>INDEX(products!B:B,MATCH(challenge_2_solution_1!$C1130,products!$A:$A,0))</f>
        <v>19.899999999999999</v>
      </c>
      <c r="F1130">
        <f>INDEX(products!C:C,MATCH(challenge_2_solution_1!$C1130,products!$A:$A,0))</f>
        <v>13.33</v>
      </c>
    </row>
    <row r="1131" spans="1:6" x14ac:dyDescent="0.2">
      <c r="A1131" s="1">
        <v>2336</v>
      </c>
      <c r="B1131" s="3">
        <v>42480.722222222219</v>
      </c>
      <c r="C1131" t="s">
        <v>12</v>
      </c>
      <c r="D1131">
        <v>1</v>
      </c>
      <c r="E1131">
        <f>INDEX(products!B:B,MATCH(challenge_2_solution_1!$C1131,products!$A:$A,0))</f>
        <v>5.2</v>
      </c>
      <c r="F1131">
        <f>INDEX(products!C:C,MATCH(challenge_2_solution_1!$C1131,products!$A:$A,0))</f>
        <v>3.07</v>
      </c>
    </row>
    <row r="1132" spans="1:6" x14ac:dyDescent="0.2">
      <c r="A1132" s="1">
        <v>2336</v>
      </c>
      <c r="B1132" s="3">
        <v>42480.722222222219</v>
      </c>
      <c r="C1132" t="s">
        <v>15</v>
      </c>
      <c r="D1132">
        <v>1</v>
      </c>
      <c r="E1132">
        <f>INDEX(products!B:B,MATCH(challenge_2_solution_1!$C1132,products!$A:$A,0))</f>
        <v>5.9</v>
      </c>
      <c r="F1132">
        <f>INDEX(products!C:C,MATCH(challenge_2_solution_1!$C1132,products!$A:$A,0))</f>
        <v>3.07</v>
      </c>
    </row>
    <row r="1133" spans="1:6" x14ac:dyDescent="0.2">
      <c r="A1133" s="1">
        <v>2336</v>
      </c>
      <c r="B1133" s="3">
        <v>42480.722222222219</v>
      </c>
      <c r="C1133" t="s">
        <v>17</v>
      </c>
      <c r="D1133">
        <v>1</v>
      </c>
      <c r="E1133">
        <f>INDEX(products!B:B,MATCH(challenge_2_solution_1!$C1133,products!$A:$A,0))</f>
        <v>5.9</v>
      </c>
      <c r="F1133">
        <f>INDEX(products!C:C,MATCH(challenge_2_solution_1!$C1133,products!$A:$A,0))</f>
        <v>2.83</v>
      </c>
    </row>
    <row r="1134" spans="1:6" x14ac:dyDescent="0.2">
      <c r="A1134" s="1">
        <v>2336</v>
      </c>
      <c r="B1134" s="3">
        <v>42480.722222222219</v>
      </c>
      <c r="C1134" t="s">
        <v>89</v>
      </c>
      <c r="D1134">
        <v>1</v>
      </c>
      <c r="E1134">
        <f>INDEX(products!B:B,MATCH(challenge_2_solution_1!$C1134,products!$A:$A,0))</f>
        <v>17.899999999999999</v>
      </c>
      <c r="F1134">
        <f>INDEX(products!C:C,MATCH(challenge_2_solution_1!$C1134,products!$A:$A,0))</f>
        <v>3.94</v>
      </c>
    </row>
    <row r="1135" spans="1:6" x14ac:dyDescent="0.2">
      <c r="A1135" s="1">
        <v>2336</v>
      </c>
      <c r="B1135" s="3">
        <v>42480.722222222219</v>
      </c>
      <c r="C1135" t="s">
        <v>99</v>
      </c>
      <c r="D1135">
        <v>1</v>
      </c>
      <c r="E1135">
        <f>INDEX(products!B:B,MATCH(challenge_2_solution_1!$C1135,products!$A:$A,0))</f>
        <v>17.899999999999999</v>
      </c>
      <c r="F1135">
        <f>INDEX(products!C:C,MATCH(challenge_2_solution_1!$C1135,products!$A:$A,0))</f>
        <v>10.74</v>
      </c>
    </row>
    <row r="1136" spans="1:6" x14ac:dyDescent="0.2">
      <c r="A1136" s="1">
        <v>2337</v>
      </c>
      <c r="B1136" s="3">
        <v>42480.777777777781</v>
      </c>
      <c r="C1136" t="s">
        <v>15</v>
      </c>
      <c r="D1136">
        <v>3</v>
      </c>
      <c r="E1136">
        <f>INDEX(products!B:B,MATCH(challenge_2_solution_1!$C1136,products!$A:$A,0))</f>
        <v>5.9</v>
      </c>
      <c r="F1136">
        <f>INDEX(products!C:C,MATCH(challenge_2_solution_1!$C1136,products!$A:$A,0))</f>
        <v>3.07</v>
      </c>
    </row>
    <row r="1137" spans="1:6" x14ac:dyDescent="0.2">
      <c r="A1137" s="1">
        <v>2337</v>
      </c>
      <c r="B1137" s="3">
        <v>42480.777777777781</v>
      </c>
      <c r="C1137" t="s">
        <v>63</v>
      </c>
      <c r="D1137">
        <v>1</v>
      </c>
      <c r="E1137">
        <f>INDEX(products!B:B,MATCH(challenge_2_solution_1!$C1137,products!$A:$A,0))</f>
        <v>11.9</v>
      </c>
      <c r="F1137">
        <f>INDEX(products!C:C,MATCH(challenge_2_solution_1!$C1137,products!$A:$A,0))</f>
        <v>6.07</v>
      </c>
    </row>
    <row r="1138" spans="1:6" x14ac:dyDescent="0.2">
      <c r="A1138" s="1">
        <v>2337</v>
      </c>
      <c r="B1138" s="3">
        <v>42480.777777777781</v>
      </c>
      <c r="C1138" t="s">
        <v>79</v>
      </c>
      <c r="D1138">
        <v>1</v>
      </c>
      <c r="E1138">
        <f>INDEX(products!B:B,MATCH(challenge_2_solution_1!$C1138,products!$A:$A,0))</f>
        <v>11.9</v>
      </c>
      <c r="F1138">
        <f>INDEX(products!C:C,MATCH(challenge_2_solution_1!$C1138,products!$A:$A,0))</f>
        <v>6.9</v>
      </c>
    </row>
    <row r="1139" spans="1:6" x14ac:dyDescent="0.2">
      <c r="A1139" s="1">
        <v>2337</v>
      </c>
      <c r="B1139" s="3">
        <v>42480.777777777781</v>
      </c>
      <c r="C1139" t="s">
        <v>147</v>
      </c>
      <c r="D1139">
        <v>1</v>
      </c>
      <c r="E1139">
        <f>INDEX(products!B:B,MATCH(challenge_2_solution_1!$C1139,products!$A:$A,0))</f>
        <v>19.899999999999999</v>
      </c>
      <c r="F1139">
        <f>INDEX(products!C:C,MATCH(challenge_2_solution_1!$C1139,products!$A:$A,0))</f>
        <v>6.37</v>
      </c>
    </row>
    <row r="1140" spans="1:6" x14ac:dyDescent="0.2">
      <c r="A1140" s="1">
        <v>2337</v>
      </c>
      <c r="B1140" s="3">
        <v>42480.777777777781</v>
      </c>
      <c r="C1140" t="s">
        <v>124</v>
      </c>
      <c r="D1140">
        <v>1</v>
      </c>
      <c r="E1140">
        <f>INDEX(products!B:B,MATCH(challenge_2_solution_1!$C1140,products!$A:$A,0))</f>
        <v>19.899999999999999</v>
      </c>
      <c r="F1140">
        <f>INDEX(products!C:C,MATCH(challenge_2_solution_1!$C1140,products!$A:$A,0))</f>
        <v>4.9800000000000004</v>
      </c>
    </row>
    <row r="1141" spans="1:6" x14ac:dyDescent="0.2">
      <c r="A1141" s="1">
        <v>2337</v>
      </c>
      <c r="B1141" s="3">
        <v>42480.777777777781</v>
      </c>
      <c r="C1141" t="s">
        <v>171</v>
      </c>
      <c r="D1141">
        <v>1</v>
      </c>
      <c r="E1141">
        <f>INDEX(products!B:B,MATCH(challenge_2_solution_1!$C1141,products!$A:$A,0))</f>
        <v>25.9</v>
      </c>
      <c r="F1141">
        <f>INDEX(products!C:C,MATCH(challenge_2_solution_1!$C1141,products!$A:$A,0))</f>
        <v>5.7</v>
      </c>
    </row>
    <row r="1142" spans="1:6" x14ac:dyDescent="0.2">
      <c r="A1142" s="1">
        <v>2338</v>
      </c>
      <c r="B1142" s="3">
        <v>42480.783333333333</v>
      </c>
      <c r="C1142" t="s">
        <v>8</v>
      </c>
      <c r="D1142">
        <v>4</v>
      </c>
      <c r="E1142">
        <f>INDEX(products!B:B,MATCH(challenge_2_solution_1!$C1142,products!$A:$A,0))</f>
        <v>1.6</v>
      </c>
      <c r="F1142">
        <f>INDEX(products!C:C,MATCH(challenge_2_solution_1!$C1142,products!$A:$A,0))</f>
        <v>0.77</v>
      </c>
    </row>
    <row r="1143" spans="1:6" x14ac:dyDescent="0.2">
      <c r="A1143" s="1">
        <v>2338</v>
      </c>
      <c r="B1143" s="3">
        <v>42480.783333333333</v>
      </c>
      <c r="C1143" t="s">
        <v>12</v>
      </c>
      <c r="D1143">
        <v>2</v>
      </c>
      <c r="E1143">
        <f>INDEX(products!B:B,MATCH(challenge_2_solution_1!$C1143,products!$A:$A,0))</f>
        <v>5.2</v>
      </c>
      <c r="F1143">
        <f>INDEX(products!C:C,MATCH(challenge_2_solution_1!$C1143,products!$A:$A,0))</f>
        <v>3.07</v>
      </c>
    </row>
    <row r="1144" spans="1:6" x14ac:dyDescent="0.2">
      <c r="A1144" s="1">
        <v>2338</v>
      </c>
      <c r="B1144" s="3">
        <v>42480.783333333333</v>
      </c>
      <c r="C1144" t="s">
        <v>17</v>
      </c>
      <c r="D1144">
        <v>1</v>
      </c>
      <c r="E1144">
        <f>INDEX(products!B:B,MATCH(challenge_2_solution_1!$C1144,products!$A:$A,0))</f>
        <v>5.9</v>
      </c>
      <c r="F1144">
        <f>INDEX(products!C:C,MATCH(challenge_2_solution_1!$C1144,products!$A:$A,0))</f>
        <v>2.83</v>
      </c>
    </row>
    <row r="1145" spans="1:6" x14ac:dyDescent="0.2">
      <c r="A1145" s="1">
        <v>2338</v>
      </c>
      <c r="B1145" s="3">
        <v>42480.783333333333</v>
      </c>
      <c r="C1145" t="s">
        <v>27</v>
      </c>
      <c r="D1145">
        <v>1</v>
      </c>
      <c r="E1145">
        <f>INDEX(products!B:B,MATCH(challenge_2_solution_1!$C1145,products!$A:$A,0))</f>
        <v>7.9</v>
      </c>
      <c r="F1145">
        <f>INDEX(products!C:C,MATCH(challenge_2_solution_1!$C1145,products!$A:$A,0))</f>
        <v>4.03</v>
      </c>
    </row>
    <row r="1146" spans="1:6" x14ac:dyDescent="0.2">
      <c r="A1146" s="1">
        <v>2338</v>
      </c>
      <c r="B1146" s="3">
        <v>42480.783333333333</v>
      </c>
      <c r="C1146" t="s">
        <v>86</v>
      </c>
      <c r="D1146">
        <v>1</v>
      </c>
      <c r="E1146">
        <f>INDEX(products!B:B,MATCH(challenge_2_solution_1!$C1146,products!$A:$A,0))</f>
        <v>15.9</v>
      </c>
      <c r="F1146">
        <f>INDEX(products!C:C,MATCH(challenge_2_solution_1!$C1146,products!$A:$A,0))</f>
        <v>5.57</v>
      </c>
    </row>
    <row r="1147" spans="1:6" x14ac:dyDescent="0.2">
      <c r="A1147" s="1">
        <v>2338</v>
      </c>
      <c r="B1147" s="3">
        <v>42480.783333333333</v>
      </c>
      <c r="C1147" t="s">
        <v>163</v>
      </c>
      <c r="D1147">
        <v>1</v>
      </c>
      <c r="E1147">
        <f>INDEX(products!B:B,MATCH(challenge_2_solution_1!$C1147,products!$A:$A,0))</f>
        <v>25.9</v>
      </c>
      <c r="F1147">
        <f>INDEX(products!C:C,MATCH(challenge_2_solution_1!$C1147,products!$A:$A,0))</f>
        <v>15.28</v>
      </c>
    </row>
    <row r="1148" spans="1:6" x14ac:dyDescent="0.2">
      <c r="A1148" s="1">
        <v>2339</v>
      </c>
      <c r="B1148" s="3">
        <v>42480.810416666667</v>
      </c>
      <c r="C1148" t="s">
        <v>15</v>
      </c>
      <c r="D1148">
        <v>1</v>
      </c>
      <c r="E1148">
        <f>INDEX(products!B:B,MATCH(challenge_2_solution_1!$C1148,products!$A:$A,0))</f>
        <v>5.9</v>
      </c>
      <c r="F1148">
        <f>INDEX(products!C:C,MATCH(challenge_2_solution_1!$C1148,products!$A:$A,0))</f>
        <v>3.07</v>
      </c>
    </row>
    <row r="1149" spans="1:6" x14ac:dyDescent="0.2">
      <c r="A1149" s="1">
        <v>2339</v>
      </c>
      <c r="B1149" s="3">
        <v>42480.810416666667</v>
      </c>
      <c r="C1149" t="s">
        <v>19</v>
      </c>
      <c r="D1149">
        <v>1</v>
      </c>
      <c r="E1149">
        <f>INDEX(products!B:B,MATCH(challenge_2_solution_1!$C1149,products!$A:$A,0))</f>
        <v>5.9</v>
      </c>
      <c r="F1149">
        <f>INDEX(products!C:C,MATCH(challenge_2_solution_1!$C1149,products!$A:$A,0))</f>
        <v>1.65</v>
      </c>
    </row>
    <row r="1150" spans="1:6" x14ac:dyDescent="0.2">
      <c r="A1150" s="1">
        <v>2339</v>
      </c>
      <c r="B1150" s="3">
        <v>42480.810416666667</v>
      </c>
      <c r="C1150" t="s">
        <v>17</v>
      </c>
      <c r="D1150">
        <v>1</v>
      </c>
      <c r="E1150">
        <f>INDEX(products!B:B,MATCH(challenge_2_solution_1!$C1150,products!$A:$A,0))</f>
        <v>5.9</v>
      </c>
      <c r="F1150">
        <f>INDEX(products!C:C,MATCH(challenge_2_solution_1!$C1150,products!$A:$A,0))</f>
        <v>2.83</v>
      </c>
    </row>
    <row r="1151" spans="1:6" x14ac:dyDescent="0.2">
      <c r="A1151" s="1">
        <v>2339</v>
      </c>
      <c r="B1151" s="3">
        <v>42480.810416666667</v>
      </c>
      <c r="C1151" t="s">
        <v>77</v>
      </c>
      <c r="D1151">
        <v>1</v>
      </c>
      <c r="E1151">
        <f>INDEX(products!B:B,MATCH(challenge_2_solution_1!$C1151,products!$A:$A,0))</f>
        <v>11.9</v>
      </c>
      <c r="F1151">
        <f>INDEX(products!C:C,MATCH(challenge_2_solution_1!$C1151,products!$A:$A,0))</f>
        <v>4.05</v>
      </c>
    </row>
    <row r="1152" spans="1:6" x14ac:dyDescent="0.2">
      <c r="A1152" s="1">
        <v>2339</v>
      </c>
      <c r="B1152" s="3">
        <v>42480.810416666667</v>
      </c>
      <c r="C1152" t="s">
        <v>135</v>
      </c>
      <c r="D1152">
        <v>1</v>
      </c>
      <c r="E1152">
        <f>INDEX(products!B:B,MATCH(challenge_2_solution_1!$C1152,products!$A:$A,0))</f>
        <v>19.899999999999999</v>
      </c>
      <c r="F1152">
        <f>INDEX(products!C:C,MATCH(challenge_2_solution_1!$C1152,products!$A:$A,0))</f>
        <v>7.16</v>
      </c>
    </row>
    <row r="1153" spans="1:6" x14ac:dyDescent="0.2">
      <c r="A1153" s="1">
        <v>2339</v>
      </c>
      <c r="B1153" s="3">
        <v>42480.810416666667</v>
      </c>
      <c r="C1153" t="s">
        <v>99</v>
      </c>
      <c r="D1153">
        <v>1</v>
      </c>
      <c r="E1153">
        <f>INDEX(products!B:B,MATCH(challenge_2_solution_1!$C1153,products!$A:$A,0))</f>
        <v>17.899999999999999</v>
      </c>
      <c r="F1153">
        <f>INDEX(products!C:C,MATCH(challenge_2_solution_1!$C1153,products!$A:$A,0))</f>
        <v>10.74</v>
      </c>
    </row>
    <row r="1154" spans="1:6" x14ac:dyDescent="0.2">
      <c r="A1154" s="1">
        <v>2340</v>
      </c>
      <c r="B1154" s="3">
        <v>42480.831944444442</v>
      </c>
      <c r="C1154" t="s">
        <v>9</v>
      </c>
      <c r="D1154">
        <v>1</v>
      </c>
      <c r="E1154">
        <f>INDEX(products!B:B,MATCH(challenge_2_solution_1!$C1154,products!$A:$A,0))</f>
        <v>1.6</v>
      </c>
      <c r="F1154">
        <f>INDEX(products!C:C,MATCH(challenge_2_solution_1!$C1154,products!$A:$A,0))</f>
        <v>0.67</v>
      </c>
    </row>
    <row r="1155" spans="1:6" x14ac:dyDescent="0.2">
      <c r="A1155" s="1">
        <v>2340</v>
      </c>
      <c r="B1155" s="3">
        <v>42480.831944444442</v>
      </c>
      <c r="C1155" t="s">
        <v>8</v>
      </c>
      <c r="D1155">
        <v>1</v>
      </c>
      <c r="E1155">
        <f>INDEX(products!B:B,MATCH(challenge_2_solution_1!$C1155,products!$A:$A,0))</f>
        <v>1.6</v>
      </c>
      <c r="F1155">
        <f>INDEX(products!C:C,MATCH(challenge_2_solution_1!$C1155,products!$A:$A,0))</f>
        <v>0.77</v>
      </c>
    </row>
    <row r="1156" spans="1:6" x14ac:dyDescent="0.2">
      <c r="A1156" s="1">
        <v>2340</v>
      </c>
      <c r="B1156" s="3">
        <v>42480.831944444442</v>
      </c>
      <c r="C1156" t="s">
        <v>38</v>
      </c>
      <c r="D1156">
        <v>1</v>
      </c>
      <c r="E1156">
        <f>INDEX(products!B:B,MATCH(challenge_2_solution_1!$C1156,products!$A:$A,0))</f>
        <v>7.9</v>
      </c>
      <c r="F1156">
        <f>INDEX(products!C:C,MATCH(challenge_2_solution_1!$C1156,products!$A:$A,0))</f>
        <v>3</v>
      </c>
    </row>
    <row r="1157" spans="1:6" x14ac:dyDescent="0.2">
      <c r="A1157" s="1">
        <v>2340</v>
      </c>
      <c r="B1157" s="3">
        <v>42480.831944444442</v>
      </c>
      <c r="C1157" t="s">
        <v>89</v>
      </c>
      <c r="D1157">
        <v>1</v>
      </c>
      <c r="E1157">
        <f>INDEX(products!B:B,MATCH(challenge_2_solution_1!$C1157,products!$A:$A,0))</f>
        <v>17.899999999999999</v>
      </c>
      <c r="F1157">
        <f>INDEX(products!C:C,MATCH(challenge_2_solution_1!$C1157,products!$A:$A,0))</f>
        <v>3.94</v>
      </c>
    </row>
    <row r="1158" spans="1:6" x14ac:dyDescent="0.2">
      <c r="A1158" s="1">
        <v>2340</v>
      </c>
      <c r="B1158" s="3">
        <v>42480.831944444442</v>
      </c>
      <c r="C1158" t="s">
        <v>118</v>
      </c>
      <c r="D1158">
        <v>1</v>
      </c>
      <c r="E1158">
        <f>INDEX(products!B:B,MATCH(challenge_2_solution_1!$C1158,products!$A:$A,0))</f>
        <v>19.899999999999999</v>
      </c>
      <c r="F1158">
        <f>INDEX(products!C:C,MATCH(challenge_2_solution_1!$C1158,products!$A:$A,0))</f>
        <v>12.74</v>
      </c>
    </row>
    <row r="1159" spans="1:6" x14ac:dyDescent="0.2">
      <c r="A1159" s="1">
        <v>2341</v>
      </c>
      <c r="B1159" s="3">
        <v>42480.9</v>
      </c>
      <c r="C1159" t="s">
        <v>5</v>
      </c>
      <c r="D1159">
        <v>1</v>
      </c>
      <c r="E1159">
        <f>INDEX(products!B:B,MATCH(challenge_2_solution_1!$C1159,products!$A:$A,0))</f>
        <v>1</v>
      </c>
      <c r="F1159">
        <f>INDEX(products!C:C,MATCH(challenge_2_solution_1!$C1159,products!$A:$A,0))</f>
        <v>0.31</v>
      </c>
    </row>
    <row r="1160" spans="1:6" x14ac:dyDescent="0.2">
      <c r="A1160" s="1">
        <v>2341</v>
      </c>
      <c r="B1160" s="3">
        <v>42480.9</v>
      </c>
      <c r="C1160" t="s">
        <v>8</v>
      </c>
      <c r="D1160">
        <v>1</v>
      </c>
      <c r="E1160">
        <f>INDEX(products!B:B,MATCH(challenge_2_solution_1!$C1160,products!$A:$A,0))</f>
        <v>1.6</v>
      </c>
      <c r="F1160">
        <f>INDEX(products!C:C,MATCH(challenge_2_solution_1!$C1160,products!$A:$A,0))</f>
        <v>0.77</v>
      </c>
    </row>
    <row r="1161" spans="1:6" x14ac:dyDescent="0.2">
      <c r="A1161" s="1">
        <v>2341</v>
      </c>
      <c r="B1161" s="3">
        <v>42480.9</v>
      </c>
      <c r="C1161" t="s">
        <v>15</v>
      </c>
      <c r="D1161">
        <v>2</v>
      </c>
      <c r="E1161">
        <f>INDEX(products!B:B,MATCH(challenge_2_solution_1!$C1161,products!$A:$A,0))</f>
        <v>5.9</v>
      </c>
      <c r="F1161">
        <f>INDEX(products!C:C,MATCH(challenge_2_solution_1!$C1161,products!$A:$A,0))</f>
        <v>3.07</v>
      </c>
    </row>
    <row r="1162" spans="1:6" x14ac:dyDescent="0.2">
      <c r="A1162" s="1">
        <v>2341</v>
      </c>
      <c r="B1162" s="3">
        <v>42480.9</v>
      </c>
      <c r="C1162" t="s">
        <v>20</v>
      </c>
      <c r="D1162">
        <v>2</v>
      </c>
      <c r="E1162">
        <f>INDEX(products!B:B,MATCH(challenge_2_solution_1!$C1162,products!$A:$A,0))</f>
        <v>5.9</v>
      </c>
      <c r="F1162">
        <f>INDEX(products!C:C,MATCH(challenge_2_solution_1!$C1162,products!$A:$A,0))</f>
        <v>1.83</v>
      </c>
    </row>
    <row r="1163" spans="1:6" x14ac:dyDescent="0.2">
      <c r="A1163" s="1">
        <v>2341</v>
      </c>
      <c r="B1163" s="3">
        <v>42480.9</v>
      </c>
      <c r="C1163" t="s">
        <v>32</v>
      </c>
      <c r="D1163">
        <v>1</v>
      </c>
      <c r="E1163">
        <f>INDEX(products!B:B,MATCH(challenge_2_solution_1!$C1163,products!$A:$A,0))</f>
        <v>7.9</v>
      </c>
      <c r="F1163">
        <f>INDEX(products!C:C,MATCH(challenge_2_solution_1!$C1163,products!$A:$A,0))</f>
        <v>2.92</v>
      </c>
    </row>
    <row r="1164" spans="1:6" x14ac:dyDescent="0.2">
      <c r="A1164" s="1">
        <v>2341</v>
      </c>
      <c r="B1164" s="3">
        <v>42480.9</v>
      </c>
      <c r="C1164" t="s">
        <v>118</v>
      </c>
      <c r="D1164">
        <v>2</v>
      </c>
      <c r="E1164">
        <f>INDEX(products!B:B,MATCH(challenge_2_solution_1!$C1164,products!$A:$A,0))</f>
        <v>19.899999999999999</v>
      </c>
      <c r="F1164">
        <f>INDEX(products!C:C,MATCH(challenge_2_solution_1!$C1164,products!$A:$A,0))</f>
        <v>12.74</v>
      </c>
    </row>
    <row r="1165" spans="1:6" x14ac:dyDescent="0.2">
      <c r="A1165" s="1">
        <v>2341</v>
      </c>
      <c r="B1165" s="3">
        <v>42480.9</v>
      </c>
      <c r="C1165" t="s">
        <v>121</v>
      </c>
      <c r="D1165">
        <v>1</v>
      </c>
      <c r="E1165">
        <f>INDEX(products!B:B,MATCH(challenge_2_solution_1!$C1165,products!$A:$A,0))</f>
        <v>19.899999999999999</v>
      </c>
      <c r="F1165">
        <f>INDEX(products!C:C,MATCH(challenge_2_solution_1!$C1165,products!$A:$A,0))</f>
        <v>10.95</v>
      </c>
    </row>
    <row r="1166" spans="1:6" x14ac:dyDescent="0.2">
      <c r="A1166" s="1">
        <v>2341</v>
      </c>
      <c r="B1166" s="3">
        <v>42480.9</v>
      </c>
      <c r="C1166" t="s">
        <v>145</v>
      </c>
      <c r="D1166">
        <v>1</v>
      </c>
      <c r="E1166">
        <f>INDEX(products!B:B,MATCH(challenge_2_solution_1!$C1166,products!$A:$A,0))</f>
        <v>19.899999999999999</v>
      </c>
      <c r="F1166">
        <f>INDEX(products!C:C,MATCH(challenge_2_solution_1!$C1166,products!$A:$A,0))</f>
        <v>11.94</v>
      </c>
    </row>
    <row r="1167" spans="1:6" x14ac:dyDescent="0.2">
      <c r="A1167" s="1">
        <v>2341</v>
      </c>
      <c r="B1167" s="3">
        <v>42480.9</v>
      </c>
      <c r="C1167" t="s">
        <v>155</v>
      </c>
      <c r="D1167">
        <v>1</v>
      </c>
      <c r="E1167">
        <f>INDEX(products!B:B,MATCH(challenge_2_solution_1!$C1167,products!$A:$A,0))</f>
        <v>21.9</v>
      </c>
      <c r="F1167">
        <f>INDEX(products!C:C,MATCH(challenge_2_solution_1!$C1167,products!$A:$A,0))</f>
        <v>11.39</v>
      </c>
    </row>
    <row r="1168" spans="1:6" x14ac:dyDescent="0.2">
      <c r="A1168" s="1">
        <v>2344</v>
      </c>
      <c r="B1168" s="3">
        <v>42481.808333333334</v>
      </c>
      <c r="C1168" t="s">
        <v>13</v>
      </c>
      <c r="D1168">
        <v>1</v>
      </c>
      <c r="E1168">
        <f>INDEX(products!B:B,MATCH(challenge_2_solution_1!$C1168,products!$A:$A,0))</f>
        <v>5.2</v>
      </c>
      <c r="F1168">
        <f>INDEX(products!C:C,MATCH(challenge_2_solution_1!$C1168,products!$A:$A,0))</f>
        <v>2.44</v>
      </c>
    </row>
    <row r="1169" spans="1:6" x14ac:dyDescent="0.2">
      <c r="A1169" s="1">
        <v>2344</v>
      </c>
      <c r="B1169" s="3">
        <v>42481.808333333334</v>
      </c>
      <c r="C1169" t="s">
        <v>14</v>
      </c>
      <c r="D1169">
        <v>1</v>
      </c>
      <c r="E1169">
        <f>INDEX(products!B:B,MATCH(challenge_2_solution_1!$C1169,products!$A:$A,0))</f>
        <v>5.9</v>
      </c>
      <c r="F1169">
        <f>INDEX(products!C:C,MATCH(challenge_2_solution_1!$C1169,products!$A:$A,0))</f>
        <v>2.36</v>
      </c>
    </row>
    <row r="1170" spans="1:6" x14ac:dyDescent="0.2">
      <c r="A1170" s="1">
        <v>2344</v>
      </c>
      <c r="B1170" s="3">
        <v>42481.808333333334</v>
      </c>
      <c r="C1170" t="s">
        <v>39</v>
      </c>
      <c r="D1170">
        <v>1</v>
      </c>
      <c r="E1170">
        <f>INDEX(products!B:B,MATCH(challenge_2_solution_1!$C1170,products!$A:$A,0))</f>
        <v>7.9</v>
      </c>
      <c r="F1170">
        <f>INDEX(products!C:C,MATCH(challenge_2_solution_1!$C1170,products!$A:$A,0))</f>
        <v>2.69</v>
      </c>
    </row>
    <row r="1171" spans="1:6" x14ac:dyDescent="0.2">
      <c r="A1171" s="1">
        <v>2344</v>
      </c>
      <c r="B1171" s="3">
        <v>42481.808333333334</v>
      </c>
      <c r="C1171" t="s">
        <v>86</v>
      </c>
      <c r="D1171">
        <v>1</v>
      </c>
      <c r="E1171">
        <f>INDEX(products!B:B,MATCH(challenge_2_solution_1!$C1171,products!$A:$A,0))</f>
        <v>15.9</v>
      </c>
      <c r="F1171">
        <f>INDEX(products!C:C,MATCH(challenge_2_solution_1!$C1171,products!$A:$A,0))</f>
        <v>5.57</v>
      </c>
    </row>
    <row r="1172" spans="1:6" x14ac:dyDescent="0.2">
      <c r="A1172" s="1">
        <v>2344</v>
      </c>
      <c r="B1172" s="3">
        <v>42481.808333333334</v>
      </c>
      <c r="C1172" t="s">
        <v>97</v>
      </c>
      <c r="D1172">
        <v>1</v>
      </c>
      <c r="E1172">
        <f>INDEX(products!B:B,MATCH(challenge_2_solution_1!$C1172,products!$A:$A,0))</f>
        <v>17.899999999999999</v>
      </c>
      <c r="F1172">
        <f>INDEX(products!C:C,MATCH(challenge_2_solution_1!$C1172,products!$A:$A,0))</f>
        <v>11.81</v>
      </c>
    </row>
    <row r="1173" spans="1:6" x14ac:dyDescent="0.2">
      <c r="A1173" s="1">
        <v>2344</v>
      </c>
      <c r="B1173" s="3">
        <v>42481.808333333334</v>
      </c>
      <c r="C1173" t="s">
        <v>105</v>
      </c>
      <c r="D1173">
        <v>1</v>
      </c>
      <c r="E1173">
        <f>INDEX(products!B:B,MATCH(challenge_2_solution_1!$C1173,products!$A:$A,0))</f>
        <v>17.899999999999999</v>
      </c>
      <c r="F1173">
        <f>INDEX(products!C:C,MATCH(challenge_2_solution_1!$C1173,products!$A:$A,0))</f>
        <v>5.55</v>
      </c>
    </row>
    <row r="1174" spans="1:6" x14ac:dyDescent="0.2">
      <c r="A1174" s="1">
        <v>2345</v>
      </c>
      <c r="B1174" s="3">
        <v>42481.838194444441</v>
      </c>
      <c r="C1174" t="s">
        <v>18</v>
      </c>
      <c r="D1174">
        <v>1</v>
      </c>
      <c r="E1174">
        <f>INDEX(products!B:B,MATCH(challenge_2_solution_1!$C1174,products!$A:$A,0))</f>
        <v>5.9</v>
      </c>
      <c r="F1174">
        <f>INDEX(products!C:C,MATCH(challenge_2_solution_1!$C1174,products!$A:$A,0))</f>
        <v>3.6</v>
      </c>
    </row>
    <row r="1175" spans="1:6" x14ac:dyDescent="0.2">
      <c r="A1175" s="1">
        <v>2345</v>
      </c>
      <c r="B1175" s="3">
        <v>42481.838194444441</v>
      </c>
      <c r="C1175" t="s">
        <v>22</v>
      </c>
      <c r="D1175">
        <v>1</v>
      </c>
      <c r="E1175">
        <f>INDEX(products!B:B,MATCH(challenge_2_solution_1!$C1175,products!$A:$A,0))</f>
        <v>5.9</v>
      </c>
      <c r="F1175">
        <f>INDEX(products!C:C,MATCH(challenge_2_solution_1!$C1175,products!$A:$A,0))</f>
        <v>1.24</v>
      </c>
    </row>
    <row r="1176" spans="1:6" x14ac:dyDescent="0.2">
      <c r="A1176" s="1">
        <v>2345</v>
      </c>
      <c r="B1176" s="3">
        <v>42481.838194444441</v>
      </c>
      <c r="C1176" t="s">
        <v>88</v>
      </c>
      <c r="D1176">
        <v>1</v>
      </c>
      <c r="E1176">
        <f>INDEX(products!B:B,MATCH(challenge_2_solution_1!$C1176,products!$A:$A,0))</f>
        <v>15.9</v>
      </c>
      <c r="F1176">
        <f>INDEX(products!C:C,MATCH(challenge_2_solution_1!$C1176,products!$A:$A,0))</f>
        <v>7</v>
      </c>
    </row>
    <row r="1177" spans="1:6" x14ac:dyDescent="0.2">
      <c r="A1177" s="1">
        <v>2345</v>
      </c>
      <c r="B1177" s="3">
        <v>42481.838194444441</v>
      </c>
      <c r="C1177" t="s">
        <v>114</v>
      </c>
      <c r="D1177">
        <v>1</v>
      </c>
      <c r="E1177">
        <f>INDEX(products!B:B,MATCH(challenge_2_solution_1!$C1177,products!$A:$A,0))</f>
        <v>17.899999999999999</v>
      </c>
      <c r="F1177">
        <f>INDEX(products!C:C,MATCH(challenge_2_solution_1!$C1177,products!$A:$A,0))</f>
        <v>11.1</v>
      </c>
    </row>
    <row r="1178" spans="1:6" x14ac:dyDescent="0.2">
      <c r="A1178" s="1">
        <v>2347</v>
      </c>
      <c r="B1178" s="3">
        <v>42481.954861111109</v>
      </c>
      <c r="C1178" t="s">
        <v>7</v>
      </c>
      <c r="D1178">
        <v>1</v>
      </c>
      <c r="E1178">
        <f>INDEX(products!B:B,MATCH(challenge_2_solution_1!$C1178,products!$A:$A,0))</f>
        <v>1</v>
      </c>
      <c r="F1178">
        <f>INDEX(products!C:C,MATCH(challenge_2_solution_1!$C1178,products!$A:$A,0))</f>
        <v>0.68</v>
      </c>
    </row>
    <row r="1179" spans="1:6" x14ac:dyDescent="0.2">
      <c r="A1179" s="1">
        <v>2347</v>
      </c>
      <c r="B1179" s="3">
        <v>42481.954861111109</v>
      </c>
      <c r="C1179" t="s">
        <v>4</v>
      </c>
      <c r="D1179">
        <v>1</v>
      </c>
      <c r="E1179">
        <f>INDEX(products!B:B,MATCH(challenge_2_solution_1!$C1179,products!$A:$A,0))</f>
        <v>1</v>
      </c>
      <c r="F1179">
        <f>INDEX(products!C:C,MATCH(challenge_2_solution_1!$C1179,products!$A:$A,0))</f>
        <v>0.61</v>
      </c>
    </row>
    <row r="1180" spans="1:6" x14ac:dyDescent="0.2">
      <c r="A1180" s="1">
        <v>2347</v>
      </c>
      <c r="B1180" s="3">
        <v>42481.954861111109</v>
      </c>
      <c r="C1180" t="s">
        <v>8</v>
      </c>
      <c r="D1180">
        <v>2</v>
      </c>
      <c r="E1180">
        <f>INDEX(products!B:B,MATCH(challenge_2_solution_1!$C1180,products!$A:$A,0))</f>
        <v>1.6</v>
      </c>
      <c r="F1180">
        <f>INDEX(products!C:C,MATCH(challenge_2_solution_1!$C1180,products!$A:$A,0))</f>
        <v>0.77</v>
      </c>
    </row>
    <row r="1181" spans="1:6" x14ac:dyDescent="0.2">
      <c r="A1181" s="1">
        <v>2347</v>
      </c>
      <c r="B1181" s="3">
        <v>42481.954861111109</v>
      </c>
      <c r="C1181" t="s">
        <v>10</v>
      </c>
      <c r="D1181">
        <v>1</v>
      </c>
      <c r="E1181">
        <f>INDEX(products!B:B,MATCH(challenge_2_solution_1!$C1181,products!$A:$A,0))</f>
        <v>3.9</v>
      </c>
      <c r="F1181">
        <f>INDEX(products!C:C,MATCH(challenge_2_solution_1!$C1181,products!$A:$A,0))</f>
        <v>1.17</v>
      </c>
    </row>
    <row r="1182" spans="1:6" x14ac:dyDescent="0.2">
      <c r="A1182" s="1">
        <v>2347</v>
      </c>
      <c r="B1182" s="3">
        <v>42481.954861111109</v>
      </c>
      <c r="C1182" t="s">
        <v>14</v>
      </c>
      <c r="D1182">
        <v>1</v>
      </c>
      <c r="E1182">
        <f>INDEX(products!B:B,MATCH(challenge_2_solution_1!$C1182,products!$A:$A,0))</f>
        <v>5.9</v>
      </c>
      <c r="F1182">
        <f>INDEX(products!C:C,MATCH(challenge_2_solution_1!$C1182,products!$A:$A,0))</f>
        <v>2.36</v>
      </c>
    </row>
    <row r="1183" spans="1:6" x14ac:dyDescent="0.2">
      <c r="A1183" s="1">
        <v>2347</v>
      </c>
      <c r="B1183" s="3">
        <v>42481.954861111109</v>
      </c>
      <c r="C1183" t="s">
        <v>98</v>
      </c>
      <c r="D1183">
        <v>1</v>
      </c>
      <c r="E1183">
        <f>INDEX(products!B:B,MATCH(challenge_2_solution_1!$C1183,products!$A:$A,0))</f>
        <v>17.899999999999999</v>
      </c>
      <c r="F1183">
        <f>INDEX(products!C:C,MATCH(challenge_2_solution_1!$C1183,products!$A:$A,0))</f>
        <v>8.59</v>
      </c>
    </row>
    <row r="1184" spans="1:6" x14ac:dyDescent="0.2">
      <c r="A1184" s="1">
        <v>2348</v>
      </c>
      <c r="B1184" s="3">
        <v>42482.690972222219</v>
      </c>
      <c r="C1184" t="s">
        <v>14</v>
      </c>
      <c r="D1184">
        <v>1</v>
      </c>
      <c r="E1184">
        <f>INDEX(products!B:B,MATCH(challenge_2_solution_1!$C1184,products!$A:$A,0))</f>
        <v>5.9</v>
      </c>
      <c r="F1184">
        <f>INDEX(products!C:C,MATCH(challenge_2_solution_1!$C1184,products!$A:$A,0))</f>
        <v>2.36</v>
      </c>
    </row>
    <row r="1185" spans="1:6" x14ac:dyDescent="0.2">
      <c r="A1185" s="1">
        <v>2348</v>
      </c>
      <c r="B1185" s="3">
        <v>42482.690972222219</v>
      </c>
      <c r="C1185" t="s">
        <v>19</v>
      </c>
      <c r="D1185">
        <v>1</v>
      </c>
      <c r="E1185">
        <f>INDEX(products!B:B,MATCH(challenge_2_solution_1!$C1185,products!$A:$A,0))</f>
        <v>5.9</v>
      </c>
      <c r="F1185">
        <f>INDEX(products!C:C,MATCH(challenge_2_solution_1!$C1185,products!$A:$A,0))</f>
        <v>1.65</v>
      </c>
    </row>
    <row r="1186" spans="1:6" x14ac:dyDescent="0.2">
      <c r="A1186" s="1">
        <v>2348</v>
      </c>
      <c r="B1186" s="3">
        <v>42482.690972222219</v>
      </c>
      <c r="C1186" t="s">
        <v>52</v>
      </c>
      <c r="D1186">
        <v>1</v>
      </c>
      <c r="E1186">
        <f>INDEX(products!B:B,MATCH(challenge_2_solution_1!$C1186,products!$A:$A,0))</f>
        <v>9.9</v>
      </c>
      <c r="F1186">
        <f>INDEX(products!C:C,MATCH(challenge_2_solution_1!$C1186,products!$A:$A,0))</f>
        <v>4.95</v>
      </c>
    </row>
    <row r="1187" spans="1:6" x14ac:dyDescent="0.2">
      <c r="A1187" s="1">
        <v>2348</v>
      </c>
      <c r="B1187" s="3">
        <v>42482.690972222219</v>
      </c>
      <c r="C1187" t="s">
        <v>96</v>
      </c>
      <c r="D1187">
        <v>1</v>
      </c>
      <c r="E1187">
        <f>INDEX(products!B:B,MATCH(challenge_2_solution_1!$C1187,products!$A:$A,0))</f>
        <v>17.899999999999999</v>
      </c>
      <c r="F1187">
        <f>INDEX(products!C:C,MATCH(challenge_2_solution_1!$C1187,products!$A:$A,0))</f>
        <v>10.92</v>
      </c>
    </row>
    <row r="1188" spans="1:6" x14ac:dyDescent="0.2">
      <c r="A1188" s="1">
        <v>2349</v>
      </c>
      <c r="B1188" s="3">
        <v>42482.711805555555</v>
      </c>
      <c r="C1188" t="s">
        <v>8</v>
      </c>
      <c r="D1188">
        <v>2</v>
      </c>
      <c r="E1188">
        <f>INDEX(products!B:B,MATCH(challenge_2_solution_1!$C1188,products!$A:$A,0))</f>
        <v>1.6</v>
      </c>
      <c r="F1188">
        <f>INDEX(products!C:C,MATCH(challenge_2_solution_1!$C1188,products!$A:$A,0))</f>
        <v>0.77</v>
      </c>
    </row>
    <row r="1189" spans="1:6" x14ac:dyDescent="0.2">
      <c r="A1189" s="1">
        <v>2349</v>
      </c>
      <c r="B1189" s="3">
        <v>42482.711805555555</v>
      </c>
      <c r="C1189" t="s">
        <v>61</v>
      </c>
      <c r="D1189">
        <v>1</v>
      </c>
      <c r="E1189">
        <f>INDEX(products!B:B,MATCH(challenge_2_solution_1!$C1189,products!$A:$A,0))</f>
        <v>11.9</v>
      </c>
      <c r="F1189">
        <f>INDEX(products!C:C,MATCH(challenge_2_solution_1!$C1189,products!$A:$A,0))</f>
        <v>7.74</v>
      </c>
    </row>
    <row r="1190" spans="1:6" x14ac:dyDescent="0.2">
      <c r="A1190" s="1">
        <v>2349</v>
      </c>
      <c r="B1190" s="3">
        <v>42482.711805555555</v>
      </c>
      <c r="C1190" t="s">
        <v>99</v>
      </c>
      <c r="D1190">
        <v>1</v>
      </c>
      <c r="E1190">
        <f>INDEX(products!B:B,MATCH(challenge_2_solution_1!$C1190,products!$A:$A,0))</f>
        <v>17.899999999999999</v>
      </c>
      <c r="F1190">
        <f>INDEX(products!C:C,MATCH(challenge_2_solution_1!$C1190,products!$A:$A,0))</f>
        <v>10.74</v>
      </c>
    </row>
    <row r="1191" spans="1:6" x14ac:dyDescent="0.2">
      <c r="A1191" s="1">
        <v>2349</v>
      </c>
      <c r="B1191" s="3">
        <v>42482.711805555555</v>
      </c>
      <c r="C1191" t="s">
        <v>115</v>
      </c>
      <c r="D1191">
        <v>1</v>
      </c>
      <c r="E1191">
        <f>INDEX(products!B:B,MATCH(challenge_2_solution_1!$C1191,products!$A:$A,0))</f>
        <v>17.899999999999999</v>
      </c>
      <c r="F1191">
        <f>INDEX(products!C:C,MATCH(challenge_2_solution_1!$C1191,products!$A:$A,0))</f>
        <v>9.85</v>
      </c>
    </row>
    <row r="1192" spans="1:6" x14ac:dyDescent="0.2">
      <c r="A1192" s="1">
        <v>2350</v>
      </c>
      <c r="B1192" s="3">
        <v>42482.75</v>
      </c>
      <c r="C1192" t="s">
        <v>5</v>
      </c>
      <c r="D1192">
        <v>1</v>
      </c>
      <c r="E1192">
        <f>INDEX(products!B:B,MATCH(challenge_2_solution_1!$C1192,products!$A:$A,0))</f>
        <v>1</v>
      </c>
      <c r="F1192">
        <f>INDEX(products!C:C,MATCH(challenge_2_solution_1!$C1192,products!$A:$A,0))</f>
        <v>0.31</v>
      </c>
    </row>
    <row r="1193" spans="1:6" x14ac:dyDescent="0.2">
      <c r="A1193" s="1">
        <v>2350</v>
      </c>
      <c r="B1193" s="3">
        <v>42482.75</v>
      </c>
      <c r="C1193" t="s">
        <v>3</v>
      </c>
      <c r="D1193">
        <v>1</v>
      </c>
      <c r="E1193">
        <f>INDEX(products!B:B,MATCH(challenge_2_solution_1!$C1193,products!$A:$A,0))</f>
        <v>1</v>
      </c>
      <c r="F1193">
        <f>INDEX(products!C:C,MATCH(challenge_2_solution_1!$C1193,products!$A:$A,0))</f>
        <v>0.5</v>
      </c>
    </row>
    <row r="1194" spans="1:6" x14ac:dyDescent="0.2">
      <c r="A1194" s="1">
        <v>2350</v>
      </c>
      <c r="B1194" s="3">
        <v>42482.75</v>
      </c>
      <c r="C1194" t="s">
        <v>4</v>
      </c>
      <c r="D1194">
        <v>1</v>
      </c>
      <c r="E1194">
        <f>INDEX(products!B:B,MATCH(challenge_2_solution_1!$C1194,products!$A:$A,0))</f>
        <v>1</v>
      </c>
      <c r="F1194">
        <f>INDEX(products!C:C,MATCH(challenge_2_solution_1!$C1194,products!$A:$A,0))</f>
        <v>0.61</v>
      </c>
    </row>
    <row r="1195" spans="1:6" x14ac:dyDescent="0.2">
      <c r="A1195" s="1">
        <v>2350</v>
      </c>
      <c r="B1195" s="3">
        <v>42482.75</v>
      </c>
      <c r="C1195" t="s">
        <v>6</v>
      </c>
      <c r="D1195">
        <v>1</v>
      </c>
      <c r="E1195">
        <f>INDEX(products!B:B,MATCH(challenge_2_solution_1!$C1195,products!$A:$A,0))</f>
        <v>1</v>
      </c>
      <c r="F1195">
        <f>INDEX(products!C:C,MATCH(challenge_2_solution_1!$C1195,products!$A:$A,0))</f>
        <v>0.31</v>
      </c>
    </row>
    <row r="1196" spans="1:6" x14ac:dyDescent="0.2">
      <c r="A1196" s="1">
        <v>2350</v>
      </c>
      <c r="B1196" s="3">
        <v>42482.75</v>
      </c>
      <c r="C1196" t="s">
        <v>7</v>
      </c>
      <c r="D1196">
        <v>1</v>
      </c>
      <c r="E1196">
        <f>INDEX(products!B:B,MATCH(challenge_2_solution_1!$C1196,products!$A:$A,0))</f>
        <v>1</v>
      </c>
      <c r="F1196">
        <f>INDEX(products!C:C,MATCH(challenge_2_solution_1!$C1196,products!$A:$A,0))</f>
        <v>0.68</v>
      </c>
    </row>
    <row r="1197" spans="1:6" x14ac:dyDescent="0.2">
      <c r="A1197" s="1">
        <v>2350</v>
      </c>
      <c r="B1197" s="3">
        <v>42482.75</v>
      </c>
      <c r="C1197" t="s">
        <v>8</v>
      </c>
      <c r="D1197">
        <v>4</v>
      </c>
      <c r="E1197">
        <f>INDEX(products!B:B,MATCH(challenge_2_solution_1!$C1197,products!$A:$A,0))</f>
        <v>1.6</v>
      </c>
      <c r="F1197">
        <f>INDEX(products!C:C,MATCH(challenge_2_solution_1!$C1197,products!$A:$A,0))</f>
        <v>0.77</v>
      </c>
    </row>
    <row r="1198" spans="1:6" x14ac:dyDescent="0.2">
      <c r="A1198" s="1">
        <v>2350</v>
      </c>
      <c r="B1198" s="3">
        <v>42482.75</v>
      </c>
      <c r="C1198" t="s">
        <v>10</v>
      </c>
      <c r="D1198">
        <v>1</v>
      </c>
      <c r="E1198">
        <f>INDEX(products!B:B,MATCH(challenge_2_solution_1!$C1198,products!$A:$A,0))</f>
        <v>3.9</v>
      </c>
      <c r="F1198">
        <f>INDEX(products!C:C,MATCH(challenge_2_solution_1!$C1198,products!$A:$A,0))</f>
        <v>1.17</v>
      </c>
    </row>
    <row r="1199" spans="1:6" x14ac:dyDescent="0.2">
      <c r="A1199" s="1">
        <v>2350</v>
      </c>
      <c r="B1199" s="3">
        <v>42482.75</v>
      </c>
      <c r="C1199" t="s">
        <v>19</v>
      </c>
      <c r="D1199">
        <v>1</v>
      </c>
      <c r="E1199">
        <f>INDEX(products!B:B,MATCH(challenge_2_solution_1!$C1199,products!$A:$A,0))</f>
        <v>5.9</v>
      </c>
      <c r="F1199">
        <f>INDEX(products!C:C,MATCH(challenge_2_solution_1!$C1199,products!$A:$A,0))</f>
        <v>1.65</v>
      </c>
    </row>
    <row r="1200" spans="1:6" x14ac:dyDescent="0.2">
      <c r="A1200" s="1">
        <v>2350</v>
      </c>
      <c r="B1200" s="3">
        <v>42482.75</v>
      </c>
      <c r="C1200" t="s">
        <v>17</v>
      </c>
      <c r="D1200">
        <v>2</v>
      </c>
      <c r="E1200">
        <f>INDEX(products!B:B,MATCH(challenge_2_solution_1!$C1200,products!$A:$A,0))</f>
        <v>5.9</v>
      </c>
      <c r="F1200">
        <f>INDEX(products!C:C,MATCH(challenge_2_solution_1!$C1200,products!$A:$A,0))</f>
        <v>2.83</v>
      </c>
    </row>
    <row r="1201" spans="1:6" x14ac:dyDescent="0.2">
      <c r="A1201" s="1">
        <v>2350</v>
      </c>
      <c r="B1201" s="3">
        <v>42482.75</v>
      </c>
      <c r="C1201" t="s">
        <v>33</v>
      </c>
      <c r="D1201">
        <v>1</v>
      </c>
      <c r="E1201">
        <f>INDEX(products!B:B,MATCH(challenge_2_solution_1!$C1201,products!$A:$A,0))</f>
        <v>7.9</v>
      </c>
      <c r="F1201">
        <f>INDEX(products!C:C,MATCH(challenge_2_solution_1!$C1201,products!$A:$A,0))</f>
        <v>2.21</v>
      </c>
    </row>
    <row r="1202" spans="1:6" x14ac:dyDescent="0.2">
      <c r="A1202" s="1">
        <v>2350</v>
      </c>
      <c r="B1202" s="3">
        <v>42482.75</v>
      </c>
      <c r="C1202" t="s">
        <v>69</v>
      </c>
      <c r="D1202">
        <v>1</v>
      </c>
      <c r="E1202">
        <f>INDEX(products!B:B,MATCH(challenge_2_solution_1!$C1202,products!$A:$A,0))</f>
        <v>11.9</v>
      </c>
      <c r="F1202">
        <f>INDEX(products!C:C,MATCH(challenge_2_solution_1!$C1202,products!$A:$A,0))</f>
        <v>2.86</v>
      </c>
    </row>
    <row r="1203" spans="1:6" x14ac:dyDescent="0.2">
      <c r="A1203" s="1">
        <v>2350</v>
      </c>
      <c r="B1203" s="3">
        <v>42482.75</v>
      </c>
      <c r="C1203" t="s">
        <v>102</v>
      </c>
      <c r="D1203">
        <v>1</v>
      </c>
      <c r="E1203">
        <f>INDEX(products!B:B,MATCH(challenge_2_solution_1!$C1203,products!$A:$A,0))</f>
        <v>17.899999999999999</v>
      </c>
      <c r="F1203">
        <f>INDEX(products!C:C,MATCH(challenge_2_solution_1!$C1203,products!$A:$A,0))</f>
        <v>8.41</v>
      </c>
    </row>
    <row r="1204" spans="1:6" x14ac:dyDescent="0.2">
      <c r="A1204" s="1">
        <v>2350</v>
      </c>
      <c r="B1204" s="3">
        <v>42482.75</v>
      </c>
      <c r="C1204" t="s">
        <v>139</v>
      </c>
      <c r="D1204">
        <v>1</v>
      </c>
      <c r="E1204">
        <f>INDEX(products!B:B,MATCH(challenge_2_solution_1!$C1204,products!$A:$A,0))</f>
        <v>19.899999999999999</v>
      </c>
      <c r="F1204">
        <f>INDEX(products!C:C,MATCH(challenge_2_solution_1!$C1204,products!$A:$A,0))</f>
        <v>8.36</v>
      </c>
    </row>
    <row r="1205" spans="1:6" x14ac:dyDescent="0.2">
      <c r="A1205" s="1">
        <v>2351</v>
      </c>
      <c r="B1205" s="3">
        <v>42482.765972222223</v>
      </c>
      <c r="C1205" t="s">
        <v>12</v>
      </c>
      <c r="D1205">
        <v>1</v>
      </c>
      <c r="E1205">
        <f>INDEX(products!B:B,MATCH(challenge_2_solution_1!$C1205,products!$A:$A,0))</f>
        <v>5.2</v>
      </c>
      <c r="F1205">
        <f>INDEX(products!C:C,MATCH(challenge_2_solution_1!$C1205,products!$A:$A,0))</f>
        <v>3.07</v>
      </c>
    </row>
    <row r="1206" spans="1:6" x14ac:dyDescent="0.2">
      <c r="A1206" s="1">
        <v>2351</v>
      </c>
      <c r="B1206" s="3">
        <v>42482.765972222223</v>
      </c>
      <c r="C1206" t="s">
        <v>103</v>
      </c>
      <c r="D1206">
        <v>1</v>
      </c>
      <c r="E1206">
        <f>INDEX(products!B:B,MATCH(challenge_2_solution_1!$C1206,products!$A:$A,0))</f>
        <v>17.899999999999999</v>
      </c>
      <c r="F1206">
        <f>INDEX(products!C:C,MATCH(challenge_2_solution_1!$C1206,products!$A:$A,0))</f>
        <v>12.35</v>
      </c>
    </row>
    <row r="1207" spans="1:6" x14ac:dyDescent="0.2">
      <c r="A1207" s="1">
        <v>2351</v>
      </c>
      <c r="B1207" s="3">
        <v>42482.765972222223</v>
      </c>
      <c r="C1207" t="s">
        <v>126</v>
      </c>
      <c r="D1207">
        <v>1</v>
      </c>
      <c r="E1207">
        <f>INDEX(products!B:B,MATCH(challenge_2_solution_1!$C1207,products!$A:$A,0))</f>
        <v>19.899999999999999</v>
      </c>
      <c r="F1207">
        <f>INDEX(products!C:C,MATCH(challenge_2_solution_1!$C1207,products!$A:$A,0))</f>
        <v>4.58</v>
      </c>
    </row>
    <row r="1208" spans="1:6" x14ac:dyDescent="0.2">
      <c r="A1208" s="1">
        <v>2352</v>
      </c>
      <c r="B1208" s="3">
        <v>42482.770833333336</v>
      </c>
      <c r="C1208" t="s">
        <v>7</v>
      </c>
      <c r="D1208">
        <v>1</v>
      </c>
      <c r="E1208">
        <f>INDEX(products!B:B,MATCH(challenge_2_solution_1!$C1208,products!$A:$A,0))</f>
        <v>1</v>
      </c>
      <c r="F1208">
        <f>INDEX(products!C:C,MATCH(challenge_2_solution_1!$C1208,products!$A:$A,0))</f>
        <v>0.68</v>
      </c>
    </row>
    <row r="1209" spans="1:6" x14ac:dyDescent="0.2">
      <c r="A1209" s="1">
        <v>2352</v>
      </c>
      <c r="B1209" s="3">
        <v>42482.770833333336</v>
      </c>
      <c r="C1209" t="s">
        <v>4</v>
      </c>
      <c r="D1209">
        <v>1</v>
      </c>
      <c r="E1209">
        <f>INDEX(products!B:B,MATCH(challenge_2_solution_1!$C1209,products!$A:$A,0))</f>
        <v>1</v>
      </c>
      <c r="F1209">
        <f>INDEX(products!C:C,MATCH(challenge_2_solution_1!$C1209,products!$A:$A,0))</f>
        <v>0.61</v>
      </c>
    </row>
    <row r="1210" spans="1:6" x14ac:dyDescent="0.2">
      <c r="A1210" s="1">
        <v>2352</v>
      </c>
      <c r="B1210" s="3">
        <v>42482.770833333336</v>
      </c>
      <c r="C1210" t="s">
        <v>8</v>
      </c>
      <c r="D1210">
        <v>2</v>
      </c>
      <c r="E1210">
        <f>INDEX(products!B:B,MATCH(challenge_2_solution_1!$C1210,products!$A:$A,0))</f>
        <v>1.6</v>
      </c>
      <c r="F1210">
        <f>INDEX(products!C:C,MATCH(challenge_2_solution_1!$C1210,products!$A:$A,0))</f>
        <v>0.77</v>
      </c>
    </row>
    <row r="1211" spans="1:6" x14ac:dyDescent="0.2">
      <c r="A1211" s="1">
        <v>2352</v>
      </c>
      <c r="B1211" s="3">
        <v>42482.770833333336</v>
      </c>
      <c r="C1211" t="s">
        <v>17</v>
      </c>
      <c r="D1211">
        <v>1</v>
      </c>
      <c r="E1211">
        <f>INDEX(products!B:B,MATCH(challenge_2_solution_1!$C1211,products!$A:$A,0))</f>
        <v>5.9</v>
      </c>
      <c r="F1211">
        <f>INDEX(products!C:C,MATCH(challenge_2_solution_1!$C1211,products!$A:$A,0))</f>
        <v>2.83</v>
      </c>
    </row>
    <row r="1212" spans="1:6" x14ac:dyDescent="0.2">
      <c r="A1212" s="1">
        <v>2352</v>
      </c>
      <c r="B1212" s="3">
        <v>42482.770833333336</v>
      </c>
      <c r="C1212" t="s">
        <v>25</v>
      </c>
      <c r="D1212">
        <v>1</v>
      </c>
      <c r="E1212">
        <f>INDEX(products!B:B,MATCH(challenge_2_solution_1!$C1212,products!$A:$A,0))</f>
        <v>5.9</v>
      </c>
      <c r="F1212">
        <f>INDEX(products!C:C,MATCH(challenge_2_solution_1!$C1212,products!$A:$A,0))</f>
        <v>3.84</v>
      </c>
    </row>
    <row r="1213" spans="1:6" x14ac:dyDescent="0.2">
      <c r="A1213" s="1">
        <v>2352</v>
      </c>
      <c r="B1213" s="3">
        <v>42482.770833333336</v>
      </c>
      <c r="C1213" t="s">
        <v>30</v>
      </c>
      <c r="D1213">
        <v>1</v>
      </c>
      <c r="E1213">
        <f>INDEX(products!B:B,MATCH(challenge_2_solution_1!$C1213,products!$A:$A,0))</f>
        <v>7.9</v>
      </c>
      <c r="F1213">
        <f>INDEX(products!C:C,MATCH(challenge_2_solution_1!$C1213,products!$A:$A,0))</f>
        <v>4.66</v>
      </c>
    </row>
    <row r="1214" spans="1:6" x14ac:dyDescent="0.2">
      <c r="A1214" s="1">
        <v>2352</v>
      </c>
      <c r="B1214" s="3">
        <v>42482.770833333336</v>
      </c>
      <c r="C1214" t="s">
        <v>60</v>
      </c>
      <c r="D1214">
        <v>1</v>
      </c>
      <c r="E1214">
        <f>INDEX(products!B:B,MATCH(challenge_2_solution_1!$C1214,products!$A:$A,0))</f>
        <v>11.9</v>
      </c>
      <c r="F1214">
        <f>INDEX(products!C:C,MATCH(challenge_2_solution_1!$C1214,products!$A:$A,0))</f>
        <v>4.28</v>
      </c>
    </row>
    <row r="1215" spans="1:6" x14ac:dyDescent="0.2">
      <c r="A1215" s="1">
        <v>2352</v>
      </c>
      <c r="B1215" s="3">
        <v>42482.770833333336</v>
      </c>
      <c r="C1215" t="s">
        <v>113</v>
      </c>
      <c r="D1215">
        <v>1</v>
      </c>
      <c r="E1215">
        <f>INDEX(products!B:B,MATCH(challenge_2_solution_1!$C1215,products!$A:$A,0))</f>
        <v>17.899999999999999</v>
      </c>
      <c r="F1215">
        <f>INDEX(products!C:C,MATCH(challenge_2_solution_1!$C1215,products!$A:$A,0))</f>
        <v>10.199999999999999</v>
      </c>
    </row>
    <row r="1216" spans="1:6" x14ac:dyDescent="0.2">
      <c r="A1216" s="1">
        <v>2353</v>
      </c>
      <c r="B1216" s="3">
        <v>42482.78402777778</v>
      </c>
      <c r="C1216" t="s">
        <v>5</v>
      </c>
      <c r="D1216">
        <v>4</v>
      </c>
      <c r="E1216">
        <f>INDEX(products!B:B,MATCH(challenge_2_solution_1!$C1216,products!$A:$A,0))</f>
        <v>1</v>
      </c>
      <c r="F1216">
        <f>INDEX(products!C:C,MATCH(challenge_2_solution_1!$C1216,products!$A:$A,0))</f>
        <v>0.31</v>
      </c>
    </row>
    <row r="1217" spans="1:6" x14ac:dyDescent="0.2">
      <c r="A1217" s="1">
        <v>2353</v>
      </c>
      <c r="B1217" s="3">
        <v>42482.78402777778</v>
      </c>
      <c r="C1217" t="s">
        <v>3</v>
      </c>
      <c r="D1217">
        <v>2</v>
      </c>
      <c r="E1217">
        <f>INDEX(products!B:B,MATCH(challenge_2_solution_1!$C1217,products!$A:$A,0))</f>
        <v>1</v>
      </c>
      <c r="F1217">
        <f>INDEX(products!C:C,MATCH(challenge_2_solution_1!$C1217,products!$A:$A,0))</f>
        <v>0.5</v>
      </c>
    </row>
    <row r="1218" spans="1:6" x14ac:dyDescent="0.2">
      <c r="A1218" s="1">
        <v>2353</v>
      </c>
      <c r="B1218" s="3">
        <v>42482.78402777778</v>
      </c>
      <c r="C1218" t="s">
        <v>4</v>
      </c>
      <c r="D1218">
        <v>2</v>
      </c>
      <c r="E1218">
        <f>INDEX(products!B:B,MATCH(challenge_2_solution_1!$C1218,products!$A:$A,0))</f>
        <v>1</v>
      </c>
      <c r="F1218">
        <f>INDEX(products!C:C,MATCH(challenge_2_solution_1!$C1218,products!$A:$A,0))</f>
        <v>0.61</v>
      </c>
    </row>
    <row r="1219" spans="1:6" x14ac:dyDescent="0.2">
      <c r="A1219" s="1">
        <v>2353</v>
      </c>
      <c r="B1219" s="3">
        <v>42482.78402777778</v>
      </c>
      <c r="C1219" t="s">
        <v>6</v>
      </c>
      <c r="D1219">
        <v>1</v>
      </c>
      <c r="E1219">
        <f>INDEX(products!B:B,MATCH(challenge_2_solution_1!$C1219,products!$A:$A,0))</f>
        <v>1</v>
      </c>
      <c r="F1219">
        <f>INDEX(products!C:C,MATCH(challenge_2_solution_1!$C1219,products!$A:$A,0))</f>
        <v>0.31</v>
      </c>
    </row>
    <row r="1220" spans="1:6" x14ac:dyDescent="0.2">
      <c r="A1220" s="1">
        <v>2353</v>
      </c>
      <c r="B1220" s="3">
        <v>42482.78402777778</v>
      </c>
      <c r="C1220" t="s">
        <v>7</v>
      </c>
      <c r="D1220">
        <v>1</v>
      </c>
      <c r="E1220">
        <f>INDEX(products!B:B,MATCH(challenge_2_solution_1!$C1220,products!$A:$A,0))</f>
        <v>1</v>
      </c>
      <c r="F1220">
        <f>INDEX(products!C:C,MATCH(challenge_2_solution_1!$C1220,products!$A:$A,0))</f>
        <v>0.68</v>
      </c>
    </row>
    <row r="1221" spans="1:6" x14ac:dyDescent="0.2">
      <c r="A1221" s="1">
        <v>2353</v>
      </c>
      <c r="B1221" s="3">
        <v>42482.78402777778</v>
      </c>
      <c r="C1221" t="s">
        <v>8</v>
      </c>
      <c r="D1221">
        <v>12</v>
      </c>
      <c r="E1221">
        <f>INDEX(products!B:B,MATCH(challenge_2_solution_1!$C1221,products!$A:$A,0))</f>
        <v>1.6</v>
      </c>
      <c r="F1221">
        <f>INDEX(products!C:C,MATCH(challenge_2_solution_1!$C1221,products!$A:$A,0))</f>
        <v>0.77</v>
      </c>
    </row>
    <row r="1222" spans="1:6" x14ac:dyDescent="0.2">
      <c r="A1222" s="1">
        <v>2353</v>
      </c>
      <c r="B1222" s="3">
        <v>42482.78402777778</v>
      </c>
      <c r="C1222" t="s">
        <v>12</v>
      </c>
      <c r="D1222">
        <v>2</v>
      </c>
      <c r="E1222">
        <f>INDEX(products!B:B,MATCH(challenge_2_solution_1!$C1222,products!$A:$A,0))</f>
        <v>5.2</v>
      </c>
      <c r="F1222">
        <f>INDEX(products!C:C,MATCH(challenge_2_solution_1!$C1222,products!$A:$A,0))</f>
        <v>3.07</v>
      </c>
    </row>
    <row r="1223" spans="1:6" x14ac:dyDescent="0.2">
      <c r="A1223" s="1">
        <v>2353</v>
      </c>
      <c r="B1223" s="3">
        <v>42482.78402777778</v>
      </c>
      <c r="C1223" t="s">
        <v>14</v>
      </c>
      <c r="D1223">
        <v>2</v>
      </c>
      <c r="E1223">
        <f>INDEX(products!B:B,MATCH(challenge_2_solution_1!$C1223,products!$A:$A,0))</f>
        <v>5.9</v>
      </c>
      <c r="F1223">
        <f>INDEX(products!C:C,MATCH(challenge_2_solution_1!$C1223,products!$A:$A,0))</f>
        <v>2.36</v>
      </c>
    </row>
    <row r="1224" spans="1:6" x14ac:dyDescent="0.2">
      <c r="A1224" s="1">
        <v>2353</v>
      </c>
      <c r="B1224" s="3">
        <v>42482.78402777778</v>
      </c>
      <c r="C1224" t="s">
        <v>15</v>
      </c>
      <c r="D1224">
        <v>1</v>
      </c>
      <c r="E1224">
        <f>INDEX(products!B:B,MATCH(challenge_2_solution_1!$C1224,products!$A:$A,0))</f>
        <v>5.9</v>
      </c>
      <c r="F1224">
        <f>INDEX(products!C:C,MATCH(challenge_2_solution_1!$C1224,products!$A:$A,0))</f>
        <v>3.07</v>
      </c>
    </row>
    <row r="1225" spans="1:6" x14ac:dyDescent="0.2">
      <c r="A1225" s="1">
        <v>2353</v>
      </c>
      <c r="B1225" s="3">
        <v>42482.78402777778</v>
      </c>
      <c r="C1225" t="s">
        <v>28</v>
      </c>
      <c r="D1225">
        <v>1</v>
      </c>
      <c r="E1225">
        <f>INDEX(products!B:B,MATCH(challenge_2_solution_1!$C1225,products!$A:$A,0))</f>
        <v>7.9</v>
      </c>
      <c r="F1225">
        <f>INDEX(products!C:C,MATCH(challenge_2_solution_1!$C1225,products!$A:$A,0))</f>
        <v>2.4500000000000002</v>
      </c>
    </row>
    <row r="1226" spans="1:6" x14ac:dyDescent="0.2">
      <c r="A1226" s="1">
        <v>2353</v>
      </c>
      <c r="B1226" s="3">
        <v>42482.78402777778</v>
      </c>
      <c r="C1226" t="s">
        <v>65</v>
      </c>
      <c r="D1226">
        <v>1</v>
      </c>
      <c r="E1226">
        <f>INDEX(products!B:B,MATCH(challenge_2_solution_1!$C1226,products!$A:$A,0))</f>
        <v>11.9</v>
      </c>
      <c r="F1226">
        <f>INDEX(products!C:C,MATCH(challenge_2_solution_1!$C1226,products!$A:$A,0))</f>
        <v>7.14</v>
      </c>
    </row>
    <row r="1227" spans="1:6" x14ac:dyDescent="0.2">
      <c r="A1227" s="1">
        <v>2353</v>
      </c>
      <c r="B1227" s="3">
        <v>42482.78402777778</v>
      </c>
      <c r="C1227" t="s">
        <v>61</v>
      </c>
      <c r="D1227">
        <v>2</v>
      </c>
      <c r="E1227">
        <f>INDEX(products!B:B,MATCH(challenge_2_solution_1!$C1227,products!$A:$A,0))</f>
        <v>11.9</v>
      </c>
      <c r="F1227">
        <f>INDEX(products!C:C,MATCH(challenge_2_solution_1!$C1227,products!$A:$A,0))</f>
        <v>7.74</v>
      </c>
    </row>
    <row r="1228" spans="1:6" x14ac:dyDescent="0.2">
      <c r="A1228" s="1">
        <v>2353</v>
      </c>
      <c r="B1228" s="3">
        <v>42482.78402777778</v>
      </c>
      <c r="C1228" t="s">
        <v>66</v>
      </c>
      <c r="D1228">
        <v>1</v>
      </c>
      <c r="E1228">
        <f>INDEX(products!B:B,MATCH(challenge_2_solution_1!$C1228,products!$A:$A,0))</f>
        <v>11.9</v>
      </c>
      <c r="F1228">
        <f>INDEX(products!C:C,MATCH(challenge_2_solution_1!$C1228,products!$A:$A,0))</f>
        <v>6.31</v>
      </c>
    </row>
    <row r="1229" spans="1:6" x14ac:dyDescent="0.2">
      <c r="A1229" s="1">
        <v>2353</v>
      </c>
      <c r="B1229" s="3">
        <v>42482.78402777778</v>
      </c>
      <c r="C1229" t="s">
        <v>96</v>
      </c>
      <c r="D1229">
        <v>2</v>
      </c>
      <c r="E1229">
        <f>INDEX(products!B:B,MATCH(challenge_2_solution_1!$C1229,products!$A:$A,0))</f>
        <v>17.899999999999999</v>
      </c>
      <c r="F1229">
        <f>INDEX(products!C:C,MATCH(challenge_2_solution_1!$C1229,products!$A:$A,0))</f>
        <v>10.92</v>
      </c>
    </row>
    <row r="1230" spans="1:6" x14ac:dyDescent="0.2">
      <c r="A1230" s="1">
        <v>2353</v>
      </c>
      <c r="B1230" s="3">
        <v>42482.78402777778</v>
      </c>
      <c r="C1230" t="s">
        <v>126</v>
      </c>
      <c r="D1230">
        <v>1</v>
      </c>
      <c r="E1230">
        <f>INDEX(products!B:B,MATCH(challenge_2_solution_1!$C1230,products!$A:$A,0))</f>
        <v>19.899999999999999</v>
      </c>
      <c r="F1230">
        <f>INDEX(products!C:C,MATCH(challenge_2_solution_1!$C1230,products!$A:$A,0))</f>
        <v>4.58</v>
      </c>
    </row>
    <row r="1231" spans="1:6" x14ac:dyDescent="0.2">
      <c r="A1231" s="1">
        <v>2353</v>
      </c>
      <c r="B1231" s="3">
        <v>42482.78402777778</v>
      </c>
      <c r="C1231" t="s">
        <v>151</v>
      </c>
      <c r="D1231">
        <v>1</v>
      </c>
      <c r="E1231">
        <f>INDEX(products!B:B,MATCH(challenge_2_solution_1!$C1231,products!$A:$A,0))</f>
        <v>21.9</v>
      </c>
      <c r="F1231">
        <f>INDEX(products!C:C,MATCH(challenge_2_solution_1!$C1231,products!$A:$A,0))</f>
        <v>8.76</v>
      </c>
    </row>
    <row r="1232" spans="1:6" x14ac:dyDescent="0.2">
      <c r="A1232" s="1">
        <v>2353</v>
      </c>
      <c r="B1232" s="3">
        <v>42482.78402777778</v>
      </c>
      <c r="C1232" t="s">
        <v>165</v>
      </c>
      <c r="D1232">
        <v>1</v>
      </c>
      <c r="E1232">
        <f>INDEX(products!B:B,MATCH(challenge_2_solution_1!$C1232,products!$A:$A,0))</f>
        <v>25.9</v>
      </c>
      <c r="F1232">
        <f>INDEX(products!C:C,MATCH(challenge_2_solution_1!$C1232,products!$A:$A,0))</f>
        <v>13.21</v>
      </c>
    </row>
    <row r="1233" spans="1:6" x14ac:dyDescent="0.2">
      <c r="A1233" s="1">
        <v>2354</v>
      </c>
      <c r="B1233" s="3">
        <v>42482.788194444445</v>
      </c>
      <c r="C1233" t="s">
        <v>28</v>
      </c>
      <c r="D1233">
        <v>1</v>
      </c>
      <c r="E1233">
        <f>INDEX(products!B:B,MATCH(challenge_2_solution_1!$C1233,products!$A:$A,0))</f>
        <v>7.9</v>
      </c>
      <c r="F1233">
        <f>INDEX(products!C:C,MATCH(challenge_2_solution_1!$C1233,products!$A:$A,0))</f>
        <v>2.4500000000000002</v>
      </c>
    </row>
    <row r="1234" spans="1:6" x14ac:dyDescent="0.2">
      <c r="A1234" s="1">
        <v>2354</v>
      </c>
      <c r="B1234" s="3">
        <v>42482.788194444445</v>
      </c>
      <c r="C1234" t="s">
        <v>74</v>
      </c>
      <c r="D1234">
        <v>1</v>
      </c>
      <c r="E1234">
        <f>INDEX(products!B:B,MATCH(challenge_2_solution_1!$C1234,products!$A:$A,0))</f>
        <v>11.9</v>
      </c>
      <c r="F1234">
        <f>INDEX(products!C:C,MATCH(challenge_2_solution_1!$C1234,products!$A:$A,0))</f>
        <v>2.5</v>
      </c>
    </row>
    <row r="1235" spans="1:6" x14ac:dyDescent="0.2">
      <c r="A1235" s="1">
        <v>2354</v>
      </c>
      <c r="B1235" s="3">
        <v>42482.788194444445</v>
      </c>
      <c r="C1235" t="s">
        <v>113</v>
      </c>
      <c r="D1235">
        <v>1</v>
      </c>
      <c r="E1235">
        <f>INDEX(products!B:B,MATCH(challenge_2_solution_1!$C1235,products!$A:$A,0))</f>
        <v>17.899999999999999</v>
      </c>
      <c r="F1235">
        <f>INDEX(products!C:C,MATCH(challenge_2_solution_1!$C1235,products!$A:$A,0))</f>
        <v>10.199999999999999</v>
      </c>
    </row>
    <row r="1236" spans="1:6" x14ac:dyDescent="0.2">
      <c r="A1236" s="1">
        <v>2354</v>
      </c>
      <c r="B1236" s="3">
        <v>42482.788194444445</v>
      </c>
      <c r="C1236" t="s">
        <v>158</v>
      </c>
      <c r="D1236">
        <v>1</v>
      </c>
      <c r="E1236">
        <f>INDEX(products!B:B,MATCH(challenge_2_solution_1!$C1236,products!$A:$A,0))</f>
        <v>21.9</v>
      </c>
      <c r="F1236">
        <f>INDEX(products!C:C,MATCH(challenge_2_solution_1!$C1236,products!$A:$A,0))</f>
        <v>14.89</v>
      </c>
    </row>
    <row r="1237" spans="1:6" x14ac:dyDescent="0.2">
      <c r="A1237" s="1">
        <v>2354</v>
      </c>
      <c r="B1237" s="3">
        <v>42482.788194444445</v>
      </c>
      <c r="C1237" t="s">
        <v>155</v>
      </c>
      <c r="D1237">
        <v>1</v>
      </c>
      <c r="E1237">
        <f>INDEX(products!B:B,MATCH(challenge_2_solution_1!$C1237,products!$A:$A,0))</f>
        <v>21.9</v>
      </c>
      <c r="F1237">
        <f>INDEX(products!C:C,MATCH(challenge_2_solution_1!$C1237,products!$A:$A,0))</f>
        <v>11.39</v>
      </c>
    </row>
    <row r="1238" spans="1:6" x14ac:dyDescent="0.2">
      <c r="A1238" s="1">
        <v>2355</v>
      </c>
      <c r="B1238" s="3">
        <v>42482.79791666667</v>
      </c>
      <c r="C1238" t="s">
        <v>17</v>
      </c>
      <c r="D1238">
        <v>1</v>
      </c>
      <c r="E1238">
        <f>INDEX(products!B:B,MATCH(challenge_2_solution_1!$C1238,products!$A:$A,0))</f>
        <v>5.9</v>
      </c>
      <c r="F1238">
        <f>INDEX(products!C:C,MATCH(challenge_2_solution_1!$C1238,products!$A:$A,0))</f>
        <v>2.83</v>
      </c>
    </row>
    <row r="1239" spans="1:6" x14ac:dyDescent="0.2">
      <c r="A1239" s="1">
        <v>2355</v>
      </c>
      <c r="B1239" s="3">
        <v>42482.79791666667</v>
      </c>
      <c r="C1239" t="s">
        <v>19</v>
      </c>
      <c r="D1239">
        <v>1</v>
      </c>
      <c r="E1239">
        <f>INDEX(products!B:B,MATCH(challenge_2_solution_1!$C1239,products!$A:$A,0))</f>
        <v>5.9</v>
      </c>
      <c r="F1239">
        <f>INDEX(products!C:C,MATCH(challenge_2_solution_1!$C1239,products!$A:$A,0))</f>
        <v>1.65</v>
      </c>
    </row>
    <row r="1240" spans="1:6" x14ac:dyDescent="0.2">
      <c r="A1240" s="1">
        <v>2355</v>
      </c>
      <c r="B1240" s="3">
        <v>42482.79791666667</v>
      </c>
      <c r="C1240" t="s">
        <v>58</v>
      </c>
      <c r="D1240">
        <v>1</v>
      </c>
      <c r="E1240">
        <f>INDEX(products!B:B,MATCH(challenge_2_solution_1!$C1240,products!$A:$A,0))</f>
        <v>9.9</v>
      </c>
      <c r="F1240">
        <f>INDEX(products!C:C,MATCH(challenge_2_solution_1!$C1240,products!$A:$A,0))</f>
        <v>4.95</v>
      </c>
    </row>
    <row r="1241" spans="1:6" x14ac:dyDescent="0.2">
      <c r="A1241" s="1">
        <v>2355</v>
      </c>
      <c r="B1241" s="3">
        <v>42482.79791666667</v>
      </c>
      <c r="C1241" t="s">
        <v>87</v>
      </c>
      <c r="D1241">
        <v>1</v>
      </c>
      <c r="E1241">
        <f>INDEX(products!B:B,MATCH(challenge_2_solution_1!$C1241,products!$A:$A,0))</f>
        <v>15.9</v>
      </c>
      <c r="F1241">
        <f>INDEX(products!C:C,MATCH(challenge_2_solution_1!$C1241,products!$A:$A,0))</f>
        <v>6.2</v>
      </c>
    </row>
    <row r="1242" spans="1:6" x14ac:dyDescent="0.2">
      <c r="A1242" s="1">
        <v>2356</v>
      </c>
      <c r="B1242" s="3">
        <v>42482.8</v>
      </c>
      <c r="C1242" t="s">
        <v>55</v>
      </c>
      <c r="D1242">
        <v>1</v>
      </c>
      <c r="E1242">
        <f>INDEX(products!B:B,MATCH(challenge_2_solution_1!$C1242,products!$A:$A,0))</f>
        <v>7.9</v>
      </c>
      <c r="F1242">
        <f>INDEX(products!C:C,MATCH(challenge_2_solution_1!$C1242,products!$A:$A,0))</f>
        <v>2.21</v>
      </c>
    </row>
    <row r="1243" spans="1:6" x14ac:dyDescent="0.2">
      <c r="A1243" s="1">
        <v>2356</v>
      </c>
      <c r="B1243" s="3">
        <v>42482.8</v>
      </c>
      <c r="C1243" t="s">
        <v>64</v>
      </c>
      <c r="D1243">
        <v>1</v>
      </c>
      <c r="E1243">
        <f>INDEX(products!B:B,MATCH(challenge_2_solution_1!$C1243,products!$A:$A,0))</f>
        <v>11.9</v>
      </c>
      <c r="F1243">
        <f>INDEX(products!C:C,MATCH(challenge_2_solution_1!$C1243,products!$A:$A,0))</f>
        <v>7.97</v>
      </c>
    </row>
    <row r="1244" spans="1:6" x14ac:dyDescent="0.2">
      <c r="A1244" s="1">
        <v>2356</v>
      </c>
      <c r="B1244" s="3">
        <v>42482.8</v>
      </c>
      <c r="C1244" t="s">
        <v>81</v>
      </c>
      <c r="D1244">
        <v>1</v>
      </c>
      <c r="E1244">
        <f>INDEX(products!B:B,MATCH(challenge_2_solution_1!$C1244,products!$A:$A,0))</f>
        <v>11.9</v>
      </c>
      <c r="F1244">
        <f>INDEX(products!C:C,MATCH(challenge_2_solution_1!$C1244,products!$A:$A,0))</f>
        <v>8.09</v>
      </c>
    </row>
    <row r="1245" spans="1:6" x14ac:dyDescent="0.2">
      <c r="A1245" s="1">
        <v>2356</v>
      </c>
      <c r="B1245" s="3">
        <v>42482.8</v>
      </c>
      <c r="C1245" t="s">
        <v>84</v>
      </c>
      <c r="D1245">
        <v>1</v>
      </c>
      <c r="E1245">
        <f>INDEX(products!B:B,MATCH(challenge_2_solution_1!$C1245,products!$A:$A,0))</f>
        <v>11.9</v>
      </c>
      <c r="F1245">
        <f>INDEX(products!C:C,MATCH(challenge_2_solution_1!$C1245,products!$A:$A,0))</f>
        <v>2.38</v>
      </c>
    </row>
    <row r="1246" spans="1:6" x14ac:dyDescent="0.2">
      <c r="A1246" s="1">
        <v>2356</v>
      </c>
      <c r="B1246" s="3">
        <v>42482.8</v>
      </c>
      <c r="C1246" t="s">
        <v>95</v>
      </c>
      <c r="D1246">
        <v>1</v>
      </c>
      <c r="E1246">
        <f>INDEX(products!B:B,MATCH(challenge_2_solution_1!$C1246,products!$A:$A,0))</f>
        <v>17.899999999999999</v>
      </c>
      <c r="F1246">
        <f>INDEX(products!C:C,MATCH(challenge_2_solution_1!$C1246,products!$A:$A,0))</f>
        <v>4.3</v>
      </c>
    </row>
    <row r="1247" spans="1:6" x14ac:dyDescent="0.2">
      <c r="A1247" s="1">
        <v>2357</v>
      </c>
      <c r="B1247" s="3">
        <v>42482.822222222225</v>
      </c>
      <c r="C1247" t="s">
        <v>127</v>
      </c>
      <c r="D1247">
        <v>1</v>
      </c>
      <c r="E1247">
        <f>INDEX(products!B:B,MATCH(challenge_2_solution_1!$C1247,products!$A:$A,0))</f>
        <v>19.899999999999999</v>
      </c>
      <c r="F1247">
        <f>INDEX(products!C:C,MATCH(challenge_2_solution_1!$C1247,products!$A:$A,0))</f>
        <v>9.9499999999999993</v>
      </c>
    </row>
    <row r="1248" spans="1:6" x14ac:dyDescent="0.2">
      <c r="A1248" s="1">
        <v>2358</v>
      </c>
      <c r="B1248" s="3">
        <v>42482.867361111108</v>
      </c>
      <c r="C1248" t="s">
        <v>12</v>
      </c>
      <c r="D1248">
        <v>1</v>
      </c>
      <c r="E1248">
        <f>INDEX(products!B:B,MATCH(challenge_2_solution_1!$C1248,products!$A:$A,0))</f>
        <v>5.2</v>
      </c>
      <c r="F1248">
        <f>INDEX(products!C:C,MATCH(challenge_2_solution_1!$C1248,products!$A:$A,0))</f>
        <v>3.07</v>
      </c>
    </row>
    <row r="1249" spans="1:6" x14ac:dyDescent="0.2">
      <c r="A1249" s="1">
        <v>2358</v>
      </c>
      <c r="B1249" s="3">
        <v>42482.867361111108</v>
      </c>
      <c r="C1249" t="s">
        <v>17</v>
      </c>
      <c r="D1249">
        <v>1</v>
      </c>
      <c r="E1249">
        <f>INDEX(products!B:B,MATCH(challenge_2_solution_1!$C1249,products!$A:$A,0))</f>
        <v>5.9</v>
      </c>
      <c r="F1249">
        <f>INDEX(products!C:C,MATCH(challenge_2_solution_1!$C1249,products!$A:$A,0))</f>
        <v>2.83</v>
      </c>
    </row>
    <row r="1250" spans="1:6" x14ac:dyDescent="0.2">
      <c r="A1250" s="1">
        <v>2358</v>
      </c>
      <c r="B1250" s="3">
        <v>42482.867361111108</v>
      </c>
      <c r="C1250" t="s">
        <v>33</v>
      </c>
      <c r="D1250">
        <v>1</v>
      </c>
      <c r="E1250">
        <f>INDEX(products!B:B,MATCH(challenge_2_solution_1!$C1250,products!$A:$A,0))</f>
        <v>7.9</v>
      </c>
      <c r="F1250">
        <f>INDEX(products!C:C,MATCH(challenge_2_solution_1!$C1250,products!$A:$A,0))</f>
        <v>2.21</v>
      </c>
    </row>
    <row r="1251" spans="1:6" x14ac:dyDescent="0.2">
      <c r="A1251" s="1">
        <v>2358</v>
      </c>
      <c r="B1251" s="3">
        <v>42482.867361111108</v>
      </c>
      <c r="C1251" t="s">
        <v>27</v>
      </c>
      <c r="D1251">
        <v>1</v>
      </c>
      <c r="E1251">
        <f>INDEX(products!B:B,MATCH(challenge_2_solution_1!$C1251,products!$A:$A,0))</f>
        <v>7.9</v>
      </c>
      <c r="F1251">
        <f>INDEX(products!C:C,MATCH(challenge_2_solution_1!$C1251,products!$A:$A,0))</f>
        <v>4.03</v>
      </c>
    </row>
    <row r="1252" spans="1:6" x14ac:dyDescent="0.2">
      <c r="A1252" s="1">
        <v>2358</v>
      </c>
      <c r="B1252" s="3">
        <v>42482.867361111108</v>
      </c>
      <c r="C1252" t="s">
        <v>83</v>
      </c>
      <c r="D1252">
        <v>1</v>
      </c>
      <c r="E1252">
        <f>INDEX(products!B:B,MATCH(challenge_2_solution_1!$C1252,products!$A:$A,0))</f>
        <v>11.9</v>
      </c>
      <c r="F1252">
        <f>INDEX(products!C:C,MATCH(challenge_2_solution_1!$C1252,products!$A:$A,0))</f>
        <v>6.66</v>
      </c>
    </row>
    <row r="1253" spans="1:6" x14ac:dyDescent="0.2">
      <c r="A1253" s="1">
        <v>2358</v>
      </c>
      <c r="B1253" s="3">
        <v>42482.867361111108</v>
      </c>
      <c r="C1253" t="s">
        <v>96</v>
      </c>
      <c r="D1253">
        <v>1</v>
      </c>
      <c r="E1253">
        <f>INDEX(products!B:B,MATCH(challenge_2_solution_1!$C1253,products!$A:$A,0))</f>
        <v>17.899999999999999</v>
      </c>
      <c r="F1253">
        <f>INDEX(products!C:C,MATCH(challenge_2_solution_1!$C1253,products!$A:$A,0))</f>
        <v>10.92</v>
      </c>
    </row>
    <row r="1254" spans="1:6" x14ac:dyDescent="0.2">
      <c r="A1254" s="1">
        <v>2358</v>
      </c>
      <c r="B1254" s="3">
        <v>42482.867361111108</v>
      </c>
      <c r="C1254" t="s">
        <v>89</v>
      </c>
      <c r="D1254">
        <v>1</v>
      </c>
      <c r="E1254">
        <f>INDEX(products!B:B,MATCH(challenge_2_solution_1!$C1254,products!$A:$A,0))</f>
        <v>17.899999999999999</v>
      </c>
      <c r="F1254">
        <f>INDEX(products!C:C,MATCH(challenge_2_solution_1!$C1254,products!$A:$A,0))</f>
        <v>3.94</v>
      </c>
    </row>
    <row r="1255" spans="1:6" x14ac:dyDescent="0.2">
      <c r="A1255" s="1">
        <v>2362</v>
      </c>
      <c r="B1255" s="3">
        <v>42483.661805555559</v>
      </c>
      <c r="C1255" t="s">
        <v>18</v>
      </c>
      <c r="D1255">
        <v>1</v>
      </c>
      <c r="E1255">
        <f>INDEX(products!B:B,MATCH(challenge_2_solution_1!$C1255,products!$A:$A,0))</f>
        <v>5.9</v>
      </c>
      <c r="F1255">
        <f>INDEX(products!C:C,MATCH(challenge_2_solution_1!$C1255,products!$A:$A,0))</f>
        <v>3.6</v>
      </c>
    </row>
    <row r="1256" spans="1:6" x14ac:dyDescent="0.2">
      <c r="A1256" s="1">
        <v>2362</v>
      </c>
      <c r="B1256" s="3">
        <v>42483.661805555559</v>
      </c>
      <c r="C1256" t="s">
        <v>17</v>
      </c>
      <c r="D1256">
        <v>1</v>
      </c>
      <c r="E1256">
        <f>INDEX(products!B:B,MATCH(challenge_2_solution_1!$C1256,products!$A:$A,0))</f>
        <v>5.9</v>
      </c>
      <c r="F1256">
        <f>INDEX(products!C:C,MATCH(challenge_2_solution_1!$C1256,products!$A:$A,0))</f>
        <v>2.83</v>
      </c>
    </row>
    <row r="1257" spans="1:6" x14ac:dyDescent="0.2">
      <c r="A1257" s="1">
        <v>2362</v>
      </c>
      <c r="B1257" s="3">
        <v>42483.661805555559</v>
      </c>
      <c r="C1257" t="s">
        <v>73</v>
      </c>
      <c r="D1257">
        <v>1</v>
      </c>
      <c r="E1257">
        <f>INDEX(products!B:B,MATCH(challenge_2_solution_1!$C1257,products!$A:$A,0))</f>
        <v>11.9</v>
      </c>
      <c r="F1257">
        <f>INDEX(products!C:C,MATCH(challenge_2_solution_1!$C1257,products!$A:$A,0))</f>
        <v>7.74</v>
      </c>
    </row>
    <row r="1258" spans="1:6" x14ac:dyDescent="0.2">
      <c r="A1258" s="1">
        <v>2362</v>
      </c>
      <c r="B1258" s="3">
        <v>42483.661805555559</v>
      </c>
      <c r="C1258" t="s">
        <v>61</v>
      </c>
      <c r="D1258">
        <v>1</v>
      </c>
      <c r="E1258">
        <f>INDEX(products!B:B,MATCH(challenge_2_solution_1!$C1258,products!$A:$A,0))</f>
        <v>11.9</v>
      </c>
      <c r="F1258">
        <f>INDEX(products!C:C,MATCH(challenge_2_solution_1!$C1258,products!$A:$A,0))</f>
        <v>7.74</v>
      </c>
    </row>
    <row r="1259" spans="1:6" x14ac:dyDescent="0.2">
      <c r="A1259" s="1">
        <v>2362</v>
      </c>
      <c r="B1259" s="3">
        <v>42483.661805555559</v>
      </c>
      <c r="C1259" t="s">
        <v>89</v>
      </c>
      <c r="D1259">
        <v>1</v>
      </c>
      <c r="E1259">
        <f>INDEX(products!B:B,MATCH(challenge_2_solution_1!$C1259,products!$A:$A,0))</f>
        <v>17.899999999999999</v>
      </c>
      <c r="F1259">
        <f>INDEX(products!C:C,MATCH(challenge_2_solution_1!$C1259,products!$A:$A,0))</f>
        <v>3.94</v>
      </c>
    </row>
    <row r="1260" spans="1:6" x14ac:dyDescent="0.2">
      <c r="A1260" s="1">
        <v>2362</v>
      </c>
      <c r="B1260" s="3">
        <v>42483.661805555559</v>
      </c>
      <c r="C1260" t="s">
        <v>96</v>
      </c>
      <c r="D1260">
        <v>1</v>
      </c>
      <c r="E1260">
        <f>INDEX(products!B:B,MATCH(challenge_2_solution_1!$C1260,products!$A:$A,0))</f>
        <v>17.899999999999999</v>
      </c>
      <c r="F1260">
        <f>INDEX(products!C:C,MATCH(challenge_2_solution_1!$C1260,products!$A:$A,0))</f>
        <v>10.92</v>
      </c>
    </row>
    <row r="1261" spans="1:6" x14ac:dyDescent="0.2">
      <c r="A1261" s="1">
        <v>2363</v>
      </c>
      <c r="B1261" s="3">
        <v>42483.761805555558</v>
      </c>
      <c r="C1261" t="s">
        <v>8</v>
      </c>
      <c r="D1261">
        <v>5</v>
      </c>
      <c r="E1261">
        <f>INDEX(products!B:B,MATCH(challenge_2_solution_1!$C1261,products!$A:$A,0))</f>
        <v>1.6</v>
      </c>
      <c r="F1261">
        <f>INDEX(products!C:C,MATCH(challenge_2_solution_1!$C1261,products!$A:$A,0))</f>
        <v>0.77</v>
      </c>
    </row>
    <row r="1262" spans="1:6" x14ac:dyDescent="0.2">
      <c r="A1262" s="1">
        <v>2363</v>
      </c>
      <c r="B1262" s="3">
        <v>42483.761805555558</v>
      </c>
      <c r="C1262" t="s">
        <v>12</v>
      </c>
      <c r="D1262">
        <v>1</v>
      </c>
      <c r="E1262">
        <f>INDEX(products!B:B,MATCH(challenge_2_solution_1!$C1262,products!$A:$A,0))</f>
        <v>5.2</v>
      </c>
      <c r="F1262">
        <f>INDEX(products!C:C,MATCH(challenge_2_solution_1!$C1262,products!$A:$A,0))</f>
        <v>3.07</v>
      </c>
    </row>
    <row r="1263" spans="1:6" x14ac:dyDescent="0.2">
      <c r="A1263" s="1">
        <v>2363</v>
      </c>
      <c r="B1263" s="3">
        <v>42483.761805555558</v>
      </c>
      <c r="C1263" t="s">
        <v>18</v>
      </c>
      <c r="D1263">
        <v>1</v>
      </c>
      <c r="E1263">
        <f>INDEX(products!B:B,MATCH(challenge_2_solution_1!$C1263,products!$A:$A,0))</f>
        <v>5.9</v>
      </c>
      <c r="F1263">
        <f>INDEX(products!C:C,MATCH(challenge_2_solution_1!$C1263,products!$A:$A,0))</f>
        <v>3.6</v>
      </c>
    </row>
    <row r="1264" spans="1:6" x14ac:dyDescent="0.2">
      <c r="A1264" s="1">
        <v>2363</v>
      </c>
      <c r="B1264" s="3">
        <v>42483.761805555558</v>
      </c>
      <c r="C1264" t="s">
        <v>33</v>
      </c>
      <c r="D1264">
        <v>2</v>
      </c>
      <c r="E1264">
        <f>INDEX(products!B:B,MATCH(challenge_2_solution_1!$C1264,products!$A:$A,0))</f>
        <v>7.9</v>
      </c>
      <c r="F1264">
        <f>INDEX(products!C:C,MATCH(challenge_2_solution_1!$C1264,products!$A:$A,0))</f>
        <v>2.21</v>
      </c>
    </row>
    <row r="1265" spans="1:6" x14ac:dyDescent="0.2">
      <c r="A1265" s="1">
        <v>2363</v>
      </c>
      <c r="B1265" s="3">
        <v>42483.761805555558</v>
      </c>
      <c r="C1265" t="s">
        <v>28</v>
      </c>
      <c r="D1265">
        <v>1</v>
      </c>
      <c r="E1265">
        <f>INDEX(products!B:B,MATCH(challenge_2_solution_1!$C1265,products!$A:$A,0))</f>
        <v>7.9</v>
      </c>
      <c r="F1265">
        <f>INDEX(products!C:C,MATCH(challenge_2_solution_1!$C1265,products!$A:$A,0))</f>
        <v>2.4500000000000002</v>
      </c>
    </row>
    <row r="1266" spans="1:6" x14ac:dyDescent="0.2">
      <c r="A1266" s="1">
        <v>2363</v>
      </c>
      <c r="B1266" s="3">
        <v>42483.761805555558</v>
      </c>
      <c r="C1266" t="s">
        <v>46</v>
      </c>
      <c r="D1266">
        <v>2</v>
      </c>
      <c r="E1266">
        <f>INDEX(products!B:B,MATCH(challenge_2_solution_1!$C1266,products!$A:$A,0))</f>
        <v>7.9</v>
      </c>
      <c r="F1266">
        <f>INDEX(products!C:C,MATCH(challenge_2_solution_1!$C1266,products!$A:$A,0))</f>
        <v>3.79</v>
      </c>
    </row>
    <row r="1267" spans="1:6" x14ac:dyDescent="0.2">
      <c r="A1267" s="1">
        <v>2363</v>
      </c>
      <c r="B1267" s="3">
        <v>42483.761805555558</v>
      </c>
      <c r="C1267" t="s">
        <v>89</v>
      </c>
      <c r="D1267">
        <v>2</v>
      </c>
      <c r="E1267">
        <f>INDEX(products!B:B,MATCH(challenge_2_solution_1!$C1267,products!$A:$A,0))</f>
        <v>17.899999999999999</v>
      </c>
      <c r="F1267">
        <f>INDEX(products!C:C,MATCH(challenge_2_solution_1!$C1267,products!$A:$A,0))</f>
        <v>3.94</v>
      </c>
    </row>
    <row r="1268" spans="1:6" x14ac:dyDescent="0.2">
      <c r="A1268" s="1">
        <v>2363</v>
      </c>
      <c r="B1268" s="3">
        <v>42483.761805555558</v>
      </c>
      <c r="C1268" t="s">
        <v>105</v>
      </c>
      <c r="D1268">
        <v>2</v>
      </c>
      <c r="E1268">
        <f>INDEX(products!B:B,MATCH(challenge_2_solution_1!$C1268,products!$A:$A,0))</f>
        <v>17.899999999999999</v>
      </c>
      <c r="F1268">
        <f>INDEX(products!C:C,MATCH(challenge_2_solution_1!$C1268,products!$A:$A,0))</f>
        <v>5.55</v>
      </c>
    </row>
    <row r="1269" spans="1:6" x14ac:dyDescent="0.2">
      <c r="A1269" s="1">
        <v>2364</v>
      </c>
      <c r="B1269" s="3">
        <v>42483.765972222223</v>
      </c>
      <c r="C1269" t="s">
        <v>8</v>
      </c>
      <c r="D1269">
        <v>1</v>
      </c>
      <c r="E1269">
        <f>INDEX(products!B:B,MATCH(challenge_2_solution_1!$C1269,products!$A:$A,0))</f>
        <v>1.6</v>
      </c>
      <c r="F1269">
        <f>INDEX(products!C:C,MATCH(challenge_2_solution_1!$C1269,products!$A:$A,0))</f>
        <v>0.77</v>
      </c>
    </row>
    <row r="1270" spans="1:6" x14ac:dyDescent="0.2">
      <c r="A1270" s="1">
        <v>2364</v>
      </c>
      <c r="B1270" s="3">
        <v>42483.765972222223</v>
      </c>
      <c r="C1270" t="s">
        <v>18</v>
      </c>
      <c r="D1270">
        <v>1</v>
      </c>
      <c r="E1270">
        <f>INDEX(products!B:B,MATCH(challenge_2_solution_1!$C1270,products!$A:$A,0))</f>
        <v>5.9</v>
      </c>
      <c r="F1270">
        <f>INDEX(products!C:C,MATCH(challenge_2_solution_1!$C1270,products!$A:$A,0))</f>
        <v>3.6</v>
      </c>
    </row>
    <row r="1271" spans="1:6" x14ac:dyDescent="0.2">
      <c r="A1271" s="1">
        <v>2364</v>
      </c>
      <c r="B1271" s="3">
        <v>42483.765972222223</v>
      </c>
      <c r="C1271" t="s">
        <v>69</v>
      </c>
      <c r="D1271">
        <v>1</v>
      </c>
      <c r="E1271">
        <f>INDEX(products!B:B,MATCH(challenge_2_solution_1!$C1271,products!$A:$A,0))</f>
        <v>11.9</v>
      </c>
      <c r="F1271">
        <f>INDEX(products!C:C,MATCH(challenge_2_solution_1!$C1271,products!$A:$A,0))</f>
        <v>2.86</v>
      </c>
    </row>
    <row r="1272" spans="1:6" x14ac:dyDescent="0.2">
      <c r="A1272" s="1">
        <v>2364</v>
      </c>
      <c r="B1272" s="3">
        <v>42483.765972222223</v>
      </c>
      <c r="C1272" t="s">
        <v>93</v>
      </c>
      <c r="D1272">
        <v>1</v>
      </c>
      <c r="E1272">
        <f>INDEX(products!B:B,MATCH(challenge_2_solution_1!$C1272,products!$A:$A,0))</f>
        <v>17.899999999999999</v>
      </c>
      <c r="F1272">
        <f>INDEX(products!C:C,MATCH(challenge_2_solution_1!$C1272,products!$A:$A,0))</f>
        <v>6.8</v>
      </c>
    </row>
    <row r="1273" spans="1:6" x14ac:dyDescent="0.2">
      <c r="A1273" s="1">
        <v>2365</v>
      </c>
      <c r="B1273" s="3">
        <v>42483.777083333334</v>
      </c>
      <c r="C1273" t="s">
        <v>17</v>
      </c>
      <c r="D1273">
        <v>2</v>
      </c>
      <c r="E1273">
        <f>INDEX(products!B:B,MATCH(challenge_2_solution_1!$C1273,products!$A:$A,0))</f>
        <v>5.9</v>
      </c>
      <c r="F1273">
        <f>INDEX(products!C:C,MATCH(challenge_2_solution_1!$C1273,products!$A:$A,0))</f>
        <v>2.83</v>
      </c>
    </row>
    <row r="1274" spans="1:6" x14ac:dyDescent="0.2">
      <c r="A1274" s="1">
        <v>2365</v>
      </c>
      <c r="B1274" s="3">
        <v>42483.777083333334</v>
      </c>
      <c r="C1274" t="s">
        <v>18</v>
      </c>
      <c r="D1274">
        <v>1</v>
      </c>
      <c r="E1274">
        <f>INDEX(products!B:B,MATCH(challenge_2_solution_1!$C1274,products!$A:$A,0))</f>
        <v>5.9</v>
      </c>
      <c r="F1274">
        <f>INDEX(products!C:C,MATCH(challenge_2_solution_1!$C1274,products!$A:$A,0))</f>
        <v>3.6</v>
      </c>
    </row>
    <row r="1275" spans="1:6" x14ac:dyDescent="0.2">
      <c r="A1275" s="1">
        <v>2365</v>
      </c>
      <c r="B1275" s="3">
        <v>42483.777083333334</v>
      </c>
      <c r="C1275" t="s">
        <v>15</v>
      </c>
      <c r="D1275">
        <v>1</v>
      </c>
      <c r="E1275">
        <f>INDEX(products!B:B,MATCH(challenge_2_solution_1!$C1275,products!$A:$A,0))</f>
        <v>5.9</v>
      </c>
      <c r="F1275">
        <f>INDEX(products!C:C,MATCH(challenge_2_solution_1!$C1275,products!$A:$A,0))</f>
        <v>3.07</v>
      </c>
    </row>
    <row r="1276" spans="1:6" x14ac:dyDescent="0.2">
      <c r="A1276" s="1">
        <v>2365</v>
      </c>
      <c r="B1276" s="3">
        <v>42483.777083333334</v>
      </c>
      <c r="C1276" t="s">
        <v>24</v>
      </c>
      <c r="D1276">
        <v>1</v>
      </c>
      <c r="E1276">
        <f>INDEX(products!B:B,MATCH(challenge_2_solution_1!$C1276,products!$A:$A,0))</f>
        <v>5.9</v>
      </c>
      <c r="F1276">
        <f>INDEX(products!C:C,MATCH(challenge_2_solution_1!$C1276,products!$A:$A,0))</f>
        <v>1.42</v>
      </c>
    </row>
    <row r="1277" spans="1:6" x14ac:dyDescent="0.2">
      <c r="A1277" s="1">
        <v>2365</v>
      </c>
      <c r="B1277" s="3">
        <v>42483.777083333334</v>
      </c>
      <c r="C1277" t="s">
        <v>32</v>
      </c>
      <c r="D1277">
        <v>2</v>
      </c>
      <c r="E1277">
        <f>INDEX(products!B:B,MATCH(challenge_2_solution_1!$C1277,products!$A:$A,0))</f>
        <v>7.9</v>
      </c>
      <c r="F1277">
        <f>INDEX(products!C:C,MATCH(challenge_2_solution_1!$C1277,products!$A:$A,0))</f>
        <v>2.92</v>
      </c>
    </row>
    <row r="1278" spans="1:6" x14ac:dyDescent="0.2">
      <c r="A1278" s="1">
        <v>2365</v>
      </c>
      <c r="B1278" s="3">
        <v>42483.777083333334</v>
      </c>
      <c r="C1278" t="s">
        <v>88</v>
      </c>
      <c r="D1278">
        <v>1</v>
      </c>
      <c r="E1278">
        <f>INDEX(products!B:B,MATCH(challenge_2_solution_1!$C1278,products!$A:$A,0))</f>
        <v>15.9</v>
      </c>
      <c r="F1278">
        <f>INDEX(products!C:C,MATCH(challenge_2_solution_1!$C1278,products!$A:$A,0))</f>
        <v>7</v>
      </c>
    </row>
    <row r="1279" spans="1:6" x14ac:dyDescent="0.2">
      <c r="A1279" s="1">
        <v>2365</v>
      </c>
      <c r="B1279" s="3">
        <v>42483.777083333334</v>
      </c>
      <c r="C1279" t="s">
        <v>87</v>
      </c>
      <c r="D1279">
        <v>1</v>
      </c>
      <c r="E1279">
        <f>INDEX(products!B:B,MATCH(challenge_2_solution_1!$C1279,products!$A:$A,0))</f>
        <v>15.9</v>
      </c>
      <c r="F1279">
        <f>INDEX(products!C:C,MATCH(challenge_2_solution_1!$C1279,products!$A:$A,0))</f>
        <v>6.2</v>
      </c>
    </row>
    <row r="1280" spans="1:6" x14ac:dyDescent="0.2">
      <c r="A1280" s="1">
        <v>2365</v>
      </c>
      <c r="B1280" s="3">
        <v>42483.777083333334</v>
      </c>
      <c r="C1280" t="s">
        <v>86</v>
      </c>
      <c r="D1280">
        <v>1</v>
      </c>
      <c r="E1280">
        <f>INDEX(products!B:B,MATCH(challenge_2_solution_1!$C1280,products!$A:$A,0))</f>
        <v>15.9</v>
      </c>
      <c r="F1280">
        <f>INDEX(products!C:C,MATCH(challenge_2_solution_1!$C1280,products!$A:$A,0))</f>
        <v>5.57</v>
      </c>
    </row>
    <row r="1281" spans="1:6" x14ac:dyDescent="0.2">
      <c r="A1281" s="1">
        <v>2365</v>
      </c>
      <c r="B1281" s="3">
        <v>42483.777083333334</v>
      </c>
      <c r="C1281" t="s">
        <v>104</v>
      </c>
      <c r="D1281">
        <v>1</v>
      </c>
      <c r="E1281">
        <f>INDEX(products!B:B,MATCH(challenge_2_solution_1!$C1281,products!$A:$A,0))</f>
        <v>17.899999999999999</v>
      </c>
      <c r="F1281">
        <f>INDEX(products!C:C,MATCH(challenge_2_solution_1!$C1281,products!$A:$A,0))</f>
        <v>10.199999999999999</v>
      </c>
    </row>
    <row r="1282" spans="1:6" x14ac:dyDescent="0.2">
      <c r="A1282" s="1">
        <v>2366</v>
      </c>
      <c r="B1282" s="3">
        <v>42483.781944444447</v>
      </c>
      <c r="C1282" t="s">
        <v>33</v>
      </c>
      <c r="D1282">
        <v>1</v>
      </c>
      <c r="E1282">
        <f>INDEX(products!B:B,MATCH(challenge_2_solution_1!$C1282,products!$A:$A,0))</f>
        <v>7.9</v>
      </c>
      <c r="F1282">
        <f>INDEX(products!C:C,MATCH(challenge_2_solution_1!$C1282,products!$A:$A,0))</f>
        <v>2.21</v>
      </c>
    </row>
    <row r="1283" spans="1:6" x14ac:dyDescent="0.2">
      <c r="A1283" s="1">
        <v>2366</v>
      </c>
      <c r="B1283" s="3">
        <v>42483.781944444447</v>
      </c>
      <c r="C1283" t="s">
        <v>28</v>
      </c>
      <c r="D1283">
        <v>1</v>
      </c>
      <c r="E1283">
        <f>INDEX(products!B:B,MATCH(challenge_2_solution_1!$C1283,products!$A:$A,0))</f>
        <v>7.9</v>
      </c>
      <c r="F1283">
        <f>INDEX(products!C:C,MATCH(challenge_2_solution_1!$C1283,products!$A:$A,0))</f>
        <v>2.4500000000000002</v>
      </c>
    </row>
    <row r="1284" spans="1:6" x14ac:dyDescent="0.2">
      <c r="A1284" s="1">
        <v>2366</v>
      </c>
      <c r="B1284" s="3">
        <v>42483.781944444447</v>
      </c>
      <c r="C1284" t="s">
        <v>97</v>
      </c>
      <c r="D1284">
        <v>1</v>
      </c>
      <c r="E1284">
        <f>INDEX(products!B:B,MATCH(challenge_2_solution_1!$C1284,products!$A:$A,0))</f>
        <v>17.899999999999999</v>
      </c>
      <c r="F1284">
        <f>INDEX(products!C:C,MATCH(challenge_2_solution_1!$C1284,products!$A:$A,0))</f>
        <v>11.81</v>
      </c>
    </row>
    <row r="1285" spans="1:6" x14ac:dyDescent="0.2">
      <c r="A1285" s="1">
        <v>2366</v>
      </c>
      <c r="B1285" s="3">
        <v>42483.781944444447</v>
      </c>
      <c r="C1285" t="s">
        <v>96</v>
      </c>
      <c r="D1285">
        <v>1</v>
      </c>
      <c r="E1285">
        <f>INDEX(products!B:B,MATCH(challenge_2_solution_1!$C1285,products!$A:$A,0))</f>
        <v>17.899999999999999</v>
      </c>
      <c r="F1285">
        <f>INDEX(products!C:C,MATCH(challenge_2_solution_1!$C1285,products!$A:$A,0))</f>
        <v>10.92</v>
      </c>
    </row>
    <row r="1286" spans="1:6" x14ac:dyDescent="0.2">
      <c r="A1286" s="1">
        <v>2367</v>
      </c>
      <c r="B1286" s="3">
        <v>42483.790277777778</v>
      </c>
      <c r="C1286" t="s">
        <v>33</v>
      </c>
      <c r="D1286">
        <v>1</v>
      </c>
      <c r="E1286">
        <f>INDEX(products!B:B,MATCH(challenge_2_solution_1!$C1286,products!$A:$A,0))</f>
        <v>7.9</v>
      </c>
      <c r="F1286">
        <f>INDEX(products!C:C,MATCH(challenge_2_solution_1!$C1286,products!$A:$A,0))</f>
        <v>2.21</v>
      </c>
    </row>
    <row r="1287" spans="1:6" x14ac:dyDescent="0.2">
      <c r="A1287" s="1">
        <v>2367</v>
      </c>
      <c r="B1287" s="3">
        <v>42483.790277777778</v>
      </c>
      <c r="C1287" t="s">
        <v>51</v>
      </c>
      <c r="D1287">
        <v>1</v>
      </c>
      <c r="E1287">
        <f>INDEX(products!B:B,MATCH(challenge_2_solution_1!$C1287,products!$A:$A,0))</f>
        <v>9.9</v>
      </c>
      <c r="F1287">
        <f>INDEX(products!C:C,MATCH(challenge_2_solution_1!$C1287,products!$A:$A,0))</f>
        <v>3.07</v>
      </c>
    </row>
    <row r="1288" spans="1:6" x14ac:dyDescent="0.2">
      <c r="A1288" s="1">
        <v>2367</v>
      </c>
      <c r="B1288" s="3">
        <v>42483.790277777778</v>
      </c>
      <c r="C1288" t="s">
        <v>158</v>
      </c>
      <c r="D1288">
        <v>1</v>
      </c>
      <c r="E1288">
        <f>INDEX(products!B:B,MATCH(challenge_2_solution_1!$C1288,products!$A:$A,0))</f>
        <v>21.9</v>
      </c>
      <c r="F1288">
        <f>INDEX(products!C:C,MATCH(challenge_2_solution_1!$C1288,products!$A:$A,0))</f>
        <v>14.89</v>
      </c>
    </row>
    <row r="1289" spans="1:6" x14ac:dyDescent="0.2">
      <c r="A1289" s="1">
        <v>2368</v>
      </c>
      <c r="B1289" s="3">
        <v>42483.797222222223</v>
      </c>
      <c r="C1289" t="s">
        <v>10</v>
      </c>
      <c r="D1289">
        <v>1</v>
      </c>
      <c r="E1289">
        <f>INDEX(products!B:B,MATCH(challenge_2_solution_1!$C1289,products!$A:$A,0))</f>
        <v>3.9</v>
      </c>
      <c r="F1289">
        <f>INDEX(products!C:C,MATCH(challenge_2_solution_1!$C1289,products!$A:$A,0))</f>
        <v>1.17</v>
      </c>
    </row>
    <row r="1290" spans="1:6" x14ac:dyDescent="0.2">
      <c r="A1290" s="1">
        <v>2368</v>
      </c>
      <c r="B1290" s="3">
        <v>42483.797222222223</v>
      </c>
      <c r="C1290" t="s">
        <v>12</v>
      </c>
      <c r="D1290">
        <v>1</v>
      </c>
      <c r="E1290">
        <f>INDEX(products!B:B,MATCH(challenge_2_solution_1!$C1290,products!$A:$A,0))</f>
        <v>5.2</v>
      </c>
      <c r="F1290">
        <f>INDEX(products!C:C,MATCH(challenge_2_solution_1!$C1290,products!$A:$A,0))</f>
        <v>3.07</v>
      </c>
    </row>
    <row r="1291" spans="1:6" x14ac:dyDescent="0.2">
      <c r="A1291" s="1">
        <v>2368</v>
      </c>
      <c r="B1291" s="3">
        <v>42483.797222222223</v>
      </c>
      <c r="C1291" t="s">
        <v>17</v>
      </c>
      <c r="D1291">
        <v>1</v>
      </c>
      <c r="E1291">
        <f>INDEX(products!B:B,MATCH(challenge_2_solution_1!$C1291,products!$A:$A,0))</f>
        <v>5.9</v>
      </c>
      <c r="F1291">
        <f>INDEX(products!C:C,MATCH(challenge_2_solution_1!$C1291,products!$A:$A,0))</f>
        <v>2.83</v>
      </c>
    </row>
    <row r="1292" spans="1:6" x14ac:dyDescent="0.2">
      <c r="A1292" s="1">
        <v>2368</v>
      </c>
      <c r="B1292" s="3">
        <v>42483.797222222223</v>
      </c>
      <c r="C1292" t="s">
        <v>33</v>
      </c>
      <c r="D1292">
        <v>1</v>
      </c>
      <c r="E1292">
        <f>INDEX(products!B:B,MATCH(challenge_2_solution_1!$C1292,products!$A:$A,0))</f>
        <v>7.9</v>
      </c>
      <c r="F1292">
        <f>INDEX(products!C:C,MATCH(challenge_2_solution_1!$C1292,products!$A:$A,0))</f>
        <v>2.21</v>
      </c>
    </row>
    <row r="1293" spans="1:6" x14ac:dyDescent="0.2">
      <c r="A1293" s="1">
        <v>2368</v>
      </c>
      <c r="B1293" s="3">
        <v>42483.797222222223</v>
      </c>
      <c r="C1293" t="s">
        <v>54</v>
      </c>
      <c r="D1293">
        <v>1</v>
      </c>
      <c r="E1293">
        <f>INDEX(products!B:B,MATCH(challenge_2_solution_1!$C1293,products!$A:$A,0))</f>
        <v>9.9</v>
      </c>
      <c r="F1293">
        <f>INDEX(products!C:C,MATCH(challenge_2_solution_1!$C1293,products!$A:$A,0))</f>
        <v>2.57</v>
      </c>
    </row>
    <row r="1294" spans="1:6" x14ac:dyDescent="0.2">
      <c r="A1294" s="1">
        <v>2368</v>
      </c>
      <c r="B1294" s="3">
        <v>42483.797222222223</v>
      </c>
      <c r="C1294" t="s">
        <v>57</v>
      </c>
      <c r="D1294">
        <v>1</v>
      </c>
      <c r="E1294">
        <f>INDEX(products!B:B,MATCH(challenge_2_solution_1!$C1294,products!$A:$A,0))</f>
        <v>9.9</v>
      </c>
      <c r="F1294">
        <f>INDEX(products!C:C,MATCH(challenge_2_solution_1!$C1294,products!$A:$A,0))</f>
        <v>3.76</v>
      </c>
    </row>
    <row r="1295" spans="1:6" x14ac:dyDescent="0.2">
      <c r="A1295" s="1">
        <v>2368</v>
      </c>
      <c r="B1295" s="3">
        <v>42483.797222222223</v>
      </c>
      <c r="C1295" t="s">
        <v>89</v>
      </c>
      <c r="D1295">
        <v>1</v>
      </c>
      <c r="E1295">
        <f>INDEX(products!B:B,MATCH(challenge_2_solution_1!$C1295,products!$A:$A,0))</f>
        <v>17.899999999999999</v>
      </c>
      <c r="F1295">
        <f>INDEX(products!C:C,MATCH(challenge_2_solution_1!$C1295,products!$A:$A,0))</f>
        <v>3.94</v>
      </c>
    </row>
    <row r="1296" spans="1:6" x14ac:dyDescent="0.2">
      <c r="A1296" s="1">
        <v>2368</v>
      </c>
      <c r="B1296" s="3">
        <v>42483.797222222223</v>
      </c>
      <c r="C1296" t="s">
        <v>104</v>
      </c>
      <c r="D1296">
        <v>1</v>
      </c>
      <c r="E1296">
        <f>INDEX(products!B:B,MATCH(challenge_2_solution_1!$C1296,products!$A:$A,0))</f>
        <v>17.899999999999999</v>
      </c>
      <c r="F1296">
        <f>INDEX(products!C:C,MATCH(challenge_2_solution_1!$C1296,products!$A:$A,0))</f>
        <v>10.199999999999999</v>
      </c>
    </row>
    <row r="1297" spans="1:6" x14ac:dyDescent="0.2">
      <c r="A1297" s="1">
        <v>2368</v>
      </c>
      <c r="B1297" s="3">
        <v>42483.797222222223</v>
      </c>
      <c r="C1297" t="s">
        <v>160</v>
      </c>
      <c r="D1297">
        <v>1</v>
      </c>
      <c r="E1297">
        <f>INDEX(products!B:B,MATCH(challenge_2_solution_1!$C1297,products!$A:$A,0))</f>
        <v>23.9</v>
      </c>
      <c r="F1297">
        <f>INDEX(products!C:C,MATCH(challenge_2_solution_1!$C1297,products!$A:$A,0))</f>
        <v>9.08</v>
      </c>
    </row>
    <row r="1298" spans="1:6" x14ac:dyDescent="0.2">
      <c r="A1298" s="1">
        <v>2369</v>
      </c>
      <c r="B1298" s="3">
        <v>42483.802777777775</v>
      </c>
      <c r="C1298" t="s">
        <v>6</v>
      </c>
      <c r="D1298">
        <v>1</v>
      </c>
      <c r="E1298">
        <f>INDEX(products!B:B,MATCH(challenge_2_solution_1!$C1298,products!$A:$A,0))</f>
        <v>1</v>
      </c>
      <c r="F1298">
        <f>INDEX(products!C:C,MATCH(challenge_2_solution_1!$C1298,products!$A:$A,0))</f>
        <v>0.31</v>
      </c>
    </row>
    <row r="1299" spans="1:6" x14ac:dyDescent="0.2">
      <c r="A1299" s="1">
        <v>2369</v>
      </c>
      <c r="B1299" s="3">
        <v>42483.802777777775</v>
      </c>
      <c r="C1299" t="s">
        <v>8</v>
      </c>
      <c r="D1299">
        <v>2</v>
      </c>
      <c r="E1299">
        <f>INDEX(products!B:B,MATCH(challenge_2_solution_1!$C1299,products!$A:$A,0))</f>
        <v>1.6</v>
      </c>
      <c r="F1299">
        <f>INDEX(products!C:C,MATCH(challenge_2_solution_1!$C1299,products!$A:$A,0))</f>
        <v>0.77</v>
      </c>
    </row>
    <row r="1300" spans="1:6" x14ac:dyDescent="0.2">
      <c r="A1300" s="1">
        <v>2369</v>
      </c>
      <c r="B1300" s="3">
        <v>42483.802777777775</v>
      </c>
      <c r="C1300" t="s">
        <v>18</v>
      </c>
      <c r="D1300">
        <v>1</v>
      </c>
      <c r="E1300">
        <f>INDEX(products!B:B,MATCH(challenge_2_solution_1!$C1300,products!$A:$A,0))</f>
        <v>5.9</v>
      </c>
      <c r="F1300">
        <f>INDEX(products!C:C,MATCH(challenge_2_solution_1!$C1300,products!$A:$A,0))</f>
        <v>3.6</v>
      </c>
    </row>
    <row r="1301" spans="1:6" x14ac:dyDescent="0.2">
      <c r="A1301" s="1">
        <v>2369</v>
      </c>
      <c r="B1301" s="3">
        <v>42483.802777777775</v>
      </c>
      <c r="C1301" t="s">
        <v>19</v>
      </c>
      <c r="D1301">
        <v>1</v>
      </c>
      <c r="E1301">
        <f>INDEX(products!B:B,MATCH(challenge_2_solution_1!$C1301,products!$A:$A,0))</f>
        <v>5.9</v>
      </c>
      <c r="F1301">
        <f>INDEX(products!C:C,MATCH(challenge_2_solution_1!$C1301,products!$A:$A,0))</f>
        <v>1.65</v>
      </c>
    </row>
    <row r="1302" spans="1:6" x14ac:dyDescent="0.2">
      <c r="A1302" s="1">
        <v>2369</v>
      </c>
      <c r="B1302" s="3">
        <v>42483.802777777775</v>
      </c>
      <c r="C1302" t="s">
        <v>32</v>
      </c>
      <c r="D1302">
        <v>1</v>
      </c>
      <c r="E1302">
        <f>INDEX(products!B:B,MATCH(challenge_2_solution_1!$C1302,products!$A:$A,0))</f>
        <v>7.9</v>
      </c>
      <c r="F1302">
        <f>INDEX(products!C:C,MATCH(challenge_2_solution_1!$C1302,products!$A:$A,0))</f>
        <v>2.92</v>
      </c>
    </row>
    <row r="1303" spans="1:6" x14ac:dyDescent="0.2">
      <c r="A1303" s="1">
        <v>2369</v>
      </c>
      <c r="B1303" s="3">
        <v>42483.802777777775</v>
      </c>
      <c r="C1303" t="s">
        <v>57</v>
      </c>
      <c r="D1303">
        <v>1</v>
      </c>
      <c r="E1303">
        <f>INDEX(products!B:B,MATCH(challenge_2_solution_1!$C1303,products!$A:$A,0))</f>
        <v>9.9</v>
      </c>
      <c r="F1303">
        <f>INDEX(products!C:C,MATCH(challenge_2_solution_1!$C1303,products!$A:$A,0))</f>
        <v>3.76</v>
      </c>
    </row>
    <row r="1304" spans="1:6" x14ac:dyDescent="0.2">
      <c r="A1304" s="1">
        <v>2369</v>
      </c>
      <c r="B1304" s="3">
        <v>42483.802777777775</v>
      </c>
      <c r="C1304" t="s">
        <v>67</v>
      </c>
      <c r="D1304">
        <v>1</v>
      </c>
      <c r="E1304">
        <f>INDEX(products!B:B,MATCH(challenge_2_solution_1!$C1304,products!$A:$A,0))</f>
        <v>11.9</v>
      </c>
      <c r="F1304">
        <f>INDEX(products!C:C,MATCH(challenge_2_solution_1!$C1304,products!$A:$A,0))</f>
        <v>2.98</v>
      </c>
    </row>
    <row r="1305" spans="1:6" x14ac:dyDescent="0.2">
      <c r="A1305" s="1">
        <v>2369</v>
      </c>
      <c r="B1305" s="3">
        <v>42483.802777777775</v>
      </c>
      <c r="C1305" t="s">
        <v>105</v>
      </c>
      <c r="D1305">
        <v>1</v>
      </c>
      <c r="E1305">
        <f>INDEX(products!B:B,MATCH(challenge_2_solution_1!$C1305,products!$A:$A,0))</f>
        <v>17.899999999999999</v>
      </c>
      <c r="F1305">
        <f>INDEX(products!C:C,MATCH(challenge_2_solution_1!$C1305,products!$A:$A,0))</f>
        <v>5.55</v>
      </c>
    </row>
    <row r="1306" spans="1:6" x14ac:dyDescent="0.2">
      <c r="A1306" s="1">
        <v>2369</v>
      </c>
      <c r="B1306" s="3">
        <v>42483.802777777775</v>
      </c>
      <c r="C1306" t="s">
        <v>100</v>
      </c>
      <c r="D1306">
        <v>1</v>
      </c>
      <c r="E1306">
        <f>INDEX(products!B:B,MATCH(challenge_2_solution_1!$C1306,products!$A:$A,0))</f>
        <v>17.899999999999999</v>
      </c>
      <c r="F1306">
        <f>INDEX(products!C:C,MATCH(challenge_2_solution_1!$C1306,products!$A:$A,0))</f>
        <v>10.92</v>
      </c>
    </row>
    <row r="1307" spans="1:6" x14ac:dyDescent="0.2">
      <c r="A1307" s="1">
        <v>2370</v>
      </c>
      <c r="B1307" s="3">
        <v>42483.824999999997</v>
      </c>
      <c r="C1307" t="s">
        <v>3</v>
      </c>
      <c r="D1307">
        <v>2</v>
      </c>
      <c r="E1307">
        <f>INDEX(products!B:B,MATCH(challenge_2_solution_1!$C1307,products!$A:$A,0))</f>
        <v>1</v>
      </c>
      <c r="F1307">
        <f>INDEX(products!C:C,MATCH(challenge_2_solution_1!$C1307,products!$A:$A,0))</f>
        <v>0.5</v>
      </c>
    </row>
    <row r="1308" spans="1:6" x14ac:dyDescent="0.2">
      <c r="A1308" s="1">
        <v>2370</v>
      </c>
      <c r="B1308" s="3">
        <v>42483.824999999997</v>
      </c>
      <c r="C1308" t="s">
        <v>8</v>
      </c>
      <c r="D1308">
        <v>5</v>
      </c>
      <c r="E1308">
        <f>INDEX(products!B:B,MATCH(challenge_2_solution_1!$C1308,products!$A:$A,0))</f>
        <v>1.6</v>
      </c>
      <c r="F1308">
        <f>INDEX(products!C:C,MATCH(challenge_2_solution_1!$C1308,products!$A:$A,0))</f>
        <v>0.77</v>
      </c>
    </row>
    <row r="1309" spans="1:6" x14ac:dyDescent="0.2">
      <c r="A1309" s="1">
        <v>2370</v>
      </c>
      <c r="B1309" s="3">
        <v>42483.824999999997</v>
      </c>
      <c r="C1309" t="s">
        <v>10</v>
      </c>
      <c r="D1309">
        <v>1</v>
      </c>
      <c r="E1309">
        <f>INDEX(products!B:B,MATCH(challenge_2_solution_1!$C1309,products!$A:$A,0))</f>
        <v>3.9</v>
      </c>
      <c r="F1309">
        <f>INDEX(products!C:C,MATCH(challenge_2_solution_1!$C1309,products!$A:$A,0))</f>
        <v>1.17</v>
      </c>
    </row>
    <row r="1310" spans="1:6" x14ac:dyDescent="0.2">
      <c r="A1310" s="1">
        <v>2370</v>
      </c>
      <c r="B1310" s="3">
        <v>42483.824999999997</v>
      </c>
      <c r="C1310" t="s">
        <v>14</v>
      </c>
      <c r="D1310">
        <v>1</v>
      </c>
      <c r="E1310">
        <f>INDEX(products!B:B,MATCH(challenge_2_solution_1!$C1310,products!$A:$A,0))</f>
        <v>5.9</v>
      </c>
      <c r="F1310">
        <f>INDEX(products!C:C,MATCH(challenge_2_solution_1!$C1310,products!$A:$A,0))</f>
        <v>2.36</v>
      </c>
    </row>
    <row r="1311" spans="1:6" x14ac:dyDescent="0.2">
      <c r="A1311" s="1">
        <v>2370</v>
      </c>
      <c r="B1311" s="3">
        <v>42483.824999999997</v>
      </c>
      <c r="C1311" t="s">
        <v>111</v>
      </c>
      <c r="D1311">
        <v>1</v>
      </c>
      <c r="E1311">
        <f>INDEX(products!B:B,MATCH(challenge_2_solution_1!$C1311,products!$A:$A,0))</f>
        <v>17.899999999999999</v>
      </c>
      <c r="F1311">
        <f>INDEX(products!C:C,MATCH(challenge_2_solution_1!$C1311,products!$A:$A,0))</f>
        <v>6.62</v>
      </c>
    </row>
    <row r="1312" spans="1:6" x14ac:dyDescent="0.2">
      <c r="A1312" s="1">
        <v>2370</v>
      </c>
      <c r="B1312" s="3">
        <v>42483.824999999997</v>
      </c>
      <c r="C1312" t="s">
        <v>89</v>
      </c>
      <c r="D1312">
        <v>1</v>
      </c>
      <c r="E1312">
        <f>INDEX(products!B:B,MATCH(challenge_2_solution_1!$C1312,products!$A:$A,0))</f>
        <v>17.899999999999999</v>
      </c>
      <c r="F1312">
        <f>INDEX(products!C:C,MATCH(challenge_2_solution_1!$C1312,products!$A:$A,0))</f>
        <v>3.94</v>
      </c>
    </row>
    <row r="1313" spans="1:6" x14ac:dyDescent="0.2">
      <c r="A1313" s="1">
        <v>2371</v>
      </c>
      <c r="B1313" s="3">
        <v>42483.830555555556</v>
      </c>
      <c r="C1313" t="s">
        <v>34</v>
      </c>
      <c r="D1313">
        <v>1</v>
      </c>
      <c r="E1313">
        <f>INDEX(products!B:B,MATCH(challenge_2_solution_1!$C1313,products!$A:$A,0))</f>
        <v>7.9</v>
      </c>
      <c r="F1313">
        <f>INDEX(products!C:C,MATCH(challenge_2_solution_1!$C1313,products!$A:$A,0))</f>
        <v>1.58</v>
      </c>
    </row>
    <row r="1314" spans="1:6" x14ac:dyDescent="0.2">
      <c r="A1314" s="1">
        <v>2371</v>
      </c>
      <c r="B1314" s="3">
        <v>42483.830555555556</v>
      </c>
      <c r="C1314" t="s">
        <v>67</v>
      </c>
      <c r="D1314">
        <v>1</v>
      </c>
      <c r="E1314">
        <f>INDEX(products!B:B,MATCH(challenge_2_solution_1!$C1314,products!$A:$A,0))</f>
        <v>11.9</v>
      </c>
      <c r="F1314">
        <f>INDEX(products!C:C,MATCH(challenge_2_solution_1!$C1314,products!$A:$A,0))</f>
        <v>2.98</v>
      </c>
    </row>
    <row r="1315" spans="1:6" x14ac:dyDescent="0.2">
      <c r="A1315" s="1">
        <v>2371</v>
      </c>
      <c r="B1315" s="3">
        <v>42483.830555555556</v>
      </c>
      <c r="C1315" t="s">
        <v>97</v>
      </c>
      <c r="D1315">
        <v>1</v>
      </c>
      <c r="E1315">
        <f>INDEX(products!B:B,MATCH(challenge_2_solution_1!$C1315,products!$A:$A,0))</f>
        <v>17.899999999999999</v>
      </c>
      <c r="F1315">
        <f>INDEX(products!C:C,MATCH(challenge_2_solution_1!$C1315,products!$A:$A,0))</f>
        <v>11.81</v>
      </c>
    </row>
    <row r="1316" spans="1:6" x14ac:dyDescent="0.2">
      <c r="A1316" s="1">
        <v>2371</v>
      </c>
      <c r="B1316" s="3">
        <v>42483.830555555556</v>
      </c>
      <c r="C1316" t="s">
        <v>121</v>
      </c>
      <c r="D1316">
        <v>1</v>
      </c>
      <c r="E1316">
        <f>INDEX(products!B:B,MATCH(challenge_2_solution_1!$C1316,products!$A:$A,0))</f>
        <v>19.899999999999999</v>
      </c>
      <c r="F1316">
        <f>INDEX(products!C:C,MATCH(challenge_2_solution_1!$C1316,products!$A:$A,0))</f>
        <v>10.95</v>
      </c>
    </row>
    <row r="1317" spans="1:6" x14ac:dyDescent="0.2">
      <c r="A1317" s="1">
        <v>2372</v>
      </c>
      <c r="B1317" s="3">
        <v>42483.848611111112</v>
      </c>
      <c r="C1317" t="s">
        <v>18</v>
      </c>
      <c r="D1317">
        <v>1</v>
      </c>
      <c r="E1317">
        <f>INDEX(products!B:B,MATCH(challenge_2_solution_1!$C1317,products!$A:$A,0))</f>
        <v>5.9</v>
      </c>
      <c r="F1317">
        <f>INDEX(products!C:C,MATCH(challenge_2_solution_1!$C1317,products!$A:$A,0))</f>
        <v>3.6</v>
      </c>
    </row>
    <row r="1318" spans="1:6" x14ac:dyDescent="0.2">
      <c r="A1318" s="1">
        <v>2372</v>
      </c>
      <c r="B1318" s="3">
        <v>42483.848611111112</v>
      </c>
      <c r="C1318" t="s">
        <v>34</v>
      </c>
      <c r="D1318">
        <v>1</v>
      </c>
      <c r="E1318">
        <f>INDEX(products!B:B,MATCH(challenge_2_solution_1!$C1318,products!$A:$A,0))</f>
        <v>7.9</v>
      </c>
      <c r="F1318">
        <f>INDEX(products!C:C,MATCH(challenge_2_solution_1!$C1318,products!$A:$A,0))</f>
        <v>1.58</v>
      </c>
    </row>
    <row r="1319" spans="1:6" x14ac:dyDescent="0.2">
      <c r="A1319" s="1">
        <v>2372</v>
      </c>
      <c r="B1319" s="3">
        <v>42483.848611111112</v>
      </c>
      <c r="C1319" t="s">
        <v>36</v>
      </c>
      <c r="D1319">
        <v>1</v>
      </c>
      <c r="E1319">
        <f>INDEX(products!B:B,MATCH(challenge_2_solution_1!$C1319,products!$A:$A,0))</f>
        <v>7.9</v>
      </c>
      <c r="F1319">
        <f>INDEX(products!C:C,MATCH(challenge_2_solution_1!$C1319,products!$A:$A,0))</f>
        <v>5.14</v>
      </c>
    </row>
    <row r="1320" spans="1:6" x14ac:dyDescent="0.2">
      <c r="A1320" s="1">
        <v>2372</v>
      </c>
      <c r="B1320" s="3">
        <v>42483.848611111112</v>
      </c>
      <c r="C1320" t="s">
        <v>30</v>
      </c>
      <c r="D1320">
        <v>1</v>
      </c>
      <c r="E1320">
        <f>INDEX(products!B:B,MATCH(challenge_2_solution_1!$C1320,products!$A:$A,0))</f>
        <v>7.9</v>
      </c>
      <c r="F1320">
        <f>INDEX(products!C:C,MATCH(challenge_2_solution_1!$C1320,products!$A:$A,0))</f>
        <v>4.66</v>
      </c>
    </row>
    <row r="1321" spans="1:6" x14ac:dyDescent="0.2">
      <c r="A1321" s="1">
        <v>2372</v>
      </c>
      <c r="B1321" s="3">
        <v>42483.848611111112</v>
      </c>
      <c r="C1321" t="s">
        <v>53</v>
      </c>
      <c r="D1321">
        <v>1</v>
      </c>
      <c r="E1321">
        <f>INDEX(products!B:B,MATCH(challenge_2_solution_1!$C1321,products!$A:$A,0))</f>
        <v>9.9</v>
      </c>
      <c r="F1321">
        <f>INDEX(products!C:C,MATCH(challenge_2_solution_1!$C1321,products!$A:$A,0))</f>
        <v>3.86</v>
      </c>
    </row>
    <row r="1322" spans="1:6" x14ac:dyDescent="0.2">
      <c r="A1322" s="1">
        <v>2372</v>
      </c>
      <c r="B1322" s="3">
        <v>42483.848611111112</v>
      </c>
      <c r="C1322" t="s">
        <v>61</v>
      </c>
      <c r="D1322">
        <v>1</v>
      </c>
      <c r="E1322">
        <f>INDEX(products!B:B,MATCH(challenge_2_solution_1!$C1322,products!$A:$A,0))</f>
        <v>11.9</v>
      </c>
      <c r="F1322">
        <f>INDEX(products!C:C,MATCH(challenge_2_solution_1!$C1322,products!$A:$A,0))</f>
        <v>7.74</v>
      </c>
    </row>
    <row r="1323" spans="1:6" x14ac:dyDescent="0.2">
      <c r="A1323" s="1">
        <v>2372</v>
      </c>
      <c r="B1323" s="3">
        <v>42483.848611111112</v>
      </c>
      <c r="C1323" t="s">
        <v>89</v>
      </c>
      <c r="D1323">
        <v>1</v>
      </c>
      <c r="E1323">
        <f>INDEX(products!B:B,MATCH(challenge_2_solution_1!$C1323,products!$A:$A,0))</f>
        <v>17.899999999999999</v>
      </c>
      <c r="F1323">
        <f>INDEX(products!C:C,MATCH(challenge_2_solution_1!$C1323,products!$A:$A,0))</f>
        <v>3.94</v>
      </c>
    </row>
    <row r="1324" spans="1:6" x14ac:dyDescent="0.2">
      <c r="A1324" s="1">
        <v>2373</v>
      </c>
      <c r="B1324" s="3">
        <v>42483.923611111109</v>
      </c>
      <c r="C1324" t="s">
        <v>5</v>
      </c>
      <c r="D1324">
        <v>1</v>
      </c>
      <c r="E1324">
        <f>INDEX(products!B:B,MATCH(challenge_2_solution_1!$C1324,products!$A:$A,0))</f>
        <v>1</v>
      </c>
      <c r="F1324">
        <f>INDEX(products!C:C,MATCH(challenge_2_solution_1!$C1324,products!$A:$A,0))</f>
        <v>0.31</v>
      </c>
    </row>
    <row r="1325" spans="1:6" x14ac:dyDescent="0.2">
      <c r="A1325" s="1">
        <v>2373</v>
      </c>
      <c r="B1325" s="3">
        <v>42483.923611111109</v>
      </c>
      <c r="C1325" t="s">
        <v>12</v>
      </c>
      <c r="D1325">
        <v>1</v>
      </c>
      <c r="E1325">
        <f>INDEX(products!B:B,MATCH(challenge_2_solution_1!$C1325,products!$A:$A,0))</f>
        <v>5.2</v>
      </c>
      <c r="F1325">
        <f>INDEX(products!C:C,MATCH(challenge_2_solution_1!$C1325,products!$A:$A,0))</f>
        <v>3.07</v>
      </c>
    </row>
    <row r="1326" spans="1:6" x14ac:dyDescent="0.2">
      <c r="A1326" s="1">
        <v>2373</v>
      </c>
      <c r="B1326" s="3">
        <v>42483.923611111109</v>
      </c>
      <c r="C1326" t="s">
        <v>27</v>
      </c>
      <c r="D1326">
        <v>1</v>
      </c>
      <c r="E1326">
        <f>INDEX(products!B:B,MATCH(challenge_2_solution_1!$C1326,products!$A:$A,0))</f>
        <v>7.9</v>
      </c>
      <c r="F1326">
        <f>INDEX(products!C:C,MATCH(challenge_2_solution_1!$C1326,products!$A:$A,0))</f>
        <v>4.03</v>
      </c>
    </row>
    <row r="1327" spans="1:6" x14ac:dyDescent="0.2">
      <c r="A1327" s="1">
        <v>2373</v>
      </c>
      <c r="B1327" s="3">
        <v>42483.923611111109</v>
      </c>
      <c r="C1327" t="s">
        <v>34</v>
      </c>
      <c r="D1327">
        <v>2</v>
      </c>
      <c r="E1327">
        <f>INDEX(products!B:B,MATCH(challenge_2_solution_1!$C1327,products!$A:$A,0))</f>
        <v>7.9</v>
      </c>
      <c r="F1327">
        <f>INDEX(products!C:C,MATCH(challenge_2_solution_1!$C1327,products!$A:$A,0))</f>
        <v>1.58</v>
      </c>
    </row>
    <row r="1328" spans="1:6" x14ac:dyDescent="0.2">
      <c r="A1328" s="1">
        <v>2373</v>
      </c>
      <c r="B1328" s="3">
        <v>42483.923611111109</v>
      </c>
      <c r="C1328" t="s">
        <v>37</v>
      </c>
      <c r="D1328">
        <v>1</v>
      </c>
      <c r="E1328">
        <f>INDEX(products!B:B,MATCH(challenge_2_solution_1!$C1328,products!$A:$A,0))</f>
        <v>7.9</v>
      </c>
      <c r="F1328">
        <f>INDEX(products!C:C,MATCH(challenge_2_solution_1!$C1328,products!$A:$A,0))</f>
        <v>4.9800000000000004</v>
      </c>
    </row>
    <row r="1329" spans="1:6" x14ac:dyDescent="0.2">
      <c r="A1329" s="1">
        <v>2373</v>
      </c>
      <c r="B1329" s="3">
        <v>42483.923611111109</v>
      </c>
      <c r="C1329" t="s">
        <v>112</v>
      </c>
      <c r="D1329">
        <v>1</v>
      </c>
      <c r="E1329">
        <f>INDEX(products!B:B,MATCH(challenge_2_solution_1!$C1329,products!$A:$A,0))</f>
        <v>17.899999999999999</v>
      </c>
      <c r="F1329">
        <f>INDEX(products!C:C,MATCH(challenge_2_solution_1!$C1329,products!$A:$A,0))</f>
        <v>8.06</v>
      </c>
    </row>
    <row r="1330" spans="1:6" x14ac:dyDescent="0.2">
      <c r="A1330" s="1">
        <v>2373</v>
      </c>
      <c r="B1330" s="3">
        <v>42483.923611111109</v>
      </c>
      <c r="C1330" t="s">
        <v>145</v>
      </c>
      <c r="D1330">
        <v>1</v>
      </c>
      <c r="E1330">
        <f>INDEX(products!B:B,MATCH(challenge_2_solution_1!$C1330,products!$A:$A,0))</f>
        <v>19.899999999999999</v>
      </c>
      <c r="F1330">
        <f>INDEX(products!C:C,MATCH(challenge_2_solution_1!$C1330,products!$A:$A,0))</f>
        <v>11.94</v>
      </c>
    </row>
    <row r="1331" spans="1:6" x14ac:dyDescent="0.2">
      <c r="A1331" s="1">
        <v>2373</v>
      </c>
      <c r="B1331" s="3">
        <v>42483.923611111109</v>
      </c>
      <c r="C1331" t="s">
        <v>160</v>
      </c>
      <c r="D1331">
        <v>1</v>
      </c>
      <c r="E1331">
        <f>INDEX(products!B:B,MATCH(challenge_2_solution_1!$C1331,products!$A:$A,0))</f>
        <v>23.9</v>
      </c>
      <c r="F1331">
        <f>INDEX(products!C:C,MATCH(challenge_2_solution_1!$C1331,products!$A:$A,0))</f>
        <v>9.08</v>
      </c>
    </row>
    <row r="1332" spans="1:6" x14ac:dyDescent="0.2">
      <c r="A1332" s="1">
        <v>2375</v>
      </c>
      <c r="B1332" s="3">
        <v>42484.698611111111</v>
      </c>
      <c r="C1332" t="s">
        <v>119</v>
      </c>
      <c r="D1332">
        <v>1</v>
      </c>
      <c r="E1332">
        <f>INDEX(products!B:B,MATCH(challenge_2_solution_1!$C1332,products!$A:$A,0))</f>
        <v>19.899999999999999</v>
      </c>
      <c r="F1332">
        <f>INDEX(products!C:C,MATCH(challenge_2_solution_1!$C1332,products!$A:$A,0))</f>
        <v>7.16</v>
      </c>
    </row>
    <row r="1333" spans="1:6" x14ac:dyDescent="0.2">
      <c r="A1333" s="1">
        <v>2375</v>
      </c>
      <c r="B1333" s="3">
        <v>42484.698611111111</v>
      </c>
      <c r="C1333" t="s">
        <v>126</v>
      </c>
      <c r="D1333">
        <v>1</v>
      </c>
      <c r="E1333">
        <f>INDEX(products!B:B,MATCH(challenge_2_solution_1!$C1333,products!$A:$A,0))</f>
        <v>19.899999999999999</v>
      </c>
      <c r="F1333">
        <f>INDEX(products!C:C,MATCH(challenge_2_solution_1!$C1333,products!$A:$A,0))</f>
        <v>4.58</v>
      </c>
    </row>
    <row r="1334" spans="1:6" x14ac:dyDescent="0.2">
      <c r="A1334" s="1">
        <v>2376</v>
      </c>
      <c r="B1334" s="3">
        <v>42484.718055555553</v>
      </c>
      <c r="C1334" t="s">
        <v>5</v>
      </c>
      <c r="D1334">
        <v>3</v>
      </c>
      <c r="E1334">
        <f>INDEX(products!B:B,MATCH(challenge_2_solution_1!$C1334,products!$A:$A,0))</f>
        <v>1</v>
      </c>
      <c r="F1334">
        <f>INDEX(products!C:C,MATCH(challenge_2_solution_1!$C1334,products!$A:$A,0))</f>
        <v>0.31</v>
      </c>
    </row>
    <row r="1335" spans="1:6" x14ac:dyDescent="0.2">
      <c r="A1335" s="1">
        <v>2376</v>
      </c>
      <c r="B1335" s="3">
        <v>42484.718055555553</v>
      </c>
      <c r="C1335" t="s">
        <v>8</v>
      </c>
      <c r="D1335">
        <v>4</v>
      </c>
      <c r="E1335">
        <f>INDEX(products!B:B,MATCH(challenge_2_solution_1!$C1335,products!$A:$A,0))</f>
        <v>1.6</v>
      </c>
      <c r="F1335">
        <f>INDEX(products!C:C,MATCH(challenge_2_solution_1!$C1335,products!$A:$A,0))</f>
        <v>0.77</v>
      </c>
    </row>
    <row r="1336" spans="1:6" x14ac:dyDescent="0.2">
      <c r="A1336" s="1">
        <v>2376</v>
      </c>
      <c r="B1336" s="3">
        <v>42484.718055555553</v>
      </c>
      <c r="C1336" t="s">
        <v>12</v>
      </c>
      <c r="D1336">
        <v>1</v>
      </c>
      <c r="E1336">
        <f>INDEX(products!B:B,MATCH(challenge_2_solution_1!$C1336,products!$A:$A,0))</f>
        <v>5.2</v>
      </c>
      <c r="F1336">
        <f>INDEX(products!C:C,MATCH(challenge_2_solution_1!$C1336,products!$A:$A,0))</f>
        <v>3.07</v>
      </c>
    </row>
    <row r="1337" spans="1:6" x14ac:dyDescent="0.2">
      <c r="A1337" s="1">
        <v>2376</v>
      </c>
      <c r="B1337" s="3">
        <v>42484.718055555553</v>
      </c>
      <c r="C1337" t="s">
        <v>126</v>
      </c>
      <c r="D1337">
        <v>2</v>
      </c>
      <c r="E1337">
        <f>INDEX(products!B:B,MATCH(challenge_2_solution_1!$C1337,products!$A:$A,0))</f>
        <v>19.899999999999999</v>
      </c>
      <c r="F1337">
        <f>INDEX(products!C:C,MATCH(challenge_2_solution_1!$C1337,products!$A:$A,0))</f>
        <v>4.58</v>
      </c>
    </row>
    <row r="1338" spans="1:6" x14ac:dyDescent="0.2">
      <c r="A1338" s="1">
        <v>2377</v>
      </c>
      <c r="B1338" s="3">
        <v>42484.736805555556</v>
      </c>
      <c r="C1338" t="s">
        <v>19</v>
      </c>
      <c r="D1338">
        <v>1</v>
      </c>
      <c r="E1338">
        <f>INDEX(products!B:B,MATCH(challenge_2_solution_1!$C1338,products!$A:$A,0))</f>
        <v>5.9</v>
      </c>
      <c r="F1338">
        <f>INDEX(products!C:C,MATCH(challenge_2_solution_1!$C1338,products!$A:$A,0))</f>
        <v>1.65</v>
      </c>
    </row>
    <row r="1339" spans="1:6" x14ac:dyDescent="0.2">
      <c r="A1339" s="1">
        <v>2377</v>
      </c>
      <c r="B1339" s="3">
        <v>42484.736805555556</v>
      </c>
      <c r="C1339" t="s">
        <v>14</v>
      </c>
      <c r="D1339">
        <v>1</v>
      </c>
      <c r="E1339">
        <f>INDEX(products!B:B,MATCH(challenge_2_solution_1!$C1339,products!$A:$A,0))</f>
        <v>5.9</v>
      </c>
      <c r="F1339">
        <f>INDEX(products!C:C,MATCH(challenge_2_solution_1!$C1339,products!$A:$A,0))</f>
        <v>2.36</v>
      </c>
    </row>
    <row r="1340" spans="1:6" x14ac:dyDescent="0.2">
      <c r="A1340" s="1">
        <v>2377</v>
      </c>
      <c r="B1340" s="3">
        <v>42484.736805555556</v>
      </c>
      <c r="C1340" t="s">
        <v>17</v>
      </c>
      <c r="D1340">
        <v>1</v>
      </c>
      <c r="E1340">
        <f>INDEX(products!B:B,MATCH(challenge_2_solution_1!$C1340,products!$A:$A,0))</f>
        <v>5.9</v>
      </c>
      <c r="F1340">
        <f>INDEX(products!C:C,MATCH(challenge_2_solution_1!$C1340,products!$A:$A,0))</f>
        <v>2.83</v>
      </c>
    </row>
    <row r="1341" spans="1:6" x14ac:dyDescent="0.2">
      <c r="A1341" s="1">
        <v>2377</v>
      </c>
      <c r="B1341" s="3">
        <v>42484.736805555556</v>
      </c>
      <c r="C1341" t="s">
        <v>33</v>
      </c>
      <c r="D1341">
        <v>1</v>
      </c>
      <c r="E1341">
        <f>INDEX(products!B:B,MATCH(challenge_2_solution_1!$C1341,products!$A:$A,0))</f>
        <v>7.9</v>
      </c>
      <c r="F1341">
        <f>INDEX(products!C:C,MATCH(challenge_2_solution_1!$C1341,products!$A:$A,0))</f>
        <v>2.21</v>
      </c>
    </row>
    <row r="1342" spans="1:6" x14ac:dyDescent="0.2">
      <c r="A1342" s="1">
        <v>2377</v>
      </c>
      <c r="B1342" s="3">
        <v>42484.736805555556</v>
      </c>
      <c r="C1342" t="s">
        <v>69</v>
      </c>
      <c r="D1342">
        <v>1</v>
      </c>
      <c r="E1342">
        <f>INDEX(products!B:B,MATCH(challenge_2_solution_1!$C1342,products!$A:$A,0))</f>
        <v>11.9</v>
      </c>
      <c r="F1342">
        <f>INDEX(products!C:C,MATCH(challenge_2_solution_1!$C1342,products!$A:$A,0))</f>
        <v>2.86</v>
      </c>
    </row>
    <row r="1343" spans="1:6" x14ac:dyDescent="0.2">
      <c r="A1343" s="1">
        <v>2377</v>
      </c>
      <c r="B1343" s="3">
        <v>42484.736805555556</v>
      </c>
      <c r="C1343" t="s">
        <v>61</v>
      </c>
      <c r="D1343">
        <v>1</v>
      </c>
      <c r="E1343">
        <f>INDEX(products!B:B,MATCH(challenge_2_solution_1!$C1343,products!$A:$A,0))</f>
        <v>11.9</v>
      </c>
      <c r="F1343">
        <f>INDEX(products!C:C,MATCH(challenge_2_solution_1!$C1343,products!$A:$A,0))</f>
        <v>7.74</v>
      </c>
    </row>
    <row r="1344" spans="1:6" x14ac:dyDescent="0.2">
      <c r="A1344" s="1">
        <v>2377</v>
      </c>
      <c r="B1344" s="3">
        <v>42484.736805555556</v>
      </c>
      <c r="C1344" t="s">
        <v>103</v>
      </c>
      <c r="D1344">
        <v>1</v>
      </c>
      <c r="E1344">
        <f>INDEX(products!B:B,MATCH(challenge_2_solution_1!$C1344,products!$A:$A,0))</f>
        <v>17.899999999999999</v>
      </c>
      <c r="F1344">
        <f>INDEX(products!C:C,MATCH(challenge_2_solution_1!$C1344,products!$A:$A,0))</f>
        <v>12.35</v>
      </c>
    </row>
    <row r="1345" spans="1:6" x14ac:dyDescent="0.2">
      <c r="A1345" s="1">
        <v>2377</v>
      </c>
      <c r="B1345" s="3">
        <v>42484.736805555556</v>
      </c>
      <c r="C1345" t="s">
        <v>89</v>
      </c>
      <c r="D1345">
        <v>1</v>
      </c>
      <c r="E1345">
        <f>INDEX(products!B:B,MATCH(challenge_2_solution_1!$C1345,products!$A:$A,0))</f>
        <v>17.899999999999999</v>
      </c>
      <c r="F1345">
        <f>INDEX(products!C:C,MATCH(challenge_2_solution_1!$C1345,products!$A:$A,0))</f>
        <v>3.94</v>
      </c>
    </row>
    <row r="1346" spans="1:6" x14ac:dyDescent="0.2">
      <c r="A1346" s="1">
        <v>2379</v>
      </c>
      <c r="B1346" s="3">
        <v>42484.774305555555</v>
      </c>
      <c r="C1346" t="s">
        <v>4</v>
      </c>
      <c r="D1346">
        <v>3</v>
      </c>
      <c r="E1346">
        <f>INDEX(products!B:B,MATCH(challenge_2_solution_1!$C1346,products!$A:$A,0))</f>
        <v>1</v>
      </c>
      <c r="F1346">
        <f>INDEX(products!C:C,MATCH(challenge_2_solution_1!$C1346,products!$A:$A,0))</f>
        <v>0.61</v>
      </c>
    </row>
    <row r="1347" spans="1:6" x14ac:dyDescent="0.2">
      <c r="A1347" s="1">
        <v>2379</v>
      </c>
      <c r="B1347" s="3">
        <v>42484.774305555555</v>
      </c>
      <c r="C1347" t="s">
        <v>6</v>
      </c>
      <c r="D1347">
        <v>1</v>
      </c>
      <c r="E1347">
        <f>INDEX(products!B:B,MATCH(challenge_2_solution_1!$C1347,products!$A:$A,0))</f>
        <v>1</v>
      </c>
      <c r="F1347">
        <f>INDEX(products!C:C,MATCH(challenge_2_solution_1!$C1347,products!$A:$A,0))</f>
        <v>0.31</v>
      </c>
    </row>
    <row r="1348" spans="1:6" x14ac:dyDescent="0.2">
      <c r="A1348" s="1">
        <v>2379</v>
      </c>
      <c r="B1348" s="3">
        <v>42484.774305555555</v>
      </c>
      <c r="C1348" t="s">
        <v>8</v>
      </c>
      <c r="D1348">
        <v>10</v>
      </c>
      <c r="E1348">
        <f>INDEX(products!B:B,MATCH(challenge_2_solution_1!$C1348,products!$A:$A,0))</f>
        <v>1.6</v>
      </c>
      <c r="F1348">
        <f>INDEX(products!C:C,MATCH(challenge_2_solution_1!$C1348,products!$A:$A,0))</f>
        <v>0.77</v>
      </c>
    </row>
    <row r="1349" spans="1:6" x14ac:dyDescent="0.2">
      <c r="A1349" s="1">
        <v>2379</v>
      </c>
      <c r="B1349" s="3">
        <v>42484.774305555555</v>
      </c>
      <c r="C1349" t="s">
        <v>12</v>
      </c>
      <c r="D1349">
        <v>2</v>
      </c>
      <c r="E1349">
        <f>INDEX(products!B:B,MATCH(challenge_2_solution_1!$C1349,products!$A:$A,0))</f>
        <v>5.2</v>
      </c>
      <c r="F1349">
        <f>INDEX(products!C:C,MATCH(challenge_2_solution_1!$C1349,products!$A:$A,0))</f>
        <v>3.07</v>
      </c>
    </row>
    <row r="1350" spans="1:6" x14ac:dyDescent="0.2">
      <c r="A1350" s="1">
        <v>2379</v>
      </c>
      <c r="B1350" s="3">
        <v>42484.774305555555</v>
      </c>
      <c r="C1350" t="s">
        <v>20</v>
      </c>
      <c r="D1350">
        <v>1</v>
      </c>
      <c r="E1350">
        <f>INDEX(products!B:B,MATCH(challenge_2_solution_1!$C1350,products!$A:$A,0))</f>
        <v>5.9</v>
      </c>
      <c r="F1350">
        <f>INDEX(products!C:C,MATCH(challenge_2_solution_1!$C1350,products!$A:$A,0))</f>
        <v>1.83</v>
      </c>
    </row>
    <row r="1351" spans="1:6" x14ac:dyDescent="0.2">
      <c r="A1351" s="1">
        <v>2379</v>
      </c>
      <c r="B1351" s="3">
        <v>42484.774305555555</v>
      </c>
      <c r="C1351" t="s">
        <v>19</v>
      </c>
      <c r="D1351">
        <v>1</v>
      </c>
      <c r="E1351">
        <f>INDEX(products!B:B,MATCH(challenge_2_solution_1!$C1351,products!$A:$A,0))</f>
        <v>5.9</v>
      </c>
      <c r="F1351">
        <f>INDEX(products!C:C,MATCH(challenge_2_solution_1!$C1351,products!$A:$A,0))</f>
        <v>1.65</v>
      </c>
    </row>
    <row r="1352" spans="1:6" x14ac:dyDescent="0.2">
      <c r="A1352" s="1">
        <v>2379</v>
      </c>
      <c r="B1352" s="3">
        <v>42484.774305555555</v>
      </c>
      <c r="C1352" t="s">
        <v>17</v>
      </c>
      <c r="D1352">
        <v>5</v>
      </c>
      <c r="E1352">
        <f>INDEX(products!B:B,MATCH(challenge_2_solution_1!$C1352,products!$A:$A,0))</f>
        <v>5.9</v>
      </c>
      <c r="F1352">
        <f>INDEX(products!C:C,MATCH(challenge_2_solution_1!$C1352,products!$A:$A,0))</f>
        <v>2.83</v>
      </c>
    </row>
    <row r="1353" spans="1:6" x14ac:dyDescent="0.2">
      <c r="A1353" s="1">
        <v>2379</v>
      </c>
      <c r="B1353" s="3">
        <v>42484.774305555555</v>
      </c>
      <c r="C1353" t="s">
        <v>33</v>
      </c>
      <c r="D1353">
        <v>1</v>
      </c>
      <c r="E1353">
        <f>INDEX(products!B:B,MATCH(challenge_2_solution_1!$C1353,products!$A:$A,0))</f>
        <v>7.9</v>
      </c>
      <c r="F1353">
        <f>INDEX(products!C:C,MATCH(challenge_2_solution_1!$C1353,products!$A:$A,0))</f>
        <v>2.21</v>
      </c>
    </row>
    <row r="1354" spans="1:6" x14ac:dyDescent="0.2">
      <c r="A1354" s="1">
        <v>2379</v>
      </c>
      <c r="B1354" s="3">
        <v>42484.774305555555</v>
      </c>
      <c r="C1354" t="s">
        <v>61</v>
      </c>
      <c r="D1354">
        <v>2</v>
      </c>
      <c r="E1354">
        <f>INDEX(products!B:B,MATCH(challenge_2_solution_1!$C1354,products!$A:$A,0))</f>
        <v>11.9</v>
      </c>
      <c r="F1354">
        <f>INDEX(products!C:C,MATCH(challenge_2_solution_1!$C1354,products!$A:$A,0))</f>
        <v>7.74</v>
      </c>
    </row>
    <row r="1355" spans="1:6" x14ac:dyDescent="0.2">
      <c r="A1355" s="1">
        <v>2379</v>
      </c>
      <c r="B1355" s="3">
        <v>42484.774305555555</v>
      </c>
      <c r="C1355" t="s">
        <v>68</v>
      </c>
      <c r="D1355">
        <v>1</v>
      </c>
      <c r="E1355">
        <f>INDEX(products!B:B,MATCH(challenge_2_solution_1!$C1355,products!$A:$A,0))</f>
        <v>11.9</v>
      </c>
      <c r="F1355">
        <f>INDEX(products!C:C,MATCH(challenge_2_solution_1!$C1355,products!$A:$A,0))</f>
        <v>3.69</v>
      </c>
    </row>
    <row r="1356" spans="1:6" x14ac:dyDescent="0.2">
      <c r="A1356" s="1">
        <v>2379</v>
      </c>
      <c r="B1356" s="3">
        <v>42484.774305555555</v>
      </c>
      <c r="C1356" t="s">
        <v>96</v>
      </c>
      <c r="D1356">
        <v>1</v>
      </c>
      <c r="E1356">
        <f>INDEX(products!B:B,MATCH(challenge_2_solution_1!$C1356,products!$A:$A,0))</f>
        <v>17.899999999999999</v>
      </c>
      <c r="F1356">
        <f>INDEX(products!C:C,MATCH(challenge_2_solution_1!$C1356,products!$A:$A,0))</f>
        <v>10.92</v>
      </c>
    </row>
    <row r="1357" spans="1:6" x14ac:dyDescent="0.2">
      <c r="A1357" s="1">
        <v>2379</v>
      </c>
      <c r="B1357" s="3">
        <v>42484.774305555555</v>
      </c>
      <c r="C1357" t="s">
        <v>98</v>
      </c>
      <c r="D1357">
        <v>1</v>
      </c>
      <c r="E1357">
        <f>INDEX(products!B:B,MATCH(challenge_2_solution_1!$C1357,products!$A:$A,0))</f>
        <v>17.899999999999999</v>
      </c>
      <c r="F1357">
        <f>INDEX(products!C:C,MATCH(challenge_2_solution_1!$C1357,products!$A:$A,0))</f>
        <v>8.59</v>
      </c>
    </row>
    <row r="1358" spans="1:6" x14ac:dyDescent="0.2">
      <c r="A1358" s="1">
        <v>2379</v>
      </c>
      <c r="B1358" s="3">
        <v>42484.774305555555</v>
      </c>
      <c r="C1358" t="s">
        <v>109</v>
      </c>
      <c r="D1358">
        <v>1</v>
      </c>
      <c r="E1358">
        <f>INDEX(products!B:B,MATCH(challenge_2_solution_1!$C1358,products!$A:$A,0))</f>
        <v>17.899999999999999</v>
      </c>
      <c r="F1358">
        <f>INDEX(products!C:C,MATCH(challenge_2_solution_1!$C1358,products!$A:$A,0))</f>
        <v>4.12</v>
      </c>
    </row>
    <row r="1359" spans="1:6" x14ac:dyDescent="0.2">
      <c r="A1359" s="1">
        <v>2379</v>
      </c>
      <c r="B1359" s="3">
        <v>42484.774305555555</v>
      </c>
      <c r="C1359" t="s">
        <v>89</v>
      </c>
      <c r="D1359">
        <v>1</v>
      </c>
      <c r="E1359">
        <f>INDEX(products!B:B,MATCH(challenge_2_solution_1!$C1359,products!$A:$A,0))</f>
        <v>17.899999999999999</v>
      </c>
      <c r="F1359">
        <f>INDEX(products!C:C,MATCH(challenge_2_solution_1!$C1359,products!$A:$A,0))</f>
        <v>3.94</v>
      </c>
    </row>
    <row r="1360" spans="1:6" x14ac:dyDescent="0.2">
      <c r="A1360" s="1">
        <v>2380</v>
      </c>
      <c r="B1360" s="3">
        <v>42484.788888888892</v>
      </c>
      <c r="C1360" t="s">
        <v>15</v>
      </c>
      <c r="D1360">
        <v>1</v>
      </c>
      <c r="E1360">
        <f>INDEX(products!B:B,MATCH(challenge_2_solution_1!$C1360,products!$A:$A,0))</f>
        <v>5.9</v>
      </c>
      <c r="F1360">
        <f>INDEX(products!C:C,MATCH(challenge_2_solution_1!$C1360,products!$A:$A,0))</f>
        <v>3.07</v>
      </c>
    </row>
    <row r="1361" spans="1:6" x14ac:dyDescent="0.2">
      <c r="A1361" s="1">
        <v>2380</v>
      </c>
      <c r="B1361" s="3">
        <v>42484.788888888892</v>
      </c>
      <c r="C1361" t="s">
        <v>14</v>
      </c>
      <c r="D1361">
        <v>2</v>
      </c>
      <c r="E1361">
        <f>INDEX(products!B:B,MATCH(challenge_2_solution_1!$C1361,products!$A:$A,0))</f>
        <v>5.9</v>
      </c>
      <c r="F1361">
        <f>INDEX(products!C:C,MATCH(challenge_2_solution_1!$C1361,products!$A:$A,0))</f>
        <v>2.36</v>
      </c>
    </row>
    <row r="1362" spans="1:6" x14ac:dyDescent="0.2">
      <c r="A1362" s="1">
        <v>2380</v>
      </c>
      <c r="B1362" s="3">
        <v>42484.788888888892</v>
      </c>
      <c r="C1362" t="s">
        <v>56</v>
      </c>
      <c r="D1362">
        <v>1</v>
      </c>
      <c r="E1362">
        <f>INDEX(products!B:B,MATCH(challenge_2_solution_1!$C1362,products!$A:$A,0))</f>
        <v>9.9</v>
      </c>
      <c r="F1362">
        <f>INDEX(products!C:C,MATCH(challenge_2_solution_1!$C1362,products!$A:$A,0))</f>
        <v>2.38</v>
      </c>
    </row>
    <row r="1363" spans="1:6" x14ac:dyDescent="0.2">
      <c r="A1363" s="1">
        <v>2380</v>
      </c>
      <c r="B1363" s="3">
        <v>42484.788888888892</v>
      </c>
      <c r="C1363" t="s">
        <v>118</v>
      </c>
      <c r="D1363">
        <v>2</v>
      </c>
      <c r="E1363">
        <f>INDEX(products!B:B,MATCH(challenge_2_solution_1!$C1363,products!$A:$A,0))</f>
        <v>19.899999999999999</v>
      </c>
      <c r="F1363">
        <f>INDEX(products!C:C,MATCH(challenge_2_solution_1!$C1363,products!$A:$A,0))</f>
        <v>12.74</v>
      </c>
    </row>
    <row r="1364" spans="1:6" x14ac:dyDescent="0.2">
      <c r="A1364" s="1">
        <v>2381</v>
      </c>
      <c r="B1364" s="3">
        <v>42484.806250000001</v>
      </c>
      <c r="C1364" t="s">
        <v>5</v>
      </c>
      <c r="D1364">
        <v>1</v>
      </c>
      <c r="E1364">
        <f>INDEX(products!B:B,MATCH(challenge_2_solution_1!$C1364,products!$A:$A,0))</f>
        <v>1</v>
      </c>
      <c r="F1364">
        <f>INDEX(products!C:C,MATCH(challenge_2_solution_1!$C1364,products!$A:$A,0))</f>
        <v>0.31</v>
      </c>
    </row>
    <row r="1365" spans="1:6" x14ac:dyDescent="0.2">
      <c r="A1365" s="1">
        <v>2381</v>
      </c>
      <c r="B1365" s="3">
        <v>42484.806250000001</v>
      </c>
      <c r="C1365" t="s">
        <v>10</v>
      </c>
      <c r="D1365">
        <v>4</v>
      </c>
      <c r="E1365">
        <f>INDEX(products!B:B,MATCH(challenge_2_solution_1!$C1365,products!$A:$A,0))</f>
        <v>3.9</v>
      </c>
      <c r="F1365">
        <f>INDEX(products!C:C,MATCH(challenge_2_solution_1!$C1365,products!$A:$A,0))</f>
        <v>1.17</v>
      </c>
    </row>
    <row r="1366" spans="1:6" x14ac:dyDescent="0.2">
      <c r="A1366" s="1">
        <v>2381</v>
      </c>
      <c r="B1366" s="3">
        <v>42484.806250000001</v>
      </c>
      <c r="C1366" t="s">
        <v>12</v>
      </c>
      <c r="D1366">
        <v>1</v>
      </c>
      <c r="E1366">
        <f>INDEX(products!B:B,MATCH(challenge_2_solution_1!$C1366,products!$A:$A,0))</f>
        <v>5.2</v>
      </c>
      <c r="F1366">
        <f>INDEX(products!C:C,MATCH(challenge_2_solution_1!$C1366,products!$A:$A,0))</f>
        <v>3.07</v>
      </c>
    </row>
    <row r="1367" spans="1:6" x14ac:dyDescent="0.2">
      <c r="A1367" s="1">
        <v>2381</v>
      </c>
      <c r="B1367" s="3">
        <v>42484.806250000001</v>
      </c>
      <c r="C1367" t="s">
        <v>23</v>
      </c>
      <c r="D1367">
        <v>1</v>
      </c>
      <c r="E1367">
        <f>INDEX(products!B:B,MATCH(challenge_2_solution_1!$C1367,products!$A:$A,0))</f>
        <v>5.9</v>
      </c>
      <c r="F1367">
        <f>INDEX(products!C:C,MATCH(challenge_2_solution_1!$C1367,products!$A:$A,0))</f>
        <v>2.1800000000000002</v>
      </c>
    </row>
    <row r="1368" spans="1:6" x14ac:dyDescent="0.2">
      <c r="A1368" s="1">
        <v>2381</v>
      </c>
      <c r="B1368" s="3">
        <v>42484.806250000001</v>
      </c>
      <c r="C1368" t="s">
        <v>14</v>
      </c>
      <c r="D1368">
        <v>1</v>
      </c>
      <c r="E1368">
        <f>INDEX(products!B:B,MATCH(challenge_2_solution_1!$C1368,products!$A:$A,0))</f>
        <v>5.9</v>
      </c>
      <c r="F1368">
        <f>INDEX(products!C:C,MATCH(challenge_2_solution_1!$C1368,products!$A:$A,0))</f>
        <v>2.36</v>
      </c>
    </row>
    <row r="1369" spans="1:6" x14ac:dyDescent="0.2">
      <c r="A1369" s="1">
        <v>2381</v>
      </c>
      <c r="B1369" s="3">
        <v>42484.806250000001</v>
      </c>
      <c r="C1369" t="s">
        <v>32</v>
      </c>
      <c r="D1369">
        <v>1</v>
      </c>
      <c r="E1369">
        <f>INDEX(products!B:B,MATCH(challenge_2_solution_1!$C1369,products!$A:$A,0))</f>
        <v>7.9</v>
      </c>
      <c r="F1369">
        <f>INDEX(products!C:C,MATCH(challenge_2_solution_1!$C1369,products!$A:$A,0))</f>
        <v>2.92</v>
      </c>
    </row>
    <row r="1370" spans="1:6" x14ac:dyDescent="0.2">
      <c r="A1370" s="1">
        <v>2381</v>
      </c>
      <c r="B1370" s="3">
        <v>42484.806250000001</v>
      </c>
      <c r="C1370" t="s">
        <v>55</v>
      </c>
      <c r="D1370">
        <v>1</v>
      </c>
      <c r="E1370">
        <f>INDEX(products!B:B,MATCH(challenge_2_solution_1!$C1370,products!$A:$A,0))</f>
        <v>7.9</v>
      </c>
      <c r="F1370">
        <f>INDEX(products!C:C,MATCH(challenge_2_solution_1!$C1370,products!$A:$A,0))</f>
        <v>2.21</v>
      </c>
    </row>
    <row r="1371" spans="1:6" x14ac:dyDescent="0.2">
      <c r="A1371" s="1">
        <v>2381</v>
      </c>
      <c r="B1371" s="3">
        <v>42484.806250000001</v>
      </c>
      <c r="C1371" t="s">
        <v>73</v>
      </c>
      <c r="D1371">
        <v>1</v>
      </c>
      <c r="E1371">
        <f>INDEX(products!B:B,MATCH(challenge_2_solution_1!$C1371,products!$A:$A,0))</f>
        <v>11.9</v>
      </c>
      <c r="F1371">
        <f>INDEX(products!C:C,MATCH(challenge_2_solution_1!$C1371,products!$A:$A,0))</f>
        <v>7.74</v>
      </c>
    </row>
    <row r="1372" spans="1:6" x14ac:dyDescent="0.2">
      <c r="A1372" s="1">
        <v>2381</v>
      </c>
      <c r="B1372" s="3">
        <v>42484.806250000001</v>
      </c>
      <c r="C1372" t="s">
        <v>90</v>
      </c>
      <c r="D1372">
        <v>1</v>
      </c>
      <c r="E1372">
        <f>INDEX(products!B:B,MATCH(challenge_2_solution_1!$C1372,products!$A:$A,0))</f>
        <v>17.899999999999999</v>
      </c>
      <c r="F1372">
        <f>INDEX(products!C:C,MATCH(challenge_2_solution_1!$C1372,products!$A:$A,0))</f>
        <v>9.85</v>
      </c>
    </row>
    <row r="1373" spans="1:6" x14ac:dyDescent="0.2">
      <c r="A1373" s="1">
        <v>2381</v>
      </c>
      <c r="B1373" s="3">
        <v>42484.806250000001</v>
      </c>
      <c r="C1373" t="s">
        <v>103</v>
      </c>
      <c r="D1373">
        <v>1</v>
      </c>
      <c r="E1373">
        <f>INDEX(products!B:B,MATCH(challenge_2_solution_1!$C1373,products!$A:$A,0))</f>
        <v>17.899999999999999</v>
      </c>
      <c r="F1373">
        <f>INDEX(products!C:C,MATCH(challenge_2_solution_1!$C1373,products!$A:$A,0))</f>
        <v>12.35</v>
      </c>
    </row>
    <row r="1374" spans="1:6" x14ac:dyDescent="0.2">
      <c r="A1374" s="1">
        <v>2381</v>
      </c>
      <c r="B1374" s="3">
        <v>42484.806250000001</v>
      </c>
      <c r="C1374" t="s">
        <v>105</v>
      </c>
      <c r="D1374">
        <v>1</v>
      </c>
      <c r="E1374">
        <f>INDEX(products!B:B,MATCH(challenge_2_solution_1!$C1374,products!$A:$A,0))</f>
        <v>17.899999999999999</v>
      </c>
      <c r="F1374">
        <f>INDEX(products!C:C,MATCH(challenge_2_solution_1!$C1374,products!$A:$A,0))</f>
        <v>5.55</v>
      </c>
    </row>
    <row r="1375" spans="1:6" x14ac:dyDescent="0.2">
      <c r="A1375" s="1">
        <v>2382</v>
      </c>
      <c r="B1375" s="3">
        <v>42484.840277777781</v>
      </c>
      <c r="C1375" t="s">
        <v>12</v>
      </c>
      <c r="D1375">
        <v>1</v>
      </c>
      <c r="E1375">
        <f>INDEX(products!B:B,MATCH(challenge_2_solution_1!$C1375,products!$A:$A,0))</f>
        <v>5.2</v>
      </c>
      <c r="F1375">
        <f>INDEX(products!C:C,MATCH(challenge_2_solution_1!$C1375,products!$A:$A,0))</f>
        <v>3.07</v>
      </c>
    </row>
    <row r="1376" spans="1:6" x14ac:dyDescent="0.2">
      <c r="A1376" s="1">
        <v>2382</v>
      </c>
      <c r="B1376" s="3">
        <v>42484.840277777781</v>
      </c>
      <c r="C1376" t="s">
        <v>17</v>
      </c>
      <c r="D1376">
        <v>2</v>
      </c>
      <c r="E1376">
        <f>INDEX(products!B:B,MATCH(challenge_2_solution_1!$C1376,products!$A:$A,0))</f>
        <v>5.9</v>
      </c>
      <c r="F1376">
        <f>INDEX(products!C:C,MATCH(challenge_2_solution_1!$C1376,products!$A:$A,0))</f>
        <v>2.83</v>
      </c>
    </row>
    <row r="1377" spans="1:6" x14ac:dyDescent="0.2">
      <c r="A1377" s="1">
        <v>2382</v>
      </c>
      <c r="B1377" s="3">
        <v>42484.840277777781</v>
      </c>
      <c r="C1377" t="s">
        <v>33</v>
      </c>
      <c r="D1377">
        <v>1</v>
      </c>
      <c r="E1377">
        <f>INDEX(products!B:B,MATCH(challenge_2_solution_1!$C1377,products!$A:$A,0))</f>
        <v>7.9</v>
      </c>
      <c r="F1377">
        <f>INDEX(products!C:C,MATCH(challenge_2_solution_1!$C1377,products!$A:$A,0))</f>
        <v>2.21</v>
      </c>
    </row>
    <row r="1378" spans="1:6" x14ac:dyDescent="0.2">
      <c r="A1378" s="1">
        <v>2382</v>
      </c>
      <c r="B1378" s="3">
        <v>42484.840277777781</v>
      </c>
      <c r="C1378" t="s">
        <v>55</v>
      </c>
      <c r="D1378">
        <v>1</v>
      </c>
      <c r="E1378">
        <f>INDEX(products!B:B,MATCH(challenge_2_solution_1!$C1378,products!$A:$A,0))</f>
        <v>7.9</v>
      </c>
      <c r="F1378">
        <f>INDEX(products!C:C,MATCH(challenge_2_solution_1!$C1378,products!$A:$A,0))</f>
        <v>2.21</v>
      </c>
    </row>
    <row r="1379" spans="1:6" x14ac:dyDescent="0.2">
      <c r="A1379" s="1">
        <v>2382</v>
      </c>
      <c r="B1379" s="3">
        <v>42484.840277777781</v>
      </c>
      <c r="C1379" t="s">
        <v>79</v>
      </c>
      <c r="D1379">
        <v>1</v>
      </c>
      <c r="E1379">
        <f>INDEX(products!B:B,MATCH(challenge_2_solution_1!$C1379,products!$A:$A,0))</f>
        <v>11.9</v>
      </c>
      <c r="F1379">
        <f>INDEX(products!C:C,MATCH(challenge_2_solution_1!$C1379,products!$A:$A,0))</f>
        <v>6.9</v>
      </c>
    </row>
    <row r="1380" spans="1:6" x14ac:dyDescent="0.2">
      <c r="A1380" s="1">
        <v>2382</v>
      </c>
      <c r="B1380" s="3">
        <v>42484.840277777781</v>
      </c>
      <c r="C1380" t="s">
        <v>68</v>
      </c>
      <c r="D1380">
        <v>1</v>
      </c>
      <c r="E1380">
        <f>INDEX(products!B:B,MATCH(challenge_2_solution_1!$C1380,products!$A:$A,0))</f>
        <v>11.9</v>
      </c>
      <c r="F1380">
        <f>INDEX(products!C:C,MATCH(challenge_2_solution_1!$C1380,products!$A:$A,0))</f>
        <v>3.69</v>
      </c>
    </row>
    <row r="1381" spans="1:6" x14ac:dyDescent="0.2">
      <c r="A1381" s="1">
        <v>2382</v>
      </c>
      <c r="B1381" s="3">
        <v>42484.840277777781</v>
      </c>
      <c r="C1381" t="s">
        <v>169</v>
      </c>
      <c r="D1381">
        <v>1</v>
      </c>
      <c r="E1381">
        <f>INDEX(products!B:B,MATCH(challenge_2_solution_1!$C1381,products!$A:$A,0))</f>
        <v>25.9</v>
      </c>
      <c r="F1381">
        <f>INDEX(products!C:C,MATCH(challenge_2_solution_1!$C1381,products!$A:$A,0))</f>
        <v>17.09</v>
      </c>
    </row>
    <row r="1382" spans="1:6" x14ac:dyDescent="0.2">
      <c r="A1382" s="1">
        <v>2382</v>
      </c>
      <c r="B1382" s="3">
        <v>42484.840277777781</v>
      </c>
      <c r="C1382" t="s">
        <v>99</v>
      </c>
      <c r="D1382">
        <v>1</v>
      </c>
      <c r="E1382">
        <f>INDEX(products!B:B,MATCH(challenge_2_solution_1!$C1382,products!$A:$A,0))</f>
        <v>17.899999999999999</v>
      </c>
      <c r="F1382">
        <f>INDEX(products!C:C,MATCH(challenge_2_solution_1!$C1382,products!$A:$A,0))</f>
        <v>10.74</v>
      </c>
    </row>
    <row r="1383" spans="1:6" x14ac:dyDescent="0.2">
      <c r="A1383" s="1">
        <v>2390</v>
      </c>
      <c r="B1383" s="3">
        <v>42485.788888888892</v>
      </c>
      <c r="C1383" t="s">
        <v>8</v>
      </c>
      <c r="D1383">
        <v>2</v>
      </c>
      <c r="E1383">
        <f>INDEX(products!B:B,MATCH(challenge_2_solution_1!$C1383,products!$A:$A,0))</f>
        <v>1.6</v>
      </c>
      <c r="F1383">
        <f>INDEX(products!C:C,MATCH(challenge_2_solution_1!$C1383,products!$A:$A,0))</f>
        <v>0.77</v>
      </c>
    </row>
    <row r="1384" spans="1:6" x14ac:dyDescent="0.2">
      <c r="A1384" s="1">
        <v>2390</v>
      </c>
      <c r="B1384" s="3">
        <v>42485.788888888892</v>
      </c>
      <c r="C1384" t="s">
        <v>12</v>
      </c>
      <c r="D1384">
        <v>1</v>
      </c>
      <c r="E1384">
        <f>INDEX(products!B:B,MATCH(challenge_2_solution_1!$C1384,products!$A:$A,0))</f>
        <v>5.2</v>
      </c>
      <c r="F1384">
        <f>INDEX(products!C:C,MATCH(challenge_2_solution_1!$C1384,products!$A:$A,0))</f>
        <v>3.07</v>
      </c>
    </row>
    <row r="1385" spans="1:6" x14ac:dyDescent="0.2">
      <c r="A1385" s="1">
        <v>2390</v>
      </c>
      <c r="B1385" s="3">
        <v>42485.788888888892</v>
      </c>
      <c r="C1385" t="s">
        <v>17</v>
      </c>
      <c r="D1385">
        <v>1</v>
      </c>
      <c r="E1385">
        <f>INDEX(products!B:B,MATCH(challenge_2_solution_1!$C1385,products!$A:$A,0))</f>
        <v>5.9</v>
      </c>
      <c r="F1385">
        <f>INDEX(products!C:C,MATCH(challenge_2_solution_1!$C1385,products!$A:$A,0))</f>
        <v>2.83</v>
      </c>
    </row>
    <row r="1386" spans="1:6" x14ac:dyDescent="0.2">
      <c r="A1386" s="1">
        <v>2390</v>
      </c>
      <c r="B1386" s="3">
        <v>42485.788888888892</v>
      </c>
      <c r="C1386" t="s">
        <v>163</v>
      </c>
      <c r="D1386">
        <v>1</v>
      </c>
      <c r="E1386">
        <f>INDEX(products!B:B,MATCH(challenge_2_solution_1!$C1386,products!$A:$A,0))</f>
        <v>25.9</v>
      </c>
      <c r="F1386">
        <f>INDEX(products!C:C,MATCH(challenge_2_solution_1!$C1386,products!$A:$A,0))</f>
        <v>15.28</v>
      </c>
    </row>
    <row r="1387" spans="1:6" x14ac:dyDescent="0.2">
      <c r="A1387" s="1">
        <v>2390</v>
      </c>
      <c r="B1387" s="3">
        <v>42485.788888888892</v>
      </c>
      <c r="C1387" t="s">
        <v>166</v>
      </c>
      <c r="D1387">
        <v>1</v>
      </c>
      <c r="E1387">
        <f>INDEX(products!B:B,MATCH(challenge_2_solution_1!$C1387,products!$A:$A,0))</f>
        <v>25.9</v>
      </c>
      <c r="F1387">
        <f>INDEX(products!C:C,MATCH(challenge_2_solution_1!$C1387,products!$A:$A,0))</f>
        <v>6.99</v>
      </c>
    </row>
    <row r="1388" spans="1:6" x14ac:dyDescent="0.2">
      <c r="A1388" s="1">
        <v>2394</v>
      </c>
      <c r="B1388" s="3">
        <v>42486.722222222219</v>
      </c>
      <c r="C1388" t="s">
        <v>8</v>
      </c>
      <c r="D1388">
        <v>2</v>
      </c>
      <c r="E1388">
        <f>INDEX(products!B:B,MATCH(challenge_2_solution_1!$C1388,products!$A:$A,0))</f>
        <v>1.6</v>
      </c>
      <c r="F1388">
        <f>INDEX(products!C:C,MATCH(challenge_2_solution_1!$C1388,products!$A:$A,0))</f>
        <v>0.77</v>
      </c>
    </row>
    <row r="1389" spans="1:6" x14ac:dyDescent="0.2">
      <c r="A1389" s="1">
        <v>2394</v>
      </c>
      <c r="B1389" s="3">
        <v>42486.722222222219</v>
      </c>
      <c r="C1389" t="s">
        <v>19</v>
      </c>
      <c r="D1389">
        <v>2</v>
      </c>
      <c r="E1389">
        <f>INDEX(products!B:B,MATCH(challenge_2_solution_1!$C1389,products!$A:$A,0))</f>
        <v>5.9</v>
      </c>
      <c r="F1389">
        <f>INDEX(products!C:C,MATCH(challenge_2_solution_1!$C1389,products!$A:$A,0))</f>
        <v>1.65</v>
      </c>
    </row>
    <row r="1390" spans="1:6" x14ac:dyDescent="0.2">
      <c r="A1390" s="1">
        <v>2394</v>
      </c>
      <c r="B1390" s="3">
        <v>42486.722222222219</v>
      </c>
      <c r="C1390" t="s">
        <v>17</v>
      </c>
      <c r="D1390">
        <v>1</v>
      </c>
      <c r="E1390">
        <f>INDEX(products!B:B,MATCH(challenge_2_solution_1!$C1390,products!$A:$A,0))</f>
        <v>5.9</v>
      </c>
      <c r="F1390">
        <f>INDEX(products!C:C,MATCH(challenge_2_solution_1!$C1390,products!$A:$A,0))</f>
        <v>2.83</v>
      </c>
    </row>
    <row r="1391" spans="1:6" x14ac:dyDescent="0.2">
      <c r="A1391" s="1">
        <v>2394</v>
      </c>
      <c r="B1391" s="3">
        <v>42486.722222222219</v>
      </c>
      <c r="C1391" t="s">
        <v>75</v>
      </c>
      <c r="D1391">
        <v>1</v>
      </c>
      <c r="E1391">
        <f>INDEX(products!B:B,MATCH(challenge_2_solution_1!$C1391,products!$A:$A,0))</f>
        <v>11.9</v>
      </c>
      <c r="F1391">
        <f>INDEX(products!C:C,MATCH(challenge_2_solution_1!$C1391,products!$A:$A,0))</f>
        <v>2.86</v>
      </c>
    </row>
    <row r="1392" spans="1:6" x14ac:dyDescent="0.2">
      <c r="A1392" s="1">
        <v>2394</v>
      </c>
      <c r="B1392" s="3">
        <v>42486.722222222219</v>
      </c>
      <c r="C1392" t="s">
        <v>69</v>
      </c>
      <c r="D1392">
        <v>1</v>
      </c>
      <c r="E1392">
        <f>INDEX(products!B:B,MATCH(challenge_2_solution_1!$C1392,products!$A:$A,0))</f>
        <v>11.9</v>
      </c>
      <c r="F1392">
        <f>INDEX(products!C:C,MATCH(challenge_2_solution_1!$C1392,products!$A:$A,0))</f>
        <v>2.86</v>
      </c>
    </row>
    <row r="1393" spans="1:6" x14ac:dyDescent="0.2">
      <c r="A1393" s="1">
        <v>2394</v>
      </c>
      <c r="B1393" s="3">
        <v>42486.722222222219</v>
      </c>
      <c r="C1393" t="s">
        <v>89</v>
      </c>
      <c r="D1393">
        <v>1</v>
      </c>
      <c r="E1393">
        <f>INDEX(products!B:B,MATCH(challenge_2_solution_1!$C1393,products!$A:$A,0))</f>
        <v>17.899999999999999</v>
      </c>
      <c r="F1393">
        <f>INDEX(products!C:C,MATCH(challenge_2_solution_1!$C1393,products!$A:$A,0))</f>
        <v>3.94</v>
      </c>
    </row>
    <row r="1394" spans="1:6" x14ac:dyDescent="0.2">
      <c r="A1394" s="1">
        <v>2394</v>
      </c>
      <c r="B1394" s="3">
        <v>42486.722222222219</v>
      </c>
      <c r="C1394" t="s">
        <v>158</v>
      </c>
      <c r="D1394">
        <v>1</v>
      </c>
      <c r="E1394">
        <f>INDEX(products!B:B,MATCH(challenge_2_solution_1!$C1394,products!$A:$A,0))</f>
        <v>21.9</v>
      </c>
      <c r="F1394">
        <f>INDEX(products!C:C,MATCH(challenge_2_solution_1!$C1394,products!$A:$A,0))</f>
        <v>14.89</v>
      </c>
    </row>
    <row r="1395" spans="1:6" x14ac:dyDescent="0.2">
      <c r="A1395" s="1">
        <v>2395</v>
      </c>
      <c r="B1395" s="3">
        <v>42487.722916666666</v>
      </c>
      <c r="C1395" t="s">
        <v>14</v>
      </c>
      <c r="D1395">
        <v>2</v>
      </c>
      <c r="E1395">
        <f>INDEX(products!B:B,MATCH(challenge_2_solution_1!$C1395,products!$A:$A,0))</f>
        <v>5.9</v>
      </c>
      <c r="F1395">
        <f>INDEX(products!C:C,MATCH(challenge_2_solution_1!$C1395,products!$A:$A,0))</f>
        <v>2.36</v>
      </c>
    </row>
    <row r="1396" spans="1:6" x14ac:dyDescent="0.2">
      <c r="A1396" s="1">
        <v>2395</v>
      </c>
      <c r="B1396" s="3">
        <v>42487.722916666666</v>
      </c>
      <c r="C1396" t="s">
        <v>16</v>
      </c>
      <c r="D1396">
        <v>1</v>
      </c>
      <c r="E1396">
        <f>INDEX(products!B:B,MATCH(challenge_2_solution_1!$C1396,products!$A:$A,0))</f>
        <v>5.9</v>
      </c>
      <c r="F1396">
        <f>INDEX(products!C:C,MATCH(challenge_2_solution_1!$C1396,products!$A:$A,0))</f>
        <v>1.48</v>
      </c>
    </row>
    <row r="1397" spans="1:6" x14ac:dyDescent="0.2">
      <c r="A1397" s="1">
        <v>2395</v>
      </c>
      <c r="B1397" s="3">
        <v>42487.722916666666</v>
      </c>
      <c r="C1397" t="s">
        <v>103</v>
      </c>
      <c r="D1397">
        <v>1</v>
      </c>
      <c r="E1397">
        <f>INDEX(products!B:B,MATCH(challenge_2_solution_1!$C1397,products!$A:$A,0))</f>
        <v>17.899999999999999</v>
      </c>
      <c r="F1397">
        <f>INDEX(products!C:C,MATCH(challenge_2_solution_1!$C1397,products!$A:$A,0))</f>
        <v>12.35</v>
      </c>
    </row>
    <row r="1398" spans="1:6" x14ac:dyDescent="0.2">
      <c r="A1398" s="1">
        <v>2395</v>
      </c>
      <c r="B1398" s="3">
        <v>42487.722916666666</v>
      </c>
      <c r="C1398" t="s">
        <v>88</v>
      </c>
      <c r="D1398">
        <v>1</v>
      </c>
      <c r="E1398">
        <f>INDEX(products!B:B,MATCH(challenge_2_solution_1!$C1398,products!$A:$A,0))</f>
        <v>15.9</v>
      </c>
      <c r="F1398">
        <f>INDEX(products!C:C,MATCH(challenge_2_solution_1!$C1398,products!$A:$A,0))</f>
        <v>7</v>
      </c>
    </row>
    <row r="1399" spans="1:6" x14ac:dyDescent="0.2">
      <c r="A1399" s="1">
        <v>2396</v>
      </c>
      <c r="B1399" s="3">
        <v>42487.741666666669</v>
      </c>
      <c r="C1399" t="s">
        <v>56</v>
      </c>
      <c r="D1399">
        <v>1</v>
      </c>
      <c r="E1399">
        <f>INDEX(products!B:B,MATCH(challenge_2_solution_1!$C1399,products!$A:$A,0))</f>
        <v>9.9</v>
      </c>
      <c r="F1399">
        <f>INDEX(products!C:C,MATCH(challenge_2_solution_1!$C1399,products!$A:$A,0))</f>
        <v>2.38</v>
      </c>
    </row>
    <row r="1400" spans="1:6" x14ac:dyDescent="0.2">
      <c r="A1400" s="1">
        <v>2396</v>
      </c>
      <c r="B1400" s="3">
        <v>42487.741666666669</v>
      </c>
      <c r="C1400" t="s">
        <v>73</v>
      </c>
      <c r="D1400">
        <v>1</v>
      </c>
      <c r="E1400">
        <f>INDEX(products!B:B,MATCH(challenge_2_solution_1!$C1400,products!$A:$A,0))</f>
        <v>11.9</v>
      </c>
      <c r="F1400">
        <f>INDEX(products!C:C,MATCH(challenge_2_solution_1!$C1400,products!$A:$A,0))</f>
        <v>7.74</v>
      </c>
    </row>
    <row r="1401" spans="1:6" x14ac:dyDescent="0.2">
      <c r="A1401" s="1">
        <v>2396</v>
      </c>
      <c r="B1401" s="3">
        <v>42487.741666666669</v>
      </c>
      <c r="C1401" t="s">
        <v>95</v>
      </c>
      <c r="D1401">
        <v>1</v>
      </c>
      <c r="E1401">
        <f>INDEX(products!B:B,MATCH(challenge_2_solution_1!$C1401,products!$A:$A,0))</f>
        <v>17.899999999999999</v>
      </c>
      <c r="F1401">
        <f>INDEX(products!C:C,MATCH(challenge_2_solution_1!$C1401,products!$A:$A,0))</f>
        <v>4.3</v>
      </c>
    </row>
    <row r="1402" spans="1:6" x14ac:dyDescent="0.2">
      <c r="A1402" s="1">
        <v>2397</v>
      </c>
      <c r="B1402" s="3">
        <v>42487.852083333331</v>
      </c>
      <c r="C1402" t="s">
        <v>12</v>
      </c>
      <c r="D1402">
        <v>2</v>
      </c>
      <c r="E1402">
        <f>INDEX(products!B:B,MATCH(challenge_2_solution_1!$C1402,products!$A:$A,0))</f>
        <v>5.2</v>
      </c>
      <c r="F1402">
        <f>INDEX(products!C:C,MATCH(challenge_2_solution_1!$C1402,products!$A:$A,0))</f>
        <v>3.07</v>
      </c>
    </row>
    <row r="1403" spans="1:6" x14ac:dyDescent="0.2">
      <c r="A1403" s="1">
        <v>2397</v>
      </c>
      <c r="B1403" s="3">
        <v>42487.852083333331</v>
      </c>
      <c r="C1403" t="s">
        <v>17</v>
      </c>
      <c r="D1403">
        <v>1</v>
      </c>
      <c r="E1403">
        <f>INDEX(products!B:B,MATCH(challenge_2_solution_1!$C1403,products!$A:$A,0))</f>
        <v>5.9</v>
      </c>
      <c r="F1403">
        <f>INDEX(products!C:C,MATCH(challenge_2_solution_1!$C1403,products!$A:$A,0))</f>
        <v>2.83</v>
      </c>
    </row>
    <row r="1404" spans="1:6" x14ac:dyDescent="0.2">
      <c r="A1404" s="1">
        <v>2397</v>
      </c>
      <c r="B1404" s="3">
        <v>42487.852083333331</v>
      </c>
      <c r="C1404" t="s">
        <v>57</v>
      </c>
      <c r="D1404">
        <v>1</v>
      </c>
      <c r="E1404">
        <f>INDEX(products!B:B,MATCH(challenge_2_solution_1!$C1404,products!$A:$A,0))</f>
        <v>9.9</v>
      </c>
      <c r="F1404">
        <f>INDEX(products!C:C,MATCH(challenge_2_solution_1!$C1404,products!$A:$A,0))</f>
        <v>3.76</v>
      </c>
    </row>
    <row r="1405" spans="1:6" x14ac:dyDescent="0.2">
      <c r="A1405" s="1">
        <v>2397</v>
      </c>
      <c r="B1405" s="3">
        <v>42487.852083333331</v>
      </c>
      <c r="C1405" t="s">
        <v>74</v>
      </c>
      <c r="D1405">
        <v>1</v>
      </c>
      <c r="E1405">
        <f>INDEX(products!B:B,MATCH(challenge_2_solution_1!$C1405,products!$A:$A,0))</f>
        <v>11.9</v>
      </c>
      <c r="F1405">
        <f>INDEX(products!C:C,MATCH(challenge_2_solution_1!$C1405,products!$A:$A,0))</f>
        <v>2.5</v>
      </c>
    </row>
    <row r="1406" spans="1:6" x14ac:dyDescent="0.2">
      <c r="A1406" s="1">
        <v>2397</v>
      </c>
      <c r="B1406" s="3">
        <v>42487.852083333331</v>
      </c>
      <c r="C1406" t="s">
        <v>61</v>
      </c>
      <c r="D1406">
        <v>1</v>
      </c>
      <c r="E1406">
        <f>INDEX(products!B:B,MATCH(challenge_2_solution_1!$C1406,products!$A:$A,0))</f>
        <v>11.9</v>
      </c>
      <c r="F1406">
        <f>INDEX(products!C:C,MATCH(challenge_2_solution_1!$C1406,products!$A:$A,0))</f>
        <v>7.74</v>
      </c>
    </row>
    <row r="1407" spans="1:6" x14ac:dyDescent="0.2">
      <c r="A1407" s="1">
        <v>2397</v>
      </c>
      <c r="B1407" s="3">
        <v>42487.852083333331</v>
      </c>
      <c r="C1407" t="s">
        <v>87</v>
      </c>
      <c r="D1407">
        <v>1</v>
      </c>
      <c r="E1407">
        <f>INDEX(products!B:B,MATCH(challenge_2_solution_1!$C1407,products!$A:$A,0))</f>
        <v>15.9</v>
      </c>
      <c r="F1407">
        <f>INDEX(products!C:C,MATCH(challenge_2_solution_1!$C1407,products!$A:$A,0))</f>
        <v>6.2</v>
      </c>
    </row>
    <row r="1408" spans="1:6" x14ac:dyDescent="0.2">
      <c r="A1408" s="1">
        <v>2397</v>
      </c>
      <c r="B1408" s="3">
        <v>42487.852083333331</v>
      </c>
      <c r="C1408" t="s">
        <v>97</v>
      </c>
      <c r="D1408">
        <v>1</v>
      </c>
      <c r="E1408">
        <f>INDEX(products!B:B,MATCH(challenge_2_solution_1!$C1408,products!$A:$A,0))</f>
        <v>17.899999999999999</v>
      </c>
      <c r="F1408">
        <f>INDEX(products!C:C,MATCH(challenge_2_solution_1!$C1408,products!$A:$A,0))</f>
        <v>11.81</v>
      </c>
    </row>
    <row r="1409" spans="1:6" x14ac:dyDescent="0.2">
      <c r="A1409" s="1">
        <v>2397</v>
      </c>
      <c r="B1409" s="3">
        <v>42487.852083333331</v>
      </c>
      <c r="C1409" t="s">
        <v>126</v>
      </c>
      <c r="D1409">
        <v>1</v>
      </c>
      <c r="E1409">
        <f>INDEX(products!B:B,MATCH(challenge_2_solution_1!$C1409,products!$A:$A,0))</f>
        <v>19.899999999999999</v>
      </c>
      <c r="F1409">
        <f>INDEX(products!C:C,MATCH(challenge_2_solution_1!$C1409,products!$A:$A,0))</f>
        <v>4.58</v>
      </c>
    </row>
    <row r="1410" spans="1:6" x14ac:dyDescent="0.2">
      <c r="A1410" s="1">
        <v>2398</v>
      </c>
      <c r="B1410" s="3">
        <v>42488.825694444444</v>
      </c>
      <c r="C1410" t="s">
        <v>19</v>
      </c>
      <c r="D1410">
        <v>1</v>
      </c>
      <c r="E1410">
        <f>INDEX(products!B:B,MATCH(challenge_2_solution_1!$C1410,products!$A:$A,0))</f>
        <v>5.9</v>
      </c>
      <c r="F1410">
        <f>INDEX(products!C:C,MATCH(challenge_2_solution_1!$C1410,products!$A:$A,0))</f>
        <v>1.65</v>
      </c>
    </row>
    <row r="1411" spans="1:6" x14ac:dyDescent="0.2">
      <c r="A1411" s="1">
        <v>2398</v>
      </c>
      <c r="B1411" s="3">
        <v>42488.825694444444</v>
      </c>
      <c r="C1411" t="s">
        <v>32</v>
      </c>
      <c r="D1411">
        <v>1</v>
      </c>
      <c r="E1411">
        <f>INDEX(products!B:B,MATCH(challenge_2_solution_1!$C1411,products!$A:$A,0))</f>
        <v>7.9</v>
      </c>
      <c r="F1411">
        <f>INDEX(products!C:C,MATCH(challenge_2_solution_1!$C1411,products!$A:$A,0))</f>
        <v>2.92</v>
      </c>
    </row>
    <row r="1412" spans="1:6" x14ac:dyDescent="0.2">
      <c r="A1412" s="1">
        <v>2398</v>
      </c>
      <c r="B1412" s="3">
        <v>42488.825694444444</v>
      </c>
      <c r="C1412" t="s">
        <v>135</v>
      </c>
      <c r="D1412">
        <v>1</v>
      </c>
      <c r="E1412">
        <f>INDEX(products!B:B,MATCH(challenge_2_solution_1!$C1412,products!$A:$A,0))</f>
        <v>19.899999999999999</v>
      </c>
      <c r="F1412">
        <f>INDEX(products!C:C,MATCH(challenge_2_solution_1!$C1412,products!$A:$A,0))</f>
        <v>7.16</v>
      </c>
    </row>
    <row r="1413" spans="1:6" x14ac:dyDescent="0.2">
      <c r="A1413" s="1">
        <v>2398</v>
      </c>
      <c r="B1413" s="3">
        <v>42488.825694444444</v>
      </c>
      <c r="C1413" t="s">
        <v>126</v>
      </c>
      <c r="D1413">
        <v>1</v>
      </c>
      <c r="E1413">
        <f>INDEX(products!B:B,MATCH(challenge_2_solution_1!$C1413,products!$A:$A,0))</f>
        <v>19.899999999999999</v>
      </c>
      <c r="F1413">
        <f>INDEX(products!C:C,MATCH(challenge_2_solution_1!$C1413,products!$A:$A,0))</f>
        <v>4.58</v>
      </c>
    </row>
    <row r="1414" spans="1:6" x14ac:dyDescent="0.2">
      <c r="A1414" s="1">
        <v>2399</v>
      </c>
      <c r="B1414" s="3">
        <v>42488.82708333333</v>
      </c>
      <c r="C1414" t="s">
        <v>12</v>
      </c>
      <c r="D1414">
        <v>1</v>
      </c>
      <c r="E1414">
        <f>INDEX(products!B:B,MATCH(challenge_2_solution_1!$C1414,products!$A:$A,0))</f>
        <v>5.2</v>
      </c>
      <c r="F1414">
        <f>INDEX(products!C:C,MATCH(challenge_2_solution_1!$C1414,products!$A:$A,0))</f>
        <v>3.07</v>
      </c>
    </row>
    <row r="1415" spans="1:6" x14ac:dyDescent="0.2">
      <c r="A1415" s="1">
        <v>2399</v>
      </c>
      <c r="B1415" s="3">
        <v>42488.82708333333</v>
      </c>
      <c r="C1415" t="s">
        <v>17</v>
      </c>
      <c r="D1415">
        <v>1</v>
      </c>
      <c r="E1415">
        <f>INDEX(products!B:B,MATCH(challenge_2_solution_1!$C1415,products!$A:$A,0))</f>
        <v>5.9</v>
      </c>
      <c r="F1415">
        <f>INDEX(products!C:C,MATCH(challenge_2_solution_1!$C1415,products!$A:$A,0))</f>
        <v>2.83</v>
      </c>
    </row>
    <row r="1416" spans="1:6" x14ac:dyDescent="0.2">
      <c r="A1416" s="1">
        <v>2399</v>
      </c>
      <c r="B1416" s="3">
        <v>42488.82708333333</v>
      </c>
      <c r="C1416" t="s">
        <v>33</v>
      </c>
      <c r="D1416">
        <v>1</v>
      </c>
      <c r="E1416">
        <f>INDEX(products!B:B,MATCH(challenge_2_solution_1!$C1416,products!$A:$A,0))</f>
        <v>7.9</v>
      </c>
      <c r="F1416">
        <f>INDEX(products!C:C,MATCH(challenge_2_solution_1!$C1416,products!$A:$A,0))</f>
        <v>2.21</v>
      </c>
    </row>
    <row r="1417" spans="1:6" x14ac:dyDescent="0.2">
      <c r="A1417" s="1">
        <v>2399</v>
      </c>
      <c r="B1417" s="3">
        <v>42488.82708333333</v>
      </c>
      <c r="C1417" t="s">
        <v>131</v>
      </c>
      <c r="D1417">
        <v>1</v>
      </c>
      <c r="E1417">
        <f>INDEX(products!B:B,MATCH(challenge_2_solution_1!$C1417,products!$A:$A,0))</f>
        <v>19.899999999999999</v>
      </c>
      <c r="F1417">
        <f>INDEX(products!C:C,MATCH(challenge_2_solution_1!$C1417,products!$A:$A,0))</f>
        <v>12.34</v>
      </c>
    </row>
    <row r="1418" spans="1:6" x14ac:dyDescent="0.2">
      <c r="A1418" s="1">
        <v>2400</v>
      </c>
      <c r="B1418" s="3">
        <v>42488.840277777781</v>
      </c>
      <c r="C1418" t="s">
        <v>6</v>
      </c>
      <c r="D1418">
        <v>1</v>
      </c>
      <c r="E1418">
        <f>INDEX(products!B:B,MATCH(challenge_2_solution_1!$C1418,products!$A:$A,0))</f>
        <v>1</v>
      </c>
      <c r="F1418">
        <f>INDEX(products!C:C,MATCH(challenge_2_solution_1!$C1418,products!$A:$A,0))</f>
        <v>0.31</v>
      </c>
    </row>
    <row r="1419" spans="1:6" x14ac:dyDescent="0.2">
      <c r="A1419" s="1">
        <v>2400</v>
      </c>
      <c r="B1419" s="3">
        <v>42488.840277777781</v>
      </c>
      <c r="C1419" t="s">
        <v>8</v>
      </c>
      <c r="D1419">
        <v>1</v>
      </c>
      <c r="E1419">
        <f>INDEX(products!B:B,MATCH(challenge_2_solution_1!$C1419,products!$A:$A,0))</f>
        <v>1.6</v>
      </c>
      <c r="F1419">
        <f>INDEX(products!C:C,MATCH(challenge_2_solution_1!$C1419,products!$A:$A,0))</f>
        <v>0.77</v>
      </c>
    </row>
    <row r="1420" spans="1:6" x14ac:dyDescent="0.2">
      <c r="A1420" s="1">
        <v>2400</v>
      </c>
      <c r="B1420" s="3">
        <v>42488.840277777781</v>
      </c>
      <c r="C1420" t="s">
        <v>20</v>
      </c>
      <c r="D1420">
        <v>2</v>
      </c>
      <c r="E1420">
        <f>INDEX(products!B:B,MATCH(challenge_2_solution_1!$C1420,products!$A:$A,0))</f>
        <v>5.9</v>
      </c>
      <c r="F1420">
        <f>INDEX(products!C:C,MATCH(challenge_2_solution_1!$C1420,products!$A:$A,0))</f>
        <v>1.83</v>
      </c>
    </row>
    <row r="1421" spans="1:6" x14ac:dyDescent="0.2">
      <c r="A1421" s="1">
        <v>2400</v>
      </c>
      <c r="B1421" s="3">
        <v>42488.840277777781</v>
      </c>
      <c r="C1421" t="s">
        <v>17</v>
      </c>
      <c r="D1421">
        <v>1</v>
      </c>
      <c r="E1421">
        <f>INDEX(products!B:B,MATCH(challenge_2_solution_1!$C1421,products!$A:$A,0))</f>
        <v>5.9</v>
      </c>
      <c r="F1421">
        <f>INDEX(products!C:C,MATCH(challenge_2_solution_1!$C1421,products!$A:$A,0))</f>
        <v>2.83</v>
      </c>
    </row>
    <row r="1422" spans="1:6" x14ac:dyDescent="0.2">
      <c r="A1422" s="1">
        <v>2400</v>
      </c>
      <c r="B1422" s="3">
        <v>42488.840277777781</v>
      </c>
      <c r="C1422" t="s">
        <v>15</v>
      </c>
      <c r="D1422">
        <v>1</v>
      </c>
      <c r="E1422">
        <f>INDEX(products!B:B,MATCH(challenge_2_solution_1!$C1422,products!$A:$A,0))</f>
        <v>5.9</v>
      </c>
      <c r="F1422">
        <f>INDEX(products!C:C,MATCH(challenge_2_solution_1!$C1422,products!$A:$A,0))</f>
        <v>3.07</v>
      </c>
    </row>
    <row r="1423" spans="1:6" x14ac:dyDescent="0.2">
      <c r="A1423" s="1">
        <v>2400</v>
      </c>
      <c r="B1423" s="3">
        <v>42488.840277777781</v>
      </c>
      <c r="C1423" t="s">
        <v>27</v>
      </c>
      <c r="D1423">
        <v>1</v>
      </c>
      <c r="E1423">
        <f>INDEX(products!B:B,MATCH(challenge_2_solution_1!$C1423,products!$A:$A,0))</f>
        <v>7.9</v>
      </c>
      <c r="F1423">
        <f>INDEX(products!C:C,MATCH(challenge_2_solution_1!$C1423,products!$A:$A,0))</f>
        <v>4.03</v>
      </c>
    </row>
    <row r="1424" spans="1:6" x14ac:dyDescent="0.2">
      <c r="A1424" s="1">
        <v>2400</v>
      </c>
      <c r="B1424" s="3">
        <v>42488.840277777781</v>
      </c>
      <c r="C1424" t="s">
        <v>51</v>
      </c>
      <c r="D1424">
        <v>1</v>
      </c>
      <c r="E1424">
        <f>INDEX(products!B:B,MATCH(challenge_2_solution_1!$C1424,products!$A:$A,0))</f>
        <v>9.9</v>
      </c>
      <c r="F1424">
        <f>INDEX(products!C:C,MATCH(challenge_2_solution_1!$C1424,products!$A:$A,0))</f>
        <v>3.07</v>
      </c>
    </row>
    <row r="1425" spans="1:6" x14ac:dyDescent="0.2">
      <c r="A1425" s="1">
        <v>2400</v>
      </c>
      <c r="B1425" s="3">
        <v>42488.840277777781</v>
      </c>
      <c r="C1425" t="s">
        <v>113</v>
      </c>
      <c r="D1425">
        <v>1</v>
      </c>
      <c r="E1425">
        <f>INDEX(products!B:B,MATCH(challenge_2_solution_1!$C1425,products!$A:$A,0))</f>
        <v>17.899999999999999</v>
      </c>
      <c r="F1425">
        <f>INDEX(products!C:C,MATCH(challenge_2_solution_1!$C1425,products!$A:$A,0))</f>
        <v>10.199999999999999</v>
      </c>
    </row>
    <row r="1426" spans="1:6" x14ac:dyDescent="0.2">
      <c r="A1426" s="1">
        <v>2400</v>
      </c>
      <c r="B1426" s="3">
        <v>42488.840277777781</v>
      </c>
      <c r="C1426" t="s">
        <v>102</v>
      </c>
      <c r="D1426">
        <v>1</v>
      </c>
      <c r="E1426">
        <f>INDEX(products!B:B,MATCH(challenge_2_solution_1!$C1426,products!$A:$A,0))</f>
        <v>17.899999999999999</v>
      </c>
      <c r="F1426">
        <f>INDEX(products!C:C,MATCH(challenge_2_solution_1!$C1426,products!$A:$A,0))</f>
        <v>8.41</v>
      </c>
    </row>
    <row r="1427" spans="1:6" x14ac:dyDescent="0.2">
      <c r="A1427" s="1">
        <v>2400</v>
      </c>
      <c r="B1427" s="3">
        <v>42488.840277777781</v>
      </c>
      <c r="C1427" t="s">
        <v>126</v>
      </c>
      <c r="D1427">
        <v>1</v>
      </c>
      <c r="E1427">
        <f>INDEX(products!B:B,MATCH(challenge_2_solution_1!$C1427,products!$A:$A,0))</f>
        <v>19.899999999999999</v>
      </c>
      <c r="F1427">
        <f>INDEX(products!C:C,MATCH(challenge_2_solution_1!$C1427,products!$A:$A,0))</f>
        <v>4.58</v>
      </c>
    </row>
    <row r="1428" spans="1:6" x14ac:dyDescent="0.2">
      <c r="A1428" s="1">
        <v>2400</v>
      </c>
      <c r="B1428" s="3">
        <v>42488.840277777781</v>
      </c>
      <c r="C1428" t="s">
        <v>121</v>
      </c>
      <c r="D1428">
        <v>1</v>
      </c>
      <c r="E1428">
        <f>INDEX(products!B:B,MATCH(challenge_2_solution_1!$C1428,products!$A:$A,0))</f>
        <v>19.899999999999999</v>
      </c>
      <c r="F1428">
        <f>INDEX(products!C:C,MATCH(challenge_2_solution_1!$C1428,products!$A:$A,0))</f>
        <v>10.95</v>
      </c>
    </row>
    <row r="1429" spans="1:6" x14ac:dyDescent="0.2">
      <c r="A1429" s="1">
        <v>2400</v>
      </c>
      <c r="B1429" s="3">
        <v>42488.840277777781</v>
      </c>
      <c r="C1429" t="s">
        <v>155</v>
      </c>
      <c r="D1429">
        <v>1</v>
      </c>
      <c r="E1429">
        <f>INDEX(products!B:B,MATCH(challenge_2_solution_1!$C1429,products!$A:$A,0))</f>
        <v>21.9</v>
      </c>
      <c r="F1429">
        <f>INDEX(products!C:C,MATCH(challenge_2_solution_1!$C1429,products!$A:$A,0))</f>
        <v>11.39</v>
      </c>
    </row>
    <row r="1430" spans="1:6" x14ac:dyDescent="0.2">
      <c r="A1430" s="1">
        <v>2401</v>
      </c>
      <c r="B1430" s="3">
        <v>42488.841666666667</v>
      </c>
      <c r="C1430" t="s">
        <v>5</v>
      </c>
      <c r="D1430">
        <v>1</v>
      </c>
      <c r="E1430">
        <f>INDEX(products!B:B,MATCH(challenge_2_solution_1!$C1430,products!$A:$A,0))</f>
        <v>1</v>
      </c>
      <c r="F1430">
        <f>INDEX(products!C:C,MATCH(challenge_2_solution_1!$C1430,products!$A:$A,0))</f>
        <v>0.31</v>
      </c>
    </row>
    <row r="1431" spans="1:6" x14ac:dyDescent="0.2">
      <c r="A1431" s="1">
        <v>2401</v>
      </c>
      <c r="B1431" s="3">
        <v>42488.841666666667</v>
      </c>
      <c r="C1431" t="s">
        <v>4</v>
      </c>
      <c r="D1431">
        <v>1</v>
      </c>
      <c r="E1431">
        <f>INDEX(products!B:B,MATCH(challenge_2_solution_1!$C1431,products!$A:$A,0))</f>
        <v>1</v>
      </c>
      <c r="F1431">
        <f>INDEX(products!C:C,MATCH(challenge_2_solution_1!$C1431,products!$A:$A,0))</f>
        <v>0.61</v>
      </c>
    </row>
    <row r="1432" spans="1:6" x14ac:dyDescent="0.2">
      <c r="A1432" s="1">
        <v>2401</v>
      </c>
      <c r="B1432" s="3">
        <v>42488.841666666667</v>
      </c>
      <c r="C1432" t="s">
        <v>8</v>
      </c>
      <c r="D1432">
        <v>3</v>
      </c>
      <c r="E1432">
        <f>INDEX(products!B:B,MATCH(challenge_2_solution_1!$C1432,products!$A:$A,0))</f>
        <v>1.6</v>
      </c>
      <c r="F1432">
        <f>INDEX(products!C:C,MATCH(challenge_2_solution_1!$C1432,products!$A:$A,0))</f>
        <v>0.77</v>
      </c>
    </row>
    <row r="1433" spans="1:6" x14ac:dyDescent="0.2">
      <c r="A1433" s="1">
        <v>2401</v>
      </c>
      <c r="B1433" s="3">
        <v>42488.841666666667</v>
      </c>
      <c r="C1433" t="s">
        <v>19</v>
      </c>
      <c r="D1433">
        <v>1</v>
      </c>
      <c r="E1433">
        <f>INDEX(products!B:B,MATCH(challenge_2_solution_1!$C1433,products!$A:$A,0))</f>
        <v>5.9</v>
      </c>
      <c r="F1433">
        <f>INDEX(products!C:C,MATCH(challenge_2_solution_1!$C1433,products!$A:$A,0))</f>
        <v>1.65</v>
      </c>
    </row>
    <row r="1434" spans="1:6" x14ac:dyDescent="0.2">
      <c r="A1434" s="1">
        <v>2401</v>
      </c>
      <c r="B1434" s="3">
        <v>42488.841666666667</v>
      </c>
      <c r="C1434" t="s">
        <v>39</v>
      </c>
      <c r="D1434">
        <v>1</v>
      </c>
      <c r="E1434">
        <f>INDEX(products!B:B,MATCH(challenge_2_solution_1!$C1434,products!$A:$A,0))</f>
        <v>7.9</v>
      </c>
      <c r="F1434">
        <f>INDEX(products!C:C,MATCH(challenge_2_solution_1!$C1434,products!$A:$A,0))</f>
        <v>2.69</v>
      </c>
    </row>
    <row r="1435" spans="1:6" x14ac:dyDescent="0.2">
      <c r="A1435" s="1">
        <v>2401</v>
      </c>
      <c r="B1435" s="3">
        <v>42488.841666666667</v>
      </c>
      <c r="C1435" t="s">
        <v>91</v>
      </c>
      <c r="D1435">
        <v>1</v>
      </c>
      <c r="E1435">
        <f>INDEX(products!B:B,MATCH(challenge_2_solution_1!$C1435,products!$A:$A,0))</f>
        <v>17.899999999999999</v>
      </c>
      <c r="F1435">
        <f>INDEX(products!C:C,MATCH(challenge_2_solution_1!$C1435,products!$A:$A,0))</f>
        <v>6.44</v>
      </c>
    </row>
    <row r="1436" spans="1:6" x14ac:dyDescent="0.2">
      <c r="A1436" s="1">
        <v>2401</v>
      </c>
      <c r="B1436" s="3">
        <v>42488.841666666667</v>
      </c>
      <c r="C1436" t="s">
        <v>120</v>
      </c>
      <c r="D1436">
        <v>1</v>
      </c>
      <c r="E1436">
        <f>INDEX(products!B:B,MATCH(challenge_2_solution_1!$C1436,products!$A:$A,0))</f>
        <v>19.899999999999999</v>
      </c>
      <c r="F1436">
        <f>INDEX(products!C:C,MATCH(challenge_2_solution_1!$C1436,products!$A:$A,0))</f>
        <v>8.16</v>
      </c>
    </row>
    <row r="1437" spans="1:6" x14ac:dyDescent="0.2">
      <c r="A1437" s="1">
        <v>2402</v>
      </c>
      <c r="B1437" s="3">
        <v>42489.719444444447</v>
      </c>
      <c r="C1437" t="s">
        <v>12</v>
      </c>
      <c r="D1437">
        <v>3</v>
      </c>
      <c r="E1437">
        <f>INDEX(products!B:B,MATCH(challenge_2_solution_1!$C1437,products!$A:$A,0))</f>
        <v>5.2</v>
      </c>
      <c r="F1437">
        <f>INDEX(products!C:C,MATCH(challenge_2_solution_1!$C1437,products!$A:$A,0))</f>
        <v>3.07</v>
      </c>
    </row>
    <row r="1438" spans="1:6" x14ac:dyDescent="0.2">
      <c r="A1438" s="1">
        <v>2402</v>
      </c>
      <c r="B1438" s="3">
        <v>42489.719444444447</v>
      </c>
      <c r="C1438" t="s">
        <v>17</v>
      </c>
      <c r="D1438">
        <v>1</v>
      </c>
      <c r="E1438">
        <f>INDEX(products!B:B,MATCH(challenge_2_solution_1!$C1438,products!$A:$A,0))</f>
        <v>5.9</v>
      </c>
      <c r="F1438">
        <f>INDEX(products!C:C,MATCH(challenge_2_solution_1!$C1438,products!$A:$A,0))</f>
        <v>2.83</v>
      </c>
    </row>
    <row r="1439" spans="1:6" x14ac:dyDescent="0.2">
      <c r="A1439" s="1">
        <v>2402</v>
      </c>
      <c r="B1439" s="3">
        <v>42489.719444444447</v>
      </c>
      <c r="C1439" t="s">
        <v>87</v>
      </c>
      <c r="D1439">
        <v>2</v>
      </c>
      <c r="E1439">
        <f>INDEX(products!B:B,MATCH(challenge_2_solution_1!$C1439,products!$A:$A,0))</f>
        <v>15.9</v>
      </c>
      <c r="F1439">
        <f>INDEX(products!C:C,MATCH(challenge_2_solution_1!$C1439,products!$A:$A,0))</f>
        <v>6.2</v>
      </c>
    </row>
    <row r="1440" spans="1:6" x14ac:dyDescent="0.2">
      <c r="A1440" s="1">
        <v>2402</v>
      </c>
      <c r="B1440" s="3">
        <v>42489.719444444447</v>
      </c>
      <c r="C1440" t="s">
        <v>103</v>
      </c>
      <c r="D1440">
        <v>1</v>
      </c>
      <c r="E1440">
        <f>INDEX(products!B:B,MATCH(challenge_2_solution_1!$C1440,products!$A:$A,0))</f>
        <v>17.899999999999999</v>
      </c>
      <c r="F1440">
        <f>INDEX(products!C:C,MATCH(challenge_2_solution_1!$C1440,products!$A:$A,0))</f>
        <v>12.35</v>
      </c>
    </row>
    <row r="1441" spans="1:6" x14ac:dyDescent="0.2">
      <c r="A1441" s="1">
        <v>2402</v>
      </c>
      <c r="B1441" s="3">
        <v>42489.719444444447</v>
      </c>
      <c r="C1441" t="s">
        <v>121</v>
      </c>
      <c r="D1441">
        <v>1</v>
      </c>
      <c r="E1441">
        <f>INDEX(products!B:B,MATCH(challenge_2_solution_1!$C1441,products!$A:$A,0))</f>
        <v>19.899999999999999</v>
      </c>
      <c r="F1441">
        <f>INDEX(products!C:C,MATCH(challenge_2_solution_1!$C1441,products!$A:$A,0))</f>
        <v>10.95</v>
      </c>
    </row>
    <row r="1442" spans="1:6" x14ac:dyDescent="0.2">
      <c r="A1442" s="1">
        <v>2402</v>
      </c>
      <c r="B1442" s="3">
        <v>42489.719444444447</v>
      </c>
      <c r="C1442" t="s">
        <v>126</v>
      </c>
      <c r="D1442">
        <v>1</v>
      </c>
      <c r="E1442">
        <f>INDEX(products!B:B,MATCH(challenge_2_solution_1!$C1442,products!$A:$A,0))</f>
        <v>19.899999999999999</v>
      </c>
      <c r="F1442">
        <f>INDEX(products!C:C,MATCH(challenge_2_solution_1!$C1442,products!$A:$A,0))</f>
        <v>4.58</v>
      </c>
    </row>
    <row r="1443" spans="1:6" x14ac:dyDescent="0.2">
      <c r="A1443" s="1">
        <v>2403</v>
      </c>
      <c r="B1443" s="3">
        <v>42489.734027777777</v>
      </c>
      <c r="C1443" t="s">
        <v>3</v>
      </c>
      <c r="D1443">
        <v>1</v>
      </c>
      <c r="E1443">
        <f>INDEX(products!B:B,MATCH(challenge_2_solution_1!$C1443,products!$A:$A,0))</f>
        <v>1</v>
      </c>
      <c r="F1443">
        <f>INDEX(products!C:C,MATCH(challenge_2_solution_1!$C1443,products!$A:$A,0))</f>
        <v>0.5</v>
      </c>
    </row>
    <row r="1444" spans="1:6" x14ac:dyDescent="0.2">
      <c r="A1444" s="1">
        <v>2403</v>
      </c>
      <c r="B1444" s="3">
        <v>42489.734027777777</v>
      </c>
      <c r="C1444" t="s">
        <v>4</v>
      </c>
      <c r="D1444">
        <v>1</v>
      </c>
      <c r="E1444">
        <f>INDEX(products!B:B,MATCH(challenge_2_solution_1!$C1444,products!$A:$A,0))</f>
        <v>1</v>
      </c>
      <c r="F1444">
        <f>INDEX(products!C:C,MATCH(challenge_2_solution_1!$C1444,products!$A:$A,0))</f>
        <v>0.61</v>
      </c>
    </row>
    <row r="1445" spans="1:6" x14ac:dyDescent="0.2">
      <c r="A1445" s="1">
        <v>2403</v>
      </c>
      <c r="B1445" s="3">
        <v>42489.734027777777</v>
      </c>
      <c r="C1445" t="s">
        <v>8</v>
      </c>
      <c r="D1445">
        <v>2</v>
      </c>
      <c r="E1445">
        <f>INDEX(products!B:B,MATCH(challenge_2_solution_1!$C1445,products!$A:$A,0))</f>
        <v>1.6</v>
      </c>
      <c r="F1445">
        <f>INDEX(products!C:C,MATCH(challenge_2_solution_1!$C1445,products!$A:$A,0))</f>
        <v>0.77</v>
      </c>
    </row>
    <row r="1446" spans="1:6" x14ac:dyDescent="0.2">
      <c r="A1446" s="1">
        <v>2403</v>
      </c>
      <c r="B1446" s="3">
        <v>42489.734027777777</v>
      </c>
      <c r="C1446" t="s">
        <v>15</v>
      </c>
      <c r="D1446">
        <v>1</v>
      </c>
      <c r="E1446">
        <f>INDEX(products!B:B,MATCH(challenge_2_solution_1!$C1446,products!$A:$A,0))</f>
        <v>5.9</v>
      </c>
      <c r="F1446">
        <f>INDEX(products!C:C,MATCH(challenge_2_solution_1!$C1446,products!$A:$A,0))</f>
        <v>3.07</v>
      </c>
    </row>
    <row r="1447" spans="1:6" x14ac:dyDescent="0.2">
      <c r="A1447" s="1">
        <v>2403</v>
      </c>
      <c r="B1447" s="3">
        <v>42489.734027777777</v>
      </c>
      <c r="C1447" t="s">
        <v>38</v>
      </c>
      <c r="D1447">
        <v>1</v>
      </c>
      <c r="E1447">
        <f>INDEX(products!B:B,MATCH(challenge_2_solution_1!$C1447,products!$A:$A,0))</f>
        <v>7.9</v>
      </c>
      <c r="F1447">
        <f>INDEX(products!C:C,MATCH(challenge_2_solution_1!$C1447,products!$A:$A,0))</f>
        <v>3</v>
      </c>
    </row>
    <row r="1448" spans="1:6" x14ac:dyDescent="0.2">
      <c r="A1448" s="1">
        <v>2403</v>
      </c>
      <c r="B1448" s="3">
        <v>42489.734027777777</v>
      </c>
      <c r="C1448" t="s">
        <v>103</v>
      </c>
      <c r="D1448">
        <v>1</v>
      </c>
      <c r="E1448">
        <f>INDEX(products!B:B,MATCH(challenge_2_solution_1!$C1448,products!$A:$A,0))</f>
        <v>17.899999999999999</v>
      </c>
      <c r="F1448">
        <f>INDEX(products!C:C,MATCH(challenge_2_solution_1!$C1448,products!$A:$A,0))</f>
        <v>12.35</v>
      </c>
    </row>
    <row r="1449" spans="1:6" x14ac:dyDescent="0.2">
      <c r="A1449" s="1">
        <v>2403</v>
      </c>
      <c r="B1449" s="3">
        <v>42489.734027777777</v>
      </c>
      <c r="C1449" t="s">
        <v>91</v>
      </c>
      <c r="D1449">
        <v>1</v>
      </c>
      <c r="E1449">
        <f>INDEX(products!B:B,MATCH(challenge_2_solution_1!$C1449,products!$A:$A,0))</f>
        <v>17.899999999999999</v>
      </c>
      <c r="F1449">
        <f>INDEX(products!C:C,MATCH(challenge_2_solution_1!$C1449,products!$A:$A,0))</f>
        <v>6.44</v>
      </c>
    </row>
    <row r="1450" spans="1:6" x14ac:dyDescent="0.2">
      <c r="A1450" s="1">
        <v>2404</v>
      </c>
      <c r="B1450" s="3">
        <v>42489.740277777775</v>
      </c>
      <c r="C1450" t="s">
        <v>12</v>
      </c>
      <c r="D1450">
        <v>1</v>
      </c>
      <c r="E1450">
        <f>INDEX(products!B:B,MATCH(challenge_2_solution_1!$C1450,products!$A:$A,0))</f>
        <v>5.2</v>
      </c>
      <c r="F1450">
        <f>INDEX(products!C:C,MATCH(challenge_2_solution_1!$C1450,products!$A:$A,0))</f>
        <v>3.07</v>
      </c>
    </row>
    <row r="1451" spans="1:6" x14ac:dyDescent="0.2">
      <c r="A1451" s="1">
        <v>2404</v>
      </c>
      <c r="B1451" s="3">
        <v>42489.740277777775</v>
      </c>
      <c r="C1451" t="s">
        <v>19</v>
      </c>
      <c r="D1451">
        <v>1</v>
      </c>
      <c r="E1451">
        <f>INDEX(products!B:B,MATCH(challenge_2_solution_1!$C1451,products!$A:$A,0))</f>
        <v>5.9</v>
      </c>
      <c r="F1451">
        <f>INDEX(products!C:C,MATCH(challenge_2_solution_1!$C1451,products!$A:$A,0))</f>
        <v>1.65</v>
      </c>
    </row>
    <row r="1452" spans="1:6" x14ac:dyDescent="0.2">
      <c r="A1452" s="1">
        <v>2404</v>
      </c>
      <c r="B1452" s="3">
        <v>42489.740277777775</v>
      </c>
      <c r="C1452" t="s">
        <v>17</v>
      </c>
      <c r="D1452">
        <v>1</v>
      </c>
      <c r="E1452">
        <f>INDEX(products!B:B,MATCH(challenge_2_solution_1!$C1452,products!$A:$A,0))</f>
        <v>5.9</v>
      </c>
      <c r="F1452">
        <f>INDEX(products!C:C,MATCH(challenge_2_solution_1!$C1452,products!$A:$A,0))</f>
        <v>2.83</v>
      </c>
    </row>
    <row r="1453" spans="1:6" x14ac:dyDescent="0.2">
      <c r="A1453" s="1">
        <v>2404</v>
      </c>
      <c r="B1453" s="3">
        <v>42489.740277777775</v>
      </c>
      <c r="C1453" t="s">
        <v>99</v>
      </c>
      <c r="D1453">
        <v>1</v>
      </c>
      <c r="E1453">
        <f>INDEX(products!B:B,MATCH(challenge_2_solution_1!$C1453,products!$A:$A,0))</f>
        <v>17.899999999999999</v>
      </c>
      <c r="F1453">
        <f>INDEX(products!C:C,MATCH(challenge_2_solution_1!$C1453,products!$A:$A,0))</f>
        <v>10.74</v>
      </c>
    </row>
    <row r="1454" spans="1:6" x14ac:dyDescent="0.2">
      <c r="A1454" s="1">
        <v>2404</v>
      </c>
      <c r="B1454" s="3">
        <v>42489.740277777775</v>
      </c>
      <c r="C1454" t="s">
        <v>89</v>
      </c>
      <c r="D1454">
        <v>1</v>
      </c>
      <c r="E1454">
        <f>INDEX(products!B:B,MATCH(challenge_2_solution_1!$C1454,products!$A:$A,0))</f>
        <v>17.899999999999999</v>
      </c>
      <c r="F1454">
        <f>INDEX(products!C:C,MATCH(challenge_2_solution_1!$C1454,products!$A:$A,0))</f>
        <v>3.94</v>
      </c>
    </row>
    <row r="1455" spans="1:6" x14ac:dyDescent="0.2">
      <c r="A1455" s="1">
        <v>2405</v>
      </c>
      <c r="B1455" s="3">
        <v>42489.788888888892</v>
      </c>
      <c r="C1455" t="s">
        <v>14</v>
      </c>
      <c r="D1455">
        <v>1</v>
      </c>
      <c r="E1455">
        <f>INDEX(products!B:B,MATCH(challenge_2_solution_1!$C1455,products!$A:$A,0))</f>
        <v>5.9</v>
      </c>
      <c r="F1455">
        <f>INDEX(products!C:C,MATCH(challenge_2_solution_1!$C1455,products!$A:$A,0))</f>
        <v>2.36</v>
      </c>
    </row>
    <row r="1456" spans="1:6" x14ac:dyDescent="0.2">
      <c r="A1456" s="1">
        <v>2405</v>
      </c>
      <c r="B1456" s="3">
        <v>42489.788888888892</v>
      </c>
      <c r="C1456" t="s">
        <v>71</v>
      </c>
      <c r="D1456">
        <v>1</v>
      </c>
      <c r="E1456">
        <f>INDEX(products!B:B,MATCH(challenge_2_solution_1!$C1456,products!$A:$A,0))</f>
        <v>11.9</v>
      </c>
      <c r="F1456">
        <f>INDEX(products!C:C,MATCH(challenge_2_solution_1!$C1456,products!$A:$A,0))</f>
        <v>7.14</v>
      </c>
    </row>
    <row r="1457" spans="1:6" x14ac:dyDescent="0.2">
      <c r="A1457" s="1">
        <v>2405</v>
      </c>
      <c r="B1457" s="3">
        <v>42489.788888888892</v>
      </c>
      <c r="C1457" t="s">
        <v>99</v>
      </c>
      <c r="D1457">
        <v>1</v>
      </c>
      <c r="E1457">
        <f>INDEX(products!B:B,MATCH(challenge_2_solution_1!$C1457,products!$A:$A,0))</f>
        <v>17.899999999999999</v>
      </c>
      <c r="F1457">
        <f>INDEX(products!C:C,MATCH(challenge_2_solution_1!$C1457,products!$A:$A,0))</f>
        <v>10.74</v>
      </c>
    </row>
    <row r="1458" spans="1:6" x14ac:dyDescent="0.2">
      <c r="A1458" s="1">
        <v>2405</v>
      </c>
      <c r="B1458" s="3">
        <v>42489.788888888892</v>
      </c>
      <c r="C1458" t="s">
        <v>103</v>
      </c>
      <c r="D1458">
        <v>1</v>
      </c>
      <c r="E1458">
        <f>INDEX(products!B:B,MATCH(challenge_2_solution_1!$C1458,products!$A:$A,0))</f>
        <v>17.899999999999999</v>
      </c>
      <c r="F1458">
        <f>INDEX(products!C:C,MATCH(challenge_2_solution_1!$C1458,products!$A:$A,0))</f>
        <v>12.35</v>
      </c>
    </row>
    <row r="1459" spans="1:6" x14ac:dyDescent="0.2">
      <c r="A1459" s="1">
        <v>2406</v>
      </c>
      <c r="B1459" s="3">
        <v>42489.792361111111</v>
      </c>
      <c r="C1459" t="s">
        <v>28</v>
      </c>
      <c r="D1459">
        <v>2</v>
      </c>
      <c r="E1459">
        <f>INDEX(products!B:B,MATCH(challenge_2_solution_1!$C1459,products!$A:$A,0))</f>
        <v>7.9</v>
      </c>
      <c r="F1459">
        <f>INDEX(products!C:C,MATCH(challenge_2_solution_1!$C1459,products!$A:$A,0))</f>
        <v>2.4500000000000002</v>
      </c>
    </row>
    <row r="1460" spans="1:6" x14ac:dyDescent="0.2">
      <c r="A1460" s="1">
        <v>2406</v>
      </c>
      <c r="B1460" s="3">
        <v>42489.792361111111</v>
      </c>
      <c r="C1460" t="s">
        <v>79</v>
      </c>
      <c r="D1460">
        <v>1</v>
      </c>
      <c r="E1460">
        <f>INDEX(products!B:B,MATCH(challenge_2_solution_1!$C1460,products!$A:$A,0))</f>
        <v>11.9</v>
      </c>
      <c r="F1460">
        <f>INDEX(products!C:C,MATCH(challenge_2_solution_1!$C1460,products!$A:$A,0))</f>
        <v>6.9</v>
      </c>
    </row>
    <row r="1461" spans="1:6" x14ac:dyDescent="0.2">
      <c r="A1461" s="1">
        <v>2407</v>
      </c>
      <c r="B1461" s="3">
        <v>42489.795138888891</v>
      </c>
      <c r="C1461" t="s">
        <v>55</v>
      </c>
      <c r="D1461">
        <v>1</v>
      </c>
      <c r="E1461">
        <f>INDEX(products!B:B,MATCH(challenge_2_solution_1!$C1461,products!$A:$A,0))</f>
        <v>7.9</v>
      </c>
      <c r="F1461">
        <f>INDEX(products!C:C,MATCH(challenge_2_solution_1!$C1461,products!$A:$A,0))</f>
        <v>2.21</v>
      </c>
    </row>
    <row r="1462" spans="1:6" x14ac:dyDescent="0.2">
      <c r="A1462" s="1">
        <v>2407</v>
      </c>
      <c r="B1462" s="3">
        <v>42489.795138888891</v>
      </c>
      <c r="C1462" t="s">
        <v>64</v>
      </c>
      <c r="D1462">
        <v>1</v>
      </c>
      <c r="E1462">
        <f>INDEX(products!B:B,MATCH(challenge_2_solution_1!$C1462,products!$A:$A,0))</f>
        <v>11.9</v>
      </c>
      <c r="F1462">
        <f>INDEX(products!C:C,MATCH(challenge_2_solution_1!$C1462,products!$A:$A,0))</f>
        <v>7.97</v>
      </c>
    </row>
    <row r="1463" spans="1:6" x14ac:dyDescent="0.2">
      <c r="A1463" s="1">
        <v>2407</v>
      </c>
      <c r="B1463" s="3">
        <v>42489.795138888891</v>
      </c>
      <c r="C1463" t="s">
        <v>81</v>
      </c>
      <c r="D1463">
        <v>1</v>
      </c>
      <c r="E1463">
        <f>INDEX(products!B:B,MATCH(challenge_2_solution_1!$C1463,products!$A:$A,0))</f>
        <v>11.9</v>
      </c>
      <c r="F1463">
        <f>INDEX(products!C:C,MATCH(challenge_2_solution_1!$C1463,products!$A:$A,0))</f>
        <v>8.09</v>
      </c>
    </row>
    <row r="1464" spans="1:6" x14ac:dyDescent="0.2">
      <c r="A1464" s="1">
        <v>2407</v>
      </c>
      <c r="B1464" s="3">
        <v>42489.795138888891</v>
      </c>
      <c r="C1464" t="s">
        <v>84</v>
      </c>
      <c r="D1464">
        <v>1</v>
      </c>
      <c r="E1464">
        <f>INDEX(products!B:B,MATCH(challenge_2_solution_1!$C1464,products!$A:$A,0))</f>
        <v>11.9</v>
      </c>
      <c r="F1464">
        <f>INDEX(products!C:C,MATCH(challenge_2_solution_1!$C1464,products!$A:$A,0))</f>
        <v>2.38</v>
      </c>
    </row>
    <row r="1465" spans="1:6" x14ac:dyDescent="0.2">
      <c r="A1465" s="1">
        <v>2407</v>
      </c>
      <c r="B1465" s="3">
        <v>42489.795138888891</v>
      </c>
      <c r="C1465" t="s">
        <v>95</v>
      </c>
      <c r="D1465">
        <v>1</v>
      </c>
      <c r="E1465">
        <f>INDEX(products!B:B,MATCH(challenge_2_solution_1!$C1465,products!$A:$A,0))</f>
        <v>17.899999999999999</v>
      </c>
      <c r="F1465">
        <f>INDEX(products!C:C,MATCH(challenge_2_solution_1!$C1465,products!$A:$A,0))</f>
        <v>4.3</v>
      </c>
    </row>
    <row r="1466" spans="1:6" x14ac:dyDescent="0.2">
      <c r="A1466" s="1">
        <v>2408</v>
      </c>
      <c r="B1466" s="3">
        <v>42489.868055555555</v>
      </c>
      <c r="C1466" t="s">
        <v>5</v>
      </c>
      <c r="D1466">
        <v>1</v>
      </c>
      <c r="E1466">
        <f>INDEX(products!B:B,MATCH(challenge_2_solution_1!$C1466,products!$A:$A,0))</f>
        <v>1</v>
      </c>
      <c r="F1466">
        <f>INDEX(products!C:C,MATCH(challenge_2_solution_1!$C1466,products!$A:$A,0))</f>
        <v>0.31</v>
      </c>
    </row>
    <row r="1467" spans="1:6" x14ac:dyDescent="0.2">
      <c r="A1467" s="1">
        <v>2408</v>
      </c>
      <c r="B1467" s="3">
        <v>42489.868055555555</v>
      </c>
      <c r="C1467" t="s">
        <v>7</v>
      </c>
      <c r="D1467">
        <v>1</v>
      </c>
      <c r="E1467">
        <f>INDEX(products!B:B,MATCH(challenge_2_solution_1!$C1467,products!$A:$A,0))</f>
        <v>1</v>
      </c>
      <c r="F1467">
        <f>INDEX(products!C:C,MATCH(challenge_2_solution_1!$C1467,products!$A:$A,0))</f>
        <v>0.68</v>
      </c>
    </row>
    <row r="1468" spans="1:6" x14ac:dyDescent="0.2">
      <c r="A1468" s="1">
        <v>2408</v>
      </c>
      <c r="B1468" s="3">
        <v>42489.868055555555</v>
      </c>
      <c r="C1468" t="s">
        <v>8</v>
      </c>
      <c r="D1468">
        <v>4</v>
      </c>
      <c r="E1468">
        <f>INDEX(products!B:B,MATCH(challenge_2_solution_1!$C1468,products!$A:$A,0))</f>
        <v>1.6</v>
      </c>
      <c r="F1468">
        <f>INDEX(products!C:C,MATCH(challenge_2_solution_1!$C1468,products!$A:$A,0))</f>
        <v>0.77</v>
      </c>
    </row>
    <row r="1469" spans="1:6" x14ac:dyDescent="0.2">
      <c r="A1469" s="1">
        <v>2408</v>
      </c>
      <c r="B1469" s="3">
        <v>42489.868055555555</v>
      </c>
      <c r="C1469" t="s">
        <v>15</v>
      </c>
      <c r="D1469">
        <v>1</v>
      </c>
      <c r="E1469">
        <f>INDEX(products!B:B,MATCH(challenge_2_solution_1!$C1469,products!$A:$A,0))</f>
        <v>5.9</v>
      </c>
      <c r="F1469">
        <f>INDEX(products!C:C,MATCH(challenge_2_solution_1!$C1469,products!$A:$A,0))</f>
        <v>3.07</v>
      </c>
    </row>
    <row r="1470" spans="1:6" x14ac:dyDescent="0.2">
      <c r="A1470" s="1">
        <v>2408</v>
      </c>
      <c r="B1470" s="3">
        <v>42489.868055555555</v>
      </c>
      <c r="C1470" t="s">
        <v>17</v>
      </c>
      <c r="D1470">
        <v>1</v>
      </c>
      <c r="E1470">
        <f>INDEX(products!B:B,MATCH(challenge_2_solution_1!$C1470,products!$A:$A,0))</f>
        <v>5.9</v>
      </c>
      <c r="F1470">
        <f>INDEX(products!C:C,MATCH(challenge_2_solution_1!$C1470,products!$A:$A,0))</f>
        <v>2.83</v>
      </c>
    </row>
    <row r="1471" spans="1:6" x14ac:dyDescent="0.2">
      <c r="A1471" s="1">
        <v>2408</v>
      </c>
      <c r="B1471" s="3">
        <v>42489.868055555555</v>
      </c>
      <c r="C1471" t="s">
        <v>33</v>
      </c>
      <c r="D1471">
        <v>1</v>
      </c>
      <c r="E1471">
        <f>INDEX(products!B:B,MATCH(challenge_2_solution_1!$C1471,products!$A:$A,0))</f>
        <v>7.9</v>
      </c>
      <c r="F1471">
        <f>INDEX(products!C:C,MATCH(challenge_2_solution_1!$C1471,products!$A:$A,0))</f>
        <v>2.21</v>
      </c>
    </row>
    <row r="1472" spans="1:6" x14ac:dyDescent="0.2">
      <c r="A1472" s="1">
        <v>2408</v>
      </c>
      <c r="B1472" s="3">
        <v>42489.868055555555</v>
      </c>
      <c r="C1472" t="s">
        <v>60</v>
      </c>
      <c r="D1472">
        <v>1</v>
      </c>
      <c r="E1472">
        <f>INDEX(products!B:B,MATCH(challenge_2_solution_1!$C1472,products!$A:$A,0))</f>
        <v>11.9</v>
      </c>
      <c r="F1472">
        <f>INDEX(products!C:C,MATCH(challenge_2_solution_1!$C1472,products!$A:$A,0))</f>
        <v>4.28</v>
      </c>
    </row>
    <row r="1473" spans="1:6" x14ac:dyDescent="0.2">
      <c r="A1473" s="1">
        <v>2408</v>
      </c>
      <c r="B1473" s="3">
        <v>42489.868055555555</v>
      </c>
      <c r="C1473" t="s">
        <v>87</v>
      </c>
      <c r="D1473">
        <v>1</v>
      </c>
      <c r="E1473">
        <f>INDEX(products!B:B,MATCH(challenge_2_solution_1!$C1473,products!$A:$A,0))</f>
        <v>15.9</v>
      </c>
      <c r="F1473">
        <f>INDEX(products!C:C,MATCH(challenge_2_solution_1!$C1473,products!$A:$A,0))</f>
        <v>6.2</v>
      </c>
    </row>
    <row r="1474" spans="1:6" x14ac:dyDescent="0.2">
      <c r="A1474" s="1">
        <v>2408</v>
      </c>
      <c r="B1474" s="3">
        <v>42489.868055555555</v>
      </c>
      <c r="C1474" t="s">
        <v>96</v>
      </c>
      <c r="D1474">
        <v>1</v>
      </c>
      <c r="E1474">
        <f>INDEX(products!B:B,MATCH(challenge_2_solution_1!$C1474,products!$A:$A,0))</f>
        <v>17.899999999999999</v>
      </c>
      <c r="F1474">
        <f>INDEX(products!C:C,MATCH(challenge_2_solution_1!$C1474,products!$A:$A,0))</f>
        <v>10.92</v>
      </c>
    </row>
    <row r="1475" spans="1:6" x14ac:dyDescent="0.2">
      <c r="A1475" s="1">
        <v>2409</v>
      </c>
      <c r="B1475" s="3">
        <v>42489.943055555559</v>
      </c>
      <c r="C1475" t="s">
        <v>4</v>
      </c>
      <c r="D1475">
        <v>1</v>
      </c>
      <c r="E1475">
        <f>INDEX(products!B:B,MATCH(challenge_2_solution_1!$C1475,products!$A:$A,0))</f>
        <v>1</v>
      </c>
      <c r="F1475">
        <f>INDEX(products!C:C,MATCH(challenge_2_solution_1!$C1475,products!$A:$A,0))</f>
        <v>0.61</v>
      </c>
    </row>
    <row r="1476" spans="1:6" x14ac:dyDescent="0.2">
      <c r="A1476" s="1">
        <v>2409</v>
      </c>
      <c r="B1476" s="3">
        <v>42489.943055555559</v>
      </c>
      <c r="C1476" t="s">
        <v>7</v>
      </c>
      <c r="D1476">
        <v>1</v>
      </c>
      <c r="E1476">
        <f>INDEX(products!B:B,MATCH(challenge_2_solution_1!$C1476,products!$A:$A,0))</f>
        <v>1</v>
      </c>
      <c r="F1476">
        <f>INDEX(products!C:C,MATCH(challenge_2_solution_1!$C1476,products!$A:$A,0))</f>
        <v>0.68</v>
      </c>
    </row>
    <row r="1477" spans="1:6" x14ac:dyDescent="0.2">
      <c r="A1477" s="1">
        <v>2409</v>
      </c>
      <c r="B1477" s="3">
        <v>42489.943055555559</v>
      </c>
      <c r="C1477" t="s">
        <v>8</v>
      </c>
      <c r="D1477">
        <v>2</v>
      </c>
      <c r="E1477">
        <f>INDEX(products!B:B,MATCH(challenge_2_solution_1!$C1477,products!$A:$A,0))</f>
        <v>1.6</v>
      </c>
      <c r="F1477">
        <f>INDEX(products!C:C,MATCH(challenge_2_solution_1!$C1477,products!$A:$A,0))</f>
        <v>0.77</v>
      </c>
    </row>
    <row r="1478" spans="1:6" x14ac:dyDescent="0.2">
      <c r="A1478" s="1">
        <v>2409</v>
      </c>
      <c r="B1478" s="3">
        <v>42489.943055555559</v>
      </c>
      <c r="C1478" t="s">
        <v>10</v>
      </c>
      <c r="D1478">
        <v>1</v>
      </c>
      <c r="E1478">
        <f>INDEX(products!B:B,MATCH(challenge_2_solution_1!$C1478,products!$A:$A,0))</f>
        <v>3.9</v>
      </c>
      <c r="F1478">
        <f>INDEX(products!C:C,MATCH(challenge_2_solution_1!$C1478,products!$A:$A,0))</f>
        <v>1.17</v>
      </c>
    </row>
    <row r="1479" spans="1:6" x14ac:dyDescent="0.2">
      <c r="A1479" s="1">
        <v>2409</v>
      </c>
      <c r="B1479" s="3">
        <v>42489.943055555559</v>
      </c>
      <c r="C1479" t="s">
        <v>14</v>
      </c>
      <c r="D1479">
        <v>1</v>
      </c>
      <c r="E1479">
        <f>INDEX(products!B:B,MATCH(challenge_2_solution_1!$C1479,products!$A:$A,0))</f>
        <v>5.9</v>
      </c>
      <c r="F1479">
        <f>INDEX(products!C:C,MATCH(challenge_2_solution_1!$C1479,products!$A:$A,0))</f>
        <v>2.36</v>
      </c>
    </row>
    <row r="1480" spans="1:6" x14ac:dyDescent="0.2">
      <c r="A1480" s="1">
        <v>2409</v>
      </c>
      <c r="B1480" s="3">
        <v>42489.943055555559</v>
      </c>
      <c r="C1480" t="s">
        <v>98</v>
      </c>
      <c r="D1480">
        <v>1</v>
      </c>
      <c r="E1480">
        <f>INDEX(products!B:B,MATCH(challenge_2_solution_1!$C1480,products!$A:$A,0))</f>
        <v>17.899999999999999</v>
      </c>
      <c r="F1480">
        <f>INDEX(products!C:C,MATCH(challenge_2_solution_1!$C1480,products!$A:$A,0))</f>
        <v>8.59</v>
      </c>
    </row>
    <row r="1481" spans="1:6" x14ac:dyDescent="0.2">
      <c r="A1481" s="1">
        <v>2410</v>
      </c>
      <c r="B1481" s="3">
        <v>42490.705555555556</v>
      </c>
      <c r="C1481" t="s">
        <v>5</v>
      </c>
      <c r="D1481">
        <v>1</v>
      </c>
      <c r="E1481">
        <f>INDEX(products!B:B,MATCH(challenge_2_solution_1!$C1481,products!$A:$A,0))</f>
        <v>1</v>
      </c>
      <c r="F1481">
        <f>INDEX(products!C:C,MATCH(challenge_2_solution_1!$C1481,products!$A:$A,0))</f>
        <v>0.31</v>
      </c>
    </row>
    <row r="1482" spans="1:6" x14ac:dyDescent="0.2">
      <c r="A1482" s="1">
        <v>2410</v>
      </c>
      <c r="B1482" s="3">
        <v>42490.705555555556</v>
      </c>
      <c r="C1482" t="s">
        <v>8</v>
      </c>
      <c r="D1482">
        <v>1</v>
      </c>
      <c r="E1482">
        <f>INDEX(products!B:B,MATCH(challenge_2_solution_1!$C1482,products!$A:$A,0))</f>
        <v>1.6</v>
      </c>
      <c r="F1482">
        <f>INDEX(products!C:C,MATCH(challenge_2_solution_1!$C1482,products!$A:$A,0))</f>
        <v>0.77</v>
      </c>
    </row>
    <row r="1483" spans="1:6" x14ac:dyDescent="0.2">
      <c r="A1483" s="1">
        <v>2410</v>
      </c>
      <c r="B1483" s="3">
        <v>42490.705555555556</v>
      </c>
      <c r="C1483" t="s">
        <v>12</v>
      </c>
      <c r="D1483">
        <v>1</v>
      </c>
      <c r="E1483">
        <f>INDEX(products!B:B,MATCH(challenge_2_solution_1!$C1483,products!$A:$A,0))</f>
        <v>5.2</v>
      </c>
      <c r="F1483">
        <f>INDEX(products!C:C,MATCH(challenge_2_solution_1!$C1483,products!$A:$A,0))</f>
        <v>3.07</v>
      </c>
    </row>
    <row r="1484" spans="1:6" x14ac:dyDescent="0.2">
      <c r="A1484" s="1">
        <v>2410</v>
      </c>
      <c r="B1484" s="3">
        <v>42490.705555555556</v>
      </c>
      <c r="C1484" t="s">
        <v>17</v>
      </c>
      <c r="D1484">
        <v>2</v>
      </c>
      <c r="E1484">
        <f>INDEX(products!B:B,MATCH(challenge_2_solution_1!$C1484,products!$A:$A,0))</f>
        <v>5.9</v>
      </c>
      <c r="F1484">
        <f>INDEX(products!C:C,MATCH(challenge_2_solution_1!$C1484,products!$A:$A,0))</f>
        <v>2.83</v>
      </c>
    </row>
    <row r="1485" spans="1:6" x14ac:dyDescent="0.2">
      <c r="A1485" s="1">
        <v>2410</v>
      </c>
      <c r="B1485" s="3">
        <v>42490.705555555556</v>
      </c>
      <c r="C1485" t="s">
        <v>86</v>
      </c>
      <c r="D1485">
        <v>2</v>
      </c>
      <c r="E1485">
        <f>INDEX(products!B:B,MATCH(challenge_2_solution_1!$C1485,products!$A:$A,0))</f>
        <v>15.9</v>
      </c>
      <c r="F1485">
        <f>INDEX(products!C:C,MATCH(challenge_2_solution_1!$C1485,products!$A:$A,0))</f>
        <v>5.57</v>
      </c>
    </row>
    <row r="1486" spans="1:6" x14ac:dyDescent="0.2">
      <c r="A1486" s="1">
        <v>2411</v>
      </c>
      <c r="B1486" s="3">
        <v>42490.728472222225</v>
      </c>
      <c r="C1486" t="s">
        <v>18</v>
      </c>
      <c r="D1486">
        <v>3</v>
      </c>
      <c r="E1486">
        <f>INDEX(products!B:B,MATCH(challenge_2_solution_1!$C1486,products!$A:$A,0))</f>
        <v>5.9</v>
      </c>
      <c r="F1486">
        <f>INDEX(products!C:C,MATCH(challenge_2_solution_1!$C1486,products!$A:$A,0))</f>
        <v>3.6</v>
      </c>
    </row>
    <row r="1487" spans="1:6" x14ac:dyDescent="0.2">
      <c r="A1487" s="1">
        <v>2411</v>
      </c>
      <c r="B1487" s="3">
        <v>42490.728472222225</v>
      </c>
      <c r="C1487" t="s">
        <v>33</v>
      </c>
      <c r="D1487">
        <v>3</v>
      </c>
      <c r="E1487">
        <f>INDEX(products!B:B,MATCH(challenge_2_solution_1!$C1487,products!$A:$A,0))</f>
        <v>7.9</v>
      </c>
      <c r="F1487">
        <f>INDEX(products!C:C,MATCH(challenge_2_solution_1!$C1487,products!$A:$A,0))</f>
        <v>2.21</v>
      </c>
    </row>
    <row r="1488" spans="1:6" x14ac:dyDescent="0.2">
      <c r="A1488" s="1">
        <v>2411</v>
      </c>
      <c r="B1488" s="3">
        <v>42490.728472222225</v>
      </c>
      <c r="C1488" t="s">
        <v>34</v>
      </c>
      <c r="D1488">
        <v>3</v>
      </c>
      <c r="E1488">
        <f>INDEX(products!B:B,MATCH(challenge_2_solution_1!$C1488,products!$A:$A,0))</f>
        <v>7.9</v>
      </c>
      <c r="F1488">
        <f>INDEX(products!C:C,MATCH(challenge_2_solution_1!$C1488,products!$A:$A,0))</f>
        <v>1.58</v>
      </c>
    </row>
    <row r="1489" spans="1:6" x14ac:dyDescent="0.2">
      <c r="A1489" s="1">
        <v>2411</v>
      </c>
      <c r="B1489" s="3">
        <v>42490.728472222225</v>
      </c>
      <c r="C1489" t="s">
        <v>36</v>
      </c>
      <c r="D1489">
        <v>1</v>
      </c>
      <c r="E1489">
        <f>INDEX(products!B:B,MATCH(challenge_2_solution_1!$C1489,products!$A:$A,0))</f>
        <v>7.9</v>
      </c>
      <c r="F1489">
        <f>INDEX(products!C:C,MATCH(challenge_2_solution_1!$C1489,products!$A:$A,0))</f>
        <v>5.14</v>
      </c>
    </row>
    <row r="1490" spans="1:6" x14ac:dyDescent="0.2">
      <c r="A1490" s="1">
        <v>2411</v>
      </c>
      <c r="B1490" s="3">
        <v>42490.728472222225</v>
      </c>
      <c r="C1490" t="s">
        <v>28</v>
      </c>
      <c r="D1490">
        <v>2</v>
      </c>
      <c r="E1490">
        <f>INDEX(products!B:B,MATCH(challenge_2_solution_1!$C1490,products!$A:$A,0))</f>
        <v>7.9</v>
      </c>
      <c r="F1490">
        <f>INDEX(products!C:C,MATCH(challenge_2_solution_1!$C1490,products!$A:$A,0))</f>
        <v>2.4500000000000002</v>
      </c>
    </row>
    <row r="1491" spans="1:6" x14ac:dyDescent="0.2">
      <c r="A1491" s="1">
        <v>2411</v>
      </c>
      <c r="B1491" s="3">
        <v>42490.728472222225</v>
      </c>
      <c r="C1491" t="s">
        <v>98</v>
      </c>
      <c r="D1491">
        <v>1</v>
      </c>
      <c r="E1491">
        <f>INDEX(products!B:B,MATCH(challenge_2_solution_1!$C1491,products!$A:$A,0))</f>
        <v>17.899999999999999</v>
      </c>
      <c r="F1491">
        <f>INDEX(products!C:C,MATCH(challenge_2_solution_1!$C1491,products!$A:$A,0))</f>
        <v>8.59</v>
      </c>
    </row>
    <row r="1492" spans="1:6" x14ac:dyDescent="0.2">
      <c r="A1492" s="1">
        <v>2411</v>
      </c>
      <c r="B1492" s="3">
        <v>42490.728472222225</v>
      </c>
      <c r="C1492" t="s">
        <v>99</v>
      </c>
      <c r="D1492">
        <v>1</v>
      </c>
      <c r="E1492">
        <f>INDEX(products!B:B,MATCH(challenge_2_solution_1!$C1492,products!$A:$A,0))</f>
        <v>17.899999999999999</v>
      </c>
      <c r="F1492">
        <f>INDEX(products!C:C,MATCH(challenge_2_solution_1!$C1492,products!$A:$A,0))</f>
        <v>10.74</v>
      </c>
    </row>
    <row r="1493" spans="1:6" x14ac:dyDescent="0.2">
      <c r="A1493" s="1">
        <v>2411</v>
      </c>
      <c r="B1493" s="3">
        <v>42490.728472222225</v>
      </c>
      <c r="C1493" t="s">
        <v>96</v>
      </c>
      <c r="D1493">
        <v>1</v>
      </c>
      <c r="E1493">
        <f>INDEX(products!B:B,MATCH(challenge_2_solution_1!$C1493,products!$A:$A,0))</f>
        <v>17.899999999999999</v>
      </c>
      <c r="F1493">
        <f>INDEX(products!C:C,MATCH(challenge_2_solution_1!$C1493,products!$A:$A,0))</f>
        <v>10.92</v>
      </c>
    </row>
    <row r="1494" spans="1:6" x14ac:dyDescent="0.2">
      <c r="A1494" s="1">
        <v>2412</v>
      </c>
      <c r="B1494" s="3">
        <v>42490.761111111111</v>
      </c>
      <c r="C1494" t="s">
        <v>9</v>
      </c>
      <c r="D1494">
        <v>1</v>
      </c>
      <c r="E1494">
        <f>INDEX(products!B:B,MATCH(challenge_2_solution_1!$C1494,products!$A:$A,0))</f>
        <v>1.6</v>
      </c>
      <c r="F1494">
        <f>INDEX(products!C:C,MATCH(challenge_2_solution_1!$C1494,products!$A:$A,0))</f>
        <v>0.67</v>
      </c>
    </row>
    <row r="1495" spans="1:6" x14ac:dyDescent="0.2">
      <c r="A1495" s="1">
        <v>2412</v>
      </c>
      <c r="B1495" s="3">
        <v>42490.761111111111</v>
      </c>
      <c r="C1495" t="s">
        <v>8</v>
      </c>
      <c r="D1495">
        <v>2</v>
      </c>
      <c r="E1495">
        <f>INDEX(products!B:B,MATCH(challenge_2_solution_1!$C1495,products!$A:$A,0))</f>
        <v>1.6</v>
      </c>
      <c r="F1495">
        <f>INDEX(products!C:C,MATCH(challenge_2_solution_1!$C1495,products!$A:$A,0))</f>
        <v>0.77</v>
      </c>
    </row>
    <row r="1496" spans="1:6" x14ac:dyDescent="0.2">
      <c r="A1496" s="1">
        <v>2412</v>
      </c>
      <c r="B1496" s="3">
        <v>42490.761111111111</v>
      </c>
      <c r="C1496" t="s">
        <v>20</v>
      </c>
      <c r="D1496">
        <v>1</v>
      </c>
      <c r="E1496">
        <f>INDEX(products!B:B,MATCH(challenge_2_solution_1!$C1496,products!$A:$A,0))</f>
        <v>5.9</v>
      </c>
      <c r="F1496">
        <f>INDEX(products!C:C,MATCH(challenge_2_solution_1!$C1496,products!$A:$A,0))</f>
        <v>1.83</v>
      </c>
    </row>
    <row r="1497" spans="1:6" x14ac:dyDescent="0.2">
      <c r="A1497" s="1">
        <v>2412</v>
      </c>
      <c r="B1497" s="3">
        <v>42490.761111111111</v>
      </c>
      <c r="C1497" t="s">
        <v>42</v>
      </c>
      <c r="D1497">
        <v>1</v>
      </c>
      <c r="E1497">
        <f>INDEX(products!B:B,MATCH(challenge_2_solution_1!$C1497,products!$A:$A,0))</f>
        <v>7.9</v>
      </c>
      <c r="F1497">
        <f>INDEX(products!C:C,MATCH(challenge_2_solution_1!$C1497,products!$A:$A,0))</f>
        <v>3.95</v>
      </c>
    </row>
    <row r="1498" spans="1:6" x14ac:dyDescent="0.2">
      <c r="A1498" s="1">
        <v>2412</v>
      </c>
      <c r="B1498" s="3">
        <v>42490.761111111111</v>
      </c>
      <c r="C1498" t="s">
        <v>120</v>
      </c>
      <c r="D1498">
        <v>1</v>
      </c>
      <c r="E1498">
        <f>INDEX(products!B:B,MATCH(challenge_2_solution_1!$C1498,products!$A:$A,0))</f>
        <v>19.899999999999999</v>
      </c>
      <c r="F1498">
        <f>INDEX(products!C:C,MATCH(challenge_2_solution_1!$C1498,products!$A:$A,0))</f>
        <v>8.16</v>
      </c>
    </row>
    <row r="1499" spans="1:6" x14ac:dyDescent="0.2">
      <c r="A1499" s="1">
        <v>2412</v>
      </c>
      <c r="B1499" s="3">
        <v>42490.761111111111</v>
      </c>
      <c r="C1499" t="s">
        <v>155</v>
      </c>
      <c r="D1499">
        <v>1</v>
      </c>
      <c r="E1499">
        <f>INDEX(products!B:B,MATCH(challenge_2_solution_1!$C1499,products!$A:$A,0))</f>
        <v>21.9</v>
      </c>
      <c r="F1499">
        <f>INDEX(products!C:C,MATCH(challenge_2_solution_1!$C1499,products!$A:$A,0))</f>
        <v>11.39</v>
      </c>
    </row>
    <row r="1500" spans="1:6" x14ac:dyDescent="0.2">
      <c r="A1500" s="1">
        <v>2414</v>
      </c>
      <c r="B1500" s="3">
        <v>42490.802083333336</v>
      </c>
      <c r="C1500" t="s">
        <v>22</v>
      </c>
      <c r="D1500">
        <v>1</v>
      </c>
      <c r="E1500">
        <f>INDEX(products!B:B,MATCH(challenge_2_solution_1!$C1500,products!$A:$A,0))</f>
        <v>5.9</v>
      </c>
      <c r="F1500">
        <f>INDEX(products!C:C,MATCH(challenge_2_solution_1!$C1500,products!$A:$A,0))</f>
        <v>1.24</v>
      </c>
    </row>
    <row r="1501" spans="1:6" x14ac:dyDescent="0.2">
      <c r="A1501" s="1">
        <v>2414</v>
      </c>
      <c r="B1501" s="3">
        <v>42490.802083333336</v>
      </c>
      <c r="C1501" t="s">
        <v>34</v>
      </c>
      <c r="D1501">
        <v>3</v>
      </c>
      <c r="E1501">
        <f>INDEX(products!B:B,MATCH(challenge_2_solution_1!$C1501,products!$A:$A,0))</f>
        <v>7.9</v>
      </c>
      <c r="F1501">
        <f>INDEX(products!C:C,MATCH(challenge_2_solution_1!$C1501,products!$A:$A,0))</f>
        <v>1.58</v>
      </c>
    </row>
    <row r="1502" spans="1:6" x14ac:dyDescent="0.2">
      <c r="A1502" s="1">
        <v>2414</v>
      </c>
      <c r="B1502" s="3">
        <v>42490.802083333336</v>
      </c>
      <c r="C1502" t="s">
        <v>42</v>
      </c>
      <c r="D1502">
        <v>1</v>
      </c>
      <c r="E1502">
        <f>INDEX(products!B:B,MATCH(challenge_2_solution_1!$C1502,products!$A:$A,0))</f>
        <v>7.9</v>
      </c>
      <c r="F1502">
        <f>INDEX(products!C:C,MATCH(challenge_2_solution_1!$C1502,products!$A:$A,0))</f>
        <v>3.95</v>
      </c>
    </row>
    <row r="1503" spans="1:6" x14ac:dyDescent="0.2">
      <c r="A1503" s="1">
        <v>2414</v>
      </c>
      <c r="B1503" s="3">
        <v>42490.802083333336</v>
      </c>
      <c r="C1503" t="s">
        <v>56</v>
      </c>
      <c r="D1503">
        <v>1</v>
      </c>
      <c r="E1503">
        <f>INDEX(products!B:B,MATCH(challenge_2_solution_1!$C1503,products!$A:$A,0))</f>
        <v>9.9</v>
      </c>
      <c r="F1503">
        <f>INDEX(products!C:C,MATCH(challenge_2_solution_1!$C1503,products!$A:$A,0))</f>
        <v>2.38</v>
      </c>
    </row>
    <row r="1504" spans="1:6" x14ac:dyDescent="0.2">
      <c r="A1504" s="1">
        <v>2414</v>
      </c>
      <c r="B1504" s="3">
        <v>42490.802083333336</v>
      </c>
      <c r="C1504" t="s">
        <v>55</v>
      </c>
      <c r="D1504">
        <v>1</v>
      </c>
      <c r="E1504">
        <f>INDEX(products!B:B,MATCH(challenge_2_solution_1!$C1504,products!$A:$A,0))</f>
        <v>7.9</v>
      </c>
      <c r="F1504">
        <f>INDEX(products!C:C,MATCH(challenge_2_solution_1!$C1504,products!$A:$A,0))</f>
        <v>2.21</v>
      </c>
    </row>
    <row r="1505" spans="1:6" x14ac:dyDescent="0.2">
      <c r="A1505" s="1">
        <v>2414</v>
      </c>
      <c r="B1505" s="3">
        <v>42490.802083333336</v>
      </c>
      <c r="C1505" t="s">
        <v>135</v>
      </c>
      <c r="D1505">
        <v>1</v>
      </c>
      <c r="E1505">
        <f>INDEX(products!B:B,MATCH(challenge_2_solution_1!$C1505,products!$A:$A,0))</f>
        <v>19.899999999999999</v>
      </c>
      <c r="F1505">
        <f>INDEX(products!C:C,MATCH(challenge_2_solution_1!$C1505,products!$A:$A,0))</f>
        <v>7.16</v>
      </c>
    </row>
    <row r="1506" spans="1:6" x14ac:dyDescent="0.2">
      <c r="A1506" s="1">
        <v>2415</v>
      </c>
      <c r="B1506" s="3">
        <v>42490.811111111114</v>
      </c>
      <c r="C1506" t="s">
        <v>12</v>
      </c>
      <c r="D1506">
        <v>1</v>
      </c>
      <c r="E1506">
        <f>INDEX(products!B:B,MATCH(challenge_2_solution_1!$C1506,products!$A:$A,0))</f>
        <v>5.2</v>
      </c>
      <c r="F1506">
        <f>INDEX(products!C:C,MATCH(challenge_2_solution_1!$C1506,products!$A:$A,0))</f>
        <v>3.07</v>
      </c>
    </row>
    <row r="1507" spans="1:6" x14ac:dyDescent="0.2">
      <c r="A1507" s="1">
        <v>2415</v>
      </c>
      <c r="B1507" s="3">
        <v>42490.811111111114</v>
      </c>
      <c r="C1507" t="s">
        <v>17</v>
      </c>
      <c r="D1507">
        <v>1</v>
      </c>
      <c r="E1507">
        <f>INDEX(products!B:B,MATCH(challenge_2_solution_1!$C1507,products!$A:$A,0))</f>
        <v>5.9</v>
      </c>
      <c r="F1507">
        <f>INDEX(products!C:C,MATCH(challenge_2_solution_1!$C1507,products!$A:$A,0))</f>
        <v>2.83</v>
      </c>
    </row>
    <row r="1508" spans="1:6" x14ac:dyDescent="0.2">
      <c r="A1508" s="1">
        <v>2415</v>
      </c>
      <c r="B1508" s="3">
        <v>42490.811111111114</v>
      </c>
      <c r="C1508" t="s">
        <v>52</v>
      </c>
      <c r="D1508">
        <v>1</v>
      </c>
      <c r="E1508">
        <f>INDEX(products!B:B,MATCH(challenge_2_solution_1!$C1508,products!$A:$A,0))</f>
        <v>9.9</v>
      </c>
      <c r="F1508">
        <f>INDEX(products!C:C,MATCH(challenge_2_solution_1!$C1508,products!$A:$A,0))</f>
        <v>4.95</v>
      </c>
    </row>
    <row r="1509" spans="1:6" x14ac:dyDescent="0.2">
      <c r="A1509" s="1">
        <v>2415</v>
      </c>
      <c r="B1509" s="3">
        <v>42490.811111111114</v>
      </c>
      <c r="C1509" t="s">
        <v>86</v>
      </c>
      <c r="D1509">
        <v>1</v>
      </c>
      <c r="E1509">
        <f>INDEX(products!B:B,MATCH(challenge_2_solution_1!$C1509,products!$A:$A,0))</f>
        <v>15.9</v>
      </c>
      <c r="F1509">
        <f>INDEX(products!C:C,MATCH(challenge_2_solution_1!$C1509,products!$A:$A,0))</f>
        <v>5.57</v>
      </c>
    </row>
    <row r="1510" spans="1:6" x14ac:dyDescent="0.2">
      <c r="A1510" s="1">
        <v>2416</v>
      </c>
      <c r="B1510" s="3">
        <v>42490.824999999997</v>
      </c>
      <c r="C1510" t="s">
        <v>8</v>
      </c>
      <c r="D1510">
        <v>2</v>
      </c>
      <c r="E1510">
        <f>INDEX(products!B:B,MATCH(challenge_2_solution_1!$C1510,products!$A:$A,0))</f>
        <v>1.6</v>
      </c>
      <c r="F1510">
        <f>INDEX(products!C:C,MATCH(challenge_2_solution_1!$C1510,products!$A:$A,0))</f>
        <v>0.77</v>
      </c>
    </row>
    <row r="1511" spans="1:6" x14ac:dyDescent="0.2">
      <c r="A1511" s="1">
        <v>2416</v>
      </c>
      <c r="B1511" s="3">
        <v>42490.824999999997</v>
      </c>
      <c r="C1511" t="s">
        <v>18</v>
      </c>
      <c r="D1511">
        <v>1</v>
      </c>
      <c r="E1511">
        <f>INDEX(products!B:B,MATCH(challenge_2_solution_1!$C1511,products!$A:$A,0))</f>
        <v>5.9</v>
      </c>
      <c r="F1511">
        <f>INDEX(products!C:C,MATCH(challenge_2_solution_1!$C1511,products!$A:$A,0))</f>
        <v>3.6</v>
      </c>
    </row>
    <row r="1512" spans="1:6" x14ac:dyDescent="0.2">
      <c r="A1512" s="1">
        <v>2416</v>
      </c>
      <c r="B1512" s="3">
        <v>42490.824999999997</v>
      </c>
      <c r="C1512" t="s">
        <v>14</v>
      </c>
      <c r="D1512">
        <v>1</v>
      </c>
      <c r="E1512">
        <f>INDEX(products!B:B,MATCH(challenge_2_solution_1!$C1512,products!$A:$A,0))</f>
        <v>5.9</v>
      </c>
      <c r="F1512">
        <f>INDEX(products!C:C,MATCH(challenge_2_solution_1!$C1512,products!$A:$A,0))</f>
        <v>2.36</v>
      </c>
    </row>
    <row r="1513" spans="1:6" x14ac:dyDescent="0.2">
      <c r="A1513" s="1">
        <v>2416</v>
      </c>
      <c r="B1513" s="3">
        <v>42490.824999999997</v>
      </c>
      <c r="C1513" t="s">
        <v>17</v>
      </c>
      <c r="D1513">
        <v>1</v>
      </c>
      <c r="E1513">
        <f>INDEX(products!B:B,MATCH(challenge_2_solution_1!$C1513,products!$A:$A,0))</f>
        <v>5.9</v>
      </c>
      <c r="F1513">
        <f>INDEX(products!C:C,MATCH(challenge_2_solution_1!$C1513,products!$A:$A,0))</f>
        <v>2.83</v>
      </c>
    </row>
    <row r="1514" spans="1:6" x14ac:dyDescent="0.2">
      <c r="A1514" s="1">
        <v>2416</v>
      </c>
      <c r="B1514" s="3">
        <v>42490.824999999997</v>
      </c>
      <c r="C1514" t="s">
        <v>27</v>
      </c>
      <c r="D1514">
        <v>1</v>
      </c>
      <c r="E1514">
        <f>INDEX(products!B:B,MATCH(challenge_2_solution_1!$C1514,products!$A:$A,0))</f>
        <v>7.9</v>
      </c>
      <c r="F1514">
        <f>INDEX(products!C:C,MATCH(challenge_2_solution_1!$C1514,products!$A:$A,0))</f>
        <v>4.03</v>
      </c>
    </row>
    <row r="1515" spans="1:6" x14ac:dyDescent="0.2">
      <c r="A1515" s="1">
        <v>2416</v>
      </c>
      <c r="B1515" s="3">
        <v>42490.824999999997</v>
      </c>
      <c r="C1515" t="s">
        <v>53</v>
      </c>
      <c r="D1515">
        <v>1</v>
      </c>
      <c r="E1515">
        <f>INDEX(products!B:B,MATCH(challenge_2_solution_1!$C1515,products!$A:$A,0))</f>
        <v>9.9</v>
      </c>
      <c r="F1515">
        <f>INDEX(products!C:C,MATCH(challenge_2_solution_1!$C1515,products!$A:$A,0))</f>
        <v>3.86</v>
      </c>
    </row>
    <row r="1516" spans="1:6" x14ac:dyDescent="0.2">
      <c r="A1516" s="1">
        <v>2416</v>
      </c>
      <c r="B1516" s="3">
        <v>42490.824999999997</v>
      </c>
      <c r="C1516" t="s">
        <v>86</v>
      </c>
      <c r="D1516">
        <v>1</v>
      </c>
      <c r="E1516">
        <f>INDEX(products!B:B,MATCH(challenge_2_solution_1!$C1516,products!$A:$A,0))</f>
        <v>15.9</v>
      </c>
      <c r="F1516">
        <f>INDEX(products!C:C,MATCH(challenge_2_solution_1!$C1516,products!$A:$A,0))</f>
        <v>5.57</v>
      </c>
    </row>
    <row r="1517" spans="1:6" x14ac:dyDescent="0.2">
      <c r="A1517" s="1">
        <v>2416</v>
      </c>
      <c r="B1517" s="3">
        <v>42490.824999999997</v>
      </c>
      <c r="C1517" t="s">
        <v>86</v>
      </c>
      <c r="D1517">
        <v>1</v>
      </c>
      <c r="E1517">
        <f>INDEX(products!B:B,MATCH(challenge_2_solution_1!$C1517,products!$A:$A,0))</f>
        <v>15.9</v>
      </c>
      <c r="F1517">
        <f>INDEX(products!C:C,MATCH(challenge_2_solution_1!$C1517,products!$A:$A,0))</f>
        <v>5.57</v>
      </c>
    </row>
    <row r="1518" spans="1:6" x14ac:dyDescent="0.2">
      <c r="A1518" s="1">
        <v>2417</v>
      </c>
      <c r="B1518" s="3">
        <v>42490.84652777778</v>
      </c>
      <c r="C1518" t="s">
        <v>15</v>
      </c>
      <c r="D1518">
        <v>1</v>
      </c>
      <c r="E1518">
        <f>INDEX(products!B:B,MATCH(challenge_2_solution_1!$C1518,products!$A:$A,0))</f>
        <v>5.9</v>
      </c>
      <c r="F1518">
        <f>INDEX(products!C:C,MATCH(challenge_2_solution_1!$C1518,products!$A:$A,0))</f>
        <v>3.07</v>
      </c>
    </row>
    <row r="1519" spans="1:6" x14ac:dyDescent="0.2">
      <c r="A1519" s="1">
        <v>2417</v>
      </c>
      <c r="B1519" s="3">
        <v>42490.84652777778</v>
      </c>
      <c r="C1519" t="s">
        <v>33</v>
      </c>
      <c r="D1519">
        <v>1</v>
      </c>
      <c r="E1519">
        <f>INDEX(products!B:B,MATCH(challenge_2_solution_1!$C1519,products!$A:$A,0))</f>
        <v>7.9</v>
      </c>
      <c r="F1519">
        <f>INDEX(products!C:C,MATCH(challenge_2_solution_1!$C1519,products!$A:$A,0))</f>
        <v>2.21</v>
      </c>
    </row>
    <row r="1520" spans="1:6" x14ac:dyDescent="0.2">
      <c r="A1520" s="1">
        <v>2417</v>
      </c>
      <c r="B1520" s="3">
        <v>42490.84652777778</v>
      </c>
      <c r="C1520" t="s">
        <v>30</v>
      </c>
      <c r="D1520">
        <v>1</v>
      </c>
      <c r="E1520">
        <f>INDEX(products!B:B,MATCH(challenge_2_solution_1!$C1520,products!$A:$A,0))</f>
        <v>7.9</v>
      </c>
      <c r="F1520">
        <f>INDEX(products!C:C,MATCH(challenge_2_solution_1!$C1520,products!$A:$A,0))</f>
        <v>4.66</v>
      </c>
    </row>
    <row r="1521" spans="1:6" x14ac:dyDescent="0.2">
      <c r="A1521" s="1">
        <v>2417</v>
      </c>
      <c r="B1521" s="3">
        <v>42490.84652777778</v>
      </c>
      <c r="C1521" t="s">
        <v>37</v>
      </c>
      <c r="D1521">
        <v>1</v>
      </c>
      <c r="E1521">
        <f>INDEX(products!B:B,MATCH(challenge_2_solution_1!$C1521,products!$A:$A,0))</f>
        <v>7.9</v>
      </c>
      <c r="F1521">
        <f>INDEX(products!C:C,MATCH(challenge_2_solution_1!$C1521,products!$A:$A,0))</f>
        <v>4.9800000000000004</v>
      </c>
    </row>
    <row r="1522" spans="1:6" x14ac:dyDescent="0.2">
      <c r="A1522" s="1">
        <v>2417</v>
      </c>
      <c r="B1522" s="3">
        <v>42490.84652777778</v>
      </c>
      <c r="C1522" t="s">
        <v>74</v>
      </c>
      <c r="D1522">
        <v>1</v>
      </c>
      <c r="E1522">
        <f>INDEX(products!B:B,MATCH(challenge_2_solution_1!$C1522,products!$A:$A,0))</f>
        <v>11.9</v>
      </c>
      <c r="F1522">
        <f>INDEX(products!C:C,MATCH(challenge_2_solution_1!$C1522,products!$A:$A,0))</f>
        <v>2.5</v>
      </c>
    </row>
    <row r="1523" spans="1:6" x14ac:dyDescent="0.2">
      <c r="A1523" s="1">
        <v>2417</v>
      </c>
      <c r="B1523" s="3">
        <v>42490.84652777778</v>
      </c>
      <c r="C1523" t="s">
        <v>61</v>
      </c>
      <c r="D1523">
        <v>1</v>
      </c>
      <c r="E1523">
        <f>INDEX(products!B:B,MATCH(challenge_2_solution_1!$C1523,products!$A:$A,0))</f>
        <v>11.9</v>
      </c>
      <c r="F1523">
        <f>INDEX(products!C:C,MATCH(challenge_2_solution_1!$C1523,products!$A:$A,0))</f>
        <v>7.74</v>
      </c>
    </row>
    <row r="1524" spans="1:6" x14ac:dyDescent="0.2">
      <c r="A1524" s="1">
        <v>2417</v>
      </c>
      <c r="B1524" s="3">
        <v>42490.84652777778</v>
      </c>
      <c r="C1524" t="s">
        <v>125</v>
      </c>
      <c r="D1524">
        <v>1</v>
      </c>
      <c r="E1524">
        <f>INDEX(products!B:B,MATCH(challenge_2_solution_1!$C1524,products!$A:$A,0))</f>
        <v>19.899999999999999</v>
      </c>
      <c r="F1524">
        <f>INDEX(products!C:C,MATCH(challenge_2_solution_1!$C1524,products!$A:$A,0))</f>
        <v>5.57</v>
      </c>
    </row>
    <row r="1525" spans="1:6" x14ac:dyDescent="0.2">
      <c r="A1525" s="1">
        <v>2418</v>
      </c>
      <c r="B1525" s="3">
        <v>42490.878472222219</v>
      </c>
      <c r="C1525" t="s">
        <v>39</v>
      </c>
      <c r="D1525">
        <v>1</v>
      </c>
      <c r="E1525">
        <f>INDEX(products!B:B,MATCH(challenge_2_solution_1!$C1525,products!$A:$A,0))</f>
        <v>7.9</v>
      </c>
      <c r="F1525">
        <f>INDEX(products!C:C,MATCH(challenge_2_solution_1!$C1525,products!$A:$A,0))</f>
        <v>2.69</v>
      </c>
    </row>
    <row r="1526" spans="1:6" x14ac:dyDescent="0.2">
      <c r="A1526" s="1">
        <v>2418</v>
      </c>
      <c r="B1526" s="3">
        <v>42490.878472222219</v>
      </c>
      <c r="C1526" t="s">
        <v>113</v>
      </c>
      <c r="D1526">
        <v>1</v>
      </c>
      <c r="E1526">
        <f>INDEX(products!B:B,MATCH(challenge_2_solution_1!$C1526,products!$A:$A,0))</f>
        <v>17.899999999999999</v>
      </c>
      <c r="F1526">
        <f>INDEX(products!C:C,MATCH(challenge_2_solution_1!$C1526,products!$A:$A,0))</f>
        <v>10.199999999999999</v>
      </c>
    </row>
    <row r="1527" spans="1:6" x14ac:dyDescent="0.2">
      <c r="A1527" s="1">
        <v>2418</v>
      </c>
      <c r="B1527" s="3">
        <v>42490.878472222219</v>
      </c>
      <c r="C1527" t="s">
        <v>148</v>
      </c>
      <c r="D1527">
        <v>1</v>
      </c>
      <c r="E1527">
        <f>INDEX(products!B:B,MATCH(challenge_2_solution_1!$C1527,products!$A:$A,0))</f>
        <v>19.899999999999999</v>
      </c>
      <c r="F1527">
        <f>INDEX(products!C:C,MATCH(challenge_2_solution_1!$C1527,products!$A:$A,0))</f>
        <v>4.58</v>
      </c>
    </row>
    <row r="1528" spans="1:6" x14ac:dyDescent="0.2">
      <c r="A1528" s="1">
        <v>2418</v>
      </c>
      <c r="B1528" s="3">
        <v>42490.878472222219</v>
      </c>
      <c r="C1528" t="s">
        <v>121</v>
      </c>
      <c r="D1528">
        <v>1</v>
      </c>
      <c r="E1528">
        <f>INDEX(products!B:B,MATCH(challenge_2_solution_1!$C1528,products!$A:$A,0))</f>
        <v>19.899999999999999</v>
      </c>
      <c r="F1528">
        <f>INDEX(products!C:C,MATCH(challenge_2_solution_1!$C1528,products!$A:$A,0))</f>
        <v>10.95</v>
      </c>
    </row>
    <row r="1529" spans="1:6" x14ac:dyDescent="0.2">
      <c r="A1529" s="1">
        <v>2419</v>
      </c>
      <c r="B1529" s="3">
        <v>42491.787499999999</v>
      </c>
      <c r="C1529" t="s">
        <v>14</v>
      </c>
      <c r="D1529">
        <v>1</v>
      </c>
      <c r="E1529">
        <f>INDEX(products!B:B,MATCH(challenge_2_solution_1!$C1529,products!$A:$A,0))</f>
        <v>5.9</v>
      </c>
      <c r="F1529">
        <f>INDEX(products!C:C,MATCH(challenge_2_solution_1!$C1529,products!$A:$A,0))</f>
        <v>2.36</v>
      </c>
    </row>
    <row r="1530" spans="1:6" x14ac:dyDescent="0.2">
      <c r="A1530" s="1">
        <v>2419</v>
      </c>
      <c r="B1530" s="3">
        <v>42491.787499999999</v>
      </c>
      <c r="C1530" t="s">
        <v>124</v>
      </c>
      <c r="D1530">
        <v>1</v>
      </c>
      <c r="E1530">
        <f>INDEX(products!B:B,MATCH(challenge_2_solution_1!$C1530,products!$A:$A,0))</f>
        <v>19.899999999999999</v>
      </c>
      <c r="F1530">
        <f>INDEX(products!C:C,MATCH(challenge_2_solution_1!$C1530,products!$A:$A,0))</f>
        <v>4.9800000000000004</v>
      </c>
    </row>
    <row r="1531" spans="1:6" x14ac:dyDescent="0.2">
      <c r="A1531" s="1">
        <v>2419</v>
      </c>
      <c r="B1531" s="3">
        <v>42491.787499999999</v>
      </c>
      <c r="C1531" t="s">
        <v>159</v>
      </c>
      <c r="D1531">
        <v>1</v>
      </c>
      <c r="E1531">
        <f>INDEX(products!B:B,MATCH(challenge_2_solution_1!$C1531,products!$A:$A,0))</f>
        <v>21.9</v>
      </c>
      <c r="F1531">
        <f>INDEX(products!C:C,MATCH(challenge_2_solution_1!$C1531,products!$A:$A,0))</f>
        <v>10.07</v>
      </c>
    </row>
    <row r="1532" spans="1:6" x14ac:dyDescent="0.2">
      <c r="A1532" s="1">
        <v>2420</v>
      </c>
      <c r="B1532" s="3">
        <v>42491.892361111109</v>
      </c>
      <c r="C1532" t="s">
        <v>5</v>
      </c>
      <c r="D1532">
        <v>1</v>
      </c>
      <c r="E1532">
        <f>INDEX(products!B:B,MATCH(challenge_2_solution_1!$C1532,products!$A:$A,0))</f>
        <v>1</v>
      </c>
      <c r="F1532">
        <f>INDEX(products!C:C,MATCH(challenge_2_solution_1!$C1532,products!$A:$A,0))</f>
        <v>0.31</v>
      </c>
    </row>
    <row r="1533" spans="1:6" x14ac:dyDescent="0.2">
      <c r="A1533" s="1">
        <v>2420</v>
      </c>
      <c r="B1533" s="3">
        <v>42491.892361111109</v>
      </c>
      <c r="C1533" t="s">
        <v>3</v>
      </c>
      <c r="D1533">
        <v>1</v>
      </c>
      <c r="E1533">
        <f>INDEX(products!B:B,MATCH(challenge_2_solution_1!$C1533,products!$A:$A,0))</f>
        <v>1</v>
      </c>
      <c r="F1533">
        <f>INDEX(products!C:C,MATCH(challenge_2_solution_1!$C1533,products!$A:$A,0))</f>
        <v>0.5</v>
      </c>
    </row>
    <row r="1534" spans="1:6" x14ac:dyDescent="0.2">
      <c r="A1534" s="1">
        <v>2420</v>
      </c>
      <c r="B1534" s="3">
        <v>42491.892361111109</v>
      </c>
      <c r="C1534" t="s">
        <v>8</v>
      </c>
      <c r="D1534">
        <v>2</v>
      </c>
      <c r="E1534">
        <f>INDEX(products!B:B,MATCH(challenge_2_solution_1!$C1534,products!$A:$A,0))</f>
        <v>1.6</v>
      </c>
      <c r="F1534">
        <f>INDEX(products!C:C,MATCH(challenge_2_solution_1!$C1534,products!$A:$A,0))</f>
        <v>0.77</v>
      </c>
    </row>
    <row r="1535" spans="1:6" x14ac:dyDescent="0.2">
      <c r="A1535" s="1">
        <v>2420</v>
      </c>
      <c r="B1535" s="3">
        <v>42491.892361111109</v>
      </c>
      <c r="C1535" t="s">
        <v>18</v>
      </c>
      <c r="D1535">
        <v>1</v>
      </c>
      <c r="E1535">
        <f>INDEX(products!B:B,MATCH(challenge_2_solution_1!$C1535,products!$A:$A,0))</f>
        <v>5.9</v>
      </c>
      <c r="F1535">
        <f>INDEX(products!C:C,MATCH(challenge_2_solution_1!$C1535,products!$A:$A,0))</f>
        <v>3.6</v>
      </c>
    </row>
    <row r="1536" spans="1:6" x14ac:dyDescent="0.2">
      <c r="A1536" s="1">
        <v>2420</v>
      </c>
      <c r="B1536" s="3">
        <v>42491.892361111109</v>
      </c>
      <c r="C1536" t="s">
        <v>34</v>
      </c>
      <c r="D1536">
        <v>1</v>
      </c>
      <c r="E1536">
        <f>INDEX(products!B:B,MATCH(challenge_2_solution_1!$C1536,products!$A:$A,0))</f>
        <v>7.9</v>
      </c>
      <c r="F1536">
        <f>INDEX(products!C:C,MATCH(challenge_2_solution_1!$C1536,products!$A:$A,0))</f>
        <v>1.58</v>
      </c>
    </row>
    <row r="1537" spans="1:6" x14ac:dyDescent="0.2">
      <c r="A1537" s="1">
        <v>2420</v>
      </c>
      <c r="B1537" s="3">
        <v>42491.892361111109</v>
      </c>
      <c r="C1537" t="s">
        <v>40</v>
      </c>
      <c r="D1537">
        <v>1</v>
      </c>
      <c r="E1537">
        <f>INDEX(products!B:B,MATCH(challenge_2_solution_1!$C1537,products!$A:$A,0))</f>
        <v>7.9</v>
      </c>
      <c r="F1537">
        <f>INDEX(products!C:C,MATCH(challenge_2_solution_1!$C1537,products!$A:$A,0))</f>
        <v>2.92</v>
      </c>
    </row>
    <row r="1538" spans="1:6" x14ac:dyDescent="0.2">
      <c r="A1538" s="1">
        <v>2420</v>
      </c>
      <c r="B1538" s="3">
        <v>42491.892361111109</v>
      </c>
      <c r="C1538" t="s">
        <v>87</v>
      </c>
      <c r="D1538">
        <v>1</v>
      </c>
      <c r="E1538">
        <f>INDEX(products!B:B,MATCH(challenge_2_solution_1!$C1538,products!$A:$A,0))</f>
        <v>15.9</v>
      </c>
      <c r="F1538">
        <f>INDEX(products!C:C,MATCH(challenge_2_solution_1!$C1538,products!$A:$A,0))</f>
        <v>6.2</v>
      </c>
    </row>
    <row r="1539" spans="1:6" x14ac:dyDescent="0.2">
      <c r="A1539" s="1">
        <v>2420</v>
      </c>
      <c r="B1539" s="3">
        <v>42491.892361111109</v>
      </c>
      <c r="C1539" t="s">
        <v>160</v>
      </c>
      <c r="D1539">
        <v>1</v>
      </c>
      <c r="E1539">
        <f>INDEX(products!B:B,MATCH(challenge_2_solution_1!$C1539,products!$A:$A,0))</f>
        <v>23.9</v>
      </c>
      <c r="F1539">
        <f>INDEX(products!C:C,MATCH(challenge_2_solution_1!$C1539,products!$A:$A,0))</f>
        <v>9.08</v>
      </c>
    </row>
    <row r="1540" spans="1:6" x14ac:dyDescent="0.2">
      <c r="A1540" s="1">
        <v>2421</v>
      </c>
      <c r="B1540" s="3">
        <v>42492.522916666669</v>
      </c>
      <c r="C1540" t="s">
        <v>88</v>
      </c>
      <c r="D1540">
        <v>1</v>
      </c>
      <c r="E1540">
        <f>INDEX(products!B:B,MATCH(challenge_2_solution_1!$C1540,products!$A:$A,0))</f>
        <v>15.9</v>
      </c>
      <c r="F1540">
        <f>INDEX(products!C:C,MATCH(challenge_2_solution_1!$C1540,products!$A:$A,0))</f>
        <v>7</v>
      </c>
    </row>
    <row r="1541" spans="1:6" x14ac:dyDescent="0.2">
      <c r="A1541" s="1">
        <v>2421</v>
      </c>
      <c r="B1541" s="3">
        <v>42492.522916666669</v>
      </c>
      <c r="C1541" t="s">
        <v>127</v>
      </c>
      <c r="D1541">
        <v>1</v>
      </c>
      <c r="E1541">
        <f>INDEX(products!B:B,MATCH(challenge_2_solution_1!$C1541,products!$A:$A,0))</f>
        <v>19.899999999999999</v>
      </c>
      <c r="F1541">
        <f>INDEX(products!C:C,MATCH(challenge_2_solution_1!$C1541,products!$A:$A,0))</f>
        <v>9.9499999999999993</v>
      </c>
    </row>
    <row r="1542" spans="1:6" x14ac:dyDescent="0.2">
      <c r="A1542" s="1">
        <v>2421</v>
      </c>
      <c r="B1542" s="3">
        <v>42492.522916666669</v>
      </c>
      <c r="C1542" t="s">
        <v>126</v>
      </c>
      <c r="D1542">
        <v>1</v>
      </c>
      <c r="E1542">
        <f>INDEX(products!B:B,MATCH(challenge_2_solution_1!$C1542,products!$A:$A,0))</f>
        <v>19.899999999999999</v>
      </c>
      <c r="F1542">
        <f>INDEX(products!C:C,MATCH(challenge_2_solution_1!$C1542,products!$A:$A,0))</f>
        <v>4.58</v>
      </c>
    </row>
    <row r="1543" spans="1:6" x14ac:dyDescent="0.2">
      <c r="A1543" s="1">
        <v>2423</v>
      </c>
      <c r="B1543" s="3">
        <v>42492.574305555558</v>
      </c>
      <c r="C1543" t="s">
        <v>5</v>
      </c>
      <c r="D1543">
        <v>2</v>
      </c>
      <c r="E1543">
        <f>INDEX(products!B:B,MATCH(challenge_2_solution_1!$C1543,products!$A:$A,0))</f>
        <v>1</v>
      </c>
      <c r="F1543">
        <f>INDEX(products!C:C,MATCH(challenge_2_solution_1!$C1543,products!$A:$A,0))</f>
        <v>0.31</v>
      </c>
    </row>
    <row r="1544" spans="1:6" x14ac:dyDescent="0.2">
      <c r="A1544" s="1">
        <v>2423</v>
      </c>
      <c r="B1544" s="3">
        <v>42492.574305555558</v>
      </c>
      <c r="C1544" t="s">
        <v>3</v>
      </c>
      <c r="D1544">
        <v>2</v>
      </c>
      <c r="E1544">
        <f>INDEX(products!B:B,MATCH(challenge_2_solution_1!$C1544,products!$A:$A,0))</f>
        <v>1</v>
      </c>
      <c r="F1544">
        <f>INDEX(products!C:C,MATCH(challenge_2_solution_1!$C1544,products!$A:$A,0))</f>
        <v>0.5</v>
      </c>
    </row>
    <row r="1545" spans="1:6" x14ac:dyDescent="0.2">
      <c r="A1545" s="1">
        <v>2423</v>
      </c>
      <c r="B1545" s="3">
        <v>42492.574305555558</v>
      </c>
      <c r="C1545" t="s">
        <v>4</v>
      </c>
      <c r="D1545">
        <v>2</v>
      </c>
      <c r="E1545">
        <f>INDEX(products!B:B,MATCH(challenge_2_solution_1!$C1545,products!$A:$A,0))</f>
        <v>1</v>
      </c>
      <c r="F1545">
        <f>INDEX(products!C:C,MATCH(challenge_2_solution_1!$C1545,products!$A:$A,0))</f>
        <v>0.61</v>
      </c>
    </row>
    <row r="1546" spans="1:6" x14ac:dyDescent="0.2">
      <c r="A1546" s="1">
        <v>2423</v>
      </c>
      <c r="B1546" s="3">
        <v>42492.574305555558</v>
      </c>
      <c r="C1546" t="s">
        <v>7</v>
      </c>
      <c r="D1546">
        <v>2</v>
      </c>
      <c r="E1546">
        <f>INDEX(products!B:B,MATCH(challenge_2_solution_1!$C1546,products!$A:$A,0))</f>
        <v>1</v>
      </c>
      <c r="F1546">
        <f>INDEX(products!C:C,MATCH(challenge_2_solution_1!$C1546,products!$A:$A,0))</f>
        <v>0.68</v>
      </c>
    </row>
    <row r="1547" spans="1:6" x14ac:dyDescent="0.2">
      <c r="A1547" s="1">
        <v>2423</v>
      </c>
      <c r="B1547" s="3">
        <v>42492.574305555558</v>
      </c>
      <c r="C1547" t="s">
        <v>8</v>
      </c>
      <c r="D1547">
        <v>4</v>
      </c>
      <c r="E1547">
        <f>INDEX(products!B:B,MATCH(challenge_2_solution_1!$C1547,products!$A:$A,0))</f>
        <v>1.6</v>
      </c>
      <c r="F1547">
        <f>INDEX(products!C:C,MATCH(challenge_2_solution_1!$C1547,products!$A:$A,0))</f>
        <v>0.77</v>
      </c>
    </row>
    <row r="1548" spans="1:6" x14ac:dyDescent="0.2">
      <c r="A1548" s="1">
        <v>2423</v>
      </c>
      <c r="B1548" s="3">
        <v>42492.574305555558</v>
      </c>
      <c r="C1548" t="s">
        <v>15</v>
      </c>
      <c r="D1548">
        <v>2</v>
      </c>
      <c r="E1548">
        <f>INDEX(products!B:B,MATCH(challenge_2_solution_1!$C1548,products!$A:$A,0))</f>
        <v>5.9</v>
      </c>
      <c r="F1548">
        <f>INDEX(products!C:C,MATCH(challenge_2_solution_1!$C1548,products!$A:$A,0))</f>
        <v>3.07</v>
      </c>
    </row>
    <row r="1549" spans="1:6" x14ac:dyDescent="0.2">
      <c r="A1549" s="1">
        <v>2423</v>
      </c>
      <c r="B1549" s="3">
        <v>42492.574305555558</v>
      </c>
      <c r="C1549" t="s">
        <v>19</v>
      </c>
      <c r="D1549">
        <v>1</v>
      </c>
      <c r="E1549">
        <f>INDEX(products!B:B,MATCH(challenge_2_solution_1!$C1549,products!$A:$A,0))</f>
        <v>5.9</v>
      </c>
      <c r="F1549">
        <f>INDEX(products!C:C,MATCH(challenge_2_solution_1!$C1549,products!$A:$A,0))</f>
        <v>1.65</v>
      </c>
    </row>
    <row r="1550" spans="1:6" x14ac:dyDescent="0.2">
      <c r="A1550" s="1">
        <v>2423</v>
      </c>
      <c r="B1550" s="3">
        <v>42492.574305555558</v>
      </c>
      <c r="C1550" t="s">
        <v>17</v>
      </c>
      <c r="D1550">
        <v>2</v>
      </c>
      <c r="E1550">
        <f>INDEX(products!B:B,MATCH(challenge_2_solution_1!$C1550,products!$A:$A,0))</f>
        <v>5.9</v>
      </c>
      <c r="F1550">
        <f>INDEX(products!C:C,MATCH(challenge_2_solution_1!$C1550,products!$A:$A,0))</f>
        <v>2.83</v>
      </c>
    </row>
    <row r="1551" spans="1:6" x14ac:dyDescent="0.2">
      <c r="A1551" s="1">
        <v>2423</v>
      </c>
      <c r="B1551" s="3">
        <v>42492.574305555558</v>
      </c>
      <c r="C1551" t="s">
        <v>79</v>
      </c>
      <c r="D1551">
        <v>1</v>
      </c>
      <c r="E1551">
        <f>INDEX(products!B:B,MATCH(challenge_2_solution_1!$C1551,products!$A:$A,0))</f>
        <v>11.9</v>
      </c>
      <c r="F1551">
        <f>INDEX(products!C:C,MATCH(challenge_2_solution_1!$C1551,products!$A:$A,0))</f>
        <v>6.9</v>
      </c>
    </row>
    <row r="1552" spans="1:6" x14ac:dyDescent="0.2">
      <c r="A1552" s="1">
        <v>2423</v>
      </c>
      <c r="B1552" s="3">
        <v>42492.574305555558</v>
      </c>
      <c r="C1552" t="s">
        <v>68</v>
      </c>
      <c r="D1552">
        <v>1</v>
      </c>
      <c r="E1552">
        <f>INDEX(products!B:B,MATCH(challenge_2_solution_1!$C1552,products!$A:$A,0))</f>
        <v>11.9</v>
      </c>
      <c r="F1552">
        <f>INDEX(products!C:C,MATCH(challenge_2_solution_1!$C1552,products!$A:$A,0))</f>
        <v>3.69</v>
      </c>
    </row>
    <row r="1553" spans="1:6" x14ac:dyDescent="0.2">
      <c r="A1553" s="1">
        <v>2423</v>
      </c>
      <c r="B1553" s="3">
        <v>42492.574305555558</v>
      </c>
      <c r="C1553" t="s">
        <v>93</v>
      </c>
      <c r="D1553">
        <v>1</v>
      </c>
      <c r="E1553">
        <f>INDEX(products!B:B,MATCH(challenge_2_solution_1!$C1553,products!$A:$A,0))</f>
        <v>17.899999999999999</v>
      </c>
      <c r="F1553">
        <f>INDEX(products!C:C,MATCH(challenge_2_solution_1!$C1553,products!$A:$A,0))</f>
        <v>6.8</v>
      </c>
    </row>
    <row r="1554" spans="1:6" x14ac:dyDescent="0.2">
      <c r="A1554" s="1">
        <v>2423</v>
      </c>
      <c r="B1554" s="3">
        <v>42492.574305555558</v>
      </c>
      <c r="C1554" t="s">
        <v>105</v>
      </c>
      <c r="D1554">
        <v>1</v>
      </c>
      <c r="E1554">
        <f>INDEX(products!B:B,MATCH(challenge_2_solution_1!$C1554,products!$A:$A,0))</f>
        <v>17.899999999999999</v>
      </c>
      <c r="F1554">
        <f>INDEX(products!C:C,MATCH(challenge_2_solution_1!$C1554,products!$A:$A,0))</f>
        <v>5.55</v>
      </c>
    </row>
    <row r="1555" spans="1:6" x14ac:dyDescent="0.2">
      <c r="A1555" s="1">
        <v>2424</v>
      </c>
      <c r="B1555" s="3">
        <v>42492.739583333336</v>
      </c>
      <c r="C1555" t="s">
        <v>3</v>
      </c>
      <c r="D1555">
        <v>1</v>
      </c>
      <c r="E1555">
        <f>INDEX(products!B:B,MATCH(challenge_2_solution_1!$C1555,products!$A:$A,0))</f>
        <v>1</v>
      </c>
      <c r="F1555">
        <f>INDEX(products!C:C,MATCH(challenge_2_solution_1!$C1555,products!$A:$A,0))</f>
        <v>0.5</v>
      </c>
    </row>
    <row r="1556" spans="1:6" x14ac:dyDescent="0.2">
      <c r="A1556" s="1">
        <v>2424</v>
      </c>
      <c r="B1556" s="3">
        <v>42492.739583333336</v>
      </c>
      <c r="C1556" t="s">
        <v>5</v>
      </c>
      <c r="D1556">
        <v>1</v>
      </c>
      <c r="E1556">
        <f>INDEX(products!B:B,MATCH(challenge_2_solution_1!$C1556,products!$A:$A,0))</f>
        <v>1</v>
      </c>
      <c r="F1556">
        <f>INDEX(products!C:C,MATCH(challenge_2_solution_1!$C1556,products!$A:$A,0))</f>
        <v>0.31</v>
      </c>
    </row>
    <row r="1557" spans="1:6" x14ac:dyDescent="0.2">
      <c r="A1557" s="1">
        <v>2424</v>
      </c>
      <c r="B1557" s="3">
        <v>42492.739583333336</v>
      </c>
      <c r="C1557" t="s">
        <v>8</v>
      </c>
      <c r="D1557">
        <v>4</v>
      </c>
      <c r="E1557">
        <f>INDEX(products!B:B,MATCH(challenge_2_solution_1!$C1557,products!$A:$A,0))</f>
        <v>1.6</v>
      </c>
      <c r="F1557">
        <f>INDEX(products!C:C,MATCH(challenge_2_solution_1!$C1557,products!$A:$A,0))</f>
        <v>0.77</v>
      </c>
    </row>
    <row r="1558" spans="1:6" x14ac:dyDescent="0.2">
      <c r="A1558" s="1">
        <v>2424</v>
      </c>
      <c r="B1558" s="3">
        <v>42492.739583333336</v>
      </c>
      <c r="C1558" t="s">
        <v>17</v>
      </c>
      <c r="D1558">
        <v>1</v>
      </c>
      <c r="E1558">
        <f>INDEX(products!B:B,MATCH(challenge_2_solution_1!$C1558,products!$A:$A,0))</f>
        <v>5.9</v>
      </c>
      <c r="F1558">
        <f>INDEX(products!C:C,MATCH(challenge_2_solution_1!$C1558,products!$A:$A,0))</f>
        <v>2.83</v>
      </c>
    </row>
    <row r="1559" spans="1:6" x14ac:dyDescent="0.2">
      <c r="A1559" s="1">
        <v>2424</v>
      </c>
      <c r="B1559" s="3">
        <v>42492.739583333336</v>
      </c>
      <c r="C1559" t="s">
        <v>33</v>
      </c>
      <c r="D1559">
        <v>1</v>
      </c>
      <c r="E1559">
        <f>INDEX(products!B:B,MATCH(challenge_2_solution_1!$C1559,products!$A:$A,0))</f>
        <v>7.9</v>
      </c>
      <c r="F1559">
        <f>INDEX(products!C:C,MATCH(challenge_2_solution_1!$C1559,products!$A:$A,0))</f>
        <v>2.21</v>
      </c>
    </row>
    <row r="1560" spans="1:6" x14ac:dyDescent="0.2">
      <c r="A1560" s="1">
        <v>2424</v>
      </c>
      <c r="B1560" s="3">
        <v>42492.739583333336</v>
      </c>
      <c r="C1560" t="s">
        <v>61</v>
      </c>
      <c r="D1560">
        <v>1</v>
      </c>
      <c r="E1560">
        <f>INDEX(products!B:B,MATCH(challenge_2_solution_1!$C1560,products!$A:$A,0))</f>
        <v>11.9</v>
      </c>
      <c r="F1560">
        <f>INDEX(products!C:C,MATCH(challenge_2_solution_1!$C1560,products!$A:$A,0))</f>
        <v>7.74</v>
      </c>
    </row>
    <row r="1561" spans="1:6" x14ac:dyDescent="0.2">
      <c r="A1561" s="1">
        <v>2424</v>
      </c>
      <c r="B1561" s="3">
        <v>42492.739583333336</v>
      </c>
      <c r="C1561" t="s">
        <v>89</v>
      </c>
      <c r="D1561">
        <v>1</v>
      </c>
      <c r="E1561">
        <f>INDEX(products!B:B,MATCH(challenge_2_solution_1!$C1561,products!$A:$A,0))</f>
        <v>17.899999999999999</v>
      </c>
      <c r="F1561">
        <f>INDEX(products!C:C,MATCH(challenge_2_solution_1!$C1561,products!$A:$A,0))</f>
        <v>3.94</v>
      </c>
    </row>
    <row r="1562" spans="1:6" x14ac:dyDescent="0.2">
      <c r="A1562" s="1">
        <v>2424</v>
      </c>
      <c r="B1562" s="3">
        <v>42492.739583333336</v>
      </c>
      <c r="C1562" t="s">
        <v>151</v>
      </c>
      <c r="D1562">
        <v>1</v>
      </c>
      <c r="E1562">
        <f>INDEX(products!B:B,MATCH(challenge_2_solution_1!$C1562,products!$A:$A,0))</f>
        <v>21.9</v>
      </c>
      <c r="F1562">
        <f>INDEX(products!C:C,MATCH(challenge_2_solution_1!$C1562,products!$A:$A,0))</f>
        <v>8.76</v>
      </c>
    </row>
    <row r="1563" spans="1:6" x14ac:dyDescent="0.2">
      <c r="A1563" s="1">
        <v>2425</v>
      </c>
      <c r="B1563" s="3">
        <v>42492.740972222222</v>
      </c>
      <c r="C1563" t="s">
        <v>10</v>
      </c>
      <c r="D1563">
        <v>1</v>
      </c>
      <c r="E1563">
        <f>INDEX(products!B:B,MATCH(challenge_2_solution_1!$C1563,products!$A:$A,0))</f>
        <v>3.9</v>
      </c>
      <c r="F1563">
        <f>INDEX(products!C:C,MATCH(challenge_2_solution_1!$C1563,products!$A:$A,0))</f>
        <v>1.17</v>
      </c>
    </row>
    <row r="1564" spans="1:6" x14ac:dyDescent="0.2">
      <c r="A1564" s="1">
        <v>2425</v>
      </c>
      <c r="B1564" s="3">
        <v>42492.740972222222</v>
      </c>
      <c r="C1564" t="s">
        <v>15</v>
      </c>
      <c r="D1564">
        <v>1</v>
      </c>
      <c r="E1564">
        <f>INDEX(products!B:B,MATCH(challenge_2_solution_1!$C1564,products!$A:$A,0))</f>
        <v>5.9</v>
      </c>
      <c r="F1564">
        <f>INDEX(products!C:C,MATCH(challenge_2_solution_1!$C1564,products!$A:$A,0))</f>
        <v>3.07</v>
      </c>
    </row>
    <row r="1565" spans="1:6" x14ac:dyDescent="0.2">
      <c r="A1565" s="1">
        <v>2425</v>
      </c>
      <c r="B1565" s="3">
        <v>42492.740972222222</v>
      </c>
      <c r="C1565" t="s">
        <v>39</v>
      </c>
      <c r="D1565">
        <v>1</v>
      </c>
      <c r="E1565">
        <f>INDEX(products!B:B,MATCH(challenge_2_solution_1!$C1565,products!$A:$A,0))</f>
        <v>7.9</v>
      </c>
      <c r="F1565">
        <f>INDEX(products!C:C,MATCH(challenge_2_solution_1!$C1565,products!$A:$A,0))</f>
        <v>2.69</v>
      </c>
    </row>
    <row r="1566" spans="1:6" x14ac:dyDescent="0.2">
      <c r="A1566" s="1">
        <v>2425</v>
      </c>
      <c r="B1566" s="3">
        <v>42492.740972222222</v>
      </c>
      <c r="C1566" t="s">
        <v>35</v>
      </c>
      <c r="D1566">
        <v>1</v>
      </c>
      <c r="E1566">
        <f>INDEX(products!B:B,MATCH(challenge_2_solution_1!$C1566,products!$A:$A,0))</f>
        <v>7.9</v>
      </c>
      <c r="F1566">
        <f>INDEX(products!C:C,MATCH(challenge_2_solution_1!$C1566,products!$A:$A,0))</f>
        <v>4.3499999999999996</v>
      </c>
    </row>
    <row r="1567" spans="1:6" x14ac:dyDescent="0.2">
      <c r="A1567" s="1">
        <v>2425</v>
      </c>
      <c r="B1567" s="3">
        <v>42492.740972222222</v>
      </c>
      <c r="C1567" t="s">
        <v>68</v>
      </c>
      <c r="D1567">
        <v>1</v>
      </c>
      <c r="E1567">
        <f>INDEX(products!B:B,MATCH(challenge_2_solution_1!$C1567,products!$A:$A,0))</f>
        <v>11.9</v>
      </c>
      <c r="F1567">
        <f>INDEX(products!C:C,MATCH(challenge_2_solution_1!$C1567,products!$A:$A,0))</f>
        <v>3.69</v>
      </c>
    </row>
    <row r="1568" spans="1:6" x14ac:dyDescent="0.2">
      <c r="A1568" s="1">
        <v>2425</v>
      </c>
      <c r="B1568" s="3">
        <v>42492.740972222222</v>
      </c>
      <c r="C1568" t="s">
        <v>109</v>
      </c>
      <c r="D1568">
        <v>1</v>
      </c>
      <c r="E1568">
        <f>INDEX(products!B:B,MATCH(challenge_2_solution_1!$C1568,products!$A:$A,0))</f>
        <v>17.899999999999999</v>
      </c>
      <c r="F1568">
        <f>INDEX(products!C:C,MATCH(challenge_2_solution_1!$C1568,products!$A:$A,0))</f>
        <v>4.12</v>
      </c>
    </row>
    <row r="1569" spans="1:6" x14ac:dyDescent="0.2">
      <c r="A1569" s="1">
        <v>2425</v>
      </c>
      <c r="B1569" s="3">
        <v>42492.740972222222</v>
      </c>
      <c r="C1569" t="s">
        <v>87</v>
      </c>
      <c r="D1569">
        <v>1</v>
      </c>
      <c r="E1569">
        <f>INDEX(products!B:B,MATCH(challenge_2_solution_1!$C1569,products!$A:$A,0))</f>
        <v>15.9</v>
      </c>
      <c r="F1569">
        <f>INDEX(products!C:C,MATCH(challenge_2_solution_1!$C1569,products!$A:$A,0))</f>
        <v>6.2</v>
      </c>
    </row>
    <row r="1570" spans="1:6" x14ac:dyDescent="0.2">
      <c r="A1570" s="1">
        <v>2425</v>
      </c>
      <c r="B1570" s="3">
        <v>42492.740972222222</v>
      </c>
      <c r="C1570" t="s">
        <v>160</v>
      </c>
      <c r="D1570">
        <v>1</v>
      </c>
      <c r="E1570">
        <f>INDEX(products!B:B,MATCH(challenge_2_solution_1!$C1570,products!$A:$A,0))</f>
        <v>23.9</v>
      </c>
      <c r="F1570">
        <f>INDEX(products!C:C,MATCH(challenge_2_solution_1!$C1570,products!$A:$A,0))</f>
        <v>9.08</v>
      </c>
    </row>
    <row r="1571" spans="1:6" x14ac:dyDescent="0.2">
      <c r="A1571" s="1">
        <v>2426</v>
      </c>
      <c r="B1571" s="3">
        <v>42492.743055555555</v>
      </c>
      <c r="C1571" t="s">
        <v>4</v>
      </c>
      <c r="D1571">
        <v>1</v>
      </c>
      <c r="E1571">
        <f>INDEX(products!B:B,MATCH(challenge_2_solution_1!$C1571,products!$A:$A,0))</f>
        <v>1</v>
      </c>
      <c r="F1571">
        <f>INDEX(products!C:C,MATCH(challenge_2_solution_1!$C1571,products!$A:$A,0))</f>
        <v>0.61</v>
      </c>
    </row>
    <row r="1572" spans="1:6" x14ac:dyDescent="0.2">
      <c r="A1572" s="1">
        <v>2426</v>
      </c>
      <c r="B1572" s="3">
        <v>42492.743055555555</v>
      </c>
      <c r="C1572" t="s">
        <v>12</v>
      </c>
      <c r="D1572">
        <v>1</v>
      </c>
      <c r="E1572">
        <f>INDEX(products!B:B,MATCH(challenge_2_solution_1!$C1572,products!$A:$A,0))</f>
        <v>5.2</v>
      </c>
      <c r="F1572">
        <f>INDEX(products!C:C,MATCH(challenge_2_solution_1!$C1572,products!$A:$A,0))</f>
        <v>3.07</v>
      </c>
    </row>
    <row r="1573" spans="1:6" x14ac:dyDescent="0.2">
      <c r="A1573" s="1">
        <v>2426</v>
      </c>
      <c r="B1573" s="3">
        <v>42492.743055555555</v>
      </c>
      <c r="C1573" t="s">
        <v>18</v>
      </c>
      <c r="D1573">
        <v>1</v>
      </c>
      <c r="E1573">
        <f>INDEX(products!B:B,MATCH(challenge_2_solution_1!$C1573,products!$A:$A,0))</f>
        <v>5.9</v>
      </c>
      <c r="F1573">
        <f>INDEX(products!C:C,MATCH(challenge_2_solution_1!$C1573,products!$A:$A,0))</f>
        <v>3.6</v>
      </c>
    </row>
    <row r="1574" spans="1:6" x14ac:dyDescent="0.2">
      <c r="A1574" s="1">
        <v>2426</v>
      </c>
      <c r="B1574" s="3">
        <v>42492.743055555555</v>
      </c>
      <c r="C1574" t="s">
        <v>17</v>
      </c>
      <c r="D1574">
        <v>2</v>
      </c>
      <c r="E1574">
        <f>INDEX(products!B:B,MATCH(challenge_2_solution_1!$C1574,products!$A:$A,0))</f>
        <v>5.9</v>
      </c>
      <c r="F1574">
        <f>INDEX(products!C:C,MATCH(challenge_2_solution_1!$C1574,products!$A:$A,0))</f>
        <v>2.83</v>
      </c>
    </row>
    <row r="1575" spans="1:6" x14ac:dyDescent="0.2">
      <c r="A1575" s="1">
        <v>2426</v>
      </c>
      <c r="B1575" s="3">
        <v>42492.743055555555</v>
      </c>
      <c r="C1575" t="s">
        <v>90</v>
      </c>
      <c r="D1575">
        <v>1</v>
      </c>
      <c r="E1575">
        <f>INDEX(products!B:B,MATCH(challenge_2_solution_1!$C1575,products!$A:$A,0))</f>
        <v>17.899999999999999</v>
      </c>
      <c r="F1575">
        <f>INDEX(products!C:C,MATCH(challenge_2_solution_1!$C1575,products!$A:$A,0))</f>
        <v>9.85</v>
      </c>
    </row>
    <row r="1576" spans="1:6" x14ac:dyDescent="0.2">
      <c r="A1576" s="1">
        <v>2426</v>
      </c>
      <c r="B1576" s="3">
        <v>42492.743055555555</v>
      </c>
      <c r="C1576" t="s">
        <v>96</v>
      </c>
      <c r="D1576">
        <v>1</v>
      </c>
      <c r="E1576">
        <f>INDEX(products!B:B,MATCH(challenge_2_solution_1!$C1576,products!$A:$A,0))</f>
        <v>17.899999999999999</v>
      </c>
      <c r="F1576">
        <f>INDEX(products!C:C,MATCH(challenge_2_solution_1!$C1576,products!$A:$A,0))</f>
        <v>10.92</v>
      </c>
    </row>
    <row r="1577" spans="1:6" x14ac:dyDescent="0.2">
      <c r="A1577" s="1">
        <v>2427</v>
      </c>
      <c r="B1577" s="3">
        <v>42492.748611111114</v>
      </c>
      <c r="C1577" t="s">
        <v>8</v>
      </c>
      <c r="D1577">
        <v>4</v>
      </c>
      <c r="E1577">
        <f>INDEX(products!B:B,MATCH(challenge_2_solution_1!$C1577,products!$A:$A,0))</f>
        <v>1.6</v>
      </c>
      <c r="F1577">
        <f>INDEX(products!C:C,MATCH(challenge_2_solution_1!$C1577,products!$A:$A,0))</f>
        <v>0.77</v>
      </c>
    </row>
    <row r="1578" spans="1:6" x14ac:dyDescent="0.2">
      <c r="A1578" s="1">
        <v>2427</v>
      </c>
      <c r="B1578" s="3">
        <v>42492.748611111114</v>
      </c>
      <c r="C1578" t="s">
        <v>17</v>
      </c>
      <c r="D1578">
        <v>1</v>
      </c>
      <c r="E1578">
        <f>INDEX(products!B:B,MATCH(challenge_2_solution_1!$C1578,products!$A:$A,0))</f>
        <v>5.9</v>
      </c>
      <c r="F1578">
        <f>INDEX(products!C:C,MATCH(challenge_2_solution_1!$C1578,products!$A:$A,0))</f>
        <v>2.83</v>
      </c>
    </row>
    <row r="1579" spans="1:6" x14ac:dyDescent="0.2">
      <c r="A1579" s="1">
        <v>2427</v>
      </c>
      <c r="B1579" s="3">
        <v>42492.748611111114</v>
      </c>
      <c r="C1579" t="s">
        <v>15</v>
      </c>
      <c r="D1579">
        <v>1</v>
      </c>
      <c r="E1579">
        <f>INDEX(products!B:B,MATCH(challenge_2_solution_1!$C1579,products!$A:$A,0))</f>
        <v>5.9</v>
      </c>
      <c r="F1579">
        <f>INDEX(products!C:C,MATCH(challenge_2_solution_1!$C1579,products!$A:$A,0))</f>
        <v>3.07</v>
      </c>
    </row>
    <row r="1580" spans="1:6" x14ac:dyDescent="0.2">
      <c r="A1580" s="1">
        <v>2427</v>
      </c>
      <c r="B1580" s="3">
        <v>42492.748611111114</v>
      </c>
      <c r="C1580" t="s">
        <v>33</v>
      </c>
      <c r="D1580">
        <v>1</v>
      </c>
      <c r="E1580">
        <f>INDEX(products!B:B,MATCH(challenge_2_solution_1!$C1580,products!$A:$A,0))</f>
        <v>7.9</v>
      </c>
      <c r="F1580">
        <f>INDEX(products!C:C,MATCH(challenge_2_solution_1!$C1580,products!$A:$A,0))</f>
        <v>2.21</v>
      </c>
    </row>
    <row r="1581" spans="1:6" x14ac:dyDescent="0.2">
      <c r="A1581" s="1">
        <v>2427</v>
      </c>
      <c r="B1581" s="3">
        <v>42492.748611111114</v>
      </c>
      <c r="C1581" t="s">
        <v>61</v>
      </c>
      <c r="D1581">
        <v>1</v>
      </c>
      <c r="E1581">
        <f>INDEX(products!B:B,MATCH(challenge_2_solution_1!$C1581,products!$A:$A,0))</f>
        <v>11.9</v>
      </c>
      <c r="F1581">
        <f>INDEX(products!C:C,MATCH(challenge_2_solution_1!$C1581,products!$A:$A,0))</f>
        <v>7.74</v>
      </c>
    </row>
    <row r="1582" spans="1:6" x14ac:dyDescent="0.2">
      <c r="A1582" s="1">
        <v>2427</v>
      </c>
      <c r="B1582" s="3">
        <v>42492.748611111114</v>
      </c>
      <c r="C1582" t="s">
        <v>100</v>
      </c>
      <c r="D1582">
        <v>1</v>
      </c>
      <c r="E1582">
        <f>INDEX(products!B:B,MATCH(challenge_2_solution_1!$C1582,products!$A:$A,0))</f>
        <v>17.899999999999999</v>
      </c>
      <c r="F1582">
        <f>INDEX(products!C:C,MATCH(challenge_2_solution_1!$C1582,products!$A:$A,0))</f>
        <v>10.92</v>
      </c>
    </row>
    <row r="1583" spans="1:6" x14ac:dyDescent="0.2">
      <c r="A1583" s="1">
        <v>2427</v>
      </c>
      <c r="B1583" s="3">
        <v>42492.748611111114</v>
      </c>
      <c r="C1583" t="s">
        <v>145</v>
      </c>
      <c r="D1583">
        <v>1</v>
      </c>
      <c r="E1583">
        <f>INDEX(products!B:B,MATCH(challenge_2_solution_1!$C1583,products!$A:$A,0))</f>
        <v>19.899999999999999</v>
      </c>
      <c r="F1583">
        <f>INDEX(products!C:C,MATCH(challenge_2_solution_1!$C1583,products!$A:$A,0))</f>
        <v>11.94</v>
      </c>
    </row>
    <row r="1584" spans="1:6" x14ac:dyDescent="0.2">
      <c r="A1584" s="1">
        <v>2428</v>
      </c>
      <c r="B1584" s="3">
        <v>42492.763888888891</v>
      </c>
      <c r="C1584" t="s">
        <v>5</v>
      </c>
      <c r="D1584">
        <v>3</v>
      </c>
      <c r="E1584">
        <f>INDEX(products!B:B,MATCH(challenge_2_solution_1!$C1584,products!$A:$A,0))</f>
        <v>1</v>
      </c>
      <c r="F1584">
        <f>INDEX(products!C:C,MATCH(challenge_2_solution_1!$C1584,products!$A:$A,0))</f>
        <v>0.31</v>
      </c>
    </row>
    <row r="1585" spans="1:6" x14ac:dyDescent="0.2">
      <c r="A1585" s="1">
        <v>2428</v>
      </c>
      <c r="B1585" s="3">
        <v>42492.763888888891</v>
      </c>
      <c r="C1585" t="s">
        <v>3</v>
      </c>
      <c r="D1585">
        <v>4</v>
      </c>
      <c r="E1585">
        <f>INDEX(products!B:B,MATCH(challenge_2_solution_1!$C1585,products!$A:$A,0))</f>
        <v>1</v>
      </c>
      <c r="F1585">
        <f>INDEX(products!C:C,MATCH(challenge_2_solution_1!$C1585,products!$A:$A,0))</f>
        <v>0.5</v>
      </c>
    </row>
    <row r="1586" spans="1:6" x14ac:dyDescent="0.2">
      <c r="A1586" s="1">
        <v>2428</v>
      </c>
      <c r="B1586" s="3">
        <v>42492.763888888891</v>
      </c>
      <c r="C1586" t="s">
        <v>4</v>
      </c>
      <c r="D1586">
        <v>3</v>
      </c>
      <c r="E1586">
        <f>INDEX(products!B:B,MATCH(challenge_2_solution_1!$C1586,products!$A:$A,0))</f>
        <v>1</v>
      </c>
      <c r="F1586">
        <f>INDEX(products!C:C,MATCH(challenge_2_solution_1!$C1586,products!$A:$A,0))</f>
        <v>0.61</v>
      </c>
    </row>
    <row r="1587" spans="1:6" x14ac:dyDescent="0.2">
      <c r="A1587" s="1">
        <v>2428</v>
      </c>
      <c r="B1587" s="3">
        <v>42492.763888888891</v>
      </c>
      <c r="C1587" t="s">
        <v>8</v>
      </c>
      <c r="D1587">
        <v>5</v>
      </c>
      <c r="E1587">
        <f>INDEX(products!B:B,MATCH(challenge_2_solution_1!$C1587,products!$A:$A,0))</f>
        <v>1.6</v>
      </c>
      <c r="F1587">
        <f>INDEX(products!C:C,MATCH(challenge_2_solution_1!$C1587,products!$A:$A,0))</f>
        <v>0.77</v>
      </c>
    </row>
    <row r="1588" spans="1:6" x14ac:dyDescent="0.2">
      <c r="A1588" s="1">
        <v>2428</v>
      </c>
      <c r="B1588" s="3">
        <v>42492.763888888891</v>
      </c>
      <c r="C1588" t="s">
        <v>17</v>
      </c>
      <c r="D1588">
        <v>3</v>
      </c>
      <c r="E1588">
        <f>INDEX(products!B:B,MATCH(challenge_2_solution_1!$C1588,products!$A:$A,0))</f>
        <v>5.9</v>
      </c>
      <c r="F1588">
        <f>INDEX(products!C:C,MATCH(challenge_2_solution_1!$C1588,products!$A:$A,0))</f>
        <v>2.83</v>
      </c>
    </row>
    <row r="1589" spans="1:6" x14ac:dyDescent="0.2">
      <c r="A1589" s="1">
        <v>2428</v>
      </c>
      <c r="B1589" s="3">
        <v>42492.763888888891</v>
      </c>
      <c r="C1589" t="s">
        <v>61</v>
      </c>
      <c r="D1589">
        <v>1</v>
      </c>
      <c r="E1589">
        <f>INDEX(products!B:B,MATCH(challenge_2_solution_1!$C1589,products!$A:$A,0))</f>
        <v>11.9</v>
      </c>
      <c r="F1589">
        <f>INDEX(products!C:C,MATCH(challenge_2_solution_1!$C1589,products!$A:$A,0))</f>
        <v>7.74</v>
      </c>
    </row>
    <row r="1590" spans="1:6" x14ac:dyDescent="0.2">
      <c r="A1590" s="1">
        <v>2428</v>
      </c>
      <c r="B1590" s="3">
        <v>42492.763888888891</v>
      </c>
      <c r="C1590" t="s">
        <v>87</v>
      </c>
      <c r="D1590">
        <v>1</v>
      </c>
      <c r="E1590">
        <f>INDEX(products!B:B,MATCH(challenge_2_solution_1!$C1590,products!$A:$A,0))</f>
        <v>15.9</v>
      </c>
      <c r="F1590">
        <f>INDEX(products!C:C,MATCH(challenge_2_solution_1!$C1590,products!$A:$A,0))</f>
        <v>6.2</v>
      </c>
    </row>
    <row r="1591" spans="1:6" x14ac:dyDescent="0.2">
      <c r="A1591" s="1">
        <v>2428</v>
      </c>
      <c r="B1591" s="3">
        <v>42492.763888888891</v>
      </c>
      <c r="C1591" t="s">
        <v>117</v>
      </c>
      <c r="D1591">
        <v>1</v>
      </c>
      <c r="E1591">
        <f>INDEX(products!B:B,MATCH(challenge_2_solution_1!$C1591,products!$A:$A,0))</f>
        <v>17.899999999999999</v>
      </c>
      <c r="F1591">
        <f>INDEX(products!C:C,MATCH(challenge_2_solution_1!$C1591,products!$A:$A,0))</f>
        <v>4.4800000000000004</v>
      </c>
    </row>
    <row r="1592" spans="1:6" x14ac:dyDescent="0.2">
      <c r="A1592" s="1">
        <v>2428</v>
      </c>
      <c r="B1592" s="3">
        <v>42492.763888888891</v>
      </c>
      <c r="C1592" t="s">
        <v>89</v>
      </c>
      <c r="D1592">
        <v>1</v>
      </c>
      <c r="E1592">
        <f>INDEX(products!B:B,MATCH(challenge_2_solution_1!$C1592,products!$A:$A,0))</f>
        <v>17.899999999999999</v>
      </c>
      <c r="F1592">
        <f>INDEX(products!C:C,MATCH(challenge_2_solution_1!$C1592,products!$A:$A,0))</f>
        <v>3.94</v>
      </c>
    </row>
    <row r="1593" spans="1:6" x14ac:dyDescent="0.2">
      <c r="A1593" s="1">
        <v>2429</v>
      </c>
      <c r="B1593" s="3">
        <v>42492.788194444445</v>
      </c>
      <c r="C1593" t="s">
        <v>18</v>
      </c>
      <c r="D1593">
        <v>1</v>
      </c>
      <c r="E1593">
        <f>INDEX(products!B:B,MATCH(challenge_2_solution_1!$C1593,products!$A:$A,0))</f>
        <v>5.9</v>
      </c>
      <c r="F1593">
        <f>INDEX(products!C:C,MATCH(challenge_2_solution_1!$C1593,products!$A:$A,0))</f>
        <v>3.6</v>
      </c>
    </row>
    <row r="1594" spans="1:6" x14ac:dyDescent="0.2">
      <c r="A1594" s="1">
        <v>2429</v>
      </c>
      <c r="B1594" s="3">
        <v>42492.788194444445</v>
      </c>
      <c r="C1594" t="s">
        <v>14</v>
      </c>
      <c r="D1594">
        <v>1</v>
      </c>
      <c r="E1594">
        <f>INDEX(products!B:B,MATCH(challenge_2_solution_1!$C1594,products!$A:$A,0))</f>
        <v>5.9</v>
      </c>
      <c r="F1594">
        <f>INDEX(products!C:C,MATCH(challenge_2_solution_1!$C1594,products!$A:$A,0))</f>
        <v>2.36</v>
      </c>
    </row>
    <row r="1595" spans="1:6" x14ac:dyDescent="0.2">
      <c r="A1595" s="1">
        <v>2429</v>
      </c>
      <c r="B1595" s="3">
        <v>42492.788194444445</v>
      </c>
      <c r="C1595" t="s">
        <v>33</v>
      </c>
      <c r="D1595">
        <v>1</v>
      </c>
      <c r="E1595">
        <f>INDEX(products!B:B,MATCH(challenge_2_solution_1!$C1595,products!$A:$A,0))</f>
        <v>7.9</v>
      </c>
      <c r="F1595">
        <f>INDEX(products!C:C,MATCH(challenge_2_solution_1!$C1595,products!$A:$A,0))</f>
        <v>2.21</v>
      </c>
    </row>
    <row r="1596" spans="1:6" x14ac:dyDescent="0.2">
      <c r="A1596" s="1">
        <v>2429</v>
      </c>
      <c r="B1596" s="3">
        <v>42492.788194444445</v>
      </c>
      <c r="C1596" t="s">
        <v>84</v>
      </c>
      <c r="D1596">
        <v>1</v>
      </c>
      <c r="E1596">
        <f>INDEX(products!B:B,MATCH(challenge_2_solution_1!$C1596,products!$A:$A,0))</f>
        <v>11.9</v>
      </c>
      <c r="F1596">
        <f>INDEX(products!C:C,MATCH(challenge_2_solution_1!$C1596,products!$A:$A,0))</f>
        <v>2.38</v>
      </c>
    </row>
    <row r="1597" spans="1:6" x14ac:dyDescent="0.2">
      <c r="A1597" s="1">
        <v>2429</v>
      </c>
      <c r="B1597" s="3">
        <v>42492.788194444445</v>
      </c>
      <c r="C1597" t="s">
        <v>103</v>
      </c>
      <c r="D1597">
        <v>1</v>
      </c>
      <c r="E1597">
        <f>INDEX(products!B:B,MATCH(challenge_2_solution_1!$C1597,products!$A:$A,0))</f>
        <v>17.899999999999999</v>
      </c>
      <c r="F1597">
        <f>INDEX(products!C:C,MATCH(challenge_2_solution_1!$C1597,products!$A:$A,0))</f>
        <v>12.35</v>
      </c>
    </row>
    <row r="1598" spans="1:6" x14ac:dyDescent="0.2">
      <c r="A1598" s="1">
        <v>2429</v>
      </c>
      <c r="B1598" s="3">
        <v>42492.788194444445</v>
      </c>
      <c r="C1598" t="s">
        <v>89</v>
      </c>
      <c r="D1598">
        <v>1</v>
      </c>
      <c r="E1598">
        <f>INDEX(products!B:B,MATCH(challenge_2_solution_1!$C1598,products!$A:$A,0))</f>
        <v>17.899999999999999</v>
      </c>
      <c r="F1598">
        <f>INDEX(products!C:C,MATCH(challenge_2_solution_1!$C1598,products!$A:$A,0))</f>
        <v>3.94</v>
      </c>
    </row>
    <row r="1599" spans="1:6" x14ac:dyDescent="0.2">
      <c r="A1599" s="1">
        <v>2430</v>
      </c>
      <c r="B1599" s="3">
        <v>42492.789583333331</v>
      </c>
      <c r="C1599" t="s">
        <v>10</v>
      </c>
      <c r="D1599">
        <v>2</v>
      </c>
      <c r="E1599">
        <f>INDEX(products!B:B,MATCH(challenge_2_solution_1!$C1599,products!$A:$A,0))</f>
        <v>3.9</v>
      </c>
      <c r="F1599">
        <f>INDEX(products!C:C,MATCH(challenge_2_solution_1!$C1599,products!$A:$A,0))</f>
        <v>1.17</v>
      </c>
    </row>
    <row r="1600" spans="1:6" x14ac:dyDescent="0.2">
      <c r="A1600" s="1">
        <v>2430</v>
      </c>
      <c r="B1600" s="3">
        <v>42492.789583333331</v>
      </c>
      <c r="C1600" t="s">
        <v>12</v>
      </c>
      <c r="D1600">
        <v>1</v>
      </c>
      <c r="E1600">
        <f>INDEX(products!B:B,MATCH(challenge_2_solution_1!$C1600,products!$A:$A,0))</f>
        <v>5.2</v>
      </c>
      <c r="F1600">
        <f>INDEX(products!C:C,MATCH(challenge_2_solution_1!$C1600,products!$A:$A,0))</f>
        <v>3.07</v>
      </c>
    </row>
    <row r="1601" spans="1:6" x14ac:dyDescent="0.2">
      <c r="A1601" s="1">
        <v>2430</v>
      </c>
      <c r="B1601" s="3">
        <v>42492.789583333331</v>
      </c>
      <c r="C1601" t="s">
        <v>18</v>
      </c>
      <c r="D1601">
        <v>1</v>
      </c>
      <c r="E1601">
        <f>INDEX(products!B:B,MATCH(challenge_2_solution_1!$C1601,products!$A:$A,0))</f>
        <v>5.9</v>
      </c>
      <c r="F1601">
        <f>INDEX(products!C:C,MATCH(challenge_2_solution_1!$C1601,products!$A:$A,0))</f>
        <v>3.6</v>
      </c>
    </row>
    <row r="1602" spans="1:6" x14ac:dyDescent="0.2">
      <c r="A1602" s="1">
        <v>2430</v>
      </c>
      <c r="B1602" s="3">
        <v>42492.789583333331</v>
      </c>
      <c r="C1602" t="s">
        <v>98</v>
      </c>
      <c r="D1602">
        <v>1</v>
      </c>
      <c r="E1602">
        <f>INDEX(products!B:B,MATCH(challenge_2_solution_1!$C1602,products!$A:$A,0))</f>
        <v>17.899999999999999</v>
      </c>
      <c r="F1602">
        <f>INDEX(products!C:C,MATCH(challenge_2_solution_1!$C1602,products!$A:$A,0))</f>
        <v>8.59</v>
      </c>
    </row>
    <row r="1603" spans="1:6" x14ac:dyDescent="0.2">
      <c r="A1603" s="1">
        <v>2430</v>
      </c>
      <c r="B1603" s="3">
        <v>42492.789583333331</v>
      </c>
      <c r="C1603" t="s">
        <v>108</v>
      </c>
      <c r="D1603">
        <v>1</v>
      </c>
      <c r="E1603">
        <f>INDEX(products!B:B,MATCH(challenge_2_solution_1!$C1603,products!$A:$A,0))</f>
        <v>17.899999999999999</v>
      </c>
      <c r="F1603">
        <f>INDEX(products!C:C,MATCH(challenge_2_solution_1!$C1603,products!$A:$A,0))</f>
        <v>10.38</v>
      </c>
    </row>
    <row r="1604" spans="1:6" x14ac:dyDescent="0.2">
      <c r="A1604" s="1">
        <v>2431</v>
      </c>
      <c r="B1604" s="3">
        <v>42492.814583333333</v>
      </c>
      <c r="C1604" t="s">
        <v>8</v>
      </c>
      <c r="D1604">
        <v>2</v>
      </c>
      <c r="E1604">
        <f>INDEX(products!B:B,MATCH(challenge_2_solution_1!$C1604,products!$A:$A,0))</f>
        <v>1.6</v>
      </c>
      <c r="F1604">
        <f>INDEX(products!C:C,MATCH(challenge_2_solution_1!$C1604,products!$A:$A,0))</f>
        <v>0.77</v>
      </c>
    </row>
    <row r="1605" spans="1:6" x14ac:dyDescent="0.2">
      <c r="A1605" s="1">
        <v>2431</v>
      </c>
      <c r="B1605" s="3">
        <v>42492.814583333333</v>
      </c>
      <c r="C1605" t="s">
        <v>10</v>
      </c>
      <c r="D1605">
        <v>3</v>
      </c>
      <c r="E1605">
        <f>INDEX(products!B:B,MATCH(challenge_2_solution_1!$C1605,products!$A:$A,0))</f>
        <v>3.9</v>
      </c>
      <c r="F1605">
        <f>INDEX(products!C:C,MATCH(challenge_2_solution_1!$C1605,products!$A:$A,0))</f>
        <v>1.17</v>
      </c>
    </row>
    <row r="1606" spans="1:6" x14ac:dyDescent="0.2">
      <c r="A1606" s="1">
        <v>2431</v>
      </c>
      <c r="B1606" s="3">
        <v>42492.814583333333</v>
      </c>
      <c r="C1606" t="s">
        <v>78</v>
      </c>
      <c r="D1606">
        <v>1</v>
      </c>
      <c r="E1606">
        <f>INDEX(products!B:B,MATCH(challenge_2_solution_1!$C1606,products!$A:$A,0))</f>
        <v>11.9</v>
      </c>
      <c r="F1606">
        <f>INDEX(products!C:C,MATCH(challenge_2_solution_1!$C1606,products!$A:$A,0))</f>
        <v>7.26</v>
      </c>
    </row>
    <row r="1607" spans="1:6" x14ac:dyDescent="0.2">
      <c r="A1607" s="1">
        <v>2431</v>
      </c>
      <c r="B1607" s="3">
        <v>42492.814583333333</v>
      </c>
      <c r="C1607" t="s">
        <v>113</v>
      </c>
      <c r="D1607">
        <v>1</v>
      </c>
      <c r="E1607">
        <f>INDEX(products!B:B,MATCH(challenge_2_solution_1!$C1607,products!$A:$A,0))</f>
        <v>17.899999999999999</v>
      </c>
      <c r="F1607">
        <f>INDEX(products!C:C,MATCH(challenge_2_solution_1!$C1607,products!$A:$A,0))</f>
        <v>10.199999999999999</v>
      </c>
    </row>
    <row r="1608" spans="1:6" x14ac:dyDescent="0.2">
      <c r="A1608" s="1">
        <v>2432</v>
      </c>
      <c r="B1608" s="3">
        <v>42493.707638888889</v>
      </c>
      <c r="C1608" t="s">
        <v>10</v>
      </c>
      <c r="D1608">
        <v>2</v>
      </c>
      <c r="E1608">
        <f>INDEX(products!B:B,MATCH(challenge_2_solution_1!$C1608,products!$A:$A,0))</f>
        <v>3.9</v>
      </c>
      <c r="F1608">
        <f>INDEX(products!C:C,MATCH(challenge_2_solution_1!$C1608,products!$A:$A,0))</f>
        <v>1.17</v>
      </c>
    </row>
    <row r="1609" spans="1:6" x14ac:dyDescent="0.2">
      <c r="A1609" s="1">
        <v>2432</v>
      </c>
      <c r="B1609" s="3">
        <v>42493.707638888889</v>
      </c>
      <c r="C1609" t="s">
        <v>11</v>
      </c>
      <c r="D1609">
        <v>2</v>
      </c>
      <c r="E1609">
        <f>INDEX(products!B:B,MATCH(challenge_2_solution_1!$C1609,products!$A:$A,0))</f>
        <v>3.9</v>
      </c>
      <c r="F1609">
        <f>INDEX(products!C:C,MATCH(challenge_2_solution_1!$C1609,products!$A:$A,0))</f>
        <v>2.42</v>
      </c>
    </row>
    <row r="1610" spans="1:6" x14ac:dyDescent="0.2">
      <c r="A1610" s="1">
        <v>2432</v>
      </c>
      <c r="B1610" s="3">
        <v>42493.707638888889</v>
      </c>
      <c r="C1610" t="s">
        <v>17</v>
      </c>
      <c r="D1610">
        <v>2</v>
      </c>
      <c r="E1610">
        <f>INDEX(products!B:B,MATCH(challenge_2_solution_1!$C1610,products!$A:$A,0))</f>
        <v>5.9</v>
      </c>
      <c r="F1610">
        <f>INDEX(products!C:C,MATCH(challenge_2_solution_1!$C1610,products!$A:$A,0))</f>
        <v>2.83</v>
      </c>
    </row>
    <row r="1611" spans="1:6" x14ac:dyDescent="0.2">
      <c r="A1611" s="1">
        <v>2432</v>
      </c>
      <c r="B1611" s="3">
        <v>42493.707638888889</v>
      </c>
      <c r="C1611" t="s">
        <v>34</v>
      </c>
      <c r="D1611">
        <v>3</v>
      </c>
      <c r="E1611">
        <f>INDEX(products!B:B,MATCH(challenge_2_solution_1!$C1611,products!$A:$A,0))</f>
        <v>7.9</v>
      </c>
      <c r="F1611">
        <f>INDEX(products!C:C,MATCH(challenge_2_solution_1!$C1611,products!$A:$A,0))</f>
        <v>1.58</v>
      </c>
    </row>
    <row r="1612" spans="1:6" x14ac:dyDescent="0.2">
      <c r="A1612" s="1">
        <v>2432</v>
      </c>
      <c r="B1612" s="3">
        <v>42493.707638888889</v>
      </c>
      <c r="C1612" t="s">
        <v>30</v>
      </c>
      <c r="D1612">
        <v>1</v>
      </c>
      <c r="E1612">
        <f>INDEX(products!B:B,MATCH(challenge_2_solution_1!$C1612,products!$A:$A,0))</f>
        <v>7.9</v>
      </c>
      <c r="F1612">
        <f>INDEX(products!C:C,MATCH(challenge_2_solution_1!$C1612,products!$A:$A,0))</f>
        <v>4.66</v>
      </c>
    </row>
    <row r="1613" spans="1:6" x14ac:dyDescent="0.2">
      <c r="A1613" s="1">
        <v>2432</v>
      </c>
      <c r="B1613" s="3">
        <v>42493.707638888889</v>
      </c>
      <c r="C1613" t="s">
        <v>43</v>
      </c>
      <c r="D1613">
        <v>2</v>
      </c>
      <c r="E1613">
        <f>INDEX(products!B:B,MATCH(challenge_2_solution_1!$C1613,products!$A:$A,0))</f>
        <v>7.9</v>
      </c>
      <c r="F1613">
        <f>INDEX(products!C:C,MATCH(challenge_2_solution_1!$C1613,products!$A:$A,0))</f>
        <v>2.92</v>
      </c>
    </row>
    <row r="1614" spans="1:6" x14ac:dyDescent="0.2">
      <c r="A1614" s="1">
        <v>2432</v>
      </c>
      <c r="B1614" s="3">
        <v>42493.707638888889</v>
      </c>
      <c r="C1614" t="s">
        <v>27</v>
      </c>
      <c r="D1614">
        <v>2</v>
      </c>
      <c r="E1614">
        <f>INDEX(products!B:B,MATCH(challenge_2_solution_1!$C1614,products!$A:$A,0))</f>
        <v>7.9</v>
      </c>
      <c r="F1614">
        <f>INDEX(products!C:C,MATCH(challenge_2_solution_1!$C1614,products!$A:$A,0))</f>
        <v>4.03</v>
      </c>
    </row>
    <row r="1615" spans="1:6" x14ac:dyDescent="0.2">
      <c r="A1615" s="1">
        <v>2432</v>
      </c>
      <c r="B1615" s="3">
        <v>42493.707638888889</v>
      </c>
      <c r="C1615" t="s">
        <v>60</v>
      </c>
      <c r="D1615">
        <v>1</v>
      </c>
      <c r="E1615">
        <f>INDEX(products!B:B,MATCH(challenge_2_solution_1!$C1615,products!$A:$A,0))</f>
        <v>11.9</v>
      </c>
      <c r="F1615">
        <f>INDEX(products!C:C,MATCH(challenge_2_solution_1!$C1615,products!$A:$A,0))</f>
        <v>4.28</v>
      </c>
    </row>
    <row r="1616" spans="1:6" x14ac:dyDescent="0.2">
      <c r="A1616" s="1">
        <v>2433</v>
      </c>
      <c r="B1616" s="3">
        <v>42493.827777777777</v>
      </c>
      <c r="C1616" t="s">
        <v>5</v>
      </c>
      <c r="D1616">
        <v>1</v>
      </c>
      <c r="E1616">
        <f>INDEX(products!B:B,MATCH(challenge_2_solution_1!$C1616,products!$A:$A,0))</f>
        <v>1</v>
      </c>
      <c r="F1616">
        <f>INDEX(products!C:C,MATCH(challenge_2_solution_1!$C1616,products!$A:$A,0))</f>
        <v>0.31</v>
      </c>
    </row>
    <row r="1617" spans="1:6" x14ac:dyDescent="0.2">
      <c r="A1617" s="1">
        <v>2433</v>
      </c>
      <c r="B1617" s="3">
        <v>42493.827777777777</v>
      </c>
      <c r="C1617" t="s">
        <v>4</v>
      </c>
      <c r="D1617">
        <v>1</v>
      </c>
      <c r="E1617">
        <f>INDEX(products!B:B,MATCH(challenge_2_solution_1!$C1617,products!$A:$A,0))</f>
        <v>1</v>
      </c>
      <c r="F1617">
        <f>INDEX(products!C:C,MATCH(challenge_2_solution_1!$C1617,products!$A:$A,0))</f>
        <v>0.61</v>
      </c>
    </row>
    <row r="1618" spans="1:6" x14ac:dyDescent="0.2">
      <c r="A1618" s="1">
        <v>2433</v>
      </c>
      <c r="B1618" s="3">
        <v>42493.827777777777</v>
      </c>
      <c r="C1618" t="s">
        <v>8</v>
      </c>
      <c r="D1618">
        <v>3</v>
      </c>
      <c r="E1618">
        <f>INDEX(products!B:B,MATCH(challenge_2_solution_1!$C1618,products!$A:$A,0))</f>
        <v>1.6</v>
      </c>
      <c r="F1618">
        <f>INDEX(products!C:C,MATCH(challenge_2_solution_1!$C1618,products!$A:$A,0))</f>
        <v>0.77</v>
      </c>
    </row>
    <row r="1619" spans="1:6" x14ac:dyDescent="0.2">
      <c r="A1619" s="1">
        <v>2433</v>
      </c>
      <c r="B1619" s="3">
        <v>42493.827777777777</v>
      </c>
      <c r="C1619" t="s">
        <v>18</v>
      </c>
      <c r="D1619">
        <v>1</v>
      </c>
      <c r="E1619">
        <f>INDEX(products!B:B,MATCH(challenge_2_solution_1!$C1619,products!$A:$A,0))</f>
        <v>5.9</v>
      </c>
      <c r="F1619">
        <f>INDEX(products!C:C,MATCH(challenge_2_solution_1!$C1619,products!$A:$A,0))</f>
        <v>3.6</v>
      </c>
    </row>
    <row r="1620" spans="1:6" x14ac:dyDescent="0.2">
      <c r="A1620" s="1">
        <v>2433</v>
      </c>
      <c r="B1620" s="3">
        <v>42493.827777777777</v>
      </c>
      <c r="C1620" t="s">
        <v>33</v>
      </c>
      <c r="D1620">
        <v>1</v>
      </c>
      <c r="E1620">
        <f>INDEX(products!B:B,MATCH(challenge_2_solution_1!$C1620,products!$A:$A,0))</f>
        <v>7.9</v>
      </c>
      <c r="F1620">
        <f>INDEX(products!C:C,MATCH(challenge_2_solution_1!$C1620,products!$A:$A,0))</f>
        <v>2.21</v>
      </c>
    </row>
    <row r="1621" spans="1:6" x14ac:dyDescent="0.2">
      <c r="A1621" s="1">
        <v>2433</v>
      </c>
      <c r="B1621" s="3">
        <v>42493.827777777777</v>
      </c>
      <c r="C1621" t="s">
        <v>62</v>
      </c>
      <c r="D1621">
        <v>1</v>
      </c>
      <c r="E1621">
        <f>INDEX(products!B:B,MATCH(challenge_2_solution_1!$C1621,products!$A:$A,0))</f>
        <v>11.9</v>
      </c>
      <c r="F1621">
        <f>INDEX(products!C:C,MATCH(challenge_2_solution_1!$C1621,products!$A:$A,0))</f>
        <v>8.33</v>
      </c>
    </row>
    <row r="1622" spans="1:6" x14ac:dyDescent="0.2">
      <c r="A1622" s="1">
        <v>2433</v>
      </c>
      <c r="B1622" s="3">
        <v>42493.827777777777</v>
      </c>
      <c r="C1622" t="s">
        <v>160</v>
      </c>
      <c r="D1622">
        <v>1</v>
      </c>
      <c r="E1622">
        <f>INDEX(products!B:B,MATCH(challenge_2_solution_1!$C1622,products!$A:$A,0))</f>
        <v>23.9</v>
      </c>
      <c r="F1622">
        <f>INDEX(products!C:C,MATCH(challenge_2_solution_1!$C1622,products!$A:$A,0))</f>
        <v>9.08</v>
      </c>
    </row>
    <row r="1623" spans="1:6" x14ac:dyDescent="0.2">
      <c r="A1623" s="1">
        <v>2434</v>
      </c>
      <c r="B1623" s="3">
        <v>42493.879861111112</v>
      </c>
      <c r="C1623" t="s">
        <v>76</v>
      </c>
      <c r="D1623">
        <v>1</v>
      </c>
      <c r="E1623">
        <f>INDEX(products!B:B,MATCH(challenge_2_solution_1!$C1623,products!$A:$A,0))</f>
        <v>11.9</v>
      </c>
      <c r="F1623">
        <f>INDEX(products!C:C,MATCH(challenge_2_solution_1!$C1623,products!$A:$A,0))</f>
        <v>7.26</v>
      </c>
    </row>
    <row r="1624" spans="1:6" x14ac:dyDescent="0.2">
      <c r="A1624" s="1">
        <v>2434</v>
      </c>
      <c r="B1624" s="3">
        <v>42493.879861111112</v>
      </c>
      <c r="C1624" t="s">
        <v>68</v>
      </c>
      <c r="D1624">
        <v>1</v>
      </c>
      <c r="E1624">
        <f>INDEX(products!B:B,MATCH(challenge_2_solution_1!$C1624,products!$A:$A,0))</f>
        <v>11.9</v>
      </c>
      <c r="F1624">
        <f>INDEX(products!C:C,MATCH(challenge_2_solution_1!$C1624,products!$A:$A,0))</f>
        <v>3.69</v>
      </c>
    </row>
    <row r="1625" spans="1:6" x14ac:dyDescent="0.2">
      <c r="A1625" s="1">
        <v>2434</v>
      </c>
      <c r="B1625" s="3">
        <v>42493.879861111112</v>
      </c>
      <c r="C1625" t="s">
        <v>63</v>
      </c>
      <c r="D1625">
        <v>1</v>
      </c>
      <c r="E1625">
        <f>INDEX(products!B:B,MATCH(challenge_2_solution_1!$C1625,products!$A:$A,0))</f>
        <v>11.9</v>
      </c>
      <c r="F1625">
        <f>INDEX(products!C:C,MATCH(challenge_2_solution_1!$C1625,products!$A:$A,0))</f>
        <v>6.07</v>
      </c>
    </row>
    <row r="1626" spans="1:6" x14ac:dyDescent="0.2">
      <c r="A1626" s="1">
        <v>2434</v>
      </c>
      <c r="B1626" s="3">
        <v>42493.879861111112</v>
      </c>
      <c r="C1626" t="s">
        <v>115</v>
      </c>
      <c r="D1626">
        <v>1</v>
      </c>
      <c r="E1626">
        <f>INDEX(products!B:B,MATCH(challenge_2_solution_1!$C1626,products!$A:$A,0))</f>
        <v>17.899999999999999</v>
      </c>
      <c r="F1626">
        <f>INDEX(products!C:C,MATCH(challenge_2_solution_1!$C1626,products!$A:$A,0))</f>
        <v>9.85</v>
      </c>
    </row>
    <row r="1627" spans="1:6" x14ac:dyDescent="0.2">
      <c r="A1627" s="1">
        <v>2435</v>
      </c>
      <c r="B1627" s="3">
        <v>42495.793055555558</v>
      </c>
      <c r="C1627" t="s">
        <v>12</v>
      </c>
      <c r="D1627">
        <v>1</v>
      </c>
      <c r="E1627">
        <f>INDEX(products!B:B,MATCH(challenge_2_solution_1!$C1627,products!$A:$A,0))</f>
        <v>5.2</v>
      </c>
      <c r="F1627">
        <f>INDEX(products!C:C,MATCH(challenge_2_solution_1!$C1627,products!$A:$A,0))</f>
        <v>3.07</v>
      </c>
    </row>
    <row r="1628" spans="1:6" x14ac:dyDescent="0.2">
      <c r="A1628" s="1">
        <v>2435</v>
      </c>
      <c r="B1628" s="3">
        <v>42495.793055555558</v>
      </c>
      <c r="C1628" t="s">
        <v>121</v>
      </c>
      <c r="D1628">
        <v>1</v>
      </c>
      <c r="E1628">
        <f>INDEX(products!B:B,MATCH(challenge_2_solution_1!$C1628,products!$A:$A,0))</f>
        <v>19.899999999999999</v>
      </c>
      <c r="F1628">
        <f>INDEX(products!C:C,MATCH(challenge_2_solution_1!$C1628,products!$A:$A,0))</f>
        <v>10.95</v>
      </c>
    </row>
    <row r="1629" spans="1:6" x14ac:dyDescent="0.2">
      <c r="A1629" s="1">
        <v>2435</v>
      </c>
      <c r="B1629" s="3">
        <v>42495.793055555558</v>
      </c>
      <c r="C1629" t="s">
        <v>155</v>
      </c>
      <c r="D1629">
        <v>1</v>
      </c>
      <c r="E1629">
        <f>INDEX(products!B:B,MATCH(challenge_2_solution_1!$C1629,products!$A:$A,0))</f>
        <v>21.9</v>
      </c>
      <c r="F1629">
        <f>INDEX(products!C:C,MATCH(challenge_2_solution_1!$C1629,products!$A:$A,0))</f>
        <v>11.39</v>
      </c>
    </row>
    <row r="1630" spans="1:6" x14ac:dyDescent="0.2">
      <c r="A1630" s="1">
        <v>2436</v>
      </c>
      <c r="B1630" s="3">
        <v>42495.793749999997</v>
      </c>
      <c r="C1630" t="s">
        <v>15</v>
      </c>
      <c r="D1630">
        <v>1</v>
      </c>
      <c r="E1630">
        <f>INDEX(products!B:B,MATCH(challenge_2_solution_1!$C1630,products!$A:$A,0))</f>
        <v>5.9</v>
      </c>
      <c r="F1630">
        <f>INDEX(products!C:C,MATCH(challenge_2_solution_1!$C1630,products!$A:$A,0))</f>
        <v>3.07</v>
      </c>
    </row>
    <row r="1631" spans="1:6" x14ac:dyDescent="0.2">
      <c r="A1631" s="1">
        <v>2436</v>
      </c>
      <c r="B1631" s="3">
        <v>42495.793749999997</v>
      </c>
      <c r="C1631" t="s">
        <v>32</v>
      </c>
      <c r="D1631">
        <v>1</v>
      </c>
      <c r="E1631">
        <f>INDEX(products!B:B,MATCH(challenge_2_solution_1!$C1631,products!$A:$A,0))</f>
        <v>7.9</v>
      </c>
      <c r="F1631">
        <f>INDEX(products!C:C,MATCH(challenge_2_solution_1!$C1631,products!$A:$A,0))</f>
        <v>2.92</v>
      </c>
    </row>
    <row r="1632" spans="1:6" x14ac:dyDescent="0.2">
      <c r="A1632" s="1">
        <v>2436</v>
      </c>
      <c r="B1632" s="3">
        <v>42495.793749999997</v>
      </c>
      <c r="C1632" t="s">
        <v>43</v>
      </c>
      <c r="D1632">
        <v>1</v>
      </c>
      <c r="E1632">
        <f>INDEX(products!B:B,MATCH(challenge_2_solution_1!$C1632,products!$A:$A,0))</f>
        <v>7.9</v>
      </c>
      <c r="F1632">
        <f>INDEX(products!C:C,MATCH(challenge_2_solution_1!$C1632,products!$A:$A,0))</f>
        <v>2.92</v>
      </c>
    </row>
    <row r="1633" spans="1:6" x14ac:dyDescent="0.2">
      <c r="A1633" s="1">
        <v>2436</v>
      </c>
      <c r="B1633" s="3">
        <v>42495.793749999997</v>
      </c>
      <c r="C1633" t="s">
        <v>160</v>
      </c>
      <c r="D1633">
        <v>1</v>
      </c>
      <c r="E1633">
        <f>INDEX(products!B:B,MATCH(challenge_2_solution_1!$C1633,products!$A:$A,0))</f>
        <v>23.9</v>
      </c>
      <c r="F1633">
        <f>INDEX(products!C:C,MATCH(challenge_2_solution_1!$C1633,products!$A:$A,0))</f>
        <v>9.08</v>
      </c>
    </row>
    <row r="1634" spans="1:6" x14ac:dyDescent="0.2">
      <c r="A1634" s="1">
        <v>2437</v>
      </c>
      <c r="B1634" s="3">
        <v>42495.804861111108</v>
      </c>
      <c r="C1634" t="s">
        <v>12</v>
      </c>
      <c r="D1634">
        <v>1</v>
      </c>
      <c r="E1634">
        <f>INDEX(products!B:B,MATCH(challenge_2_solution_1!$C1634,products!$A:$A,0))</f>
        <v>5.2</v>
      </c>
      <c r="F1634">
        <f>INDEX(products!C:C,MATCH(challenge_2_solution_1!$C1634,products!$A:$A,0))</f>
        <v>3.07</v>
      </c>
    </row>
    <row r="1635" spans="1:6" x14ac:dyDescent="0.2">
      <c r="A1635" s="1">
        <v>2437</v>
      </c>
      <c r="B1635" s="3">
        <v>42495.804861111108</v>
      </c>
      <c r="C1635" t="s">
        <v>17</v>
      </c>
      <c r="D1635">
        <v>1</v>
      </c>
      <c r="E1635">
        <f>INDEX(products!B:B,MATCH(challenge_2_solution_1!$C1635,products!$A:$A,0))</f>
        <v>5.9</v>
      </c>
      <c r="F1635">
        <f>INDEX(products!C:C,MATCH(challenge_2_solution_1!$C1635,products!$A:$A,0))</f>
        <v>2.83</v>
      </c>
    </row>
    <row r="1636" spans="1:6" x14ac:dyDescent="0.2">
      <c r="A1636" s="1">
        <v>2437</v>
      </c>
      <c r="B1636" s="3">
        <v>42495.804861111108</v>
      </c>
      <c r="C1636" t="s">
        <v>63</v>
      </c>
      <c r="D1636">
        <v>1</v>
      </c>
      <c r="E1636">
        <f>INDEX(products!B:B,MATCH(challenge_2_solution_1!$C1636,products!$A:$A,0))</f>
        <v>11.9</v>
      </c>
      <c r="F1636">
        <f>INDEX(products!C:C,MATCH(challenge_2_solution_1!$C1636,products!$A:$A,0))</f>
        <v>6.07</v>
      </c>
    </row>
    <row r="1637" spans="1:6" x14ac:dyDescent="0.2">
      <c r="A1637" s="1">
        <v>2437</v>
      </c>
      <c r="B1637" s="3">
        <v>42495.804861111108</v>
      </c>
      <c r="C1637" t="s">
        <v>89</v>
      </c>
      <c r="D1637">
        <v>1</v>
      </c>
      <c r="E1637">
        <f>INDEX(products!B:B,MATCH(challenge_2_solution_1!$C1637,products!$A:$A,0))</f>
        <v>17.899999999999999</v>
      </c>
      <c r="F1637">
        <f>INDEX(products!C:C,MATCH(challenge_2_solution_1!$C1637,products!$A:$A,0))</f>
        <v>3.94</v>
      </c>
    </row>
    <row r="1638" spans="1:6" x14ac:dyDescent="0.2">
      <c r="A1638" s="1">
        <v>2437</v>
      </c>
      <c r="B1638" s="3">
        <v>42495.804861111108</v>
      </c>
      <c r="C1638" t="s">
        <v>95</v>
      </c>
      <c r="D1638">
        <v>1</v>
      </c>
      <c r="E1638">
        <f>INDEX(products!B:B,MATCH(challenge_2_solution_1!$C1638,products!$A:$A,0))</f>
        <v>17.899999999999999</v>
      </c>
      <c r="F1638">
        <f>INDEX(products!C:C,MATCH(challenge_2_solution_1!$C1638,products!$A:$A,0))</f>
        <v>4.3</v>
      </c>
    </row>
    <row r="1639" spans="1:6" x14ac:dyDescent="0.2">
      <c r="A1639" s="1">
        <v>2438</v>
      </c>
      <c r="B1639" s="3">
        <v>42495.861805555556</v>
      </c>
      <c r="C1639" t="s">
        <v>69</v>
      </c>
      <c r="D1639">
        <v>1</v>
      </c>
      <c r="E1639">
        <f>INDEX(products!B:B,MATCH(challenge_2_solution_1!$C1639,products!$A:$A,0))</f>
        <v>11.9</v>
      </c>
      <c r="F1639">
        <f>INDEX(products!C:C,MATCH(challenge_2_solution_1!$C1639,products!$A:$A,0))</f>
        <v>2.86</v>
      </c>
    </row>
    <row r="1640" spans="1:6" x14ac:dyDescent="0.2">
      <c r="A1640" s="1">
        <v>2438</v>
      </c>
      <c r="B1640" s="3">
        <v>42495.861805555556</v>
      </c>
      <c r="C1640" t="s">
        <v>63</v>
      </c>
      <c r="D1640">
        <v>1</v>
      </c>
      <c r="E1640">
        <f>INDEX(products!B:B,MATCH(challenge_2_solution_1!$C1640,products!$A:$A,0))</f>
        <v>11.9</v>
      </c>
      <c r="F1640">
        <f>INDEX(products!C:C,MATCH(challenge_2_solution_1!$C1640,products!$A:$A,0))</f>
        <v>6.07</v>
      </c>
    </row>
    <row r="1641" spans="1:6" x14ac:dyDescent="0.2">
      <c r="A1641" s="1">
        <v>2438</v>
      </c>
      <c r="B1641" s="3">
        <v>42495.861805555556</v>
      </c>
      <c r="C1641" t="s">
        <v>117</v>
      </c>
      <c r="D1641">
        <v>1</v>
      </c>
      <c r="E1641">
        <f>INDEX(products!B:B,MATCH(challenge_2_solution_1!$C1641,products!$A:$A,0))</f>
        <v>17.899999999999999</v>
      </c>
      <c r="F1641">
        <f>INDEX(products!C:C,MATCH(challenge_2_solution_1!$C1641,products!$A:$A,0))</f>
        <v>4.4800000000000004</v>
      </c>
    </row>
    <row r="1642" spans="1:6" x14ac:dyDescent="0.2">
      <c r="A1642" s="1">
        <v>2439</v>
      </c>
      <c r="B1642" s="3">
        <v>42496.50277777778</v>
      </c>
      <c r="C1642" t="s">
        <v>10</v>
      </c>
      <c r="D1642">
        <v>1</v>
      </c>
      <c r="E1642">
        <f>INDEX(products!B:B,MATCH(challenge_2_solution_1!$C1642,products!$A:$A,0))</f>
        <v>3.9</v>
      </c>
      <c r="F1642">
        <f>INDEX(products!C:C,MATCH(challenge_2_solution_1!$C1642,products!$A:$A,0))</f>
        <v>1.17</v>
      </c>
    </row>
    <row r="1643" spans="1:6" x14ac:dyDescent="0.2">
      <c r="A1643" s="1">
        <v>2439</v>
      </c>
      <c r="B1643" s="3">
        <v>42496.50277777778</v>
      </c>
      <c r="C1643" t="s">
        <v>12</v>
      </c>
      <c r="D1643">
        <v>2</v>
      </c>
      <c r="E1643">
        <f>INDEX(products!B:B,MATCH(challenge_2_solution_1!$C1643,products!$A:$A,0))</f>
        <v>5.2</v>
      </c>
      <c r="F1643">
        <f>INDEX(products!C:C,MATCH(challenge_2_solution_1!$C1643,products!$A:$A,0))</f>
        <v>3.07</v>
      </c>
    </row>
    <row r="1644" spans="1:6" x14ac:dyDescent="0.2">
      <c r="A1644" s="1">
        <v>2439</v>
      </c>
      <c r="B1644" s="3">
        <v>42496.50277777778</v>
      </c>
      <c r="C1644" t="s">
        <v>21</v>
      </c>
      <c r="D1644">
        <v>1</v>
      </c>
      <c r="E1644">
        <f>INDEX(products!B:B,MATCH(challenge_2_solution_1!$C1644,products!$A:$A,0))</f>
        <v>5.9</v>
      </c>
      <c r="F1644">
        <f>INDEX(products!C:C,MATCH(challenge_2_solution_1!$C1644,products!$A:$A,0))</f>
        <v>1.89</v>
      </c>
    </row>
    <row r="1645" spans="1:6" x14ac:dyDescent="0.2">
      <c r="A1645" s="1">
        <v>2439</v>
      </c>
      <c r="B1645" s="3">
        <v>42496.50277777778</v>
      </c>
      <c r="C1645" t="s">
        <v>14</v>
      </c>
      <c r="D1645">
        <v>2</v>
      </c>
      <c r="E1645">
        <f>INDEX(products!B:B,MATCH(challenge_2_solution_1!$C1645,products!$A:$A,0))</f>
        <v>5.9</v>
      </c>
      <c r="F1645">
        <f>INDEX(products!C:C,MATCH(challenge_2_solution_1!$C1645,products!$A:$A,0))</f>
        <v>2.36</v>
      </c>
    </row>
    <row r="1646" spans="1:6" x14ac:dyDescent="0.2">
      <c r="A1646" s="1">
        <v>2439</v>
      </c>
      <c r="B1646" s="3">
        <v>42496.50277777778</v>
      </c>
      <c r="C1646" t="s">
        <v>17</v>
      </c>
      <c r="D1646">
        <v>1</v>
      </c>
      <c r="E1646">
        <f>INDEX(products!B:B,MATCH(challenge_2_solution_1!$C1646,products!$A:$A,0))</f>
        <v>5.9</v>
      </c>
      <c r="F1646">
        <f>INDEX(products!C:C,MATCH(challenge_2_solution_1!$C1646,products!$A:$A,0))</f>
        <v>2.83</v>
      </c>
    </row>
    <row r="1647" spans="1:6" x14ac:dyDescent="0.2">
      <c r="A1647" s="1">
        <v>2439</v>
      </c>
      <c r="B1647" s="3">
        <v>42496.50277777778</v>
      </c>
      <c r="C1647" t="s">
        <v>50</v>
      </c>
      <c r="D1647">
        <v>1</v>
      </c>
      <c r="E1647">
        <f>INDEX(products!B:B,MATCH(challenge_2_solution_1!$C1647,products!$A:$A,0))</f>
        <v>7.9</v>
      </c>
      <c r="F1647">
        <f>INDEX(products!C:C,MATCH(challenge_2_solution_1!$C1647,products!$A:$A,0))</f>
        <v>3.63</v>
      </c>
    </row>
    <row r="1648" spans="1:6" x14ac:dyDescent="0.2">
      <c r="A1648" s="1">
        <v>2439</v>
      </c>
      <c r="B1648" s="3">
        <v>42496.50277777778</v>
      </c>
      <c r="C1648" t="s">
        <v>39</v>
      </c>
      <c r="D1648">
        <v>1</v>
      </c>
      <c r="E1648">
        <f>INDEX(products!B:B,MATCH(challenge_2_solution_1!$C1648,products!$A:$A,0))</f>
        <v>7.9</v>
      </c>
      <c r="F1648">
        <f>INDEX(products!C:C,MATCH(challenge_2_solution_1!$C1648,products!$A:$A,0))</f>
        <v>2.69</v>
      </c>
    </row>
    <row r="1649" spans="1:6" x14ac:dyDescent="0.2">
      <c r="A1649" s="1">
        <v>2439</v>
      </c>
      <c r="B1649" s="3">
        <v>42496.50277777778</v>
      </c>
      <c r="C1649" t="s">
        <v>68</v>
      </c>
      <c r="D1649">
        <v>1</v>
      </c>
      <c r="E1649">
        <f>INDEX(products!B:B,MATCH(challenge_2_solution_1!$C1649,products!$A:$A,0))</f>
        <v>11.9</v>
      </c>
      <c r="F1649">
        <f>INDEX(products!C:C,MATCH(challenge_2_solution_1!$C1649,products!$A:$A,0))</f>
        <v>3.69</v>
      </c>
    </row>
    <row r="1650" spans="1:6" x14ac:dyDescent="0.2">
      <c r="A1650" s="1">
        <v>2439</v>
      </c>
      <c r="B1650" s="3">
        <v>42496.50277777778</v>
      </c>
      <c r="C1650" t="s">
        <v>86</v>
      </c>
      <c r="D1650">
        <v>1</v>
      </c>
      <c r="E1650">
        <f>INDEX(products!B:B,MATCH(challenge_2_solution_1!$C1650,products!$A:$A,0))</f>
        <v>15.9</v>
      </c>
      <c r="F1650">
        <f>INDEX(products!C:C,MATCH(challenge_2_solution_1!$C1650,products!$A:$A,0))</f>
        <v>5.57</v>
      </c>
    </row>
    <row r="1651" spans="1:6" x14ac:dyDescent="0.2">
      <c r="A1651" s="1">
        <v>2439</v>
      </c>
      <c r="B1651" s="3">
        <v>42496.50277777778</v>
      </c>
      <c r="C1651" t="s">
        <v>113</v>
      </c>
      <c r="D1651">
        <v>1</v>
      </c>
      <c r="E1651">
        <f>INDEX(products!B:B,MATCH(challenge_2_solution_1!$C1651,products!$A:$A,0))</f>
        <v>17.899999999999999</v>
      </c>
      <c r="F1651">
        <f>INDEX(products!C:C,MATCH(challenge_2_solution_1!$C1651,products!$A:$A,0))</f>
        <v>10.199999999999999</v>
      </c>
    </row>
    <row r="1652" spans="1:6" x14ac:dyDescent="0.2">
      <c r="A1652" s="1">
        <v>2439</v>
      </c>
      <c r="B1652" s="3">
        <v>42496.50277777778</v>
      </c>
      <c r="C1652" t="s">
        <v>96</v>
      </c>
      <c r="D1652">
        <v>1</v>
      </c>
      <c r="E1652">
        <f>INDEX(products!B:B,MATCH(challenge_2_solution_1!$C1652,products!$A:$A,0))</f>
        <v>17.899999999999999</v>
      </c>
      <c r="F1652">
        <f>INDEX(products!C:C,MATCH(challenge_2_solution_1!$C1652,products!$A:$A,0))</f>
        <v>10.92</v>
      </c>
    </row>
    <row r="1653" spans="1:6" x14ac:dyDescent="0.2">
      <c r="A1653" s="1">
        <v>2439</v>
      </c>
      <c r="B1653" s="3">
        <v>42496.50277777778</v>
      </c>
      <c r="C1653" t="s">
        <v>101</v>
      </c>
      <c r="D1653">
        <v>1</v>
      </c>
      <c r="E1653">
        <f>INDEX(products!B:B,MATCH(challenge_2_solution_1!$C1653,products!$A:$A,0))</f>
        <v>17.899999999999999</v>
      </c>
      <c r="F1653">
        <f>INDEX(products!C:C,MATCH(challenge_2_solution_1!$C1653,products!$A:$A,0))</f>
        <v>11.46</v>
      </c>
    </row>
    <row r="1654" spans="1:6" x14ac:dyDescent="0.2">
      <c r="A1654" s="1">
        <v>2439</v>
      </c>
      <c r="B1654" s="3">
        <v>42496.50277777778</v>
      </c>
      <c r="C1654" t="s">
        <v>89</v>
      </c>
      <c r="D1654">
        <v>1</v>
      </c>
      <c r="E1654">
        <f>INDEX(products!B:B,MATCH(challenge_2_solution_1!$C1654,products!$A:$A,0))</f>
        <v>17.899999999999999</v>
      </c>
      <c r="F1654">
        <f>INDEX(products!C:C,MATCH(challenge_2_solution_1!$C1654,products!$A:$A,0))</f>
        <v>3.94</v>
      </c>
    </row>
    <row r="1655" spans="1:6" x14ac:dyDescent="0.2">
      <c r="A1655" s="1">
        <v>2439</v>
      </c>
      <c r="B1655" s="3">
        <v>42496.50277777778</v>
      </c>
      <c r="C1655" t="s">
        <v>121</v>
      </c>
      <c r="D1655">
        <v>2</v>
      </c>
      <c r="E1655">
        <f>INDEX(products!B:B,MATCH(challenge_2_solution_1!$C1655,products!$A:$A,0))</f>
        <v>19.899999999999999</v>
      </c>
      <c r="F1655">
        <f>INDEX(products!C:C,MATCH(challenge_2_solution_1!$C1655,products!$A:$A,0))</f>
        <v>10.95</v>
      </c>
    </row>
    <row r="1656" spans="1:6" x14ac:dyDescent="0.2">
      <c r="A1656" s="1">
        <v>2439</v>
      </c>
      <c r="B1656" s="3">
        <v>42496.50277777778</v>
      </c>
      <c r="C1656" t="s">
        <v>169</v>
      </c>
      <c r="D1656">
        <v>2</v>
      </c>
      <c r="E1656">
        <f>INDEX(products!B:B,MATCH(challenge_2_solution_1!$C1656,products!$A:$A,0))</f>
        <v>25.9</v>
      </c>
      <c r="F1656">
        <f>INDEX(products!C:C,MATCH(challenge_2_solution_1!$C1656,products!$A:$A,0))</f>
        <v>17.09</v>
      </c>
    </row>
    <row r="1657" spans="1:6" x14ac:dyDescent="0.2">
      <c r="A1657" s="1">
        <v>2440</v>
      </c>
      <c r="B1657" s="3">
        <v>42496.558333333334</v>
      </c>
      <c r="C1657" t="s">
        <v>10</v>
      </c>
      <c r="D1657">
        <v>2</v>
      </c>
      <c r="E1657">
        <f>INDEX(products!B:B,MATCH(challenge_2_solution_1!$C1657,products!$A:$A,0))</f>
        <v>3.9</v>
      </c>
      <c r="F1657">
        <f>INDEX(products!C:C,MATCH(challenge_2_solution_1!$C1657,products!$A:$A,0))</f>
        <v>1.17</v>
      </c>
    </row>
    <row r="1658" spans="1:6" x14ac:dyDescent="0.2">
      <c r="A1658" s="1">
        <v>2440</v>
      </c>
      <c r="B1658" s="3">
        <v>42496.558333333334</v>
      </c>
      <c r="C1658" t="s">
        <v>14</v>
      </c>
      <c r="D1658">
        <v>1</v>
      </c>
      <c r="E1658">
        <f>INDEX(products!B:B,MATCH(challenge_2_solution_1!$C1658,products!$A:$A,0))</f>
        <v>5.9</v>
      </c>
      <c r="F1658">
        <f>INDEX(products!C:C,MATCH(challenge_2_solution_1!$C1658,products!$A:$A,0))</f>
        <v>2.36</v>
      </c>
    </row>
    <row r="1659" spans="1:6" x14ac:dyDescent="0.2">
      <c r="A1659" s="1">
        <v>2440</v>
      </c>
      <c r="B1659" s="3">
        <v>42496.558333333334</v>
      </c>
      <c r="C1659" t="s">
        <v>63</v>
      </c>
      <c r="D1659">
        <v>1</v>
      </c>
      <c r="E1659">
        <f>INDEX(products!B:B,MATCH(challenge_2_solution_1!$C1659,products!$A:$A,0))</f>
        <v>11.9</v>
      </c>
      <c r="F1659">
        <f>INDEX(products!C:C,MATCH(challenge_2_solution_1!$C1659,products!$A:$A,0))</f>
        <v>6.07</v>
      </c>
    </row>
    <row r="1660" spans="1:6" x14ac:dyDescent="0.2">
      <c r="A1660" s="1">
        <v>2440</v>
      </c>
      <c r="B1660" s="3">
        <v>42496.558333333334</v>
      </c>
      <c r="C1660" t="s">
        <v>71</v>
      </c>
      <c r="D1660">
        <v>1</v>
      </c>
      <c r="E1660">
        <f>INDEX(products!B:B,MATCH(challenge_2_solution_1!$C1660,products!$A:$A,0))</f>
        <v>11.9</v>
      </c>
      <c r="F1660">
        <f>INDEX(products!C:C,MATCH(challenge_2_solution_1!$C1660,products!$A:$A,0))</f>
        <v>7.14</v>
      </c>
    </row>
    <row r="1661" spans="1:6" x14ac:dyDescent="0.2">
      <c r="A1661" s="1">
        <v>2440</v>
      </c>
      <c r="B1661" s="3">
        <v>42496.558333333334</v>
      </c>
      <c r="C1661" t="s">
        <v>77</v>
      </c>
      <c r="D1661">
        <v>1</v>
      </c>
      <c r="E1661">
        <f>INDEX(products!B:B,MATCH(challenge_2_solution_1!$C1661,products!$A:$A,0))</f>
        <v>11.9</v>
      </c>
      <c r="F1661">
        <f>INDEX(products!C:C,MATCH(challenge_2_solution_1!$C1661,products!$A:$A,0))</f>
        <v>4.05</v>
      </c>
    </row>
    <row r="1662" spans="1:6" x14ac:dyDescent="0.2">
      <c r="A1662" s="1">
        <v>2441</v>
      </c>
      <c r="B1662" s="3">
        <v>42496.745833333334</v>
      </c>
      <c r="C1662" t="s">
        <v>15</v>
      </c>
      <c r="D1662">
        <v>1</v>
      </c>
      <c r="E1662">
        <f>INDEX(products!B:B,MATCH(challenge_2_solution_1!$C1662,products!$A:$A,0))</f>
        <v>5.9</v>
      </c>
      <c r="F1662">
        <f>INDEX(products!C:C,MATCH(challenge_2_solution_1!$C1662,products!$A:$A,0))</f>
        <v>3.07</v>
      </c>
    </row>
    <row r="1663" spans="1:6" x14ac:dyDescent="0.2">
      <c r="A1663" s="1">
        <v>2441</v>
      </c>
      <c r="B1663" s="3">
        <v>42496.745833333334</v>
      </c>
      <c r="C1663" t="s">
        <v>28</v>
      </c>
      <c r="D1663">
        <v>1</v>
      </c>
      <c r="E1663">
        <f>INDEX(products!B:B,MATCH(challenge_2_solution_1!$C1663,products!$A:$A,0))</f>
        <v>7.9</v>
      </c>
      <c r="F1663">
        <f>INDEX(products!C:C,MATCH(challenge_2_solution_1!$C1663,products!$A:$A,0))</f>
        <v>2.4500000000000002</v>
      </c>
    </row>
    <row r="1664" spans="1:6" x14ac:dyDescent="0.2">
      <c r="A1664" s="1">
        <v>2441</v>
      </c>
      <c r="B1664" s="3">
        <v>42496.745833333334</v>
      </c>
      <c r="C1664" t="s">
        <v>48</v>
      </c>
      <c r="D1664">
        <v>1</v>
      </c>
      <c r="E1664">
        <f>INDEX(products!B:B,MATCH(challenge_2_solution_1!$C1664,products!$A:$A,0))</f>
        <v>7.9</v>
      </c>
      <c r="F1664">
        <f>INDEX(products!C:C,MATCH(challenge_2_solution_1!$C1664,products!$A:$A,0))</f>
        <v>1.9</v>
      </c>
    </row>
    <row r="1665" spans="1:6" x14ac:dyDescent="0.2">
      <c r="A1665" s="1">
        <v>2441</v>
      </c>
      <c r="B1665" s="3">
        <v>42496.745833333334</v>
      </c>
      <c r="C1665" t="s">
        <v>95</v>
      </c>
      <c r="D1665">
        <v>1</v>
      </c>
      <c r="E1665">
        <f>INDEX(products!B:B,MATCH(challenge_2_solution_1!$C1665,products!$A:$A,0))</f>
        <v>17.899999999999999</v>
      </c>
      <c r="F1665">
        <f>INDEX(products!C:C,MATCH(challenge_2_solution_1!$C1665,products!$A:$A,0))</f>
        <v>4.3</v>
      </c>
    </row>
    <row r="1666" spans="1:6" x14ac:dyDescent="0.2">
      <c r="A1666" s="1">
        <v>2442</v>
      </c>
      <c r="B1666" s="3">
        <v>42496.770138888889</v>
      </c>
      <c r="C1666" t="s">
        <v>12</v>
      </c>
      <c r="D1666">
        <v>1</v>
      </c>
      <c r="E1666">
        <f>INDEX(products!B:B,MATCH(challenge_2_solution_1!$C1666,products!$A:$A,0))</f>
        <v>5.2</v>
      </c>
      <c r="F1666">
        <f>INDEX(products!C:C,MATCH(challenge_2_solution_1!$C1666,products!$A:$A,0))</f>
        <v>3.07</v>
      </c>
    </row>
    <row r="1667" spans="1:6" x14ac:dyDescent="0.2">
      <c r="A1667" s="1">
        <v>2442</v>
      </c>
      <c r="B1667" s="3">
        <v>42496.770138888889</v>
      </c>
      <c r="C1667" t="s">
        <v>17</v>
      </c>
      <c r="D1667">
        <v>2</v>
      </c>
      <c r="E1667">
        <f>INDEX(products!B:B,MATCH(challenge_2_solution_1!$C1667,products!$A:$A,0))</f>
        <v>5.9</v>
      </c>
      <c r="F1667">
        <f>INDEX(products!C:C,MATCH(challenge_2_solution_1!$C1667,products!$A:$A,0))</f>
        <v>2.83</v>
      </c>
    </row>
    <row r="1668" spans="1:6" x14ac:dyDescent="0.2">
      <c r="A1668" s="1">
        <v>2442</v>
      </c>
      <c r="B1668" s="3">
        <v>42496.770138888889</v>
      </c>
      <c r="C1668" t="s">
        <v>57</v>
      </c>
      <c r="D1668">
        <v>1</v>
      </c>
      <c r="E1668">
        <f>INDEX(products!B:B,MATCH(challenge_2_solution_1!$C1668,products!$A:$A,0))</f>
        <v>9.9</v>
      </c>
      <c r="F1668">
        <f>INDEX(products!C:C,MATCH(challenge_2_solution_1!$C1668,products!$A:$A,0))</f>
        <v>3.76</v>
      </c>
    </row>
    <row r="1669" spans="1:6" x14ac:dyDescent="0.2">
      <c r="A1669" s="1">
        <v>2442</v>
      </c>
      <c r="B1669" s="3">
        <v>42496.770138888889</v>
      </c>
      <c r="C1669" t="s">
        <v>69</v>
      </c>
      <c r="D1669">
        <v>1</v>
      </c>
      <c r="E1669">
        <f>INDEX(products!B:B,MATCH(challenge_2_solution_1!$C1669,products!$A:$A,0))</f>
        <v>11.9</v>
      </c>
      <c r="F1669">
        <f>INDEX(products!C:C,MATCH(challenge_2_solution_1!$C1669,products!$A:$A,0))</f>
        <v>2.86</v>
      </c>
    </row>
    <row r="1670" spans="1:6" x14ac:dyDescent="0.2">
      <c r="A1670" s="1">
        <v>2442</v>
      </c>
      <c r="B1670" s="3">
        <v>42496.770138888889</v>
      </c>
      <c r="C1670" t="s">
        <v>87</v>
      </c>
      <c r="D1670">
        <v>1</v>
      </c>
      <c r="E1670">
        <f>INDEX(products!B:B,MATCH(challenge_2_solution_1!$C1670,products!$A:$A,0))</f>
        <v>15.9</v>
      </c>
      <c r="F1670">
        <f>INDEX(products!C:C,MATCH(challenge_2_solution_1!$C1670,products!$A:$A,0))</f>
        <v>6.2</v>
      </c>
    </row>
    <row r="1671" spans="1:6" x14ac:dyDescent="0.2">
      <c r="A1671" s="1">
        <v>2442</v>
      </c>
      <c r="B1671" s="3">
        <v>42496.770138888889</v>
      </c>
      <c r="C1671" t="s">
        <v>96</v>
      </c>
      <c r="D1671">
        <v>1</v>
      </c>
      <c r="E1671">
        <f>INDEX(products!B:B,MATCH(challenge_2_solution_1!$C1671,products!$A:$A,0))</f>
        <v>17.899999999999999</v>
      </c>
      <c r="F1671">
        <f>INDEX(products!C:C,MATCH(challenge_2_solution_1!$C1671,products!$A:$A,0))</f>
        <v>10.92</v>
      </c>
    </row>
    <row r="1672" spans="1:6" x14ac:dyDescent="0.2">
      <c r="A1672" s="1">
        <v>2443</v>
      </c>
      <c r="B1672" s="3">
        <v>42496.786805555559</v>
      </c>
      <c r="C1672" t="s">
        <v>7</v>
      </c>
      <c r="D1672">
        <v>1</v>
      </c>
      <c r="E1672">
        <f>INDEX(products!B:B,MATCH(challenge_2_solution_1!$C1672,products!$A:$A,0))</f>
        <v>1</v>
      </c>
      <c r="F1672">
        <f>INDEX(products!C:C,MATCH(challenge_2_solution_1!$C1672,products!$A:$A,0))</f>
        <v>0.68</v>
      </c>
    </row>
    <row r="1673" spans="1:6" x14ac:dyDescent="0.2">
      <c r="A1673" s="1">
        <v>2443</v>
      </c>
      <c r="B1673" s="3">
        <v>42496.786805555559</v>
      </c>
      <c r="C1673" t="s">
        <v>8</v>
      </c>
      <c r="D1673">
        <v>1</v>
      </c>
      <c r="E1673">
        <f>INDEX(products!B:B,MATCH(challenge_2_solution_1!$C1673,products!$A:$A,0))</f>
        <v>1.6</v>
      </c>
      <c r="F1673">
        <f>INDEX(products!C:C,MATCH(challenge_2_solution_1!$C1673,products!$A:$A,0))</f>
        <v>0.77</v>
      </c>
    </row>
    <row r="1674" spans="1:6" x14ac:dyDescent="0.2">
      <c r="A1674" s="1">
        <v>2443</v>
      </c>
      <c r="B1674" s="3">
        <v>42496.786805555559</v>
      </c>
      <c r="C1674" t="s">
        <v>17</v>
      </c>
      <c r="D1674">
        <v>1</v>
      </c>
      <c r="E1674">
        <f>INDEX(products!B:B,MATCH(challenge_2_solution_1!$C1674,products!$A:$A,0))</f>
        <v>5.9</v>
      </c>
      <c r="F1674">
        <f>INDEX(products!C:C,MATCH(challenge_2_solution_1!$C1674,products!$A:$A,0))</f>
        <v>2.83</v>
      </c>
    </row>
    <row r="1675" spans="1:6" x14ac:dyDescent="0.2">
      <c r="A1675" s="1">
        <v>2443</v>
      </c>
      <c r="B1675" s="3">
        <v>42496.786805555559</v>
      </c>
      <c r="C1675" t="s">
        <v>60</v>
      </c>
      <c r="D1675">
        <v>1</v>
      </c>
      <c r="E1675">
        <f>INDEX(products!B:B,MATCH(challenge_2_solution_1!$C1675,products!$A:$A,0))</f>
        <v>11.9</v>
      </c>
      <c r="F1675">
        <f>INDEX(products!C:C,MATCH(challenge_2_solution_1!$C1675,products!$A:$A,0))</f>
        <v>4.28</v>
      </c>
    </row>
    <row r="1676" spans="1:6" x14ac:dyDescent="0.2">
      <c r="A1676" s="1">
        <v>2443</v>
      </c>
      <c r="B1676" s="3">
        <v>42496.786805555559</v>
      </c>
      <c r="C1676" t="s">
        <v>118</v>
      </c>
      <c r="D1676">
        <v>1</v>
      </c>
      <c r="E1676">
        <f>INDEX(products!B:B,MATCH(challenge_2_solution_1!$C1676,products!$A:$A,0))</f>
        <v>19.899999999999999</v>
      </c>
      <c r="F1676">
        <f>INDEX(products!C:C,MATCH(challenge_2_solution_1!$C1676,products!$A:$A,0))</f>
        <v>12.74</v>
      </c>
    </row>
    <row r="1677" spans="1:6" x14ac:dyDescent="0.2">
      <c r="A1677" s="1">
        <v>2444</v>
      </c>
      <c r="B1677" s="3">
        <v>42496.800000000003</v>
      </c>
      <c r="C1677" t="s">
        <v>4</v>
      </c>
      <c r="D1677">
        <v>1</v>
      </c>
      <c r="E1677">
        <f>INDEX(products!B:B,MATCH(challenge_2_solution_1!$C1677,products!$A:$A,0))</f>
        <v>1</v>
      </c>
      <c r="F1677">
        <f>INDEX(products!C:C,MATCH(challenge_2_solution_1!$C1677,products!$A:$A,0))</f>
        <v>0.61</v>
      </c>
    </row>
    <row r="1678" spans="1:6" x14ac:dyDescent="0.2">
      <c r="A1678" s="1">
        <v>2444</v>
      </c>
      <c r="B1678" s="3">
        <v>42496.800000000003</v>
      </c>
      <c r="C1678" t="s">
        <v>8</v>
      </c>
      <c r="D1678">
        <v>1</v>
      </c>
      <c r="E1678">
        <f>INDEX(products!B:B,MATCH(challenge_2_solution_1!$C1678,products!$A:$A,0))</f>
        <v>1.6</v>
      </c>
      <c r="F1678">
        <f>INDEX(products!C:C,MATCH(challenge_2_solution_1!$C1678,products!$A:$A,0))</f>
        <v>0.77</v>
      </c>
    </row>
    <row r="1679" spans="1:6" x14ac:dyDescent="0.2">
      <c r="A1679" s="1">
        <v>2444</v>
      </c>
      <c r="B1679" s="3">
        <v>42496.800000000003</v>
      </c>
      <c r="C1679" t="s">
        <v>12</v>
      </c>
      <c r="D1679">
        <v>1</v>
      </c>
      <c r="E1679">
        <f>INDEX(products!B:B,MATCH(challenge_2_solution_1!$C1679,products!$A:$A,0))</f>
        <v>5.2</v>
      </c>
      <c r="F1679">
        <f>INDEX(products!C:C,MATCH(challenge_2_solution_1!$C1679,products!$A:$A,0))</f>
        <v>3.07</v>
      </c>
    </row>
    <row r="1680" spans="1:6" x14ac:dyDescent="0.2">
      <c r="A1680" s="1">
        <v>2444</v>
      </c>
      <c r="B1680" s="3">
        <v>42496.800000000003</v>
      </c>
      <c r="C1680" t="s">
        <v>96</v>
      </c>
      <c r="D1680">
        <v>1</v>
      </c>
      <c r="E1680">
        <f>INDEX(products!B:B,MATCH(challenge_2_solution_1!$C1680,products!$A:$A,0))</f>
        <v>17.899999999999999</v>
      </c>
      <c r="F1680">
        <f>INDEX(products!C:C,MATCH(challenge_2_solution_1!$C1680,products!$A:$A,0))</f>
        <v>10.92</v>
      </c>
    </row>
    <row r="1681" spans="1:6" x14ac:dyDescent="0.2">
      <c r="A1681" s="1">
        <v>2444</v>
      </c>
      <c r="B1681" s="3">
        <v>42496.800000000003</v>
      </c>
      <c r="C1681" t="s">
        <v>98</v>
      </c>
      <c r="D1681">
        <v>1</v>
      </c>
      <c r="E1681">
        <f>INDEX(products!B:B,MATCH(challenge_2_solution_1!$C1681,products!$A:$A,0))</f>
        <v>17.899999999999999</v>
      </c>
      <c r="F1681">
        <f>INDEX(products!C:C,MATCH(challenge_2_solution_1!$C1681,products!$A:$A,0))</f>
        <v>8.59</v>
      </c>
    </row>
    <row r="1682" spans="1:6" x14ac:dyDescent="0.2">
      <c r="A1682" s="1">
        <v>2444</v>
      </c>
      <c r="B1682" s="3">
        <v>42496.800000000003</v>
      </c>
      <c r="C1682" t="s">
        <v>89</v>
      </c>
      <c r="D1682">
        <v>1</v>
      </c>
      <c r="E1682">
        <f>INDEX(products!B:B,MATCH(challenge_2_solution_1!$C1682,products!$A:$A,0))</f>
        <v>17.899999999999999</v>
      </c>
      <c r="F1682">
        <f>INDEX(products!C:C,MATCH(challenge_2_solution_1!$C1682,products!$A:$A,0))</f>
        <v>3.94</v>
      </c>
    </row>
    <row r="1683" spans="1:6" x14ac:dyDescent="0.2">
      <c r="A1683" s="1">
        <v>2444</v>
      </c>
      <c r="B1683" s="3">
        <v>42496.800000000003</v>
      </c>
      <c r="C1683" t="s">
        <v>91</v>
      </c>
      <c r="D1683">
        <v>1</v>
      </c>
      <c r="E1683">
        <f>INDEX(products!B:B,MATCH(challenge_2_solution_1!$C1683,products!$A:$A,0))</f>
        <v>17.899999999999999</v>
      </c>
      <c r="F1683">
        <f>INDEX(products!C:C,MATCH(challenge_2_solution_1!$C1683,products!$A:$A,0))</f>
        <v>6.44</v>
      </c>
    </row>
    <row r="1684" spans="1:6" x14ac:dyDescent="0.2">
      <c r="A1684" s="1">
        <v>2445</v>
      </c>
      <c r="B1684" s="3">
        <v>42496.807638888888</v>
      </c>
      <c r="C1684" t="s">
        <v>61</v>
      </c>
      <c r="D1684">
        <v>1</v>
      </c>
      <c r="E1684">
        <f>INDEX(products!B:B,MATCH(challenge_2_solution_1!$C1684,products!$A:$A,0))</f>
        <v>11.9</v>
      </c>
      <c r="F1684">
        <f>INDEX(products!C:C,MATCH(challenge_2_solution_1!$C1684,products!$A:$A,0))</f>
        <v>7.74</v>
      </c>
    </row>
    <row r="1685" spans="1:6" x14ac:dyDescent="0.2">
      <c r="A1685" s="1">
        <v>2445</v>
      </c>
      <c r="B1685" s="3">
        <v>42496.807638888888</v>
      </c>
      <c r="C1685" t="s">
        <v>90</v>
      </c>
      <c r="D1685">
        <v>1</v>
      </c>
      <c r="E1685">
        <f>INDEX(products!B:B,MATCH(challenge_2_solution_1!$C1685,products!$A:$A,0))</f>
        <v>17.899999999999999</v>
      </c>
      <c r="F1685">
        <f>INDEX(products!C:C,MATCH(challenge_2_solution_1!$C1685,products!$A:$A,0))</f>
        <v>9.85</v>
      </c>
    </row>
    <row r="1686" spans="1:6" x14ac:dyDescent="0.2">
      <c r="A1686" s="1">
        <v>2446</v>
      </c>
      <c r="B1686" s="3">
        <v>42496.824305555558</v>
      </c>
      <c r="C1686" t="s">
        <v>5</v>
      </c>
      <c r="D1686">
        <v>1</v>
      </c>
      <c r="E1686">
        <f>INDEX(products!B:B,MATCH(challenge_2_solution_1!$C1686,products!$A:$A,0))</f>
        <v>1</v>
      </c>
      <c r="F1686">
        <f>INDEX(products!C:C,MATCH(challenge_2_solution_1!$C1686,products!$A:$A,0))</f>
        <v>0.31</v>
      </c>
    </row>
    <row r="1687" spans="1:6" x14ac:dyDescent="0.2">
      <c r="A1687" s="1">
        <v>2446</v>
      </c>
      <c r="B1687" s="3">
        <v>42496.824305555558</v>
      </c>
      <c r="C1687" t="s">
        <v>14</v>
      </c>
      <c r="D1687">
        <v>1</v>
      </c>
      <c r="E1687">
        <f>INDEX(products!B:B,MATCH(challenge_2_solution_1!$C1687,products!$A:$A,0))</f>
        <v>5.9</v>
      </c>
      <c r="F1687">
        <f>INDEX(products!C:C,MATCH(challenge_2_solution_1!$C1687,products!$A:$A,0))</f>
        <v>2.36</v>
      </c>
    </row>
    <row r="1688" spans="1:6" x14ac:dyDescent="0.2">
      <c r="A1688" s="1">
        <v>2446</v>
      </c>
      <c r="B1688" s="3">
        <v>42496.824305555558</v>
      </c>
      <c r="C1688" t="s">
        <v>15</v>
      </c>
      <c r="D1688">
        <v>1</v>
      </c>
      <c r="E1688">
        <f>INDEX(products!B:B,MATCH(challenge_2_solution_1!$C1688,products!$A:$A,0))</f>
        <v>5.9</v>
      </c>
      <c r="F1688">
        <f>INDEX(products!C:C,MATCH(challenge_2_solution_1!$C1688,products!$A:$A,0))</f>
        <v>3.07</v>
      </c>
    </row>
    <row r="1689" spans="1:6" x14ac:dyDescent="0.2">
      <c r="A1689" s="1">
        <v>2446</v>
      </c>
      <c r="B1689" s="3">
        <v>42496.824305555558</v>
      </c>
      <c r="C1689" t="s">
        <v>61</v>
      </c>
      <c r="D1689">
        <v>1</v>
      </c>
      <c r="E1689">
        <f>INDEX(products!B:B,MATCH(challenge_2_solution_1!$C1689,products!$A:$A,0))</f>
        <v>11.9</v>
      </c>
      <c r="F1689">
        <f>INDEX(products!C:C,MATCH(challenge_2_solution_1!$C1689,products!$A:$A,0))</f>
        <v>7.74</v>
      </c>
    </row>
    <row r="1690" spans="1:6" x14ac:dyDescent="0.2">
      <c r="A1690" s="1">
        <v>2446</v>
      </c>
      <c r="B1690" s="3">
        <v>42496.824305555558</v>
      </c>
      <c r="C1690" t="s">
        <v>112</v>
      </c>
      <c r="D1690">
        <v>1</v>
      </c>
      <c r="E1690">
        <f>INDEX(products!B:B,MATCH(challenge_2_solution_1!$C1690,products!$A:$A,0))</f>
        <v>17.899999999999999</v>
      </c>
      <c r="F1690">
        <f>INDEX(products!C:C,MATCH(challenge_2_solution_1!$C1690,products!$A:$A,0))</f>
        <v>8.06</v>
      </c>
    </row>
    <row r="1691" spans="1:6" x14ac:dyDescent="0.2">
      <c r="A1691" s="1">
        <v>2446</v>
      </c>
      <c r="B1691" s="3">
        <v>42496.824305555558</v>
      </c>
      <c r="C1691" t="s">
        <v>148</v>
      </c>
      <c r="D1691">
        <v>1</v>
      </c>
      <c r="E1691">
        <f>INDEX(products!B:B,MATCH(challenge_2_solution_1!$C1691,products!$A:$A,0))</f>
        <v>19.899999999999999</v>
      </c>
      <c r="F1691">
        <f>INDEX(products!C:C,MATCH(challenge_2_solution_1!$C1691,products!$A:$A,0))</f>
        <v>4.58</v>
      </c>
    </row>
    <row r="1692" spans="1:6" x14ac:dyDescent="0.2">
      <c r="A1692" s="1">
        <v>2447</v>
      </c>
      <c r="B1692" s="3">
        <v>42496.837500000001</v>
      </c>
      <c r="C1692" t="s">
        <v>32</v>
      </c>
      <c r="D1692">
        <v>1</v>
      </c>
      <c r="E1692">
        <f>INDEX(products!B:B,MATCH(challenge_2_solution_1!$C1692,products!$A:$A,0))</f>
        <v>7.9</v>
      </c>
      <c r="F1692">
        <f>INDEX(products!C:C,MATCH(challenge_2_solution_1!$C1692,products!$A:$A,0))</f>
        <v>2.92</v>
      </c>
    </row>
    <row r="1693" spans="1:6" x14ac:dyDescent="0.2">
      <c r="A1693" s="1">
        <v>2447</v>
      </c>
      <c r="B1693" s="3">
        <v>42496.837500000001</v>
      </c>
      <c r="C1693" t="s">
        <v>55</v>
      </c>
      <c r="D1693">
        <v>1</v>
      </c>
      <c r="E1693">
        <f>INDEX(products!B:B,MATCH(challenge_2_solution_1!$C1693,products!$A:$A,0))</f>
        <v>7.9</v>
      </c>
      <c r="F1693">
        <f>INDEX(products!C:C,MATCH(challenge_2_solution_1!$C1693,products!$A:$A,0))</f>
        <v>2.21</v>
      </c>
    </row>
    <row r="1694" spans="1:6" x14ac:dyDescent="0.2">
      <c r="A1694" s="1">
        <v>2447</v>
      </c>
      <c r="B1694" s="3">
        <v>42496.837500000001</v>
      </c>
      <c r="C1694" t="s">
        <v>64</v>
      </c>
      <c r="D1694">
        <v>1</v>
      </c>
      <c r="E1694">
        <f>INDEX(products!B:B,MATCH(challenge_2_solution_1!$C1694,products!$A:$A,0))</f>
        <v>11.9</v>
      </c>
      <c r="F1694">
        <f>INDEX(products!C:C,MATCH(challenge_2_solution_1!$C1694,products!$A:$A,0))</f>
        <v>7.97</v>
      </c>
    </row>
    <row r="1695" spans="1:6" x14ac:dyDescent="0.2">
      <c r="A1695" s="1">
        <v>2447</v>
      </c>
      <c r="B1695" s="3">
        <v>42496.837500000001</v>
      </c>
      <c r="C1695" t="s">
        <v>103</v>
      </c>
      <c r="D1695">
        <v>1</v>
      </c>
      <c r="E1695">
        <f>INDEX(products!B:B,MATCH(challenge_2_solution_1!$C1695,products!$A:$A,0))</f>
        <v>17.899999999999999</v>
      </c>
      <c r="F1695">
        <f>INDEX(products!C:C,MATCH(challenge_2_solution_1!$C1695,products!$A:$A,0))</f>
        <v>12.35</v>
      </c>
    </row>
    <row r="1696" spans="1:6" x14ac:dyDescent="0.2">
      <c r="A1696" s="1">
        <v>2448</v>
      </c>
      <c r="B1696" s="3">
        <v>42496.890972222223</v>
      </c>
      <c r="C1696" t="s">
        <v>53</v>
      </c>
      <c r="D1696">
        <v>1</v>
      </c>
      <c r="E1696">
        <f>INDEX(products!B:B,MATCH(challenge_2_solution_1!$C1696,products!$A:$A,0))</f>
        <v>9.9</v>
      </c>
      <c r="F1696">
        <f>INDEX(products!C:C,MATCH(challenge_2_solution_1!$C1696,products!$A:$A,0))</f>
        <v>3.86</v>
      </c>
    </row>
    <row r="1697" spans="1:6" x14ac:dyDescent="0.2">
      <c r="A1697" s="1">
        <v>2448</v>
      </c>
      <c r="B1697" s="3">
        <v>42496.890972222223</v>
      </c>
      <c r="C1697" t="s">
        <v>63</v>
      </c>
      <c r="D1697">
        <v>1</v>
      </c>
      <c r="E1697">
        <f>INDEX(products!B:B,MATCH(challenge_2_solution_1!$C1697,products!$A:$A,0))</f>
        <v>11.9</v>
      </c>
      <c r="F1697">
        <f>INDEX(products!C:C,MATCH(challenge_2_solution_1!$C1697,products!$A:$A,0))</f>
        <v>6.07</v>
      </c>
    </row>
    <row r="1698" spans="1:6" x14ac:dyDescent="0.2">
      <c r="A1698" s="1">
        <v>2448</v>
      </c>
      <c r="B1698" s="3">
        <v>42496.890972222223</v>
      </c>
      <c r="C1698" t="s">
        <v>77</v>
      </c>
      <c r="D1698">
        <v>1</v>
      </c>
      <c r="E1698">
        <f>INDEX(products!B:B,MATCH(challenge_2_solution_1!$C1698,products!$A:$A,0))</f>
        <v>11.9</v>
      </c>
      <c r="F1698">
        <f>INDEX(products!C:C,MATCH(challenge_2_solution_1!$C1698,products!$A:$A,0))</f>
        <v>4.05</v>
      </c>
    </row>
    <row r="1699" spans="1:6" x14ac:dyDescent="0.2">
      <c r="A1699" s="1">
        <v>2448</v>
      </c>
      <c r="B1699" s="3">
        <v>42496.890972222223</v>
      </c>
      <c r="C1699" t="s">
        <v>68</v>
      </c>
      <c r="D1699">
        <v>1</v>
      </c>
      <c r="E1699">
        <f>INDEX(products!B:B,MATCH(challenge_2_solution_1!$C1699,products!$A:$A,0))</f>
        <v>11.9</v>
      </c>
      <c r="F1699">
        <f>INDEX(products!C:C,MATCH(challenge_2_solution_1!$C1699,products!$A:$A,0))</f>
        <v>3.69</v>
      </c>
    </row>
    <row r="1700" spans="1:6" x14ac:dyDescent="0.2">
      <c r="A1700" s="1">
        <v>2449</v>
      </c>
      <c r="B1700" s="3">
        <v>42496.898611111108</v>
      </c>
      <c r="C1700" t="s">
        <v>13</v>
      </c>
      <c r="D1700">
        <v>1</v>
      </c>
      <c r="E1700">
        <f>INDEX(products!B:B,MATCH(challenge_2_solution_1!$C1700,products!$A:$A,0))</f>
        <v>5.2</v>
      </c>
      <c r="F1700">
        <f>INDEX(products!C:C,MATCH(challenge_2_solution_1!$C1700,products!$A:$A,0))</f>
        <v>2.44</v>
      </c>
    </row>
    <row r="1701" spans="1:6" x14ac:dyDescent="0.2">
      <c r="A1701" s="1">
        <v>2449</v>
      </c>
      <c r="B1701" s="3">
        <v>42496.898611111108</v>
      </c>
      <c r="C1701" t="s">
        <v>15</v>
      </c>
      <c r="D1701">
        <v>1</v>
      </c>
      <c r="E1701">
        <f>INDEX(products!B:B,MATCH(challenge_2_solution_1!$C1701,products!$A:$A,0))</f>
        <v>5.9</v>
      </c>
      <c r="F1701">
        <f>INDEX(products!C:C,MATCH(challenge_2_solution_1!$C1701,products!$A:$A,0))</f>
        <v>3.07</v>
      </c>
    </row>
    <row r="1702" spans="1:6" x14ac:dyDescent="0.2">
      <c r="A1702" s="1">
        <v>2449</v>
      </c>
      <c r="B1702" s="3">
        <v>42496.898611111108</v>
      </c>
      <c r="C1702" t="s">
        <v>18</v>
      </c>
      <c r="D1702">
        <v>1</v>
      </c>
      <c r="E1702">
        <f>INDEX(products!B:B,MATCH(challenge_2_solution_1!$C1702,products!$A:$A,0))</f>
        <v>5.9</v>
      </c>
      <c r="F1702">
        <f>INDEX(products!C:C,MATCH(challenge_2_solution_1!$C1702,products!$A:$A,0))</f>
        <v>3.6</v>
      </c>
    </row>
    <row r="1703" spans="1:6" x14ac:dyDescent="0.2">
      <c r="A1703" s="1">
        <v>2449</v>
      </c>
      <c r="B1703" s="3">
        <v>42496.898611111108</v>
      </c>
      <c r="C1703" t="s">
        <v>17</v>
      </c>
      <c r="D1703">
        <v>2</v>
      </c>
      <c r="E1703">
        <f>INDEX(products!B:B,MATCH(challenge_2_solution_1!$C1703,products!$A:$A,0))</f>
        <v>5.9</v>
      </c>
      <c r="F1703">
        <f>INDEX(products!C:C,MATCH(challenge_2_solution_1!$C1703,products!$A:$A,0))</f>
        <v>2.83</v>
      </c>
    </row>
    <row r="1704" spans="1:6" x14ac:dyDescent="0.2">
      <c r="A1704" s="1">
        <v>2449</v>
      </c>
      <c r="B1704" s="3">
        <v>42496.898611111108</v>
      </c>
      <c r="C1704" t="s">
        <v>45</v>
      </c>
      <c r="D1704">
        <v>1</v>
      </c>
      <c r="E1704">
        <f>INDEX(products!B:B,MATCH(challenge_2_solution_1!$C1704,products!$A:$A,0))</f>
        <v>7.9</v>
      </c>
      <c r="F1704">
        <f>INDEX(products!C:C,MATCH(challenge_2_solution_1!$C1704,products!$A:$A,0))</f>
        <v>4.82</v>
      </c>
    </row>
    <row r="1705" spans="1:6" x14ac:dyDescent="0.2">
      <c r="A1705" s="1">
        <v>2449</v>
      </c>
      <c r="B1705" s="3">
        <v>42496.898611111108</v>
      </c>
      <c r="C1705" t="s">
        <v>96</v>
      </c>
      <c r="D1705">
        <v>1</v>
      </c>
      <c r="E1705">
        <f>INDEX(products!B:B,MATCH(challenge_2_solution_1!$C1705,products!$A:$A,0))</f>
        <v>17.899999999999999</v>
      </c>
      <c r="F1705">
        <f>INDEX(products!C:C,MATCH(challenge_2_solution_1!$C1705,products!$A:$A,0))</f>
        <v>10.92</v>
      </c>
    </row>
    <row r="1706" spans="1:6" x14ac:dyDescent="0.2">
      <c r="A1706" s="1">
        <v>2449</v>
      </c>
      <c r="B1706" s="3">
        <v>42496.898611111108</v>
      </c>
      <c r="C1706" t="s">
        <v>118</v>
      </c>
      <c r="D1706">
        <v>1</v>
      </c>
      <c r="E1706">
        <f>INDEX(products!B:B,MATCH(challenge_2_solution_1!$C1706,products!$A:$A,0))</f>
        <v>19.899999999999999</v>
      </c>
      <c r="F1706">
        <f>INDEX(products!C:C,MATCH(challenge_2_solution_1!$C1706,products!$A:$A,0))</f>
        <v>12.74</v>
      </c>
    </row>
    <row r="1707" spans="1:6" x14ac:dyDescent="0.2">
      <c r="A1707" s="1">
        <v>2450</v>
      </c>
      <c r="B1707" s="3">
        <v>42496.938888888886</v>
      </c>
      <c r="C1707" t="s">
        <v>3</v>
      </c>
      <c r="D1707">
        <v>1</v>
      </c>
      <c r="E1707">
        <f>INDEX(products!B:B,MATCH(challenge_2_solution_1!$C1707,products!$A:$A,0))</f>
        <v>1</v>
      </c>
      <c r="F1707">
        <f>INDEX(products!C:C,MATCH(challenge_2_solution_1!$C1707,products!$A:$A,0))</f>
        <v>0.5</v>
      </c>
    </row>
    <row r="1708" spans="1:6" x14ac:dyDescent="0.2">
      <c r="A1708" s="1">
        <v>2450</v>
      </c>
      <c r="B1708" s="3">
        <v>42496.938888888886</v>
      </c>
      <c r="C1708" t="s">
        <v>4</v>
      </c>
      <c r="D1708">
        <v>1</v>
      </c>
      <c r="E1708">
        <f>INDEX(products!B:B,MATCH(challenge_2_solution_1!$C1708,products!$A:$A,0))</f>
        <v>1</v>
      </c>
      <c r="F1708">
        <f>INDEX(products!C:C,MATCH(challenge_2_solution_1!$C1708,products!$A:$A,0))</f>
        <v>0.61</v>
      </c>
    </row>
    <row r="1709" spans="1:6" x14ac:dyDescent="0.2">
      <c r="A1709" s="1">
        <v>2450</v>
      </c>
      <c r="B1709" s="3">
        <v>42496.938888888886</v>
      </c>
      <c r="C1709" t="s">
        <v>7</v>
      </c>
      <c r="D1709">
        <v>1</v>
      </c>
      <c r="E1709">
        <f>INDEX(products!B:B,MATCH(challenge_2_solution_1!$C1709,products!$A:$A,0))</f>
        <v>1</v>
      </c>
      <c r="F1709">
        <f>INDEX(products!C:C,MATCH(challenge_2_solution_1!$C1709,products!$A:$A,0))</f>
        <v>0.68</v>
      </c>
    </row>
    <row r="1710" spans="1:6" x14ac:dyDescent="0.2">
      <c r="A1710" s="1">
        <v>2450</v>
      </c>
      <c r="B1710" s="3">
        <v>42496.938888888886</v>
      </c>
      <c r="C1710" t="s">
        <v>8</v>
      </c>
      <c r="D1710">
        <v>2</v>
      </c>
      <c r="E1710">
        <f>INDEX(products!B:B,MATCH(challenge_2_solution_1!$C1710,products!$A:$A,0))</f>
        <v>1.6</v>
      </c>
      <c r="F1710">
        <f>INDEX(products!C:C,MATCH(challenge_2_solution_1!$C1710,products!$A:$A,0))</f>
        <v>0.77</v>
      </c>
    </row>
    <row r="1711" spans="1:6" x14ac:dyDescent="0.2">
      <c r="A1711" s="1">
        <v>2450</v>
      </c>
      <c r="B1711" s="3">
        <v>42496.938888888886</v>
      </c>
      <c r="C1711" t="s">
        <v>38</v>
      </c>
      <c r="D1711">
        <v>1</v>
      </c>
      <c r="E1711">
        <f>INDEX(products!B:B,MATCH(challenge_2_solution_1!$C1711,products!$A:$A,0))</f>
        <v>7.9</v>
      </c>
      <c r="F1711">
        <f>INDEX(products!C:C,MATCH(challenge_2_solution_1!$C1711,products!$A:$A,0))</f>
        <v>3</v>
      </c>
    </row>
    <row r="1712" spans="1:6" x14ac:dyDescent="0.2">
      <c r="A1712" s="1">
        <v>2450</v>
      </c>
      <c r="B1712" s="3">
        <v>42496.938888888886</v>
      </c>
      <c r="C1712" t="s">
        <v>98</v>
      </c>
      <c r="D1712">
        <v>1</v>
      </c>
      <c r="E1712">
        <f>INDEX(products!B:B,MATCH(challenge_2_solution_1!$C1712,products!$A:$A,0))</f>
        <v>17.899999999999999</v>
      </c>
      <c r="F1712">
        <f>INDEX(products!C:C,MATCH(challenge_2_solution_1!$C1712,products!$A:$A,0))</f>
        <v>8.59</v>
      </c>
    </row>
    <row r="1713" spans="1:6" x14ac:dyDescent="0.2">
      <c r="A1713" s="1">
        <v>2451</v>
      </c>
      <c r="B1713" s="3">
        <v>42497.776388888888</v>
      </c>
      <c r="C1713" t="s">
        <v>15</v>
      </c>
      <c r="D1713">
        <v>2</v>
      </c>
      <c r="E1713">
        <f>INDEX(products!B:B,MATCH(challenge_2_solution_1!$C1713,products!$A:$A,0))</f>
        <v>5.9</v>
      </c>
      <c r="F1713">
        <f>INDEX(products!C:C,MATCH(challenge_2_solution_1!$C1713,products!$A:$A,0))</f>
        <v>3.07</v>
      </c>
    </row>
    <row r="1714" spans="1:6" x14ac:dyDescent="0.2">
      <c r="A1714" s="1">
        <v>2451</v>
      </c>
      <c r="B1714" s="3">
        <v>42497.776388888888</v>
      </c>
      <c r="C1714" t="s">
        <v>18</v>
      </c>
      <c r="D1714">
        <v>1</v>
      </c>
      <c r="E1714">
        <f>INDEX(products!B:B,MATCH(challenge_2_solution_1!$C1714,products!$A:$A,0))</f>
        <v>5.9</v>
      </c>
      <c r="F1714">
        <f>INDEX(products!C:C,MATCH(challenge_2_solution_1!$C1714,products!$A:$A,0))</f>
        <v>3.6</v>
      </c>
    </row>
    <row r="1715" spans="1:6" x14ac:dyDescent="0.2">
      <c r="A1715" s="1">
        <v>2451</v>
      </c>
      <c r="B1715" s="3">
        <v>42497.776388888888</v>
      </c>
      <c r="C1715" t="s">
        <v>17</v>
      </c>
      <c r="D1715">
        <v>2</v>
      </c>
      <c r="E1715">
        <f>INDEX(products!B:B,MATCH(challenge_2_solution_1!$C1715,products!$A:$A,0))</f>
        <v>5.9</v>
      </c>
      <c r="F1715">
        <f>INDEX(products!C:C,MATCH(challenge_2_solution_1!$C1715,products!$A:$A,0))</f>
        <v>2.83</v>
      </c>
    </row>
    <row r="1716" spans="1:6" x14ac:dyDescent="0.2">
      <c r="A1716" s="1">
        <v>2451</v>
      </c>
      <c r="B1716" s="3">
        <v>42497.776388888888</v>
      </c>
      <c r="C1716" t="s">
        <v>61</v>
      </c>
      <c r="D1716">
        <v>1</v>
      </c>
      <c r="E1716">
        <f>INDEX(products!B:B,MATCH(challenge_2_solution_1!$C1716,products!$A:$A,0))</f>
        <v>11.9</v>
      </c>
      <c r="F1716">
        <f>INDEX(products!C:C,MATCH(challenge_2_solution_1!$C1716,products!$A:$A,0))</f>
        <v>7.74</v>
      </c>
    </row>
    <row r="1717" spans="1:6" x14ac:dyDescent="0.2">
      <c r="A1717" s="1">
        <v>2451</v>
      </c>
      <c r="B1717" s="3">
        <v>42497.776388888888</v>
      </c>
      <c r="C1717" t="s">
        <v>101</v>
      </c>
      <c r="D1717">
        <v>1</v>
      </c>
      <c r="E1717">
        <f>INDEX(products!B:B,MATCH(challenge_2_solution_1!$C1717,products!$A:$A,0))</f>
        <v>17.899999999999999</v>
      </c>
      <c r="F1717">
        <f>INDEX(products!C:C,MATCH(challenge_2_solution_1!$C1717,products!$A:$A,0))</f>
        <v>11.46</v>
      </c>
    </row>
    <row r="1718" spans="1:6" x14ac:dyDescent="0.2">
      <c r="A1718" s="1">
        <v>2451</v>
      </c>
      <c r="B1718" s="3">
        <v>42497.776388888888</v>
      </c>
      <c r="C1718" t="s">
        <v>141</v>
      </c>
      <c r="D1718">
        <v>1</v>
      </c>
      <c r="E1718">
        <f>INDEX(products!B:B,MATCH(challenge_2_solution_1!$C1718,products!$A:$A,0))</f>
        <v>19.899999999999999</v>
      </c>
      <c r="F1718">
        <f>INDEX(products!C:C,MATCH(challenge_2_solution_1!$C1718,products!$A:$A,0))</f>
        <v>7.56</v>
      </c>
    </row>
    <row r="1719" spans="1:6" x14ac:dyDescent="0.2">
      <c r="A1719" s="1">
        <v>2453</v>
      </c>
      <c r="B1719" s="3">
        <v>42497.79791666667</v>
      </c>
      <c r="C1719" t="s">
        <v>8</v>
      </c>
      <c r="D1719">
        <v>3</v>
      </c>
      <c r="E1719">
        <f>INDEX(products!B:B,MATCH(challenge_2_solution_1!$C1719,products!$A:$A,0))</f>
        <v>1.6</v>
      </c>
      <c r="F1719">
        <f>INDEX(products!C:C,MATCH(challenge_2_solution_1!$C1719,products!$A:$A,0))</f>
        <v>0.77</v>
      </c>
    </row>
    <row r="1720" spans="1:6" x14ac:dyDescent="0.2">
      <c r="A1720" s="1">
        <v>2453</v>
      </c>
      <c r="B1720" s="3">
        <v>42497.79791666667</v>
      </c>
      <c r="C1720" t="s">
        <v>12</v>
      </c>
      <c r="D1720">
        <v>2</v>
      </c>
      <c r="E1720">
        <f>INDEX(products!B:B,MATCH(challenge_2_solution_1!$C1720,products!$A:$A,0))</f>
        <v>5.2</v>
      </c>
      <c r="F1720">
        <f>INDEX(products!C:C,MATCH(challenge_2_solution_1!$C1720,products!$A:$A,0))</f>
        <v>3.07</v>
      </c>
    </row>
    <row r="1721" spans="1:6" x14ac:dyDescent="0.2">
      <c r="A1721" s="1">
        <v>2453</v>
      </c>
      <c r="B1721" s="3">
        <v>42497.79791666667</v>
      </c>
      <c r="C1721" t="s">
        <v>17</v>
      </c>
      <c r="D1721">
        <v>1</v>
      </c>
      <c r="E1721">
        <f>INDEX(products!B:B,MATCH(challenge_2_solution_1!$C1721,products!$A:$A,0))</f>
        <v>5.9</v>
      </c>
      <c r="F1721">
        <f>INDEX(products!C:C,MATCH(challenge_2_solution_1!$C1721,products!$A:$A,0))</f>
        <v>2.83</v>
      </c>
    </row>
    <row r="1722" spans="1:6" x14ac:dyDescent="0.2">
      <c r="A1722" s="1">
        <v>2453</v>
      </c>
      <c r="B1722" s="3">
        <v>42497.79791666667</v>
      </c>
      <c r="C1722" t="s">
        <v>80</v>
      </c>
      <c r="D1722">
        <v>1</v>
      </c>
      <c r="E1722">
        <f>INDEX(products!B:B,MATCH(challenge_2_solution_1!$C1722,products!$A:$A,0))</f>
        <v>11.9</v>
      </c>
      <c r="F1722">
        <f>INDEX(products!C:C,MATCH(challenge_2_solution_1!$C1722,products!$A:$A,0))</f>
        <v>3.21</v>
      </c>
    </row>
    <row r="1723" spans="1:6" x14ac:dyDescent="0.2">
      <c r="A1723" s="1">
        <v>2453</v>
      </c>
      <c r="B1723" s="3">
        <v>42497.79791666667</v>
      </c>
      <c r="C1723" t="s">
        <v>86</v>
      </c>
      <c r="D1723">
        <v>1</v>
      </c>
      <c r="E1723">
        <f>INDEX(products!B:B,MATCH(challenge_2_solution_1!$C1723,products!$A:$A,0))</f>
        <v>15.9</v>
      </c>
      <c r="F1723">
        <f>INDEX(products!C:C,MATCH(challenge_2_solution_1!$C1723,products!$A:$A,0))</f>
        <v>5.57</v>
      </c>
    </row>
    <row r="1724" spans="1:6" x14ac:dyDescent="0.2">
      <c r="A1724" s="1">
        <v>2453</v>
      </c>
      <c r="B1724" s="3">
        <v>42497.79791666667</v>
      </c>
      <c r="C1724" t="s">
        <v>163</v>
      </c>
      <c r="D1724">
        <v>1</v>
      </c>
      <c r="E1724">
        <f>INDEX(products!B:B,MATCH(challenge_2_solution_1!$C1724,products!$A:$A,0))</f>
        <v>25.9</v>
      </c>
      <c r="F1724">
        <f>INDEX(products!C:C,MATCH(challenge_2_solution_1!$C1724,products!$A:$A,0))</f>
        <v>15.28</v>
      </c>
    </row>
    <row r="1725" spans="1:6" x14ac:dyDescent="0.2">
      <c r="A1725" s="1">
        <v>2454</v>
      </c>
      <c r="B1725" s="3">
        <v>42497.847222222219</v>
      </c>
      <c r="C1725" t="s">
        <v>10</v>
      </c>
      <c r="D1725">
        <v>2</v>
      </c>
      <c r="E1725">
        <f>INDEX(products!B:B,MATCH(challenge_2_solution_1!$C1725,products!$A:$A,0))</f>
        <v>3.9</v>
      </c>
      <c r="F1725">
        <f>INDEX(products!C:C,MATCH(challenge_2_solution_1!$C1725,products!$A:$A,0))</f>
        <v>1.17</v>
      </c>
    </row>
    <row r="1726" spans="1:6" x14ac:dyDescent="0.2">
      <c r="A1726" s="1">
        <v>2454</v>
      </c>
      <c r="B1726" s="3">
        <v>42497.847222222219</v>
      </c>
      <c r="C1726" t="s">
        <v>28</v>
      </c>
      <c r="D1726">
        <v>1</v>
      </c>
      <c r="E1726">
        <f>INDEX(products!B:B,MATCH(challenge_2_solution_1!$C1726,products!$A:$A,0))</f>
        <v>7.9</v>
      </c>
      <c r="F1726">
        <f>INDEX(products!C:C,MATCH(challenge_2_solution_1!$C1726,products!$A:$A,0))</f>
        <v>2.4500000000000002</v>
      </c>
    </row>
    <row r="1727" spans="1:6" x14ac:dyDescent="0.2">
      <c r="A1727" s="1">
        <v>2454</v>
      </c>
      <c r="B1727" s="3">
        <v>42497.847222222219</v>
      </c>
      <c r="C1727" t="s">
        <v>61</v>
      </c>
      <c r="D1727">
        <v>1</v>
      </c>
      <c r="E1727">
        <f>INDEX(products!B:B,MATCH(challenge_2_solution_1!$C1727,products!$A:$A,0))</f>
        <v>11.9</v>
      </c>
      <c r="F1727">
        <f>INDEX(products!C:C,MATCH(challenge_2_solution_1!$C1727,products!$A:$A,0))</f>
        <v>7.74</v>
      </c>
    </row>
    <row r="1728" spans="1:6" x14ac:dyDescent="0.2">
      <c r="A1728" s="1">
        <v>2454</v>
      </c>
      <c r="B1728" s="3">
        <v>42497.847222222219</v>
      </c>
      <c r="C1728" t="s">
        <v>99</v>
      </c>
      <c r="D1728">
        <v>1</v>
      </c>
      <c r="E1728">
        <f>INDEX(products!B:B,MATCH(challenge_2_solution_1!$C1728,products!$A:$A,0))</f>
        <v>17.899999999999999</v>
      </c>
      <c r="F1728">
        <f>INDEX(products!C:C,MATCH(challenge_2_solution_1!$C1728,products!$A:$A,0))</f>
        <v>10.74</v>
      </c>
    </row>
    <row r="1729" spans="1:6" x14ac:dyDescent="0.2">
      <c r="A1729" s="1">
        <v>2455</v>
      </c>
      <c r="B1729" s="3">
        <v>42497.856249999997</v>
      </c>
      <c r="C1729" t="s">
        <v>8</v>
      </c>
      <c r="D1729">
        <v>2</v>
      </c>
      <c r="E1729">
        <f>INDEX(products!B:B,MATCH(challenge_2_solution_1!$C1729,products!$A:$A,0))</f>
        <v>1.6</v>
      </c>
      <c r="F1729">
        <f>INDEX(products!C:C,MATCH(challenge_2_solution_1!$C1729,products!$A:$A,0))</f>
        <v>0.77</v>
      </c>
    </row>
    <row r="1730" spans="1:6" x14ac:dyDescent="0.2">
      <c r="A1730" s="1">
        <v>2455</v>
      </c>
      <c r="B1730" s="3">
        <v>42497.856249999997</v>
      </c>
      <c r="C1730" t="s">
        <v>15</v>
      </c>
      <c r="D1730">
        <v>2</v>
      </c>
      <c r="E1730">
        <f>INDEX(products!B:B,MATCH(challenge_2_solution_1!$C1730,products!$A:$A,0))</f>
        <v>5.9</v>
      </c>
      <c r="F1730">
        <f>INDEX(products!C:C,MATCH(challenge_2_solution_1!$C1730,products!$A:$A,0))</f>
        <v>3.07</v>
      </c>
    </row>
    <row r="1731" spans="1:6" x14ac:dyDescent="0.2">
      <c r="A1731" s="1">
        <v>2455</v>
      </c>
      <c r="B1731" s="3">
        <v>42497.856249999997</v>
      </c>
      <c r="C1731" t="s">
        <v>33</v>
      </c>
      <c r="D1731">
        <v>1</v>
      </c>
      <c r="E1731">
        <f>INDEX(products!B:B,MATCH(challenge_2_solution_1!$C1731,products!$A:$A,0))</f>
        <v>7.9</v>
      </c>
      <c r="F1731">
        <f>INDEX(products!C:C,MATCH(challenge_2_solution_1!$C1731,products!$A:$A,0))</f>
        <v>2.21</v>
      </c>
    </row>
    <row r="1732" spans="1:6" x14ac:dyDescent="0.2">
      <c r="A1732" s="1">
        <v>2455</v>
      </c>
      <c r="B1732" s="3">
        <v>42497.856249999997</v>
      </c>
      <c r="C1732" t="s">
        <v>34</v>
      </c>
      <c r="D1732">
        <v>1</v>
      </c>
      <c r="E1732">
        <f>INDEX(products!B:B,MATCH(challenge_2_solution_1!$C1732,products!$A:$A,0))</f>
        <v>7.9</v>
      </c>
      <c r="F1732">
        <f>INDEX(products!C:C,MATCH(challenge_2_solution_1!$C1732,products!$A:$A,0))</f>
        <v>1.58</v>
      </c>
    </row>
    <row r="1733" spans="1:6" x14ac:dyDescent="0.2">
      <c r="A1733" s="1">
        <v>2455</v>
      </c>
      <c r="B1733" s="3">
        <v>42497.856249999997</v>
      </c>
      <c r="C1733" t="s">
        <v>28</v>
      </c>
      <c r="D1733">
        <v>1</v>
      </c>
      <c r="E1733">
        <f>INDEX(products!B:B,MATCH(challenge_2_solution_1!$C1733,products!$A:$A,0))</f>
        <v>7.9</v>
      </c>
      <c r="F1733">
        <f>INDEX(products!C:C,MATCH(challenge_2_solution_1!$C1733,products!$A:$A,0))</f>
        <v>2.4500000000000002</v>
      </c>
    </row>
    <row r="1734" spans="1:6" x14ac:dyDescent="0.2">
      <c r="A1734" s="1">
        <v>2455</v>
      </c>
      <c r="B1734" s="3">
        <v>42497.856249999997</v>
      </c>
      <c r="C1734" t="s">
        <v>86</v>
      </c>
      <c r="D1734">
        <v>1</v>
      </c>
      <c r="E1734">
        <f>INDEX(products!B:B,MATCH(challenge_2_solution_1!$C1734,products!$A:$A,0))</f>
        <v>15.9</v>
      </c>
      <c r="F1734">
        <f>INDEX(products!C:C,MATCH(challenge_2_solution_1!$C1734,products!$A:$A,0))</f>
        <v>5.57</v>
      </c>
    </row>
    <row r="1735" spans="1:6" x14ac:dyDescent="0.2">
      <c r="A1735" s="1">
        <v>2456</v>
      </c>
      <c r="B1735" s="3">
        <v>42497.912499999999</v>
      </c>
      <c r="C1735" t="s">
        <v>8</v>
      </c>
      <c r="D1735">
        <v>2</v>
      </c>
      <c r="E1735">
        <f>INDEX(products!B:B,MATCH(challenge_2_solution_1!$C1735,products!$A:$A,0))</f>
        <v>1.6</v>
      </c>
      <c r="F1735">
        <f>INDEX(products!C:C,MATCH(challenge_2_solution_1!$C1735,products!$A:$A,0))</f>
        <v>0.77</v>
      </c>
    </row>
    <row r="1736" spans="1:6" x14ac:dyDescent="0.2">
      <c r="A1736" s="1">
        <v>2456</v>
      </c>
      <c r="B1736" s="3">
        <v>42497.912499999999</v>
      </c>
      <c r="C1736" t="s">
        <v>35</v>
      </c>
      <c r="D1736">
        <v>1</v>
      </c>
      <c r="E1736">
        <f>INDEX(products!B:B,MATCH(challenge_2_solution_1!$C1736,products!$A:$A,0))</f>
        <v>7.9</v>
      </c>
      <c r="F1736">
        <f>INDEX(products!C:C,MATCH(challenge_2_solution_1!$C1736,products!$A:$A,0))</f>
        <v>4.3499999999999996</v>
      </c>
    </row>
    <row r="1737" spans="1:6" x14ac:dyDescent="0.2">
      <c r="A1737" s="1">
        <v>2456</v>
      </c>
      <c r="B1737" s="3">
        <v>42497.912499999999</v>
      </c>
      <c r="C1737" t="s">
        <v>64</v>
      </c>
      <c r="D1737">
        <v>1</v>
      </c>
      <c r="E1737">
        <f>INDEX(products!B:B,MATCH(challenge_2_solution_1!$C1737,products!$A:$A,0))</f>
        <v>11.9</v>
      </c>
      <c r="F1737">
        <f>INDEX(products!C:C,MATCH(challenge_2_solution_1!$C1737,products!$A:$A,0))</f>
        <v>7.97</v>
      </c>
    </row>
    <row r="1738" spans="1:6" x14ac:dyDescent="0.2">
      <c r="A1738" s="1">
        <v>2456</v>
      </c>
      <c r="B1738" s="3">
        <v>42497.912499999999</v>
      </c>
      <c r="C1738" t="s">
        <v>95</v>
      </c>
      <c r="D1738">
        <v>1</v>
      </c>
      <c r="E1738">
        <f>INDEX(products!B:B,MATCH(challenge_2_solution_1!$C1738,products!$A:$A,0))</f>
        <v>17.899999999999999</v>
      </c>
      <c r="F1738">
        <f>INDEX(products!C:C,MATCH(challenge_2_solution_1!$C1738,products!$A:$A,0))</f>
        <v>4.3</v>
      </c>
    </row>
    <row r="1739" spans="1:6" x14ac:dyDescent="0.2">
      <c r="A1739" s="1">
        <v>2457</v>
      </c>
      <c r="B1739" s="3">
        <v>42498.690972222219</v>
      </c>
      <c r="C1739" t="s">
        <v>12</v>
      </c>
      <c r="D1739">
        <v>2</v>
      </c>
      <c r="E1739">
        <f>INDEX(products!B:B,MATCH(challenge_2_solution_1!$C1739,products!$A:$A,0))</f>
        <v>5.2</v>
      </c>
      <c r="F1739">
        <f>INDEX(products!C:C,MATCH(challenge_2_solution_1!$C1739,products!$A:$A,0))</f>
        <v>3.07</v>
      </c>
    </row>
    <row r="1740" spans="1:6" x14ac:dyDescent="0.2">
      <c r="A1740" s="1">
        <v>2457</v>
      </c>
      <c r="B1740" s="3">
        <v>42498.690972222219</v>
      </c>
      <c r="C1740" t="s">
        <v>14</v>
      </c>
      <c r="D1740">
        <v>1</v>
      </c>
      <c r="E1740">
        <f>INDEX(products!B:B,MATCH(challenge_2_solution_1!$C1740,products!$A:$A,0))</f>
        <v>5.9</v>
      </c>
      <c r="F1740">
        <f>INDEX(products!C:C,MATCH(challenge_2_solution_1!$C1740,products!$A:$A,0))</f>
        <v>2.36</v>
      </c>
    </row>
    <row r="1741" spans="1:6" x14ac:dyDescent="0.2">
      <c r="A1741" s="1">
        <v>2457</v>
      </c>
      <c r="B1741" s="3">
        <v>42498.690972222219</v>
      </c>
      <c r="C1741" t="s">
        <v>17</v>
      </c>
      <c r="D1741">
        <v>1</v>
      </c>
      <c r="E1741">
        <f>INDEX(products!B:B,MATCH(challenge_2_solution_1!$C1741,products!$A:$A,0))</f>
        <v>5.9</v>
      </c>
      <c r="F1741">
        <f>INDEX(products!C:C,MATCH(challenge_2_solution_1!$C1741,products!$A:$A,0))</f>
        <v>2.83</v>
      </c>
    </row>
    <row r="1742" spans="1:6" x14ac:dyDescent="0.2">
      <c r="A1742" s="1">
        <v>2457</v>
      </c>
      <c r="B1742" s="3">
        <v>42498.690972222219</v>
      </c>
      <c r="C1742" t="s">
        <v>87</v>
      </c>
      <c r="D1742">
        <v>1</v>
      </c>
      <c r="E1742">
        <f>INDEX(products!B:B,MATCH(challenge_2_solution_1!$C1742,products!$A:$A,0))</f>
        <v>15.9</v>
      </c>
      <c r="F1742">
        <f>INDEX(products!C:C,MATCH(challenge_2_solution_1!$C1742,products!$A:$A,0))</f>
        <v>6.2</v>
      </c>
    </row>
    <row r="1743" spans="1:6" x14ac:dyDescent="0.2">
      <c r="A1743" s="1">
        <v>2457</v>
      </c>
      <c r="B1743" s="3">
        <v>42498.690972222219</v>
      </c>
      <c r="C1743" t="s">
        <v>89</v>
      </c>
      <c r="D1743">
        <v>1</v>
      </c>
      <c r="E1743">
        <f>INDEX(products!B:B,MATCH(challenge_2_solution_1!$C1743,products!$A:$A,0))</f>
        <v>17.899999999999999</v>
      </c>
      <c r="F1743">
        <f>INDEX(products!C:C,MATCH(challenge_2_solution_1!$C1743,products!$A:$A,0))</f>
        <v>3.94</v>
      </c>
    </row>
    <row r="1744" spans="1:6" x14ac:dyDescent="0.2">
      <c r="A1744" s="1">
        <v>2457</v>
      </c>
      <c r="B1744" s="3">
        <v>42498.690972222219</v>
      </c>
      <c r="C1744" t="s">
        <v>123</v>
      </c>
      <c r="D1744">
        <v>1</v>
      </c>
      <c r="E1744">
        <f>INDEX(products!B:B,MATCH(challenge_2_solution_1!$C1744,products!$A:$A,0))</f>
        <v>19.899999999999999</v>
      </c>
      <c r="F1744">
        <f>INDEX(products!C:C,MATCH(challenge_2_solution_1!$C1744,products!$A:$A,0))</f>
        <v>11.14</v>
      </c>
    </row>
    <row r="1745" spans="1:6" x14ac:dyDescent="0.2">
      <c r="A1745" s="1">
        <v>2458</v>
      </c>
      <c r="B1745" s="3">
        <v>42498.747916666667</v>
      </c>
      <c r="C1745" t="s">
        <v>14</v>
      </c>
      <c r="D1745">
        <v>2</v>
      </c>
      <c r="E1745">
        <f>INDEX(products!B:B,MATCH(challenge_2_solution_1!$C1745,products!$A:$A,0))</f>
        <v>5.9</v>
      </c>
      <c r="F1745">
        <f>INDEX(products!C:C,MATCH(challenge_2_solution_1!$C1745,products!$A:$A,0))</f>
        <v>2.36</v>
      </c>
    </row>
    <row r="1746" spans="1:6" x14ac:dyDescent="0.2">
      <c r="A1746" s="1">
        <v>2458</v>
      </c>
      <c r="B1746" s="3">
        <v>42498.747916666667</v>
      </c>
      <c r="C1746" t="s">
        <v>32</v>
      </c>
      <c r="D1746">
        <v>1</v>
      </c>
      <c r="E1746">
        <f>INDEX(products!B:B,MATCH(challenge_2_solution_1!$C1746,products!$A:$A,0))</f>
        <v>7.9</v>
      </c>
      <c r="F1746">
        <f>INDEX(products!C:C,MATCH(challenge_2_solution_1!$C1746,products!$A:$A,0))</f>
        <v>2.92</v>
      </c>
    </row>
    <row r="1747" spans="1:6" x14ac:dyDescent="0.2">
      <c r="A1747" s="1">
        <v>2458</v>
      </c>
      <c r="B1747" s="3">
        <v>42498.747916666667</v>
      </c>
      <c r="C1747" t="s">
        <v>42</v>
      </c>
      <c r="D1747">
        <v>1</v>
      </c>
      <c r="E1747">
        <f>INDEX(products!B:B,MATCH(challenge_2_solution_1!$C1747,products!$A:$A,0))</f>
        <v>7.9</v>
      </c>
      <c r="F1747">
        <f>INDEX(products!C:C,MATCH(challenge_2_solution_1!$C1747,products!$A:$A,0))</f>
        <v>3.95</v>
      </c>
    </row>
    <row r="1748" spans="1:6" x14ac:dyDescent="0.2">
      <c r="A1748" s="1">
        <v>2458</v>
      </c>
      <c r="B1748" s="3">
        <v>42498.747916666667</v>
      </c>
      <c r="C1748" t="s">
        <v>96</v>
      </c>
      <c r="D1748">
        <v>3</v>
      </c>
      <c r="E1748">
        <f>INDEX(products!B:B,MATCH(challenge_2_solution_1!$C1748,products!$A:$A,0))</f>
        <v>17.899999999999999</v>
      </c>
      <c r="F1748">
        <f>INDEX(products!C:C,MATCH(challenge_2_solution_1!$C1748,products!$A:$A,0))</f>
        <v>10.92</v>
      </c>
    </row>
    <row r="1749" spans="1:6" x14ac:dyDescent="0.2">
      <c r="A1749" s="1">
        <v>2458</v>
      </c>
      <c r="B1749" s="3">
        <v>42498.747916666667</v>
      </c>
      <c r="C1749" t="s">
        <v>136</v>
      </c>
      <c r="D1749">
        <v>1</v>
      </c>
      <c r="E1749">
        <f>INDEX(products!B:B,MATCH(challenge_2_solution_1!$C1749,products!$A:$A,0))</f>
        <v>19.899999999999999</v>
      </c>
      <c r="F1749">
        <f>INDEX(products!C:C,MATCH(challenge_2_solution_1!$C1749,products!$A:$A,0))</f>
        <v>6.37</v>
      </c>
    </row>
    <row r="1750" spans="1:6" x14ac:dyDescent="0.2">
      <c r="A1750" s="1">
        <v>2460</v>
      </c>
      <c r="B1750" s="3">
        <v>42498.879861111112</v>
      </c>
      <c r="C1750" t="s">
        <v>52</v>
      </c>
      <c r="D1750">
        <v>1</v>
      </c>
      <c r="E1750">
        <f>INDEX(products!B:B,MATCH(challenge_2_solution_1!$C1750,products!$A:$A,0))</f>
        <v>9.9</v>
      </c>
      <c r="F1750">
        <f>INDEX(products!C:C,MATCH(challenge_2_solution_1!$C1750,products!$A:$A,0))</f>
        <v>4.95</v>
      </c>
    </row>
    <row r="1751" spans="1:6" x14ac:dyDescent="0.2">
      <c r="A1751" s="1">
        <v>2460</v>
      </c>
      <c r="B1751" s="3">
        <v>42498.879861111112</v>
      </c>
      <c r="C1751" t="s">
        <v>63</v>
      </c>
      <c r="D1751">
        <v>1</v>
      </c>
      <c r="E1751">
        <f>INDEX(products!B:B,MATCH(challenge_2_solution_1!$C1751,products!$A:$A,0))</f>
        <v>11.9</v>
      </c>
      <c r="F1751">
        <f>INDEX(products!C:C,MATCH(challenge_2_solution_1!$C1751,products!$A:$A,0))</f>
        <v>6.07</v>
      </c>
    </row>
    <row r="1752" spans="1:6" x14ac:dyDescent="0.2">
      <c r="A1752" s="1">
        <v>2460</v>
      </c>
      <c r="B1752" s="3">
        <v>42498.879861111112</v>
      </c>
      <c r="C1752" t="s">
        <v>142</v>
      </c>
      <c r="D1752">
        <v>1</v>
      </c>
      <c r="E1752">
        <f>INDEX(products!B:B,MATCH(challenge_2_solution_1!$C1752,products!$A:$A,0))</f>
        <v>19.899999999999999</v>
      </c>
      <c r="F1752">
        <f>INDEX(products!C:C,MATCH(challenge_2_solution_1!$C1752,products!$A:$A,0))</f>
        <v>13.33</v>
      </c>
    </row>
    <row r="1753" spans="1:6" x14ac:dyDescent="0.2">
      <c r="A1753" s="1">
        <v>2461</v>
      </c>
      <c r="B1753" s="3">
        <v>42498.901388888888</v>
      </c>
      <c r="C1753" t="s">
        <v>5</v>
      </c>
      <c r="D1753">
        <v>1</v>
      </c>
      <c r="E1753">
        <f>INDEX(products!B:B,MATCH(challenge_2_solution_1!$C1753,products!$A:$A,0))</f>
        <v>1</v>
      </c>
      <c r="F1753">
        <f>INDEX(products!C:C,MATCH(challenge_2_solution_1!$C1753,products!$A:$A,0))</f>
        <v>0.31</v>
      </c>
    </row>
    <row r="1754" spans="1:6" x14ac:dyDescent="0.2">
      <c r="A1754" s="1">
        <v>2461</v>
      </c>
      <c r="B1754" s="3">
        <v>42498.901388888888</v>
      </c>
      <c r="C1754" t="s">
        <v>3</v>
      </c>
      <c r="D1754">
        <v>1</v>
      </c>
      <c r="E1754">
        <f>INDEX(products!B:B,MATCH(challenge_2_solution_1!$C1754,products!$A:$A,0))</f>
        <v>1</v>
      </c>
      <c r="F1754">
        <f>INDEX(products!C:C,MATCH(challenge_2_solution_1!$C1754,products!$A:$A,0))</f>
        <v>0.5</v>
      </c>
    </row>
    <row r="1755" spans="1:6" x14ac:dyDescent="0.2">
      <c r="A1755" s="1">
        <v>2461</v>
      </c>
      <c r="B1755" s="3">
        <v>42498.901388888888</v>
      </c>
      <c r="C1755" t="s">
        <v>4</v>
      </c>
      <c r="D1755">
        <v>1</v>
      </c>
      <c r="E1755">
        <f>INDEX(products!B:B,MATCH(challenge_2_solution_1!$C1755,products!$A:$A,0))</f>
        <v>1</v>
      </c>
      <c r="F1755">
        <f>INDEX(products!C:C,MATCH(challenge_2_solution_1!$C1755,products!$A:$A,0))</f>
        <v>0.61</v>
      </c>
    </row>
    <row r="1756" spans="1:6" x14ac:dyDescent="0.2">
      <c r="A1756" s="1">
        <v>2461</v>
      </c>
      <c r="B1756" s="3">
        <v>42498.901388888888</v>
      </c>
      <c r="C1756" t="s">
        <v>7</v>
      </c>
      <c r="D1756">
        <v>1</v>
      </c>
      <c r="E1756">
        <f>INDEX(products!B:B,MATCH(challenge_2_solution_1!$C1756,products!$A:$A,0))</f>
        <v>1</v>
      </c>
      <c r="F1756">
        <f>INDEX(products!C:C,MATCH(challenge_2_solution_1!$C1756,products!$A:$A,0))</f>
        <v>0.68</v>
      </c>
    </row>
    <row r="1757" spans="1:6" x14ac:dyDescent="0.2">
      <c r="A1757" s="1">
        <v>2461</v>
      </c>
      <c r="B1757" s="3">
        <v>42498.901388888888</v>
      </c>
      <c r="C1757" t="s">
        <v>8</v>
      </c>
      <c r="D1757">
        <v>4</v>
      </c>
      <c r="E1757">
        <f>INDEX(products!B:B,MATCH(challenge_2_solution_1!$C1757,products!$A:$A,0))</f>
        <v>1.6</v>
      </c>
      <c r="F1757">
        <f>INDEX(products!C:C,MATCH(challenge_2_solution_1!$C1757,products!$A:$A,0))</f>
        <v>0.77</v>
      </c>
    </row>
    <row r="1758" spans="1:6" x14ac:dyDescent="0.2">
      <c r="A1758" s="1">
        <v>2461</v>
      </c>
      <c r="B1758" s="3">
        <v>42498.901388888888</v>
      </c>
      <c r="C1758" t="s">
        <v>17</v>
      </c>
      <c r="D1758">
        <v>1</v>
      </c>
      <c r="E1758">
        <f>INDEX(products!B:B,MATCH(challenge_2_solution_1!$C1758,products!$A:$A,0))</f>
        <v>5.9</v>
      </c>
      <c r="F1758">
        <f>INDEX(products!C:C,MATCH(challenge_2_solution_1!$C1758,products!$A:$A,0))</f>
        <v>2.83</v>
      </c>
    </row>
    <row r="1759" spans="1:6" x14ac:dyDescent="0.2">
      <c r="A1759" s="1">
        <v>2461</v>
      </c>
      <c r="B1759" s="3">
        <v>42498.901388888888</v>
      </c>
      <c r="C1759" t="s">
        <v>33</v>
      </c>
      <c r="D1759">
        <v>1</v>
      </c>
      <c r="E1759">
        <f>INDEX(products!B:B,MATCH(challenge_2_solution_1!$C1759,products!$A:$A,0))</f>
        <v>7.9</v>
      </c>
      <c r="F1759">
        <f>INDEX(products!C:C,MATCH(challenge_2_solution_1!$C1759,products!$A:$A,0))</f>
        <v>2.21</v>
      </c>
    </row>
    <row r="1760" spans="1:6" x14ac:dyDescent="0.2">
      <c r="A1760" s="1">
        <v>2461</v>
      </c>
      <c r="B1760" s="3">
        <v>42498.901388888888</v>
      </c>
      <c r="C1760" t="s">
        <v>66</v>
      </c>
      <c r="D1760">
        <v>1</v>
      </c>
      <c r="E1760">
        <f>INDEX(products!B:B,MATCH(challenge_2_solution_1!$C1760,products!$A:$A,0))</f>
        <v>11.9</v>
      </c>
      <c r="F1760">
        <f>INDEX(products!C:C,MATCH(challenge_2_solution_1!$C1760,products!$A:$A,0))</f>
        <v>6.31</v>
      </c>
    </row>
    <row r="1761" spans="1:6" x14ac:dyDescent="0.2">
      <c r="A1761" s="1">
        <v>2461</v>
      </c>
      <c r="B1761" s="3">
        <v>42498.901388888888</v>
      </c>
      <c r="C1761" t="s">
        <v>69</v>
      </c>
      <c r="D1761">
        <v>1</v>
      </c>
      <c r="E1761">
        <f>INDEX(products!B:B,MATCH(challenge_2_solution_1!$C1761,products!$A:$A,0))</f>
        <v>11.9</v>
      </c>
      <c r="F1761">
        <f>INDEX(products!C:C,MATCH(challenge_2_solution_1!$C1761,products!$A:$A,0))</f>
        <v>2.86</v>
      </c>
    </row>
    <row r="1762" spans="1:6" x14ac:dyDescent="0.2">
      <c r="A1762" s="1">
        <v>2461</v>
      </c>
      <c r="B1762" s="3">
        <v>42498.901388888888</v>
      </c>
      <c r="C1762" t="s">
        <v>93</v>
      </c>
      <c r="D1762">
        <v>1</v>
      </c>
      <c r="E1762">
        <f>INDEX(products!B:B,MATCH(challenge_2_solution_1!$C1762,products!$A:$A,0))</f>
        <v>17.899999999999999</v>
      </c>
      <c r="F1762">
        <f>INDEX(products!C:C,MATCH(challenge_2_solution_1!$C1762,products!$A:$A,0))</f>
        <v>6.8</v>
      </c>
    </row>
    <row r="1763" spans="1:6" x14ac:dyDescent="0.2">
      <c r="A1763" s="1">
        <v>2462</v>
      </c>
      <c r="B1763" s="3">
        <v>42498.924305555556</v>
      </c>
      <c r="C1763" t="s">
        <v>6</v>
      </c>
      <c r="D1763">
        <v>1</v>
      </c>
      <c r="E1763">
        <f>INDEX(products!B:B,MATCH(challenge_2_solution_1!$C1763,products!$A:$A,0))</f>
        <v>1</v>
      </c>
      <c r="F1763">
        <f>INDEX(products!C:C,MATCH(challenge_2_solution_1!$C1763,products!$A:$A,0))</f>
        <v>0.31</v>
      </c>
    </row>
    <row r="1764" spans="1:6" x14ac:dyDescent="0.2">
      <c r="A1764" s="1">
        <v>2462</v>
      </c>
      <c r="B1764" s="3">
        <v>42498.924305555556</v>
      </c>
      <c r="C1764" t="s">
        <v>8</v>
      </c>
      <c r="D1764">
        <v>1</v>
      </c>
      <c r="E1764">
        <f>INDEX(products!B:B,MATCH(challenge_2_solution_1!$C1764,products!$A:$A,0))</f>
        <v>1.6</v>
      </c>
      <c r="F1764">
        <f>INDEX(products!C:C,MATCH(challenge_2_solution_1!$C1764,products!$A:$A,0))</f>
        <v>0.77</v>
      </c>
    </row>
    <row r="1765" spans="1:6" x14ac:dyDescent="0.2">
      <c r="A1765" s="1">
        <v>2462</v>
      </c>
      <c r="B1765" s="3">
        <v>42498.924305555556</v>
      </c>
      <c r="C1765" t="s">
        <v>14</v>
      </c>
      <c r="D1765">
        <v>1</v>
      </c>
      <c r="E1765">
        <f>INDEX(products!B:B,MATCH(challenge_2_solution_1!$C1765,products!$A:$A,0))</f>
        <v>5.9</v>
      </c>
      <c r="F1765">
        <f>INDEX(products!C:C,MATCH(challenge_2_solution_1!$C1765,products!$A:$A,0))</f>
        <v>2.36</v>
      </c>
    </row>
    <row r="1766" spans="1:6" x14ac:dyDescent="0.2">
      <c r="A1766" s="1">
        <v>2462</v>
      </c>
      <c r="B1766" s="3">
        <v>42498.924305555556</v>
      </c>
      <c r="C1766" t="s">
        <v>34</v>
      </c>
      <c r="D1766">
        <v>1</v>
      </c>
      <c r="E1766">
        <f>INDEX(products!B:B,MATCH(challenge_2_solution_1!$C1766,products!$A:$A,0))</f>
        <v>7.9</v>
      </c>
      <c r="F1766">
        <f>INDEX(products!C:C,MATCH(challenge_2_solution_1!$C1766,products!$A:$A,0))</f>
        <v>1.58</v>
      </c>
    </row>
    <row r="1767" spans="1:6" x14ac:dyDescent="0.2">
      <c r="A1767" s="1">
        <v>2462</v>
      </c>
      <c r="B1767" s="3">
        <v>42498.924305555556</v>
      </c>
      <c r="C1767" t="s">
        <v>133</v>
      </c>
      <c r="D1767">
        <v>1</v>
      </c>
      <c r="E1767">
        <f>INDEX(products!B:B,MATCH(challenge_2_solution_1!$C1767,products!$A:$A,0))</f>
        <v>19.899999999999999</v>
      </c>
      <c r="F1767">
        <f>INDEX(products!C:C,MATCH(challenge_2_solution_1!$C1767,products!$A:$A,0))</f>
        <v>13.13</v>
      </c>
    </row>
    <row r="1768" spans="1:6" x14ac:dyDescent="0.2">
      <c r="A1768" s="1">
        <v>2463</v>
      </c>
      <c r="B1768" s="3">
        <v>42499.723611111112</v>
      </c>
      <c r="C1768" t="s">
        <v>35</v>
      </c>
      <c r="D1768">
        <v>1</v>
      </c>
      <c r="E1768">
        <f>INDEX(products!B:B,MATCH(challenge_2_solution_1!$C1768,products!$A:$A,0))</f>
        <v>7.9</v>
      </c>
      <c r="F1768">
        <f>INDEX(products!C:C,MATCH(challenge_2_solution_1!$C1768,products!$A:$A,0))</f>
        <v>4.3499999999999996</v>
      </c>
    </row>
    <row r="1769" spans="1:6" x14ac:dyDescent="0.2">
      <c r="A1769" s="1">
        <v>2463</v>
      </c>
      <c r="B1769" s="3">
        <v>42499.723611111112</v>
      </c>
      <c r="C1769" t="s">
        <v>86</v>
      </c>
      <c r="D1769">
        <v>1</v>
      </c>
      <c r="E1769">
        <f>INDEX(products!B:B,MATCH(challenge_2_solution_1!$C1769,products!$A:$A,0))</f>
        <v>15.9</v>
      </c>
      <c r="F1769">
        <f>INDEX(products!C:C,MATCH(challenge_2_solution_1!$C1769,products!$A:$A,0))</f>
        <v>5.57</v>
      </c>
    </row>
    <row r="1770" spans="1:6" x14ac:dyDescent="0.2">
      <c r="A1770" s="1">
        <v>2463</v>
      </c>
      <c r="B1770" s="3">
        <v>42499.723611111112</v>
      </c>
      <c r="C1770" t="s">
        <v>155</v>
      </c>
      <c r="D1770">
        <v>1</v>
      </c>
      <c r="E1770">
        <f>INDEX(products!B:B,MATCH(challenge_2_solution_1!$C1770,products!$A:$A,0))</f>
        <v>21.9</v>
      </c>
      <c r="F1770">
        <f>INDEX(products!C:C,MATCH(challenge_2_solution_1!$C1770,products!$A:$A,0))</f>
        <v>11.39</v>
      </c>
    </row>
    <row r="1771" spans="1:6" x14ac:dyDescent="0.2">
      <c r="A1771" s="1">
        <v>2464</v>
      </c>
      <c r="B1771" s="3">
        <v>42499.740277777775</v>
      </c>
      <c r="C1771" t="s">
        <v>3</v>
      </c>
      <c r="D1771">
        <v>2</v>
      </c>
      <c r="E1771">
        <f>INDEX(products!B:B,MATCH(challenge_2_solution_1!$C1771,products!$A:$A,0))</f>
        <v>1</v>
      </c>
      <c r="F1771">
        <f>INDEX(products!C:C,MATCH(challenge_2_solution_1!$C1771,products!$A:$A,0))</f>
        <v>0.5</v>
      </c>
    </row>
    <row r="1772" spans="1:6" x14ac:dyDescent="0.2">
      <c r="A1772" s="1">
        <v>2464</v>
      </c>
      <c r="B1772" s="3">
        <v>42499.740277777775</v>
      </c>
      <c r="C1772" t="s">
        <v>4</v>
      </c>
      <c r="D1772">
        <v>1</v>
      </c>
      <c r="E1772">
        <f>INDEX(products!B:B,MATCH(challenge_2_solution_1!$C1772,products!$A:$A,0))</f>
        <v>1</v>
      </c>
      <c r="F1772">
        <f>INDEX(products!C:C,MATCH(challenge_2_solution_1!$C1772,products!$A:$A,0))</f>
        <v>0.61</v>
      </c>
    </row>
    <row r="1773" spans="1:6" x14ac:dyDescent="0.2">
      <c r="A1773" s="1">
        <v>2464</v>
      </c>
      <c r="B1773" s="3">
        <v>42499.740277777775</v>
      </c>
      <c r="C1773" t="s">
        <v>8</v>
      </c>
      <c r="D1773">
        <v>3</v>
      </c>
      <c r="E1773">
        <f>INDEX(products!B:B,MATCH(challenge_2_solution_1!$C1773,products!$A:$A,0))</f>
        <v>1.6</v>
      </c>
      <c r="F1773">
        <f>INDEX(products!C:C,MATCH(challenge_2_solution_1!$C1773,products!$A:$A,0))</f>
        <v>0.77</v>
      </c>
    </row>
    <row r="1774" spans="1:6" x14ac:dyDescent="0.2">
      <c r="A1774" s="1">
        <v>2464</v>
      </c>
      <c r="B1774" s="3">
        <v>42499.740277777775</v>
      </c>
      <c r="C1774" t="s">
        <v>14</v>
      </c>
      <c r="D1774">
        <v>1</v>
      </c>
      <c r="E1774">
        <f>INDEX(products!B:B,MATCH(challenge_2_solution_1!$C1774,products!$A:$A,0))</f>
        <v>5.9</v>
      </c>
      <c r="F1774">
        <f>INDEX(products!C:C,MATCH(challenge_2_solution_1!$C1774,products!$A:$A,0))</f>
        <v>2.36</v>
      </c>
    </row>
    <row r="1775" spans="1:6" x14ac:dyDescent="0.2">
      <c r="A1775" s="1">
        <v>2464</v>
      </c>
      <c r="B1775" s="3">
        <v>42499.740277777775</v>
      </c>
      <c r="C1775" t="s">
        <v>17</v>
      </c>
      <c r="D1775">
        <v>1</v>
      </c>
      <c r="E1775">
        <f>INDEX(products!B:B,MATCH(challenge_2_solution_1!$C1775,products!$A:$A,0))</f>
        <v>5.9</v>
      </c>
      <c r="F1775">
        <f>INDEX(products!C:C,MATCH(challenge_2_solution_1!$C1775,products!$A:$A,0))</f>
        <v>2.83</v>
      </c>
    </row>
    <row r="1776" spans="1:6" x14ac:dyDescent="0.2">
      <c r="A1776" s="1">
        <v>2464</v>
      </c>
      <c r="B1776" s="3">
        <v>42499.740277777775</v>
      </c>
      <c r="C1776" t="s">
        <v>87</v>
      </c>
      <c r="D1776">
        <v>1</v>
      </c>
      <c r="E1776">
        <f>INDEX(products!B:B,MATCH(challenge_2_solution_1!$C1776,products!$A:$A,0))</f>
        <v>15.9</v>
      </c>
      <c r="F1776">
        <f>INDEX(products!C:C,MATCH(challenge_2_solution_1!$C1776,products!$A:$A,0))</f>
        <v>6.2</v>
      </c>
    </row>
    <row r="1777" spans="1:6" x14ac:dyDescent="0.2">
      <c r="A1777" s="1">
        <v>2464</v>
      </c>
      <c r="B1777" s="3">
        <v>42499.740277777775</v>
      </c>
      <c r="C1777" t="s">
        <v>89</v>
      </c>
      <c r="D1777">
        <v>1</v>
      </c>
      <c r="E1777">
        <f>INDEX(products!B:B,MATCH(challenge_2_solution_1!$C1777,products!$A:$A,0))</f>
        <v>17.899999999999999</v>
      </c>
      <c r="F1777">
        <f>INDEX(products!C:C,MATCH(challenge_2_solution_1!$C1777,products!$A:$A,0))</f>
        <v>3.94</v>
      </c>
    </row>
    <row r="1778" spans="1:6" x14ac:dyDescent="0.2">
      <c r="A1778" s="1">
        <v>2465</v>
      </c>
      <c r="B1778" s="3">
        <v>42499.801388888889</v>
      </c>
      <c r="C1778" t="s">
        <v>15</v>
      </c>
      <c r="D1778">
        <v>1</v>
      </c>
      <c r="E1778">
        <f>INDEX(products!B:B,MATCH(challenge_2_solution_1!$C1778,products!$A:$A,0))</f>
        <v>5.9</v>
      </c>
      <c r="F1778">
        <f>INDEX(products!C:C,MATCH(challenge_2_solution_1!$C1778,products!$A:$A,0))</f>
        <v>3.07</v>
      </c>
    </row>
    <row r="1779" spans="1:6" x14ac:dyDescent="0.2">
      <c r="A1779" s="1">
        <v>2465</v>
      </c>
      <c r="B1779" s="3">
        <v>42499.801388888889</v>
      </c>
      <c r="C1779" t="s">
        <v>43</v>
      </c>
      <c r="D1779">
        <v>1</v>
      </c>
      <c r="E1779">
        <f>INDEX(products!B:B,MATCH(challenge_2_solution_1!$C1779,products!$A:$A,0))</f>
        <v>7.9</v>
      </c>
      <c r="F1779">
        <f>INDEX(products!C:C,MATCH(challenge_2_solution_1!$C1779,products!$A:$A,0))</f>
        <v>2.92</v>
      </c>
    </row>
    <row r="1780" spans="1:6" x14ac:dyDescent="0.2">
      <c r="A1780" s="1">
        <v>2465</v>
      </c>
      <c r="B1780" s="3">
        <v>42499.801388888889</v>
      </c>
      <c r="C1780" t="s">
        <v>62</v>
      </c>
      <c r="D1780">
        <v>1</v>
      </c>
      <c r="E1780">
        <f>INDEX(products!B:B,MATCH(challenge_2_solution_1!$C1780,products!$A:$A,0))</f>
        <v>11.9</v>
      </c>
      <c r="F1780">
        <f>INDEX(products!C:C,MATCH(challenge_2_solution_1!$C1780,products!$A:$A,0))</f>
        <v>8.33</v>
      </c>
    </row>
    <row r="1781" spans="1:6" x14ac:dyDescent="0.2">
      <c r="A1781" s="1">
        <v>2465</v>
      </c>
      <c r="B1781" s="3">
        <v>42499.801388888889</v>
      </c>
      <c r="C1781" t="s">
        <v>94</v>
      </c>
      <c r="D1781">
        <v>1</v>
      </c>
      <c r="E1781">
        <f>INDEX(products!B:B,MATCH(challenge_2_solution_1!$C1781,products!$A:$A,0))</f>
        <v>17.899999999999999</v>
      </c>
      <c r="F1781">
        <f>INDEX(products!C:C,MATCH(challenge_2_solution_1!$C1781,products!$A:$A,0))</f>
        <v>10.02</v>
      </c>
    </row>
    <row r="1782" spans="1:6" x14ac:dyDescent="0.2">
      <c r="A1782" s="1">
        <v>2466</v>
      </c>
      <c r="B1782" s="3">
        <v>42499.838888888888</v>
      </c>
      <c r="C1782" t="s">
        <v>7</v>
      </c>
      <c r="D1782">
        <v>1</v>
      </c>
      <c r="E1782">
        <f>INDEX(products!B:B,MATCH(challenge_2_solution_1!$C1782,products!$A:$A,0))</f>
        <v>1</v>
      </c>
      <c r="F1782">
        <f>INDEX(products!C:C,MATCH(challenge_2_solution_1!$C1782,products!$A:$A,0))</f>
        <v>0.68</v>
      </c>
    </row>
    <row r="1783" spans="1:6" x14ac:dyDescent="0.2">
      <c r="A1783" s="1">
        <v>2466</v>
      </c>
      <c r="B1783" s="3">
        <v>42499.838888888888</v>
      </c>
      <c r="C1783" t="s">
        <v>4</v>
      </c>
      <c r="D1783">
        <v>1</v>
      </c>
      <c r="E1783">
        <f>INDEX(products!B:B,MATCH(challenge_2_solution_1!$C1783,products!$A:$A,0))</f>
        <v>1</v>
      </c>
      <c r="F1783">
        <f>INDEX(products!C:C,MATCH(challenge_2_solution_1!$C1783,products!$A:$A,0))</f>
        <v>0.61</v>
      </c>
    </row>
    <row r="1784" spans="1:6" x14ac:dyDescent="0.2">
      <c r="A1784" s="1">
        <v>2466</v>
      </c>
      <c r="B1784" s="3">
        <v>42499.838888888888</v>
      </c>
      <c r="C1784" t="s">
        <v>8</v>
      </c>
      <c r="D1784">
        <v>2</v>
      </c>
      <c r="E1784">
        <f>INDEX(products!B:B,MATCH(challenge_2_solution_1!$C1784,products!$A:$A,0))</f>
        <v>1.6</v>
      </c>
      <c r="F1784">
        <f>INDEX(products!C:C,MATCH(challenge_2_solution_1!$C1784,products!$A:$A,0))</f>
        <v>0.77</v>
      </c>
    </row>
    <row r="1785" spans="1:6" x14ac:dyDescent="0.2">
      <c r="A1785" s="1">
        <v>2466</v>
      </c>
      <c r="B1785" s="3">
        <v>42499.838888888888</v>
      </c>
      <c r="C1785" t="s">
        <v>9</v>
      </c>
      <c r="D1785">
        <v>1</v>
      </c>
      <c r="E1785">
        <f>INDEX(products!B:B,MATCH(challenge_2_solution_1!$C1785,products!$A:$A,0))</f>
        <v>1.6</v>
      </c>
      <c r="F1785">
        <f>INDEX(products!C:C,MATCH(challenge_2_solution_1!$C1785,products!$A:$A,0))</f>
        <v>0.67</v>
      </c>
    </row>
    <row r="1786" spans="1:6" x14ac:dyDescent="0.2">
      <c r="A1786" s="1">
        <v>2466</v>
      </c>
      <c r="B1786" s="3">
        <v>42499.838888888888</v>
      </c>
      <c r="C1786" t="s">
        <v>16</v>
      </c>
      <c r="D1786">
        <v>1</v>
      </c>
      <c r="E1786">
        <f>INDEX(products!B:B,MATCH(challenge_2_solution_1!$C1786,products!$A:$A,0))</f>
        <v>5.9</v>
      </c>
      <c r="F1786">
        <f>INDEX(products!C:C,MATCH(challenge_2_solution_1!$C1786,products!$A:$A,0))</f>
        <v>1.48</v>
      </c>
    </row>
    <row r="1787" spans="1:6" x14ac:dyDescent="0.2">
      <c r="A1787" s="1">
        <v>2466</v>
      </c>
      <c r="B1787" s="3">
        <v>42499.838888888888</v>
      </c>
      <c r="C1787" t="s">
        <v>14</v>
      </c>
      <c r="D1787">
        <v>1</v>
      </c>
      <c r="E1787">
        <f>INDEX(products!B:B,MATCH(challenge_2_solution_1!$C1787,products!$A:$A,0))</f>
        <v>5.9</v>
      </c>
      <c r="F1787">
        <f>INDEX(products!C:C,MATCH(challenge_2_solution_1!$C1787,products!$A:$A,0))</f>
        <v>2.36</v>
      </c>
    </row>
    <row r="1788" spans="1:6" x14ac:dyDescent="0.2">
      <c r="A1788" s="1">
        <v>2466</v>
      </c>
      <c r="B1788" s="3">
        <v>42499.838888888888</v>
      </c>
      <c r="C1788" t="s">
        <v>88</v>
      </c>
      <c r="D1788">
        <v>1</v>
      </c>
      <c r="E1788">
        <f>INDEX(products!B:B,MATCH(challenge_2_solution_1!$C1788,products!$A:$A,0))</f>
        <v>15.9</v>
      </c>
      <c r="F1788">
        <f>INDEX(products!C:C,MATCH(challenge_2_solution_1!$C1788,products!$A:$A,0))</f>
        <v>7</v>
      </c>
    </row>
    <row r="1789" spans="1:6" x14ac:dyDescent="0.2">
      <c r="A1789" s="1">
        <v>2467</v>
      </c>
      <c r="B1789" s="3">
        <v>42500.554166666669</v>
      </c>
      <c r="C1789" t="s">
        <v>5</v>
      </c>
      <c r="D1789">
        <v>1</v>
      </c>
      <c r="E1789">
        <f>INDEX(products!B:B,MATCH(challenge_2_solution_1!$C1789,products!$A:$A,0))</f>
        <v>1</v>
      </c>
      <c r="F1789">
        <f>INDEX(products!C:C,MATCH(challenge_2_solution_1!$C1789,products!$A:$A,0))</f>
        <v>0.31</v>
      </c>
    </row>
    <row r="1790" spans="1:6" x14ac:dyDescent="0.2">
      <c r="A1790" s="1">
        <v>2467</v>
      </c>
      <c r="B1790" s="3">
        <v>42500.554166666669</v>
      </c>
      <c r="C1790" t="s">
        <v>21</v>
      </c>
      <c r="D1790">
        <v>1</v>
      </c>
      <c r="E1790">
        <f>INDEX(products!B:B,MATCH(challenge_2_solution_1!$C1790,products!$A:$A,0))</f>
        <v>5.9</v>
      </c>
      <c r="F1790">
        <f>INDEX(products!C:C,MATCH(challenge_2_solution_1!$C1790,products!$A:$A,0))</f>
        <v>1.89</v>
      </c>
    </row>
    <row r="1791" spans="1:6" x14ac:dyDescent="0.2">
      <c r="A1791" s="1">
        <v>2467</v>
      </c>
      <c r="B1791" s="3">
        <v>42500.554166666669</v>
      </c>
      <c r="C1791" t="s">
        <v>32</v>
      </c>
      <c r="D1791">
        <v>1</v>
      </c>
      <c r="E1791">
        <f>INDEX(products!B:B,MATCH(challenge_2_solution_1!$C1791,products!$A:$A,0))</f>
        <v>7.9</v>
      </c>
      <c r="F1791">
        <f>INDEX(products!C:C,MATCH(challenge_2_solution_1!$C1791,products!$A:$A,0))</f>
        <v>2.92</v>
      </c>
    </row>
    <row r="1792" spans="1:6" x14ac:dyDescent="0.2">
      <c r="A1792" s="1">
        <v>2467</v>
      </c>
      <c r="B1792" s="3">
        <v>42500.554166666669</v>
      </c>
      <c r="C1792" t="s">
        <v>53</v>
      </c>
      <c r="D1792">
        <v>1</v>
      </c>
      <c r="E1792">
        <f>INDEX(products!B:B,MATCH(challenge_2_solution_1!$C1792,products!$A:$A,0))</f>
        <v>9.9</v>
      </c>
      <c r="F1792">
        <f>INDEX(products!C:C,MATCH(challenge_2_solution_1!$C1792,products!$A:$A,0))</f>
        <v>3.86</v>
      </c>
    </row>
    <row r="1793" spans="1:6" x14ac:dyDescent="0.2">
      <c r="A1793" s="1">
        <v>2467</v>
      </c>
      <c r="B1793" s="3">
        <v>42500.554166666669</v>
      </c>
      <c r="C1793" t="s">
        <v>64</v>
      </c>
      <c r="D1793">
        <v>1</v>
      </c>
      <c r="E1793">
        <f>INDEX(products!B:B,MATCH(challenge_2_solution_1!$C1793,products!$A:$A,0))</f>
        <v>11.9</v>
      </c>
      <c r="F1793">
        <f>INDEX(products!C:C,MATCH(challenge_2_solution_1!$C1793,products!$A:$A,0))</f>
        <v>7.97</v>
      </c>
    </row>
    <row r="1794" spans="1:6" x14ac:dyDescent="0.2">
      <c r="A1794" s="1">
        <v>2467</v>
      </c>
      <c r="B1794" s="3">
        <v>42500.554166666669</v>
      </c>
      <c r="C1794" t="s">
        <v>88</v>
      </c>
      <c r="D1794">
        <v>1</v>
      </c>
      <c r="E1794">
        <f>INDEX(products!B:B,MATCH(challenge_2_solution_1!$C1794,products!$A:$A,0))</f>
        <v>15.9</v>
      </c>
      <c r="F1794">
        <f>INDEX(products!C:C,MATCH(challenge_2_solution_1!$C1794,products!$A:$A,0))</f>
        <v>7</v>
      </c>
    </row>
    <row r="1795" spans="1:6" x14ac:dyDescent="0.2">
      <c r="A1795" s="1">
        <v>2467</v>
      </c>
      <c r="B1795" s="3">
        <v>42500.554166666669</v>
      </c>
      <c r="C1795" t="s">
        <v>89</v>
      </c>
      <c r="D1795">
        <v>1</v>
      </c>
      <c r="E1795">
        <f>INDEX(products!B:B,MATCH(challenge_2_solution_1!$C1795,products!$A:$A,0))</f>
        <v>17.899999999999999</v>
      </c>
      <c r="F1795">
        <f>INDEX(products!C:C,MATCH(challenge_2_solution_1!$C1795,products!$A:$A,0))</f>
        <v>3.94</v>
      </c>
    </row>
    <row r="1796" spans="1:6" x14ac:dyDescent="0.2">
      <c r="A1796" s="1">
        <v>2467</v>
      </c>
      <c r="B1796" s="3">
        <v>42500.554166666669</v>
      </c>
      <c r="C1796" t="s">
        <v>167</v>
      </c>
      <c r="D1796">
        <v>1</v>
      </c>
      <c r="E1796">
        <f>INDEX(products!B:B,MATCH(challenge_2_solution_1!$C1796,products!$A:$A,0))</f>
        <v>25.9</v>
      </c>
      <c r="F1796">
        <f>INDEX(products!C:C,MATCH(challenge_2_solution_1!$C1796,products!$A:$A,0))</f>
        <v>16.579999999999998</v>
      </c>
    </row>
    <row r="1797" spans="1:6" x14ac:dyDescent="0.2">
      <c r="A1797" s="1">
        <v>2467</v>
      </c>
      <c r="B1797" s="3">
        <v>42500.554166666669</v>
      </c>
      <c r="C1797" t="s">
        <v>176</v>
      </c>
      <c r="D1797">
        <v>2</v>
      </c>
      <c r="E1797">
        <f>INDEX(products!B:B,MATCH(challenge_2_solution_1!$C1797,products!$A:$A,0))</f>
        <v>35.9</v>
      </c>
      <c r="F1797">
        <f>INDEX(products!C:C,MATCH(challenge_2_solution_1!$C1797,products!$A:$A,0))</f>
        <v>7.12</v>
      </c>
    </row>
    <row r="1798" spans="1:6" x14ac:dyDescent="0.2">
      <c r="A1798" s="1">
        <v>2468</v>
      </c>
      <c r="B1798" s="3">
        <v>42500.71597222222</v>
      </c>
      <c r="C1798" t="s">
        <v>5</v>
      </c>
      <c r="D1798">
        <v>1</v>
      </c>
      <c r="E1798">
        <f>INDEX(products!B:B,MATCH(challenge_2_solution_1!$C1798,products!$A:$A,0))</f>
        <v>1</v>
      </c>
      <c r="F1798">
        <f>INDEX(products!C:C,MATCH(challenge_2_solution_1!$C1798,products!$A:$A,0))</f>
        <v>0.31</v>
      </c>
    </row>
    <row r="1799" spans="1:6" x14ac:dyDescent="0.2">
      <c r="A1799" s="1">
        <v>2468</v>
      </c>
      <c r="B1799" s="3">
        <v>42500.71597222222</v>
      </c>
      <c r="C1799" t="s">
        <v>8</v>
      </c>
      <c r="D1799">
        <v>2</v>
      </c>
      <c r="E1799">
        <f>INDEX(products!B:B,MATCH(challenge_2_solution_1!$C1799,products!$A:$A,0))</f>
        <v>1.6</v>
      </c>
      <c r="F1799">
        <f>INDEX(products!C:C,MATCH(challenge_2_solution_1!$C1799,products!$A:$A,0))</f>
        <v>0.77</v>
      </c>
    </row>
    <row r="1800" spans="1:6" x14ac:dyDescent="0.2">
      <c r="A1800" s="1">
        <v>2468</v>
      </c>
      <c r="B1800" s="3">
        <v>42500.71597222222</v>
      </c>
      <c r="C1800" t="s">
        <v>15</v>
      </c>
      <c r="D1800">
        <v>1</v>
      </c>
      <c r="E1800">
        <f>INDEX(products!B:B,MATCH(challenge_2_solution_1!$C1800,products!$A:$A,0))</f>
        <v>5.9</v>
      </c>
      <c r="F1800">
        <f>INDEX(products!C:C,MATCH(challenge_2_solution_1!$C1800,products!$A:$A,0))</f>
        <v>3.07</v>
      </c>
    </row>
    <row r="1801" spans="1:6" x14ac:dyDescent="0.2">
      <c r="A1801" s="1">
        <v>2468</v>
      </c>
      <c r="B1801" s="3">
        <v>42500.71597222222</v>
      </c>
      <c r="C1801" t="s">
        <v>33</v>
      </c>
      <c r="D1801">
        <v>2</v>
      </c>
      <c r="E1801">
        <f>INDEX(products!B:B,MATCH(challenge_2_solution_1!$C1801,products!$A:$A,0))</f>
        <v>7.9</v>
      </c>
      <c r="F1801">
        <f>INDEX(products!C:C,MATCH(challenge_2_solution_1!$C1801,products!$A:$A,0))</f>
        <v>2.21</v>
      </c>
    </row>
    <row r="1802" spans="1:6" x14ac:dyDescent="0.2">
      <c r="A1802" s="1">
        <v>2468</v>
      </c>
      <c r="B1802" s="3">
        <v>42500.71597222222</v>
      </c>
      <c r="C1802" t="s">
        <v>37</v>
      </c>
      <c r="D1802">
        <v>1</v>
      </c>
      <c r="E1802">
        <f>INDEX(products!B:B,MATCH(challenge_2_solution_1!$C1802,products!$A:$A,0))</f>
        <v>7.9</v>
      </c>
      <c r="F1802">
        <f>INDEX(products!C:C,MATCH(challenge_2_solution_1!$C1802,products!$A:$A,0))</f>
        <v>4.9800000000000004</v>
      </c>
    </row>
    <row r="1803" spans="1:6" x14ac:dyDescent="0.2">
      <c r="A1803" s="1">
        <v>2468</v>
      </c>
      <c r="B1803" s="3">
        <v>42500.71597222222</v>
      </c>
      <c r="C1803" t="s">
        <v>38</v>
      </c>
      <c r="D1803">
        <v>1</v>
      </c>
      <c r="E1803">
        <f>INDEX(products!B:B,MATCH(challenge_2_solution_1!$C1803,products!$A:$A,0))</f>
        <v>7.9</v>
      </c>
      <c r="F1803">
        <f>INDEX(products!C:C,MATCH(challenge_2_solution_1!$C1803,products!$A:$A,0))</f>
        <v>3</v>
      </c>
    </row>
    <row r="1804" spans="1:6" x14ac:dyDescent="0.2">
      <c r="A1804" s="1">
        <v>2468</v>
      </c>
      <c r="B1804" s="3">
        <v>42500.71597222222</v>
      </c>
      <c r="C1804" t="s">
        <v>54</v>
      </c>
      <c r="D1804">
        <v>1</v>
      </c>
      <c r="E1804">
        <f>INDEX(products!B:B,MATCH(challenge_2_solution_1!$C1804,products!$A:$A,0))</f>
        <v>9.9</v>
      </c>
      <c r="F1804">
        <f>INDEX(products!C:C,MATCH(challenge_2_solution_1!$C1804,products!$A:$A,0))</f>
        <v>2.57</v>
      </c>
    </row>
    <row r="1805" spans="1:6" x14ac:dyDescent="0.2">
      <c r="A1805" s="1">
        <v>2468</v>
      </c>
      <c r="B1805" s="3">
        <v>42500.71597222222</v>
      </c>
      <c r="C1805" t="s">
        <v>60</v>
      </c>
      <c r="D1805">
        <v>1</v>
      </c>
      <c r="E1805">
        <f>INDEX(products!B:B,MATCH(challenge_2_solution_1!$C1805,products!$A:$A,0))</f>
        <v>11.9</v>
      </c>
      <c r="F1805">
        <f>INDEX(products!C:C,MATCH(challenge_2_solution_1!$C1805,products!$A:$A,0))</f>
        <v>4.28</v>
      </c>
    </row>
    <row r="1806" spans="1:6" x14ac:dyDescent="0.2">
      <c r="A1806" s="1">
        <v>2468</v>
      </c>
      <c r="B1806" s="3">
        <v>42500.71597222222</v>
      </c>
      <c r="C1806" t="s">
        <v>86</v>
      </c>
      <c r="D1806">
        <v>1</v>
      </c>
      <c r="E1806">
        <f>INDEX(products!B:B,MATCH(challenge_2_solution_1!$C1806,products!$A:$A,0))</f>
        <v>15.9</v>
      </c>
      <c r="F1806">
        <f>INDEX(products!C:C,MATCH(challenge_2_solution_1!$C1806,products!$A:$A,0))</f>
        <v>5.57</v>
      </c>
    </row>
    <row r="1807" spans="1:6" x14ac:dyDescent="0.2">
      <c r="A1807" s="1">
        <v>2468</v>
      </c>
      <c r="B1807" s="3">
        <v>42500.71597222222</v>
      </c>
      <c r="C1807" t="s">
        <v>96</v>
      </c>
      <c r="D1807">
        <v>1</v>
      </c>
      <c r="E1807">
        <f>INDEX(products!B:B,MATCH(challenge_2_solution_1!$C1807,products!$A:$A,0))</f>
        <v>17.899999999999999</v>
      </c>
      <c r="F1807">
        <f>INDEX(products!C:C,MATCH(challenge_2_solution_1!$C1807,products!$A:$A,0))</f>
        <v>10.92</v>
      </c>
    </row>
    <row r="1808" spans="1:6" x14ac:dyDescent="0.2">
      <c r="A1808" s="1">
        <v>2469</v>
      </c>
      <c r="B1808" s="3">
        <v>42500.75</v>
      </c>
      <c r="C1808" t="s">
        <v>15</v>
      </c>
      <c r="D1808">
        <v>1</v>
      </c>
      <c r="E1808">
        <f>INDEX(products!B:B,MATCH(challenge_2_solution_1!$C1808,products!$A:$A,0))</f>
        <v>5.9</v>
      </c>
      <c r="F1808">
        <f>INDEX(products!C:C,MATCH(challenge_2_solution_1!$C1808,products!$A:$A,0))</f>
        <v>3.07</v>
      </c>
    </row>
    <row r="1809" spans="1:6" x14ac:dyDescent="0.2">
      <c r="A1809" s="1">
        <v>2469</v>
      </c>
      <c r="B1809" s="3">
        <v>42500.75</v>
      </c>
      <c r="C1809" t="s">
        <v>34</v>
      </c>
      <c r="D1809">
        <v>1</v>
      </c>
      <c r="E1809">
        <f>INDEX(products!B:B,MATCH(challenge_2_solution_1!$C1809,products!$A:$A,0))</f>
        <v>7.9</v>
      </c>
      <c r="F1809">
        <f>INDEX(products!C:C,MATCH(challenge_2_solution_1!$C1809,products!$A:$A,0))</f>
        <v>1.58</v>
      </c>
    </row>
    <row r="1810" spans="1:6" x14ac:dyDescent="0.2">
      <c r="A1810" s="1">
        <v>2469</v>
      </c>
      <c r="B1810" s="3">
        <v>42500.75</v>
      </c>
      <c r="C1810" t="s">
        <v>155</v>
      </c>
      <c r="D1810">
        <v>1</v>
      </c>
      <c r="E1810">
        <f>INDEX(products!B:B,MATCH(challenge_2_solution_1!$C1810,products!$A:$A,0))</f>
        <v>21.9</v>
      </c>
      <c r="F1810">
        <f>INDEX(products!C:C,MATCH(challenge_2_solution_1!$C1810,products!$A:$A,0))</f>
        <v>11.39</v>
      </c>
    </row>
    <row r="1811" spans="1:6" x14ac:dyDescent="0.2">
      <c r="A1811" s="1">
        <v>2470</v>
      </c>
      <c r="B1811" s="3">
        <v>42500.797222222223</v>
      </c>
      <c r="C1811" t="s">
        <v>7</v>
      </c>
      <c r="D1811">
        <v>1</v>
      </c>
      <c r="E1811">
        <f>INDEX(products!B:B,MATCH(challenge_2_solution_1!$C1811,products!$A:$A,0))</f>
        <v>1</v>
      </c>
      <c r="F1811">
        <f>INDEX(products!C:C,MATCH(challenge_2_solution_1!$C1811,products!$A:$A,0))</f>
        <v>0.68</v>
      </c>
    </row>
    <row r="1812" spans="1:6" x14ac:dyDescent="0.2">
      <c r="A1812" s="1">
        <v>2470</v>
      </c>
      <c r="B1812" s="3">
        <v>42500.797222222223</v>
      </c>
      <c r="C1812" t="s">
        <v>12</v>
      </c>
      <c r="D1812">
        <v>1</v>
      </c>
      <c r="E1812">
        <f>INDEX(products!B:B,MATCH(challenge_2_solution_1!$C1812,products!$A:$A,0))</f>
        <v>5.2</v>
      </c>
      <c r="F1812">
        <f>INDEX(products!C:C,MATCH(challenge_2_solution_1!$C1812,products!$A:$A,0))</f>
        <v>3.07</v>
      </c>
    </row>
    <row r="1813" spans="1:6" x14ac:dyDescent="0.2">
      <c r="A1813" s="1">
        <v>2470</v>
      </c>
      <c r="B1813" s="3">
        <v>42500.797222222223</v>
      </c>
      <c r="C1813" t="s">
        <v>17</v>
      </c>
      <c r="D1813">
        <v>1</v>
      </c>
      <c r="E1813">
        <f>INDEX(products!B:B,MATCH(challenge_2_solution_1!$C1813,products!$A:$A,0))</f>
        <v>5.9</v>
      </c>
      <c r="F1813">
        <f>INDEX(products!C:C,MATCH(challenge_2_solution_1!$C1813,products!$A:$A,0))</f>
        <v>2.83</v>
      </c>
    </row>
    <row r="1814" spans="1:6" x14ac:dyDescent="0.2">
      <c r="A1814" s="1">
        <v>2470</v>
      </c>
      <c r="B1814" s="3">
        <v>42500.797222222223</v>
      </c>
      <c r="C1814" t="s">
        <v>74</v>
      </c>
      <c r="D1814">
        <v>1</v>
      </c>
      <c r="E1814">
        <f>INDEX(products!B:B,MATCH(challenge_2_solution_1!$C1814,products!$A:$A,0))</f>
        <v>11.9</v>
      </c>
      <c r="F1814">
        <f>INDEX(products!C:C,MATCH(challenge_2_solution_1!$C1814,products!$A:$A,0))</f>
        <v>2.5</v>
      </c>
    </row>
    <row r="1815" spans="1:6" x14ac:dyDescent="0.2">
      <c r="A1815" s="1">
        <v>2470</v>
      </c>
      <c r="B1815" s="3">
        <v>42500.797222222223</v>
      </c>
      <c r="C1815" t="s">
        <v>99</v>
      </c>
      <c r="D1815">
        <v>1</v>
      </c>
      <c r="E1815">
        <f>INDEX(products!B:B,MATCH(challenge_2_solution_1!$C1815,products!$A:$A,0))</f>
        <v>17.899999999999999</v>
      </c>
      <c r="F1815">
        <f>INDEX(products!C:C,MATCH(challenge_2_solution_1!$C1815,products!$A:$A,0))</f>
        <v>10.74</v>
      </c>
    </row>
    <row r="1816" spans="1:6" x14ac:dyDescent="0.2">
      <c r="A1816" s="1">
        <v>2470</v>
      </c>
      <c r="B1816" s="3">
        <v>42500.797222222223</v>
      </c>
      <c r="C1816" t="s">
        <v>89</v>
      </c>
      <c r="D1816">
        <v>1</v>
      </c>
      <c r="E1816">
        <f>INDEX(products!B:B,MATCH(challenge_2_solution_1!$C1816,products!$A:$A,0))</f>
        <v>17.899999999999999</v>
      </c>
      <c r="F1816">
        <f>INDEX(products!C:C,MATCH(challenge_2_solution_1!$C1816,products!$A:$A,0))</f>
        <v>3.94</v>
      </c>
    </row>
    <row r="1817" spans="1:6" x14ac:dyDescent="0.2">
      <c r="A1817" s="1">
        <v>2471</v>
      </c>
      <c r="B1817" s="3">
        <v>42501.76458333333</v>
      </c>
      <c r="C1817" t="s">
        <v>10</v>
      </c>
      <c r="D1817">
        <v>1</v>
      </c>
      <c r="E1817">
        <f>INDEX(products!B:B,MATCH(challenge_2_solution_1!$C1817,products!$A:$A,0))</f>
        <v>3.9</v>
      </c>
      <c r="F1817">
        <f>INDEX(products!C:C,MATCH(challenge_2_solution_1!$C1817,products!$A:$A,0))</f>
        <v>1.17</v>
      </c>
    </row>
    <row r="1818" spans="1:6" x14ac:dyDescent="0.2">
      <c r="A1818" s="1">
        <v>2471</v>
      </c>
      <c r="B1818" s="3">
        <v>42501.76458333333</v>
      </c>
      <c r="C1818" t="s">
        <v>15</v>
      </c>
      <c r="D1818">
        <v>1</v>
      </c>
      <c r="E1818">
        <f>INDEX(products!B:B,MATCH(challenge_2_solution_1!$C1818,products!$A:$A,0))</f>
        <v>5.9</v>
      </c>
      <c r="F1818">
        <f>INDEX(products!C:C,MATCH(challenge_2_solution_1!$C1818,products!$A:$A,0))</f>
        <v>3.07</v>
      </c>
    </row>
    <row r="1819" spans="1:6" x14ac:dyDescent="0.2">
      <c r="A1819" s="1">
        <v>2471</v>
      </c>
      <c r="B1819" s="3">
        <v>42501.76458333333</v>
      </c>
      <c r="C1819" t="s">
        <v>57</v>
      </c>
      <c r="D1819">
        <v>1</v>
      </c>
      <c r="E1819">
        <f>INDEX(products!B:B,MATCH(challenge_2_solution_1!$C1819,products!$A:$A,0))</f>
        <v>9.9</v>
      </c>
      <c r="F1819">
        <f>INDEX(products!C:C,MATCH(challenge_2_solution_1!$C1819,products!$A:$A,0))</f>
        <v>3.76</v>
      </c>
    </row>
    <row r="1820" spans="1:6" x14ac:dyDescent="0.2">
      <c r="A1820" s="1">
        <v>2471</v>
      </c>
      <c r="B1820" s="3">
        <v>42501.76458333333</v>
      </c>
      <c r="C1820" t="s">
        <v>56</v>
      </c>
      <c r="D1820">
        <v>1</v>
      </c>
      <c r="E1820">
        <f>INDEX(products!B:B,MATCH(challenge_2_solution_1!$C1820,products!$A:$A,0))</f>
        <v>9.9</v>
      </c>
      <c r="F1820">
        <f>INDEX(products!C:C,MATCH(challenge_2_solution_1!$C1820,products!$A:$A,0))</f>
        <v>2.38</v>
      </c>
    </row>
    <row r="1821" spans="1:6" x14ac:dyDescent="0.2">
      <c r="A1821" s="1">
        <v>2471</v>
      </c>
      <c r="B1821" s="3">
        <v>42501.76458333333</v>
      </c>
      <c r="C1821" t="s">
        <v>87</v>
      </c>
      <c r="D1821">
        <v>1</v>
      </c>
      <c r="E1821">
        <f>INDEX(products!B:B,MATCH(challenge_2_solution_1!$C1821,products!$A:$A,0))</f>
        <v>15.9</v>
      </c>
      <c r="F1821">
        <f>INDEX(products!C:C,MATCH(challenge_2_solution_1!$C1821,products!$A:$A,0))</f>
        <v>6.2</v>
      </c>
    </row>
    <row r="1822" spans="1:6" x14ac:dyDescent="0.2">
      <c r="A1822" s="1">
        <v>2471</v>
      </c>
      <c r="B1822" s="3">
        <v>42501.76458333333</v>
      </c>
      <c r="C1822" t="s">
        <v>113</v>
      </c>
      <c r="D1822">
        <v>1</v>
      </c>
      <c r="E1822">
        <f>INDEX(products!B:B,MATCH(challenge_2_solution_1!$C1822,products!$A:$A,0))</f>
        <v>17.899999999999999</v>
      </c>
      <c r="F1822">
        <f>INDEX(products!C:C,MATCH(challenge_2_solution_1!$C1822,products!$A:$A,0))</f>
        <v>10.199999999999999</v>
      </c>
    </row>
    <row r="1823" spans="1:6" x14ac:dyDescent="0.2">
      <c r="A1823" s="1">
        <v>2471</v>
      </c>
      <c r="B1823" s="3">
        <v>42501.76458333333</v>
      </c>
      <c r="C1823" t="s">
        <v>93</v>
      </c>
      <c r="D1823">
        <v>1</v>
      </c>
      <c r="E1823">
        <f>INDEX(products!B:B,MATCH(challenge_2_solution_1!$C1823,products!$A:$A,0))</f>
        <v>17.899999999999999</v>
      </c>
      <c r="F1823">
        <f>INDEX(products!C:C,MATCH(challenge_2_solution_1!$C1823,products!$A:$A,0))</f>
        <v>6.8</v>
      </c>
    </row>
    <row r="1824" spans="1:6" x14ac:dyDescent="0.2">
      <c r="A1824" s="1">
        <v>2471</v>
      </c>
      <c r="B1824" s="3">
        <v>42501.76458333333</v>
      </c>
      <c r="C1824" t="s">
        <v>155</v>
      </c>
      <c r="D1824">
        <v>1</v>
      </c>
      <c r="E1824">
        <f>INDEX(products!B:B,MATCH(challenge_2_solution_1!$C1824,products!$A:$A,0))</f>
        <v>21.9</v>
      </c>
      <c r="F1824">
        <f>INDEX(products!C:C,MATCH(challenge_2_solution_1!$C1824,products!$A:$A,0))</f>
        <v>11.39</v>
      </c>
    </row>
    <row r="1825" spans="1:6" x14ac:dyDescent="0.2">
      <c r="A1825" s="1">
        <v>2472</v>
      </c>
      <c r="B1825" s="3">
        <v>42501.799305555556</v>
      </c>
      <c r="C1825" t="s">
        <v>12</v>
      </c>
      <c r="D1825">
        <v>1</v>
      </c>
      <c r="E1825">
        <f>INDEX(products!B:B,MATCH(challenge_2_solution_1!$C1825,products!$A:$A,0))</f>
        <v>5.2</v>
      </c>
      <c r="F1825">
        <f>INDEX(products!C:C,MATCH(challenge_2_solution_1!$C1825,products!$A:$A,0))</f>
        <v>3.07</v>
      </c>
    </row>
    <row r="1826" spans="1:6" x14ac:dyDescent="0.2">
      <c r="A1826" s="1">
        <v>2472</v>
      </c>
      <c r="B1826" s="3">
        <v>42501.799305555556</v>
      </c>
      <c r="C1826" t="s">
        <v>17</v>
      </c>
      <c r="D1826">
        <v>1</v>
      </c>
      <c r="E1826">
        <f>INDEX(products!B:B,MATCH(challenge_2_solution_1!$C1826,products!$A:$A,0))</f>
        <v>5.9</v>
      </c>
      <c r="F1826">
        <f>INDEX(products!C:C,MATCH(challenge_2_solution_1!$C1826,products!$A:$A,0))</f>
        <v>2.83</v>
      </c>
    </row>
    <row r="1827" spans="1:6" x14ac:dyDescent="0.2">
      <c r="A1827" s="1">
        <v>2472</v>
      </c>
      <c r="B1827" s="3">
        <v>42501.799305555556</v>
      </c>
      <c r="C1827" t="s">
        <v>53</v>
      </c>
      <c r="D1827">
        <v>1</v>
      </c>
      <c r="E1827">
        <f>INDEX(products!B:B,MATCH(challenge_2_solution_1!$C1827,products!$A:$A,0))</f>
        <v>9.9</v>
      </c>
      <c r="F1827">
        <f>INDEX(products!C:C,MATCH(challenge_2_solution_1!$C1827,products!$A:$A,0))</f>
        <v>3.86</v>
      </c>
    </row>
    <row r="1828" spans="1:6" x14ac:dyDescent="0.2">
      <c r="A1828" s="1">
        <v>2472</v>
      </c>
      <c r="B1828" s="3">
        <v>42501.799305555556</v>
      </c>
      <c r="C1828" t="s">
        <v>139</v>
      </c>
      <c r="D1828">
        <v>1</v>
      </c>
      <c r="E1828">
        <f>INDEX(products!B:B,MATCH(challenge_2_solution_1!$C1828,products!$A:$A,0))</f>
        <v>19.899999999999999</v>
      </c>
      <c r="F1828">
        <f>INDEX(products!C:C,MATCH(challenge_2_solution_1!$C1828,products!$A:$A,0))</f>
        <v>8.36</v>
      </c>
    </row>
    <row r="1829" spans="1:6" x14ac:dyDescent="0.2">
      <c r="A1829" s="1">
        <v>2473</v>
      </c>
      <c r="B1829" s="3">
        <v>42501.847222222219</v>
      </c>
      <c r="C1829" t="s">
        <v>8</v>
      </c>
      <c r="D1829">
        <v>2</v>
      </c>
      <c r="E1829">
        <f>INDEX(products!B:B,MATCH(challenge_2_solution_1!$C1829,products!$A:$A,0))</f>
        <v>1.6</v>
      </c>
      <c r="F1829">
        <f>INDEX(products!C:C,MATCH(challenge_2_solution_1!$C1829,products!$A:$A,0))</f>
        <v>0.77</v>
      </c>
    </row>
    <row r="1830" spans="1:6" x14ac:dyDescent="0.2">
      <c r="A1830" s="1">
        <v>2473</v>
      </c>
      <c r="B1830" s="3">
        <v>42501.847222222219</v>
      </c>
      <c r="C1830" t="s">
        <v>12</v>
      </c>
      <c r="D1830">
        <v>1</v>
      </c>
      <c r="E1830">
        <f>INDEX(products!B:B,MATCH(challenge_2_solution_1!$C1830,products!$A:$A,0))</f>
        <v>5.2</v>
      </c>
      <c r="F1830">
        <f>INDEX(products!C:C,MATCH(challenge_2_solution_1!$C1830,products!$A:$A,0))</f>
        <v>3.07</v>
      </c>
    </row>
    <row r="1831" spans="1:6" x14ac:dyDescent="0.2">
      <c r="A1831" s="1">
        <v>2473</v>
      </c>
      <c r="B1831" s="3">
        <v>42501.847222222219</v>
      </c>
      <c r="C1831" t="s">
        <v>17</v>
      </c>
      <c r="D1831">
        <v>1</v>
      </c>
      <c r="E1831">
        <f>INDEX(products!B:B,MATCH(challenge_2_solution_1!$C1831,products!$A:$A,0))</f>
        <v>5.9</v>
      </c>
      <c r="F1831">
        <f>INDEX(products!C:C,MATCH(challenge_2_solution_1!$C1831,products!$A:$A,0))</f>
        <v>2.83</v>
      </c>
    </row>
    <row r="1832" spans="1:6" x14ac:dyDescent="0.2">
      <c r="A1832" s="1">
        <v>2473</v>
      </c>
      <c r="B1832" s="3">
        <v>42501.847222222219</v>
      </c>
      <c r="C1832" t="s">
        <v>103</v>
      </c>
      <c r="D1832">
        <v>1</v>
      </c>
      <c r="E1832">
        <f>INDEX(products!B:B,MATCH(challenge_2_solution_1!$C1832,products!$A:$A,0))</f>
        <v>17.899999999999999</v>
      </c>
      <c r="F1832">
        <f>INDEX(products!C:C,MATCH(challenge_2_solution_1!$C1832,products!$A:$A,0))</f>
        <v>12.35</v>
      </c>
    </row>
    <row r="1833" spans="1:6" x14ac:dyDescent="0.2">
      <c r="A1833" s="1">
        <v>2474</v>
      </c>
      <c r="B1833" s="3">
        <v>42501.855555555558</v>
      </c>
      <c r="C1833" t="s">
        <v>53</v>
      </c>
      <c r="D1833">
        <v>1</v>
      </c>
      <c r="E1833">
        <f>INDEX(products!B:B,MATCH(challenge_2_solution_1!$C1833,products!$A:$A,0))</f>
        <v>9.9</v>
      </c>
      <c r="F1833">
        <f>INDEX(products!C:C,MATCH(challenge_2_solution_1!$C1833,products!$A:$A,0))</f>
        <v>3.86</v>
      </c>
    </row>
    <row r="1834" spans="1:6" x14ac:dyDescent="0.2">
      <c r="A1834" s="1">
        <v>2474</v>
      </c>
      <c r="B1834" s="3">
        <v>42501.855555555558</v>
      </c>
      <c r="C1834" t="s">
        <v>63</v>
      </c>
      <c r="D1834">
        <v>1</v>
      </c>
      <c r="E1834">
        <f>INDEX(products!B:B,MATCH(challenge_2_solution_1!$C1834,products!$A:$A,0))</f>
        <v>11.9</v>
      </c>
      <c r="F1834">
        <f>INDEX(products!C:C,MATCH(challenge_2_solution_1!$C1834,products!$A:$A,0))</f>
        <v>6.07</v>
      </c>
    </row>
    <row r="1835" spans="1:6" x14ac:dyDescent="0.2">
      <c r="A1835" s="1">
        <v>2474</v>
      </c>
      <c r="B1835" s="3">
        <v>42501.855555555558</v>
      </c>
      <c r="C1835" t="s">
        <v>125</v>
      </c>
      <c r="D1835">
        <v>1</v>
      </c>
      <c r="E1835">
        <f>INDEX(products!B:B,MATCH(challenge_2_solution_1!$C1835,products!$A:$A,0))</f>
        <v>19.899999999999999</v>
      </c>
      <c r="F1835">
        <f>INDEX(products!C:C,MATCH(challenge_2_solution_1!$C1835,products!$A:$A,0))</f>
        <v>5.57</v>
      </c>
    </row>
    <row r="1836" spans="1:6" x14ac:dyDescent="0.2">
      <c r="A1836" s="1">
        <v>2476</v>
      </c>
      <c r="B1836" s="3">
        <v>42502.783333333333</v>
      </c>
      <c r="C1836" t="s">
        <v>8</v>
      </c>
      <c r="D1836">
        <v>1</v>
      </c>
      <c r="E1836">
        <f>INDEX(products!B:B,MATCH(challenge_2_solution_1!$C1836,products!$A:$A,0))</f>
        <v>1.6</v>
      </c>
      <c r="F1836">
        <f>INDEX(products!C:C,MATCH(challenge_2_solution_1!$C1836,products!$A:$A,0))</f>
        <v>0.77</v>
      </c>
    </row>
    <row r="1837" spans="1:6" x14ac:dyDescent="0.2">
      <c r="A1837" s="1">
        <v>2476</v>
      </c>
      <c r="B1837" s="3">
        <v>42502.783333333333</v>
      </c>
      <c r="C1837" t="s">
        <v>12</v>
      </c>
      <c r="D1837">
        <v>2</v>
      </c>
      <c r="E1837">
        <f>INDEX(products!B:B,MATCH(challenge_2_solution_1!$C1837,products!$A:$A,0))</f>
        <v>5.2</v>
      </c>
      <c r="F1837">
        <f>INDEX(products!C:C,MATCH(challenge_2_solution_1!$C1837,products!$A:$A,0))</f>
        <v>3.07</v>
      </c>
    </row>
    <row r="1838" spans="1:6" x14ac:dyDescent="0.2">
      <c r="A1838" s="1">
        <v>2476</v>
      </c>
      <c r="B1838" s="3">
        <v>42502.783333333333</v>
      </c>
      <c r="C1838" t="s">
        <v>17</v>
      </c>
      <c r="D1838">
        <v>2</v>
      </c>
      <c r="E1838">
        <f>INDEX(products!B:B,MATCH(challenge_2_solution_1!$C1838,products!$A:$A,0))</f>
        <v>5.9</v>
      </c>
      <c r="F1838">
        <f>INDEX(products!C:C,MATCH(challenge_2_solution_1!$C1838,products!$A:$A,0))</f>
        <v>2.83</v>
      </c>
    </row>
    <row r="1839" spans="1:6" x14ac:dyDescent="0.2">
      <c r="A1839" s="1">
        <v>2476</v>
      </c>
      <c r="B1839" s="3">
        <v>42502.783333333333</v>
      </c>
      <c r="C1839" t="s">
        <v>74</v>
      </c>
      <c r="D1839">
        <v>1</v>
      </c>
      <c r="E1839">
        <f>INDEX(products!B:B,MATCH(challenge_2_solution_1!$C1839,products!$A:$A,0))</f>
        <v>11.9</v>
      </c>
      <c r="F1839">
        <f>INDEX(products!C:C,MATCH(challenge_2_solution_1!$C1839,products!$A:$A,0))</f>
        <v>2.5</v>
      </c>
    </row>
    <row r="1840" spans="1:6" x14ac:dyDescent="0.2">
      <c r="A1840" s="1">
        <v>2476</v>
      </c>
      <c r="B1840" s="3">
        <v>42502.783333333333</v>
      </c>
      <c r="C1840" t="s">
        <v>87</v>
      </c>
      <c r="D1840">
        <v>1</v>
      </c>
      <c r="E1840">
        <f>INDEX(products!B:B,MATCH(challenge_2_solution_1!$C1840,products!$A:$A,0))</f>
        <v>15.9</v>
      </c>
      <c r="F1840">
        <f>INDEX(products!C:C,MATCH(challenge_2_solution_1!$C1840,products!$A:$A,0))</f>
        <v>6.2</v>
      </c>
    </row>
    <row r="1841" spans="1:6" x14ac:dyDescent="0.2">
      <c r="A1841" s="1">
        <v>2476</v>
      </c>
      <c r="B1841" s="3">
        <v>42502.783333333333</v>
      </c>
      <c r="C1841" t="s">
        <v>90</v>
      </c>
      <c r="D1841">
        <v>1</v>
      </c>
      <c r="E1841">
        <f>INDEX(products!B:B,MATCH(challenge_2_solution_1!$C1841,products!$A:$A,0))</f>
        <v>17.899999999999999</v>
      </c>
      <c r="F1841">
        <f>INDEX(products!C:C,MATCH(challenge_2_solution_1!$C1841,products!$A:$A,0))</f>
        <v>9.85</v>
      </c>
    </row>
    <row r="1842" spans="1:6" x14ac:dyDescent="0.2">
      <c r="A1842" s="1">
        <v>2477</v>
      </c>
      <c r="B1842" s="3">
        <v>42502.801388888889</v>
      </c>
      <c r="C1842" t="s">
        <v>55</v>
      </c>
      <c r="D1842">
        <v>1</v>
      </c>
      <c r="E1842">
        <f>INDEX(products!B:B,MATCH(challenge_2_solution_1!$C1842,products!$A:$A,0))</f>
        <v>7.9</v>
      </c>
      <c r="F1842">
        <f>INDEX(products!C:C,MATCH(challenge_2_solution_1!$C1842,products!$A:$A,0))</f>
        <v>2.21</v>
      </c>
    </row>
    <row r="1843" spans="1:6" x14ac:dyDescent="0.2">
      <c r="A1843" s="1">
        <v>2477</v>
      </c>
      <c r="B1843" s="3">
        <v>42502.801388888889</v>
      </c>
      <c r="C1843" t="s">
        <v>64</v>
      </c>
      <c r="D1843">
        <v>1</v>
      </c>
      <c r="E1843">
        <f>INDEX(products!B:B,MATCH(challenge_2_solution_1!$C1843,products!$A:$A,0))</f>
        <v>11.9</v>
      </c>
      <c r="F1843">
        <f>INDEX(products!C:C,MATCH(challenge_2_solution_1!$C1843,products!$A:$A,0))</f>
        <v>7.97</v>
      </c>
    </row>
    <row r="1844" spans="1:6" x14ac:dyDescent="0.2">
      <c r="A1844" s="1">
        <v>2477</v>
      </c>
      <c r="B1844" s="3">
        <v>42502.801388888889</v>
      </c>
      <c r="C1844" t="s">
        <v>81</v>
      </c>
      <c r="D1844">
        <v>1</v>
      </c>
      <c r="E1844">
        <f>INDEX(products!B:B,MATCH(challenge_2_solution_1!$C1844,products!$A:$A,0))</f>
        <v>11.9</v>
      </c>
      <c r="F1844">
        <f>INDEX(products!C:C,MATCH(challenge_2_solution_1!$C1844,products!$A:$A,0))</f>
        <v>8.09</v>
      </c>
    </row>
    <row r="1845" spans="1:6" x14ac:dyDescent="0.2">
      <c r="A1845" s="1">
        <v>2477</v>
      </c>
      <c r="B1845" s="3">
        <v>42502.801388888889</v>
      </c>
      <c r="C1845" t="s">
        <v>84</v>
      </c>
      <c r="D1845">
        <v>1</v>
      </c>
      <c r="E1845">
        <f>INDEX(products!B:B,MATCH(challenge_2_solution_1!$C1845,products!$A:$A,0))</f>
        <v>11.9</v>
      </c>
      <c r="F1845">
        <f>INDEX(products!C:C,MATCH(challenge_2_solution_1!$C1845,products!$A:$A,0))</f>
        <v>2.38</v>
      </c>
    </row>
    <row r="1846" spans="1:6" x14ac:dyDescent="0.2">
      <c r="A1846" s="1">
        <v>2477</v>
      </c>
      <c r="B1846" s="3">
        <v>42502.801388888889</v>
      </c>
      <c r="C1846" t="s">
        <v>95</v>
      </c>
      <c r="D1846">
        <v>1</v>
      </c>
      <c r="E1846">
        <f>INDEX(products!B:B,MATCH(challenge_2_solution_1!$C1846,products!$A:$A,0))</f>
        <v>17.899999999999999</v>
      </c>
      <c r="F1846">
        <f>INDEX(products!C:C,MATCH(challenge_2_solution_1!$C1846,products!$A:$A,0))</f>
        <v>4.3</v>
      </c>
    </row>
    <row r="1847" spans="1:6" x14ac:dyDescent="0.2">
      <c r="A1847" s="1">
        <v>2479</v>
      </c>
      <c r="B1847" s="3">
        <v>42502.885416666664</v>
      </c>
      <c r="C1847" t="s">
        <v>15</v>
      </c>
      <c r="D1847">
        <v>1</v>
      </c>
      <c r="E1847">
        <f>INDEX(products!B:B,MATCH(challenge_2_solution_1!$C1847,products!$A:$A,0))</f>
        <v>5.9</v>
      </c>
      <c r="F1847">
        <f>INDEX(products!C:C,MATCH(challenge_2_solution_1!$C1847,products!$A:$A,0))</f>
        <v>3.07</v>
      </c>
    </row>
    <row r="1848" spans="1:6" x14ac:dyDescent="0.2">
      <c r="A1848" s="1">
        <v>2479</v>
      </c>
      <c r="B1848" s="3">
        <v>42502.885416666664</v>
      </c>
      <c r="C1848" t="s">
        <v>67</v>
      </c>
      <c r="D1848">
        <v>1</v>
      </c>
      <c r="E1848">
        <f>INDEX(products!B:B,MATCH(challenge_2_solution_1!$C1848,products!$A:$A,0))</f>
        <v>11.9</v>
      </c>
      <c r="F1848">
        <f>INDEX(products!C:C,MATCH(challenge_2_solution_1!$C1848,products!$A:$A,0))</f>
        <v>2.98</v>
      </c>
    </row>
    <row r="1849" spans="1:6" x14ac:dyDescent="0.2">
      <c r="A1849" s="1">
        <v>2479</v>
      </c>
      <c r="B1849" s="3">
        <v>42502.885416666664</v>
      </c>
      <c r="C1849" t="s">
        <v>97</v>
      </c>
      <c r="D1849">
        <v>1</v>
      </c>
      <c r="E1849">
        <f>INDEX(products!B:B,MATCH(challenge_2_solution_1!$C1849,products!$A:$A,0))</f>
        <v>17.899999999999999</v>
      </c>
      <c r="F1849">
        <f>INDEX(products!C:C,MATCH(challenge_2_solution_1!$C1849,products!$A:$A,0))</f>
        <v>11.81</v>
      </c>
    </row>
    <row r="1850" spans="1:6" x14ac:dyDescent="0.2">
      <c r="A1850" s="1">
        <v>2483</v>
      </c>
      <c r="B1850" s="3">
        <v>42503.781944444447</v>
      </c>
      <c r="C1850" t="s">
        <v>5</v>
      </c>
      <c r="D1850">
        <v>1</v>
      </c>
      <c r="E1850">
        <f>INDEX(products!B:B,MATCH(challenge_2_solution_1!$C1850,products!$A:$A,0))</f>
        <v>1</v>
      </c>
      <c r="F1850">
        <f>INDEX(products!C:C,MATCH(challenge_2_solution_1!$C1850,products!$A:$A,0))</f>
        <v>0.31</v>
      </c>
    </row>
    <row r="1851" spans="1:6" x14ac:dyDescent="0.2">
      <c r="A1851" s="1">
        <v>2483</v>
      </c>
      <c r="B1851" s="3">
        <v>42503.781944444447</v>
      </c>
      <c r="C1851" t="s">
        <v>4</v>
      </c>
      <c r="D1851">
        <v>1</v>
      </c>
      <c r="E1851">
        <f>INDEX(products!B:B,MATCH(challenge_2_solution_1!$C1851,products!$A:$A,0))</f>
        <v>1</v>
      </c>
      <c r="F1851">
        <f>INDEX(products!C:C,MATCH(challenge_2_solution_1!$C1851,products!$A:$A,0))</f>
        <v>0.61</v>
      </c>
    </row>
    <row r="1852" spans="1:6" x14ac:dyDescent="0.2">
      <c r="A1852" s="1">
        <v>2483</v>
      </c>
      <c r="B1852" s="3">
        <v>42503.781944444447</v>
      </c>
      <c r="C1852" t="s">
        <v>6</v>
      </c>
      <c r="D1852">
        <v>1</v>
      </c>
      <c r="E1852">
        <f>INDEX(products!B:B,MATCH(challenge_2_solution_1!$C1852,products!$A:$A,0))</f>
        <v>1</v>
      </c>
      <c r="F1852">
        <f>INDEX(products!C:C,MATCH(challenge_2_solution_1!$C1852,products!$A:$A,0))</f>
        <v>0.31</v>
      </c>
    </row>
    <row r="1853" spans="1:6" x14ac:dyDescent="0.2">
      <c r="A1853" s="1">
        <v>2483</v>
      </c>
      <c r="B1853" s="3">
        <v>42503.781944444447</v>
      </c>
      <c r="C1853" t="s">
        <v>8</v>
      </c>
      <c r="D1853">
        <v>2</v>
      </c>
      <c r="E1853">
        <f>INDEX(products!B:B,MATCH(challenge_2_solution_1!$C1853,products!$A:$A,0))</f>
        <v>1.6</v>
      </c>
      <c r="F1853">
        <f>INDEX(products!C:C,MATCH(challenge_2_solution_1!$C1853,products!$A:$A,0))</f>
        <v>0.77</v>
      </c>
    </row>
    <row r="1854" spans="1:6" x14ac:dyDescent="0.2">
      <c r="A1854" s="1">
        <v>2483</v>
      </c>
      <c r="B1854" s="3">
        <v>42503.781944444447</v>
      </c>
      <c r="C1854" t="s">
        <v>15</v>
      </c>
      <c r="D1854">
        <v>1</v>
      </c>
      <c r="E1854">
        <f>INDEX(products!B:B,MATCH(challenge_2_solution_1!$C1854,products!$A:$A,0))</f>
        <v>5.9</v>
      </c>
      <c r="F1854">
        <f>INDEX(products!C:C,MATCH(challenge_2_solution_1!$C1854,products!$A:$A,0))</f>
        <v>3.07</v>
      </c>
    </row>
    <row r="1855" spans="1:6" x14ac:dyDescent="0.2">
      <c r="A1855" s="1">
        <v>2483</v>
      </c>
      <c r="B1855" s="3">
        <v>42503.781944444447</v>
      </c>
      <c r="C1855" t="s">
        <v>14</v>
      </c>
      <c r="D1855">
        <v>1</v>
      </c>
      <c r="E1855">
        <f>INDEX(products!B:B,MATCH(challenge_2_solution_1!$C1855,products!$A:$A,0))</f>
        <v>5.9</v>
      </c>
      <c r="F1855">
        <f>INDEX(products!C:C,MATCH(challenge_2_solution_1!$C1855,products!$A:$A,0))</f>
        <v>2.36</v>
      </c>
    </row>
    <row r="1856" spans="1:6" x14ac:dyDescent="0.2">
      <c r="A1856" s="1">
        <v>2483</v>
      </c>
      <c r="B1856" s="3">
        <v>42503.781944444447</v>
      </c>
      <c r="C1856" t="s">
        <v>34</v>
      </c>
      <c r="D1856">
        <v>1</v>
      </c>
      <c r="E1856">
        <f>INDEX(products!B:B,MATCH(challenge_2_solution_1!$C1856,products!$A:$A,0))</f>
        <v>7.9</v>
      </c>
      <c r="F1856">
        <f>INDEX(products!C:C,MATCH(challenge_2_solution_1!$C1856,products!$A:$A,0))</f>
        <v>1.58</v>
      </c>
    </row>
    <row r="1857" spans="1:6" x14ac:dyDescent="0.2">
      <c r="A1857" s="1">
        <v>2483</v>
      </c>
      <c r="B1857" s="3">
        <v>42503.781944444447</v>
      </c>
      <c r="C1857" t="s">
        <v>102</v>
      </c>
      <c r="D1857">
        <v>1</v>
      </c>
      <c r="E1857">
        <f>INDEX(products!B:B,MATCH(challenge_2_solution_1!$C1857,products!$A:$A,0))</f>
        <v>17.899999999999999</v>
      </c>
      <c r="F1857">
        <f>INDEX(products!C:C,MATCH(challenge_2_solution_1!$C1857,products!$A:$A,0))</f>
        <v>8.41</v>
      </c>
    </row>
    <row r="1858" spans="1:6" x14ac:dyDescent="0.2">
      <c r="A1858" s="1">
        <v>2483</v>
      </c>
      <c r="B1858" s="3">
        <v>42503.781944444447</v>
      </c>
      <c r="C1858" t="s">
        <v>155</v>
      </c>
      <c r="D1858">
        <v>1</v>
      </c>
      <c r="E1858">
        <f>INDEX(products!B:B,MATCH(challenge_2_solution_1!$C1858,products!$A:$A,0))</f>
        <v>21.9</v>
      </c>
      <c r="F1858">
        <f>INDEX(products!C:C,MATCH(challenge_2_solution_1!$C1858,products!$A:$A,0))</f>
        <v>11.39</v>
      </c>
    </row>
    <row r="1859" spans="1:6" x14ac:dyDescent="0.2">
      <c r="A1859" s="1">
        <v>2484</v>
      </c>
      <c r="B1859" s="3">
        <v>42503.789583333331</v>
      </c>
      <c r="C1859" t="s">
        <v>14</v>
      </c>
      <c r="D1859">
        <v>1</v>
      </c>
      <c r="E1859">
        <f>INDEX(products!B:B,MATCH(challenge_2_solution_1!$C1859,products!$A:$A,0))</f>
        <v>5.9</v>
      </c>
      <c r="F1859">
        <f>INDEX(products!C:C,MATCH(challenge_2_solution_1!$C1859,products!$A:$A,0))</f>
        <v>2.36</v>
      </c>
    </row>
    <row r="1860" spans="1:6" x14ac:dyDescent="0.2">
      <c r="A1860" s="1">
        <v>2484</v>
      </c>
      <c r="B1860" s="3">
        <v>42503.789583333331</v>
      </c>
      <c r="C1860" t="s">
        <v>58</v>
      </c>
      <c r="D1860">
        <v>1</v>
      </c>
      <c r="E1860">
        <f>INDEX(products!B:B,MATCH(challenge_2_solution_1!$C1860,products!$A:$A,0))</f>
        <v>9.9</v>
      </c>
      <c r="F1860">
        <f>INDEX(products!C:C,MATCH(challenge_2_solution_1!$C1860,products!$A:$A,0))</f>
        <v>4.95</v>
      </c>
    </row>
    <row r="1861" spans="1:6" x14ac:dyDescent="0.2">
      <c r="A1861" s="1">
        <v>2484</v>
      </c>
      <c r="B1861" s="3">
        <v>42503.789583333331</v>
      </c>
      <c r="C1861" t="s">
        <v>76</v>
      </c>
      <c r="D1861">
        <v>1</v>
      </c>
      <c r="E1861">
        <f>INDEX(products!B:B,MATCH(challenge_2_solution_1!$C1861,products!$A:$A,0))</f>
        <v>11.9</v>
      </c>
      <c r="F1861">
        <f>INDEX(products!C:C,MATCH(challenge_2_solution_1!$C1861,products!$A:$A,0))</f>
        <v>7.26</v>
      </c>
    </row>
    <row r="1862" spans="1:6" x14ac:dyDescent="0.2">
      <c r="A1862" s="1">
        <v>2484</v>
      </c>
      <c r="B1862" s="3">
        <v>42503.789583333331</v>
      </c>
      <c r="C1862" t="s">
        <v>124</v>
      </c>
      <c r="D1862">
        <v>1</v>
      </c>
      <c r="E1862">
        <f>INDEX(products!B:B,MATCH(challenge_2_solution_1!$C1862,products!$A:$A,0))</f>
        <v>19.899999999999999</v>
      </c>
      <c r="F1862">
        <f>INDEX(products!C:C,MATCH(challenge_2_solution_1!$C1862,products!$A:$A,0))</f>
        <v>4.9800000000000004</v>
      </c>
    </row>
    <row r="1863" spans="1:6" x14ac:dyDescent="0.2">
      <c r="A1863" s="1">
        <v>2485</v>
      </c>
      <c r="B1863" s="3">
        <v>42503.79583333333</v>
      </c>
      <c r="C1863" t="s">
        <v>14</v>
      </c>
      <c r="D1863">
        <v>1</v>
      </c>
      <c r="E1863">
        <f>INDEX(products!B:B,MATCH(challenge_2_solution_1!$C1863,products!$A:$A,0))</f>
        <v>5.9</v>
      </c>
      <c r="F1863">
        <f>INDEX(products!C:C,MATCH(challenge_2_solution_1!$C1863,products!$A:$A,0))</f>
        <v>2.36</v>
      </c>
    </row>
    <row r="1864" spans="1:6" x14ac:dyDescent="0.2">
      <c r="A1864" s="1">
        <v>2485</v>
      </c>
      <c r="B1864" s="3">
        <v>42503.79583333333</v>
      </c>
      <c r="C1864" t="s">
        <v>19</v>
      </c>
      <c r="D1864">
        <v>1</v>
      </c>
      <c r="E1864">
        <f>INDEX(products!B:B,MATCH(challenge_2_solution_1!$C1864,products!$A:$A,0))</f>
        <v>5.9</v>
      </c>
      <c r="F1864">
        <f>INDEX(products!C:C,MATCH(challenge_2_solution_1!$C1864,products!$A:$A,0))</f>
        <v>1.65</v>
      </c>
    </row>
    <row r="1865" spans="1:6" x14ac:dyDescent="0.2">
      <c r="A1865" s="1">
        <v>2485</v>
      </c>
      <c r="B1865" s="3">
        <v>42503.79583333333</v>
      </c>
      <c r="C1865" t="s">
        <v>89</v>
      </c>
      <c r="D1865">
        <v>1</v>
      </c>
      <c r="E1865">
        <f>INDEX(products!B:B,MATCH(challenge_2_solution_1!$C1865,products!$A:$A,0))</f>
        <v>17.899999999999999</v>
      </c>
      <c r="F1865">
        <f>INDEX(products!C:C,MATCH(challenge_2_solution_1!$C1865,products!$A:$A,0))</f>
        <v>3.94</v>
      </c>
    </row>
    <row r="1866" spans="1:6" x14ac:dyDescent="0.2">
      <c r="A1866" s="1">
        <v>2485</v>
      </c>
      <c r="B1866" s="3">
        <v>42503.79583333333</v>
      </c>
      <c r="C1866" t="s">
        <v>128</v>
      </c>
      <c r="D1866">
        <v>1</v>
      </c>
      <c r="E1866">
        <f>INDEX(products!B:B,MATCH(challenge_2_solution_1!$C1866,products!$A:$A,0))</f>
        <v>19.899999999999999</v>
      </c>
      <c r="F1866">
        <f>INDEX(products!C:C,MATCH(challenge_2_solution_1!$C1866,products!$A:$A,0))</f>
        <v>13.53</v>
      </c>
    </row>
    <row r="1867" spans="1:6" x14ac:dyDescent="0.2">
      <c r="A1867" s="1">
        <v>2486</v>
      </c>
      <c r="B1867" s="3">
        <v>42503.798611111109</v>
      </c>
      <c r="C1867" t="s">
        <v>12</v>
      </c>
      <c r="D1867">
        <v>1</v>
      </c>
      <c r="E1867">
        <f>INDEX(products!B:B,MATCH(challenge_2_solution_1!$C1867,products!$A:$A,0))</f>
        <v>5.2</v>
      </c>
      <c r="F1867">
        <f>INDEX(products!C:C,MATCH(challenge_2_solution_1!$C1867,products!$A:$A,0))</f>
        <v>3.07</v>
      </c>
    </row>
    <row r="1868" spans="1:6" x14ac:dyDescent="0.2">
      <c r="A1868" s="1">
        <v>2486</v>
      </c>
      <c r="B1868" s="3">
        <v>42503.798611111109</v>
      </c>
      <c r="C1868" t="s">
        <v>15</v>
      </c>
      <c r="D1868">
        <v>1</v>
      </c>
      <c r="E1868">
        <f>INDEX(products!B:B,MATCH(challenge_2_solution_1!$C1868,products!$A:$A,0))</f>
        <v>5.9</v>
      </c>
      <c r="F1868">
        <f>INDEX(products!C:C,MATCH(challenge_2_solution_1!$C1868,products!$A:$A,0))</f>
        <v>3.07</v>
      </c>
    </row>
    <row r="1869" spans="1:6" x14ac:dyDescent="0.2">
      <c r="A1869" s="1">
        <v>2486</v>
      </c>
      <c r="B1869" s="3">
        <v>42503.798611111109</v>
      </c>
      <c r="C1869" t="s">
        <v>81</v>
      </c>
      <c r="D1869">
        <v>1</v>
      </c>
      <c r="E1869">
        <f>INDEX(products!B:B,MATCH(challenge_2_solution_1!$C1869,products!$A:$A,0))</f>
        <v>11.9</v>
      </c>
      <c r="F1869">
        <f>INDEX(products!C:C,MATCH(challenge_2_solution_1!$C1869,products!$A:$A,0))</f>
        <v>8.09</v>
      </c>
    </row>
    <row r="1870" spans="1:6" x14ac:dyDescent="0.2">
      <c r="A1870" s="1">
        <v>2486</v>
      </c>
      <c r="B1870" s="3">
        <v>42503.798611111109</v>
      </c>
      <c r="C1870" t="s">
        <v>98</v>
      </c>
      <c r="D1870">
        <v>1</v>
      </c>
      <c r="E1870">
        <f>INDEX(products!B:B,MATCH(challenge_2_solution_1!$C1870,products!$A:$A,0))</f>
        <v>17.899999999999999</v>
      </c>
      <c r="F1870">
        <f>INDEX(products!C:C,MATCH(challenge_2_solution_1!$C1870,products!$A:$A,0))</f>
        <v>8.59</v>
      </c>
    </row>
    <row r="1871" spans="1:6" x14ac:dyDescent="0.2">
      <c r="A1871" s="1">
        <v>2487</v>
      </c>
      <c r="B1871" s="3">
        <v>42503.8</v>
      </c>
      <c r="C1871" t="s">
        <v>5</v>
      </c>
      <c r="D1871">
        <v>2</v>
      </c>
      <c r="E1871">
        <f>INDEX(products!B:B,MATCH(challenge_2_solution_1!$C1871,products!$A:$A,0))</f>
        <v>1</v>
      </c>
      <c r="F1871">
        <f>INDEX(products!C:C,MATCH(challenge_2_solution_1!$C1871,products!$A:$A,0))</f>
        <v>0.31</v>
      </c>
    </row>
    <row r="1872" spans="1:6" x14ac:dyDescent="0.2">
      <c r="A1872" s="1">
        <v>2487</v>
      </c>
      <c r="B1872" s="3">
        <v>42503.8</v>
      </c>
      <c r="C1872" t="s">
        <v>3</v>
      </c>
      <c r="D1872">
        <v>2</v>
      </c>
      <c r="E1872">
        <f>INDEX(products!B:B,MATCH(challenge_2_solution_1!$C1872,products!$A:$A,0))</f>
        <v>1</v>
      </c>
      <c r="F1872">
        <f>INDEX(products!C:C,MATCH(challenge_2_solution_1!$C1872,products!$A:$A,0))</f>
        <v>0.5</v>
      </c>
    </row>
    <row r="1873" spans="1:6" x14ac:dyDescent="0.2">
      <c r="A1873" s="1">
        <v>2487</v>
      </c>
      <c r="B1873" s="3">
        <v>42503.8</v>
      </c>
      <c r="C1873" t="s">
        <v>8</v>
      </c>
      <c r="D1873">
        <v>4</v>
      </c>
      <c r="E1873">
        <f>INDEX(products!B:B,MATCH(challenge_2_solution_1!$C1873,products!$A:$A,0))</f>
        <v>1.6</v>
      </c>
      <c r="F1873">
        <f>INDEX(products!C:C,MATCH(challenge_2_solution_1!$C1873,products!$A:$A,0))</f>
        <v>0.77</v>
      </c>
    </row>
    <row r="1874" spans="1:6" x14ac:dyDescent="0.2">
      <c r="A1874" s="1">
        <v>2487</v>
      </c>
      <c r="B1874" s="3">
        <v>42503.8</v>
      </c>
      <c r="C1874" t="s">
        <v>10</v>
      </c>
      <c r="D1874">
        <v>1</v>
      </c>
      <c r="E1874">
        <f>INDEX(products!B:B,MATCH(challenge_2_solution_1!$C1874,products!$A:$A,0))</f>
        <v>3.9</v>
      </c>
      <c r="F1874">
        <f>INDEX(products!C:C,MATCH(challenge_2_solution_1!$C1874,products!$A:$A,0))</f>
        <v>1.17</v>
      </c>
    </row>
    <row r="1875" spans="1:6" x14ac:dyDescent="0.2">
      <c r="A1875" s="1">
        <v>2487</v>
      </c>
      <c r="B1875" s="3">
        <v>42503.8</v>
      </c>
      <c r="C1875" t="s">
        <v>12</v>
      </c>
      <c r="D1875">
        <v>1</v>
      </c>
      <c r="E1875">
        <f>INDEX(products!B:B,MATCH(challenge_2_solution_1!$C1875,products!$A:$A,0))</f>
        <v>5.2</v>
      </c>
      <c r="F1875">
        <f>INDEX(products!C:C,MATCH(challenge_2_solution_1!$C1875,products!$A:$A,0))</f>
        <v>3.07</v>
      </c>
    </row>
    <row r="1876" spans="1:6" x14ac:dyDescent="0.2">
      <c r="A1876" s="1">
        <v>2487</v>
      </c>
      <c r="B1876" s="3">
        <v>42503.8</v>
      </c>
      <c r="C1876" t="s">
        <v>17</v>
      </c>
      <c r="D1876">
        <v>1</v>
      </c>
      <c r="E1876">
        <f>INDEX(products!B:B,MATCH(challenge_2_solution_1!$C1876,products!$A:$A,0))</f>
        <v>5.9</v>
      </c>
      <c r="F1876">
        <f>INDEX(products!C:C,MATCH(challenge_2_solution_1!$C1876,products!$A:$A,0))</f>
        <v>2.83</v>
      </c>
    </row>
    <row r="1877" spans="1:6" x14ac:dyDescent="0.2">
      <c r="A1877" s="1">
        <v>2487</v>
      </c>
      <c r="B1877" s="3">
        <v>42503.8</v>
      </c>
      <c r="C1877" t="s">
        <v>18</v>
      </c>
      <c r="D1877">
        <v>1</v>
      </c>
      <c r="E1877">
        <f>INDEX(products!B:B,MATCH(challenge_2_solution_1!$C1877,products!$A:$A,0))</f>
        <v>5.9</v>
      </c>
      <c r="F1877">
        <f>INDEX(products!C:C,MATCH(challenge_2_solution_1!$C1877,products!$A:$A,0))</f>
        <v>3.6</v>
      </c>
    </row>
    <row r="1878" spans="1:6" x14ac:dyDescent="0.2">
      <c r="A1878" s="1">
        <v>2487</v>
      </c>
      <c r="B1878" s="3">
        <v>42503.8</v>
      </c>
      <c r="C1878" t="s">
        <v>33</v>
      </c>
      <c r="D1878">
        <v>1</v>
      </c>
      <c r="E1878">
        <f>INDEX(products!B:B,MATCH(challenge_2_solution_1!$C1878,products!$A:$A,0))</f>
        <v>7.9</v>
      </c>
      <c r="F1878">
        <f>INDEX(products!C:C,MATCH(challenge_2_solution_1!$C1878,products!$A:$A,0))</f>
        <v>2.21</v>
      </c>
    </row>
    <row r="1879" spans="1:6" x14ac:dyDescent="0.2">
      <c r="A1879" s="1">
        <v>2487</v>
      </c>
      <c r="B1879" s="3">
        <v>42503.8</v>
      </c>
      <c r="C1879" t="s">
        <v>95</v>
      </c>
      <c r="D1879">
        <v>1</v>
      </c>
      <c r="E1879">
        <f>INDEX(products!B:B,MATCH(challenge_2_solution_1!$C1879,products!$A:$A,0))</f>
        <v>17.899999999999999</v>
      </c>
      <c r="F1879">
        <f>INDEX(products!C:C,MATCH(challenge_2_solution_1!$C1879,products!$A:$A,0))</f>
        <v>4.3</v>
      </c>
    </row>
    <row r="1880" spans="1:6" x14ac:dyDescent="0.2">
      <c r="A1880" s="1">
        <v>2487</v>
      </c>
      <c r="B1880" s="3">
        <v>42503.8</v>
      </c>
      <c r="C1880" t="s">
        <v>96</v>
      </c>
      <c r="D1880">
        <v>1</v>
      </c>
      <c r="E1880">
        <f>INDEX(products!B:B,MATCH(challenge_2_solution_1!$C1880,products!$A:$A,0))</f>
        <v>17.899999999999999</v>
      </c>
      <c r="F1880">
        <f>INDEX(products!C:C,MATCH(challenge_2_solution_1!$C1880,products!$A:$A,0))</f>
        <v>10.92</v>
      </c>
    </row>
    <row r="1881" spans="1:6" x14ac:dyDescent="0.2">
      <c r="A1881" s="1">
        <v>2488</v>
      </c>
      <c r="B1881" s="3">
        <v>42503.800694444442</v>
      </c>
      <c r="C1881" t="s">
        <v>14</v>
      </c>
      <c r="D1881">
        <v>2</v>
      </c>
      <c r="E1881">
        <f>INDEX(products!B:B,MATCH(challenge_2_solution_1!$C1881,products!$A:$A,0))</f>
        <v>5.9</v>
      </c>
      <c r="F1881">
        <f>INDEX(products!C:C,MATCH(challenge_2_solution_1!$C1881,products!$A:$A,0))</f>
        <v>2.36</v>
      </c>
    </row>
    <row r="1882" spans="1:6" x14ac:dyDescent="0.2">
      <c r="A1882" s="1">
        <v>2488</v>
      </c>
      <c r="B1882" s="3">
        <v>42503.800694444442</v>
      </c>
      <c r="C1882" t="s">
        <v>18</v>
      </c>
      <c r="D1882">
        <v>2</v>
      </c>
      <c r="E1882">
        <f>INDEX(products!B:B,MATCH(challenge_2_solution_1!$C1882,products!$A:$A,0))</f>
        <v>5.9</v>
      </c>
      <c r="F1882">
        <f>INDEX(products!C:C,MATCH(challenge_2_solution_1!$C1882,products!$A:$A,0))</f>
        <v>3.6</v>
      </c>
    </row>
    <row r="1883" spans="1:6" x14ac:dyDescent="0.2">
      <c r="A1883" s="1">
        <v>2488</v>
      </c>
      <c r="B1883" s="3">
        <v>42503.800694444442</v>
      </c>
      <c r="C1883" t="s">
        <v>68</v>
      </c>
      <c r="D1883">
        <v>1</v>
      </c>
      <c r="E1883">
        <f>INDEX(products!B:B,MATCH(challenge_2_solution_1!$C1883,products!$A:$A,0))</f>
        <v>11.9</v>
      </c>
      <c r="F1883">
        <f>INDEX(products!C:C,MATCH(challenge_2_solution_1!$C1883,products!$A:$A,0))</f>
        <v>3.69</v>
      </c>
    </row>
    <row r="1884" spans="1:6" x14ac:dyDescent="0.2">
      <c r="A1884" s="1">
        <v>2489</v>
      </c>
      <c r="B1884" s="3">
        <v>42503.804166666669</v>
      </c>
      <c r="C1884" t="s">
        <v>13</v>
      </c>
      <c r="D1884">
        <v>1</v>
      </c>
      <c r="E1884">
        <f>INDEX(products!B:B,MATCH(challenge_2_solution_1!$C1884,products!$A:$A,0))</f>
        <v>5.2</v>
      </c>
      <c r="F1884">
        <f>INDEX(products!C:C,MATCH(challenge_2_solution_1!$C1884,products!$A:$A,0))</f>
        <v>2.44</v>
      </c>
    </row>
    <row r="1885" spans="1:6" x14ac:dyDescent="0.2">
      <c r="A1885" s="1">
        <v>2489</v>
      </c>
      <c r="B1885" s="3">
        <v>42503.804166666669</v>
      </c>
      <c r="C1885" t="s">
        <v>22</v>
      </c>
      <c r="D1885">
        <v>1</v>
      </c>
      <c r="E1885">
        <f>INDEX(products!B:B,MATCH(challenge_2_solution_1!$C1885,products!$A:$A,0))</f>
        <v>5.9</v>
      </c>
      <c r="F1885">
        <f>INDEX(products!C:C,MATCH(challenge_2_solution_1!$C1885,products!$A:$A,0))</f>
        <v>1.24</v>
      </c>
    </row>
    <row r="1886" spans="1:6" x14ac:dyDescent="0.2">
      <c r="A1886" s="1">
        <v>2489</v>
      </c>
      <c r="B1886" s="3">
        <v>42503.804166666669</v>
      </c>
      <c r="C1886" t="s">
        <v>61</v>
      </c>
      <c r="D1886">
        <v>1</v>
      </c>
      <c r="E1886">
        <f>INDEX(products!B:B,MATCH(challenge_2_solution_1!$C1886,products!$A:$A,0))</f>
        <v>11.9</v>
      </c>
      <c r="F1886">
        <f>INDEX(products!C:C,MATCH(challenge_2_solution_1!$C1886,products!$A:$A,0))</f>
        <v>7.74</v>
      </c>
    </row>
    <row r="1887" spans="1:6" x14ac:dyDescent="0.2">
      <c r="A1887" s="1">
        <v>2489</v>
      </c>
      <c r="B1887" s="3">
        <v>42503.804166666669</v>
      </c>
      <c r="C1887" t="s">
        <v>114</v>
      </c>
      <c r="D1887">
        <v>1</v>
      </c>
      <c r="E1887">
        <f>INDEX(products!B:B,MATCH(challenge_2_solution_1!$C1887,products!$A:$A,0))</f>
        <v>17.899999999999999</v>
      </c>
      <c r="F1887">
        <f>INDEX(products!C:C,MATCH(challenge_2_solution_1!$C1887,products!$A:$A,0))</f>
        <v>11.1</v>
      </c>
    </row>
    <row r="1888" spans="1:6" x14ac:dyDescent="0.2">
      <c r="A1888" s="1">
        <v>2489</v>
      </c>
      <c r="B1888" s="3">
        <v>42503.804166666669</v>
      </c>
      <c r="C1888" t="s">
        <v>155</v>
      </c>
      <c r="D1888">
        <v>1</v>
      </c>
      <c r="E1888">
        <f>INDEX(products!B:B,MATCH(challenge_2_solution_1!$C1888,products!$A:$A,0))</f>
        <v>21.9</v>
      </c>
      <c r="F1888">
        <f>INDEX(products!C:C,MATCH(challenge_2_solution_1!$C1888,products!$A:$A,0))</f>
        <v>11.39</v>
      </c>
    </row>
    <row r="1889" spans="1:6" x14ac:dyDescent="0.2">
      <c r="A1889" s="1">
        <v>2490</v>
      </c>
      <c r="B1889" s="3">
        <v>42503.805555555555</v>
      </c>
      <c r="C1889" t="s">
        <v>5</v>
      </c>
      <c r="D1889">
        <v>1</v>
      </c>
      <c r="E1889">
        <f>INDEX(products!B:B,MATCH(challenge_2_solution_1!$C1889,products!$A:$A,0))</f>
        <v>1</v>
      </c>
      <c r="F1889">
        <f>INDEX(products!C:C,MATCH(challenge_2_solution_1!$C1889,products!$A:$A,0))</f>
        <v>0.31</v>
      </c>
    </row>
    <row r="1890" spans="1:6" x14ac:dyDescent="0.2">
      <c r="A1890" s="1">
        <v>2490</v>
      </c>
      <c r="B1890" s="3">
        <v>42503.805555555555</v>
      </c>
      <c r="C1890" t="s">
        <v>15</v>
      </c>
      <c r="D1890">
        <v>1</v>
      </c>
      <c r="E1890">
        <f>INDEX(products!B:B,MATCH(challenge_2_solution_1!$C1890,products!$A:$A,0))</f>
        <v>5.9</v>
      </c>
      <c r="F1890">
        <f>INDEX(products!C:C,MATCH(challenge_2_solution_1!$C1890,products!$A:$A,0))</f>
        <v>3.07</v>
      </c>
    </row>
    <row r="1891" spans="1:6" x14ac:dyDescent="0.2">
      <c r="A1891" s="1">
        <v>2490</v>
      </c>
      <c r="B1891" s="3">
        <v>42503.805555555555</v>
      </c>
      <c r="C1891" t="s">
        <v>18</v>
      </c>
      <c r="D1891">
        <v>1</v>
      </c>
      <c r="E1891">
        <f>INDEX(products!B:B,MATCH(challenge_2_solution_1!$C1891,products!$A:$A,0))</f>
        <v>5.9</v>
      </c>
      <c r="F1891">
        <f>INDEX(products!C:C,MATCH(challenge_2_solution_1!$C1891,products!$A:$A,0))</f>
        <v>3.6</v>
      </c>
    </row>
    <row r="1892" spans="1:6" x14ac:dyDescent="0.2">
      <c r="A1892" s="1">
        <v>2490</v>
      </c>
      <c r="B1892" s="3">
        <v>42503.805555555555</v>
      </c>
      <c r="C1892" t="s">
        <v>36</v>
      </c>
      <c r="D1892">
        <v>2</v>
      </c>
      <c r="E1892">
        <f>INDEX(products!B:B,MATCH(challenge_2_solution_1!$C1892,products!$A:$A,0))</f>
        <v>7.9</v>
      </c>
      <c r="F1892">
        <f>INDEX(products!C:C,MATCH(challenge_2_solution_1!$C1892,products!$A:$A,0))</f>
        <v>5.14</v>
      </c>
    </row>
    <row r="1893" spans="1:6" x14ac:dyDescent="0.2">
      <c r="A1893" s="1">
        <v>2490</v>
      </c>
      <c r="B1893" s="3">
        <v>42503.805555555555</v>
      </c>
      <c r="C1893" t="s">
        <v>30</v>
      </c>
      <c r="D1893">
        <v>1</v>
      </c>
      <c r="E1893">
        <f>INDEX(products!B:B,MATCH(challenge_2_solution_1!$C1893,products!$A:$A,0))</f>
        <v>7.9</v>
      </c>
      <c r="F1893">
        <f>INDEX(products!C:C,MATCH(challenge_2_solution_1!$C1893,products!$A:$A,0))</f>
        <v>4.66</v>
      </c>
    </row>
    <row r="1894" spans="1:6" x14ac:dyDescent="0.2">
      <c r="A1894" s="1">
        <v>2490</v>
      </c>
      <c r="B1894" s="3">
        <v>42503.805555555555</v>
      </c>
      <c r="C1894" t="s">
        <v>61</v>
      </c>
      <c r="D1894">
        <v>1</v>
      </c>
      <c r="E1894">
        <f>INDEX(products!B:B,MATCH(challenge_2_solution_1!$C1894,products!$A:$A,0))</f>
        <v>11.9</v>
      </c>
      <c r="F1894">
        <f>INDEX(products!C:C,MATCH(challenge_2_solution_1!$C1894,products!$A:$A,0))</f>
        <v>7.74</v>
      </c>
    </row>
    <row r="1895" spans="1:6" x14ac:dyDescent="0.2">
      <c r="A1895" s="1">
        <v>2490</v>
      </c>
      <c r="B1895" s="3">
        <v>42503.805555555555</v>
      </c>
      <c r="C1895" t="s">
        <v>99</v>
      </c>
      <c r="D1895">
        <v>1</v>
      </c>
      <c r="E1895">
        <f>INDEX(products!B:B,MATCH(challenge_2_solution_1!$C1895,products!$A:$A,0))</f>
        <v>17.899999999999999</v>
      </c>
      <c r="F1895">
        <f>INDEX(products!C:C,MATCH(challenge_2_solution_1!$C1895,products!$A:$A,0))</f>
        <v>10.74</v>
      </c>
    </row>
    <row r="1896" spans="1:6" x14ac:dyDescent="0.2">
      <c r="A1896" s="1">
        <v>2490</v>
      </c>
      <c r="B1896" s="3">
        <v>42503.805555555555</v>
      </c>
      <c r="C1896" t="s">
        <v>96</v>
      </c>
      <c r="D1896">
        <v>1</v>
      </c>
      <c r="E1896">
        <f>INDEX(products!B:B,MATCH(challenge_2_solution_1!$C1896,products!$A:$A,0))</f>
        <v>17.899999999999999</v>
      </c>
      <c r="F1896">
        <f>INDEX(products!C:C,MATCH(challenge_2_solution_1!$C1896,products!$A:$A,0))</f>
        <v>10.92</v>
      </c>
    </row>
    <row r="1897" spans="1:6" x14ac:dyDescent="0.2">
      <c r="A1897" s="1">
        <v>2490</v>
      </c>
      <c r="B1897" s="3">
        <v>42503.805555555555</v>
      </c>
      <c r="C1897" t="s">
        <v>92</v>
      </c>
      <c r="D1897">
        <v>1</v>
      </c>
      <c r="E1897">
        <f>INDEX(products!B:B,MATCH(challenge_2_solution_1!$C1897,products!$A:$A,0))</f>
        <v>17.899999999999999</v>
      </c>
      <c r="F1897">
        <f>INDEX(products!C:C,MATCH(challenge_2_solution_1!$C1897,products!$A:$A,0))</f>
        <v>10.38</v>
      </c>
    </row>
    <row r="1898" spans="1:6" x14ac:dyDescent="0.2">
      <c r="A1898" s="1">
        <v>2490</v>
      </c>
      <c r="B1898" s="3">
        <v>42503.805555555555</v>
      </c>
      <c r="C1898" t="s">
        <v>93</v>
      </c>
      <c r="D1898">
        <v>1</v>
      </c>
      <c r="E1898">
        <f>INDEX(products!B:B,MATCH(challenge_2_solution_1!$C1898,products!$A:$A,0))</f>
        <v>17.899999999999999</v>
      </c>
      <c r="F1898">
        <f>INDEX(products!C:C,MATCH(challenge_2_solution_1!$C1898,products!$A:$A,0))</f>
        <v>6.8</v>
      </c>
    </row>
    <row r="1899" spans="1:6" x14ac:dyDescent="0.2">
      <c r="A1899" s="1">
        <v>2491</v>
      </c>
      <c r="B1899" s="3">
        <v>42503.813888888886</v>
      </c>
      <c r="C1899" t="s">
        <v>17</v>
      </c>
      <c r="D1899">
        <v>1</v>
      </c>
      <c r="E1899">
        <f>INDEX(products!B:B,MATCH(challenge_2_solution_1!$C1899,products!$A:$A,0))</f>
        <v>5.9</v>
      </c>
      <c r="F1899">
        <f>INDEX(products!C:C,MATCH(challenge_2_solution_1!$C1899,products!$A:$A,0))</f>
        <v>2.83</v>
      </c>
    </row>
    <row r="1900" spans="1:6" x14ac:dyDescent="0.2">
      <c r="A1900" s="1">
        <v>2491</v>
      </c>
      <c r="B1900" s="3">
        <v>42503.813888888886</v>
      </c>
      <c r="C1900" t="s">
        <v>61</v>
      </c>
      <c r="D1900">
        <v>1</v>
      </c>
      <c r="E1900">
        <f>INDEX(products!B:B,MATCH(challenge_2_solution_1!$C1900,products!$A:$A,0))</f>
        <v>11.9</v>
      </c>
      <c r="F1900">
        <f>INDEX(products!C:C,MATCH(challenge_2_solution_1!$C1900,products!$A:$A,0))</f>
        <v>7.74</v>
      </c>
    </row>
    <row r="1901" spans="1:6" x14ac:dyDescent="0.2">
      <c r="A1901" s="1">
        <v>2491</v>
      </c>
      <c r="B1901" s="3">
        <v>42503.813888888886</v>
      </c>
      <c r="C1901" t="s">
        <v>87</v>
      </c>
      <c r="D1901">
        <v>1</v>
      </c>
      <c r="E1901">
        <f>INDEX(products!B:B,MATCH(challenge_2_solution_1!$C1901,products!$A:$A,0))</f>
        <v>15.9</v>
      </c>
      <c r="F1901">
        <f>INDEX(products!C:C,MATCH(challenge_2_solution_1!$C1901,products!$A:$A,0))</f>
        <v>6.2</v>
      </c>
    </row>
    <row r="1902" spans="1:6" x14ac:dyDescent="0.2">
      <c r="A1902" s="1">
        <v>2491</v>
      </c>
      <c r="B1902" s="3">
        <v>42503.813888888886</v>
      </c>
      <c r="C1902" t="s">
        <v>95</v>
      </c>
      <c r="D1902">
        <v>1</v>
      </c>
      <c r="E1902">
        <f>INDEX(products!B:B,MATCH(challenge_2_solution_1!$C1902,products!$A:$A,0))</f>
        <v>17.899999999999999</v>
      </c>
      <c r="F1902">
        <f>INDEX(products!C:C,MATCH(challenge_2_solution_1!$C1902,products!$A:$A,0))</f>
        <v>4.3</v>
      </c>
    </row>
    <row r="1903" spans="1:6" x14ac:dyDescent="0.2">
      <c r="A1903" s="1">
        <v>2492</v>
      </c>
      <c r="B1903" s="3">
        <v>42503.817361111112</v>
      </c>
      <c r="C1903" t="s">
        <v>4</v>
      </c>
      <c r="D1903">
        <v>1</v>
      </c>
      <c r="E1903">
        <f>INDEX(products!B:B,MATCH(challenge_2_solution_1!$C1903,products!$A:$A,0))</f>
        <v>1</v>
      </c>
      <c r="F1903">
        <f>INDEX(products!C:C,MATCH(challenge_2_solution_1!$C1903,products!$A:$A,0))</f>
        <v>0.61</v>
      </c>
    </row>
    <row r="1904" spans="1:6" x14ac:dyDescent="0.2">
      <c r="A1904" s="1">
        <v>2492</v>
      </c>
      <c r="B1904" s="3">
        <v>42503.817361111112</v>
      </c>
      <c r="C1904" t="s">
        <v>8</v>
      </c>
      <c r="D1904">
        <v>1</v>
      </c>
      <c r="E1904">
        <f>INDEX(products!B:B,MATCH(challenge_2_solution_1!$C1904,products!$A:$A,0))</f>
        <v>1.6</v>
      </c>
      <c r="F1904">
        <f>INDEX(products!C:C,MATCH(challenge_2_solution_1!$C1904,products!$A:$A,0))</f>
        <v>0.77</v>
      </c>
    </row>
    <row r="1905" spans="1:6" x14ac:dyDescent="0.2">
      <c r="A1905" s="1">
        <v>2492</v>
      </c>
      <c r="B1905" s="3">
        <v>42503.817361111112</v>
      </c>
      <c r="C1905" t="s">
        <v>12</v>
      </c>
      <c r="D1905">
        <v>1</v>
      </c>
      <c r="E1905">
        <f>INDEX(products!B:B,MATCH(challenge_2_solution_1!$C1905,products!$A:$A,0))</f>
        <v>5.2</v>
      </c>
      <c r="F1905">
        <f>INDEX(products!C:C,MATCH(challenge_2_solution_1!$C1905,products!$A:$A,0))</f>
        <v>3.07</v>
      </c>
    </row>
    <row r="1906" spans="1:6" x14ac:dyDescent="0.2">
      <c r="A1906" s="1">
        <v>2492</v>
      </c>
      <c r="B1906" s="3">
        <v>42503.817361111112</v>
      </c>
      <c r="C1906" t="s">
        <v>98</v>
      </c>
      <c r="D1906">
        <v>1</v>
      </c>
      <c r="E1906">
        <f>INDEX(products!B:B,MATCH(challenge_2_solution_1!$C1906,products!$A:$A,0))</f>
        <v>17.899999999999999</v>
      </c>
      <c r="F1906">
        <f>INDEX(products!C:C,MATCH(challenge_2_solution_1!$C1906,products!$A:$A,0))</f>
        <v>8.59</v>
      </c>
    </row>
    <row r="1907" spans="1:6" x14ac:dyDescent="0.2">
      <c r="A1907" s="1">
        <v>2492</v>
      </c>
      <c r="B1907" s="3">
        <v>42503.817361111112</v>
      </c>
      <c r="C1907" t="s">
        <v>105</v>
      </c>
      <c r="D1907">
        <v>1</v>
      </c>
      <c r="E1907">
        <f>INDEX(products!B:B,MATCH(challenge_2_solution_1!$C1907,products!$A:$A,0))</f>
        <v>17.899999999999999</v>
      </c>
      <c r="F1907">
        <f>INDEX(products!C:C,MATCH(challenge_2_solution_1!$C1907,products!$A:$A,0))</f>
        <v>5.55</v>
      </c>
    </row>
    <row r="1908" spans="1:6" x14ac:dyDescent="0.2">
      <c r="A1908" s="1">
        <v>2492</v>
      </c>
      <c r="B1908" s="3">
        <v>42503.817361111112</v>
      </c>
      <c r="C1908" t="s">
        <v>96</v>
      </c>
      <c r="D1908">
        <v>1</v>
      </c>
      <c r="E1908">
        <f>INDEX(products!B:B,MATCH(challenge_2_solution_1!$C1908,products!$A:$A,0))</f>
        <v>17.899999999999999</v>
      </c>
      <c r="F1908">
        <f>INDEX(products!C:C,MATCH(challenge_2_solution_1!$C1908,products!$A:$A,0))</f>
        <v>10.92</v>
      </c>
    </row>
    <row r="1909" spans="1:6" x14ac:dyDescent="0.2">
      <c r="A1909" s="1">
        <v>2493</v>
      </c>
      <c r="B1909" s="3">
        <v>42503.82916666667</v>
      </c>
      <c r="C1909" t="s">
        <v>5</v>
      </c>
      <c r="D1909">
        <v>1</v>
      </c>
      <c r="E1909">
        <f>INDEX(products!B:B,MATCH(challenge_2_solution_1!$C1909,products!$A:$A,0))</f>
        <v>1</v>
      </c>
      <c r="F1909">
        <f>INDEX(products!C:C,MATCH(challenge_2_solution_1!$C1909,products!$A:$A,0))</f>
        <v>0.31</v>
      </c>
    </row>
    <row r="1910" spans="1:6" x14ac:dyDescent="0.2">
      <c r="A1910" s="1">
        <v>2493</v>
      </c>
      <c r="B1910" s="3">
        <v>42503.82916666667</v>
      </c>
      <c r="C1910" t="s">
        <v>7</v>
      </c>
      <c r="D1910">
        <v>1</v>
      </c>
      <c r="E1910">
        <f>INDEX(products!B:B,MATCH(challenge_2_solution_1!$C1910,products!$A:$A,0))</f>
        <v>1</v>
      </c>
      <c r="F1910">
        <f>INDEX(products!C:C,MATCH(challenge_2_solution_1!$C1910,products!$A:$A,0))</f>
        <v>0.68</v>
      </c>
    </row>
    <row r="1911" spans="1:6" x14ac:dyDescent="0.2">
      <c r="A1911" s="1">
        <v>2493</v>
      </c>
      <c r="B1911" s="3">
        <v>42503.82916666667</v>
      </c>
      <c r="C1911" t="s">
        <v>8</v>
      </c>
      <c r="D1911">
        <v>4</v>
      </c>
      <c r="E1911">
        <f>INDEX(products!B:B,MATCH(challenge_2_solution_1!$C1911,products!$A:$A,0))</f>
        <v>1.6</v>
      </c>
      <c r="F1911">
        <f>INDEX(products!C:C,MATCH(challenge_2_solution_1!$C1911,products!$A:$A,0))</f>
        <v>0.77</v>
      </c>
    </row>
    <row r="1912" spans="1:6" x14ac:dyDescent="0.2">
      <c r="A1912" s="1">
        <v>2493</v>
      </c>
      <c r="B1912" s="3">
        <v>42503.82916666667</v>
      </c>
      <c r="C1912" t="s">
        <v>17</v>
      </c>
      <c r="D1912">
        <v>1</v>
      </c>
      <c r="E1912">
        <f>INDEX(products!B:B,MATCH(challenge_2_solution_1!$C1912,products!$A:$A,0))</f>
        <v>5.9</v>
      </c>
      <c r="F1912">
        <f>INDEX(products!C:C,MATCH(challenge_2_solution_1!$C1912,products!$A:$A,0))</f>
        <v>2.83</v>
      </c>
    </row>
    <row r="1913" spans="1:6" x14ac:dyDescent="0.2">
      <c r="A1913" s="1">
        <v>2493</v>
      </c>
      <c r="B1913" s="3">
        <v>42503.82916666667</v>
      </c>
      <c r="C1913" t="s">
        <v>18</v>
      </c>
      <c r="D1913">
        <v>1</v>
      </c>
      <c r="E1913">
        <f>INDEX(products!B:B,MATCH(challenge_2_solution_1!$C1913,products!$A:$A,0))</f>
        <v>5.9</v>
      </c>
      <c r="F1913">
        <f>INDEX(products!C:C,MATCH(challenge_2_solution_1!$C1913,products!$A:$A,0))</f>
        <v>3.6</v>
      </c>
    </row>
    <row r="1914" spans="1:6" x14ac:dyDescent="0.2">
      <c r="A1914" s="1">
        <v>2493</v>
      </c>
      <c r="B1914" s="3">
        <v>42503.82916666667</v>
      </c>
      <c r="C1914" t="s">
        <v>15</v>
      </c>
      <c r="D1914">
        <v>1</v>
      </c>
      <c r="E1914">
        <f>INDEX(products!B:B,MATCH(challenge_2_solution_1!$C1914,products!$A:$A,0))</f>
        <v>5.9</v>
      </c>
      <c r="F1914">
        <f>INDEX(products!C:C,MATCH(challenge_2_solution_1!$C1914,products!$A:$A,0))</f>
        <v>3.07</v>
      </c>
    </row>
    <row r="1915" spans="1:6" x14ac:dyDescent="0.2">
      <c r="A1915" s="1">
        <v>2493</v>
      </c>
      <c r="B1915" s="3">
        <v>42503.82916666667</v>
      </c>
      <c r="C1915" t="s">
        <v>33</v>
      </c>
      <c r="D1915">
        <v>1</v>
      </c>
      <c r="E1915">
        <f>INDEX(products!B:B,MATCH(challenge_2_solution_1!$C1915,products!$A:$A,0))</f>
        <v>7.9</v>
      </c>
      <c r="F1915">
        <f>INDEX(products!C:C,MATCH(challenge_2_solution_1!$C1915,products!$A:$A,0))</f>
        <v>2.21</v>
      </c>
    </row>
    <row r="1916" spans="1:6" x14ac:dyDescent="0.2">
      <c r="A1916" s="1">
        <v>2493</v>
      </c>
      <c r="B1916" s="3">
        <v>42503.82916666667</v>
      </c>
      <c r="C1916" t="s">
        <v>87</v>
      </c>
      <c r="D1916">
        <v>1</v>
      </c>
      <c r="E1916">
        <f>INDEX(products!B:B,MATCH(challenge_2_solution_1!$C1916,products!$A:$A,0))</f>
        <v>15.9</v>
      </c>
      <c r="F1916">
        <f>INDEX(products!C:C,MATCH(challenge_2_solution_1!$C1916,products!$A:$A,0))</f>
        <v>6.2</v>
      </c>
    </row>
    <row r="1917" spans="1:6" x14ac:dyDescent="0.2">
      <c r="A1917" s="1">
        <v>2493</v>
      </c>
      <c r="B1917" s="3">
        <v>42503.82916666667</v>
      </c>
      <c r="C1917" t="s">
        <v>96</v>
      </c>
      <c r="D1917">
        <v>1</v>
      </c>
      <c r="E1917">
        <f>INDEX(products!B:B,MATCH(challenge_2_solution_1!$C1917,products!$A:$A,0))</f>
        <v>17.899999999999999</v>
      </c>
      <c r="F1917">
        <f>INDEX(products!C:C,MATCH(challenge_2_solution_1!$C1917,products!$A:$A,0))</f>
        <v>10.92</v>
      </c>
    </row>
    <row r="1918" spans="1:6" x14ac:dyDescent="0.2">
      <c r="A1918" s="1">
        <v>2494</v>
      </c>
      <c r="B1918" s="3">
        <v>42503.833333333336</v>
      </c>
      <c r="C1918" t="s">
        <v>12</v>
      </c>
      <c r="D1918">
        <v>3</v>
      </c>
      <c r="E1918">
        <f>INDEX(products!B:B,MATCH(challenge_2_solution_1!$C1918,products!$A:$A,0))</f>
        <v>5.2</v>
      </c>
      <c r="F1918">
        <f>INDEX(products!C:C,MATCH(challenge_2_solution_1!$C1918,products!$A:$A,0))</f>
        <v>3.07</v>
      </c>
    </row>
    <row r="1919" spans="1:6" x14ac:dyDescent="0.2">
      <c r="A1919" s="1">
        <v>2494</v>
      </c>
      <c r="B1919" s="3">
        <v>42503.833333333336</v>
      </c>
      <c r="C1919" t="s">
        <v>14</v>
      </c>
      <c r="D1919">
        <v>4</v>
      </c>
      <c r="E1919">
        <f>INDEX(products!B:B,MATCH(challenge_2_solution_1!$C1919,products!$A:$A,0))</f>
        <v>5.9</v>
      </c>
      <c r="F1919">
        <f>INDEX(products!C:C,MATCH(challenge_2_solution_1!$C1919,products!$A:$A,0))</f>
        <v>2.36</v>
      </c>
    </row>
    <row r="1920" spans="1:6" x14ac:dyDescent="0.2">
      <c r="A1920" s="1">
        <v>2494</v>
      </c>
      <c r="B1920" s="3">
        <v>42503.833333333336</v>
      </c>
      <c r="C1920" t="s">
        <v>34</v>
      </c>
      <c r="D1920">
        <v>2</v>
      </c>
      <c r="E1920">
        <f>INDEX(products!B:B,MATCH(challenge_2_solution_1!$C1920,products!$A:$A,0))</f>
        <v>7.9</v>
      </c>
      <c r="F1920">
        <f>INDEX(products!C:C,MATCH(challenge_2_solution_1!$C1920,products!$A:$A,0))</f>
        <v>1.58</v>
      </c>
    </row>
    <row r="1921" spans="1:6" x14ac:dyDescent="0.2">
      <c r="A1921" s="1">
        <v>2494</v>
      </c>
      <c r="B1921" s="3">
        <v>42503.833333333336</v>
      </c>
      <c r="C1921" t="s">
        <v>86</v>
      </c>
      <c r="D1921">
        <v>1</v>
      </c>
      <c r="E1921">
        <f>INDEX(products!B:B,MATCH(challenge_2_solution_1!$C1921,products!$A:$A,0))</f>
        <v>15.9</v>
      </c>
      <c r="F1921">
        <f>INDEX(products!C:C,MATCH(challenge_2_solution_1!$C1921,products!$A:$A,0))</f>
        <v>5.57</v>
      </c>
    </row>
    <row r="1922" spans="1:6" x14ac:dyDescent="0.2">
      <c r="A1922" s="1">
        <v>2494</v>
      </c>
      <c r="B1922" s="3">
        <v>42503.833333333336</v>
      </c>
      <c r="C1922" t="s">
        <v>89</v>
      </c>
      <c r="D1922">
        <v>1</v>
      </c>
      <c r="E1922">
        <f>INDEX(products!B:B,MATCH(challenge_2_solution_1!$C1922,products!$A:$A,0))</f>
        <v>17.899999999999999</v>
      </c>
      <c r="F1922">
        <f>INDEX(products!C:C,MATCH(challenge_2_solution_1!$C1922,products!$A:$A,0))</f>
        <v>3.94</v>
      </c>
    </row>
    <row r="1923" spans="1:6" x14ac:dyDescent="0.2">
      <c r="A1923" s="1">
        <v>2495</v>
      </c>
      <c r="B1923" s="3">
        <v>42503.916666666664</v>
      </c>
      <c r="C1923" t="s">
        <v>96</v>
      </c>
      <c r="D1923">
        <v>1</v>
      </c>
      <c r="E1923">
        <f>INDEX(products!B:B,MATCH(challenge_2_solution_1!$C1923,products!$A:$A,0))</f>
        <v>17.899999999999999</v>
      </c>
      <c r="F1923">
        <f>INDEX(products!C:C,MATCH(challenge_2_solution_1!$C1923,products!$A:$A,0))</f>
        <v>10.92</v>
      </c>
    </row>
    <row r="1924" spans="1:6" x14ac:dyDescent="0.2">
      <c r="A1924" s="1">
        <v>2495</v>
      </c>
      <c r="B1924" s="3">
        <v>42503.916666666664</v>
      </c>
      <c r="C1924" t="s">
        <v>107</v>
      </c>
      <c r="D1924">
        <v>1</v>
      </c>
      <c r="E1924">
        <f>INDEX(products!B:B,MATCH(challenge_2_solution_1!$C1924,products!$A:$A,0))</f>
        <v>17.899999999999999</v>
      </c>
      <c r="F1924">
        <f>INDEX(products!C:C,MATCH(challenge_2_solution_1!$C1924,products!$A:$A,0))</f>
        <v>3.58</v>
      </c>
    </row>
    <row r="1925" spans="1:6" x14ac:dyDescent="0.2">
      <c r="A1925" s="1">
        <v>2496</v>
      </c>
      <c r="B1925" s="3">
        <v>42504.572916666664</v>
      </c>
      <c r="C1925" t="s">
        <v>4</v>
      </c>
      <c r="D1925">
        <v>1</v>
      </c>
      <c r="E1925">
        <f>INDEX(products!B:B,MATCH(challenge_2_solution_1!$C1925,products!$A:$A,0))</f>
        <v>1</v>
      </c>
      <c r="F1925">
        <f>INDEX(products!C:C,MATCH(challenge_2_solution_1!$C1925,products!$A:$A,0))</f>
        <v>0.61</v>
      </c>
    </row>
    <row r="1926" spans="1:6" x14ac:dyDescent="0.2">
      <c r="A1926" s="1">
        <v>2496</v>
      </c>
      <c r="B1926" s="3">
        <v>42504.572916666664</v>
      </c>
      <c r="C1926" t="s">
        <v>8</v>
      </c>
      <c r="D1926">
        <v>4</v>
      </c>
      <c r="E1926">
        <f>INDEX(products!B:B,MATCH(challenge_2_solution_1!$C1926,products!$A:$A,0))</f>
        <v>1.6</v>
      </c>
      <c r="F1926">
        <f>INDEX(products!C:C,MATCH(challenge_2_solution_1!$C1926,products!$A:$A,0))</f>
        <v>0.77</v>
      </c>
    </row>
    <row r="1927" spans="1:6" x14ac:dyDescent="0.2">
      <c r="A1927" s="1">
        <v>2496</v>
      </c>
      <c r="B1927" s="3">
        <v>42504.572916666664</v>
      </c>
      <c r="C1927" t="s">
        <v>11</v>
      </c>
      <c r="D1927">
        <v>1</v>
      </c>
      <c r="E1927">
        <f>INDEX(products!B:B,MATCH(challenge_2_solution_1!$C1927,products!$A:$A,0))</f>
        <v>3.9</v>
      </c>
      <c r="F1927">
        <f>INDEX(products!C:C,MATCH(challenge_2_solution_1!$C1927,products!$A:$A,0))</f>
        <v>2.42</v>
      </c>
    </row>
    <row r="1928" spans="1:6" x14ac:dyDescent="0.2">
      <c r="A1928" s="1">
        <v>2496</v>
      </c>
      <c r="B1928" s="3">
        <v>42504.572916666664</v>
      </c>
      <c r="C1928" t="s">
        <v>12</v>
      </c>
      <c r="D1928">
        <v>2</v>
      </c>
      <c r="E1928">
        <f>INDEX(products!B:B,MATCH(challenge_2_solution_1!$C1928,products!$A:$A,0))</f>
        <v>5.2</v>
      </c>
      <c r="F1928">
        <f>INDEX(products!C:C,MATCH(challenge_2_solution_1!$C1928,products!$A:$A,0))</f>
        <v>3.07</v>
      </c>
    </row>
    <row r="1929" spans="1:6" x14ac:dyDescent="0.2">
      <c r="A1929" s="1">
        <v>2496</v>
      </c>
      <c r="B1929" s="3">
        <v>42504.572916666664</v>
      </c>
      <c r="C1929" t="s">
        <v>27</v>
      </c>
      <c r="D1929">
        <v>1</v>
      </c>
      <c r="E1929">
        <f>INDEX(products!B:B,MATCH(challenge_2_solution_1!$C1929,products!$A:$A,0))</f>
        <v>7.9</v>
      </c>
      <c r="F1929">
        <f>INDEX(products!C:C,MATCH(challenge_2_solution_1!$C1929,products!$A:$A,0))</f>
        <v>4.03</v>
      </c>
    </row>
    <row r="1930" spans="1:6" x14ac:dyDescent="0.2">
      <c r="A1930" s="1">
        <v>2496</v>
      </c>
      <c r="B1930" s="3">
        <v>42504.572916666664</v>
      </c>
      <c r="C1930" t="s">
        <v>28</v>
      </c>
      <c r="D1930">
        <v>1</v>
      </c>
      <c r="E1930">
        <f>INDEX(products!B:B,MATCH(challenge_2_solution_1!$C1930,products!$A:$A,0))</f>
        <v>7.9</v>
      </c>
      <c r="F1930">
        <f>INDEX(products!C:C,MATCH(challenge_2_solution_1!$C1930,products!$A:$A,0))</f>
        <v>2.4500000000000002</v>
      </c>
    </row>
    <row r="1931" spans="1:6" x14ac:dyDescent="0.2">
      <c r="A1931" s="1">
        <v>2496</v>
      </c>
      <c r="B1931" s="3">
        <v>42504.572916666664</v>
      </c>
      <c r="C1931" t="s">
        <v>86</v>
      </c>
      <c r="D1931">
        <v>1</v>
      </c>
      <c r="E1931">
        <f>INDEX(products!B:B,MATCH(challenge_2_solution_1!$C1931,products!$A:$A,0))</f>
        <v>15.9</v>
      </c>
      <c r="F1931">
        <f>INDEX(products!C:C,MATCH(challenge_2_solution_1!$C1931,products!$A:$A,0))</f>
        <v>5.57</v>
      </c>
    </row>
    <row r="1932" spans="1:6" x14ac:dyDescent="0.2">
      <c r="A1932" s="1">
        <v>2496</v>
      </c>
      <c r="B1932" s="3">
        <v>42504.572916666664</v>
      </c>
      <c r="C1932" t="s">
        <v>146</v>
      </c>
      <c r="D1932">
        <v>1</v>
      </c>
      <c r="E1932">
        <f>INDEX(products!B:B,MATCH(challenge_2_solution_1!$C1932,products!$A:$A,0))</f>
        <v>19.899999999999999</v>
      </c>
      <c r="F1932">
        <f>INDEX(products!C:C,MATCH(challenge_2_solution_1!$C1932,products!$A:$A,0))</f>
        <v>5.77</v>
      </c>
    </row>
    <row r="1933" spans="1:6" x14ac:dyDescent="0.2">
      <c r="A1933" s="1">
        <v>2497</v>
      </c>
      <c r="B1933" s="3">
        <v>42504.6875</v>
      </c>
      <c r="C1933" t="s">
        <v>4</v>
      </c>
      <c r="D1933">
        <v>1</v>
      </c>
      <c r="E1933">
        <f>INDEX(products!B:B,MATCH(challenge_2_solution_1!$C1933,products!$A:$A,0))</f>
        <v>1</v>
      </c>
      <c r="F1933">
        <f>INDEX(products!C:C,MATCH(challenge_2_solution_1!$C1933,products!$A:$A,0))</f>
        <v>0.61</v>
      </c>
    </row>
    <row r="1934" spans="1:6" x14ac:dyDescent="0.2">
      <c r="A1934" s="1">
        <v>2497</v>
      </c>
      <c r="B1934" s="3">
        <v>42504.6875</v>
      </c>
      <c r="C1934" t="s">
        <v>18</v>
      </c>
      <c r="D1934">
        <v>1</v>
      </c>
      <c r="E1934">
        <f>INDEX(products!B:B,MATCH(challenge_2_solution_1!$C1934,products!$A:$A,0))</f>
        <v>5.9</v>
      </c>
      <c r="F1934">
        <f>INDEX(products!C:C,MATCH(challenge_2_solution_1!$C1934,products!$A:$A,0))</f>
        <v>3.6</v>
      </c>
    </row>
    <row r="1935" spans="1:6" x14ac:dyDescent="0.2">
      <c r="A1935" s="1">
        <v>2497</v>
      </c>
      <c r="B1935" s="3">
        <v>42504.6875</v>
      </c>
      <c r="C1935" t="s">
        <v>33</v>
      </c>
      <c r="D1935">
        <v>1</v>
      </c>
      <c r="E1935">
        <f>INDEX(products!B:B,MATCH(challenge_2_solution_1!$C1935,products!$A:$A,0))</f>
        <v>7.9</v>
      </c>
      <c r="F1935">
        <f>INDEX(products!C:C,MATCH(challenge_2_solution_1!$C1935,products!$A:$A,0))</f>
        <v>2.21</v>
      </c>
    </row>
    <row r="1936" spans="1:6" x14ac:dyDescent="0.2">
      <c r="A1936" s="1">
        <v>2497</v>
      </c>
      <c r="B1936" s="3">
        <v>42504.6875</v>
      </c>
      <c r="C1936" t="s">
        <v>28</v>
      </c>
      <c r="D1936">
        <v>1</v>
      </c>
      <c r="E1936">
        <f>INDEX(products!B:B,MATCH(challenge_2_solution_1!$C1936,products!$A:$A,0))</f>
        <v>7.9</v>
      </c>
      <c r="F1936">
        <f>INDEX(products!C:C,MATCH(challenge_2_solution_1!$C1936,products!$A:$A,0))</f>
        <v>2.4500000000000002</v>
      </c>
    </row>
    <row r="1937" spans="1:6" x14ac:dyDescent="0.2">
      <c r="A1937" s="1">
        <v>2497</v>
      </c>
      <c r="B1937" s="3">
        <v>42504.6875</v>
      </c>
      <c r="C1937" t="s">
        <v>53</v>
      </c>
      <c r="D1937">
        <v>1</v>
      </c>
      <c r="E1937">
        <f>INDEX(products!B:B,MATCH(challenge_2_solution_1!$C1937,products!$A:$A,0))</f>
        <v>9.9</v>
      </c>
      <c r="F1937">
        <f>INDEX(products!C:C,MATCH(challenge_2_solution_1!$C1937,products!$A:$A,0))</f>
        <v>3.86</v>
      </c>
    </row>
    <row r="1938" spans="1:6" x14ac:dyDescent="0.2">
      <c r="A1938" s="1">
        <v>2497</v>
      </c>
      <c r="B1938" s="3">
        <v>42504.6875</v>
      </c>
      <c r="C1938" t="s">
        <v>102</v>
      </c>
      <c r="D1938">
        <v>1</v>
      </c>
      <c r="E1938">
        <f>INDEX(products!B:B,MATCH(challenge_2_solution_1!$C1938,products!$A:$A,0))</f>
        <v>17.899999999999999</v>
      </c>
      <c r="F1938">
        <f>INDEX(products!C:C,MATCH(challenge_2_solution_1!$C1938,products!$A:$A,0))</f>
        <v>8.41</v>
      </c>
    </row>
    <row r="1939" spans="1:6" x14ac:dyDescent="0.2">
      <c r="A1939" s="1">
        <v>2497</v>
      </c>
      <c r="B1939" s="3">
        <v>42504.6875</v>
      </c>
      <c r="C1939" t="s">
        <v>151</v>
      </c>
      <c r="D1939">
        <v>1</v>
      </c>
      <c r="E1939">
        <f>INDEX(products!B:B,MATCH(challenge_2_solution_1!$C1939,products!$A:$A,0))</f>
        <v>21.9</v>
      </c>
      <c r="F1939">
        <f>INDEX(products!C:C,MATCH(challenge_2_solution_1!$C1939,products!$A:$A,0))</f>
        <v>8.76</v>
      </c>
    </row>
    <row r="1940" spans="1:6" x14ac:dyDescent="0.2">
      <c r="A1940" s="1">
        <v>2498</v>
      </c>
      <c r="B1940" s="3">
        <v>42504.740277777775</v>
      </c>
      <c r="C1940" t="s">
        <v>32</v>
      </c>
      <c r="D1940">
        <v>1</v>
      </c>
      <c r="E1940">
        <f>INDEX(products!B:B,MATCH(challenge_2_solution_1!$C1940,products!$A:$A,0))</f>
        <v>7.9</v>
      </c>
      <c r="F1940">
        <f>INDEX(products!C:C,MATCH(challenge_2_solution_1!$C1940,products!$A:$A,0))</f>
        <v>2.92</v>
      </c>
    </row>
    <row r="1941" spans="1:6" x14ac:dyDescent="0.2">
      <c r="A1941" s="1">
        <v>2498</v>
      </c>
      <c r="B1941" s="3">
        <v>42504.740277777775</v>
      </c>
      <c r="C1941" t="s">
        <v>63</v>
      </c>
      <c r="D1941">
        <v>1</v>
      </c>
      <c r="E1941">
        <f>INDEX(products!B:B,MATCH(challenge_2_solution_1!$C1941,products!$A:$A,0))</f>
        <v>11.9</v>
      </c>
      <c r="F1941">
        <f>INDEX(products!C:C,MATCH(challenge_2_solution_1!$C1941,products!$A:$A,0))</f>
        <v>6.07</v>
      </c>
    </row>
    <row r="1942" spans="1:6" x14ac:dyDescent="0.2">
      <c r="A1942" s="1">
        <v>2498</v>
      </c>
      <c r="B1942" s="3">
        <v>42504.740277777775</v>
      </c>
      <c r="C1942" t="s">
        <v>69</v>
      </c>
      <c r="D1942">
        <v>1</v>
      </c>
      <c r="E1942">
        <f>INDEX(products!B:B,MATCH(challenge_2_solution_1!$C1942,products!$A:$A,0))</f>
        <v>11.9</v>
      </c>
      <c r="F1942">
        <f>INDEX(products!C:C,MATCH(challenge_2_solution_1!$C1942,products!$A:$A,0))</f>
        <v>2.86</v>
      </c>
    </row>
    <row r="1943" spans="1:6" x14ac:dyDescent="0.2">
      <c r="A1943" s="1">
        <v>2498</v>
      </c>
      <c r="B1943" s="3">
        <v>42504.740277777775</v>
      </c>
      <c r="C1943" t="s">
        <v>91</v>
      </c>
      <c r="D1943">
        <v>1</v>
      </c>
      <c r="E1943">
        <f>INDEX(products!B:B,MATCH(challenge_2_solution_1!$C1943,products!$A:$A,0))</f>
        <v>17.899999999999999</v>
      </c>
      <c r="F1943">
        <f>INDEX(products!C:C,MATCH(challenge_2_solution_1!$C1943,products!$A:$A,0))</f>
        <v>6.44</v>
      </c>
    </row>
    <row r="1944" spans="1:6" x14ac:dyDescent="0.2">
      <c r="A1944" s="1">
        <v>2498</v>
      </c>
      <c r="B1944" s="3">
        <v>42504.740277777775</v>
      </c>
      <c r="C1944" t="s">
        <v>175</v>
      </c>
      <c r="D1944">
        <v>1</v>
      </c>
      <c r="E1944">
        <f>INDEX(products!B:B,MATCH(challenge_2_solution_1!$C1944,products!$A:$A,0))</f>
        <v>25.9</v>
      </c>
      <c r="F1944">
        <f>INDEX(products!C:C,MATCH(challenge_2_solution_1!$C1944,products!$A:$A,0))</f>
        <v>12.17</v>
      </c>
    </row>
    <row r="1945" spans="1:6" x14ac:dyDescent="0.2">
      <c r="A1945" s="1">
        <v>2499</v>
      </c>
      <c r="B1945" s="3">
        <v>42504.75</v>
      </c>
      <c r="C1945" t="s">
        <v>15</v>
      </c>
      <c r="D1945">
        <v>1</v>
      </c>
      <c r="E1945">
        <f>INDEX(products!B:B,MATCH(challenge_2_solution_1!$C1945,products!$A:$A,0))</f>
        <v>5.9</v>
      </c>
      <c r="F1945">
        <f>INDEX(products!C:C,MATCH(challenge_2_solution_1!$C1945,products!$A:$A,0))</f>
        <v>3.07</v>
      </c>
    </row>
    <row r="1946" spans="1:6" x14ac:dyDescent="0.2">
      <c r="A1946" s="1">
        <v>2499</v>
      </c>
      <c r="B1946" s="3">
        <v>42504.75</v>
      </c>
      <c r="C1946" t="s">
        <v>28</v>
      </c>
      <c r="D1946">
        <v>1</v>
      </c>
      <c r="E1946">
        <f>INDEX(products!B:B,MATCH(challenge_2_solution_1!$C1946,products!$A:$A,0))</f>
        <v>7.9</v>
      </c>
      <c r="F1946">
        <f>INDEX(products!C:C,MATCH(challenge_2_solution_1!$C1946,products!$A:$A,0))</f>
        <v>2.4500000000000002</v>
      </c>
    </row>
    <row r="1947" spans="1:6" x14ac:dyDescent="0.2">
      <c r="A1947" s="1">
        <v>2499</v>
      </c>
      <c r="B1947" s="3">
        <v>42504.75</v>
      </c>
      <c r="C1947" t="s">
        <v>118</v>
      </c>
      <c r="D1947">
        <v>1</v>
      </c>
      <c r="E1947">
        <f>INDEX(products!B:B,MATCH(challenge_2_solution_1!$C1947,products!$A:$A,0))</f>
        <v>19.899999999999999</v>
      </c>
      <c r="F1947">
        <f>INDEX(products!C:C,MATCH(challenge_2_solution_1!$C1947,products!$A:$A,0))</f>
        <v>12.74</v>
      </c>
    </row>
    <row r="1948" spans="1:6" x14ac:dyDescent="0.2">
      <c r="A1948" s="1">
        <v>2500</v>
      </c>
      <c r="B1948" s="3">
        <v>42504.756249999999</v>
      </c>
      <c r="C1948" t="s">
        <v>8</v>
      </c>
      <c r="D1948">
        <v>2</v>
      </c>
      <c r="E1948">
        <f>INDEX(products!B:B,MATCH(challenge_2_solution_1!$C1948,products!$A:$A,0))</f>
        <v>1.6</v>
      </c>
      <c r="F1948">
        <f>INDEX(products!C:C,MATCH(challenge_2_solution_1!$C1948,products!$A:$A,0))</f>
        <v>0.77</v>
      </c>
    </row>
    <row r="1949" spans="1:6" x14ac:dyDescent="0.2">
      <c r="A1949" s="1">
        <v>2500</v>
      </c>
      <c r="B1949" s="3">
        <v>42504.756249999999</v>
      </c>
      <c r="C1949" t="s">
        <v>11</v>
      </c>
      <c r="D1949">
        <v>1</v>
      </c>
      <c r="E1949">
        <f>INDEX(products!B:B,MATCH(challenge_2_solution_1!$C1949,products!$A:$A,0))</f>
        <v>3.9</v>
      </c>
      <c r="F1949">
        <f>INDEX(products!C:C,MATCH(challenge_2_solution_1!$C1949,products!$A:$A,0))</f>
        <v>2.42</v>
      </c>
    </row>
    <row r="1950" spans="1:6" x14ac:dyDescent="0.2">
      <c r="A1950" s="1">
        <v>2500</v>
      </c>
      <c r="B1950" s="3">
        <v>42504.756249999999</v>
      </c>
      <c r="C1950" t="s">
        <v>17</v>
      </c>
      <c r="D1950">
        <v>1</v>
      </c>
      <c r="E1950">
        <f>INDEX(products!B:B,MATCH(challenge_2_solution_1!$C1950,products!$A:$A,0))</f>
        <v>5.9</v>
      </c>
      <c r="F1950">
        <f>INDEX(products!C:C,MATCH(challenge_2_solution_1!$C1950,products!$A:$A,0))</f>
        <v>2.83</v>
      </c>
    </row>
    <row r="1951" spans="1:6" x14ac:dyDescent="0.2">
      <c r="A1951" s="1">
        <v>2500</v>
      </c>
      <c r="B1951" s="3">
        <v>42504.756249999999</v>
      </c>
      <c r="C1951" t="s">
        <v>18</v>
      </c>
      <c r="D1951">
        <v>1</v>
      </c>
      <c r="E1951">
        <f>INDEX(products!B:B,MATCH(challenge_2_solution_1!$C1951,products!$A:$A,0))</f>
        <v>5.9</v>
      </c>
      <c r="F1951">
        <f>INDEX(products!C:C,MATCH(challenge_2_solution_1!$C1951,products!$A:$A,0))</f>
        <v>3.6</v>
      </c>
    </row>
    <row r="1952" spans="1:6" x14ac:dyDescent="0.2">
      <c r="A1952" s="1">
        <v>2500</v>
      </c>
      <c r="B1952" s="3">
        <v>42504.756249999999</v>
      </c>
      <c r="C1952" t="s">
        <v>19</v>
      </c>
      <c r="D1952">
        <v>1</v>
      </c>
      <c r="E1952">
        <f>INDEX(products!B:B,MATCH(challenge_2_solution_1!$C1952,products!$A:$A,0))</f>
        <v>5.9</v>
      </c>
      <c r="F1952">
        <f>INDEX(products!C:C,MATCH(challenge_2_solution_1!$C1952,products!$A:$A,0))</f>
        <v>1.65</v>
      </c>
    </row>
    <row r="1953" spans="1:6" x14ac:dyDescent="0.2">
      <c r="A1953" s="1">
        <v>2500</v>
      </c>
      <c r="B1953" s="3">
        <v>42504.756249999999</v>
      </c>
      <c r="C1953" t="s">
        <v>33</v>
      </c>
      <c r="D1953">
        <v>1</v>
      </c>
      <c r="E1953">
        <f>INDEX(products!B:B,MATCH(challenge_2_solution_1!$C1953,products!$A:$A,0))</f>
        <v>7.9</v>
      </c>
      <c r="F1953">
        <f>INDEX(products!C:C,MATCH(challenge_2_solution_1!$C1953,products!$A:$A,0))</f>
        <v>2.21</v>
      </c>
    </row>
    <row r="1954" spans="1:6" x14ac:dyDescent="0.2">
      <c r="A1954" s="1">
        <v>2500</v>
      </c>
      <c r="B1954" s="3">
        <v>42504.756249999999</v>
      </c>
      <c r="C1954" t="s">
        <v>32</v>
      </c>
      <c r="D1954">
        <v>1</v>
      </c>
      <c r="E1954">
        <f>INDEX(products!B:B,MATCH(challenge_2_solution_1!$C1954,products!$A:$A,0))</f>
        <v>7.9</v>
      </c>
      <c r="F1954">
        <f>INDEX(products!C:C,MATCH(challenge_2_solution_1!$C1954,products!$A:$A,0))</f>
        <v>2.92</v>
      </c>
    </row>
    <row r="1955" spans="1:6" x14ac:dyDescent="0.2">
      <c r="A1955" s="1">
        <v>2500</v>
      </c>
      <c r="B1955" s="3">
        <v>42504.756249999999</v>
      </c>
      <c r="C1955" t="s">
        <v>60</v>
      </c>
      <c r="D1955">
        <v>2</v>
      </c>
      <c r="E1955">
        <f>INDEX(products!B:B,MATCH(challenge_2_solution_1!$C1955,products!$A:$A,0))</f>
        <v>11.9</v>
      </c>
      <c r="F1955">
        <f>INDEX(products!C:C,MATCH(challenge_2_solution_1!$C1955,products!$A:$A,0))</f>
        <v>4.28</v>
      </c>
    </row>
    <row r="1956" spans="1:6" x14ac:dyDescent="0.2">
      <c r="A1956" s="1">
        <v>2500</v>
      </c>
      <c r="B1956" s="3">
        <v>42504.756249999999</v>
      </c>
      <c r="C1956" t="s">
        <v>69</v>
      </c>
      <c r="D1956">
        <v>1</v>
      </c>
      <c r="E1956">
        <f>INDEX(products!B:B,MATCH(challenge_2_solution_1!$C1956,products!$A:$A,0))</f>
        <v>11.9</v>
      </c>
      <c r="F1956">
        <f>INDEX(products!C:C,MATCH(challenge_2_solution_1!$C1956,products!$A:$A,0))</f>
        <v>2.86</v>
      </c>
    </row>
    <row r="1957" spans="1:6" x14ac:dyDescent="0.2">
      <c r="A1957" s="1">
        <v>2500</v>
      </c>
      <c r="B1957" s="3">
        <v>42504.756249999999</v>
      </c>
      <c r="C1957" t="s">
        <v>86</v>
      </c>
      <c r="D1957">
        <v>1</v>
      </c>
      <c r="E1957">
        <f>INDEX(products!B:B,MATCH(challenge_2_solution_1!$C1957,products!$A:$A,0))</f>
        <v>15.9</v>
      </c>
      <c r="F1957">
        <f>INDEX(products!C:C,MATCH(challenge_2_solution_1!$C1957,products!$A:$A,0))</f>
        <v>5.57</v>
      </c>
    </row>
    <row r="1958" spans="1:6" x14ac:dyDescent="0.2">
      <c r="A1958" s="1">
        <v>2500</v>
      </c>
      <c r="B1958" s="3">
        <v>42504.756249999999</v>
      </c>
      <c r="C1958" t="s">
        <v>93</v>
      </c>
      <c r="D1958">
        <v>1</v>
      </c>
      <c r="E1958">
        <f>INDEX(products!B:B,MATCH(challenge_2_solution_1!$C1958,products!$A:$A,0))</f>
        <v>17.899999999999999</v>
      </c>
      <c r="F1958">
        <f>INDEX(products!C:C,MATCH(challenge_2_solution_1!$C1958,products!$A:$A,0))</f>
        <v>6.8</v>
      </c>
    </row>
    <row r="1959" spans="1:6" x14ac:dyDescent="0.2">
      <c r="A1959" s="1">
        <v>2500</v>
      </c>
      <c r="B1959" s="3">
        <v>42504.756249999999</v>
      </c>
      <c r="C1959" t="s">
        <v>103</v>
      </c>
      <c r="D1959">
        <v>1</v>
      </c>
      <c r="E1959">
        <f>INDEX(products!B:B,MATCH(challenge_2_solution_1!$C1959,products!$A:$A,0))</f>
        <v>17.899999999999999</v>
      </c>
      <c r="F1959">
        <f>INDEX(products!C:C,MATCH(challenge_2_solution_1!$C1959,products!$A:$A,0))</f>
        <v>12.35</v>
      </c>
    </row>
    <row r="1960" spans="1:6" x14ac:dyDescent="0.2">
      <c r="A1960" s="1">
        <v>2501</v>
      </c>
      <c r="B1960" s="3">
        <v>42504.793055555558</v>
      </c>
      <c r="C1960" t="s">
        <v>4</v>
      </c>
      <c r="D1960">
        <v>1</v>
      </c>
      <c r="E1960">
        <f>INDEX(products!B:B,MATCH(challenge_2_solution_1!$C1960,products!$A:$A,0))</f>
        <v>1</v>
      </c>
      <c r="F1960">
        <f>INDEX(products!C:C,MATCH(challenge_2_solution_1!$C1960,products!$A:$A,0))</f>
        <v>0.61</v>
      </c>
    </row>
    <row r="1961" spans="1:6" x14ac:dyDescent="0.2">
      <c r="A1961" s="1">
        <v>2501</v>
      </c>
      <c r="B1961" s="3">
        <v>42504.793055555558</v>
      </c>
      <c r="C1961" t="s">
        <v>5</v>
      </c>
      <c r="D1961">
        <v>1</v>
      </c>
      <c r="E1961">
        <f>INDEX(products!B:B,MATCH(challenge_2_solution_1!$C1961,products!$A:$A,0))</f>
        <v>1</v>
      </c>
      <c r="F1961">
        <f>INDEX(products!C:C,MATCH(challenge_2_solution_1!$C1961,products!$A:$A,0))</f>
        <v>0.31</v>
      </c>
    </row>
    <row r="1962" spans="1:6" x14ac:dyDescent="0.2">
      <c r="A1962" s="1">
        <v>2501</v>
      </c>
      <c r="B1962" s="3">
        <v>42504.793055555558</v>
      </c>
      <c r="C1962" t="s">
        <v>8</v>
      </c>
      <c r="D1962">
        <v>2</v>
      </c>
      <c r="E1962">
        <f>INDEX(products!B:B,MATCH(challenge_2_solution_1!$C1962,products!$A:$A,0))</f>
        <v>1.6</v>
      </c>
      <c r="F1962">
        <f>INDEX(products!C:C,MATCH(challenge_2_solution_1!$C1962,products!$A:$A,0))</f>
        <v>0.77</v>
      </c>
    </row>
    <row r="1963" spans="1:6" x14ac:dyDescent="0.2">
      <c r="A1963" s="1">
        <v>2501</v>
      </c>
      <c r="B1963" s="3">
        <v>42504.793055555558</v>
      </c>
      <c r="C1963" t="s">
        <v>54</v>
      </c>
      <c r="D1963">
        <v>1</v>
      </c>
      <c r="E1963">
        <f>INDEX(products!B:B,MATCH(challenge_2_solution_1!$C1963,products!$A:$A,0))</f>
        <v>9.9</v>
      </c>
      <c r="F1963">
        <f>INDEX(products!C:C,MATCH(challenge_2_solution_1!$C1963,products!$A:$A,0))</f>
        <v>2.57</v>
      </c>
    </row>
    <row r="1964" spans="1:6" x14ac:dyDescent="0.2">
      <c r="A1964" s="1">
        <v>2501</v>
      </c>
      <c r="B1964" s="3">
        <v>42504.793055555558</v>
      </c>
      <c r="C1964" t="s">
        <v>104</v>
      </c>
      <c r="D1964">
        <v>1</v>
      </c>
      <c r="E1964">
        <f>INDEX(products!B:B,MATCH(challenge_2_solution_1!$C1964,products!$A:$A,0))</f>
        <v>17.899999999999999</v>
      </c>
      <c r="F1964">
        <f>INDEX(products!C:C,MATCH(challenge_2_solution_1!$C1964,products!$A:$A,0))</f>
        <v>10.199999999999999</v>
      </c>
    </row>
    <row r="1965" spans="1:6" x14ac:dyDescent="0.2">
      <c r="A1965" s="1">
        <v>2501</v>
      </c>
      <c r="B1965" s="3">
        <v>42504.793055555558</v>
      </c>
      <c r="C1965" t="s">
        <v>89</v>
      </c>
      <c r="D1965">
        <v>1</v>
      </c>
      <c r="E1965">
        <f>INDEX(products!B:B,MATCH(challenge_2_solution_1!$C1965,products!$A:$A,0))</f>
        <v>17.899999999999999</v>
      </c>
      <c r="F1965">
        <f>INDEX(products!C:C,MATCH(challenge_2_solution_1!$C1965,products!$A:$A,0))</f>
        <v>3.94</v>
      </c>
    </row>
    <row r="1966" spans="1:6" x14ac:dyDescent="0.2">
      <c r="A1966" s="1">
        <v>2502</v>
      </c>
      <c r="B1966" s="3">
        <v>42504.798611111109</v>
      </c>
      <c r="C1966" t="s">
        <v>18</v>
      </c>
      <c r="D1966">
        <v>1</v>
      </c>
      <c r="E1966">
        <f>INDEX(products!B:B,MATCH(challenge_2_solution_1!$C1966,products!$A:$A,0))</f>
        <v>5.9</v>
      </c>
      <c r="F1966">
        <f>INDEX(products!C:C,MATCH(challenge_2_solution_1!$C1966,products!$A:$A,0))</f>
        <v>3.6</v>
      </c>
    </row>
    <row r="1967" spans="1:6" x14ac:dyDescent="0.2">
      <c r="A1967" s="1">
        <v>2502</v>
      </c>
      <c r="B1967" s="3">
        <v>42504.798611111109</v>
      </c>
      <c r="C1967" t="s">
        <v>17</v>
      </c>
      <c r="D1967">
        <v>1</v>
      </c>
      <c r="E1967">
        <f>INDEX(products!B:B,MATCH(challenge_2_solution_1!$C1967,products!$A:$A,0))</f>
        <v>5.9</v>
      </c>
      <c r="F1967">
        <f>INDEX(products!C:C,MATCH(challenge_2_solution_1!$C1967,products!$A:$A,0))</f>
        <v>2.83</v>
      </c>
    </row>
    <row r="1968" spans="1:6" x14ac:dyDescent="0.2">
      <c r="A1968" s="1">
        <v>2502</v>
      </c>
      <c r="B1968" s="3">
        <v>42504.798611111109</v>
      </c>
      <c r="C1968" t="s">
        <v>79</v>
      </c>
      <c r="D1968">
        <v>1</v>
      </c>
      <c r="E1968">
        <f>INDEX(products!B:B,MATCH(challenge_2_solution_1!$C1968,products!$A:$A,0))</f>
        <v>11.9</v>
      </c>
      <c r="F1968">
        <f>INDEX(products!C:C,MATCH(challenge_2_solution_1!$C1968,products!$A:$A,0))</f>
        <v>6.9</v>
      </c>
    </row>
    <row r="1969" spans="1:6" x14ac:dyDescent="0.2">
      <c r="A1969" s="1">
        <v>2502</v>
      </c>
      <c r="B1969" s="3">
        <v>42504.798611111109</v>
      </c>
      <c r="C1969" t="s">
        <v>71</v>
      </c>
      <c r="D1969">
        <v>1</v>
      </c>
      <c r="E1969">
        <f>INDEX(products!B:B,MATCH(challenge_2_solution_1!$C1969,products!$A:$A,0))</f>
        <v>11.9</v>
      </c>
      <c r="F1969">
        <f>INDEX(products!C:C,MATCH(challenge_2_solution_1!$C1969,products!$A:$A,0))</f>
        <v>7.14</v>
      </c>
    </row>
    <row r="1970" spans="1:6" x14ac:dyDescent="0.2">
      <c r="A1970" s="1">
        <v>2502</v>
      </c>
      <c r="B1970" s="3">
        <v>42504.798611111109</v>
      </c>
      <c r="C1970" t="s">
        <v>109</v>
      </c>
      <c r="D1970">
        <v>1</v>
      </c>
      <c r="E1970">
        <f>INDEX(products!B:B,MATCH(challenge_2_solution_1!$C1970,products!$A:$A,0))</f>
        <v>17.899999999999999</v>
      </c>
      <c r="F1970">
        <f>INDEX(products!C:C,MATCH(challenge_2_solution_1!$C1970,products!$A:$A,0))</f>
        <v>4.12</v>
      </c>
    </row>
    <row r="1971" spans="1:6" x14ac:dyDescent="0.2">
      <c r="A1971" s="1">
        <v>2502</v>
      </c>
      <c r="B1971" s="3">
        <v>42504.798611111109</v>
      </c>
      <c r="C1971" t="s">
        <v>112</v>
      </c>
      <c r="D1971">
        <v>1</v>
      </c>
      <c r="E1971">
        <f>INDEX(products!B:B,MATCH(challenge_2_solution_1!$C1971,products!$A:$A,0))</f>
        <v>17.899999999999999</v>
      </c>
      <c r="F1971">
        <f>INDEX(products!C:C,MATCH(challenge_2_solution_1!$C1971,products!$A:$A,0))</f>
        <v>8.06</v>
      </c>
    </row>
    <row r="1972" spans="1:6" x14ac:dyDescent="0.2">
      <c r="A1972" s="1">
        <v>2503</v>
      </c>
      <c r="B1972" s="3">
        <v>42504.811111111114</v>
      </c>
      <c r="C1972" t="s">
        <v>61</v>
      </c>
      <c r="D1972">
        <v>1</v>
      </c>
      <c r="E1972">
        <f>INDEX(products!B:B,MATCH(challenge_2_solution_1!$C1972,products!$A:$A,0))</f>
        <v>11.9</v>
      </c>
      <c r="F1972">
        <f>INDEX(products!C:C,MATCH(challenge_2_solution_1!$C1972,products!$A:$A,0))</f>
        <v>7.74</v>
      </c>
    </row>
    <row r="1973" spans="1:6" x14ac:dyDescent="0.2">
      <c r="A1973" s="1">
        <v>2503</v>
      </c>
      <c r="B1973" s="3">
        <v>42504.811111111114</v>
      </c>
      <c r="C1973" t="s">
        <v>116</v>
      </c>
      <c r="D1973">
        <v>1</v>
      </c>
      <c r="E1973">
        <f>INDEX(products!B:B,MATCH(challenge_2_solution_1!$C1973,products!$A:$A,0))</f>
        <v>17.899999999999999</v>
      </c>
      <c r="F1973">
        <f>INDEX(products!C:C,MATCH(challenge_2_solution_1!$C1973,products!$A:$A,0))</f>
        <v>8.41</v>
      </c>
    </row>
    <row r="1974" spans="1:6" x14ac:dyDescent="0.2">
      <c r="A1974" s="1">
        <v>2503</v>
      </c>
      <c r="B1974" s="3">
        <v>42504.811111111114</v>
      </c>
      <c r="C1974" t="s">
        <v>120</v>
      </c>
      <c r="D1974">
        <v>1</v>
      </c>
      <c r="E1974">
        <f>INDEX(products!B:B,MATCH(challenge_2_solution_1!$C1974,products!$A:$A,0))</f>
        <v>19.899999999999999</v>
      </c>
      <c r="F1974">
        <f>INDEX(products!C:C,MATCH(challenge_2_solution_1!$C1974,products!$A:$A,0))</f>
        <v>8.16</v>
      </c>
    </row>
    <row r="1975" spans="1:6" x14ac:dyDescent="0.2">
      <c r="A1975" s="1">
        <v>2503</v>
      </c>
      <c r="B1975" s="3">
        <v>42504.811111111114</v>
      </c>
      <c r="C1975" t="s">
        <v>128</v>
      </c>
      <c r="D1975">
        <v>1</v>
      </c>
      <c r="E1975">
        <f>INDEX(products!B:B,MATCH(challenge_2_solution_1!$C1975,products!$A:$A,0))</f>
        <v>19.899999999999999</v>
      </c>
      <c r="F1975">
        <f>INDEX(products!C:C,MATCH(challenge_2_solution_1!$C1975,products!$A:$A,0))</f>
        <v>13.53</v>
      </c>
    </row>
    <row r="1976" spans="1:6" x14ac:dyDescent="0.2">
      <c r="A1976" s="1">
        <v>2503</v>
      </c>
      <c r="B1976" s="3">
        <v>42504.811111111114</v>
      </c>
      <c r="C1976" t="s">
        <v>156</v>
      </c>
      <c r="D1976">
        <v>1</v>
      </c>
      <c r="E1976">
        <f>INDEX(products!B:B,MATCH(challenge_2_solution_1!$C1976,products!$A:$A,0))</f>
        <v>21.9</v>
      </c>
      <c r="F1976">
        <f>INDEX(products!C:C,MATCH(challenge_2_solution_1!$C1976,products!$A:$A,0))</f>
        <v>5.91</v>
      </c>
    </row>
    <row r="1977" spans="1:6" x14ac:dyDescent="0.2">
      <c r="A1977" s="1">
        <v>2503</v>
      </c>
      <c r="B1977" s="3">
        <v>42504.811111111114</v>
      </c>
      <c r="C1977" t="s">
        <v>176</v>
      </c>
      <c r="D1977">
        <v>2</v>
      </c>
      <c r="E1977">
        <f>INDEX(products!B:B,MATCH(challenge_2_solution_1!$C1977,products!$A:$A,0))</f>
        <v>35.9</v>
      </c>
      <c r="F1977">
        <f>INDEX(products!C:C,MATCH(challenge_2_solution_1!$C1977,products!$A:$A,0))</f>
        <v>7.12</v>
      </c>
    </row>
    <row r="1978" spans="1:6" x14ac:dyDescent="0.2">
      <c r="A1978" s="1">
        <v>2504</v>
      </c>
      <c r="B1978" s="3">
        <v>42504.866666666669</v>
      </c>
      <c r="C1978" t="s">
        <v>5</v>
      </c>
      <c r="D1978">
        <v>2</v>
      </c>
      <c r="E1978">
        <f>INDEX(products!B:B,MATCH(challenge_2_solution_1!$C1978,products!$A:$A,0))</f>
        <v>1</v>
      </c>
      <c r="F1978">
        <f>INDEX(products!C:C,MATCH(challenge_2_solution_1!$C1978,products!$A:$A,0))</f>
        <v>0.31</v>
      </c>
    </row>
    <row r="1979" spans="1:6" x14ac:dyDescent="0.2">
      <c r="A1979" s="1">
        <v>2504</v>
      </c>
      <c r="B1979" s="3">
        <v>42504.866666666669</v>
      </c>
      <c r="C1979" t="s">
        <v>12</v>
      </c>
      <c r="D1979">
        <v>1</v>
      </c>
      <c r="E1979">
        <f>INDEX(products!B:B,MATCH(challenge_2_solution_1!$C1979,products!$A:$A,0))</f>
        <v>5.2</v>
      </c>
      <c r="F1979">
        <f>INDEX(products!C:C,MATCH(challenge_2_solution_1!$C1979,products!$A:$A,0))</f>
        <v>3.07</v>
      </c>
    </row>
    <row r="1980" spans="1:6" x14ac:dyDescent="0.2">
      <c r="A1980" s="1">
        <v>2504</v>
      </c>
      <c r="B1980" s="3">
        <v>42504.866666666669</v>
      </c>
      <c r="C1980" t="s">
        <v>25</v>
      </c>
      <c r="D1980">
        <v>1</v>
      </c>
      <c r="E1980">
        <f>INDEX(products!B:B,MATCH(challenge_2_solution_1!$C1980,products!$A:$A,0))</f>
        <v>5.9</v>
      </c>
      <c r="F1980">
        <f>INDEX(products!C:C,MATCH(challenge_2_solution_1!$C1980,products!$A:$A,0))</f>
        <v>3.84</v>
      </c>
    </row>
    <row r="1981" spans="1:6" x14ac:dyDescent="0.2">
      <c r="A1981" s="1">
        <v>2504</v>
      </c>
      <c r="B1981" s="3">
        <v>42504.866666666669</v>
      </c>
      <c r="C1981" t="s">
        <v>19</v>
      </c>
      <c r="D1981">
        <v>1</v>
      </c>
      <c r="E1981">
        <f>INDEX(products!B:B,MATCH(challenge_2_solution_1!$C1981,products!$A:$A,0))</f>
        <v>5.9</v>
      </c>
      <c r="F1981">
        <f>INDEX(products!C:C,MATCH(challenge_2_solution_1!$C1981,products!$A:$A,0))</f>
        <v>1.65</v>
      </c>
    </row>
    <row r="1982" spans="1:6" x14ac:dyDescent="0.2">
      <c r="A1982" s="1">
        <v>2504</v>
      </c>
      <c r="B1982" s="3">
        <v>42504.866666666669</v>
      </c>
      <c r="C1982" t="s">
        <v>82</v>
      </c>
      <c r="D1982">
        <v>1</v>
      </c>
      <c r="E1982">
        <f>INDEX(products!B:B,MATCH(challenge_2_solution_1!$C1982,products!$A:$A,0))</f>
        <v>11.9</v>
      </c>
      <c r="F1982">
        <f>INDEX(products!C:C,MATCH(challenge_2_solution_1!$C1982,products!$A:$A,0))</f>
        <v>7.74</v>
      </c>
    </row>
    <row r="1983" spans="1:6" x14ac:dyDescent="0.2">
      <c r="A1983" s="1">
        <v>2504</v>
      </c>
      <c r="B1983" s="3">
        <v>42504.866666666669</v>
      </c>
      <c r="C1983" t="s">
        <v>98</v>
      </c>
      <c r="D1983">
        <v>1</v>
      </c>
      <c r="E1983">
        <f>INDEX(products!B:B,MATCH(challenge_2_solution_1!$C1983,products!$A:$A,0))</f>
        <v>17.899999999999999</v>
      </c>
      <c r="F1983">
        <f>INDEX(products!C:C,MATCH(challenge_2_solution_1!$C1983,products!$A:$A,0))</f>
        <v>8.59</v>
      </c>
    </row>
    <row r="1984" spans="1:6" x14ac:dyDescent="0.2">
      <c r="A1984" s="1">
        <v>2504</v>
      </c>
      <c r="B1984" s="3">
        <v>42504.866666666669</v>
      </c>
      <c r="C1984" t="s">
        <v>153</v>
      </c>
      <c r="D1984">
        <v>1</v>
      </c>
      <c r="E1984">
        <f>INDEX(products!B:B,MATCH(challenge_2_solution_1!$C1984,products!$A:$A,0))</f>
        <v>21.9</v>
      </c>
      <c r="F1984">
        <f>INDEX(products!C:C,MATCH(challenge_2_solution_1!$C1984,products!$A:$A,0))</f>
        <v>9.86</v>
      </c>
    </row>
    <row r="1985" spans="1:6" x14ac:dyDescent="0.2">
      <c r="A1985" s="1">
        <v>2505</v>
      </c>
      <c r="B1985" s="3">
        <v>42504.884027777778</v>
      </c>
      <c r="C1985" t="s">
        <v>5</v>
      </c>
      <c r="D1985">
        <v>1</v>
      </c>
      <c r="E1985">
        <f>INDEX(products!B:B,MATCH(challenge_2_solution_1!$C1985,products!$A:$A,0))</f>
        <v>1</v>
      </c>
      <c r="F1985">
        <f>INDEX(products!C:C,MATCH(challenge_2_solution_1!$C1985,products!$A:$A,0))</f>
        <v>0.31</v>
      </c>
    </row>
    <row r="1986" spans="1:6" x14ac:dyDescent="0.2">
      <c r="A1986" s="1">
        <v>2505</v>
      </c>
      <c r="B1986" s="3">
        <v>42504.884027777778</v>
      </c>
      <c r="C1986" t="s">
        <v>8</v>
      </c>
      <c r="D1986">
        <v>2</v>
      </c>
      <c r="E1986">
        <f>INDEX(products!B:B,MATCH(challenge_2_solution_1!$C1986,products!$A:$A,0))</f>
        <v>1.6</v>
      </c>
      <c r="F1986">
        <f>INDEX(products!C:C,MATCH(challenge_2_solution_1!$C1986,products!$A:$A,0))</f>
        <v>0.77</v>
      </c>
    </row>
    <row r="1987" spans="1:6" x14ac:dyDescent="0.2">
      <c r="A1987" s="1">
        <v>2505</v>
      </c>
      <c r="B1987" s="3">
        <v>42504.884027777778</v>
      </c>
      <c r="C1987" t="s">
        <v>18</v>
      </c>
      <c r="D1987">
        <v>1</v>
      </c>
      <c r="E1987">
        <f>INDEX(products!B:B,MATCH(challenge_2_solution_1!$C1987,products!$A:$A,0))</f>
        <v>5.9</v>
      </c>
      <c r="F1987">
        <f>INDEX(products!C:C,MATCH(challenge_2_solution_1!$C1987,products!$A:$A,0))</f>
        <v>3.6</v>
      </c>
    </row>
    <row r="1988" spans="1:6" x14ac:dyDescent="0.2">
      <c r="A1988" s="1">
        <v>2505</v>
      </c>
      <c r="B1988" s="3">
        <v>42504.884027777778</v>
      </c>
      <c r="C1988" t="s">
        <v>15</v>
      </c>
      <c r="D1988">
        <v>1</v>
      </c>
      <c r="E1988">
        <f>INDEX(products!B:B,MATCH(challenge_2_solution_1!$C1988,products!$A:$A,0))</f>
        <v>5.9</v>
      </c>
      <c r="F1988">
        <f>INDEX(products!C:C,MATCH(challenge_2_solution_1!$C1988,products!$A:$A,0))</f>
        <v>3.07</v>
      </c>
    </row>
    <row r="1989" spans="1:6" x14ac:dyDescent="0.2">
      <c r="A1989" s="1">
        <v>2505</v>
      </c>
      <c r="B1989" s="3">
        <v>42504.884027777778</v>
      </c>
      <c r="C1989" t="s">
        <v>33</v>
      </c>
      <c r="D1989">
        <v>1</v>
      </c>
      <c r="E1989">
        <f>INDEX(products!B:B,MATCH(challenge_2_solution_1!$C1989,products!$A:$A,0))</f>
        <v>7.9</v>
      </c>
      <c r="F1989">
        <f>INDEX(products!C:C,MATCH(challenge_2_solution_1!$C1989,products!$A:$A,0))</f>
        <v>2.21</v>
      </c>
    </row>
    <row r="1990" spans="1:6" x14ac:dyDescent="0.2">
      <c r="A1990" s="1">
        <v>2505</v>
      </c>
      <c r="B1990" s="3">
        <v>42504.884027777778</v>
      </c>
      <c r="C1990" t="s">
        <v>36</v>
      </c>
      <c r="D1990">
        <v>1</v>
      </c>
      <c r="E1990">
        <f>INDEX(products!B:B,MATCH(challenge_2_solution_1!$C1990,products!$A:$A,0))</f>
        <v>7.9</v>
      </c>
      <c r="F1990">
        <f>INDEX(products!C:C,MATCH(challenge_2_solution_1!$C1990,products!$A:$A,0))</f>
        <v>5.14</v>
      </c>
    </row>
    <row r="1991" spans="1:6" x14ac:dyDescent="0.2">
      <c r="A1991" s="1">
        <v>2505</v>
      </c>
      <c r="B1991" s="3">
        <v>42504.884027777778</v>
      </c>
      <c r="C1991" t="s">
        <v>60</v>
      </c>
      <c r="D1991">
        <v>1</v>
      </c>
      <c r="E1991">
        <f>INDEX(products!B:B,MATCH(challenge_2_solution_1!$C1991,products!$A:$A,0))</f>
        <v>11.9</v>
      </c>
      <c r="F1991">
        <f>INDEX(products!C:C,MATCH(challenge_2_solution_1!$C1991,products!$A:$A,0))</f>
        <v>4.28</v>
      </c>
    </row>
    <row r="1992" spans="1:6" x14ac:dyDescent="0.2">
      <c r="A1992" s="1">
        <v>2505</v>
      </c>
      <c r="B1992" s="3">
        <v>42504.884027777778</v>
      </c>
      <c r="C1992" t="s">
        <v>102</v>
      </c>
      <c r="D1992">
        <v>1</v>
      </c>
      <c r="E1992">
        <f>INDEX(products!B:B,MATCH(challenge_2_solution_1!$C1992,products!$A:$A,0))</f>
        <v>17.899999999999999</v>
      </c>
      <c r="F1992">
        <f>INDEX(products!C:C,MATCH(challenge_2_solution_1!$C1992,products!$A:$A,0))</f>
        <v>8.41</v>
      </c>
    </row>
    <row r="1993" spans="1:6" x14ac:dyDescent="0.2">
      <c r="A1993" s="1">
        <v>2505</v>
      </c>
      <c r="B1993" s="3">
        <v>42504.884027777778</v>
      </c>
      <c r="C1993" t="s">
        <v>109</v>
      </c>
      <c r="D1993">
        <v>1</v>
      </c>
      <c r="E1993">
        <f>INDEX(products!B:B,MATCH(challenge_2_solution_1!$C1993,products!$A:$A,0))</f>
        <v>17.899999999999999</v>
      </c>
      <c r="F1993">
        <f>INDEX(products!C:C,MATCH(challenge_2_solution_1!$C1993,products!$A:$A,0))</f>
        <v>4.12</v>
      </c>
    </row>
    <row r="1994" spans="1:6" x14ac:dyDescent="0.2">
      <c r="A1994" s="1">
        <v>2507</v>
      </c>
      <c r="B1994" s="3">
        <v>42505.762499999997</v>
      </c>
      <c r="C1994" t="s">
        <v>5</v>
      </c>
      <c r="D1994">
        <v>1</v>
      </c>
      <c r="E1994">
        <f>INDEX(products!B:B,MATCH(challenge_2_solution_1!$C1994,products!$A:$A,0))</f>
        <v>1</v>
      </c>
      <c r="F1994">
        <f>INDEX(products!C:C,MATCH(challenge_2_solution_1!$C1994,products!$A:$A,0))</f>
        <v>0.31</v>
      </c>
    </row>
    <row r="1995" spans="1:6" x14ac:dyDescent="0.2">
      <c r="A1995" s="1">
        <v>2507</v>
      </c>
      <c r="B1995" s="3">
        <v>42505.762499999997</v>
      </c>
      <c r="C1995" t="s">
        <v>3</v>
      </c>
      <c r="D1995">
        <v>1</v>
      </c>
      <c r="E1995">
        <f>INDEX(products!B:B,MATCH(challenge_2_solution_1!$C1995,products!$A:$A,0))</f>
        <v>1</v>
      </c>
      <c r="F1995">
        <f>INDEX(products!C:C,MATCH(challenge_2_solution_1!$C1995,products!$A:$A,0))</f>
        <v>0.5</v>
      </c>
    </row>
    <row r="1996" spans="1:6" x14ac:dyDescent="0.2">
      <c r="A1996" s="1">
        <v>2507</v>
      </c>
      <c r="B1996" s="3">
        <v>42505.762499999997</v>
      </c>
      <c r="C1996" t="s">
        <v>4</v>
      </c>
      <c r="D1996">
        <v>1</v>
      </c>
      <c r="E1996">
        <f>INDEX(products!B:B,MATCH(challenge_2_solution_1!$C1996,products!$A:$A,0))</f>
        <v>1</v>
      </c>
      <c r="F1996">
        <f>INDEX(products!C:C,MATCH(challenge_2_solution_1!$C1996,products!$A:$A,0))</f>
        <v>0.61</v>
      </c>
    </row>
    <row r="1997" spans="1:6" x14ac:dyDescent="0.2">
      <c r="A1997" s="1">
        <v>2507</v>
      </c>
      <c r="B1997" s="3">
        <v>42505.762499999997</v>
      </c>
      <c r="C1997" t="s">
        <v>8</v>
      </c>
      <c r="D1997">
        <v>4</v>
      </c>
      <c r="E1997">
        <f>INDEX(products!B:B,MATCH(challenge_2_solution_1!$C1997,products!$A:$A,0))</f>
        <v>1.6</v>
      </c>
      <c r="F1997">
        <f>INDEX(products!C:C,MATCH(challenge_2_solution_1!$C1997,products!$A:$A,0))</f>
        <v>0.77</v>
      </c>
    </row>
    <row r="1998" spans="1:6" x14ac:dyDescent="0.2">
      <c r="A1998" s="1">
        <v>2507</v>
      </c>
      <c r="B1998" s="3">
        <v>42505.762499999997</v>
      </c>
      <c r="C1998" t="s">
        <v>10</v>
      </c>
      <c r="D1998">
        <v>1</v>
      </c>
      <c r="E1998">
        <f>INDEX(products!B:B,MATCH(challenge_2_solution_1!$C1998,products!$A:$A,0))</f>
        <v>3.9</v>
      </c>
      <c r="F1998">
        <f>INDEX(products!C:C,MATCH(challenge_2_solution_1!$C1998,products!$A:$A,0))</f>
        <v>1.17</v>
      </c>
    </row>
    <row r="1999" spans="1:6" x14ac:dyDescent="0.2">
      <c r="A1999" s="1">
        <v>2507</v>
      </c>
      <c r="B1999" s="3">
        <v>42505.762499999997</v>
      </c>
      <c r="C1999" t="s">
        <v>22</v>
      </c>
      <c r="D1999">
        <v>1</v>
      </c>
      <c r="E1999">
        <f>INDEX(products!B:B,MATCH(challenge_2_solution_1!$C1999,products!$A:$A,0))</f>
        <v>5.9</v>
      </c>
      <c r="F1999">
        <f>INDEX(products!C:C,MATCH(challenge_2_solution_1!$C1999,products!$A:$A,0))</f>
        <v>1.24</v>
      </c>
    </row>
    <row r="2000" spans="1:6" x14ac:dyDescent="0.2">
      <c r="A2000" s="1">
        <v>2507</v>
      </c>
      <c r="B2000" s="3">
        <v>42505.762499999997</v>
      </c>
      <c r="C2000" t="s">
        <v>32</v>
      </c>
      <c r="D2000">
        <v>1</v>
      </c>
      <c r="E2000">
        <f>INDEX(products!B:B,MATCH(challenge_2_solution_1!$C2000,products!$A:$A,0))</f>
        <v>7.9</v>
      </c>
      <c r="F2000">
        <f>INDEX(products!C:C,MATCH(challenge_2_solution_1!$C2000,products!$A:$A,0))</f>
        <v>2.92</v>
      </c>
    </row>
    <row r="2001" spans="1:6" x14ac:dyDescent="0.2">
      <c r="A2001" s="1">
        <v>2507</v>
      </c>
      <c r="B2001" s="3">
        <v>42505.762499999997</v>
      </c>
      <c r="C2001" t="s">
        <v>69</v>
      </c>
      <c r="D2001">
        <v>1</v>
      </c>
      <c r="E2001">
        <f>INDEX(products!B:B,MATCH(challenge_2_solution_1!$C2001,products!$A:$A,0))</f>
        <v>11.9</v>
      </c>
      <c r="F2001">
        <f>INDEX(products!C:C,MATCH(challenge_2_solution_1!$C2001,products!$A:$A,0))</f>
        <v>2.86</v>
      </c>
    </row>
    <row r="2002" spans="1:6" x14ac:dyDescent="0.2">
      <c r="A2002" s="1">
        <v>2507</v>
      </c>
      <c r="B2002" s="3">
        <v>42505.762499999997</v>
      </c>
      <c r="C2002" t="s">
        <v>95</v>
      </c>
      <c r="D2002">
        <v>1</v>
      </c>
      <c r="E2002">
        <f>INDEX(products!B:B,MATCH(challenge_2_solution_1!$C2002,products!$A:$A,0))</f>
        <v>17.899999999999999</v>
      </c>
      <c r="F2002">
        <f>INDEX(products!C:C,MATCH(challenge_2_solution_1!$C2002,products!$A:$A,0))</f>
        <v>4.3</v>
      </c>
    </row>
    <row r="2003" spans="1:6" x14ac:dyDescent="0.2">
      <c r="A2003" s="1">
        <v>2507</v>
      </c>
      <c r="B2003" s="3">
        <v>42505.762499999997</v>
      </c>
      <c r="C2003" t="s">
        <v>121</v>
      </c>
      <c r="D2003">
        <v>1</v>
      </c>
      <c r="E2003">
        <f>INDEX(products!B:B,MATCH(challenge_2_solution_1!$C2003,products!$A:$A,0))</f>
        <v>19.899999999999999</v>
      </c>
      <c r="F2003">
        <f>INDEX(products!C:C,MATCH(challenge_2_solution_1!$C2003,products!$A:$A,0))</f>
        <v>10.95</v>
      </c>
    </row>
    <row r="2004" spans="1:6" x14ac:dyDescent="0.2">
      <c r="A2004" s="1">
        <v>2507</v>
      </c>
      <c r="B2004" s="3">
        <v>42505.762499999997</v>
      </c>
      <c r="C2004" t="s">
        <v>104</v>
      </c>
      <c r="D2004">
        <v>1</v>
      </c>
      <c r="E2004">
        <f>INDEX(products!B:B,MATCH(challenge_2_solution_1!$C2004,products!$A:$A,0))</f>
        <v>17.899999999999999</v>
      </c>
      <c r="F2004">
        <f>INDEX(products!C:C,MATCH(challenge_2_solution_1!$C2004,products!$A:$A,0))</f>
        <v>10.199999999999999</v>
      </c>
    </row>
    <row r="2005" spans="1:6" x14ac:dyDescent="0.2">
      <c r="A2005" s="1">
        <v>2507</v>
      </c>
      <c r="B2005" s="3">
        <v>42505.762499999997</v>
      </c>
      <c r="C2005" t="s">
        <v>128</v>
      </c>
      <c r="D2005">
        <v>1</v>
      </c>
      <c r="E2005">
        <f>INDEX(products!B:B,MATCH(challenge_2_solution_1!$C2005,products!$A:$A,0))</f>
        <v>19.899999999999999</v>
      </c>
      <c r="F2005">
        <f>INDEX(products!C:C,MATCH(challenge_2_solution_1!$C2005,products!$A:$A,0))</f>
        <v>13.53</v>
      </c>
    </row>
    <row r="2006" spans="1:6" x14ac:dyDescent="0.2">
      <c r="A2006" s="1">
        <v>2508</v>
      </c>
      <c r="B2006" s="3">
        <v>42505.791666666664</v>
      </c>
      <c r="C2006" t="s">
        <v>5</v>
      </c>
      <c r="D2006">
        <v>1</v>
      </c>
      <c r="E2006">
        <f>INDEX(products!B:B,MATCH(challenge_2_solution_1!$C2006,products!$A:$A,0))</f>
        <v>1</v>
      </c>
      <c r="F2006">
        <f>INDEX(products!C:C,MATCH(challenge_2_solution_1!$C2006,products!$A:$A,0))</f>
        <v>0.31</v>
      </c>
    </row>
    <row r="2007" spans="1:6" x14ac:dyDescent="0.2">
      <c r="A2007" s="1">
        <v>2508</v>
      </c>
      <c r="B2007" s="3">
        <v>42505.791666666664</v>
      </c>
      <c r="C2007" t="s">
        <v>3</v>
      </c>
      <c r="D2007">
        <v>1</v>
      </c>
      <c r="E2007">
        <f>INDEX(products!B:B,MATCH(challenge_2_solution_1!$C2007,products!$A:$A,0))</f>
        <v>1</v>
      </c>
      <c r="F2007">
        <f>INDEX(products!C:C,MATCH(challenge_2_solution_1!$C2007,products!$A:$A,0))</f>
        <v>0.5</v>
      </c>
    </row>
    <row r="2008" spans="1:6" x14ac:dyDescent="0.2">
      <c r="A2008" s="1">
        <v>2508</v>
      </c>
      <c r="B2008" s="3">
        <v>42505.791666666664</v>
      </c>
      <c r="C2008" t="s">
        <v>4</v>
      </c>
      <c r="D2008">
        <v>1</v>
      </c>
      <c r="E2008">
        <f>INDEX(products!B:B,MATCH(challenge_2_solution_1!$C2008,products!$A:$A,0))</f>
        <v>1</v>
      </c>
      <c r="F2008">
        <f>INDEX(products!C:C,MATCH(challenge_2_solution_1!$C2008,products!$A:$A,0))</f>
        <v>0.61</v>
      </c>
    </row>
    <row r="2009" spans="1:6" x14ac:dyDescent="0.2">
      <c r="A2009" s="1">
        <v>2508</v>
      </c>
      <c r="B2009" s="3">
        <v>42505.791666666664</v>
      </c>
      <c r="C2009" t="s">
        <v>7</v>
      </c>
      <c r="D2009">
        <v>1</v>
      </c>
      <c r="E2009">
        <f>INDEX(products!B:B,MATCH(challenge_2_solution_1!$C2009,products!$A:$A,0))</f>
        <v>1</v>
      </c>
      <c r="F2009">
        <f>INDEX(products!C:C,MATCH(challenge_2_solution_1!$C2009,products!$A:$A,0))</f>
        <v>0.68</v>
      </c>
    </row>
    <row r="2010" spans="1:6" x14ac:dyDescent="0.2">
      <c r="A2010" s="1">
        <v>2508</v>
      </c>
      <c r="B2010" s="3">
        <v>42505.791666666664</v>
      </c>
      <c r="C2010" t="s">
        <v>8</v>
      </c>
      <c r="D2010">
        <v>5</v>
      </c>
      <c r="E2010">
        <f>INDEX(products!B:B,MATCH(challenge_2_solution_1!$C2010,products!$A:$A,0))</f>
        <v>1.6</v>
      </c>
      <c r="F2010">
        <f>INDEX(products!C:C,MATCH(challenge_2_solution_1!$C2010,products!$A:$A,0))</f>
        <v>0.77</v>
      </c>
    </row>
    <row r="2011" spans="1:6" x14ac:dyDescent="0.2">
      <c r="A2011" s="1">
        <v>2508</v>
      </c>
      <c r="B2011" s="3">
        <v>42505.791666666664</v>
      </c>
      <c r="C2011" t="s">
        <v>10</v>
      </c>
      <c r="D2011">
        <v>1</v>
      </c>
      <c r="E2011">
        <f>INDEX(products!B:B,MATCH(challenge_2_solution_1!$C2011,products!$A:$A,0))</f>
        <v>3.9</v>
      </c>
      <c r="F2011">
        <f>INDEX(products!C:C,MATCH(challenge_2_solution_1!$C2011,products!$A:$A,0))</f>
        <v>1.17</v>
      </c>
    </row>
    <row r="2012" spans="1:6" x14ac:dyDescent="0.2">
      <c r="A2012" s="1">
        <v>2508</v>
      </c>
      <c r="B2012" s="3">
        <v>42505.791666666664</v>
      </c>
      <c r="C2012" t="s">
        <v>17</v>
      </c>
      <c r="D2012">
        <v>1</v>
      </c>
      <c r="E2012">
        <f>INDEX(products!B:B,MATCH(challenge_2_solution_1!$C2012,products!$A:$A,0))</f>
        <v>5.9</v>
      </c>
      <c r="F2012">
        <f>INDEX(products!C:C,MATCH(challenge_2_solution_1!$C2012,products!$A:$A,0))</f>
        <v>2.83</v>
      </c>
    </row>
    <row r="2013" spans="1:6" x14ac:dyDescent="0.2">
      <c r="A2013" s="1">
        <v>2508</v>
      </c>
      <c r="B2013" s="3">
        <v>42505.791666666664</v>
      </c>
      <c r="C2013" t="s">
        <v>33</v>
      </c>
      <c r="D2013">
        <v>1</v>
      </c>
      <c r="E2013">
        <f>INDEX(products!B:B,MATCH(challenge_2_solution_1!$C2013,products!$A:$A,0))</f>
        <v>7.9</v>
      </c>
      <c r="F2013">
        <f>INDEX(products!C:C,MATCH(challenge_2_solution_1!$C2013,products!$A:$A,0))</f>
        <v>2.21</v>
      </c>
    </row>
    <row r="2014" spans="1:6" x14ac:dyDescent="0.2">
      <c r="A2014" s="1">
        <v>2508</v>
      </c>
      <c r="B2014" s="3">
        <v>42505.791666666664</v>
      </c>
      <c r="C2014" t="s">
        <v>28</v>
      </c>
      <c r="D2014">
        <v>1</v>
      </c>
      <c r="E2014">
        <f>INDEX(products!B:B,MATCH(challenge_2_solution_1!$C2014,products!$A:$A,0))</f>
        <v>7.9</v>
      </c>
      <c r="F2014">
        <f>INDEX(products!C:C,MATCH(challenge_2_solution_1!$C2014,products!$A:$A,0))</f>
        <v>2.4500000000000002</v>
      </c>
    </row>
    <row r="2015" spans="1:6" x14ac:dyDescent="0.2">
      <c r="A2015" s="1">
        <v>2508</v>
      </c>
      <c r="B2015" s="3">
        <v>42505.791666666664</v>
      </c>
      <c r="C2015" t="s">
        <v>54</v>
      </c>
      <c r="D2015">
        <v>1</v>
      </c>
      <c r="E2015">
        <f>INDEX(products!B:B,MATCH(challenge_2_solution_1!$C2015,products!$A:$A,0))</f>
        <v>9.9</v>
      </c>
      <c r="F2015">
        <f>INDEX(products!C:C,MATCH(challenge_2_solution_1!$C2015,products!$A:$A,0))</f>
        <v>2.57</v>
      </c>
    </row>
    <row r="2016" spans="1:6" x14ac:dyDescent="0.2">
      <c r="A2016" s="1">
        <v>2508</v>
      </c>
      <c r="B2016" s="3">
        <v>42505.791666666664</v>
      </c>
      <c r="C2016" t="s">
        <v>60</v>
      </c>
      <c r="D2016">
        <v>1</v>
      </c>
      <c r="E2016">
        <f>INDEX(products!B:B,MATCH(challenge_2_solution_1!$C2016,products!$A:$A,0))</f>
        <v>11.9</v>
      </c>
      <c r="F2016">
        <f>INDEX(products!C:C,MATCH(challenge_2_solution_1!$C2016,products!$A:$A,0))</f>
        <v>4.28</v>
      </c>
    </row>
    <row r="2017" spans="1:6" x14ac:dyDescent="0.2">
      <c r="A2017" s="1">
        <v>2508</v>
      </c>
      <c r="B2017" s="3">
        <v>42505.791666666664</v>
      </c>
      <c r="C2017" t="s">
        <v>69</v>
      </c>
      <c r="D2017">
        <v>1</v>
      </c>
      <c r="E2017">
        <f>INDEX(products!B:B,MATCH(challenge_2_solution_1!$C2017,products!$A:$A,0))</f>
        <v>11.9</v>
      </c>
      <c r="F2017">
        <f>INDEX(products!C:C,MATCH(challenge_2_solution_1!$C2017,products!$A:$A,0))</f>
        <v>2.86</v>
      </c>
    </row>
    <row r="2018" spans="1:6" x14ac:dyDescent="0.2">
      <c r="A2018" s="1">
        <v>2508</v>
      </c>
      <c r="B2018" s="3">
        <v>42505.791666666664</v>
      </c>
      <c r="C2018" t="s">
        <v>93</v>
      </c>
      <c r="D2018">
        <v>1</v>
      </c>
      <c r="E2018">
        <f>INDEX(products!B:B,MATCH(challenge_2_solution_1!$C2018,products!$A:$A,0))</f>
        <v>17.899999999999999</v>
      </c>
      <c r="F2018">
        <f>INDEX(products!C:C,MATCH(challenge_2_solution_1!$C2018,products!$A:$A,0))</f>
        <v>6.8</v>
      </c>
    </row>
    <row r="2019" spans="1:6" x14ac:dyDescent="0.2">
      <c r="A2019" s="1">
        <v>2508</v>
      </c>
      <c r="B2019" s="3">
        <v>42505.791666666664</v>
      </c>
      <c r="C2019" t="s">
        <v>139</v>
      </c>
      <c r="D2019">
        <v>1</v>
      </c>
      <c r="E2019">
        <f>INDEX(products!B:B,MATCH(challenge_2_solution_1!$C2019,products!$A:$A,0))</f>
        <v>19.899999999999999</v>
      </c>
      <c r="F2019">
        <f>INDEX(products!C:C,MATCH(challenge_2_solution_1!$C2019,products!$A:$A,0))</f>
        <v>8.36</v>
      </c>
    </row>
    <row r="2020" spans="1:6" x14ac:dyDescent="0.2">
      <c r="A2020" s="1">
        <v>2509</v>
      </c>
      <c r="B2020" s="3">
        <v>42505.811805555553</v>
      </c>
      <c r="C2020" t="s">
        <v>12</v>
      </c>
      <c r="D2020">
        <v>1</v>
      </c>
      <c r="E2020">
        <f>INDEX(products!B:B,MATCH(challenge_2_solution_1!$C2020,products!$A:$A,0))</f>
        <v>5.2</v>
      </c>
      <c r="F2020">
        <f>INDEX(products!C:C,MATCH(challenge_2_solution_1!$C2020,products!$A:$A,0))</f>
        <v>3.07</v>
      </c>
    </row>
    <row r="2021" spans="1:6" x14ac:dyDescent="0.2">
      <c r="A2021" s="1">
        <v>2509</v>
      </c>
      <c r="B2021" s="3">
        <v>42505.811805555553</v>
      </c>
      <c r="C2021" t="s">
        <v>15</v>
      </c>
      <c r="D2021">
        <v>3</v>
      </c>
      <c r="E2021">
        <f>INDEX(products!B:B,MATCH(challenge_2_solution_1!$C2021,products!$A:$A,0))</f>
        <v>5.9</v>
      </c>
      <c r="F2021">
        <f>INDEX(products!C:C,MATCH(challenge_2_solution_1!$C2021,products!$A:$A,0))</f>
        <v>3.07</v>
      </c>
    </row>
    <row r="2022" spans="1:6" x14ac:dyDescent="0.2">
      <c r="A2022" s="1">
        <v>2509</v>
      </c>
      <c r="B2022" s="3">
        <v>42505.811805555553</v>
      </c>
      <c r="C2022" t="s">
        <v>90</v>
      </c>
      <c r="D2022">
        <v>1</v>
      </c>
      <c r="E2022">
        <f>INDEX(products!B:B,MATCH(challenge_2_solution_1!$C2022,products!$A:$A,0))</f>
        <v>17.899999999999999</v>
      </c>
      <c r="F2022">
        <f>INDEX(products!C:C,MATCH(challenge_2_solution_1!$C2022,products!$A:$A,0))</f>
        <v>9.85</v>
      </c>
    </row>
    <row r="2023" spans="1:6" x14ac:dyDescent="0.2">
      <c r="A2023" s="1">
        <v>2509</v>
      </c>
      <c r="B2023" s="3">
        <v>42505.811805555553</v>
      </c>
      <c r="C2023" t="s">
        <v>118</v>
      </c>
      <c r="D2023">
        <v>1</v>
      </c>
      <c r="E2023">
        <f>INDEX(products!B:B,MATCH(challenge_2_solution_1!$C2023,products!$A:$A,0))</f>
        <v>19.899999999999999</v>
      </c>
      <c r="F2023">
        <f>INDEX(products!C:C,MATCH(challenge_2_solution_1!$C2023,products!$A:$A,0))</f>
        <v>12.74</v>
      </c>
    </row>
    <row r="2024" spans="1:6" x14ac:dyDescent="0.2">
      <c r="A2024" s="1">
        <v>2509</v>
      </c>
      <c r="B2024" s="3">
        <v>42505.811805555553</v>
      </c>
      <c r="C2024" t="s">
        <v>163</v>
      </c>
      <c r="D2024">
        <v>1</v>
      </c>
      <c r="E2024">
        <f>INDEX(products!B:B,MATCH(challenge_2_solution_1!$C2024,products!$A:$A,0))</f>
        <v>25.9</v>
      </c>
      <c r="F2024">
        <f>INDEX(products!C:C,MATCH(challenge_2_solution_1!$C2024,products!$A:$A,0))</f>
        <v>15.28</v>
      </c>
    </row>
    <row r="2025" spans="1:6" x14ac:dyDescent="0.2">
      <c r="A2025" s="1">
        <v>2510</v>
      </c>
      <c r="B2025" s="3">
        <v>42505.877083333333</v>
      </c>
      <c r="C2025" t="s">
        <v>4</v>
      </c>
      <c r="D2025">
        <v>1</v>
      </c>
      <c r="E2025">
        <f>INDEX(products!B:B,MATCH(challenge_2_solution_1!$C2025,products!$A:$A,0))</f>
        <v>1</v>
      </c>
      <c r="F2025">
        <f>INDEX(products!C:C,MATCH(challenge_2_solution_1!$C2025,products!$A:$A,0))</f>
        <v>0.61</v>
      </c>
    </row>
    <row r="2026" spans="1:6" x14ac:dyDescent="0.2">
      <c r="A2026" s="1">
        <v>2510</v>
      </c>
      <c r="B2026" s="3">
        <v>42505.877083333333</v>
      </c>
      <c r="C2026" t="s">
        <v>7</v>
      </c>
      <c r="D2026">
        <v>1</v>
      </c>
      <c r="E2026">
        <f>INDEX(products!B:B,MATCH(challenge_2_solution_1!$C2026,products!$A:$A,0))</f>
        <v>1</v>
      </c>
      <c r="F2026">
        <f>INDEX(products!C:C,MATCH(challenge_2_solution_1!$C2026,products!$A:$A,0))</f>
        <v>0.68</v>
      </c>
    </row>
    <row r="2027" spans="1:6" x14ac:dyDescent="0.2">
      <c r="A2027" s="1">
        <v>2510</v>
      </c>
      <c r="B2027" s="3">
        <v>42505.877083333333</v>
      </c>
      <c r="C2027" t="s">
        <v>8</v>
      </c>
      <c r="D2027">
        <v>1</v>
      </c>
      <c r="E2027">
        <f>INDEX(products!B:B,MATCH(challenge_2_solution_1!$C2027,products!$A:$A,0))</f>
        <v>1.6</v>
      </c>
      <c r="F2027">
        <f>INDEX(products!C:C,MATCH(challenge_2_solution_1!$C2027,products!$A:$A,0))</f>
        <v>0.77</v>
      </c>
    </row>
    <row r="2028" spans="1:6" x14ac:dyDescent="0.2">
      <c r="A2028" s="1">
        <v>2510</v>
      </c>
      <c r="B2028" s="3">
        <v>42505.877083333333</v>
      </c>
      <c r="C2028" t="s">
        <v>9</v>
      </c>
      <c r="D2028">
        <v>2</v>
      </c>
      <c r="E2028">
        <f>INDEX(products!B:B,MATCH(challenge_2_solution_1!$C2028,products!$A:$A,0))</f>
        <v>1.6</v>
      </c>
      <c r="F2028">
        <f>INDEX(products!C:C,MATCH(challenge_2_solution_1!$C2028,products!$A:$A,0))</f>
        <v>0.67</v>
      </c>
    </row>
    <row r="2029" spans="1:6" x14ac:dyDescent="0.2">
      <c r="A2029" s="1">
        <v>2510</v>
      </c>
      <c r="B2029" s="3">
        <v>42505.877083333333</v>
      </c>
      <c r="C2029" t="s">
        <v>14</v>
      </c>
      <c r="D2029">
        <v>1</v>
      </c>
      <c r="E2029">
        <f>INDEX(products!B:B,MATCH(challenge_2_solution_1!$C2029,products!$A:$A,0))</f>
        <v>5.9</v>
      </c>
      <c r="F2029">
        <f>INDEX(products!C:C,MATCH(challenge_2_solution_1!$C2029,products!$A:$A,0))</f>
        <v>2.36</v>
      </c>
    </row>
    <row r="2030" spans="1:6" x14ac:dyDescent="0.2">
      <c r="A2030" s="1">
        <v>2510</v>
      </c>
      <c r="B2030" s="3">
        <v>42505.877083333333</v>
      </c>
      <c r="C2030" t="s">
        <v>131</v>
      </c>
      <c r="D2030">
        <v>1</v>
      </c>
      <c r="E2030">
        <f>INDEX(products!B:B,MATCH(challenge_2_solution_1!$C2030,products!$A:$A,0))</f>
        <v>19.899999999999999</v>
      </c>
      <c r="F2030">
        <f>INDEX(products!C:C,MATCH(challenge_2_solution_1!$C2030,products!$A:$A,0))</f>
        <v>12.34</v>
      </c>
    </row>
    <row r="2031" spans="1:6" x14ac:dyDescent="0.2">
      <c r="A2031" s="1">
        <v>2511</v>
      </c>
      <c r="B2031" s="3">
        <v>42505.880555555559</v>
      </c>
      <c r="C2031" t="s">
        <v>63</v>
      </c>
      <c r="D2031">
        <v>1</v>
      </c>
      <c r="E2031">
        <f>INDEX(products!B:B,MATCH(challenge_2_solution_1!$C2031,products!$A:$A,0))</f>
        <v>11.9</v>
      </c>
      <c r="F2031">
        <f>INDEX(products!C:C,MATCH(challenge_2_solution_1!$C2031,products!$A:$A,0))</f>
        <v>6.07</v>
      </c>
    </row>
    <row r="2032" spans="1:6" x14ac:dyDescent="0.2">
      <c r="A2032" s="1">
        <v>2511</v>
      </c>
      <c r="B2032" s="3">
        <v>42505.880555555559</v>
      </c>
      <c r="C2032" t="s">
        <v>98</v>
      </c>
      <c r="D2032">
        <v>1</v>
      </c>
      <c r="E2032">
        <f>INDEX(products!B:B,MATCH(challenge_2_solution_1!$C2032,products!$A:$A,0))</f>
        <v>17.899999999999999</v>
      </c>
      <c r="F2032">
        <f>INDEX(products!C:C,MATCH(challenge_2_solution_1!$C2032,products!$A:$A,0))</f>
        <v>8.59</v>
      </c>
    </row>
    <row r="2033" spans="1:6" x14ac:dyDescent="0.2">
      <c r="A2033" s="1">
        <v>2511</v>
      </c>
      <c r="B2033" s="3">
        <v>42505.880555555559</v>
      </c>
      <c r="C2033" t="s">
        <v>164</v>
      </c>
      <c r="D2033">
        <v>1</v>
      </c>
      <c r="E2033">
        <f>INDEX(products!B:B,MATCH(challenge_2_solution_1!$C2033,products!$A:$A,0))</f>
        <v>25.9</v>
      </c>
      <c r="F2033">
        <f>INDEX(products!C:C,MATCH(challenge_2_solution_1!$C2033,products!$A:$A,0))</f>
        <v>14.25</v>
      </c>
    </row>
    <row r="2034" spans="1:6" x14ac:dyDescent="0.2">
      <c r="A2034" s="1">
        <v>2512</v>
      </c>
      <c r="B2034" s="3">
        <v>42506.782638888886</v>
      </c>
      <c r="C2034" t="s">
        <v>10</v>
      </c>
      <c r="D2034">
        <v>2</v>
      </c>
      <c r="E2034">
        <f>INDEX(products!B:B,MATCH(challenge_2_solution_1!$C2034,products!$A:$A,0))</f>
        <v>3.9</v>
      </c>
      <c r="F2034">
        <f>INDEX(products!C:C,MATCH(challenge_2_solution_1!$C2034,products!$A:$A,0))</f>
        <v>1.17</v>
      </c>
    </row>
    <row r="2035" spans="1:6" x14ac:dyDescent="0.2">
      <c r="A2035" s="1">
        <v>2512</v>
      </c>
      <c r="B2035" s="3">
        <v>42506.782638888886</v>
      </c>
      <c r="C2035" t="s">
        <v>23</v>
      </c>
      <c r="D2035">
        <v>1</v>
      </c>
      <c r="E2035">
        <f>INDEX(products!B:B,MATCH(challenge_2_solution_1!$C2035,products!$A:$A,0))</f>
        <v>5.9</v>
      </c>
      <c r="F2035">
        <f>INDEX(products!C:C,MATCH(challenge_2_solution_1!$C2035,products!$A:$A,0))</f>
        <v>2.1800000000000002</v>
      </c>
    </row>
    <row r="2036" spans="1:6" x14ac:dyDescent="0.2">
      <c r="A2036" s="1">
        <v>2512</v>
      </c>
      <c r="B2036" s="3">
        <v>42506.782638888886</v>
      </c>
      <c r="C2036" t="s">
        <v>70</v>
      </c>
      <c r="D2036">
        <v>1</v>
      </c>
      <c r="E2036">
        <f>INDEX(products!B:B,MATCH(challenge_2_solution_1!$C2036,products!$A:$A,0))</f>
        <v>11.9</v>
      </c>
      <c r="F2036">
        <f>INDEX(products!C:C,MATCH(challenge_2_solution_1!$C2036,products!$A:$A,0))</f>
        <v>7.02</v>
      </c>
    </row>
    <row r="2037" spans="1:6" x14ac:dyDescent="0.2">
      <c r="A2037" s="1">
        <v>2512</v>
      </c>
      <c r="B2037" s="3">
        <v>42506.782638888886</v>
      </c>
      <c r="C2037" t="s">
        <v>126</v>
      </c>
      <c r="D2037">
        <v>1</v>
      </c>
      <c r="E2037">
        <f>INDEX(products!B:B,MATCH(challenge_2_solution_1!$C2037,products!$A:$A,0))</f>
        <v>19.899999999999999</v>
      </c>
      <c r="F2037">
        <f>INDEX(products!C:C,MATCH(challenge_2_solution_1!$C2037,products!$A:$A,0))</f>
        <v>4.58</v>
      </c>
    </row>
    <row r="2038" spans="1:6" x14ac:dyDescent="0.2">
      <c r="A2038" s="1">
        <v>2513</v>
      </c>
      <c r="B2038" s="3">
        <v>42506.859722222223</v>
      </c>
      <c r="C2038" t="s">
        <v>51</v>
      </c>
      <c r="D2038">
        <v>1</v>
      </c>
      <c r="E2038">
        <f>INDEX(products!B:B,MATCH(challenge_2_solution_1!$C2038,products!$A:$A,0))</f>
        <v>9.9</v>
      </c>
      <c r="F2038">
        <f>INDEX(products!C:C,MATCH(challenge_2_solution_1!$C2038,products!$A:$A,0))</f>
        <v>3.07</v>
      </c>
    </row>
    <row r="2039" spans="1:6" x14ac:dyDescent="0.2">
      <c r="A2039" s="1">
        <v>2513</v>
      </c>
      <c r="B2039" s="3">
        <v>42506.859722222223</v>
      </c>
      <c r="C2039" t="s">
        <v>126</v>
      </c>
      <c r="D2039">
        <v>1</v>
      </c>
      <c r="E2039">
        <f>INDEX(products!B:B,MATCH(challenge_2_solution_1!$C2039,products!$A:$A,0))</f>
        <v>19.899999999999999</v>
      </c>
      <c r="F2039">
        <f>INDEX(products!C:C,MATCH(challenge_2_solution_1!$C2039,products!$A:$A,0))</f>
        <v>4.58</v>
      </c>
    </row>
    <row r="2040" spans="1:6" x14ac:dyDescent="0.2">
      <c r="A2040" s="1">
        <v>2514</v>
      </c>
      <c r="B2040" s="3">
        <v>42506.898611111108</v>
      </c>
      <c r="C2040" t="s">
        <v>15</v>
      </c>
      <c r="D2040">
        <v>1</v>
      </c>
      <c r="E2040">
        <f>INDEX(products!B:B,MATCH(challenge_2_solution_1!$C2040,products!$A:$A,0))</f>
        <v>5.9</v>
      </c>
      <c r="F2040">
        <f>INDEX(products!C:C,MATCH(challenge_2_solution_1!$C2040,products!$A:$A,0))</f>
        <v>3.07</v>
      </c>
    </row>
    <row r="2041" spans="1:6" x14ac:dyDescent="0.2">
      <c r="A2041" s="1">
        <v>2514</v>
      </c>
      <c r="B2041" s="3">
        <v>42506.898611111108</v>
      </c>
      <c r="C2041" t="s">
        <v>63</v>
      </c>
      <c r="D2041">
        <v>1</v>
      </c>
      <c r="E2041">
        <f>INDEX(products!B:B,MATCH(challenge_2_solution_1!$C2041,products!$A:$A,0))</f>
        <v>11.9</v>
      </c>
      <c r="F2041">
        <f>INDEX(products!C:C,MATCH(challenge_2_solution_1!$C2041,products!$A:$A,0))</f>
        <v>6.07</v>
      </c>
    </row>
    <row r="2042" spans="1:6" x14ac:dyDescent="0.2">
      <c r="A2042" s="1">
        <v>2514</v>
      </c>
      <c r="B2042" s="3">
        <v>42506.898611111108</v>
      </c>
      <c r="C2042" t="s">
        <v>106</v>
      </c>
      <c r="D2042">
        <v>1</v>
      </c>
      <c r="E2042">
        <f>INDEX(products!B:B,MATCH(challenge_2_solution_1!$C2042,products!$A:$A,0))</f>
        <v>17.899999999999999</v>
      </c>
      <c r="F2042">
        <f>INDEX(products!C:C,MATCH(challenge_2_solution_1!$C2042,products!$A:$A,0))</f>
        <v>6.98</v>
      </c>
    </row>
    <row r="2043" spans="1:6" x14ac:dyDescent="0.2">
      <c r="A2043" s="1">
        <v>2514</v>
      </c>
      <c r="B2043" s="3">
        <v>42506.898611111108</v>
      </c>
      <c r="C2043" t="s">
        <v>127</v>
      </c>
      <c r="D2043">
        <v>1</v>
      </c>
      <c r="E2043">
        <f>INDEX(products!B:B,MATCH(challenge_2_solution_1!$C2043,products!$A:$A,0))</f>
        <v>19.899999999999999</v>
      </c>
      <c r="F2043">
        <f>INDEX(products!C:C,MATCH(challenge_2_solution_1!$C2043,products!$A:$A,0))</f>
        <v>9.9499999999999993</v>
      </c>
    </row>
    <row r="2044" spans="1:6" x14ac:dyDescent="0.2">
      <c r="A2044" s="1">
        <v>2515</v>
      </c>
      <c r="B2044" s="3">
        <v>42506.95208333333</v>
      </c>
      <c r="C2044" t="s">
        <v>72</v>
      </c>
      <c r="D2044">
        <v>1</v>
      </c>
      <c r="E2044">
        <f>INDEX(products!B:B,MATCH(challenge_2_solution_1!$C2044,products!$A:$A,0))</f>
        <v>11.9</v>
      </c>
      <c r="F2044">
        <f>INDEX(products!C:C,MATCH(challenge_2_solution_1!$C2044,products!$A:$A,0))</f>
        <v>7.38</v>
      </c>
    </row>
    <row r="2045" spans="1:6" x14ac:dyDescent="0.2">
      <c r="A2045" s="1">
        <v>2515</v>
      </c>
      <c r="B2045" s="3">
        <v>42506.95208333333</v>
      </c>
      <c r="C2045" t="s">
        <v>74</v>
      </c>
      <c r="D2045">
        <v>1</v>
      </c>
      <c r="E2045">
        <f>INDEX(products!B:B,MATCH(challenge_2_solution_1!$C2045,products!$A:$A,0))</f>
        <v>11.9</v>
      </c>
      <c r="F2045">
        <f>INDEX(products!C:C,MATCH(challenge_2_solution_1!$C2045,products!$A:$A,0))</f>
        <v>2.5</v>
      </c>
    </row>
    <row r="2046" spans="1:6" x14ac:dyDescent="0.2">
      <c r="A2046" s="1">
        <v>2515</v>
      </c>
      <c r="B2046" s="3">
        <v>42506.95208333333</v>
      </c>
      <c r="C2046" t="s">
        <v>157</v>
      </c>
      <c r="D2046">
        <v>1</v>
      </c>
      <c r="E2046">
        <f>INDEX(products!B:B,MATCH(challenge_2_solution_1!$C2046,products!$A:$A,0))</f>
        <v>21.9</v>
      </c>
      <c r="F2046">
        <f>INDEX(products!C:C,MATCH(challenge_2_solution_1!$C2046,products!$A:$A,0))</f>
        <v>11.39</v>
      </c>
    </row>
    <row r="2047" spans="1:6" x14ac:dyDescent="0.2">
      <c r="A2047" s="1">
        <v>2516</v>
      </c>
      <c r="B2047" s="3">
        <v>42507.855555555558</v>
      </c>
      <c r="C2047" t="s">
        <v>7</v>
      </c>
      <c r="D2047">
        <v>1</v>
      </c>
      <c r="E2047">
        <f>INDEX(products!B:B,MATCH(challenge_2_solution_1!$C2047,products!$A:$A,0))</f>
        <v>1</v>
      </c>
      <c r="F2047">
        <f>INDEX(products!C:C,MATCH(challenge_2_solution_1!$C2047,products!$A:$A,0))</f>
        <v>0.68</v>
      </c>
    </row>
    <row r="2048" spans="1:6" x14ac:dyDescent="0.2">
      <c r="A2048" s="1">
        <v>2516</v>
      </c>
      <c r="B2048" s="3">
        <v>42507.855555555558</v>
      </c>
      <c r="C2048" t="s">
        <v>8</v>
      </c>
      <c r="D2048">
        <v>1</v>
      </c>
      <c r="E2048">
        <f>INDEX(products!B:B,MATCH(challenge_2_solution_1!$C2048,products!$A:$A,0))</f>
        <v>1.6</v>
      </c>
      <c r="F2048">
        <f>INDEX(products!C:C,MATCH(challenge_2_solution_1!$C2048,products!$A:$A,0))</f>
        <v>0.77</v>
      </c>
    </row>
    <row r="2049" spans="1:6" x14ac:dyDescent="0.2">
      <c r="A2049" s="1">
        <v>2516</v>
      </c>
      <c r="B2049" s="3">
        <v>42507.855555555558</v>
      </c>
      <c r="C2049" t="s">
        <v>16</v>
      </c>
      <c r="D2049">
        <v>1</v>
      </c>
      <c r="E2049">
        <f>INDEX(products!B:B,MATCH(challenge_2_solution_1!$C2049,products!$A:$A,0))</f>
        <v>5.9</v>
      </c>
      <c r="F2049">
        <f>INDEX(products!C:C,MATCH(challenge_2_solution_1!$C2049,products!$A:$A,0))</f>
        <v>1.48</v>
      </c>
    </row>
    <row r="2050" spans="1:6" x14ac:dyDescent="0.2">
      <c r="A2050" s="1">
        <v>2516</v>
      </c>
      <c r="B2050" s="3">
        <v>42507.855555555558</v>
      </c>
      <c r="C2050" t="s">
        <v>38</v>
      </c>
      <c r="D2050">
        <v>1</v>
      </c>
      <c r="E2050">
        <f>INDEX(products!B:B,MATCH(challenge_2_solution_1!$C2050,products!$A:$A,0))</f>
        <v>7.9</v>
      </c>
      <c r="F2050">
        <f>INDEX(products!C:C,MATCH(challenge_2_solution_1!$C2050,products!$A:$A,0))</f>
        <v>3</v>
      </c>
    </row>
    <row r="2051" spans="1:6" x14ac:dyDescent="0.2">
      <c r="A2051" s="1">
        <v>2516</v>
      </c>
      <c r="B2051" s="3">
        <v>42507.855555555558</v>
      </c>
      <c r="C2051" t="s">
        <v>91</v>
      </c>
      <c r="D2051">
        <v>1</v>
      </c>
      <c r="E2051">
        <f>INDEX(products!B:B,MATCH(challenge_2_solution_1!$C2051,products!$A:$A,0))</f>
        <v>17.899999999999999</v>
      </c>
      <c r="F2051">
        <f>INDEX(products!C:C,MATCH(challenge_2_solution_1!$C2051,products!$A:$A,0))</f>
        <v>6.44</v>
      </c>
    </row>
    <row r="2052" spans="1:6" x14ac:dyDescent="0.2">
      <c r="A2052" s="1">
        <v>2517</v>
      </c>
      <c r="B2052" s="3">
        <v>42507.925694444442</v>
      </c>
      <c r="C2052" t="s">
        <v>87</v>
      </c>
      <c r="D2052">
        <v>1</v>
      </c>
      <c r="E2052">
        <f>INDEX(products!B:B,MATCH(challenge_2_solution_1!$C2052,products!$A:$A,0))</f>
        <v>15.9</v>
      </c>
      <c r="F2052">
        <f>INDEX(products!C:C,MATCH(challenge_2_solution_1!$C2052,products!$A:$A,0))</f>
        <v>6.2</v>
      </c>
    </row>
    <row r="2053" spans="1:6" x14ac:dyDescent="0.2">
      <c r="A2053" s="1">
        <v>2517</v>
      </c>
      <c r="B2053" s="3">
        <v>42507.925694444442</v>
      </c>
      <c r="C2053" t="s">
        <v>117</v>
      </c>
      <c r="D2053">
        <v>1</v>
      </c>
      <c r="E2053">
        <f>INDEX(products!B:B,MATCH(challenge_2_solution_1!$C2053,products!$A:$A,0))</f>
        <v>17.899999999999999</v>
      </c>
      <c r="F2053">
        <f>INDEX(products!C:C,MATCH(challenge_2_solution_1!$C2053,products!$A:$A,0))</f>
        <v>4.4800000000000004</v>
      </c>
    </row>
    <row r="2054" spans="1:6" x14ac:dyDescent="0.2">
      <c r="A2054" s="1">
        <v>2517</v>
      </c>
      <c r="B2054" s="3">
        <v>42507.925694444442</v>
      </c>
      <c r="C2054" t="s">
        <v>90</v>
      </c>
      <c r="D2054">
        <v>1</v>
      </c>
      <c r="E2054">
        <f>INDEX(products!B:B,MATCH(challenge_2_solution_1!$C2054,products!$A:$A,0))</f>
        <v>17.899999999999999</v>
      </c>
      <c r="F2054">
        <f>INDEX(products!C:C,MATCH(challenge_2_solution_1!$C2054,products!$A:$A,0))</f>
        <v>9.85</v>
      </c>
    </row>
    <row r="2055" spans="1:6" x14ac:dyDescent="0.2">
      <c r="A2055" s="1">
        <v>2518</v>
      </c>
      <c r="B2055" s="3">
        <v>42508.786805555559</v>
      </c>
      <c r="C2055" t="s">
        <v>5</v>
      </c>
      <c r="D2055">
        <v>1</v>
      </c>
      <c r="E2055">
        <f>INDEX(products!B:B,MATCH(challenge_2_solution_1!$C2055,products!$A:$A,0))</f>
        <v>1</v>
      </c>
      <c r="F2055">
        <f>INDEX(products!C:C,MATCH(challenge_2_solution_1!$C2055,products!$A:$A,0))</f>
        <v>0.31</v>
      </c>
    </row>
    <row r="2056" spans="1:6" x14ac:dyDescent="0.2">
      <c r="A2056" s="1">
        <v>2518</v>
      </c>
      <c r="B2056" s="3">
        <v>42508.786805555559</v>
      </c>
      <c r="C2056" t="s">
        <v>57</v>
      </c>
      <c r="D2056">
        <v>1</v>
      </c>
      <c r="E2056">
        <f>INDEX(products!B:B,MATCH(challenge_2_solution_1!$C2056,products!$A:$A,0))</f>
        <v>9.9</v>
      </c>
      <c r="F2056">
        <f>INDEX(products!C:C,MATCH(challenge_2_solution_1!$C2056,products!$A:$A,0))</f>
        <v>3.76</v>
      </c>
    </row>
    <row r="2057" spans="1:6" x14ac:dyDescent="0.2">
      <c r="A2057" s="1">
        <v>2518</v>
      </c>
      <c r="B2057" s="3">
        <v>42508.786805555559</v>
      </c>
      <c r="C2057" t="s">
        <v>81</v>
      </c>
      <c r="D2057">
        <v>1</v>
      </c>
      <c r="E2057">
        <f>INDEX(products!B:B,MATCH(challenge_2_solution_1!$C2057,products!$A:$A,0))</f>
        <v>11.9</v>
      </c>
      <c r="F2057">
        <f>INDEX(products!C:C,MATCH(challenge_2_solution_1!$C2057,products!$A:$A,0))</f>
        <v>8.09</v>
      </c>
    </row>
    <row r="2058" spans="1:6" x14ac:dyDescent="0.2">
      <c r="A2058" s="1">
        <v>2518</v>
      </c>
      <c r="B2058" s="3">
        <v>42508.786805555559</v>
      </c>
      <c r="C2058" t="s">
        <v>123</v>
      </c>
      <c r="D2058">
        <v>1</v>
      </c>
      <c r="E2058">
        <f>INDEX(products!B:B,MATCH(challenge_2_solution_1!$C2058,products!$A:$A,0))</f>
        <v>19.899999999999999</v>
      </c>
      <c r="F2058">
        <f>INDEX(products!C:C,MATCH(challenge_2_solution_1!$C2058,products!$A:$A,0))</f>
        <v>11.14</v>
      </c>
    </row>
    <row r="2059" spans="1:6" x14ac:dyDescent="0.2">
      <c r="A2059" s="1">
        <v>2518</v>
      </c>
      <c r="B2059" s="3">
        <v>42508.786805555559</v>
      </c>
      <c r="C2059" t="s">
        <v>156</v>
      </c>
      <c r="D2059">
        <v>1</v>
      </c>
      <c r="E2059">
        <f>INDEX(products!B:B,MATCH(challenge_2_solution_1!$C2059,products!$A:$A,0))</f>
        <v>21.9</v>
      </c>
      <c r="F2059">
        <f>INDEX(products!C:C,MATCH(challenge_2_solution_1!$C2059,products!$A:$A,0))</f>
        <v>5.91</v>
      </c>
    </row>
    <row r="2060" spans="1:6" x14ac:dyDescent="0.2">
      <c r="A2060" s="1">
        <v>2518</v>
      </c>
      <c r="B2060" s="3">
        <v>42508.786805555559</v>
      </c>
      <c r="C2060" t="s">
        <v>171</v>
      </c>
      <c r="D2060">
        <v>1</v>
      </c>
      <c r="E2060">
        <f>INDEX(products!B:B,MATCH(challenge_2_solution_1!$C2060,products!$A:$A,0))</f>
        <v>25.9</v>
      </c>
      <c r="F2060">
        <f>INDEX(products!C:C,MATCH(challenge_2_solution_1!$C2060,products!$A:$A,0))</f>
        <v>5.7</v>
      </c>
    </row>
    <row r="2061" spans="1:6" x14ac:dyDescent="0.2">
      <c r="A2061" s="1">
        <v>2518</v>
      </c>
      <c r="B2061" s="3">
        <v>42508.786805555559</v>
      </c>
      <c r="C2061" t="s">
        <v>176</v>
      </c>
      <c r="D2061">
        <v>2</v>
      </c>
      <c r="E2061">
        <f>INDEX(products!B:B,MATCH(challenge_2_solution_1!$C2061,products!$A:$A,0))</f>
        <v>35.9</v>
      </c>
      <c r="F2061">
        <f>INDEX(products!C:C,MATCH(challenge_2_solution_1!$C2061,products!$A:$A,0))</f>
        <v>7.12</v>
      </c>
    </row>
    <row r="2062" spans="1:6" x14ac:dyDescent="0.2">
      <c r="A2062" s="1">
        <v>2519</v>
      </c>
      <c r="B2062" s="3">
        <v>42508.790972222225</v>
      </c>
      <c r="C2062" t="s">
        <v>5</v>
      </c>
      <c r="D2062">
        <v>1</v>
      </c>
      <c r="E2062">
        <f>INDEX(products!B:B,MATCH(challenge_2_solution_1!$C2062,products!$A:$A,0))</f>
        <v>1</v>
      </c>
      <c r="F2062">
        <f>INDEX(products!C:C,MATCH(challenge_2_solution_1!$C2062,products!$A:$A,0))</f>
        <v>0.31</v>
      </c>
    </row>
    <row r="2063" spans="1:6" x14ac:dyDescent="0.2">
      <c r="A2063" s="1">
        <v>2519</v>
      </c>
      <c r="B2063" s="3">
        <v>42508.790972222225</v>
      </c>
      <c r="C2063" t="s">
        <v>19</v>
      </c>
      <c r="D2063">
        <v>1</v>
      </c>
      <c r="E2063">
        <f>INDEX(products!B:B,MATCH(challenge_2_solution_1!$C2063,products!$A:$A,0))</f>
        <v>5.9</v>
      </c>
      <c r="F2063">
        <f>INDEX(products!C:C,MATCH(challenge_2_solution_1!$C2063,products!$A:$A,0))</f>
        <v>1.65</v>
      </c>
    </row>
    <row r="2064" spans="1:6" x14ac:dyDescent="0.2">
      <c r="A2064" s="1">
        <v>2519</v>
      </c>
      <c r="B2064" s="3">
        <v>42508.790972222225</v>
      </c>
      <c r="C2064" t="s">
        <v>51</v>
      </c>
      <c r="D2064">
        <v>1</v>
      </c>
      <c r="E2064">
        <f>INDEX(products!B:B,MATCH(challenge_2_solution_1!$C2064,products!$A:$A,0))</f>
        <v>9.9</v>
      </c>
      <c r="F2064">
        <f>INDEX(products!C:C,MATCH(challenge_2_solution_1!$C2064,products!$A:$A,0))</f>
        <v>3.07</v>
      </c>
    </row>
    <row r="2065" spans="1:6" x14ac:dyDescent="0.2">
      <c r="A2065" s="1">
        <v>2519</v>
      </c>
      <c r="B2065" s="3">
        <v>42508.790972222225</v>
      </c>
      <c r="C2065" t="s">
        <v>106</v>
      </c>
      <c r="D2065">
        <v>1</v>
      </c>
      <c r="E2065">
        <f>INDEX(products!B:B,MATCH(challenge_2_solution_1!$C2065,products!$A:$A,0))</f>
        <v>17.899999999999999</v>
      </c>
      <c r="F2065">
        <f>INDEX(products!C:C,MATCH(challenge_2_solution_1!$C2065,products!$A:$A,0))</f>
        <v>6.98</v>
      </c>
    </row>
    <row r="2066" spans="1:6" x14ac:dyDescent="0.2">
      <c r="A2066" s="1">
        <v>2520</v>
      </c>
      <c r="B2066" s="3">
        <v>42509.599999999999</v>
      </c>
      <c r="C2066" t="s">
        <v>14</v>
      </c>
      <c r="D2066">
        <v>2</v>
      </c>
      <c r="E2066">
        <f>INDEX(products!B:B,MATCH(challenge_2_solution_1!$C2066,products!$A:$A,0))</f>
        <v>5.9</v>
      </c>
      <c r="F2066">
        <f>INDEX(products!C:C,MATCH(challenge_2_solution_1!$C2066,products!$A:$A,0))</f>
        <v>2.36</v>
      </c>
    </row>
    <row r="2067" spans="1:6" x14ac:dyDescent="0.2">
      <c r="A2067" s="1">
        <v>2520</v>
      </c>
      <c r="B2067" s="3">
        <v>42509.599999999999</v>
      </c>
      <c r="C2067" t="s">
        <v>56</v>
      </c>
      <c r="D2067">
        <v>2</v>
      </c>
      <c r="E2067">
        <f>INDEX(products!B:B,MATCH(challenge_2_solution_1!$C2067,products!$A:$A,0))</f>
        <v>9.9</v>
      </c>
      <c r="F2067">
        <f>INDEX(products!C:C,MATCH(challenge_2_solution_1!$C2067,products!$A:$A,0))</f>
        <v>2.38</v>
      </c>
    </row>
    <row r="2068" spans="1:6" x14ac:dyDescent="0.2">
      <c r="A2068" s="1">
        <v>2520</v>
      </c>
      <c r="B2068" s="3">
        <v>42509.599999999999</v>
      </c>
      <c r="C2068" t="s">
        <v>75</v>
      </c>
      <c r="D2068">
        <v>1</v>
      </c>
      <c r="E2068">
        <f>INDEX(products!B:B,MATCH(challenge_2_solution_1!$C2068,products!$A:$A,0))</f>
        <v>11.9</v>
      </c>
      <c r="F2068">
        <f>INDEX(products!C:C,MATCH(challenge_2_solution_1!$C2068,products!$A:$A,0))</f>
        <v>2.86</v>
      </c>
    </row>
    <row r="2069" spans="1:6" x14ac:dyDescent="0.2">
      <c r="A2069" s="1">
        <v>2520</v>
      </c>
      <c r="B2069" s="3">
        <v>42509.599999999999</v>
      </c>
      <c r="C2069" t="s">
        <v>87</v>
      </c>
      <c r="D2069">
        <v>1</v>
      </c>
      <c r="E2069">
        <f>INDEX(products!B:B,MATCH(challenge_2_solution_1!$C2069,products!$A:$A,0))</f>
        <v>15.9</v>
      </c>
      <c r="F2069">
        <f>INDEX(products!C:C,MATCH(challenge_2_solution_1!$C2069,products!$A:$A,0))</f>
        <v>6.2</v>
      </c>
    </row>
    <row r="2070" spans="1:6" x14ac:dyDescent="0.2">
      <c r="A2070" s="1">
        <v>2520</v>
      </c>
      <c r="B2070" s="3">
        <v>42509.599999999999</v>
      </c>
      <c r="C2070" t="s">
        <v>126</v>
      </c>
      <c r="D2070">
        <v>1</v>
      </c>
      <c r="E2070">
        <f>INDEX(products!B:B,MATCH(challenge_2_solution_1!$C2070,products!$A:$A,0))</f>
        <v>19.899999999999999</v>
      </c>
      <c r="F2070">
        <f>INDEX(products!C:C,MATCH(challenge_2_solution_1!$C2070,products!$A:$A,0))</f>
        <v>4.58</v>
      </c>
    </row>
    <row r="2071" spans="1:6" x14ac:dyDescent="0.2">
      <c r="A2071" s="1">
        <v>2521</v>
      </c>
      <c r="B2071" s="3">
        <v>42509.709722222222</v>
      </c>
      <c r="C2071" t="s">
        <v>18</v>
      </c>
      <c r="D2071">
        <v>1</v>
      </c>
      <c r="E2071">
        <f>INDEX(products!B:B,MATCH(challenge_2_solution_1!$C2071,products!$A:$A,0))</f>
        <v>5.9</v>
      </c>
      <c r="F2071">
        <f>INDEX(products!C:C,MATCH(challenge_2_solution_1!$C2071,products!$A:$A,0))</f>
        <v>3.6</v>
      </c>
    </row>
    <row r="2072" spans="1:6" x14ac:dyDescent="0.2">
      <c r="A2072" s="1">
        <v>2521</v>
      </c>
      <c r="B2072" s="3">
        <v>42509.709722222222</v>
      </c>
      <c r="C2072" t="s">
        <v>15</v>
      </c>
      <c r="D2072">
        <v>1</v>
      </c>
      <c r="E2072">
        <f>INDEX(products!B:B,MATCH(challenge_2_solution_1!$C2072,products!$A:$A,0))</f>
        <v>5.9</v>
      </c>
      <c r="F2072">
        <f>INDEX(products!C:C,MATCH(challenge_2_solution_1!$C2072,products!$A:$A,0))</f>
        <v>3.07</v>
      </c>
    </row>
    <row r="2073" spans="1:6" x14ac:dyDescent="0.2">
      <c r="A2073" s="1">
        <v>2521</v>
      </c>
      <c r="B2073" s="3">
        <v>42509.709722222222</v>
      </c>
      <c r="C2073" t="s">
        <v>34</v>
      </c>
      <c r="D2073">
        <v>1</v>
      </c>
      <c r="E2073">
        <f>INDEX(products!B:B,MATCH(challenge_2_solution_1!$C2073,products!$A:$A,0))</f>
        <v>7.9</v>
      </c>
      <c r="F2073">
        <f>INDEX(products!C:C,MATCH(challenge_2_solution_1!$C2073,products!$A:$A,0))</f>
        <v>1.58</v>
      </c>
    </row>
    <row r="2074" spans="1:6" x14ac:dyDescent="0.2">
      <c r="A2074" s="1">
        <v>2521</v>
      </c>
      <c r="B2074" s="3">
        <v>42509.709722222222</v>
      </c>
      <c r="C2074" t="s">
        <v>102</v>
      </c>
      <c r="D2074">
        <v>1</v>
      </c>
      <c r="E2074">
        <f>INDEX(products!B:B,MATCH(challenge_2_solution_1!$C2074,products!$A:$A,0))</f>
        <v>17.899999999999999</v>
      </c>
      <c r="F2074">
        <f>INDEX(products!C:C,MATCH(challenge_2_solution_1!$C2074,products!$A:$A,0))</f>
        <v>8.41</v>
      </c>
    </row>
    <row r="2075" spans="1:6" x14ac:dyDescent="0.2">
      <c r="A2075" s="1">
        <v>2522</v>
      </c>
      <c r="B2075" s="3">
        <v>42509.754861111112</v>
      </c>
      <c r="C2075" t="s">
        <v>8</v>
      </c>
      <c r="D2075">
        <v>3</v>
      </c>
      <c r="E2075">
        <f>INDEX(products!B:B,MATCH(challenge_2_solution_1!$C2075,products!$A:$A,0))</f>
        <v>1.6</v>
      </c>
      <c r="F2075">
        <f>INDEX(products!C:C,MATCH(challenge_2_solution_1!$C2075,products!$A:$A,0))</f>
        <v>0.77</v>
      </c>
    </row>
    <row r="2076" spans="1:6" x14ac:dyDescent="0.2">
      <c r="A2076" s="1">
        <v>2522</v>
      </c>
      <c r="B2076" s="3">
        <v>42509.754861111112</v>
      </c>
      <c r="C2076" t="s">
        <v>10</v>
      </c>
      <c r="D2076">
        <v>1</v>
      </c>
      <c r="E2076">
        <f>INDEX(products!B:B,MATCH(challenge_2_solution_1!$C2076,products!$A:$A,0))</f>
        <v>3.9</v>
      </c>
      <c r="F2076">
        <f>INDEX(products!C:C,MATCH(challenge_2_solution_1!$C2076,products!$A:$A,0))</f>
        <v>1.17</v>
      </c>
    </row>
    <row r="2077" spans="1:6" x14ac:dyDescent="0.2">
      <c r="A2077" s="1">
        <v>2522</v>
      </c>
      <c r="B2077" s="3">
        <v>42509.754861111112</v>
      </c>
      <c r="C2077" t="s">
        <v>32</v>
      </c>
      <c r="D2077">
        <v>2</v>
      </c>
      <c r="E2077">
        <f>INDEX(products!B:B,MATCH(challenge_2_solution_1!$C2077,products!$A:$A,0))</f>
        <v>7.9</v>
      </c>
      <c r="F2077">
        <f>INDEX(products!C:C,MATCH(challenge_2_solution_1!$C2077,products!$A:$A,0))</f>
        <v>2.92</v>
      </c>
    </row>
    <row r="2078" spans="1:6" x14ac:dyDescent="0.2">
      <c r="A2078" s="1">
        <v>2522</v>
      </c>
      <c r="B2078" s="3">
        <v>42509.754861111112</v>
      </c>
      <c r="C2078" t="s">
        <v>60</v>
      </c>
      <c r="D2078">
        <v>1</v>
      </c>
      <c r="E2078">
        <f>INDEX(products!B:B,MATCH(challenge_2_solution_1!$C2078,products!$A:$A,0))</f>
        <v>11.9</v>
      </c>
      <c r="F2078">
        <f>INDEX(products!C:C,MATCH(challenge_2_solution_1!$C2078,products!$A:$A,0))</f>
        <v>4.28</v>
      </c>
    </row>
    <row r="2079" spans="1:6" x14ac:dyDescent="0.2">
      <c r="A2079" s="1">
        <v>2522</v>
      </c>
      <c r="B2079" s="3">
        <v>42509.754861111112</v>
      </c>
      <c r="C2079" t="s">
        <v>73</v>
      </c>
      <c r="D2079">
        <v>1</v>
      </c>
      <c r="E2079">
        <f>INDEX(products!B:B,MATCH(challenge_2_solution_1!$C2079,products!$A:$A,0))</f>
        <v>11.9</v>
      </c>
      <c r="F2079">
        <f>INDEX(products!C:C,MATCH(challenge_2_solution_1!$C2079,products!$A:$A,0))</f>
        <v>7.74</v>
      </c>
    </row>
    <row r="2080" spans="1:6" x14ac:dyDescent="0.2">
      <c r="A2080" s="1">
        <v>2522</v>
      </c>
      <c r="B2080" s="3">
        <v>42509.754861111112</v>
      </c>
      <c r="C2080" t="s">
        <v>61</v>
      </c>
      <c r="D2080">
        <v>1</v>
      </c>
      <c r="E2080">
        <f>INDEX(products!B:B,MATCH(challenge_2_solution_1!$C2080,products!$A:$A,0))</f>
        <v>11.9</v>
      </c>
      <c r="F2080">
        <f>INDEX(products!C:C,MATCH(challenge_2_solution_1!$C2080,products!$A:$A,0))</f>
        <v>7.74</v>
      </c>
    </row>
    <row r="2081" spans="1:6" x14ac:dyDescent="0.2">
      <c r="A2081" s="1">
        <v>2522</v>
      </c>
      <c r="B2081" s="3">
        <v>42509.754861111112</v>
      </c>
      <c r="C2081" t="s">
        <v>118</v>
      </c>
      <c r="D2081">
        <v>1</v>
      </c>
      <c r="E2081">
        <f>INDEX(products!B:B,MATCH(challenge_2_solution_1!$C2081,products!$A:$A,0))</f>
        <v>19.899999999999999</v>
      </c>
      <c r="F2081">
        <f>INDEX(products!C:C,MATCH(challenge_2_solution_1!$C2081,products!$A:$A,0))</f>
        <v>12.74</v>
      </c>
    </row>
    <row r="2082" spans="1:6" x14ac:dyDescent="0.2">
      <c r="A2082" s="1">
        <v>2522</v>
      </c>
      <c r="B2082" s="3">
        <v>42509.754861111112</v>
      </c>
      <c r="C2082" t="s">
        <v>145</v>
      </c>
      <c r="D2082">
        <v>1</v>
      </c>
      <c r="E2082">
        <f>INDEX(products!B:B,MATCH(challenge_2_solution_1!$C2082,products!$A:$A,0))</f>
        <v>19.899999999999999</v>
      </c>
      <c r="F2082">
        <f>INDEX(products!C:C,MATCH(challenge_2_solution_1!$C2082,products!$A:$A,0))</f>
        <v>11.94</v>
      </c>
    </row>
    <row r="2083" spans="1:6" x14ac:dyDescent="0.2">
      <c r="A2083" s="1">
        <v>2523</v>
      </c>
      <c r="B2083" s="3">
        <v>42509.818055555559</v>
      </c>
      <c r="C2083" t="s">
        <v>126</v>
      </c>
      <c r="D2083">
        <v>1</v>
      </c>
      <c r="E2083">
        <f>INDEX(products!B:B,MATCH(challenge_2_solution_1!$C2083,products!$A:$A,0))</f>
        <v>19.899999999999999</v>
      </c>
      <c r="F2083">
        <f>INDEX(products!C:C,MATCH(challenge_2_solution_1!$C2083,products!$A:$A,0))</f>
        <v>4.58</v>
      </c>
    </row>
    <row r="2084" spans="1:6" x14ac:dyDescent="0.2">
      <c r="A2084" s="1">
        <v>2523</v>
      </c>
      <c r="B2084" s="3">
        <v>42509.818055555559</v>
      </c>
      <c r="C2084" t="s">
        <v>123</v>
      </c>
      <c r="D2084">
        <v>1</v>
      </c>
      <c r="E2084">
        <f>INDEX(products!B:B,MATCH(challenge_2_solution_1!$C2084,products!$A:$A,0))</f>
        <v>19.899999999999999</v>
      </c>
      <c r="F2084">
        <f>INDEX(products!C:C,MATCH(challenge_2_solution_1!$C2084,products!$A:$A,0))</f>
        <v>11.14</v>
      </c>
    </row>
    <row r="2085" spans="1:6" x14ac:dyDescent="0.2">
      <c r="A2085" s="1">
        <v>2523</v>
      </c>
      <c r="B2085" s="3">
        <v>42509.818055555559</v>
      </c>
      <c r="C2085" t="s">
        <v>160</v>
      </c>
      <c r="D2085">
        <v>1</v>
      </c>
      <c r="E2085">
        <f>INDEX(products!B:B,MATCH(challenge_2_solution_1!$C2085,products!$A:$A,0))</f>
        <v>23.9</v>
      </c>
      <c r="F2085">
        <f>INDEX(products!C:C,MATCH(challenge_2_solution_1!$C2085,products!$A:$A,0))</f>
        <v>9.08</v>
      </c>
    </row>
    <row r="2086" spans="1:6" x14ac:dyDescent="0.2">
      <c r="A2086" s="1">
        <v>2524</v>
      </c>
      <c r="B2086" s="3">
        <v>42509.82708333333</v>
      </c>
      <c r="C2086" t="s">
        <v>12</v>
      </c>
      <c r="D2086">
        <v>2</v>
      </c>
      <c r="E2086">
        <f>INDEX(products!B:B,MATCH(challenge_2_solution_1!$C2086,products!$A:$A,0))</f>
        <v>5.2</v>
      </c>
      <c r="F2086">
        <f>INDEX(products!C:C,MATCH(challenge_2_solution_1!$C2086,products!$A:$A,0))</f>
        <v>3.07</v>
      </c>
    </row>
    <row r="2087" spans="1:6" x14ac:dyDescent="0.2">
      <c r="A2087" s="1">
        <v>2524</v>
      </c>
      <c r="B2087" s="3">
        <v>42509.82708333333</v>
      </c>
      <c r="C2087" t="s">
        <v>33</v>
      </c>
      <c r="D2087">
        <v>1</v>
      </c>
      <c r="E2087">
        <f>INDEX(products!B:B,MATCH(challenge_2_solution_1!$C2087,products!$A:$A,0))</f>
        <v>7.9</v>
      </c>
      <c r="F2087">
        <f>INDEX(products!C:C,MATCH(challenge_2_solution_1!$C2087,products!$A:$A,0))</f>
        <v>2.21</v>
      </c>
    </row>
    <row r="2088" spans="1:6" x14ac:dyDescent="0.2">
      <c r="A2088" s="1">
        <v>2524</v>
      </c>
      <c r="B2088" s="3">
        <v>42509.82708333333</v>
      </c>
      <c r="C2088" t="s">
        <v>35</v>
      </c>
      <c r="D2088">
        <v>1</v>
      </c>
      <c r="E2088">
        <f>INDEX(products!B:B,MATCH(challenge_2_solution_1!$C2088,products!$A:$A,0))</f>
        <v>7.9</v>
      </c>
      <c r="F2088">
        <f>INDEX(products!C:C,MATCH(challenge_2_solution_1!$C2088,products!$A:$A,0))</f>
        <v>4.3499999999999996</v>
      </c>
    </row>
    <row r="2089" spans="1:6" x14ac:dyDescent="0.2">
      <c r="A2089" s="1">
        <v>2524</v>
      </c>
      <c r="B2089" s="3">
        <v>42509.82708333333</v>
      </c>
      <c r="C2089" t="s">
        <v>58</v>
      </c>
      <c r="D2089">
        <v>1</v>
      </c>
      <c r="E2089">
        <f>INDEX(products!B:B,MATCH(challenge_2_solution_1!$C2089,products!$A:$A,0))</f>
        <v>9.9</v>
      </c>
      <c r="F2089">
        <f>INDEX(products!C:C,MATCH(challenge_2_solution_1!$C2089,products!$A:$A,0))</f>
        <v>4.95</v>
      </c>
    </row>
    <row r="2090" spans="1:6" x14ac:dyDescent="0.2">
      <c r="A2090" s="1">
        <v>2524</v>
      </c>
      <c r="B2090" s="3">
        <v>42509.82708333333</v>
      </c>
      <c r="C2090" t="s">
        <v>54</v>
      </c>
      <c r="D2090">
        <v>1</v>
      </c>
      <c r="E2090">
        <f>INDEX(products!B:B,MATCH(challenge_2_solution_1!$C2090,products!$A:$A,0))</f>
        <v>9.9</v>
      </c>
      <c r="F2090">
        <f>INDEX(products!C:C,MATCH(challenge_2_solution_1!$C2090,products!$A:$A,0))</f>
        <v>2.57</v>
      </c>
    </row>
    <row r="2091" spans="1:6" x14ac:dyDescent="0.2">
      <c r="A2091" s="1">
        <v>2524</v>
      </c>
      <c r="B2091" s="3">
        <v>42509.82708333333</v>
      </c>
      <c r="C2091" t="s">
        <v>89</v>
      </c>
      <c r="D2091">
        <v>1</v>
      </c>
      <c r="E2091">
        <f>INDEX(products!B:B,MATCH(challenge_2_solution_1!$C2091,products!$A:$A,0))</f>
        <v>17.899999999999999</v>
      </c>
      <c r="F2091">
        <f>INDEX(products!C:C,MATCH(challenge_2_solution_1!$C2091,products!$A:$A,0))</f>
        <v>3.94</v>
      </c>
    </row>
    <row r="2092" spans="1:6" x14ac:dyDescent="0.2">
      <c r="A2092" s="1">
        <v>2524</v>
      </c>
      <c r="B2092" s="3">
        <v>42509.82708333333</v>
      </c>
      <c r="C2092" t="s">
        <v>148</v>
      </c>
      <c r="D2092">
        <v>1</v>
      </c>
      <c r="E2092">
        <f>INDEX(products!B:B,MATCH(challenge_2_solution_1!$C2092,products!$A:$A,0))</f>
        <v>19.899999999999999</v>
      </c>
      <c r="F2092">
        <f>INDEX(products!C:C,MATCH(challenge_2_solution_1!$C2092,products!$A:$A,0))</f>
        <v>4.58</v>
      </c>
    </row>
    <row r="2093" spans="1:6" x14ac:dyDescent="0.2">
      <c r="A2093" s="1">
        <v>2525</v>
      </c>
      <c r="B2093" s="3">
        <v>42509.861805555556</v>
      </c>
      <c r="C2093" t="s">
        <v>15</v>
      </c>
      <c r="D2093">
        <v>2</v>
      </c>
      <c r="E2093">
        <f>INDEX(products!B:B,MATCH(challenge_2_solution_1!$C2093,products!$A:$A,0))</f>
        <v>5.9</v>
      </c>
      <c r="F2093">
        <f>INDEX(products!C:C,MATCH(challenge_2_solution_1!$C2093,products!$A:$A,0))</f>
        <v>3.07</v>
      </c>
    </row>
    <row r="2094" spans="1:6" x14ac:dyDescent="0.2">
      <c r="A2094" s="1">
        <v>2525</v>
      </c>
      <c r="B2094" s="3">
        <v>42509.861805555556</v>
      </c>
      <c r="C2094" t="s">
        <v>14</v>
      </c>
      <c r="D2094">
        <v>1</v>
      </c>
      <c r="E2094">
        <f>INDEX(products!B:B,MATCH(challenge_2_solution_1!$C2094,products!$A:$A,0))</f>
        <v>5.9</v>
      </c>
      <c r="F2094">
        <f>INDEX(products!C:C,MATCH(challenge_2_solution_1!$C2094,products!$A:$A,0))</f>
        <v>2.36</v>
      </c>
    </row>
    <row r="2095" spans="1:6" x14ac:dyDescent="0.2">
      <c r="A2095" s="1">
        <v>2525</v>
      </c>
      <c r="B2095" s="3">
        <v>42509.861805555556</v>
      </c>
      <c r="C2095" t="s">
        <v>33</v>
      </c>
      <c r="D2095">
        <v>1</v>
      </c>
      <c r="E2095">
        <f>INDEX(products!B:B,MATCH(challenge_2_solution_1!$C2095,products!$A:$A,0))</f>
        <v>7.9</v>
      </c>
      <c r="F2095">
        <f>INDEX(products!C:C,MATCH(challenge_2_solution_1!$C2095,products!$A:$A,0))</f>
        <v>2.21</v>
      </c>
    </row>
    <row r="2096" spans="1:6" x14ac:dyDescent="0.2">
      <c r="A2096" s="1">
        <v>2525</v>
      </c>
      <c r="B2096" s="3">
        <v>42509.861805555556</v>
      </c>
      <c r="C2096" t="s">
        <v>51</v>
      </c>
      <c r="D2096">
        <v>1</v>
      </c>
      <c r="E2096">
        <f>INDEX(products!B:B,MATCH(challenge_2_solution_1!$C2096,products!$A:$A,0))</f>
        <v>9.9</v>
      </c>
      <c r="F2096">
        <f>INDEX(products!C:C,MATCH(challenge_2_solution_1!$C2096,products!$A:$A,0))</f>
        <v>3.07</v>
      </c>
    </row>
    <row r="2097" spans="1:6" x14ac:dyDescent="0.2">
      <c r="A2097" s="1">
        <v>2525</v>
      </c>
      <c r="B2097" s="3">
        <v>42509.861805555556</v>
      </c>
      <c r="C2097" t="s">
        <v>108</v>
      </c>
      <c r="D2097">
        <v>1</v>
      </c>
      <c r="E2097">
        <f>INDEX(products!B:B,MATCH(challenge_2_solution_1!$C2097,products!$A:$A,0))</f>
        <v>17.899999999999999</v>
      </c>
      <c r="F2097">
        <f>INDEX(products!C:C,MATCH(challenge_2_solution_1!$C2097,products!$A:$A,0))</f>
        <v>10.38</v>
      </c>
    </row>
    <row r="2098" spans="1:6" x14ac:dyDescent="0.2">
      <c r="A2098" s="1">
        <v>2525</v>
      </c>
      <c r="B2098" s="3">
        <v>42509.861805555556</v>
      </c>
      <c r="C2098" t="s">
        <v>118</v>
      </c>
      <c r="D2098">
        <v>1</v>
      </c>
      <c r="E2098">
        <f>INDEX(products!B:B,MATCH(challenge_2_solution_1!$C2098,products!$A:$A,0))</f>
        <v>19.899999999999999</v>
      </c>
      <c r="F2098">
        <f>INDEX(products!C:C,MATCH(challenge_2_solution_1!$C2098,products!$A:$A,0))</f>
        <v>12.74</v>
      </c>
    </row>
    <row r="2099" spans="1:6" x14ac:dyDescent="0.2">
      <c r="A2099" s="1">
        <v>2527</v>
      </c>
      <c r="B2099" s="3">
        <v>42510.74722222222</v>
      </c>
      <c r="C2099" t="s">
        <v>5</v>
      </c>
      <c r="D2099">
        <v>1</v>
      </c>
      <c r="E2099">
        <f>INDEX(products!B:B,MATCH(challenge_2_solution_1!$C2099,products!$A:$A,0))</f>
        <v>1</v>
      </c>
      <c r="F2099">
        <f>INDEX(products!C:C,MATCH(challenge_2_solution_1!$C2099,products!$A:$A,0))</f>
        <v>0.31</v>
      </c>
    </row>
    <row r="2100" spans="1:6" x14ac:dyDescent="0.2">
      <c r="A2100" s="1">
        <v>2527</v>
      </c>
      <c r="B2100" s="3">
        <v>42510.74722222222</v>
      </c>
      <c r="C2100" t="s">
        <v>4</v>
      </c>
      <c r="D2100">
        <v>1</v>
      </c>
      <c r="E2100">
        <f>INDEX(products!B:B,MATCH(challenge_2_solution_1!$C2100,products!$A:$A,0))</f>
        <v>1</v>
      </c>
      <c r="F2100">
        <f>INDEX(products!C:C,MATCH(challenge_2_solution_1!$C2100,products!$A:$A,0))</f>
        <v>0.61</v>
      </c>
    </row>
    <row r="2101" spans="1:6" x14ac:dyDescent="0.2">
      <c r="A2101" s="1">
        <v>2527</v>
      </c>
      <c r="B2101" s="3">
        <v>42510.74722222222</v>
      </c>
      <c r="C2101" t="s">
        <v>8</v>
      </c>
      <c r="D2101">
        <v>4</v>
      </c>
      <c r="E2101">
        <f>INDEX(products!B:B,MATCH(challenge_2_solution_1!$C2101,products!$A:$A,0))</f>
        <v>1.6</v>
      </c>
      <c r="F2101">
        <f>INDEX(products!C:C,MATCH(challenge_2_solution_1!$C2101,products!$A:$A,0))</f>
        <v>0.77</v>
      </c>
    </row>
    <row r="2102" spans="1:6" x14ac:dyDescent="0.2">
      <c r="A2102" s="1">
        <v>2527</v>
      </c>
      <c r="B2102" s="3">
        <v>42510.74722222222</v>
      </c>
      <c r="C2102" t="s">
        <v>17</v>
      </c>
      <c r="D2102">
        <v>1</v>
      </c>
      <c r="E2102">
        <f>INDEX(products!B:B,MATCH(challenge_2_solution_1!$C2102,products!$A:$A,0))</f>
        <v>5.9</v>
      </c>
      <c r="F2102">
        <f>INDEX(products!C:C,MATCH(challenge_2_solution_1!$C2102,products!$A:$A,0))</f>
        <v>2.83</v>
      </c>
    </row>
    <row r="2103" spans="1:6" x14ac:dyDescent="0.2">
      <c r="A2103" s="1">
        <v>2527</v>
      </c>
      <c r="B2103" s="3">
        <v>42510.74722222222</v>
      </c>
      <c r="C2103" t="s">
        <v>33</v>
      </c>
      <c r="D2103">
        <v>1</v>
      </c>
      <c r="E2103">
        <f>INDEX(products!B:B,MATCH(challenge_2_solution_1!$C2103,products!$A:$A,0))</f>
        <v>7.9</v>
      </c>
      <c r="F2103">
        <f>INDEX(products!C:C,MATCH(challenge_2_solution_1!$C2103,products!$A:$A,0))</f>
        <v>2.21</v>
      </c>
    </row>
    <row r="2104" spans="1:6" x14ac:dyDescent="0.2">
      <c r="A2104" s="1">
        <v>2527</v>
      </c>
      <c r="B2104" s="3">
        <v>42510.74722222222</v>
      </c>
      <c r="C2104" t="s">
        <v>69</v>
      </c>
      <c r="D2104">
        <v>1</v>
      </c>
      <c r="E2104">
        <f>INDEX(products!B:B,MATCH(challenge_2_solution_1!$C2104,products!$A:$A,0))</f>
        <v>11.9</v>
      </c>
      <c r="F2104">
        <f>INDEX(products!C:C,MATCH(challenge_2_solution_1!$C2104,products!$A:$A,0))</f>
        <v>2.86</v>
      </c>
    </row>
    <row r="2105" spans="1:6" x14ac:dyDescent="0.2">
      <c r="A2105" s="1">
        <v>2527</v>
      </c>
      <c r="B2105" s="3">
        <v>42510.74722222222</v>
      </c>
      <c r="C2105" t="s">
        <v>89</v>
      </c>
      <c r="D2105">
        <v>1</v>
      </c>
      <c r="E2105">
        <f>INDEX(products!B:B,MATCH(challenge_2_solution_1!$C2105,products!$A:$A,0))</f>
        <v>17.899999999999999</v>
      </c>
      <c r="F2105">
        <f>INDEX(products!C:C,MATCH(challenge_2_solution_1!$C2105,products!$A:$A,0))</f>
        <v>3.94</v>
      </c>
    </row>
    <row r="2106" spans="1:6" x14ac:dyDescent="0.2">
      <c r="A2106" s="1">
        <v>2527</v>
      </c>
      <c r="B2106" s="3">
        <v>42510.74722222222</v>
      </c>
      <c r="C2106" t="s">
        <v>127</v>
      </c>
      <c r="D2106">
        <v>1</v>
      </c>
      <c r="E2106">
        <f>INDEX(products!B:B,MATCH(challenge_2_solution_1!$C2106,products!$A:$A,0))</f>
        <v>19.899999999999999</v>
      </c>
      <c r="F2106">
        <f>INDEX(products!C:C,MATCH(challenge_2_solution_1!$C2106,products!$A:$A,0))</f>
        <v>9.9499999999999993</v>
      </c>
    </row>
    <row r="2107" spans="1:6" x14ac:dyDescent="0.2">
      <c r="A2107" s="1">
        <v>2527</v>
      </c>
      <c r="B2107" s="3">
        <v>42510.74722222222</v>
      </c>
      <c r="C2107" t="s">
        <v>151</v>
      </c>
      <c r="D2107">
        <v>1</v>
      </c>
      <c r="E2107">
        <f>INDEX(products!B:B,MATCH(challenge_2_solution_1!$C2107,products!$A:$A,0))</f>
        <v>21.9</v>
      </c>
      <c r="F2107">
        <f>INDEX(products!C:C,MATCH(challenge_2_solution_1!$C2107,products!$A:$A,0))</f>
        <v>8.76</v>
      </c>
    </row>
    <row r="2108" spans="1:6" x14ac:dyDescent="0.2">
      <c r="A2108" s="1">
        <v>2528</v>
      </c>
      <c r="B2108" s="3">
        <v>42510.763194444444</v>
      </c>
      <c r="C2108" t="s">
        <v>12</v>
      </c>
      <c r="D2108">
        <v>1</v>
      </c>
      <c r="E2108">
        <f>INDEX(products!B:B,MATCH(challenge_2_solution_1!$C2108,products!$A:$A,0))</f>
        <v>5.2</v>
      </c>
      <c r="F2108">
        <f>INDEX(products!C:C,MATCH(challenge_2_solution_1!$C2108,products!$A:$A,0))</f>
        <v>3.07</v>
      </c>
    </row>
    <row r="2109" spans="1:6" x14ac:dyDescent="0.2">
      <c r="A2109" s="1">
        <v>2528</v>
      </c>
      <c r="B2109" s="3">
        <v>42510.763194444444</v>
      </c>
      <c r="C2109" t="s">
        <v>17</v>
      </c>
      <c r="D2109">
        <v>1</v>
      </c>
      <c r="E2109">
        <f>INDEX(products!B:B,MATCH(challenge_2_solution_1!$C2109,products!$A:$A,0))</f>
        <v>5.9</v>
      </c>
      <c r="F2109">
        <f>INDEX(products!C:C,MATCH(challenge_2_solution_1!$C2109,products!$A:$A,0))</f>
        <v>2.83</v>
      </c>
    </row>
    <row r="2110" spans="1:6" x14ac:dyDescent="0.2">
      <c r="A2110" s="1">
        <v>2528</v>
      </c>
      <c r="B2110" s="3">
        <v>42510.763194444444</v>
      </c>
      <c r="C2110" t="s">
        <v>89</v>
      </c>
      <c r="D2110">
        <v>1</v>
      </c>
      <c r="E2110">
        <f>INDEX(products!B:B,MATCH(challenge_2_solution_1!$C2110,products!$A:$A,0))</f>
        <v>17.899999999999999</v>
      </c>
      <c r="F2110">
        <f>INDEX(products!C:C,MATCH(challenge_2_solution_1!$C2110,products!$A:$A,0))</f>
        <v>3.94</v>
      </c>
    </row>
    <row r="2111" spans="1:6" x14ac:dyDescent="0.2">
      <c r="A2111" s="1">
        <v>2528</v>
      </c>
      <c r="B2111" s="3">
        <v>42510.763194444444</v>
      </c>
      <c r="C2111" t="s">
        <v>99</v>
      </c>
      <c r="D2111">
        <v>1</v>
      </c>
      <c r="E2111">
        <f>INDEX(products!B:B,MATCH(challenge_2_solution_1!$C2111,products!$A:$A,0))</f>
        <v>17.899999999999999</v>
      </c>
      <c r="F2111">
        <f>INDEX(products!C:C,MATCH(challenge_2_solution_1!$C2111,products!$A:$A,0))</f>
        <v>10.74</v>
      </c>
    </row>
    <row r="2112" spans="1:6" x14ac:dyDescent="0.2">
      <c r="A2112" s="1">
        <v>2529</v>
      </c>
      <c r="B2112" s="3">
        <v>42510.777083333334</v>
      </c>
      <c r="C2112" t="s">
        <v>12</v>
      </c>
      <c r="D2112">
        <v>2</v>
      </c>
      <c r="E2112">
        <f>INDEX(products!B:B,MATCH(challenge_2_solution_1!$C2112,products!$A:$A,0))</f>
        <v>5.2</v>
      </c>
      <c r="F2112">
        <f>INDEX(products!C:C,MATCH(challenge_2_solution_1!$C2112,products!$A:$A,0))</f>
        <v>3.07</v>
      </c>
    </row>
    <row r="2113" spans="1:6" x14ac:dyDescent="0.2">
      <c r="A2113" s="1">
        <v>2529</v>
      </c>
      <c r="B2113" s="3">
        <v>42510.777083333334</v>
      </c>
      <c r="C2113" t="s">
        <v>14</v>
      </c>
      <c r="D2113">
        <v>2</v>
      </c>
      <c r="E2113">
        <f>INDEX(products!B:B,MATCH(challenge_2_solution_1!$C2113,products!$A:$A,0))</f>
        <v>5.9</v>
      </c>
      <c r="F2113">
        <f>INDEX(products!C:C,MATCH(challenge_2_solution_1!$C2113,products!$A:$A,0))</f>
        <v>2.36</v>
      </c>
    </row>
    <row r="2114" spans="1:6" x14ac:dyDescent="0.2">
      <c r="A2114" s="1">
        <v>2529</v>
      </c>
      <c r="B2114" s="3">
        <v>42510.777083333334</v>
      </c>
      <c r="C2114" t="s">
        <v>55</v>
      </c>
      <c r="D2114">
        <v>1</v>
      </c>
      <c r="E2114">
        <f>INDEX(products!B:B,MATCH(challenge_2_solution_1!$C2114,products!$A:$A,0))</f>
        <v>7.9</v>
      </c>
      <c r="F2114">
        <f>INDEX(products!C:C,MATCH(challenge_2_solution_1!$C2114,products!$A:$A,0))</f>
        <v>2.21</v>
      </c>
    </row>
    <row r="2115" spans="1:6" x14ac:dyDescent="0.2">
      <c r="A2115" s="1">
        <v>2529</v>
      </c>
      <c r="B2115" s="3">
        <v>42510.777083333334</v>
      </c>
      <c r="C2115" t="s">
        <v>56</v>
      </c>
      <c r="D2115">
        <v>1</v>
      </c>
      <c r="E2115">
        <f>INDEX(products!B:B,MATCH(challenge_2_solution_1!$C2115,products!$A:$A,0))</f>
        <v>9.9</v>
      </c>
      <c r="F2115">
        <f>INDEX(products!C:C,MATCH(challenge_2_solution_1!$C2115,products!$A:$A,0))</f>
        <v>2.38</v>
      </c>
    </row>
    <row r="2116" spans="1:6" x14ac:dyDescent="0.2">
      <c r="A2116" s="1">
        <v>2529</v>
      </c>
      <c r="B2116" s="3">
        <v>42510.777083333334</v>
      </c>
      <c r="C2116" t="s">
        <v>69</v>
      </c>
      <c r="D2116">
        <v>1</v>
      </c>
      <c r="E2116">
        <f>INDEX(products!B:B,MATCH(challenge_2_solution_1!$C2116,products!$A:$A,0))</f>
        <v>11.9</v>
      </c>
      <c r="F2116">
        <f>INDEX(products!C:C,MATCH(challenge_2_solution_1!$C2116,products!$A:$A,0))</f>
        <v>2.86</v>
      </c>
    </row>
    <row r="2117" spans="1:6" x14ac:dyDescent="0.2">
      <c r="A2117" s="1">
        <v>2529</v>
      </c>
      <c r="B2117" s="3">
        <v>42510.777083333334</v>
      </c>
      <c r="C2117" t="s">
        <v>78</v>
      </c>
      <c r="D2117">
        <v>1</v>
      </c>
      <c r="E2117">
        <f>INDEX(products!B:B,MATCH(challenge_2_solution_1!$C2117,products!$A:$A,0))</f>
        <v>11.9</v>
      </c>
      <c r="F2117">
        <f>INDEX(products!C:C,MATCH(challenge_2_solution_1!$C2117,products!$A:$A,0))</f>
        <v>7.26</v>
      </c>
    </row>
    <row r="2118" spans="1:6" x14ac:dyDescent="0.2">
      <c r="A2118" s="1">
        <v>2529</v>
      </c>
      <c r="B2118" s="3">
        <v>42510.777083333334</v>
      </c>
      <c r="C2118" t="s">
        <v>89</v>
      </c>
      <c r="D2118">
        <v>1</v>
      </c>
      <c r="E2118">
        <f>INDEX(products!B:B,MATCH(challenge_2_solution_1!$C2118,products!$A:$A,0))</f>
        <v>17.899999999999999</v>
      </c>
      <c r="F2118">
        <f>INDEX(products!C:C,MATCH(challenge_2_solution_1!$C2118,products!$A:$A,0))</f>
        <v>3.94</v>
      </c>
    </row>
    <row r="2119" spans="1:6" x14ac:dyDescent="0.2">
      <c r="A2119" s="1">
        <v>2529</v>
      </c>
      <c r="B2119" s="3">
        <v>42510.777083333334</v>
      </c>
      <c r="C2119" t="s">
        <v>141</v>
      </c>
      <c r="D2119">
        <v>1</v>
      </c>
      <c r="E2119">
        <f>INDEX(products!B:B,MATCH(challenge_2_solution_1!$C2119,products!$A:$A,0))</f>
        <v>19.899999999999999</v>
      </c>
      <c r="F2119">
        <f>INDEX(products!C:C,MATCH(challenge_2_solution_1!$C2119,products!$A:$A,0))</f>
        <v>7.56</v>
      </c>
    </row>
    <row r="2120" spans="1:6" x14ac:dyDescent="0.2">
      <c r="A2120" s="1">
        <v>2530</v>
      </c>
      <c r="B2120" s="3">
        <v>42510.811111111114</v>
      </c>
      <c r="C2120" t="s">
        <v>113</v>
      </c>
      <c r="D2120">
        <v>1</v>
      </c>
      <c r="E2120">
        <f>INDEX(products!B:B,MATCH(challenge_2_solution_1!$C2120,products!$A:$A,0))</f>
        <v>17.899999999999999</v>
      </c>
      <c r="F2120">
        <f>INDEX(products!C:C,MATCH(challenge_2_solution_1!$C2120,products!$A:$A,0))</f>
        <v>10.199999999999999</v>
      </c>
    </row>
    <row r="2121" spans="1:6" x14ac:dyDescent="0.2">
      <c r="A2121" s="1">
        <v>2530</v>
      </c>
      <c r="B2121" s="3">
        <v>42510.811111111114</v>
      </c>
      <c r="C2121" t="s">
        <v>126</v>
      </c>
      <c r="D2121">
        <v>1</v>
      </c>
      <c r="E2121">
        <f>INDEX(products!B:B,MATCH(challenge_2_solution_1!$C2121,products!$A:$A,0))</f>
        <v>19.899999999999999</v>
      </c>
      <c r="F2121">
        <f>INDEX(products!C:C,MATCH(challenge_2_solution_1!$C2121,products!$A:$A,0))</f>
        <v>4.58</v>
      </c>
    </row>
    <row r="2122" spans="1:6" x14ac:dyDescent="0.2">
      <c r="A2122" s="1">
        <v>2531</v>
      </c>
      <c r="B2122" s="3">
        <v>42510.887499999997</v>
      </c>
      <c r="C2122" t="s">
        <v>12</v>
      </c>
      <c r="D2122">
        <v>1</v>
      </c>
      <c r="E2122">
        <f>INDEX(products!B:B,MATCH(challenge_2_solution_1!$C2122,products!$A:$A,0))</f>
        <v>5.2</v>
      </c>
      <c r="F2122">
        <f>INDEX(products!C:C,MATCH(challenge_2_solution_1!$C2122,products!$A:$A,0))</f>
        <v>3.07</v>
      </c>
    </row>
    <row r="2123" spans="1:6" x14ac:dyDescent="0.2">
      <c r="A2123" s="1">
        <v>2531</v>
      </c>
      <c r="B2123" s="3">
        <v>42510.887499999997</v>
      </c>
      <c r="C2123" t="s">
        <v>17</v>
      </c>
      <c r="D2123">
        <v>1</v>
      </c>
      <c r="E2123">
        <f>INDEX(products!B:B,MATCH(challenge_2_solution_1!$C2123,products!$A:$A,0))</f>
        <v>5.9</v>
      </c>
      <c r="F2123">
        <f>INDEX(products!C:C,MATCH(challenge_2_solution_1!$C2123,products!$A:$A,0))</f>
        <v>2.83</v>
      </c>
    </row>
    <row r="2124" spans="1:6" x14ac:dyDescent="0.2">
      <c r="A2124" s="1">
        <v>2531</v>
      </c>
      <c r="B2124" s="3">
        <v>42510.887499999997</v>
      </c>
      <c r="C2124" t="s">
        <v>61</v>
      </c>
      <c r="D2124">
        <v>1</v>
      </c>
      <c r="E2124">
        <f>INDEX(products!B:B,MATCH(challenge_2_solution_1!$C2124,products!$A:$A,0))</f>
        <v>11.9</v>
      </c>
      <c r="F2124">
        <f>INDEX(products!C:C,MATCH(challenge_2_solution_1!$C2124,products!$A:$A,0))</f>
        <v>7.74</v>
      </c>
    </row>
    <row r="2125" spans="1:6" x14ac:dyDescent="0.2">
      <c r="A2125" s="1">
        <v>2531</v>
      </c>
      <c r="B2125" s="3">
        <v>42510.887499999997</v>
      </c>
      <c r="C2125" t="s">
        <v>83</v>
      </c>
      <c r="D2125">
        <v>1</v>
      </c>
      <c r="E2125">
        <f>INDEX(products!B:B,MATCH(challenge_2_solution_1!$C2125,products!$A:$A,0))</f>
        <v>11.9</v>
      </c>
      <c r="F2125">
        <f>INDEX(products!C:C,MATCH(challenge_2_solution_1!$C2125,products!$A:$A,0))</f>
        <v>6.66</v>
      </c>
    </row>
    <row r="2126" spans="1:6" x14ac:dyDescent="0.2">
      <c r="A2126" s="1">
        <v>2531</v>
      </c>
      <c r="B2126" s="3">
        <v>42510.887499999997</v>
      </c>
      <c r="C2126" t="s">
        <v>133</v>
      </c>
      <c r="D2126">
        <v>1</v>
      </c>
      <c r="E2126">
        <f>INDEX(products!B:B,MATCH(challenge_2_solution_1!$C2126,products!$A:$A,0))</f>
        <v>19.899999999999999</v>
      </c>
      <c r="F2126">
        <f>INDEX(products!C:C,MATCH(challenge_2_solution_1!$C2126,products!$A:$A,0))</f>
        <v>13.13</v>
      </c>
    </row>
    <row r="2127" spans="1:6" x14ac:dyDescent="0.2">
      <c r="A2127" s="1">
        <v>2532</v>
      </c>
      <c r="B2127" s="3">
        <v>42510.926388888889</v>
      </c>
      <c r="C2127" t="s">
        <v>3</v>
      </c>
      <c r="D2127">
        <v>2</v>
      </c>
      <c r="E2127">
        <f>INDEX(products!B:B,MATCH(challenge_2_solution_1!$C2127,products!$A:$A,0))</f>
        <v>1</v>
      </c>
      <c r="F2127">
        <f>INDEX(products!C:C,MATCH(challenge_2_solution_1!$C2127,products!$A:$A,0))</f>
        <v>0.5</v>
      </c>
    </row>
    <row r="2128" spans="1:6" x14ac:dyDescent="0.2">
      <c r="A2128" s="1">
        <v>2532</v>
      </c>
      <c r="B2128" s="3">
        <v>42510.926388888889</v>
      </c>
      <c r="C2128" t="s">
        <v>8</v>
      </c>
      <c r="D2128">
        <v>4</v>
      </c>
      <c r="E2128">
        <f>INDEX(products!B:B,MATCH(challenge_2_solution_1!$C2128,products!$A:$A,0))</f>
        <v>1.6</v>
      </c>
      <c r="F2128">
        <f>INDEX(products!C:C,MATCH(challenge_2_solution_1!$C2128,products!$A:$A,0))</f>
        <v>0.77</v>
      </c>
    </row>
    <row r="2129" spans="1:6" x14ac:dyDescent="0.2">
      <c r="A2129" s="1">
        <v>2532</v>
      </c>
      <c r="B2129" s="3">
        <v>42510.926388888889</v>
      </c>
      <c r="C2129" t="s">
        <v>14</v>
      </c>
      <c r="D2129">
        <v>1</v>
      </c>
      <c r="E2129">
        <f>INDEX(products!B:B,MATCH(challenge_2_solution_1!$C2129,products!$A:$A,0))</f>
        <v>5.9</v>
      </c>
      <c r="F2129">
        <f>INDEX(products!C:C,MATCH(challenge_2_solution_1!$C2129,products!$A:$A,0))</f>
        <v>2.36</v>
      </c>
    </row>
    <row r="2130" spans="1:6" x14ac:dyDescent="0.2">
      <c r="A2130" s="1">
        <v>2532</v>
      </c>
      <c r="B2130" s="3">
        <v>42510.926388888889</v>
      </c>
      <c r="C2130" t="s">
        <v>86</v>
      </c>
      <c r="D2130">
        <v>1</v>
      </c>
      <c r="E2130">
        <f>INDEX(products!B:B,MATCH(challenge_2_solution_1!$C2130,products!$A:$A,0))</f>
        <v>15.9</v>
      </c>
      <c r="F2130">
        <f>INDEX(products!C:C,MATCH(challenge_2_solution_1!$C2130,products!$A:$A,0))</f>
        <v>5.57</v>
      </c>
    </row>
    <row r="2131" spans="1:6" x14ac:dyDescent="0.2">
      <c r="A2131" s="1">
        <v>2533</v>
      </c>
      <c r="B2131" s="3">
        <v>42511.731944444444</v>
      </c>
      <c r="C2131" t="s">
        <v>5</v>
      </c>
      <c r="D2131">
        <v>1</v>
      </c>
      <c r="E2131">
        <f>INDEX(products!B:B,MATCH(challenge_2_solution_1!$C2131,products!$A:$A,0))</f>
        <v>1</v>
      </c>
      <c r="F2131">
        <f>INDEX(products!C:C,MATCH(challenge_2_solution_1!$C2131,products!$A:$A,0))</f>
        <v>0.31</v>
      </c>
    </row>
    <row r="2132" spans="1:6" x14ac:dyDescent="0.2">
      <c r="A2132" s="1">
        <v>2533</v>
      </c>
      <c r="B2132" s="3">
        <v>42511.731944444444</v>
      </c>
      <c r="C2132" t="s">
        <v>8</v>
      </c>
      <c r="D2132">
        <v>6</v>
      </c>
      <c r="E2132">
        <f>INDEX(products!B:B,MATCH(challenge_2_solution_1!$C2132,products!$A:$A,0))</f>
        <v>1.6</v>
      </c>
      <c r="F2132">
        <f>INDEX(products!C:C,MATCH(challenge_2_solution_1!$C2132,products!$A:$A,0))</f>
        <v>0.77</v>
      </c>
    </row>
    <row r="2133" spans="1:6" x14ac:dyDescent="0.2">
      <c r="A2133" s="1">
        <v>2533</v>
      </c>
      <c r="B2133" s="3">
        <v>42511.731944444444</v>
      </c>
      <c r="C2133" t="s">
        <v>15</v>
      </c>
      <c r="D2133">
        <v>2</v>
      </c>
      <c r="E2133">
        <f>INDEX(products!B:B,MATCH(challenge_2_solution_1!$C2133,products!$A:$A,0))</f>
        <v>5.9</v>
      </c>
      <c r="F2133">
        <f>INDEX(products!C:C,MATCH(challenge_2_solution_1!$C2133,products!$A:$A,0))</f>
        <v>3.07</v>
      </c>
    </row>
    <row r="2134" spans="1:6" x14ac:dyDescent="0.2">
      <c r="A2134" s="1">
        <v>2533</v>
      </c>
      <c r="B2134" s="3">
        <v>42511.731944444444</v>
      </c>
      <c r="C2134" t="s">
        <v>33</v>
      </c>
      <c r="D2134">
        <v>1</v>
      </c>
      <c r="E2134">
        <f>INDEX(products!B:B,MATCH(challenge_2_solution_1!$C2134,products!$A:$A,0))</f>
        <v>7.9</v>
      </c>
      <c r="F2134">
        <f>INDEX(products!C:C,MATCH(challenge_2_solution_1!$C2134,products!$A:$A,0))</f>
        <v>2.21</v>
      </c>
    </row>
    <row r="2135" spans="1:6" x14ac:dyDescent="0.2">
      <c r="A2135" s="1">
        <v>2533</v>
      </c>
      <c r="B2135" s="3">
        <v>42511.731944444444</v>
      </c>
      <c r="C2135" t="s">
        <v>28</v>
      </c>
      <c r="D2135">
        <v>1</v>
      </c>
      <c r="E2135">
        <f>INDEX(products!B:B,MATCH(challenge_2_solution_1!$C2135,products!$A:$A,0))</f>
        <v>7.9</v>
      </c>
      <c r="F2135">
        <f>INDEX(products!C:C,MATCH(challenge_2_solution_1!$C2135,products!$A:$A,0))</f>
        <v>2.4500000000000002</v>
      </c>
    </row>
    <row r="2136" spans="1:6" x14ac:dyDescent="0.2">
      <c r="A2136" s="1">
        <v>2533</v>
      </c>
      <c r="B2136" s="3">
        <v>42511.731944444444</v>
      </c>
      <c r="C2136" t="s">
        <v>86</v>
      </c>
      <c r="D2136">
        <v>2</v>
      </c>
      <c r="E2136">
        <f>INDEX(products!B:B,MATCH(challenge_2_solution_1!$C2136,products!$A:$A,0))</f>
        <v>15.9</v>
      </c>
      <c r="F2136">
        <f>INDEX(products!C:C,MATCH(challenge_2_solution_1!$C2136,products!$A:$A,0))</f>
        <v>5.57</v>
      </c>
    </row>
    <row r="2137" spans="1:6" x14ac:dyDescent="0.2">
      <c r="A2137" s="1">
        <v>2534</v>
      </c>
      <c r="B2137" s="3">
        <v>42511.741666666669</v>
      </c>
      <c r="C2137" t="s">
        <v>19</v>
      </c>
      <c r="D2137">
        <v>1</v>
      </c>
      <c r="E2137">
        <f>INDEX(products!B:B,MATCH(challenge_2_solution_1!$C2137,products!$A:$A,0))</f>
        <v>5.9</v>
      </c>
      <c r="F2137">
        <f>INDEX(products!C:C,MATCH(challenge_2_solution_1!$C2137,products!$A:$A,0))</f>
        <v>1.65</v>
      </c>
    </row>
    <row r="2138" spans="1:6" x14ac:dyDescent="0.2">
      <c r="A2138" s="1">
        <v>2534</v>
      </c>
      <c r="B2138" s="3">
        <v>42511.741666666669</v>
      </c>
      <c r="C2138" t="s">
        <v>14</v>
      </c>
      <c r="D2138">
        <v>1</v>
      </c>
      <c r="E2138">
        <f>INDEX(products!B:B,MATCH(challenge_2_solution_1!$C2138,products!$A:$A,0))</f>
        <v>5.9</v>
      </c>
      <c r="F2138">
        <f>INDEX(products!C:C,MATCH(challenge_2_solution_1!$C2138,products!$A:$A,0))</f>
        <v>2.36</v>
      </c>
    </row>
    <row r="2139" spans="1:6" x14ac:dyDescent="0.2">
      <c r="A2139" s="1">
        <v>2534</v>
      </c>
      <c r="B2139" s="3">
        <v>42511.741666666669</v>
      </c>
      <c r="C2139" t="s">
        <v>46</v>
      </c>
      <c r="D2139">
        <v>1</v>
      </c>
      <c r="E2139">
        <f>INDEX(products!B:B,MATCH(challenge_2_solution_1!$C2139,products!$A:$A,0))</f>
        <v>7.9</v>
      </c>
      <c r="F2139">
        <f>INDEX(products!C:C,MATCH(challenge_2_solution_1!$C2139,products!$A:$A,0))</f>
        <v>3.79</v>
      </c>
    </row>
    <row r="2140" spans="1:6" x14ac:dyDescent="0.2">
      <c r="A2140" s="1">
        <v>2534</v>
      </c>
      <c r="B2140" s="3">
        <v>42511.741666666669</v>
      </c>
      <c r="C2140" t="s">
        <v>76</v>
      </c>
      <c r="D2140">
        <v>1</v>
      </c>
      <c r="E2140">
        <f>INDEX(products!B:B,MATCH(challenge_2_solution_1!$C2140,products!$A:$A,0))</f>
        <v>11.9</v>
      </c>
      <c r="F2140">
        <f>INDEX(products!C:C,MATCH(challenge_2_solution_1!$C2140,products!$A:$A,0))</f>
        <v>7.26</v>
      </c>
    </row>
    <row r="2141" spans="1:6" x14ac:dyDescent="0.2">
      <c r="A2141" s="1">
        <v>2534</v>
      </c>
      <c r="B2141" s="3">
        <v>42511.741666666669</v>
      </c>
      <c r="C2141" t="s">
        <v>124</v>
      </c>
      <c r="D2141">
        <v>1</v>
      </c>
      <c r="E2141">
        <f>INDEX(products!B:B,MATCH(challenge_2_solution_1!$C2141,products!$A:$A,0))</f>
        <v>19.899999999999999</v>
      </c>
      <c r="F2141">
        <f>INDEX(products!C:C,MATCH(challenge_2_solution_1!$C2141,products!$A:$A,0))</f>
        <v>4.9800000000000004</v>
      </c>
    </row>
    <row r="2142" spans="1:6" x14ac:dyDescent="0.2">
      <c r="A2142" s="1">
        <v>2535</v>
      </c>
      <c r="B2142" s="3">
        <v>42511.774305555555</v>
      </c>
      <c r="C2142" t="s">
        <v>12</v>
      </c>
      <c r="D2142">
        <v>1</v>
      </c>
      <c r="E2142">
        <f>INDEX(products!B:B,MATCH(challenge_2_solution_1!$C2142,products!$A:$A,0))</f>
        <v>5.2</v>
      </c>
      <c r="F2142">
        <f>INDEX(products!C:C,MATCH(challenge_2_solution_1!$C2142,products!$A:$A,0))</f>
        <v>3.07</v>
      </c>
    </row>
    <row r="2143" spans="1:6" x14ac:dyDescent="0.2">
      <c r="A2143" s="1">
        <v>2535</v>
      </c>
      <c r="B2143" s="3">
        <v>42511.774305555555</v>
      </c>
      <c r="C2143" t="s">
        <v>18</v>
      </c>
      <c r="D2143">
        <v>1</v>
      </c>
      <c r="E2143">
        <f>INDEX(products!B:B,MATCH(challenge_2_solution_1!$C2143,products!$A:$A,0))</f>
        <v>5.9</v>
      </c>
      <c r="F2143">
        <f>INDEX(products!C:C,MATCH(challenge_2_solution_1!$C2143,products!$A:$A,0))</f>
        <v>3.6</v>
      </c>
    </row>
    <row r="2144" spans="1:6" x14ac:dyDescent="0.2">
      <c r="A2144" s="1">
        <v>2535</v>
      </c>
      <c r="B2144" s="3">
        <v>42511.774305555555</v>
      </c>
      <c r="C2144" t="s">
        <v>73</v>
      </c>
      <c r="D2144">
        <v>1</v>
      </c>
      <c r="E2144">
        <f>INDEX(products!B:B,MATCH(challenge_2_solution_1!$C2144,products!$A:$A,0))</f>
        <v>11.9</v>
      </c>
      <c r="F2144">
        <f>INDEX(products!C:C,MATCH(challenge_2_solution_1!$C2144,products!$A:$A,0))</f>
        <v>7.74</v>
      </c>
    </row>
    <row r="2145" spans="1:6" x14ac:dyDescent="0.2">
      <c r="A2145" s="1">
        <v>2535</v>
      </c>
      <c r="B2145" s="3">
        <v>42511.774305555555</v>
      </c>
      <c r="C2145" t="s">
        <v>74</v>
      </c>
      <c r="D2145">
        <v>1</v>
      </c>
      <c r="E2145">
        <f>INDEX(products!B:B,MATCH(challenge_2_solution_1!$C2145,products!$A:$A,0))</f>
        <v>11.9</v>
      </c>
      <c r="F2145">
        <f>INDEX(products!C:C,MATCH(challenge_2_solution_1!$C2145,products!$A:$A,0))</f>
        <v>2.5</v>
      </c>
    </row>
    <row r="2146" spans="1:6" x14ac:dyDescent="0.2">
      <c r="A2146" s="1">
        <v>2535</v>
      </c>
      <c r="B2146" s="3">
        <v>42511.774305555555</v>
      </c>
      <c r="C2146" t="s">
        <v>104</v>
      </c>
      <c r="D2146">
        <v>1</v>
      </c>
      <c r="E2146">
        <f>INDEX(products!B:B,MATCH(challenge_2_solution_1!$C2146,products!$A:$A,0))</f>
        <v>17.899999999999999</v>
      </c>
      <c r="F2146">
        <f>INDEX(products!C:C,MATCH(challenge_2_solution_1!$C2146,products!$A:$A,0))</f>
        <v>10.199999999999999</v>
      </c>
    </row>
    <row r="2147" spans="1:6" x14ac:dyDescent="0.2">
      <c r="A2147" s="1">
        <v>2535</v>
      </c>
      <c r="B2147" s="3">
        <v>42511.774305555555</v>
      </c>
      <c r="C2147" t="s">
        <v>118</v>
      </c>
      <c r="D2147">
        <v>1</v>
      </c>
      <c r="E2147">
        <f>INDEX(products!B:B,MATCH(challenge_2_solution_1!$C2147,products!$A:$A,0))</f>
        <v>19.899999999999999</v>
      </c>
      <c r="F2147">
        <f>INDEX(products!C:C,MATCH(challenge_2_solution_1!$C2147,products!$A:$A,0))</f>
        <v>12.74</v>
      </c>
    </row>
    <row r="2148" spans="1:6" x14ac:dyDescent="0.2">
      <c r="A2148" s="1">
        <v>2535</v>
      </c>
      <c r="B2148" s="3">
        <v>42511.774305555555</v>
      </c>
      <c r="C2148" t="s">
        <v>167</v>
      </c>
      <c r="D2148">
        <v>1</v>
      </c>
      <c r="E2148">
        <f>INDEX(products!B:B,MATCH(challenge_2_solution_1!$C2148,products!$A:$A,0))</f>
        <v>25.9</v>
      </c>
      <c r="F2148">
        <f>INDEX(products!C:C,MATCH(challenge_2_solution_1!$C2148,products!$A:$A,0))</f>
        <v>16.579999999999998</v>
      </c>
    </row>
    <row r="2149" spans="1:6" x14ac:dyDescent="0.2">
      <c r="A2149" s="1">
        <v>2536</v>
      </c>
      <c r="B2149" s="3">
        <v>42511.793749999997</v>
      </c>
      <c r="C2149" t="s">
        <v>15</v>
      </c>
      <c r="D2149">
        <v>1</v>
      </c>
      <c r="E2149">
        <f>INDEX(products!B:B,MATCH(challenge_2_solution_1!$C2149,products!$A:$A,0))</f>
        <v>5.9</v>
      </c>
      <c r="F2149">
        <f>INDEX(products!C:C,MATCH(challenge_2_solution_1!$C2149,products!$A:$A,0))</f>
        <v>3.07</v>
      </c>
    </row>
    <row r="2150" spans="1:6" x14ac:dyDescent="0.2">
      <c r="A2150" s="1">
        <v>2536</v>
      </c>
      <c r="B2150" s="3">
        <v>42511.793749999997</v>
      </c>
      <c r="C2150" t="s">
        <v>19</v>
      </c>
      <c r="D2150">
        <v>1</v>
      </c>
      <c r="E2150">
        <f>INDEX(products!B:B,MATCH(challenge_2_solution_1!$C2150,products!$A:$A,0))</f>
        <v>5.9</v>
      </c>
      <c r="F2150">
        <f>INDEX(products!C:C,MATCH(challenge_2_solution_1!$C2150,products!$A:$A,0))</f>
        <v>1.65</v>
      </c>
    </row>
    <row r="2151" spans="1:6" x14ac:dyDescent="0.2">
      <c r="A2151" s="1">
        <v>2536</v>
      </c>
      <c r="B2151" s="3">
        <v>42511.793749999997</v>
      </c>
      <c r="C2151" t="s">
        <v>17</v>
      </c>
      <c r="D2151">
        <v>1</v>
      </c>
      <c r="E2151">
        <f>INDEX(products!B:B,MATCH(challenge_2_solution_1!$C2151,products!$A:$A,0))</f>
        <v>5.9</v>
      </c>
      <c r="F2151">
        <f>INDEX(products!C:C,MATCH(challenge_2_solution_1!$C2151,products!$A:$A,0))</f>
        <v>2.83</v>
      </c>
    </row>
    <row r="2152" spans="1:6" x14ac:dyDescent="0.2">
      <c r="A2152" s="1">
        <v>2536</v>
      </c>
      <c r="B2152" s="3">
        <v>42511.793749999997</v>
      </c>
      <c r="C2152" t="s">
        <v>33</v>
      </c>
      <c r="D2152">
        <v>1</v>
      </c>
      <c r="E2152">
        <f>INDEX(products!B:B,MATCH(challenge_2_solution_1!$C2152,products!$A:$A,0))</f>
        <v>7.9</v>
      </c>
      <c r="F2152">
        <f>INDEX(products!C:C,MATCH(challenge_2_solution_1!$C2152,products!$A:$A,0))</f>
        <v>2.21</v>
      </c>
    </row>
    <row r="2153" spans="1:6" x14ac:dyDescent="0.2">
      <c r="A2153" s="1">
        <v>2536</v>
      </c>
      <c r="B2153" s="3">
        <v>42511.793749999997</v>
      </c>
      <c r="C2153" t="s">
        <v>32</v>
      </c>
      <c r="D2153">
        <v>1</v>
      </c>
      <c r="E2153">
        <f>INDEX(products!B:B,MATCH(challenge_2_solution_1!$C2153,products!$A:$A,0))</f>
        <v>7.9</v>
      </c>
      <c r="F2153">
        <f>INDEX(products!C:C,MATCH(challenge_2_solution_1!$C2153,products!$A:$A,0))</f>
        <v>2.92</v>
      </c>
    </row>
    <row r="2154" spans="1:6" x14ac:dyDescent="0.2">
      <c r="A2154" s="1">
        <v>2536</v>
      </c>
      <c r="B2154" s="3">
        <v>42511.793749999997</v>
      </c>
      <c r="C2154" t="s">
        <v>55</v>
      </c>
      <c r="D2154">
        <v>1</v>
      </c>
      <c r="E2154">
        <f>INDEX(products!B:B,MATCH(challenge_2_solution_1!$C2154,products!$A:$A,0))</f>
        <v>7.9</v>
      </c>
      <c r="F2154">
        <f>INDEX(products!C:C,MATCH(challenge_2_solution_1!$C2154,products!$A:$A,0))</f>
        <v>2.21</v>
      </c>
    </row>
    <row r="2155" spans="1:6" x14ac:dyDescent="0.2">
      <c r="A2155" s="1">
        <v>2536</v>
      </c>
      <c r="B2155" s="3">
        <v>42511.793749999997</v>
      </c>
      <c r="C2155" t="s">
        <v>69</v>
      </c>
      <c r="D2155">
        <v>1</v>
      </c>
      <c r="E2155">
        <f>INDEX(products!B:B,MATCH(challenge_2_solution_1!$C2155,products!$A:$A,0))</f>
        <v>11.9</v>
      </c>
      <c r="F2155">
        <f>INDEX(products!C:C,MATCH(challenge_2_solution_1!$C2155,products!$A:$A,0))</f>
        <v>2.86</v>
      </c>
    </row>
    <row r="2156" spans="1:6" x14ac:dyDescent="0.2">
      <c r="A2156" s="1">
        <v>2536</v>
      </c>
      <c r="B2156" s="3">
        <v>42511.793749999997</v>
      </c>
      <c r="C2156" t="s">
        <v>87</v>
      </c>
      <c r="D2156">
        <v>1</v>
      </c>
      <c r="E2156">
        <f>INDEX(products!B:B,MATCH(challenge_2_solution_1!$C2156,products!$A:$A,0))</f>
        <v>15.9</v>
      </c>
      <c r="F2156">
        <f>INDEX(products!C:C,MATCH(challenge_2_solution_1!$C2156,products!$A:$A,0))</f>
        <v>6.2</v>
      </c>
    </row>
    <row r="2157" spans="1:6" x14ac:dyDescent="0.2">
      <c r="A2157" s="1">
        <v>2536</v>
      </c>
      <c r="B2157" s="3">
        <v>42511.793749999997</v>
      </c>
      <c r="C2157" t="s">
        <v>89</v>
      </c>
      <c r="D2157">
        <v>1</v>
      </c>
      <c r="E2157">
        <f>INDEX(products!B:B,MATCH(challenge_2_solution_1!$C2157,products!$A:$A,0))</f>
        <v>17.899999999999999</v>
      </c>
      <c r="F2157">
        <f>INDEX(products!C:C,MATCH(challenge_2_solution_1!$C2157,products!$A:$A,0))</f>
        <v>3.94</v>
      </c>
    </row>
    <row r="2158" spans="1:6" x14ac:dyDescent="0.2">
      <c r="A2158" s="1">
        <v>2536</v>
      </c>
      <c r="B2158" s="3">
        <v>42511.793749999997</v>
      </c>
      <c r="C2158" t="s">
        <v>118</v>
      </c>
      <c r="D2158">
        <v>1</v>
      </c>
      <c r="E2158">
        <f>INDEX(products!B:B,MATCH(challenge_2_solution_1!$C2158,products!$A:$A,0))</f>
        <v>19.899999999999999</v>
      </c>
      <c r="F2158">
        <f>INDEX(products!C:C,MATCH(challenge_2_solution_1!$C2158,products!$A:$A,0))</f>
        <v>12.74</v>
      </c>
    </row>
    <row r="2159" spans="1:6" x14ac:dyDescent="0.2">
      <c r="A2159" s="1">
        <v>2537</v>
      </c>
      <c r="B2159" s="3">
        <v>42511.806944444441</v>
      </c>
      <c r="C2159" t="s">
        <v>14</v>
      </c>
      <c r="D2159">
        <v>2</v>
      </c>
      <c r="E2159">
        <f>INDEX(products!B:B,MATCH(challenge_2_solution_1!$C2159,products!$A:$A,0))</f>
        <v>5.9</v>
      </c>
      <c r="F2159">
        <f>INDEX(products!C:C,MATCH(challenge_2_solution_1!$C2159,products!$A:$A,0))</f>
        <v>2.36</v>
      </c>
    </row>
    <row r="2160" spans="1:6" x14ac:dyDescent="0.2">
      <c r="A2160" s="1">
        <v>2537</v>
      </c>
      <c r="B2160" s="3">
        <v>42511.806944444441</v>
      </c>
      <c r="C2160" t="s">
        <v>19</v>
      </c>
      <c r="D2160">
        <v>2</v>
      </c>
      <c r="E2160">
        <f>INDEX(products!B:B,MATCH(challenge_2_solution_1!$C2160,products!$A:$A,0))</f>
        <v>5.9</v>
      </c>
      <c r="F2160">
        <f>INDEX(products!C:C,MATCH(challenge_2_solution_1!$C2160,products!$A:$A,0))</f>
        <v>1.65</v>
      </c>
    </row>
    <row r="2161" spans="1:6" x14ac:dyDescent="0.2">
      <c r="A2161" s="1">
        <v>2537</v>
      </c>
      <c r="B2161" s="3">
        <v>42511.806944444441</v>
      </c>
      <c r="C2161" t="s">
        <v>32</v>
      </c>
      <c r="D2161">
        <v>1</v>
      </c>
      <c r="E2161">
        <f>INDEX(products!B:B,MATCH(challenge_2_solution_1!$C2161,products!$A:$A,0))</f>
        <v>7.9</v>
      </c>
      <c r="F2161">
        <f>INDEX(products!C:C,MATCH(challenge_2_solution_1!$C2161,products!$A:$A,0))</f>
        <v>2.92</v>
      </c>
    </row>
    <row r="2162" spans="1:6" x14ac:dyDescent="0.2">
      <c r="A2162" s="1">
        <v>2537</v>
      </c>
      <c r="B2162" s="3">
        <v>42511.806944444441</v>
      </c>
      <c r="C2162" t="s">
        <v>86</v>
      </c>
      <c r="D2162">
        <v>1</v>
      </c>
      <c r="E2162">
        <f>INDEX(products!B:B,MATCH(challenge_2_solution_1!$C2162,products!$A:$A,0))</f>
        <v>15.9</v>
      </c>
      <c r="F2162">
        <f>INDEX(products!C:C,MATCH(challenge_2_solution_1!$C2162,products!$A:$A,0))</f>
        <v>5.57</v>
      </c>
    </row>
    <row r="2163" spans="1:6" x14ac:dyDescent="0.2">
      <c r="A2163" s="1">
        <v>2537</v>
      </c>
      <c r="B2163" s="3">
        <v>42511.806944444441</v>
      </c>
      <c r="C2163" t="s">
        <v>89</v>
      </c>
      <c r="D2163">
        <v>1</v>
      </c>
      <c r="E2163">
        <f>INDEX(products!B:B,MATCH(challenge_2_solution_1!$C2163,products!$A:$A,0))</f>
        <v>17.899999999999999</v>
      </c>
      <c r="F2163">
        <f>INDEX(products!C:C,MATCH(challenge_2_solution_1!$C2163,products!$A:$A,0))</f>
        <v>3.94</v>
      </c>
    </row>
    <row r="2164" spans="1:6" x14ac:dyDescent="0.2">
      <c r="A2164" s="1">
        <v>2537</v>
      </c>
      <c r="B2164" s="3">
        <v>42511.806944444441</v>
      </c>
      <c r="C2164" t="s">
        <v>118</v>
      </c>
      <c r="D2164">
        <v>1</v>
      </c>
      <c r="E2164">
        <f>INDEX(products!B:B,MATCH(challenge_2_solution_1!$C2164,products!$A:$A,0))</f>
        <v>19.899999999999999</v>
      </c>
      <c r="F2164">
        <f>INDEX(products!C:C,MATCH(challenge_2_solution_1!$C2164,products!$A:$A,0))</f>
        <v>12.74</v>
      </c>
    </row>
    <row r="2165" spans="1:6" x14ac:dyDescent="0.2">
      <c r="A2165" s="1">
        <v>2538</v>
      </c>
      <c r="B2165" s="3">
        <v>42511.811111111114</v>
      </c>
      <c r="C2165" t="s">
        <v>53</v>
      </c>
      <c r="D2165">
        <v>1</v>
      </c>
      <c r="E2165">
        <f>INDEX(products!B:B,MATCH(challenge_2_solution_1!$C2165,products!$A:$A,0))</f>
        <v>9.9</v>
      </c>
      <c r="F2165">
        <f>INDEX(products!C:C,MATCH(challenge_2_solution_1!$C2165,products!$A:$A,0))</f>
        <v>3.86</v>
      </c>
    </row>
    <row r="2166" spans="1:6" x14ac:dyDescent="0.2">
      <c r="A2166" s="1">
        <v>2538</v>
      </c>
      <c r="B2166" s="3">
        <v>42511.811111111114</v>
      </c>
      <c r="C2166" t="s">
        <v>101</v>
      </c>
      <c r="D2166">
        <v>1</v>
      </c>
      <c r="E2166">
        <f>INDEX(products!B:B,MATCH(challenge_2_solution_1!$C2166,products!$A:$A,0))</f>
        <v>17.899999999999999</v>
      </c>
      <c r="F2166">
        <f>INDEX(products!C:C,MATCH(challenge_2_solution_1!$C2166,products!$A:$A,0))</f>
        <v>11.46</v>
      </c>
    </row>
    <row r="2167" spans="1:6" x14ac:dyDescent="0.2">
      <c r="A2167" s="1">
        <v>2538</v>
      </c>
      <c r="B2167" s="3">
        <v>42511.811111111114</v>
      </c>
      <c r="C2167" t="s">
        <v>164</v>
      </c>
      <c r="D2167">
        <v>1</v>
      </c>
      <c r="E2167">
        <f>INDEX(products!B:B,MATCH(challenge_2_solution_1!$C2167,products!$A:$A,0))</f>
        <v>25.9</v>
      </c>
      <c r="F2167">
        <f>INDEX(products!C:C,MATCH(challenge_2_solution_1!$C2167,products!$A:$A,0))</f>
        <v>14.25</v>
      </c>
    </row>
    <row r="2168" spans="1:6" x14ac:dyDescent="0.2">
      <c r="A2168" s="1">
        <v>2539</v>
      </c>
      <c r="B2168" s="3">
        <v>42511.824305555558</v>
      </c>
      <c r="C2168" t="s">
        <v>17</v>
      </c>
      <c r="D2168">
        <v>1</v>
      </c>
      <c r="E2168">
        <f>INDEX(products!B:B,MATCH(challenge_2_solution_1!$C2168,products!$A:$A,0))</f>
        <v>5.9</v>
      </c>
      <c r="F2168">
        <f>INDEX(products!C:C,MATCH(challenge_2_solution_1!$C2168,products!$A:$A,0))</f>
        <v>2.83</v>
      </c>
    </row>
    <row r="2169" spans="1:6" x14ac:dyDescent="0.2">
      <c r="A2169" s="1">
        <v>2539</v>
      </c>
      <c r="B2169" s="3">
        <v>42511.824305555558</v>
      </c>
      <c r="C2169" t="s">
        <v>15</v>
      </c>
      <c r="D2169">
        <v>1</v>
      </c>
      <c r="E2169">
        <f>INDEX(products!B:B,MATCH(challenge_2_solution_1!$C2169,products!$A:$A,0))</f>
        <v>5.9</v>
      </c>
      <c r="F2169">
        <f>INDEX(products!C:C,MATCH(challenge_2_solution_1!$C2169,products!$A:$A,0))</f>
        <v>3.07</v>
      </c>
    </row>
    <row r="2170" spans="1:6" x14ac:dyDescent="0.2">
      <c r="A2170" s="1">
        <v>2539</v>
      </c>
      <c r="B2170" s="3">
        <v>42511.824305555558</v>
      </c>
      <c r="C2170" t="s">
        <v>95</v>
      </c>
      <c r="D2170">
        <v>1</v>
      </c>
      <c r="E2170">
        <f>INDEX(products!B:B,MATCH(challenge_2_solution_1!$C2170,products!$A:$A,0))</f>
        <v>17.899999999999999</v>
      </c>
      <c r="F2170">
        <f>INDEX(products!C:C,MATCH(challenge_2_solution_1!$C2170,products!$A:$A,0))</f>
        <v>4.3</v>
      </c>
    </row>
    <row r="2171" spans="1:6" x14ac:dyDescent="0.2">
      <c r="A2171" s="1">
        <v>2539</v>
      </c>
      <c r="B2171" s="3">
        <v>42511.824305555558</v>
      </c>
      <c r="C2171" t="s">
        <v>109</v>
      </c>
      <c r="D2171">
        <v>1</v>
      </c>
      <c r="E2171">
        <f>INDEX(products!B:B,MATCH(challenge_2_solution_1!$C2171,products!$A:$A,0))</f>
        <v>17.899999999999999</v>
      </c>
      <c r="F2171">
        <f>INDEX(products!C:C,MATCH(challenge_2_solution_1!$C2171,products!$A:$A,0))</f>
        <v>4.12</v>
      </c>
    </row>
    <row r="2172" spans="1:6" x14ac:dyDescent="0.2">
      <c r="A2172" s="1">
        <v>2540</v>
      </c>
      <c r="B2172" s="3">
        <v>42511.834722222222</v>
      </c>
      <c r="C2172" t="s">
        <v>15</v>
      </c>
      <c r="D2172">
        <v>2</v>
      </c>
      <c r="E2172">
        <f>INDEX(products!B:B,MATCH(challenge_2_solution_1!$C2172,products!$A:$A,0))</f>
        <v>5.9</v>
      </c>
      <c r="F2172">
        <f>INDEX(products!C:C,MATCH(challenge_2_solution_1!$C2172,products!$A:$A,0))</f>
        <v>3.07</v>
      </c>
    </row>
    <row r="2173" spans="1:6" x14ac:dyDescent="0.2">
      <c r="A2173" s="1">
        <v>2540</v>
      </c>
      <c r="B2173" s="3">
        <v>42511.834722222222</v>
      </c>
      <c r="C2173" t="s">
        <v>40</v>
      </c>
      <c r="D2173">
        <v>2</v>
      </c>
      <c r="E2173">
        <f>INDEX(products!B:B,MATCH(challenge_2_solution_1!$C2173,products!$A:$A,0))</f>
        <v>7.9</v>
      </c>
      <c r="F2173">
        <f>INDEX(products!C:C,MATCH(challenge_2_solution_1!$C2173,products!$A:$A,0))</f>
        <v>2.92</v>
      </c>
    </row>
    <row r="2174" spans="1:6" x14ac:dyDescent="0.2">
      <c r="A2174" s="1">
        <v>2540</v>
      </c>
      <c r="B2174" s="3">
        <v>42511.834722222222</v>
      </c>
      <c r="C2174" t="s">
        <v>96</v>
      </c>
      <c r="D2174">
        <v>2</v>
      </c>
      <c r="E2174">
        <f>INDEX(products!B:B,MATCH(challenge_2_solution_1!$C2174,products!$A:$A,0))</f>
        <v>17.899999999999999</v>
      </c>
      <c r="F2174">
        <f>INDEX(products!C:C,MATCH(challenge_2_solution_1!$C2174,products!$A:$A,0))</f>
        <v>10.92</v>
      </c>
    </row>
    <row r="2175" spans="1:6" x14ac:dyDescent="0.2">
      <c r="A2175" s="1">
        <v>2541</v>
      </c>
      <c r="B2175" s="3">
        <v>42511.842361111114</v>
      </c>
      <c r="C2175" t="s">
        <v>12</v>
      </c>
      <c r="D2175">
        <v>1</v>
      </c>
      <c r="E2175">
        <f>INDEX(products!B:B,MATCH(challenge_2_solution_1!$C2175,products!$A:$A,0))</f>
        <v>5.2</v>
      </c>
      <c r="F2175">
        <f>INDEX(products!C:C,MATCH(challenge_2_solution_1!$C2175,products!$A:$A,0))</f>
        <v>3.07</v>
      </c>
    </row>
    <row r="2176" spans="1:6" x14ac:dyDescent="0.2">
      <c r="A2176" s="1">
        <v>2541</v>
      </c>
      <c r="B2176" s="3">
        <v>42511.842361111114</v>
      </c>
      <c r="C2176" t="s">
        <v>15</v>
      </c>
      <c r="D2176">
        <v>1</v>
      </c>
      <c r="E2176">
        <f>INDEX(products!B:B,MATCH(challenge_2_solution_1!$C2176,products!$A:$A,0))</f>
        <v>5.9</v>
      </c>
      <c r="F2176">
        <f>INDEX(products!C:C,MATCH(challenge_2_solution_1!$C2176,products!$A:$A,0))</f>
        <v>3.07</v>
      </c>
    </row>
    <row r="2177" spans="1:6" x14ac:dyDescent="0.2">
      <c r="A2177" s="1">
        <v>2541</v>
      </c>
      <c r="B2177" s="3">
        <v>42511.842361111114</v>
      </c>
      <c r="C2177" t="s">
        <v>18</v>
      </c>
      <c r="D2177">
        <v>1</v>
      </c>
      <c r="E2177">
        <f>INDEX(products!B:B,MATCH(challenge_2_solution_1!$C2177,products!$A:$A,0))</f>
        <v>5.9</v>
      </c>
      <c r="F2177">
        <f>INDEX(products!C:C,MATCH(challenge_2_solution_1!$C2177,products!$A:$A,0))</f>
        <v>3.6</v>
      </c>
    </row>
    <row r="2178" spans="1:6" x14ac:dyDescent="0.2">
      <c r="A2178" s="1">
        <v>2541</v>
      </c>
      <c r="B2178" s="3">
        <v>42511.842361111114</v>
      </c>
      <c r="C2178" t="s">
        <v>118</v>
      </c>
      <c r="D2178">
        <v>1</v>
      </c>
      <c r="E2178">
        <f>INDEX(products!B:B,MATCH(challenge_2_solution_1!$C2178,products!$A:$A,0))</f>
        <v>19.899999999999999</v>
      </c>
      <c r="F2178">
        <f>INDEX(products!C:C,MATCH(challenge_2_solution_1!$C2178,products!$A:$A,0))</f>
        <v>12.74</v>
      </c>
    </row>
    <row r="2179" spans="1:6" x14ac:dyDescent="0.2">
      <c r="A2179" s="1">
        <v>2541</v>
      </c>
      <c r="B2179" s="3">
        <v>42511.842361111114</v>
      </c>
      <c r="C2179" t="s">
        <v>86</v>
      </c>
      <c r="D2179">
        <v>1</v>
      </c>
      <c r="E2179">
        <f>INDEX(products!B:B,MATCH(challenge_2_solution_1!$C2179,products!$A:$A,0))</f>
        <v>15.9</v>
      </c>
      <c r="F2179">
        <f>INDEX(products!C:C,MATCH(challenge_2_solution_1!$C2179,products!$A:$A,0))</f>
        <v>5.57</v>
      </c>
    </row>
    <row r="2180" spans="1:6" x14ac:dyDescent="0.2">
      <c r="A2180" s="1">
        <v>2542</v>
      </c>
      <c r="B2180" s="3">
        <v>42512.772916666669</v>
      </c>
      <c r="C2180" t="s">
        <v>4</v>
      </c>
      <c r="D2180">
        <v>1</v>
      </c>
      <c r="E2180">
        <f>INDEX(products!B:B,MATCH(challenge_2_solution_1!$C2180,products!$A:$A,0))</f>
        <v>1</v>
      </c>
      <c r="F2180">
        <f>INDEX(products!C:C,MATCH(challenge_2_solution_1!$C2180,products!$A:$A,0))</f>
        <v>0.61</v>
      </c>
    </row>
    <row r="2181" spans="1:6" x14ac:dyDescent="0.2">
      <c r="A2181" s="1">
        <v>2542</v>
      </c>
      <c r="B2181" s="3">
        <v>42512.772916666669</v>
      </c>
      <c r="C2181" t="s">
        <v>7</v>
      </c>
      <c r="D2181">
        <v>1</v>
      </c>
      <c r="E2181">
        <f>INDEX(products!B:B,MATCH(challenge_2_solution_1!$C2181,products!$A:$A,0))</f>
        <v>1</v>
      </c>
      <c r="F2181">
        <f>INDEX(products!C:C,MATCH(challenge_2_solution_1!$C2181,products!$A:$A,0))</f>
        <v>0.68</v>
      </c>
    </row>
    <row r="2182" spans="1:6" x14ac:dyDescent="0.2">
      <c r="A2182" s="1">
        <v>2542</v>
      </c>
      <c r="B2182" s="3">
        <v>42512.772916666669</v>
      </c>
      <c r="C2182" t="s">
        <v>8</v>
      </c>
      <c r="D2182">
        <v>2</v>
      </c>
      <c r="E2182">
        <f>INDEX(products!B:B,MATCH(challenge_2_solution_1!$C2182,products!$A:$A,0))</f>
        <v>1.6</v>
      </c>
      <c r="F2182">
        <f>INDEX(products!C:C,MATCH(challenge_2_solution_1!$C2182,products!$A:$A,0))</f>
        <v>0.77</v>
      </c>
    </row>
    <row r="2183" spans="1:6" x14ac:dyDescent="0.2">
      <c r="A2183" s="1">
        <v>2542</v>
      </c>
      <c r="B2183" s="3">
        <v>42512.772916666669</v>
      </c>
      <c r="C2183" t="s">
        <v>14</v>
      </c>
      <c r="D2183">
        <v>1</v>
      </c>
      <c r="E2183">
        <f>INDEX(products!B:B,MATCH(challenge_2_solution_1!$C2183,products!$A:$A,0))</f>
        <v>5.9</v>
      </c>
      <c r="F2183">
        <f>INDEX(products!C:C,MATCH(challenge_2_solution_1!$C2183,products!$A:$A,0))</f>
        <v>2.36</v>
      </c>
    </row>
    <row r="2184" spans="1:6" x14ac:dyDescent="0.2">
      <c r="A2184" s="1">
        <v>2542</v>
      </c>
      <c r="B2184" s="3">
        <v>42512.772916666669</v>
      </c>
      <c r="C2184" t="s">
        <v>15</v>
      </c>
      <c r="D2184">
        <v>1</v>
      </c>
      <c r="E2184">
        <f>INDEX(products!B:B,MATCH(challenge_2_solution_1!$C2184,products!$A:$A,0))</f>
        <v>5.9</v>
      </c>
      <c r="F2184">
        <f>INDEX(products!C:C,MATCH(challenge_2_solution_1!$C2184,products!$A:$A,0))</f>
        <v>3.07</v>
      </c>
    </row>
    <row r="2185" spans="1:6" x14ac:dyDescent="0.2">
      <c r="A2185" s="1">
        <v>2542</v>
      </c>
      <c r="B2185" s="3">
        <v>42512.772916666669</v>
      </c>
      <c r="C2185" t="s">
        <v>91</v>
      </c>
      <c r="D2185">
        <v>1</v>
      </c>
      <c r="E2185">
        <f>INDEX(products!B:B,MATCH(challenge_2_solution_1!$C2185,products!$A:$A,0))</f>
        <v>17.899999999999999</v>
      </c>
      <c r="F2185">
        <f>INDEX(products!C:C,MATCH(challenge_2_solution_1!$C2185,products!$A:$A,0))</f>
        <v>6.44</v>
      </c>
    </row>
    <row r="2186" spans="1:6" x14ac:dyDescent="0.2">
      <c r="A2186" s="1">
        <v>2543</v>
      </c>
      <c r="B2186" s="3">
        <v>42512.927777777775</v>
      </c>
      <c r="C2186" t="s">
        <v>62</v>
      </c>
      <c r="D2186">
        <v>1</v>
      </c>
      <c r="E2186">
        <f>INDEX(products!B:B,MATCH(challenge_2_solution_1!$C2186,products!$A:$A,0))</f>
        <v>11.9</v>
      </c>
      <c r="F2186">
        <f>INDEX(products!C:C,MATCH(challenge_2_solution_1!$C2186,products!$A:$A,0))</f>
        <v>8.33</v>
      </c>
    </row>
    <row r="2187" spans="1:6" x14ac:dyDescent="0.2">
      <c r="A2187" s="1">
        <v>2543</v>
      </c>
      <c r="B2187" s="3">
        <v>42512.927777777775</v>
      </c>
      <c r="C2187" t="s">
        <v>61</v>
      </c>
      <c r="D2187">
        <v>1</v>
      </c>
      <c r="E2187">
        <f>INDEX(products!B:B,MATCH(challenge_2_solution_1!$C2187,products!$A:$A,0))</f>
        <v>11.9</v>
      </c>
      <c r="F2187">
        <f>INDEX(products!C:C,MATCH(challenge_2_solution_1!$C2187,products!$A:$A,0))</f>
        <v>7.74</v>
      </c>
    </row>
    <row r="2188" spans="1:6" x14ac:dyDescent="0.2">
      <c r="A2188" s="1">
        <v>2543</v>
      </c>
      <c r="B2188" s="3">
        <v>42512.927777777775</v>
      </c>
      <c r="C2188" t="s">
        <v>120</v>
      </c>
      <c r="D2188">
        <v>1</v>
      </c>
      <c r="E2188">
        <f>INDEX(products!B:B,MATCH(challenge_2_solution_1!$C2188,products!$A:$A,0))</f>
        <v>19.899999999999999</v>
      </c>
      <c r="F2188">
        <f>INDEX(products!C:C,MATCH(challenge_2_solution_1!$C2188,products!$A:$A,0))</f>
        <v>8.16</v>
      </c>
    </row>
    <row r="2189" spans="1:6" x14ac:dyDescent="0.2">
      <c r="A2189" s="1">
        <v>2543</v>
      </c>
      <c r="B2189" s="3">
        <v>42512.927777777775</v>
      </c>
      <c r="C2189" t="s">
        <v>167</v>
      </c>
      <c r="D2189">
        <v>1</v>
      </c>
      <c r="E2189">
        <f>INDEX(products!B:B,MATCH(challenge_2_solution_1!$C2189,products!$A:$A,0))</f>
        <v>25.9</v>
      </c>
      <c r="F2189">
        <f>INDEX(products!C:C,MATCH(challenge_2_solution_1!$C2189,products!$A:$A,0))</f>
        <v>16.579999999999998</v>
      </c>
    </row>
    <row r="2190" spans="1:6" x14ac:dyDescent="0.2">
      <c r="A2190" s="1">
        <v>2544</v>
      </c>
      <c r="B2190" s="3">
        <v>42513.678472222222</v>
      </c>
      <c r="C2190" t="s">
        <v>12</v>
      </c>
      <c r="D2190">
        <v>1</v>
      </c>
      <c r="E2190">
        <f>INDEX(products!B:B,MATCH(challenge_2_solution_1!$C2190,products!$A:$A,0))</f>
        <v>5.2</v>
      </c>
      <c r="F2190">
        <f>INDEX(products!C:C,MATCH(challenge_2_solution_1!$C2190,products!$A:$A,0))</f>
        <v>3.07</v>
      </c>
    </row>
    <row r="2191" spans="1:6" x14ac:dyDescent="0.2">
      <c r="A2191" s="1">
        <v>2544</v>
      </c>
      <c r="B2191" s="3">
        <v>42513.678472222222</v>
      </c>
      <c r="C2191" t="s">
        <v>87</v>
      </c>
      <c r="D2191">
        <v>1</v>
      </c>
      <c r="E2191">
        <f>INDEX(products!B:B,MATCH(challenge_2_solution_1!$C2191,products!$A:$A,0))</f>
        <v>15.9</v>
      </c>
      <c r="F2191">
        <f>INDEX(products!C:C,MATCH(challenge_2_solution_1!$C2191,products!$A:$A,0))</f>
        <v>6.2</v>
      </c>
    </row>
    <row r="2192" spans="1:6" x14ac:dyDescent="0.2">
      <c r="A2192" s="1">
        <v>2544</v>
      </c>
      <c r="B2192" s="3">
        <v>42513.678472222222</v>
      </c>
      <c r="C2192" t="s">
        <v>88</v>
      </c>
      <c r="D2192">
        <v>1</v>
      </c>
      <c r="E2192">
        <f>INDEX(products!B:B,MATCH(challenge_2_solution_1!$C2192,products!$A:$A,0))</f>
        <v>15.9</v>
      </c>
      <c r="F2192">
        <f>INDEX(products!C:C,MATCH(challenge_2_solution_1!$C2192,products!$A:$A,0))</f>
        <v>7</v>
      </c>
    </row>
    <row r="2193" spans="1:6" x14ac:dyDescent="0.2">
      <c r="A2193" s="1">
        <v>2545</v>
      </c>
      <c r="B2193" s="3">
        <v>42513.75</v>
      </c>
      <c r="C2193" t="s">
        <v>30</v>
      </c>
      <c r="D2193">
        <v>1</v>
      </c>
      <c r="E2193">
        <f>INDEX(products!B:B,MATCH(challenge_2_solution_1!$C2193,products!$A:$A,0))</f>
        <v>7.9</v>
      </c>
      <c r="F2193">
        <f>INDEX(products!C:C,MATCH(challenge_2_solution_1!$C2193,products!$A:$A,0))</f>
        <v>4.66</v>
      </c>
    </row>
    <row r="2194" spans="1:6" x14ac:dyDescent="0.2">
      <c r="A2194" s="1">
        <v>2545</v>
      </c>
      <c r="B2194" s="3">
        <v>42513.75</v>
      </c>
      <c r="C2194" t="s">
        <v>129</v>
      </c>
      <c r="D2194">
        <v>1</v>
      </c>
      <c r="E2194">
        <f>INDEX(products!B:B,MATCH(challenge_2_solution_1!$C2194,products!$A:$A,0))</f>
        <v>19.899999999999999</v>
      </c>
      <c r="F2194">
        <f>INDEX(products!C:C,MATCH(challenge_2_solution_1!$C2194,products!$A:$A,0))</f>
        <v>6.17</v>
      </c>
    </row>
    <row r="2195" spans="1:6" x14ac:dyDescent="0.2">
      <c r="A2195" s="1">
        <v>2545</v>
      </c>
      <c r="B2195" s="3">
        <v>42513.75</v>
      </c>
      <c r="C2195" t="s">
        <v>159</v>
      </c>
      <c r="D2195">
        <v>1</v>
      </c>
      <c r="E2195">
        <f>INDEX(products!B:B,MATCH(challenge_2_solution_1!$C2195,products!$A:$A,0))</f>
        <v>21.9</v>
      </c>
      <c r="F2195">
        <f>INDEX(products!C:C,MATCH(challenge_2_solution_1!$C2195,products!$A:$A,0))</f>
        <v>10.07</v>
      </c>
    </row>
    <row r="2196" spans="1:6" x14ac:dyDescent="0.2">
      <c r="A2196" s="1">
        <v>2546</v>
      </c>
      <c r="B2196" s="3">
        <v>42513.785416666666</v>
      </c>
      <c r="C2196" t="s">
        <v>5</v>
      </c>
      <c r="D2196">
        <v>1</v>
      </c>
      <c r="E2196">
        <f>INDEX(products!B:B,MATCH(challenge_2_solution_1!$C2196,products!$A:$A,0))</f>
        <v>1</v>
      </c>
      <c r="F2196">
        <f>INDEX(products!C:C,MATCH(challenge_2_solution_1!$C2196,products!$A:$A,0))</f>
        <v>0.31</v>
      </c>
    </row>
    <row r="2197" spans="1:6" x14ac:dyDescent="0.2">
      <c r="A2197" s="1">
        <v>2546</v>
      </c>
      <c r="B2197" s="3">
        <v>42513.785416666666</v>
      </c>
      <c r="C2197" t="s">
        <v>4</v>
      </c>
      <c r="D2197">
        <v>2</v>
      </c>
      <c r="E2197">
        <f>INDEX(products!B:B,MATCH(challenge_2_solution_1!$C2197,products!$A:$A,0))</f>
        <v>1</v>
      </c>
      <c r="F2197">
        <f>INDEX(products!C:C,MATCH(challenge_2_solution_1!$C2197,products!$A:$A,0))</f>
        <v>0.61</v>
      </c>
    </row>
    <row r="2198" spans="1:6" x14ac:dyDescent="0.2">
      <c r="A2198" s="1">
        <v>2546</v>
      </c>
      <c r="B2198" s="3">
        <v>42513.785416666666</v>
      </c>
      <c r="C2198" t="s">
        <v>8</v>
      </c>
      <c r="D2198">
        <v>3</v>
      </c>
      <c r="E2198">
        <f>INDEX(products!B:B,MATCH(challenge_2_solution_1!$C2198,products!$A:$A,0))</f>
        <v>1.6</v>
      </c>
      <c r="F2198">
        <f>INDEX(products!C:C,MATCH(challenge_2_solution_1!$C2198,products!$A:$A,0))</f>
        <v>0.77</v>
      </c>
    </row>
    <row r="2199" spans="1:6" x14ac:dyDescent="0.2">
      <c r="A2199" s="1">
        <v>2546</v>
      </c>
      <c r="B2199" s="3">
        <v>42513.785416666666</v>
      </c>
      <c r="C2199" t="s">
        <v>9</v>
      </c>
      <c r="D2199">
        <v>2</v>
      </c>
      <c r="E2199">
        <f>INDEX(products!B:B,MATCH(challenge_2_solution_1!$C2199,products!$A:$A,0))</f>
        <v>1.6</v>
      </c>
      <c r="F2199">
        <f>INDEX(products!C:C,MATCH(challenge_2_solution_1!$C2199,products!$A:$A,0))</f>
        <v>0.67</v>
      </c>
    </row>
    <row r="2200" spans="1:6" x14ac:dyDescent="0.2">
      <c r="A2200" s="1">
        <v>2546</v>
      </c>
      <c r="B2200" s="3">
        <v>42513.785416666666</v>
      </c>
      <c r="C2200" t="s">
        <v>12</v>
      </c>
      <c r="D2200">
        <v>1</v>
      </c>
      <c r="E2200">
        <f>INDEX(products!B:B,MATCH(challenge_2_solution_1!$C2200,products!$A:$A,0))</f>
        <v>5.2</v>
      </c>
      <c r="F2200">
        <f>INDEX(products!C:C,MATCH(challenge_2_solution_1!$C2200,products!$A:$A,0))</f>
        <v>3.07</v>
      </c>
    </row>
    <row r="2201" spans="1:6" x14ac:dyDescent="0.2">
      <c r="A2201" s="1">
        <v>2546</v>
      </c>
      <c r="B2201" s="3">
        <v>42513.785416666666</v>
      </c>
      <c r="C2201" t="s">
        <v>17</v>
      </c>
      <c r="D2201">
        <v>1</v>
      </c>
      <c r="E2201">
        <f>INDEX(products!B:B,MATCH(challenge_2_solution_1!$C2201,products!$A:$A,0))</f>
        <v>5.9</v>
      </c>
      <c r="F2201">
        <f>INDEX(products!C:C,MATCH(challenge_2_solution_1!$C2201,products!$A:$A,0))</f>
        <v>2.83</v>
      </c>
    </row>
    <row r="2202" spans="1:6" x14ac:dyDescent="0.2">
      <c r="A2202" s="1">
        <v>2546</v>
      </c>
      <c r="B2202" s="3">
        <v>42513.785416666666</v>
      </c>
      <c r="C2202" t="s">
        <v>33</v>
      </c>
      <c r="D2202">
        <v>1</v>
      </c>
      <c r="E2202">
        <f>INDEX(products!B:B,MATCH(challenge_2_solution_1!$C2202,products!$A:$A,0))</f>
        <v>7.9</v>
      </c>
      <c r="F2202">
        <f>INDEX(products!C:C,MATCH(challenge_2_solution_1!$C2202,products!$A:$A,0))</f>
        <v>2.21</v>
      </c>
    </row>
    <row r="2203" spans="1:6" x14ac:dyDescent="0.2">
      <c r="A2203" s="1">
        <v>2546</v>
      </c>
      <c r="B2203" s="3">
        <v>42513.785416666666</v>
      </c>
      <c r="C2203" t="s">
        <v>61</v>
      </c>
      <c r="D2203">
        <v>1</v>
      </c>
      <c r="E2203">
        <f>INDEX(products!B:B,MATCH(challenge_2_solution_1!$C2203,products!$A:$A,0))</f>
        <v>11.9</v>
      </c>
      <c r="F2203">
        <f>INDEX(products!C:C,MATCH(challenge_2_solution_1!$C2203,products!$A:$A,0))</f>
        <v>7.74</v>
      </c>
    </row>
    <row r="2204" spans="1:6" x14ac:dyDescent="0.2">
      <c r="A2204" s="1">
        <v>2546</v>
      </c>
      <c r="B2204" s="3">
        <v>42513.785416666666</v>
      </c>
      <c r="C2204" t="s">
        <v>68</v>
      </c>
      <c r="D2204">
        <v>1</v>
      </c>
      <c r="E2204">
        <f>INDEX(products!B:B,MATCH(challenge_2_solution_1!$C2204,products!$A:$A,0))</f>
        <v>11.9</v>
      </c>
      <c r="F2204">
        <f>INDEX(products!C:C,MATCH(challenge_2_solution_1!$C2204,products!$A:$A,0))</f>
        <v>3.69</v>
      </c>
    </row>
    <row r="2205" spans="1:6" x14ac:dyDescent="0.2">
      <c r="A2205" s="1">
        <v>2546</v>
      </c>
      <c r="B2205" s="3">
        <v>42513.785416666666</v>
      </c>
      <c r="C2205" t="s">
        <v>109</v>
      </c>
      <c r="D2205">
        <v>1</v>
      </c>
      <c r="E2205">
        <f>INDEX(products!B:B,MATCH(challenge_2_solution_1!$C2205,products!$A:$A,0))</f>
        <v>17.899999999999999</v>
      </c>
      <c r="F2205">
        <f>INDEX(products!C:C,MATCH(challenge_2_solution_1!$C2205,products!$A:$A,0))</f>
        <v>4.12</v>
      </c>
    </row>
    <row r="2206" spans="1:6" x14ac:dyDescent="0.2">
      <c r="A2206" s="1">
        <v>2547</v>
      </c>
      <c r="B2206" s="3">
        <v>42513.786111111112</v>
      </c>
      <c r="C2206" t="s">
        <v>55</v>
      </c>
      <c r="D2206">
        <v>1</v>
      </c>
      <c r="E2206">
        <f>INDEX(products!B:B,MATCH(challenge_2_solution_1!$C2206,products!$A:$A,0))</f>
        <v>7.9</v>
      </c>
      <c r="F2206">
        <f>INDEX(products!C:C,MATCH(challenge_2_solution_1!$C2206,products!$A:$A,0))</f>
        <v>2.21</v>
      </c>
    </row>
    <row r="2207" spans="1:6" x14ac:dyDescent="0.2">
      <c r="A2207" s="1">
        <v>2547</v>
      </c>
      <c r="B2207" s="3">
        <v>42513.786111111112</v>
      </c>
      <c r="C2207" t="s">
        <v>64</v>
      </c>
      <c r="D2207">
        <v>1</v>
      </c>
      <c r="E2207">
        <f>INDEX(products!B:B,MATCH(challenge_2_solution_1!$C2207,products!$A:$A,0))</f>
        <v>11.9</v>
      </c>
      <c r="F2207">
        <f>INDEX(products!C:C,MATCH(challenge_2_solution_1!$C2207,products!$A:$A,0))</f>
        <v>7.97</v>
      </c>
    </row>
    <row r="2208" spans="1:6" x14ac:dyDescent="0.2">
      <c r="A2208" s="1">
        <v>2547</v>
      </c>
      <c r="B2208" s="3">
        <v>42513.786111111112</v>
      </c>
      <c r="C2208" t="s">
        <v>81</v>
      </c>
      <c r="D2208">
        <v>1</v>
      </c>
      <c r="E2208">
        <f>INDEX(products!B:B,MATCH(challenge_2_solution_1!$C2208,products!$A:$A,0))</f>
        <v>11.9</v>
      </c>
      <c r="F2208">
        <f>INDEX(products!C:C,MATCH(challenge_2_solution_1!$C2208,products!$A:$A,0))</f>
        <v>8.09</v>
      </c>
    </row>
    <row r="2209" spans="1:6" x14ac:dyDescent="0.2">
      <c r="A2209" s="1">
        <v>2547</v>
      </c>
      <c r="B2209" s="3">
        <v>42513.786111111112</v>
      </c>
      <c r="C2209" t="s">
        <v>84</v>
      </c>
      <c r="D2209">
        <v>1</v>
      </c>
      <c r="E2209">
        <f>INDEX(products!B:B,MATCH(challenge_2_solution_1!$C2209,products!$A:$A,0))</f>
        <v>11.9</v>
      </c>
      <c r="F2209">
        <f>INDEX(products!C:C,MATCH(challenge_2_solution_1!$C2209,products!$A:$A,0))</f>
        <v>2.38</v>
      </c>
    </row>
    <row r="2210" spans="1:6" x14ac:dyDescent="0.2">
      <c r="A2210" s="1">
        <v>2547</v>
      </c>
      <c r="B2210" s="3">
        <v>42513.786111111112</v>
      </c>
      <c r="C2210" t="s">
        <v>95</v>
      </c>
      <c r="D2210">
        <v>1</v>
      </c>
      <c r="E2210">
        <f>INDEX(products!B:B,MATCH(challenge_2_solution_1!$C2210,products!$A:$A,0))</f>
        <v>17.899999999999999</v>
      </c>
      <c r="F2210">
        <f>INDEX(products!C:C,MATCH(challenge_2_solution_1!$C2210,products!$A:$A,0))</f>
        <v>4.3</v>
      </c>
    </row>
    <row r="2211" spans="1:6" x14ac:dyDescent="0.2">
      <c r="A2211" s="1">
        <v>2548</v>
      </c>
      <c r="B2211" s="3">
        <v>42513.867361111108</v>
      </c>
      <c r="C2211" t="s">
        <v>12</v>
      </c>
      <c r="D2211">
        <v>1</v>
      </c>
      <c r="E2211">
        <f>INDEX(products!B:B,MATCH(challenge_2_solution_1!$C2211,products!$A:$A,0))</f>
        <v>5.2</v>
      </c>
      <c r="F2211">
        <f>INDEX(products!C:C,MATCH(challenge_2_solution_1!$C2211,products!$A:$A,0))</f>
        <v>3.07</v>
      </c>
    </row>
    <row r="2212" spans="1:6" x14ac:dyDescent="0.2">
      <c r="A2212" s="1">
        <v>2548</v>
      </c>
      <c r="B2212" s="3">
        <v>42513.867361111108</v>
      </c>
      <c r="C2212" t="s">
        <v>25</v>
      </c>
      <c r="D2212">
        <v>1</v>
      </c>
      <c r="E2212">
        <f>INDEX(products!B:B,MATCH(challenge_2_solution_1!$C2212,products!$A:$A,0))</f>
        <v>5.9</v>
      </c>
      <c r="F2212">
        <f>INDEX(products!C:C,MATCH(challenge_2_solution_1!$C2212,products!$A:$A,0))</f>
        <v>3.84</v>
      </c>
    </row>
    <row r="2213" spans="1:6" x14ac:dyDescent="0.2">
      <c r="A2213" s="1">
        <v>2548</v>
      </c>
      <c r="B2213" s="3">
        <v>42513.867361111108</v>
      </c>
      <c r="C2213" t="s">
        <v>28</v>
      </c>
      <c r="D2213">
        <v>2</v>
      </c>
      <c r="E2213">
        <f>INDEX(products!B:B,MATCH(challenge_2_solution_1!$C2213,products!$A:$A,0))</f>
        <v>7.9</v>
      </c>
      <c r="F2213">
        <f>INDEX(products!C:C,MATCH(challenge_2_solution_1!$C2213,products!$A:$A,0))</f>
        <v>2.4500000000000002</v>
      </c>
    </row>
    <row r="2214" spans="1:6" x14ac:dyDescent="0.2">
      <c r="A2214" s="1">
        <v>2548</v>
      </c>
      <c r="B2214" s="3">
        <v>42513.867361111108</v>
      </c>
      <c r="C2214" t="s">
        <v>33</v>
      </c>
      <c r="D2214">
        <v>1</v>
      </c>
      <c r="E2214">
        <f>INDEX(products!B:B,MATCH(challenge_2_solution_1!$C2214,products!$A:$A,0))</f>
        <v>7.9</v>
      </c>
      <c r="F2214">
        <f>INDEX(products!C:C,MATCH(challenge_2_solution_1!$C2214,products!$A:$A,0))</f>
        <v>2.21</v>
      </c>
    </row>
    <row r="2215" spans="1:6" x14ac:dyDescent="0.2">
      <c r="A2215" s="1">
        <v>2548</v>
      </c>
      <c r="B2215" s="3">
        <v>42513.867361111108</v>
      </c>
      <c r="C2215" t="s">
        <v>57</v>
      </c>
      <c r="D2215">
        <v>1</v>
      </c>
      <c r="E2215">
        <f>INDEX(products!B:B,MATCH(challenge_2_solution_1!$C2215,products!$A:$A,0))</f>
        <v>9.9</v>
      </c>
      <c r="F2215">
        <f>INDEX(products!C:C,MATCH(challenge_2_solution_1!$C2215,products!$A:$A,0))</f>
        <v>3.76</v>
      </c>
    </row>
    <row r="2216" spans="1:6" x14ac:dyDescent="0.2">
      <c r="A2216" s="1">
        <v>2548</v>
      </c>
      <c r="B2216" s="3">
        <v>42513.867361111108</v>
      </c>
      <c r="C2216" t="s">
        <v>69</v>
      </c>
      <c r="D2216">
        <v>1</v>
      </c>
      <c r="E2216">
        <f>INDEX(products!B:B,MATCH(challenge_2_solution_1!$C2216,products!$A:$A,0))</f>
        <v>11.9</v>
      </c>
      <c r="F2216">
        <f>INDEX(products!C:C,MATCH(challenge_2_solution_1!$C2216,products!$A:$A,0))</f>
        <v>2.86</v>
      </c>
    </row>
    <row r="2217" spans="1:6" x14ac:dyDescent="0.2">
      <c r="A2217" s="1">
        <v>2548</v>
      </c>
      <c r="B2217" s="3">
        <v>42513.867361111108</v>
      </c>
      <c r="C2217" t="s">
        <v>87</v>
      </c>
      <c r="D2217">
        <v>1</v>
      </c>
      <c r="E2217">
        <f>INDEX(products!B:B,MATCH(challenge_2_solution_1!$C2217,products!$A:$A,0))</f>
        <v>15.9</v>
      </c>
      <c r="F2217">
        <f>INDEX(products!C:C,MATCH(challenge_2_solution_1!$C2217,products!$A:$A,0))</f>
        <v>6.2</v>
      </c>
    </row>
    <row r="2218" spans="1:6" x14ac:dyDescent="0.2">
      <c r="A2218" s="1">
        <v>2548</v>
      </c>
      <c r="B2218" s="3">
        <v>42513.867361111108</v>
      </c>
      <c r="C2218" t="s">
        <v>89</v>
      </c>
      <c r="D2218">
        <v>1</v>
      </c>
      <c r="E2218">
        <f>INDEX(products!B:B,MATCH(challenge_2_solution_1!$C2218,products!$A:$A,0))</f>
        <v>17.899999999999999</v>
      </c>
      <c r="F2218">
        <f>INDEX(products!C:C,MATCH(challenge_2_solution_1!$C2218,products!$A:$A,0))</f>
        <v>3.94</v>
      </c>
    </row>
    <row r="2219" spans="1:6" x14ac:dyDescent="0.2">
      <c r="A2219" s="1">
        <v>2548</v>
      </c>
      <c r="B2219" s="3">
        <v>42513.867361111108</v>
      </c>
      <c r="C2219" t="s">
        <v>111</v>
      </c>
      <c r="D2219">
        <v>1</v>
      </c>
      <c r="E2219">
        <f>INDEX(products!B:B,MATCH(challenge_2_solution_1!$C2219,products!$A:$A,0))</f>
        <v>17.899999999999999</v>
      </c>
      <c r="F2219">
        <f>INDEX(products!C:C,MATCH(challenge_2_solution_1!$C2219,products!$A:$A,0))</f>
        <v>6.62</v>
      </c>
    </row>
    <row r="2220" spans="1:6" x14ac:dyDescent="0.2">
      <c r="A2220" s="1">
        <v>2549</v>
      </c>
      <c r="B2220" s="3">
        <v>42514.752083333333</v>
      </c>
      <c r="C2220" t="s">
        <v>5</v>
      </c>
      <c r="D2220">
        <v>1</v>
      </c>
      <c r="E2220">
        <f>INDEX(products!B:B,MATCH(challenge_2_solution_1!$C2220,products!$A:$A,0))</f>
        <v>1</v>
      </c>
      <c r="F2220">
        <f>INDEX(products!C:C,MATCH(challenge_2_solution_1!$C2220,products!$A:$A,0))</f>
        <v>0.31</v>
      </c>
    </row>
    <row r="2221" spans="1:6" x14ac:dyDescent="0.2">
      <c r="A2221" s="1">
        <v>2549</v>
      </c>
      <c r="B2221" s="3">
        <v>42514.752083333333</v>
      </c>
      <c r="C2221" t="s">
        <v>8</v>
      </c>
      <c r="D2221">
        <v>3</v>
      </c>
      <c r="E2221">
        <f>INDEX(products!B:B,MATCH(challenge_2_solution_1!$C2221,products!$A:$A,0))</f>
        <v>1.6</v>
      </c>
      <c r="F2221">
        <f>INDEX(products!C:C,MATCH(challenge_2_solution_1!$C2221,products!$A:$A,0))</f>
        <v>0.77</v>
      </c>
    </row>
    <row r="2222" spans="1:6" x14ac:dyDescent="0.2">
      <c r="A2222" s="1">
        <v>2549</v>
      </c>
      <c r="B2222" s="3">
        <v>42514.752083333333</v>
      </c>
      <c r="C2222" t="s">
        <v>12</v>
      </c>
      <c r="D2222">
        <v>1</v>
      </c>
      <c r="E2222">
        <f>INDEX(products!B:B,MATCH(challenge_2_solution_1!$C2222,products!$A:$A,0))</f>
        <v>5.2</v>
      </c>
      <c r="F2222">
        <f>INDEX(products!C:C,MATCH(challenge_2_solution_1!$C2222,products!$A:$A,0))</f>
        <v>3.07</v>
      </c>
    </row>
    <row r="2223" spans="1:6" x14ac:dyDescent="0.2">
      <c r="A2223" s="1">
        <v>2549</v>
      </c>
      <c r="B2223" s="3">
        <v>42514.752083333333</v>
      </c>
      <c r="C2223" t="s">
        <v>14</v>
      </c>
      <c r="D2223">
        <v>1</v>
      </c>
      <c r="E2223">
        <f>INDEX(products!B:B,MATCH(challenge_2_solution_1!$C2223,products!$A:$A,0))</f>
        <v>5.9</v>
      </c>
      <c r="F2223">
        <f>INDEX(products!C:C,MATCH(challenge_2_solution_1!$C2223,products!$A:$A,0))</f>
        <v>2.36</v>
      </c>
    </row>
    <row r="2224" spans="1:6" x14ac:dyDescent="0.2">
      <c r="A2224" s="1">
        <v>2549</v>
      </c>
      <c r="B2224" s="3">
        <v>42514.752083333333</v>
      </c>
      <c r="C2224" t="s">
        <v>17</v>
      </c>
      <c r="D2224">
        <v>1</v>
      </c>
      <c r="E2224">
        <f>INDEX(products!B:B,MATCH(challenge_2_solution_1!$C2224,products!$A:$A,0))</f>
        <v>5.9</v>
      </c>
      <c r="F2224">
        <f>INDEX(products!C:C,MATCH(challenge_2_solution_1!$C2224,products!$A:$A,0))</f>
        <v>2.83</v>
      </c>
    </row>
    <row r="2225" spans="1:6" x14ac:dyDescent="0.2">
      <c r="A2225" s="1">
        <v>2549</v>
      </c>
      <c r="B2225" s="3">
        <v>42514.752083333333</v>
      </c>
      <c r="C2225" t="s">
        <v>95</v>
      </c>
      <c r="D2225">
        <v>1</v>
      </c>
      <c r="E2225">
        <f>INDEX(products!B:B,MATCH(challenge_2_solution_1!$C2225,products!$A:$A,0))</f>
        <v>17.899999999999999</v>
      </c>
      <c r="F2225">
        <f>INDEX(products!C:C,MATCH(challenge_2_solution_1!$C2225,products!$A:$A,0))</f>
        <v>4.3</v>
      </c>
    </row>
    <row r="2226" spans="1:6" x14ac:dyDescent="0.2">
      <c r="A2226" s="1">
        <v>2549</v>
      </c>
      <c r="B2226" s="3">
        <v>42514.752083333333</v>
      </c>
      <c r="C2226" t="s">
        <v>96</v>
      </c>
      <c r="D2226">
        <v>1</v>
      </c>
      <c r="E2226">
        <f>INDEX(products!B:B,MATCH(challenge_2_solution_1!$C2226,products!$A:$A,0))</f>
        <v>17.899999999999999</v>
      </c>
      <c r="F2226">
        <f>INDEX(products!C:C,MATCH(challenge_2_solution_1!$C2226,products!$A:$A,0))</f>
        <v>10.92</v>
      </c>
    </row>
    <row r="2227" spans="1:6" x14ac:dyDescent="0.2">
      <c r="A2227" s="1">
        <v>2550</v>
      </c>
      <c r="B2227" s="3">
        <v>42514.785416666666</v>
      </c>
      <c r="C2227" t="s">
        <v>12</v>
      </c>
      <c r="D2227">
        <v>4</v>
      </c>
      <c r="E2227">
        <f>INDEX(products!B:B,MATCH(challenge_2_solution_1!$C2227,products!$A:$A,0))</f>
        <v>5.2</v>
      </c>
      <c r="F2227">
        <f>INDEX(products!C:C,MATCH(challenge_2_solution_1!$C2227,products!$A:$A,0))</f>
        <v>3.07</v>
      </c>
    </row>
    <row r="2228" spans="1:6" x14ac:dyDescent="0.2">
      <c r="A2228" s="1">
        <v>2550</v>
      </c>
      <c r="B2228" s="3">
        <v>42514.785416666666</v>
      </c>
      <c r="C2228" t="s">
        <v>14</v>
      </c>
      <c r="D2228">
        <v>1</v>
      </c>
      <c r="E2228">
        <f>INDEX(products!B:B,MATCH(challenge_2_solution_1!$C2228,products!$A:$A,0))</f>
        <v>5.9</v>
      </c>
      <c r="F2228">
        <f>INDEX(products!C:C,MATCH(challenge_2_solution_1!$C2228,products!$A:$A,0))</f>
        <v>2.36</v>
      </c>
    </row>
    <row r="2229" spans="1:6" x14ac:dyDescent="0.2">
      <c r="A2229" s="1">
        <v>2550</v>
      </c>
      <c r="B2229" s="3">
        <v>42514.785416666666</v>
      </c>
      <c r="C2229" t="s">
        <v>44</v>
      </c>
      <c r="D2229">
        <v>1</v>
      </c>
      <c r="E2229">
        <f>INDEX(products!B:B,MATCH(challenge_2_solution_1!$C2229,products!$A:$A,0))</f>
        <v>7.9</v>
      </c>
      <c r="F2229">
        <f>INDEX(products!C:C,MATCH(challenge_2_solution_1!$C2229,products!$A:$A,0))</f>
        <v>2.5299999999999998</v>
      </c>
    </row>
    <row r="2230" spans="1:6" x14ac:dyDescent="0.2">
      <c r="A2230" s="1">
        <v>2550</v>
      </c>
      <c r="B2230" s="3">
        <v>42514.785416666666</v>
      </c>
      <c r="C2230" t="s">
        <v>68</v>
      </c>
      <c r="D2230">
        <v>1</v>
      </c>
      <c r="E2230">
        <f>INDEX(products!B:B,MATCH(challenge_2_solution_1!$C2230,products!$A:$A,0))</f>
        <v>11.9</v>
      </c>
      <c r="F2230">
        <f>INDEX(products!C:C,MATCH(challenge_2_solution_1!$C2230,products!$A:$A,0))</f>
        <v>3.69</v>
      </c>
    </row>
    <row r="2231" spans="1:6" x14ac:dyDescent="0.2">
      <c r="A2231" s="1">
        <v>2550</v>
      </c>
      <c r="B2231" s="3">
        <v>42514.785416666666</v>
      </c>
      <c r="C2231" t="s">
        <v>86</v>
      </c>
      <c r="D2231">
        <v>1</v>
      </c>
      <c r="E2231">
        <f>INDEX(products!B:B,MATCH(challenge_2_solution_1!$C2231,products!$A:$A,0))</f>
        <v>15.9</v>
      </c>
      <c r="F2231">
        <f>INDEX(products!C:C,MATCH(challenge_2_solution_1!$C2231,products!$A:$A,0))</f>
        <v>5.57</v>
      </c>
    </row>
    <row r="2232" spans="1:6" x14ac:dyDescent="0.2">
      <c r="A2232" s="1">
        <v>2550</v>
      </c>
      <c r="B2232" s="3">
        <v>42514.785416666666</v>
      </c>
      <c r="C2232" t="s">
        <v>118</v>
      </c>
      <c r="D2232">
        <v>1</v>
      </c>
      <c r="E2232">
        <f>INDEX(products!B:B,MATCH(challenge_2_solution_1!$C2232,products!$A:$A,0))</f>
        <v>19.899999999999999</v>
      </c>
      <c r="F2232">
        <f>INDEX(products!C:C,MATCH(challenge_2_solution_1!$C2232,products!$A:$A,0))</f>
        <v>12.74</v>
      </c>
    </row>
    <row r="2233" spans="1:6" x14ac:dyDescent="0.2">
      <c r="A2233" s="1">
        <v>2551</v>
      </c>
      <c r="B2233" s="3">
        <v>42514.790972222225</v>
      </c>
      <c r="C2233" t="s">
        <v>5</v>
      </c>
      <c r="D2233">
        <v>1</v>
      </c>
      <c r="E2233">
        <f>INDEX(products!B:B,MATCH(challenge_2_solution_1!$C2233,products!$A:$A,0))</f>
        <v>1</v>
      </c>
      <c r="F2233">
        <f>INDEX(products!C:C,MATCH(challenge_2_solution_1!$C2233,products!$A:$A,0))</f>
        <v>0.31</v>
      </c>
    </row>
    <row r="2234" spans="1:6" x14ac:dyDescent="0.2">
      <c r="A2234" s="1">
        <v>2551</v>
      </c>
      <c r="B2234" s="3">
        <v>42514.790972222225</v>
      </c>
      <c r="C2234" t="s">
        <v>3</v>
      </c>
      <c r="D2234">
        <v>1</v>
      </c>
      <c r="E2234">
        <f>INDEX(products!B:B,MATCH(challenge_2_solution_1!$C2234,products!$A:$A,0))</f>
        <v>1</v>
      </c>
      <c r="F2234">
        <f>INDEX(products!C:C,MATCH(challenge_2_solution_1!$C2234,products!$A:$A,0))</f>
        <v>0.5</v>
      </c>
    </row>
    <row r="2235" spans="1:6" x14ac:dyDescent="0.2">
      <c r="A2235" s="1">
        <v>2551</v>
      </c>
      <c r="B2235" s="3">
        <v>42514.790972222225</v>
      </c>
      <c r="C2235" t="s">
        <v>4</v>
      </c>
      <c r="D2235">
        <v>1</v>
      </c>
      <c r="E2235">
        <f>INDEX(products!B:B,MATCH(challenge_2_solution_1!$C2235,products!$A:$A,0))</f>
        <v>1</v>
      </c>
      <c r="F2235">
        <f>INDEX(products!C:C,MATCH(challenge_2_solution_1!$C2235,products!$A:$A,0))</f>
        <v>0.61</v>
      </c>
    </row>
    <row r="2236" spans="1:6" x14ac:dyDescent="0.2">
      <c r="A2236" s="1">
        <v>2551</v>
      </c>
      <c r="B2236" s="3">
        <v>42514.790972222225</v>
      </c>
      <c r="C2236" t="s">
        <v>7</v>
      </c>
      <c r="D2236">
        <v>1</v>
      </c>
      <c r="E2236">
        <f>INDEX(products!B:B,MATCH(challenge_2_solution_1!$C2236,products!$A:$A,0))</f>
        <v>1</v>
      </c>
      <c r="F2236">
        <f>INDEX(products!C:C,MATCH(challenge_2_solution_1!$C2236,products!$A:$A,0))</f>
        <v>0.68</v>
      </c>
    </row>
    <row r="2237" spans="1:6" x14ac:dyDescent="0.2">
      <c r="A2237" s="1">
        <v>2551</v>
      </c>
      <c r="B2237" s="3">
        <v>42514.790972222225</v>
      </c>
      <c r="C2237" t="s">
        <v>8</v>
      </c>
      <c r="D2237">
        <v>4</v>
      </c>
      <c r="E2237">
        <f>INDEX(products!B:B,MATCH(challenge_2_solution_1!$C2237,products!$A:$A,0))</f>
        <v>1.6</v>
      </c>
      <c r="F2237">
        <f>INDEX(products!C:C,MATCH(challenge_2_solution_1!$C2237,products!$A:$A,0))</f>
        <v>0.77</v>
      </c>
    </row>
    <row r="2238" spans="1:6" x14ac:dyDescent="0.2">
      <c r="A2238" s="1">
        <v>2551</v>
      </c>
      <c r="B2238" s="3">
        <v>42514.790972222225</v>
      </c>
      <c r="C2238" t="s">
        <v>17</v>
      </c>
      <c r="D2238">
        <v>1</v>
      </c>
      <c r="E2238">
        <f>INDEX(products!B:B,MATCH(challenge_2_solution_1!$C2238,products!$A:$A,0))</f>
        <v>5.9</v>
      </c>
      <c r="F2238">
        <f>INDEX(products!C:C,MATCH(challenge_2_solution_1!$C2238,products!$A:$A,0))</f>
        <v>2.83</v>
      </c>
    </row>
    <row r="2239" spans="1:6" x14ac:dyDescent="0.2">
      <c r="A2239" s="1">
        <v>2551</v>
      </c>
      <c r="B2239" s="3">
        <v>42514.790972222225</v>
      </c>
      <c r="C2239" t="s">
        <v>33</v>
      </c>
      <c r="D2239">
        <v>1</v>
      </c>
      <c r="E2239">
        <f>INDEX(products!B:B,MATCH(challenge_2_solution_1!$C2239,products!$A:$A,0))</f>
        <v>7.9</v>
      </c>
      <c r="F2239">
        <f>INDEX(products!C:C,MATCH(challenge_2_solution_1!$C2239,products!$A:$A,0))</f>
        <v>2.21</v>
      </c>
    </row>
    <row r="2240" spans="1:6" x14ac:dyDescent="0.2">
      <c r="A2240" s="1">
        <v>2551</v>
      </c>
      <c r="B2240" s="3">
        <v>42514.790972222225</v>
      </c>
      <c r="C2240" t="s">
        <v>60</v>
      </c>
      <c r="D2240">
        <v>1</v>
      </c>
      <c r="E2240">
        <f>INDEX(products!B:B,MATCH(challenge_2_solution_1!$C2240,products!$A:$A,0))</f>
        <v>11.9</v>
      </c>
      <c r="F2240">
        <f>INDEX(products!C:C,MATCH(challenge_2_solution_1!$C2240,products!$A:$A,0))</f>
        <v>4.28</v>
      </c>
    </row>
    <row r="2241" spans="1:6" x14ac:dyDescent="0.2">
      <c r="A2241" s="1">
        <v>2551</v>
      </c>
      <c r="B2241" s="3">
        <v>42514.790972222225</v>
      </c>
      <c r="C2241" t="s">
        <v>74</v>
      </c>
      <c r="D2241">
        <v>1</v>
      </c>
      <c r="E2241">
        <f>INDEX(products!B:B,MATCH(challenge_2_solution_1!$C2241,products!$A:$A,0))</f>
        <v>11.9</v>
      </c>
      <c r="F2241">
        <f>INDEX(products!C:C,MATCH(challenge_2_solution_1!$C2241,products!$A:$A,0))</f>
        <v>2.5</v>
      </c>
    </row>
    <row r="2242" spans="1:6" x14ac:dyDescent="0.2">
      <c r="A2242" s="1">
        <v>2551</v>
      </c>
      <c r="B2242" s="3">
        <v>42514.790972222225</v>
      </c>
      <c r="C2242" t="s">
        <v>66</v>
      </c>
      <c r="D2242">
        <v>1</v>
      </c>
      <c r="E2242">
        <f>INDEX(products!B:B,MATCH(challenge_2_solution_1!$C2242,products!$A:$A,0))</f>
        <v>11.9</v>
      </c>
      <c r="F2242">
        <f>INDEX(products!C:C,MATCH(challenge_2_solution_1!$C2242,products!$A:$A,0))</f>
        <v>6.31</v>
      </c>
    </row>
    <row r="2243" spans="1:6" x14ac:dyDescent="0.2">
      <c r="A2243" s="1">
        <v>2551</v>
      </c>
      <c r="B2243" s="3">
        <v>42514.790972222225</v>
      </c>
      <c r="C2243" t="s">
        <v>69</v>
      </c>
      <c r="D2243">
        <v>1</v>
      </c>
      <c r="E2243">
        <f>INDEX(products!B:B,MATCH(challenge_2_solution_1!$C2243,products!$A:$A,0))</f>
        <v>11.9</v>
      </c>
      <c r="F2243">
        <f>INDEX(products!C:C,MATCH(challenge_2_solution_1!$C2243,products!$A:$A,0))</f>
        <v>2.86</v>
      </c>
    </row>
    <row r="2244" spans="1:6" x14ac:dyDescent="0.2">
      <c r="A2244" s="1">
        <v>2551</v>
      </c>
      <c r="B2244" s="3">
        <v>42514.790972222225</v>
      </c>
      <c r="C2244" t="s">
        <v>93</v>
      </c>
      <c r="D2244">
        <v>1</v>
      </c>
      <c r="E2244">
        <f>INDEX(products!B:B,MATCH(challenge_2_solution_1!$C2244,products!$A:$A,0))</f>
        <v>17.899999999999999</v>
      </c>
      <c r="F2244">
        <f>INDEX(products!C:C,MATCH(challenge_2_solution_1!$C2244,products!$A:$A,0))</f>
        <v>6.8</v>
      </c>
    </row>
    <row r="2245" spans="1:6" x14ac:dyDescent="0.2">
      <c r="A2245" s="1">
        <v>2551</v>
      </c>
      <c r="B2245" s="3">
        <v>42514.790972222225</v>
      </c>
      <c r="C2245" t="s">
        <v>139</v>
      </c>
      <c r="D2245">
        <v>1</v>
      </c>
      <c r="E2245">
        <f>INDEX(products!B:B,MATCH(challenge_2_solution_1!$C2245,products!$A:$A,0))</f>
        <v>19.899999999999999</v>
      </c>
      <c r="F2245">
        <f>INDEX(products!C:C,MATCH(challenge_2_solution_1!$C2245,products!$A:$A,0))</f>
        <v>8.36</v>
      </c>
    </row>
    <row r="2246" spans="1:6" x14ac:dyDescent="0.2">
      <c r="A2246" s="1">
        <v>2551</v>
      </c>
      <c r="B2246" s="3">
        <v>42514.790972222225</v>
      </c>
      <c r="C2246" t="s">
        <v>155</v>
      </c>
      <c r="D2246">
        <v>1</v>
      </c>
      <c r="E2246">
        <f>INDEX(products!B:B,MATCH(challenge_2_solution_1!$C2246,products!$A:$A,0))</f>
        <v>21.9</v>
      </c>
      <c r="F2246">
        <f>INDEX(products!C:C,MATCH(challenge_2_solution_1!$C2246,products!$A:$A,0))</f>
        <v>11.39</v>
      </c>
    </row>
    <row r="2247" spans="1:6" x14ac:dyDescent="0.2">
      <c r="A2247" s="1">
        <v>2552</v>
      </c>
      <c r="B2247" s="3">
        <v>42514.918749999997</v>
      </c>
      <c r="C2247" t="s">
        <v>15</v>
      </c>
      <c r="D2247">
        <v>1</v>
      </c>
      <c r="E2247">
        <f>INDEX(products!B:B,MATCH(challenge_2_solution_1!$C2247,products!$A:$A,0))</f>
        <v>5.9</v>
      </c>
      <c r="F2247">
        <f>INDEX(products!C:C,MATCH(challenge_2_solution_1!$C2247,products!$A:$A,0))</f>
        <v>3.07</v>
      </c>
    </row>
    <row r="2248" spans="1:6" x14ac:dyDescent="0.2">
      <c r="A2248" s="1">
        <v>2552</v>
      </c>
      <c r="B2248" s="3">
        <v>42514.918749999997</v>
      </c>
      <c r="C2248" t="s">
        <v>62</v>
      </c>
      <c r="D2248">
        <v>1</v>
      </c>
      <c r="E2248">
        <f>INDEX(products!B:B,MATCH(challenge_2_solution_1!$C2248,products!$A:$A,0))</f>
        <v>11.9</v>
      </c>
      <c r="F2248">
        <f>INDEX(products!C:C,MATCH(challenge_2_solution_1!$C2248,products!$A:$A,0))</f>
        <v>8.33</v>
      </c>
    </row>
    <row r="2249" spans="1:6" x14ac:dyDescent="0.2">
      <c r="A2249" s="1">
        <v>2552</v>
      </c>
      <c r="B2249" s="3">
        <v>42514.918749999997</v>
      </c>
      <c r="C2249" t="s">
        <v>61</v>
      </c>
      <c r="D2249">
        <v>1</v>
      </c>
      <c r="E2249">
        <f>INDEX(products!B:B,MATCH(challenge_2_solution_1!$C2249,products!$A:$A,0))</f>
        <v>11.9</v>
      </c>
      <c r="F2249">
        <f>INDEX(products!C:C,MATCH(challenge_2_solution_1!$C2249,products!$A:$A,0))</f>
        <v>7.74</v>
      </c>
    </row>
    <row r="2250" spans="1:6" x14ac:dyDescent="0.2">
      <c r="A2250" s="1">
        <v>2552</v>
      </c>
      <c r="B2250" s="3">
        <v>42514.918749999997</v>
      </c>
      <c r="C2250" t="s">
        <v>131</v>
      </c>
      <c r="D2250">
        <v>1</v>
      </c>
      <c r="E2250">
        <f>INDEX(products!B:B,MATCH(challenge_2_solution_1!$C2250,products!$A:$A,0))</f>
        <v>19.899999999999999</v>
      </c>
      <c r="F2250">
        <f>INDEX(products!C:C,MATCH(challenge_2_solution_1!$C2250,products!$A:$A,0))</f>
        <v>12.34</v>
      </c>
    </row>
    <row r="2251" spans="1:6" x14ac:dyDescent="0.2">
      <c r="A2251" s="1">
        <v>2552</v>
      </c>
      <c r="B2251" s="3">
        <v>42514.918749999997</v>
      </c>
      <c r="C2251" t="s">
        <v>166</v>
      </c>
      <c r="D2251">
        <v>1</v>
      </c>
      <c r="E2251">
        <f>INDEX(products!B:B,MATCH(challenge_2_solution_1!$C2251,products!$A:$A,0))</f>
        <v>25.9</v>
      </c>
      <c r="F2251">
        <f>INDEX(products!C:C,MATCH(challenge_2_solution_1!$C2251,products!$A:$A,0))</f>
        <v>6.99</v>
      </c>
    </row>
    <row r="2252" spans="1:6" x14ac:dyDescent="0.2">
      <c r="A2252" s="1">
        <v>2553</v>
      </c>
      <c r="B2252" s="3">
        <v>42514.928472222222</v>
      </c>
      <c r="C2252" t="s">
        <v>96</v>
      </c>
      <c r="D2252">
        <v>1</v>
      </c>
      <c r="E2252">
        <f>INDEX(products!B:B,MATCH(challenge_2_solution_1!$C2252,products!$A:$A,0))</f>
        <v>17.899999999999999</v>
      </c>
      <c r="F2252">
        <f>INDEX(products!C:C,MATCH(challenge_2_solution_1!$C2252,products!$A:$A,0))</f>
        <v>10.92</v>
      </c>
    </row>
    <row r="2253" spans="1:6" x14ac:dyDescent="0.2">
      <c r="A2253" s="1">
        <v>2553</v>
      </c>
      <c r="B2253" s="3">
        <v>42514.928472222222</v>
      </c>
      <c r="C2253" t="s">
        <v>111</v>
      </c>
      <c r="D2253">
        <v>1</v>
      </c>
      <c r="E2253">
        <f>INDEX(products!B:B,MATCH(challenge_2_solution_1!$C2253,products!$A:$A,0))</f>
        <v>17.899999999999999</v>
      </c>
      <c r="F2253">
        <f>INDEX(products!C:C,MATCH(challenge_2_solution_1!$C2253,products!$A:$A,0))</f>
        <v>6.62</v>
      </c>
    </row>
    <row r="2254" spans="1:6" x14ac:dyDescent="0.2">
      <c r="A2254" s="1">
        <v>2554</v>
      </c>
      <c r="B2254" s="3">
        <v>42515.740972222222</v>
      </c>
      <c r="C2254" t="s">
        <v>34</v>
      </c>
      <c r="D2254">
        <v>1</v>
      </c>
      <c r="E2254">
        <f>INDEX(products!B:B,MATCH(challenge_2_solution_1!$C2254,products!$A:$A,0))</f>
        <v>7.9</v>
      </c>
      <c r="F2254">
        <f>INDEX(products!C:C,MATCH(challenge_2_solution_1!$C2254,products!$A:$A,0))</f>
        <v>1.58</v>
      </c>
    </row>
    <row r="2255" spans="1:6" x14ac:dyDescent="0.2">
      <c r="A2255" s="1">
        <v>2555</v>
      </c>
      <c r="B2255" s="3">
        <v>42515.745138888888</v>
      </c>
      <c r="C2255" t="s">
        <v>12</v>
      </c>
      <c r="D2255">
        <v>1</v>
      </c>
      <c r="E2255">
        <f>INDEX(products!B:B,MATCH(challenge_2_solution_1!$C2255,products!$A:$A,0))</f>
        <v>5.2</v>
      </c>
      <c r="F2255">
        <f>INDEX(products!C:C,MATCH(challenge_2_solution_1!$C2255,products!$A:$A,0))</f>
        <v>3.07</v>
      </c>
    </row>
    <row r="2256" spans="1:6" x14ac:dyDescent="0.2">
      <c r="A2256" s="1">
        <v>2555</v>
      </c>
      <c r="B2256" s="3">
        <v>42515.745138888888</v>
      </c>
      <c r="C2256" t="s">
        <v>103</v>
      </c>
      <c r="D2256">
        <v>1</v>
      </c>
      <c r="E2256">
        <f>INDEX(products!B:B,MATCH(challenge_2_solution_1!$C2256,products!$A:$A,0))</f>
        <v>17.899999999999999</v>
      </c>
      <c r="F2256">
        <f>INDEX(products!C:C,MATCH(challenge_2_solution_1!$C2256,products!$A:$A,0))</f>
        <v>12.35</v>
      </c>
    </row>
    <row r="2257" spans="1:6" x14ac:dyDescent="0.2">
      <c r="A2257" s="1">
        <v>2555</v>
      </c>
      <c r="B2257" s="3">
        <v>42515.745138888888</v>
      </c>
      <c r="C2257" t="s">
        <v>126</v>
      </c>
      <c r="D2257">
        <v>1</v>
      </c>
      <c r="E2257">
        <f>INDEX(products!B:B,MATCH(challenge_2_solution_1!$C2257,products!$A:$A,0))</f>
        <v>19.899999999999999</v>
      </c>
      <c r="F2257">
        <f>INDEX(products!C:C,MATCH(challenge_2_solution_1!$C2257,products!$A:$A,0))</f>
        <v>4.58</v>
      </c>
    </row>
    <row r="2258" spans="1:6" x14ac:dyDescent="0.2">
      <c r="A2258" s="1">
        <v>2556</v>
      </c>
      <c r="B2258" s="3">
        <v>42515.85833333333</v>
      </c>
      <c r="C2258" t="s">
        <v>63</v>
      </c>
      <c r="D2258">
        <v>2</v>
      </c>
      <c r="E2258">
        <f>INDEX(products!B:B,MATCH(challenge_2_solution_1!$C2258,products!$A:$A,0))</f>
        <v>11.9</v>
      </c>
      <c r="F2258">
        <f>INDEX(products!C:C,MATCH(challenge_2_solution_1!$C2258,products!$A:$A,0))</f>
        <v>6.07</v>
      </c>
    </row>
    <row r="2259" spans="1:6" x14ac:dyDescent="0.2">
      <c r="A2259" s="1">
        <v>2556</v>
      </c>
      <c r="B2259" s="3">
        <v>42515.85833333333</v>
      </c>
      <c r="C2259" t="s">
        <v>72</v>
      </c>
      <c r="D2259">
        <v>1</v>
      </c>
      <c r="E2259">
        <f>INDEX(products!B:B,MATCH(challenge_2_solution_1!$C2259,products!$A:$A,0))</f>
        <v>11.9</v>
      </c>
      <c r="F2259">
        <f>INDEX(products!C:C,MATCH(challenge_2_solution_1!$C2259,products!$A:$A,0))</f>
        <v>7.38</v>
      </c>
    </row>
    <row r="2260" spans="1:6" x14ac:dyDescent="0.2">
      <c r="A2260" s="1">
        <v>2557</v>
      </c>
      <c r="B2260" s="3">
        <v>42516.53402777778</v>
      </c>
      <c r="C2260" t="s">
        <v>25</v>
      </c>
      <c r="D2260">
        <v>2</v>
      </c>
      <c r="E2260">
        <f>INDEX(products!B:B,MATCH(challenge_2_solution_1!$C2260,products!$A:$A,0))</f>
        <v>5.9</v>
      </c>
      <c r="F2260">
        <f>INDEX(products!C:C,MATCH(challenge_2_solution_1!$C2260,products!$A:$A,0))</f>
        <v>3.84</v>
      </c>
    </row>
    <row r="2261" spans="1:6" x14ac:dyDescent="0.2">
      <c r="A2261" s="1">
        <v>2557</v>
      </c>
      <c r="B2261" s="3">
        <v>42516.53402777778</v>
      </c>
      <c r="C2261" t="s">
        <v>32</v>
      </c>
      <c r="D2261">
        <v>1</v>
      </c>
      <c r="E2261">
        <f>INDEX(products!B:B,MATCH(challenge_2_solution_1!$C2261,products!$A:$A,0))</f>
        <v>7.9</v>
      </c>
      <c r="F2261">
        <f>INDEX(products!C:C,MATCH(challenge_2_solution_1!$C2261,products!$A:$A,0))</f>
        <v>2.92</v>
      </c>
    </row>
    <row r="2262" spans="1:6" x14ac:dyDescent="0.2">
      <c r="A2262" s="1">
        <v>2557</v>
      </c>
      <c r="B2262" s="3">
        <v>42516.53402777778</v>
      </c>
      <c r="C2262" t="s">
        <v>33</v>
      </c>
      <c r="D2262">
        <v>1</v>
      </c>
      <c r="E2262">
        <f>INDEX(products!B:B,MATCH(challenge_2_solution_1!$C2262,products!$A:$A,0))</f>
        <v>7.9</v>
      </c>
      <c r="F2262">
        <f>INDEX(products!C:C,MATCH(challenge_2_solution_1!$C2262,products!$A:$A,0))</f>
        <v>2.21</v>
      </c>
    </row>
    <row r="2263" spans="1:6" x14ac:dyDescent="0.2">
      <c r="A2263" s="1">
        <v>2557</v>
      </c>
      <c r="B2263" s="3">
        <v>42516.53402777778</v>
      </c>
      <c r="C2263" t="s">
        <v>63</v>
      </c>
      <c r="D2263">
        <v>2</v>
      </c>
      <c r="E2263">
        <f>INDEX(products!B:B,MATCH(challenge_2_solution_1!$C2263,products!$A:$A,0))</f>
        <v>11.9</v>
      </c>
      <c r="F2263">
        <f>INDEX(products!C:C,MATCH(challenge_2_solution_1!$C2263,products!$A:$A,0))</f>
        <v>6.07</v>
      </c>
    </row>
    <row r="2264" spans="1:6" x14ac:dyDescent="0.2">
      <c r="A2264" s="1">
        <v>2557</v>
      </c>
      <c r="B2264" s="3">
        <v>42516.53402777778</v>
      </c>
      <c r="C2264" t="s">
        <v>97</v>
      </c>
      <c r="D2264">
        <v>1</v>
      </c>
      <c r="E2264">
        <f>INDEX(products!B:B,MATCH(challenge_2_solution_1!$C2264,products!$A:$A,0))</f>
        <v>17.899999999999999</v>
      </c>
      <c r="F2264">
        <f>INDEX(products!C:C,MATCH(challenge_2_solution_1!$C2264,products!$A:$A,0))</f>
        <v>11.81</v>
      </c>
    </row>
    <row r="2265" spans="1:6" x14ac:dyDescent="0.2">
      <c r="A2265" s="1">
        <v>2558</v>
      </c>
      <c r="B2265" s="3">
        <v>42516.770138888889</v>
      </c>
      <c r="C2265" t="s">
        <v>8</v>
      </c>
      <c r="D2265">
        <v>1</v>
      </c>
      <c r="E2265">
        <f>INDEX(products!B:B,MATCH(challenge_2_solution_1!$C2265,products!$A:$A,0))</f>
        <v>1.6</v>
      </c>
      <c r="F2265">
        <f>INDEX(products!C:C,MATCH(challenge_2_solution_1!$C2265,products!$A:$A,0))</f>
        <v>0.77</v>
      </c>
    </row>
    <row r="2266" spans="1:6" x14ac:dyDescent="0.2">
      <c r="A2266" s="1">
        <v>2558</v>
      </c>
      <c r="B2266" s="3">
        <v>42516.770138888889</v>
      </c>
      <c r="C2266" t="s">
        <v>12</v>
      </c>
      <c r="D2266">
        <v>1</v>
      </c>
      <c r="E2266">
        <f>INDEX(products!B:B,MATCH(challenge_2_solution_1!$C2266,products!$A:$A,0))</f>
        <v>5.2</v>
      </c>
      <c r="F2266">
        <f>INDEX(products!C:C,MATCH(challenge_2_solution_1!$C2266,products!$A:$A,0))</f>
        <v>3.07</v>
      </c>
    </row>
    <row r="2267" spans="1:6" x14ac:dyDescent="0.2">
      <c r="A2267" s="1">
        <v>2558</v>
      </c>
      <c r="B2267" s="3">
        <v>42516.770138888889</v>
      </c>
      <c r="C2267" t="s">
        <v>17</v>
      </c>
      <c r="D2267">
        <v>3</v>
      </c>
      <c r="E2267">
        <f>INDEX(products!B:B,MATCH(challenge_2_solution_1!$C2267,products!$A:$A,0))</f>
        <v>5.9</v>
      </c>
      <c r="F2267">
        <f>INDEX(products!C:C,MATCH(challenge_2_solution_1!$C2267,products!$A:$A,0))</f>
        <v>2.83</v>
      </c>
    </row>
    <row r="2268" spans="1:6" x14ac:dyDescent="0.2">
      <c r="A2268" s="1">
        <v>2558</v>
      </c>
      <c r="B2268" s="3">
        <v>42516.770138888889</v>
      </c>
      <c r="C2268" t="s">
        <v>86</v>
      </c>
      <c r="D2268">
        <v>2</v>
      </c>
      <c r="E2268">
        <f>INDEX(products!B:B,MATCH(challenge_2_solution_1!$C2268,products!$A:$A,0))</f>
        <v>15.9</v>
      </c>
      <c r="F2268">
        <f>INDEX(products!C:C,MATCH(challenge_2_solution_1!$C2268,products!$A:$A,0))</f>
        <v>5.57</v>
      </c>
    </row>
    <row r="2269" spans="1:6" x14ac:dyDescent="0.2">
      <c r="A2269" s="1">
        <v>2558</v>
      </c>
      <c r="B2269" s="3">
        <v>42516.770138888889</v>
      </c>
      <c r="C2269" t="s">
        <v>96</v>
      </c>
      <c r="D2269">
        <v>1</v>
      </c>
      <c r="E2269">
        <f>INDEX(products!B:B,MATCH(challenge_2_solution_1!$C2269,products!$A:$A,0))</f>
        <v>17.899999999999999</v>
      </c>
      <c r="F2269">
        <f>INDEX(products!C:C,MATCH(challenge_2_solution_1!$C2269,products!$A:$A,0))</f>
        <v>10.92</v>
      </c>
    </row>
    <row r="2270" spans="1:6" x14ac:dyDescent="0.2">
      <c r="A2270" s="1">
        <v>2559</v>
      </c>
      <c r="B2270" s="3">
        <v>42516.781944444447</v>
      </c>
      <c r="C2270" t="s">
        <v>3</v>
      </c>
      <c r="D2270">
        <v>1</v>
      </c>
      <c r="E2270">
        <f>INDEX(products!B:B,MATCH(challenge_2_solution_1!$C2270,products!$A:$A,0))</f>
        <v>1</v>
      </c>
      <c r="F2270">
        <f>INDEX(products!C:C,MATCH(challenge_2_solution_1!$C2270,products!$A:$A,0))</f>
        <v>0.5</v>
      </c>
    </row>
    <row r="2271" spans="1:6" x14ac:dyDescent="0.2">
      <c r="A2271" s="1">
        <v>2559</v>
      </c>
      <c r="B2271" s="3">
        <v>42516.781944444447</v>
      </c>
      <c r="C2271" t="s">
        <v>4</v>
      </c>
      <c r="D2271">
        <v>1</v>
      </c>
      <c r="E2271">
        <f>INDEX(products!B:B,MATCH(challenge_2_solution_1!$C2271,products!$A:$A,0))</f>
        <v>1</v>
      </c>
      <c r="F2271">
        <f>INDEX(products!C:C,MATCH(challenge_2_solution_1!$C2271,products!$A:$A,0))</f>
        <v>0.61</v>
      </c>
    </row>
    <row r="2272" spans="1:6" x14ac:dyDescent="0.2">
      <c r="A2272" s="1">
        <v>2559</v>
      </c>
      <c r="B2272" s="3">
        <v>42516.781944444447</v>
      </c>
      <c r="C2272" t="s">
        <v>8</v>
      </c>
      <c r="D2272">
        <v>3</v>
      </c>
      <c r="E2272">
        <f>INDEX(products!B:B,MATCH(challenge_2_solution_1!$C2272,products!$A:$A,0))</f>
        <v>1.6</v>
      </c>
      <c r="F2272">
        <f>INDEX(products!C:C,MATCH(challenge_2_solution_1!$C2272,products!$A:$A,0))</f>
        <v>0.77</v>
      </c>
    </row>
    <row r="2273" spans="1:6" x14ac:dyDescent="0.2">
      <c r="A2273" s="1">
        <v>2559</v>
      </c>
      <c r="B2273" s="3">
        <v>42516.781944444447</v>
      </c>
      <c r="C2273" t="s">
        <v>17</v>
      </c>
      <c r="D2273">
        <v>1</v>
      </c>
      <c r="E2273">
        <f>INDEX(products!B:B,MATCH(challenge_2_solution_1!$C2273,products!$A:$A,0))</f>
        <v>5.9</v>
      </c>
      <c r="F2273">
        <f>INDEX(products!C:C,MATCH(challenge_2_solution_1!$C2273,products!$A:$A,0))</f>
        <v>2.83</v>
      </c>
    </row>
    <row r="2274" spans="1:6" x14ac:dyDescent="0.2">
      <c r="A2274" s="1">
        <v>2559</v>
      </c>
      <c r="B2274" s="3">
        <v>42516.781944444447</v>
      </c>
      <c r="C2274" t="s">
        <v>61</v>
      </c>
      <c r="D2274">
        <v>1</v>
      </c>
      <c r="E2274">
        <f>INDEX(products!B:B,MATCH(challenge_2_solution_1!$C2274,products!$A:$A,0))</f>
        <v>11.9</v>
      </c>
      <c r="F2274">
        <f>INDEX(products!C:C,MATCH(challenge_2_solution_1!$C2274,products!$A:$A,0))</f>
        <v>7.74</v>
      </c>
    </row>
    <row r="2275" spans="1:6" x14ac:dyDescent="0.2">
      <c r="A2275" s="1">
        <v>2559</v>
      </c>
      <c r="B2275" s="3">
        <v>42516.781944444447</v>
      </c>
      <c r="C2275" t="s">
        <v>87</v>
      </c>
      <c r="D2275">
        <v>1</v>
      </c>
      <c r="E2275">
        <f>INDEX(products!B:B,MATCH(challenge_2_solution_1!$C2275,products!$A:$A,0))</f>
        <v>15.9</v>
      </c>
      <c r="F2275">
        <f>INDEX(products!C:C,MATCH(challenge_2_solution_1!$C2275,products!$A:$A,0))</f>
        <v>6.2</v>
      </c>
    </row>
    <row r="2276" spans="1:6" x14ac:dyDescent="0.2">
      <c r="A2276" s="1">
        <v>2560</v>
      </c>
      <c r="B2276" s="3">
        <v>42516.804861111108</v>
      </c>
      <c r="C2276" t="s">
        <v>12</v>
      </c>
      <c r="D2276">
        <v>1</v>
      </c>
      <c r="E2276">
        <f>INDEX(products!B:B,MATCH(challenge_2_solution_1!$C2276,products!$A:$A,0))</f>
        <v>5.2</v>
      </c>
      <c r="F2276">
        <f>INDEX(products!C:C,MATCH(challenge_2_solution_1!$C2276,products!$A:$A,0))</f>
        <v>3.07</v>
      </c>
    </row>
    <row r="2277" spans="1:6" x14ac:dyDescent="0.2">
      <c r="A2277" s="1">
        <v>2560</v>
      </c>
      <c r="B2277" s="3">
        <v>42516.804861111108</v>
      </c>
      <c r="C2277" t="s">
        <v>17</v>
      </c>
      <c r="D2277">
        <v>1</v>
      </c>
      <c r="E2277">
        <f>INDEX(products!B:B,MATCH(challenge_2_solution_1!$C2277,products!$A:$A,0))</f>
        <v>5.9</v>
      </c>
      <c r="F2277">
        <f>INDEX(products!C:C,MATCH(challenge_2_solution_1!$C2277,products!$A:$A,0))</f>
        <v>2.83</v>
      </c>
    </row>
    <row r="2278" spans="1:6" x14ac:dyDescent="0.2">
      <c r="A2278" s="1">
        <v>2560</v>
      </c>
      <c r="B2278" s="3">
        <v>42516.804861111108</v>
      </c>
      <c r="C2278" t="s">
        <v>33</v>
      </c>
      <c r="D2278">
        <v>1</v>
      </c>
      <c r="E2278">
        <f>INDEX(products!B:B,MATCH(challenge_2_solution_1!$C2278,products!$A:$A,0))</f>
        <v>7.9</v>
      </c>
      <c r="F2278">
        <f>INDEX(products!C:C,MATCH(challenge_2_solution_1!$C2278,products!$A:$A,0))</f>
        <v>2.21</v>
      </c>
    </row>
    <row r="2279" spans="1:6" x14ac:dyDescent="0.2">
      <c r="A2279" s="1">
        <v>2560</v>
      </c>
      <c r="B2279" s="3">
        <v>42516.804861111108</v>
      </c>
      <c r="C2279" t="s">
        <v>115</v>
      </c>
      <c r="D2279">
        <v>1</v>
      </c>
      <c r="E2279">
        <f>INDEX(products!B:B,MATCH(challenge_2_solution_1!$C2279,products!$A:$A,0))</f>
        <v>17.899999999999999</v>
      </c>
      <c r="F2279">
        <f>INDEX(products!C:C,MATCH(challenge_2_solution_1!$C2279,products!$A:$A,0))</f>
        <v>9.85</v>
      </c>
    </row>
    <row r="2280" spans="1:6" x14ac:dyDescent="0.2">
      <c r="A2280" s="1">
        <v>2560</v>
      </c>
      <c r="B2280" s="3">
        <v>42516.804861111108</v>
      </c>
      <c r="C2280" t="s">
        <v>162</v>
      </c>
      <c r="D2280">
        <v>1</v>
      </c>
      <c r="E2280">
        <f>INDEX(products!B:B,MATCH(challenge_2_solution_1!$C2280,products!$A:$A,0))</f>
        <v>25.9</v>
      </c>
      <c r="F2280">
        <f>INDEX(products!C:C,MATCH(challenge_2_solution_1!$C2280,products!$A:$A,0))</f>
        <v>9.58</v>
      </c>
    </row>
    <row r="2281" spans="1:6" x14ac:dyDescent="0.2">
      <c r="A2281" s="1">
        <v>2561</v>
      </c>
      <c r="B2281" s="3">
        <v>42516.824999999997</v>
      </c>
      <c r="C2281" t="s">
        <v>12</v>
      </c>
      <c r="D2281">
        <v>1</v>
      </c>
      <c r="E2281">
        <f>INDEX(products!B:B,MATCH(challenge_2_solution_1!$C2281,products!$A:$A,0))</f>
        <v>5.2</v>
      </c>
      <c r="F2281">
        <f>INDEX(products!C:C,MATCH(challenge_2_solution_1!$C2281,products!$A:$A,0))</f>
        <v>3.07</v>
      </c>
    </row>
    <row r="2282" spans="1:6" x14ac:dyDescent="0.2">
      <c r="A2282" s="1">
        <v>2561</v>
      </c>
      <c r="B2282" s="3">
        <v>42516.824999999997</v>
      </c>
      <c r="C2282" t="s">
        <v>55</v>
      </c>
      <c r="D2282">
        <v>1</v>
      </c>
      <c r="E2282">
        <f>INDEX(products!B:B,MATCH(challenge_2_solution_1!$C2282,products!$A:$A,0))</f>
        <v>7.9</v>
      </c>
      <c r="F2282">
        <f>INDEX(products!C:C,MATCH(challenge_2_solution_1!$C2282,products!$A:$A,0))</f>
        <v>2.21</v>
      </c>
    </row>
    <row r="2283" spans="1:6" x14ac:dyDescent="0.2">
      <c r="A2283" s="1">
        <v>2561</v>
      </c>
      <c r="B2283" s="3">
        <v>42516.824999999997</v>
      </c>
      <c r="C2283" t="s">
        <v>80</v>
      </c>
      <c r="D2283">
        <v>1</v>
      </c>
      <c r="E2283">
        <f>INDEX(products!B:B,MATCH(challenge_2_solution_1!$C2283,products!$A:$A,0))</f>
        <v>11.9</v>
      </c>
      <c r="F2283">
        <f>INDEX(products!C:C,MATCH(challenge_2_solution_1!$C2283,products!$A:$A,0))</f>
        <v>3.21</v>
      </c>
    </row>
    <row r="2284" spans="1:6" x14ac:dyDescent="0.2">
      <c r="A2284" s="1">
        <v>2561</v>
      </c>
      <c r="B2284" s="3">
        <v>42516.824999999997</v>
      </c>
      <c r="C2284" t="s">
        <v>114</v>
      </c>
      <c r="D2284">
        <v>1</v>
      </c>
      <c r="E2284">
        <f>INDEX(products!B:B,MATCH(challenge_2_solution_1!$C2284,products!$A:$A,0))</f>
        <v>17.899999999999999</v>
      </c>
      <c r="F2284">
        <f>INDEX(products!C:C,MATCH(challenge_2_solution_1!$C2284,products!$A:$A,0))</f>
        <v>11.1</v>
      </c>
    </row>
    <row r="2285" spans="1:6" x14ac:dyDescent="0.2">
      <c r="A2285" s="1">
        <v>2561</v>
      </c>
      <c r="B2285" s="3">
        <v>42516.824999999997</v>
      </c>
      <c r="C2285" t="s">
        <v>126</v>
      </c>
      <c r="D2285">
        <v>1</v>
      </c>
      <c r="E2285">
        <f>INDEX(products!B:B,MATCH(challenge_2_solution_1!$C2285,products!$A:$A,0))</f>
        <v>19.899999999999999</v>
      </c>
      <c r="F2285">
        <f>INDEX(products!C:C,MATCH(challenge_2_solution_1!$C2285,products!$A:$A,0))</f>
        <v>4.58</v>
      </c>
    </row>
    <row r="2286" spans="1:6" x14ac:dyDescent="0.2">
      <c r="A2286" s="1">
        <v>2562</v>
      </c>
      <c r="B2286" s="3">
        <v>42516.863888888889</v>
      </c>
      <c r="C2286" t="s">
        <v>14</v>
      </c>
      <c r="D2286">
        <v>1</v>
      </c>
      <c r="E2286">
        <f>INDEX(products!B:B,MATCH(challenge_2_solution_1!$C2286,products!$A:$A,0))</f>
        <v>5.9</v>
      </c>
      <c r="F2286">
        <f>INDEX(products!C:C,MATCH(challenge_2_solution_1!$C2286,products!$A:$A,0))</f>
        <v>2.36</v>
      </c>
    </row>
    <row r="2287" spans="1:6" x14ac:dyDescent="0.2">
      <c r="A2287" s="1">
        <v>2562</v>
      </c>
      <c r="B2287" s="3">
        <v>42516.863888888889</v>
      </c>
      <c r="C2287" t="s">
        <v>15</v>
      </c>
      <c r="D2287">
        <v>1</v>
      </c>
      <c r="E2287">
        <f>INDEX(products!B:B,MATCH(challenge_2_solution_1!$C2287,products!$A:$A,0))</f>
        <v>5.9</v>
      </c>
      <c r="F2287">
        <f>INDEX(products!C:C,MATCH(challenge_2_solution_1!$C2287,products!$A:$A,0))</f>
        <v>3.07</v>
      </c>
    </row>
    <row r="2288" spans="1:6" x14ac:dyDescent="0.2">
      <c r="A2288" s="1">
        <v>2562</v>
      </c>
      <c r="B2288" s="3">
        <v>42516.863888888889</v>
      </c>
      <c r="C2288" t="s">
        <v>67</v>
      </c>
      <c r="D2288">
        <v>1</v>
      </c>
      <c r="E2288">
        <f>INDEX(products!B:B,MATCH(challenge_2_solution_1!$C2288,products!$A:$A,0))</f>
        <v>11.9</v>
      </c>
      <c r="F2288">
        <f>INDEX(products!C:C,MATCH(challenge_2_solution_1!$C2288,products!$A:$A,0))</f>
        <v>2.98</v>
      </c>
    </row>
    <row r="2289" spans="1:6" x14ac:dyDescent="0.2">
      <c r="A2289" s="1">
        <v>2562</v>
      </c>
      <c r="B2289" s="3">
        <v>42516.863888888889</v>
      </c>
      <c r="C2289" t="s">
        <v>110</v>
      </c>
      <c r="D2289">
        <v>1</v>
      </c>
      <c r="E2289">
        <f>INDEX(products!B:B,MATCH(challenge_2_solution_1!$C2289,products!$A:$A,0))</f>
        <v>17.899999999999999</v>
      </c>
      <c r="F2289">
        <f>INDEX(products!C:C,MATCH(challenge_2_solution_1!$C2289,products!$A:$A,0))</f>
        <v>10.199999999999999</v>
      </c>
    </row>
    <row r="2290" spans="1:6" x14ac:dyDescent="0.2">
      <c r="A2290" s="1">
        <v>2562</v>
      </c>
      <c r="B2290" s="3">
        <v>42516.863888888889</v>
      </c>
      <c r="C2290" t="s">
        <v>97</v>
      </c>
      <c r="D2290">
        <v>1</v>
      </c>
      <c r="E2290">
        <f>INDEX(products!B:B,MATCH(challenge_2_solution_1!$C2290,products!$A:$A,0))</f>
        <v>17.899999999999999</v>
      </c>
      <c r="F2290">
        <f>INDEX(products!C:C,MATCH(challenge_2_solution_1!$C2290,products!$A:$A,0))</f>
        <v>11.81</v>
      </c>
    </row>
    <row r="2291" spans="1:6" x14ac:dyDescent="0.2">
      <c r="A2291" s="1">
        <v>2562</v>
      </c>
      <c r="B2291" s="3">
        <v>42516.863888888889</v>
      </c>
      <c r="C2291" t="s">
        <v>121</v>
      </c>
      <c r="D2291">
        <v>1</v>
      </c>
      <c r="E2291">
        <f>INDEX(products!B:B,MATCH(challenge_2_solution_1!$C2291,products!$A:$A,0))</f>
        <v>19.899999999999999</v>
      </c>
      <c r="F2291">
        <f>INDEX(products!C:C,MATCH(challenge_2_solution_1!$C2291,products!$A:$A,0))</f>
        <v>10.95</v>
      </c>
    </row>
    <row r="2292" spans="1:6" x14ac:dyDescent="0.2">
      <c r="A2292" s="1">
        <v>2563</v>
      </c>
      <c r="B2292" s="3">
        <v>42517.740277777775</v>
      </c>
      <c r="C2292" t="s">
        <v>12</v>
      </c>
      <c r="D2292">
        <v>1</v>
      </c>
      <c r="E2292">
        <f>INDEX(products!B:B,MATCH(challenge_2_solution_1!$C2292,products!$A:$A,0))</f>
        <v>5.2</v>
      </c>
      <c r="F2292">
        <f>INDEX(products!C:C,MATCH(challenge_2_solution_1!$C2292,products!$A:$A,0))</f>
        <v>3.07</v>
      </c>
    </row>
    <row r="2293" spans="1:6" x14ac:dyDescent="0.2">
      <c r="A2293" s="1">
        <v>2563</v>
      </c>
      <c r="B2293" s="3">
        <v>42517.740277777775</v>
      </c>
      <c r="C2293" t="s">
        <v>22</v>
      </c>
      <c r="D2293">
        <v>1</v>
      </c>
      <c r="E2293">
        <f>INDEX(products!B:B,MATCH(challenge_2_solution_1!$C2293,products!$A:$A,0))</f>
        <v>5.9</v>
      </c>
      <c r="F2293">
        <f>INDEX(products!C:C,MATCH(challenge_2_solution_1!$C2293,products!$A:$A,0))</f>
        <v>1.24</v>
      </c>
    </row>
    <row r="2294" spans="1:6" x14ac:dyDescent="0.2">
      <c r="A2294" s="1">
        <v>2563</v>
      </c>
      <c r="B2294" s="3">
        <v>42517.740277777775</v>
      </c>
      <c r="C2294" t="s">
        <v>156</v>
      </c>
      <c r="D2294">
        <v>1</v>
      </c>
      <c r="E2294">
        <f>INDEX(products!B:B,MATCH(challenge_2_solution_1!$C2294,products!$A:$A,0))</f>
        <v>21.9</v>
      </c>
      <c r="F2294">
        <f>INDEX(products!C:C,MATCH(challenge_2_solution_1!$C2294,products!$A:$A,0))</f>
        <v>5.91</v>
      </c>
    </row>
    <row r="2295" spans="1:6" x14ac:dyDescent="0.2">
      <c r="A2295" s="1">
        <v>2563</v>
      </c>
      <c r="B2295" s="3">
        <v>42517.740277777775</v>
      </c>
      <c r="C2295" t="s">
        <v>155</v>
      </c>
      <c r="D2295">
        <v>1</v>
      </c>
      <c r="E2295">
        <f>INDEX(products!B:B,MATCH(challenge_2_solution_1!$C2295,products!$A:$A,0))</f>
        <v>21.9</v>
      </c>
      <c r="F2295">
        <f>INDEX(products!C:C,MATCH(challenge_2_solution_1!$C2295,products!$A:$A,0))</f>
        <v>11.39</v>
      </c>
    </row>
    <row r="2296" spans="1:6" x14ac:dyDescent="0.2">
      <c r="A2296" s="1">
        <v>2564</v>
      </c>
      <c r="B2296" s="3">
        <v>42517.740972222222</v>
      </c>
      <c r="C2296" t="s">
        <v>54</v>
      </c>
      <c r="D2296">
        <v>1</v>
      </c>
      <c r="E2296">
        <f>INDEX(products!B:B,MATCH(challenge_2_solution_1!$C2296,products!$A:$A,0))</f>
        <v>9.9</v>
      </c>
      <c r="F2296">
        <f>INDEX(products!C:C,MATCH(challenge_2_solution_1!$C2296,products!$A:$A,0))</f>
        <v>2.57</v>
      </c>
    </row>
    <row r="2297" spans="1:6" x14ac:dyDescent="0.2">
      <c r="A2297" s="1">
        <v>2564</v>
      </c>
      <c r="B2297" s="3">
        <v>42517.740972222222</v>
      </c>
      <c r="C2297" t="s">
        <v>70</v>
      </c>
      <c r="D2297">
        <v>1</v>
      </c>
      <c r="E2297">
        <f>INDEX(products!B:B,MATCH(challenge_2_solution_1!$C2297,products!$A:$A,0))</f>
        <v>11.9</v>
      </c>
      <c r="F2297">
        <f>INDEX(products!C:C,MATCH(challenge_2_solution_1!$C2297,products!$A:$A,0))</f>
        <v>7.02</v>
      </c>
    </row>
    <row r="2298" spans="1:6" x14ac:dyDescent="0.2">
      <c r="A2298" s="1">
        <v>2564</v>
      </c>
      <c r="B2298" s="3">
        <v>42517.740972222222</v>
      </c>
      <c r="C2298" t="s">
        <v>157</v>
      </c>
      <c r="D2298">
        <v>1</v>
      </c>
      <c r="E2298">
        <f>INDEX(products!B:B,MATCH(challenge_2_solution_1!$C2298,products!$A:$A,0))</f>
        <v>21.9</v>
      </c>
      <c r="F2298">
        <f>INDEX(products!C:C,MATCH(challenge_2_solution_1!$C2298,products!$A:$A,0))</f>
        <v>11.39</v>
      </c>
    </row>
    <row r="2299" spans="1:6" x14ac:dyDescent="0.2">
      <c r="A2299" s="1">
        <v>2565</v>
      </c>
      <c r="B2299" s="3">
        <v>42517.755555555559</v>
      </c>
      <c r="C2299" t="s">
        <v>12</v>
      </c>
      <c r="D2299">
        <v>2</v>
      </c>
      <c r="E2299">
        <f>INDEX(products!B:B,MATCH(challenge_2_solution_1!$C2299,products!$A:$A,0))</f>
        <v>5.2</v>
      </c>
      <c r="F2299">
        <f>INDEX(products!C:C,MATCH(challenge_2_solution_1!$C2299,products!$A:$A,0))</f>
        <v>3.07</v>
      </c>
    </row>
    <row r="2300" spans="1:6" x14ac:dyDescent="0.2">
      <c r="A2300" s="1">
        <v>2565</v>
      </c>
      <c r="B2300" s="3">
        <v>42517.755555555559</v>
      </c>
      <c r="C2300" t="s">
        <v>14</v>
      </c>
      <c r="D2300">
        <v>1</v>
      </c>
      <c r="E2300">
        <f>INDEX(products!B:B,MATCH(challenge_2_solution_1!$C2300,products!$A:$A,0))</f>
        <v>5.9</v>
      </c>
      <c r="F2300">
        <f>INDEX(products!C:C,MATCH(challenge_2_solution_1!$C2300,products!$A:$A,0))</f>
        <v>2.36</v>
      </c>
    </row>
    <row r="2301" spans="1:6" x14ac:dyDescent="0.2">
      <c r="A2301" s="1">
        <v>2565</v>
      </c>
      <c r="B2301" s="3">
        <v>42517.755555555559</v>
      </c>
      <c r="C2301" t="s">
        <v>56</v>
      </c>
      <c r="D2301">
        <v>1</v>
      </c>
      <c r="E2301">
        <f>INDEX(products!B:B,MATCH(challenge_2_solution_1!$C2301,products!$A:$A,0))</f>
        <v>9.9</v>
      </c>
      <c r="F2301">
        <f>INDEX(products!C:C,MATCH(challenge_2_solution_1!$C2301,products!$A:$A,0))</f>
        <v>2.38</v>
      </c>
    </row>
    <row r="2302" spans="1:6" x14ac:dyDescent="0.2">
      <c r="A2302" s="1">
        <v>2565</v>
      </c>
      <c r="B2302" s="3">
        <v>42517.755555555559</v>
      </c>
      <c r="C2302" t="s">
        <v>88</v>
      </c>
      <c r="D2302">
        <v>1</v>
      </c>
      <c r="E2302">
        <f>INDEX(products!B:B,MATCH(challenge_2_solution_1!$C2302,products!$A:$A,0))</f>
        <v>15.9</v>
      </c>
      <c r="F2302">
        <f>INDEX(products!C:C,MATCH(challenge_2_solution_1!$C2302,products!$A:$A,0))</f>
        <v>7</v>
      </c>
    </row>
    <row r="2303" spans="1:6" x14ac:dyDescent="0.2">
      <c r="A2303" s="1">
        <v>2565</v>
      </c>
      <c r="B2303" s="3">
        <v>42517.755555555559</v>
      </c>
      <c r="C2303" t="s">
        <v>118</v>
      </c>
      <c r="D2303">
        <v>1</v>
      </c>
      <c r="E2303">
        <f>INDEX(products!B:B,MATCH(challenge_2_solution_1!$C2303,products!$A:$A,0))</f>
        <v>19.899999999999999</v>
      </c>
      <c r="F2303">
        <f>INDEX(products!C:C,MATCH(challenge_2_solution_1!$C2303,products!$A:$A,0))</f>
        <v>12.74</v>
      </c>
    </row>
    <row r="2304" spans="1:6" x14ac:dyDescent="0.2">
      <c r="A2304" s="1">
        <v>2566</v>
      </c>
      <c r="B2304" s="3">
        <v>42517.763194444444</v>
      </c>
      <c r="C2304" t="s">
        <v>5</v>
      </c>
      <c r="D2304">
        <v>1</v>
      </c>
      <c r="E2304">
        <f>INDEX(products!B:B,MATCH(challenge_2_solution_1!$C2304,products!$A:$A,0))</f>
        <v>1</v>
      </c>
      <c r="F2304">
        <f>INDEX(products!C:C,MATCH(challenge_2_solution_1!$C2304,products!$A:$A,0))</f>
        <v>0.31</v>
      </c>
    </row>
    <row r="2305" spans="1:6" x14ac:dyDescent="0.2">
      <c r="A2305" s="1">
        <v>2566</v>
      </c>
      <c r="B2305" s="3">
        <v>42517.763194444444</v>
      </c>
      <c r="C2305" t="s">
        <v>7</v>
      </c>
      <c r="D2305">
        <v>1</v>
      </c>
      <c r="E2305">
        <f>INDEX(products!B:B,MATCH(challenge_2_solution_1!$C2305,products!$A:$A,0))</f>
        <v>1</v>
      </c>
      <c r="F2305">
        <f>INDEX(products!C:C,MATCH(challenge_2_solution_1!$C2305,products!$A:$A,0))</f>
        <v>0.68</v>
      </c>
    </row>
    <row r="2306" spans="1:6" x14ac:dyDescent="0.2">
      <c r="A2306" s="1">
        <v>2566</v>
      </c>
      <c r="B2306" s="3">
        <v>42517.763194444444</v>
      </c>
      <c r="C2306" t="s">
        <v>6</v>
      </c>
      <c r="D2306">
        <v>1</v>
      </c>
      <c r="E2306">
        <f>INDEX(products!B:B,MATCH(challenge_2_solution_1!$C2306,products!$A:$A,0))</f>
        <v>1</v>
      </c>
      <c r="F2306">
        <f>INDEX(products!C:C,MATCH(challenge_2_solution_1!$C2306,products!$A:$A,0))</f>
        <v>0.31</v>
      </c>
    </row>
    <row r="2307" spans="1:6" x14ac:dyDescent="0.2">
      <c r="A2307" s="1">
        <v>2566</v>
      </c>
      <c r="B2307" s="3">
        <v>42517.763194444444</v>
      </c>
      <c r="C2307" t="s">
        <v>8</v>
      </c>
      <c r="D2307">
        <v>4</v>
      </c>
      <c r="E2307">
        <f>INDEX(products!B:B,MATCH(challenge_2_solution_1!$C2307,products!$A:$A,0))</f>
        <v>1.6</v>
      </c>
      <c r="F2307">
        <f>INDEX(products!C:C,MATCH(challenge_2_solution_1!$C2307,products!$A:$A,0))</f>
        <v>0.77</v>
      </c>
    </row>
    <row r="2308" spans="1:6" x14ac:dyDescent="0.2">
      <c r="A2308" s="1">
        <v>2566</v>
      </c>
      <c r="B2308" s="3">
        <v>42517.763194444444</v>
      </c>
      <c r="C2308" t="s">
        <v>18</v>
      </c>
      <c r="D2308">
        <v>1</v>
      </c>
      <c r="E2308">
        <f>INDEX(products!B:B,MATCH(challenge_2_solution_1!$C2308,products!$A:$A,0))</f>
        <v>5.9</v>
      </c>
      <c r="F2308">
        <f>INDEX(products!C:C,MATCH(challenge_2_solution_1!$C2308,products!$A:$A,0))</f>
        <v>3.6</v>
      </c>
    </row>
    <row r="2309" spans="1:6" x14ac:dyDescent="0.2">
      <c r="A2309" s="1">
        <v>2566</v>
      </c>
      <c r="B2309" s="3">
        <v>42517.763194444444</v>
      </c>
      <c r="C2309" t="s">
        <v>17</v>
      </c>
      <c r="D2309">
        <v>2</v>
      </c>
      <c r="E2309">
        <f>INDEX(products!B:B,MATCH(challenge_2_solution_1!$C2309,products!$A:$A,0))</f>
        <v>5.9</v>
      </c>
      <c r="F2309">
        <f>INDEX(products!C:C,MATCH(challenge_2_solution_1!$C2309,products!$A:$A,0))</f>
        <v>2.83</v>
      </c>
    </row>
    <row r="2310" spans="1:6" x14ac:dyDescent="0.2">
      <c r="A2310" s="1">
        <v>2566</v>
      </c>
      <c r="B2310" s="3">
        <v>42517.763194444444</v>
      </c>
      <c r="C2310" t="s">
        <v>54</v>
      </c>
      <c r="D2310">
        <v>1</v>
      </c>
      <c r="E2310">
        <f>INDEX(products!B:B,MATCH(challenge_2_solution_1!$C2310,products!$A:$A,0))</f>
        <v>9.9</v>
      </c>
      <c r="F2310">
        <f>INDEX(products!C:C,MATCH(challenge_2_solution_1!$C2310,products!$A:$A,0))</f>
        <v>2.57</v>
      </c>
    </row>
    <row r="2311" spans="1:6" x14ac:dyDescent="0.2">
      <c r="A2311" s="1">
        <v>2566</v>
      </c>
      <c r="B2311" s="3">
        <v>42517.763194444444</v>
      </c>
      <c r="C2311" t="s">
        <v>57</v>
      </c>
      <c r="D2311">
        <v>1</v>
      </c>
      <c r="E2311">
        <f>INDEX(products!B:B,MATCH(challenge_2_solution_1!$C2311,products!$A:$A,0))</f>
        <v>9.9</v>
      </c>
      <c r="F2311">
        <f>INDEX(products!C:C,MATCH(challenge_2_solution_1!$C2311,products!$A:$A,0))</f>
        <v>3.76</v>
      </c>
    </row>
    <row r="2312" spans="1:6" x14ac:dyDescent="0.2">
      <c r="A2312" s="1">
        <v>2566</v>
      </c>
      <c r="B2312" s="3">
        <v>42517.763194444444</v>
      </c>
      <c r="C2312" t="s">
        <v>68</v>
      </c>
      <c r="D2312">
        <v>1</v>
      </c>
      <c r="E2312">
        <f>INDEX(products!B:B,MATCH(challenge_2_solution_1!$C2312,products!$A:$A,0))</f>
        <v>11.9</v>
      </c>
      <c r="F2312">
        <f>INDEX(products!C:C,MATCH(challenge_2_solution_1!$C2312,products!$A:$A,0))</f>
        <v>3.69</v>
      </c>
    </row>
    <row r="2313" spans="1:6" x14ac:dyDescent="0.2">
      <c r="A2313" s="1">
        <v>2566</v>
      </c>
      <c r="B2313" s="3">
        <v>42517.763194444444</v>
      </c>
      <c r="C2313" t="s">
        <v>63</v>
      </c>
      <c r="D2313">
        <v>1</v>
      </c>
      <c r="E2313">
        <f>INDEX(products!B:B,MATCH(challenge_2_solution_1!$C2313,products!$A:$A,0))</f>
        <v>11.9</v>
      </c>
      <c r="F2313">
        <f>INDEX(products!C:C,MATCH(challenge_2_solution_1!$C2313,products!$A:$A,0))</f>
        <v>6.07</v>
      </c>
    </row>
    <row r="2314" spans="1:6" x14ac:dyDescent="0.2">
      <c r="A2314" s="1">
        <v>2566</v>
      </c>
      <c r="B2314" s="3">
        <v>42517.763194444444</v>
      </c>
      <c r="C2314" t="s">
        <v>99</v>
      </c>
      <c r="D2314">
        <v>1</v>
      </c>
      <c r="E2314">
        <f>INDEX(products!B:B,MATCH(challenge_2_solution_1!$C2314,products!$A:$A,0))</f>
        <v>17.899999999999999</v>
      </c>
      <c r="F2314">
        <f>INDEX(products!C:C,MATCH(challenge_2_solution_1!$C2314,products!$A:$A,0))</f>
        <v>10.74</v>
      </c>
    </row>
    <row r="2315" spans="1:6" x14ac:dyDescent="0.2">
      <c r="A2315" s="1">
        <v>2566</v>
      </c>
      <c r="B2315" s="3">
        <v>42517.763194444444</v>
      </c>
      <c r="C2315" t="s">
        <v>89</v>
      </c>
      <c r="D2315">
        <v>1</v>
      </c>
      <c r="E2315">
        <f>INDEX(products!B:B,MATCH(challenge_2_solution_1!$C2315,products!$A:$A,0))</f>
        <v>17.899999999999999</v>
      </c>
      <c r="F2315">
        <f>INDEX(products!C:C,MATCH(challenge_2_solution_1!$C2315,products!$A:$A,0))</f>
        <v>3.94</v>
      </c>
    </row>
    <row r="2316" spans="1:6" x14ac:dyDescent="0.2">
      <c r="A2316" s="1">
        <v>2567</v>
      </c>
      <c r="B2316" s="3">
        <v>42517.768055555556</v>
      </c>
      <c r="C2316" t="s">
        <v>17</v>
      </c>
      <c r="D2316">
        <v>1</v>
      </c>
      <c r="E2316">
        <f>INDEX(products!B:B,MATCH(challenge_2_solution_1!$C2316,products!$A:$A,0))</f>
        <v>5.9</v>
      </c>
      <c r="F2316">
        <f>INDEX(products!C:C,MATCH(challenge_2_solution_1!$C2316,products!$A:$A,0))</f>
        <v>2.83</v>
      </c>
    </row>
    <row r="2317" spans="1:6" x14ac:dyDescent="0.2">
      <c r="A2317" s="1">
        <v>2567</v>
      </c>
      <c r="B2317" s="3">
        <v>42517.768055555556</v>
      </c>
      <c r="C2317" t="s">
        <v>22</v>
      </c>
      <c r="D2317">
        <v>1</v>
      </c>
      <c r="E2317">
        <f>INDEX(products!B:B,MATCH(challenge_2_solution_1!$C2317,products!$A:$A,0))</f>
        <v>5.9</v>
      </c>
      <c r="F2317">
        <f>INDEX(products!C:C,MATCH(challenge_2_solution_1!$C2317,products!$A:$A,0))</f>
        <v>1.24</v>
      </c>
    </row>
    <row r="2318" spans="1:6" x14ac:dyDescent="0.2">
      <c r="A2318" s="1">
        <v>2567</v>
      </c>
      <c r="B2318" s="3">
        <v>42517.768055555556</v>
      </c>
      <c r="C2318" t="s">
        <v>88</v>
      </c>
      <c r="D2318">
        <v>1</v>
      </c>
      <c r="E2318">
        <f>INDEX(products!B:B,MATCH(challenge_2_solution_1!$C2318,products!$A:$A,0))</f>
        <v>15.9</v>
      </c>
      <c r="F2318">
        <f>INDEX(products!C:C,MATCH(challenge_2_solution_1!$C2318,products!$A:$A,0))</f>
        <v>7</v>
      </c>
    </row>
    <row r="2319" spans="1:6" x14ac:dyDescent="0.2">
      <c r="A2319" s="1">
        <v>2567</v>
      </c>
      <c r="B2319" s="3">
        <v>42517.768055555556</v>
      </c>
      <c r="C2319" t="s">
        <v>99</v>
      </c>
      <c r="D2319">
        <v>1</v>
      </c>
      <c r="E2319">
        <f>INDEX(products!B:B,MATCH(challenge_2_solution_1!$C2319,products!$A:$A,0))</f>
        <v>17.899999999999999</v>
      </c>
      <c r="F2319">
        <f>INDEX(products!C:C,MATCH(challenge_2_solution_1!$C2319,products!$A:$A,0))</f>
        <v>10.74</v>
      </c>
    </row>
    <row r="2320" spans="1:6" x14ac:dyDescent="0.2">
      <c r="A2320" s="1">
        <v>2567</v>
      </c>
      <c r="B2320" s="3">
        <v>42517.768055555556</v>
      </c>
      <c r="C2320" t="s">
        <v>121</v>
      </c>
      <c r="D2320">
        <v>1</v>
      </c>
      <c r="E2320">
        <f>INDEX(products!B:B,MATCH(challenge_2_solution_1!$C2320,products!$A:$A,0))</f>
        <v>19.899999999999999</v>
      </c>
      <c r="F2320">
        <f>INDEX(products!C:C,MATCH(challenge_2_solution_1!$C2320,products!$A:$A,0))</f>
        <v>10.95</v>
      </c>
    </row>
    <row r="2321" spans="1:6" x14ac:dyDescent="0.2">
      <c r="A2321" s="1">
        <v>2568</v>
      </c>
      <c r="B2321" s="3">
        <v>42517.779166666667</v>
      </c>
      <c r="C2321" t="s">
        <v>5</v>
      </c>
      <c r="D2321">
        <v>1</v>
      </c>
      <c r="E2321">
        <f>INDEX(products!B:B,MATCH(challenge_2_solution_1!$C2321,products!$A:$A,0))</f>
        <v>1</v>
      </c>
      <c r="F2321">
        <f>INDEX(products!C:C,MATCH(challenge_2_solution_1!$C2321,products!$A:$A,0))</f>
        <v>0.31</v>
      </c>
    </row>
    <row r="2322" spans="1:6" x14ac:dyDescent="0.2">
      <c r="A2322" s="1">
        <v>2568</v>
      </c>
      <c r="B2322" s="3">
        <v>42517.779166666667</v>
      </c>
      <c r="C2322" t="s">
        <v>4</v>
      </c>
      <c r="D2322">
        <v>1</v>
      </c>
      <c r="E2322">
        <f>INDEX(products!B:B,MATCH(challenge_2_solution_1!$C2322,products!$A:$A,0))</f>
        <v>1</v>
      </c>
      <c r="F2322">
        <f>INDEX(products!C:C,MATCH(challenge_2_solution_1!$C2322,products!$A:$A,0))</f>
        <v>0.61</v>
      </c>
    </row>
    <row r="2323" spans="1:6" x14ac:dyDescent="0.2">
      <c r="A2323" s="1">
        <v>2568</v>
      </c>
      <c r="B2323" s="3">
        <v>42517.779166666667</v>
      </c>
      <c r="C2323" t="s">
        <v>7</v>
      </c>
      <c r="D2323">
        <v>1</v>
      </c>
      <c r="E2323">
        <f>INDEX(products!B:B,MATCH(challenge_2_solution_1!$C2323,products!$A:$A,0))</f>
        <v>1</v>
      </c>
      <c r="F2323">
        <f>INDEX(products!C:C,MATCH(challenge_2_solution_1!$C2323,products!$A:$A,0))</f>
        <v>0.68</v>
      </c>
    </row>
    <row r="2324" spans="1:6" x14ac:dyDescent="0.2">
      <c r="A2324" s="1">
        <v>2568</v>
      </c>
      <c r="B2324" s="3">
        <v>42517.779166666667</v>
      </c>
      <c r="C2324" t="s">
        <v>8</v>
      </c>
      <c r="D2324">
        <v>3</v>
      </c>
      <c r="E2324">
        <f>INDEX(products!B:B,MATCH(challenge_2_solution_1!$C2324,products!$A:$A,0))</f>
        <v>1.6</v>
      </c>
      <c r="F2324">
        <f>INDEX(products!C:C,MATCH(challenge_2_solution_1!$C2324,products!$A:$A,0))</f>
        <v>0.77</v>
      </c>
    </row>
    <row r="2325" spans="1:6" x14ac:dyDescent="0.2">
      <c r="A2325" s="1">
        <v>2568</v>
      </c>
      <c r="B2325" s="3">
        <v>42517.779166666667</v>
      </c>
      <c r="C2325" t="s">
        <v>10</v>
      </c>
      <c r="D2325">
        <v>1</v>
      </c>
      <c r="E2325">
        <f>INDEX(products!B:B,MATCH(challenge_2_solution_1!$C2325,products!$A:$A,0))</f>
        <v>3.9</v>
      </c>
      <c r="F2325">
        <f>INDEX(products!C:C,MATCH(challenge_2_solution_1!$C2325,products!$A:$A,0))</f>
        <v>1.17</v>
      </c>
    </row>
    <row r="2326" spans="1:6" x14ac:dyDescent="0.2">
      <c r="A2326" s="1">
        <v>2568</v>
      </c>
      <c r="B2326" s="3">
        <v>42517.779166666667</v>
      </c>
      <c r="C2326" t="s">
        <v>12</v>
      </c>
      <c r="D2326">
        <v>1</v>
      </c>
      <c r="E2326">
        <f>INDEX(products!B:B,MATCH(challenge_2_solution_1!$C2326,products!$A:$A,0))</f>
        <v>5.2</v>
      </c>
      <c r="F2326">
        <f>INDEX(products!C:C,MATCH(challenge_2_solution_1!$C2326,products!$A:$A,0))</f>
        <v>3.07</v>
      </c>
    </row>
    <row r="2327" spans="1:6" x14ac:dyDescent="0.2">
      <c r="A2327" s="1">
        <v>2568</v>
      </c>
      <c r="B2327" s="3">
        <v>42517.779166666667</v>
      </c>
      <c r="C2327" t="s">
        <v>19</v>
      </c>
      <c r="D2327">
        <v>1</v>
      </c>
      <c r="E2327">
        <f>INDEX(products!B:B,MATCH(challenge_2_solution_1!$C2327,products!$A:$A,0))</f>
        <v>5.9</v>
      </c>
      <c r="F2327">
        <f>INDEX(products!C:C,MATCH(challenge_2_solution_1!$C2327,products!$A:$A,0))</f>
        <v>1.65</v>
      </c>
    </row>
    <row r="2328" spans="1:6" x14ac:dyDescent="0.2">
      <c r="A2328" s="1">
        <v>2568</v>
      </c>
      <c r="B2328" s="3">
        <v>42517.779166666667</v>
      </c>
      <c r="C2328" t="s">
        <v>14</v>
      </c>
      <c r="D2328">
        <v>1</v>
      </c>
      <c r="E2328">
        <f>INDEX(products!B:B,MATCH(challenge_2_solution_1!$C2328,products!$A:$A,0))</f>
        <v>5.9</v>
      </c>
      <c r="F2328">
        <f>INDEX(products!C:C,MATCH(challenge_2_solution_1!$C2328,products!$A:$A,0))</f>
        <v>2.36</v>
      </c>
    </row>
    <row r="2329" spans="1:6" x14ac:dyDescent="0.2">
      <c r="A2329" s="1">
        <v>2568</v>
      </c>
      <c r="B2329" s="3">
        <v>42517.779166666667</v>
      </c>
      <c r="C2329" t="s">
        <v>46</v>
      </c>
      <c r="D2329">
        <v>1</v>
      </c>
      <c r="E2329">
        <f>INDEX(products!B:B,MATCH(challenge_2_solution_1!$C2329,products!$A:$A,0))</f>
        <v>7.9</v>
      </c>
      <c r="F2329">
        <f>INDEX(products!C:C,MATCH(challenge_2_solution_1!$C2329,products!$A:$A,0))</f>
        <v>3.79</v>
      </c>
    </row>
    <row r="2330" spans="1:6" x14ac:dyDescent="0.2">
      <c r="A2330" s="1">
        <v>2568</v>
      </c>
      <c r="B2330" s="3">
        <v>42517.779166666667</v>
      </c>
      <c r="C2330" t="s">
        <v>74</v>
      </c>
      <c r="D2330">
        <v>1</v>
      </c>
      <c r="E2330">
        <f>INDEX(products!B:B,MATCH(challenge_2_solution_1!$C2330,products!$A:$A,0))</f>
        <v>11.9</v>
      </c>
      <c r="F2330">
        <f>INDEX(products!C:C,MATCH(challenge_2_solution_1!$C2330,products!$A:$A,0))</f>
        <v>2.5</v>
      </c>
    </row>
    <row r="2331" spans="1:6" x14ac:dyDescent="0.2">
      <c r="A2331" s="1">
        <v>2568</v>
      </c>
      <c r="B2331" s="3">
        <v>42517.779166666667</v>
      </c>
      <c r="C2331" t="s">
        <v>66</v>
      </c>
      <c r="D2331">
        <v>1</v>
      </c>
      <c r="E2331">
        <f>INDEX(products!B:B,MATCH(challenge_2_solution_1!$C2331,products!$A:$A,0))</f>
        <v>11.9</v>
      </c>
      <c r="F2331">
        <f>INDEX(products!C:C,MATCH(challenge_2_solution_1!$C2331,products!$A:$A,0))</f>
        <v>6.31</v>
      </c>
    </row>
    <row r="2332" spans="1:6" x14ac:dyDescent="0.2">
      <c r="A2332" s="1">
        <v>2568</v>
      </c>
      <c r="B2332" s="3">
        <v>42517.779166666667</v>
      </c>
      <c r="C2332" t="s">
        <v>126</v>
      </c>
      <c r="D2332">
        <v>2</v>
      </c>
      <c r="E2332">
        <f>INDEX(products!B:B,MATCH(challenge_2_solution_1!$C2332,products!$A:$A,0))</f>
        <v>19.899999999999999</v>
      </c>
      <c r="F2332">
        <f>INDEX(products!C:C,MATCH(challenge_2_solution_1!$C2332,products!$A:$A,0))</f>
        <v>4.58</v>
      </c>
    </row>
    <row r="2333" spans="1:6" x14ac:dyDescent="0.2">
      <c r="A2333" s="1">
        <v>2568</v>
      </c>
      <c r="B2333" s="3">
        <v>42517.779166666667</v>
      </c>
      <c r="C2333" t="s">
        <v>160</v>
      </c>
      <c r="D2333">
        <v>1</v>
      </c>
      <c r="E2333">
        <f>INDEX(products!B:B,MATCH(challenge_2_solution_1!$C2333,products!$A:$A,0))</f>
        <v>23.9</v>
      </c>
      <c r="F2333">
        <f>INDEX(products!C:C,MATCH(challenge_2_solution_1!$C2333,products!$A:$A,0))</f>
        <v>9.08</v>
      </c>
    </row>
    <row r="2334" spans="1:6" x14ac:dyDescent="0.2">
      <c r="A2334" s="1">
        <v>2569</v>
      </c>
      <c r="B2334" s="3">
        <v>42517.802777777775</v>
      </c>
      <c r="C2334" t="s">
        <v>8</v>
      </c>
      <c r="D2334">
        <v>3</v>
      </c>
      <c r="E2334">
        <f>INDEX(products!B:B,MATCH(challenge_2_solution_1!$C2334,products!$A:$A,0))</f>
        <v>1.6</v>
      </c>
      <c r="F2334">
        <f>INDEX(products!C:C,MATCH(challenge_2_solution_1!$C2334,products!$A:$A,0))</f>
        <v>0.77</v>
      </c>
    </row>
    <row r="2335" spans="1:6" x14ac:dyDescent="0.2">
      <c r="A2335" s="1">
        <v>2569</v>
      </c>
      <c r="B2335" s="3">
        <v>42517.802777777775</v>
      </c>
      <c r="C2335" t="s">
        <v>17</v>
      </c>
      <c r="D2335">
        <v>2</v>
      </c>
      <c r="E2335">
        <f>INDEX(products!B:B,MATCH(challenge_2_solution_1!$C2335,products!$A:$A,0))</f>
        <v>5.9</v>
      </c>
      <c r="F2335">
        <f>INDEX(products!C:C,MATCH(challenge_2_solution_1!$C2335,products!$A:$A,0))</f>
        <v>2.83</v>
      </c>
    </row>
    <row r="2336" spans="1:6" x14ac:dyDescent="0.2">
      <c r="A2336" s="1">
        <v>2569</v>
      </c>
      <c r="B2336" s="3">
        <v>42517.802777777775</v>
      </c>
      <c r="C2336" t="s">
        <v>19</v>
      </c>
      <c r="D2336">
        <v>1</v>
      </c>
      <c r="E2336">
        <f>INDEX(products!B:B,MATCH(challenge_2_solution_1!$C2336,products!$A:$A,0))</f>
        <v>5.9</v>
      </c>
      <c r="F2336">
        <f>INDEX(products!C:C,MATCH(challenge_2_solution_1!$C2336,products!$A:$A,0))</f>
        <v>1.65</v>
      </c>
    </row>
    <row r="2337" spans="1:6" x14ac:dyDescent="0.2">
      <c r="A2337" s="1">
        <v>2569</v>
      </c>
      <c r="B2337" s="3">
        <v>42517.802777777775</v>
      </c>
      <c r="C2337" t="s">
        <v>32</v>
      </c>
      <c r="D2337">
        <v>1</v>
      </c>
      <c r="E2337">
        <f>INDEX(products!B:B,MATCH(challenge_2_solution_1!$C2337,products!$A:$A,0))</f>
        <v>7.9</v>
      </c>
      <c r="F2337">
        <f>INDEX(products!C:C,MATCH(challenge_2_solution_1!$C2337,products!$A:$A,0))</f>
        <v>2.92</v>
      </c>
    </row>
    <row r="2338" spans="1:6" x14ac:dyDescent="0.2">
      <c r="A2338" s="1">
        <v>2569</v>
      </c>
      <c r="B2338" s="3">
        <v>42517.802777777775</v>
      </c>
      <c r="C2338" t="s">
        <v>61</v>
      </c>
      <c r="D2338">
        <v>2</v>
      </c>
      <c r="E2338">
        <f>INDEX(products!B:B,MATCH(challenge_2_solution_1!$C2338,products!$A:$A,0))</f>
        <v>11.9</v>
      </c>
      <c r="F2338">
        <f>INDEX(products!C:C,MATCH(challenge_2_solution_1!$C2338,products!$A:$A,0))</f>
        <v>7.74</v>
      </c>
    </row>
    <row r="2339" spans="1:6" x14ac:dyDescent="0.2">
      <c r="A2339" s="1">
        <v>2569</v>
      </c>
      <c r="B2339" s="3">
        <v>42517.802777777775</v>
      </c>
      <c r="C2339" t="s">
        <v>89</v>
      </c>
      <c r="D2339">
        <v>1</v>
      </c>
      <c r="E2339">
        <f>INDEX(products!B:B,MATCH(challenge_2_solution_1!$C2339,products!$A:$A,0))</f>
        <v>17.899999999999999</v>
      </c>
      <c r="F2339">
        <f>INDEX(products!C:C,MATCH(challenge_2_solution_1!$C2339,products!$A:$A,0))</f>
        <v>3.94</v>
      </c>
    </row>
    <row r="2340" spans="1:6" x14ac:dyDescent="0.2">
      <c r="A2340" s="1">
        <v>2569</v>
      </c>
      <c r="B2340" s="3">
        <v>42517.802777777775</v>
      </c>
      <c r="C2340" t="s">
        <v>89</v>
      </c>
      <c r="D2340">
        <v>1</v>
      </c>
      <c r="E2340">
        <f>INDEX(products!B:B,MATCH(challenge_2_solution_1!$C2340,products!$A:$A,0))</f>
        <v>17.899999999999999</v>
      </c>
      <c r="F2340">
        <f>INDEX(products!C:C,MATCH(challenge_2_solution_1!$C2340,products!$A:$A,0))</f>
        <v>3.94</v>
      </c>
    </row>
    <row r="2341" spans="1:6" x14ac:dyDescent="0.2">
      <c r="A2341" s="1">
        <v>2569</v>
      </c>
      <c r="B2341" s="3">
        <v>42517.802777777775</v>
      </c>
      <c r="C2341" t="s">
        <v>122</v>
      </c>
      <c r="D2341">
        <v>1</v>
      </c>
      <c r="E2341">
        <f>INDEX(products!B:B,MATCH(challenge_2_solution_1!$C2341,products!$A:$A,0))</f>
        <v>19.899999999999999</v>
      </c>
      <c r="F2341">
        <f>INDEX(products!C:C,MATCH(challenge_2_solution_1!$C2341,products!$A:$A,0))</f>
        <v>5.57</v>
      </c>
    </row>
    <row r="2342" spans="1:6" x14ac:dyDescent="0.2">
      <c r="A2342" s="1">
        <v>2569</v>
      </c>
      <c r="B2342" s="3">
        <v>42517.802777777775</v>
      </c>
      <c r="C2342" t="s">
        <v>131</v>
      </c>
      <c r="D2342">
        <v>1</v>
      </c>
      <c r="E2342">
        <f>INDEX(products!B:B,MATCH(challenge_2_solution_1!$C2342,products!$A:$A,0))</f>
        <v>19.899999999999999</v>
      </c>
      <c r="F2342">
        <f>INDEX(products!C:C,MATCH(challenge_2_solution_1!$C2342,products!$A:$A,0))</f>
        <v>12.34</v>
      </c>
    </row>
    <row r="2343" spans="1:6" x14ac:dyDescent="0.2">
      <c r="A2343" s="1">
        <v>2571</v>
      </c>
      <c r="B2343" s="3">
        <v>42517.819444444445</v>
      </c>
      <c r="C2343" t="s">
        <v>10</v>
      </c>
      <c r="D2343">
        <v>1</v>
      </c>
      <c r="E2343">
        <f>INDEX(products!B:B,MATCH(challenge_2_solution_1!$C2343,products!$A:$A,0))</f>
        <v>3.9</v>
      </c>
      <c r="F2343">
        <f>INDEX(products!C:C,MATCH(challenge_2_solution_1!$C2343,products!$A:$A,0))</f>
        <v>1.17</v>
      </c>
    </row>
    <row r="2344" spans="1:6" x14ac:dyDescent="0.2">
      <c r="A2344" s="1">
        <v>2571</v>
      </c>
      <c r="B2344" s="3">
        <v>42517.819444444445</v>
      </c>
      <c r="C2344" t="s">
        <v>17</v>
      </c>
      <c r="D2344">
        <v>1</v>
      </c>
      <c r="E2344">
        <f>INDEX(products!B:B,MATCH(challenge_2_solution_1!$C2344,products!$A:$A,0))</f>
        <v>5.9</v>
      </c>
      <c r="F2344">
        <f>INDEX(products!C:C,MATCH(challenge_2_solution_1!$C2344,products!$A:$A,0))</f>
        <v>2.83</v>
      </c>
    </row>
    <row r="2345" spans="1:6" x14ac:dyDescent="0.2">
      <c r="A2345" s="1">
        <v>2570</v>
      </c>
      <c r="B2345" s="3">
        <v>42517.819444444445</v>
      </c>
      <c r="C2345" t="s">
        <v>18</v>
      </c>
      <c r="D2345">
        <v>1</v>
      </c>
      <c r="E2345">
        <f>INDEX(products!B:B,MATCH(challenge_2_solution_1!$C2345,products!$A:$A,0))</f>
        <v>5.9</v>
      </c>
      <c r="F2345">
        <f>INDEX(products!C:C,MATCH(challenge_2_solution_1!$C2345,products!$A:$A,0))</f>
        <v>3.6</v>
      </c>
    </row>
    <row r="2346" spans="1:6" x14ac:dyDescent="0.2">
      <c r="A2346" s="1">
        <v>2571</v>
      </c>
      <c r="B2346" s="3">
        <v>42517.819444444445</v>
      </c>
      <c r="C2346" t="s">
        <v>53</v>
      </c>
      <c r="D2346">
        <v>1</v>
      </c>
      <c r="E2346">
        <f>INDEX(products!B:B,MATCH(challenge_2_solution_1!$C2346,products!$A:$A,0))</f>
        <v>9.9</v>
      </c>
      <c r="F2346">
        <f>INDEX(products!C:C,MATCH(challenge_2_solution_1!$C2346,products!$A:$A,0))</f>
        <v>3.86</v>
      </c>
    </row>
    <row r="2347" spans="1:6" x14ac:dyDescent="0.2">
      <c r="A2347" s="1">
        <v>2570</v>
      </c>
      <c r="B2347" s="3">
        <v>42517.819444444445</v>
      </c>
      <c r="C2347" t="s">
        <v>61</v>
      </c>
      <c r="D2347">
        <v>1</v>
      </c>
      <c r="E2347">
        <f>INDEX(products!B:B,MATCH(challenge_2_solution_1!$C2347,products!$A:$A,0))</f>
        <v>11.9</v>
      </c>
      <c r="F2347">
        <f>INDEX(products!C:C,MATCH(challenge_2_solution_1!$C2347,products!$A:$A,0))</f>
        <v>7.74</v>
      </c>
    </row>
    <row r="2348" spans="1:6" x14ac:dyDescent="0.2">
      <c r="A2348" s="1">
        <v>2570</v>
      </c>
      <c r="B2348" s="3">
        <v>42517.819444444445</v>
      </c>
      <c r="C2348" t="s">
        <v>89</v>
      </c>
      <c r="D2348">
        <v>1</v>
      </c>
      <c r="E2348">
        <f>INDEX(products!B:B,MATCH(challenge_2_solution_1!$C2348,products!$A:$A,0))</f>
        <v>17.899999999999999</v>
      </c>
      <c r="F2348">
        <f>INDEX(products!C:C,MATCH(challenge_2_solution_1!$C2348,products!$A:$A,0))</f>
        <v>3.94</v>
      </c>
    </row>
    <row r="2349" spans="1:6" x14ac:dyDescent="0.2">
      <c r="A2349" s="1">
        <v>2571</v>
      </c>
      <c r="B2349" s="3">
        <v>42517.819444444445</v>
      </c>
      <c r="C2349" t="s">
        <v>139</v>
      </c>
      <c r="D2349">
        <v>1</v>
      </c>
      <c r="E2349">
        <f>INDEX(products!B:B,MATCH(challenge_2_solution_1!$C2349,products!$A:$A,0))</f>
        <v>19.899999999999999</v>
      </c>
      <c r="F2349">
        <f>INDEX(products!C:C,MATCH(challenge_2_solution_1!$C2349,products!$A:$A,0))</f>
        <v>8.36</v>
      </c>
    </row>
    <row r="2350" spans="1:6" x14ac:dyDescent="0.2">
      <c r="A2350" s="1">
        <v>2570</v>
      </c>
      <c r="B2350" s="3">
        <v>42517.819444444445</v>
      </c>
      <c r="C2350" t="s">
        <v>126</v>
      </c>
      <c r="D2350">
        <v>1</v>
      </c>
      <c r="E2350">
        <f>INDEX(products!B:B,MATCH(challenge_2_solution_1!$C2350,products!$A:$A,0))</f>
        <v>19.899999999999999</v>
      </c>
      <c r="F2350">
        <f>INDEX(products!C:C,MATCH(challenge_2_solution_1!$C2350,products!$A:$A,0))</f>
        <v>4.58</v>
      </c>
    </row>
    <row r="2351" spans="1:6" x14ac:dyDescent="0.2">
      <c r="A2351" s="1">
        <v>2572</v>
      </c>
      <c r="B2351" s="3">
        <v>42517.820138888892</v>
      </c>
      <c r="C2351" t="s">
        <v>6</v>
      </c>
      <c r="D2351">
        <v>1</v>
      </c>
      <c r="E2351">
        <f>INDEX(products!B:B,MATCH(challenge_2_solution_1!$C2351,products!$A:$A,0))</f>
        <v>1</v>
      </c>
      <c r="F2351">
        <f>INDEX(products!C:C,MATCH(challenge_2_solution_1!$C2351,products!$A:$A,0))</f>
        <v>0.31</v>
      </c>
    </row>
    <row r="2352" spans="1:6" x14ac:dyDescent="0.2">
      <c r="A2352" s="1">
        <v>2572</v>
      </c>
      <c r="B2352" s="3">
        <v>42517.820138888892</v>
      </c>
      <c r="C2352" t="s">
        <v>12</v>
      </c>
      <c r="D2352">
        <v>1</v>
      </c>
      <c r="E2352">
        <f>INDEX(products!B:B,MATCH(challenge_2_solution_1!$C2352,products!$A:$A,0))</f>
        <v>5.2</v>
      </c>
      <c r="F2352">
        <f>INDEX(products!C:C,MATCH(challenge_2_solution_1!$C2352,products!$A:$A,0))</f>
        <v>3.07</v>
      </c>
    </row>
    <row r="2353" spans="1:6" x14ac:dyDescent="0.2">
      <c r="A2353" s="1">
        <v>2572</v>
      </c>
      <c r="B2353" s="3">
        <v>42517.820138888892</v>
      </c>
      <c r="C2353" t="s">
        <v>15</v>
      </c>
      <c r="D2353">
        <v>2</v>
      </c>
      <c r="E2353">
        <f>INDEX(products!B:B,MATCH(challenge_2_solution_1!$C2353,products!$A:$A,0))</f>
        <v>5.9</v>
      </c>
      <c r="F2353">
        <f>INDEX(products!C:C,MATCH(challenge_2_solution_1!$C2353,products!$A:$A,0))</f>
        <v>3.07</v>
      </c>
    </row>
    <row r="2354" spans="1:6" x14ac:dyDescent="0.2">
      <c r="A2354" s="1">
        <v>2572</v>
      </c>
      <c r="B2354" s="3">
        <v>42517.820138888892</v>
      </c>
      <c r="C2354" t="s">
        <v>20</v>
      </c>
      <c r="D2354">
        <v>1</v>
      </c>
      <c r="E2354">
        <f>INDEX(products!B:B,MATCH(challenge_2_solution_1!$C2354,products!$A:$A,0))</f>
        <v>5.9</v>
      </c>
      <c r="F2354">
        <f>INDEX(products!C:C,MATCH(challenge_2_solution_1!$C2354,products!$A:$A,0))</f>
        <v>1.83</v>
      </c>
    </row>
    <row r="2355" spans="1:6" x14ac:dyDescent="0.2">
      <c r="A2355" s="1">
        <v>2572</v>
      </c>
      <c r="B2355" s="3">
        <v>42517.820138888892</v>
      </c>
      <c r="C2355" t="s">
        <v>49</v>
      </c>
      <c r="D2355">
        <v>1</v>
      </c>
      <c r="E2355">
        <f>INDEX(products!B:B,MATCH(challenge_2_solution_1!$C2355,products!$A:$A,0))</f>
        <v>7.9</v>
      </c>
      <c r="F2355">
        <f>INDEX(products!C:C,MATCH(challenge_2_solution_1!$C2355,products!$A:$A,0))</f>
        <v>5.21</v>
      </c>
    </row>
    <row r="2356" spans="1:6" x14ac:dyDescent="0.2">
      <c r="A2356" s="1">
        <v>2572</v>
      </c>
      <c r="B2356" s="3">
        <v>42517.820138888892</v>
      </c>
      <c r="C2356" t="s">
        <v>68</v>
      </c>
      <c r="D2356">
        <v>1</v>
      </c>
      <c r="E2356">
        <f>INDEX(products!B:B,MATCH(challenge_2_solution_1!$C2356,products!$A:$A,0))</f>
        <v>11.9</v>
      </c>
      <c r="F2356">
        <f>INDEX(products!C:C,MATCH(challenge_2_solution_1!$C2356,products!$A:$A,0))</f>
        <v>3.69</v>
      </c>
    </row>
    <row r="2357" spans="1:6" x14ac:dyDescent="0.2">
      <c r="A2357" s="1">
        <v>2572</v>
      </c>
      <c r="B2357" s="3">
        <v>42517.820138888892</v>
      </c>
      <c r="C2357" t="s">
        <v>86</v>
      </c>
      <c r="D2357">
        <v>1</v>
      </c>
      <c r="E2357">
        <f>INDEX(products!B:B,MATCH(challenge_2_solution_1!$C2357,products!$A:$A,0))</f>
        <v>15.9</v>
      </c>
      <c r="F2357">
        <f>INDEX(products!C:C,MATCH(challenge_2_solution_1!$C2357,products!$A:$A,0))</f>
        <v>5.57</v>
      </c>
    </row>
    <row r="2358" spans="1:6" x14ac:dyDescent="0.2">
      <c r="A2358" s="1">
        <v>2572</v>
      </c>
      <c r="B2358" s="3">
        <v>42517.820138888892</v>
      </c>
      <c r="C2358" t="s">
        <v>113</v>
      </c>
      <c r="D2358">
        <v>1</v>
      </c>
      <c r="E2358">
        <f>INDEX(products!B:B,MATCH(challenge_2_solution_1!$C2358,products!$A:$A,0))</f>
        <v>17.899999999999999</v>
      </c>
      <c r="F2358">
        <f>INDEX(products!C:C,MATCH(challenge_2_solution_1!$C2358,products!$A:$A,0))</f>
        <v>10.199999999999999</v>
      </c>
    </row>
    <row r="2359" spans="1:6" x14ac:dyDescent="0.2">
      <c r="A2359" s="1">
        <v>2573</v>
      </c>
      <c r="B2359" s="3">
        <v>42517.822916666664</v>
      </c>
      <c r="C2359" t="s">
        <v>158</v>
      </c>
      <c r="D2359">
        <v>2</v>
      </c>
      <c r="E2359">
        <f>INDEX(products!B:B,MATCH(challenge_2_solution_1!$C2359,products!$A:$A,0))</f>
        <v>21.9</v>
      </c>
      <c r="F2359">
        <f>INDEX(products!C:C,MATCH(challenge_2_solution_1!$C2359,products!$A:$A,0))</f>
        <v>14.89</v>
      </c>
    </row>
    <row r="2360" spans="1:6" x14ac:dyDescent="0.2">
      <c r="A2360" s="1">
        <v>2574</v>
      </c>
      <c r="B2360" s="3">
        <v>42517.825694444444</v>
      </c>
      <c r="C2360" t="s">
        <v>14</v>
      </c>
      <c r="D2360">
        <v>1</v>
      </c>
      <c r="E2360">
        <f>INDEX(products!B:B,MATCH(challenge_2_solution_1!$C2360,products!$A:$A,0))</f>
        <v>5.9</v>
      </c>
      <c r="F2360">
        <f>INDEX(products!C:C,MATCH(challenge_2_solution_1!$C2360,products!$A:$A,0))</f>
        <v>2.36</v>
      </c>
    </row>
    <row r="2361" spans="1:6" x14ac:dyDescent="0.2">
      <c r="A2361" s="1">
        <v>2574</v>
      </c>
      <c r="B2361" s="3">
        <v>42517.825694444444</v>
      </c>
      <c r="C2361" t="s">
        <v>17</v>
      </c>
      <c r="D2361">
        <v>1</v>
      </c>
      <c r="E2361">
        <f>INDEX(products!B:B,MATCH(challenge_2_solution_1!$C2361,products!$A:$A,0))</f>
        <v>5.9</v>
      </c>
      <c r="F2361">
        <f>INDEX(products!C:C,MATCH(challenge_2_solution_1!$C2361,products!$A:$A,0))</f>
        <v>2.83</v>
      </c>
    </row>
    <row r="2362" spans="1:6" x14ac:dyDescent="0.2">
      <c r="A2362" s="1">
        <v>2574</v>
      </c>
      <c r="B2362" s="3">
        <v>42517.825694444444</v>
      </c>
      <c r="C2362" t="s">
        <v>75</v>
      </c>
      <c r="D2362">
        <v>1</v>
      </c>
      <c r="E2362">
        <f>INDEX(products!B:B,MATCH(challenge_2_solution_1!$C2362,products!$A:$A,0))</f>
        <v>11.9</v>
      </c>
      <c r="F2362">
        <f>INDEX(products!C:C,MATCH(challenge_2_solution_1!$C2362,products!$A:$A,0))</f>
        <v>2.86</v>
      </c>
    </row>
    <row r="2363" spans="1:6" x14ac:dyDescent="0.2">
      <c r="A2363" s="1">
        <v>2574</v>
      </c>
      <c r="B2363" s="3">
        <v>42517.825694444444</v>
      </c>
      <c r="C2363" t="s">
        <v>96</v>
      </c>
      <c r="D2363">
        <v>1</v>
      </c>
      <c r="E2363">
        <f>INDEX(products!B:B,MATCH(challenge_2_solution_1!$C2363,products!$A:$A,0))</f>
        <v>17.899999999999999</v>
      </c>
      <c r="F2363">
        <f>INDEX(products!C:C,MATCH(challenge_2_solution_1!$C2363,products!$A:$A,0))</f>
        <v>10.92</v>
      </c>
    </row>
    <row r="2364" spans="1:6" x14ac:dyDescent="0.2">
      <c r="A2364" s="1">
        <v>2574</v>
      </c>
      <c r="B2364" s="3">
        <v>42517.825694444444</v>
      </c>
      <c r="C2364" t="s">
        <v>120</v>
      </c>
      <c r="D2364">
        <v>1</v>
      </c>
      <c r="E2364">
        <f>INDEX(products!B:B,MATCH(challenge_2_solution_1!$C2364,products!$A:$A,0))</f>
        <v>19.899999999999999</v>
      </c>
      <c r="F2364">
        <f>INDEX(products!C:C,MATCH(challenge_2_solution_1!$C2364,products!$A:$A,0))</f>
        <v>8.16</v>
      </c>
    </row>
    <row r="2365" spans="1:6" x14ac:dyDescent="0.2">
      <c r="A2365" s="1">
        <v>2575</v>
      </c>
      <c r="B2365" s="3">
        <v>42517.847222222219</v>
      </c>
      <c r="C2365" t="s">
        <v>5</v>
      </c>
      <c r="D2365">
        <v>1</v>
      </c>
      <c r="E2365">
        <f>INDEX(products!B:B,MATCH(challenge_2_solution_1!$C2365,products!$A:$A,0))</f>
        <v>1</v>
      </c>
      <c r="F2365">
        <f>INDEX(products!C:C,MATCH(challenge_2_solution_1!$C2365,products!$A:$A,0))</f>
        <v>0.31</v>
      </c>
    </row>
    <row r="2366" spans="1:6" x14ac:dyDescent="0.2">
      <c r="A2366" s="1">
        <v>2575</v>
      </c>
      <c r="B2366" s="3">
        <v>42517.847222222219</v>
      </c>
      <c r="C2366" t="s">
        <v>8</v>
      </c>
      <c r="D2366">
        <v>2</v>
      </c>
      <c r="E2366">
        <f>INDEX(products!B:B,MATCH(challenge_2_solution_1!$C2366,products!$A:$A,0))</f>
        <v>1.6</v>
      </c>
      <c r="F2366">
        <f>INDEX(products!C:C,MATCH(challenge_2_solution_1!$C2366,products!$A:$A,0))</f>
        <v>0.77</v>
      </c>
    </row>
    <row r="2367" spans="1:6" x14ac:dyDescent="0.2">
      <c r="A2367" s="1">
        <v>2575</v>
      </c>
      <c r="B2367" s="3">
        <v>42517.847222222219</v>
      </c>
      <c r="C2367" t="s">
        <v>14</v>
      </c>
      <c r="D2367">
        <v>1</v>
      </c>
      <c r="E2367">
        <f>INDEX(products!B:B,MATCH(challenge_2_solution_1!$C2367,products!$A:$A,0))</f>
        <v>5.9</v>
      </c>
      <c r="F2367">
        <f>INDEX(products!C:C,MATCH(challenge_2_solution_1!$C2367,products!$A:$A,0))</f>
        <v>2.36</v>
      </c>
    </row>
    <row r="2368" spans="1:6" x14ac:dyDescent="0.2">
      <c r="A2368" s="1">
        <v>2575</v>
      </c>
      <c r="B2368" s="3">
        <v>42517.847222222219</v>
      </c>
      <c r="C2368" t="s">
        <v>33</v>
      </c>
      <c r="D2368">
        <v>1</v>
      </c>
      <c r="E2368">
        <f>INDEX(products!B:B,MATCH(challenge_2_solution_1!$C2368,products!$A:$A,0))</f>
        <v>7.9</v>
      </c>
      <c r="F2368">
        <f>INDEX(products!C:C,MATCH(challenge_2_solution_1!$C2368,products!$A:$A,0))</f>
        <v>2.21</v>
      </c>
    </row>
    <row r="2369" spans="1:6" x14ac:dyDescent="0.2">
      <c r="A2369" s="1">
        <v>2575</v>
      </c>
      <c r="B2369" s="3">
        <v>42517.847222222219</v>
      </c>
      <c r="C2369" t="s">
        <v>83</v>
      </c>
      <c r="D2369">
        <v>1</v>
      </c>
      <c r="E2369">
        <f>INDEX(products!B:B,MATCH(challenge_2_solution_1!$C2369,products!$A:$A,0))</f>
        <v>11.9</v>
      </c>
      <c r="F2369">
        <f>INDEX(products!C:C,MATCH(challenge_2_solution_1!$C2369,products!$A:$A,0))</f>
        <v>6.66</v>
      </c>
    </row>
    <row r="2370" spans="1:6" x14ac:dyDescent="0.2">
      <c r="A2370" s="1">
        <v>2575</v>
      </c>
      <c r="B2370" s="3">
        <v>42517.847222222219</v>
      </c>
      <c r="C2370" t="s">
        <v>96</v>
      </c>
      <c r="D2370">
        <v>1</v>
      </c>
      <c r="E2370">
        <f>INDEX(products!B:B,MATCH(challenge_2_solution_1!$C2370,products!$A:$A,0))</f>
        <v>17.899999999999999</v>
      </c>
      <c r="F2370">
        <f>INDEX(products!C:C,MATCH(challenge_2_solution_1!$C2370,products!$A:$A,0))</f>
        <v>10.92</v>
      </c>
    </row>
    <row r="2371" spans="1:6" x14ac:dyDescent="0.2">
      <c r="A2371" s="1">
        <v>2576</v>
      </c>
      <c r="B2371" s="3">
        <v>42517.851388888892</v>
      </c>
      <c r="C2371" t="s">
        <v>5</v>
      </c>
      <c r="D2371">
        <v>1</v>
      </c>
      <c r="E2371">
        <f>INDEX(products!B:B,MATCH(challenge_2_solution_1!$C2371,products!$A:$A,0))</f>
        <v>1</v>
      </c>
      <c r="F2371">
        <f>INDEX(products!C:C,MATCH(challenge_2_solution_1!$C2371,products!$A:$A,0))</f>
        <v>0.31</v>
      </c>
    </row>
    <row r="2372" spans="1:6" x14ac:dyDescent="0.2">
      <c r="A2372" s="1">
        <v>2576</v>
      </c>
      <c r="B2372" s="3">
        <v>42517.851388888892</v>
      </c>
      <c r="C2372" t="s">
        <v>7</v>
      </c>
      <c r="D2372">
        <v>1</v>
      </c>
      <c r="E2372">
        <f>INDEX(products!B:B,MATCH(challenge_2_solution_1!$C2372,products!$A:$A,0))</f>
        <v>1</v>
      </c>
      <c r="F2372">
        <f>INDEX(products!C:C,MATCH(challenge_2_solution_1!$C2372,products!$A:$A,0))</f>
        <v>0.68</v>
      </c>
    </row>
    <row r="2373" spans="1:6" x14ac:dyDescent="0.2">
      <c r="A2373" s="1">
        <v>2576</v>
      </c>
      <c r="B2373" s="3">
        <v>42517.851388888892</v>
      </c>
      <c r="C2373" t="s">
        <v>8</v>
      </c>
      <c r="D2373">
        <v>4</v>
      </c>
      <c r="E2373">
        <f>INDEX(products!B:B,MATCH(challenge_2_solution_1!$C2373,products!$A:$A,0))</f>
        <v>1.6</v>
      </c>
      <c r="F2373">
        <f>INDEX(products!C:C,MATCH(challenge_2_solution_1!$C2373,products!$A:$A,0))</f>
        <v>0.77</v>
      </c>
    </row>
    <row r="2374" spans="1:6" x14ac:dyDescent="0.2">
      <c r="A2374" s="1">
        <v>2576</v>
      </c>
      <c r="B2374" s="3">
        <v>42517.851388888892</v>
      </c>
      <c r="C2374" t="s">
        <v>17</v>
      </c>
      <c r="D2374">
        <v>1</v>
      </c>
      <c r="E2374">
        <f>INDEX(products!B:B,MATCH(challenge_2_solution_1!$C2374,products!$A:$A,0))</f>
        <v>5.9</v>
      </c>
      <c r="F2374">
        <f>INDEX(products!C:C,MATCH(challenge_2_solution_1!$C2374,products!$A:$A,0))</f>
        <v>2.83</v>
      </c>
    </row>
    <row r="2375" spans="1:6" x14ac:dyDescent="0.2">
      <c r="A2375" s="1">
        <v>2576</v>
      </c>
      <c r="B2375" s="3">
        <v>42517.851388888892</v>
      </c>
      <c r="C2375" t="s">
        <v>15</v>
      </c>
      <c r="D2375">
        <v>1</v>
      </c>
      <c r="E2375">
        <f>INDEX(products!B:B,MATCH(challenge_2_solution_1!$C2375,products!$A:$A,0))</f>
        <v>5.9</v>
      </c>
      <c r="F2375">
        <f>INDEX(products!C:C,MATCH(challenge_2_solution_1!$C2375,products!$A:$A,0))</f>
        <v>3.07</v>
      </c>
    </row>
    <row r="2376" spans="1:6" x14ac:dyDescent="0.2">
      <c r="A2376" s="1">
        <v>2576</v>
      </c>
      <c r="B2376" s="3">
        <v>42517.851388888892</v>
      </c>
      <c r="C2376" t="s">
        <v>33</v>
      </c>
      <c r="D2376">
        <v>2</v>
      </c>
      <c r="E2376">
        <f>INDEX(products!B:B,MATCH(challenge_2_solution_1!$C2376,products!$A:$A,0))</f>
        <v>7.9</v>
      </c>
      <c r="F2376">
        <f>INDEX(products!C:C,MATCH(challenge_2_solution_1!$C2376,products!$A:$A,0))</f>
        <v>2.21</v>
      </c>
    </row>
    <row r="2377" spans="1:6" x14ac:dyDescent="0.2">
      <c r="A2377" s="1">
        <v>2576</v>
      </c>
      <c r="B2377" s="3">
        <v>42517.851388888892</v>
      </c>
      <c r="C2377" t="s">
        <v>60</v>
      </c>
      <c r="D2377">
        <v>1</v>
      </c>
      <c r="E2377">
        <f>INDEX(products!B:B,MATCH(challenge_2_solution_1!$C2377,products!$A:$A,0))</f>
        <v>11.9</v>
      </c>
      <c r="F2377">
        <f>INDEX(products!C:C,MATCH(challenge_2_solution_1!$C2377,products!$A:$A,0))</f>
        <v>4.28</v>
      </c>
    </row>
    <row r="2378" spans="1:6" x14ac:dyDescent="0.2">
      <c r="A2378" s="1">
        <v>2576</v>
      </c>
      <c r="B2378" s="3">
        <v>42517.851388888892</v>
      </c>
      <c r="C2378" t="s">
        <v>87</v>
      </c>
      <c r="D2378">
        <v>1</v>
      </c>
      <c r="E2378">
        <f>INDEX(products!B:B,MATCH(challenge_2_solution_1!$C2378,products!$A:$A,0))</f>
        <v>15.9</v>
      </c>
      <c r="F2378">
        <f>INDEX(products!C:C,MATCH(challenge_2_solution_1!$C2378,products!$A:$A,0))</f>
        <v>6.2</v>
      </c>
    </row>
    <row r="2379" spans="1:6" x14ac:dyDescent="0.2">
      <c r="A2379" s="1">
        <v>2576</v>
      </c>
      <c r="B2379" s="3">
        <v>42517.851388888892</v>
      </c>
      <c r="C2379" t="s">
        <v>96</v>
      </c>
      <c r="D2379">
        <v>1</v>
      </c>
      <c r="E2379">
        <f>INDEX(products!B:B,MATCH(challenge_2_solution_1!$C2379,products!$A:$A,0))</f>
        <v>17.899999999999999</v>
      </c>
      <c r="F2379">
        <f>INDEX(products!C:C,MATCH(challenge_2_solution_1!$C2379,products!$A:$A,0))</f>
        <v>10.92</v>
      </c>
    </row>
    <row r="2380" spans="1:6" x14ac:dyDescent="0.2">
      <c r="A2380" s="1">
        <v>2577</v>
      </c>
      <c r="B2380" s="3">
        <v>42517.932638888888</v>
      </c>
      <c r="C2380" t="s">
        <v>15</v>
      </c>
      <c r="D2380">
        <v>1</v>
      </c>
      <c r="E2380">
        <f>INDEX(products!B:B,MATCH(challenge_2_solution_1!$C2380,products!$A:$A,0))</f>
        <v>5.9</v>
      </c>
      <c r="F2380">
        <f>INDEX(products!C:C,MATCH(challenge_2_solution_1!$C2380,products!$A:$A,0))</f>
        <v>3.07</v>
      </c>
    </row>
    <row r="2381" spans="1:6" x14ac:dyDescent="0.2">
      <c r="A2381" s="1">
        <v>2577</v>
      </c>
      <c r="B2381" s="3">
        <v>42517.932638888888</v>
      </c>
      <c r="C2381" t="s">
        <v>61</v>
      </c>
      <c r="D2381">
        <v>1</v>
      </c>
      <c r="E2381">
        <f>INDEX(products!B:B,MATCH(challenge_2_solution_1!$C2381,products!$A:$A,0))</f>
        <v>11.9</v>
      </c>
      <c r="F2381">
        <f>INDEX(products!C:C,MATCH(challenge_2_solution_1!$C2381,products!$A:$A,0))</f>
        <v>7.74</v>
      </c>
    </row>
    <row r="2382" spans="1:6" x14ac:dyDescent="0.2">
      <c r="A2382" s="1">
        <v>2577</v>
      </c>
      <c r="B2382" s="3">
        <v>42517.932638888888</v>
      </c>
      <c r="C2382" t="s">
        <v>120</v>
      </c>
      <c r="D2382">
        <v>1</v>
      </c>
      <c r="E2382">
        <f>INDEX(products!B:B,MATCH(challenge_2_solution_1!$C2382,products!$A:$A,0))</f>
        <v>19.899999999999999</v>
      </c>
      <c r="F2382">
        <f>INDEX(products!C:C,MATCH(challenge_2_solution_1!$C2382,products!$A:$A,0))</f>
        <v>8.16</v>
      </c>
    </row>
    <row r="2383" spans="1:6" x14ac:dyDescent="0.2">
      <c r="A2383" s="1">
        <v>2577</v>
      </c>
      <c r="B2383" s="3">
        <v>42517.932638888888</v>
      </c>
      <c r="C2383" t="s">
        <v>125</v>
      </c>
      <c r="D2383">
        <v>1</v>
      </c>
      <c r="E2383">
        <f>INDEX(products!B:B,MATCH(challenge_2_solution_1!$C2383,products!$A:$A,0))</f>
        <v>19.899999999999999</v>
      </c>
      <c r="F2383">
        <f>INDEX(products!C:C,MATCH(challenge_2_solution_1!$C2383,products!$A:$A,0))</f>
        <v>5.57</v>
      </c>
    </row>
    <row r="2384" spans="1:6" x14ac:dyDescent="0.2">
      <c r="A2384" s="1">
        <v>2577</v>
      </c>
      <c r="B2384" s="3">
        <v>42517.932638888888</v>
      </c>
      <c r="C2384" t="s">
        <v>165</v>
      </c>
      <c r="D2384">
        <v>1</v>
      </c>
      <c r="E2384">
        <f>INDEX(products!B:B,MATCH(challenge_2_solution_1!$C2384,products!$A:$A,0))</f>
        <v>25.9</v>
      </c>
      <c r="F2384">
        <f>INDEX(products!C:C,MATCH(challenge_2_solution_1!$C2384,products!$A:$A,0))</f>
        <v>13.21</v>
      </c>
    </row>
    <row r="2385" spans="1:6" x14ac:dyDescent="0.2">
      <c r="A2385" s="1">
        <v>2578</v>
      </c>
      <c r="B2385" s="3">
        <v>42518.67291666667</v>
      </c>
      <c r="C2385" t="s">
        <v>12</v>
      </c>
      <c r="D2385">
        <v>1</v>
      </c>
      <c r="E2385">
        <f>INDEX(products!B:B,MATCH(challenge_2_solution_1!$C2385,products!$A:$A,0))</f>
        <v>5.2</v>
      </c>
      <c r="F2385">
        <f>INDEX(products!C:C,MATCH(challenge_2_solution_1!$C2385,products!$A:$A,0))</f>
        <v>3.07</v>
      </c>
    </row>
    <row r="2386" spans="1:6" x14ac:dyDescent="0.2">
      <c r="A2386" s="1">
        <v>2578</v>
      </c>
      <c r="B2386" s="3">
        <v>42518.67291666667</v>
      </c>
      <c r="C2386" t="s">
        <v>19</v>
      </c>
      <c r="D2386">
        <v>1</v>
      </c>
      <c r="E2386">
        <f>INDEX(products!B:B,MATCH(challenge_2_solution_1!$C2386,products!$A:$A,0))</f>
        <v>5.9</v>
      </c>
      <c r="F2386">
        <f>INDEX(products!C:C,MATCH(challenge_2_solution_1!$C2386,products!$A:$A,0))</f>
        <v>1.65</v>
      </c>
    </row>
    <row r="2387" spans="1:6" x14ac:dyDescent="0.2">
      <c r="A2387" s="1">
        <v>2578</v>
      </c>
      <c r="B2387" s="3">
        <v>42518.67291666667</v>
      </c>
      <c r="C2387" t="s">
        <v>17</v>
      </c>
      <c r="D2387">
        <v>1</v>
      </c>
      <c r="E2387">
        <f>INDEX(products!B:B,MATCH(challenge_2_solution_1!$C2387,products!$A:$A,0))</f>
        <v>5.9</v>
      </c>
      <c r="F2387">
        <f>INDEX(products!C:C,MATCH(challenge_2_solution_1!$C2387,products!$A:$A,0))</f>
        <v>2.83</v>
      </c>
    </row>
    <row r="2388" spans="1:6" x14ac:dyDescent="0.2">
      <c r="A2388" s="1">
        <v>2578</v>
      </c>
      <c r="B2388" s="3">
        <v>42518.67291666667</v>
      </c>
      <c r="C2388" t="s">
        <v>118</v>
      </c>
      <c r="D2388">
        <v>1</v>
      </c>
      <c r="E2388">
        <f>INDEX(products!B:B,MATCH(challenge_2_solution_1!$C2388,products!$A:$A,0))</f>
        <v>19.899999999999999</v>
      </c>
      <c r="F2388">
        <f>INDEX(products!C:C,MATCH(challenge_2_solution_1!$C2388,products!$A:$A,0))</f>
        <v>12.74</v>
      </c>
    </row>
    <row r="2389" spans="1:6" x14ac:dyDescent="0.2">
      <c r="A2389" s="1">
        <v>2579</v>
      </c>
      <c r="B2389" s="3">
        <v>42518.710416666669</v>
      </c>
      <c r="C2389" t="s">
        <v>5</v>
      </c>
      <c r="D2389">
        <v>1</v>
      </c>
      <c r="E2389">
        <f>INDEX(products!B:B,MATCH(challenge_2_solution_1!$C2389,products!$A:$A,0))</f>
        <v>1</v>
      </c>
      <c r="F2389">
        <f>INDEX(products!C:C,MATCH(challenge_2_solution_1!$C2389,products!$A:$A,0))</f>
        <v>0.31</v>
      </c>
    </row>
    <row r="2390" spans="1:6" x14ac:dyDescent="0.2">
      <c r="A2390" s="1">
        <v>2579</v>
      </c>
      <c r="B2390" s="3">
        <v>42518.710416666669</v>
      </c>
      <c r="C2390" t="s">
        <v>8</v>
      </c>
      <c r="D2390">
        <v>4</v>
      </c>
      <c r="E2390">
        <f>INDEX(products!B:B,MATCH(challenge_2_solution_1!$C2390,products!$A:$A,0))</f>
        <v>1.6</v>
      </c>
      <c r="F2390">
        <f>INDEX(products!C:C,MATCH(challenge_2_solution_1!$C2390,products!$A:$A,0))</f>
        <v>0.77</v>
      </c>
    </row>
    <row r="2391" spans="1:6" x14ac:dyDescent="0.2">
      <c r="A2391" s="1">
        <v>2579</v>
      </c>
      <c r="B2391" s="3">
        <v>42518.710416666669</v>
      </c>
      <c r="C2391" t="s">
        <v>12</v>
      </c>
      <c r="D2391">
        <v>1</v>
      </c>
      <c r="E2391">
        <f>INDEX(products!B:B,MATCH(challenge_2_solution_1!$C2391,products!$A:$A,0))</f>
        <v>5.2</v>
      </c>
      <c r="F2391">
        <f>INDEX(products!C:C,MATCH(challenge_2_solution_1!$C2391,products!$A:$A,0))</f>
        <v>3.07</v>
      </c>
    </row>
    <row r="2392" spans="1:6" x14ac:dyDescent="0.2">
      <c r="A2392" s="1">
        <v>2579</v>
      </c>
      <c r="B2392" s="3">
        <v>42518.710416666669</v>
      </c>
      <c r="C2392" t="s">
        <v>17</v>
      </c>
      <c r="D2392">
        <v>2</v>
      </c>
      <c r="E2392">
        <f>INDEX(products!B:B,MATCH(challenge_2_solution_1!$C2392,products!$A:$A,0))</f>
        <v>5.9</v>
      </c>
      <c r="F2392">
        <f>INDEX(products!C:C,MATCH(challenge_2_solution_1!$C2392,products!$A:$A,0))</f>
        <v>2.83</v>
      </c>
    </row>
    <row r="2393" spans="1:6" x14ac:dyDescent="0.2">
      <c r="A2393" s="1">
        <v>2579</v>
      </c>
      <c r="B2393" s="3">
        <v>42518.710416666669</v>
      </c>
      <c r="C2393" t="s">
        <v>67</v>
      </c>
      <c r="D2393">
        <v>1</v>
      </c>
      <c r="E2393">
        <f>INDEX(products!B:B,MATCH(challenge_2_solution_1!$C2393,products!$A:$A,0))</f>
        <v>11.9</v>
      </c>
      <c r="F2393">
        <f>INDEX(products!C:C,MATCH(challenge_2_solution_1!$C2393,products!$A:$A,0))</f>
        <v>2.98</v>
      </c>
    </row>
    <row r="2394" spans="1:6" x14ac:dyDescent="0.2">
      <c r="A2394" s="1">
        <v>2579</v>
      </c>
      <c r="B2394" s="3">
        <v>42518.710416666669</v>
      </c>
      <c r="C2394" t="s">
        <v>86</v>
      </c>
      <c r="D2394">
        <v>1</v>
      </c>
      <c r="E2394">
        <f>INDEX(products!B:B,MATCH(challenge_2_solution_1!$C2394,products!$A:$A,0))</f>
        <v>15.9</v>
      </c>
      <c r="F2394">
        <f>INDEX(products!C:C,MATCH(challenge_2_solution_1!$C2394,products!$A:$A,0))</f>
        <v>5.57</v>
      </c>
    </row>
    <row r="2395" spans="1:6" x14ac:dyDescent="0.2">
      <c r="A2395" s="1">
        <v>2579</v>
      </c>
      <c r="B2395" s="3">
        <v>42518.710416666669</v>
      </c>
      <c r="C2395" t="s">
        <v>96</v>
      </c>
      <c r="D2395">
        <v>1</v>
      </c>
      <c r="E2395">
        <f>INDEX(products!B:B,MATCH(challenge_2_solution_1!$C2395,products!$A:$A,0))</f>
        <v>17.899999999999999</v>
      </c>
      <c r="F2395">
        <f>INDEX(products!C:C,MATCH(challenge_2_solution_1!$C2395,products!$A:$A,0))</f>
        <v>10.92</v>
      </c>
    </row>
    <row r="2396" spans="1:6" x14ac:dyDescent="0.2">
      <c r="A2396" s="1">
        <v>2579</v>
      </c>
      <c r="B2396" s="3">
        <v>42518.710416666669</v>
      </c>
      <c r="C2396" t="s">
        <v>98</v>
      </c>
      <c r="D2396">
        <v>1</v>
      </c>
      <c r="E2396">
        <f>INDEX(products!B:B,MATCH(challenge_2_solution_1!$C2396,products!$A:$A,0))</f>
        <v>17.899999999999999</v>
      </c>
      <c r="F2396">
        <f>INDEX(products!C:C,MATCH(challenge_2_solution_1!$C2396,products!$A:$A,0))</f>
        <v>8.59</v>
      </c>
    </row>
    <row r="2397" spans="1:6" x14ac:dyDescent="0.2">
      <c r="A2397" s="1">
        <v>2580</v>
      </c>
      <c r="B2397" s="3">
        <v>42518.722222222219</v>
      </c>
      <c r="C2397" t="s">
        <v>14</v>
      </c>
      <c r="D2397">
        <v>1</v>
      </c>
      <c r="E2397">
        <f>INDEX(products!B:B,MATCH(challenge_2_solution_1!$C2397,products!$A:$A,0))</f>
        <v>5.9</v>
      </c>
      <c r="F2397">
        <f>INDEX(products!C:C,MATCH(challenge_2_solution_1!$C2397,products!$A:$A,0))</f>
        <v>2.36</v>
      </c>
    </row>
    <row r="2398" spans="1:6" x14ac:dyDescent="0.2">
      <c r="A2398" s="1">
        <v>2580</v>
      </c>
      <c r="B2398" s="3">
        <v>42518.722222222219</v>
      </c>
      <c r="C2398" t="s">
        <v>15</v>
      </c>
      <c r="D2398">
        <v>1</v>
      </c>
      <c r="E2398">
        <f>INDEX(products!B:B,MATCH(challenge_2_solution_1!$C2398,products!$A:$A,0))</f>
        <v>5.9</v>
      </c>
      <c r="F2398">
        <f>INDEX(products!C:C,MATCH(challenge_2_solution_1!$C2398,products!$A:$A,0))</f>
        <v>3.07</v>
      </c>
    </row>
    <row r="2399" spans="1:6" x14ac:dyDescent="0.2">
      <c r="A2399" s="1">
        <v>2580</v>
      </c>
      <c r="B2399" s="3">
        <v>42518.722222222219</v>
      </c>
      <c r="C2399" t="s">
        <v>33</v>
      </c>
      <c r="D2399">
        <v>1</v>
      </c>
      <c r="E2399">
        <f>INDEX(products!B:B,MATCH(challenge_2_solution_1!$C2399,products!$A:$A,0))</f>
        <v>7.9</v>
      </c>
      <c r="F2399">
        <f>INDEX(products!C:C,MATCH(challenge_2_solution_1!$C2399,products!$A:$A,0))</f>
        <v>2.21</v>
      </c>
    </row>
    <row r="2400" spans="1:6" x14ac:dyDescent="0.2">
      <c r="A2400" s="1">
        <v>2580</v>
      </c>
      <c r="B2400" s="3">
        <v>42518.722222222219</v>
      </c>
      <c r="C2400" t="s">
        <v>53</v>
      </c>
      <c r="D2400">
        <v>1</v>
      </c>
      <c r="E2400">
        <f>INDEX(products!B:B,MATCH(challenge_2_solution_1!$C2400,products!$A:$A,0))</f>
        <v>9.9</v>
      </c>
      <c r="F2400">
        <f>INDEX(products!C:C,MATCH(challenge_2_solution_1!$C2400,products!$A:$A,0))</f>
        <v>3.86</v>
      </c>
    </row>
    <row r="2401" spans="1:6" x14ac:dyDescent="0.2">
      <c r="A2401" s="1">
        <v>2580</v>
      </c>
      <c r="B2401" s="3">
        <v>42518.722222222219</v>
      </c>
      <c r="C2401" t="s">
        <v>91</v>
      </c>
      <c r="D2401">
        <v>1</v>
      </c>
      <c r="E2401">
        <f>INDEX(products!B:B,MATCH(challenge_2_solution_1!$C2401,products!$A:$A,0))</f>
        <v>17.899999999999999</v>
      </c>
      <c r="F2401">
        <f>INDEX(products!C:C,MATCH(challenge_2_solution_1!$C2401,products!$A:$A,0))</f>
        <v>6.44</v>
      </c>
    </row>
    <row r="2402" spans="1:6" x14ac:dyDescent="0.2">
      <c r="A2402" s="1">
        <v>2581</v>
      </c>
      <c r="B2402" s="3">
        <v>42518.734722222223</v>
      </c>
      <c r="C2402" t="s">
        <v>18</v>
      </c>
      <c r="D2402">
        <v>1</v>
      </c>
      <c r="E2402">
        <f>INDEX(products!B:B,MATCH(challenge_2_solution_1!$C2402,products!$A:$A,0))</f>
        <v>5.9</v>
      </c>
      <c r="F2402">
        <f>INDEX(products!C:C,MATCH(challenge_2_solution_1!$C2402,products!$A:$A,0))</f>
        <v>3.6</v>
      </c>
    </row>
    <row r="2403" spans="1:6" x14ac:dyDescent="0.2">
      <c r="A2403" s="1">
        <v>2581</v>
      </c>
      <c r="B2403" s="3">
        <v>42518.734722222223</v>
      </c>
      <c r="C2403" t="s">
        <v>15</v>
      </c>
      <c r="D2403">
        <v>2</v>
      </c>
      <c r="E2403">
        <f>INDEX(products!B:B,MATCH(challenge_2_solution_1!$C2403,products!$A:$A,0))</f>
        <v>5.9</v>
      </c>
      <c r="F2403">
        <f>INDEX(products!C:C,MATCH(challenge_2_solution_1!$C2403,products!$A:$A,0))</f>
        <v>3.07</v>
      </c>
    </row>
    <row r="2404" spans="1:6" x14ac:dyDescent="0.2">
      <c r="A2404" s="1">
        <v>2581</v>
      </c>
      <c r="B2404" s="3">
        <v>42518.734722222223</v>
      </c>
      <c r="C2404" t="s">
        <v>17</v>
      </c>
      <c r="D2404">
        <v>2</v>
      </c>
      <c r="E2404">
        <f>INDEX(products!B:B,MATCH(challenge_2_solution_1!$C2404,products!$A:$A,0))</f>
        <v>5.9</v>
      </c>
      <c r="F2404">
        <f>INDEX(products!C:C,MATCH(challenge_2_solution_1!$C2404,products!$A:$A,0))</f>
        <v>2.83</v>
      </c>
    </row>
    <row r="2405" spans="1:6" x14ac:dyDescent="0.2">
      <c r="A2405" s="1">
        <v>2581</v>
      </c>
      <c r="B2405" s="3">
        <v>42518.734722222223</v>
      </c>
      <c r="C2405" t="s">
        <v>113</v>
      </c>
      <c r="D2405">
        <v>1</v>
      </c>
      <c r="E2405">
        <f>INDEX(products!B:B,MATCH(challenge_2_solution_1!$C2405,products!$A:$A,0))</f>
        <v>17.899999999999999</v>
      </c>
      <c r="F2405">
        <f>INDEX(products!C:C,MATCH(challenge_2_solution_1!$C2405,products!$A:$A,0))</f>
        <v>10.199999999999999</v>
      </c>
    </row>
    <row r="2406" spans="1:6" x14ac:dyDescent="0.2">
      <c r="A2406" s="1">
        <v>2581</v>
      </c>
      <c r="B2406" s="3">
        <v>42518.734722222223</v>
      </c>
      <c r="C2406" t="s">
        <v>121</v>
      </c>
      <c r="D2406">
        <v>1</v>
      </c>
      <c r="E2406">
        <f>INDEX(products!B:B,MATCH(challenge_2_solution_1!$C2406,products!$A:$A,0))</f>
        <v>19.899999999999999</v>
      </c>
      <c r="F2406">
        <f>INDEX(products!C:C,MATCH(challenge_2_solution_1!$C2406,products!$A:$A,0))</f>
        <v>10.95</v>
      </c>
    </row>
    <row r="2407" spans="1:6" x14ac:dyDescent="0.2">
      <c r="A2407" s="1">
        <v>2581</v>
      </c>
      <c r="B2407" s="3">
        <v>42518.734722222223</v>
      </c>
      <c r="C2407" t="s">
        <v>163</v>
      </c>
      <c r="D2407">
        <v>1</v>
      </c>
      <c r="E2407">
        <f>INDEX(products!B:B,MATCH(challenge_2_solution_1!$C2407,products!$A:$A,0))</f>
        <v>25.9</v>
      </c>
      <c r="F2407">
        <f>INDEX(products!C:C,MATCH(challenge_2_solution_1!$C2407,products!$A:$A,0))</f>
        <v>15.28</v>
      </c>
    </row>
    <row r="2408" spans="1:6" x14ac:dyDescent="0.2">
      <c r="A2408" s="1">
        <v>2582</v>
      </c>
      <c r="B2408" s="3">
        <v>42518.738888888889</v>
      </c>
      <c r="C2408" t="s">
        <v>15</v>
      </c>
      <c r="D2408">
        <v>1</v>
      </c>
      <c r="E2408">
        <f>INDEX(products!B:B,MATCH(challenge_2_solution_1!$C2408,products!$A:$A,0))</f>
        <v>5.9</v>
      </c>
      <c r="F2408">
        <f>INDEX(products!C:C,MATCH(challenge_2_solution_1!$C2408,products!$A:$A,0))</f>
        <v>3.07</v>
      </c>
    </row>
    <row r="2409" spans="1:6" x14ac:dyDescent="0.2">
      <c r="A2409" s="1">
        <v>2582</v>
      </c>
      <c r="B2409" s="3">
        <v>42518.738888888889</v>
      </c>
      <c r="C2409" t="s">
        <v>38</v>
      </c>
      <c r="D2409">
        <v>1</v>
      </c>
      <c r="E2409">
        <f>INDEX(products!B:B,MATCH(challenge_2_solution_1!$C2409,products!$A:$A,0))</f>
        <v>7.9</v>
      </c>
      <c r="F2409">
        <f>INDEX(products!C:C,MATCH(challenge_2_solution_1!$C2409,products!$A:$A,0))</f>
        <v>3</v>
      </c>
    </row>
    <row r="2410" spans="1:6" x14ac:dyDescent="0.2">
      <c r="A2410" s="1">
        <v>2582</v>
      </c>
      <c r="B2410" s="3">
        <v>42518.738888888889</v>
      </c>
      <c r="C2410" t="s">
        <v>103</v>
      </c>
      <c r="D2410">
        <v>1</v>
      </c>
      <c r="E2410">
        <f>INDEX(products!B:B,MATCH(challenge_2_solution_1!$C2410,products!$A:$A,0))</f>
        <v>17.899999999999999</v>
      </c>
      <c r="F2410">
        <f>INDEX(products!C:C,MATCH(challenge_2_solution_1!$C2410,products!$A:$A,0))</f>
        <v>12.35</v>
      </c>
    </row>
    <row r="2411" spans="1:6" x14ac:dyDescent="0.2">
      <c r="A2411" s="1">
        <v>2582</v>
      </c>
      <c r="B2411" s="3">
        <v>42518.738888888889</v>
      </c>
      <c r="C2411" t="s">
        <v>91</v>
      </c>
      <c r="D2411">
        <v>1</v>
      </c>
      <c r="E2411">
        <f>INDEX(products!B:B,MATCH(challenge_2_solution_1!$C2411,products!$A:$A,0))</f>
        <v>17.899999999999999</v>
      </c>
      <c r="F2411">
        <f>INDEX(products!C:C,MATCH(challenge_2_solution_1!$C2411,products!$A:$A,0))</f>
        <v>6.44</v>
      </c>
    </row>
    <row r="2412" spans="1:6" x14ac:dyDescent="0.2">
      <c r="A2412" s="1">
        <v>2583</v>
      </c>
      <c r="B2412" s="3">
        <v>42518.776388888888</v>
      </c>
      <c r="C2412" t="s">
        <v>17</v>
      </c>
      <c r="D2412">
        <v>1</v>
      </c>
      <c r="E2412">
        <f>INDEX(products!B:B,MATCH(challenge_2_solution_1!$C2412,products!$A:$A,0))</f>
        <v>5.9</v>
      </c>
      <c r="F2412">
        <f>INDEX(products!C:C,MATCH(challenge_2_solution_1!$C2412,products!$A:$A,0))</f>
        <v>2.83</v>
      </c>
    </row>
    <row r="2413" spans="1:6" x14ac:dyDescent="0.2">
      <c r="A2413" s="1">
        <v>2583</v>
      </c>
      <c r="B2413" s="3">
        <v>42518.776388888888</v>
      </c>
      <c r="C2413" t="s">
        <v>15</v>
      </c>
      <c r="D2413">
        <v>1</v>
      </c>
      <c r="E2413">
        <f>INDEX(products!B:B,MATCH(challenge_2_solution_1!$C2413,products!$A:$A,0))</f>
        <v>5.9</v>
      </c>
      <c r="F2413">
        <f>INDEX(products!C:C,MATCH(challenge_2_solution_1!$C2413,products!$A:$A,0))</f>
        <v>3.07</v>
      </c>
    </row>
    <row r="2414" spans="1:6" x14ac:dyDescent="0.2">
      <c r="A2414" s="1">
        <v>2583</v>
      </c>
      <c r="B2414" s="3">
        <v>42518.776388888888</v>
      </c>
      <c r="C2414" t="s">
        <v>33</v>
      </c>
      <c r="D2414">
        <v>1</v>
      </c>
      <c r="E2414">
        <f>INDEX(products!B:B,MATCH(challenge_2_solution_1!$C2414,products!$A:$A,0))</f>
        <v>7.9</v>
      </c>
      <c r="F2414">
        <f>INDEX(products!C:C,MATCH(challenge_2_solution_1!$C2414,products!$A:$A,0))</f>
        <v>2.21</v>
      </c>
    </row>
    <row r="2415" spans="1:6" x14ac:dyDescent="0.2">
      <c r="A2415" s="1">
        <v>2583</v>
      </c>
      <c r="B2415" s="3">
        <v>42518.776388888888</v>
      </c>
      <c r="C2415" t="s">
        <v>89</v>
      </c>
      <c r="D2415">
        <v>1</v>
      </c>
      <c r="E2415">
        <f>INDEX(products!B:B,MATCH(challenge_2_solution_1!$C2415,products!$A:$A,0))</f>
        <v>17.899999999999999</v>
      </c>
      <c r="F2415">
        <f>INDEX(products!C:C,MATCH(challenge_2_solution_1!$C2415,products!$A:$A,0))</f>
        <v>3.94</v>
      </c>
    </row>
    <row r="2416" spans="1:6" x14ac:dyDescent="0.2">
      <c r="A2416" s="1">
        <v>2584</v>
      </c>
      <c r="B2416" s="3">
        <v>42518.780555555553</v>
      </c>
      <c r="C2416" t="s">
        <v>5</v>
      </c>
      <c r="D2416">
        <v>1</v>
      </c>
      <c r="E2416">
        <f>INDEX(products!B:B,MATCH(challenge_2_solution_1!$C2416,products!$A:$A,0))</f>
        <v>1</v>
      </c>
      <c r="F2416">
        <f>INDEX(products!C:C,MATCH(challenge_2_solution_1!$C2416,products!$A:$A,0))</f>
        <v>0.31</v>
      </c>
    </row>
    <row r="2417" spans="1:6" x14ac:dyDescent="0.2">
      <c r="A2417" s="1">
        <v>2584</v>
      </c>
      <c r="B2417" s="3">
        <v>42518.780555555553</v>
      </c>
      <c r="C2417" t="s">
        <v>3</v>
      </c>
      <c r="D2417">
        <v>1</v>
      </c>
      <c r="E2417">
        <f>INDEX(products!B:B,MATCH(challenge_2_solution_1!$C2417,products!$A:$A,0))</f>
        <v>1</v>
      </c>
      <c r="F2417">
        <f>INDEX(products!C:C,MATCH(challenge_2_solution_1!$C2417,products!$A:$A,0))</f>
        <v>0.5</v>
      </c>
    </row>
    <row r="2418" spans="1:6" x14ac:dyDescent="0.2">
      <c r="A2418" s="1">
        <v>2584</v>
      </c>
      <c r="B2418" s="3">
        <v>42518.780555555553</v>
      </c>
      <c r="C2418" t="s">
        <v>4</v>
      </c>
      <c r="D2418">
        <v>1</v>
      </c>
      <c r="E2418">
        <f>INDEX(products!B:B,MATCH(challenge_2_solution_1!$C2418,products!$A:$A,0))</f>
        <v>1</v>
      </c>
      <c r="F2418">
        <f>INDEX(products!C:C,MATCH(challenge_2_solution_1!$C2418,products!$A:$A,0))</f>
        <v>0.61</v>
      </c>
    </row>
    <row r="2419" spans="1:6" x14ac:dyDescent="0.2">
      <c r="A2419" s="1">
        <v>2584</v>
      </c>
      <c r="B2419" s="3">
        <v>42518.780555555553</v>
      </c>
      <c r="C2419" t="s">
        <v>7</v>
      </c>
      <c r="D2419">
        <v>1</v>
      </c>
      <c r="E2419">
        <f>INDEX(products!B:B,MATCH(challenge_2_solution_1!$C2419,products!$A:$A,0))</f>
        <v>1</v>
      </c>
      <c r="F2419">
        <f>INDEX(products!C:C,MATCH(challenge_2_solution_1!$C2419,products!$A:$A,0))</f>
        <v>0.68</v>
      </c>
    </row>
    <row r="2420" spans="1:6" x14ac:dyDescent="0.2">
      <c r="A2420" s="1">
        <v>2584</v>
      </c>
      <c r="B2420" s="3">
        <v>42518.780555555553</v>
      </c>
      <c r="C2420" t="s">
        <v>6</v>
      </c>
      <c r="D2420">
        <v>1</v>
      </c>
      <c r="E2420">
        <f>INDEX(products!B:B,MATCH(challenge_2_solution_1!$C2420,products!$A:$A,0))</f>
        <v>1</v>
      </c>
      <c r="F2420">
        <f>INDEX(products!C:C,MATCH(challenge_2_solution_1!$C2420,products!$A:$A,0))</f>
        <v>0.31</v>
      </c>
    </row>
    <row r="2421" spans="1:6" x14ac:dyDescent="0.2">
      <c r="A2421" s="1">
        <v>2584</v>
      </c>
      <c r="B2421" s="3">
        <v>42518.780555555553</v>
      </c>
      <c r="C2421" t="s">
        <v>8</v>
      </c>
      <c r="D2421">
        <v>4</v>
      </c>
      <c r="E2421">
        <f>INDEX(products!B:B,MATCH(challenge_2_solution_1!$C2421,products!$A:$A,0))</f>
        <v>1.6</v>
      </c>
      <c r="F2421">
        <f>INDEX(products!C:C,MATCH(challenge_2_solution_1!$C2421,products!$A:$A,0))</f>
        <v>0.77</v>
      </c>
    </row>
    <row r="2422" spans="1:6" x14ac:dyDescent="0.2">
      <c r="A2422" s="1">
        <v>2584</v>
      </c>
      <c r="B2422" s="3">
        <v>42518.780555555553</v>
      </c>
      <c r="C2422" t="s">
        <v>19</v>
      </c>
      <c r="D2422">
        <v>1</v>
      </c>
      <c r="E2422">
        <f>INDEX(products!B:B,MATCH(challenge_2_solution_1!$C2422,products!$A:$A,0))</f>
        <v>5.9</v>
      </c>
      <c r="F2422">
        <f>INDEX(products!C:C,MATCH(challenge_2_solution_1!$C2422,products!$A:$A,0))</f>
        <v>1.65</v>
      </c>
    </row>
    <row r="2423" spans="1:6" x14ac:dyDescent="0.2">
      <c r="A2423" s="1">
        <v>2584</v>
      </c>
      <c r="B2423" s="3">
        <v>42518.780555555553</v>
      </c>
      <c r="C2423" t="s">
        <v>17</v>
      </c>
      <c r="D2423">
        <v>1</v>
      </c>
      <c r="E2423">
        <f>INDEX(products!B:B,MATCH(challenge_2_solution_1!$C2423,products!$A:$A,0))</f>
        <v>5.9</v>
      </c>
      <c r="F2423">
        <f>INDEX(products!C:C,MATCH(challenge_2_solution_1!$C2423,products!$A:$A,0))</f>
        <v>2.83</v>
      </c>
    </row>
    <row r="2424" spans="1:6" x14ac:dyDescent="0.2">
      <c r="A2424" s="1">
        <v>2584</v>
      </c>
      <c r="B2424" s="3">
        <v>42518.780555555553</v>
      </c>
      <c r="C2424" t="s">
        <v>20</v>
      </c>
      <c r="D2424">
        <v>1</v>
      </c>
      <c r="E2424">
        <f>INDEX(products!B:B,MATCH(challenge_2_solution_1!$C2424,products!$A:$A,0))</f>
        <v>5.9</v>
      </c>
      <c r="F2424">
        <f>INDEX(products!C:C,MATCH(challenge_2_solution_1!$C2424,products!$A:$A,0))</f>
        <v>1.83</v>
      </c>
    </row>
    <row r="2425" spans="1:6" x14ac:dyDescent="0.2">
      <c r="A2425" s="1">
        <v>2584</v>
      </c>
      <c r="B2425" s="3">
        <v>42518.780555555553</v>
      </c>
      <c r="C2425" t="s">
        <v>33</v>
      </c>
      <c r="D2425">
        <v>1</v>
      </c>
      <c r="E2425">
        <f>INDEX(products!B:B,MATCH(challenge_2_solution_1!$C2425,products!$A:$A,0))</f>
        <v>7.9</v>
      </c>
      <c r="F2425">
        <f>INDEX(products!C:C,MATCH(challenge_2_solution_1!$C2425,products!$A:$A,0))</f>
        <v>2.21</v>
      </c>
    </row>
    <row r="2426" spans="1:6" x14ac:dyDescent="0.2">
      <c r="A2426" s="1">
        <v>2584</v>
      </c>
      <c r="B2426" s="3">
        <v>42518.780555555553</v>
      </c>
      <c r="C2426" t="s">
        <v>47</v>
      </c>
      <c r="D2426">
        <v>1</v>
      </c>
      <c r="E2426">
        <f>INDEX(products!B:B,MATCH(challenge_2_solution_1!$C2426,products!$A:$A,0))</f>
        <v>7.9</v>
      </c>
      <c r="F2426">
        <f>INDEX(products!C:C,MATCH(challenge_2_solution_1!$C2426,products!$A:$A,0))</f>
        <v>1.9</v>
      </c>
    </row>
    <row r="2427" spans="1:6" x14ac:dyDescent="0.2">
      <c r="A2427" s="1">
        <v>2584</v>
      </c>
      <c r="B2427" s="3">
        <v>42518.780555555553</v>
      </c>
      <c r="C2427" t="s">
        <v>61</v>
      </c>
      <c r="D2427">
        <v>1</v>
      </c>
      <c r="E2427">
        <f>INDEX(products!B:B,MATCH(challenge_2_solution_1!$C2427,products!$A:$A,0))</f>
        <v>11.9</v>
      </c>
      <c r="F2427">
        <f>INDEX(products!C:C,MATCH(challenge_2_solution_1!$C2427,products!$A:$A,0))</f>
        <v>7.74</v>
      </c>
    </row>
    <row r="2428" spans="1:6" x14ac:dyDescent="0.2">
      <c r="A2428" s="1">
        <v>2584</v>
      </c>
      <c r="B2428" s="3">
        <v>42518.780555555553</v>
      </c>
      <c r="C2428" t="s">
        <v>95</v>
      </c>
      <c r="D2428">
        <v>1</v>
      </c>
      <c r="E2428">
        <f>INDEX(products!B:B,MATCH(challenge_2_solution_1!$C2428,products!$A:$A,0))</f>
        <v>17.899999999999999</v>
      </c>
      <c r="F2428">
        <f>INDEX(products!C:C,MATCH(challenge_2_solution_1!$C2428,products!$A:$A,0))</f>
        <v>4.3</v>
      </c>
    </row>
    <row r="2429" spans="1:6" x14ac:dyDescent="0.2">
      <c r="A2429" s="1">
        <v>2584</v>
      </c>
      <c r="B2429" s="3">
        <v>42518.780555555553</v>
      </c>
      <c r="C2429" t="s">
        <v>96</v>
      </c>
      <c r="D2429">
        <v>1</v>
      </c>
      <c r="E2429">
        <f>INDEX(products!B:B,MATCH(challenge_2_solution_1!$C2429,products!$A:$A,0))</f>
        <v>17.899999999999999</v>
      </c>
      <c r="F2429">
        <f>INDEX(products!C:C,MATCH(challenge_2_solution_1!$C2429,products!$A:$A,0))</f>
        <v>10.92</v>
      </c>
    </row>
    <row r="2430" spans="1:6" x14ac:dyDescent="0.2">
      <c r="A2430" s="1">
        <v>2585</v>
      </c>
      <c r="B2430" s="3">
        <v>42518.788888888892</v>
      </c>
      <c r="C2430" t="s">
        <v>5</v>
      </c>
      <c r="D2430">
        <v>1</v>
      </c>
      <c r="E2430">
        <f>INDEX(products!B:B,MATCH(challenge_2_solution_1!$C2430,products!$A:$A,0))</f>
        <v>1</v>
      </c>
      <c r="F2430">
        <f>INDEX(products!C:C,MATCH(challenge_2_solution_1!$C2430,products!$A:$A,0))</f>
        <v>0.31</v>
      </c>
    </row>
    <row r="2431" spans="1:6" x14ac:dyDescent="0.2">
      <c r="A2431" s="1">
        <v>2585</v>
      </c>
      <c r="B2431" s="3">
        <v>42518.788888888892</v>
      </c>
      <c r="C2431" t="s">
        <v>15</v>
      </c>
      <c r="D2431">
        <v>1</v>
      </c>
      <c r="E2431">
        <f>INDEX(products!B:B,MATCH(challenge_2_solution_1!$C2431,products!$A:$A,0))</f>
        <v>5.9</v>
      </c>
      <c r="F2431">
        <f>INDEX(products!C:C,MATCH(challenge_2_solution_1!$C2431,products!$A:$A,0))</f>
        <v>3.07</v>
      </c>
    </row>
    <row r="2432" spans="1:6" x14ac:dyDescent="0.2">
      <c r="A2432" s="1">
        <v>2585</v>
      </c>
      <c r="B2432" s="3">
        <v>42518.788888888892</v>
      </c>
      <c r="C2432" t="s">
        <v>14</v>
      </c>
      <c r="D2432">
        <v>1</v>
      </c>
      <c r="E2432">
        <f>INDEX(products!B:B,MATCH(challenge_2_solution_1!$C2432,products!$A:$A,0))</f>
        <v>5.9</v>
      </c>
      <c r="F2432">
        <f>INDEX(products!C:C,MATCH(challenge_2_solution_1!$C2432,products!$A:$A,0))</f>
        <v>2.36</v>
      </c>
    </row>
    <row r="2433" spans="1:6" x14ac:dyDescent="0.2">
      <c r="A2433" s="1">
        <v>2585</v>
      </c>
      <c r="B2433" s="3">
        <v>42518.788888888892</v>
      </c>
      <c r="C2433" t="s">
        <v>61</v>
      </c>
      <c r="D2433">
        <v>1</v>
      </c>
      <c r="E2433">
        <f>INDEX(products!B:B,MATCH(challenge_2_solution_1!$C2433,products!$A:$A,0))</f>
        <v>11.9</v>
      </c>
      <c r="F2433">
        <f>INDEX(products!C:C,MATCH(challenge_2_solution_1!$C2433,products!$A:$A,0))</f>
        <v>7.74</v>
      </c>
    </row>
    <row r="2434" spans="1:6" x14ac:dyDescent="0.2">
      <c r="A2434" s="1">
        <v>2585</v>
      </c>
      <c r="B2434" s="3">
        <v>42518.788888888892</v>
      </c>
      <c r="C2434" t="s">
        <v>148</v>
      </c>
      <c r="D2434">
        <v>1</v>
      </c>
      <c r="E2434">
        <f>INDEX(products!B:B,MATCH(challenge_2_solution_1!$C2434,products!$A:$A,0))</f>
        <v>19.899999999999999</v>
      </c>
      <c r="F2434">
        <f>INDEX(products!C:C,MATCH(challenge_2_solution_1!$C2434,products!$A:$A,0))</f>
        <v>4.58</v>
      </c>
    </row>
    <row r="2435" spans="1:6" x14ac:dyDescent="0.2">
      <c r="A2435" s="1">
        <v>2585</v>
      </c>
      <c r="B2435" s="3">
        <v>42518.788888888892</v>
      </c>
      <c r="C2435" t="s">
        <v>146</v>
      </c>
      <c r="D2435">
        <v>1</v>
      </c>
      <c r="E2435">
        <f>INDEX(products!B:B,MATCH(challenge_2_solution_1!$C2435,products!$A:$A,0))</f>
        <v>19.899999999999999</v>
      </c>
      <c r="F2435">
        <f>INDEX(products!C:C,MATCH(challenge_2_solution_1!$C2435,products!$A:$A,0))</f>
        <v>5.77</v>
      </c>
    </row>
    <row r="2436" spans="1:6" x14ac:dyDescent="0.2">
      <c r="A2436" s="1">
        <v>2586</v>
      </c>
      <c r="B2436" s="3">
        <v>42518.802777777775</v>
      </c>
      <c r="C2436" t="s">
        <v>12</v>
      </c>
      <c r="D2436">
        <v>1</v>
      </c>
      <c r="E2436">
        <f>INDEX(products!B:B,MATCH(challenge_2_solution_1!$C2436,products!$A:$A,0))</f>
        <v>5.2</v>
      </c>
      <c r="F2436">
        <f>INDEX(products!C:C,MATCH(challenge_2_solution_1!$C2436,products!$A:$A,0))</f>
        <v>3.07</v>
      </c>
    </row>
    <row r="2437" spans="1:6" x14ac:dyDescent="0.2">
      <c r="A2437" s="1">
        <v>2586</v>
      </c>
      <c r="B2437" s="3">
        <v>42518.802777777775</v>
      </c>
      <c r="C2437" t="s">
        <v>17</v>
      </c>
      <c r="D2437">
        <v>1</v>
      </c>
      <c r="E2437">
        <f>INDEX(products!B:B,MATCH(challenge_2_solution_1!$C2437,products!$A:$A,0))</f>
        <v>5.9</v>
      </c>
      <c r="F2437">
        <f>INDEX(products!C:C,MATCH(challenge_2_solution_1!$C2437,products!$A:$A,0))</f>
        <v>2.83</v>
      </c>
    </row>
    <row r="2438" spans="1:6" x14ac:dyDescent="0.2">
      <c r="A2438" s="1">
        <v>2586</v>
      </c>
      <c r="B2438" s="3">
        <v>42518.802777777775</v>
      </c>
      <c r="C2438" t="s">
        <v>42</v>
      </c>
      <c r="D2438">
        <v>1</v>
      </c>
      <c r="E2438">
        <f>INDEX(products!B:B,MATCH(challenge_2_solution_1!$C2438,products!$A:$A,0))</f>
        <v>7.9</v>
      </c>
      <c r="F2438">
        <f>INDEX(products!C:C,MATCH(challenge_2_solution_1!$C2438,products!$A:$A,0))</f>
        <v>3.95</v>
      </c>
    </row>
    <row r="2439" spans="1:6" x14ac:dyDescent="0.2">
      <c r="A2439" s="1">
        <v>2586</v>
      </c>
      <c r="B2439" s="3">
        <v>42518.802777777775</v>
      </c>
      <c r="C2439" t="s">
        <v>53</v>
      </c>
      <c r="D2439">
        <v>1</v>
      </c>
      <c r="E2439">
        <f>INDEX(products!B:B,MATCH(challenge_2_solution_1!$C2439,products!$A:$A,0))</f>
        <v>9.9</v>
      </c>
      <c r="F2439">
        <f>INDEX(products!C:C,MATCH(challenge_2_solution_1!$C2439,products!$A:$A,0))</f>
        <v>3.86</v>
      </c>
    </row>
    <row r="2440" spans="1:6" x14ac:dyDescent="0.2">
      <c r="A2440" s="1">
        <v>2586</v>
      </c>
      <c r="B2440" s="3">
        <v>42518.802777777775</v>
      </c>
      <c r="C2440" t="s">
        <v>89</v>
      </c>
      <c r="D2440">
        <v>1</v>
      </c>
      <c r="E2440">
        <f>INDEX(products!B:B,MATCH(challenge_2_solution_1!$C2440,products!$A:$A,0))</f>
        <v>17.899999999999999</v>
      </c>
      <c r="F2440">
        <f>INDEX(products!C:C,MATCH(challenge_2_solution_1!$C2440,products!$A:$A,0))</f>
        <v>3.94</v>
      </c>
    </row>
    <row r="2441" spans="1:6" x14ac:dyDescent="0.2">
      <c r="A2441" s="1">
        <v>2586</v>
      </c>
      <c r="B2441" s="3">
        <v>42518.802777777775</v>
      </c>
      <c r="C2441" t="s">
        <v>97</v>
      </c>
      <c r="D2441">
        <v>1</v>
      </c>
      <c r="E2441">
        <f>INDEX(products!B:B,MATCH(challenge_2_solution_1!$C2441,products!$A:$A,0))</f>
        <v>17.899999999999999</v>
      </c>
      <c r="F2441">
        <f>INDEX(products!C:C,MATCH(challenge_2_solution_1!$C2441,products!$A:$A,0))</f>
        <v>11.81</v>
      </c>
    </row>
    <row r="2442" spans="1:6" x14ac:dyDescent="0.2">
      <c r="A2442" s="1">
        <v>2586</v>
      </c>
      <c r="B2442" s="3">
        <v>42518.802777777775</v>
      </c>
      <c r="C2442" t="s">
        <v>120</v>
      </c>
      <c r="D2442">
        <v>1</v>
      </c>
      <c r="E2442">
        <f>INDEX(products!B:B,MATCH(challenge_2_solution_1!$C2442,products!$A:$A,0))</f>
        <v>19.899999999999999</v>
      </c>
      <c r="F2442">
        <f>INDEX(products!C:C,MATCH(challenge_2_solution_1!$C2442,products!$A:$A,0))</f>
        <v>8.16</v>
      </c>
    </row>
    <row r="2443" spans="1:6" x14ac:dyDescent="0.2">
      <c r="A2443" s="1">
        <v>2586</v>
      </c>
      <c r="B2443" s="3">
        <v>42518.802777777775</v>
      </c>
      <c r="C2443" t="s">
        <v>162</v>
      </c>
      <c r="D2443">
        <v>1</v>
      </c>
      <c r="E2443">
        <f>INDEX(products!B:B,MATCH(challenge_2_solution_1!$C2443,products!$A:$A,0))</f>
        <v>25.9</v>
      </c>
      <c r="F2443">
        <f>INDEX(products!C:C,MATCH(challenge_2_solution_1!$C2443,products!$A:$A,0))</f>
        <v>9.58</v>
      </c>
    </row>
    <row r="2444" spans="1:6" x14ac:dyDescent="0.2">
      <c r="A2444" s="1">
        <v>2587</v>
      </c>
      <c r="B2444" s="3">
        <v>42518.822916666664</v>
      </c>
      <c r="C2444" t="s">
        <v>19</v>
      </c>
      <c r="D2444">
        <v>2</v>
      </c>
      <c r="E2444">
        <f>INDEX(products!B:B,MATCH(challenge_2_solution_1!$C2444,products!$A:$A,0))</f>
        <v>5.9</v>
      </c>
      <c r="F2444">
        <f>INDEX(products!C:C,MATCH(challenge_2_solution_1!$C2444,products!$A:$A,0))</f>
        <v>1.65</v>
      </c>
    </row>
    <row r="2445" spans="1:6" x14ac:dyDescent="0.2">
      <c r="A2445" s="1">
        <v>2587</v>
      </c>
      <c r="B2445" s="3">
        <v>42518.822916666664</v>
      </c>
      <c r="C2445" t="s">
        <v>67</v>
      </c>
      <c r="D2445">
        <v>1</v>
      </c>
      <c r="E2445">
        <f>INDEX(products!B:B,MATCH(challenge_2_solution_1!$C2445,products!$A:$A,0))</f>
        <v>11.9</v>
      </c>
      <c r="F2445">
        <f>INDEX(products!C:C,MATCH(challenge_2_solution_1!$C2445,products!$A:$A,0))</f>
        <v>2.98</v>
      </c>
    </row>
    <row r="2446" spans="1:6" x14ac:dyDescent="0.2">
      <c r="A2446" s="1">
        <v>2587</v>
      </c>
      <c r="B2446" s="3">
        <v>42518.822916666664</v>
      </c>
      <c r="C2446" t="s">
        <v>89</v>
      </c>
      <c r="D2446">
        <v>1</v>
      </c>
      <c r="E2446">
        <f>INDEX(products!B:B,MATCH(challenge_2_solution_1!$C2446,products!$A:$A,0))</f>
        <v>17.899999999999999</v>
      </c>
      <c r="F2446">
        <f>INDEX(products!C:C,MATCH(challenge_2_solution_1!$C2446,products!$A:$A,0))</f>
        <v>3.94</v>
      </c>
    </row>
    <row r="2447" spans="1:6" x14ac:dyDescent="0.2">
      <c r="A2447" s="1">
        <v>2587</v>
      </c>
      <c r="B2447" s="3">
        <v>42518.822916666664</v>
      </c>
      <c r="C2447" t="s">
        <v>104</v>
      </c>
      <c r="D2447">
        <v>1</v>
      </c>
      <c r="E2447">
        <f>INDEX(products!B:B,MATCH(challenge_2_solution_1!$C2447,products!$A:$A,0))</f>
        <v>17.899999999999999</v>
      </c>
      <c r="F2447">
        <f>INDEX(products!C:C,MATCH(challenge_2_solution_1!$C2447,products!$A:$A,0))</f>
        <v>10.199999999999999</v>
      </c>
    </row>
    <row r="2448" spans="1:6" x14ac:dyDescent="0.2">
      <c r="A2448" s="1">
        <v>2588</v>
      </c>
      <c r="B2448" s="3">
        <v>42518.888888888891</v>
      </c>
      <c r="C2448" t="s">
        <v>126</v>
      </c>
      <c r="D2448">
        <v>2</v>
      </c>
      <c r="E2448">
        <f>INDEX(products!B:B,MATCH(challenge_2_solution_1!$C2448,products!$A:$A,0))</f>
        <v>19.899999999999999</v>
      </c>
      <c r="F2448">
        <f>INDEX(products!C:C,MATCH(challenge_2_solution_1!$C2448,products!$A:$A,0))</f>
        <v>4.58</v>
      </c>
    </row>
    <row r="2449" spans="1:6" x14ac:dyDescent="0.2">
      <c r="A2449" s="1">
        <v>2589</v>
      </c>
      <c r="B2449" s="3">
        <v>42518.901388888888</v>
      </c>
      <c r="C2449" t="s">
        <v>12</v>
      </c>
      <c r="D2449">
        <v>2</v>
      </c>
      <c r="E2449">
        <f>INDEX(products!B:B,MATCH(challenge_2_solution_1!$C2449,products!$A:$A,0))</f>
        <v>5.2</v>
      </c>
      <c r="F2449">
        <f>INDEX(products!C:C,MATCH(challenge_2_solution_1!$C2449,products!$A:$A,0))</f>
        <v>3.07</v>
      </c>
    </row>
    <row r="2450" spans="1:6" x14ac:dyDescent="0.2">
      <c r="A2450" s="1">
        <v>2589</v>
      </c>
      <c r="B2450" s="3">
        <v>42518.901388888888</v>
      </c>
      <c r="C2450" t="s">
        <v>18</v>
      </c>
      <c r="D2450">
        <v>2</v>
      </c>
      <c r="E2450">
        <f>INDEX(products!B:B,MATCH(challenge_2_solution_1!$C2450,products!$A:$A,0))</f>
        <v>5.9</v>
      </c>
      <c r="F2450">
        <f>INDEX(products!C:C,MATCH(challenge_2_solution_1!$C2450,products!$A:$A,0))</f>
        <v>3.6</v>
      </c>
    </row>
    <row r="2451" spans="1:6" x14ac:dyDescent="0.2">
      <c r="A2451" s="1">
        <v>2589</v>
      </c>
      <c r="B2451" s="3">
        <v>42518.901388888888</v>
      </c>
      <c r="C2451" t="s">
        <v>19</v>
      </c>
      <c r="D2451">
        <v>1</v>
      </c>
      <c r="E2451">
        <f>INDEX(products!B:B,MATCH(challenge_2_solution_1!$C2451,products!$A:$A,0))</f>
        <v>5.9</v>
      </c>
      <c r="F2451">
        <f>INDEX(products!C:C,MATCH(challenge_2_solution_1!$C2451,products!$A:$A,0))</f>
        <v>1.65</v>
      </c>
    </row>
    <row r="2452" spans="1:6" x14ac:dyDescent="0.2">
      <c r="A2452" s="1">
        <v>2589</v>
      </c>
      <c r="B2452" s="3">
        <v>42518.901388888888</v>
      </c>
      <c r="C2452" t="s">
        <v>14</v>
      </c>
      <c r="D2452">
        <v>3</v>
      </c>
      <c r="E2452">
        <f>INDEX(products!B:B,MATCH(challenge_2_solution_1!$C2452,products!$A:$A,0))</f>
        <v>5.9</v>
      </c>
      <c r="F2452">
        <f>INDEX(products!C:C,MATCH(challenge_2_solution_1!$C2452,products!$A:$A,0))</f>
        <v>2.36</v>
      </c>
    </row>
    <row r="2453" spans="1:6" x14ac:dyDescent="0.2">
      <c r="A2453" s="1">
        <v>2589</v>
      </c>
      <c r="B2453" s="3">
        <v>42518.901388888888</v>
      </c>
      <c r="C2453" t="s">
        <v>17</v>
      </c>
      <c r="D2453">
        <v>1</v>
      </c>
      <c r="E2453">
        <f>INDEX(products!B:B,MATCH(challenge_2_solution_1!$C2453,products!$A:$A,0))</f>
        <v>5.9</v>
      </c>
      <c r="F2453">
        <f>INDEX(products!C:C,MATCH(challenge_2_solution_1!$C2453,products!$A:$A,0))</f>
        <v>2.83</v>
      </c>
    </row>
    <row r="2454" spans="1:6" x14ac:dyDescent="0.2">
      <c r="A2454" s="1">
        <v>2589</v>
      </c>
      <c r="B2454" s="3">
        <v>42518.901388888888</v>
      </c>
      <c r="C2454" t="s">
        <v>86</v>
      </c>
      <c r="D2454">
        <v>1</v>
      </c>
      <c r="E2454">
        <f>INDEX(products!B:B,MATCH(challenge_2_solution_1!$C2454,products!$A:$A,0))</f>
        <v>15.9</v>
      </c>
      <c r="F2454">
        <f>INDEX(products!C:C,MATCH(challenge_2_solution_1!$C2454,products!$A:$A,0))</f>
        <v>5.57</v>
      </c>
    </row>
    <row r="2455" spans="1:6" x14ac:dyDescent="0.2">
      <c r="A2455" s="1">
        <v>2589</v>
      </c>
      <c r="B2455" s="3">
        <v>42518.901388888888</v>
      </c>
      <c r="C2455" t="s">
        <v>88</v>
      </c>
      <c r="D2455">
        <v>1</v>
      </c>
      <c r="E2455">
        <f>INDEX(products!B:B,MATCH(challenge_2_solution_1!$C2455,products!$A:$A,0))</f>
        <v>15.9</v>
      </c>
      <c r="F2455">
        <f>INDEX(products!C:C,MATCH(challenge_2_solution_1!$C2455,products!$A:$A,0))</f>
        <v>7</v>
      </c>
    </row>
    <row r="2456" spans="1:6" x14ac:dyDescent="0.2">
      <c r="A2456" s="1">
        <v>2589</v>
      </c>
      <c r="B2456" s="3">
        <v>42518.901388888888</v>
      </c>
      <c r="C2456" t="s">
        <v>91</v>
      </c>
      <c r="D2456">
        <v>1</v>
      </c>
      <c r="E2456">
        <f>INDEX(products!B:B,MATCH(challenge_2_solution_1!$C2456,products!$A:$A,0))</f>
        <v>17.899999999999999</v>
      </c>
      <c r="F2456">
        <f>INDEX(products!C:C,MATCH(challenge_2_solution_1!$C2456,products!$A:$A,0))</f>
        <v>6.44</v>
      </c>
    </row>
    <row r="2457" spans="1:6" x14ac:dyDescent="0.2">
      <c r="A2457" s="1">
        <v>2589</v>
      </c>
      <c r="B2457" s="3">
        <v>42518.901388888888</v>
      </c>
      <c r="C2457" t="s">
        <v>110</v>
      </c>
      <c r="D2457">
        <v>1</v>
      </c>
      <c r="E2457">
        <f>INDEX(products!B:B,MATCH(challenge_2_solution_1!$C2457,products!$A:$A,0))</f>
        <v>17.899999999999999</v>
      </c>
      <c r="F2457">
        <f>INDEX(products!C:C,MATCH(challenge_2_solution_1!$C2457,products!$A:$A,0))</f>
        <v>10.199999999999999</v>
      </c>
    </row>
    <row r="2458" spans="1:6" x14ac:dyDescent="0.2">
      <c r="A2458" s="1">
        <v>2590</v>
      </c>
      <c r="B2458" s="3">
        <v>42518.904861111114</v>
      </c>
      <c r="C2458" t="s">
        <v>10</v>
      </c>
      <c r="D2458">
        <v>2</v>
      </c>
      <c r="E2458">
        <f>INDEX(products!B:B,MATCH(challenge_2_solution_1!$C2458,products!$A:$A,0))</f>
        <v>3.9</v>
      </c>
      <c r="F2458">
        <f>INDEX(products!C:C,MATCH(challenge_2_solution_1!$C2458,products!$A:$A,0))</f>
        <v>1.17</v>
      </c>
    </row>
    <row r="2459" spans="1:6" x14ac:dyDescent="0.2">
      <c r="A2459" s="1">
        <v>2590</v>
      </c>
      <c r="B2459" s="3">
        <v>42518.904861111114</v>
      </c>
      <c r="C2459" t="s">
        <v>13</v>
      </c>
      <c r="D2459">
        <v>1</v>
      </c>
      <c r="E2459">
        <f>INDEX(products!B:B,MATCH(challenge_2_solution_1!$C2459,products!$A:$A,0))</f>
        <v>5.2</v>
      </c>
      <c r="F2459">
        <f>INDEX(products!C:C,MATCH(challenge_2_solution_1!$C2459,products!$A:$A,0))</f>
        <v>2.44</v>
      </c>
    </row>
    <row r="2460" spans="1:6" x14ac:dyDescent="0.2">
      <c r="A2460" s="1">
        <v>2590</v>
      </c>
      <c r="B2460" s="3">
        <v>42518.904861111114</v>
      </c>
      <c r="C2460" t="s">
        <v>87</v>
      </c>
      <c r="D2460">
        <v>1</v>
      </c>
      <c r="E2460">
        <f>INDEX(products!B:B,MATCH(challenge_2_solution_1!$C2460,products!$A:$A,0))</f>
        <v>15.9</v>
      </c>
      <c r="F2460">
        <f>INDEX(products!C:C,MATCH(challenge_2_solution_1!$C2460,products!$A:$A,0))</f>
        <v>6.2</v>
      </c>
    </row>
    <row r="2461" spans="1:6" x14ac:dyDescent="0.2">
      <c r="A2461" s="1">
        <v>2590</v>
      </c>
      <c r="B2461" s="3">
        <v>42518.904861111114</v>
      </c>
      <c r="C2461" t="s">
        <v>113</v>
      </c>
      <c r="D2461">
        <v>1</v>
      </c>
      <c r="E2461">
        <f>INDEX(products!B:B,MATCH(challenge_2_solution_1!$C2461,products!$A:$A,0))</f>
        <v>17.899999999999999</v>
      </c>
      <c r="F2461">
        <f>INDEX(products!C:C,MATCH(challenge_2_solution_1!$C2461,products!$A:$A,0))</f>
        <v>10.199999999999999</v>
      </c>
    </row>
    <row r="2462" spans="1:6" x14ac:dyDescent="0.2">
      <c r="A2462" s="1">
        <v>2591</v>
      </c>
      <c r="B2462" s="3">
        <v>42518.943749999999</v>
      </c>
      <c r="C2462" t="s">
        <v>15</v>
      </c>
      <c r="D2462">
        <v>4</v>
      </c>
      <c r="E2462">
        <f>INDEX(products!B:B,MATCH(challenge_2_solution_1!$C2462,products!$A:$A,0))</f>
        <v>5.9</v>
      </c>
      <c r="F2462">
        <f>INDEX(products!C:C,MATCH(challenge_2_solution_1!$C2462,products!$A:$A,0))</f>
        <v>3.07</v>
      </c>
    </row>
    <row r="2463" spans="1:6" x14ac:dyDescent="0.2">
      <c r="A2463" s="1">
        <v>2591</v>
      </c>
      <c r="B2463" s="3">
        <v>42518.943749999999</v>
      </c>
      <c r="C2463" t="s">
        <v>34</v>
      </c>
      <c r="D2463">
        <v>2</v>
      </c>
      <c r="E2463">
        <f>INDEX(products!B:B,MATCH(challenge_2_solution_1!$C2463,products!$A:$A,0))</f>
        <v>7.9</v>
      </c>
      <c r="F2463">
        <f>INDEX(products!C:C,MATCH(challenge_2_solution_1!$C2463,products!$A:$A,0))</f>
        <v>1.58</v>
      </c>
    </row>
    <row r="2464" spans="1:6" x14ac:dyDescent="0.2">
      <c r="A2464" s="1">
        <v>2591</v>
      </c>
      <c r="B2464" s="3">
        <v>42518.943749999999</v>
      </c>
      <c r="C2464" t="s">
        <v>35</v>
      </c>
      <c r="D2464">
        <v>1</v>
      </c>
      <c r="E2464">
        <f>INDEX(products!B:B,MATCH(challenge_2_solution_1!$C2464,products!$A:$A,0))</f>
        <v>7.9</v>
      </c>
      <c r="F2464">
        <f>INDEX(products!C:C,MATCH(challenge_2_solution_1!$C2464,products!$A:$A,0))</f>
        <v>4.3499999999999996</v>
      </c>
    </row>
    <row r="2465" spans="1:6" x14ac:dyDescent="0.2">
      <c r="A2465" s="1">
        <v>2591</v>
      </c>
      <c r="B2465" s="3">
        <v>42518.943749999999</v>
      </c>
      <c r="C2465" t="s">
        <v>53</v>
      </c>
      <c r="D2465">
        <v>2</v>
      </c>
      <c r="E2465">
        <f>INDEX(products!B:B,MATCH(challenge_2_solution_1!$C2465,products!$A:$A,0))</f>
        <v>9.9</v>
      </c>
      <c r="F2465">
        <f>INDEX(products!C:C,MATCH(challenge_2_solution_1!$C2465,products!$A:$A,0))</f>
        <v>3.86</v>
      </c>
    </row>
    <row r="2466" spans="1:6" x14ac:dyDescent="0.2">
      <c r="A2466" s="1">
        <v>2591</v>
      </c>
      <c r="B2466" s="3">
        <v>42518.943749999999</v>
      </c>
      <c r="C2466" t="s">
        <v>76</v>
      </c>
      <c r="D2466">
        <v>1</v>
      </c>
      <c r="E2466">
        <f>INDEX(products!B:B,MATCH(challenge_2_solution_1!$C2466,products!$A:$A,0))</f>
        <v>11.9</v>
      </c>
      <c r="F2466">
        <f>INDEX(products!C:C,MATCH(challenge_2_solution_1!$C2466,products!$A:$A,0))</f>
        <v>7.26</v>
      </c>
    </row>
    <row r="2467" spans="1:6" x14ac:dyDescent="0.2">
      <c r="A2467" s="1">
        <v>2591</v>
      </c>
      <c r="B2467" s="3">
        <v>42518.943749999999</v>
      </c>
      <c r="C2467" t="s">
        <v>88</v>
      </c>
      <c r="D2467">
        <v>1</v>
      </c>
      <c r="E2467">
        <f>INDEX(products!B:B,MATCH(challenge_2_solution_1!$C2467,products!$A:$A,0))</f>
        <v>15.9</v>
      </c>
      <c r="F2467">
        <f>INDEX(products!C:C,MATCH(challenge_2_solution_1!$C2467,products!$A:$A,0))</f>
        <v>7</v>
      </c>
    </row>
    <row r="2468" spans="1:6" x14ac:dyDescent="0.2">
      <c r="A2468" s="1">
        <v>2591</v>
      </c>
      <c r="B2468" s="3">
        <v>42518.943749999999</v>
      </c>
      <c r="C2468" t="s">
        <v>105</v>
      </c>
      <c r="D2468">
        <v>1</v>
      </c>
      <c r="E2468">
        <f>INDEX(products!B:B,MATCH(challenge_2_solution_1!$C2468,products!$A:$A,0))</f>
        <v>17.899999999999999</v>
      </c>
      <c r="F2468">
        <f>INDEX(products!C:C,MATCH(challenge_2_solution_1!$C2468,products!$A:$A,0))</f>
        <v>5.55</v>
      </c>
    </row>
    <row r="2469" spans="1:6" x14ac:dyDescent="0.2">
      <c r="A2469" s="1">
        <v>2592</v>
      </c>
      <c r="B2469" s="3">
        <v>42518.95208333333</v>
      </c>
      <c r="C2469" t="s">
        <v>20</v>
      </c>
      <c r="D2469">
        <v>1</v>
      </c>
      <c r="E2469">
        <f>INDEX(products!B:B,MATCH(challenge_2_solution_1!$C2469,products!$A:$A,0))</f>
        <v>5.9</v>
      </c>
      <c r="F2469">
        <f>INDEX(products!C:C,MATCH(challenge_2_solution_1!$C2469,products!$A:$A,0))</f>
        <v>1.83</v>
      </c>
    </row>
    <row r="2470" spans="1:6" x14ac:dyDescent="0.2">
      <c r="A2470" s="1">
        <v>2592</v>
      </c>
      <c r="B2470" s="3">
        <v>42518.95208333333</v>
      </c>
      <c r="C2470" t="s">
        <v>121</v>
      </c>
      <c r="D2470">
        <v>1</v>
      </c>
      <c r="E2470">
        <f>INDEX(products!B:B,MATCH(challenge_2_solution_1!$C2470,products!$A:$A,0))</f>
        <v>19.899999999999999</v>
      </c>
      <c r="F2470">
        <f>INDEX(products!C:C,MATCH(challenge_2_solution_1!$C2470,products!$A:$A,0))</f>
        <v>10.95</v>
      </c>
    </row>
    <row r="2471" spans="1:6" x14ac:dyDescent="0.2">
      <c r="A2471" s="1">
        <v>2592</v>
      </c>
      <c r="B2471" s="3">
        <v>42518.95208333333</v>
      </c>
      <c r="C2471" t="s">
        <v>160</v>
      </c>
      <c r="D2471">
        <v>1</v>
      </c>
      <c r="E2471">
        <f>INDEX(products!B:B,MATCH(challenge_2_solution_1!$C2471,products!$A:$A,0))</f>
        <v>23.9</v>
      </c>
      <c r="F2471">
        <f>INDEX(products!C:C,MATCH(challenge_2_solution_1!$C2471,products!$A:$A,0))</f>
        <v>9.08</v>
      </c>
    </row>
    <row r="2472" spans="1:6" x14ac:dyDescent="0.2">
      <c r="A2472" s="1">
        <v>2593</v>
      </c>
      <c r="B2472" s="3">
        <v>42519.713888888888</v>
      </c>
      <c r="C2472" t="s">
        <v>12</v>
      </c>
      <c r="D2472">
        <v>2</v>
      </c>
      <c r="E2472">
        <f>INDEX(products!B:B,MATCH(challenge_2_solution_1!$C2472,products!$A:$A,0))</f>
        <v>5.2</v>
      </c>
      <c r="F2472">
        <f>INDEX(products!C:C,MATCH(challenge_2_solution_1!$C2472,products!$A:$A,0))</f>
        <v>3.07</v>
      </c>
    </row>
    <row r="2473" spans="1:6" x14ac:dyDescent="0.2">
      <c r="A2473" s="1">
        <v>2593</v>
      </c>
      <c r="B2473" s="3">
        <v>42519.713888888888</v>
      </c>
      <c r="C2473" t="s">
        <v>19</v>
      </c>
      <c r="D2473">
        <v>1</v>
      </c>
      <c r="E2473">
        <f>INDEX(products!B:B,MATCH(challenge_2_solution_1!$C2473,products!$A:$A,0))</f>
        <v>5.9</v>
      </c>
      <c r="F2473">
        <f>INDEX(products!C:C,MATCH(challenge_2_solution_1!$C2473,products!$A:$A,0))</f>
        <v>1.65</v>
      </c>
    </row>
    <row r="2474" spans="1:6" x14ac:dyDescent="0.2">
      <c r="A2474" s="1">
        <v>2593</v>
      </c>
      <c r="B2474" s="3">
        <v>42519.713888888888</v>
      </c>
      <c r="C2474" t="s">
        <v>14</v>
      </c>
      <c r="D2474">
        <v>2</v>
      </c>
      <c r="E2474">
        <f>INDEX(products!B:B,MATCH(challenge_2_solution_1!$C2474,products!$A:$A,0))</f>
        <v>5.9</v>
      </c>
      <c r="F2474">
        <f>INDEX(products!C:C,MATCH(challenge_2_solution_1!$C2474,products!$A:$A,0))</f>
        <v>2.36</v>
      </c>
    </row>
    <row r="2475" spans="1:6" x14ac:dyDescent="0.2">
      <c r="A2475" s="1">
        <v>2593</v>
      </c>
      <c r="B2475" s="3">
        <v>42519.713888888888</v>
      </c>
      <c r="C2475" t="s">
        <v>17</v>
      </c>
      <c r="D2475">
        <v>1</v>
      </c>
      <c r="E2475">
        <f>INDEX(products!B:B,MATCH(challenge_2_solution_1!$C2475,products!$A:$A,0))</f>
        <v>5.9</v>
      </c>
      <c r="F2475">
        <f>INDEX(products!C:C,MATCH(challenge_2_solution_1!$C2475,products!$A:$A,0))</f>
        <v>2.83</v>
      </c>
    </row>
    <row r="2476" spans="1:6" x14ac:dyDescent="0.2">
      <c r="A2476" s="1">
        <v>2593</v>
      </c>
      <c r="B2476" s="3">
        <v>42519.713888888888</v>
      </c>
      <c r="C2476" t="s">
        <v>105</v>
      </c>
      <c r="D2476">
        <v>1</v>
      </c>
      <c r="E2476">
        <f>INDEX(products!B:B,MATCH(challenge_2_solution_1!$C2476,products!$A:$A,0))</f>
        <v>17.899999999999999</v>
      </c>
      <c r="F2476">
        <f>INDEX(products!C:C,MATCH(challenge_2_solution_1!$C2476,products!$A:$A,0))</f>
        <v>5.55</v>
      </c>
    </row>
    <row r="2477" spans="1:6" x14ac:dyDescent="0.2">
      <c r="A2477" s="1">
        <v>2593</v>
      </c>
      <c r="B2477" s="3">
        <v>42519.713888888888</v>
      </c>
      <c r="C2477" t="s">
        <v>102</v>
      </c>
      <c r="D2477">
        <v>1</v>
      </c>
      <c r="E2477">
        <f>INDEX(products!B:B,MATCH(challenge_2_solution_1!$C2477,products!$A:$A,0))</f>
        <v>17.899999999999999</v>
      </c>
      <c r="F2477">
        <f>INDEX(products!C:C,MATCH(challenge_2_solution_1!$C2477,products!$A:$A,0))</f>
        <v>8.41</v>
      </c>
    </row>
    <row r="2478" spans="1:6" x14ac:dyDescent="0.2">
      <c r="A2478" s="1">
        <v>2593</v>
      </c>
      <c r="B2478" s="3">
        <v>42519.713888888888</v>
      </c>
      <c r="C2478" t="s">
        <v>118</v>
      </c>
      <c r="D2478">
        <v>1</v>
      </c>
      <c r="E2478">
        <f>INDEX(products!B:B,MATCH(challenge_2_solution_1!$C2478,products!$A:$A,0))</f>
        <v>19.899999999999999</v>
      </c>
      <c r="F2478">
        <f>INDEX(products!C:C,MATCH(challenge_2_solution_1!$C2478,products!$A:$A,0))</f>
        <v>12.74</v>
      </c>
    </row>
    <row r="2479" spans="1:6" x14ac:dyDescent="0.2">
      <c r="A2479" s="1">
        <v>2594</v>
      </c>
      <c r="B2479" s="3">
        <v>42520.452777777777</v>
      </c>
      <c r="C2479" t="s">
        <v>57</v>
      </c>
      <c r="D2479">
        <v>1</v>
      </c>
      <c r="E2479">
        <f>INDEX(products!B:B,MATCH(challenge_2_solution_1!$C2479,products!$A:$A,0))</f>
        <v>9.9</v>
      </c>
      <c r="F2479">
        <f>INDEX(products!C:C,MATCH(challenge_2_solution_1!$C2479,products!$A:$A,0))</f>
        <v>3.76</v>
      </c>
    </row>
    <row r="2480" spans="1:6" x14ac:dyDescent="0.2">
      <c r="A2480" s="1">
        <v>2594</v>
      </c>
      <c r="B2480" s="3">
        <v>42520.452777777777</v>
      </c>
      <c r="C2480" t="s">
        <v>80</v>
      </c>
      <c r="D2480">
        <v>1</v>
      </c>
      <c r="E2480">
        <f>INDEX(products!B:B,MATCH(challenge_2_solution_1!$C2480,products!$A:$A,0))</f>
        <v>11.9</v>
      </c>
      <c r="F2480">
        <f>INDEX(products!C:C,MATCH(challenge_2_solution_1!$C2480,products!$A:$A,0))</f>
        <v>3.21</v>
      </c>
    </row>
    <row r="2481" spans="1:6" x14ac:dyDescent="0.2">
      <c r="A2481" s="1">
        <v>2594</v>
      </c>
      <c r="B2481" s="3">
        <v>42520.452777777777</v>
      </c>
      <c r="C2481" t="s">
        <v>64</v>
      </c>
      <c r="D2481">
        <v>1</v>
      </c>
      <c r="E2481">
        <f>INDEX(products!B:B,MATCH(challenge_2_solution_1!$C2481,products!$A:$A,0))</f>
        <v>11.9</v>
      </c>
      <c r="F2481">
        <f>INDEX(products!C:C,MATCH(challenge_2_solution_1!$C2481,products!$A:$A,0))</f>
        <v>7.97</v>
      </c>
    </row>
    <row r="2482" spans="1:6" x14ac:dyDescent="0.2">
      <c r="A2482" s="1">
        <v>2594</v>
      </c>
      <c r="B2482" s="3">
        <v>42520.452777777777</v>
      </c>
      <c r="C2482" t="s">
        <v>147</v>
      </c>
      <c r="D2482">
        <v>1</v>
      </c>
      <c r="E2482">
        <f>INDEX(products!B:B,MATCH(challenge_2_solution_1!$C2482,products!$A:$A,0))</f>
        <v>19.899999999999999</v>
      </c>
      <c r="F2482">
        <f>INDEX(products!C:C,MATCH(challenge_2_solution_1!$C2482,products!$A:$A,0))</f>
        <v>6.37</v>
      </c>
    </row>
    <row r="2483" spans="1:6" x14ac:dyDescent="0.2">
      <c r="A2483" s="1">
        <v>2594</v>
      </c>
      <c r="B2483" s="3">
        <v>42520.452777777777</v>
      </c>
      <c r="C2483" t="s">
        <v>156</v>
      </c>
      <c r="D2483">
        <v>1</v>
      </c>
      <c r="E2483">
        <f>INDEX(products!B:B,MATCH(challenge_2_solution_1!$C2483,products!$A:$A,0))</f>
        <v>21.9</v>
      </c>
      <c r="F2483">
        <f>INDEX(products!C:C,MATCH(challenge_2_solution_1!$C2483,products!$A:$A,0))</f>
        <v>5.91</v>
      </c>
    </row>
    <row r="2484" spans="1:6" x14ac:dyDescent="0.2">
      <c r="A2484" s="1">
        <v>2594</v>
      </c>
      <c r="B2484" s="3">
        <v>42520.452777777777</v>
      </c>
      <c r="C2484" t="s">
        <v>176</v>
      </c>
      <c r="D2484">
        <v>2</v>
      </c>
      <c r="E2484">
        <f>INDEX(products!B:B,MATCH(challenge_2_solution_1!$C2484,products!$A:$A,0))</f>
        <v>35.9</v>
      </c>
      <c r="F2484">
        <f>INDEX(products!C:C,MATCH(challenge_2_solution_1!$C2484,products!$A:$A,0))</f>
        <v>7.12</v>
      </c>
    </row>
    <row r="2485" spans="1:6" x14ac:dyDescent="0.2">
      <c r="A2485" s="1">
        <v>2595</v>
      </c>
      <c r="B2485" s="3">
        <v>42520.710416666669</v>
      </c>
      <c r="C2485" t="s">
        <v>18</v>
      </c>
      <c r="D2485">
        <v>1</v>
      </c>
      <c r="E2485">
        <f>INDEX(products!B:B,MATCH(challenge_2_solution_1!$C2485,products!$A:$A,0))</f>
        <v>5.9</v>
      </c>
      <c r="F2485">
        <f>INDEX(products!C:C,MATCH(challenge_2_solution_1!$C2485,products!$A:$A,0))</f>
        <v>3.6</v>
      </c>
    </row>
    <row r="2486" spans="1:6" x14ac:dyDescent="0.2">
      <c r="A2486" s="1">
        <v>2595</v>
      </c>
      <c r="B2486" s="3">
        <v>42520.710416666669</v>
      </c>
      <c r="C2486" t="s">
        <v>33</v>
      </c>
      <c r="D2486">
        <v>1</v>
      </c>
      <c r="E2486">
        <f>INDEX(products!B:B,MATCH(challenge_2_solution_1!$C2486,products!$A:$A,0))</f>
        <v>7.9</v>
      </c>
      <c r="F2486">
        <f>INDEX(products!C:C,MATCH(challenge_2_solution_1!$C2486,products!$A:$A,0))</f>
        <v>2.21</v>
      </c>
    </row>
    <row r="2487" spans="1:6" x14ac:dyDescent="0.2">
      <c r="A2487" s="1">
        <v>2595</v>
      </c>
      <c r="B2487" s="3">
        <v>42520.710416666669</v>
      </c>
      <c r="C2487" t="s">
        <v>28</v>
      </c>
      <c r="D2487">
        <v>1</v>
      </c>
      <c r="E2487">
        <f>INDEX(products!B:B,MATCH(challenge_2_solution_1!$C2487,products!$A:$A,0))</f>
        <v>7.9</v>
      </c>
      <c r="F2487">
        <f>INDEX(products!C:C,MATCH(challenge_2_solution_1!$C2487,products!$A:$A,0))</f>
        <v>2.4500000000000002</v>
      </c>
    </row>
    <row r="2488" spans="1:6" x14ac:dyDescent="0.2">
      <c r="A2488" s="1">
        <v>2595</v>
      </c>
      <c r="B2488" s="3">
        <v>42520.710416666669</v>
      </c>
      <c r="C2488" t="s">
        <v>53</v>
      </c>
      <c r="D2488">
        <v>1</v>
      </c>
      <c r="E2488">
        <f>INDEX(products!B:B,MATCH(challenge_2_solution_1!$C2488,products!$A:$A,0))</f>
        <v>9.9</v>
      </c>
      <c r="F2488">
        <f>INDEX(products!C:C,MATCH(challenge_2_solution_1!$C2488,products!$A:$A,0))</f>
        <v>3.86</v>
      </c>
    </row>
    <row r="2489" spans="1:6" x14ac:dyDescent="0.2">
      <c r="A2489" s="1">
        <v>2595</v>
      </c>
      <c r="B2489" s="3">
        <v>42520.710416666669</v>
      </c>
      <c r="C2489" t="s">
        <v>89</v>
      </c>
      <c r="D2489">
        <v>1</v>
      </c>
      <c r="E2489">
        <f>INDEX(products!B:B,MATCH(challenge_2_solution_1!$C2489,products!$A:$A,0))</f>
        <v>17.899999999999999</v>
      </c>
      <c r="F2489">
        <f>INDEX(products!C:C,MATCH(challenge_2_solution_1!$C2489,products!$A:$A,0))</f>
        <v>3.94</v>
      </c>
    </row>
    <row r="2490" spans="1:6" x14ac:dyDescent="0.2">
      <c r="A2490" s="1">
        <v>2595</v>
      </c>
      <c r="B2490" s="3">
        <v>42520.710416666669</v>
      </c>
      <c r="C2490" t="s">
        <v>151</v>
      </c>
      <c r="D2490">
        <v>1</v>
      </c>
      <c r="E2490">
        <f>INDEX(products!B:B,MATCH(challenge_2_solution_1!$C2490,products!$A:$A,0))</f>
        <v>21.9</v>
      </c>
      <c r="F2490">
        <f>INDEX(products!C:C,MATCH(challenge_2_solution_1!$C2490,products!$A:$A,0))</f>
        <v>8.76</v>
      </c>
    </row>
    <row r="2491" spans="1:6" x14ac:dyDescent="0.2">
      <c r="A2491" s="1">
        <v>2596</v>
      </c>
      <c r="B2491" s="3">
        <v>42520.720138888886</v>
      </c>
      <c r="C2491" t="s">
        <v>3</v>
      </c>
      <c r="D2491">
        <v>1</v>
      </c>
      <c r="E2491">
        <f>INDEX(products!B:B,MATCH(challenge_2_solution_1!$C2491,products!$A:$A,0))</f>
        <v>1</v>
      </c>
      <c r="F2491">
        <f>INDEX(products!C:C,MATCH(challenge_2_solution_1!$C2491,products!$A:$A,0))</f>
        <v>0.5</v>
      </c>
    </row>
    <row r="2492" spans="1:6" x14ac:dyDescent="0.2">
      <c r="A2492" s="1">
        <v>2596</v>
      </c>
      <c r="B2492" s="3">
        <v>42520.720138888886</v>
      </c>
      <c r="C2492" t="s">
        <v>4</v>
      </c>
      <c r="D2492">
        <v>1</v>
      </c>
      <c r="E2492">
        <f>INDEX(products!B:B,MATCH(challenge_2_solution_1!$C2492,products!$A:$A,0))</f>
        <v>1</v>
      </c>
      <c r="F2492">
        <f>INDEX(products!C:C,MATCH(challenge_2_solution_1!$C2492,products!$A:$A,0))</f>
        <v>0.61</v>
      </c>
    </row>
    <row r="2493" spans="1:6" x14ac:dyDescent="0.2">
      <c r="A2493" s="1">
        <v>2596</v>
      </c>
      <c r="B2493" s="3">
        <v>42520.720138888886</v>
      </c>
      <c r="C2493" t="s">
        <v>7</v>
      </c>
      <c r="D2493">
        <v>1</v>
      </c>
      <c r="E2493">
        <f>INDEX(products!B:B,MATCH(challenge_2_solution_1!$C2493,products!$A:$A,0))</f>
        <v>1</v>
      </c>
      <c r="F2493">
        <f>INDEX(products!C:C,MATCH(challenge_2_solution_1!$C2493,products!$A:$A,0))</f>
        <v>0.68</v>
      </c>
    </row>
    <row r="2494" spans="1:6" x14ac:dyDescent="0.2">
      <c r="A2494" s="1">
        <v>2596</v>
      </c>
      <c r="B2494" s="3">
        <v>42520.720138888886</v>
      </c>
      <c r="C2494" t="s">
        <v>8</v>
      </c>
      <c r="D2494">
        <v>2</v>
      </c>
      <c r="E2494">
        <f>INDEX(products!B:B,MATCH(challenge_2_solution_1!$C2494,products!$A:$A,0))</f>
        <v>1.6</v>
      </c>
      <c r="F2494">
        <f>INDEX(products!C:C,MATCH(challenge_2_solution_1!$C2494,products!$A:$A,0))</f>
        <v>0.77</v>
      </c>
    </row>
    <row r="2495" spans="1:6" x14ac:dyDescent="0.2">
      <c r="A2495" s="1">
        <v>2596</v>
      </c>
      <c r="B2495" s="3">
        <v>42520.720138888886</v>
      </c>
      <c r="C2495" t="s">
        <v>12</v>
      </c>
      <c r="D2495">
        <v>1</v>
      </c>
      <c r="E2495">
        <f>INDEX(products!B:B,MATCH(challenge_2_solution_1!$C2495,products!$A:$A,0))</f>
        <v>5.2</v>
      </c>
      <c r="F2495">
        <f>INDEX(products!C:C,MATCH(challenge_2_solution_1!$C2495,products!$A:$A,0))</f>
        <v>3.07</v>
      </c>
    </row>
    <row r="2496" spans="1:6" x14ac:dyDescent="0.2">
      <c r="A2496" s="1">
        <v>2596</v>
      </c>
      <c r="B2496" s="3">
        <v>42520.720138888886</v>
      </c>
      <c r="C2496" t="s">
        <v>33</v>
      </c>
      <c r="D2496">
        <v>1</v>
      </c>
      <c r="E2496">
        <f>INDEX(products!B:B,MATCH(challenge_2_solution_1!$C2496,products!$A:$A,0))</f>
        <v>7.9</v>
      </c>
      <c r="F2496">
        <f>INDEX(products!C:C,MATCH(challenge_2_solution_1!$C2496,products!$A:$A,0))</f>
        <v>2.21</v>
      </c>
    </row>
    <row r="2497" spans="1:6" x14ac:dyDescent="0.2">
      <c r="A2497" s="1">
        <v>2596</v>
      </c>
      <c r="B2497" s="3">
        <v>42520.720138888886</v>
      </c>
      <c r="C2497" t="s">
        <v>42</v>
      </c>
      <c r="D2497">
        <v>1</v>
      </c>
      <c r="E2497">
        <f>INDEX(products!B:B,MATCH(challenge_2_solution_1!$C2497,products!$A:$A,0))</f>
        <v>7.9</v>
      </c>
      <c r="F2497">
        <f>INDEX(products!C:C,MATCH(challenge_2_solution_1!$C2497,products!$A:$A,0))</f>
        <v>3.95</v>
      </c>
    </row>
    <row r="2498" spans="1:6" x14ac:dyDescent="0.2">
      <c r="A2498" s="1">
        <v>2596</v>
      </c>
      <c r="B2498" s="3">
        <v>42520.720138888886</v>
      </c>
      <c r="C2498" t="s">
        <v>69</v>
      </c>
      <c r="D2498">
        <v>1</v>
      </c>
      <c r="E2498">
        <f>INDEX(products!B:B,MATCH(challenge_2_solution_1!$C2498,products!$A:$A,0))</f>
        <v>11.9</v>
      </c>
      <c r="F2498">
        <f>INDEX(products!C:C,MATCH(challenge_2_solution_1!$C2498,products!$A:$A,0))</f>
        <v>2.86</v>
      </c>
    </row>
    <row r="2499" spans="1:6" x14ac:dyDescent="0.2">
      <c r="A2499" s="1">
        <v>2596</v>
      </c>
      <c r="B2499" s="3">
        <v>42520.720138888886</v>
      </c>
      <c r="C2499" t="s">
        <v>95</v>
      </c>
      <c r="D2499">
        <v>1</v>
      </c>
      <c r="E2499">
        <f>INDEX(products!B:B,MATCH(challenge_2_solution_1!$C2499,products!$A:$A,0))</f>
        <v>17.899999999999999</v>
      </c>
      <c r="F2499">
        <f>INDEX(products!C:C,MATCH(challenge_2_solution_1!$C2499,products!$A:$A,0))</f>
        <v>4.3</v>
      </c>
    </row>
    <row r="2500" spans="1:6" x14ac:dyDescent="0.2">
      <c r="A2500" s="1">
        <v>2596</v>
      </c>
      <c r="B2500" s="3">
        <v>42520.720138888886</v>
      </c>
      <c r="C2500" t="s">
        <v>96</v>
      </c>
      <c r="D2500">
        <v>1</v>
      </c>
      <c r="E2500">
        <f>INDEX(products!B:B,MATCH(challenge_2_solution_1!$C2500,products!$A:$A,0))</f>
        <v>17.899999999999999</v>
      </c>
      <c r="F2500">
        <f>INDEX(products!C:C,MATCH(challenge_2_solution_1!$C2500,products!$A:$A,0))</f>
        <v>10.92</v>
      </c>
    </row>
    <row r="2501" spans="1:6" x14ac:dyDescent="0.2">
      <c r="A2501" s="1">
        <v>2597</v>
      </c>
      <c r="B2501" s="3">
        <v>42520.720833333333</v>
      </c>
      <c r="C2501" t="s">
        <v>12</v>
      </c>
      <c r="D2501">
        <v>1</v>
      </c>
      <c r="E2501">
        <f>INDEX(products!B:B,MATCH(challenge_2_solution_1!$C2501,products!$A:$A,0))</f>
        <v>5.2</v>
      </c>
      <c r="F2501">
        <f>INDEX(products!C:C,MATCH(challenge_2_solution_1!$C2501,products!$A:$A,0))</f>
        <v>3.07</v>
      </c>
    </row>
    <row r="2502" spans="1:6" x14ac:dyDescent="0.2">
      <c r="A2502" s="1">
        <v>2597</v>
      </c>
      <c r="B2502" s="3">
        <v>42520.720833333333</v>
      </c>
      <c r="C2502" t="s">
        <v>17</v>
      </c>
      <c r="D2502">
        <v>1</v>
      </c>
      <c r="E2502">
        <f>INDEX(products!B:B,MATCH(challenge_2_solution_1!$C2502,products!$A:$A,0))</f>
        <v>5.9</v>
      </c>
      <c r="F2502">
        <f>INDEX(products!C:C,MATCH(challenge_2_solution_1!$C2502,products!$A:$A,0))</f>
        <v>2.83</v>
      </c>
    </row>
    <row r="2503" spans="1:6" x14ac:dyDescent="0.2">
      <c r="A2503" s="1">
        <v>2597</v>
      </c>
      <c r="B2503" s="3">
        <v>42520.720833333333</v>
      </c>
      <c r="C2503" t="s">
        <v>15</v>
      </c>
      <c r="D2503">
        <v>1</v>
      </c>
      <c r="E2503">
        <f>INDEX(products!B:B,MATCH(challenge_2_solution_1!$C2503,products!$A:$A,0))</f>
        <v>5.9</v>
      </c>
      <c r="F2503">
        <f>INDEX(products!C:C,MATCH(challenge_2_solution_1!$C2503,products!$A:$A,0))</f>
        <v>3.07</v>
      </c>
    </row>
    <row r="2504" spans="1:6" x14ac:dyDescent="0.2">
      <c r="A2504" s="1">
        <v>2597</v>
      </c>
      <c r="B2504" s="3">
        <v>42520.720833333333</v>
      </c>
      <c r="C2504" t="s">
        <v>33</v>
      </c>
      <c r="D2504">
        <v>1</v>
      </c>
      <c r="E2504">
        <f>INDEX(products!B:B,MATCH(challenge_2_solution_1!$C2504,products!$A:$A,0))</f>
        <v>7.9</v>
      </c>
      <c r="F2504">
        <f>INDEX(products!C:C,MATCH(challenge_2_solution_1!$C2504,products!$A:$A,0))</f>
        <v>2.21</v>
      </c>
    </row>
    <row r="2505" spans="1:6" x14ac:dyDescent="0.2">
      <c r="A2505" s="1">
        <v>2597</v>
      </c>
      <c r="B2505" s="3">
        <v>42520.720833333333</v>
      </c>
      <c r="C2505" t="s">
        <v>37</v>
      </c>
      <c r="D2505">
        <v>1</v>
      </c>
      <c r="E2505">
        <f>INDEX(products!B:B,MATCH(challenge_2_solution_1!$C2505,products!$A:$A,0))</f>
        <v>7.9</v>
      </c>
      <c r="F2505">
        <f>INDEX(products!C:C,MATCH(challenge_2_solution_1!$C2505,products!$A:$A,0))</f>
        <v>4.9800000000000004</v>
      </c>
    </row>
    <row r="2506" spans="1:6" x14ac:dyDescent="0.2">
      <c r="A2506" s="1">
        <v>2597</v>
      </c>
      <c r="B2506" s="3">
        <v>42520.720833333333</v>
      </c>
      <c r="C2506" t="s">
        <v>55</v>
      </c>
      <c r="D2506">
        <v>1</v>
      </c>
      <c r="E2506">
        <f>INDEX(products!B:B,MATCH(challenge_2_solution_1!$C2506,products!$A:$A,0))</f>
        <v>7.9</v>
      </c>
      <c r="F2506">
        <f>INDEX(products!C:C,MATCH(challenge_2_solution_1!$C2506,products!$A:$A,0))</f>
        <v>2.21</v>
      </c>
    </row>
    <row r="2507" spans="1:6" x14ac:dyDescent="0.2">
      <c r="A2507" s="1">
        <v>2597</v>
      </c>
      <c r="B2507" s="3">
        <v>42520.720833333333</v>
      </c>
      <c r="C2507" t="s">
        <v>97</v>
      </c>
      <c r="D2507">
        <v>1</v>
      </c>
      <c r="E2507">
        <f>INDEX(products!B:B,MATCH(challenge_2_solution_1!$C2507,products!$A:$A,0))</f>
        <v>17.899999999999999</v>
      </c>
      <c r="F2507">
        <f>INDEX(products!C:C,MATCH(challenge_2_solution_1!$C2507,products!$A:$A,0))</f>
        <v>11.81</v>
      </c>
    </row>
    <row r="2508" spans="1:6" x14ac:dyDescent="0.2">
      <c r="A2508" s="1">
        <v>2597</v>
      </c>
      <c r="B2508" s="3">
        <v>42520.720833333333</v>
      </c>
      <c r="C2508" t="s">
        <v>118</v>
      </c>
      <c r="D2508">
        <v>1</v>
      </c>
      <c r="E2508">
        <f>INDEX(products!B:B,MATCH(challenge_2_solution_1!$C2508,products!$A:$A,0))</f>
        <v>19.899999999999999</v>
      </c>
      <c r="F2508">
        <f>INDEX(products!C:C,MATCH(challenge_2_solution_1!$C2508,products!$A:$A,0))</f>
        <v>12.74</v>
      </c>
    </row>
    <row r="2509" spans="1:6" x14ac:dyDescent="0.2">
      <c r="A2509" s="1">
        <v>2597</v>
      </c>
      <c r="B2509" s="3">
        <v>42520.720833333333</v>
      </c>
      <c r="C2509" t="s">
        <v>103</v>
      </c>
      <c r="D2509">
        <v>1</v>
      </c>
      <c r="E2509">
        <f>INDEX(products!B:B,MATCH(challenge_2_solution_1!$C2509,products!$A:$A,0))</f>
        <v>17.899999999999999</v>
      </c>
      <c r="F2509">
        <f>INDEX(products!C:C,MATCH(challenge_2_solution_1!$C2509,products!$A:$A,0))</f>
        <v>12.35</v>
      </c>
    </row>
    <row r="2510" spans="1:6" x14ac:dyDescent="0.2">
      <c r="A2510" s="1">
        <v>2597</v>
      </c>
      <c r="B2510" s="3">
        <v>42520.720833333333</v>
      </c>
      <c r="C2510" t="s">
        <v>160</v>
      </c>
      <c r="D2510">
        <v>1</v>
      </c>
      <c r="E2510">
        <f>INDEX(products!B:B,MATCH(challenge_2_solution_1!$C2510,products!$A:$A,0))</f>
        <v>23.9</v>
      </c>
      <c r="F2510">
        <f>INDEX(products!C:C,MATCH(challenge_2_solution_1!$C2510,products!$A:$A,0))</f>
        <v>9.08</v>
      </c>
    </row>
    <row r="2511" spans="1:6" x14ac:dyDescent="0.2">
      <c r="A2511" s="1">
        <v>2597</v>
      </c>
      <c r="B2511" s="3">
        <v>42520.720833333333</v>
      </c>
      <c r="C2511" t="s">
        <v>164</v>
      </c>
      <c r="D2511">
        <v>1</v>
      </c>
      <c r="E2511">
        <f>INDEX(products!B:B,MATCH(challenge_2_solution_1!$C2511,products!$A:$A,0))</f>
        <v>25.9</v>
      </c>
      <c r="F2511">
        <f>INDEX(products!C:C,MATCH(challenge_2_solution_1!$C2511,products!$A:$A,0))</f>
        <v>14.25</v>
      </c>
    </row>
    <row r="2512" spans="1:6" x14ac:dyDescent="0.2">
      <c r="A2512" s="1">
        <v>2598</v>
      </c>
      <c r="B2512" s="3">
        <v>42520.756944444445</v>
      </c>
      <c r="C2512" t="s">
        <v>3</v>
      </c>
      <c r="D2512">
        <v>4</v>
      </c>
      <c r="E2512">
        <f>INDEX(products!B:B,MATCH(challenge_2_solution_1!$C2512,products!$A:$A,0))</f>
        <v>1</v>
      </c>
      <c r="F2512">
        <f>INDEX(products!C:C,MATCH(challenge_2_solution_1!$C2512,products!$A:$A,0))</f>
        <v>0.5</v>
      </c>
    </row>
    <row r="2513" spans="1:6" x14ac:dyDescent="0.2">
      <c r="A2513" s="1">
        <v>2598</v>
      </c>
      <c r="B2513" s="3">
        <v>42520.756944444445</v>
      </c>
      <c r="C2513" t="s">
        <v>4</v>
      </c>
      <c r="D2513">
        <v>1</v>
      </c>
      <c r="E2513">
        <f>INDEX(products!B:B,MATCH(challenge_2_solution_1!$C2513,products!$A:$A,0))</f>
        <v>1</v>
      </c>
      <c r="F2513">
        <f>INDEX(products!C:C,MATCH(challenge_2_solution_1!$C2513,products!$A:$A,0))</f>
        <v>0.61</v>
      </c>
    </row>
    <row r="2514" spans="1:6" x14ac:dyDescent="0.2">
      <c r="A2514" s="1">
        <v>2598</v>
      </c>
      <c r="B2514" s="3">
        <v>42520.756944444445</v>
      </c>
      <c r="C2514" t="s">
        <v>8</v>
      </c>
      <c r="D2514">
        <v>3</v>
      </c>
      <c r="E2514">
        <f>INDEX(products!B:B,MATCH(challenge_2_solution_1!$C2514,products!$A:$A,0))</f>
        <v>1.6</v>
      </c>
      <c r="F2514">
        <f>INDEX(products!C:C,MATCH(challenge_2_solution_1!$C2514,products!$A:$A,0))</f>
        <v>0.77</v>
      </c>
    </row>
    <row r="2515" spans="1:6" x14ac:dyDescent="0.2">
      <c r="A2515" s="1">
        <v>2598</v>
      </c>
      <c r="B2515" s="3">
        <v>42520.756944444445</v>
      </c>
      <c r="C2515" t="s">
        <v>18</v>
      </c>
      <c r="D2515">
        <v>2</v>
      </c>
      <c r="E2515">
        <f>INDEX(products!B:B,MATCH(challenge_2_solution_1!$C2515,products!$A:$A,0))</f>
        <v>5.9</v>
      </c>
      <c r="F2515">
        <f>INDEX(products!C:C,MATCH(challenge_2_solution_1!$C2515,products!$A:$A,0))</f>
        <v>3.6</v>
      </c>
    </row>
    <row r="2516" spans="1:6" x14ac:dyDescent="0.2">
      <c r="A2516" s="1">
        <v>2598</v>
      </c>
      <c r="B2516" s="3">
        <v>42520.756944444445</v>
      </c>
      <c r="C2516" t="s">
        <v>42</v>
      </c>
      <c r="D2516">
        <v>1</v>
      </c>
      <c r="E2516">
        <f>INDEX(products!B:B,MATCH(challenge_2_solution_1!$C2516,products!$A:$A,0))</f>
        <v>7.9</v>
      </c>
      <c r="F2516">
        <f>INDEX(products!C:C,MATCH(challenge_2_solution_1!$C2516,products!$A:$A,0))</f>
        <v>3.95</v>
      </c>
    </row>
    <row r="2517" spans="1:6" x14ac:dyDescent="0.2">
      <c r="A2517" s="1">
        <v>2598</v>
      </c>
      <c r="B2517" s="3">
        <v>42520.756944444445</v>
      </c>
      <c r="C2517" t="s">
        <v>151</v>
      </c>
      <c r="D2517">
        <v>1</v>
      </c>
      <c r="E2517">
        <f>INDEX(products!B:B,MATCH(challenge_2_solution_1!$C2517,products!$A:$A,0))</f>
        <v>21.9</v>
      </c>
      <c r="F2517">
        <f>INDEX(products!C:C,MATCH(challenge_2_solution_1!$C2517,products!$A:$A,0))</f>
        <v>8.76</v>
      </c>
    </row>
    <row r="2518" spans="1:6" x14ac:dyDescent="0.2">
      <c r="A2518" s="1">
        <v>2598</v>
      </c>
      <c r="B2518" s="3">
        <v>42520.756944444445</v>
      </c>
      <c r="C2518" t="s">
        <v>87</v>
      </c>
      <c r="D2518">
        <v>1</v>
      </c>
      <c r="E2518">
        <f>INDEX(products!B:B,MATCH(challenge_2_solution_1!$C2518,products!$A:$A,0))</f>
        <v>15.9</v>
      </c>
      <c r="F2518">
        <f>INDEX(products!C:C,MATCH(challenge_2_solution_1!$C2518,products!$A:$A,0))</f>
        <v>6.2</v>
      </c>
    </row>
    <row r="2519" spans="1:6" x14ac:dyDescent="0.2">
      <c r="A2519" s="1">
        <v>2599</v>
      </c>
      <c r="B2519" s="3">
        <v>42520.787499999999</v>
      </c>
      <c r="C2519" t="s">
        <v>55</v>
      </c>
      <c r="D2519">
        <v>1</v>
      </c>
      <c r="E2519">
        <f>INDEX(products!B:B,MATCH(challenge_2_solution_1!$C2519,products!$A:$A,0))</f>
        <v>7.9</v>
      </c>
      <c r="F2519">
        <f>INDEX(products!C:C,MATCH(challenge_2_solution_1!$C2519,products!$A:$A,0))</f>
        <v>2.21</v>
      </c>
    </row>
    <row r="2520" spans="1:6" x14ac:dyDescent="0.2">
      <c r="A2520" s="1">
        <v>2599</v>
      </c>
      <c r="B2520" s="3">
        <v>42520.787499999999</v>
      </c>
      <c r="C2520" t="s">
        <v>64</v>
      </c>
      <c r="D2520">
        <v>1</v>
      </c>
      <c r="E2520">
        <f>INDEX(products!B:B,MATCH(challenge_2_solution_1!$C2520,products!$A:$A,0))</f>
        <v>11.9</v>
      </c>
      <c r="F2520">
        <f>INDEX(products!C:C,MATCH(challenge_2_solution_1!$C2520,products!$A:$A,0))</f>
        <v>7.97</v>
      </c>
    </row>
    <row r="2521" spans="1:6" x14ac:dyDescent="0.2">
      <c r="A2521" s="1">
        <v>2599</v>
      </c>
      <c r="B2521" s="3">
        <v>42520.787499999999</v>
      </c>
      <c r="C2521" t="s">
        <v>81</v>
      </c>
      <c r="D2521">
        <v>1</v>
      </c>
      <c r="E2521">
        <f>INDEX(products!B:B,MATCH(challenge_2_solution_1!$C2521,products!$A:$A,0))</f>
        <v>11.9</v>
      </c>
      <c r="F2521">
        <f>INDEX(products!C:C,MATCH(challenge_2_solution_1!$C2521,products!$A:$A,0))</f>
        <v>8.09</v>
      </c>
    </row>
    <row r="2522" spans="1:6" x14ac:dyDescent="0.2">
      <c r="A2522" s="1">
        <v>2599</v>
      </c>
      <c r="B2522" s="3">
        <v>42520.787499999999</v>
      </c>
      <c r="C2522" t="s">
        <v>84</v>
      </c>
      <c r="D2522">
        <v>1</v>
      </c>
      <c r="E2522">
        <f>INDEX(products!B:B,MATCH(challenge_2_solution_1!$C2522,products!$A:$A,0))</f>
        <v>11.9</v>
      </c>
      <c r="F2522">
        <f>INDEX(products!C:C,MATCH(challenge_2_solution_1!$C2522,products!$A:$A,0))</f>
        <v>2.38</v>
      </c>
    </row>
    <row r="2523" spans="1:6" x14ac:dyDescent="0.2">
      <c r="A2523" s="1">
        <v>2599</v>
      </c>
      <c r="B2523" s="3">
        <v>42520.787499999999</v>
      </c>
      <c r="C2523" t="s">
        <v>95</v>
      </c>
      <c r="D2523">
        <v>1</v>
      </c>
      <c r="E2523">
        <f>INDEX(products!B:B,MATCH(challenge_2_solution_1!$C2523,products!$A:$A,0))</f>
        <v>17.899999999999999</v>
      </c>
      <c r="F2523">
        <f>INDEX(products!C:C,MATCH(challenge_2_solution_1!$C2523,products!$A:$A,0))</f>
        <v>4.3</v>
      </c>
    </row>
    <row r="2524" spans="1:6" x14ac:dyDescent="0.2">
      <c r="A2524" s="1">
        <v>2600</v>
      </c>
      <c r="B2524" s="3">
        <v>42520.879166666666</v>
      </c>
      <c r="C2524" t="s">
        <v>5</v>
      </c>
      <c r="D2524">
        <v>1</v>
      </c>
      <c r="E2524">
        <f>INDEX(products!B:B,MATCH(challenge_2_solution_1!$C2524,products!$A:$A,0))</f>
        <v>1</v>
      </c>
      <c r="F2524">
        <f>INDEX(products!C:C,MATCH(challenge_2_solution_1!$C2524,products!$A:$A,0))</f>
        <v>0.31</v>
      </c>
    </row>
    <row r="2525" spans="1:6" x14ac:dyDescent="0.2">
      <c r="A2525" s="1">
        <v>2600</v>
      </c>
      <c r="B2525" s="3">
        <v>42520.879166666666</v>
      </c>
      <c r="C2525" t="s">
        <v>3</v>
      </c>
      <c r="D2525">
        <v>1</v>
      </c>
      <c r="E2525">
        <f>INDEX(products!B:B,MATCH(challenge_2_solution_1!$C2525,products!$A:$A,0))</f>
        <v>1</v>
      </c>
      <c r="F2525">
        <f>INDEX(products!C:C,MATCH(challenge_2_solution_1!$C2525,products!$A:$A,0))</f>
        <v>0.5</v>
      </c>
    </row>
    <row r="2526" spans="1:6" x14ac:dyDescent="0.2">
      <c r="A2526" s="1">
        <v>2600</v>
      </c>
      <c r="B2526" s="3">
        <v>42520.879166666666</v>
      </c>
      <c r="C2526" t="s">
        <v>4</v>
      </c>
      <c r="D2526">
        <v>1</v>
      </c>
      <c r="E2526">
        <f>INDEX(products!B:B,MATCH(challenge_2_solution_1!$C2526,products!$A:$A,0))</f>
        <v>1</v>
      </c>
      <c r="F2526">
        <f>INDEX(products!C:C,MATCH(challenge_2_solution_1!$C2526,products!$A:$A,0))</f>
        <v>0.61</v>
      </c>
    </row>
    <row r="2527" spans="1:6" x14ac:dyDescent="0.2">
      <c r="A2527" s="1">
        <v>2600</v>
      </c>
      <c r="B2527" s="3">
        <v>42520.879166666666</v>
      </c>
      <c r="C2527" t="s">
        <v>7</v>
      </c>
      <c r="D2527">
        <v>1</v>
      </c>
      <c r="E2527">
        <f>INDEX(products!B:B,MATCH(challenge_2_solution_1!$C2527,products!$A:$A,0))</f>
        <v>1</v>
      </c>
      <c r="F2527">
        <f>INDEX(products!C:C,MATCH(challenge_2_solution_1!$C2527,products!$A:$A,0))</f>
        <v>0.68</v>
      </c>
    </row>
    <row r="2528" spans="1:6" x14ac:dyDescent="0.2">
      <c r="A2528" s="1">
        <v>2600</v>
      </c>
      <c r="B2528" s="3">
        <v>42520.879166666666</v>
      </c>
      <c r="C2528" t="s">
        <v>8</v>
      </c>
      <c r="D2528">
        <v>2</v>
      </c>
      <c r="E2528">
        <f>INDEX(products!B:B,MATCH(challenge_2_solution_1!$C2528,products!$A:$A,0))</f>
        <v>1.6</v>
      </c>
      <c r="F2528">
        <f>INDEX(products!C:C,MATCH(challenge_2_solution_1!$C2528,products!$A:$A,0))</f>
        <v>0.77</v>
      </c>
    </row>
    <row r="2529" spans="1:6" x14ac:dyDescent="0.2">
      <c r="A2529" s="1">
        <v>2600</v>
      </c>
      <c r="B2529" s="3">
        <v>42520.879166666666</v>
      </c>
      <c r="C2529" t="s">
        <v>17</v>
      </c>
      <c r="D2529">
        <v>1</v>
      </c>
      <c r="E2529">
        <f>INDEX(products!B:B,MATCH(challenge_2_solution_1!$C2529,products!$A:$A,0))</f>
        <v>5.9</v>
      </c>
      <c r="F2529">
        <f>INDEX(products!C:C,MATCH(challenge_2_solution_1!$C2529,products!$A:$A,0))</f>
        <v>2.83</v>
      </c>
    </row>
    <row r="2530" spans="1:6" x14ac:dyDescent="0.2">
      <c r="A2530" s="1">
        <v>2600</v>
      </c>
      <c r="B2530" s="3">
        <v>42520.879166666666</v>
      </c>
      <c r="C2530" t="s">
        <v>33</v>
      </c>
      <c r="D2530">
        <v>1</v>
      </c>
      <c r="E2530">
        <f>INDEX(products!B:B,MATCH(challenge_2_solution_1!$C2530,products!$A:$A,0))</f>
        <v>7.9</v>
      </c>
      <c r="F2530">
        <f>INDEX(products!C:C,MATCH(challenge_2_solution_1!$C2530,products!$A:$A,0))</f>
        <v>2.21</v>
      </c>
    </row>
    <row r="2531" spans="1:6" x14ac:dyDescent="0.2">
      <c r="A2531" s="1">
        <v>2600</v>
      </c>
      <c r="B2531" s="3">
        <v>42520.879166666666</v>
      </c>
      <c r="C2531" t="s">
        <v>28</v>
      </c>
      <c r="D2531">
        <v>1</v>
      </c>
      <c r="E2531">
        <f>INDEX(products!B:B,MATCH(challenge_2_solution_1!$C2531,products!$A:$A,0))</f>
        <v>7.9</v>
      </c>
      <c r="F2531">
        <f>INDEX(products!C:C,MATCH(challenge_2_solution_1!$C2531,products!$A:$A,0))</f>
        <v>2.4500000000000002</v>
      </c>
    </row>
    <row r="2532" spans="1:6" x14ac:dyDescent="0.2">
      <c r="A2532" s="1">
        <v>2600</v>
      </c>
      <c r="B2532" s="3">
        <v>42520.879166666666</v>
      </c>
      <c r="C2532" t="s">
        <v>60</v>
      </c>
      <c r="D2532">
        <v>1</v>
      </c>
      <c r="E2532">
        <f>INDEX(products!B:B,MATCH(challenge_2_solution_1!$C2532,products!$A:$A,0))</f>
        <v>11.9</v>
      </c>
      <c r="F2532">
        <f>INDEX(products!C:C,MATCH(challenge_2_solution_1!$C2532,products!$A:$A,0))</f>
        <v>4.28</v>
      </c>
    </row>
    <row r="2533" spans="1:6" x14ac:dyDescent="0.2">
      <c r="A2533" s="1">
        <v>2600</v>
      </c>
      <c r="B2533" s="3">
        <v>42520.879166666666</v>
      </c>
      <c r="C2533" t="s">
        <v>69</v>
      </c>
      <c r="D2533">
        <v>1</v>
      </c>
      <c r="E2533">
        <f>INDEX(products!B:B,MATCH(challenge_2_solution_1!$C2533,products!$A:$A,0))</f>
        <v>11.9</v>
      </c>
      <c r="F2533">
        <f>INDEX(products!C:C,MATCH(challenge_2_solution_1!$C2533,products!$A:$A,0))</f>
        <v>2.86</v>
      </c>
    </row>
    <row r="2534" spans="1:6" x14ac:dyDescent="0.2">
      <c r="A2534" s="1">
        <v>2600</v>
      </c>
      <c r="B2534" s="3">
        <v>42520.879166666666</v>
      </c>
      <c r="C2534" t="s">
        <v>66</v>
      </c>
      <c r="D2534">
        <v>1</v>
      </c>
      <c r="E2534">
        <f>INDEX(products!B:B,MATCH(challenge_2_solution_1!$C2534,products!$A:$A,0))</f>
        <v>11.9</v>
      </c>
      <c r="F2534">
        <f>INDEX(products!C:C,MATCH(challenge_2_solution_1!$C2534,products!$A:$A,0))</f>
        <v>6.31</v>
      </c>
    </row>
    <row r="2535" spans="1:6" x14ac:dyDescent="0.2">
      <c r="A2535" s="1">
        <v>2600</v>
      </c>
      <c r="B2535" s="3">
        <v>42520.879166666666</v>
      </c>
      <c r="C2535" t="s">
        <v>83</v>
      </c>
      <c r="D2535">
        <v>2</v>
      </c>
      <c r="E2535">
        <f>INDEX(products!B:B,MATCH(challenge_2_solution_1!$C2535,products!$A:$A,0))</f>
        <v>11.9</v>
      </c>
      <c r="F2535">
        <f>INDEX(products!C:C,MATCH(challenge_2_solution_1!$C2535,products!$A:$A,0))</f>
        <v>6.66</v>
      </c>
    </row>
    <row r="2536" spans="1:6" x14ac:dyDescent="0.2">
      <c r="A2536" s="1">
        <v>2600</v>
      </c>
      <c r="B2536" s="3">
        <v>42520.879166666666</v>
      </c>
      <c r="C2536" t="s">
        <v>92</v>
      </c>
      <c r="D2536">
        <v>1</v>
      </c>
      <c r="E2536">
        <f>INDEX(products!B:B,MATCH(challenge_2_solution_1!$C2536,products!$A:$A,0))</f>
        <v>17.899999999999999</v>
      </c>
      <c r="F2536">
        <f>INDEX(products!C:C,MATCH(challenge_2_solution_1!$C2536,products!$A:$A,0))</f>
        <v>10.38</v>
      </c>
    </row>
    <row r="2537" spans="1:6" x14ac:dyDescent="0.2">
      <c r="A2537" s="1">
        <v>2600</v>
      </c>
      <c r="B2537" s="3">
        <v>42520.879166666666</v>
      </c>
      <c r="C2537" t="s">
        <v>93</v>
      </c>
      <c r="D2537">
        <v>1</v>
      </c>
      <c r="E2537">
        <f>INDEX(products!B:B,MATCH(challenge_2_solution_1!$C2537,products!$A:$A,0))</f>
        <v>17.899999999999999</v>
      </c>
      <c r="F2537">
        <f>INDEX(products!C:C,MATCH(challenge_2_solution_1!$C2537,products!$A:$A,0))</f>
        <v>6.8</v>
      </c>
    </row>
    <row r="2538" spans="1:6" x14ac:dyDescent="0.2">
      <c r="A2538" s="1">
        <v>2601</v>
      </c>
      <c r="B2538" s="3">
        <v>42520.881249999999</v>
      </c>
      <c r="C2538" t="s">
        <v>15</v>
      </c>
      <c r="D2538">
        <v>1</v>
      </c>
      <c r="E2538">
        <f>INDEX(products!B:B,MATCH(challenge_2_solution_1!$C2538,products!$A:$A,0))</f>
        <v>5.9</v>
      </c>
      <c r="F2538">
        <f>INDEX(products!C:C,MATCH(challenge_2_solution_1!$C2538,products!$A:$A,0))</f>
        <v>3.07</v>
      </c>
    </row>
    <row r="2539" spans="1:6" x14ac:dyDescent="0.2">
      <c r="A2539" s="1">
        <v>2601</v>
      </c>
      <c r="B2539" s="3">
        <v>42520.881249999999</v>
      </c>
      <c r="C2539" t="s">
        <v>70</v>
      </c>
      <c r="D2539">
        <v>1</v>
      </c>
      <c r="E2539">
        <f>INDEX(products!B:B,MATCH(challenge_2_solution_1!$C2539,products!$A:$A,0))</f>
        <v>11.9</v>
      </c>
      <c r="F2539">
        <f>INDEX(products!C:C,MATCH(challenge_2_solution_1!$C2539,products!$A:$A,0))</f>
        <v>7.02</v>
      </c>
    </row>
    <row r="2540" spans="1:6" x14ac:dyDescent="0.2">
      <c r="A2540" s="1">
        <v>2601</v>
      </c>
      <c r="B2540" s="3">
        <v>42520.881249999999</v>
      </c>
      <c r="C2540" t="s">
        <v>81</v>
      </c>
      <c r="D2540">
        <v>1</v>
      </c>
      <c r="E2540">
        <f>INDEX(products!B:B,MATCH(challenge_2_solution_1!$C2540,products!$A:$A,0))</f>
        <v>11.9</v>
      </c>
      <c r="F2540">
        <f>INDEX(products!C:C,MATCH(challenge_2_solution_1!$C2540,products!$A:$A,0))</f>
        <v>8.09</v>
      </c>
    </row>
    <row r="2541" spans="1:6" x14ac:dyDescent="0.2">
      <c r="A2541" s="1">
        <v>2601</v>
      </c>
      <c r="B2541" s="3">
        <v>42520.881249999999</v>
      </c>
      <c r="C2541" t="s">
        <v>64</v>
      </c>
      <c r="D2541">
        <v>1</v>
      </c>
      <c r="E2541">
        <f>INDEX(products!B:B,MATCH(challenge_2_solution_1!$C2541,products!$A:$A,0))</f>
        <v>11.9</v>
      </c>
      <c r="F2541">
        <f>INDEX(products!C:C,MATCH(challenge_2_solution_1!$C2541,products!$A:$A,0))</f>
        <v>7.97</v>
      </c>
    </row>
    <row r="2542" spans="1:6" x14ac:dyDescent="0.2">
      <c r="A2542" s="1">
        <v>2601</v>
      </c>
      <c r="B2542" s="3">
        <v>42520.881249999999</v>
      </c>
      <c r="C2542" t="s">
        <v>106</v>
      </c>
      <c r="D2542">
        <v>1</v>
      </c>
      <c r="E2542">
        <f>INDEX(products!B:B,MATCH(challenge_2_solution_1!$C2542,products!$A:$A,0))</f>
        <v>17.899999999999999</v>
      </c>
      <c r="F2542">
        <f>INDEX(products!C:C,MATCH(challenge_2_solution_1!$C2542,products!$A:$A,0))</f>
        <v>6.98</v>
      </c>
    </row>
    <row r="2543" spans="1:6" x14ac:dyDescent="0.2">
      <c r="A2543" s="1">
        <v>2601</v>
      </c>
      <c r="B2543" s="3">
        <v>42520.881249999999</v>
      </c>
      <c r="C2543" t="s">
        <v>127</v>
      </c>
      <c r="D2543">
        <v>1</v>
      </c>
      <c r="E2543">
        <f>INDEX(products!B:B,MATCH(challenge_2_solution_1!$C2543,products!$A:$A,0))</f>
        <v>19.899999999999999</v>
      </c>
      <c r="F2543">
        <f>INDEX(products!C:C,MATCH(challenge_2_solution_1!$C2543,products!$A:$A,0))</f>
        <v>9.9499999999999993</v>
      </c>
    </row>
    <row r="2544" spans="1:6" x14ac:dyDescent="0.2">
      <c r="A2544" s="1">
        <v>2602</v>
      </c>
      <c r="B2544" s="3">
        <v>42521.527083333334</v>
      </c>
      <c r="C2544" t="s">
        <v>14</v>
      </c>
      <c r="D2544">
        <v>1</v>
      </c>
      <c r="E2544">
        <f>INDEX(products!B:B,MATCH(challenge_2_solution_1!$C2544,products!$A:$A,0))</f>
        <v>5.9</v>
      </c>
      <c r="F2544">
        <f>INDEX(products!C:C,MATCH(challenge_2_solution_1!$C2544,products!$A:$A,0))</f>
        <v>2.36</v>
      </c>
    </row>
    <row r="2545" spans="1:6" x14ac:dyDescent="0.2">
      <c r="A2545" s="1">
        <v>2602</v>
      </c>
      <c r="B2545" s="3">
        <v>42521.527083333334</v>
      </c>
      <c r="C2545" t="s">
        <v>20</v>
      </c>
      <c r="D2545">
        <v>1</v>
      </c>
      <c r="E2545">
        <f>INDEX(products!B:B,MATCH(challenge_2_solution_1!$C2545,products!$A:$A,0))</f>
        <v>5.9</v>
      </c>
      <c r="F2545">
        <f>INDEX(products!C:C,MATCH(challenge_2_solution_1!$C2545,products!$A:$A,0))</f>
        <v>1.83</v>
      </c>
    </row>
    <row r="2546" spans="1:6" x14ac:dyDescent="0.2">
      <c r="A2546" s="1">
        <v>2602</v>
      </c>
      <c r="B2546" s="3">
        <v>42521.527083333334</v>
      </c>
      <c r="C2546" t="s">
        <v>54</v>
      </c>
      <c r="D2546">
        <v>1</v>
      </c>
      <c r="E2546">
        <f>INDEX(products!B:B,MATCH(challenge_2_solution_1!$C2546,products!$A:$A,0))</f>
        <v>9.9</v>
      </c>
      <c r="F2546">
        <f>INDEX(products!C:C,MATCH(challenge_2_solution_1!$C2546,products!$A:$A,0))</f>
        <v>2.57</v>
      </c>
    </row>
    <row r="2547" spans="1:6" x14ac:dyDescent="0.2">
      <c r="A2547" s="1">
        <v>2602</v>
      </c>
      <c r="B2547" s="3">
        <v>42521.527083333334</v>
      </c>
      <c r="C2547" t="s">
        <v>88</v>
      </c>
      <c r="D2547">
        <v>1</v>
      </c>
      <c r="E2547">
        <f>INDEX(products!B:B,MATCH(challenge_2_solution_1!$C2547,products!$A:$A,0))</f>
        <v>15.9</v>
      </c>
      <c r="F2547">
        <f>INDEX(products!C:C,MATCH(challenge_2_solution_1!$C2547,products!$A:$A,0))</f>
        <v>7</v>
      </c>
    </row>
    <row r="2548" spans="1:6" x14ac:dyDescent="0.2">
      <c r="A2548" s="1">
        <v>2603</v>
      </c>
      <c r="B2548" s="3">
        <v>42521.693749999999</v>
      </c>
      <c r="C2548" t="s">
        <v>25</v>
      </c>
      <c r="D2548">
        <v>1</v>
      </c>
      <c r="E2548">
        <f>INDEX(products!B:B,MATCH(challenge_2_solution_1!$C2548,products!$A:$A,0))</f>
        <v>5.9</v>
      </c>
      <c r="F2548">
        <f>INDEX(products!C:C,MATCH(challenge_2_solution_1!$C2548,products!$A:$A,0))</f>
        <v>3.84</v>
      </c>
    </row>
    <row r="2549" spans="1:6" x14ac:dyDescent="0.2">
      <c r="A2549" s="1">
        <v>2603</v>
      </c>
      <c r="B2549" s="3">
        <v>42521.693749999999</v>
      </c>
      <c r="C2549" t="s">
        <v>38</v>
      </c>
      <c r="D2549">
        <v>1</v>
      </c>
      <c r="E2549">
        <f>INDEX(products!B:B,MATCH(challenge_2_solution_1!$C2549,products!$A:$A,0))</f>
        <v>7.9</v>
      </c>
      <c r="F2549">
        <f>INDEX(products!C:C,MATCH(challenge_2_solution_1!$C2549,products!$A:$A,0))</f>
        <v>3</v>
      </c>
    </row>
    <row r="2550" spans="1:6" x14ac:dyDescent="0.2">
      <c r="A2550" s="1">
        <v>2603</v>
      </c>
      <c r="B2550" s="3">
        <v>42521.693749999999</v>
      </c>
      <c r="C2550" t="s">
        <v>40</v>
      </c>
      <c r="D2550">
        <v>1</v>
      </c>
      <c r="E2550">
        <f>INDEX(products!B:B,MATCH(challenge_2_solution_1!$C2550,products!$A:$A,0))</f>
        <v>7.9</v>
      </c>
      <c r="F2550">
        <f>INDEX(products!C:C,MATCH(challenge_2_solution_1!$C2550,products!$A:$A,0))</f>
        <v>2.92</v>
      </c>
    </row>
    <row r="2551" spans="1:6" x14ac:dyDescent="0.2">
      <c r="A2551" s="1">
        <v>2603</v>
      </c>
      <c r="B2551" s="3">
        <v>42521.693749999999</v>
      </c>
      <c r="C2551" t="s">
        <v>74</v>
      </c>
      <c r="D2551">
        <v>1</v>
      </c>
      <c r="E2551">
        <f>INDEX(products!B:B,MATCH(challenge_2_solution_1!$C2551,products!$A:$A,0))</f>
        <v>11.9</v>
      </c>
      <c r="F2551">
        <f>INDEX(products!C:C,MATCH(challenge_2_solution_1!$C2551,products!$A:$A,0))</f>
        <v>2.5</v>
      </c>
    </row>
    <row r="2552" spans="1:6" x14ac:dyDescent="0.2">
      <c r="A2552" s="1">
        <v>2603</v>
      </c>
      <c r="B2552" s="3">
        <v>42521.693749999999</v>
      </c>
      <c r="C2552" t="s">
        <v>76</v>
      </c>
      <c r="D2552">
        <v>1</v>
      </c>
      <c r="E2552">
        <f>INDEX(products!B:B,MATCH(challenge_2_solution_1!$C2552,products!$A:$A,0))</f>
        <v>11.9</v>
      </c>
      <c r="F2552">
        <f>INDEX(products!C:C,MATCH(challenge_2_solution_1!$C2552,products!$A:$A,0))</f>
        <v>7.26</v>
      </c>
    </row>
    <row r="2553" spans="1:6" x14ac:dyDescent="0.2">
      <c r="A2553" s="1">
        <v>2603</v>
      </c>
      <c r="B2553" s="3">
        <v>42521.693749999999</v>
      </c>
      <c r="C2553" t="s">
        <v>64</v>
      </c>
      <c r="D2553">
        <v>1</v>
      </c>
      <c r="E2553">
        <f>INDEX(products!B:B,MATCH(challenge_2_solution_1!$C2553,products!$A:$A,0))</f>
        <v>11.9</v>
      </c>
      <c r="F2553">
        <f>INDEX(products!C:C,MATCH(challenge_2_solution_1!$C2553,products!$A:$A,0))</f>
        <v>7.97</v>
      </c>
    </row>
    <row r="2554" spans="1:6" x14ac:dyDescent="0.2">
      <c r="A2554" s="1">
        <v>2603</v>
      </c>
      <c r="B2554" s="3">
        <v>42521.693749999999</v>
      </c>
      <c r="C2554" t="s">
        <v>109</v>
      </c>
      <c r="D2554">
        <v>1</v>
      </c>
      <c r="E2554">
        <f>INDEX(products!B:B,MATCH(challenge_2_solution_1!$C2554,products!$A:$A,0))</f>
        <v>17.899999999999999</v>
      </c>
      <c r="F2554">
        <f>INDEX(products!C:C,MATCH(challenge_2_solution_1!$C2554,products!$A:$A,0))</f>
        <v>4.12</v>
      </c>
    </row>
    <row r="2555" spans="1:6" x14ac:dyDescent="0.2">
      <c r="A2555" s="1">
        <v>2603</v>
      </c>
      <c r="B2555" s="3">
        <v>42521.693749999999</v>
      </c>
      <c r="C2555" t="s">
        <v>104</v>
      </c>
      <c r="D2555">
        <v>1</v>
      </c>
      <c r="E2555">
        <f>INDEX(products!B:B,MATCH(challenge_2_solution_1!$C2555,products!$A:$A,0))</f>
        <v>17.899999999999999</v>
      </c>
      <c r="F2555">
        <f>INDEX(products!C:C,MATCH(challenge_2_solution_1!$C2555,products!$A:$A,0))</f>
        <v>10.199999999999999</v>
      </c>
    </row>
    <row r="2556" spans="1:6" x14ac:dyDescent="0.2">
      <c r="A2556" s="1">
        <v>2604</v>
      </c>
      <c r="B2556" s="3">
        <v>42521.715277777781</v>
      </c>
      <c r="C2556" t="s">
        <v>5</v>
      </c>
      <c r="D2556">
        <v>2</v>
      </c>
      <c r="E2556">
        <f>INDEX(products!B:B,MATCH(challenge_2_solution_1!$C2556,products!$A:$A,0))</f>
        <v>1</v>
      </c>
      <c r="F2556">
        <f>INDEX(products!C:C,MATCH(challenge_2_solution_1!$C2556,products!$A:$A,0))</f>
        <v>0.31</v>
      </c>
    </row>
    <row r="2557" spans="1:6" x14ac:dyDescent="0.2">
      <c r="A2557" s="1">
        <v>2604</v>
      </c>
      <c r="B2557" s="3">
        <v>42521.715277777781</v>
      </c>
      <c r="C2557" t="s">
        <v>3</v>
      </c>
      <c r="D2557">
        <v>1</v>
      </c>
      <c r="E2557">
        <f>INDEX(products!B:B,MATCH(challenge_2_solution_1!$C2557,products!$A:$A,0))</f>
        <v>1</v>
      </c>
      <c r="F2557">
        <f>INDEX(products!C:C,MATCH(challenge_2_solution_1!$C2557,products!$A:$A,0))</f>
        <v>0.5</v>
      </c>
    </row>
    <row r="2558" spans="1:6" x14ac:dyDescent="0.2">
      <c r="A2558" s="1">
        <v>2604</v>
      </c>
      <c r="B2558" s="3">
        <v>42521.715277777781</v>
      </c>
      <c r="C2558" t="s">
        <v>8</v>
      </c>
      <c r="D2558">
        <v>6</v>
      </c>
      <c r="E2558">
        <f>INDEX(products!B:B,MATCH(challenge_2_solution_1!$C2558,products!$A:$A,0))</f>
        <v>1.6</v>
      </c>
      <c r="F2558">
        <f>INDEX(products!C:C,MATCH(challenge_2_solution_1!$C2558,products!$A:$A,0))</f>
        <v>0.77</v>
      </c>
    </row>
    <row r="2559" spans="1:6" x14ac:dyDescent="0.2">
      <c r="A2559" s="1">
        <v>2604</v>
      </c>
      <c r="B2559" s="3">
        <v>42521.715277777781</v>
      </c>
      <c r="C2559" t="s">
        <v>12</v>
      </c>
      <c r="D2559">
        <v>1</v>
      </c>
      <c r="E2559">
        <f>INDEX(products!B:B,MATCH(challenge_2_solution_1!$C2559,products!$A:$A,0))</f>
        <v>5.2</v>
      </c>
      <c r="F2559">
        <f>INDEX(products!C:C,MATCH(challenge_2_solution_1!$C2559,products!$A:$A,0))</f>
        <v>3.07</v>
      </c>
    </row>
    <row r="2560" spans="1:6" x14ac:dyDescent="0.2">
      <c r="A2560" s="1">
        <v>2604</v>
      </c>
      <c r="B2560" s="3">
        <v>42521.715277777781</v>
      </c>
      <c r="C2560" t="s">
        <v>33</v>
      </c>
      <c r="D2560">
        <v>1</v>
      </c>
      <c r="E2560">
        <f>INDEX(products!B:B,MATCH(challenge_2_solution_1!$C2560,products!$A:$A,0))</f>
        <v>7.9</v>
      </c>
      <c r="F2560">
        <f>INDEX(products!C:C,MATCH(challenge_2_solution_1!$C2560,products!$A:$A,0))</f>
        <v>2.21</v>
      </c>
    </row>
    <row r="2561" spans="1:6" x14ac:dyDescent="0.2">
      <c r="A2561" s="1">
        <v>2604</v>
      </c>
      <c r="B2561" s="3">
        <v>42521.715277777781</v>
      </c>
      <c r="C2561" t="s">
        <v>32</v>
      </c>
      <c r="D2561">
        <v>1</v>
      </c>
      <c r="E2561">
        <f>INDEX(products!B:B,MATCH(challenge_2_solution_1!$C2561,products!$A:$A,0))</f>
        <v>7.9</v>
      </c>
      <c r="F2561">
        <f>INDEX(products!C:C,MATCH(challenge_2_solution_1!$C2561,products!$A:$A,0))</f>
        <v>2.92</v>
      </c>
    </row>
    <row r="2562" spans="1:6" x14ac:dyDescent="0.2">
      <c r="A2562" s="1">
        <v>2604</v>
      </c>
      <c r="B2562" s="3">
        <v>42521.715277777781</v>
      </c>
      <c r="C2562" t="s">
        <v>96</v>
      </c>
      <c r="D2562">
        <v>1</v>
      </c>
      <c r="E2562">
        <f>INDEX(products!B:B,MATCH(challenge_2_solution_1!$C2562,products!$A:$A,0))</f>
        <v>17.899999999999999</v>
      </c>
      <c r="F2562">
        <f>INDEX(products!C:C,MATCH(challenge_2_solution_1!$C2562,products!$A:$A,0))</f>
        <v>10.92</v>
      </c>
    </row>
    <row r="2563" spans="1:6" x14ac:dyDescent="0.2">
      <c r="A2563" s="1">
        <v>2604</v>
      </c>
      <c r="B2563" s="3">
        <v>42521.715277777781</v>
      </c>
      <c r="C2563" t="s">
        <v>93</v>
      </c>
      <c r="D2563">
        <v>1</v>
      </c>
      <c r="E2563">
        <f>INDEX(products!B:B,MATCH(challenge_2_solution_1!$C2563,products!$A:$A,0))</f>
        <v>17.899999999999999</v>
      </c>
      <c r="F2563">
        <f>INDEX(products!C:C,MATCH(challenge_2_solution_1!$C2563,products!$A:$A,0))</f>
        <v>6.8</v>
      </c>
    </row>
    <row r="2564" spans="1:6" x14ac:dyDescent="0.2">
      <c r="A2564" s="1">
        <v>2605</v>
      </c>
      <c r="B2564" s="3">
        <v>42521.722222222219</v>
      </c>
      <c r="C2564" t="s">
        <v>12</v>
      </c>
      <c r="D2564">
        <v>2</v>
      </c>
      <c r="E2564">
        <f>INDEX(products!B:B,MATCH(challenge_2_solution_1!$C2564,products!$A:$A,0))</f>
        <v>5.2</v>
      </c>
      <c r="F2564">
        <f>INDEX(products!C:C,MATCH(challenge_2_solution_1!$C2564,products!$A:$A,0))</f>
        <v>3.07</v>
      </c>
    </row>
    <row r="2565" spans="1:6" x14ac:dyDescent="0.2">
      <c r="A2565" s="1">
        <v>2605</v>
      </c>
      <c r="B2565" s="3">
        <v>42521.722222222219</v>
      </c>
      <c r="C2565" t="s">
        <v>17</v>
      </c>
      <c r="D2565">
        <v>1</v>
      </c>
      <c r="E2565">
        <f>INDEX(products!B:B,MATCH(challenge_2_solution_1!$C2565,products!$A:$A,0))</f>
        <v>5.9</v>
      </c>
      <c r="F2565">
        <f>INDEX(products!C:C,MATCH(challenge_2_solution_1!$C2565,products!$A:$A,0))</f>
        <v>2.83</v>
      </c>
    </row>
    <row r="2566" spans="1:6" x14ac:dyDescent="0.2">
      <c r="A2566" s="1">
        <v>2605</v>
      </c>
      <c r="B2566" s="3">
        <v>42521.722222222219</v>
      </c>
      <c r="C2566" t="s">
        <v>15</v>
      </c>
      <c r="D2566">
        <v>1</v>
      </c>
      <c r="E2566">
        <f>INDEX(products!B:B,MATCH(challenge_2_solution_1!$C2566,products!$A:$A,0))</f>
        <v>5.9</v>
      </c>
      <c r="F2566">
        <f>INDEX(products!C:C,MATCH(challenge_2_solution_1!$C2566,products!$A:$A,0))</f>
        <v>3.07</v>
      </c>
    </row>
    <row r="2567" spans="1:6" x14ac:dyDescent="0.2">
      <c r="A2567" s="1">
        <v>2605</v>
      </c>
      <c r="B2567" s="3">
        <v>42521.722222222219</v>
      </c>
      <c r="C2567" t="s">
        <v>89</v>
      </c>
      <c r="D2567">
        <v>1</v>
      </c>
      <c r="E2567">
        <f>INDEX(products!B:B,MATCH(challenge_2_solution_1!$C2567,products!$A:$A,0))</f>
        <v>17.899999999999999</v>
      </c>
      <c r="F2567">
        <f>INDEX(products!C:C,MATCH(challenge_2_solution_1!$C2567,products!$A:$A,0))</f>
        <v>3.94</v>
      </c>
    </row>
    <row r="2568" spans="1:6" x14ac:dyDescent="0.2">
      <c r="A2568" s="1">
        <v>2605</v>
      </c>
      <c r="B2568" s="3">
        <v>42521.722222222219</v>
      </c>
      <c r="C2568" t="s">
        <v>103</v>
      </c>
      <c r="D2568">
        <v>1</v>
      </c>
      <c r="E2568">
        <f>INDEX(products!B:B,MATCH(challenge_2_solution_1!$C2568,products!$A:$A,0))</f>
        <v>17.899999999999999</v>
      </c>
      <c r="F2568">
        <f>INDEX(products!C:C,MATCH(challenge_2_solution_1!$C2568,products!$A:$A,0))</f>
        <v>12.35</v>
      </c>
    </row>
    <row r="2569" spans="1:6" x14ac:dyDescent="0.2">
      <c r="A2569" s="1">
        <v>2606</v>
      </c>
      <c r="B2569" s="3">
        <v>42521.779861111114</v>
      </c>
      <c r="C2569" t="s">
        <v>8</v>
      </c>
      <c r="D2569">
        <v>3</v>
      </c>
      <c r="E2569">
        <f>INDEX(products!B:B,MATCH(challenge_2_solution_1!$C2569,products!$A:$A,0))</f>
        <v>1.6</v>
      </c>
      <c r="F2569">
        <f>INDEX(products!C:C,MATCH(challenge_2_solution_1!$C2569,products!$A:$A,0))</f>
        <v>0.77</v>
      </c>
    </row>
    <row r="2570" spans="1:6" x14ac:dyDescent="0.2">
      <c r="A2570" s="1">
        <v>2606</v>
      </c>
      <c r="B2570" s="3">
        <v>42521.779861111114</v>
      </c>
      <c r="C2570" t="s">
        <v>17</v>
      </c>
      <c r="D2570">
        <v>1</v>
      </c>
      <c r="E2570">
        <f>INDEX(products!B:B,MATCH(challenge_2_solution_1!$C2570,products!$A:$A,0))</f>
        <v>5.9</v>
      </c>
      <c r="F2570">
        <f>INDEX(products!C:C,MATCH(challenge_2_solution_1!$C2570,products!$A:$A,0))</f>
        <v>2.83</v>
      </c>
    </row>
    <row r="2571" spans="1:6" x14ac:dyDescent="0.2">
      <c r="A2571" s="1">
        <v>2606</v>
      </c>
      <c r="B2571" s="3">
        <v>42521.779861111114</v>
      </c>
      <c r="C2571" t="s">
        <v>32</v>
      </c>
      <c r="D2571">
        <v>1</v>
      </c>
      <c r="E2571">
        <f>INDEX(products!B:B,MATCH(challenge_2_solution_1!$C2571,products!$A:$A,0))</f>
        <v>7.9</v>
      </c>
      <c r="F2571">
        <f>INDEX(products!C:C,MATCH(challenge_2_solution_1!$C2571,products!$A:$A,0))</f>
        <v>2.92</v>
      </c>
    </row>
    <row r="2572" spans="1:6" x14ac:dyDescent="0.2">
      <c r="A2572" s="1">
        <v>2606</v>
      </c>
      <c r="B2572" s="3">
        <v>42521.779861111114</v>
      </c>
      <c r="C2572" t="s">
        <v>36</v>
      </c>
      <c r="D2572">
        <v>1</v>
      </c>
      <c r="E2572">
        <f>INDEX(products!B:B,MATCH(challenge_2_solution_1!$C2572,products!$A:$A,0))</f>
        <v>7.9</v>
      </c>
      <c r="F2572">
        <f>INDEX(products!C:C,MATCH(challenge_2_solution_1!$C2572,products!$A:$A,0))</f>
        <v>5.14</v>
      </c>
    </row>
    <row r="2573" spans="1:6" x14ac:dyDescent="0.2">
      <c r="A2573" s="1">
        <v>2606</v>
      </c>
      <c r="B2573" s="3">
        <v>42521.779861111114</v>
      </c>
      <c r="C2573" t="s">
        <v>89</v>
      </c>
      <c r="D2573">
        <v>1</v>
      </c>
      <c r="E2573">
        <f>INDEX(products!B:B,MATCH(challenge_2_solution_1!$C2573,products!$A:$A,0))</f>
        <v>17.899999999999999</v>
      </c>
      <c r="F2573">
        <f>INDEX(products!C:C,MATCH(challenge_2_solution_1!$C2573,products!$A:$A,0))</f>
        <v>3.94</v>
      </c>
    </row>
    <row r="2574" spans="1:6" x14ac:dyDescent="0.2">
      <c r="A2574" s="1">
        <v>2606</v>
      </c>
      <c r="B2574" s="3">
        <v>42521.779861111114</v>
      </c>
      <c r="C2574" t="s">
        <v>118</v>
      </c>
      <c r="D2574">
        <v>1</v>
      </c>
      <c r="E2574">
        <f>INDEX(products!B:B,MATCH(challenge_2_solution_1!$C2574,products!$A:$A,0))</f>
        <v>19.899999999999999</v>
      </c>
      <c r="F2574">
        <f>INDEX(products!C:C,MATCH(challenge_2_solution_1!$C2574,products!$A:$A,0))</f>
        <v>12.74</v>
      </c>
    </row>
    <row r="2575" spans="1:6" x14ac:dyDescent="0.2">
      <c r="A2575" s="1">
        <v>2606</v>
      </c>
      <c r="B2575" s="3">
        <v>42521.779861111114</v>
      </c>
      <c r="C2575" t="s">
        <v>130</v>
      </c>
      <c r="D2575">
        <v>1</v>
      </c>
      <c r="E2575">
        <f>INDEX(products!B:B,MATCH(challenge_2_solution_1!$C2575,products!$A:$A,0))</f>
        <v>19.899999999999999</v>
      </c>
      <c r="F2575">
        <f>INDEX(products!C:C,MATCH(challenge_2_solution_1!$C2575,products!$A:$A,0))</f>
        <v>5.37</v>
      </c>
    </row>
    <row r="2576" spans="1:6" x14ac:dyDescent="0.2">
      <c r="A2576" s="1">
        <v>2607</v>
      </c>
      <c r="B2576" s="3">
        <v>42521.838194444441</v>
      </c>
      <c r="C2576" t="s">
        <v>19</v>
      </c>
      <c r="D2576">
        <v>1</v>
      </c>
      <c r="E2576">
        <f>INDEX(products!B:B,MATCH(challenge_2_solution_1!$C2576,products!$A:$A,0))</f>
        <v>5.9</v>
      </c>
      <c r="F2576">
        <f>INDEX(products!C:C,MATCH(challenge_2_solution_1!$C2576,products!$A:$A,0))</f>
        <v>1.65</v>
      </c>
    </row>
    <row r="2577" spans="1:6" x14ac:dyDescent="0.2">
      <c r="A2577" s="1">
        <v>2607</v>
      </c>
      <c r="B2577" s="3">
        <v>42521.838194444441</v>
      </c>
      <c r="C2577" t="s">
        <v>15</v>
      </c>
      <c r="D2577">
        <v>1</v>
      </c>
      <c r="E2577">
        <f>INDEX(products!B:B,MATCH(challenge_2_solution_1!$C2577,products!$A:$A,0))</f>
        <v>5.9</v>
      </c>
      <c r="F2577">
        <f>INDEX(products!C:C,MATCH(challenge_2_solution_1!$C2577,products!$A:$A,0))</f>
        <v>3.07</v>
      </c>
    </row>
    <row r="2578" spans="1:6" x14ac:dyDescent="0.2">
      <c r="A2578" s="1">
        <v>2607</v>
      </c>
      <c r="B2578" s="3">
        <v>42521.838194444441</v>
      </c>
      <c r="C2578" t="s">
        <v>14</v>
      </c>
      <c r="D2578">
        <v>1</v>
      </c>
      <c r="E2578">
        <f>INDEX(products!B:B,MATCH(challenge_2_solution_1!$C2578,products!$A:$A,0))</f>
        <v>5.9</v>
      </c>
      <c r="F2578">
        <f>INDEX(products!C:C,MATCH(challenge_2_solution_1!$C2578,products!$A:$A,0))</f>
        <v>2.36</v>
      </c>
    </row>
    <row r="2579" spans="1:6" x14ac:dyDescent="0.2">
      <c r="A2579" s="1">
        <v>2607</v>
      </c>
      <c r="B2579" s="3">
        <v>42521.838194444441</v>
      </c>
      <c r="C2579" t="s">
        <v>99</v>
      </c>
      <c r="D2579">
        <v>1</v>
      </c>
      <c r="E2579">
        <f>INDEX(products!B:B,MATCH(challenge_2_solution_1!$C2579,products!$A:$A,0))</f>
        <v>17.899999999999999</v>
      </c>
      <c r="F2579">
        <f>INDEX(products!C:C,MATCH(challenge_2_solution_1!$C2579,products!$A:$A,0))</f>
        <v>10.74</v>
      </c>
    </row>
    <row r="2580" spans="1:6" x14ac:dyDescent="0.2">
      <c r="A2580" s="1">
        <v>2607</v>
      </c>
      <c r="B2580" s="3">
        <v>42521.838194444441</v>
      </c>
      <c r="C2580" t="s">
        <v>135</v>
      </c>
      <c r="D2580">
        <v>1</v>
      </c>
      <c r="E2580">
        <f>INDEX(products!B:B,MATCH(challenge_2_solution_1!$C2580,products!$A:$A,0))</f>
        <v>19.899999999999999</v>
      </c>
      <c r="F2580">
        <f>INDEX(products!C:C,MATCH(challenge_2_solution_1!$C2580,products!$A:$A,0))</f>
        <v>7.16</v>
      </c>
    </row>
    <row r="2581" spans="1:6" x14ac:dyDescent="0.2">
      <c r="A2581" s="1">
        <v>2608</v>
      </c>
      <c r="B2581" s="3">
        <v>42522.700694444444</v>
      </c>
      <c r="C2581" t="s">
        <v>12</v>
      </c>
      <c r="D2581">
        <v>1</v>
      </c>
      <c r="E2581">
        <f>INDEX(products!B:B,MATCH(challenge_2_solution_1!$C2581,products!$A:$A,0))</f>
        <v>5.2</v>
      </c>
      <c r="F2581">
        <f>INDEX(products!C:C,MATCH(challenge_2_solution_1!$C2581,products!$A:$A,0))</f>
        <v>3.07</v>
      </c>
    </row>
    <row r="2582" spans="1:6" x14ac:dyDescent="0.2">
      <c r="A2582" s="1">
        <v>2608</v>
      </c>
      <c r="B2582" s="3">
        <v>42522.700694444444</v>
      </c>
      <c r="C2582" t="s">
        <v>18</v>
      </c>
      <c r="D2582">
        <v>1</v>
      </c>
      <c r="E2582">
        <f>INDEX(products!B:B,MATCH(challenge_2_solution_1!$C2582,products!$A:$A,0))</f>
        <v>5.9</v>
      </c>
      <c r="F2582">
        <f>INDEX(products!C:C,MATCH(challenge_2_solution_1!$C2582,products!$A:$A,0))</f>
        <v>3.6</v>
      </c>
    </row>
    <row r="2583" spans="1:6" x14ac:dyDescent="0.2">
      <c r="A2583" s="1">
        <v>2608</v>
      </c>
      <c r="B2583" s="3">
        <v>42522.700694444444</v>
      </c>
      <c r="C2583" t="s">
        <v>17</v>
      </c>
      <c r="D2583">
        <v>1</v>
      </c>
      <c r="E2583">
        <f>INDEX(products!B:B,MATCH(challenge_2_solution_1!$C2583,products!$A:$A,0))</f>
        <v>5.9</v>
      </c>
      <c r="F2583">
        <f>INDEX(products!C:C,MATCH(challenge_2_solution_1!$C2583,products!$A:$A,0))</f>
        <v>2.83</v>
      </c>
    </row>
    <row r="2584" spans="1:6" x14ac:dyDescent="0.2">
      <c r="A2584" s="1">
        <v>2608</v>
      </c>
      <c r="B2584" s="3">
        <v>42522.700694444444</v>
      </c>
      <c r="C2584" t="s">
        <v>91</v>
      </c>
      <c r="D2584">
        <v>1</v>
      </c>
      <c r="E2584">
        <f>INDEX(products!B:B,MATCH(challenge_2_solution_1!$C2584,products!$A:$A,0))</f>
        <v>17.899999999999999</v>
      </c>
      <c r="F2584">
        <f>INDEX(products!C:C,MATCH(challenge_2_solution_1!$C2584,products!$A:$A,0))</f>
        <v>6.44</v>
      </c>
    </row>
    <row r="2585" spans="1:6" x14ac:dyDescent="0.2">
      <c r="A2585" s="1">
        <v>2608</v>
      </c>
      <c r="B2585" s="3">
        <v>42522.700694444444</v>
      </c>
      <c r="C2585" t="s">
        <v>155</v>
      </c>
      <c r="D2585">
        <v>1</v>
      </c>
      <c r="E2585">
        <f>INDEX(products!B:B,MATCH(challenge_2_solution_1!$C2585,products!$A:$A,0))</f>
        <v>21.9</v>
      </c>
      <c r="F2585">
        <f>INDEX(products!C:C,MATCH(challenge_2_solution_1!$C2585,products!$A:$A,0))</f>
        <v>11.39</v>
      </c>
    </row>
    <row r="2586" spans="1:6" x14ac:dyDescent="0.2">
      <c r="A2586" s="1">
        <v>2609</v>
      </c>
      <c r="B2586" s="3">
        <v>42522.705555555556</v>
      </c>
      <c r="C2586" t="s">
        <v>8</v>
      </c>
      <c r="D2586">
        <v>1</v>
      </c>
      <c r="E2586">
        <f>INDEX(products!B:B,MATCH(challenge_2_solution_1!$C2586,products!$A:$A,0))</f>
        <v>1.6</v>
      </c>
      <c r="F2586">
        <f>INDEX(products!C:C,MATCH(challenge_2_solution_1!$C2586,products!$A:$A,0))</f>
        <v>0.77</v>
      </c>
    </row>
    <row r="2587" spans="1:6" x14ac:dyDescent="0.2">
      <c r="A2587" s="1">
        <v>2609</v>
      </c>
      <c r="B2587" s="3">
        <v>42522.705555555556</v>
      </c>
      <c r="C2587" t="s">
        <v>24</v>
      </c>
      <c r="D2587">
        <v>1</v>
      </c>
      <c r="E2587">
        <f>INDEX(products!B:B,MATCH(challenge_2_solution_1!$C2587,products!$A:$A,0))</f>
        <v>5.9</v>
      </c>
      <c r="F2587">
        <f>INDEX(products!C:C,MATCH(challenge_2_solution_1!$C2587,products!$A:$A,0))</f>
        <v>1.42</v>
      </c>
    </row>
    <row r="2588" spans="1:6" x14ac:dyDescent="0.2">
      <c r="A2588" s="1">
        <v>2609</v>
      </c>
      <c r="B2588" s="3">
        <v>42522.705555555556</v>
      </c>
      <c r="C2588" t="s">
        <v>19</v>
      </c>
      <c r="D2588">
        <v>1</v>
      </c>
      <c r="E2588">
        <f>INDEX(products!B:B,MATCH(challenge_2_solution_1!$C2588,products!$A:$A,0))</f>
        <v>5.9</v>
      </c>
      <c r="F2588">
        <f>INDEX(products!C:C,MATCH(challenge_2_solution_1!$C2588,products!$A:$A,0))</f>
        <v>1.65</v>
      </c>
    </row>
    <row r="2589" spans="1:6" x14ac:dyDescent="0.2">
      <c r="A2589" s="1">
        <v>2609</v>
      </c>
      <c r="B2589" s="3">
        <v>42522.705555555556</v>
      </c>
      <c r="C2589" t="s">
        <v>27</v>
      </c>
      <c r="D2589">
        <v>1</v>
      </c>
      <c r="E2589">
        <f>INDEX(products!B:B,MATCH(challenge_2_solution_1!$C2589,products!$A:$A,0))</f>
        <v>7.9</v>
      </c>
      <c r="F2589">
        <f>INDEX(products!C:C,MATCH(challenge_2_solution_1!$C2589,products!$A:$A,0))</f>
        <v>4.03</v>
      </c>
    </row>
    <row r="2590" spans="1:6" x14ac:dyDescent="0.2">
      <c r="A2590" s="1">
        <v>2609</v>
      </c>
      <c r="B2590" s="3">
        <v>42522.705555555556</v>
      </c>
      <c r="C2590" t="s">
        <v>61</v>
      </c>
      <c r="D2590">
        <v>1</v>
      </c>
      <c r="E2590">
        <f>INDEX(products!B:B,MATCH(challenge_2_solution_1!$C2590,products!$A:$A,0))</f>
        <v>11.9</v>
      </c>
      <c r="F2590">
        <f>INDEX(products!C:C,MATCH(challenge_2_solution_1!$C2590,products!$A:$A,0))</f>
        <v>7.74</v>
      </c>
    </row>
    <row r="2591" spans="1:6" x14ac:dyDescent="0.2">
      <c r="A2591" s="1">
        <v>2609</v>
      </c>
      <c r="B2591" s="3">
        <v>42522.705555555556</v>
      </c>
      <c r="C2591" t="s">
        <v>69</v>
      </c>
      <c r="D2591">
        <v>1</v>
      </c>
      <c r="E2591">
        <f>INDEX(products!B:B,MATCH(challenge_2_solution_1!$C2591,products!$A:$A,0))</f>
        <v>11.9</v>
      </c>
      <c r="F2591">
        <f>INDEX(products!C:C,MATCH(challenge_2_solution_1!$C2591,products!$A:$A,0))</f>
        <v>2.86</v>
      </c>
    </row>
    <row r="2592" spans="1:6" x14ac:dyDescent="0.2">
      <c r="A2592" s="1">
        <v>2609</v>
      </c>
      <c r="B2592" s="3">
        <v>42522.705555555556</v>
      </c>
      <c r="C2592" t="s">
        <v>86</v>
      </c>
      <c r="D2592">
        <v>1</v>
      </c>
      <c r="E2592">
        <f>INDEX(products!B:B,MATCH(challenge_2_solution_1!$C2592,products!$A:$A,0))</f>
        <v>15.9</v>
      </c>
      <c r="F2592">
        <f>INDEX(products!C:C,MATCH(challenge_2_solution_1!$C2592,products!$A:$A,0))</f>
        <v>5.57</v>
      </c>
    </row>
    <row r="2593" spans="1:6" x14ac:dyDescent="0.2">
      <c r="A2593" s="1">
        <v>2610</v>
      </c>
      <c r="B2593" s="3">
        <v>42522.715277777781</v>
      </c>
      <c r="C2593" t="s">
        <v>5</v>
      </c>
      <c r="D2593">
        <v>1</v>
      </c>
      <c r="E2593">
        <f>INDEX(products!B:B,MATCH(challenge_2_solution_1!$C2593,products!$A:$A,0))</f>
        <v>1</v>
      </c>
      <c r="F2593">
        <f>INDEX(products!C:C,MATCH(challenge_2_solution_1!$C2593,products!$A:$A,0))</f>
        <v>0.31</v>
      </c>
    </row>
    <row r="2594" spans="1:6" x14ac:dyDescent="0.2">
      <c r="A2594" s="1">
        <v>2610</v>
      </c>
      <c r="B2594" s="3">
        <v>42522.715277777781</v>
      </c>
      <c r="C2594" t="s">
        <v>8</v>
      </c>
      <c r="D2594">
        <v>1</v>
      </c>
      <c r="E2594">
        <f>INDEX(products!B:B,MATCH(challenge_2_solution_1!$C2594,products!$A:$A,0))</f>
        <v>1.6</v>
      </c>
      <c r="F2594">
        <f>INDEX(products!C:C,MATCH(challenge_2_solution_1!$C2594,products!$A:$A,0))</f>
        <v>0.77</v>
      </c>
    </row>
    <row r="2595" spans="1:6" x14ac:dyDescent="0.2">
      <c r="A2595" s="1">
        <v>2610</v>
      </c>
      <c r="B2595" s="3">
        <v>42522.715277777781</v>
      </c>
      <c r="C2595" t="s">
        <v>17</v>
      </c>
      <c r="D2595">
        <v>1</v>
      </c>
      <c r="E2595">
        <f>INDEX(products!B:B,MATCH(challenge_2_solution_1!$C2595,products!$A:$A,0))</f>
        <v>5.9</v>
      </c>
      <c r="F2595">
        <f>INDEX(products!C:C,MATCH(challenge_2_solution_1!$C2595,products!$A:$A,0))</f>
        <v>2.83</v>
      </c>
    </row>
    <row r="2596" spans="1:6" x14ac:dyDescent="0.2">
      <c r="A2596" s="1">
        <v>2610</v>
      </c>
      <c r="B2596" s="3">
        <v>42522.715277777781</v>
      </c>
      <c r="C2596" t="s">
        <v>14</v>
      </c>
      <c r="D2596">
        <v>1</v>
      </c>
      <c r="E2596">
        <f>INDEX(products!B:B,MATCH(challenge_2_solution_1!$C2596,products!$A:$A,0))</f>
        <v>5.9</v>
      </c>
      <c r="F2596">
        <f>INDEX(products!C:C,MATCH(challenge_2_solution_1!$C2596,products!$A:$A,0))</f>
        <v>2.36</v>
      </c>
    </row>
    <row r="2597" spans="1:6" x14ac:dyDescent="0.2">
      <c r="A2597" s="1">
        <v>2610</v>
      </c>
      <c r="B2597" s="3">
        <v>42522.715277777781</v>
      </c>
      <c r="C2597" t="s">
        <v>16</v>
      </c>
      <c r="D2597">
        <v>1</v>
      </c>
      <c r="E2597">
        <f>INDEX(products!B:B,MATCH(challenge_2_solution_1!$C2597,products!$A:$A,0))</f>
        <v>5.9</v>
      </c>
      <c r="F2597">
        <f>INDEX(products!C:C,MATCH(challenge_2_solution_1!$C2597,products!$A:$A,0))</f>
        <v>1.48</v>
      </c>
    </row>
    <row r="2598" spans="1:6" x14ac:dyDescent="0.2">
      <c r="A2598" s="1">
        <v>2610</v>
      </c>
      <c r="B2598" s="3">
        <v>42522.715277777781</v>
      </c>
      <c r="C2598" t="s">
        <v>74</v>
      </c>
      <c r="D2598">
        <v>1</v>
      </c>
      <c r="E2598">
        <f>INDEX(products!B:B,MATCH(challenge_2_solution_1!$C2598,products!$A:$A,0))</f>
        <v>11.9</v>
      </c>
      <c r="F2598">
        <f>INDEX(products!C:C,MATCH(challenge_2_solution_1!$C2598,products!$A:$A,0))</f>
        <v>2.5</v>
      </c>
    </row>
    <row r="2599" spans="1:6" x14ac:dyDescent="0.2">
      <c r="A2599" s="1">
        <v>2610</v>
      </c>
      <c r="B2599" s="3">
        <v>42522.715277777781</v>
      </c>
      <c r="C2599" t="s">
        <v>89</v>
      </c>
      <c r="D2599">
        <v>1</v>
      </c>
      <c r="E2599">
        <f>INDEX(products!B:B,MATCH(challenge_2_solution_1!$C2599,products!$A:$A,0))</f>
        <v>17.899999999999999</v>
      </c>
      <c r="F2599">
        <f>INDEX(products!C:C,MATCH(challenge_2_solution_1!$C2599,products!$A:$A,0))</f>
        <v>3.94</v>
      </c>
    </row>
    <row r="2600" spans="1:6" x14ac:dyDescent="0.2">
      <c r="A2600" s="1">
        <v>2610</v>
      </c>
      <c r="B2600" s="3">
        <v>42522.715277777781</v>
      </c>
      <c r="C2600" t="s">
        <v>118</v>
      </c>
      <c r="D2600">
        <v>1</v>
      </c>
      <c r="E2600">
        <f>INDEX(products!B:B,MATCH(challenge_2_solution_1!$C2600,products!$A:$A,0))</f>
        <v>19.899999999999999</v>
      </c>
      <c r="F2600">
        <f>INDEX(products!C:C,MATCH(challenge_2_solution_1!$C2600,products!$A:$A,0))</f>
        <v>12.74</v>
      </c>
    </row>
    <row r="2601" spans="1:6" x14ac:dyDescent="0.2">
      <c r="A2601" s="1">
        <v>2611</v>
      </c>
      <c r="B2601" s="3">
        <v>42522.739583333336</v>
      </c>
      <c r="C2601" t="s">
        <v>18</v>
      </c>
      <c r="D2601">
        <v>1</v>
      </c>
      <c r="E2601">
        <f>INDEX(products!B:B,MATCH(challenge_2_solution_1!$C2601,products!$A:$A,0))</f>
        <v>5.9</v>
      </c>
      <c r="F2601">
        <f>INDEX(products!C:C,MATCH(challenge_2_solution_1!$C2601,products!$A:$A,0))</f>
        <v>3.6</v>
      </c>
    </row>
    <row r="2602" spans="1:6" x14ac:dyDescent="0.2">
      <c r="A2602" s="1">
        <v>2611</v>
      </c>
      <c r="B2602" s="3">
        <v>42522.739583333336</v>
      </c>
      <c r="C2602" t="s">
        <v>14</v>
      </c>
      <c r="D2602">
        <v>1</v>
      </c>
      <c r="E2602">
        <f>INDEX(products!B:B,MATCH(challenge_2_solution_1!$C2602,products!$A:$A,0))</f>
        <v>5.9</v>
      </c>
      <c r="F2602">
        <f>INDEX(products!C:C,MATCH(challenge_2_solution_1!$C2602,products!$A:$A,0))</f>
        <v>2.36</v>
      </c>
    </row>
    <row r="2603" spans="1:6" x14ac:dyDescent="0.2">
      <c r="A2603" s="1">
        <v>2611</v>
      </c>
      <c r="B2603" s="3">
        <v>42522.739583333336</v>
      </c>
      <c r="C2603" t="s">
        <v>63</v>
      </c>
      <c r="D2603">
        <v>1</v>
      </c>
      <c r="E2603">
        <f>INDEX(products!B:B,MATCH(challenge_2_solution_1!$C2603,products!$A:$A,0))</f>
        <v>11.9</v>
      </c>
      <c r="F2603">
        <f>INDEX(products!C:C,MATCH(challenge_2_solution_1!$C2603,products!$A:$A,0))</f>
        <v>6.07</v>
      </c>
    </row>
    <row r="2604" spans="1:6" x14ac:dyDescent="0.2">
      <c r="A2604" s="1">
        <v>2611</v>
      </c>
      <c r="B2604" s="3">
        <v>42522.739583333336</v>
      </c>
      <c r="C2604" t="s">
        <v>86</v>
      </c>
      <c r="D2604">
        <v>1</v>
      </c>
      <c r="E2604">
        <f>INDEX(products!B:B,MATCH(challenge_2_solution_1!$C2604,products!$A:$A,0))</f>
        <v>15.9</v>
      </c>
      <c r="F2604">
        <f>INDEX(products!C:C,MATCH(challenge_2_solution_1!$C2604,products!$A:$A,0))</f>
        <v>5.57</v>
      </c>
    </row>
    <row r="2605" spans="1:6" x14ac:dyDescent="0.2">
      <c r="A2605" s="1">
        <v>2612</v>
      </c>
      <c r="B2605" s="3">
        <v>42522.877083333333</v>
      </c>
      <c r="C2605" t="s">
        <v>7</v>
      </c>
      <c r="D2605">
        <v>1</v>
      </c>
      <c r="E2605">
        <f>INDEX(products!B:B,MATCH(challenge_2_solution_1!$C2605,products!$A:$A,0))</f>
        <v>1</v>
      </c>
      <c r="F2605">
        <f>INDEX(products!C:C,MATCH(challenge_2_solution_1!$C2605,products!$A:$A,0))</f>
        <v>0.68</v>
      </c>
    </row>
    <row r="2606" spans="1:6" x14ac:dyDescent="0.2">
      <c r="A2606" s="1">
        <v>2612</v>
      </c>
      <c r="B2606" s="3">
        <v>42522.877083333333</v>
      </c>
      <c r="C2606" t="s">
        <v>10</v>
      </c>
      <c r="D2606">
        <v>1</v>
      </c>
      <c r="E2606">
        <f>INDEX(products!B:B,MATCH(challenge_2_solution_1!$C2606,products!$A:$A,0))</f>
        <v>3.9</v>
      </c>
      <c r="F2606">
        <f>INDEX(products!C:C,MATCH(challenge_2_solution_1!$C2606,products!$A:$A,0))</f>
        <v>1.17</v>
      </c>
    </row>
    <row r="2607" spans="1:6" x14ac:dyDescent="0.2">
      <c r="A2607" s="1">
        <v>2612</v>
      </c>
      <c r="B2607" s="3">
        <v>42522.877083333333</v>
      </c>
      <c r="C2607" t="s">
        <v>14</v>
      </c>
      <c r="D2607">
        <v>1</v>
      </c>
      <c r="E2607">
        <f>INDEX(products!B:B,MATCH(challenge_2_solution_1!$C2607,products!$A:$A,0))</f>
        <v>5.9</v>
      </c>
      <c r="F2607">
        <f>INDEX(products!C:C,MATCH(challenge_2_solution_1!$C2607,products!$A:$A,0))</f>
        <v>2.36</v>
      </c>
    </row>
    <row r="2608" spans="1:6" x14ac:dyDescent="0.2">
      <c r="A2608" s="1">
        <v>2612</v>
      </c>
      <c r="B2608" s="3">
        <v>42522.877083333333</v>
      </c>
      <c r="C2608" t="s">
        <v>51</v>
      </c>
      <c r="D2608">
        <v>1</v>
      </c>
      <c r="E2608">
        <f>INDEX(products!B:B,MATCH(challenge_2_solution_1!$C2608,products!$A:$A,0))</f>
        <v>9.9</v>
      </c>
      <c r="F2608">
        <f>INDEX(products!C:C,MATCH(challenge_2_solution_1!$C2608,products!$A:$A,0))</f>
        <v>3.07</v>
      </c>
    </row>
    <row r="2609" spans="1:6" x14ac:dyDescent="0.2">
      <c r="A2609" s="1">
        <v>2612</v>
      </c>
      <c r="B2609" s="3">
        <v>42522.877083333333</v>
      </c>
      <c r="C2609" t="s">
        <v>88</v>
      </c>
      <c r="D2609">
        <v>1</v>
      </c>
      <c r="E2609">
        <f>INDEX(products!B:B,MATCH(challenge_2_solution_1!$C2609,products!$A:$A,0))</f>
        <v>15.9</v>
      </c>
      <c r="F2609">
        <f>INDEX(products!C:C,MATCH(challenge_2_solution_1!$C2609,products!$A:$A,0))</f>
        <v>7</v>
      </c>
    </row>
    <row r="2610" spans="1:6" x14ac:dyDescent="0.2">
      <c r="A2610" s="1">
        <v>2613</v>
      </c>
      <c r="B2610" s="3">
        <v>42523.538888888892</v>
      </c>
      <c r="C2610" t="s">
        <v>5</v>
      </c>
      <c r="D2610">
        <v>1</v>
      </c>
      <c r="E2610">
        <f>INDEX(products!B:B,MATCH(challenge_2_solution_1!$C2610,products!$A:$A,0))</f>
        <v>1</v>
      </c>
      <c r="F2610">
        <f>INDEX(products!C:C,MATCH(challenge_2_solution_1!$C2610,products!$A:$A,0))</f>
        <v>0.31</v>
      </c>
    </row>
    <row r="2611" spans="1:6" x14ac:dyDescent="0.2">
      <c r="A2611" s="1">
        <v>2613</v>
      </c>
      <c r="B2611" s="3">
        <v>42523.538888888892</v>
      </c>
      <c r="C2611" t="s">
        <v>8</v>
      </c>
      <c r="D2611">
        <v>2</v>
      </c>
      <c r="E2611">
        <f>INDEX(products!B:B,MATCH(challenge_2_solution_1!$C2611,products!$A:$A,0))</f>
        <v>1.6</v>
      </c>
      <c r="F2611">
        <f>INDEX(products!C:C,MATCH(challenge_2_solution_1!$C2611,products!$A:$A,0))</f>
        <v>0.77</v>
      </c>
    </row>
    <row r="2612" spans="1:6" x14ac:dyDescent="0.2">
      <c r="A2612" s="1">
        <v>2613</v>
      </c>
      <c r="B2612" s="3">
        <v>42523.538888888892</v>
      </c>
      <c r="C2612" t="s">
        <v>12</v>
      </c>
      <c r="D2612">
        <v>2</v>
      </c>
      <c r="E2612">
        <f>INDEX(products!B:B,MATCH(challenge_2_solution_1!$C2612,products!$A:$A,0))</f>
        <v>5.2</v>
      </c>
      <c r="F2612">
        <f>INDEX(products!C:C,MATCH(challenge_2_solution_1!$C2612,products!$A:$A,0))</f>
        <v>3.07</v>
      </c>
    </row>
    <row r="2613" spans="1:6" x14ac:dyDescent="0.2">
      <c r="A2613" s="1">
        <v>2613</v>
      </c>
      <c r="B2613" s="3">
        <v>42523.538888888892</v>
      </c>
      <c r="C2613" t="s">
        <v>14</v>
      </c>
      <c r="D2613">
        <v>1</v>
      </c>
      <c r="E2613">
        <f>INDEX(products!B:B,MATCH(challenge_2_solution_1!$C2613,products!$A:$A,0))</f>
        <v>5.9</v>
      </c>
      <c r="F2613">
        <f>INDEX(products!C:C,MATCH(challenge_2_solution_1!$C2613,products!$A:$A,0))</f>
        <v>2.36</v>
      </c>
    </row>
    <row r="2614" spans="1:6" x14ac:dyDescent="0.2">
      <c r="A2614" s="1">
        <v>2613</v>
      </c>
      <c r="B2614" s="3">
        <v>42523.538888888892</v>
      </c>
      <c r="C2614" t="s">
        <v>100</v>
      </c>
      <c r="D2614">
        <v>1</v>
      </c>
      <c r="E2614">
        <f>INDEX(products!B:B,MATCH(challenge_2_solution_1!$C2614,products!$A:$A,0))</f>
        <v>17.899999999999999</v>
      </c>
      <c r="F2614">
        <f>INDEX(products!C:C,MATCH(challenge_2_solution_1!$C2614,products!$A:$A,0))</f>
        <v>10.92</v>
      </c>
    </row>
    <row r="2615" spans="1:6" x14ac:dyDescent="0.2">
      <c r="A2615" s="1">
        <v>2614</v>
      </c>
      <c r="B2615" s="3">
        <v>42523.760416666664</v>
      </c>
      <c r="C2615" t="s">
        <v>5</v>
      </c>
      <c r="D2615">
        <v>1</v>
      </c>
      <c r="E2615">
        <f>INDEX(products!B:B,MATCH(challenge_2_solution_1!$C2615,products!$A:$A,0))</f>
        <v>1</v>
      </c>
      <c r="F2615">
        <f>INDEX(products!C:C,MATCH(challenge_2_solution_1!$C2615,products!$A:$A,0))</f>
        <v>0.31</v>
      </c>
    </row>
    <row r="2616" spans="1:6" x14ac:dyDescent="0.2">
      <c r="A2616" s="1">
        <v>2614</v>
      </c>
      <c r="B2616" s="3">
        <v>42523.760416666664</v>
      </c>
      <c r="C2616" t="s">
        <v>3</v>
      </c>
      <c r="D2616">
        <v>1</v>
      </c>
      <c r="E2616">
        <f>INDEX(products!B:B,MATCH(challenge_2_solution_1!$C2616,products!$A:$A,0))</f>
        <v>1</v>
      </c>
      <c r="F2616">
        <f>INDEX(products!C:C,MATCH(challenge_2_solution_1!$C2616,products!$A:$A,0))</f>
        <v>0.5</v>
      </c>
    </row>
    <row r="2617" spans="1:6" x14ac:dyDescent="0.2">
      <c r="A2617" s="1">
        <v>2614</v>
      </c>
      <c r="B2617" s="3">
        <v>42523.760416666664</v>
      </c>
      <c r="C2617" t="s">
        <v>7</v>
      </c>
      <c r="D2617">
        <v>1</v>
      </c>
      <c r="E2617">
        <f>INDEX(products!B:B,MATCH(challenge_2_solution_1!$C2617,products!$A:$A,0))</f>
        <v>1</v>
      </c>
      <c r="F2617">
        <f>INDEX(products!C:C,MATCH(challenge_2_solution_1!$C2617,products!$A:$A,0))</f>
        <v>0.68</v>
      </c>
    </row>
    <row r="2618" spans="1:6" x14ac:dyDescent="0.2">
      <c r="A2618" s="1">
        <v>2614</v>
      </c>
      <c r="B2618" s="3">
        <v>42523.760416666664</v>
      </c>
      <c r="C2618" t="s">
        <v>9</v>
      </c>
      <c r="D2618">
        <v>3</v>
      </c>
      <c r="E2618">
        <f>INDEX(products!B:B,MATCH(challenge_2_solution_1!$C2618,products!$A:$A,0))</f>
        <v>1.6</v>
      </c>
      <c r="F2618">
        <f>INDEX(products!C:C,MATCH(challenge_2_solution_1!$C2618,products!$A:$A,0))</f>
        <v>0.67</v>
      </c>
    </row>
    <row r="2619" spans="1:6" x14ac:dyDescent="0.2">
      <c r="A2619" s="1">
        <v>2614</v>
      </c>
      <c r="B2619" s="3">
        <v>42523.760416666664</v>
      </c>
      <c r="C2619" t="s">
        <v>36</v>
      </c>
      <c r="D2619">
        <v>1</v>
      </c>
      <c r="E2619">
        <f>INDEX(products!B:B,MATCH(challenge_2_solution_1!$C2619,products!$A:$A,0))</f>
        <v>7.9</v>
      </c>
      <c r="F2619">
        <f>INDEX(products!C:C,MATCH(challenge_2_solution_1!$C2619,products!$A:$A,0))</f>
        <v>5.14</v>
      </c>
    </row>
    <row r="2620" spans="1:6" x14ac:dyDescent="0.2">
      <c r="A2620" s="1">
        <v>2614</v>
      </c>
      <c r="B2620" s="3">
        <v>42523.760416666664</v>
      </c>
      <c r="C2620" t="s">
        <v>34</v>
      </c>
      <c r="D2620">
        <v>1</v>
      </c>
      <c r="E2620">
        <f>INDEX(products!B:B,MATCH(challenge_2_solution_1!$C2620,products!$A:$A,0))</f>
        <v>7.9</v>
      </c>
      <c r="F2620">
        <f>INDEX(products!C:C,MATCH(challenge_2_solution_1!$C2620,products!$A:$A,0))</f>
        <v>1.58</v>
      </c>
    </row>
    <row r="2621" spans="1:6" x14ac:dyDescent="0.2">
      <c r="A2621" s="1">
        <v>2614</v>
      </c>
      <c r="B2621" s="3">
        <v>42523.760416666664</v>
      </c>
      <c r="C2621" t="s">
        <v>61</v>
      </c>
      <c r="D2621">
        <v>1</v>
      </c>
      <c r="E2621">
        <f>INDEX(products!B:B,MATCH(challenge_2_solution_1!$C2621,products!$A:$A,0))</f>
        <v>11.9</v>
      </c>
      <c r="F2621">
        <f>INDEX(products!C:C,MATCH(challenge_2_solution_1!$C2621,products!$A:$A,0))</f>
        <v>7.74</v>
      </c>
    </row>
    <row r="2622" spans="1:6" x14ac:dyDescent="0.2">
      <c r="A2622" s="1">
        <v>2614</v>
      </c>
      <c r="B2622" s="3">
        <v>42523.760416666664</v>
      </c>
      <c r="C2622" t="s">
        <v>87</v>
      </c>
      <c r="D2622">
        <v>1</v>
      </c>
      <c r="E2622">
        <f>INDEX(products!B:B,MATCH(challenge_2_solution_1!$C2622,products!$A:$A,0))</f>
        <v>15.9</v>
      </c>
      <c r="F2622">
        <f>INDEX(products!C:C,MATCH(challenge_2_solution_1!$C2622,products!$A:$A,0))</f>
        <v>6.2</v>
      </c>
    </row>
    <row r="2623" spans="1:6" x14ac:dyDescent="0.2">
      <c r="A2623" s="1">
        <v>2614</v>
      </c>
      <c r="B2623" s="3">
        <v>42523.760416666664</v>
      </c>
      <c r="C2623" t="s">
        <v>87</v>
      </c>
      <c r="D2623">
        <v>1</v>
      </c>
      <c r="E2623">
        <f>INDEX(products!B:B,MATCH(challenge_2_solution_1!$C2623,products!$A:$A,0))</f>
        <v>15.9</v>
      </c>
      <c r="F2623">
        <f>INDEX(products!C:C,MATCH(challenge_2_solution_1!$C2623,products!$A:$A,0))</f>
        <v>6.2</v>
      </c>
    </row>
    <row r="2624" spans="1:6" x14ac:dyDescent="0.2">
      <c r="A2624" s="1">
        <v>2615</v>
      </c>
      <c r="B2624" s="3">
        <v>42523.789583333331</v>
      </c>
      <c r="C2624" t="s">
        <v>5</v>
      </c>
      <c r="D2624">
        <v>1</v>
      </c>
      <c r="E2624">
        <f>INDEX(products!B:B,MATCH(challenge_2_solution_1!$C2624,products!$A:$A,0))</f>
        <v>1</v>
      </c>
      <c r="F2624">
        <f>INDEX(products!C:C,MATCH(challenge_2_solution_1!$C2624,products!$A:$A,0))</f>
        <v>0.31</v>
      </c>
    </row>
    <row r="2625" spans="1:6" x14ac:dyDescent="0.2">
      <c r="A2625" s="1">
        <v>2615</v>
      </c>
      <c r="B2625" s="3">
        <v>42523.789583333331</v>
      </c>
      <c r="C2625" t="s">
        <v>8</v>
      </c>
      <c r="D2625">
        <v>5</v>
      </c>
      <c r="E2625">
        <f>INDEX(products!B:B,MATCH(challenge_2_solution_1!$C2625,products!$A:$A,0))</f>
        <v>1.6</v>
      </c>
      <c r="F2625">
        <f>INDEX(products!C:C,MATCH(challenge_2_solution_1!$C2625,products!$A:$A,0))</f>
        <v>0.77</v>
      </c>
    </row>
    <row r="2626" spans="1:6" x14ac:dyDescent="0.2">
      <c r="A2626" s="1">
        <v>2615</v>
      </c>
      <c r="B2626" s="3">
        <v>42523.789583333331</v>
      </c>
      <c r="C2626" t="s">
        <v>17</v>
      </c>
      <c r="D2626">
        <v>1</v>
      </c>
      <c r="E2626">
        <f>INDEX(products!B:B,MATCH(challenge_2_solution_1!$C2626,products!$A:$A,0))</f>
        <v>5.9</v>
      </c>
      <c r="F2626">
        <f>INDEX(products!C:C,MATCH(challenge_2_solution_1!$C2626,products!$A:$A,0))</f>
        <v>2.83</v>
      </c>
    </row>
    <row r="2627" spans="1:6" x14ac:dyDescent="0.2">
      <c r="A2627" s="1">
        <v>2615</v>
      </c>
      <c r="B2627" s="3">
        <v>42523.789583333331</v>
      </c>
      <c r="C2627" t="s">
        <v>19</v>
      </c>
      <c r="D2627">
        <v>1</v>
      </c>
      <c r="E2627">
        <f>INDEX(products!B:B,MATCH(challenge_2_solution_1!$C2627,products!$A:$A,0))</f>
        <v>5.9</v>
      </c>
      <c r="F2627">
        <f>INDEX(products!C:C,MATCH(challenge_2_solution_1!$C2627,products!$A:$A,0))</f>
        <v>1.65</v>
      </c>
    </row>
    <row r="2628" spans="1:6" x14ac:dyDescent="0.2">
      <c r="A2628" s="1">
        <v>2615</v>
      </c>
      <c r="B2628" s="3">
        <v>42523.789583333331</v>
      </c>
      <c r="C2628" t="s">
        <v>33</v>
      </c>
      <c r="D2628">
        <v>1</v>
      </c>
      <c r="E2628">
        <f>INDEX(products!B:B,MATCH(challenge_2_solution_1!$C2628,products!$A:$A,0))</f>
        <v>7.9</v>
      </c>
      <c r="F2628">
        <f>INDEX(products!C:C,MATCH(challenge_2_solution_1!$C2628,products!$A:$A,0))</f>
        <v>2.21</v>
      </c>
    </row>
    <row r="2629" spans="1:6" x14ac:dyDescent="0.2">
      <c r="A2629" s="1">
        <v>2615</v>
      </c>
      <c r="B2629" s="3">
        <v>42523.789583333331</v>
      </c>
      <c r="C2629" t="s">
        <v>53</v>
      </c>
      <c r="D2629">
        <v>1</v>
      </c>
      <c r="E2629">
        <f>INDEX(products!B:B,MATCH(challenge_2_solution_1!$C2629,products!$A:$A,0))</f>
        <v>9.9</v>
      </c>
      <c r="F2629">
        <f>INDEX(products!C:C,MATCH(challenge_2_solution_1!$C2629,products!$A:$A,0))</f>
        <v>3.86</v>
      </c>
    </row>
    <row r="2630" spans="1:6" x14ac:dyDescent="0.2">
      <c r="A2630" s="1">
        <v>2615</v>
      </c>
      <c r="B2630" s="3">
        <v>42523.789583333331</v>
      </c>
      <c r="C2630" t="s">
        <v>103</v>
      </c>
      <c r="D2630">
        <v>1</v>
      </c>
      <c r="E2630">
        <f>INDEX(products!B:B,MATCH(challenge_2_solution_1!$C2630,products!$A:$A,0))</f>
        <v>17.899999999999999</v>
      </c>
      <c r="F2630">
        <f>INDEX(products!C:C,MATCH(challenge_2_solution_1!$C2630,products!$A:$A,0))</f>
        <v>12.35</v>
      </c>
    </row>
    <row r="2631" spans="1:6" x14ac:dyDescent="0.2">
      <c r="A2631" s="1">
        <v>2615</v>
      </c>
      <c r="B2631" s="3">
        <v>42523.789583333331</v>
      </c>
      <c r="C2631" t="s">
        <v>89</v>
      </c>
      <c r="D2631">
        <v>1</v>
      </c>
      <c r="E2631">
        <f>INDEX(products!B:B,MATCH(challenge_2_solution_1!$C2631,products!$A:$A,0))</f>
        <v>17.899999999999999</v>
      </c>
      <c r="F2631">
        <f>INDEX(products!C:C,MATCH(challenge_2_solution_1!$C2631,products!$A:$A,0))</f>
        <v>3.94</v>
      </c>
    </row>
    <row r="2632" spans="1:6" x14ac:dyDescent="0.2">
      <c r="A2632" s="1">
        <v>2616</v>
      </c>
      <c r="B2632" s="3">
        <v>42523.79791666667</v>
      </c>
      <c r="C2632" t="s">
        <v>17</v>
      </c>
      <c r="D2632">
        <v>1</v>
      </c>
      <c r="E2632">
        <f>INDEX(products!B:B,MATCH(challenge_2_solution_1!$C2632,products!$A:$A,0))</f>
        <v>5.9</v>
      </c>
      <c r="F2632">
        <f>INDEX(products!C:C,MATCH(challenge_2_solution_1!$C2632,products!$A:$A,0))</f>
        <v>2.83</v>
      </c>
    </row>
    <row r="2633" spans="1:6" x14ac:dyDescent="0.2">
      <c r="A2633" s="1">
        <v>2616</v>
      </c>
      <c r="B2633" s="3">
        <v>42523.79791666667</v>
      </c>
      <c r="C2633" t="s">
        <v>33</v>
      </c>
      <c r="D2633">
        <v>2</v>
      </c>
      <c r="E2633">
        <f>INDEX(products!B:B,MATCH(challenge_2_solution_1!$C2633,products!$A:$A,0))</f>
        <v>7.9</v>
      </c>
      <c r="F2633">
        <f>INDEX(products!C:C,MATCH(challenge_2_solution_1!$C2633,products!$A:$A,0))</f>
        <v>2.21</v>
      </c>
    </row>
    <row r="2634" spans="1:6" x14ac:dyDescent="0.2">
      <c r="A2634" s="1">
        <v>2616</v>
      </c>
      <c r="B2634" s="3">
        <v>42523.79791666667</v>
      </c>
      <c r="C2634" t="s">
        <v>69</v>
      </c>
      <c r="D2634">
        <v>1</v>
      </c>
      <c r="E2634">
        <f>INDEX(products!B:B,MATCH(challenge_2_solution_1!$C2634,products!$A:$A,0))</f>
        <v>11.9</v>
      </c>
      <c r="F2634">
        <f>INDEX(products!C:C,MATCH(challenge_2_solution_1!$C2634,products!$A:$A,0))</f>
        <v>2.86</v>
      </c>
    </row>
    <row r="2635" spans="1:6" x14ac:dyDescent="0.2">
      <c r="A2635" s="1">
        <v>2616</v>
      </c>
      <c r="B2635" s="3">
        <v>42523.79791666667</v>
      </c>
      <c r="C2635" t="s">
        <v>87</v>
      </c>
      <c r="D2635">
        <v>1</v>
      </c>
      <c r="E2635">
        <f>INDEX(products!B:B,MATCH(challenge_2_solution_1!$C2635,products!$A:$A,0))</f>
        <v>15.9</v>
      </c>
      <c r="F2635">
        <f>INDEX(products!C:C,MATCH(challenge_2_solution_1!$C2635,products!$A:$A,0))</f>
        <v>6.2</v>
      </c>
    </row>
    <row r="2636" spans="1:6" x14ac:dyDescent="0.2">
      <c r="A2636" s="1">
        <v>2616</v>
      </c>
      <c r="B2636" s="3">
        <v>42523.79791666667</v>
      </c>
      <c r="C2636" t="s">
        <v>95</v>
      </c>
      <c r="D2636">
        <v>1</v>
      </c>
      <c r="E2636">
        <f>INDEX(products!B:B,MATCH(challenge_2_solution_1!$C2636,products!$A:$A,0))</f>
        <v>17.899999999999999</v>
      </c>
      <c r="F2636">
        <f>INDEX(products!C:C,MATCH(challenge_2_solution_1!$C2636,products!$A:$A,0))</f>
        <v>4.3</v>
      </c>
    </row>
    <row r="2637" spans="1:6" x14ac:dyDescent="0.2">
      <c r="A2637" s="1">
        <v>2616</v>
      </c>
      <c r="B2637" s="3">
        <v>42523.79791666667</v>
      </c>
      <c r="C2637" t="s">
        <v>89</v>
      </c>
      <c r="D2637">
        <v>1</v>
      </c>
      <c r="E2637">
        <f>INDEX(products!B:B,MATCH(challenge_2_solution_1!$C2637,products!$A:$A,0))</f>
        <v>17.899999999999999</v>
      </c>
      <c r="F2637">
        <f>INDEX(products!C:C,MATCH(challenge_2_solution_1!$C2637,products!$A:$A,0))</f>
        <v>3.94</v>
      </c>
    </row>
    <row r="2638" spans="1:6" x14ac:dyDescent="0.2">
      <c r="A2638" s="1">
        <v>2616</v>
      </c>
      <c r="B2638" s="3">
        <v>42523.79791666667</v>
      </c>
      <c r="C2638" t="s">
        <v>118</v>
      </c>
      <c r="D2638">
        <v>1</v>
      </c>
      <c r="E2638">
        <f>INDEX(products!B:B,MATCH(challenge_2_solution_1!$C2638,products!$A:$A,0))</f>
        <v>19.899999999999999</v>
      </c>
      <c r="F2638">
        <f>INDEX(products!C:C,MATCH(challenge_2_solution_1!$C2638,products!$A:$A,0))</f>
        <v>12.74</v>
      </c>
    </row>
    <row r="2639" spans="1:6" x14ac:dyDescent="0.2">
      <c r="A2639" s="1">
        <v>2617</v>
      </c>
      <c r="B2639" s="3">
        <v>42523.888194444444</v>
      </c>
      <c r="C2639" t="s">
        <v>12</v>
      </c>
      <c r="D2639">
        <v>3</v>
      </c>
      <c r="E2639">
        <f>INDEX(products!B:B,MATCH(challenge_2_solution_1!$C2639,products!$A:$A,0))</f>
        <v>5.2</v>
      </c>
      <c r="F2639">
        <f>INDEX(products!C:C,MATCH(challenge_2_solution_1!$C2639,products!$A:$A,0))</f>
        <v>3.07</v>
      </c>
    </row>
    <row r="2640" spans="1:6" x14ac:dyDescent="0.2">
      <c r="A2640" s="1">
        <v>2617</v>
      </c>
      <c r="B2640" s="3">
        <v>42523.888194444444</v>
      </c>
      <c r="C2640" t="s">
        <v>54</v>
      </c>
      <c r="D2640">
        <v>1</v>
      </c>
      <c r="E2640">
        <f>INDEX(products!B:B,MATCH(challenge_2_solution_1!$C2640,products!$A:$A,0))</f>
        <v>9.9</v>
      </c>
      <c r="F2640">
        <f>INDEX(products!C:C,MATCH(challenge_2_solution_1!$C2640,products!$A:$A,0))</f>
        <v>2.57</v>
      </c>
    </row>
    <row r="2641" spans="1:6" x14ac:dyDescent="0.2">
      <c r="A2641" s="1">
        <v>2617</v>
      </c>
      <c r="B2641" s="3">
        <v>42523.888194444444</v>
      </c>
      <c r="C2641" t="s">
        <v>55</v>
      </c>
      <c r="D2641">
        <v>1</v>
      </c>
      <c r="E2641">
        <f>INDEX(products!B:B,MATCH(challenge_2_solution_1!$C2641,products!$A:$A,0))</f>
        <v>7.9</v>
      </c>
      <c r="F2641">
        <f>INDEX(products!C:C,MATCH(challenge_2_solution_1!$C2641,products!$A:$A,0))</f>
        <v>2.21</v>
      </c>
    </row>
    <row r="2642" spans="1:6" x14ac:dyDescent="0.2">
      <c r="A2642" s="1">
        <v>2617</v>
      </c>
      <c r="B2642" s="3">
        <v>42523.888194444444</v>
      </c>
      <c r="C2642" t="s">
        <v>86</v>
      </c>
      <c r="D2642">
        <v>1</v>
      </c>
      <c r="E2642">
        <f>INDEX(products!B:B,MATCH(challenge_2_solution_1!$C2642,products!$A:$A,0))</f>
        <v>15.9</v>
      </c>
      <c r="F2642">
        <f>INDEX(products!C:C,MATCH(challenge_2_solution_1!$C2642,products!$A:$A,0))</f>
        <v>5.57</v>
      </c>
    </row>
    <row r="2643" spans="1:6" x14ac:dyDescent="0.2">
      <c r="A2643" s="1">
        <v>2618</v>
      </c>
      <c r="B2643" s="3">
        <v>42524.73541666667</v>
      </c>
      <c r="C2643" t="s">
        <v>12</v>
      </c>
      <c r="D2643">
        <v>1</v>
      </c>
      <c r="E2643">
        <f>INDEX(products!B:B,MATCH(challenge_2_solution_1!$C2643,products!$A:$A,0))</f>
        <v>5.2</v>
      </c>
      <c r="F2643">
        <f>INDEX(products!C:C,MATCH(challenge_2_solution_1!$C2643,products!$A:$A,0))</f>
        <v>3.07</v>
      </c>
    </row>
    <row r="2644" spans="1:6" x14ac:dyDescent="0.2">
      <c r="A2644" s="1">
        <v>2618</v>
      </c>
      <c r="B2644" s="3">
        <v>42524.73541666667</v>
      </c>
      <c r="C2644" t="s">
        <v>103</v>
      </c>
      <c r="D2644">
        <v>1</v>
      </c>
      <c r="E2644">
        <f>INDEX(products!B:B,MATCH(challenge_2_solution_1!$C2644,products!$A:$A,0))</f>
        <v>17.899999999999999</v>
      </c>
      <c r="F2644">
        <f>INDEX(products!C:C,MATCH(challenge_2_solution_1!$C2644,products!$A:$A,0))</f>
        <v>12.35</v>
      </c>
    </row>
    <row r="2645" spans="1:6" x14ac:dyDescent="0.2">
      <c r="A2645" s="1">
        <v>2618</v>
      </c>
      <c r="B2645" s="3">
        <v>42524.73541666667</v>
      </c>
      <c r="C2645" t="s">
        <v>126</v>
      </c>
      <c r="D2645">
        <v>1</v>
      </c>
      <c r="E2645">
        <f>INDEX(products!B:B,MATCH(challenge_2_solution_1!$C2645,products!$A:$A,0))</f>
        <v>19.899999999999999</v>
      </c>
      <c r="F2645">
        <f>INDEX(products!C:C,MATCH(challenge_2_solution_1!$C2645,products!$A:$A,0))</f>
        <v>4.58</v>
      </c>
    </row>
    <row r="2646" spans="1:6" x14ac:dyDescent="0.2">
      <c r="A2646" s="1">
        <v>2619</v>
      </c>
      <c r="B2646" s="3">
        <v>42524.748611111114</v>
      </c>
      <c r="C2646" t="s">
        <v>5</v>
      </c>
      <c r="D2646">
        <v>1</v>
      </c>
      <c r="E2646">
        <f>INDEX(products!B:B,MATCH(challenge_2_solution_1!$C2646,products!$A:$A,0))</f>
        <v>1</v>
      </c>
      <c r="F2646">
        <f>INDEX(products!C:C,MATCH(challenge_2_solution_1!$C2646,products!$A:$A,0))</f>
        <v>0.31</v>
      </c>
    </row>
    <row r="2647" spans="1:6" x14ac:dyDescent="0.2">
      <c r="A2647" s="1">
        <v>2619</v>
      </c>
      <c r="B2647" s="3">
        <v>42524.748611111114</v>
      </c>
      <c r="C2647" t="s">
        <v>3</v>
      </c>
      <c r="D2647">
        <v>1</v>
      </c>
      <c r="E2647">
        <f>INDEX(products!B:B,MATCH(challenge_2_solution_1!$C2647,products!$A:$A,0))</f>
        <v>1</v>
      </c>
      <c r="F2647">
        <f>INDEX(products!C:C,MATCH(challenge_2_solution_1!$C2647,products!$A:$A,0))</f>
        <v>0.5</v>
      </c>
    </row>
    <row r="2648" spans="1:6" x14ac:dyDescent="0.2">
      <c r="A2648" s="1">
        <v>2619</v>
      </c>
      <c r="B2648" s="3">
        <v>42524.748611111114</v>
      </c>
      <c r="C2648" t="s">
        <v>4</v>
      </c>
      <c r="D2648">
        <v>1</v>
      </c>
      <c r="E2648">
        <f>INDEX(products!B:B,MATCH(challenge_2_solution_1!$C2648,products!$A:$A,0))</f>
        <v>1</v>
      </c>
      <c r="F2648">
        <f>INDEX(products!C:C,MATCH(challenge_2_solution_1!$C2648,products!$A:$A,0))</f>
        <v>0.61</v>
      </c>
    </row>
    <row r="2649" spans="1:6" x14ac:dyDescent="0.2">
      <c r="A2649" s="1">
        <v>2619</v>
      </c>
      <c r="B2649" s="3">
        <v>42524.748611111114</v>
      </c>
      <c r="C2649" t="s">
        <v>6</v>
      </c>
      <c r="D2649">
        <v>1</v>
      </c>
      <c r="E2649">
        <f>INDEX(products!B:B,MATCH(challenge_2_solution_1!$C2649,products!$A:$A,0))</f>
        <v>1</v>
      </c>
      <c r="F2649">
        <f>INDEX(products!C:C,MATCH(challenge_2_solution_1!$C2649,products!$A:$A,0))</f>
        <v>0.31</v>
      </c>
    </row>
    <row r="2650" spans="1:6" x14ac:dyDescent="0.2">
      <c r="A2650" s="1">
        <v>2619</v>
      </c>
      <c r="B2650" s="3">
        <v>42524.748611111114</v>
      </c>
      <c r="C2650" t="s">
        <v>7</v>
      </c>
      <c r="D2650">
        <v>1</v>
      </c>
      <c r="E2650">
        <f>INDEX(products!B:B,MATCH(challenge_2_solution_1!$C2650,products!$A:$A,0))</f>
        <v>1</v>
      </c>
      <c r="F2650">
        <f>INDEX(products!C:C,MATCH(challenge_2_solution_1!$C2650,products!$A:$A,0))</f>
        <v>0.68</v>
      </c>
    </row>
    <row r="2651" spans="1:6" x14ac:dyDescent="0.2">
      <c r="A2651" s="1">
        <v>2619</v>
      </c>
      <c r="B2651" s="3">
        <v>42524.748611111114</v>
      </c>
      <c r="C2651" t="s">
        <v>8</v>
      </c>
      <c r="D2651">
        <v>2</v>
      </c>
      <c r="E2651">
        <f>INDEX(products!B:B,MATCH(challenge_2_solution_1!$C2651,products!$A:$A,0))</f>
        <v>1.6</v>
      </c>
      <c r="F2651">
        <f>INDEX(products!C:C,MATCH(challenge_2_solution_1!$C2651,products!$A:$A,0))</f>
        <v>0.77</v>
      </c>
    </row>
    <row r="2652" spans="1:6" x14ac:dyDescent="0.2">
      <c r="A2652" s="1">
        <v>2619</v>
      </c>
      <c r="B2652" s="3">
        <v>42524.748611111114</v>
      </c>
      <c r="C2652" t="s">
        <v>10</v>
      </c>
      <c r="D2652">
        <v>2</v>
      </c>
      <c r="E2652">
        <f>INDEX(products!B:B,MATCH(challenge_2_solution_1!$C2652,products!$A:$A,0))</f>
        <v>3.9</v>
      </c>
      <c r="F2652">
        <f>INDEX(products!C:C,MATCH(challenge_2_solution_1!$C2652,products!$A:$A,0))</f>
        <v>1.17</v>
      </c>
    </row>
    <row r="2653" spans="1:6" x14ac:dyDescent="0.2">
      <c r="A2653" s="1">
        <v>2619</v>
      </c>
      <c r="B2653" s="3">
        <v>42524.748611111114</v>
      </c>
      <c r="C2653" t="s">
        <v>32</v>
      </c>
      <c r="D2653">
        <v>1</v>
      </c>
      <c r="E2653">
        <f>INDEX(products!B:B,MATCH(challenge_2_solution_1!$C2653,products!$A:$A,0))</f>
        <v>7.9</v>
      </c>
      <c r="F2653">
        <f>INDEX(products!C:C,MATCH(challenge_2_solution_1!$C2653,products!$A:$A,0))</f>
        <v>2.92</v>
      </c>
    </row>
    <row r="2654" spans="1:6" x14ac:dyDescent="0.2">
      <c r="A2654" s="1">
        <v>2619</v>
      </c>
      <c r="B2654" s="3">
        <v>42524.748611111114</v>
      </c>
      <c r="C2654" t="s">
        <v>54</v>
      </c>
      <c r="D2654">
        <v>1</v>
      </c>
      <c r="E2654">
        <f>INDEX(products!B:B,MATCH(challenge_2_solution_1!$C2654,products!$A:$A,0))</f>
        <v>9.9</v>
      </c>
      <c r="F2654">
        <f>INDEX(products!C:C,MATCH(challenge_2_solution_1!$C2654,products!$A:$A,0))</f>
        <v>2.57</v>
      </c>
    </row>
    <row r="2655" spans="1:6" x14ac:dyDescent="0.2">
      <c r="A2655" s="1">
        <v>2619</v>
      </c>
      <c r="B2655" s="3">
        <v>42524.748611111114</v>
      </c>
      <c r="C2655" t="s">
        <v>52</v>
      </c>
      <c r="D2655">
        <v>1</v>
      </c>
      <c r="E2655">
        <f>INDEX(products!B:B,MATCH(challenge_2_solution_1!$C2655,products!$A:$A,0))</f>
        <v>9.9</v>
      </c>
      <c r="F2655">
        <f>INDEX(products!C:C,MATCH(challenge_2_solution_1!$C2655,products!$A:$A,0))</f>
        <v>4.95</v>
      </c>
    </row>
    <row r="2656" spans="1:6" x14ac:dyDescent="0.2">
      <c r="A2656" s="1">
        <v>2619</v>
      </c>
      <c r="B2656" s="3">
        <v>42524.748611111114</v>
      </c>
      <c r="C2656" t="s">
        <v>61</v>
      </c>
      <c r="D2656">
        <v>1</v>
      </c>
      <c r="E2656">
        <f>INDEX(products!B:B,MATCH(challenge_2_solution_1!$C2656,products!$A:$A,0))</f>
        <v>11.9</v>
      </c>
      <c r="F2656">
        <f>INDEX(products!C:C,MATCH(challenge_2_solution_1!$C2656,products!$A:$A,0))</f>
        <v>7.74</v>
      </c>
    </row>
    <row r="2657" spans="1:6" x14ac:dyDescent="0.2">
      <c r="A2657" s="1">
        <v>2619</v>
      </c>
      <c r="B2657" s="3">
        <v>42524.748611111114</v>
      </c>
      <c r="C2657" t="s">
        <v>108</v>
      </c>
      <c r="D2657">
        <v>1</v>
      </c>
      <c r="E2657">
        <f>INDEX(products!B:B,MATCH(challenge_2_solution_1!$C2657,products!$A:$A,0))</f>
        <v>17.899999999999999</v>
      </c>
      <c r="F2657">
        <f>INDEX(products!C:C,MATCH(challenge_2_solution_1!$C2657,products!$A:$A,0))</f>
        <v>10.38</v>
      </c>
    </row>
    <row r="2658" spans="1:6" x14ac:dyDescent="0.2">
      <c r="A2658" s="1">
        <v>2619</v>
      </c>
      <c r="B2658" s="3">
        <v>42524.748611111114</v>
      </c>
      <c r="C2658" t="s">
        <v>147</v>
      </c>
      <c r="D2658">
        <v>1</v>
      </c>
      <c r="E2658">
        <f>INDEX(products!B:B,MATCH(challenge_2_solution_1!$C2658,products!$A:$A,0))</f>
        <v>19.899999999999999</v>
      </c>
      <c r="F2658">
        <f>INDEX(products!C:C,MATCH(challenge_2_solution_1!$C2658,products!$A:$A,0))</f>
        <v>6.37</v>
      </c>
    </row>
    <row r="2659" spans="1:6" x14ac:dyDescent="0.2">
      <c r="A2659" s="1">
        <v>2620</v>
      </c>
      <c r="B2659" s="3">
        <v>42524.75277777778</v>
      </c>
      <c r="C2659" t="s">
        <v>5</v>
      </c>
      <c r="D2659">
        <v>1</v>
      </c>
      <c r="E2659">
        <f>INDEX(products!B:B,MATCH(challenge_2_solution_1!$C2659,products!$A:$A,0))</f>
        <v>1</v>
      </c>
      <c r="F2659">
        <f>INDEX(products!C:C,MATCH(challenge_2_solution_1!$C2659,products!$A:$A,0))</f>
        <v>0.31</v>
      </c>
    </row>
    <row r="2660" spans="1:6" x14ac:dyDescent="0.2">
      <c r="A2660" s="1">
        <v>2620</v>
      </c>
      <c r="B2660" s="3">
        <v>42524.75277777778</v>
      </c>
      <c r="C2660" t="s">
        <v>3</v>
      </c>
      <c r="D2660">
        <v>1</v>
      </c>
      <c r="E2660">
        <f>INDEX(products!B:B,MATCH(challenge_2_solution_1!$C2660,products!$A:$A,0))</f>
        <v>1</v>
      </c>
      <c r="F2660">
        <f>INDEX(products!C:C,MATCH(challenge_2_solution_1!$C2660,products!$A:$A,0))</f>
        <v>0.5</v>
      </c>
    </row>
    <row r="2661" spans="1:6" x14ac:dyDescent="0.2">
      <c r="A2661" s="1">
        <v>2620</v>
      </c>
      <c r="B2661" s="3">
        <v>42524.75277777778</v>
      </c>
      <c r="C2661" t="s">
        <v>4</v>
      </c>
      <c r="D2661">
        <v>3</v>
      </c>
      <c r="E2661">
        <f>INDEX(products!B:B,MATCH(challenge_2_solution_1!$C2661,products!$A:$A,0))</f>
        <v>1</v>
      </c>
      <c r="F2661">
        <f>INDEX(products!C:C,MATCH(challenge_2_solution_1!$C2661,products!$A:$A,0))</f>
        <v>0.61</v>
      </c>
    </row>
    <row r="2662" spans="1:6" x14ac:dyDescent="0.2">
      <c r="A2662" s="1">
        <v>2620</v>
      </c>
      <c r="B2662" s="3">
        <v>42524.75277777778</v>
      </c>
      <c r="C2662" t="s">
        <v>6</v>
      </c>
      <c r="D2662">
        <v>1</v>
      </c>
      <c r="E2662">
        <f>INDEX(products!B:B,MATCH(challenge_2_solution_1!$C2662,products!$A:$A,0))</f>
        <v>1</v>
      </c>
      <c r="F2662">
        <f>INDEX(products!C:C,MATCH(challenge_2_solution_1!$C2662,products!$A:$A,0))</f>
        <v>0.31</v>
      </c>
    </row>
    <row r="2663" spans="1:6" x14ac:dyDescent="0.2">
      <c r="A2663" s="1">
        <v>2620</v>
      </c>
      <c r="B2663" s="3">
        <v>42524.75277777778</v>
      </c>
      <c r="C2663" t="s">
        <v>7</v>
      </c>
      <c r="D2663">
        <v>1</v>
      </c>
      <c r="E2663">
        <f>INDEX(products!B:B,MATCH(challenge_2_solution_1!$C2663,products!$A:$A,0))</f>
        <v>1</v>
      </c>
      <c r="F2663">
        <f>INDEX(products!C:C,MATCH(challenge_2_solution_1!$C2663,products!$A:$A,0))</f>
        <v>0.68</v>
      </c>
    </row>
    <row r="2664" spans="1:6" x14ac:dyDescent="0.2">
      <c r="A2664" s="1">
        <v>2620</v>
      </c>
      <c r="B2664" s="3">
        <v>42524.75277777778</v>
      </c>
      <c r="C2664" t="s">
        <v>8</v>
      </c>
      <c r="D2664">
        <v>5</v>
      </c>
      <c r="E2664">
        <f>INDEX(products!B:B,MATCH(challenge_2_solution_1!$C2664,products!$A:$A,0))</f>
        <v>1.6</v>
      </c>
      <c r="F2664">
        <f>INDEX(products!C:C,MATCH(challenge_2_solution_1!$C2664,products!$A:$A,0))</f>
        <v>0.77</v>
      </c>
    </row>
    <row r="2665" spans="1:6" x14ac:dyDescent="0.2">
      <c r="A2665" s="1">
        <v>2620</v>
      </c>
      <c r="B2665" s="3">
        <v>42524.75277777778</v>
      </c>
      <c r="C2665" t="s">
        <v>19</v>
      </c>
      <c r="D2665">
        <v>1</v>
      </c>
      <c r="E2665">
        <f>INDEX(products!B:B,MATCH(challenge_2_solution_1!$C2665,products!$A:$A,0))</f>
        <v>5.9</v>
      </c>
      <c r="F2665">
        <f>INDEX(products!C:C,MATCH(challenge_2_solution_1!$C2665,products!$A:$A,0))</f>
        <v>1.65</v>
      </c>
    </row>
    <row r="2666" spans="1:6" x14ac:dyDescent="0.2">
      <c r="A2666" s="1">
        <v>2620</v>
      </c>
      <c r="B2666" s="3">
        <v>42524.75277777778</v>
      </c>
      <c r="C2666" t="s">
        <v>17</v>
      </c>
      <c r="D2666">
        <v>2</v>
      </c>
      <c r="E2666">
        <f>INDEX(products!B:B,MATCH(challenge_2_solution_1!$C2666,products!$A:$A,0))</f>
        <v>5.9</v>
      </c>
      <c r="F2666">
        <f>INDEX(products!C:C,MATCH(challenge_2_solution_1!$C2666,products!$A:$A,0))</f>
        <v>2.83</v>
      </c>
    </row>
    <row r="2667" spans="1:6" x14ac:dyDescent="0.2">
      <c r="A2667" s="1">
        <v>2620</v>
      </c>
      <c r="B2667" s="3">
        <v>42524.75277777778</v>
      </c>
      <c r="C2667" t="s">
        <v>33</v>
      </c>
      <c r="D2667">
        <v>2</v>
      </c>
      <c r="E2667">
        <f>INDEX(products!B:B,MATCH(challenge_2_solution_1!$C2667,products!$A:$A,0))</f>
        <v>7.9</v>
      </c>
      <c r="F2667">
        <f>INDEX(products!C:C,MATCH(challenge_2_solution_1!$C2667,products!$A:$A,0))</f>
        <v>2.21</v>
      </c>
    </row>
    <row r="2668" spans="1:6" x14ac:dyDescent="0.2">
      <c r="A2668" s="1">
        <v>2620</v>
      </c>
      <c r="B2668" s="3">
        <v>42524.75277777778</v>
      </c>
      <c r="C2668" t="s">
        <v>47</v>
      </c>
      <c r="D2668">
        <v>1</v>
      </c>
      <c r="E2668">
        <f>INDEX(products!B:B,MATCH(challenge_2_solution_1!$C2668,products!$A:$A,0))</f>
        <v>7.9</v>
      </c>
      <c r="F2668">
        <f>INDEX(products!C:C,MATCH(challenge_2_solution_1!$C2668,products!$A:$A,0))</f>
        <v>1.9</v>
      </c>
    </row>
    <row r="2669" spans="1:6" x14ac:dyDescent="0.2">
      <c r="A2669" s="1">
        <v>2620</v>
      </c>
      <c r="B2669" s="3">
        <v>42524.75277777778</v>
      </c>
      <c r="C2669" t="s">
        <v>27</v>
      </c>
      <c r="D2669">
        <v>1</v>
      </c>
      <c r="E2669">
        <f>INDEX(products!B:B,MATCH(challenge_2_solution_1!$C2669,products!$A:$A,0))</f>
        <v>7.9</v>
      </c>
      <c r="F2669">
        <f>INDEX(products!C:C,MATCH(challenge_2_solution_1!$C2669,products!$A:$A,0))</f>
        <v>4.03</v>
      </c>
    </row>
    <row r="2670" spans="1:6" x14ac:dyDescent="0.2">
      <c r="A2670" s="1">
        <v>2620</v>
      </c>
      <c r="B2670" s="3">
        <v>42524.75277777778</v>
      </c>
      <c r="C2670" t="s">
        <v>61</v>
      </c>
      <c r="D2670">
        <v>1</v>
      </c>
      <c r="E2670">
        <f>INDEX(products!B:B,MATCH(challenge_2_solution_1!$C2670,products!$A:$A,0))</f>
        <v>11.9</v>
      </c>
      <c r="F2670">
        <f>INDEX(products!C:C,MATCH(challenge_2_solution_1!$C2670,products!$A:$A,0))</f>
        <v>7.74</v>
      </c>
    </row>
    <row r="2671" spans="1:6" x14ac:dyDescent="0.2">
      <c r="A2671" s="1">
        <v>2620</v>
      </c>
      <c r="B2671" s="3">
        <v>42524.75277777778</v>
      </c>
      <c r="C2671" t="s">
        <v>95</v>
      </c>
      <c r="D2671">
        <v>1</v>
      </c>
      <c r="E2671">
        <f>INDEX(products!B:B,MATCH(challenge_2_solution_1!$C2671,products!$A:$A,0))</f>
        <v>17.899999999999999</v>
      </c>
      <c r="F2671">
        <f>INDEX(products!C:C,MATCH(challenge_2_solution_1!$C2671,products!$A:$A,0))</f>
        <v>4.3</v>
      </c>
    </row>
    <row r="2672" spans="1:6" x14ac:dyDescent="0.2">
      <c r="A2672" s="1">
        <v>2620</v>
      </c>
      <c r="B2672" s="3">
        <v>42524.75277777778</v>
      </c>
      <c r="C2672" t="s">
        <v>91</v>
      </c>
      <c r="D2672">
        <v>1</v>
      </c>
      <c r="E2672">
        <f>INDEX(products!B:B,MATCH(challenge_2_solution_1!$C2672,products!$A:$A,0))</f>
        <v>17.899999999999999</v>
      </c>
      <c r="F2672">
        <f>INDEX(products!C:C,MATCH(challenge_2_solution_1!$C2672,products!$A:$A,0))</f>
        <v>6.44</v>
      </c>
    </row>
    <row r="2673" spans="1:6" x14ac:dyDescent="0.2">
      <c r="A2673" s="1">
        <v>2621</v>
      </c>
      <c r="B2673" s="3">
        <v>42524.772222222222</v>
      </c>
      <c r="C2673" t="s">
        <v>5</v>
      </c>
      <c r="D2673">
        <v>1</v>
      </c>
      <c r="E2673">
        <f>INDEX(products!B:B,MATCH(challenge_2_solution_1!$C2673,products!$A:$A,0))</f>
        <v>1</v>
      </c>
      <c r="F2673">
        <f>INDEX(products!C:C,MATCH(challenge_2_solution_1!$C2673,products!$A:$A,0))</f>
        <v>0.31</v>
      </c>
    </row>
    <row r="2674" spans="1:6" x14ac:dyDescent="0.2">
      <c r="A2674" s="1">
        <v>2621</v>
      </c>
      <c r="B2674" s="3">
        <v>42524.772222222222</v>
      </c>
      <c r="C2674" t="s">
        <v>3</v>
      </c>
      <c r="D2674">
        <v>1</v>
      </c>
      <c r="E2674">
        <f>INDEX(products!B:B,MATCH(challenge_2_solution_1!$C2674,products!$A:$A,0))</f>
        <v>1</v>
      </c>
      <c r="F2674">
        <f>INDEX(products!C:C,MATCH(challenge_2_solution_1!$C2674,products!$A:$A,0))</f>
        <v>0.5</v>
      </c>
    </row>
    <row r="2675" spans="1:6" x14ac:dyDescent="0.2">
      <c r="A2675" s="1">
        <v>2621</v>
      </c>
      <c r="B2675" s="3">
        <v>42524.772222222222</v>
      </c>
      <c r="C2675" t="s">
        <v>8</v>
      </c>
      <c r="D2675">
        <v>2</v>
      </c>
      <c r="E2675">
        <f>INDEX(products!B:B,MATCH(challenge_2_solution_1!$C2675,products!$A:$A,0))</f>
        <v>1.6</v>
      </c>
      <c r="F2675">
        <f>INDEX(products!C:C,MATCH(challenge_2_solution_1!$C2675,products!$A:$A,0))</f>
        <v>0.77</v>
      </c>
    </row>
    <row r="2676" spans="1:6" x14ac:dyDescent="0.2">
      <c r="A2676" s="1">
        <v>2621</v>
      </c>
      <c r="B2676" s="3">
        <v>42524.772222222222</v>
      </c>
      <c r="C2676" t="s">
        <v>9</v>
      </c>
      <c r="D2676">
        <v>1</v>
      </c>
      <c r="E2676">
        <f>INDEX(products!B:B,MATCH(challenge_2_solution_1!$C2676,products!$A:$A,0))</f>
        <v>1.6</v>
      </c>
      <c r="F2676">
        <f>INDEX(products!C:C,MATCH(challenge_2_solution_1!$C2676,products!$A:$A,0))</f>
        <v>0.67</v>
      </c>
    </row>
    <row r="2677" spans="1:6" x14ac:dyDescent="0.2">
      <c r="A2677" s="1">
        <v>2621</v>
      </c>
      <c r="B2677" s="3">
        <v>42524.772222222222</v>
      </c>
      <c r="C2677" t="s">
        <v>19</v>
      </c>
      <c r="D2677">
        <v>1</v>
      </c>
      <c r="E2677">
        <f>INDEX(products!B:B,MATCH(challenge_2_solution_1!$C2677,products!$A:$A,0))</f>
        <v>5.9</v>
      </c>
      <c r="F2677">
        <f>INDEX(products!C:C,MATCH(challenge_2_solution_1!$C2677,products!$A:$A,0))</f>
        <v>1.65</v>
      </c>
    </row>
    <row r="2678" spans="1:6" x14ac:dyDescent="0.2">
      <c r="A2678" s="1">
        <v>2621</v>
      </c>
      <c r="B2678" s="3">
        <v>42524.772222222222</v>
      </c>
      <c r="C2678" t="s">
        <v>14</v>
      </c>
      <c r="D2678">
        <v>1</v>
      </c>
      <c r="E2678">
        <f>INDEX(products!B:B,MATCH(challenge_2_solution_1!$C2678,products!$A:$A,0))</f>
        <v>5.9</v>
      </c>
      <c r="F2678">
        <f>INDEX(products!C:C,MATCH(challenge_2_solution_1!$C2678,products!$A:$A,0))</f>
        <v>2.36</v>
      </c>
    </row>
    <row r="2679" spans="1:6" x14ac:dyDescent="0.2">
      <c r="A2679" s="1">
        <v>2621</v>
      </c>
      <c r="B2679" s="3">
        <v>42524.772222222222</v>
      </c>
      <c r="C2679" t="s">
        <v>16</v>
      </c>
      <c r="D2679">
        <v>1</v>
      </c>
      <c r="E2679">
        <f>INDEX(products!B:B,MATCH(challenge_2_solution_1!$C2679,products!$A:$A,0))</f>
        <v>5.9</v>
      </c>
      <c r="F2679">
        <f>INDEX(products!C:C,MATCH(challenge_2_solution_1!$C2679,products!$A:$A,0))</f>
        <v>1.48</v>
      </c>
    </row>
    <row r="2680" spans="1:6" x14ac:dyDescent="0.2">
      <c r="A2680" s="1">
        <v>2621</v>
      </c>
      <c r="B2680" s="3">
        <v>42524.772222222222</v>
      </c>
      <c r="C2680" t="s">
        <v>30</v>
      </c>
      <c r="D2680">
        <v>1</v>
      </c>
      <c r="E2680">
        <f>INDEX(products!B:B,MATCH(challenge_2_solution_1!$C2680,products!$A:$A,0))</f>
        <v>7.9</v>
      </c>
      <c r="F2680">
        <f>INDEX(products!C:C,MATCH(challenge_2_solution_1!$C2680,products!$A:$A,0))</f>
        <v>4.66</v>
      </c>
    </row>
    <row r="2681" spans="1:6" x14ac:dyDescent="0.2">
      <c r="A2681" s="1">
        <v>2621</v>
      </c>
      <c r="B2681" s="3">
        <v>42524.772222222222</v>
      </c>
      <c r="C2681" t="s">
        <v>53</v>
      </c>
      <c r="D2681">
        <v>1</v>
      </c>
      <c r="E2681">
        <f>INDEX(products!B:B,MATCH(challenge_2_solution_1!$C2681,products!$A:$A,0))</f>
        <v>9.9</v>
      </c>
      <c r="F2681">
        <f>INDEX(products!C:C,MATCH(challenge_2_solution_1!$C2681,products!$A:$A,0))</f>
        <v>3.86</v>
      </c>
    </row>
    <row r="2682" spans="1:6" x14ac:dyDescent="0.2">
      <c r="A2682" s="1">
        <v>2621</v>
      </c>
      <c r="B2682" s="3">
        <v>42524.772222222222</v>
      </c>
      <c r="C2682" t="s">
        <v>96</v>
      </c>
      <c r="D2682">
        <v>1</v>
      </c>
      <c r="E2682">
        <f>INDEX(products!B:B,MATCH(challenge_2_solution_1!$C2682,products!$A:$A,0))</f>
        <v>17.899999999999999</v>
      </c>
      <c r="F2682">
        <f>INDEX(products!C:C,MATCH(challenge_2_solution_1!$C2682,products!$A:$A,0))</f>
        <v>10.92</v>
      </c>
    </row>
    <row r="2683" spans="1:6" x14ac:dyDescent="0.2">
      <c r="A2683" s="1">
        <v>2622</v>
      </c>
      <c r="B2683" s="3">
        <v>42524.779166666667</v>
      </c>
      <c r="C2683" t="s">
        <v>12</v>
      </c>
      <c r="D2683">
        <v>1</v>
      </c>
      <c r="E2683">
        <f>INDEX(products!B:B,MATCH(challenge_2_solution_1!$C2683,products!$A:$A,0))</f>
        <v>5.2</v>
      </c>
      <c r="F2683">
        <f>INDEX(products!C:C,MATCH(challenge_2_solution_1!$C2683,products!$A:$A,0))</f>
        <v>3.07</v>
      </c>
    </row>
    <row r="2684" spans="1:6" x14ac:dyDescent="0.2">
      <c r="A2684" s="1">
        <v>2622</v>
      </c>
      <c r="B2684" s="3">
        <v>42524.779166666667</v>
      </c>
      <c r="C2684" t="s">
        <v>14</v>
      </c>
      <c r="D2684">
        <v>4</v>
      </c>
      <c r="E2684">
        <f>INDEX(products!B:B,MATCH(challenge_2_solution_1!$C2684,products!$A:$A,0))</f>
        <v>5.9</v>
      </c>
      <c r="F2684">
        <f>INDEX(products!C:C,MATCH(challenge_2_solution_1!$C2684,products!$A:$A,0))</f>
        <v>2.36</v>
      </c>
    </row>
    <row r="2685" spans="1:6" x14ac:dyDescent="0.2">
      <c r="A2685" s="1">
        <v>2622</v>
      </c>
      <c r="B2685" s="3">
        <v>42524.779166666667</v>
      </c>
      <c r="C2685" t="s">
        <v>17</v>
      </c>
      <c r="D2685">
        <v>1</v>
      </c>
      <c r="E2685">
        <f>INDEX(products!B:B,MATCH(challenge_2_solution_1!$C2685,products!$A:$A,0))</f>
        <v>5.9</v>
      </c>
      <c r="F2685">
        <f>INDEX(products!C:C,MATCH(challenge_2_solution_1!$C2685,products!$A:$A,0))</f>
        <v>2.83</v>
      </c>
    </row>
    <row r="2686" spans="1:6" x14ac:dyDescent="0.2">
      <c r="A2686" s="1">
        <v>2622</v>
      </c>
      <c r="B2686" s="3">
        <v>42524.779166666667</v>
      </c>
      <c r="C2686" t="s">
        <v>19</v>
      </c>
      <c r="D2686">
        <v>1</v>
      </c>
      <c r="E2686">
        <f>INDEX(products!B:B,MATCH(challenge_2_solution_1!$C2686,products!$A:$A,0))</f>
        <v>5.9</v>
      </c>
      <c r="F2686">
        <f>INDEX(products!C:C,MATCH(challenge_2_solution_1!$C2686,products!$A:$A,0))</f>
        <v>1.65</v>
      </c>
    </row>
    <row r="2687" spans="1:6" x14ac:dyDescent="0.2">
      <c r="A2687" s="1">
        <v>2622</v>
      </c>
      <c r="B2687" s="3">
        <v>42524.779166666667</v>
      </c>
      <c r="C2687" t="s">
        <v>105</v>
      </c>
      <c r="D2687">
        <v>1</v>
      </c>
      <c r="E2687">
        <f>INDEX(products!B:B,MATCH(challenge_2_solution_1!$C2687,products!$A:$A,0))</f>
        <v>17.899999999999999</v>
      </c>
      <c r="F2687">
        <f>INDEX(products!C:C,MATCH(challenge_2_solution_1!$C2687,products!$A:$A,0))</f>
        <v>5.55</v>
      </c>
    </row>
    <row r="2688" spans="1:6" x14ac:dyDescent="0.2">
      <c r="A2688" s="1">
        <v>2622</v>
      </c>
      <c r="B2688" s="3">
        <v>42524.779166666667</v>
      </c>
      <c r="C2688" t="s">
        <v>102</v>
      </c>
      <c r="D2688">
        <v>1</v>
      </c>
      <c r="E2688">
        <f>INDEX(products!B:B,MATCH(challenge_2_solution_1!$C2688,products!$A:$A,0))</f>
        <v>17.899999999999999</v>
      </c>
      <c r="F2688">
        <f>INDEX(products!C:C,MATCH(challenge_2_solution_1!$C2688,products!$A:$A,0))</f>
        <v>8.41</v>
      </c>
    </row>
    <row r="2689" spans="1:6" x14ac:dyDescent="0.2">
      <c r="A2689" s="1">
        <v>2622</v>
      </c>
      <c r="B2689" s="3">
        <v>42524.779166666667</v>
      </c>
      <c r="C2689" t="s">
        <v>118</v>
      </c>
      <c r="D2689">
        <v>2</v>
      </c>
      <c r="E2689">
        <f>INDEX(products!B:B,MATCH(challenge_2_solution_1!$C2689,products!$A:$A,0))</f>
        <v>19.899999999999999</v>
      </c>
      <c r="F2689">
        <f>INDEX(products!C:C,MATCH(challenge_2_solution_1!$C2689,products!$A:$A,0))</f>
        <v>12.74</v>
      </c>
    </row>
    <row r="2690" spans="1:6" x14ac:dyDescent="0.2">
      <c r="A2690" s="1">
        <v>2623</v>
      </c>
      <c r="B2690" s="3">
        <v>42524.794444444444</v>
      </c>
      <c r="C2690" t="s">
        <v>12</v>
      </c>
      <c r="D2690">
        <v>2</v>
      </c>
      <c r="E2690">
        <f>INDEX(products!B:B,MATCH(challenge_2_solution_1!$C2690,products!$A:$A,0))</f>
        <v>5.2</v>
      </c>
      <c r="F2690">
        <f>INDEX(products!C:C,MATCH(challenge_2_solution_1!$C2690,products!$A:$A,0))</f>
        <v>3.07</v>
      </c>
    </row>
    <row r="2691" spans="1:6" x14ac:dyDescent="0.2">
      <c r="A2691" s="1">
        <v>2623</v>
      </c>
      <c r="B2691" s="3">
        <v>42524.794444444444</v>
      </c>
      <c r="C2691" t="s">
        <v>33</v>
      </c>
      <c r="D2691">
        <v>1</v>
      </c>
      <c r="E2691">
        <f>INDEX(products!B:B,MATCH(challenge_2_solution_1!$C2691,products!$A:$A,0))</f>
        <v>7.9</v>
      </c>
      <c r="F2691">
        <f>INDEX(products!C:C,MATCH(challenge_2_solution_1!$C2691,products!$A:$A,0))</f>
        <v>2.21</v>
      </c>
    </row>
    <row r="2692" spans="1:6" x14ac:dyDescent="0.2">
      <c r="A2692" s="1">
        <v>2623</v>
      </c>
      <c r="B2692" s="3">
        <v>42524.794444444444</v>
      </c>
      <c r="C2692" t="s">
        <v>32</v>
      </c>
      <c r="D2692">
        <v>1</v>
      </c>
      <c r="E2692">
        <f>INDEX(products!B:B,MATCH(challenge_2_solution_1!$C2692,products!$A:$A,0))</f>
        <v>7.9</v>
      </c>
      <c r="F2692">
        <f>INDEX(products!C:C,MATCH(challenge_2_solution_1!$C2692,products!$A:$A,0))</f>
        <v>2.92</v>
      </c>
    </row>
    <row r="2693" spans="1:6" x14ac:dyDescent="0.2">
      <c r="A2693" s="1">
        <v>2623</v>
      </c>
      <c r="B2693" s="3">
        <v>42524.794444444444</v>
      </c>
      <c r="C2693" t="s">
        <v>55</v>
      </c>
      <c r="D2693">
        <v>1</v>
      </c>
      <c r="E2693">
        <f>INDEX(products!B:B,MATCH(challenge_2_solution_1!$C2693,products!$A:$A,0))</f>
        <v>7.9</v>
      </c>
      <c r="F2693">
        <f>INDEX(products!C:C,MATCH(challenge_2_solution_1!$C2693,products!$A:$A,0))</f>
        <v>2.21</v>
      </c>
    </row>
    <row r="2694" spans="1:6" x14ac:dyDescent="0.2">
      <c r="A2694" s="1">
        <v>2623</v>
      </c>
      <c r="B2694" s="3">
        <v>42524.794444444444</v>
      </c>
      <c r="C2694" t="s">
        <v>86</v>
      </c>
      <c r="D2694">
        <v>1</v>
      </c>
      <c r="E2694">
        <f>INDEX(products!B:B,MATCH(challenge_2_solution_1!$C2694,products!$A:$A,0))</f>
        <v>15.9</v>
      </c>
      <c r="F2694">
        <f>INDEX(products!C:C,MATCH(challenge_2_solution_1!$C2694,products!$A:$A,0))</f>
        <v>5.57</v>
      </c>
    </row>
    <row r="2695" spans="1:6" x14ac:dyDescent="0.2">
      <c r="A2695" s="1">
        <v>2623</v>
      </c>
      <c r="B2695" s="3">
        <v>42524.794444444444</v>
      </c>
      <c r="C2695" t="s">
        <v>96</v>
      </c>
      <c r="D2695">
        <v>1</v>
      </c>
      <c r="E2695">
        <f>INDEX(products!B:B,MATCH(challenge_2_solution_1!$C2695,products!$A:$A,0))</f>
        <v>17.899999999999999</v>
      </c>
      <c r="F2695">
        <f>INDEX(products!C:C,MATCH(challenge_2_solution_1!$C2695,products!$A:$A,0))</f>
        <v>10.92</v>
      </c>
    </row>
    <row r="2696" spans="1:6" x14ac:dyDescent="0.2">
      <c r="A2696" s="1">
        <v>2624</v>
      </c>
      <c r="B2696" s="3">
        <v>42524.819444444445</v>
      </c>
      <c r="C2696" t="s">
        <v>6</v>
      </c>
      <c r="D2696">
        <v>1</v>
      </c>
      <c r="E2696">
        <f>INDEX(products!B:B,MATCH(challenge_2_solution_1!$C2696,products!$A:$A,0))</f>
        <v>1</v>
      </c>
      <c r="F2696">
        <f>INDEX(products!C:C,MATCH(challenge_2_solution_1!$C2696,products!$A:$A,0))</f>
        <v>0.31</v>
      </c>
    </row>
    <row r="2697" spans="1:6" x14ac:dyDescent="0.2">
      <c r="A2697" s="1">
        <v>2624</v>
      </c>
      <c r="B2697" s="3">
        <v>42524.819444444445</v>
      </c>
      <c r="C2697" t="s">
        <v>5</v>
      </c>
      <c r="D2697">
        <v>1</v>
      </c>
      <c r="E2697">
        <f>INDEX(products!B:B,MATCH(challenge_2_solution_1!$C2697,products!$A:$A,0))</f>
        <v>1</v>
      </c>
      <c r="F2697">
        <f>INDEX(products!C:C,MATCH(challenge_2_solution_1!$C2697,products!$A:$A,0))</f>
        <v>0.31</v>
      </c>
    </row>
    <row r="2698" spans="1:6" x14ac:dyDescent="0.2">
      <c r="A2698" s="1">
        <v>2624</v>
      </c>
      <c r="B2698" s="3">
        <v>42524.819444444445</v>
      </c>
      <c r="C2698" t="s">
        <v>12</v>
      </c>
      <c r="D2698">
        <v>1</v>
      </c>
      <c r="E2698">
        <f>INDEX(products!B:B,MATCH(challenge_2_solution_1!$C2698,products!$A:$A,0))</f>
        <v>5.2</v>
      </c>
      <c r="F2698">
        <f>INDEX(products!C:C,MATCH(challenge_2_solution_1!$C2698,products!$A:$A,0))</f>
        <v>3.07</v>
      </c>
    </row>
    <row r="2699" spans="1:6" x14ac:dyDescent="0.2">
      <c r="A2699" s="1">
        <v>2624</v>
      </c>
      <c r="B2699" s="3">
        <v>42524.819444444445</v>
      </c>
      <c r="C2699" t="s">
        <v>17</v>
      </c>
      <c r="D2699">
        <v>3</v>
      </c>
      <c r="E2699">
        <f>INDEX(products!B:B,MATCH(challenge_2_solution_1!$C2699,products!$A:$A,0))</f>
        <v>5.9</v>
      </c>
      <c r="F2699">
        <f>INDEX(products!C:C,MATCH(challenge_2_solution_1!$C2699,products!$A:$A,0))</f>
        <v>2.83</v>
      </c>
    </row>
    <row r="2700" spans="1:6" x14ac:dyDescent="0.2">
      <c r="A2700" s="1">
        <v>2624</v>
      </c>
      <c r="B2700" s="3">
        <v>42524.819444444445</v>
      </c>
      <c r="C2700" t="s">
        <v>20</v>
      </c>
      <c r="D2700">
        <v>1</v>
      </c>
      <c r="E2700">
        <f>INDEX(products!B:B,MATCH(challenge_2_solution_1!$C2700,products!$A:$A,0))</f>
        <v>5.9</v>
      </c>
      <c r="F2700">
        <f>INDEX(products!C:C,MATCH(challenge_2_solution_1!$C2700,products!$A:$A,0))</f>
        <v>1.83</v>
      </c>
    </row>
    <row r="2701" spans="1:6" x14ac:dyDescent="0.2">
      <c r="A2701" s="1">
        <v>2624</v>
      </c>
      <c r="B2701" s="3">
        <v>42524.819444444445</v>
      </c>
      <c r="C2701" t="s">
        <v>87</v>
      </c>
      <c r="D2701">
        <v>1</v>
      </c>
      <c r="E2701">
        <f>INDEX(products!B:B,MATCH(challenge_2_solution_1!$C2701,products!$A:$A,0))</f>
        <v>15.9</v>
      </c>
      <c r="F2701">
        <f>INDEX(products!C:C,MATCH(challenge_2_solution_1!$C2701,products!$A:$A,0))</f>
        <v>6.2</v>
      </c>
    </row>
    <row r="2702" spans="1:6" x14ac:dyDescent="0.2">
      <c r="A2702" s="1">
        <v>2624</v>
      </c>
      <c r="B2702" s="3">
        <v>42524.819444444445</v>
      </c>
      <c r="C2702" t="s">
        <v>87</v>
      </c>
      <c r="D2702">
        <v>1</v>
      </c>
      <c r="E2702">
        <f>INDEX(products!B:B,MATCH(challenge_2_solution_1!$C2702,products!$A:$A,0))</f>
        <v>15.9</v>
      </c>
      <c r="F2702">
        <f>INDEX(products!C:C,MATCH(challenge_2_solution_1!$C2702,products!$A:$A,0))</f>
        <v>6.2</v>
      </c>
    </row>
    <row r="2703" spans="1:6" x14ac:dyDescent="0.2">
      <c r="A2703" s="1">
        <v>2624</v>
      </c>
      <c r="B2703" s="3">
        <v>42524.819444444445</v>
      </c>
      <c r="C2703" t="s">
        <v>96</v>
      </c>
      <c r="D2703">
        <v>1</v>
      </c>
      <c r="E2703">
        <f>INDEX(products!B:B,MATCH(challenge_2_solution_1!$C2703,products!$A:$A,0))</f>
        <v>17.899999999999999</v>
      </c>
      <c r="F2703">
        <f>INDEX(products!C:C,MATCH(challenge_2_solution_1!$C2703,products!$A:$A,0))</f>
        <v>10.92</v>
      </c>
    </row>
    <row r="2704" spans="1:6" x14ac:dyDescent="0.2">
      <c r="A2704" s="1">
        <v>2624</v>
      </c>
      <c r="B2704" s="3">
        <v>42524.819444444445</v>
      </c>
      <c r="C2704" t="s">
        <v>148</v>
      </c>
      <c r="D2704">
        <v>1</v>
      </c>
      <c r="E2704">
        <f>INDEX(products!B:B,MATCH(challenge_2_solution_1!$C2704,products!$A:$A,0))</f>
        <v>19.899999999999999</v>
      </c>
      <c r="F2704">
        <f>INDEX(products!C:C,MATCH(challenge_2_solution_1!$C2704,products!$A:$A,0))</f>
        <v>4.58</v>
      </c>
    </row>
    <row r="2705" spans="1:6" x14ac:dyDescent="0.2">
      <c r="A2705" s="1">
        <v>2625</v>
      </c>
      <c r="B2705" s="3">
        <v>42524.824999999997</v>
      </c>
      <c r="C2705" t="s">
        <v>17</v>
      </c>
      <c r="D2705">
        <v>1</v>
      </c>
      <c r="E2705">
        <f>INDEX(products!B:B,MATCH(challenge_2_solution_1!$C2705,products!$A:$A,0))</f>
        <v>5.9</v>
      </c>
      <c r="F2705">
        <f>INDEX(products!C:C,MATCH(challenge_2_solution_1!$C2705,products!$A:$A,0))</f>
        <v>2.83</v>
      </c>
    </row>
    <row r="2706" spans="1:6" x14ac:dyDescent="0.2">
      <c r="A2706" s="1">
        <v>2625</v>
      </c>
      <c r="B2706" s="3">
        <v>42524.824999999997</v>
      </c>
      <c r="C2706" t="s">
        <v>61</v>
      </c>
      <c r="D2706">
        <v>1</v>
      </c>
      <c r="E2706">
        <f>INDEX(products!B:B,MATCH(challenge_2_solution_1!$C2706,products!$A:$A,0))</f>
        <v>11.9</v>
      </c>
      <c r="F2706">
        <f>INDEX(products!C:C,MATCH(challenge_2_solution_1!$C2706,products!$A:$A,0))</f>
        <v>7.74</v>
      </c>
    </row>
    <row r="2707" spans="1:6" x14ac:dyDescent="0.2">
      <c r="A2707" s="1">
        <v>2625</v>
      </c>
      <c r="B2707" s="3">
        <v>42524.824999999997</v>
      </c>
      <c r="C2707" t="s">
        <v>87</v>
      </c>
      <c r="D2707">
        <v>1</v>
      </c>
      <c r="E2707">
        <f>INDEX(products!B:B,MATCH(challenge_2_solution_1!$C2707,products!$A:$A,0))</f>
        <v>15.9</v>
      </c>
      <c r="F2707">
        <f>INDEX(products!C:C,MATCH(challenge_2_solution_1!$C2707,products!$A:$A,0))</f>
        <v>6.2</v>
      </c>
    </row>
    <row r="2708" spans="1:6" x14ac:dyDescent="0.2">
      <c r="A2708" s="1">
        <v>2625</v>
      </c>
      <c r="B2708" s="3">
        <v>42524.824999999997</v>
      </c>
      <c r="C2708" t="s">
        <v>95</v>
      </c>
      <c r="D2708">
        <v>1</v>
      </c>
      <c r="E2708">
        <f>INDEX(products!B:B,MATCH(challenge_2_solution_1!$C2708,products!$A:$A,0))</f>
        <v>17.899999999999999</v>
      </c>
      <c r="F2708">
        <f>INDEX(products!C:C,MATCH(challenge_2_solution_1!$C2708,products!$A:$A,0))</f>
        <v>4.3</v>
      </c>
    </row>
    <row r="2709" spans="1:6" x14ac:dyDescent="0.2">
      <c r="A2709" s="1">
        <v>2626</v>
      </c>
      <c r="B2709" s="3">
        <v>42524.839583333334</v>
      </c>
      <c r="C2709" t="s">
        <v>8</v>
      </c>
      <c r="D2709">
        <v>1</v>
      </c>
      <c r="E2709">
        <f>INDEX(products!B:B,MATCH(challenge_2_solution_1!$C2709,products!$A:$A,0))</f>
        <v>1.6</v>
      </c>
      <c r="F2709">
        <f>INDEX(products!C:C,MATCH(challenge_2_solution_1!$C2709,products!$A:$A,0))</f>
        <v>0.77</v>
      </c>
    </row>
    <row r="2710" spans="1:6" x14ac:dyDescent="0.2">
      <c r="A2710" s="1">
        <v>2626</v>
      </c>
      <c r="B2710" s="3">
        <v>42524.839583333334</v>
      </c>
      <c r="C2710" t="s">
        <v>12</v>
      </c>
      <c r="D2710">
        <v>1</v>
      </c>
      <c r="E2710">
        <f>INDEX(products!B:B,MATCH(challenge_2_solution_1!$C2710,products!$A:$A,0))</f>
        <v>5.2</v>
      </c>
      <c r="F2710">
        <f>INDEX(products!C:C,MATCH(challenge_2_solution_1!$C2710,products!$A:$A,0))</f>
        <v>3.07</v>
      </c>
    </row>
    <row r="2711" spans="1:6" x14ac:dyDescent="0.2">
      <c r="A2711" s="1">
        <v>2626</v>
      </c>
      <c r="B2711" s="3">
        <v>42524.839583333334</v>
      </c>
      <c r="C2711" t="s">
        <v>17</v>
      </c>
      <c r="D2711">
        <v>1</v>
      </c>
      <c r="E2711">
        <f>INDEX(products!B:B,MATCH(challenge_2_solution_1!$C2711,products!$A:$A,0))</f>
        <v>5.9</v>
      </c>
      <c r="F2711">
        <f>INDEX(products!C:C,MATCH(challenge_2_solution_1!$C2711,products!$A:$A,0))</f>
        <v>2.83</v>
      </c>
    </row>
    <row r="2712" spans="1:6" x14ac:dyDescent="0.2">
      <c r="A2712" s="1">
        <v>2626</v>
      </c>
      <c r="B2712" s="3">
        <v>42524.839583333334</v>
      </c>
      <c r="C2712" t="s">
        <v>33</v>
      </c>
      <c r="D2712">
        <v>1</v>
      </c>
      <c r="E2712">
        <f>INDEX(products!B:B,MATCH(challenge_2_solution_1!$C2712,products!$A:$A,0))</f>
        <v>7.9</v>
      </c>
      <c r="F2712">
        <f>INDEX(products!C:C,MATCH(challenge_2_solution_1!$C2712,products!$A:$A,0))</f>
        <v>2.21</v>
      </c>
    </row>
    <row r="2713" spans="1:6" x14ac:dyDescent="0.2">
      <c r="A2713" s="1">
        <v>2626</v>
      </c>
      <c r="B2713" s="3">
        <v>42524.839583333334</v>
      </c>
      <c r="C2713" t="s">
        <v>27</v>
      </c>
      <c r="D2713">
        <v>1</v>
      </c>
      <c r="E2713">
        <f>INDEX(products!B:B,MATCH(challenge_2_solution_1!$C2713,products!$A:$A,0))</f>
        <v>7.9</v>
      </c>
      <c r="F2713">
        <f>INDEX(products!C:C,MATCH(challenge_2_solution_1!$C2713,products!$A:$A,0))</f>
        <v>4.03</v>
      </c>
    </row>
    <row r="2714" spans="1:6" x14ac:dyDescent="0.2">
      <c r="A2714" s="1">
        <v>2626</v>
      </c>
      <c r="B2714" s="3">
        <v>42524.839583333334</v>
      </c>
      <c r="C2714" t="s">
        <v>89</v>
      </c>
      <c r="D2714">
        <v>1</v>
      </c>
      <c r="E2714">
        <f>INDEX(products!B:B,MATCH(challenge_2_solution_1!$C2714,products!$A:$A,0))</f>
        <v>17.899999999999999</v>
      </c>
      <c r="F2714">
        <f>INDEX(products!C:C,MATCH(challenge_2_solution_1!$C2714,products!$A:$A,0))</f>
        <v>3.94</v>
      </c>
    </row>
    <row r="2715" spans="1:6" x14ac:dyDescent="0.2">
      <c r="A2715" s="1">
        <v>2626</v>
      </c>
      <c r="B2715" s="3">
        <v>42524.839583333334</v>
      </c>
      <c r="C2715" t="s">
        <v>96</v>
      </c>
      <c r="D2715">
        <v>1</v>
      </c>
      <c r="E2715">
        <f>INDEX(products!B:B,MATCH(challenge_2_solution_1!$C2715,products!$A:$A,0))</f>
        <v>17.899999999999999</v>
      </c>
      <c r="F2715">
        <f>INDEX(products!C:C,MATCH(challenge_2_solution_1!$C2715,products!$A:$A,0))</f>
        <v>10.92</v>
      </c>
    </row>
    <row r="2716" spans="1:6" x14ac:dyDescent="0.2">
      <c r="A2716" s="1">
        <v>2627</v>
      </c>
      <c r="B2716" s="3">
        <v>42525.511805555558</v>
      </c>
      <c r="C2716" t="s">
        <v>5</v>
      </c>
      <c r="D2716">
        <v>1</v>
      </c>
      <c r="E2716">
        <f>INDEX(products!B:B,MATCH(challenge_2_solution_1!$C2716,products!$A:$A,0))</f>
        <v>1</v>
      </c>
      <c r="F2716">
        <f>INDEX(products!C:C,MATCH(challenge_2_solution_1!$C2716,products!$A:$A,0))</f>
        <v>0.31</v>
      </c>
    </row>
    <row r="2717" spans="1:6" x14ac:dyDescent="0.2">
      <c r="A2717" s="1">
        <v>2627</v>
      </c>
      <c r="B2717" s="3">
        <v>42525.511805555558</v>
      </c>
      <c r="C2717" t="s">
        <v>4</v>
      </c>
      <c r="D2717">
        <v>1</v>
      </c>
      <c r="E2717">
        <f>INDEX(products!B:B,MATCH(challenge_2_solution_1!$C2717,products!$A:$A,0))</f>
        <v>1</v>
      </c>
      <c r="F2717">
        <f>INDEX(products!C:C,MATCH(challenge_2_solution_1!$C2717,products!$A:$A,0))</f>
        <v>0.61</v>
      </c>
    </row>
    <row r="2718" spans="1:6" x14ac:dyDescent="0.2">
      <c r="A2718" s="1">
        <v>2627</v>
      </c>
      <c r="B2718" s="3">
        <v>42525.511805555558</v>
      </c>
      <c r="C2718" t="s">
        <v>7</v>
      </c>
      <c r="D2718">
        <v>1</v>
      </c>
      <c r="E2718">
        <f>INDEX(products!B:B,MATCH(challenge_2_solution_1!$C2718,products!$A:$A,0))</f>
        <v>1</v>
      </c>
      <c r="F2718">
        <f>INDEX(products!C:C,MATCH(challenge_2_solution_1!$C2718,products!$A:$A,0))</f>
        <v>0.68</v>
      </c>
    </row>
    <row r="2719" spans="1:6" x14ac:dyDescent="0.2">
      <c r="A2719" s="1">
        <v>2627</v>
      </c>
      <c r="B2719" s="3">
        <v>42525.511805555558</v>
      </c>
      <c r="C2719" t="s">
        <v>3</v>
      </c>
      <c r="D2719">
        <v>1</v>
      </c>
      <c r="E2719">
        <f>INDEX(products!B:B,MATCH(challenge_2_solution_1!$C2719,products!$A:$A,0))</f>
        <v>1</v>
      </c>
      <c r="F2719">
        <f>INDEX(products!C:C,MATCH(challenge_2_solution_1!$C2719,products!$A:$A,0))</f>
        <v>0.5</v>
      </c>
    </row>
    <row r="2720" spans="1:6" x14ac:dyDescent="0.2">
      <c r="A2720" s="1">
        <v>2627</v>
      </c>
      <c r="B2720" s="3">
        <v>42525.511805555558</v>
      </c>
      <c r="C2720" t="s">
        <v>8</v>
      </c>
      <c r="D2720">
        <v>2</v>
      </c>
      <c r="E2720">
        <f>INDEX(products!B:B,MATCH(challenge_2_solution_1!$C2720,products!$A:$A,0))</f>
        <v>1.6</v>
      </c>
      <c r="F2720">
        <f>INDEX(products!C:C,MATCH(challenge_2_solution_1!$C2720,products!$A:$A,0))</f>
        <v>0.77</v>
      </c>
    </row>
    <row r="2721" spans="1:6" x14ac:dyDescent="0.2">
      <c r="A2721" s="1">
        <v>2627</v>
      </c>
      <c r="B2721" s="3">
        <v>42525.511805555558</v>
      </c>
      <c r="C2721" t="s">
        <v>15</v>
      </c>
      <c r="D2721">
        <v>1</v>
      </c>
      <c r="E2721">
        <f>INDEX(products!B:B,MATCH(challenge_2_solution_1!$C2721,products!$A:$A,0))</f>
        <v>5.9</v>
      </c>
      <c r="F2721">
        <f>INDEX(products!C:C,MATCH(challenge_2_solution_1!$C2721,products!$A:$A,0))</f>
        <v>3.07</v>
      </c>
    </row>
    <row r="2722" spans="1:6" x14ac:dyDescent="0.2">
      <c r="A2722" s="1">
        <v>2627</v>
      </c>
      <c r="B2722" s="3">
        <v>42525.511805555558</v>
      </c>
      <c r="C2722" t="s">
        <v>19</v>
      </c>
      <c r="D2722">
        <v>1</v>
      </c>
      <c r="E2722">
        <f>INDEX(products!B:B,MATCH(challenge_2_solution_1!$C2722,products!$A:$A,0))</f>
        <v>5.9</v>
      </c>
      <c r="F2722">
        <f>INDEX(products!C:C,MATCH(challenge_2_solution_1!$C2722,products!$A:$A,0))</f>
        <v>1.65</v>
      </c>
    </row>
    <row r="2723" spans="1:6" x14ac:dyDescent="0.2">
      <c r="A2723" s="1">
        <v>2627</v>
      </c>
      <c r="B2723" s="3">
        <v>42525.511805555558</v>
      </c>
      <c r="C2723" t="s">
        <v>17</v>
      </c>
      <c r="D2723">
        <v>1</v>
      </c>
      <c r="E2723">
        <f>INDEX(products!B:B,MATCH(challenge_2_solution_1!$C2723,products!$A:$A,0))</f>
        <v>5.9</v>
      </c>
      <c r="F2723">
        <f>INDEX(products!C:C,MATCH(challenge_2_solution_1!$C2723,products!$A:$A,0))</f>
        <v>2.83</v>
      </c>
    </row>
    <row r="2724" spans="1:6" x14ac:dyDescent="0.2">
      <c r="A2724" s="1">
        <v>2627</v>
      </c>
      <c r="B2724" s="3">
        <v>42525.511805555558</v>
      </c>
      <c r="C2724" t="s">
        <v>79</v>
      </c>
      <c r="D2724">
        <v>1</v>
      </c>
      <c r="E2724">
        <f>INDEX(products!B:B,MATCH(challenge_2_solution_1!$C2724,products!$A:$A,0))</f>
        <v>11.9</v>
      </c>
      <c r="F2724">
        <f>INDEX(products!C:C,MATCH(challenge_2_solution_1!$C2724,products!$A:$A,0))</f>
        <v>6.9</v>
      </c>
    </row>
    <row r="2725" spans="1:6" x14ac:dyDescent="0.2">
      <c r="A2725" s="1">
        <v>2627</v>
      </c>
      <c r="B2725" s="3">
        <v>42525.511805555558</v>
      </c>
      <c r="C2725" t="s">
        <v>68</v>
      </c>
      <c r="D2725">
        <v>1</v>
      </c>
      <c r="E2725">
        <f>INDEX(products!B:B,MATCH(challenge_2_solution_1!$C2725,products!$A:$A,0))</f>
        <v>11.9</v>
      </c>
      <c r="F2725">
        <f>INDEX(products!C:C,MATCH(challenge_2_solution_1!$C2725,products!$A:$A,0))</f>
        <v>3.69</v>
      </c>
    </row>
    <row r="2726" spans="1:6" x14ac:dyDescent="0.2">
      <c r="A2726" s="1">
        <v>2627</v>
      </c>
      <c r="B2726" s="3">
        <v>42525.511805555558</v>
      </c>
      <c r="C2726" t="s">
        <v>136</v>
      </c>
      <c r="D2726">
        <v>1</v>
      </c>
      <c r="E2726">
        <f>INDEX(products!B:B,MATCH(challenge_2_solution_1!$C2726,products!$A:$A,0))</f>
        <v>19.899999999999999</v>
      </c>
      <c r="F2726">
        <f>INDEX(products!C:C,MATCH(challenge_2_solution_1!$C2726,products!$A:$A,0))</f>
        <v>6.37</v>
      </c>
    </row>
    <row r="2727" spans="1:6" x14ac:dyDescent="0.2">
      <c r="A2727" s="1">
        <v>2628</v>
      </c>
      <c r="B2727" s="3">
        <v>42525.568055555559</v>
      </c>
      <c r="C2727" t="s">
        <v>32</v>
      </c>
      <c r="D2727">
        <v>1</v>
      </c>
      <c r="E2727">
        <f>INDEX(products!B:B,MATCH(challenge_2_solution_1!$C2727,products!$A:$A,0))</f>
        <v>7.9</v>
      </c>
      <c r="F2727">
        <f>INDEX(products!C:C,MATCH(challenge_2_solution_1!$C2727,products!$A:$A,0))</f>
        <v>2.92</v>
      </c>
    </row>
    <row r="2728" spans="1:6" x14ac:dyDescent="0.2">
      <c r="A2728" s="1">
        <v>2628</v>
      </c>
      <c r="B2728" s="3">
        <v>42525.568055555559</v>
      </c>
      <c r="C2728" t="s">
        <v>57</v>
      </c>
      <c r="D2728">
        <v>1</v>
      </c>
      <c r="E2728">
        <f>INDEX(products!B:B,MATCH(challenge_2_solution_1!$C2728,products!$A:$A,0))</f>
        <v>9.9</v>
      </c>
      <c r="F2728">
        <f>INDEX(products!C:C,MATCH(challenge_2_solution_1!$C2728,products!$A:$A,0))</f>
        <v>3.76</v>
      </c>
    </row>
    <row r="2729" spans="1:6" x14ac:dyDescent="0.2">
      <c r="A2729" s="1">
        <v>2628</v>
      </c>
      <c r="B2729" s="3">
        <v>42525.568055555559</v>
      </c>
      <c r="C2729" t="s">
        <v>88</v>
      </c>
      <c r="D2729">
        <v>1</v>
      </c>
      <c r="E2729">
        <f>INDEX(products!B:B,MATCH(challenge_2_solution_1!$C2729,products!$A:$A,0))</f>
        <v>15.9</v>
      </c>
      <c r="F2729">
        <f>INDEX(products!C:C,MATCH(challenge_2_solution_1!$C2729,products!$A:$A,0))</f>
        <v>7</v>
      </c>
    </row>
    <row r="2730" spans="1:6" x14ac:dyDescent="0.2">
      <c r="A2730" s="1">
        <v>2628</v>
      </c>
      <c r="B2730" s="3">
        <v>42525.568055555559</v>
      </c>
      <c r="C2730" t="s">
        <v>104</v>
      </c>
      <c r="D2730">
        <v>1</v>
      </c>
      <c r="E2730">
        <f>INDEX(products!B:B,MATCH(challenge_2_solution_1!$C2730,products!$A:$A,0))</f>
        <v>17.899999999999999</v>
      </c>
      <c r="F2730">
        <f>INDEX(products!C:C,MATCH(challenge_2_solution_1!$C2730,products!$A:$A,0))</f>
        <v>10.199999999999999</v>
      </c>
    </row>
    <row r="2731" spans="1:6" x14ac:dyDescent="0.2">
      <c r="A2731" s="1">
        <v>2628</v>
      </c>
      <c r="B2731" s="3">
        <v>42525.568055555559</v>
      </c>
      <c r="C2731" t="s">
        <v>163</v>
      </c>
      <c r="D2731">
        <v>1</v>
      </c>
      <c r="E2731">
        <f>INDEX(products!B:B,MATCH(challenge_2_solution_1!$C2731,products!$A:$A,0))</f>
        <v>25.9</v>
      </c>
      <c r="F2731">
        <f>INDEX(products!C:C,MATCH(challenge_2_solution_1!$C2731,products!$A:$A,0))</f>
        <v>15.28</v>
      </c>
    </row>
    <row r="2732" spans="1:6" x14ac:dyDescent="0.2">
      <c r="A2732" s="1">
        <v>2628</v>
      </c>
      <c r="B2732" s="3">
        <v>42525.568055555559</v>
      </c>
      <c r="C2732" t="s">
        <v>173</v>
      </c>
      <c r="D2732">
        <v>1</v>
      </c>
      <c r="E2732">
        <f>INDEX(products!B:B,MATCH(challenge_2_solution_1!$C2732,products!$A:$A,0))</f>
        <v>25.9</v>
      </c>
      <c r="F2732">
        <f>INDEX(products!C:C,MATCH(challenge_2_solution_1!$C2732,products!$A:$A,0))</f>
        <v>11.91</v>
      </c>
    </row>
    <row r="2733" spans="1:6" x14ac:dyDescent="0.2">
      <c r="A2733" s="1">
        <v>2628</v>
      </c>
      <c r="B2733" s="3">
        <v>42525.568055555559</v>
      </c>
      <c r="C2733" t="s">
        <v>176</v>
      </c>
      <c r="D2733">
        <v>2</v>
      </c>
      <c r="E2733">
        <f>INDEX(products!B:B,MATCH(challenge_2_solution_1!$C2733,products!$A:$A,0))</f>
        <v>35.9</v>
      </c>
      <c r="F2733">
        <f>INDEX(products!C:C,MATCH(challenge_2_solution_1!$C2733,products!$A:$A,0))</f>
        <v>7.12</v>
      </c>
    </row>
    <row r="2734" spans="1:6" x14ac:dyDescent="0.2">
      <c r="A2734" s="1">
        <v>2629</v>
      </c>
      <c r="B2734" s="3">
        <v>42525.730555555558</v>
      </c>
      <c r="C2734" t="s">
        <v>17</v>
      </c>
      <c r="D2734">
        <v>2</v>
      </c>
      <c r="E2734">
        <f>INDEX(products!B:B,MATCH(challenge_2_solution_1!$C2734,products!$A:$A,0))</f>
        <v>5.9</v>
      </c>
      <c r="F2734">
        <f>INDEX(products!C:C,MATCH(challenge_2_solution_1!$C2734,products!$A:$A,0))</f>
        <v>2.83</v>
      </c>
    </row>
    <row r="2735" spans="1:6" x14ac:dyDescent="0.2">
      <c r="A2735" s="1">
        <v>2629</v>
      </c>
      <c r="B2735" s="3">
        <v>42525.730555555558</v>
      </c>
      <c r="C2735" t="s">
        <v>15</v>
      </c>
      <c r="D2735">
        <v>3</v>
      </c>
      <c r="E2735">
        <f>INDEX(products!B:B,MATCH(challenge_2_solution_1!$C2735,products!$A:$A,0))</f>
        <v>5.9</v>
      </c>
      <c r="F2735">
        <f>INDEX(products!C:C,MATCH(challenge_2_solution_1!$C2735,products!$A:$A,0))</f>
        <v>3.07</v>
      </c>
    </row>
    <row r="2736" spans="1:6" x14ac:dyDescent="0.2">
      <c r="A2736" s="1">
        <v>2629</v>
      </c>
      <c r="B2736" s="3">
        <v>42525.730555555558</v>
      </c>
      <c r="C2736" t="s">
        <v>34</v>
      </c>
      <c r="D2736">
        <v>1</v>
      </c>
      <c r="E2736">
        <f>INDEX(products!B:B,MATCH(challenge_2_solution_1!$C2736,products!$A:$A,0))</f>
        <v>7.9</v>
      </c>
      <c r="F2736">
        <f>INDEX(products!C:C,MATCH(challenge_2_solution_1!$C2736,products!$A:$A,0))</f>
        <v>1.58</v>
      </c>
    </row>
    <row r="2737" spans="1:6" x14ac:dyDescent="0.2">
      <c r="A2737" s="1">
        <v>2629</v>
      </c>
      <c r="B2737" s="3">
        <v>42525.730555555558</v>
      </c>
      <c r="C2737" t="s">
        <v>55</v>
      </c>
      <c r="D2737">
        <v>1</v>
      </c>
      <c r="E2737">
        <f>INDEX(products!B:B,MATCH(challenge_2_solution_1!$C2737,products!$A:$A,0))</f>
        <v>7.9</v>
      </c>
      <c r="F2737">
        <f>INDEX(products!C:C,MATCH(challenge_2_solution_1!$C2737,products!$A:$A,0))</f>
        <v>2.21</v>
      </c>
    </row>
    <row r="2738" spans="1:6" x14ac:dyDescent="0.2">
      <c r="A2738" s="1">
        <v>2629</v>
      </c>
      <c r="B2738" s="3">
        <v>42525.730555555558</v>
      </c>
      <c r="C2738" t="s">
        <v>72</v>
      </c>
      <c r="D2738">
        <v>1</v>
      </c>
      <c r="E2738">
        <f>INDEX(products!B:B,MATCH(challenge_2_solution_1!$C2738,products!$A:$A,0))</f>
        <v>11.9</v>
      </c>
      <c r="F2738">
        <f>INDEX(products!C:C,MATCH(challenge_2_solution_1!$C2738,products!$A:$A,0))</f>
        <v>7.38</v>
      </c>
    </row>
    <row r="2739" spans="1:6" x14ac:dyDescent="0.2">
      <c r="A2739" s="1">
        <v>2629</v>
      </c>
      <c r="B2739" s="3">
        <v>42525.730555555558</v>
      </c>
      <c r="C2739" t="s">
        <v>60</v>
      </c>
      <c r="D2739">
        <v>1</v>
      </c>
      <c r="E2739">
        <f>INDEX(products!B:B,MATCH(challenge_2_solution_1!$C2739,products!$A:$A,0))</f>
        <v>11.9</v>
      </c>
      <c r="F2739">
        <f>INDEX(products!C:C,MATCH(challenge_2_solution_1!$C2739,products!$A:$A,0))</f>
        <v>4.28</v>
      </c>
    </row>
    <row r="2740" spans="1:6" x14ac:dyDescent="0.2">
      <c r="A2740" s="1">
        <v>2629</v>
      </c>
      <c r="B2740" s="3">
        <v>42525.730555555558</v>
      </c>
      <c r="C2740" t="s">
        <v>101</v>
      </c>
      <c r="D2740">
        <v>1</v>
      </c>
      <c r="E2740">
        <f>INDEX(products!B:B,MATCH(challenge_2_solution_1!$C2740,products!$A:$A,0))</f>
        <v>17.899999999999999</v>
      </c>
      <c r="F2740">
        <f>INDEX(products!C:C,MATCH(challenge_2_solution_1!$C2740,products!$A:$A,0))</f>
        <v>11.46</v>
      </c>
    </row>
    <row r="2741" spans="1:6" x14ac:dyDescent="0.2">
      <c r="A2741" s="1">
        <v>2629</v>
      </c>
      <c r="B2741" s="3">
        <v>42525.730555555558</v>
      </c>
      <c r="C2741" t="s">
        <v>141</v>
      </c>
      <c r="D2741">
        <v>1</v>
      </c>
      <c r="E2741">
        <f>INDEX(products!B:B,MATCH(challenge_2_solution_1!$C2741,products!$A:$A,0))</f>
        <v>19.899999999999999</v>
      </c>
      <c r="F2741">
        <f>INDEX(products!C:C,MATCH(challenge_2_solution_1!$C2741,products!$A:$A,0))</f>
        <v>7.56</v>
      </c>
    </row>
    <row r="2742" spans="1:6" x14ac:dyDescent="0.2">
      <c r="A2742" s="1">
        <v>2630</v>
      </c>
      <c r="B2742" s="3">
        <v>42525.74722222222</v>
      </c>
      <c r="C2742" t="s">
        <v>19</v>
      </c>
      <c r="D2742">
        <v>1</v>
      </c>
      <c r="E2742">
        <f>INDEX(products!B:B,MATCH(challenge_2_solution_1!$C2742,products!$A:$A,0))</f>
        <v>5.9</v>
      </c>
      <c r="F2742">
        <f>INDEX(products!C:C,MATCH(challenge_2_solution_1!$C2742,products!$A:$A,0))</f>
        <v>1.65</v>
      </c>
    </row>
    <row r="2743" spans="1:6" x14ac:dyDescent="0.2">
      <c r="A2743" s="1">
        <v>2630</v>
      </c>
      <c r="B2743" s="3">
        <v>42525.74722222222</v>
      </c>
      <c r="C2743" t="s">
        <v>18</v>
      </c>
      <c r="D2743">
        <v>2</v>
      </c>
      <c r="E2743">
        <f>INDEX(products!B:B,MATCH(challenge_2_solution_1!$C2743,products!$A:$A,0))</f>
        <v>5.9</v>
      </c>
      <c r="F2743">
        <f>INDEX(products!C:C,MATCH(challenge_2_solution_1!$C2743,products!$A:$A,0))</f>
        <v>3.6</v>
      </c>
    </row>
    <row r="2744" spans="1:6" x14ac:dyDescent="0.2">
      <c r="A2744" s="1">
        <v>2630</v>
      </c>
      <c r="B2744" s="3">
        <v>42525.74722222222</v>
      </c>
      <c r="C2744" t="s">
        <v>33</v>
      </c>
      <c r="D2744">
        <v>2</v>
      </c>
      <c r="E2744">
        <f>INDEX(products!B:B,MATCH(challenge_2_solution_1!$C2744,products!$A:$A,0))</f>
        <v>7.9</v>
      </c>
      <c r="F2744">
        <f>INDEX(products!C:C,MATCH(challenge_2_solution_1!$C2744,products!$A:$A,0))</f>
        <v>2.21</v>
      </c>
    </row>
    <row r="2745" spans="1:6" x14ac:dyDescent="0.2">
      <c r="A2745" s="1">
        <v>2630</v>
      </c>
      <c r="B2745" s="3">
        <v>42525.74722222222</v>
      </c>
      <c r="C2745" t="s">
        <v>36</v>
      </c>
      <c r="D2745">
        <v>1</v>
      </c>
      <c r="E2745">
        <f>INDEX(products!B:B,MATCH(challenge_2_solution_1!$C2745,products!$A:$A,0))</f>
        <v>7.9</v>
      </c>
      <c r="F2745">
        <f>INDEX(products!C:C,MATCH(challenge_2_solution_1!$C2745,products!$A:$A,0))</f>
        <v>5.14</v>
      </c>
    </row>
    <row r="2746" spans="1:6" x14ac:dyDescent="0.2">
      <c r="A2746" s="1">
        <v>2630</v>
      </c>
      <c r="B2746" s="3">
        <v>42525.74722222222</v>
      </c>
      <c r="C2746" t="s">
        <v>28</v>
      </c>
      <c r="D2746">
        <v>1</v>
      </c>
      <c r="E2746">
        <f>INDEX(products!B:B,MATCH(challenge_2_solution_1!$C2746,products!$A:$A,0))</f>
        <v>7.9</v>
      </c>
      <c r="F2746">
        <f>INDEX(products!C:C,MATCH(challenge_2_solution_1!$C2746,products!$A:$A,0))</f>
        <v>2.4500000000000002</v>
      </c>
    </row>
    <row r="2747" spans="1:6" x14ac:dyDescent="0.2">
      <c r="A2747" s="1">
        <v>2630</v>
      </c>
      <c r="B2747" s="3">
        <v>42525.74722222222</v>
      </c>
      <c r="C2747" t="s">
        <v>99</v>
      </c>
      <c r="D2747">
        <v>1</v>
      </c>
      <c r="E2747">
        <f>INDEX(products!B:B,MATCH(challenge_2_solution_1!$C2747,products!$A:$A,0))</f>
        <v>17.899999999999999</v>
      </c>
      <c r="F2747">
        <f>INDEX(products!C:C,MATCH(challenge_2_solution_1!$C2747,products!$A:$A,0))</f>
        <v>10.74</v>
      </c>
    </row>
    <row r="2748" spans="1:6" x14ac:dyDescent="0.2">
      <c r="A2748" s="1">
        <v>2630</v>
      </c>
      <c r="B2748" s="3">
        <v>42525.74722222222</v>
      </c>
      <c r="C2748" t="s">
        <v>155</v>
      </c>
      <c r="D2748">
        <v>1</v>
      </c>
      <c r="E2748">
        <f>INDEX(products!B:B,MATCH(challenge_2_solution_1!$C2748,products!$A:$A,0))</f>
        <v>21.9</v>
      </c>
      <c r="F2748">
        <f>INDEX(products!C:C,MATCH(challenge_2_solution_1!$C2748,products!$A:$A,0))</f>
        <v>11.39</v>
      </c>
    </row>
    <row r="2749" spans="1:6" x14ac:dyDescent="0.2">
      <c r="A2749" s="1">
        <v>2631</v>
      </c>
      <c r="B2749" s="3">
        <v>42525.785416666666</v>
      </c>
      <c r="C2749" t="s">
        <v>18</v>
      </c>
      <c r="D2749">
        <v>1</v>
      </c>
      <c r="E2749">
        <f>INDEX(products!B:B,MATCH(challenge_2_solution_1!$C2749,products!$A:$A,0))</f>
        <v>5.9</v>
      </c>
      <c r="F2749">
        <f>INDEX(products!C:C,MATCH(challenge_2_solution_1!$C2749,products!$A:$A,0))</f>
        <v>3.6</v>
      </c>
    </row>
    <row r="2750" spans="1:6" x14ac:dyDescent="0.2">
      <c r="A2750" s="1">
        <v>2631</v>
      </c>
      <c r="B2750" s="3">
        <v>42525.785416666666</v>
      </c>
      <c r="C2750" t="s">
        <v>35</v>
      </c>
      <c r="D2750">
        <v>1</v>
      </c>
      <c r="E2750">
        <f>INDEX(products!B:B,MATCH(challenge_2_solution_1!$C2750,products!$A:$A,0))</f>
        <v>7.9</v>
      </c>
      <c r="F2750">
        <f>INDEX(products!C:C,MATCH(challenge_2_solution_1!$C2750,products!$A:$A,0))</f>
        <v>4.3499999999999996</v>
      </c>
    </row>
    <row r="2751" spans="1:6" x14ac:dyDescent="0.2">
      <c r="A2751" s="1">
        <v>2631</v>
      </c>
      <c r="B2751" s="3">
        <v>42525.785416666666</v>
      </c>
      <c r="C2751" t="s">
        <v>69</v>
      </c>
      <c r="D2751">
        <v>1</v>
      </c>
      <c r="E2751">
        <f>INDEX(products!B:B,MATCH(challenge_2_solution_1!$C2751,products!$A:$A,0))</f>
        <v>11.9</v>
      </c>
      <c r="F2751">
        <f>INDEX(products!C:C,MATCH(challenge_2_solution_1!$C2751,products!$A:$A,0))</f>
        <v>2.86</v>
      </c>
    </row>
    <row r="2752" spans="1:6" x14ac:dyDescent="0.2">
      <c r="A2752" s="1">
        <v>2631</v>
      </c>
      <c r="B2752" s="3">
        <v>42525.785416666666</v>
      </c>
      <c r="C2752" t="s">
        <v>112</v>
      </c>
      <c r="D2752">
        <v>1</v>
      </c>
      <c r="E2752">
        <f>INDEX(products!B:B,MATCH(challenge_2_solution_1!$C2752,products!$A:$A,0))</f>
        <v>17.899999999999999</v>
      </c>
      <c r="F2752">
        <f>INDEX(products!C:C,MATCH(challenge_2_solution_1!$C2752,products!$A:$A,0))</f>
        <v>8.06</v>
      </c>
    </row>
    <row r="2753" spans="1:6" x14ac:dyDescent="0.2">
      <c r="A2753" s="1">
        <v>2631</v>
      </c>
      <c r="B2753" s="3">
        <v>42525.785416666666</v>
      </c>
      <c r="C2753" t="s">
        <v>89</v>
      </c>
      <c r="D2753">
        <v>1</v>
      </c>
      <c r="E2753">
        <f>INDEX(products!B:B,MATCH(challenge_2_solution_1!$C2753,products!$A:$A,0))</f>
        <v>17.899999999999999</v>
      </c>
      <c r="F2753">
        <f>INDEX(products!C:C,MATCH(challenge_2_solution_1!$C2753,products!$A:$A,0))</f>
        <v>3.94</v>
      </c>
    </row>
    <row r="2754" spans="1:6" x14ac:dyDescent="0.2">
      <c r="A2754" s="1">
        <v>2632</v>
      </c>
      <c r="B2754" s="3">
        <v>42525.800694444442</v>
      </c>
      <c r="C2754" t="s">
        <v>34</v>
      </c>
      <c r="D2754">
        <v>1</v>
      </c>
      <c r="E2754">
        <f>INDEX(products!B:B,MATCH(challenge_2_solution_1!$C2754,products!$A:$A,0))</f>
        <v>7.9</v>
      </c>
      <c r="F2754">
        <f>INDEX(products!C:C,MATCH(challenge_2_solution_1!$C2754,products!$A:$A,0))</f>
        <v>1.58</v>
      </c>
    </row>
    <row r="2755" spans="1:6" x14ac:dyDescent="0.2">
      <c r="A2755" s="1">
        <v>2632</v>
      </c>
      <c r="B2755" s="3">
        <v>42525.800694444442</v>
      </c>
      <c r="C2755" t="s">
        <v>66</v>
      </c>
      <c r="D2755">
        <v>1</v>
      </c>
      <c r="E2755">
        <f>INDEX(products!B:B,MATCH(challenge_2_solution_1!$C2755,products!$A:$A,0))</f>
        <v>11.9</v>
      </c>
      <c r="F2755">
        <f>INDEX(products!C:C,MATCH(challenge_2_solution_1!$C2755,products!$A:$A,0))</f>
        <v>6.31</v>
      </c>
    </row>
    <row r="2756" spans="1:6" x14ac:dyDescent="0.2">
      <c r="A2756" s="1">
        <v>2632</v>
      </c>
      <c r="B2756" s="3">
        <v>42525.800694444442</v>
      </c>
      <c r="C2756" t="s">
        <v>95</v>
      </c>
      <c r="D2756">
        <v>1</v>
      </c>
      <c r="E2756">
        <f>INDEX(products!B:B,MATCH(challenge_2_solution_1!$C2756,products!$A:$A,0))</f>
        <v>17.899999999999999</v>
      </c>
      <c r="F2756">
        <f>INDEX(products!C:C,MATCH(challenge_2_solution_1!$C2756,products!$A:$A,0))</f>
        <v>4.3</v>
      </c>
    </row>
    <row r="2757" spans="1:6" x14ac:dyDescent="0.2">
      <c r="A2757" s="1">
        <v>2633</v>
      </c>
      <c r="B2757" s="3">
        <v>42525.833333333336</v>
      </c>
      <c r="C2757" t="s">
        <v>4</v>
      </c>
      <c r="D2757">
        <v>1</v>
      </c>
      <c r="E2757">
        <f>INDEX(products!B:B,MATCH(challenge_2_solution_1!$C2757,products!$A:$A,0))</f>
        <v>1</v>
      </c>
      <c r="F2757">
        <f>INDEX(products!C:C,MATCH(challenge_2_solution_1!$C2757,products!$A:$A,0))</f>
        <v>0.61</v>
      </c>
    </row>
    <row r="2758" spans="1:6" x14ac:dyDescent="0.2">
      <c r="A2758" s="1">
        <v>2633</v>
      </c>
      <c r="B2758" s="3">
        <v>42525.833333333336</v>
      </c>
      <c r="C2758" t="s">
        <v>8</v>
      </c>
      <c r="D2758">
        <v>5</v>
      </c>
      <c r="E2758">
        <f>INDEX(products!B:B,MATCH(challenge_2_solution_1!$C2758,products!$A:$A,0))</f>
        <v>1.6</v>
      </c>
      <c r="F2758">
        <f>INDEX(products!C:C,MATCH(challenge_2_solution_1!$C2758,products!$A:$A,0))</f>
        <v>0.77</v>
      </c>
    </row>
    <row r="2759" spans="1:6" x14ac:dyDescent="0.2">
      <c r="A2759" s="1">
        <v>2633</v>
      </c>
      <c r="B2759" s="3">
        <v>42525.833333333336</v>
      </c>
      <c r="C2759" t="s">
        <v>18</v>
      </c>
      <c r="D2759">
        <v>2</v>
      </c>
      <c r="E2759">
        <f>INDEX(products!B:B,MATCH(challenge_2_solution_1!$C2759,products!$A:$A,0))</f>
        <v>5.9</v>
      </c>
      <c r="F2759">
        <f>INDEX(products!C:C,MATCH(challenge_2_solution_1!$C2759,products!$A:$A,0))</f>
        <v>3.6</v>
      </c>
    </row>
    <row r="2760" spans="1:6" x14ac:dyDescent="0.2">
      <c r="A2760" s="1">
        <v>2633</v>
      </c>
      <c r="B2760" s="3">
        <v>42525.833333333336</v>
      </c>
      <c r="C2760" t="s">
        <v>15</v>
      </c>
      <c r="D2760">
        <v>1</v>
      </c>
      <c r="E2760">
        <f>INDEX(products!B:B,MATCH(challenge_2_solution_1!$C2760,products!$A:$A,0))</f>
        <v>5.9</v>
      </c>
      <c r="F2760">
        <f>INDEX(products!C:C,MATCH(challenge_2_solution_1!$C2760,products!$A:$A,0))</f>
        <v>3.07</v>
      </c>
    </row>
    <row r="2761" spans="1:6" x14ac:dyDescent="0.2">
      <c r="A2761" s="1">
        <v>2633</v>
      </c>
      <c r="B2761" s="3">
        <v>42525.833333333336</v>
      </c>
      <c r="C2761" t="s">
        <v>19</v>
      </c>
      <c r="D2761">
        <v>1</v>
      </c>
      <c r="E2761">
        <f>INDEX(products!B:B,MATCH(challenge_2_solution_1!$C2761,products!$A:$A,0))</f>
        <v>5.9</v>
      </c>
      <c r="F2761">
        <f>INDEX(products!C:C,MATCH(challenge_2_solution_1!$C2761,products!$A:$A,0))</f>
        <v>1.65</v>
      </c>
    </row>
    <row r="2762" spans="1:6" x14ac:dyDescent="0.2">
      <c r="A2762" s="1">
        <v>2633</v>
      </c>
      <c r="B2762" s="3">
        <v>42525.833333333336</v>
      </c>
      <c r="C2762" t="s">
        <v>33</v>
      </c>
      <c r="D2762">
        <v>1</v>
      </c>
      <c r="E2762">
        <f>INDEX(products!B:B,MATCH(challenge_2_solution_1!$C2762,products!$A:$A,0))</f>
        <v>7.9</v>
      </c>
      <c r="F2762">
        <f>INDEX(products!C:C,MATCH(challenge_2_solution_1!$C2762,products!$A:$A,0))</f>
        <v>2.21</v>
      </c>
    </row>
    <row r="2763" spans="1:6" x14ac:dyDescent="0.2">
      <c r="A2763" s="1">
        <v>2633</v>
      </c>
      <c r="B2763" s="3">
        <v>42525.833333333336</v>
      </c>
      <c r="C2763" t="s">
        <v>35</v>
      </c>
      <c r="D2763">
        <v>1</v>
      </c>
      <c r="E2763">
        <f>INDEX(products!B:B,MATCH(challenge_2_solution_1!$C2763,products!$A:$A,0))</f>
        <v>7.9</v>
      </c>
      <c r="F2763">
        <f>INDEX(products!C:C,MATCH(challenge_2_solution_1!$C2763,products!$A:$A,0))</f>
        <v>4.3499999999999996</v>
      </c>
    </row>
    <row r="2764" spans="1:6" x14ac:dyDescent="0.2">
      <c r="A2764" s="1">
        <v>2633</v>
      </c>
      <c r="B2764" s="3">
        <v>42525.833333333336</v>
      </c>
      <c r="C2764" t="s">
        <v>38</v>
      </c>
      <c r="D2764">
        <v>1</v>
      </c>
      <c r="E2764">
        <f>INDEX(products!B:B,MATCH(challenge_2_solution_1!$C2764,products!$A:$A,0))</f>
        <v>7.9</v>
      </c>
      <c r="F2764">
        <f>INDEX(products!C:C,MATCH(challenge_2_solution_1!$C2764,products!$A:$A,0))</f>
        <v>3</v>
      </c>
    </row>
    <row r="2765" spans="1:6" x14ac:dyDescent="0.2">
      <c r="A2765" s="1">
        <v>2633</v>
      </c>
      <c r="B2765" s="3">
        <v>42525.833333333336</v>
      </c>
      <c r="C2765" t="s">
        <v>73</v>
      </c>
      <c r="D2765">
        <v>1</v>
      </c>
      <c r="E2765">
        <f>INDEX(products!B:B,MATCH(challenge_2_solution_1!$C2765,products!$A:$A,0))</f>
        <v>11.9</v>
      </c>
      <c r="F2765">
        <f>INDEX(products!C:C,MATCH(challenge_2_solution_1!$C2765,products!$A:$A,0))</f>
        <v>7.74</v>
      </c>
    </row>
    <row r="2766" spans="1:6" x14ac:dyDescent="0.2">
      <c r="A2766" s="1">
        <v>2633</v>
      </c>
      <c r="B2766" s="3">
        <v>42525.833333333336</v>
      </c>
      <c r="C2766" t="s">
        <v>87</v>
      </c>
      <c r="D2766">
        <v>1</v>
      </c>
      <c r="E2766">
        <f>INDEX(products!B:B,MATCH(challenge_2_solution_1!$C2766,products!$A:$A,0))</f>
        <v>15.9</v>
      </c>
      <c r="F2766">
        <f>INDEX(products!C:C,MATCH(challenge_2_solution_1!$C2766,products!$A:$A,0))</f>
        <v>6.2</v>
      </c>
    </row>
    <row r="2767" spans="1:6" x14ac:dyDescent="0.2">
      <c r="A2767" s="1">
        <v>2633</v>
      </c>
      <c r="B2767" s="3">
        <v>42525.833333333336</v>
      </c>
      <c r="C2767" t="s">
        <v>89</v>
      </c>
      <c r="D2767">
        <v>1</v>
      </c>
      <c r="E2767">
        <f>INDEX(products!B:B,MATCH(challenge_2_solution_1!$C2767,products!$A:$A,0))</f>
        <v>17.899999999999999</v>
      </c>
      <c r="F2767">
        <f>INDEX(products!C:C,MATCH(challenge_2_solution_1!$C2767,products!$A:$A,0))</f>
        <v>3.94</v>
      </c>
    </row>
    <row r="2768" spans="1:6" x14ac:dyDescent="0.2">
      <c r="A2768" s="1">
        <v>2633</v>
      </c>
      <c r="B2768" s="3">
        <v>42525.833333333336</v>
      </c>
      <c r="C2768" t="s">
        <v>111</v>
      </c>
      <c r="D2768">
        <v>1</v>
      </c>
      <c r="E2768">
        <f>INDEX(products!B:B,MATCH(challenge_2_solution_1!$C2768,products!$A:$A,0))</f>
        <v>17.899999999999999</v>
      </c>
      <c r="F2768">
        <f>INDEX(products!C:C,MATCH(challenge_2_solution_1!$C2768,products!$A:$A,0))</f>
        <v>6.62</v>
      </c>
    </row>
    <row r="2769" spans="1:6" x14ac:dyDescent="0.2">
      <c r="A2769" s="1">
        <v>2633</v>
      </c>
      <c r="B2769" s="3">
        <v>42525.833333333336</v>
      </c>
      <c r="C2769" t="s">
        <v>105</v>
      </c>
      <c r="D2769">
        <v>1</v>
      </c>
      <c r="E2769">
        <f>INDEX(products!B:B,MATCH(challenge_2_solution_1!$C2769,products!$A:$A,0))</f>
        <v>17.899999999999999</v>
      </c>
      <c r="F2769">
        <f>INDEX(products!C:C,MATCH(challenge_2_solution_1!$C2769,products!$A:$A,0))</f>
        <v>5.55</v>
      </c>
    </row>
    <row r="2770" spans="1:6" x14ac:dyDescent="0.2">
      <c r="A2770" s="1">
        <v>2634</v>
      </c>
      <c r="B2770" s="3">
        <v>42525.856944444444</v>
      </c>
      <c r="C2770" t="s">
        <v>10</v>
      </c>
      <c r="D2770">
        <v>1</v>
      </c>
      <c r="E2770">
        <f>INDEX(products!B:B,MATCH(challenge_2_solution_1!$C2770,products!$A:$A,0))</f>
        <v>3.9</v>
      </c>
      <c r="F2770">
        <f>INDEX(products!C:C,MATCH(challenge_2_solution_1!$C2770,products!$A:$A,0))</f>
        <v>1.17</v>
      </c>
    </row>
    <row r="2771" spans="1:6" x14ac:dyDescent="0.2">
      <c r="A2771" s="1">
        <v>2634</v>
      </c>
      <c r="B2771" s="3">
        <v>42525.856944444444</v>
      </c>
      <c r="C2771" t="s">
        <v>17</v>
      </c>
      <c r="D2771">
        <v>1</v>
      </c>
      <c r="E2771">
        <f>INDEX(products!B:B,MATCH(challenge_2_solution_1!$C2771,products!$A:$A,0))</f>
        <v>5.9</v>
      </c>
      <c r="F2771">
        <f>INDEX(products!C:C,MATCH(challenge_2_solution_1!$C2771,products!$A:$A,0))</f>
        <v>2.83</v>
      </c>
    </row>
    <row r="2772" spans="1:6" x14ac:dyDescent="0.2">
      <c r="A2772" s="1">
        <v>2634</v>
      </c>
      <c r="B2772" s="3">
        <v>42525.856944444444</v>
      </c>
      <c r="C2772" t="s">
        <v>53</v>
      </c>
      <c r="D2772">
        <v>1</v>
      </c>
      <c r="E2772">
        <f>INDEX(products!B:B,MATCH(challenge_2_solution_1!$C2772,products!$A:$A,0))</f>
        <v>9.9</v>
      </c>
      <c r="F2772">
        <f>INDEX(products!C:C,MATCH(challenge_2_solution_1!$C2772,products!$A:$A,0))</f>
        <v>3.86</v>
      </c>
    </row>
    <row r="2773" spans="1:6" x14ac:dyDescent="0.2">
      <c r="A2773" s="1">
        <v>2634</v>
      </c>
      <c r="B2773" s="3">
        <v>42525.856944444444</v>
      </c>
      <c r="C2773" t="s">
        <v>139</v>
      </c>
      <c r="D2773">
        <v>1</v>
      </c>
      <c r="E2773">
        <f>INDEX(products!B:B,MATCH(challenge_2_solution_1!$C2773,products!$A:$A,0))</f>
        <v>19.899999999999999</v>
      </c>
      <c r="F2773">
        <f>INDEX(products!C:C,MATCH(challenge_2_solution_1!$C2773,products!$A:$A,0))</f>
        <v>8.36</v>
      </c>
    </row>
    <row r="2774" spans="1:6" x14ac:dyDescent="0.2">
      <c r="A2774" s="1">
        <v>2635</v>
      </c>
      <c r="B2774" s="3">
        <v>42525.894444444442</v>
      </c>
      <c r="C2774" t="s">
        <v>127</v>
      </c>
      <c r="D2774">
        <v>1</v>
      </c>
      <c r="E2774">
        <f>INDEX(products!B:B,MATCH(challenge_2_solution_1!$C2774,products!$A:$A,0))</f>
        <v>19.899999999999999</v>
      </c>
      <c r="F2774">
        <f>INDEX(products!C:C,MATCH(challenge_2_solution_1!$C2774,products!$A:$A,0))</f>
        <v>9.9499999999999993</v>
      </c>
    </row>
    <row r="2775" spans="1:6" x14ac:dyDescent="0.2">
      <c r="A2775" s="1">
        <v>2635</v>
      </c>
      <c r="B2775" s="3">
        <v>42525.894444444442</v>
      </c>
      <c r="C2775" t="s">
        <v>159</v>
      </c>
      <c r="D2775">
        <v>1</v>
      </c>
      <c r="E2775">
        <f>INDEX(products!B:B,MATCH(challenge_2_solution_1!$C2775,products!$A:$A,0))</f>
        <v>21.9</v>
      </c>
      <c r="F2775">
        <f>INDEX(products!C:C,MATCH(challenge_2_solution_1!$C2775,products!$A:$A,0))</f>
        <v>10.07</v>
      </c>
    </row>
    <row r="2776" spans="1:6" x14ac:dyDescent="0.2">
      <c r="A2776" s="1">
        <v>2636</v>
      </c>
      <c r="B2776" s="3">
        <v>42525.910416666666</v>
      </c>
      <c r="C2776" t="s">
        <v>8</v>
      </c>
      <c r="D2776">
        <v>1</v>
      </c>
      <c r="E2776">
        <f>INDEX(products!B:B,MATCH(challenge_2_solution_1!$C2776,products!$A:$A,0))</f>
        <v>1.6</v>
      </c>
      <c r="F2776">
        <f>INDEX(products!C:C,MATCH(challenge_2_solution_1!$C2776,products!$A:$A,0))</f>
        <v>0.77</v>
      </c>
    </row>
    <row r="2777" spans="1:6" x14ac:dyDescent="0.2">
      <c r="A2777" s="1">
        <v>2636</v>
      </c>
      <c r="B2777" s="3">
        <v>42525.910416666666</v>
      </c>
      <c r="C2777" t="s">
        <v>16</v>
      </c>
      <c r="D2777">
        <v>1</v>
      </c>
      <c r="E2777">
        <f>INDEX(products!B:B,MATCH(challenge_2_solution_1!$C2777,products!$A:$A,0))</f>
        <v>5.9</v>
      </c>
      <c r="F2777">
        <f>INDEX(products!C:C,MATCH(challenge_2_solution_1!$C2777,products!$A:$A,0))</f>
        <v>1.48</v>
      </c>
    </row>
    <row r="2778" spans="1:6" x14ac:dyDescent="0.2">
      <c r="A2778" s="1">
        <v>2636</v>
      </c>
      <c r="B2778" s="3">
        <v>42525.910416666666</v>
      </c>
      <c r="C2778" t="s">
        <v>33</v>
      </c>
      <c r="D2778">
        <v>1</v>
      </c>
      <c r="E2778">
        <f>INDEX(products!B:B,MATCH(challenge_2_solution_1!$C2778,products!$A:$A,0))</f>
        <v>7.9</v>
      </c>
      <c r="F2778">
        <f>INDEX(products!C:C,MATCH(challenge_2_solution_1!$C2778,products!$A:$A,0))</f>
        <v>2.21</v>
      </c>
    </row>
    <row r="2779" spans="1:6" x14ac:dyDescent="0.2">
      <c r="A2779" s="1">
        <v>2636</v>
      </c>
      <c r="B2779" s="3">
        <v>42525.910416666666</v>
      </c>
      <c r="C2779" t="s">
        <v>126</v>
      </c>
      <c r="D2779">
        <v>1</v>
      </c>
      <c r="E2779">
        <f>INDEX(products!B:B,MATCH(challenge_2_solution_1!$C2779,products!$A:$A,0))</f>
        <v>19.899999999999999</v>
      </c>
      <c r="F2779">
        <f>INDEX(products!C:C,MATCH(challenge_2_solution_1!$C2779,products!$A:$A,0))</f>
        <v>4.58</v>
      </c>
    </row>
    <row r="2780" spans="1:6" x14ac:dyDescent="0.2">
      <c r="A2780" s="1">
        <v>2637</v>
      </c>
      <c r="B2780" s="3">
        <v>42525.926388888889</v>
      </c>
      <c r="C2780" t="s">
        <v>15</v>
      </c>
      <c r="D2780">
        <v>1</v>
      </c>
      <c r="E2780">
        <f>INDEX(products!B:B,MATCH(challenge_2_solution_1!$C2780,products!$A:$A,0))</f>
        <v>5.9</v>
      </c>
      <c r="F2780">
        <f>INDEX(products!C:C,MATCH(challenge_2_solution_1!$C2780,products!$A:$A,0))</f>
        <v>3.07</v>
      </c>
    </row>
    <row r="2781" spans="1:6" x14ac:dyDescent="0.2">
      <c r="A2781" s="1">
        <v>2637</v>
      </c>
      <c r="B2781" s="3">
        <v>42525.926388888889</v>
      </c>
      <c r="C2781" t="s">
        <v>62</v>
      </c>
      <c r="D2781">
        <v>1</v>
      </c>
      <c r="E2781">
        <f>INDEX(products!B:B,MATCH(challenge_2_solution_1!$C2781,products!$A:$A,0))</f>
        <v>11.9</v>
      </c>
      <c r="F2781">
        <f>INDEX(products!C:C,MATCH(challenge_2_solution_1!$C2781,products!$A:$A,0))</f>
        <v>8.33</v>
      </c>
    </row>
    <row r="2782" spans="1:6" x14ac:dyDescent="0.2">
      <c r="A2782" s="1">
        <v>2637</v>
      </c>
      <c r="B2782" s="3">
        <v>42525.926388888889</v>
      </c>
      <c r="C2782" t="s">
        <v>120</v>
      </c>
      <c r="D2782">
        <v>1</v>
      </c>
      <c r="E2782">
        <f>INDEX(products!B:B,MATCH(challenge_2_solution_1!$C2782,products!$A:$A,0))</f>
        <v>19.899999999999999</v>
      </c>
      <c r="F2782">
        <f>INDEX(products!C:C,MATCH(challenge_2_solution_1!$C2782,products!$A:$A,0))</f>
        <v>8.16</v>
      </c>
    </row>
    <row r="2783" spans="1:6" x14ac:dyDescent="0.2">
      <c r="A2783" s="1">
        <v>2637</v>
      </c>
      <c r="B2783" s="3">
        <v>42525.926388888889</v>
      </c>
      <c r="C2783" t="s">
        <v>166</v>
      </c>
      <c r="D2783">
        <v>1</v>
      </c>
      <c r="E2783">
        <f>INDEX(products!B:B,MATCH(challenge_2_solution_1!$C2783,products!$A:$A,0))</f>
        <v>25.9</v>
      </c>
      <c r="F2783">
        <f>INDEX(products!C:C,MATCH(challenge_2_solution_1!$C2783,products!$A:$A,0))</f>
        <v>6.99</v>
      </c>
    </row>
    <row r="2784" spans="1:6" x14ac:dyDescent="0.2">
      <c r="A2784" s="1">
        <v>2641</v>
      </c>
      <c r="B2784" s="3">
        <v>42526.76666666667</v>
      </c>
      <c r="C2784" t="s">
        <v>11</v>
      </c>
      <c r="D2784">
        <v>1</v>
      </c>
      <c r="E2784">
        <f>INDEX(products!B:B,MATCH(challenge_2_solution_1!$C2784,products!$A:$A,0))</f>
        <v>3.9</v>
      </c>
      <c r="F2784">
        <f>INDEX(products!C:C,MATCH(challenge_2_solution_1!$C2784,products!$A:$A,0))</f>
        <v>2.42</v>
      </c>
    </row>
    <row r="2785" spans="1:6" x14ac:dyDescent="0.2">
      <c r="A2785" s="1">
        <v>2641</v>
      </c>
      <c r="B2785" s="3">
        <v>42526.76666666667</v>
      </c>
      <c r="C2785" t="s">
        <v>32</v>
      </c>
      <c r="D2785">
        <v>1</v>
      </c>
      <c r="E2785">
        <f>INDEX(products!B:B,MATCH(challenge_2_solution_1!$C2785,products!$A:$A,0))</f>
        <v>7.9</v>
      </c>
      <c r="F2785">
        <f>INDEX(products!C:C,MATCH(challenge_2_solution_1!$C2785,products!$A:$A,0))</f>
        <v>2.92</v>
      </c>
    </row>
    <row r="2786" spans="1:6" x14ac:dyDescent="0.2">
      <c r="A2786" s="1">
        <v>2641</v>
      </c>
      <c r="B2786" s="3">
        <v>42526.76666666667</v>
      </c>
      <c r="C2786" t="s">
        <v>102</v>
      </c>
      <c r="D2786">
        <v>1</v>
      </c>
      <c r="E2786">
        <f>INDEX(products!B:B,MATCH(challenge_2_solution_1!$C2786,products!$A:$A,0))</f>
        <v>17.899999999999999</v>
      </c>
      <c r="F2786">
        <f>INDEX(products!C:C,MATCH(challenge_2_solution_1!$C2786,products!$A:$A,0))</f>
        <v>8.41</v>
      </c>
    </row>
    <row r="2787" spans="1:6" x14ac:dyDescent="0.2">
      <c r="A2787" s="1">
        <v>2641</v>
      </c>
      <c r="B2787" s="3">
        <v>42526.76666666667</v>
      </c>
      <c r="C2787" t="s">
        <v>86</v>
      </c>
      <c r="D2787">
        <v>1</v>
      </c>
      <c r="E2787">
        <f>INDEX(products!B:B,MATCH(challenge_2_solution_1!$C2787,products!$A:$A,0))</f>
        <v>15.9</v>
      </c>
      <c r="F2787">
        <f>INDEX(products!C:C,MATCH(challenge_2_solution_1!$C2787,products!$A:$A,0))</f>
        <v>5.57</v>
      </c>
    </row>
    <row r="2788" spans="1:6" x14ac:dyDescent="0.2">
      <c r="A2788" s="1">
        <v>2642</v>
      </c>
      <c r="B2788" s="3">
        <v>42526.790972222225</v>
      </c>
      <c r="C2788" t="s">
        <v>18</v>
      </c>
      <c r="D2788">
        <v>1</v>
      </c>
      <c r="E2788">
        <f>INDEX(products!B:B,MATCH(challenge_2_solution_1!$C2788,products!$A:$A,0))</f>
        <v>5.9</v>
      </c>
      <c r="F2788">
        <f>INDEX(products!C:C,MATCH(challenge_2_solution_1!$C2788,products!$A:$A,0))</f>
        <v>3.6</v>
      </c>
    </row>
    <row r="2789" spans="1:6" x14ac:dyDescent="0.2">
      <c r="A2789" s="1">
        <v>2642</v>
      </c>
      <c r="B2789" s="3">
        <v>42526.790972222225</v>
      </c>
      <c r="C2789" t="s">
        <v>17</v>
      </c>
      <c r="D2789">
        <v>1</v>
      </c>
      <c r="E2789">
        <f>INDEX(products!B:B,MATCH(challenge_2_solution_1!$C2789,products!$A:$A,0))</f>
        <v>5.9</v>
      </c>
      <c r="F2789">
        <f>INDEX(products!C:C,MATCH(challenge_2_solution_1!$C2789,products!$A:$A,0))</f>
        <v>2.83</v>
      </c>
    </row>
    <row r="2790" spans="1:6" x14ac:dyDescent="0.2">
      <c r="A2790" s="1">
        <v>2642</v>
      </c>
      <c r="B2790" s="3">
        <v>42526.790972222225</v>
      </c>
      <c r="C2790" t="s">
        <v>34</v>
      </c>
      <c r="D2790">
        <v>1</v>
      </c>
      <c r="E2790">
        <f>INDEX(products!B:B,MATCH(challenge_2_solution_1!$C2790,products!$A:$A,0))</f>
        <v>7.9</v>
      </c>
      <c r="F2790">
        <f>INDEX(products!C:C,MATCH(challenge_2_solution_1!$C2790,products!$A:$A,0))</f>
        <v>1.58</v>
      </c>
    </row>
    <row r="2791" spans="1:6" x14ac:dyDescent="0.2">
      <c r="A2791" s="1">
        <v>2642</v>
      </c>
      <c r="B2791" s="3">
        <v>42526.790972222225</v>
      </c>
      <c r="C2791" t="s">
        <v>30</v>
      </c>
      <c r="D2791">
        <v>1</v>
      </c>
      <c r="E2791">
        <f>INDEX(products!B:B,MATCH(challenge_2_solution_1!$C2791,products!$A:$A,0))</f>
        <v>7.9</v>
      </c>
      <c r="F2791">
        <f>INDEX(products!C:C,MATCH(challenge_2_solution_1!$C2791,products!$A:$A,0))</f>
        <v>4.66</v>
      </c>
    </row>
    <row r="2792" spans="1:6" x14ac:dyDescent="0.2">
      <c r="A2792" s="1">
        <v>2642</v>
      </c>
      <c r="B2792" s="3">
        <v>42526.790972222225</v>
      </c>
      <c r="C2792" t="s">
        <v>92</v>
      </c>
      <c r="D2792">
        <v>1</v>
      </c>
      <c r="E2792">
        <f>INDEX(products!B:B,MATCH(challenge_2_solution_1!$C2792,products!$A:$A,0))</f>
        <v>17.899999999999999</v>
      </c>
      <c r="F2792">
        <f>INDEX(products!C:C,MATCH(challenge_2_solution_1!$C2792,products!$A:$A,0))</f>
        <v>10.38</v>
      </c>
    </row>
    <row r="2793" spans="1:6" x14ac:dyDescent="0.2">
      <c r="A2793" s="1">
        <v>2642</v>
      </c>
      <c r="B2793" s="3">
        <v>42526.790972222225</v>
      </c>
      <c r="C2793" t="s">
        <v>95</v>
      </c>
      <c r="D2793">
        <v>1</v>
      </c>
      <c r="E2793">
        <f>INDEX(products!B:B,MATCH(challenge_2_solution_1!$C2793,products!$A:$A,0))</f>
        <v>17.899999999999999</v>
      </c>
      <c r="F2793">
        <f>INDEX(products!C:C,MATCH(challenge_2_solution_1!$C2793,products!$A:$A,0))</f>
        <v>4.3</v>
      </c>
    </row>
    <row r="2794" spans="1:6" x14ac:dyDescent="0.2">
      <c r="A2794" s="1">
        <v>2643</v>
      </c>
      <c r="B2794" s="3">
        <v>42526.839583333334</v>
      </c>
      <c r="C2794" t="s">
        <v>4</v>
      </c>
      <c r="D2794">
        <v>1</v>
      </c>
      <c r="E2794">
        <f>INDEX(products!B:B,MATCH(challenge_2_solution_1!$C2794,products!$A:$A,0))</f>
        <v>1</v>
      </c>
      <c r="F2794">
        <f>INDEX(products!C:C,MATCH(challenge_2_solution_1!$C2794,products!$A:$A,0))</f>
        <v>0.61</v>
      </c>
    </row>
    <row r="2795" spans="1:6" x14ac:dyDescent="0.2">
      <c r="A2795" s="1">
        <v>2643</v>
      </c>
      <c r="B2795" s="3">
        <v>42526.839583333334</v>
      </c>
      <c r="C2795" t="s">
        <v>8</v>
      </c>
      <c r="D2795">
        <v>1</v>
      </c>
      <c r="E2795">
        <f>INDEX(products!B:B,MATCH(challenge_2_solution_1!$C2795,products!$A:$A,0))</f>
        <v>1.6</v>
      </c>
      <c r="F2795">
        <f>INDEX(products!C:C,MATCH(challenge_2_solution_1!$C2795,products!$A:$A,0))</f>
        <v>0.77</v>
      </c>
    </row>
    <row r="2796" spans="1:6" x14ac:dyDescent="0.2">
      <c r="A2796" s="1">
        <v>2643</v>
      </c>
      <c r="B2796" s="3">
        <v>42526.839583333334</v>
      </c>
      <c r="C2796" t="s">
        <v>10</v>
      </c>
      <c r="D2796">
        <v>1</v>
      </c>
      <c r="E2796">
        <f>INDEX(products!B:B,MATCH(challenge_2_solution_1!$C2796,products!$A:$A,0))</f>
        <v>3.9</v>
      </c>
      <c r="F2796">
        <f>INDEX(products!C:C,MATCH(challenge_2_solution_1!$C2796,products!$A:$A,0))</f>
        <v>1.17</v>
      </c>
    </row>
    <row r="2797" spans="1:6" x14ac:dyDescent="0.2">
      <c r="A2797" s="1">
        <v>2643</v>
      </c>
      <c r="B2797" s="3">
        <v>42526.839583333334</v>
      </c>
      <c r="C2797" t="s">
        <v>14</v>
      </c>
      <c r="D2797">
        <v>1</v>
      </c>
      <c r="E2797">
        <f>INDEX(products!B:B,MATCH(challenge_2_solution_1!$C2797,products!$A:$A,0))</f>
        <v>5.9</v>
      </c>
      <c r="F2797">
        <f>INDEX(products!C:C,MATCH(challenge_2_solution_1!$C2797,products!$A:$A,0))</f>
        <v>2.36</v>
      </c>
    </row>
    <row r="2798" spans="1:6" x14ac:dyDescent="0.2">
      <c r="A2798" s="1">
        <v>2643</v>
      </c>
      <c r="B2798" s="3">
        <v>42526.839583333334</v>
      </c>
      <c r="C2798" t="s">
        <v>16</v>
      </c>
      <c r="D2798">
        <v>1</v>
      </c>
      <c r="E2798">
        <f>INDEX(products!B:B,MATCH(challenge_2_solution_1!$C2798,products!$A:$A,0))</f>
        <v>5.9</v>
      </c>
      <c r="F2798">
        <f>INDEX(products!C:C,MATCH(challenge_2_solution_1!$C2798,products!$A:$A,0))</f>
        <v>1.48</v>
      </c>
    </row>
    <row r="2799" spans="1:6" x14ac:dyDescent="0.2">
      <c r="A2799" s="1">
        <v>2643</v>
      </c>
      <c r="B2799" s="3">
        <v>42526.839583333334</v>
      </c>
      <c r="C2799" t="s">
        <v>91</v>
      </c>
      <c r="D2799">
        <v>1</v>
      </c>
      <c r="E2799">
        <f>INDEX(products!B:B,MATCH(challenge_2_solution_1!$C2799,products!$A:$A,0))</f>
        <v>17.899999999999999</v>
      </c>
      <c r="F2799">
        <f>INDEX(products!C:C,MATCH(challenge_2_solution_1!$C2799,products!$A:$A,0))</f>
        <v>6.44</v>
      </c>
    </row>
    <row r="2800" spans="1:6" x14ac:dyDescent="0.2">
      <c r="A2800" s="1">
        <v>2644</v>
      </c>
      <c r="B2800" s="3">
        <v>42527.759027777778</v>
      </c>
      <c r="C2800" t="s">
        <v>18</v>
      </c>
      <c r="D2800">
        <v>2</v>
      </c>
      <c r="E2800">
        <f>INDEX(products!B:B,MATCH(challenge_2_solution_1!$C2800,products!$A:$A,0))</f>
        <v>5.9</v>
      </c>
      <c r="F2800">
        <f>INDEX(products!C:C,MATCH(challenge_2_solution_1!$C2800,products!$A:$A,0))</f>
        <v>3.6</v>
      </c>
    </row>
    <row r="2801" spans="1:6" x14ac:dyDescent="0.2">
      <c r="A2801" s="1">
        <v>2644</v>
      </c>
      <c r="B2801" s="3">
        <v>42527.759027777778</v>
      </c>
      <c r="C2801" t="s">
        <v>34</v>
      </c>
      <c r="D2801">
        <v>1</v>
      </c>
      <c r="E2801">
        <f>INDEX(products!B:B,MATCH(challenge_2_solution_1!$C2801,products!$A:$A,0))</f>
        <v>7.9</v>
      </c>
      <c r="F2801">
        <f>INDEX(products!C:C,MATCH(challenge_2_solution_1!$C2801,products!$A:$A,0))</f>
        <v>1.58</v>
      </c>
    </row>
    <row r="2802" spans="1:6" x14ac:dyDescent="0.2">
      <c r="A2802" s="1">
        <v>2644</v>
      </c>
      <c r="B2802" s="3">
        <v>42527.759027777778</v>
      </c>
      <c r="C2802" t="s">
        <v>41</v>
      </c>
      <c r="D2802">
        <v>1</v>
      </c>
      <c r="E2802">
        <f>INDEX(products!B:B,MATCH(challenge_2_solution_1!$C2802,products!$A:$A,0))</f>
        <v>7.9</v>
      </c>
      <c r="F2802">
        <f>INDEX(products!C:C,MATCH(challenge_2_solution_1!$C2802,products!$A:$A,0))</f>
        <v>5.37</v>
      </c>
    </row>
    <row r="2803" spans="1:6" x14ac:dyDescent="0.2">
      <c r="A2803" s="1">
        <v>2644</v>
      </c>
      <c r="B2803" s="3">
        <v>42527.759027777778</v>
      </c>
      <c r="C2803" t="s">
        <v>32</v>
      </c>
      <c r="D2803">
        <v>1</v>
      </c>
      <c r="E2803">
        <f>INDEX(products!B:B,MATCH(challenge_2_solution_1!$C2803,products!$A:$A,0))</f>
        <v>7.9</v>
      </c>
      <c r="F2803">
        <f>INDEX(products!C:C,MATCH(challenge_2_solution_1!$C2803,products!$A:$A,0))</f>
        <v>2.92</v>
      </c>
    </row>
    <row r="2804" spans="1:6" x14ac:dyDescent="0.2">
      <c r="A2804" s="1">
        <v>2644</v>
      </c>
      <c r="B2804" s="3">
        <v>42527.759027777778</v>
      </c>
      <c r="C2804" t="s">
        <v>60</v>
      </c>
      <c r="D2804">
        <v>1</v>
      </c>
      <c r="E2804">
        <f>INDEX(products!B:B,MATCH(challenge_2_solution_1!$C2804,products!$A:$A,0))</f>
        <v>11.9</v>
      </c>
      <c r="F2804">
        <f>INDEX(products!C:C,MATCH(challenge_2_solution_1!$C2804,products!$A:$A,0))</f>
        <v>4.28</v>
      </c>
    </row>
    <row r="2805" spans="1:6" x14ac:dyDescent="0.2">
      <c r="A2805" s="1">
        <v>2644</v>
      </c>
      <c r="B2805" s="3">
        <v>42527.759027777778</v>
      </c>
      <c r="C2805" t="s">
        <v>93</v>
      </c>
      <c r="D2805">
        <v>1</v>
      </c>
      <c r="E2805">
        <f>INDEX(products!B:B,MATCH(challenge_2_solution_1!$C2805,products!$A:$A,0))</f>
        <v>17.899999999999999</v>
      </c>
      <c r="F2805">
        <f>INDEX(products!C:C,MATCH(challenge_2_solution_1!$C2805,products!$A:$A,0))</f>
        <v>6.8</v>
      </c>
    </row>
    <row r="2806" spans="1:6" x14ac:dyDescent="0.2">
      <c r="A2806" s="1">
        <v>2645</v>
      </c>
      <c r="B2806" s="3">
        <v>42527.881944444445</v>
      </c>
      <c r="C2806" t="s">
        <v>8</v>
      </c>
      <c r="D2806">
        <v>2</v>
      </c>
      <c r="E2806">
        <f>INDEX(products!B:B,MATCH(challenge_2_solution_1!$C2806,products!$A:$A,0))</f>
        <v>1.6</v>
      </c>
      <c r="F2806">
        <f>INDEX(products!C:C,MATCH(challenge_2_solution_1!$C2806,products!$A:$A,0))</f>
        <v>0.77</v>
      </c>
    </row>
    <row r="2807" spans="1:6" x14ac:dyDescent="0.2">
      <c r="A2807" s="1">
        <v>2645</v>
      </c>
      <c r="B2807" s="3">
        <v>42527.881944444445</v>
      </c>
      <c r="C2807" t="s">
        <v>10</v>
      </c>
      <c r="D2807">
        <v>1</v>
      </c>
      <c r="E2807">
        <f>INDEX(products!B:B,MATCH(challenge_2_solution_1!$C2807,products!$A:$A,0))</f>
        <v>3.9</v>
      </c>
      <c r="F2807">
        <f>INDEX(products!C:C,MATCH(challenge_2_solution_1!$C2807,products!$A:$A,0))</f>
        <v>1.17</v>
      </c>
    </row>
    <row r="2808" spans="1:6" x14ac:dyDescent="0.2">
      <c r="A2808" s="1">
        <v>2645</v>
      </c>
      <c r="B2808" s="3">
        <v>42527.881944444445</v>
      </c>
      <c r="C2808" t="s">
        <v>12</v>
      </c>
      <c r="D2808">
        <v>1</v>
      </c>
      <c r="E2808">
        <f>INDEX(products!B:B,MATCH(challenge_2_solution_1!$C2808,products!$A:$A,0))</f>
        <v>5.2</v>
      </c>
      <c r="F2808">
        <f>INDEX(products!C:C,MATCH(challenge_2_solution_1!$C2808,products!$A:$A,0))</f>
        <v>3.07</v>
      </c>
    </row>
    <row r="2809" spans="1:6" x14ac:dyDescent="0.2">
      <c r="A2809" s="1">
        <v>2645</v>
      </c>
      <c r="B2809" s="3">
        <v>42527.881944444445</v>
      </c>
      <c r="C2809" t="s">
        <v>19</v>
      </c>
      <c r="D2809">
        <v>1</v>
      </c>
      <c r="E2809">
        <f>INDEX(products!B:B,MATCH(challenge_2_solution_1!$C2809,products!$A:$A,0))</f>
        <v>5.9</v>
      </c>
      <c r="F2809">
        <f>INDEX(products!C:C,MATCH(challenge_2_solution_1!$C2809,products!$A:$A,0))</f>
        <v>1.65</v>
      </c>
    </row>
    <row r="2810" spans="1:6" x14ac:dyDescent="0.2">
      <c r="A2810" s="1">
        <v>2645</v>
      </c>
      <c r="B2810" s="3">
        <v>42527.881944444445</v>
      </c>
      <c r="C2810" t="s">
        <v>69</v>
      </c>
      <c r="D2810">
        <v>1</v>
      </c>
      <c r="E2810">
        <f>INDEX(products!B:B,MATCH(challenge_2_solution_1!$C2810,products!$A:$A,0))</f>
        <v>11.9</v>
      </c>
      <c r="F2810">
        <f>INDEX(products!C:C,MATCH(challenge_2_solution_1!$C2810,products!$A:$A,0))</f>
        <v>2.86</v>
      </c>
    </row>
    <row r="2811" spans="1:6" x14ac:dyDescent="0.2">
      <c r="A2811" s="1">
        <v>2645</v>
      </c>
      <c r="B2811" s="3">
        <v>42527.881944444445</v>
      </c>
      <c r="C2811" t="s">
        <v>63</v>
      </c>
      <c r="D2811">
        <v>1</v>
      </c>
      <c r="E2811">
        <f>INDEX(products!B:B,MATCH(challenge_2_solution_1!$C2811,products!$A:$A,0))</f>
        <v>11.9</v>
      </c>
      <c r="F2811">
        <f>INDEX(products!C:C,MATCH(challenge_2_solution_1!$C2811,products!$A:$A,0))</f>
        <v>6.07</v>
      </c>
    </row>
    <row r="2812" spans="1:6" x14ac:dyDescent="0.2">
      <c r="A2812" s="1">
        <v>2645</v>
      </c>
      <c r="B2812" s="3">
        <v>42527.881944444445</v>
      </c>
      <c r="C2812" t="s">
        <v>78</v>
      </c>
      <c r="D2812">
        <v>1</v>
      </c>
      <c r="E2812">
        <f>INDEX(products!B:B,MATCH(challenge_2_solution_1!$C2812,products!$A:$A,0))</f>
        <v>11.9</v>
      </c>
      <c r="F2812">
        <f>INDEX(products!C:C,MATCH(challenge_2_solution_1!$C2812,products!$A:$A,0))</f>
        <v>7.26</v>
      </c>
    </row>
    <row r="2813" spans="1:6" x14ac:dyDescent="0.2">
      <c r="A2813" s="1">
        <v>2645</v>
      </c>
      <c r="B2813" s="3">
        <v>42527.881944444445</v>
      </c>
      <c r="C2813" t="s">
        <v>73</v>
      </c>
      <c r="D2813">
        <v>1</v>
      </c>
      <c r="E2813">
        <f>INDEX(products!B:B,MATCH(challenge_2_solution_1!$C2813,products!$A:$A,0))</f>
        <v>11.9</v>
      </c>
      <c r="F2813">
        <f>INDEX(products!C:C,MATCH(challenge_2_solution_1!$C2813,products!$A:$A,0))</f>
        <v>7.74</v>
      </c>
    </row>
    <row r="2814" spans="1:6" x14ac:dyDescent="0.2">
      <c r="A2814" s="1">
        <v>2645</v>
      </c>
      <c r="B2814" s="3">
        <v>42527.881944444445</v>
      </c>
      <c r="C2814" t="s">
        <v>160</v>
      </c>
      <c r="D2814">
        <v>1</v>
      </c>
      <c r="E2814">
        <f>INDEX(products!B:B,MATCH(challenge_2_solution_1!$C2814,products!$A:$A,0))</f>
        <v>23.9</v>
      </c>
      <c r="F2814">
        <f>INDEX(products!C:C,MATCH(challenge_2_solution_1!$C2814,products!$A:$A,0))</f>
        <v>9.08</v>
      </c>
    </row>
    <row r="2815" spans="1:6" x14ac:dyDescent="0.2">
      <c r="A2815" s="1">
        <v>2646</v>
      </c>
      <c r="B2815" s="3">
        <v>42527.952777777777</v>
      </c>
      <c r="C2815" t="s">
        <v>17</v>
      </c>
      <c r="D2815">
        <v>1</v>
      </c>
      <c r="E2815">
        <f>INDEX(products!B:B,MATCH(challenge_2_solution_1!$C2815,products!$A:$A,0))</f>
        <v>5.9</v>
      </c>
      <c r="F2815">
        <f>INDEX(products!C:C,MATCH(challenge_2_solution_1!$C2815,products!$A:$A,0))</f>
        <v>2.83</v>
      </c>
    </row>
    <row r="2816" spans="1:6" x14ac:dyDescent="0.2">
      <c r="A2816" s="1">
        <v>2646</v>
      </c>
      <c r="B2816" s="3">
        <v>42527.952777777777</v>
      </c>
      <c r="C2816" t="s">
        <v>15</v>
      </c>
      <c r="D2816">
        <v>1</v>
      </c>
      <c r="E2816">
        <f>INDEX(products!B:B,MATCH(challenge_2_solution_1!$C2816,products!$A:$A,0))</f>
        <v>5.9</v>
      </c>
      <c r="F2816">
        <f>INDEX(products!C:C,MATCH(challenge_2_solution_1!$C2816,products!$A:$A,0))</f>
        <v>3.07</v>
      </c>
    </row>
    <row r="2817" spans="1:6" x14ac:dyDescent="0.2">
      <c r="A2817" s="1">
        <v>2646</v>
      </c>
      <c r="B2817" s="3">
        <v>42527.952777777777</v>
      </c>
      <c r="C2817" t="s">
        <v>57</v>
      </c>
      <c r="D2817">
        <v>1</v>
      </c>
      <c r="E2817">
        <f>INDEX(products!B:B,MATCH(challenge_2_solution_1!$C2817,products!$A:$A,0))</f>
        <v>9.9</v>
      </c>
      <c r="F2817">
        <f>INDEX(products!C:C,MATCH(challenge_2_solution_1!$C2817,products!$A:$A,0))</f>
        <v>3.76</v>
      </c>
    </row>
    <row r="2818" spans="1:6" x14ac:dyDescent="0.2">
      <c r="A2818" s="1">
        <v>2646</v>
      </c>
      <c r="B2818" s="3">
        <v>42527.952777777777</v>
      </c>
      <c r="C2818" t="s">
        <v>95</v>
      </c>
      <c r="D2818">
        <v>1</v>
      </c>
      <c r="E2818">
        <f>INDEX(products!B:B,MATCH(challenge_2_solution_1!$C2818,products!$A:$A,0))</f>
        <v>17.899999999999999</v>
      </c>
      <c r="F2818">
        <f>INDEX(products!C:C,MATCH(challenge_2_solution_1!$C2818,products!$A:$A,0))</f>
        <v>4.3</v>
      </c>
    </row>
    <row r="2819" spans="1:6" x14ac:dyDescent="0.2">
      <c r="A2819" s="1">
        <v>2647</v>
      </c>
      <c r="B2819" s="3">
        <v>42528.643055555556</v>
      </c>
      <c r="C2819" t="s">
        <v>12</v>
      </c>
      <c r="D2819">
        <v>3</v>
      </c>
      <c r="E2819">
        <f>INDEX(products!B:B,MATCH(challenge_2_solution_1!$C2819,products!$A:$A,0))</f>
        <v>5.2</v>
      </c>
      <c r="F2819">
        <f>INDEX(products!C:C,MATCH(challenge_2_solution_1!$C2819,products!$A:$A,0))</f>
        <v>3.07</v>
      </c>
    </row>
    <row r="2820" spans="1:6" x14ac:dyDescent="0.2">
      <c r="A2820" s="1">
        <v>2647</v>
      </c>
      <c r="B2820" s="3">
        <v>42528.643055555556</v>
      </c>
      <c r="C2820" t="s">
        <v>55</v>
      </c>
      <c r="D2820">
        <v>1</v>
      </c>
      <c r="E2820">
        <f>INDEX(products!B:B,MATCH(challenge_2_solution_1!$C2820,products!$A:$A,0))</f>
        <v>7.9</v>
      </c>
      <c r="F2820">
        <f>INDEX(products!C:C,MATCH(challenge_2_solution_1!$C2820,products!$A:$A,0))</f>
        <v>2.21</v>
      </c>
    </row>
    <row r="2821" spans="1:6" x14ac:dyDescent="0.2">
      <c r="A2821" s="1">
        <v>2647</v>
      </c>
      <c r="B2821" s="3">
        <v>42528.643055555556</v>
      </c>
      <c r="C2821" t="s">
        <v>54</v>
      </c>
      <c r="D2821">
        <v>1</v>
      </c>
      <c r="E2821">
        <f>INDEX(products!B:B,MATCH(challenge_2_solution_1!$C2821,products!$A:$A,0))</f>
        <v>9.9</v>
      </c>
      <c r="F2821">
        <f>INDEX(products!C:C,MATCH(challenge_2_solution_1!$C2821,products!$A:$A,0))</f>
        <v>2.57</v>
      </c>
    </row>
    <row r="2822" spans="1:6" x14ac:dyDescent="0.2">
      <c r="A2822" s="1">
        <v>2647</v>
      </c>
      <c r="B2822" s="3">
        <v>42528.643055555556</v>
      </c>
      <c r="C2822" t="s">
        <v>86</v>
      </c>
      <c r="D2822">
        <v>1</v>
      </c>
      <c r="E2822">
        <f>INDEX(products!B:B,MATCH(challenge_2_solution_1!$C2822,products!$A:$A,0))</f>
        <v>15.9</v>
      </c>
      <c r="F2822">
        <f>INDEX(products!C:C,MATCH(challenge_2_solution_1!$C2822,products!$A:$A,0))</f>
        <v>5.57</v>
      </c>
    </row>
    <row r="2823" spans="1:6" x14ac:dyDescent="0.2">
      <c r="A2823" s="1">
        <v>2648</v>
      </c>
      <c r="B2823" s="3">
        <v>42528.71597222222</v>
      </c>
      <c r="C2823" t="s">
        <v>35</v>
      </c>
      <c r="D2823">
        <v>1</v>
      </c>
      <c r="E2823">
        <f>INDEX(products!B:B,MATCH(challenge_2_solution_1!$C2823,products!$A:$A,0))</f>
        <v>7.9</v>
      </c>
      <c r="F2823">
        <f>INDEX(products!C:C,MATCH(challenge_2_solution_1!$C2823,products!$A:$A,0))</f>
        <v>4.3499999999999996</v>
      </c>
    </row>
    <row r="2824" spans="1:6" x14ac:dyDescent="0.2">
      <c r="A2824" s="1">
        <v>2648</v>
      </c>
      <c r="B2824" s="3">
        <v>42528.71597222222</v>
      </c>
      <c r="C2824" t="s">
        <v>53</v>
      </c>
      <c r="D2824">
        <v>1</v>
      </c>
      <c r="E2824">
        <f>INDEX(products!B:B,MATCH(challenge_2_solution_1!$C2824,products!$A:$A,0))</f>
        <v>9.9</v>
      </c>
      <c r="F2824">
        <f>INDEX(products!C:C,MATCH(challenge_2_solution_1!$C2824,products!$A:$A,0))</f>
        <v>3.86</v>
      </c>
    </row>
    <row r="2825" spans="1:6" x14ac:dyDescent="0.2">
      <c r="A2825" s="1">
        <v>2648</v>
      </c>
      <c r="B2825" s="3">
        <v>42528.71597222222</v>
      </c>
      <c r="C2825" t="s">
        <v>117</v>
      </c>
      <c r="D2825">
        <v>1</v>
      </c>
      <c r="E2825">
        <f>INDEX(products!B:B,MATCH(challenge_2_solution_1!$C2825,products!$A:$A,0))</f>
        <v>17.899999999999999</v>
      </c>
      <c r="F2825">
        <f>INDEX(products!C:C,MATCH(challenge_2_solution_1!$C2825,products!$A:$A,0))</f>
        <v>4.4800000000000004</v>
      </c>
    </row>
    <row r="2826" spans="1:6" x14ac:dyDescent="0.2">
      <c r="A2826" s="1">
        <v>2649</v>
      </c>
      <c r="B2826" s="3">
        <v>42529.770138888889</v>
      </c>
      <c r="C2826" t="s">
        <v>42</v>
      </c>
      <c r="D2826">
        <v>1</v>
      </c>
      <c r="E2826">
        <f>INDEX(products!B:B,MATCH(challenge_2_solution_1!$C2826,products!$A:$A,0))</f>
        <v>7.9</v>
      </c>
      <c r="F2826">
        <f>INDEX(products!C:C,MATCH(challenge_2_solution_1!$C2826,products!$A:$A,0))</f>
        <v>3.95</v>
      </c>
    </row>
    <row r="2827" spans="1:6" x14ac:dyDescent="0.2">
      <c r="A2827" s="1">
        <v>2649</v>
      </c>
      <c r="B2827" s="3">
        <v>42529.770138888889</v>
      </c>
      <c r="C2827" t="s">
        <v>93</v>
      </c>
      <c r="D2827">
        <v>1</v>
      </c>
      <c r="E2827">
        <f>INDEX(products!B:B,MATCH(challenge_2_solution_1!$C2827,products!$A:$A,0))</f>
        <v>17.899999999999999</v>
      </c>
      <c r="F2827">
        <f>INDEX(products!C:C,MATCH(challenge_2_solution_1!$C2827,products!$A:$A,0))</f>
        <v>6.8</v>
      </c>
    </row>
    <row r="2828" spans="1:6" x14ac:dyDescent="0.2">
      <c r="A2828" s="1">
        <v>2650</v>
      </c>
      <c r="B2828" s="3">
        <v>42529.905555555553</v>
      </c>
      <c r="C2828" t="s">
        <v>4</v>
      </c>
      <c r="D2828">
        <v>1</v>
      </c>
      <c r="E2828">
        <f>INDEX(products!B:B,MATCH(challenge_2_solution_1!$C2828,products!$A:$A,0))</f>
        <v>1</v>
      </c>
      <c r="F2828">
        <f>INDEX(products!C:C,MATCH(challenge_2_solution_1!$C2828,products!$A:$A,0))</f>
        <v>0.61</v>
      </c>
    </row>
    <row r="2829" spans="1:6" x14ac:dyDescent="0.2">
      <c r="A2829" s="1">
        <v>2650</v>
      </c>
      <c r="B2829" s="3">
        <v>42529.905555555553</v>
      </c>
      <c r="C2829" t="s">
        <v>14</v>
      </c>
      <c r="D2829">
        <v>1</v>
      </c>
      <c r="E2829">
        <f>INDEX(products!B:B,MATCH(challenge_2_solution_1!$C2829,products!$A:$A,0))</f>
        <v>5.9</v>
      </c>
      <c r="F2829">
        <f>INDEX(products!C:C,MATCH(challenge_2_solution_1!$C2829,products!$A:$A,0))</f>
        <v>2.36</v>
      </c>
    </row>
    <row r="2830" spans="1:6" x14ac:dyDescent="0.2">
      <c r="A2830" s="1">
        <v>2650</v>
      </c>
      <c r="B2830" s="3">
        <v>42529.905555555553</v>
      </c>
      <c r="C2830" t="s">
        <v>51</v>
      </c>
      <c r="D2830">
        <v>1</v>
      </c>
      <c r="E2830">
        <f>INDEX(products!B:B,MATCH(challenge_2_solution_1!$C2830,products!$A:$A,0))</f>
        <v>9.9</v>
      </c>
      <c r="F2830">
        <f>INDEX(products!C:C,MATCH(challenge_2_solution_1!$C2830,products!$A:$A,0))</f>
        <v>3.07</v>
      </c>
    </row>
    <row r="2831" spans="1:6" x14ac:dyDescent="0.2">
      <c r="A2831" s="1">
        <v>2650</v>
      </c>
      <c r="B2831" s="3">
        <v>42529.905555555553</v>
      </c>
      <c r="C2831" t="s">
        <v>116</v>
      </c>
      <c r="D2831">
        <v>1</v>
      </c>
      <c r="E2831">
        <f>INDEX(products!B:B,MATCH(challenge_2_solution_1!$C2831,products!$A:$A,0))</f>
        <v>17.899999999999999</v>
      </c>
      <c r="F2831">
        <f>INDEX(products!C:C,MATCH(challenge_2_solution_1!$C2831,products!$A:$A,0))</f>
        <v>8.41</v>
      </c>
    </row>
    <row r="2832" spans="1:6" x14ac:dyDescent="0.2">
      <c r="A2832" s="1">
        <v>2651</v>
      </c>
      <c r="B2832" s="3">
        <v>42530.750694444447</v>
      </c>
      <c r="C2832" t="s">
        <v>12</v>
      </c>
      <c r="D2832">
        <v>1</v>
      </c>
      <c r="E2832">
        <f>INDEX(products!B:B,MATCH(challenge_2_solution_1!$C2832,products!$A:$A,0))</f>
        <v>5.2</v>
      </c>
      <c r="F2832">
        <f>INDEX(products!C:C,MATCH(challenge_2_solution_1!$C2832,products!$A:$A,0))</f>
        <v>3.07</v>
      </c>
    </row>
    <row r="2833" spans="1:6" x14ac:dyDescent="0.2">
      <c r="A2833" s="1">
        <v>2651</v>
      </c>
      <c r="B2833" s="3">
        <v>42530.750694444447</v>
      </c>
      <c r="C2833" t="s">
        <v>14</v>
      </c>
      <c r="D2833">
        <v>1</v>
      </c>
      <c r="E2833">
        <f>INDEX(products!B:B,MATCH(challenge_2_solution_1!$C2833,products!$A:$A,0))</f>
        <v>5.9</v>
      </c>
      <c r="F2833">
        <f>INDEX(products!C:C,MATCH(challenge_2_solution_1!$C2833,products!$A:$A,0))</f>
        <v>2.36</v>
      </c>
    </row>
    <row r="2834" spans="1:6" x14ac:dyDescent="0.2">
      <c r="A2834" s="1">
        <v>2651</v>
      </c>
      <c r="B2834" s="3">
        <v>42530.750694444447</v>
      </c>
      <c r="C2834" t="s">
        <v>89</v>
      </c>
      <c r="D2834">
        <v>1</v>
      </c>
      <c r="E2834">
        <f>INDEX(products!B:B,MATCH(challenge_2_solution_1!$C2834,products!$A:$A,0))</f>
        <v>17.899999999999999</v>
      </c>
      <c r="F2834">
        <f>INDEX(products!C:C,MATCH(challenge_2_solution_1!$C2834,products!$A:$A,0))</f>
        <v>3.94</v>
      </c>
    </row>
    <row r="2835" spans="1:6" x14ac:dyDescent="0.2">
      <c r="A2835" s="1">
        <v>2651</v>
      </c>
      <c r="B2835" s="3">
        <v>42530.750694444447</v>
      </c>
      <c r="C2835" t="s">
        <v>120</v>
      </c>
      <c r="D2835">
        <v>1</v>
      </c>
      <c r="E2835">
        <f>INDEX(products!B:B,MATCH(challenge_2_solution_1!$C2835,products!$A:$A,0))</f>
        <v>19.899999999999999</v>
      </c>
      <c r="F2835">
        <f>INDEX(products!C:C,MATCH(challenge_2_solution_1!$C2835,products!$A:$A,0))</f>
        <v>8.16</v>
      </c>
    </row>
    <row r="2836" spans="1:6" x14ac:dyDescent="0.2">
      <c r="A2836" s="1">
        <v>2652</v>
      </c>
      <c r="B2836" s="3">
        <v>42530.79583333333</v>
      </c>
      <c r="C2836" t="s">
        <v>12</v>
      </c>
      <c r="D2836">
        <v>1</v>
      </c>
      <c r="E2836">
        <f>INDEX(products!B:B,MATCH(challenge_2_solution_1!$C2836,products!$A:$A,0))</f>
        <v>5.2</v>
      </c>
      <c r="F2836">
        <f>INDEX(products!C:C,MATCH(challenge_2_solution_1!$C2836,products!$A:$A,0))</f>
        <v>3.07</v>
      </c>
    </row>
    <row r="2837" spans="1:6" x14ac:dyDescent="0.2">
      <c r="A2837" s="1">
        <v>2652</v>
      </c>
      <c r="B2837" s="3">
        <v>42530.79583333333</v>
      </c>
      <c r="C2837" t="s">
        <v>66</v>
      </c>
      <c r="D2837">
        <v>1</v>
      </c>
      <c r="E2837">
        <f>INDEX(products!B:B,MATCH(challenge_2_solution_1!$C2837,products!$A:$A,0))</f>
        <v>11.9</v>
      </c>
      <c r="F2837">
        <f>INDEX(products!C:C,MATCH(challenge_2_solution_1!$C2837,products!$A:$A,0))</f>
        <v>6.31</v>
      </c>
    </row>
    <row r="2838" spans="1:6" x14ac:dyDescent="0.2">
      <c r="A2838" s="1">
        <v>2652</v>
      </c>
      <c r="B2838" s="3">
        <v>42530.79583333333</v>
      </c>
      <c r="C2838" t="s">
        <v>100</v>
      </c>
      <c r="D2838">
        <v>1</v>
      </c>
      <c r="E2838">
        <f>INDEX(products!B:B,MATCH(challenge_2_solution_1!$C2838,products!$A:$A,0))</f>
        <v>17.899999999999999</v>
      </c>
      <c r="F2838">
        <f>INDEX(products!C:C,MATCH(challenge_2_solution_1!$C2838,products!$A:$A,0))</f>
        <v>10.92</v>
      </c>
    </row>
    <row r="2839" spans="1:6" x14ac:dyDescent="0.2">
      <c r="A2839" s="1">
        <v>2653</v>
      </c>
      <c r="B2839" s="3">
        <v>42530.822916666664</v>
      </c>
      <c r="C2839" t="s">
        <v>6</v>
      </c>
      <c r="D2839">
        <v>1</v>
      </c>
      <c r="E2839">
        <f>INDEX(products!B:B,MATCH(challenge_2_solution_1!$C2839,products!$A:$A,0))</f>
        <v>1</v>
      </c>
      <c r="F2839">
        <f>INDEX(products!C:C,MATCH(challenge_2_solution_1!$C2839,products!$A:$A,0))</f>
        <v>0.31</v>
      </c>
    </row>
    <row r="2840" spans="1:6" x14ac:dyDescent="0.2">
      <c r="A2840" s="1">
        <v>2653</v>
      </c>
      <c r="B2840" s="3">
        <v>42530.822916666664</v>
      </c>
      <c r="C2840" t="s">
        <v>5</v>
      </c>
      <c r="D2840">
        <v>1</v>
      </c>
      <c r="E2840">
        <f>INDEX(products!B:B,MATCH(challenge_2_solution_1!$C2840,products!$A:$A,0))</f>
        <v>1</v>
      </c>
      <c r="F2840">
        <f>INDEX(products!C:C,MATCH(challenge_2_solution_1!$C2840,products!$A:$A,0))</f>
        <v>0.31</v>
      </c>
    </row>
    <row r="2841" spans="1:6" x14ac:dyDescent="0.2">
      <c r="A2841" s="1">
        <v>2653</v>
      </c>
      <c r="B2841" s="3">
        <v>42530.822916666664</v>
      </c>
      <c r="C2841" t="s">
        <v>10</v>
      </c>
      <c r="D2841">
        <v>2</v>
      </c>
      <c r="E2841">
        <f>INDEX(products!B:B,MATCH(challenge_2_solution_1!$C2841,products!$A:$A,0))</f>
        <v>3.9</v>
      </c>
      <c r="F2841">
        <f>INDEX(products!C:C,MATCH(challenge_2_solution_1!$C2841,products!$A:$A,0))</f>
        <v>1.17</v>
      </c>
    </row>
    <row r="2842" spans="1:6" x14ac:dyDescent="0.2">
      <c r="A2842" s="1">
        <v>2653</v>
      </c>
      <c r="B2842" s="3">
        <v>42530.822916666664</v>
      </c>
      <c r="C2842" t="s">
        <v>34</v>
      </c>
      <c r="D2842">
        <v>1</v>
      </c>
      <c r="E2842">
        <f>INDEX(products!B:B,MATCH(challenge_2_solution_1!$C2842,products!$A:$A,0))</f>
        <v>7.9</v>
      </c>
      <c r="F2842">
        <f>INDEX(products!C:C,MATCH(challenge_2_solution_1!$C2842,products!$A:$A,0))</f>
        <v>1.58</v>
      </c>
    </row>
    <row r="2843" spans="1:6" x14ac:dyDescent="0.2">
      <c r="A2843" s="1">
        <v>2653</v>
      </c>
      <c r="B2843" s="3">
        <v>42530.822916666664</v>
      </c>
      <c r="C2843" t="s">
        <v>42</v>
      </c>
      <c r="D2843">
        <v>1</v>
      </c>
      <c r="E2843">
        <f>INDEX(products!B:B,MATCH(challenge_2_solution_1!$C2843,products!$A:$A,0))</f>
        <v>7.9</v>
      </c>
      <c r="F2843">
        <f>INDEX(products!C:C,MATCH(challenge_2_solution_1!$C2843,products!$A:$A,0))</f>
        <v>3.95</v>
      </c>
    </row>
    <row r="2844" spans="1:6" x14ac:dyDescent="0.2">
      <c r="A2844" s="1">
        <v>2653</v>
      </c>
      <c r="B2844" s="3">
        <v>42530.822916666664</v>
      </c>
      <c r="C2844" t="s">
        <v>36</v>
      </c>
      <c r="D2844">
        <v>1</v>
      </c>
      <c r="E2844">
        <f>INDEX(products!B:B,MATCH(challenge_2_solution_1!$C2844,products!$A:$A,0))</f>
        <v>7.9</v>
      </c>
      <c r="F2844">
        <f>INDEX(products!C:C,MATCH(challenge_2_solution_1!$C2844,products!$A:$A,0))</f>
        <v>5.14</v>
      </c>
    </row>
    <row r="2845" spans="1:6" x14ac:dyDescent="0.2">
      <c r="A2845" s="1">
        <v>2653</v>
      </c>
      <c r="B2845" s="3">
        <v>42530.822916666664</v>
      </c>
      <c r="C2845" t="s">
        <v>69</v>
      </c>
      <c r="D2845">
        <v>1</v>
      </c>
      <c r="E2845">
        <f>INDEX(products!B:B,MATCH(challenge_2_solution_1!$C2845,products!$A:$A,0))</f>
        <v>11.9</v>
      </c>
      <c r="F2845">
        <f>INDEX(products!C:C,MATCH(challenge_2_solution_1!$C2845,products!$A:$A,0))</f>
        <v>2.86</v>
      </c>
    </row>
    <row r="2846" spans="1:6" x14ac:dyDescent="0.2">
      <c r="A2846" s="1">
        <v>2653</v>
      </c>
      <c r="B2846" s="3">
        <v>42530.822916666664</v>
      </c>
      <c r="C2846" t="s">
        <v>149</v>
      </c>
      <c r="D2846">
        <v>1</v>
      </c>
      <c r="E2846">
        <f>INDEX(products!B:B,MATCH(challenge_2_solution_1!$C2846,products!$A:$A,0))</f>
        <v>19.899999999999999</v>
      </c>
      <c r="F2846">
        <f>INDEX(products!C:C,MATCH(challenge_2_solution_1!$C2846,products!$A:$A,0))</f>
        <v>7.36</v>
      </c>
    </row>
    <row r="2847" spans="1:6" x14ac:dyDescent="0.2">
      <c r="A2847" s="1">
        <v>2654</v>
      </c>
      <c r="B2847" s="3">
        <v>42531.700694444444</v>
      </c>
      <c r="C2847" t="s">
        <v>14</v>
      </c>
      <c r="D2847">
        <v>1</v>
      </c>
      <c r="E2847">
        <f>INDEX(products!B:B,MATCH(challenge_2_solution_1!$C2847,products!$A:$A,0))</f>
        <v>5.9</v>
      </c>
      <c r="F2847">
        <f>INDEX(products!C:C,MATCH(challenge_2_solution_1!$C2847,products!$A:$A,0))</f>
        <v>2.36</v>
      </c>
    </row>
    <row r="2848" spans="1:6" x14ac:dyDescent="0.2">
      <c r="A2848" s="1">
        <v>2654</v>
      </c>
      <c r="B2848" s="3">
        <v>42531.700694444444</v>
      </c>
      <c r="C2848" t="s">
        <v>58</v>
      </c>
      <c r="D2848">
        <v>1</v>
      </c>
      <c r="E2848">
        <f>INDEX(products!B:B,MATCH(challenge_2_solution_1!$C2848,products!$A:$A,0))</f>
        <v>9.9</v>
      </c>
      <c r="F2848">
        <f>INDEX(products!C:C,MATCH(challenge_2_solution_1!$C2848,products!$A:$A,0))</f>
        <v>4.95</v>
      </c>
    </row>
    <row r="2849" spans="1:6" x14ac:dyDescent="0.2">
      <c r="A2849" s="1">
        <v>2654</v>
      </c>
      <c r="B2849" s="3">
        <v>42531.700694444444</v>
      </c>
      <c r="C2849" t="s">
        <v>55</v>
      </c>
      <c r="D2849">
        <v>1</v>
      </c>
      <c r="E2849">
        <f>INDEX(products!B:B,MATCH(challenge_2_solution_1!$C2849,products!$A:$A,0))</f>
        <v>7.9</v>
      </c>
      <c r="F2849">
        <f>INDEX(products!C:C,MATCH(challenge_2_solution_1!$C2849,products!$A:$A,0))</f>
        <v>2.21</v>
      </c>
    </row>
    <row r="2850" spans="1:6" x14ac:dyDescent="0.2">
      <c r="A2850" s="1">
        <v>2654</v>
      </c>
      <c r="B2850" s="3">
        <v>42531.700694444444</v>
      </c>
      <c r="C2850" t="s">
        <v>80</v>
      </c>
      <c r="D2850">
        <v>1</v>
      </c>
      <c r="E2850">
        <f>INDEX(products!B:B,MATCH(challenge_2_solution_1!$C2850,products!$A:$A,0))</f>
        <v>11.9</v>
      </c>
      <c r="F2850">
        <f>INDEX(products!C:C,MATCH(challenge_2_solution_1!$C2850,products!$A:$A,0))</f>
        <v>3.21</v>
      </c>
    </row>
    <row r="2851" spans="1:6" x14ac:dyDescent="0.2">
      <c r="A2851" s="1">
        <v>2654</v>
      </c>
      <c r="B2851" s="3">
        <v>42531.700694444444</v>
      </c>
      <c r="C2851" t="s">
        <v>79</v>
      </c>
      <c r="D2851">
        <v>1</v>
      </c>
      <c r="E2851">
        <f>INDEX(products!B:B,MATCH(challenge_2_solution_1!$C2851,products!$A:$A,0))</f>
        <v>11.9</v>
      </c>
      <c r="F2851">
        <f>INDEX(products!C:C,MATCH(challenge_2_solution_1!$C2851,products!$A:$A,0))</f>
        <v>6.9</v>
      </c>
    </row>
    <row r="2852" spans="1:6" x14ac:dyDescent="0.2">
      <c r="A2852" s="1">
        <v>2654</v>
      </c>
      <c r="B2852" s="3">
        <v>42531.700694444444</v>
      </c>
      <c r="C2852" t="s">
        <v>75</v>
      </c>
      <c r="D2852">
        <v>1</v>
      </c>
      <c r="E2852">
        <f>INDEX(products!B:B,MATCH(challenge_2_solution_1!$C2852,products!$A:$A,0))</f>
        <v>11.9</v>
      </c>
      <c r="F2852">
        <f>INDEX(products!C:C,MATCH(challenge_2_solution_1!$C2852,products!$A:$A,0))</f>
        <v>2.86</v>
      </c>
    </row>
    <row r="2853" spans="1:6" x14ac:dyDescent="0.2">
      <c r="A2853" s="1">
        <v>2654</v>
      </c>
      <c r="B2853" s="3">
        <v>42531.700694444444</v>
      </c>
      <c r="C2853" t="s">
        <v>111</v>
      </c>
      <c r="D2853">
        <v>1</v>
      </c>
      <c r="E2853">
        <f>INDEX(products!B:B,MATCH(challenge_2_solution_1!$C2853,products!$A:$A,0))</f>
        <v>17.899999999999999</v>
      </c>
      <c r="F2853">
        <f>INDEX(products!C:C,MATCH(challenge_2_solution_1!$C2853,products!$A:$A,0))</f>
        <v>6.62</v>
      </c>
    </row>
    <row r="2854" spans="1:6" x14ac:dyDescent="0.2">
      <c r="A2854" s="1">
        <v>2654</v>
      </c>
      <c r="B2854" s="3">
        <v>42531.700694444444</v>
      </c>
      <c r="C2854" t="s">
        <v>118</v>
      </c>
      <c r="D2854">
        <v>1</v>
      </c>
      <c r="E2854">
        <f>INDEX(products!B:B,MATCH(challenge_2_solution_1!$C2854,products!$A:$A,0))</f>
        <v>19.899999999999999</v>
      </c>
      <c r="F2854">
        <f>INDEX(products!C:C,MATCH(challenge_2_solution_1!$C2854,products!$A:$A,0))</f>
        <v>12.74</v>
      </c>
    </row>
    <row r="2855" spans="1:6" x14ac:dyDescent="0.2">
      <c r="A2855" s="1">
        <v>2655</v>
      </c>
      <c r="B2855" s="3">
        <v>42531.752083333333</v>
      </c>
      <c r="C2855" t="s">
        <v>10</v>
      </c>
      <c r="D2855">
        <v>1</v>
      </c>
      <c r="E2855">
        <f>INDEX(products!B:B,MATCH(challenge_2_solution_1!$C2855,products!$A:$A,0))</f>
        <v>3.9</v>
      </c>
      <c r="F2855">
        <f>INDEX(products!C:C,MATCH(challenge_2_solution_1!$C2855,products!$A:$A,0))</f>
        <v>1.17</v>
      </c>
    </row>
    <row r="2856" spans="1:6" x14ac:dyDescent="0.2">
      <c r="A2856" s="1">
        <v>2655</v>
      </c>
      <c r="B2856" s="3">
        <v>42531.752083333333</v>
      </c>
      <c r="C2856" t="s">
        <v>17</v>
      </c>
      <c r="D2856">
        <v>1</v>
      </c>
      <c r="E2856">
        <f>INDEX(products!B:B,MATCH(challenge_2_solution_1!$C2856,products!$A:$A,0))</f>
        <v>5.9</v>
      </c>
      <c r="F2856">
        <f>INDEX(products!C:C,MATCH(challenge_2_solution_1!$C2856,products!$A:$A,0))</f>
        <v>2.83</v>
      </c>
    </row>
    <row r="2857" spans="1:6" x14ac:dyDescent="0.2">
      <c r="A2857" s="1">
        <v>2655</v>
      </c>
      <c r="B2857" s="3">
        <v>42531.752083333333</v>
      </c>
      <c r="C2857" t="s">
        <v>167</v>
      </c>
      <c r="D2857">
        <v>1</v>
      </c>
      <c r="E2857">
        <f>INDEX(products!B:B,MATCH(challenge_2_solution_1!$C2857,products!$A:$A,0))</f>
        <v>25.9</v>
      </c>
      <c r="F2857">
        <f>INDEX(products!C:C,MATCH(challenge_2_solution_1!$C2857,products!$A:$A,0))</f>
        <v>16.579999999999998</v>
      </c>
    </row>
    <row r="2858" spans="1:6" x14ac:dyDescent="0.2">
      <c r="A2858" s="1">
        <v>2656</v>
      </c>
      <c r="B2858" s="3">
        <v>42531.759027777778</v>
      </c>
      <c r="C2858" t="s">
        <v>5</v>
      </c>
      <c r="D2858">
        <v>1</v>
      </c>
      <c r="E2858">
        <f>INDEX(products!B:B,MATCH(challenge_2_solution_1!$C2858,products!$A:$A,0))</f>
        <v>1</v>
      </c>
      <c r="F2858">
        <f>INDEX(products!C:C,MATCH(challenge_2_solution_1!$C2858,products!$A:$A,0))</f>
        <v>0.31</v>
      </c>
    </row>
    <row r="2859" spans="1:6" x14ac:dyDescent="0.2">
      <c r="A2859" s="1">
        <v>2656</v>
      </c>
      <c r="B2859" s="3">
        <v>42531.759027777778</v>
      </c>
      <c r="C2859" t="s">
        <v>3</v>
      </c>
      <c r="D2859">
        <v>1</v>
      </c>
      <c r="E2859">
        <f>INDEX(products!B:B,MATCH(challenge_2_solution_1!$C2859,products!$A:$A,0))</f>
        <v>1</v>
      </c>
      <c r="F2859">
        <f>INDEX(products!C:C,MATCH(challenge_2_solution_1!$C2859,products!$A:$A,0))</f>
        <v>0.5</v>
      </c>
    </row>
    <row r="2860" spans="1:6" x14ac:dyDescent="0.2">
      <c r="A2860" s="1">
        <v>2656</v>
      </c>
      <c r="B2860" s="3">
        <v>42531.759027777778</v>
      </c>
      <c r="C2860" t="s">
        <v>4</v>
      </c>
      <c r="D2860">
        <v>1</v>
      </c>
      <c r="E2860">
        <f>INDEX(products!B:B,MATCH(challenge_2_solution_1!$C2860,products!$A:$A,0))</f>
        <v>1</v>
      </c>
      <c r="F2860">
        <f>INDEX(products!C:C,MATCH(challenge_2_solution_1!$C2860,products!$A:$A,0))</f>
        <v>0.61</v>
      </c>
    </row>
    <row r="2861" spans="1:6" x14ac:dyDescent="0.2">
      <c r="A2861" s="1">
        <v>2656</v>
      </c>
      <c r="B2861" s="3">
        <v>42531.759027777778</v>
      </c>
      <c r="C2861" t="s">
        <v>6</v>
      </c>
      <c r="D2861">
        <v>1</v>
      </c>
      <c r="E2861">
        <f>INDEX(products!B:B,MATCH(challenge_2_solution_1!$C2861,products!$A:$A,0))</f>
        <v>1</v>
      </c>
      <c r="F2861">
        <f>INDEX(products!C:C,MATCH(challenge_2_solution_1!$C2861,products!$A:$A,0))</f>
        <v>0.31</v>
      </c>
    </row>
    <row r="2862" spans="1:6" x14ac:dyDescent="0.2">
      <c r="A2862" s="1">
        <v>2656</v>
      </c>
      <c r="B2862" s="3">
        <v>42531.759027777778</v>
      </c>
      <c r="C2862" t="s">
        <v>7</v>
      </c>
      <c r="D2862">
        <v>1</v>
      </c>
      <c r="E2862">
        <f>INDEX(products!B:B,MATCH(challenge_2_solution_1!$C2862,products!$A:$A,0))</f>
        <v>1</v>
      </c>
      <c r="F2862">
        <f>INDEX(products!C:C,MATCH(challenge_2_solution_1!$C2862,products!$A:$A,0))</f>
        <v>0.68</v>
      </c>
    </row>
    <row r="2863" spans="1:6" x14ac:dyDescent="0.2">
      <c r="A2863" s="1">
        <v>2656</v>
      </c>
      <c r="B2863" s="3">
        <v>42531.759027777778</v>
      </c>
      <c r="C2863" t="s">
        <v>8</v>
      </c>
      <c r="D2863">
        <v>5</v>
      </c>
      <c r="E2863">
        <f>INDEX(products!B:B,MATCH(challenge_2_solution_1!$C2863,products!$A:$A,0))</f>
        <v>1.6</v>
      </c>
      <c r="F2863">
        <f>INDEX(products!C:C,MATCH(challenge_2_solution_1!$C2863,products!$A:$A,0))</f>
        <v>0.77</v>
      </c>
    </row>
    <row r="2864" spans="1:6" x14ac:dyDescent="0.2">
      <c r="A2864" s="1">
        <v>2656</v>
      </c>
      <c r="B2864" s="3">
        <v>42531.759027777778</v>
      </c>
      <c r="C2864" t="s">
        <v>10</v>
      </c>
      <c r="D2864">
        <v>1</v>
      </c>
      <c r="E2864">
        <f>INDEX(products!B:B,MATCH(challenge_2_solution_1!$C2864,products!$A:$A,0))</f>
        <v>3.9</v>
      </c>
      <c r="F2864">
        <f>INDEX(products!C:C,MATCH(challenge_2_solution_1!$C2864,products!$A:$A,0))</f>
        <v>1.17</v>
      </c>
    </row>
    <row r="2865" spans="1:6" x14ac:dyDescent="0.2">
      <c r="A2865" s="1">
        <v>2656</v>
      </c>
      <c r="B2865" s="3">
        <v>42531.759027777778</v>
      </c>
      <c r="C2865" t="s">
        <v>17</v>
      </c>
      <c r="D2865">
        <v>1</v>
      </c>
      <c r="E2865">
        <f>INDEX(products!B:B,MATCH(challenge_2_solution_1!$C2865,products!$A:$A,0))</f>
        <v>5.9</v>
      </c>
      <c r="F2865">
        <f>INDEX(products!C:C,MATCH(challenge_2_solution_1!$C2865,products!$A:$A,0))</f>
        <v>2.83</v>
      </c>
    </row>
    <row r="2866" spans="1:6" x14ac:dyDescent="0.2">
      <c r="A2866" s="1">
        <v>2656</v>
      </c>
      <c r="B2866" s="3">
        <v>42531.759027777778</v>
      </c>
      <c r="C2866" t="s">
        <v>33</v>
      </c>
      <c r="D2866">
        <v>2</v>
      </c>
      <c r="E2866">
        <f>INDEX(products!B:B,MATCH(challenge_2_solution_1!$C2866,products!$A:$A,0))</f>
        <v>7.9</v>
      </c>
      <c r="F2866">
        <f>INDEX(products!C:C,MATCH(challenge_2_solution_1!$C2866,products!$A:$A,0))</f>
        <v>2.21</v>
      </c>
    </row>
    <row r="2867" spans="1:6" x14ac:dyDescent="0.2">
      <c r="A2867" s="1">
        <v>2656</v>
      </c>
      <c r="B2867" s="3">
        <v>42531.759027777778</v>
      </c>
      <c r="C2867" t="s">
        <v>47</v>
      </c>
      <c r="D2867">
        <v>1</v>
      </c>
      <c r="E2867">
        <f>INDEX(products!B:B,MATCH(challenge_2_solution_1!$C2867,products!$A:$A,0))</f>
        <v>7.9</v>
      </c>
      <c r="F2867">
        <f>INDEX(products!C:C,MATCH(challenge_2_solution_1!$C2867,products!$A:$A,0))</f>
        <v>1.9</v>
      </c>
    </row>
    <row r="2868" spans="1:6" x14ac:dyDescent="0.2">
      <c r="A2868" s="1">
        <v>2656</v>
      </c>
      <c r="B2868" s="3">
        <v>42531.759027777778</v>
      </c>
      <c r="C2868" t="s">
        <v>69</v>
      </c>
      <c r="D2868">
        <v>1</v>
      </c>
      <c r="E2868">
        <f>INDEX(products!B:B,MATCH(challenge_2_solution_1!$C2868,products!$A:$A,0))</f>
        <v>11.9</v>
      </c>
      <c r="F2868">
        <f>INDEX(products!C:C,MATCH(challenge_2_solution_1!$C2868,products!$A:$A,0))</f>
        <v>2.86</v>
      </c>
    </row>
    <row r="2869" spans="1:6" x14ac:dyDescent="0.2">
      <c r="A2869" s="1">
        <v>2656</v>
      </c>
      <c r="B2869" s="3">
        <v>42531.759027777778</v>
      </c>
      <c r="C2869" t="s">
        <v>96</v>
      </c>
      <c r="D2869">
        <v>1</v>
      </c>
      <c r="E2869">
        <f>INDEX(products!B:B,MATCH(challenge_2_solution_1!$C2869,products!$A:$A,0))</f>
        <v>17.899999999999999</v>
      </c>
      <c r="F2869">
        <f>INDEX(products!C:C,MATCH(challenge_2_solution_1!$C2869,products!$A:$A,0))</f>
        <v>10.92</v>
      </c>
    </row>
    <row r="2870" spans="1:6" x14ac:dyDescent="0.2">
      <c r="A2870" s="1">
        <v>2656</v>
      </c>
      <c r="B2870" s="3">
        <v>42531.759027777778</v>
      </c>
      <c r="C2870" t="s">
        <v>151</v>
      </c>
      <c r="D2870">
        <v>1</v>
      </c>
      <c r="E2870">
        <f>INDEX(products!B:B,MATCH(challenge_2_solution_1!$C2870,products!$A:$A,0))</f>
        <v>21.9</v>
      </c>
      <c r="F2870">
        <f>INDEX(products!C:C,MATCH(challenge_2_solution_1!$C2870,products!$A:$A,0))</f>
        <v>8.76</v>
      </c>
    </row>
    <row r="2871" spans="1:6" x14ac:dyDescent="0.2">
      <c r="A2871" s="1">
        <v>2657</v>
      </c>
      <c r="B2871" s="3">
        <v>42531.76666666667</v>
      </c>
      <c r="C2871" t="s">
        <v>12</v>
      </c>
      <c r="D2871">
        <v>1</v>
      </c>
      <c r="E2871">
        <f>INDEX(products!B:B,MATCH(challenge_2_solution_1!$C2871,products!$A:$A,0))</f>
        <v>5.2</v>
      </c>
      <c r="F2871">
        <f>INDEX(products!C:C,MATCH(challenge_2_solution_1!$C2871,products!$A:$A,0))</f>
        <v>3.07</v>
      </c>
    </row>
    <row r="2872" spans="1:6" x14ac:dyDescent="0.2">
      <c r="A2872" s="1">
        <v>2657</v>
      </c>
      <c r="B2872" s="3">
        <v>42531.76666666667</v>
      </c>
      <c r="C2872" t="s">
        <v>17</v>
      </c>
      <c r="D2872">
        <v>2</v>
      </c>
      <c r="E2872">
        <f>INDEX(products!B:B,MATCH(challenge_2_solution_1!$C2872,products!$A:$A,0))</f>
        <v>5.9</v>
      </c>
      <c r="F2872">
        <f>INDEX(products!C:C,MATCH(challenge_2_solution_1!$C2872,products!$A:$A,0))</f>
        <v>2.83</v>
      </c>
    </row>
    <row r="2873" spans="1:6" x14ac:dyDescent="0.2">
      <c r="A2873" s="1">
        <v>2657</v>
      </c>
      <c r="B2873" s="3">
        <v>42531.76666666667</v>
      </c>
      <c r="C2873" t="s">
        <v>19</v>
      </c>
      <c r="D2873">
        <v>1</v>
      </c>
      <c r="E2873">
        <f>INDEX(products!B:B,MATCH(challenge_2_solution_1!$C2873,products!$A:$A,0))</f>
        <v>5.9</v>
      </c>
      <c r="F2873">
        <f>INDEX(products!C:C,MATCH(challenge_2_solution_1!$C2873,products!$A:$A,0))</f>
        <v>1.65</v>
      </c>
    </row>
    <row r="2874" spans="1:6" x14ac:dyDescent="0.2">
      <c r="A2874" s="1">
        <v>2657</v>
      </c>
      <c r="B2874" s="3">
        <v>42531.76666666667</v>
      </c>
      <c r="C2874" t="s">
        <v>89</v>
      </c>
      <c r="D2874">
        <v>2</v>
      </c>
      <c r="E2874">
        <f>INDEX(products!B:B,MATCH(challenge_2_solution_1!$C2874,products!$A:$A,0))</f>
        <v>17.899999999999999</v>
      </c>
      <c r="F2874">
        <f>INDEX(products!C:C,MATCH(challenge_2_solution_1!$C2874,products!$A:$A,0))</f>
        <v>3.94</v>
      </c>
    </row>
    <row r="2875" spans="1:6" x14ac:dyDescent="0.2">
      <c r="A2875" s="1">
        <v>2657</v>
      </c>
      <c r="B2875" s="3">
        <v>42531.76666666667</v>
      </c>
      <c r="C2875" t="s">
        <v>160</v>
      </c>
      <c r="D2875">
        <v>1</v>
      </c>
      <c r="E2875">
        <f>INDEX(products!B:B,MATCH(challenge_2_solution_1!$C2875,products!$A:$A,0))</f>
        <v>23.9</v>
      </c>
      <c r="F2875">
        <f>INDEX(products!C:C,MATCH(challenge_2_solution_1!$C2875,products!$A:$A,0))</f>
        <v>9.08</v>
      </c>
    </row>
    <row r="2876" spans="1:6" x14ac:dyDescent="0.2">
      <c r="A2876" s="1">
        <v>2658</v>
      </c>
      <c r="B2876" s="3">
        <v>42531.79583333333</v>
      </c>
      <c r="C2876" t="s">
        <v>18</v>
      </c>
      <c r="D2876">
        <v>1</v>
      </c>
      <c r="E2876">
        <f>INDEX(products!B:B,MATCH(challenge_2_solution_1!$C2876,products!$A:$A,0))</f>
        <v>5.9</v>
      </c>
      <c r="F2876">
        <f>INDEX(products!C:C,MATCH(challenge_2_solution_1!$C2876,products!$A:$A,0))</f>
        <v>3.6</v>
      </c>
    </row>
    <row r="2877" spans="1:6" x14ac:dyDescent="0.2">
      <c r="A2877" s="1">
        <v>2658</v>
      </c>
      <c r="B2877" s="3">
        <v>42531.79583333333</v>
      </c>
      <c r="C2877" t="s">
        <v>32</v>
      </c>
      <c r="D2877">
        <v>1</v>
      </c>
      <c r="E2877">
        <f>INDEX(products!B:B,MATCH(challenge_2_solution_1!$C2877,products!$A:$A,0))</f>
        <v>7.9</v>
      </c>
      <c r="F2877">
        <f>INDEX(products!C:C,MATCH(challenge_2_solution_1!$C2877,products!$A:$A,0))</f>
        <v>2.92</v>
      </c>
    </row>
    <row r="2878" spans="1:6" x14ac:dyDescent="0.2">
      <c r="A2878" s="1">
        <v>2658</v>
      </c>
      <c r="B2878" s="3">
        <v>42531.79583333333</v>
      </c>
      <c r="C2878" t="s">
        <v>73</v>
      </c>
      <c r="D2878">
        <v>1</v>
      </c>
      <c r="E2878">
        <f>INDEX(products!B:B,MATCH(challenge_2_solution_1!$C2878,products!$A:$A,0))</f>
        <v>11.9</v>
      </c>
      <c r="F2878">
        <f>INDEX(products!C:C,MATCH(challenge_2_solution_1!$C2878,products!$A:$A,0))</f>
        <v>7.74</v>
      </c>
    </row>
    <row r="2879" spans="1:6" x14ac:dyDescent="0.2">
      <c r="A2879" s="1">
        <v>2658</v>
      </c>
      <c r="B2879" s="3">
        <v>42531.79583333333</v>
      </c>
      <c r="C2879" t="s">
        <v>64</v>
      </c>
      <c r="D2879">
        <v>1</v>
      </c>
      <c r="E2879">
        <f>INDEX(products!B:B,MATCH(challenge_2_solution_1!$C2879,products!$A:$A,0))</f>
        <v>11.9</v>
      </c>
      <c r="F2879">
        <f>INDEX(products!C:C,MATCH(challenge_2_solution_1!$C2879,products!$A:$A,0))</f>
        <v>7.97</v>
      </c>
    </row>
    <row r="2880" spans="1:6" x14ac:dyDescent="0.2">
      <c r="A2880" s="1">
        <v>2658</v>
      </c>
      <c r="B2880" s="3">
        <v>42531.79583333333</v>
      </c>
      <c r="C2880" t="s">
        <v>118</v>
      </c>
      <c r="D2880">
        <v>1</v>
      </c>
      <c r="E2880">
        <f>INDEX(products!B:B,MATCH(challenge_2_solution_1!$C2880,products!$A:$A,0))</f>
        <v>19.899999999999999</v>
      </c>
      <c r="F2880">
        <f>INDEX(products!C:C,MATCH(challenge_2_solution_1!$C2880,products!$A:$A,0))</f>
        <v>12.74</v>
      </c>
    </row>
    <row r="2881" spans="1:6" x14ac:dyDescent="0.2">
      <c r="A2881" s="1">
        <v>2658</v>
      </c>
      <c r="B2881" s="3">
        <v>42531.79583333333</v>
      </c>
      <c r="C2881" t="s">
        <v>160</v>
      </c>
      <c r="D2881">
        <v>1</v>
      </c>
      <c r="E2881">
        <f>INDEX(products!B:B,MATCH(challenge_2_solution_1!$C2881,products!$A:$A,0))</f>
        <v>23.9</v>
      </c>
      <c r="F2881">
        <f>INDEX(products!C:C,MATCH(challenge_2_solution_1!$C2881,products!$A:$A,0))</f>
        <v>9.08</v>
      </c>
    </row>
    <row r="2882" spans="1:6" x14ac:dyDescent="0.2">
      <c r="A2882" s="1">
        <v>2659</v>
      </c>
      <c r="B2882" s="3">
        <v>42531.804166666669</v>
      </c>
      <c r="C2882" t="s">
        <v>4</v>
      </c>
      <c r="D2882">
        <v>3</v>
      </c>
      <c r="E2882">
        <f>INDEX(products!B:B,MATCH(challenge_2_solution_1!$C2882,products!$A:$A,0))</f>
        <v>1</v>
      </c>
      <c r="F2882">
        <f>INDEX(products!C:C,MATCH(challenge_2_solution_1!$C2882,products!$A:$A,0))</f>
        <v>0.61</v>
      </c>
    </row>
    <row r="2883" spans="1:6" x14ac:dyDescent="0.2">
      <c r="A2883" s="1">
        <v>2659</v>
      </c>
      <c r="B2883" s="3">
        <v>42531.804166666669</v>
      </c>
      <c r="C2883" t="s">
        <v>8</v>
      </c>
      <c r="D2883">
        <v>5</v>
      </c>
      <c r="E2883">
        <f>INDEX(products!B:B,MATCH(challenge_2_solution_1!$C2883,products!$A:$A,0))</f>
        <v>1.6</v>
      </c>
      <c r="F2883">
        <f>INDEX(products!C:C,MATCH(challenge_2_solution_1!$C2883,products!$A:$A,0))</f>
        <v>0.77</v>
      </c>
    </row>
    <row r="2884" spans="1:6" x14ac:dyDescent="0.2">
      <c r="A2884" s="1">
        <v>2659</v>
      </c>
      <c r="B2884" s="3">
        <v>42531.804166666669</v>
      </c>
      <c r="C2884" t="s">
        <v>10</v>
      </c>
      <c r="D2884">
        <v>1</v>
      </c>
      <c r="E2884">
        <f>INDEX(products!B:B,MATCH(challenge_2_solution_1!$C2884,products!$A:$A,0))</f>
        <v>3.9</v>
      </c>
      <c r="F2884">
        <f>INDEX(products!C:C,MATCH(challenge_2_solution_1!$C2884,products!$A:$A,0))</f>
        <v>1.17</v>
      </c>
    </row>
    <row r="2885" spans="1:6" x14ac:dyDescent="0.2">
      <c r="A2885" s="1">
        <v>2659</v>
      </c>
      <c r="B2885" s="3">
        <v>42531.804166666669</v>
      </c>
      <c r="C2885" t="s">
        <v>17</v>
      </c>
      <c r="D2885">
        <v>2</v>
      </c>
      <c r="E2885">
        <f>INDEX(products!B:B,MATCH(challenge_2_solution_1!$C2885,products!$A:$A,0))</f>
        <v>5.9</v>
      </c>
      <c r="F2885">
        <f>INDEX(products!C:C,MATCH(challenge_2_solution_1!$C2885,products!$A:$A,0))</f>
        <v>2.83</v>
      </c>
    </row>
    <row r="2886" spans="1:6" x14ac:dyDescent="0.2">
      <c r="A2886" s="1">
        <v>2659</v>
      </c>
      <c r="B2886" s="3">
        <v>42531.804166666669</v>
      </c>
      <c r="C2886" t="s">
        <v>19</v>
      </c>
      <c r="D2886">
        <v>2</v>
      </c>
      <c r="E2886">
        <f>INDEX(products!B:B,MATCH(challenge_2_solution_1!$C2886,products!$A:$A,0))</f>
        <v>5.9</v>
      </c>
      <c r="F2886">
        <f>INDEX(products!C:C,MATCH(challenge_2_solution_1!$C2886,products!$A:$A,0))</f>
        <v>1.65</v>
      </c>
    </row>
    <row r="2887" spans="1:6" x14ac:dyDescent="0.2">
      <c r="A2887" s="1">
        <v>2659</v>
      </c>
      <c r="B2887" s="3">
        <v>42531.804166666669</v>
      </c>
      <c r="C2887" t="s">
        <v>33</v>
      </c>
      <c r="D2887">
        <v>1</v>
      </c>
      <c r="E2887">
        <f>INDEX(products!B:B,MATCH(challenge_2_solution_1!$C2887,products!$A:$A,0))</f>
        <v>7.9</v>
      </c>
      <c r="F2887">
        <f>INDEX(products!C:C,MATCH(challenge_2_solution_1!$C2887,products!$A:$A,0))</f>
        <v>2.21</v>
      </c>
    </row>
    <row r="2888" spans="1:6" x14ac:dyDescent="0.2">
      <c r="A2888" s="1">
        <v>2659</v>
      </c>
      <c r="B2888" s="3">
        <v>42531.804166666669</v>
      </c>
      <c r="C2888" t="s">
        <v>66</v>
      </c>
      <c r="D2888">
        <v>1</v>
      </c>
      <c r="E2888">
        <f>INDEX(products!B:B,MATCH(challenge_2_solution_1!$C2888,products!$A:$A,0))</f>
        <v>11.9</v>
      </c>
      <c r="F2888">
        <f>INDEX(products!C:C,MATCH(challenge_2_solution_1!$C2888,products!$A:$A,0))</f>
        <v>6.31</v>
      </c>
    </row>
    <row r="2889" spans="1:6" x14ac:dyDescent="0.2">
      <c r="A2889" s="1">
        <v>2659</v>
      </c>
      <c r="B2889" s="3">
        <v>42531.804166666669</v>
      </c>
      <c r="C2889" t="s">
        <v>69</v>
      </c>
      <c r="D2889">
        <v>1</v>
      </c>
      <c r="E2889">
        <f>INDEX(products!B:B,MATCH(challenge_2_solution_1!$C2889,products!$A:$A,0))</f>
        <v>11.9</v>
      </c>
      <c r="F2889">
        <f>INDEX(products!C:C,MATCH(challenge_2_solution_1!$C2889,products!$A:$A,0))</f>
        <v>2.86</v>
      </c>
    </row>
    <row r="2890" spans="1:6" x14ac:dyDescent="0.2">
      <c r="A2890" s="1">
        <v>2659</v>
      </c>
      <c r="B2890" s="3">
        <v>42531.804166666669</v>
      </c>
      <c r="C2890" t="s">
        <v>64</v>
      </c>
      <c r="D2890">
        <v>2</v>
      </c>
      <c r="E2890">
        <f>INDEX(products!B:B,MATCH(challenge_2_solution_1!$C2890,products!$A:$A,0))</f>
        <v>11.9</v>
      </c>
      <c r="F2890">
        <f>INDEX(products!C:C,MATCH(challenge_2_solution_1!$C2890,products!$A:$A,0))</f>
        <v>7.97</v>
      </c>
    </row>
    <row r="2891" spans="1:6" x14ac:dyDescent="0.2">
      <c r="A2891" s="1">
        <v>2659</v>
      </c>
      <c r="B2891" s="3">
        <v>42531.804166666669</v>
      </c>
      <c r="C2891" t="s">
        <v>86</v>
      </c>
      <c r="D2891">
        <v>1</v>
      </c>
      <c r="E2891">
        <f>INDEX(products!B:B,MATCH(challenge_2_solution_1!$C2891,products!$A:$A,0))</f>
        <v>15.9</v>
      </c>
      <c r="F2891">
        <f>INDEX(products!C:C,MATCH(challenge_2_solution_1!$C2891,products!$A:$A,0))</f>
        <v>5.57</v>
      </c>
    </row>
    <row r="2892" spans="1:6" x14ac:dyDescent="0.2">
      <c r="A2892" s="1">
        <v>2659</v>
      </c>
      <c r="B2892" s="3">
        <v>42531.804166666669</v>
      </c>
      <c r="C2892" t="s">
        <v>113</v>
      </c>
      <c r="D2892">
        <v>1</v>
      </c>
      <c r="E2892">
        <f>INDEX(products!B:B,MATCH(challenge_2_solution_1!$C2892,products!$A:$A,0))</f>
        <v>17.899999999999999</v>
      </c>
      <c r="F2892">
        <f>INDEX(products!C:C,MATCH(challenge_2_solution_1!$C2892,products!$A:$A,0))</f>
        <v>10.199999999999999</v>
      </c>
    </row>
    <row r="2893" spans="1:6" x14ac:dyDescent="0.2">
      <c r="A2893" s="1">
        <v>2659</v>
      </c>
      <c r="B2893" s="3">
        <v>42531.804166666669</v>
      </c>
      <c r="C2893" t="s">
        <v>103</v>
      </c>
      <c r="D2893">
        <v>1</v>
      </c>
      <c r="E2893">
        <f>INDEX(products!B:B,MATCH(challenge_2_solution_1!$C2893,products!$A:$A,0))</f>
        <v>17.899999999999999</v>
      </c>
      <c r="F2893">
        <f>INDEX(products!C:C,MATCH(challenge_2_solution_1!$C2893,products!$A:$A,0))</f>
        <v>12.35</v>
      </c>
    </row>
    <row r="2894" spans="1:6" x14ac:dyDescent="0.2">
      <c r="A2894" s="1">
        <v>2659</v>
      </c>
      <c r="B2894" s="3">
        <v>42531.804166666669</v>
      </c>
      <c r="C2894" t="s">
        <v>166</v>
      </c>
      <c r="D2894">
        <v>1</v>
      </c>
      <c r="E2894">
        <f>INDEX(products!B:B,MATCH(challenge_2_solution_1!$C2894,products!$A:$A,0))</f>
        <v>25.9</v>
      </c>
      <c r="F2894">
        <f>INDEX(products!C:C,MATCH(challenge_2_solution_1!$C2894,products!$A:$A,0))</f>
        <v>6.99</v>
      </c>
    </row>
    <row r="2895" spans="1:6" x14ac:dyDescent="0.2">
      <c r="A2895" s="1">
        <v>2660</v>
      </c>
      <c r="B2895" s="3">
        <v>42531.809027777781</v>
      </c>
      <c r="C2895" t="s">
        <v>12</v>
      </c>
      <c r="D2895">
        <v>1</v>
      </c>
      <c r="E2895">
        <f>INDEX(products!B:B,MATCH(challenge_2_solution_1!$C2895,products!$A:$A,0))</f>
        <v>5.2</v>
      </c>
      <c r="F2895">
        <f>INDEX(products!C:C,MATCH(challenge_2_solution_1!$C2895,products!$A:$A,0))</f>
        <v>3.07</v>
      </c>
    </row>
    <row r="2896" spans="1:6" x14ac:dyDescent="0.2">
      <c r="A2896" s="1">
        <v>2660</v>
      </c>
      <c r="B2896" s="3">
        <v>42531.809027777781</v>
      </c>
      <c r="C2896" t="s">
        <v>17</v>
      </c>
      <c r="D2896">
        <v>2</v>
      </c>
      <c r="E2896">
        <f>INDEX(products!B:B,MATCH(challenge_2_solution_1!$C2896,products!$A:$A,0))</f>
        <v>5.9</v>
      </c>
      <c r="F2896">
        <f>INDEX(products!C:C,MATCH(challenge_2_solution_1!$C2896,products!$A:$A,0))</f>
        <v>2.83</v>
      </c>
    </row>
    <row r="2897" spans="1:6" x14ac:dyDescent="0.2">
      <c r="A2897" s="1">
        <v>2660</v>
      </c>
      <c r="B2897" s="3">
        <v>42531.809027777781</v>
      </c>
      <c r="C2897" t="s">
        <v>25</v>
      </c>
      <c r="D2897">
        <v>1</v>
      </c>
      <c r="E2897">
        <f>INDEX(products!B:B,MATCH(challenge_2_solution_1!$C2897,products!$A:$A,0))</f>
        <v>5.9</v>
      </c>
      <c r="F2897">
        <f>INDEX(products!C:C,MATCH(challenge_2_solution_1!$C2897,products!$A:$A,0))</f>
        <v>3.84</v>
      </c>
    </row>
    <row r="2898" spans="1:6" x14ac:dyDescent="0.2">
      <c r="A2898" s="1">
        <v>2660</v>
      </c>
      <c r="B2898" s="3">
        <v>42531.809027777781</v>
      </c>
      <c r="C2898" t="s">
        <v>57</v>
      </c>
      <c r="D2898">
        <v>1</v>
      </c>
      <c r="E2898">
        <f>INDEX(products!B:B,MATCH(challenge_2_solution_1!$C2898,products!$A:$A,0))</f>
        <v>9.9</v>
      </c>
      <c r="F2898">
        <f>INDEX(products!C:C,MATCH(challenge_2_solution_1!$C2898,products!$A:$A,0))</f>
        <v>3.76</v>
      </c>
    </row>
    <row r="2899" spans="1:6" x14ac:dyDescent="0.2">
      <c r="A2899" s="1">
        <v>2660</v>
      </c>
      <c r="B2899" s="3">
        <v>42531.809027777781</v>
      </c>
      <c r="C2899" t="s">
        <v>69</v>
      </c>
      <c r="D2899">
        <v>1</v>
      </c>
      <c r="E2899">
        <f>INDEX(products!B:B,MATCH(challenge_2_solution_1!$C2899,products!$A:$A,0))</f>
        <v>11.9</v>
      </c>
      <c r="F2899">
        <f>INDEX(products!C:C,MATCH(challenge_2_solution_1!$C2899,products!$A:$A,0))</f>
        <v>2.86</v>
      </c>
    </row>
    <row r="2900" spans="1:6" x14ac:dyDescent="0.2">
      <c r="A2900" s="1">
        <v>2660</v>
      </c>
      <c r="B2900" s="3">
        <v>42531.809027777781</v>
      </c>
      <c r="C2900" t="s">
        <v>87</v>
      </c>
      <c r="D2900">
        <v>1</v>
      </c>
      <c r="E2900">
        <f>INDEX(products!B:B,MATCH(challenge_2_solution_1!$C2900,products!$A:$A,0))</f>
        <v>15.9</v>
      </c>
      <c r="F2900">
        <f>INDEX(products!C:C,MATCH(challenge_2_solution_1!$C2900,products!$A:$A,0))</f>
        <v>6.2</v>
      </c>
    </row>
    <row r="2901" spans="1:6" x14ac:dyDescent="0.2">
      <c r="A2901" s="1">
        <v>2660</v>
      </c>
      <c r="B2901" s="3">
        <v>42531.809027777781</v>
      </c>
      <c r="C2901" t="s">
        <v>89</v>
      </c>
      <c r="D2901">
        <v>1</v>
      </c>
      <c r="E2901">
        <f>INDEX(products!B:B,MATCH(challenge_2_solution_1!$C2901,products!$A:$A,0))</f>
        <v>17.899999999999999</v>
      </c>
      <c r="F2901">
        <f>INDEX(products!C:C,MATCH(challenge_2_solution_1!$C2901,products!$A:$A,0))</f>
        <v>3.94</v>
      </c>
    </row>
    <row r="2902" spans="1:6" x14ac:dyDescent="0.2">
      <c r="A2902" s="1">
        <v>2661</v>
      </c>
      <c r="B2902" s="3">
        <v>42531.82916666667</v>
      </c>
      <c r="C2902" t="s">
        <v>14</v>
      </c>
      <c r="D2902">
        <v>1</v>
      </c>
      <c r="E2902">
        <f>INDEX(products!B:B,MATCH(challenge_2_solution_1!$C2902,products!$A:$A,0))</f>
        <v>5.9</v>
      </c>
      <c r="F2902">
        <f>INDEX(products!C:C,MATCH(challenge_2_solution_1!$C2902,products!$A:$A,0))</f>
        <v>2.36</v>
      </c>
    </row>
    <row r="2903" spans="1:6" x14ac:dyDescent="0.2">
      <c r="A2903" s="1">
        <v>2661</v>
      </c>
      <c r="B2903" s="3">
        <v>42531.82916666667</v>
      </c>
      <c r="C2903" t="s">
        <v>19</v>
      </c>
      <c r="D2903">
        <v>1</v>
      </c>
      <c r="E2903">
        <f>INDEX(products!B:B,MATCH(challenge_2_solution_1!$C2903,products!$A:$A,0))</f>
        <v>5.9</v>
      </c>
      <c r="F2903">
        <f>INDEX(products!C:C,MATCH(challenge_2_solution_1!$C2903,products!$A:$A,0))</f>
        <v>1.65</v>
      </c>
    </row>
    <row r="2904" spans="1:6" x14ac:dyDescent="0.2">
      <c r="A2904" s="1">
        <v>2661</v>
      </c>
      <c r="B2904" s="3">
        <v>42531.82916666667</v>
      </c>
      <c r="C2904" t="s">
        <v>89</v>
      </c>
      <c r="D2904">
        <v>1</v>
      </c>
      <c r="E2904">
        <f>INDEX(products!B:B,MATCH(challenge_2_solution_1!$C2904,products!$A:$A,0))</f>
        <v>17.899999999999999</v>
      </c>
      <c r="F2904">
        <f>INDEX(products!C:C,MATCH(challenge_2_solution_1!$C2904,products!$A:$A,0))</f>
        <v>3.94</v>
      </c>
    </row>
    <row r="2905" spans="1:6" x14ac:dyDescent="0.2">
      <c r="A2905" s="1">
        <v>2661</v>
      </c>
      <c r="B2905" s="3">
        <v>42531.82916666667</v>
      </c>
      <c r="C2905" t="s">
        <v>128</v>
      </c>
      <c r="D2905">
        <v>1</v>
      </c>
      <c r="E2905">
        <f>INDEX(products!B:B,MATCH(challenge_2_solution_1!$C2905,products!$A:$A,0))</f>
        <v>19.899999999999999</v>
      </c>
      <c r="F2905">
        <f>INDEX(products!C:C,MATCH(challenge_2_solution_1!$C2905,products!$A:$A,0))</f>
        <v>13.53</v>
      </c>
    </row>
    <row r="2906" spans="1:6" x14ac:dyDescent="0.2">
      <c r="A2906" s="1">
        <v>2663</v>
      </c>
      <c r="B2906" s="3">
        <v>42531.831250000003</v>
      </c>
      <c r="C2906" t="s">
        <v>14</v>
      </c>
      <c r="D2906">
        <v>1</v>
      </c>
      <c r="E2906">
        <f>INDEX(products!B:B,MATCH(challenge_2_solution_1!$C2906,products!$A:$A,0))</f>
        <v>5.9</v>
      </c>
      <c r="F2906">
        <f>INDEX(products!C:C,MATCH(challenge_2_solution_1!$C2906,products!$A:$A,0))</f>
        <v>2.36</v>
      </c>
    </row>
    <row r="2907" spans="1:6" x14ac:dyDescent="0.2">
      <c r="A2907" s="1">
        <v>2662</v>
      </c>
      <c r="B2907" s="3">
        <v>42531.831250000003</v>
      </c>
      <c r="C2907" t="s">
        <v>56</v>
      </c>
      <c r="D2907">
        <v>1</v>
      </c>
      <c r="E2907">
        <f>INDEX(products!B:B,MATCH(challenge_2_solution_1!$C2907,products!$A:$A,0))</f>
        <v>9.9</v>
      </c>
      <c r="F2907">
        <f>INDEX(products!C:C,MATCH(challenge_2_solution_1!$C2907,products!$A:$A,0))</f>
        <v>2.38</v>
      </c>
    </row>
    <row r="2908" spans="1:6" x14ac:dyDescent="0.2">
      <c r="A2908" s="1">
        <v>2663</v>
      </c>
      <c r="B2908" s="3">
        <v>42531.831250000003</v>
      </c>
      <c r="C2908" t="s">
        <v>73</v>
      </c>
      <c r="D2908">
        <v>1</v>
      </c>
      <c r="E2908">
        <f>INDEX(products!B:B,MATCH(challenge_2_solution_1!$C2908,products!$A:$A,0))</f>
        <v>11.9</v>
      </c>
      <c r="F2908">
        <f>INDEX(products!C:C,MATCH(challenge_2_solution_1!$C2908,products!$A:$A,0))</f>
        <v>7.74</v>
      </c>
    </row>
    <row r="2909" spans="1:6" x14ac:dyDescent="0.2">
      <c r="A2909" s="1">
        <v>2663</v>
      </c>
      <c r="B2909" s="3">
        <v>42531.831250000003</v>
      </c>
      <c r="C2909" t="s">
        <v>74</v>
      </c>
      <c r="D2909">
        <v>1</v>
      </c>
      <c r="E2909">
        <f>INDEX(products!B:B,MATCH(challenge_2_solution_1!$C2909,products!$A:$A,0))</f>
        <v>11.9</v>
      </c>
      <c r="F2909">
        <f>INDEX(products!C:C,MATCH(challenge_2_solution_1!$C2909,products!$A:$A,0))</f>
        <v>2.5</v>
      </c>
    </row>
    <row r="2910" spans="1:6" x14ac:dyDescent="0.2">
      <c r="A2910" s="1">
        <v>2663</v>
      </c>
      <c r="B2910" s="3">
        <v>42531.831250000003</v>
      </c>
      <c r="C2910" t="s">
        <v>86</v>
      </c>
      <c r="D2910">
        <v>1</v>
      </c>
      <c r="E2910">
        <f>INDEX(products!B:B,MATCH(challenge_2_solution_1!$C2910,products!$A:$A,0))</f>
        <v>15.9</v>
      </c>
      <c r="F2910">
        <f>INDEX(products!C:C,MATCH(challenge_2_solution_1!$C2910,products!$A:$A,0))</f>
        <v>5.57</v>
      </c>
    </row>
    <row r="2911" spans="1:6" x14ac:dyDescent="0.2">
      <c r="A2911" s="1">
        <v>2662</v>
      </c>
      <c r="B2911" s="3">
        <v>42531.831250000003</v>
      </c>
      <c r="C2911" t="s">
        <v>87</v>
      </c>
      <c r="D2911">
        <v>1</v>
      </c>
      <c r="E2911">
        <f>INDEX(products!B:B,MATCH(challenge_2_solution_1!$C2911,products!$A:$A,0))</f>
        <v>15.9</v>
      </c>
      <c r="F2911">
        <f>INDEX(products!C:C,MATCH(challenge_2_solution_1!$C2911,products!$A:$A,0))</f>
        <v>6.2</v>
      </c>
    </row>
    <row r="2912" spans="1:6" x14ac:dyDescent="0.2">
      <c r="A2912" s="1">
        <v>2662</v>
      </c>
      <c r="B2912" s="3">
        <v>42531.831250000003</v>
      </c>
      <c r="C2912" t="s">
        <v>113</v>
      </c>
      <c r="D2912">
        <v>1</v>
      </c>
      <c r="E2912">
        <f>INDEX(products!B:B,MATCH(challenge_2_solution_1!$C2912,products!$A:$A,0))</f>
        <v>17.899999999999999</v>
      </c>
      <c r="F2912">
        <f>INDEX(products!C:C,MATCH(challenge_2_solution_1!$C2912,products!$A:$A,0))</f>
        <v>10.199999999999999</v>
      </c>
    </row>
    <row r="2913" spans="1:6" x14ac:dyDescent="0.2">
      <c r="A2913" s="1">
        <v>2664</v>
      </c>
      <c r="B2913" s="3">
        <v>42531.836805555555</v>
      </c>
      <c r="C2913" t="s">
        <v>12</v>
      </c>
      <c r="D2913">
        <v>1</v>
      </c>
      <c r="E2913">
        <f>INDEX(products!B:B,MATCH(challenge_2_solution_1!$C2913,products!$A:$A,0))</f>
        <v>5.2</v>
      </c>
      <c r="F2913">
        <f>INDEX(products!C:C,MATCH(challenge_2_solution_1!$C2913,products!$A:$A,0))</f>
        <v>3.07</v>
      </c>
    </row>
    <row r="2914" spans="1:6" x14ac:dyDescent="0.2">
      <c r="A2914" s="1">
        <v>2664</v>
      </c>
      <c r="B2914" s="3">
        <v>42531.836805555555</v>
      </c>
      <c r="C2914" t="s">
        <v>14</v>
      </c>
      <c r="D2914">
        <v>1</v>
      </c>
      <c r="E2914">
        <f>INDEX(products!B:B,MATCH(challenge_2_solution_1!$C2914,products!$A:$A,0))</f>
        <v>5.9</v>
      </c>
      <c r="F2914">
        <f>INDEX(products!C:C,MATCH(challenge_2_solution_1!$C2914,products!$A:$A,0))</f>
        <v>2.36</v>
      </c>
    </row>
    <row r="2915" spans="1:6" x14ac:dyDescent="0.2">
      <c r="A2915" s="1">
        <v>2664</v>
      </c>
      <c r="B2915" s="3">
        <v>42531.836805555555</v>
      </c>
      <c r="C2915" t="s">
        <v>53</v>
      </c>
      <c r="D2915">
        <v>1</v>
      </c>
      <c r="E2915">
        <f>INDEX(products!B:B,MATCH(challenge_2_solution_1!$C2915,products!$A:$A,0))</f>
        <v>9.9</v>
      </c>
      <c r="F2915">
        <f>INDEX(products!C:C,MATCH(challenge_2_solution_1!$C2915,products!$A:$A,0))</f>
        <v>3.86</v>
      </c>
    </row>
    <row r="2916" spans="1:6" x14ac:dyDescent="0.2">
      <c r="A2916" s="1">
        <v>2664</v>
      </c>
      <c r="B2916" s="3">
        <v>42531.836805555555</v>
      </c>
      <c r="C2916" t="s">
        <v>61</v>
      </c>
      <c r="D2916">
        <v>1</v>
      </c>
      <c r="E2916">
        <f>INDEX(products!B:B,MATCH(challenge_2_solution_1!$C2916,products!$A:$A,0))</f>
        <v>11.9</v>
      </c>
      <c r="F2916">
        <f>INDEX(products!C:C,MATCH(challenge_2_solution_1!$C2916,products!$A:$A,0))</f>
        <v>7.74</v>
      </c>
    </row>
    <row r="2917" spans="1:6" x14ac:dyDescent="0.2">
      <c r="A2917" s="1">
        <v>2664</v>
      </c>
      <c r="B2917" s="3">
        <v>42531.836805555555</v>
      </c>
      <c r="C2917" t="s">
        <v>131</v>
      </c>
      <c r="D2917">
        <v>1</v>
      </c>
      <c r="E2917">
        <f>INDEX(products!B:B,MATCH(challenge_2_solution_1!$C2917,products!$A:$A,0))</f>
        <v>19.899999999999999</v>
      </c>
      <c r="F2917">
        <f>INDEX(products!C:C,MATCH(challenge_2_solution_1!$C2917,products!$A:$A,0))</f>
        <v>12.34</v>
      </c>
    </row>
    <row r="2918" spans="1:6" x14ac:dyDescent="0.2">
      <c r="A2918" s="1">
        <v>2664</v>
      </c>
      <c r="B2918" s="3">
        <v>42531.836805555555</v>
      </c>
      <c r="C2918" t="s">
        <v>118</v>
      </c>
      <c r="D2918">
        <v>1</v>
      </c>
      <c r="E2918">
        <f>INDEX(products!B:B,MATCH(challenge_2_solution_1!$C2918,products!$A:$A,0))</f>
        <v>19.899999999999999</v>
      </c>
      <c r="F2918">
        <f>INDEX(products!C:C,MATCH(challenge_2_solution_1!$C2918,products!$A:$A,0))</f>
        <v>12.74</v>
      </c>
    </row>
    <row r="2919" spans="1:6" x14ac:dyDescent="0.2">
      <c r="A2919" s="1">
        <v>2665</v>
      </c>
      <c r="B2919" s="3">
        <v>42531.838194444441</v>
      </c>
      <c r="C2919" t="s">
        <v>14</v>
      </c>
      <c r="D2919">
        <v>3</v>
      </c>
      <c r="E2919">
        <f>INDEX(products!B:B,MATCH(challenge_2_solution_1!$C2919,products!$A:$A,0))</f>
        <v>5.9</v>
      </c>
      <c r="F2919">
        <f>INDEX(products!C:C,MATCH(challenge_2_solution_1!$C2919,products!$A:$A,0))</f>
        <v>2.36</v>
      </c>
    </row>
    <row r="2920" spans="1:6" x14ac:dyDescent="0.2">
      <c r="A2920" s="1">
        <v>2665</v>
      </c>
      <c r="B2920" s="3">
        <v>42531.838194444441</v>
      </c>
      <c r="C2920" t="s">
        <v>15</v>
      </c>
      <c r="D2920">
        <v>1</v>
      </c>
      <c r="E2920">
        <f>INDEX(products!B:B,MATCH(challenge_2_solution_1!$C2920,products!$A:$A,0))</f>
        <v>5.9</v>
      </c>
      <c r="F2920">
        <f>INDEX(products!C:C,MATCH(challenge_2_solution_1!$C2920,products!$A:$A,0))</f>
        <v>3.07</v>
      </c>
    </row>
    <row r="2921" spans="1:6" x14ac:dyDescent="0.2">
      <c r="A2921" s="1">
        <v>2665</v>
      </c>
      <c r="B2921" s="3">
        <v>42531.838194444441</v>
      </c>
      <c r="C2921" t="s">
        <v>18</v>
      </c>
      <c r="D2921">
        <v>3</v>
      </c>
      <c r="E2921">
        <f>INDEX(products!B:B,MATCH(challenge_2_solution_1!$C2921,products!$A:$A,0))</f>
        <v>5.9</v>
      </c>
      <c r="F2921">
        <f>INDEX(products!C:C,MATCH(challenge_2_solution_1!$C2921,products!$A:$A,0))</f>
        <v>3.6</v>
      </c>
    </row>
    <row r="2922" spans="1:6" x14ac:dyDescent="0.2">
      <c r="A2922" s="1">
        <v>2665</v>
      </c>
      <c r="B2922" s="3">
        <v>42531.838194444441</v>
      </c>
      <c r="C2922" t="s">
        <v>33</v>
      </c>
      <c r="D2922">
        <v>1</v>
      </c>
      <c r="E2922">
        <f>INDEX(products!B:B,MATCH(challenge_2_solution_1!$C2922,products!$A:$A,0))</f>
        <v>7.9</v>
      </c>
      <c r="F2922">
        <f>INDEX(products!C:C,MATCH(challenge_2_solution_1!$C2922,products!$A:$A,0))</f>
        <v>2.21</v>
      </c>
    </row>
    <row r="2923" spans="1:6" x14ac:dyDescent="0.2">
      <c r="A2923" s="1">
        <v>2665</v>
      </c>
      <c r="B2923" s="3">
        <v>42531.838194444441</v>
      </c>
      <c r="C2923" t="s">
        <v>98</v>
      </c>
      <c r="D2923">
        <v>1</v>
      </c>
      <c r="E2923">
        <f>INDEX(products!B:B,MATCH(challenge_2_solution_1!$C2923,products!$A:$A,0))</f>
        <v>17.899999999999999</v>
      </c>
      <c r="F2923">
        <f>INDEX(products!C:C,MATCH(challenge_2_solution_1!$C2923,products!$A:$A,0))</f>
        <v>8.59</v>
      </c>
    </row>
    <row r="2924" spans="1:6" x14ac:dyDescent="0.2">
      <c r="A2924" s="1">
        <v>2665</v>
      </c>
      <c r="B2924" s="3">
        <v>42531.838194444441</v>
      </c>
      <c r="C2924" t="s">
        <v>133</v>
      </c>
      <c r="D2924">
        <v>1</v>
      </c>
      <c r="E2924">
        <f>INDEX(products!B:B,MATCH(challenge_2_solution_1!$C2924,products!$A:$A,0))</f>
        <v>19.899999999999999</v>
      </c>
      <c r="F2924">
        <f>INDEX(products!C:C,MATCH(challenge_2_solution_1!$C2924,products!$A:$A,0))</f>
        <v>13.13</v>
      </c>
    </row>
    <row r="2925" spans="1:6" x14ac:dyDescent="0.2">
      <c r="A2925" s="1">
        <v>2665</v>
      </c>
      <c r="B2925" s="3">
        <v>42531.838194444441</v>
      </c>
      <c r="C2925" t="s">
        <v>121</v>
      </c>
      <c r="D2925">
        <v>1</v>
      </c>
      <c r="E2925">
        <f>INDEX(products!B:B,MATCH(challenge_2_solution_1!$C2925,products!$A:$A,0))</f>
        <v>19.899999999999999</v>
      </c>
      <c r="F2925">
        <f>INDEX(products!C:C,MATCH(challenge_2_solution_1!$C2925,products!$A:$A,0))</f>
        <v>10.95</v>
      </c>
    </row>
    <row r="2926" spans="1:6" x14ac:dyDescent="0.2">
      <c r="A2926" s="1">
        <v>2665</v>
      </c>
      <c r="B2926" s="3">
        <v>42531.838194444441</v>
      </c>
      <c r="C2926" t="s">
        <v>158</v>
      </c>
      <c r="D2926">
        <v>1</v>
      </c>
      <c r="E2926">
        <f>INDEX(products!B:B,MATCH(challenge_2_solution_1!$C2926,products!$A:$A,0))</f>
        <v>21.9</v>
      </c>
      <c r="F2926">
        <f>INDEX(products!C:C,MATCH(challenge_2_solution_1!$C2926,products!$A:$A,0))</f>
        <v>14.89</v>
      </c>
    </row>
    <row r="2927" spans="1:6" x14ac:dyDescent="0.2">
      <c r="A2927" s="1">
        <v>2666</v>
      </c>
      <c r="B2927" s="3">
        <v>42531.845138888886</v>
      </c>
      <c r="C2927" t="s">
        <v>127</v>
      </c>
      <c r="D2927">
        <v>1</v>
      </c>
      <c r="E2927">
        <f>INDEX(products!B:B,MATCH(challenge_2_solution_1!$C2927,products!$A:$A,0))</f>
        <v>19.899999999999999</v>
      </c>
      <c r="F2927">
        <f>INDEX(products!C:C,MATCH(challenge_2_solution_1!$C2927,products!$A:$A,0))</f>
        <v>9.9499999999999993</v>
      </c>
    </row>
    <row r="2928" spans="1:6" x14ac:dyDescent="0.2">
      <c r="A2928" s="1">
        <v>2667</v>
      </c>
      <c r="B2928" s="3">
        <v>42531.902777777781</v>
      </c>
      <c r="C2928" t="s">
        <v>15</v>
      </c>
      <c r="D2928">
        <v>2</v>
      </c>
      <c r="E2928">
        <f>INDEX(products!B:B,MATCH(challenge_2_solution_1!$C2928,products!$A:$A,0))</f>
        <v>5.9</v>
      </c>
      <c r="F2928">
        <f>INDEX(products!C:C,MATCH(challenge_2_solution_1!$C2928,products!$A:$A,0))</f>
        <v>3.07</v>
      </c>
    </row>
    <row r="2929" spans="1:6" x14ac:dyDescent="0.2">
      <c r="A2929" s="1">
        <v>2667</v>
      </c>
      <c r="B2929" s="3">
        <v>42531.902777777781</v>
      </c>
      <c r="C2929" t="s">
        <v>55</v>
      </c>
      <c r="D2929">
        <v>1</v>
      </c>
      <c r="E2929">
        <f>INDEX(products!B:B,MATCH(challenge_2_solution_1!$C2929,products!$A:$A,0))</f>
        <v>7.9</v>
      </c>
      <c r="F2929">
        <f>INDEX(products!C:C,MATCH(challenge_2_solution_1!$C2929,products!$A:$A,0))</f>
        <v>2.21</v>
      </c>
    </row>
    <row r="2930" spans="1:6" x14ac:dyDescent="0.2">
      <c r="A2930" s="1">
        <v>2667</v>
      </c>
      <c r="B2930" s="3">
        <v>42531.902777777781</v>
      </c>
      <c r="C2930" t="s">
        <v>53</v>
      </c>
      <c r="D2930">
        <v>1</v>
      </c>
      <c r="E2930">
        <f>INDEX(products!B:B,MATCH(challenge_2_solution_1!$C2930,products!$A:$A,0))</f>
        <v>9.9</v>
      </c>
      <c r="F2930">
        <f>INDEX(products!C:C,MATCH(challenge_2_solution_1!$C2930,products!$A:$A,0))</f>
        <v>3.86</v>
      </c>
    </row>
    <row r="2931" spans="1:6" x14ac:dyDescent="0.2">
      <c r="A2931" s="1">
        <v>2667</v>
      </c>
      <c r="B2931" s="3">
        <v>42531.902777777781</v>
      </c>
      <c r="C2931" t="s">
        <v>103</v>
      </c>
      <c r="D2931">
        <v>1</v>
      </c>
      <c r="E2931">
        <f>INDEX(products!B:B,MATCH(challenge_2_solution_1!$C2931,products!$A:$A,0))</f>
        <v>17.899999999999999</v>
      </c>
      <c r="F2931">
        <f>INDEX(products!C:C,MATCH(challenge_2_solution_1!$C2931,products!$A:$A,0))</f>
        <v>12.35</v>
      </c>
    </row>
    <row r="2932" spans="1:6" x14ac:dyDescent="0.2">
      <c r="A2932" s="1">
        <v>2668</v>
      </c>
      <c r="B2932" s="3">
        <v>42531.911805555559</v>
      </c>
      <c r="C2932" t="s">
        <v>15</v>
      </c>
      <c r="D2932">
        <v>1</v>
      </c>
      <c r="E2932">
        <f>INDEX(products!B:B,MATCH(challenge_2_solution_1!$C2932,products!$A:$A,0))</f>
        <v>5.9</v>
      </c>
      <c r="F2932">
        <f>INDEX(products!C:C,MATCH(challenge_2_solution_1!$C2932,products!$A:$A,0))</f>
        <v>3.07</v>
      </c>
    </row>
    <row r="2933" spans="1:6" x14ac:dyDescent="0.2">
      <c r="A2933" s="1">
        <v>2668</v>
      </c>
      <c r="B2933" s="3">
        <v>42531.911805555559</v>
      </c>
      <c r="C2933" t="s">
        <v>17</v>
      </c>
      <c r="D2933">
        <v>1</v>
      </c>
      <c r="E2933">
        <f>INDEX(products!B:B,MATCH(challenge_2_solution_1!$C2933,products!$A:$A,0))</f>
        <v>5.9</v>
      </c>
      <c r="F2933">
        <f>INDEX(products!C:C,MATCH(challenge_2_solution_1!$C2933,products!$A:$A,0))</f>
        <v>2.83</v>
      </c>
    </row>
    <row r="2934" spans="1:6" x14ac:dyDescent="0.2">
      <c r="A2934" s="1">
        <v>2668</v>
      </c>
      <c r="B2934" s="3">
        <v>42531.911805555559</v>
      </c>
      <c r="C2934" t="s">
        <v>57</v>
      </c>
      <c r="D2934">
        <v>1</v>
      </c>
      <c r="E2934">
        <f>INDEX(products!B:B,MATCH(challenge_2_solution_1!$C2934,products!$A:$A,0))</f>
        <v>9.9</v>
      </c>
      <c r="F2934">
        <f>INDEX(products!C:C,MATCH(challenge_2_solution_1!$C2934,products!$A:$A,0))</f>
        <v>3.76</v>
      </c>
    </row>
    <row r="2935" spans="1:6" x14ac:dyDescent="0.2">
      <c r="A2935" s="1">
        <v>2668</v>
      </c>
      <c r="B2935" s="3">
        <v>42531.911805555559</v>
      </c>
      <c r="C2935" t="s">
        <v>93</v>
      </c>
      <c r="D2935">
        <v>1</v>
      </c>
      <c r="E2935">
        <f>INDEX(products!B:B,MATCH(challenge_2_solution_1!$C2935,products!$A:$A,0))</f>
        <v>17.899999999999999</v>
      </c>
      <c r="F2935">
        <f>INDEX(products!C:C,MATCH(challenge_2_solution_1!$C2935,products!$A:$A,0))</f>
        <v>6.8</v>
      </c>
    </row>
    <row r="2936" spans="1:6" x14ac:dyDescent="0.2">
      <c r="A2936" s="1">
        <v>2669</v>
      </c>
      <c r="B2936" s="3">
        <v>42532.736111111109</v>
      </c>
      <c r="C2936" t="s">
        <v>17</v>
      </c>
      <c r="D2936">
        <v>1</v>
      </c>
      <c r="E2936">
        <f>INDEX(products!B:B,MATCH(challenge_2_solution_1!$C2936,products!$A:$A,0))</f>
        <v>5.9</v>
      </c>
      <c r="F2936">
        <f>INDEX(products!C:C,MATCH(challenge_2_solution_1!$C2936,products!$A:$A,0))</f>
        <v>2.83</v>
      </c>
    </row>
    <row r="2937" spans="1:6" x14ac:dyDescent="0.2">
      <c r="A2937" s="1">
        <v>2669</v>
      </c>
      <c r="B2937" s="3">
        <v>42532.736111111109</v>
      </c>
      <c r="C2937" t="s">
        <v>15</v>
      </c>
      <c r="D2937">
        <v>1</v>
      </c>
      <c r="E2937">
        <f>INDEX(products!B:B,MATCH(challenge_2_solution_1!$C2937,products!$A:$A,0))</f>
        <v>5.9</v>
      </c>
      <c r="F2937">
        <f>INDEX(products!C:C,MATCH(challenge_2_solution_1!$C2937,products!$A:$A,0))</f>
        <v>3.07</v>
      </c>
    </row>
    <row r="2938" spans="1:6" x14ac:dyDescent="0.2">
      <c r="A2938" s="1">
        <v>2669</v>
      </c>
      <c r="B2938" s="3">
        <v>42532.736111111109</v>
      </c>
      <c r="C2938" t="s">
        <v>96</v>
      </c>
      <c r="D2938">
        <v>1</v>
      </c>
      <c r="E2938">
        <f>INDEX(products!B:B,MATCH(challenge_2_solution_1!$C2938,products!$A:$A,0))</f>
        <v>17.899999999999999</v>
      </c>
      <c r="F2938">
        <f>INDEX(products!C:C,MATCH(challenge_2_solution_1!$C2938,products!$A:$A,0))</f>
        <v>10.92</v>
      </c>
    </row>
    <row r="2939" spans="1:6" x14ac:dyDescent="0.2">
      <c r="A2939" s="1">
        <v>2669</v>
      </c>
      <c r="B2939" s="3">
        <v>42532.736111111109</v>
      </c>
      <c r="C2939" t="s">
        <v>118</v>
      </c>
      <c r="D2939">
        <v>1</v>
      </c>
      <c r="E2939">
        <f>INDEX(products!B:B,MATCH(challenge_2_solution_1!$C2939,products!$A:$A,0))</f>
        <v>19.899999999999999</v>
      </c>
      <c r="F2939">
        <f>INDEX(products!C:C,MATCH(challenge_2_solution_1!$C2939,products!$A:$A,0))</f>
        <v>12.74</v>
      </c>
    </row>
    <row r="2940" spans="1:6" x14ac:dyDescent="0.2">
      <c r="A2940" s="1">
        <v>2670</v>
      </c>
      <c r="B2940" s="3">
        <v>42532.761111111111</v>
      </c>
      <c r="C2940" t="s">
        <v>12</v>
      </c>
      <c r="D2940">
        <v>1</v>
      </c>
      <c r="E2940">
        <f>INDEX(products!B:B,MATCH(challenge_2_solution_1!$C2940,products!$A:$A,0))</f>
        <v>5.2</v>
      </c>
      <c r="F2940">
        <f>INDEX(products!C:C,MATCH(challenge_2_solution_1!$C2940,products!$A:$A,0))</f>
        <v>3.07</v>
      </c>
    </row>
    <row r="2941" spans="1:6" x14ac:dyDescent="0.2">
      <c r="A2941" s="1">
        <v>2670</v>
      </c>
      <c r="B2941" s="3">
        <v>42532.761111111111</v>
      </c>
      <c r="C2941" t="s">
        <v>19</v>
      </c>
      <c r="D2941">
        <v>1</v>
      </c>
      <c r="E2941">
        <f>INDEX(products!B:B,MATCH(challenge_2_solution_1!$C2941,products!$A:$A,0))</f>
        <v>5.9</v>
      </c>
      <c r="F2941">
        <f>INDEX(products!C:C,MATCH(challenge_2_solution_1!$C2941,products!$A:$A,0))</f>
        <v>1.65</v>
      </c>
    </row>
    <row r="2942" spans="1:6" x14ac:dyDescent="0.2">
      <c r="A2942" s="1">
        <v>2670</v>
      </c>
      <c r="B2942" s="3">
        <v>42532.761111111111</v>
      </c>
      <c r="C2942" t="s">
        <v>149</v>
      </c>
      <c r="D2942">
        <v>1</v>
      </c>
      <c r="E2942">
        <f>INDEX(products!B:B,MATCH(challenge_2_solution_1!$C2942,products!$A:$A,0))</f>
        <v>19.899999999999999</v>
      </c>
      <c r="F2942">
        <f>INDEX(products!C:C,MATCH(challenge_2_solution_1!$C2942,products!$A:$A,0))</f>
        <v>7.36</v>
      </c>
    </row>
    <row r="2943" spans="1:6" x14ac:dyDescent="0.2">
      <c r="A2943" s="1">
        <v>2670</v>
      </c>
      <c r="B2943" s="3">
        <v>42532.761111111111</v>
      </c>
      <c r="C2943" t="s">
        <v>122</v>
      </c>
      <c r="D2943">
        <v>1</v>
      </c>
      <c r="E2943">
        <f>INDEX(products!B:B,MATCH(challenge_2_solution_1!$C2943,products!$A:$A,0))</f>
        <v>19.899999999999999</v>
      </c>
      <c r="F2943">
        <f>INDEX(products!C:C,MATCH(challenge_2_solution_1!$C2943,products!$A:$A,0))</f>
        <v>5.57</v>
      </c>
    </row>
    <row r="2944" spans="1:6" x14ac:dyDescent="0.2">
      <c r="A2944" s="1">
        <v>2671</v>
      </c>
      <c r="B2944" s="3">
        <v>42532.816666666666</v>
      </c>
      <c r="C2944" t="s">
        <v>8</v>
      </c>
      <c r="D2944">
        <v>1</v>
      </c>
      <c r="E2944">
        <f>INDEX(products!B:B,MATCH(challenge_2_solution_1!$C2944,products!$A:$A,0))</f>
        <v>1.6</v>
      </c>
      <c r="F2944">
        <f>INDEX(products!C:C,MATCH(challenge_2_solution_1!$C2944,products!$A:$A,0))</f>
        <v>0.77</v>
      </c>
    </row>
    <row r="2945" spans="1:6" x14ac:dyDescent="0.2">
      <c r="A2945" s="1">
        <v>2671</v>
      </c>
      <c r="B2945" s="3">
        <v>42532.816666666666</v>
      </c>
      <c r="C2945" t="s">
        <v>41</v>
      </c>
      <c r="D2945">
        <v>1</v>
      </c>
      <c r="E2945">
        <f>INDEX(products!B:B,MATCH(challenge_2_solution_1!$C2945,products!$A:$A,0))</f>
        <v>7.9</v>
      </c>
      <c r="F2945">
        <f>INDEX(products!C:C,MATCH(challenge_2_solution_1!$C2945,products!$A:$A,0))</f>
        <v>5.37</v>
      </c>
    </row>
    <row r="2946" spans="1:6" x14ac:dyDescent="0.2">
      <c r="A2946" s="1">
        <v>2671</v>
      </c>
      <c r="B2946" s="3">
        <v>42532.816666666666</v>
      </c>
      <c r="C2946" t="s">
        <v>56</v>
      </c>
      <c r="D2946">
        <v>1</v>
      </c>
      <c r="E2946">
        <f>INDEX(products!B:B,MATCH(challenge_2_solution_1!$C2946,products!$A:$A,0))</f>
        <v>9.9</v>
      </c>
      <c r="F2946">
        <f>INDEX(products!C:C,MATCH(challenge_2_solution_1!$C2946,products!$A:$A,0))</f>
        <v>2.38</v>
      </c>
    </row>
    <row r="2947" spans="1:6" x14ac:dyDescent="0.2">
      <c r="A2947" s="1">
        <v>2671</v>
      </c>
      <c r="B2947" s="3">
        <v>42532.816666666666</v>
      </c>
      <c r="C2947" t="s">
        <v>76</v>
      </c>
      <c r="D2947">
        <v>1</v>
      </c>
      <c r="E2947">
        <f>INDEX(products!B:B,MATCH(challenge_2_solution_1!$C2947,products!$A:$A,0))</f>
        <v>11.9</v>
      </c>
      <c r="F2947">
        <f>INDEX(products!C:C,MATCH(challenge_2_solution_1!$C2947,products!$A:$A,0))</f>
        <v>7.26</v>
      </c>
    </row>
    <row r="2948" spans="1:6" x14ac:dyDescent="0.2">
      <c r="A2948" s="1">
        <v>2671</v>
      </c>
      <c r="B2948" s="3">
        <v>42532.816666666666</v>
      </c>
      <c r="C2948" t="s">
        <v>155</v>
      </c>
      <c r="D2948">
        <v>1</v>
      </c>
      <c r="E2948">
        <f>INDEX(products!B:B,MATCH(challenge_2_solution_1!$C2948,products!$A:$A,0))</f>
        <v>21.9</v>
      </c>
      <c r="F2948">
        <f>INDEX(products!C:C,MATCH(challenge_2_solution_1!$C2948,products!$A:$A,0))</f>
        <v>11.39</v>
      </c>
    </row>
    <row r="2949" spans="1:6" x14ac:dyDescent="0.2">
      <c r="A2949" s="1">
        <v>2672</v>
      </c>
      <c r="B2949" s="3">
        <v>42532.859722222223</v>
      </c>
      <c r="C2949" t="s">
        <v>5</v>
      </c>
      <c r="D2949">
        <v>1</v>
      </c>
      <c r="E2949">
        <f>INDEX(products!B:B,MATCH(challenge_2_solution_1!$C2949,products!$A:$A,0))</f>
        <v>1</v>
      </c>
      <c r="F2949">
        <f>INDEX(products!C:C,MATCH(challenge_2_solution_1!$C2949,products!$A:$A,0))</f>
        <v>0.31</v>
      </c>
    </row>
    <row r="2950" spans="1:6" x14ac:dyDescent="0.2">
      <c r="A2950" s="1">
        <v>2672</v>
      </c>
      <c r="B2950" s="3">
        <v>42532.859722222223</v>
      </c>
      <c r="C2950" t="s">
        <v>3</v>
      </c>
      <c r="D2950">
        <v>1</v>
      </c>
      <c r="E2950">
        <f>INDEX(products!B:B,MATCH(challenge_2_solution_1!$C2950,products!$A:$A,0))</f>
        <v>1</v>
      </c>
      <c r="F2950">
        <f>INDEX(products!C:C,MATCH(challenge_2_solution_1!$C2950,products!$A:$A,0))</f>
        <v>0.5</v>
      </c>
    </row>
    <row r="2951" spans="1:6" x14ac:dyDescent="0.2">
      <c r="A2951" s="1">
        <v>2672</v>
      </c>
      <c r="B2951" s="3">
        <v>42532.859722222223</v>
      </c>
      <c r="C2951" t="s">
        <v>8</v>
      </c>
      <c r="D2951">
        <v>2</v>
      </c>
      <c r="E2951">
        <f>INDEX(products!B:B,MATCH(challenge_2_solution_1!$C2951,products!$A:$A,0))</f>
        <v>1.6</v>
      </c>
      <c r="F2951">
        <f>INDEX(products!C:C,MATCH(challenge_2_solution_1!$C2951,products!$A:$A,0))</f>
        <v>0.77</v>
      </c>
    </row>
    <row r="2952" spans="1:6" x14ac:dyDescent="0.2">
      <c r="A2952" s="1">
        <v>2672</v>
      </c>
      <c r="B2952" s="3">
        <v>42532.859722222223</v>
      </c>
      <c r="C2952" t="s">
        <v>18</v>
      </c>
      <c r="D2952">
        <v>1</v>
      </c>
      <c r="E2952">
        <f>INDEX(products!B:B,MATCH(challenge_2_solution_1!$C2952,products!$A:$A,0))</f>
        <v>5.9</v>
      </c>
      <c r="F2952">
        <f>INDEX(products!C:C,MATCH(challenge_2_solution_1!$C2952,products!$A:$A,0))</f>
        <v>3.6</v>
      </c>
    </row>
    <row r="2953" spans="1:6" x14ac:dyDescent="0.2">
      <c r="A2953" s="1">
        <v>2672</v>
      </c>
      <c r="B2953" s="3">
        <v>42532.859722222223</v>
      </c>
      <c r="C2953" t="s">
        <v>17</v>
      </c>
      <c r="D2953">
        <v>1</v>
      </c>
      <c r="E2953">
        <f>INDEX(products!B:B,MATCH(challenge_2_solution_1!$C2953,products!$A:$A,0))</f>
        <v>5.9</v>
      </c>
      <c r="F2953">
        <f>INDEX(products!C:C,MATCH(challenge_2_solution_1!$C2953,products!$A:$A,0))</f>
        <v>2.83</v>
      </c>
    </row>
    <row r="2954" spans="1:6" x14ac:dyDescent="0.2">
      <c r="A2954" s="1">
        <v>2672</v>
      </c>
      <c r="B2954" s="3">
        <v>42532.859722222223</v>
      </c>
      <c r="C2954" t="s">
        <v>91</v>
      </c>
      <c r="D2954">
        <v>1</v>
      </c>
      <c r="E2954">
        <f>INDEX(products!B:B,MATCH(challenge_2_solution_1!$C2954,products!$A:$A,0))</f>
        <v>17.899999999999999</v>
      </c>
      <c r="F2954">
        <f>INDEX(products!C:C,MATCH(challenge_2_solution_1!$C2954,products!$A:$A,0))</f>
        <v>6.44</v>
      </c>
    </row>
    <row r="2955" spans="1:6" x14ac:dyDescent="0.2">
      <c r="A2955" s="1">
        <v>2673</v>
      </c>
      <c r="B2955" s="3">
        <v>42532.894444444442</v>
      </c>
      <c r="C2955" t="s">
        <v>12</v>
      </c>
      <c r="D2955">
        <v>1</v>
      </c>
      <c r="E2955">
        <f>INDEX(products!B:B,MATCH(challenge_2_solution_1!$C2955,products!$A:$A,0))</f>
        <v>5.2</v>
      </c>
      <c r="F2955">
        <f>INDEX(products!C:C,MATCH(challenge_2_solution_1!$C2955,products!$A:$A,0))</f>
        <v>3.07</v>
      </c>
    </row>
    <row r="2956" spans="1:6" x14ac:dyDescent="0.2">
      <c r="A2956" s="1">
        <v>2673</v>
      </c>
      <c r="B2956" s="3">
        <v>42532.894444444442</v>
      </c>
      <c r="C2956" t="s">
        <v>17</v>
      </c>
      <c r="D2956">
        <v>1</v>
      </c>
      <c r="E2956">
        <f>INDEX(products!B:B,MATCH(challenge_2_solution_1!$C2956,products!$A:$A,0))</f>
        <v>5.9</v>
      </c>
      <c r="F2956">
        <f>INDEX(products!C:C,MATCH(challenge_2_solution_1!$C2956,products!$A:$A,0))</f>
        <v>2.83</v>
      </c>
    </row>
    <row r="2957" spans="1:6" x14ac:dyDescent="0.2">
      <c r="A2957" s="1">
        <v>2673</v>
      </c>
      <c r="B2957" s="3">
        <v>42532.894444444442</v>
      </c>
      <c r="C2957" t="s">
        <v>55</v>
      </c>
      <c r="D2957">
        <v>1</v>
      </c>
      <c r="E2957">
        <f>INDEX(products!B:B,MATCH(challenge_2_solution_1!$C2957,products!$A:$A,0))</f>
        <v>7.9</v>
      </c>
      <c r="F2957">
        <f>INDEX(products!C:C,MATCH(challenge_2_solution_1!$C2957,products!$A:$A,0))</f>
        <v>2.21</v>
      </c>
    </row>
    <row r="2958" spans="1:6" x14ac:dyDescent="0.2">
      <c r="A2958" s="1">
        <v>2673</v>
      </c>
      <c r="B2958" s="3">
        <v>42532.894444444442</v>
      </c>
      <c r="C2958" t="s">
        <v>96</v>
      </c>
      <c r="D2958">
        <v>1</v>
      </c>
      <c r="E2958">
        <f>INDEX(products!B:B,MATCH(challenge_2_solution_1!$C2958,products!$A:$A,0))</f>
        <v>17.899999999999999</v>
      </c>
      <c r="F2958">
        <f>INDEX(products!C:C,MATCH(challenge_2_solution_1!$C2958,products!$A:$A,0))</f>
        <v>10.92</v>
      </c>
    </row>
    <row r="2959" spans="1:6" x14ac:dyDescent="0.2">
      <c r="A2959" s="1">
        <v>2673</v>
      </c>
      <c r="B2959" s="3">
        <v>42532.894444444442</v>
      </c>
      <c r="C2959" t="s">
        <v>120</v>
      </c>
      <c r="D2959">
        <v>1</v>
      </c>
      <c r="E2959">
        <f>INDEX(products!B:B,MATCH(challenge_2_solution_1!$C2959,products!$A:$A,0))</f>
        <v>19.899999999999999</v>
      </c>
      <c r="F2959">
        <f>INDEX(products!C:C,MATCH(challenge_2_solution_1!$C2959,products!$A:$A,0))</f>
        <v>8.16</v>
      </c>
    </row>
    <row r="2960" spans="1:6" x14ac:dyDescent="0.2">
      <c r="A2960" s="1">
        <v>2674</v>
      </c>
      <c r="B2960" s="3">
        <v>42532.9</v>
      </c>
      <c r="C2960" t="s">
        <v>18</v>
      </c>
      <c r="D2960">
        <v>1</v>
      </c>
      <c r="E2960">
        <f>INDEX(products!B:B,MATCH(challenge_2_solution_1!$C2960,products!$A:$A,0))</f>
        <v>5.9</v>
      </c>
      <c r="F2960">
        <f>INDEX(products!C:C,MATCH(challenge_2_solution_1!$C2960,products!$A:$A,0))</f>
        <v>3.6</v>
      </c>
    </row>
    <row r="2961" spans="1:6" x14ac:dyDescent="0.2">
      <c r="A2961" s="1">
        <v>2674</v>
      </c>
      <c r="B2961" s="3">
        <v>42532.9</v>
      </c>
      <c r="C2961" t="s">
        <v>32</v>
      </c>
      <c r="D2961">
        <v>1</v>
      </c>
      <c r="E2961">
        <f>INDEX(products!B:B,MATCH(challenge_2_solution_1!$C2961,products!$A:$A,0))</f>
        <v>7.9</v>
      </c>
      <c r="F2961">
        <f>INDEX(products!C:C,MATCH(challenge_2_solution_1!$C2961,products!$A:$A,0))</f>
        <v>2.92</v>
      </c>
    </row>
    <row r="2962" spans="1:6" x14ac:dyDescent="0.2">
      <c r="A2962" s="1">
        <v>2674</v>
      </c>
      <c r="B2962" s="3">
        <v>42532.9</v>
      </c>
      <c r="C2962" t="s">
        <v>93</v>
      </c>
      <c r="D2962">
        <v>1</v>
      </c>
      <c r="E2962">
        <f>INDEX(products!B:B,MATCH(challenge_2_solution_1!$C2962,products!$A:$A,0))</f>
        <v>17.899999999999999</v>
      </c>
      <c r="F2962">
        <f>INDEX(products!C:C,MATCH(challenge_2_solution_1!$C2962,products!$A:$A,0))</f>
        <v>6.8</v>
      </c>
    </row>
    <row r="2963" spans="1:6" x14ac:dyDescent="0.2">
      <c r="A2963" s="1">
        <v>2675</v>
      </c>
      <c r="B2963" s="3">
        <v>42533.743055555555</v>
      </c>
      <c r="C2963" t="s">
        <v>12</v>
      </c>
      <c r="D2963">
        <v>1</v>
      </c>
      <c r="E2963">
        <f>INDEX(products!B:B,MATCH(challenge_2_solution_1!$C2963,products!$A:$A,0))</f>
        <v>5.2</v>
      </c>
      <c r="F2963">
        <f>INDEX(products!C:C,MATCH(challenge_2_solution_1!$C2963,products!$A:$A,0))</f>
        <v>3.07</v>
      </c>
    </row>
    <row r="2964" spans="1:6" x14ac:dyDescent="0.2">
      <c r="A2964" s="1">
        <v>2675</v>
      </c>
      <c r="B2964" s="3">
        <v>42533.743055555555</v>
      </c>
      <c r="C2964" t="s">
        <v>36</v>
      </c>
      <c r="D2964">
        <v>1</v>
      </c>
      <c r="E2964">
        <f>INDEX(products!B:B,MATCH(challenge_2_solution_1!$C2964,products!$A:$A,0))</f>
        <v>7.9</v>
      </c>
      <c r="F2964">
        <f>INDEX(products!C:C,MATCH(challenge_2_solution_1!$C2964,products!$A:$A,0))</f>
        <v>5.14</v>
      </c>
    </row>
    <row r="2965" spans="1:6" x14ac:dyDescent="0.2">
      <c r="A2965" s="1">
        <v>2675</v>
      </c>
      <c r="B2965" s="3">
        <v>42533.743055555555</v>
      </c>
      <c r="C2965" t="s">
        <v>32</v>
      </c>
      <c r="D2965">
        <v>1</v>
      </c>
      <c r="E2965">
        <f>INDEX(products!B:B,MATCH(challenge_2_solution_1!$C2965,products!$A:$A,0))</f>
        <v>7.9</v>
      </c>
      <c r="F2965">
        <f>INDEX(products!C:C,MATCH(challenge_2_solution_1!$C2965,products!$A:$A,0))</f>
        <v>2.92</v>
      </c>
    </row>
    <row r="2966" spans="1:6" x14ac:dyDescent="0.2">
      <c r="A2966" s="1">
        <v>2675</v>
      </c>
      <c r="B2966" s="3">
        <v>42533.743055555555</v>
      </c>
      <c r="C2966" t="s">
        <v>33</v>
      </c>
      <c r="D2966">
        <v>1</v>
      </c>
      <c r="E2966">
        <f>INDEX(products!B:B,MATCH(challenge_2_solution_1!$C2966,products!$A:$A,0))</f>
        <v>7.9</v>
      </c>
      <c r="F2966">
        <f>INDEX(products!C:C,MATCH(challenge_2_solution_1!$C2966,products!$A:$A,0))</f>
        <v>2.21</v>
      </c>
    </row>
    <row r="2967" spans="1:6" x14ac:dyDescent="0.2">
      <c r="A2967" s="1">
        <v>2675</v>
      </c>
      <c r="B2967" s="3">
        <v>42533.743055555555</v>
      </c>
      <c r="C2967" t="s">
        <v>57</v>
      </c>
      <c r="D2967">
        <v>1</v>
      </c>
      <c r="E2967">
        <f>INDEX(products!B:B,MATCH(challenge_2_solution_1!$C2967,products!$A:$A,0))</f>
        <v>9.9</v>
      </c>
      <c r="F2967">
        <f>INDEX(products!C:C,MATCH(challenge_2_solution_1!$C2967,products!$A:$A,0))</f>
        <v>3.76</v>
      </c>
    </row>
    <row r="2968" spans="1:6" x14ac:dyDescent="0.2">
      <c r="A2968" s="1">
        <v>2675</v>
      </c>
      <c r="B2968" s="3">
        <v>42533.743055555555</v>
      </c>
      <c r="C2968" t="s">
        <v>84</v>
      </c>
      <c r="D2968">
        <v>1</v>
      </c>
      <c r="E2968">
        <f>INDEX(products!B:B,MATCH(challenge_2_solution_1!$C2968,products!$A:$A,0))</f>
        <v>11.9</v>
      </c>
      <c r="F2968">
        <f>INDEX(products!C:C,MATCH(challenge_2_solution_1!$C2968,products!$A:$A,0))</f>
        <v>2.38</v>
      </c>
    </row>
    <row r="2969" spans="1:6" x14ac:dyDescent="0.2">
      <c r="A2969" s="1">
        <v>2675</v>
      </c>
      <c r="B2969" s="3">
        <v>42533.743055555555</v>
      </c>
      <c r="C2969" t="s">
        <v>75</v>
      </c>
      <c r="D2969">
        <v>1</v>
      </c>
      <c r="E2969">
        <f>INDEX(products!B:B,MATCH(challenge_2_solution_1!$C2969,products!$A:$A,0))</f>
        <v>11.9</v>
      </c>
      <c r="F2969">
        <f>INDEX(products!C:C,MATCH(challenge_2_solution_1!$C2969,products!$A:$A,0))</f>
        <v>2.86</v>
      </c>
    </row>
    <row r="2970" spans="1:6" x14ac:dyDescent="0.2">
      <c r="A2970" s="1">
        <v>2675</v>
      </c>
      <c r="B2970" s="3">
        <v>42533.743055555555</v>
      </c>
      <c r="C2970" t="s">
        <v>103</v>
      </c>
      <c r="D2970">
        <v>1</v>
      </c>
      <c r="E2970">
        <f>INDEX(products!B:B,MATCH(challenge_2_solution_1!$C2970,products!$A:$A,0))</f>
        <v>17.899999999999999</v>
      </c>
      <c r="F2970">
        <f>INDEX(products!C:C,MATCH(challenge_2_solution_1!$C2970,products!$A:$A,0))</f>
        <v>12.35</v>
      </c>
    </row>
    <row r="2971" spans="1:6" x14ac:dyDescent="0.2">
      <c r="A2971" s="1">
        <v>2675</v>
      </c>
      <c r="B2971" s="3">
        <v>42533.743055555555</v>
      </c>
      <c r="C2971" t="s">
        <v>118</v>
      </c>
      <c r="D2971">
        <v>1</v>
      </c>
      <c r="E2971">
        <f>INDEX(products!B:B,MATCH(challenge_2_solution_1!$C2971,products!$A:$A,0))</f>
        <v>19.899999999999999</v>
      </c>
      <c r="F2971">
        <f>INDEX(products!C:C,MATCH(challenge_2_solution_1!$C2971,products!$A:$A,0))</f>
        <v>12.74</v>
      </c>
    </row>
    <row r="2972" spans="1:6" x14ac:dyDescent="0.2">
      <c r="A2972" s="1">
        <v>2676</v>
      </c>
      <c r="B2972" s="3">
        <v>42533.755555555559</v>
      </c>
      <c r="C2972" t="s">
        <v>5</v>
      </c>
      <c r="D2972">
        <v>1</v>
      </c>
      <c r="E2972">
        <f>INDEX(products!B:B,MATCH(challenge_2_solution_1!$C2972,products!$A:$A,0))</f>
        <v>1</v>
      </c>
      <c r="F2972">
        <f>INDEX(products!C:C,MATCH(challenge_2_solution_1!$C2972,products!$A:$A,0))</f>
        <v>0.31</v>
      </c>
    </row>
    <row r="2973" spans="1:6" x14ac:dyDescent="0.2">
      <c r="A2973" s="1">
        <v>2676</v>
      </c>
      <c r="B2973" s="3">
        <v>42533.755555555559</v>
      </c>
      <c r="C2973" t="s">
        <v>8</v>
      </c>
      <c r="D2973">
        <v>7</v>
      </c>
      <c r="E2973">
        <f>INDEX(products!B:B,MATCH(challenge_2_solution_1!$C2973,products!$A:$A,0))</f>
        <v>1.6</v>
      </c>
      <c r="F2973">
        <f>INDEX(products!C:C,MATCH(challenge_2_solution_1!$C2973,products!$A:$A,0))</f>
        <v>0.77</v>
      </c>
    </row>
    <row r="2974" spans="1:6" x14ac:dyDescent="0.2">
      <c r="A2974" s="1">
        <v>2676</v>
      </c>
      <c r="B2974" s="3">
        <v>42533.755555555559</v>
      </c>
      <c r="C2974" t="s">
        <v>12</v>
      </c>
      <c r="D2974">
        <v>1</v>
      </c>
      <c r="E2974">
        <f>INDEX(products!B:B,MATCH(challenge_2_solution_1!$C2974,products!$A:$A,0))</f>
        <v>5.2</v>
      </c>
      <c r="F2974">
        <f>INDEX(products!C:C,MATCH(challenge_2_solution_1!$C2974,products!$A:$A,0))</f>
        <v>3.07</v>
      </c>
    </row>
    <row r="2975" spans="1:6" x14ac:dyDescent="0.2">
      <c r="A2975" s="1">
        <v>2676</v>
      </c>
      <c r="B2975" s="3">
        <v>42533.755555555559</v>
      </c>
      <c r="C2975" t="s">
        <v>17</v>
      </c>
      <c r="D2975">
        <v>1</v>
      </c>
      <c r="E2975">
        <f>INDEX(products!B:B,MATCH(challenge_2_solution_1!$C2975,products!$A:$A,0))</f>
        <v>5.9</v>
      </c>
      <c r="F2975">
        <f>INDEX(products!C:C,MATCH(challenge_2_solution_1!$C2975,products!$A:$A,0))</f>
        <v>2.83</v>
      </c>
    </row>
    <row r="2976" spans="1:6" x14ac:dyDescent="0.2">
      <c r="A2976" s="1">
        <v>2676</v>
      </c>
      <c r="B2976" s="3">
        <v>42533.755555555559</v>
      </c>
      <c r="C2976" t="s">
        <v>24</v>
      </c>
      <c r="D2976">
        <v>1</v>
      </c>
      <c r="E2976">
        <f>INDEX(products!B:B,MATCH(challenge_2_solution_1!$C2976,products!$A:$A,0))</f>
        <v>5.9</v>
      </c>
      <c r="F2976">
        <f>INDEX(products!C:C,MATCH(challenge_2_solution_1!$C2976,products!$A:$A,0))</f>
        <v>1.42</v>
      </c>
    </row>
    <row r="2977" spans="1:6" x14ac:dyDescent="0.2">
      <c r="A2977" s="1">
        <v>2676</v>
      </c>
      <c r="B2977" s="3">
        <v>42533.755555555559</v>
      </c>
      <c r="C2977" t="s">
        <v>57</v>
      </c>
      <c r="D2977">
        <v>1</v>
      </c>
      <c r="E2977">
        <f>INDEX(products!B:B,MATCH(challenge_2_solution_1!$C2977,products!$A:$A,0))</f>
        <v>9.9</v>
      </c>
      <c r="F2977">
        <f>INDEX(products!C:C,MATCH(challenge_2_solution_1!$C2977,products!$A:$A,0))</f>
        <v>3.76</v>
      </c>
    </row>
    <row r="2978" spans="1:6" x14ac:dyDescent="0.2">
      <c r="A2978" s="1">
        <v>2676</v>
      </c>
      <c r="B2978" s="3">
        <v>42533.755555555559</v>
      </c>
      <c r="C2978" t="s">
        <v>55</v>
      </c>
      <c r="D2978">
        <v>1</v>
      </c>
      <c r="E2978">
        <f>INDEX(products!B:B,MATCH(challenge_2_solution_1!$C2978,products!$A:$A,0))</f>
        <v>7.9</v>
      </c>
      <c r="F2978">
        <f>INDEX(products!C:C,MATCH(challenge_2_solution_1!$C2978,products!$A:$A,0))</f>
        <v>2.21</v>
      </c>
    </row>
    <row r="2979" spans="1:6" x14ac:dyDescent="0.2">
      <c r="A2979" s="1">
        <v>2676</v>
      </c>
      <c r="B2979" s="3">
        <v>42533.755555555559</v>
      </c>
      <c r="C2979" t="s">
        <v>96</v>
      </c>
      <c r="D2979">
        <v>2</v>
      </c>
      <c r="E2979">
        <f>INDEX(products!B:B,MATCH(challenge_2_solution_1!$C2979,products!$A:$A,0))</f>
        <v>17.899999999999999</v>
      </c>
      <c r="F2979">
        <f>INDEX(products!C:C,MATCH(challenge_2_solution_1!$C2979,products!$A:$A,0))</f>
        <v>10.92</v>
      </c>
    </row>
    <row r="2980" spans="1:6" x14ac:dyDescent="0.2">
      <c r="A2980" s="1">
        <v>2677</v>
      </c>
      <c r="B2980" s="3">
        <v>42533.78125</v>
      </c>
      <c r="C2980" t="s">
        <v>5</v>
      </c>
      <c r="D2980">
        <v>1</v>
      </c>
      <c r="E2980">
        <f>INDEX(products!B:B,MATCH(challenge_2_solution_1!$C2980,products!$A:$A,0))</f>
        <v>1</v>
      </c>
      <c r="F2980">
        <f>INDEX(products!C:C,MATCH(challenge_2_solution_1!$C2980,products!$A:$A,0))</f>
        <v>0.31</v>
      </c>
    </row>
    <row r="2981" spans="1:6" x14ac:dyDescent="0.2">
      <c r="A2981" s="1">
        <v>2677</v>
      </c>
      <c r="B2981" s="3">
        <v>42533.78125</v>
      </c>
      <c r="C2981" t="s">
        <v>3</v>
      </c>
      <c r="D2981">
        <v>1</v>
      </c>
      <c r="E2981">
        <f>INDEX(products!B:B,MATCH(challenge_2_solution_1!$C2981,products!$A:$A,0))</f>
        <v>1</v>
      </c>
      <c r="F2981">
        <f>INDEX(products!C:C,MATCH(challenge_2_solution_1!$C2981,products!$A:$A,0))</f>
        <v>0.5</v>
      </c>
    </row>
    <row r="2982" spans="1:6" x14ac:dyDescent="0.2">
      <c r="A2982" s="1">
        <v>2677</v>
      </c>
      <c r="B2982" s="3">
        <v>42533.78125</v>
      </c>
      <c r="C2982" t="s">
        <v>4</v>
      </c>
      <c r="D2982">
        <v>1</v>
      </c>
      <c r="E2982">
        <f>INDEX(products!B:B,MATCH(challenge_2_solution_1!$C2982,products!$A:$A,0))</f>
        <v>1</v>
      </c>
      <c r="F2982">
        <f>INDEX(products!C:C,MATCH(challenge_2_solution_1!$C2982,products!$A:$A,0))</f>
        <v>0.61</v>
      </c>
    </row>
    <row r="2983" spans="1:6" x14ac:dyDescent="0.2">
      <c r="A2983" s="1">
        <v>2677</v>
      </c>
      <c r="B2983" s="3">
        <v>42533.78125</v>
      </c>
      <c r="C2983" t="s">
        <v>8</v>
      </c>
      <c r="D2983">
        <v>3</v>
      </c>
      <c r="E2983">
        <f>INDEX(products!B:B,MATCH(challenge_2_solution_1!$C2983,products!$A:$A,0))</f>
        <v>1.6</v>
      </c>
      <c r="F2983">
        <f>INDEX(products!C:C,MATCH(challenge_2_solution_1!$C2983,products!$A:$A,0))</f>
        <v>0.77</v>
      </c>
    </row>
    <row r="2984" spans="1:6" x14ac:dyDescent="0.2">
      <c r="A2984" s="1">
        <v>2677</v>
      </c>
      <c r="B2984" s="3">
        <v>42533.78125</v>
      </c>
      <c r="C2984" t="s">
        <v>12</v>
      </c>
      <c r="D2984">
        <v>3</v>
      </c>
      <c r="E2984">
        <f>INDEX(products!B:B,MATCH(challenge_2_solution_1!$C2984,products!$A:$A,0))</f>
        <v>5.2</v>
      </c>
      <c r="F2984">
        <f>INDEX(products!C:C,MATCH(challenge_2_solution_1!$C2984,products!$A:$A,0))</f>
        <v>3.07</v>
      </c>
    </row>
    <row r="2985" spans="1:6" x14ac:dyDescent="0.2">
      <c r="A2985" s="1">
        <v>2677</v>
      </c>
      <c r="B2985" s="3">
        <v>42533.78125</v>
      </c>
      <c r="C2985" t="s">
        <v>17</v>
      </c>
      <c r="D2985">
        <v>1</v>
      </c>
      <c r="E2985">
        <f>INDEX(products!B:B,MATCH(challenge_2_solution_1!$C2985,products!$A:$A,0))</f>
        <v>5.9</v>
      </c>
      <c r="F2985">
        <f>INDEX(products!C:C,MATCH(challenge_2_solution_1!$C2985,products!$A:$A,0))</f>
        <v>2.83</v>
      </c>
    </row>
    <row r="2986" spans="1:6" x14ac:dyDescent="0.2">
      <c r="A2986" s="1">
        <v>2677</v>
      </c>
      <c r="B2986" s="3">
        <v>42533.78125</v>
      </c>
      <c r="C2986" t="s">
        <v>34</v>
      </c>
      <c r="D2986">
        <v>1</v>
      </c>
      <c r="E2986">
        <f>INDEX(products!B:B,MATCH(challenge_2_solution_1!$C2986,products!$A:$A,0))</f>
        <v>7.9</v>
      </c>
      <c r="F2986">
        <f>INDEX(products!C:C,MATCH(challenge_2_solution_1!$C2986,products!$A:$A,0))</f>
        <v>1.58</v>
      </c>
    </row>
    <row r="2987" spans="1:6" x14ac:dyDescent="0.2">
      <c r="A2987" s="1">
        <v>2677</v>
      </c>
      <c r="B2987" s="3">
        <v>42533.78125</v>
      </c>
      <c r="C2987" t="s">
        <v>27</v>
      </c>
      <c r="D2987">
        <v>1</v>
      </c>
      <c r="E2987">
        <f>INDEX(products!B:B,MATCH(challenge_2_solution_1!$C2987,products!$A:$A,0))</f>
        <v>7.9</v>
      </c>
      <c r="F2987">
        <f>INDEX(products!C:C,MATCH(challenge_2_solution_1!$C2987,products!$A:$A,0))</f>
        <v>4.03</v>
      </c>
    </row>
    <row r="2988" spans="1:6" x14ac:dyDescent="0.2">
      <c r="A2988" s="1">
        <v>2677</v>
      </c>
      <c r="B2988" s="3">
        <v>42533.78125</v>
      </c>
      <c r="C2988" t="s">
        <v>55</v>
      </c>
      <c r="D2988">
        <v>1</v>
      </c>
      <c r="E2988">
        <f>INDEX(products!B:B,MATCH(challenge_2_solution_1!$C2988,products!$A:$A,0))</f>
        <v>7.9</v>
      </c>
      <c r="F2988">
        <f>INDEX(products!C:C,MATCH(challenge_2_solution_1!$C2988,products!$A:$A,0))</f>
        <v>2.21</v>
      </c>
    </row>
    <row r="2989" spans="1:6" x14ac:dyDescent="0.2">
      <c r="A2989" s="1">
        <v>2677</v>
      </c>
      <c r="B2989" s="3">
        <v>42533.78125</v>
      </c>
      <c r="C2989" t="s">
        <v>74</v>
      </c>
      <c r="D2989">
        <v>1</v>
      </c>
      <c r="E2989">
        <f>INDEX(products!B:B,MATCH(challenge_2_solution_1!$C2989,products!$A:$A,0))</f>
        <v>11.9</v>
      </c>
      <c r="F2989">
        <f>INDEX(products!C:C,MATCH(challenge_2_solution_1!$C2989,products!$A:$A,0))</f>
        <v>2.5</v>
      </c>
    </row>
    <row r="2990" spans="1:6" x14ac:dyDescent="0.2">
      <c r="A2990" s="1">
        <v>2677</v>
      </c>
      <c r="B2990" s="3">
        <v>42533.78125</v>
      </c>
      <c r="C2990" t="s">
        <v>86</v>
      </c>
      <c r="D2990">
        <v>1</v>
      </c>
      <c r="E2990">
        <f>INDEX(products!B:B,MATCH(challenge_2_solution_1!$C2990,products!$A:$A,0))</f>
        <v>15.9</v>
      </c>
      <c r="F2990">
        <f>INDEX(products!C:C,MATCH(challenge_2_solution_1!$C2990,products!$A:$A,0))</f>
        <v>5.57</v>
      </c>
    </row>
    <row r="2991" spans="1:6" x14ac:dyDescent="0.2">
      <c r="A2991" s="1">
        <v>2677</v>
      </c>
      <c r="B2991" s="3">
        <v>42533.78125</v>
      </c>
      <c r="C2991" t="s">
        <v>89</v>
      </c>
      <c r="D2991">
        <v>1</v>
      </c>
      <c r="E2991">
        <f>INDEX(products!B:B,MATCH(challenge_2_solution_1!$C2991,products!$A:$A,0))</f>
        <v>17.899999999999999</v>
      </c>
      <c r="F2991">
        <f>INDEX(products!C:C,MATCH(challenge_2_solution_1!$C2991,products!$A:$A,0))</f>
        <v>3.94</v>
      </c>
    </row>
    <row r="2992" spans="1:6" x14ac:dyDescent="0.2">
      <c r="A2992" s="1">
        <v>2678</v>
      </c>
      <c r="B2992" s="3">
        <v>42533.783333333333</v>
      </c>
      <c r="C2992" t="s">
        <v>14</v>
      </c>
      <c r="D2992">
        <v>1</v>
      </c>
      <c r="E2992">
        <f>INDEX(products!B:B,MATCH(challenge_2_solution_1!$C2992,products!$A:$A,0))</f>
        <v>5.9</v>
      </c>
      <c r="F2992">
        <f>INDEX(products!C:C,MATCH(challenge_2_solution_1!$C2992,products!$A:$A,0))</f>
        <v>2.36</v>
      </c>
    </row>
    <row r="2993" spans="1:6" x14ac:dyDescent="0.2">
      <c r="A2993" s="1">
        <v>2678</v>
      </c>
      <c r="B2993" s="3">
        <v>42533.783333333333</v>
      </c>
      <c r="C2993" t="s">
        <v>18</v>
      </c>
      <c r="D2993">
        <v>2</v>
      </c>
      <c r="E2993">
        <f>INDEX(products!B:B,MATCH(challenge_2_solution_1!$C2993,products!$A:$A,0))</f>
        <v>5.9</v>
      </c>
      <c r="F2993">
        <f>INDEX(products!C:C,MATCH(challenge_2_solution_1!$C2993,products!$A:$A,0))</f>
        <v>3.6</v>
      </c>
    </row>
    <row r="2994" spans="1:6" x14ac:dyDescent="0.2">
      <c r="A2994" s="1">
        <v>2678</v>
      </c>
      <c r="B2994" s="3">
        <v>42533.783333333333</v>
      </c>
      <c r="C2994" t="s">
        <v>33</v>
      </c>
      <c r="D2994">
        <v>1</v>
      </c>
      <c r="E2994">
        <f>INDEX(products!B:B,MATCH(challenge_2_solution_1!$C2994,products!$A:$A,0))</f>
        <v>7.9</v>
      </c>
      <c r="F2994">
        <f>INDEX(products!C:C,MATCH(challenge_2_solution_1!$C2994,products!$A:$A,0))</f>
        <v>2.21</v>
      </c>
    </row>
    <row r="2995" spans="1:6" x14ac:dyDescent="0.2">
      <c r="A2995" s="1">
        <v>2678</v>
      </c>
      <c r="B2995" s="3">
        <v>42533.783333333333</v>
      </c>
      <c r="C2995" t="s">
        <v>28</v>
      </c>
      <c r="D2995">
        <v>1</v>
      </c>
      <c r="E2995">
        <f>INDEX(products!B:B,MATCH(challenge_2_solution_1!$C2995,products!$A:$A,0))</f>
        <v>7.9</v>
      </c>
      <c r="F2995">
        <f>INDEX(products!C:C,MATCH(challenge_2_solution_1!$C2995,products!$A:$A,0))</f>
        <v>2.4500000000000002</v>
      </c>
    </row>
    <row r="2996" spans="1:6" x14ac:dyDescent="0.2">
      <c r="A2996" s="1">
        <v>2678</v>
      </c>
      <c r="B2996" s="3">
        <v>42533.783333333333</v>
      </c>
      <c r="C2996" t="s">
        <v>53</v>
      </c>
      <c r="D2996">
        <v>1</v>
      </c>
      <c r="E2996">
        <f>INDEX(products!B:B,MATCH(challenge_2_solution_1!$C2996,products!$A:$A,0))</f>
        <v>9.9</v>
      </c>
      <c r="F2996">
        <f>INDEX(products!C:C,MATCH(challenge_2_solution_1!$C2996,products!$A:$A,0))</f>
        <v>3.86</v>
      </c>
    </row>
    <row r="2997" spans="1:6" x14ac:dyDescent="0.2">
      <c r="A2997" s="1">
        <v>2678</v>
      </c>
      <c r="B2997" s="3">
        <v>42533.783333333333</v>
      </c>
      <c r="C2997" t="s">
        <v>86</v>
      </c>
      <c r="D2997">
        <v>1</v>
      </c>
      <c r="E2997">
        <f>INDEX(products!B:B,MATCH(challenge_2_solution_1!$C2997,products!$A:$A,0))</f>
        <v>15.9</v>
      </c>
      <c r="F2997">
        <f>INDEX(products!C:C,MATCH(challenge_2_solution_1!$C2997,products!$A:$A,0))</f>
        <v>5.57</v>
      </c>
    </row>
    <row r="2998" spans="1:6" x14ac:dyDescent="0.2">
      <c r="A2998" s="1">
        <v>2678</v>
      </c>
      <c r="B2998" s="3">
        <v>42533.783333333333</v>
      </c>
      <c r="C2998" t="s">
        <v>89</v>
      </c>
      <c r="D2998">
        <v>1</v>
      </c>
      <c r="E2998">
        <f>INDEX(products!B:B,MATCH(challenge_2_solution_1!$C2998,products!$A:$A,0))</f>
        <v>17.899999999999999</v>
      </c>
      <c r="F2998">
        <f>INDEX(products!C:C,MATCH(challenge_2_solution_1!$C2998,products!$A:$A,0))</f>
        <v>3.94</v>
      </c>
    </row>
    <row r="2999" spans="1:6" x14ac:dyDescent="0.2">
      <c r="A2999" s="1">
        <v>2678</v>
      </c>
      <c r="B2999" s="3">
        <v>42533.783333333333</v>
      </c>
      <c r="C2999" t="s">
        <v>151</v>
      </c>
      <c r="D2999">
        <v>1</v>
      </c>
      <c r="E2999">
        <f>INDEX(products!B:B,MATCH(challenge_2_solution_1!$C2999,products!$A:$A,0))</f>
        <v>21.9</v>
      </c>
      <c r="F2999">
        <f>INDEX(products!C:C,MATCH(challenge_2_solution_1!$C2999,products!$A:$A,0))</f>
        <v>8.76</v>
      </c>
    </row>
    <row r="3000" spans="1:6" x14ac:dyDescent="0.2">
      <c r="A3000" s="1">
        <v>2679</v>
      </c>
      <c r="B3000" s="3">
        <v>42533.784722222219</v>
      </c>
      <c r="C3000" t="s">
        <v>8</v>
      </c>
      <c r="D3000">
        <v>2</v>
      </c>
      <c r="E3000">
        <f>INDEX(products!B:B,MATCH(challenge_2_solution_1!$C3000,products!$A:$A,0))</f>
        <v>1.6</v>
      </c>
      <c r="F3000">
        <f>INDEX(products!C:C,MATCH(challenge_2_solution_1!$C3000,products!$A:$A,0))</f>
        <v>0.77</v>
      </c>
    </row>
    <row r="3001" spans="1:6" x14ac:dyDescent="0.2">
      <c r="A3001" s="1">
        <v>2679</v>
      </c>
      <c r="B3001" s="3">
        <v>42533.784722222219</v>
      </c>
      <c r="C3001" t="s">
        <v>33</v>
      </c>
      <c r="D3001">
        <v>1</v>
      </c>
      <c r="E3001">
        <f>INDEX(products!B:B,MATCH(challenge_2_solution_1!$C3001,products!$A:$A,0))</f>
        <v>7.9</v>
      </c>
      <c r="F3001">
        <f>INDEX(products!C:C,MATCH(challenge_2_solution_1!$C3001,products!$A:$A,0))</f>
        <v>2.21</v>
      </c>
    </row>
    <row r="3002" spans="1:6" x14ac:dyDescent="0.2">
      <c r="A3002" s="1">
        <v>2679</v>
      </c>
      <c r="B3002" s="3">
        <v>42533.784722222219</v>
      </c>
      <c r="C3002" t="s">
        <v>32</v>
      </c>
      <c r="D3002">
        <v>1</v>
      </c>
      <c r="E3002">
        <f>INDEX(products!B:B,MATCH(challenge_2_solution_1!$C3002,products!$A:$A,0))</f>
        <v>7.9</v>
      </c>
      <c r="F3002">
        <f>INDEX(products!C:C,MATCH(challenge_2_solution_1!$C3002,products!$A:$A,0))</f>
        <v>2.92</v>
      </c>
    </row>
    <row r="3003" spans="1:6" x14ac:dyDescent="0.2">
      <c r="A3003" s="1">
        <v>2679</v>
      </c>
      <c r="B3003" s="3">
        <v>42533.784722222219</v>
      </c>
      <c r="C3003" t="s">
        <v>64</v>
      </c>
      <c r="D3003">
        <v>1</v>
      </c>
      <c r="E3003">
        <f>INDEX(products!B:B,MATCH(challenge_2_solution_1!$C3003,products!$A:$A,0))</f>
        <v>11.9</v>
      </c>
      <c r="F3003">
        <f>INDEX(products!C:C,MATCH(challenge_2_solution_1!$C3003,products!$A:$A,0))</f>
        <v>7.97</v>
      </c>
    </row>
    <row r="3004" spans="1:6" x14ac:dyDescent="0.2">
      <c r="A3004" s="1">
        <v>2679</v>
      </c>
      <c r="B3004" s="3">
        <v>42533.784722222219</v>
      </c>
      <c r="C3004" t="s">
        <v>87</v>
      </c>
      <c r="D3004">
        <v>1</v>
      </c>
      <c r="E3004">
        <f>INDEX(products!B:B,MATCH(challenge_2_solution_1!$C3004,products!$A:$A,0))</f>
        <v>15.9</v>
      </c>
      <c r="F3004">
        <f>INDEX(products!C:C,MATCH(challenge_2_solution_1!$C3004,products!$A:$A,0))</f>
        <v>6.2</v>
      </c>
    </row>
    <row r="3005" spans="1:6" x14ac:dyDescent="0.2">
      <c r="A3005" s="1">
        <v>2679</v>
      </c>
      <c r="B3005" s="3">
        <v>42533.784722222219</v>
      </c>
      <c r="C3005" t="s">
        <v>119</v>
      </c>
      <c r="D3005">
        <v>1</v>
      </c>
      <c r="E3005">
        <f>INDEX(products!B:B,MATCH(challenge_2_solution_1!$C3005,products!$A:$A,0))</f>
        <v>19.899999999999999</v>
      </c>
      <c r="F3005">
        <f>INDEX(products!C:C,MATCH(challenge_2_solution_1!$C3005,products!$A:$A,0))</f>
        <v>7.16</v>
      </c>
    </row>
    <row r="3006" spans="1:6" x14ac:dyDescent="0.2">
      <c r="A3006" s="1">
        <v>2679</v>
      </c>
      <c r="B3006" s="3">
        <v>42533.784722222219</v>
      </c>
      <c r="C3006" t="s">
        <v>127</v>
      </c>
      <c r="D3006">
        <v>1</v>
      </c>
      <c r="E3006">
        <f>INDEX(products!B:B,MATCH(challenge_2_solution_1!$C3006,products!$A:$A,0))</f>
        <v>19.899999999999999</v>
      </c>
      <c r="F3006">
        <f>INDEX(products!C:C,MATCH(challenge_2_solution_1!$C3006,products!$A:$A,0))</f>
        <v>9.9499999999999993</v>
      </c>
    </row>
    <row r="3007" spans="1:6" x14ac:dyDescent="0.2">
      <c r="A3007" s="1">
        <v>2680</v>
      </c>
      <c r="B3007" s="3">
        <v>42533.803472222222</v>
      </c>
      <c r="C3007" t="s">
        <v>5</v>
      </c>
      <c r="D3007">
        <v>1</v>
      </c>
      <c r="E3007">
        <f>INDEX(products!B:B,MATCH(challenge_2_solution_1!$C3007,products!$A:$A,0))</f>
        <v>1</v>
      </c>
      <c r="F3007">
        <f>INDEX(products!C:C,MATCH(challenge_2_solution_1!$C3007,products!$A:$A,0))</f>
        <v>0.31</v>
      </c>
    </row>
    <row r="3008" spans="1:6" x14ac:dyDescent="0.2">
      <c r="A3008" s="1">
        <v>2680</v>
      </c>
      <c r="B3008" s="3">
        <v>42533.803472222222</v>
      </c>
      <c r="C3008" t="s">
        <v>3</v>
      </c>
      <c r="D3008">
        <v>1</v>
      </c>
      <c r="E3008">
        <f>INDEX(products!B:B,MATCH(challenge_2_solution_1!$C3008,products!$A:$A,0))</f>
        <v>1</v>
      </c>
      <c r="F3008">
        <f>INDEX(products!C:C,MATCH(challenge_2_solution_1!$C3008,products!$A:$A,0))</f>
        <v>0.5</v>
      </c>
    </row>
    <row r="3009" spans="1:6" x14ac:dyDescent="0.2">
      <c r="A3009" s="1">
        <v>2680</v>
      </c>
      <c r="B3009" s="3">
        <v>42533.803472222222</v>
      </c>
      <c r="C3009" t="s">
        <v>4</v>
      </c>
      <c r="D3009">
        <v>1</v>
      </c>
      <c r="E3009">
        <f>INDEX(products!B:B,MATCH(challenge_2_solution_1!$C3009,products!$A:$A,0))</f>
        <v>1</v>
      </c>
      <c r="F3009">
        <f>INDEX(products!C:C,MATCH(challenge_2_solution_1!$C3009,products!$A:$A,0))</f>
        <v>0.61</v>
      </c>
    </row>
    <row r="3010" spans="1:6" x14ac:dyDescent="0.2">
      <c r="A3010" s="1">
        <v>2680</v>
      </c>
      <c r="B3010" s="3">
        <v>42533.803472222222</v>
      </c>
      <c r="C3010" t="s">
        <v>8</v>
      </c>
      <c r="D3010">
        <v>2</v>
      </c>
      <c r="E3010">
        <f>INDEX(products!B:B,MATCH(challenge_2_solution_1!$C3010,products!$A:$A,0))</f>
        <v>1.6</v>
      </c>
      <c r="F3010">
        <f>INDEX(products!C:C,MATCH(challenge_2_solution_1!$C3010,products!$A:$A,0))</f>
        <v>0.77</v>
      </c>
    </row>
    <row r="3011" spans="1:6" x14ac:dyDescent="0.2">
      <c r="A3011" s="1">
        <v>2680</v>
      </c>
      <c r="B3011" s="3">
        <v>42533.803472222222</v>
      </c>
      <c r="C3011" t="s">
        <v>17</v>
      </c>
      <c r="D3011">
        <v>1</v>
      </c>
      <c r="E3011">
        <f>INDEX(products!B:B,MATCH(challenge_2_solution_1!$C3011,products!$A:$A,0))</f>
        <v>5.9</v>
      </c>
      <c r="F3011">
        <f>INDEX(products!C:C,MATCH(challenge_2_solution_1!$C3011,products!$A:$A,0))</f>
        <v>2.83</v>
      </c>
    </row>
    <row r="3012" spans="1:6" x14ac:dyDescent="0.2">
      <c r="A3012" s="1">
        <v>2680</v>
      </c>
      <c r="B3012" s="3">
        <v>42533.803472222222</v>
      </c>
      <c r="C3012" t="s">
        <v>16</v>
      </c>
      <c r="D3012">
        <v>1</v>
      </c>
      <c r="E3012">
        <f>INDEX(products!B:B,MATCH(challenge_2_solution_1!$C3012,products!$A:$A,0))</f>
        <v>5.9</v>
      </c>
      <c r="F3012">
        <f>INDEX(products!C:C,MATCH(challenge_2_solution_1!$C3012,products!$A:$A,0))</f>
        <v>1.48</v>
      </c>
    </row>
    <row r="3013" spans="1:6" x14ac:dyDescent="0.2">
      <c r="A3013" s="1">
        <v>2680</v>
      </c>
      <c r="B3013" s="3">
        <v>42533.803472222222</v>
      </c>
      <c r="C3013" t="s">
        <v>61</v>
      </c>
      <c r="D3013">
        <v>1</v>
      </c>
      <c r="E3013">
        <f>INDEX(products!B:B,MATCH(challenge_2_solution_1!$C3013,products!$A:$A,0))</f>
        <v>11.9</v>
      </c>
      <c r="F3013">
        <f>INDEX(products!C:C,MATCH(challenge_2_solution_1!$C3013,products!$A:$A,0))</f>
        <v>7.74</v>
      </c>
    </row>
    <row r="3014" spans="1:6" x14ac:dyDescent="0.2">
      <c r="A3014" s="1">
        <v>2680</v>
      </c>
      <c r="B3014" s="3">
        <v>42533.803472222222</v>
      </c>
      <c r="C3014" t="s">
        <v>87</v>
      </c>
      <c r="D3014">
        <v>1</v>
      </c>
      <c r="E3014">
        <f>INDEX(products!B:B,MATCH(challenge_2_solution_1!$C3014,products!$A:$A,0))</f>
        <v>15.9</v>
      </c>
      <c r="F3014">
        <f>INDEX(products!C:C,MATCH(challenge_2_solution_1!$C3014,products!$A:$A,0))</f>
        <v>6.2</v>
      </c>
    </row>
    <row r="3015" spans="1:6" x14ac:dyDescent="0.2">
      <c r="A3015" s="1">
        <v>2681</v>
      </c>
      <c r="B3015" s="3">
        <v>42533.855555555558</v>
      </c>
      <c r="C3015" t="s">
        <v>10</v>
      </c>
      <c r="D3015">
        <v>2</v>
      </c>
      <c r="E3015">
        <f>INDEX(products!B:B,MATCH(challenge_2_solution_1!$C3015,products!$A:$A,0))</f>
        <v>3.9</v>
      </c>
      <c r="F3015">
        <f>INDEX(products!C:C,MATCH(challenge_2_solution_1!$C3015,products!$A:$A,0))</f>
        <v>1.17</v>
      </c>
    </row>
    <row r="3016" spans="1:6" x14ac:dyDescent="0.2">
      <c r="A3016" s="1">
        <v>2681</v>
      </c>
      <c r="B3016" s="3">
        <v>42533.855555555558</v>
      </c>
      <c r="C3016" t="s">
        <v>32</v>
      </c>
      <c r="D3016">
        <v>1</v>
      </c>
      <c r="E3016">
        <f>INDEX(products!B:B,MATCH(challenge_2_solution_1!$C3016,products!$A:$A,0))</f>
        <v>7.9</v>
      </c>
      <c r="F3016">
        <f>INDEX(products!C:C,MATCH(challenge_2_solution_1!$C3016,products!$A:$A,0))</f>
        <v>2.92</v>
      </c>
    </row>
    <row r="3017" spans="1:6" x14ac:dyDescent="0.2">
      <c r="A3017" s="1">
        <v>2681</v>
      </c>
      <c r="B3017" s="3">
        <v>42533.855555555558</v>
      </c>
      <c r="C3017" t="s">
        <v>103</v>
      </c>
      <c r="D3017">
        <v>1</v>
      </c>
      <c r="E3017">
        <f>INDEX(products!B:B,MATCH(challenge_2_solution_1!$C3017,products!$A:$A,0))</f>
        <v>17.899999999999999</v>
      </c>
      <c r="F3017">
        <f>INDEX(products!C:C,MATCH(challenge_2_solution_1!$C3017,products!$A:$A,0))</f>
        <v>12.35</v>
      </c>
    </row>
    <row r="3018" spans="1:6" x14ac:dyDescent="0.2">
      <c r="A3018" s="1">
        <v>2682</v>
      </c>
      <c r="B3018" s="3">
        <v>42533.927777777775</v>
      </c>
      <c r="C3018" t="s">
        <v>61</v>
      </c>
      <c r="D3018">
        <v>1</v>
      </c>
      <c r="E3018">
        <f>INDEX(products!B:B,MATCH(challenge_2_solution_1!$C3018,products!$A:$A,0))</f>
        <v>11.9</v>
      </c>
      <c r="F3018">
        <f>INDEX(products!C:C,MATCH(challenge_2_solution_1!$C3018,products!$A:$A,0))</f>
        <v>7.74</v>
      </c>
    </row>
    <row r="3019" spans="1:6" x14ac:dyDescent="0.2">
      <c r="A3019" s="1">
        <v>2682</v>
      </c>
      <c r="B3019" s="3">
        <v>42533.927777777775</v>
      </c>
      <c r="C3019" t="s">
        <v>120</v>
      </c>
      <c r="D3019">
        <v>1</v>
      </c>
      <c r="E3019">
        <f>INDEX(products!B:B,MATCH(challenge_2_solution_1!$C3019,products!$A:$A,0))</f>
        <v>19.899999999999999</v>
      </c>
      <c r="F3019">
        <f>INDEX(products!C:C,MATCH(challenge_2_solution_1!$C3019,products!$A:$A,0))</f>
        <v>8.16</v>
      </c>
    </row>
    <row r="3020" spans="1:6" x14ac:dyDescent="0.2">
      <c r="A3020" s="1">
        <v>2682</v>
      </c>
      <c r="B3020" s="3">
        <v>42533.927777777775</v>
      </c>
      <c r="C3020" t="s">
        <v>166</v>
      </c>
      <c r="D3020">
        <v>1</v>
      </c>
      <c r="E3020">
        <f>INDEX(products!B:B,MATCH(challenge_2_solution_1!$C3020,products!$A:$A,0))</f>
        <v>25.9</v>
      </c>
      <c r="F3020">
        <f>INDEX(products!C:C,MATCH(challenge_2_solution_1!$C3020,products!$A:$A,0))</f>
        <v>6.99</v>
      </c>
    </row>
    <row r="3021" spans="1:6" x14ac:dyDescent="0.2">
      <c r="A3021" s="1">
        <v>2682</v>
      </c>
      <c r="B3021" s="3">
        <v>42533.927777777775</v>
      </c>
      <c r="C3021" t="s">
        <v>167</v>
      </c>
      <c r="D3021">
        <v>1</v>
      </c>
      <c r="E3021">
        <f>INDEX(products!B:B,MATCH(challenge_2_solution_1!$C3021,products!$A:$A,0))</f>
        <v>25.9</v>
      </c>
      <c r="F3021">
        <f>INDEX(products!C:C,MATCH(challenge_2_solution_1!$C3021,products!$A:$A,0))</f>
        <v>16.579999999999998</v>
      </c>
    </row>
    <row r="3022" spans="1:6" x14ac:dyDescent="0.2">
      <c r="A3022" s="1">
        <v>2683</v>
      </c>
      <c r="B3022" s="3">
        <v>42534.791666666664</v>
      </c>
      <c r="C3022" t="s">
        <v>64</v>
      </c>
      <c r="D3022">
        <v>1</v>
      </c>
      <c r="E3022">
        <f>INDEX(products!B:B,MATCH(challenge_2_solution_1!$C3022,products!$A:$A,0))</f>
        <v>11.9</v>
      </c>
      <c r="F3022">
        <f>INDEX(products!C:C,MATCH(challenge_2_solution_1!$C3022,products!$A:$A,0))</f>
        <v>7.97</v>
      </c>
    </row>
    <row r="3023" spans="1:6" x14ac:dyDescent="0.2">
      <c r="A3023" s="1">
        <v>2683</v>
      </c>
      <c r="B3023" s="3">
        <v>42534.791666666664</v>
      </c>
      <c r="C3023" t="s">
        <v>81</v>
      </c>
      <c r="D3023">
        <v>1</v>
      </c>
      <c r="E3023">
        <f>INDEX(products!B:B,MATCH(challenge_2_solution_1!$C3023,products!$A:$A,0))</f>
        <v>11.9</v>
      </c>
      <c r="F3023">
        <f>INDEX(products!C:C,MATCH(challenge_2_solution_1!$C3023,products!$A:$A,0))</f>
        <v>8.09</v>
      </c>
    </row>
    <row r="3024" spans="1:6" x14ac:dyDescent="0.2">
      <c r="A3024" s="1">
        <v>2683</v>
      </c>
      <c r="B3024" s="3">
        <v>42534.791666666664</v>
      </c>
      <c r="C3024" t="s">
        <v>84</v>
      </c>
      <c r="D3024">
        <v>1</v>
      </c>
      <c r="E3024">
        <f>INDEX(products!B:B,MATCH(challenge_2_solution_1!$C3024,products!$A:$A,0))</f>
        <v>11.9</v>
      </c>
      <c r="F3024">
        <f>INDEX(products!C:C,MATCH(challenge_2_solution_1!$C3024,products!$A:$A,0))</f>
        <v>2.38</v>
      </c>
    </row>
    <row r="3025" spans="1:6" x14ac:dyDescent="0.2">
      <c r="A3025" s="1">
        <v>2683</v>
      </c>
      <c r="B3025" s="3">
        <v>42534.791666666664</v>
      </c>
      <c r="C3025" t="s">
        <v>95</v>
      </c>
      <c r="D3025">
        <v>2</v>
      </c>
      <c r="E3025">
        <f>INDEX(products!B:B,MATCH(challenge_2_solution_1!$C3025,products!$A:$A,0))</f>
        <v>17.899999999999999</v>
      </c>
      <c r="F3025">
        <f>INDEX(products!C:C,MATCH(challenge_2_solution_1!$C3025,products!$A:$A,0))</f>
        <v>4.3</v>
      </c>
    </row>
    <row r="3026" spans="1:6" x14ac:dyDescent="0.2">
      <c r="A3026" s="1">
        <v>2684</v>
      </c>
      <c r="B3026" s="3">
        <v>42534.816666666666</v>
      </c>
      <c r="C3026" t="s">
        <v>8</v>
      </c>
      <c r="D3026">
        <v>4</v>
      </c>
      <c r="E3026">
        <f>INDEX(products!B:B,MATCH(challenge_2_solution_1!$C3026,products!$A:$A,0))</f>
        <v>1.6</v>
      </c>
      <c r="F3026">
        <f>INDEX(products!C:C,MATCH(challenge_2_solution_1!$C3026,products!$A:$A,0))</f>
        <v>0.77</v>
      </c>
    </row>
    <row r="3027" spans="1:6" x14ac:dyDescent="0.2">
      <c r="A3027" s="1">
        <v>2684</v>
      </c>
      <c r="B3027" s="3">
        <v>42534.816666666666</v>
      </c>
      <c r="C3027" t="s">
        <v>17</v>
      </c>
      <c r="D3027">
        <v>1</v>
      </c>
      <c r="E3027">
        <f>INDEX(products!B:B,MATCH(challenge_2_solution_1!$C3027,products!$A:$A,0))</f>
        <v>5.9</v>
      </c>
      <c r="F3027">
        <f>INDEX(products!C:C,MATCH(challenge_2_solution_1!$C3027,products!$A:$A,0))</f>
        <v>2.83</v>
      </c>
    </row>
    <row r="3028" spans="1:6" x14ac:dyDescent="0.2">
      <c r="A3028" s="1">
        <v>2684</v>
      </c>
      <c r="B3028" s="3">
        <v>42534.816666666666</v>
      </c>
      <c r="C3028" t="s">
        <v>33</v>
      </c>
      <c r="D3028">
        <v>1</v>
      </c>
      <c r="E3028">
        <f>INDEX(products!B:B,MATCH(challenge_2_solution_1!$C3028,products!$A:$A,0))</f>
        <v>7.9</v>
      </c>
      <c r="F3028">
        <f>INDEX(products!C:C,MATCH(challenge_2_solution_1!$C3028,products!$A:$A,0))</f>
        <v>2.21</v>
      </c>
    </row>
    <row r="3029" spans="1:6" x14ac:dyDescent="0.2">
      <c r="A3029" s="1">
        <v>2684</v>
      </c>
      <c r="B3029" s="3">
        <v>42534.816666666666</v>
      </c>
      <c r="C3029" t="s">
        <v>89</v>
      </c>
      <c r="D3029">
        <v>1</v>
      </c>
      <c r="E3029">
        <f>INDEX(products!B:B,MATCH(challenge_2_solution_1!$C3029,products!$A:$A,0))</f>
        <v>17.899999999999999</v>
      </c>
      <c r="F3029">
        <f>INDEX(products!C:C,MATCH(challenge_2_solution_1!$C3029,products!$A:$A,0))</f>
        <v>3.94</v>
      </c>
    </row>
    <row r="3030" spans="1:6" x14ac:dyDescent="0.2">
      <c r="A3030" s="1">
        <v>2684</v>
      </c>
      <c r="B3030" s="3">
        <v>42534.816666666666</v>
      </c>
      <c r="C3030" t="s">
        <v>99</v>
      </c>
      <c r="D3030">
        <v>1</v>
      </c>
      <c r="E3030">
        <f>INDEX(products!B:B,MATCH(challenge_2_solution_1!$C3030,products!$A:$A,0))</f>
        <v>17.899999999999999</v>
      </c>
      <c r="F3030">
        <f>INDEX(products!C:C,MATCH(challenge_2_solution_1!$C3030,products!$A:$A,0))</f>
        <v>10.74</v>
      </c>
    </row>
    <row r="3031" spans="1:6" x14ac:dyDescent="0.2">
      <c r="A3031" s="1">
        <v>2685</v>
      </c>
      <c r="B3031" s="3">
        <v>42534.865972222222</v>
      </c>
      <c r="C3031" t="s">
        <v>4</v>
      </c>
      <c r="D3031">
        <v>1</v>
      </c>
      <c r="E3031">
        <f>INDEX(products!B:B,MATCH(challenge_2_solution_1!$C3031,products!$A:$A,0))</f>
        <v>1</v>
      </c>
      <c r="F3031">
        <f>INDEX(products!C:C,MATCH(challenge_2_solution_1!$C3031,products!$A:$A,0))</f>
        <v>0.61</v>
      </c>
    </row>
    <row r="3032" spans="1:6" x14ac:dyDescent="0.2">
      <c r="A3032" s="1">
        <v>2685</v>
      </c>
      <c r="B3032" s="3">
        <v>42534.865972222222</v>
      </c>
      <c r="C3032" t="s">
        <v>7</v>
      </c>
      <c r="D3032">
        <v>1</v>
      </c>
      <c r="E3032">
        <f>INDEX(products!B:B,MATCH(challenge_2_solution_1!$C3032,products!$A:$A,0))</f>
        <v>1</v>
      </c>
      <c r="F3032">
        <f>INDEX(products!C:C,MATCH(challenge_2_solution_1!$C3032,products!$A:$A,0))</f>
        <v>0.68</v>
      </c>
    </row>
    <row r="3033" spans="1:6" x14ac:dyDescent="0.2">
      <c r="A3033" s="1">
        <v>2685</v>
      </c>
      <c r="B3033" s="3">
        <v>42534.865972222222</v>
      </c>
      <c r="C3033" t="s">
        <v>8</v>
      </c>
      <c r="D3033">
        <v>2</v>
      </c>
      <c r="E3033">
        <f>INDEX(products!B:B,MATCH(challenge_2_solution_1!$C3033,products!$A:$A,0))</f>
        <v>1.6</v>
      </c>
      <c r="F3033">
        <f>INDEX(products!C:C,MATCH(challenge_2_solution_1!$C3033,products!$A:$A,0))</f>
        <v>0.77</v>
      </c>
    </row>
    <row r="3034" spans="1:6" x14ac:dyDescent="0.2">
      <c r="A3034" s="1">
        <v>2685</v>
      </c>
      <c r="B3034" s="3">
        <v>42534.865972222222</v>
      </c>
      <c r="C3034" t="s">
        <v>9</v>
      </c>
      <c r="D3034">
        <v>1</v>
      </c>
      <c r="E3034">
        <f>INDEX(products!B:B,MATCH(challenge_2_solution_1!$C3034,products!$A:$A,0))</f>
        <v>1.6</v>
      </c>
      <c r="F3034">
        <f>INDEX(products!C:C,MATCH(challenge_2_solution_1!$C3034,products!$A:$A,0))</f>
        <v>0.67</v>
      </c>
    </row>
    <row r="3035" spans="1:6" x14ac:dyDescent="0.2">
      <c r="A3035" s="1">
        <v>2685</v>
      </c>
      <c r="B3035" s="3">
        <v>42534.865972222222</v>
      </c>
      <c r="C3035" t="s">
        <v>14</v>
      </c>
      <c r="D3035">
        <v>1</v>
      </c>
      <c r="E3035">
        <f>INDEX(products!B:B,MATCH(challenge_2_solution_1!$C3035,products!$A:$A,0))</f>
        <v>5.9</v>
      </c>
      <c r="F3035">
        <f>INDEX(products!C:C,MATCH(challenge_2_solution_1!$C3035,products!$A:$A,0))</f>
        <v>2.36</v>
      </c>
    </row>
    <row r="3036" spans="1:6" x14ac:dyDescent="0.2">
      <c r="A3036" s="1">
        <v>2685</v>
      </c>
      <c r="B3036" s="3">
        <v>42534.865972222222</v>
      </c>
      <c r="C3036" t="s">
        <v>131</v>
      </c>
      <c r="D3036">
        <v>1</v>
      </c>
      <c r="E3036">
        <f>INDEX(products!B:B,MATCH(challenge_2_solution_1!$C3036,products!$A:$A,0))</f>
        <v>19.899999999999999</v>
      </c>
      <c r="F3036">
        <f>INDEX(products!C:C,MATCH(challenge_2_solution_1!$C3036,products!$A:$A,0))</f>
        <v>12.34</v>
      </c>
    </row>
    <row r="3037" spans="1:6" x14ac:dyDescent="0.2">
      <c r="A3037" s="1">
        <v>2686</v>
      </c>
      <c r="B3037" s="3">
        <v>42535.509722222225</v>
      </c>
      <c r="C3037" t="s">
        <v>18</v>
      </c>
      <c r="D3037">
        <v>1</v>
      </c>
      <c r="E3037">
        <f>INDEX(products!B:B,MATCH(challenge_2_solution_1!$C3037,products!$A:$A,0))</f>
        <v>5.9</v>
      </c>
      <c r="F3037">
        <f>INDEX(products!C:C,MATCH(challenge_2_solution_1!$C3037,products!$A:$A,0))</f>
        <v>3.6</v>
      </c>
    </row>
    <row r="3038" spans="1:6" x14ac:dyDescent="0.2">
      <c r="A3038" s="1">
        <v>2686</v>
      </c>
      <c r="B3038" s="3">
        <v>42535.509722222225</v>
      </c>
      <c r="C3038" t="s">
        <v>17</v>
      </c>
      <c r="D3038">
        <v>1</v>
      </c>
      <c r="E3038">
        <f>INDEX(products!B:B,MATCH(challenge_2_solution_1!$C3038,products!$A:$A,0))</f>
        <v>5.9</v>
      </c>
      <c r="F3038">
        <f>INDEX(products!C:C,MATCH(challenge_2_solution_1!$C3038,products!$A:$A,0))</f>
        <v>2.83</v>
      </c>
    </row>
    <row r="3039" spans="1:6" x14ac:dyDescent="0.2">
      <c r="A3039" s="1">
        <v>2686</v>
      </c>
      <c r="B3039" s="3">
        <v>42535.509722222225</v>
      </c>
      <c r="C3039" t="s">
        <v>74</v>
      </c>
      <c r="D3039">
        <v>1</v>
      </c>
      <c r="E3039">
        <f>INDEX(products!B:B,MATCH(challenge_2_solution_1!$C3039,products!$A:$A,0))</f>
        <v>11.9</v>
      </c>
      <c r="F3039">
        <f>INDEX(products!C:C,MATCH(challenge_2_solution_1!$C3039,products!$A:$A,0))</f>
        <v>2.5</v>
      </c>
    </row>
    <row r="3040" spans="1:6" x14ac:dyDescent="0.2">
      <c r="A3040" s="1">
        <v>2686</v>
      </c>
      <c r="B3040" s="3">
        <v>42535.509722222225</v>
      </c>
      <c r="C3040" t="s">
        <v>78</v>
      </c>
      <c r="D3040">
        <v>1</v>
      </c>
      <c r="E3040">
        <f>INDEX(products!B:B,MATCH(challenge_2_solution_1!$C3040,products!$A:$A,0))</f>
        <v>11.9</v>
      </c>
      <c r="F3040">
        <f>INDEX(products!C:C,MATCH(challenge_2_solution_1!$C3040,products!$A:$A,0))</f>
        <v>7.26</v>
      </c>
    </row>
    <row r="3041" spans="1:6" x14ac:dyDescent="0.2">
      <c r="A3041" s="1">
        <v>2686</v>
      </c>
      <c r="B3041" s="3">
        <v>42535.509722222225</v>
      </c>
      <c r="C3041" t="s">
        <v>102</v>
      </c>
      <c r="D3041">
        <v>1</v>
      </c>
      <c r="E3041">
        <f>INDEX(products!B:B,MATCH(challenge_2_solution_1!$C3041,products!$A:$A,0))</f>
        <v>17.899999999999999</v>
      </c>
      <c r="F3041">
        <f>INDEX(products!C:C,MATCH(challenge_2_solution_1!$C3041,products!$A:$A,0))</f>
        <v>8.41</v>
      </c>
    </row>
    <row r="3042" spans="1:6" x14ac:dyDescent="0.2">
      <c r="A3042" s="1">
        <v>2687</v>
      </c>
      <c r="B3042" s="3">
        <v>42535.771527777775</v>
      </c>
      <c r="C3042" t="s">
        <v>8</v>
      </c>
      <c r="D3042">
        <v>4</v>
      </c>
      <c r="E3042">
        <f>INDEX(products!B:B,MATCH(challenge_2_solution_1!$C3042,products!$A:$A,0))</f>
        <v>1.6</v>
      </c>
      <c r="F3042">
        <f>INDEX(products!C:C,MATCH(challenge_2_solution_1!$C3042,products!$A:$A,0))</f>
        <v>0.77</v>
      </c>
    </row>
    <row r="3043" spans="1:6" x14ac:dyDescent="0.2">
      <c r="A3043" s="1">
        <v>2687</v>
      </c>
      <c r="B3043" s="3">
        <v>42535.771527777775</v>
      </c>
      <c r="C3043" t="s">
        <v>14</v>
      </c>
      <c r="D3043">
        <v>1</v>
      </c>
      <c r="E3043">
        <f>INDEX(products!B:B,MATCH(challenge_2_solution_1!$C3043,products!$A:$A,0))</f>
        <v>5.9</v>
      </c>
      <c r="F3043">
        <f>INDEX(products!C:C,MATCH(challenge_2_solution_1!$C3043,products!$A:$A,0))</f>
        <v>2.36</v>
      </c>
    </row>
    <row r="3044" spans="1:6" x14ac:dyDescent="0.2">
      <c r="A3044" s="1">
        <v>2687</v>
      </c>
      <c r="B3044" s="3">
        <v>42535.771527777775</v>
      </c>
      <c r="C3044" t="s">
        <v>27</v>
      </c>
      <c r="D3044">
        <v>1</v>
      </c>
      <c r="E3044">
        <f>INDEX(products!B:B,MATCH(challenge_2_solution_1!$C3044,products!$A:$A,0))</f>
        <v>7.9</v>
      </c>
      <c r="F3044">
        <f>INDEX(products!C:C,MATCH(challenge_2_solution_1!$C3044,products!$A:$A,0))</f>
        <v>4.03</v>
      </c>
    </row>
    <row r="3045" spans="1:6" x14ac:dyDescent="0.2">
      <c r="A3045" s="1">
        <v>2687</v>
      </c>
      <c r="B3045" s="3">
        <v>42535.771527777775</v>
      </c>
      <c r="C3045" t="s">
        <v>90</v>
      </c>
      <c r="D3045">
        <v>1</v>
      </c>
      <c r="E3045">
        <f>INDEX(products!B:B,MATCH(challenge_2_solution_1!$C3045,products!$A:$A,0))</f>
        <v>17.899999999999999</v>
      </c>
      <c r="F3045">
        <f>INDEX(products!C:C,MATCH(challenge_2_solution_1!$C3045,products!$A:$A,0))</f>
        <v>9.85</v>
      </c>
    </row>
    <row r="3046" spans="1:6" x14ac:dyDescent="0.2">
      <c r="A3046" s="1">
        <v>2687</v>
      </c>
      <c r="B3046" s="3">
        <v>42535.771527777775</v>
      </c>
      <c r="C3046" t="s">
        <v>160</v>
      </c>
      <c r="D3046">
        <v>1</v>
      </c>
      <c r="E3046">
        <f>INDEX(products!B:B,MATCH(challenge_2_solution_1!$C3046,products!$A:$A,0))</f>
        <v>23.9</v>
      </c>
      <c r="F3046">
        <f>INDEX(products!C:C,MATCH(challenge_2_solution_1!$C3046,products!$A:$A,0))</f>
        <v>9.08</v>
      </c>
    </row>
    <row r="3047" spans="1:6" x14ac:dyDescent="0.2">
      <c r="A3047" s="1">
        <v>2688</v>
      </c>
      <c r="B3047" s="3">
        <v>42535.830555555556</v>
      </c>
      <c r="C3047" t="s">
        <v>18</v>
      </c>
      <c r="D3047">
        <v>1</v>
      </c>
      <c r="E3047">
        <f>INDEX(products!B:B,MATCH(challenge_2_solution_1!$C3047,products!$A:$A,0))</f>
        <v>5.9</v>
      </c>
      <c r="F3047">
        <f>INDEX(products!C:C,MATCH(challenge_2_solution_1!$C3047,products!$A:$A,0))</f>
        <v>3.6</v>
      </c>
    </row>
    <row r="3048" spans="1:6" x14ac:dyDescent="0.2">
      <c r="A3048" s="1">
        <v>2688</v>
      </c>
      <c r="B3048" s="3">
        <v>42535.830555555556</v>
      </c>
      <c r="C3048" t="s">
        <v>66</v>
      </c>
      <c r="D3048">
        <v>1</v>
      </c>
      <c r="E3048">
        <f>INDEX(products!B:B,MATCH(challenge_2_solution_1!$C3048,products!$A:$A,0))</f>
        <v>11.9</v>
      </c>
      <c r="F3048">
        <f>INDEX(products!C:C,MATCH(challenge_2_solution_1!$C3048,products!$A:$A,0))</f>
        <v>6.31</v>
      </c>
    </row>
    <row r="3049" spans="1:6" x14ac:dyDescent="0.2">
      <c r="A3049" s="1">
        <v>2688</v>
      </c>
      <c r="B3049" s="3">
        <v>42535.830555555556</v>
      </c>
      <c r="C3049" t="s">
        <v>115</v>
      </c>
      <c r="D3049">
        <v>1</v>
      </c>
      <c r="E3049">
        <f>INDEX(products!B:B,MATCH(challenge_2_solution_1!$C3049,products!$A:$A,0))</f>
        <v>17.899999999999999</v>
      </c>
      <c r="F3049">
        <f>INDEX(products!C:C,MATCH(challenge_2_solution_1!$C3049,products!$A:$A,0))</f>
        <v>9.85</v>
      </c>
    </row>
    <row r="3050" spans="1:6" x14ac:dyDescent="0.2">
      <c r="A3050" s="1">
        <v>2689</v>
      </c>
      <c r="B3050" s="3">
        <v>42536.706944444442</v>
      </c>
      <c r="C3050" t="s">
        <v>12</v>
      </c>
      <c r="D3050">
        <v>1</v>
      </c>
      <c r="E3050">
        <f>INDEX(products!B:B,MATCH(challenge_2_solution_1!$C3050,products!$A:$A,0))</f>
        <v>5.2</v>
      </c>
      <c r="F3050">
        <f>INDEX(products!C:C,MATCH(challenge_2_solution_1!$C3050,products!$A:$A,0))</f>
        <v>3.07</v>
      </c>
    </row>
    <row r="3051" spans="1:6" x14ac:dyDescent="0.2">
      <c r="A3051" s="1">
        <v>2689</v>
      </c>
      <c r="B3051" s="3">
        <v>42536.706944444442</v>
      </c>
      <c r="C3051" t="s">
        <v>17</v>
      </c>
      <c r="D3051">
        <v>1</v>
      </c>
      <c r="E3051">
        <f>INDEX(products!B:B,MATCH(challenge_2_solution_1!$C3051,products!$A:$A,0))</f>
        <v>5.9</v>
      </c>
      <c r="F3051">
        <f>INDEX(products!C:C,MATCH(challenge_2_solution_1!$C3051,products!$A:$A,0))</f>
        <v>2.83</v>
      </c>
    </row>
    <row r="3052" spans="1:6" x14ac:dyDescent="0.2">
      <c r="A3052" s="1">
        <v>2689</v>
      </c>
      <c r="B3052" s="3">
        <v>42536.706944444442</v>
      </c>
      <c r="C3052" t="s">
        <v>33</v>
      </c>
      <c r="D3052">
        <v>1</v>
      </c>
      <c r="E3052">
        <f>INDEX(products!B:B,MATCH(challenge_2_solution_1!$C3052,products!$A:$A,0))</f>
        <v>7.9</v>
      </c>
      <c r="F3052">
        <f>INDEX(products!C:C,MATCH(challenge_2_solution_1!$C3052,products!$A:$A,0))</f>
        <v>2.21</v>
      </c>
    </row>
    <row r="3053" spans="1:6" x14ac:dyDescent="0.2">
      <c r="A3053" s="1">
        <v>2689</v>
      </c>
      <c r="B3053" s="3">
        <v>42536.706944444442</v>
      </c>
      <c r="C3053" t="s">
        <v>118</v>
      </c>
      <c r="D3053">
        <v>1</v>
      </c>
      <c r="E3053">
        <f>INDEX(products!B:B,MATCH(challenge_2_solution_1!$C3053,products!$A:$A,0))</f>
        <v>19.899999999999999</v>
      </c>
      <c r="F3053">
        <f>INDEX(products!C:C,MATCH(challenge_2_solution_1!$C3053,products!$A:$A,0))</f>
        <v>12.74</v>
      </c>
    </row>
    <row r="3054" spans="1:6" x14ac:dyDescent="0.2">
      <c r="A3054" s="1">
        <v>2690</v>
      </c>
      <c r="B3054" s="3">
        <v>42536.800694444442</v>
      </c>
      <c r="C3054" t="s">
        <v>21</v>
      </c>
      <c r="D3054">
        <v>1</v>
      </c>
      <c r="E3054">
        <f>INDEX(products!B:B,MATCH(challenge_2_solution_1!$C3054,products!$A:$A,0))</f>
        <v>5.9</v>
      </c>
      <c r="F3054">
        <f>INDEX(products!C:C,MATCH(challenge_2_solution_1!$C3054,products!$A:$A,0))</f>
        <v>1.89</v>
      </c>
    </row>
    <row r="3055" spans="1:6" x14ac:dyDescent="0.2">
      <c r="A3055" s="1">
        <v>2690</v>
      </c>
      <c r="B3055" s="3">
        <v>42536.800694444442</v>
      </c>
      <c r="C3055" t="s">
        <v>41</v>
      </c>
      <c r="D3055">
        <v>1</v>
      </c>
      <c r="E3055">
        <f>INDEX(products!B:B,MATCH(challenge_2_solution_1!$C3055,products!$A:$A,0))</f>
        <v>7.9</v>
      </c>
      <c r="F3055">
        <f>INDEX(products!C:C,MATCH(challenge_2_solution_1!$C3055,products!$A:$A,0))</f>
        <v>5.37</v>
      </c>
    </row>
    <row r="3056" spans="1:6" x14ac:dyDescent="0.2">
      <c r="A3056" s="1">
        <v>2690</v>
      </c>
      <c r="B3056" s="3">
        <v>42536.800694444442</v>
      </c>
      <c r="C3056" t="s">
        <v>55</v>
      </c>
      <c r="D3056">
        <v>1</v>
      </c>
      <c r="E3056">
        <f>INDEX(products!B:B,MATCH(challenge_2_solution_1!$C3056,products!$A:$A,0))</f>
        <v>7.9</v>
      </c>
      <c r="F3056">
        <f>INDEX(products!C:C,MATCH(challenge_2_solution_1!$C3056,products!$A:$A,0))</f>
        <v>2.21</v>
      </c>
    </row>
    <row r="3057" spans="1:6" x14ac:dyDescent="0.2">
      <c r="A3057" s="1">
        <v>2690</v>
      </c>
      <c r="B3057" s="3">
        <v>42536.800694444442</v>
      </c>
      <c r="C3057" t="s">
        <v>52</v>
      </c>
      <c r="D3057">
        <v>1</v>
      </c>
      <c r="E3057">
        <f>INDEX(products!B:B,MATCH(challenge_2_solution_1!$C3057,products!$A:$A,0))</f>
        <v>9.9</v>
      </c>
      <c r="F3057">
        <f>INDEX(products!C:C,MATCH(challenge_2_solution_1!$C3057,products!$A:$A,0))</f>
        <v>4.95</v>
      </c>
    </row>
    <row r="3058" spans="1:6" x14ac:dyDescent="0.2">
      <c r="A3058" s="1">
        <v>2690</v>
      </c>
      <c r="B3058" s="3">
        <v>42536.800694444442</v>
      </c>
      <c r="C3058" t="s">
        <v>56</v>
      </c>
      <c r="D3058">
        <v>1</v>
      </c>
      <c r="E3058">
        <f>INDEX(products!B:B,MATCH(challenge_2_solution_1!$C3058,products!$A:$A,0))</f>
        <v>9.9</v>
      </c>
      <c r="F3058">
        <f>INDEX(products!C:C,MATCH(challenge_2_solution_1!$C3058,products!$A:$A,0))</f>
        <v>2.38</v>
      </c>
    </row>
    <row r="3059" spans="1:6" x14ac:dyDescent="0.2">
      <c r="A3059" s="1">
        <v>2690</v>
      </c>
      <c r="B3059" s="3">
        <v>42536.800694444442</v>
      </c>
      <c r="C3059" t="s">
        <v>79</v>
      </c>
      <c r="D3059">
        <v>1</v>
      </c>
      <c r="E3059">
        <f>INDEX(products!B:B,MATCH(challenge_2_solution_1!$C3059,products!$A:$A,0))</f>
        <v>11.9</v>
      </c>
      <c r="F3059">
        <f>INDEX(products!C:C,MATCH(challenge_2_solution_1!$C3059,products!$A:$A,0))</f>
        <v>6.9</v>
      </c>
    </row>
    <row r="3060" spans="1:6" x14ac:dyDescent="0.2">
      <c r="A3060" s="1">
        <v>2690</v>
      </c>
      <c r="B3060" s="3">
        <v>42536.800694444442</v>
      </c>
      <c r="C3060" t="s">
        <v>155</v>
      </c>
      <c r="D3060">
        <v>1</v>
      </c>
      <c r="E3060">
        <f>INDEX(products!B:B,MATCH(challenge_2_solution_1!$C3060,products!$A:$A,0))</f>
        <v>21.9</v>
      </c>
      <c r="F3060">
        <f>INDEX(products!C:C,MATCH(challenge_2_solution_1!$C3060,products!$A:$A,0))</f>
        <v>11.39</v>
      </c>
    </row>
    <row r="3061" spans="1:6" x14ac:dyDescent="0.2">
      <c r="A3061" s="1">
        <v>2691</v>
      </c>
      <c r="B3061" s="3">
        <v>42536.814583333333</v>
      </c>
      <c r="C3061" t="s">
        <v>17</v>
      </c>
      <c r="D3061">
        <v>1</v>
      </c>
      <c r="E3061">
        <f>INDEX(products!B:B,MATCH(challenge_2_solution_1!$C3061,products!$A:$A,0))</f>
        <v>5.9</v>
      </c>
      <c r="F3061">
        <f>INDEX(products!C:C,MATCH(challenge_2_solution_1!$C3061,products!$A:$A,0))</f>
        <v>2.83</v>
      </c>
    </row>
    <row r="3062" spans="1:6" x14ac:dyDescent="0.2">
      <c r="A3062" s="1">
        <v>2691</v>
      </c>
      <c r="B3062" s="3">
        <v>42536.814583333333</v>
      </c>
      <c r="C3062" t="s">
        <v>18</v>
      </c>
      <c r="D3062">
        <v>1</v>
      </c>
      <c r="E3062">
        <f>INDEX(products!B:B,MATCH(challenge_2_solution_1!$C3062,products!$A:$A,0))</f>
        <v>5.9</v>
      </c>
      <c r="F3062">
        <f>INDEX(products!C:C,MATCH(challenge_2_solution_1!$C3062,products!$A:$A,0))</f>
        <v>3.6</v>
      </c>
    </row>
    <row r="3063" spans="1:6" x14ac:dyDescent="0.2">
      <c r="A3063" s="1">
        <v>2691</v>
      </c>
      <c r="B3063" s="3">
        <v>42536.814583333333</v>
      </c>
      <c r="C3063" t="s">
        <v>53</v>
      </c>
      <c r="D3063">
        <v>1</v>
      </c>
      <c r="E3063">
        <f>INDEX(products!B:B,MATCH(challenge_2_solution_1!$C3063,products!$A:$A,0))</f>
        <v>9.9</v>
      </c>
      <c r="F3063">
        <f>INDEX(products!C:C,MATCH(challenge_2_solution_1!$C3063,products!$A:$A,0))</f>
        <v>3.86</v>
      </c>
    </row>
    <row r="3064" spans="1:6" x14ac:dyDescent="0.2">
      <c r="A3064" s="1">
        <v>2691</v>
      </c>
      <c r="B3064" s="3">
        <v>42536.814583333333</v>
      </c>
      <c r="C3064" t="s">
        <v>139</v>
      </c>
      <c r="D3064">
        <v>1</v>
      </c>
      <c r="E3064">
        <f>INDEX(products!B:B,MATCH(challenge_2_solution_1!$C3064,products!$A:$A,0))</f>
        <v>19.899999999999999</v>
      </c>
      <c r="F3064">
        <f>INDEX(products!C:C,MATCH(challenge_2_solution_1!$C3064,products!$A:$A,0))</f>
        <v>8.36</v>
      </c>
    </row>
    <row r="3065" spans="1:6" x14ac:dyDescent="0.2">
      <c r="A3065" s="1">
        <v>2692</v>
      </c>
      <c r="B3065" s="3">
        <v>42537.536805555559</v>
      </c>
      <c r="C3065" t="s">
        <v>10</v>
      </c>
      <c r="D3065">
        <v>2</v>
      </c>
      <c r="E3065">
        <f>INDEX(products!B:B,MATCH(challenge_2_solution_1!$C3065,products!$A:$A,0))</f>
        <v>3.9</v>
      </c>
      <c r="F3065">
        <f>INDEX(products!C:C,MATCH(challenge_2_solution_1!$C3065,products!$A:$A,0))</f>
        <v>1.17</v>
      </c>
    </row>
    <row r="3066" spans="1:6" x14ac:dyDescent="0.2">
      <c r="A3066" s="1">
        <v>2692</v>
      </c>
      <c r="B3066" s="3">
        <v>42537.536805555559</v>
      </c>
      <c r="C3066" t="s">
        <v>14</v>
      </c>
      <c r="D3066">
        <v>1</v>
      </c>
      <c r="E3066">
        <f>INDEX(products!B:B,MATCH(challenge_2_solution_1!$C3066,products!$A:$A,0))</f>
        <v>5.9</v>
      </c>
      <c r="F3066">
        <f>INDEX(products!C:C,MATCH(challenge_2_solution_1!$C3066,products!$A:$A,0))</f>
        <v>2.36</v>
      </c>
    </row>
    <row r="3067" spans="1:6" x14ac:dyDescent="0.2">
      <c r="A3067" s="1">
        <v>2692</v>
      </c>
      <c r="B3067" s="3">
        <v>42537.536805555559</v>
      </c>
      <c r="C3067" t="s">
        <v>70</v>
      </c>
      <c r="D3067">
        <v>1</v>
      </c>
      <c r="E3067">
        <f>INDEX(products!B:B,MATCH(challenge_2_solution_1!$C3067,products!$A:$A,0))</f>
        <v>11.9</v>
      </c>
      <c r="F3067">
        <f>INDEX(products!C:C,MATCH(challenge_2_solution_1!$C3067,products!$A:$A,0))</f>
        <v>7.02</v>
      </c>
    </row>
    <row r="3068" spans="1:6" x14ac:dyDescent="0.2">
      <c r="A3068" s="1">
        <v>2692</v>
      </c>
      <c r="B3068" s="3">
        <v>42537.536805555559</v>
      </c>
      <c r="C3068" t="s">
        <v>105</v>
      </c>
      <c r="D3068">
        <v>1</v>
      </c>
      <c r="E3068">
        <f>INDEX(products!B:B,MATCH(challenge_2_solution_1!$C3068,products!$A:$A,0))</f>
        <v>17.899999999999999</v>
      </c>
      <c r="F3068">
        <f>INDEX(products!C:C,MATCH(challenge_2_solution_1!$C3068,products!$A:$A,0))</f>
        <v>5.55</v>
      </c>
    </row>
    <row r="3069" spans="1:6" x14ac:dyDescent="0.2">
      <c r="A3069" s="1">
        <v>2692</v>
      </c>
      <c r="B3069" s="3">
        <v>42537.536805555559</v>
      </c>
      <c r="C3069" t="s">
        <v>161</v>
      </c>
      <c r="D3069">
        <v>1</v>
      </c>
      <c r="E3069">
        <f>INDEX(products!B:B,MATCH(challenge_2_solution_1!$C3069,products!$A:$A,0))</f>
        <v>23.9</v>
      </c>
      <c r="F3069">
        <f>INDEX(products!C:C,MATCH(challenge_2_solution_1!$C3069,products!$A:$A,0))</f>
        <v>11.95</v>
      </c>
    </row>
    <row r="3070" spans="1:6" x14ac:dyDescent="0.2">
      <c r="A3070" s="1">
        <v>2693</v>
      </c>
      <c r="B3070" s="3">
        <v>42537.72152777778</v>
      </c>
      <c r="C3070" t="s">
        <v>8</v>
      </c>
      <c r="D3070">
        <v>1</v>
      </c>
      <c r="E3070">
        <f>INDEX(products!B:B,MATCH(challenge_2_solution_1!$C3070,products!$A:$A,0))</f>
        <v>1.6</v>
      </c>
      <c r="F3070">
        <f>INDEX(products!C:C,MATCH(challenge_2_solution_1!$C3070,products!$A:$A,0))</f>
        <v>0.77</v>
      </c>
    </row>
    <row r="3071" spans="1:6" x14ac:dyDescent="0.2">
      <c r="A3071" s="1">
        <v>2693</v>
      </c>
      <c r="B3071" s="3">
        <v>42537.72152777778</v>
      </c>
      <c r="C3071" t="s">
        <v>19</v>
      </c>
      <c r="D3071">
        <v>1</v>
      </c>
      <c r="E3071">
        <f>INDEX(products!B:B,MATCH(challenge_2_solution_1!$C3071,products!$A:$A,0))</f>
        <v>5.9</v>
      </c>
      <c r="F3071">
        <f>INDEX(products!C:C,MATCH(challenge_2_solution_1!$C3071,products!$A:$A,0))</f>
        <v>1.65</v>
      </c>
    </row>
    <row r="3072" spans="1:6" x14ac:dyDescent="0.2">
      <c r="A3072" s="1">
        <v>2693</v>
      </c>
      <c r="B3072" s="3">
        <v>42537.72152777778</v>
      </c>
      <c r="C3072" t="s">
        <v>61</v>
      </c>
      <c r="D3072">
        <v>1</v>
      </c>
      <c r="E3072">
        <f>INDEX(products!B:B,MATCH(challenge_2_solution_1!$C3072,products!$A:$A,0))</f>
        <v>11.9</v>
      </c>
      <c r="F3072">
        <f>INDEX(products!C:C,MATCH(challenge_2_solution_1!$C3072,products!$A:$A,0))</f>
        <v>7.74</v>
      </c>
    </row>
    <row r="3073" spans="1:6" x14ac:dyDescent="0.2">
      <c r="A3073" s="1">
        <v>2693</v>
      </c>
      <c r="B3073" s="3">
        <v>42537.72152777778</v>
      </c>
      <c r="C3073" t="s">
        <v>90</v>
      </c>
      <c r="D3073">
        <v>1</v>
      </c>
      <c r="E3073">
        <f>INDEX(products!B:B,MATCH(challenge_2_solution_1!$C3073,products!$A:$A,0))</f>
        <v>17.899999999999999</v>
      </c>
      <c r="F3073">
        <f>INDEX(products!C:C,MATCH(challenge_2_solution_1!$C3073,products!$A:$A,0))</f>
        <v>9.85</v>
      </c>
    </row>
    <row r="3074" spans="1:6" x14ac:dyDescent="0.2">
      <c r="A3074" s="1">
        <v>2693</v>
      </c>
      <c r="B3074" s="3">
        <v>42537.72152777778</v>
      </c>
      <c r="C3074" t="s">
        <v>99</v>
      </c>
      <c r="D3074">
        <v>1</v>
      </c>
      <c r="E3074">
        <f>INDEX(products!B:B,MATCH(challenge_2_solution_1!$C3074,products!$A:$A,0))</f>
        <v>17.899999999999999</v>
      </c>
      <c r="F3074">
        <f>INDEX(products!C:C,MATCH(challenge_2_solution_1!$C3074,products!$A:$A,0))</f>
        <v>10.74</v>
      </c>
    </row>
    <row r="3075" spans="1:6" x14ac:dyDescent="0.2">
      <c r="A3075" s="1">
        <v>2694</v>
      </c>
      <c r="B3075" s="3">
        <v>42538.740277777775</v>
      </c>
      <c r="C3075" t="s">
        <v>15</v>
      </c>
      <c r="D3075">
        <v>1</v>
      </c>
      <c r="E3075">
        <f>INDEX(products!B:B,MATCH(challenge_2_solution_1!$C3075,products!$A:$A,0))</f>
        <v>5.9</v>
      </c>
      <c r="F3075">
        <f>INDEX(products!C:C,MATCH(challenge_2_solution_1!$C3075,products!$A:$A,0))</f>
        <v>3.07</v>
      </c>
    </row>
    <row r="3076" spans="1:6" x14ac:dyDescent="0.2">
      <c r="A3076" s="1">
        <v>2694</v>
      </c>
      <c r="B3076" s="3">
        <v>42538.740277777775</v>
      </c>
      <c r="C3076" t="s">
        <v>17</v>
      </c>
      <c r="D3076">
        <v>1</v>
      </c>
      <c r="E3076">
        <f>INDEX(products!B:B,MATCH(challenge_2_solution_1!$C3076,products!$A:$A,0))</f>
        <v>5.9</v>
      </c>
      <c r="F3076">
        <f>INDEX(products!C:C,MATCH(challenge_2_solution_1!$C3076,products!$A:$A,0))</f>
        <v>2.83</v>
      </c>
    </row>
    <row r="3077" spans="1:6" x14ac:dyDescent="0.2">
      <c r="A3077" s="1">
        <v>2694</v>
      </c>
      <c r="B3077" s="3">
        <v>42538.740277777775</v>
      </c>
      <c r="C3077" t="s">
        <v>35</v>
      </c>
      <c r="D3077">
        <v>1</v>
      </c>
      <c r="E3077">
        <f>INDEX(products!B:B,MATCH(challenge_2_solution_1!$C3077,products!$A:$A,0))</f>
        <v>7.9</v>
      </c>
      <c r="F3077">
        <f>INDEX(products!C:C,MATCH(challenge_2_solution_1!$C3077,products!$A:$A,0))</f>
        <v>4.3499999999999996</v>
      </c>
    </row>
    <row r="3078" spans="1:6" x14ac:dyDescent="0.2">
      <c r="A3078" s="1">
        <v>2694</v>
      </c>
      <c r="B3078" s="3">
        <v>42538.740277777775</v>
      </c>
      <c r="C3078" t="s">
        <v>96</v>
      </c>
      <c r="D3078">
        <v>1</v>
      </c>
      <c r="E3078">
        <f>INDEX(products!B:B,MATCH(challenge_2_solution_1!$C3078,products!$A:$A,0))</f>
        <v>17.899999999999999</v>
      </c>
      <c r="F3078">
        <f>INDEX(products!C:C,MATCH(challenge_2_solution_1!$C3078,products!$A:$A,0))</f>
        <v>10.92</v>
      </c>
    </row>
    <row r="3079" spans="1:6" x14ac:dyDescent="0.2">
      <c r="A3079" s="1">
        <v>2694</v>
      </c>
      <c r="B3079" s="3">
        <v>42538.740277777775</v>
      </c>
      <c r="C3079" t="s">
        <v>91</v>
      </c>
      <c r="D3079">
        <v>1</v>
      </c>
      <c r="E3079">
        <f>INDEX(products!B:B,MATCH(challenge_2_solution_1!$C3079,products!$A:$A,0))</f>
        <v>17.899999999999999</v>
      </c>
      <c r="F3079">
        <f>INDEX(products!C:C,MATCH(challenge_2_solution_1!$C3079,products!$A:$A,0))</f>
        <v>6.44</v>
      </c>
    </row>
    <row r="3080" spans="1:6" x14ac:dyDescent="0.2">
      <c r="A3080" s="1">
        <v>2695</v>
      </c>
      <c r="B3080" s="3">
        <v>42538.76458333333</v>
      </c>
      <c r="C3080" t="s">
        <v>12</v>
      </c>
      <c r="D3080">
        <v>1</v>
      </c>
      <c r="E3080">
        <f>INDEX(products!B:B,MATCH(challenge_2_solution_1!$C3080,products!$A:$A,0))</f>
        <v>5.2</v>
      </c>
      <c r="F3080">
        <f>INDEX(products!C:C,MATCH(challenge_2_solution_1!$C3080,products!$A:$A,0))</f>
        <v>3.07</v>
      </c>
    </row>
    <row r="3081" spans="1:6" x14ac:dyDescent="0.2">
      <c r="A3081" s="1">
        <v>2695</v>
      </c>
      <c r="B3081" s="3">
        <v>42538.76458333333</v>
      </c>
      <c r="C3081" t="s">
        <v>155</v>
      </c>
      <c r="D3081">
        <v>1</v>
      </c>
      <c r="E3081">
        <f>INDEX(products!B:B,MATCH(challenge_2_solution_1!$C3081,products!$A:$A,0))</f>
        <v>21.9</v>
      </c>
      <c r="F3081">
        <f>INDEX(products!C:C,MATCH(challenge_2_solution_1!$C3081,products!$A:$A,0))</f>
        <v>11.39</v>
      </c>
    </row>
    <row r="3082" spans="1:6" x14ac:dyDescent="0.2">
      <c r="A3082" s="1">
        <v>2695</v>
      </c>
      <c r="B3082" s="3">
        <v>42538.76458333333</v>
      </c>
      <c r="C3082" t="s">
        <v>156</v>
      </c>
      <c r="D3082">
        <v>1</v>
      </c>
      <c r="E3082">
        <f>INDEX(products!B:B,MATCH(challenge_2_solution_1!$C3082,products!$A:$A,0))</f>
        <v>21.9</v>
      </c>
      <c r="F3082">
        <f>INDEX(products!C:C,MATCH(challenge_2_solution_1!$C3082,products!$A:$A,0))</f>
        <v>5.91</v>
      </c>
    </row>
    <row r="3083" spans="1:6" x14ac:dyDescent="0.2">
      <c r="A3083" s="1">
        <v>2696</v>
      </c>
      <c r="B3083" s="3">
        <v>42538.796527777777</v>
      </c>
      <c r="C3083" t="s">
        <v>14</v>
      </c>
      <c r="D3083">
        <v>1</v>
      </c>
      <c r="E3083">
        <f>INDEX(products!B:B,MATCH(challenge_2_solution_1!$C3083,products!$A:$A,0))</f>
        <v>5.9</v>
      </c>
      <c r="F3083">
        <f>INDEX(products!C:C,MATCH(challenge_2_solution_1!$C3083,products!$A:$A,0))</f>
        <v>2.36</v>
      </c>
    </row>
    <row r="3084" spans="1:6" x14ac:dyDescent="0.2">
      <c r="A3084" s="1">
        <v>2696</v>
      </c>
      <c r="B3084" s="3">
        <v>42538.796527777777</v>
      </c>
      <c r="C3084" t="s">
        <v>33</v>
      </c>
      <c r="D3084">
        <v>1</v>
      </c>
      <c r="E3084">
        <f>INDEX(products!B:B,MATCH(challenge_2_solution_1!$C3084,products!$A:$A,0))</f>
        <v>7.9</v>
      </c>
      <c r="F3084">
        <f>INDEX(products!C:C,MATCH(challenge_2_solution_1!$C3084,products!$A:$A,0))</f>
        <v>2.21</v>
      </c>
    </row>
    <row r="3085" spans="1:6" x14ac:dyDescent="0.2">
      <c r="A3085" s="1">
        <v>2696</v>
      </c>
      <c r="B3085" s="3">
        <v>42538.796527777777</v>
      </c>
      <c r="C3085" t="s">
        <v>61</v>
      </c>
      <c r="D3085">
        <v>1</v>
      </c>
      <c r="E3085">
        <f>INDEX(products!B:B,MATCH(challenge_2_solution_1!$C3085,products!$A:$A,0))</f>
        <v>11.9</v>
      </c>
      <c r="F3085">
        <f>INDEX(products!C:C,MATCH(challenge_2_solution_1!$C3085,products!$A:$A,0))</f>
        <v>7.74</v>
      </c>
    </row>
    <row r="3086" spans="1:6" x14ac:dyDescent="0.2">
      <c r="A3086" s="1">
        <v>2696</v>
      </c>
      <c r="B3086" s="3">
        <v>42538.796527777777</v>
      </c>
      <c r="C3086" t="s">
        <v>151</v>
      </c>
      <c r="D3086">
        <v>1</v>
      </c>
      <c r="E3086">
        <f>INDEX(products!B:B,MATCH(challenge_2_solution_1!$C3086,products!$A:$A,0))</f>
        <v>21.9</v>
      </c>
      <c r="F3086">
        <f>INDEX(products!C:C,MATCH(challenge_2_solution_1!$C3086,products!$A:$A,0))</f>
        <v>8.76</v>
      </c>
    </row>
    <row r="3087" spans="1:6" x14ac:dyDescent="0.2">
      <c r="A3087" s="1">
        <v>2697</v>
      </c>
      <c r="B3087" s="3">
        <v>42538.79791666667</v>
      </c>
      <c r="C3087" t="s">
        <v>8</v>
      </c>
      <c r="D3087">
        <v>3</v>
      </c>
      <c r="E3087">
        <f>INDEX(products!B:B,MATCH(challenge_2_solution_1!$C3087,products!$A:$A,0))</f>
        <v>1.6</v>
      </c>
      <c r="F3087">
        <f>INDEX(products!C:C,MATCH(challenge_2_solution_1!$C3087,products!$A:$A,0))</f>
        <v>0.77</v>
      </c>
    </row>
    <row r="3088" spans="1:6" x14ac:dyDescent="0.2">
      <c r="A3088" s="1">
        <v>2697</v>
      </c>
      <c r="B3088" s="3">
        <v>42538.79791666667</v>
      </c>
      <c r="C3088" t="s">
        <v>12</v>
      </c>
      <c r="D3088">
        <v>1</v>
      </c>
      <c r="E3088">
        <f>INDEX(products!B:B,MATCH(challenge_2_solution_1!$C3088,products!$A:$A,0))</f>
        <v>5.2</v>
      </c>
      <c r="F3088">
        <f>INDEX(products!C:C,MATCH(challenge_2_solution_1!$C3088,products!$A:$A,0))</f>
        <v>3.07</v>
      </c>
    </row>
    <row r="3089" spans="1:6" x14ac:dyDescent="0.2">
      <c r="A3089" s="1">
        <v>2697</v>
      </c>
      <c r="B3089" s="3">
        <v>42538.79791666667</v>
      </c>
      <c r="C3089" t="s">
        <v>14</v>
      </c>
      <c r="D3089">
        <v>1</v>
      </c>
      <c r="E3089">
        <f>INDEX(products!B:B,MATCH(challenge_2_solution_1!$C3089,products!$A:$A,0))</f>
        <v>5.9</v>
      </c>
      <c r="F3089">
        <f>INDEX(products!C:C,MATCH(challenge_2_solution_1!$C3089,products!$A:$A,0))</f>
        <v>2.36</v>
      </c>
    </row>
    <row r="3090" spans="1:6" x14ac:dyDescent="0.2">
      <c r="A3090" s="1">
        <v>2697</v>
      </c>
      <c r="B3090" s="3">
        <v>42538.79791666667</v>
      </c>
      <c r="C3090" t="s">
        <v>33</v>
      </c>
      <c r="D3090">
        <v>1</v>
      </c>
      <c r="E3090">
        <f>INDEX(products!B:B,MATCH(challenge_2_solution_1!$C3090,products!$A:$A,0))</f>
        <v>7.9</v>
      </c>
      <c r="F3090">
        <f>INDEX(products!C:C,MATCH(challenge_2_solution_1!$C3090,products!$A:$A,0))</f>
        <v>2.21</v>
      </c>
    </row>
    <row r="3091" spans="1:6" x14ac:dyDescent="0.2">
      <c r="A3091" s="1">
        <v>2697</v>
      </c>
      <c r="B3091" s="3">
        <v>42538.79791666667</v>
      </c>
      <c r="C3091" t="s">
        <v>34</v>
      </c>
      <c r="D3091">
        <v>1</v>
      </c>
      <c r="E3091">
        <f>INDEX(products!B:B,MATCH(challenge_2_solution_1!$C3091,products!$A:$A,0))</f>
        <v>7.9</v>
      </c>
      <c r="F3091">
        <f>INDEX(products!C:C,MATCH(challenge_2_solution_1!$C3091,products!$A:$A,0))</f>
        <v>1.58</v>
      </c>
    </row>
    <row r="3092" spans="1:6" x14ac:dyDescent="0.2">
      <c r="A3092" s="1">
        <v>2697</v>
      </c>
      <c r="B3092" s="3">
        <v>42538.79791666667</v>
      </c>
      <c r="C3092" t="s">
        <v>32</v>
      </c>
      <c r="D3092">
        <v>1</v>
      </c>
      <c r="E3092">
        <f>INDEX(products!B:B,MATCH(challenge_2_solution_1!$C3092,products!$A:$A,0))</f>
        <v>7.9</v>
      </c>
      <c r="F3092">
        <f>INDEX(products!C:C,MATCH(challenge_2_solution_1!$C3092,products!$A:$A,0))</f>
        <v>2.92</v>
      </c>
    </row>
    <row r="3093" spans="1:6" x14ac:dyDescent="0.2">
      <c r="A3093" s="1">
        <v>2697</v>
      </c>
      <c r="B3093" s="3">
        <v>42538.79791666667</v>
      </c>
      <c r="C3093" t="s">
        <v>30</v>
      </c>
      <c r="D3093">
        <v>1</v>
      </c>
      <c r="E3093">
        <f>INDEX(products!B:B,MATCH(challenge_2_solution_1!$C3093,products!$A:$A,0))</f>
        <v>7.9</v>
      </c>
      <c r="F3093">
        <f>INDEX(products!C:C,MATCH(challenge_2_solution_1!$C3093,products!$A:$A,0))</f>
        <v>4.66</v>
      </c>
    </row>
    <row r="3094" spans="1:6" x14ac:dyDescent="0.2">
      <c r="A3094" s="1">
        <v>2697</v>
      </c>
      <c r="B3094" s="3">
        <v>42538.79791666667</v>
      </c>
      <c r="C3094" t="s">
        <v>95</v>
      </c>
      <c r="D3094">
        <v>1</v>
      </c>
      <c r="E3094">
        <f>INDEX(products!B:B,MATCH(challenge_2_solution_1!$C3094,products!$A:$A,0))</f>
        <v>17.899999999999999</v>
      </c>
      <c r="F3094">
        <f>INDEX(products!C:C,MATCH(challenge_2_solution_1!$C3094,products!$A:$A,0))</f>
        <v>4.3</v>
      </c>
    </row>
    <row r="3095" spans="1:6" x14ac:dyDescent="0.2">
      <c r="A3095" s="1">
        <v>2697</v>
      </c>
      <c r="B3095" s="3">
        <v>42538.79791666667</v>
      </c>
      <c r="C3095" t="s">
        <v>160</v>
      </c>
      <c r="D3095">
        <v>1</v>
      </c>
      <c r="E3095">
        <f>INDEX(products!B:B,MATCH(challenge_2_solution_1!$C3095,products!$A:$A,0))</f>
        <v>23.9</v>
      </c>
      <c r="F3095">
        <f>INDEX(products!C:C,MATCH(challenge_2_solution_1!$C3095,products!$A:$A,0))</f>
        <v>9.08</v>
      </c>
    </row>
    <row r="3096" spans="1:6" x14ac:dyDescent="0.2">
      <c r="A3096" s="1">
        <v>2698</v>
      </c>
      <c r="B3096" s="3">
        <v>42538.811111111114</v>
      </c>
      <c r="C3096" t="s">
        <v>18</v>
      </c>
      <c r="D3096">
        <v>1</v>
      </c>
      <c r="E3096">
        <f>INDEX(products!B:B,MATCH(challenge_2_solution_1!$C3096,products!$A:$A,0))</f>
        <v>5.9</v>
      </c>
      <c r="F3096">
        <f>INDEX(products!C:C,MATCH(challenge_2_solution_1!$C3096,products!$A:$A,0))</f>
        <v>3.6</v>
      </c>
    </row>
    <row r="3097" spans="1:6" x14ac:dyDescent="0.2">
      <c r="A3097" s="1">
        <v>2698</v>
      </c>
      <c r="B3097" s="3">
        <v>42538.811111111114</v>
      </c>
      <c r="C3097" t="s">
        <v>15</v>
      </c>
      <c r="D3097">
        <v>1</v>
      </c>
      <c r="E3097">
        <f>INDEX(products!B:B,MATCH(challenge_2_solution_1!$C3097,products!$A:$A,0))</f>
        <v>5.9</v>
      </c>
      <c r="F3097">
        <f>INDEX(products!C:C,MATCH(challenge_2_solution_1!$C3097,products!$A:$A,0))</f>
        <v>3.07</v>
      </c>
    </row>
    <row r="3098" spans="1:6" x14ac:dyDescent="0.2">
      <c r="A3098" s="1">
        <v>2698</v>
      </c>
      <c r="B3098" s="3">
        <v>42538.811111111114</v>
      </c>
      <c r="C3098" t="s">
        <v>61</v>
      </c>
      <c r="D3098">
        <v>1</v>
      </c>
      <c r="E3098">
        <f>INDEX(products!B:B,MATCH(challenge_2_solution_1!$C3098,products!$A:$A,0))</f>
        <v>11.9</v>
      </c>
      <c r="F3098">
        <f>INDEX(products!C:C,MATCH(challenge_2_solution_1!$C3098,products!$A:$A,0))</f>
        <v>7.74</v>
      </c>
    </row>
    <row r="3099" spans="1:6" x14ac:dyDescent="0.2">
      <c r="A3099" s="1">
        <v>2698</v>
      </c>
      <c r="B3099" s="3">
        <v>42538.811111111114</v>
      </c>
      <c r="C3099" t="s">
        <v>86</v>
      </c>
      <c r="D3099">
        <v>1</v>
      </c>
      <c r="E3099">
        <f>INDEX(products!B:B,MATCH(challenge_2_solution_1!$C3099,products!$A:$A,0))</f>
        <v>15.9</v>
      </c>
      <c r="F3099">
        <f>INDEX(products!C:C,MATCH(challenge_2_solution_1!$C3099,products!$A:$A,0))</f>
        <v>5.57</v>
      </c>
    </row>
    <row r="3100" spans="1:6" x14ac:dyDescent="0.2">
      <c r="A3100" s="1">
        <v>2698</v>
      </c>
      <c r="B3100" s="3">
        <v>42538.811111111114</v>
      </c>
      <c r="C3100" t="s">
        <v>105</v>
      </c>
      <c r="D3100">
        <v>1</v>
      </c>
      <c r="E3100">
        <f>INDEX(products!B:B,MATCH(challenge_2_solution_1!$C3100,products!$A:$A,0))</f>
        <v>17.899999999999999</v>
      </c>
      <c r="F3100">
        <f>INDEX(products!C:C,MATCH(challenge_2_solution_1!$C3100,products!$A:$A,0))</f>
        <v>5.55</v>
      </c>
    </row>
    <row r="3101" spans="1:6" x14ac:dyDescent="0.2">
      <c r="A3101" s="1">
        <v>2699</v>
      </c>
      <c r="B3101" s="3">
        <v>42538.817361111112</v>
      </c>
      <c r="C3101" t="s">
        <v>5</v>
      </c>
      <c r="D3101">
        <v>1</v>
      </c>
      <c r="E3101">
        <f>INDEX(products!B:B,MATCH(challenge_2_solution_1!$C3101,products!$A:$A,0))</f>
        <v>1</v>
      </c>
      <c r="F3101">
        <f>INDEX(products!C:C,MATCH(challenge_2_solution_1!$C3101,products!$A:$A,0))</f>
        <v>0.31</v>
      </c>
    </row>
    <row r="3102" spans="1:6" x14ac:dyDescent="0.2">
      <c r="A3102" s="1">
        <v>2699</v>
      </c>
      <c r="B3102" s="3">
        <v>42538.817361111112</v>
      </c>
      <c r="C3102" t="s">
        <v>3</v>
      </c>
      <c r="D3102">
        <v>1</v>
      </c>
      <c r="E3102">
        <f>INDEX(products!B:B,MATCH(challenge_2_solution_1!$C3102,products!$A:$A,0))</f>
        <v>1</v>
      </c>
      <c r="F3102">
        <f>INDEX(products!C:C,MATCH(challenge_2_solution_1!$C3102,products!$A:$A,0))</f>
        <v>0.5</v>
      </c>
    </row>
    <row r="3103" spans="1:6" x14ac:dyDescent="0.2">
      <c r="A3103" s="1">
        <v>2699</v>
      </c>
      <c r="B3103" s="3">
        <v>42538.817361111112</v>
      </c>
      <c r="C3103" t="s">
        <v>4</v>
      </c>
      <c r="D3103">
        <v>1</v>
      </c>
      <c r="E3103">
        <f>INDEX(products!B:B,MATCH(challenge_2_solution_1!$C3103,products!$A:$A,0))</f>
        <v>1</v>
      </c>
      <c r="F3103">
        <f>INDEX(products!C:C,MATCH(challenge_2_solution_1!$C3103,products!$A:$A,0))</f>
        <v>0.61</v>
      </c>
    </row>
    <row r="3104" spans="1:6" x14ac:dyDescent="0.2">
      <c r="A3104" s="1">
        <v>2699</v>
      </c>
      <c r="B3104" s="3">
        <v>42538.817361111112</v>
      </c>
      <c r="C3104" t="s">
        <v>8</v>
      </c>
      <c r="D3104">
        <v>3</v>
      </c>
      <c r="E3104">
        <f>INDEX(products!B:B,MATCH(challenge_2_solution_1!$C3104,products!$A:$A,0))</f>
        <v>1.6</v>
      </c>
      <c r="F3104">
        <f>INDEX(products!C:C,MATCH(challenge_2_solution_1!$C3104,products!$A:$A,0))</f>
        <v>0.77</v>
      </c>
    </row>
    <row r="3105" spans="1:6" x14ac:dyDescent="0.2">
      <c r="A3105" s="1">
        <v>2699</v>
      </c>
      <c r="B3105" s="3">
        <v>42538.817361111112</v>
      </c>
      <c r="C3105" t="s">
        <v>17</v>
      </c>
      <c r="D3105">
        <v>1</v>
      </c>
      <c r="E3105">
        <f>INDEX(products!B:B,MATCH(challenge_2_solution_1!$C3105,products!$A:$A,0))</f>
        <v>5.9</v>
      </c>
      <c r="F3105">
        <f>INDEX(products!C:C,MATCH(challenge_2_solution_1!$C3105,products!$A:$A,0))</f>
        <v>2.83</v>
      </c>
    </row>
    <row r="3106" spans="1:6" x14ac:dyDescent="0.2">
      <c r="A3106" s="1">
        <v>2699</v>
      </c>
      <c r="B3106" s="3">
        <v>42538.817361111112</v>
      </c>
      <c r="C3106" t="s">
        <v>19</v>
      </c>
      <c r="D3106">
        <v>1</v>
      </c>
      <c r="E3106">
        <f>INDEX(products!B:B,MATCH(challenge_2_solution_1!$C3106,products!$A:$A,0))</f>
        <v>5.9</v>
      </c>
      <c r="F3106">
        <f>INDEX(products!C:C,MATCH(challenge_2_solution_1!$C3106,products!$A:$A,0))</f>
        <v>1.65</v>
      </c>
    </row>
    <row r="3107" spans="1:6" x14ac:dyDescent="0.2">
      <c r="A3107" s="1">
        <v>2699</v>
      </c>
      <c r="B3107" s="3">
        <v>42538.817361111112</v>
      </c>
      <c r="C3107" t="s">
        <v>33</v>
      </c>
      <c r="D3107">
        <v>1</v>
      </c>
      <c r="E3107">
        <f>INDEX(products!B:B,MATCH(challenge_2_solution_1!$C3107,products!$A:$A,0))</f>
        <v>7.9</v>
      </c>
      <c r="F3107">
        <f>INDEX(products!C:C,MATCH(challenge_2_solution_1!$C3107,products!$A:$A,0))</f>
        <v>2.21</v>
      </c>
    </row>
    <row r="3108" spans="1:6" x14ac:dyDescent="0.2">
      <c r="A3108" s="1">
        <v>2699</v>
      </c>
      <c r="B3108" s="3">
        <v>42538.817361111112</v>
      </c>
      <c r="C3108" t="s">
        <v>57</v>
      </c>
      <c r="D3108">
        <v>1</v>
      </c>
      <c r="E3108">
        <f>INDEX(products!B:B,MATCH(challenge_2_solution_1!$C3108,products!$A:$A,0))</f>
        <v>9.9</v>
      </c>
      <c r="F3108">
        <f>INDEX(products!C:C,MATCH(challenge_2_solution_1!$C3108,products!$A:$A,0))</f>
        <v>3.76</v>
      </c>
    </row>
    <row r="3109" spans="1:6" x14ac:dyDescent="0.2">
      <c r="A3109" s="1">
        <v>2699</v>
      </c>
      <c r="B3109" s="3">
        <v>42538.817361111112</v>
      </c>
      <c r="C3109" t="s">
        <v>96</v>
      </c>
      <c r="D3109">
        <v>1</v>
      </c>
      <c r="E3109">
        <f>INDEX(products!B:B,MATCH(challenge_2_solution_1!$C3109,products!$A:$A,0))</f>
        <v>17.899999999999999</v>
      </c>
      <c r="F3109">
        <f>INDEX(products!C:C,MATCH(challenge_2_solution_1!$C3109,products!$A:$A,0))</f>
        <v>10.92</v>
      </c>
    </row>
    <row r="3110" spans="1:6" x14ac:dyDescent="0.2">
      <c r="A3110" s="1">
        <v>2700</v>
      </c>
      <c r="B3110" s="3">
        <v>42538.818055555559</v>
      </c>
      <c r="C3110" t="s">
        <v>18</v>
      </c>
      <c r="D3110">
        <v>1</v>
      </c>
      <c r="E3110">
        <f>INDEX(products!B:B,MATCH(challenge_2_solution_1!$C3110,products!$A:$A,0))</f>
        <v>5.9</v>
      </c>
      <c r="F3110">
        <f>INDEX(products!C:C,MATCH(challenge_2_solution_1!$C3110,products!$A:$A,0))</f>
        <v>3.6</v>
      </c>
    </row>
    <row r="3111" spans="1:6" x14ac:dyDescent="0.2">
      <c r="A3111" s="1">
        <v>2700</v>
      </c>
      <c r="B3111" s="3">
        <v>42538.818055555559</v>
      </c>
      <c r="C3111" t="s">
        <v>17</v>
      </c>
      <c r="D3111">
        <v>2</v>
      </c>
      <c r="E3111">
        <f>INDEX(products!B:B,MATCH(challenge_2_solution_1!$C3111,products!$A:$A,0))</f>
        <v>5.9</v>
      </c>
      <c r="F3111">
        <f>INDEX(products!C:C,MATCH(challenge_2_solution_1!$C3111,products!$A:$A,0))</f>
        <v>2.83</v>
      </c>
    </row>
    <row r="3112" spans="1:6" x14ac:dyDescent="0.2">
      <c r="A3112" s="1">
        <v>2700</v>
      </c>
      <c r="B3112" s="3">
        <v>42538.818055555559</v>
      </c>
      <c r="C3112" t="s">
        <v>50</v>
      </c>
      <c r="D3112">
        <v>1</v>
      </c>
      <c r="E3112">
        <f>INDEX(products!B:B,MATCH(challenge_2_solution_1!$C3112,products!$A:$A,0))</f>
        <v>7.9</v>
      </c>
      <c r="F3112">
        <f>INDEX(products!C:C,MATCH(challenge_2_solution_1!$C3112,products!$A:$A,0))</f>
        <v>3.63</v>
      </c>
    </row>
    <row r="3113" spans="1:6" x14ac:dyDescent="0.2">
      <c r="A3113" s="1">
        <v>2700</v>
      </c>
      <c r="B3113" s="3">
        <v>42538.818055555559</v>
      </c>
      <c r="C3113" t="s">
        <v>53</v>
      </c>
      <c r="D3113">
        <v>1</v>
      </c>
      <c r="E3113">
        <f>INDEX(products!B:B,MATCH(challenge_2_solution_1!$C3113,products!$A:$A,0))</f>
        <v>9.9</v>
      </c>
      <c r="F3113">
        <f>INDEX(products!C:C,MATCH(challenge_2_solution_1!$C3113,products!$A:$A,0))</f>
        <v>3.86</v>
      </c>
    </row>
    <row r="3114" spans="1:6" x14ac:dyDescent="0.2">
      <c r="A3114" s="1">
        <v>2700</v>
      </c>
      <c r="B3114" s="3">
        <v>42538.818055555559</v>
      </c>
      <c r="C3114" t="s">
        <v>61</v>
      </c>
      <c r="D3114">
        <v>1</v>
      </c>
      <c r="E3114">
        <f>INDEX(products!B:B,MATCH(challenge_2_solution_1!$C3114,products!$A:$A,0))</f>
        <v>11.9</v>
      </c>
      <c r="F3114">
        <f>INDEX(products!C:C,MATCH(challenge_2_solution_1!$C3114,products!$A:$A,0))</f>
        <v>7.74</v>
      </c>
    </row>
    <row r="3115" spans="1:6" x14ac:dyDescent="0.2">
      <c r="A3115" s="1">
        <v>2700</v>
      </c>
      <c r="B3115" s="3">
        <v>42538.818055555559</v>
      </c>
      <c r="C3115" t="s">
        <v>81</v>
      </c>
      <c r="D3115">
        <v>1</v>
      </c>
      <c r="E3115">
        <f>INDEX(products!B:B,MATCH(challenge_2_solution_1!$C3115,products!$A:$A,0))</f>
        <v>11.9</v>
      </c>
      <c r="F3115">
        <f>INDEX(products!C:C,MATCH(challenge_2_solution_1!$C3115,products!$A:$A,0))</f>
        <v>8.09</v>
      </c>
    </row>
    <row r="3116" spans="1:6" x14ac:dyDescent="0.2">
      <c r="A3116" s="1">
        <v>2700</v>
      </c>
      <c r="B3116" s="3">
        <v>42538.818055555559</v>
      </c>
      <c r="C3116" t="s">
        <v>88</v>
      </c>
      <c r="D3116">
        <v>2</v>
      </c>
      <c r="E3116">
        <f>INDEX(products!B:B,MATCH(challenge_2_solution_1!$C3116,products!$A:$A,0))</f>
        <v>15.9</v>
      </c>
      <c r="F3116">
        <f>INDEX(products!C:C,MATCH(challenge_2_solution_1!$C3116,products!$A:$A,0))</f>
        <v>7</v>
      </c>
    </row>
    <row r="3117" spans="1:6" x14ac:dyDescent="0.2">
      <c r="A3117" s="1">
        <v>2701</v>
      </c>
      <c r="B3117" s="3">
        <v>42538.847222222219</v>
      </c>
      <c r="C3117" t="s">
        <v>12</v>
      </c>
      <c r="D3117">
        <v>1</v>
      </c>
      <c r="E3117">
        <f>INDEX(products!B:B,MATCH(challenge_2_solution_1!$C3117,products!$A:$A,0))</f>
        <v>5.2</v>
      </c>
      <c r="F3117">
        <f>INDEX(products!C:C,MATCH(challenge_2_solution_1!$C3117,products!$A:$A,0))</f>
        <v>3.07</v>
      </c>
    </row>
    <row r="3118" spans="1:6" x14ac:dyDescent="0.2">
      <c r="A3118" s="1">
        <v>2701</v>
      </c>
      <c r="B3118" s="3">
        <v>42538.847222222219</v>
      </c>
      <c r="C3118" t="s">
        <v>18</v>
      </c>
      <c r="D3118">
        <v>1</v>
      </c>
      <c r="E3118">
        <f>INDEX(products!B:B,MATCH(challenge_2_solution_1!$C3118,products!$A:$A,0))</f>
        <v>5.9</v>
      </c>
      <c r="F3118">
        <f>INDEX(products!C:C,MATCH(challenge_2_solution_1!$C3118,products!$A:$A,0))</f>
        <v>3.6</v>
      </c>
    </row>
    <row r="3119" spans="1:6" x14ac:dyDescent="0.2">
      <c r="A3119" s="1">
        <v>2701</v>
      </c>
      <c r="B3119" s="3">
        <v>42538.847222222219</v>
      </c>
      <c r="C3119" t="s">
        <v>17</v>
      </c>
      <c r="D3119">
        <v>1</v>
      </c>
      <c r="E3119">
        <f>INDEX(products!B:B,MATCH(challenge_2_solution_1!$C3119,products!$A:$A,0))</f>
        <v>5.9</v>
      </c>
      <c r="F3119">
        <f>INDEX(products!C:C,MATCH(challenge_2_solution_1!$C3119,products!$A:$A,0))</f>
        <v>2.83</v>
      </c>
    </row>
    <row r="3120" spans="1:6" x14ac:dyDescent="0.2">
      <c r="A3120" s="1">
        <v>2701</v>
      </c>
      <c r="B3120" s="3">
        <v>42538.847222222219</v>
      </c>
      <c r="C3120" t="s">
        <v>52</v>
      </c>
      <c r="D3120">
        <v>1</v>
      </c>
      <c r="E3120">
        <f>INDEX(products!B:B,MATCH(challenge_2_solution_1!$C3120,products!$A:$A,0))</f>
        <v>9.9</v>
      </c>
      <c r="F3120">
        <f>INDEX(products!C:C,MATCH(challenge_2_solution_1!$C3120,products!$A:$A,0))</f>
        <v>4.95</v>
      </c>
    </row>
    <row r="3121" spans="1:6" x14ac:dyDescent="0.2">
      <c r="A3121" s="1">
        <v>2701</v>
      </c>
      <c r="B3121" s="3">
        <v>42538.847222222219</v>
      </c>
      <c r="C3121" t="s">
        <v>86</v>
      </c>
      <c r="D3121">
        <v>1</v>
      </c>
      <c r="E3121">
        <f>INDEX(products!B:B,MATCH(challenge_2_solution_1!$C3121,products!$A:$A,0))</f>
        <v>15.9</v>
      </c>
      <c r="F3121">
        <f>INDEX(products!C:C,MATCH(challenge_2_solution_1!$C3121,products!$A:$A,0))</f>
        <v>5.57</v>
      </c>
    </row>
    <row r="3122" spans="1:6" x14ac:dyDescent="0.2">
      <c r="A3122" s="1">
        <v>2701</v>
      </c>
      <c r="B3122" s="3">
        <v>42538.847222222219</v>
      </c>
      <c r="C3122" t="s">
        <v>89</v>
      </c>
      <c r="D3122">
        <v>1</v>
      </c>
      <c r="E3122">
        <f>INDEX(products!B:B,MATCH(challenge_2_solution_1!$C3122,products!$A:$A,0))</f>
        <v>17.899999999999999</v>
      </c>
      <c r="F3122">
        <f>INDEX(products!C:C,MATCH(challenge_2_solution_1!$C3122,products!$A:$A,0))</f>
        <v>3.94</v>
      </c>
    </row>
    <row r="3123" spans="1:6" x14ac:dyDescent="0.2">
      <c r="A3123" s="1">
        <v>2702</v>
      </c>
      <c r="B3123" s="3">
        <v>42538.886805555558</v>
      </c>
      <c r="C3123" t="s">
        <v>17</v>
      </c>
      <c r="D3123">
        <v>1</v>
      </c>
      <c r="E3123">
        <f>INDEX(products!B:B,MATCH(challenge_2_solution_1!$C3123,products!$A:$A,0))</f>
        <v>5.9</v>
      </c>
      <c r="F3123">
        <f>INDEX(products!C:C,MATCH(challenge_2_solution_1!$C3123,products!$A:$A,0))</f>
        <v>2.83</v>
      </c>
    </row>
    <row r="3124" spans="1:6" x14ac:dyDescent="0.2">
      <c r="A3124" s="1">
        <v>2702</v>
      </c>
      <c r="B3124" s="3">
        <v>42538.886805555558</v>
      </c>
      <c r="C3124" t="s">
        <v>104</v>
      </c>
      <c r="D3124">
        <v>1</v>
      </c>
      <c r="E3124">
        <f>INDEX(products!B:B,MATCH(challenge_2_solution_1!$C3124,products!$A:$A,0))</f>
        <v>17.899999999999999</v>
      </c>
      <c r="F3124">
        <f>INDEX(products!C:C,MATCH(challenge_2_solution_1!$C3124,products!$A:$A,0))</f>
        <v>10.199999999999999</v>
      </c>
    </row>
    <row r="3125" spans="1:6" x14ac:dyDescent="0.2">
      <c r="A3125" s="1">
        <v>2703</v>
      </c>
      <c r="B3125" s="3">
        <v>42538.90625</v>
      </c>
      <c r="C3125" t="s">
        <v>12</v>
      </c>
      <c r="D3125">
        <v>1</v>
      </c>
      <c r="E3125">
        <f>INDEX(products!B:B,MATCH(challenge_2_solution_1!$C3125,products!$A:$A,0))</f>
        <v>5.2</v>
      </c>
      <c r="F3125">
        <f>INDEX(products!C:C,MATCH(challenge_2_solution_1!$C3125,products!$A:$A,0))</f>
        <v>3.07</v>
      </c>
    </row>
    <row r="3126" spans="1:6" x14ac:dyDescent="0.2">
      <c r="A3126" s="1">
        <v>2703</v>
      </c>
      <c r="B3126" s="3">
        <v>42538.90625</v>
      </c>
      <c r="C3126" t="s">
        <v>14</v>
      </c>
      <c r="D3126">
        <v>1</v>
      </c>
      <c r="E3126">
        <f>INDEX(products!B:B,MATCH(challenge_2_solution_1!$C3126,products!$A:$A,0))</f>
        <v>5.9</v>
      </c>
      <c r="F3126">
        <f>INDEX(products!C:C,MATCH(challenge_2_solution_1!$C3126,products!$A:$A,0))</f>
        <v>2.36</v>
      </c>
    </row>
    <row r="3127" spans="1:6" x14ac:dyDescent="0.2">
      <c r="A3127" s="1">
        <v>2703</v>
      </c>
      <c r="B3127" s="3">
        <v>42538.90625</v>
      </c>
      <c r="C3127" t="s">
        <v>56</v>
      </c>
      <c r="D3127">
        <v>1</v>
      </c>
      <c r="E3127">
        <f>INDEX(products!B:B,MATCH(challenge_2_solution_1!$C3127,products!$A:$A,0))</f>
        <v>9.9</v>
      </c>
      <c r="F3127">
        <f>INDEX(products!C:C,MATCH(challenge_2_solution_1!$C3127,products!$A:$A,0))</f>
        <v>2.38</v>
      </c>
    </row>
    <row r="3128" spans="1:6" x14ac:dyDescent="0.2">
      <c r="A3128" s="1">
        <v>2703</v>
      </c>
      <c r="B3128" s="3">
        <v>42538.90625</v>
      </c>
      <c r="C3128" t="s">
        <v>69</v>
      </c>
      <c r="D3128">
        <v>1</v>
      </c>
      <c r="E3128">
        <f>INDEX(products!B:B,MATCH(challenge_2_solution_1!$C3128,products!$A:$A,0))</f>
        <v>11.9</v>
      </c>
      <c r="F3128">
        <f>INDEX(products!C:C,MATCH(challenge_2_solution_1!$C3128,products!$A:$A,0))</f>
        <v>2.86</v>
      </c>
    </row>
    <row r="3129" spans="1:6" x14ac:dyDescent="0.2">
      <c r="A3129" s="1">
        <v>2703</v>
      </c>
      <c r="B3129" s="3">
        <v>42538.90625</v>
      </c>
      <c r="C3129" t="s">
        <v>78</v>
      </c>
      <c r="D3129">
        <v>1</v>
      </c>
      <c r="E3129">
        <f>INDEX(products!B:B,MATCH(challenge_2_solution_1!$C3129,products!$A:$A,0))</f>
        <v>11.9</v>
      </c>
      <c r="F3129">
        <f>INDEX(products!C:C,MATCH(challenge_2_solution_1!$C3129,products!$A:$A,0))</f>
        <v>7.26</v>
      </c>
    </row>
    <row r="3130" spans="1:6" x14ac:dyDescent="0.2">
      <c r="A3130" s="1">
        <v>2703</v>
      </c>
      <c r="B3130" s="3">
        <v>42538.90625</v>
      </c>
      <c r="C3130" t="s">
        <v>141</v>
      </c>
      <c r="D3130">
        <v>1</v>
      </c>
      <c r="E3130">
        <f>INDEX(products!B:B,MATCH(challenge_2_solution_1!$C3130,products!$A:$A,0))</f>
        <v>19.899999999999999</v>
      </c>
      <c r="F3130">
        <f>INDEX(products!C:C,MATCH(challenge_2_solution_1!$C3130,products!$A:$A,0))</f>
        <v>7.56</v>
      </c>
    </row>
    <row r="3131" spans="1:6" x14ac:dyDescent="0.2">
      <c r="A3131" s="1">
        <v>2704</v>
      </c>
      <c r="B3131" s="3">
        <v>42539.532638888886</v>
      </c>
      <c r="C3131" t="s">
        <v>11</v>
      </c>
      <c r="D3131">
        <v>1</v>
      </c>
      <c r="E3131">
        <f>INDEX(products!B:B,MATCH(challenge_2_solution_1!$C3131,products!$A:$A,0))</f>
        <v>3.9</v>
      </c>
      <c r="F3131">
        <f>INDEX(products!C:C,MATCH(challenge_2_solution_1!$C3131,products!$A:$A,0))</f>
        <v>2.42</v>
      </c>
    </row>
    <row r="3132" spans="1:6" x14ac:dyDescent="0.2">
      <c r="A3132" s="1">
        <v>2704</v>
      </c>
      <c r="B3132" s="3">
        <v>42539.532638888886</v>
      </c>
      <c r="C3132" t="s">
        <v>32</v>
      </c>
      <c r="D3132">
        <v>1</v>
      </c>
      <c r="E3132">
        <f>INDEX(products!B:B,MATCH(challenge_2_solution_1!$C3132,products!$A:$A,0))</f>
        <v>7.9</v>
      </c>
      <c r="F3132">
        <f>INDEX(products!C:C,MATCH(challenge_2_solution_1!$C3132,products!$A:$A,0))</f>
        <v>2.92</v>
      </c>
    </row>
    <row r="3133" spans="1:6" x14ac:dyDescent="0.2">
      <c r="A3133" s="1">
        <v>2704</v>
      </c>
      <c r="B3133" s="3">
        <v>42539.532638888886</v>
      </c>
      <c r="C3133" t="s">
        <v>45</v>
      </c>
      <c r="D3133">
        <v>1</v>
      </c>
      <c r="E3133">
        <f>INDEX(products!B:B,MATCH(challenge_2_solution_1!$C3133,products!$A:$A,0))</f>
        <v>7.9</v>
      </c>
      <c r="F3133">
        <f>INDEX(products!C:C,MATCH(challenge_2_solution_1!$C3133,products!$A:$A,0))</f>
        <v>4.82</v>
      </c>
    </row>
    <row r="3134" spans="1:6" x14ac:dyDescent="0.2">
      <c r="A3134" s="1">
        <v>2704</v>
      </c>
      <c r="B3134" s="3">
        <v>42539.532638888886</v>
      </c>
      <c r="C3134" t="s">
        <v>55</v>
      </c>
      <c r="D3134">
        <v>1</v>
      </c>
      <c r="E3134">
        <f>INDEX(products!B:B,MATCH(challenge_2_solution_1!$C3134,products!$A:$A,0))</f>
        <v>7.9</v>
      </c>
      <c r="F3134">
        <f>INDEX(products!C:C,MATCH(challenge_2_solution_1!$C3134,products!$A:$A,0))</f>
        <v>2.21</v>
      </c>
    </row>
    <row r="3135" spans="1:6" x14ac:dyDescent="0.2">
      <c r="A3135" s="1">
        <v>2704</v>
      </c>
      <c r="B3135" s="3">
        <v>42539.532638888886</v>
      </c>
      <c r="C3135" t="s">
        <v>63</v>
      </c>
      <c r="D3135">
        <v>1</v>
      </c>
      <c r="E3135">
        <f>INDEX(products!B:B,MATCH(challenge_2_solution_1!$C3135,products!$A:$A,0))</f>
        <v>11.9</v>
      </c>
      <c r="F3135">
        <f>INDEX(products!C:C,MATCH(challenge_2_solution_1!$C3135,products!$A:$A,0))</f>
        <v>6.07</v>
      </c>
    </row>
    <row r="3136" spans="1:6" x14ac:dyDescent="0.2">
      <c r="A3136" s="1">
        <v>2704</v>
      </c>
      <c r="B3136" s="3">
        <v>42539.532638888886</v>
      </c>
      <c r="C3136" t="s">
        <v>97</v>
      </c>
      <c r="D3136">
        <v>1</v>
      </c>
      <c r="E3136">
        <f>INDEX(products!B:B,MATCH(challenge_2_solution_1!$C3136,products!$A:$A,0))</f>
        <v>17.899999999999999</v>
      </c>
      <c r="F3136">
        <f>INDEX(products!C:C,MATCH(challenge_2_solution_1!$C3136,products!$A:$A,0))</f>
        <v>11.81</v>
      </c>
    </row>
    <row r="3137" spans="1:6" x14ac:dyDescent="0.2">
      <c r="A3137" s="1">
        <v>2705</v>
      </c>
      <c r="B3137" s="3">
        <v>42539.761805555558</v>
      </c>
      <c r="C3137" t="s">
        <v>12</v>
      </c>
      <c r="D3137">
        <v>1</v>
      </c>
      <c r="E3137">
        <f>INDEX(products!B:B,MATCH(challenge_2_solution_1!$C3137,products!$A:$A,0))</f>
        <v>5.2</v>
      </c>
      <c r="F3137">
        <f>INDEX(products!C:C,MATCH(challenge_2_solution_1!$C3137,products!$A:$A,0))</f>
        <v>3.07</v>
      </c>
    </row>
    <row r="3138" spans="1:6" x14ac:dyDescent="0.2">
      <c r="A3138" s="1">
        <v>2705</v>
      </c>
      <c r="B3138" s="3">
        <v>42539.761805555558</v>
      </c>
      <c r="C3138" t="s">
        <v>38</v>
      </c>
      <c r="D3138">
        <v>1</v>
      </c>
      <c r="E3138">
        <f>INDEX(products!B:B,MATCH(challenge_2_solution_1!$C3138,products!$A:$A,0))</f>
        <v>7.9</v>
      </c>
      <c r="F3138">
        <f>INDEX(products!C:C,MATCH(challenge_2_solution_1!$C3138,products!$A:$A,0))</f>
        <v>3</v>
      </c>
    </row>
    <row r="3139" spans="1:6" x14ac:dyDescent="0.2">
      <c r="A3139" s="1">
        <v>2705</v>
      </c>
      <c r="B3139" s="3">
        <v>42539.761805555558</v>
      </c>
      <c r="C3139" t="s">
        <v>74</v>
      </c>
      <c r="D3139">
        <v>1</v>
      </c>
      <c r="E3139">
        <f>INDEX(products!B:B,MATCH(challenge_2_solution_1!$C3139,products!$A:$A,0))</f>
        <v>11.9</v>
      </c>
      <c r="F3139">
        <f>INDEX(products!C:C,MATCH(challenge_2_solution_1!$C3139,products!$A:$A,0))</f>
        <v>2.5</v>
      </c>
    </row>
    <row r="3140" spans="1:6" x14ac:dyDescent="0.2">
      <c r="A3140" s="1">
        <v>2705</v>
      </c>
      <c r="B3140" s="3">
        <v>42539.761805555558</v>
      </c>
      <c r="C3140" t="s">
        <v>119</v>
      </c>
      <c r="D3140">
        <v>1</v>
      </c>
      <c r="E3140">
        <f>INDEX(products!B:B,MATCH(challenge_2_solution_1!$C3140,products!$A:$A,0))</f>
        <v>19.899999999999999</v>
      </c>
      <c r="F3140">
        <f>INDEX(products!C:C,MATCH(challenge_2_solution_1!$C3140,products!$A:$A,0))</f>
        <v>7.16</v>
      </c>
    </row>
    <row r="3141" spans="1:6" x14ac:dyDescent="0.2">
      <c r="A3141" s="1">
        <v>2706</v>
      </c>
      <c r="B3141" s="3">
        <v>42539.765277777777</v>
      </c>
      <c r="C3141" t="s">
        <v>3</v>
      </c>
      <c r="D3141">
        <v>1</v>
      </c>
      <c r="E3141">
        <f>INDEX(products!B:B,MATCH(challenge_2_solution_1!$C3141,products!$A:$A,0))</f>
        <v>1</v>
      </c>
      <c r="F3141">
        <f>INDEX(products!C:C,MATCH(challenge_2_solution_1!$C3141,products!$A:$A,0))</f>
        <v>0.5</v>
      </c>
    </row>
    <row r="3142" spans="1:6" x14ac:dyDescent="0.2">
      <c r="A3142" s="1">
        <v>2706</v>
      </c>
      <c r="B3142" s="3">
        <v>42539.765277777777</v>
      </c>
      <c r="C3142" t="s">
        <v>4</v>
      </c>
      <c r="D3142">
        <v>2</v>
      </c>
      <c r="E3142">
        <f>INDEX(products!B:B,MATCH(challenge_2_solution_1!$C3142,products!$A:$A,0))</f>
        <v>1</v>
      </c>
      <c r="F3142">
        <f>INDEX(products!C:C,MATCH(challenge_2_solution_1!$C3142,products!$A:$A,0))</f>
        <v>0.61</v>
      </c>
    </row>
    <row r="3143" spans="1:6" x14ac:dyDescent="0.2">
      <c r="A3143" s="1">
        <v>2706</v>
      </c>
      <c r="B3143" s="3">
        <v>42539.765277777777</v>
      </c>
      <c r="C3143" t="s">
        <v>7</v>
      </c>
      <c r="D3143">
        <v>1</v>
      </c>
      <c r="E3143">
        <f>INDEX(products!B:B,MATCH(challenge_2_solution_1!$C3143,products!$A:$A,0))</f>
        <v>1</v>
      </c>
      <c r="F3143">
        <f>INDEX(products!C:C,MATCH(challenge_2_solution_1!$C3143,products!$A:$A,0))</f>
        <v>0.68</v>
      </c>
    </row>
    <row r="3144" spans="1:6" x14ac:dyDescent="0.2">
      <c r="A3144" s="1">
        <v>2706</v>
      </c>
      <c r="B3144" s="3">
        <v>42539.765277777777</v>
      </c>
      <c r="C3144" t="s">
        <v>8</v>
      </c>
      <c r="D3144">
        <v>3</v>
      </c>
      <c r="E3144">
        <f>INDEX(products!B:B,MATCH(challenge_2_solution_1!$C3144,products!$A:$A,0))</f>
        <v>1.6</v>
      </c>
      <c r="F3144">
        <f>INDEX(products!C:C,MATCH(challenge_2_solution_1!$C3144,products!$A:$A,0))</f>
        <v>0.77</v>
      </c>
    </row>
    <row r="3145" spans="1:6" x14ac:dyDescent="0.2">
      <c r="A3145" s="1">
        <v>2706</v>
      </c>
      <c r="B3145" s="3">
        <v>42539.765277777777</v>
      </c>
      <c r="C3145" t="s">
        <v>17</v>
      </c>
      <c r="D3145">
        <v>2</v>
      </c>
      <c r="E3145">
        <f>INDEX(products!B:B,MATCH(challenge_2_solution_1!$C3145,products!$A:$A,0))</f>
        <v>5.9</v>
      </c>
      <c r="F3145">
        <f>INDEX(products!C:C,MATCH(challenge_2_solution_1!$C3145,products!$A:$A,0))</f>
        <v>2.83</v>
      </c>
    </row>
    <row r="3146" spans="1:6" x14ac:dyDescent="0.2">
      <c r="A3146" s="1">
        <v>2706</v>
      </c>
      <c r="B3146" s="3">
        <v>42539.765277777777</v>
      </c>
      <c r="C3146" t="s">
        <v>33</v>
      </c>
      <c r="D3146">
        <v>1</v>
      </c>
      <c r="E3146">
        <f>INDEX(products!B:B,MATCH(challenge_2_solution_1!$C3146,products!$A:$A,0))</f>
        <v>7.9</v>
      </c>
      <c r="F3146">
        <f>INDEX(products!C:C,MATCH(challenge_2_solution_1!$C3146,products!$A:$A,0))</f>
        <v>2.21</v>
      </c>
    </row>
    <row r="3147" spans="1:6" x14ac:dyDescent="0.2">
      <c r="A3147" s="1">
        <v>2706</v>
      </c>
      <c r="B3147" s="3">
        <v>42539.765277777777</v>
      </c>
      <c r="C3147" t="s">
        <v>64</v>
      </c>
      <c r="D3147">
        <v>1</v>
      </c>
      <c r="E3147">
        <f>INDEX(products!B:B,MATCH(challenge_2_solution_1!$C3147,products!$A:$A,0))</f>
        <v>11.9</v>
      </c>
      <c r="F3147">
        <f>INDEX(products!C:C,MATCH(challenge_2_solution_1!$C3147,products!$A:$A,0))</f>
        <v>7.97</v>
      </c>
    </row>
    <row r="3148" spans="1:6" x14ac:dyDescent="0.2">
      <c r="A3148" s="1">
        <v>2706</v>
      </c>
      <c r="B3148" s="3">
        <v>42539.765277777777</v>
      </c>
      <c r="C3148" t="s">
        <v>99</v>
      </c>
      <c r="D3148">
        <v>1</v>
      </c>
      <c r="E3148">
        <f>INDEX(products!B:B,MATCH(challenge_2_solution_1!$C3148,products!$A:$A,0))</f>
        <v>17.899999999999999</v>
      </c>
      <c r="F3148">
        <f>INDEX(products!C:C,MATCH(challenge_2_solution_1!$C3148,products!$A:$A,0))</f>
        <v>10.74</v>
      </c>
    </row>
    <row r="3149" spans="1:6" x14ac:dyDescent="0.2">
      <c r="A3149" s="1">
        <v>2706</v>
      </c>
      <c r="B3149" s="3">
        <v>42539.765277777777</v>
      </c>
      <c r="C3149" t="s">
        <v>151</v>
      </c>
      <c r="D3149">
        <v>1</v>
      </c>
      <c r="E3149">
        <f>INDEX(products!B:B,MATCH(challenge_2_solution_1!$C3149,products!$A:$A,0))</f>
        <v>21.9</v>
      </c>
      <c r="F3149">
        <f>INDEX(products!C:C,MATCH(challenge_2_solution_1!$C3149,products!$A:$A,0))</f>
        <v>8.76</v>
      </c>
    </row>
    <row r="3150" spans="1:6" x14ac:dyDescent="0.2">
      <c r="A3150" s="1">
        <v>2707</v>
      </c>
      <c r="B3150" s="3">
        <v>42539.776388888888</v>
      </c>
      <c r="C3150" t="s">
        <v>10</v>
      </c>
      <c r="D3150">
        <v>2</v>
      </c>
      <c r="E3150">
        <f>INDEX(products!B:B,MATCH(challenge_2_solution_1!$C3150,products!$A:$A,0))</f>
        <v>3.9</v>
      </c>
      <c r="F3150">
        <f>INDEX(products!C:C,MATCH(challenge_2_solution_1!$C3150,products!$A:$A,0))</f>
        <v>1.17</v>
      </c>
    </row>
    <row r="3151" spans="1:6" x14ac:dyDescent="0.2">
      <c r="A3151" s="1">
        <v>2707</v>
      </c>
      <c r="B3151" s="3">
        <v>42539.776388888888</v>
      </c>
      <c r="C3151" t="s">
        <v>12</v>
      </c>
      <c r="D3151">
        <v>1</v>
      </c>
      <c r="E3151">
        <f>INDEX(products!B:B,MATCH(challenge_2_solution_1!$C3151,products!$A:$A,0))</f>
        <v>5.2</v>
      </c>
      <c r="F3151">
        <f>INDEX(products!C:C,MATCH(challenge_2_solution_1!$C3151,products!$A:$A,0))</f>
        <v>3.07</v>
      </c>
    </row>
    <row r="3152" spans="1:6" x14ac:dyDescent="0.2">
      <c r="A3152" s="1">
        <v>2707</v>
      </c>
      <c r="B3152" s="3">
        <v>42539.776388888888</v>
      </c>
      <c r="C3152" t="s">
        <v>14</v>
      </c>
      <c r="D3152">
        <v>1</v>
      </c>
      <c r="E3152">
        <f>INDEX(products!B:B,MATCH(challenge_2_solution_1!$C3152,products!$A:$A,0))</f>
        <v>5.9</v>
      </c>
      <c r="F3152">
        <f>INDEX(products!C:C,MATCH(challenge_2_solution_1!$C3152,products!$A:$A,0))</f>
        <v>2.36</v>
      </c>
    </row>
    <row r="3153" spans="1:6" x14ac:dyDescent="0.2">
      <c r="A3153" s="1">
        <v>2707</v>
      </c>
      <c r="B3153" s="3">
        <v>42539.776388888888</v>
      </c>
      <c r="C3153" t="s">
        <v>17</v>
      </c>
      <c r="D3153">
        <v>1</v>
      </c>
      <c r="E3153">
        <f>INDEX(products!B:B,MATCH(challenge_2_solution_1!$C3153,products!$A:$A,0))</f>
        <v>5.9</v>
      </c>
      <c r="F3153">
        <f>INDEX(products!C:C,MATCH(challenge_2_solution_1!$C3153,products!$A:$A,0))</f>
        <v>2.83</v>
      </c>
    </row>
    <row r="3154" spans="1:6" x14ac:dyDescent="0.2">
      <c r="A3154" s="1">
        <v>2707</v>
      </c>
      <c r="B3154" s="3">
        <v>42539.776388888888</v>
      </c>
      <c r="C3154" t="s">
        <v>67</v>
      </c>
      <c r="D3154">
        <v>1</v>
      </c>
      <c r="E3154">
        <f>INDEX(products!B:B,MATCH(challenge_2_solution_1!$C3154,products!$A:$A,0))</f>
        <v>11.9</v>
      </c>
      <c r="F3154">
        <f>INDEX(products!C:C,MATCH(challenge_2_solution_1!$C3154,products!$A:$A,0))</f>
        <v>2.98</v>
      </c>
    </row>
    <row r="3155" spans="1:6" x14ac:dyDescent="0.2">
      <c r="A3155" s="1">
        <v>2707</v>
      </c>
      <c r="B3155" s="3">
        <v>42539.776388888888</v>
      </c>
      <c r="C3155" t="s">
        <v>69</v>
      </c>
      <c r="D3155">
        <v>1</v>
      </c>
      <c r="E3155">
        <f>INDEX(products!B:B,MATCH(challenge_2_solution_1!$C3155,products!$A:$A,0))</f>
        <v>11.9</v>
      </c>
      <c r="F3155">
        <f>INDEX(products!C:C,MATCH(challenge_2_solution_1!$C3155,products!$A:$A,0))</f>
        <v>2.86</v>
      </c>
    </row>
    <row r="3156" spans="1:6" x14ac:dyDescent="0.2">
      <c r="A3156" s="1">
        <v>2708</v>
      </c>
      <c r="B3156" s="3">
        <v>42540.578472222223</v>
      </c>
      <c r="C3156" t="s">
        <v>5</v>
      </c>
      <c r="D3156">
        <v>1</v>
      </c>
      <c r="E3156">
        <f>INDEX(products!B:B,MATCH(challenge_2_solution_1!$C3156,products!$A:$A,0))</f>
        <v>1</v>
      </c>
      <c r="F3156">
        <f>INDEX(products!C:C,MATCH(challenge_2_solution_1!$C3156,products!$A:$A,0))</f>
        <v>0.31</v>
      </c>
    </row>
    <row r="3157" spans="1:6" x14ac:dyDescent="0.2">
      <c r="A3157" s="1">
        <v>2708</v>
      </c>
      <c r="B3157" s="3">
        <v>42540.578472222223</v>
      </c>
      <c r="C3157" t="s">
        <v>6</v>
      </c>
      <c r="D3157">
        <v>1</v>
      </c>
      <c r="E3157">
        <f>INDEX(products!B:B,MATCH(challenge_2_solution_1!$C3157,products!$A:$A,0))</f>
        <v>1</v>
      </c>
      <c r="F3157">
        <f>INDEX(products!C:C,MATCH(challenge_2_solution_1!$C3157,products!$A:$A,0))</f>
        <v>0.31</v>
      </c>
    </row>
    <row r="3158" spans="1:6" x14ac:dyDescent="0.2">
      <c r="A3158" s="1">
        <v>2708</v>
      </c>
      <c r="B3158" s="3">
        <v>42540.578472222223</v>
      </c>
      <c r="C3158" t="s">
        <v>8</v>
      </c>
      <c r="D3158">
        <v>2</v>
      </c>
      <c r="E3158">
        <f>INDEX(products!B:B,MATCH(challenge_2_solution_1!$C3158,products!$A:$A,0))</f>
        <v>1.6</v>
      </c>
      <c r="F3158">
        <f>INDEX(products!C:C,MATCH(challenge_2_solution_1!$C3158,products!$A:$A,0))</f>
        <v>0.77</v>
      </c>
    </row>
    <row r="3159" spans="1:6" x14ac:dyDescent="0.2">
      <c r="A3159" s="1">
        <v>2708</v>
      </c>
      <c r="B3159" s="3">
        <v>42540.578472222223</v>
      </c>
      <c r="C3159" t="s">
        <v>19</v>
      </c>
      <c r="D3159">
        <v>1</v>
      </c>
      <c r="E3159">
        <f>INDEX(products!B:B,MATCH(challenge_2_solution_1!$C3159,products!$A:$A,0))</f>
        <v>5.9</v>
      </c>
      <c r="F3159">
        <f>INDEX(products!C:C,MATCH(challenge_2_solution_1!$C3159,products!$A:$A,0))</f>
        <v>1.65</v>
      </c>
    </row>
    <row r="3160" spans="1:6" x14ac:dyDescent="0.2">
      <c r="A3160" s="1">
        <v>2708</v>
      </c>
      <c r="B3160" s="3">
        <v>42540.578472222223</v>
      </c>
      <c r="C3160" t="s">
        <v>68</v>
      </c>
      <c r="D3160">
        <v>1</v>
      </c>
      <c r="E3160">
        <f>INDEX(products!B:B,MATCH(challenge_2_solution_1!$C3160,products!$A:$A,0))</f>
        <v>11.9</v>
      </c>
      <c r="F3160">
        <f>INDEX(products!C:C,MATCH(challenge_2_solution_1!$C3160,products!$A:$A,0))</f>
        <v>3.69</v>
      </c>
    </row>
    <row r="3161" spans="1:6" x14ac:dyDescent="0.2">
      <c r="A3161" s="1">
        <v>2708</v>
      </c>
      <c r="B3161" s="3">
        <v>42540.578472222223</v>
      </c>
      <c r="C3161" t="s">
        <v>99</v>
      </c>
      <c r="D3161">
        <v>1</v>
      </c>
      <c r="E3161">
        <f>INDEX(products!B:B,MATCH(challenge_2_solution_1!$C3161,products!$A:$A,0))</f>
        <v>17.899999999999999</v>
      </c>
      <c r="F3161">
        <f>INDEX(products!C:C,MATCH(challenge_2_solution_1!$C3161,products!$A:$A,0))</f>
        <v>10.74</v>
      </c>
    </row>
    <row r="3162" spans="1:6" x14ac:dyDescent="0.2">
      <c r="A3162" s="1">
        <v>2708</v>
      </c>
      <c r="B3162" s="3">
        <v>42540.578472222223</v>
      </c>
      <c r="C3162" t="s">
        <v>89</v>
      </c>
      <c r="D3162">
        <v>1</v>
      </c>
      <c r="E3162">
        <f>INDEX(products!B:B,MATCH(challenge_2_solution_1!$C3162,products!$A:$A,0))</f>
        <v>17.899999999999999</v>
      </c>
      <c r="F3162">
        <f>INDEX(products!C:C,MATCH(challenge_2_solution_1!$C3162,products!$A:$A,0))</f>
        <v>3.94</v>
      </c>
    </row>
    <row r="3163" spans="1:6" x14ac:dyDescent="0.2">
      <c r="A3163" s="1">
        <v>2709</v>
      </c>
      <c r="B3163" s="3">
        <v>42540.698611111111</v>
      </c>
      <c r="C3163" t="s">
        <v>12</v>
      </c>
      <c r="D3163">
        <v>2</v>
      </c>
      <c r="E3163">
        <f>INDEX(products!B:B,MATCH(challenge_2_solution_1!$C3163,products!$A:$A,0))</f>
        <v>5.2</v>
      </c>
      <c r="F3163">
        <f>INDEX(products!C:C,MATCH(challenge_2_solution_1!$C3163,products!$A:$A,0))</f>
        <v>3.07</v>
      </c>
    </row>
    <row r="3164" spans="1:6" x14ac:dyDescent="0.2">
      <c r="A3164" s="1">
        <v>2709</v>
      </c>
      <c r="B3164" s="3">
        <v>42540.698611111111</v>
      </c>
      <c r="C3164" t="s">
        <v>14</v>
      </c>
      <c r="D3164">
        <v>1</v>
      </c>
      <c r="E3164">
        <f>INDEX(products!B:B,MATCH(challenge_2_solution_1!$C3164,products!$A:$A,0))</f>
        <v>5.9</v>
      </c>
      <c r="F3164">
        <f>INDEX(products!C:C,MATCH(challenge_2_solution_1!$C3164,products!$A:$A,0))</f>
        <v>2.36</v>
      </c>
    </row>
    <row r="3165" spans="1:6" x14ac:dyDescent="0.2">
      <c r="A3165" s="1">
        <v>2709</v>
      </c>
      <c r="B3165" s="3">
        <v>42540.698611111111</v>
      </c>
      <c r="C3165" t="s">
        <v>33</v>
      </c>
      <c r="D3165">
        <v>1</v>
      </c>
      <c r="E3165">
        <f>INDEX(products!B:B,MATCH(challenge_2_solution_1!$C3165,products!$A:$A,0))</f>
        <v>7.9</v>
      </c>
      <c r="F3165">
        <f>INDEX(products!C:C,MATCH(challenge_2_solution_1!$C3165,products!$A:$A,0))</f>
        <v>2.21</v>
      </c>
    </row>
    <row r="3166" spans="1:6" x14ac:dyDescent="0.2">
      <c r="A3166" s="1">
        <v>2709</v>
      </c>
      <c r="B3166" s="3">
        <v>42540.698611111111</v>
      </c>
      <c r="C3166" t="s">
        <v>95</v>
      </c>
      <c r="D3166">
        <v>1</v>
      </c>
      <c r="E3166">
        <f>INDEX(products!B:B,MATCH(challenge_2_solution_1!$C3166,products!$A:$A,0))</f>
        <v>17.899999999999999</v>
      </c>
      <c r="F3166">
        <f>INDEX(products!C:C,MATCH(challenge_2_solution_1!$C3166,products!$A:$A,0))</f>
        <v>4.3</v>
      </c>
    </row>
    <row r="3167" spans="1:6" x14ac:dyDescent="0.2">
      <c r="A3167" s="1">
        <v>2709</v>
      </c>
      <c r="B3167" s="3">
        <v>42540.698611111111</v>
      </c>
      <c r="C3167" t="s">
        <v>98</v>
      </c>
      <c r="D3167">
        <v>1</v>
      </c>
      <c r="E3167">
        <f>INDEX(products!B:B,MATCH(challenge_2_solution_1!$C3167,products!$A:$A,0))</f>
        <v>17.899999999999999</v>
      </c>
      <c r="F3167">
        <f>INDEX(products!C:C,MATCH(challenge_2_solution_1!$C3167,products!$A:$A,0))</f>
        <v>8.59</v>
      </c>
    </row>
    <row r="3168" spans="1:6" x14ac:dyDescent="0.2">
      <c r="A3168" s="1">
        <v>2710</v>
      </c>
      <c r="B3168" s="3">
        <v>42540.713194444441</v>
      </c>
      <c r="C3168" t="s">
        <v>8</v>
      </c>
      <c r="D3168">
        <v>3</v>
      </c>
      <c r="E3168">
        <f>INDEX(products!B:B,MATCH(challenge_2_solution_1!$C3168,products!$A:$A,0))</f>
        <v>1.6</v>
      </c>
      <c r="F3168">
        <f>INDEX(products!C:C,MATCH(challenge_2_solution_1!$C3168,products!$A:$A,0))</f>
        <v>0.77</v>
      </c>
    </row>
    <row r="3169" spans="1:6" x14ac:dyDescent="0.2">
      <c r="A3169" s="1">
        <v>2710</v>
      </c>
      <c r="B3169" s="3">
        <v>42540.713194444441</v>
      </c>
      <c r="C3169" t="s">
        <v>12</v>
      </c>
      <c r="D3169">
        <v>1</v>
      </c>
      <c r="E3169">
        <f>INDEX(products!B:B,MATCH(challenge_2_solution_1!$C3169,products!$A:$A,0))</f>
        <v>5.2</v>
      </c>
      <c r="F3169">
        <f>INDEX(products!C:C,MATCH(challenge_2_solution_1!$C3169,products!$A:$A,0))</f>
        <v>3.07</v>
      </c>
    </row>
    <row r="3170" spans="1:6" x14ac:dyDescent="0.2">
      <c r="A3170" s="1">
        <v>2710</v>
      </c>
      <c r="B3170" s="3">
        <v>42540.713194444441</v>
      </c>
      <c r="C3170" t="s">
        <v>14</v>
      </c>
      <c r="D3170">
        <v>1</v>
      </c>
      <c r="E3170">
        <f>INDEX(products!B:B,MATCH(challenge_2_solution_1!$C3170,products!$A:$A,0))</f>
        <v>5.9</v>
      </c>
      <c r="F3170">
        <f>INDEX(products!C:C,MATCH(challenge_2_solution_1!$C3170,products!$A:$A,0))</f>
        <v>2.36</v>
      </c>
    </row>
    <row r="3171" spans="1:6" x14ac:dyDescent="0.2">
      <c r="A3171" s="1">
        <v>2710</v>
      </c>
      <c r="B3171" s="3">
        <v>42540.713194444441</v>
      </c>
      <c r="C3171" t="s">
        <v>18</v>
      </c>
      <c r="D3171">
        <v>1</v>
      </c>
      <c r="E3171">
        <f>INDEX(products!B:B,MATCH(challenge_2_solution_1!$C3171,products!$A:$A,0))</f>
        <v>5.9</v>
      </c>
      <c r="F3171">
        <f>INDEX(products!C:C,MATCH(challenge_2_solution_1!$C3171,products!$A:$A,0))</f>
        <v>3.6</v>
      </c>
    </row>
    <row r="3172" spans="1:6" x14ac:dyDescent="0.2">
      <c r="A3172" s="1">
        <v>2710</v>
      </c>
      <c r="B3172" s="3">
        <v>42540.713194444441</v>
      </c>
      <c r="C3172" t="s">
        <v>33</v>
      </c>
      <c r="D3172">
        <v>1</v>
      </c>
      <c r="E3172">
        <f>INDEX(products!B:B,MATCH(challenge_2_solution_1!$C3172,products!$A:$A,0))</f>
        <v>7.9</v>
      </c>
      <c r="F3172">
        <f>INDEX(products!C:C,MATCH(challenge_2_solution_1!$C3172,products!$A:$A,0))</f>
        <v>2.21</v>
      </c>
    </row>
    <row r="3173" spans="1:6" x14ac:dyDescent="0.2">
      <c r="A3173" s="1">
        <v>2710</v>
      </c>
      <c r="B3173" s="3">
        <v>42540.713194444441</v>
      </c>
      <c r="C3173" t="s">
        <v>54</v>
      </c>
      <c r="D3173">
        <v>1</v>
      </c>
      <c r="E3173">
        <f>INDEX(products!B:B,MATCH(challenge_2_solution_1!$C3173,products!$A:$A,0))</f>
        <v>9.9</v>
      </c>
      <c r="F3173">
        <f>INDEX(products!C:C,MATCH(challenge_2_solution_1!$C3173,products!$A:$A,0))</f>
        <v>2.57</v>
      </c>
    </row>
    <row r="3174" spans="1:6" x14ac:dyDescent="0.2">
      <c r="A3174" s="1">
        <v>2710</v>
      </c>
      <c r="B3174" s="3">
        <v>42540.713194444441</v>
      </c>
      <c r="C3174" t="s">
        <v>55</v>
      </c>
      <c r="D3174">
        <v>1</v>
      </c>
      <c r="E3174">
        <f>INDEX(products!B:B,MATCH(challenge_2_solution_1!$C3174,products!$A:$A,0))</f>
        <v>7.9</v>
      </c>
      <c r="F3174">
        <f>INDEX(products!C:C,MATCH(challenge_2_solution_1!$C3174,products!$A:$A,0))</f>
        <v>2.21</v>
      </c>
    </row>
    <row r="3175" spans="1:6" x14ac:dyDescent="0.2">
      <c r="A3175" s="1">
        <v>2710</v>
      </c>
      <c r="B3175" s="3">
        <v>42540.713194444441</v>
      </c>
      <c r="C3175" t="s">
        <v>61</v>
      </c>
      <c r="D3175">
        <v>1</v>
      </c>
      <c r="E3175">
        <f>INDEX(products!B:B,MATCH(challenge_2_solution_1!$C3175,products!$A:$A,0))</f>
        <v>11.9</v>
      </c>
      <c r="F3175">
        <f>INDEX(products!C:C,MATCH(challenge_2_solution_1!$C3175,products!$A:$A,0))</f>
        <v>7.74</v>
      </c>
    </row>
    <row r="3176" spans="1:6" x14ac:dyDescent="0.2">
      <c r="A3176" s="1">
        <v>2710</v>
      </c>
      <c r="B3176" s="3">
        <v>42540.713194444441</v>
      </c>
      <c r="C3176" t="s">
        <v>96</v>
      </c>
      <c r="D3176">
        <v>1</v>
      </c>
      <c r="E3176">
        <f>INDEX(products!B:B,MATCH(challenge_2_solution_1!$C3176,products!$A:$A,0))</f>
        <v>17.899999999999999</v>
      </c>
      <c r="F3176">
        <f>INDEX(products!C:C,MATCH(challenge_2_solution_1!$C3176,products!$A:$A,0))</f>
        <v>10.92</v>
      </c>
    </row>
    <row r="3177" spans="1:6" x14ac:dyDescent="0.2">
      <c r="A3177" s="1">
        <v>2710</v>
      </c>
      <c r="B3177" s="3">
        <v>42540.713194444441</v>
      </c>
      <c r="C3177" t="s">
        <v>151</v>
      </c>
      <c r="D3177">
        <v>1</v>
      </c>
      <c r="E3177">
        <f>INDEX(products!B:B,MATCH(challenge_2_solution_1!$C3177,products!$A:$A,0))</f>
        <v>21.9</v>
      </c>
      <c r="F3177">
        <f>INDEX(products!C:C,MATCH(challenge_2_solution_1!$C3177,products!$A:$A,0))</f>
        <v>8.76</v>
      </c>
    </row>
    <row r="3178" spans="1:6" x14ac:dyDescent="0.2">
      <c r="A3178" s="1">
        <v>2711</v>
      </c>
      <c r="B3178" s="3">
        <v>42540.715277777781</v>
      </c>
      <c r="C3178" t="s">
        <v>12</v>
      </c>
      <c r="D3178">
        <v>2</v>
      </c>
      <c r="E3178">
        <f>INDEX(products!B:B,MATCH(challenge_2_solution_1!$C3178,products!$A:$A,0))</f>
        <v>5.2</v>
      </c>
      <c r="F3178">
        <f>INDEX(products!C:C,MATCH(challenge_2_solution_1!$C3178,products!$A:$A,0))</f>
        <v>3.07</v>
      </c>
    </row>
    <row r="3179" spans="1:6" x14ac:dyDescent="0.2">
      <c r="A3179" s="1">
        <v>2711</v>
      </c>
      <c r="B3179" s="3">
        <v>42540.715277777781</v>
      </c>
      <c r="C3179" t="s">
        <v>14</v>
      </c>
      <c r="D3179">
        <v>1</v>
      </c>
      <c r="E3179">
        <f>INDEX(products!B:B,MATCH(challenge_2_solution_1!$C3179,products!$A:$A,0))</f>
        <v>5.9</v>
      </c>
      <c r="F3179">
        <f>INDEX(products!C:C,MATCH(challenge_2_solution_1!$C3179,products!$A:$A,0))</f>
        <v>2.36</v>
      </c>
    </row>
    <row r="3180" spans="1:6" x14ac:dyDescent="0.2">
      <c r="A3180" s="1">
        <v>2711</v>
      </c>
      <c r="B3180" s="3">
        <v>42540.715277777781</v>
      </c>
      <c r="C3180" t="s">
        <v>17</v>
      </c>
      <c r="D3180">
        <v>1</v>
      </c>
      <c r="E3180">
        <f>INDEX(products!B:B,MATCH(challenge_2_solution_1!$C3180,products!$A:$A,0))</f>
        <v>5.9</v>
      </c>
      <c r="F3180">
        <f>INDEX(products!C:C,MATCH(challenge_2_solution_1!$C3180,products!$A:$A,0))</f>
        <v>2.83</v>
      </c>
    </row>
    <row r="3181" spans="1:6" x14ac:dyDescent="0.2">
      <c r="A3181" s="1">
        <v>2711</v>
      </c>
      <c r="B3181" s="3">
        <v>42540.715277777781</v>
      </c>
      <c r="C3181" t="s">
        <v>33</v>
      </c>
      <c r="D3181">
        <v>1</v>
      </c>
      <c r="E3181">
        <f>INDEX(products!B:B,MATCH(challenge_2_solution_1!$C3181,products!$A:$A,0))</f>
        <v>7.9</v>
      </c>
      <c r="F3181">
        <f>INDEX(products!C:C,MATCH(challenge_2_solution_1!$C3181,products!$A:$A,0))</f>
        <v>2.21</v>
      </c>
    </row>
    <row r="3182" spans="1:6" x14ac:dyDescent="0.2">
      <c r="A3182" s="1">
        <v>2711</v>
      </c>
      <c r="B3182" s="3">
        <v>42540.715277777781</v>
      </c>
      <c r="C3182" t="s">
        <v>27</v>
      </c>
      <c r="D3182">
        <v>1</v>
      </c>
      <c r="E3182">
        <f>INDEX(products!B:B,MATCH(challenge_2_solution_1!$C3182,products!$A:$A,0))</f>
        <v>7.9</v>
      </c>
      <c r="F3182">
        <f>INDEX(products!C:C,MATCH(challenge_2_solution_1!$C3182,products!$A:$A,0))</f>
        <v>4.03</v>
      </c>
    </row>
    <row r="3183" spans="1:6" x14ac:dyDescent="0.2">
      <c r="A3183" s="1">
        <v>2711</v>
      </c>
      <c r="B3183" s="3">
        <v>42540.715277777781</v>
      </c>
      <c r="C3183" t="s">
        <v>96</v>
      </c>
      <c r="D3183">
        <v>1</v>
      </c>
      <c r="E3183">
        <f>INDEX(products!B:B,MATCH(challenge_2_solution_1!$C3183,products!$A:$A,0))</f>
        <v>17.899999999999999</v>
      </c>
      <c r="F3183">
        <f>INDEX(products!C:C,MATCH(challenge_2_solution_1!$C3183,products!$A:$A,0))</f>
        <v>10.92</v>
      </c>
    </row>
    <row r="3184" spans="1:6" x14ac:dyDescent="0.2">
      <c r="A3184" s="1">
        <v>2711</v>
      </c>
      <c r="B3184" s="3">
        <v>42540.715277777781</v>
      </c>
      <c r="C3184" t="s">
        <v>89</v>
      </c>
      <c r="D3184">
        <v>1</v>
      </c>
      <c r="E3184">
        <f>INDEX(products!B:B,MATCH(challenge_2_solution_1!$C3184,products!$A:$A,0))</f>
        <v>17.899999999999999</v>
      </c>
      <c r="F3184">
        <f>INDEX(products!C:C,MATCH(challenge_2_solution_1!$C3184,products!$A:$A,0))</f>
        <v>3.94</v>
      </c>
    </row>
    <row r="3185" spans="1:6" x14ac:dyDescent="0.2">
      <c r="A3185" s="1">
        <v>2711</v>
      </c>
      <c r="B3185" s="3">
        <v>42540.715277777781</v>
      </c>
      <c r="C3185" t="s">
        <v>89</v>
      </c>
      <c r="D3185">
        <v>1</v>
      </c>
      <c r="E3185">
        <f>INDEX(products!B:B,MATCH(challenge_2_solution_1!$C3185,products!$A:$A,0))</f>
        <v>17.899999999999999</v>
      </c>
      <c r="F3185">
        <f>INDEX(products!C:C,MATCH(challenge_2_solution_1!$C3185,products!$A:$A,0))</f>
        <v>3.94</v>
      </c>
    </row>
    <row r="3186" spans="1:6" x14ac:dyDescent="0.2">
      <c r="A3186" s="1">
        <v>2712</v>
      </c>
      <c r="B3186" s="3">
        <v>42540.736805555556</v>
      </c>
      <c r="C3186" t="s">
        <v>11</v>
      </c>
      <c r="D3186">
        <v>1</v>
      </c>
      <c r="E3186">
        <f>INDEX(products!B:B,MATCH(challenge_2_solution_1!$C3186,products!$A:$A,0))</f>
        <v>3.9</v>
      </c>
      <c r="F3186">
        <f>INDEX(products!C:C,MATCH(challenge_2_solution_1!$C3186,products!$A:$A,0))</f>
        <v>2.42</v>
      </c>
    </row>
    <row r="3187" spans="1:6" x14ac:dyDescent="0.2">
      <c r="A3187" s="1">
        <v>2712</v>
      </c>
      <c r="B3187" s="3">
        <v>42540.736805555556</v>
      </c>
      <c r="C3187" t="s">
        <v>33</v>
      </c>
      <c r="D3187">
        <v>1</v>
      </c>
      <c r="E3187">
        <f>INDEX(products!B:B,MATCH(challenge_2_solution_1!$C3187,products!$A:$A,0))</f>
        <v>7.9</v>
      </c>
      <c r="F3187">
        <f>INDEX(products!C:C,MATCH(challenge_2_solution_1!$C3187,products!$A:$A,0))</f>
        <v>2.21</v>
      </c>
    </row>
    <row r="3188" spans="1:6" x14ac:dyDescent="0.2">
      <c r="A3188" s="1">
        <v>2712</v>
      </c>
      <c r="B3188" s="3">
        <v>42540.736805555556</v>
      </c>
      <c r="C3188" t="s">
        <v>28</v>
      </c>
      <c r="D3188">
        <v>1</v>
      </c>
      <c r="E3188">
        <f>INDEX(products!B:B,MATCH(challenge_2_solution_1!$C3188,products!$A:$A,0))</f>
        <v>7.9</v>
      </c>
      <c r="F3188">
        <f>INDEX(products!C:C,MATCH(challenge_2_solution_1!$C3188,products!$A:$A,0))</f>
        <v>2.4500000000000002</v>
      </c>
    </row>
    <row r="3189" spans="1:6" x14ac:dyDescent="0.2">
      <c r="A3189" s="1">
        <v>2712</v>
      </c>
      <c r="B3189" s="3">
        <v>42540.736805555556</v>
      </c>
      <c r="C3189" t="s">
        <v>97</v>
      </c>
      <c r="D3189">
        <v>1</v>
      </c>
      <c r="E3189">
        <f>INDEX(products!B:B,MATCH(challenge_2_solution_1!$C3189,products!$A:$A,0))</f>
        <v>17.899999999999999</v>
      </c>
      <c r="F3189">
        <f>INDEX(products!C:C,MATCH(challenge_2_solution_1!$C3189,products!$A:$A,0))</f>
        <v>11.81</v>
      </c>
    </row>
    <row r="3190" spans="1:6" x14ac:dyDescent="0.2">
      <c r="A3190" s="1">
        <v>2712</v>
      </c>
      <c r="B3190" s="3">
        <v>42540.736805555556</v>
      </c>
      <c r="C3190" t="s">
        <v>99</v>
      </c>
      <c r="D3190">
        <v>1</v>
      </c>
      <c r="E3190">
        <f>INDEX(products!B:B,MATCH(challenge_2_solution_1!$C3190,products!$A:$A,0))</f>
        <v>17.899999999999999</v>
      </c>
      <c r="F3190">
        <f>INDEX(products!C:C,MATCH(challenge_2_solution_1!$C3190,products!$A:$A,0))</f>
        <v>10.74</v>
      </c>
    </row>
    <row r="3191" spans="1:6" x14ac:dyDescent="0.2">
      <c r="A3191" s="1">
        <v>2713</v>
      </c>
      <c r="B3191" s="3">
        <v>42540.746527777781</v>
      </c>
      <c r="C3191" t="s">
        <v>5</v>
      </c>
      <c r="D3191">
        <v>2</v>
      </c>
      <c r="E3191">
        <f>INDEX(products!B:B,MATCH(challenge_2_solution_1!$C3191,products!$A:$A,0))</f>
        <v>1</v>
      </c>
      <c r="F3191">
        <f>INDEX(products!C:C,MATCH(challenge_2_solution_1!$C3191,products!$A:$A,0))</f>
        <v>0.31</v>
      </c>
    </row>
    <row r="3192" spans="1:6" x14ac:dyDescent="0.2">
      <c r="A3192" s="1">
        <v>2713</v>
      </c>
      <c r="B3192" s="3">
        <v>42540.746527777781</v>
      </c>
      <c r="C3192" t="s">
        <v>8</v>
      </c>
      <c r="D3192">
        <v>8</v>
      </c>
      <c r="E3192">
        <f>INDEX(products!B:B,MATCH(challenge_2_solution_1!$C3192,products!$A:$A,0))</f>
        <v>1.6</v>
      </c>
      <c r="F3192">
        <f>INDEX(products!C:C,MATCH(challenge_2_solution_1!$C3192,products!$A:$A,0))</f>
        <v>0.77</v>
      </c>
    </row>
    <row r="3193" spans="1:6" x14ac:dyDescent="0.2">
      <c r="A3193" s="1">
        <v>2713</v>
      </c>
      <c r="B3193" s="3">
        <v>42540.746527777781</v>
      </c>
      <c r="C3193" t="s">
        <v>12</v>
      </c>
      <c r="D3193">
        <v>1</v>
      </c>
      <c r="E3193">
        <f>INDEX(products!B:B,MATCH(challenge_2_solution_1!$C3193,products!$A:$A,0))</f>
        <v>5.2</v>
      </c>
      <c r="F3193">
        <f>INDEX(products!C:C,MATCH(challenge_2_solution_1!$C3193,products!$A:$A,0))</f>
        <v>3.07</v>
      </c>
    </row>
    <row r="3194" spans="1:6" x14ac:dyDescent="0.2">
      <c r="A3194" s="1">
        <v>2713</v>
      </c>
      <c r="B3194" s="3">
        <v>42540.746527777781</v>
      </c>
      <c r="C3194" t="s">
        <v>17</v>
      </c>
      <c r="D3194">
        <v>1</v>
      </c>
      <c r="E3194">
        <f>INDEX(products!B:B,MATCH(challenge_2_solution_1!$C3194,products!$A:$A,0))</f>
        <v>5.9</v>
      </c>
      <c r="F3194">
        <f>INDEX(products!C:C,MATCH(challenge_2_solution_1!$C3194,products!$A:$A,0))</f>
        <v>2.83</v>
      </c>
    </row>
    <row r="3195" spans="1:6" x14ac:dyDescent="0.2">
      <c r="A3195" s="1">
        <v>2713</v>
      </c>
      <c r="B3195" s="3">
        <v>42540.746527777781</v>
      </c>
      <c r="C3195" t="s">
        <v>34</v>
      </c>
      <c r="D3195">
        <v>1</v>
      </c>
      <c r="E3195">
        <f>INDEX(products!B:B,MATCH(challenge_2_solution_1!$C3195,products!$A:$A,0))</f>
        <v>7.9</v>
      </c>
      <c r="F3195">
        <f>INDEX(products!C:C,MATCH(challenge_2_solution_1!$C3195,products!$A:$A,0))</f>
        <v>1.58</v>
      </c>
    </row>
    <row r="3196" spans="1:6" x14ac:dyDescent="0.2">
      <c r="A3196" s="1">
        <v>2713</v>
      </c>
      <c r="B3196" s="3">
        <v>42540.746527777781</v>
      </c>
      <c r="C3196" t="s">
        <v>32</v>
      </c>
      <c r="D3196">
        <v>1</v>
      </c>
      <c r="E3196">
        <f>INDEX(products!B:B,MATCH(challenge_2_solution_1!$C3196,products!$A:$A,0))</f>
        <v>7.9</v>
      </c>
      <c r="F3196">
        <f>INDEX(products!C:C,MATCH(challenge_2_solution_1!$C3196,products!$A:$A,0))</f>
        <v>2.92</v>
      </c>
    </row>
    <row r="3197" spans="1:6" x14ac:dyDescent="0.2">
      <c r="A3197" s="1">
        <v>2713</v>
      </c>
      <c r="B3197" s="3">
        <v>42540.746527777781</v>
      </c>
      <c r="C3197" t="s">
        <v>96</v>
      </c>
      <c r="D3197">
        <v>4</v>
      </c>
      <c r="E3197">
        <f>INDEX(products!B:B,MATCH(challenge_2_solution_1!$C3197,products!$A:$A,0))</f>
        <v>17.899999999999999</v>
      </c>
      <c r="F3197">
        <f>INDEX(products!C:C,MATCH(challenge_2_solution_1!$C3197,products!$A:$A,0))</f>
        <v>10.92</v>
      </c>
    </row>
    <row r="3198" spans="1:6" x14ac:dyDescent="0.2">
      <c r="A3198" s="1">
        <v>2714</v>
      </c>
      <c r="B3198" s="3">
        <v>42540.75277777778</v>
      </c>
      <c r="C3198" t="s">
        <v>8</v>
      </c>
      <c r="D3198">
        <v>3</v>
      </c>
      <c r="E3198">
        <f>INDEX(products!B:B,MATCH(challenge_2_solution_1!$C3198,products!$A:$A,0))</f>
        <v>1.6</v>
      </c>
      <c r="F3198">
        <f>INDEX(products!C:C,MATCH(challenge_2_solution_1!$C3198,products!$A:$A,0))</f>
        <v>0.77</v>
      </c>
    </row>
    <row r="3199" spans="1:6" x14ac:dyDescent="0.2">
      <c r="A3199" s="1">
        <v>2714</v>
      </c>
      <c r="B3199" s="3">
        <v>42540.75277777778</v>
      </c>
      <c r="C3199" t="s">
        <v>12</v>
      </c>
      <c r="D3199">
        <v>1</v>
      </c>
      <c r="E3199">
        <f>INDEX(products!B:B,MATCH(challenge_2_solution_1!$C3199,products!$A:$A,0))</f>
        <v>5.2</v>
      </c>
      <c r="F3199">
        <f>INDEX(products!C:C,MATCH(challenge_2_solution_1!$C3199,products!$A:$A,0))</f>
        <v>3.07</v>
      </c>
    </row>
    <row r="3200" spans="1:6" x14ac:dyDescent="0.2">
      <c r="A3200" s="1">
        <v>2714</v>
      </c>
      <c r="B3200" s="3">
        <v>42540.75277777778</v>
      </c>
      <c r="C3200" t="s">
        <v>18</v>
      </c>
      <c r="D3200">
        <v>1</v>
      </c>
      <c r="E3200">
        <f>INDEX(products!B:B,MATCH(challenge_2_solution_1!$C3200,products!$A:$A,0))</f>
        <v>5.9</v>
      </c>
      <c r="F3200">
        <f>INDEX(products!C:C,MATCH(challenge_2_solution_1!$C3200,products!$A:$A,0))</f>
        <v>3.6</v>
      </c>
    </row>
    <row r="3201" spans="1:6" x14ac:dyDescent="0.2">
      <c r="A3201" s="1">
        <v>2714</v>
      </c>
      <c r="B3201" s="3">
        <v>42540.75277777778</v>
      </c>
      <c r="C3201" t="s">
        <v>54</v>
      </c>
      <c r="D3201">
        <v>2</v>
      </c>
      <c r="E3201">
        <f>INDEX(products!B:B,MATCH(challenge_2_solution_1!$C3201,products!$A:$A,0))</f>
        <v>9.9</v>
      </c>
      <c r="F3201">
        <f>INDEX(products!C:C,MATCH(challenge_2_solution_1!$C3201,products!$A:$A,0))</f>
        <v>2.57</v>
      </c>
    </row>
    <row r="3202" spans="1:6" x14ac:dyDescent="0.2">
      <c r="A3202" s="1">
        <v>2714</v>
      </c>
      <c r="B3202" s="3">
        <v>42540.75277777778</v>
      </c>
      <c r="C3202" t="s">
        <v>68</v>
      </c>
      <c r="D3202">
        <v>1</v>
      </c>
      <c r="E3202">
        <f>INDEX(products!B:B,MATCH(challenge_2_solution_1!$C3202,products!$A:$A,0))</f>
        <v>11.9</v>
      </c>
      <c r="F3202">
        <f>INDEX(products!C:C,MATCH(challenge_2_solution_1!$C3202,products!$A:$A,0))</f>
        <v>3.69</v>
      </c>
    </row>
    <row r="3203" spans="1:6" x14ac:dyDescent="0.2">
      <c r="A3203" s="1">
        <v>2714</v>
      </c>
      <c r="B3203" s="3">
        <v>42540.75277777778</v>
      </c>
      <c r="C3203" t="s">
        <v>95</v>
      </c>
      <c r="D3203">
        <v>1</v>
      </c>
      <c r="E3203">
        <f>INDEX(products!B:B,MATCH(challenge_2_solution_1!$C3203,products!$A:$A,0))</f>
        <v>17.899999999999999</v>
      </c>
      <c r="F3203">
        <f>INDEX(products!C:C,MATCH(challenge_2_solution_1!$C3203,products!$A:$A,0))</f>
        <v>4.3</v>
      </c>
    </row>
    <row r="3204" spans="1:6" x14ac:dyDescent="0.2">
      <c r="A3204" s="1">
        <v>2714</v>
      </c>
      <c r="B3204" s="3">
        <v>42540.75277777778</v>
      </c>
      <c r="C3204" t="s">
        <v>109</v>
      </c>
      <c r="D3204">
        <v>2</v>
      </c>
      <c r="E3204">
        <f>INDEX(products!B:B,MATCH(challenge_2_solution_1!$C3204,products!$A:$A,0))</f>
        <v>17.899999999999999</v>
      </c>
      <c r="F3204">
        <f>INDEX(products!C:C,MATCH(challenge_2_solution_1!$C3204,products!$A:$A,0))</f>
        <v>4.12</v>
      </c>
    </row>
    <row r="3205" spans="1:6" x14ac:dyDescent="0.2">
      <c r="A3205" s="1">
        <v>2715</v>
      </c>
      <c r="B3205" s="3">
        <v>42540.76458333333</v>
      </c>
      <c r="C3205" t="s">
        <v>14</v>
      </c>
      <c r="D3205">
        <v>1</v>
      </c>
      <c r="E3205">
        <f>INDEX(products!B:B,MATCH(challenge_2_solution_1!$C3205,products!$A:$A,0))</f>
        <v>5.9</v>
      </c>
      <c r="F3205">
        <f>INDEX(products!C:C,MATCH(challenge_2_solution_1!$C3205,products!$A:$A,0))</f>
        <v>2.36</v>
      </c>
    </row>
    <row r="3206" spans="1:6" x14ac:dyDescent="0.2">
      <c r="A3206" s="1">
        <v>2715</v>
      </c>
      <c r="B3206" s="3">
        <v>42540.76458333333</v>
      </c>
      <c r="C3206" t="s">
        <v>18</v>
      </c>
      <c r="D3206">
        <v>1</v>
      </c>
      <c r="E3206">
        <f>INDEX(products!B:B,MATCH(challenge_2_solution_1!$C3206,products!$A:$A,0))</f>
        <v>5.9</v>
      </c>
      <c r="F3206">
        <f>INDEX(products!C:C,MATCH(challenge_2_solution_1!$C3206,products!$A:$A,0))</f>
        <v>3.6</v>
      </c>
    </row>
    <row r="3207" spans="1:6" x14ac:dyDescent="0.2">
      <c r="A3207" s="1">
        <v>2715</v>
      </c>
      <c r="B3207" s="3">
        <v>42540.76458333333</v>
      </c>
      <c r="C3207" t="s">
        <v>33</v>
      </c>
      <c r="D3207">
        <v>1</v>
      </c>
      <c r="E3207">
        <f>INDEX(products!B:B,MATCH(challenge_2_solution_1!$C3207,products!$A:$A,0))</f>
        <v>7.9</v>
      </c>
      <c r="F3207">
        <f>INDEX(products!C:C,MATCH(challenge_2_solution_1!$C3207,products!$A:$A,0))</f>
        <v>2.21</v>
      </c>
    </row>
    <row r="3208" spans="1:6" x14ac:dyDescent="0.2">
      <c r="A3208" s="1">
        <v>2715</v>
      </c>
      <c r="B3208" s="3">
        <v>42540.76458333333</v>
      </c>
      <c r="C3208" t="s">
        <v>84</v>
      </c>
      <c r="D3208">
        <v>1</v>
      </c>
      <c r="E3208">
        <f>INDEX(products!B:B,MATCH(challenge_2_solution_1!$C3208,products!$A:$A,0))</f>
        <v>11.9</v>
      </c>
      <c r="F3208">
        <f>INDEX(products!C:C,MATCH(challenge_2_solution_1!$C3208,products!$A:$A,0))</f>
        <v>2.38</v>
      </c>
    </row>
    <row r="3209" spans="1:6" x14ac:dyDescent="0.2">
      <c r="A3209" s="1">
        <v>2715</v>
      </c>
      <c r="B3209" s="3">
        <v>42540.76458333333</v>
      </c>
      <c r="C3209" t="s">
        <v>103</v>
      </c>
      <c r="D3209">
        <v>1</v>
      </c>
      <c r="E3209">
        <f>INDEX(products!B:B,MATCH(challenge_2_solution_1!$C3209,products!$A:$A,0))</f>
        <v>17.899999999999999</v>
      </c>
      <c r="F3209">
        <f>INDEX(products!C:C,MATCH(challenge_2_solution_1!$C3209,products!$A:$A,0))</f>
        <v>12.35</v>
      </c>
    </row>
    <row r="3210" spans="1:6" x14ac:dyDescent="0.2">
      <c r="A3210" s="1">
        <v>2715</v>
      </c>
      <c r="B3210" s="3">
        <v>42540.76458333333</v>
      </c>
      <c r="C3210" t="s">
        <v>89</v>
      </c>
      <c r="D3210">
        <v>1</v>
      </c>
      <c r="E3210">
        <f>INDEX(products!B:B,MATCH(challenge_2_solution_1!$C3210,products!$A:$A,0))</f>
        <v>17.899999999999999</v>
      </c>
      <c r="F3210">
        <f>INDEX(products!C:C,MATCH(challenge_2_solution_1!$C3210,products!$A:$A,0))</f>
        <v>3.94</v>
      </c>
    </row>
    <row r="3211" spans="1:6" x14ac:dyDescent="0.2">
      <c r="A3211" s="1">
        <v>2716</v>
      </c>
      <c r="B3211" s="3">
        <v>42540.782638888886</v>
      </c>
      <c r="C3211" t="s">
        <v>8</v>
      </c>
      <c r="D3211">
        <v>2</v>
      </c>
      <c r="E3211">
        <f>INDEX(products!B:B,MATCH(challenge_2_solution_1!$C3211,products!$A:$A,0))</f>
        <v>1.6</v>
      </c>
      <c r="F3211">
        <f>INDEX(products!C:C,MATCH(challenge_2_solution_1!$C3211,products!$A:$A,0))</f>
        <v>0.77</v>
      </c>
    </row>
    <row r="3212" spans="1:6" x14ac:dyDescent="0.2">
      <c r="A3212" s="1">
        <v>2716</v>
      </c>
      <c r="B3212" s="3">
        <v>42540.782638888886</v>
      </c>
      <c r="C3212" t="s">
        <v>12</v>
      </c>
      <c r="D3212">
        <v>4</v>
      </c>
      <c r="E3212">
        <f>INDEX(products!B:B,MATCH(challenge_2_solution_1!$C3212,products!$A:$A,0))</f>
        <v>5.2</v>
      </c>
      <c r="F3212">
        <f>INDEX(products!C:C,MATCH(challenge_2_solution_1!$C3212,products!$A:$A,0))</f>
        <v>3.07</v>
      </c>
    </row>
    <row r="3213" spans="1:6" x14ac:dyDescent="0.2">
      <c r="A3213" s="1">
        <v>2716</v>
      </c>
      <c r="B3213" s="3">
        <v>42540.782638888886</v>
      </c>
      <c r="C3213" t="s">
        <v>17</v>
      </c>
      <c r="D3213">
        <v>2</v>
      </c>
      <c r="E3213">
        <f>INDEX(products!B:B,MATCH(challenge_2_solution_1!$C3213,products!$A:$A,0))</f>
        <v>5.9</v>
      </c>
      <c r="F3213">
        <f>INDEX(products!C:C,MATCH(challenge_2_solution_1!$C3213,products!$A:$A,0))</f>
        <v>2.83</v>
      </c>
    </row>
    <row r="3214" spans="1:6" x14ac:dyDescent="0.2">
      <c r="A3214" s="1">
        <v>2716</v>
      </c>
      <c r="B3214" s="3">
        <v>42540.782638888886</v>
      </c>
      <c r="C3214" t="s">
        <v>25</v>
      </c>
      <c r="D3214">
        <v>6</v>
      </c>
      <c r="E3214">
        <f>INDEX(products!B:B,MATCH(challenge_2_solution_1!$C3214,products!$A:$A,0))</f>
        <v>5.9</v>
      </c>
      <c r="F3214">
        <f>INDEX(products!C:C,MATCH(challenge_2_solution_1!$C3214,products!$A:$A,0))</f>
        <v>3.84</v>
      </c>
    </row>
    <row r="3215" spans="1:6" x14ac:dyDescent="0.2">
      <c r="A3215" s="1">
        <v>2716</v>
      </c>
      <c r="B3215" s="3">
        <v>42540.782638888886</v>
      </c>
      <c r="C3215" t="s">
        <v>56</v>
      </c>
      <c r="D3215">
        <v>1</v>
      </c>
      <c r="E3215">
        <f>INDEX(products!B:B,MATCH(challenge_2_solution_1!$C3215,products!$A:$A,0))</f>
        <v>9.9</v>
      </c>
      <c r="F3215">
        <f>INDEX(products!C:C,MATCH(challenge_2_solution_1!$C3215,products!$A:$A,0))</f>
        <v>2.38</v>
      </c>
    </row>
    <row r="3216" spans="1:6" x14ac:dyDescent="0.2">
      <c r="A3216" s="1">
        <v>2716</v>
      </c>
      <c r="B3216" s="3">
        <v>42540.782638888886</v>
      </c>
      <c r="C3216" t="s">
        <v>63</v>
      </c>
      <c r="D3216">
        <v>1</v>
      </c>
      <c r="E3216">
        <f>INDEX(products!B:B,MATCH(challenge_2_solution_1!$C3216,products!$A:$A,0))</f>
        <v>11.9</v>
      </c>
      <c r="F3216">
        <f>INDEX(products!C:C,MATCH(challenge_2_solution_1!$C3216,products!$A:$A,0))</f>
        <v>6.07</v>
      </c>
    </row>
    <row r="3217" spans="1:6" x14ac:dyDescent="0.2">
      <c r="A3217" s="1">
        <v>2716</v>
      </c>
      <c r="B3217" s="3">
        <v>42540.782638888886</v>
      </c>
      <c r="C3217" t="s">
        <v>76</v>
      </c>
      <c r="D3217">
        <v>1</v>
      </c>
      <c r="E3217">
        <f>INDEX(products!B:B,MATCH(challenge_2_solution_1!$C3217,products!$A:$A,0))</f>
        <v>11.9</v>
      </c>
      <c r="F3217">
        <f>INDEX(products!C:C,MATCH(challenge_2_solution_1!$C3217,products!$A:$A,0))</f>
        <v>7.26</v>
      </c>
    </row>
    <row r="3218" spans="1:6" x14ac:dyDescent="0.2">
      <c r="A3218" s="1">
        <v>2716</v>
      </c>
      <c r="B3218" s="3">
        <v>42540.782638888886</v>
      </c>
      <c r="C3218" t="s">
        <v>78</v>
      </c>
      <c r="D3218">
        <v>1</v>
      </c>
      <c r="E3218">
        <f>INDEX(products!B:B,MATCH(challenge_2_solution_1!$C3218,products!$A:$A,0))</f>
        <v>11.9</v>
      </c>
      <c r="F3218">
        <f>INDEX(products!C:C,MATCH(challenge_2_solution_1!$C3218,products!$A:$A,0))</f>
        <v>7.26</v>
      </c>
    </row>
    <row r="3219" spans="1:6" x14ac:dyDescent="0.2">
      <c r="A3219" s="1">
        <v>2716</v>
      </c>
      <c r="B3219" s="3">
        <v>42540.782638888886</v>
      </c>
      <c r="C3219" t="s">
        <v>87</v>
      </c>
      <c r="D3219">
        <v>1</v>
      </c>
      <c r="E3219">
        <f>INDEX(products!B:B,MATCH(challenge_2_solution_1!$C3219,products!$A:$A,0))</f>
        <v>15.9</v>
      </c>
      <c r="F3219">
        <f>INDEX(products!C:C,MATCH(challenge_2_solution_1!$C3219,products!$A:$A,0))</f>
        <v>6.2</v>
      </c>
    </row>
    <row r="3220" spans="1:6" x14ac:dyDescent="0.2">
      <c r="A3220" s="1">
        <v>2716</v>
      </c>
      <c r="B3220" s="3">
        <v>42540.782638888886</v>
      </c>
      <c r="C3220" t="s">
        <v>89</v>
      </c>
      <c r="D3220">
        <v>1</v>
      </c>
      <c r="E3220">
        <f>INDEX(products!B:B,MATCH(challenge_2_solution_1!$C3220,products!$A:$A,0))</f>
        <v>17.899999999999999</v>
      </c>
      <c r="F3220">
        <f>INDEX(products!C:C,MATCH(challenge_2_solution_1!$C3220,products!$A:$A,0))</f>
        <v>3.94</v>
      </c>
    </row>
    <row r="3221" spans="1:6" x14ac:dyDescent="0.2">
      <c r="A3221" s="1">
        <v>2716</v>
      </c>
      <c r="B3221" s="3">
        <v>42540.782638888886</v>
      </c>
      <c r="C3221" t="s">
        <v>98</v>
      </c>
      <c r="D3221">
        <v>1</v>
      </c>
      <c r="E3221">
        <f>INDEX(products!B:B,MATCH(challenge_2_solution_1!$C3221,products!$A:$A,0))</f>
        <v>17.899999999999999</v>
      </c>
      <c r="F3221">
        <f>INDEX(products!C:C,MATCH(challenge_2_solution_1!$C3221,products!$A:$A,0))</f>
        <v>8.59</v>
      </c>
    </row>
    <row r="3222" spans="1:6" x14ac:dyDescent="0.2">
      <c r="A3222" s="1">
        <v>2716</v>
      </c>
      <c r="B3222" s="3">
        <v>42540.782638888886</v>
      </c>
      <c r="C3222" t="s">
        <v>144</v>
      </c>
      <c r="D3222">
        <v>1</v>
      </c>
      <c r="E3222">
        <f>INDEX(products!B:B,MATCH(challenge_2_solution_1!$C3222,products!$A:$A,0))</f>
        <v>19.899999999999999</v>
      </c>
      <c r="F3222">
        <f>INDEX(products!C:C,MATCH(challenge_2_solution_1!$C3222,products!$A:$A,0))</f>
        <v>7.16</v>
      </c>
    </row>
    <row r="3223" spans="1:6" x14ac:dyDescent="0.2">
      <c r="A3223" s="1">
        <v>2716</v>
      </c>
      <c r="B3223" s="3">
        <v>42540.782638888886</v>
      </c>
      <c r="C3223" t="s">
        <v>119</v>
      </c>
      <c r="D3223">
        <v>1</v>
      </c>
      <c r="E3223">
        <f>INDEX(products!B:B,MATCH(challenge_2_solution_1!$C3223,products!$A:$A,0))</f>
        <v>19.899999999999999</v>
      </c>
      <c r="F3223">
        <f>INDEX(products!C:C,MATCH(challenge_2_solution_1!$C3223,products!$A:$A,0))</f>
        <v>7.16</v>
      </c>
    </row>
    <row r="3224" spans="1:6" x14ac:dyDescent="0.2">
      <c r="A3224" s="1">
        <v>2717</v>
      </c>
      <c r="B3224" s="3">
        <v>42540.806250000001</v>
      </c>
      <c r="C3224" t="s">
        <v>33</v>
      </c>
      <c r="D3224">
        <v>1</v>
      </c>
      <c r="E3224">
        <f>INDEX(products!B:B,MATCH(challenge_2_solution_1!$C3224,products!$A:$A,0))</f>
        <v>7.9</v>
      </c>
      <c r="F3224">
        <f>INDEX(products!C:C,MATCH(challenge_2_solution_1!$C3224,products!$A:$A,0))</f>
        <v>2.21</v>
      </c>
    </row>
    <row r="3225" spans="1:6" x14ac:dyDescent="0.2">
      <c r="A3225" s="1">
        <v>2717</v>
      </c>
      <c r="B3225" s="3">
        <v>42540.806250000001</v>
      </c>
      <c r="C3225" t="s">
        <v>51</v>
      </c>
      <c r="D3225">
        <v>1</v>
      </c>
      <c r="E3225">
        <f>INDEX(products!B:B,MATCH(challenge_2_solution_1!$C3225,products!$A:$A,0))</f>
        <v>9.9</v>
      </c>
      <c r="F3225">
        <f>INDEX(products!C:C,MATCH(challenge_2_solution_1!$C3225,products!$A:$A,0))</f>
        <v>3.07</v>
      </c>
    </row>
    <row r="3226" spans="1:6" x14ac:dyDescent="0.2">
      <c r="A3226" s="1">
        <v>2717</v>
      </c>
      <c r="B3226" s="3">
        <v>42540.806250000001</v>
      </c>
      <c r="C3226" t="s">
        <v>126</v>
      </c>
      <c r="D3226">
        <v>1</v>
      </c>
      <c r="E3226">
        <f>INDEX(products!B:B,MATCH(challenge_2_solution_1!$C3226,products!$A:$A,0))</f>
        <v>19.899999999999999</v>
      </c>
      <c r="F3226">
        <f>INDEX(products!C:C,MATCH(challenge_2_solution_1!$C3226,products!$A:$A,0))</f>
        <v>4.58</v>
      </c>
    </row>
    <row r="3227" spans="1:6" x14ac:dyDescent="0.2">
      <c r="A3227" s="1">
        <v>2721</v>
      </c>
      <c r="B3227" s="3">
        <v>42568.743055555555</v>
      </c>
      <c r="C3227" t="s">
        <v>8</v>
      </c>
      <c r="D3227">
        <v>3</v>
      </c>
      <c r="E3227">
        <f>INDEX(products!B:B,MATCH(challenge_2_solution_1!$C3227,products!$A:$A,0))</f>
        <v>1.6</v>
      </c>
      <c r="F3227">
        <f>INDEX(products!C:C,MATCH(challenge_2_solution_1!$C3227,products!$A:$A,0))</f>
        <v>0.77</v>
      </c>
    </row>
    <row r="3228" spans="1:6" x14ac:dyDescent="0.2">
      <c r="A3228" s="1">
        <v>2721</v>
      </c>
      <c r="B3228" s="3">
        <v>42568.743055555555</v>
      </c>
      <c r="C3228" t="s">
        <v>12</v>
      </c>
      <c r="D3228">
        <v>2</v>
      </c>
      <c r="E3228">
        <f>INDEX(products!B:B,MATCH(challenge_2_solution_1!$C3228,products!$A:$A,0))</f>
        <v>5.2</v>
      </c>
      <c r="F3228">
        <f>INDEX(products!C:C,MATCH(challenge_2_solution_1!$C3228,products!$A:$A,0))</f>
        <v>3.07</v>
      </c>
    </row>
    <row r="3229" spans="1:6" x14ac:dyDescent="0.2">
      <c r="A3229" s="1">
        <v>2721</v>
      </c>
      <c r="B3229" s="3">
        <v>42568.743055555555</v>
      </c>
      <c r="C3229" t="s">
        <v>14</v>
      </c>
      <c r="D3229">
        <v>1</v>
      </c>
      <c r="E3229">
        <f>INDEX(products!B:B,MATCH(challenge_2_solution_1!$C3229,products!$A:$A,0))</f>
        <v>5.9</v>
      </c>
      <c r="F3229">
        <f>INDEX(products!C:C,MATCH(challenge_2_solution_1!$C3229,products!$A:$A,0))</f>
        <v>2.36</v>
      </c>
    </row>
    <row r="3230" spans="1:6" x14ac:dyDescent="0.2">
      <c r="A3230" s="1">
        <v>2721</v>
      </c>
      <c r="B3230" s="3">
        <v>42568.743055555555</v>
      </c>
      <c r="C3230" t="s">
        <v>27</v>
      </c>
      <c r="D3230">
        <v>1</v>
      </c>
      <c r="E3230">
        <f>INDEX(products!B:B,MATCH(challenge_2_solution_1!$C3230,products!$A:$A,0))</f>
        <v>7.9</v>
      </c>
      <c r="F3230">
        <f>INDEX(products!C:C,MATCH(challenge_2_solution_1!$C3230,products!$A:$A,0))</f>
        <v>4.03</v>
      </c>
    </row>
    <row r="3231" spans="1:6" x14ac:dyDescent="0.2">
      <c r="A3231" s="1">
        <v>2721</v>
      </c>
      <c r="B3231" s="3">
        <v>42568.743055555555</v>
      </c>
      <c r="C3231" t="s">
        <v>31</v>
      </c>
      <c r="D3231">
        <v>2</v>
      </c>
      <c r="E3231">
        <f>INDEX(products!B:B,MATCH(challenge_2_solution_1!$C3231,products!$A:$A,0))</f>
        <v>7.9</v>
      </c>
      <c r="F3231">
        <f>INDEX(products!C:C,MATCH(challenge_2_solution_1!$C3231,products!$A:$A,0))</f>
        <v>4.74</v>
      </c>
    </row>
    <row r="3232" spans="1:6" x14ac:dyDescent="0.2">
      <c r="A3232" s="1">
        <v>2721</v>
      </c>
      <c r="B3232" s="3">
        <v>42568.743055555555</v>
      </c>
      <c r="C3232" t="s">
        <v>60</v>
      </c>
      <c r="D3232">
        <v>1</v>
      </c>
      <c r="E3232">
        <f>INDEX(products!B:B,MATCH(challenge_2_solution_1!$C3232,products!$A:$A,0))</f>
        <v>11.9</v>
      </c>
      <c r="F3232">
        <f>INDEX(products!C:C,MATCH(challenge_2_solution_1!$C3232,products!$A:$A,0))</f>
        <v>4.28</v>
      </c>
    </row>
    <row r="3233" spans="1:6" x14ac:dyDescent="0.2">
      <c r="A3233" s="1">
        <v>2721</v>
      </c>
      <c r="B3233" s="3">
        <v>42568.743055555555</v>
      </c>
      <c r="C3233" t="s">
        <v>96</v>
      </c>
      <c r="D3233">
        <v>1</v>
      </c>
      <c r="E3233">
        <f>INDEX(products!B:B,MATCH(challenge_2_solution_1!$C3233,products!$A:$A,0))</f>
        <v>17.899999999999999</v>
      </c>
      <c r="F3233">
        <f>INDEX(products!C:C,MATCH(challenge_2_solution_1!$C3233,products!$A:$A,0))</f>
        <v>10.92</v>
      </c>
    </row>
    <row r="3234" spans="1:6" x14ac:dyDescent="0.2">
      <c r="A3234" s="1">
        <v>2721</v>
      </c>
      <c r="B3234" s="3">
        <v>42568.743055555555</v>
      </c>
      <c r="C3234" t="s">
        <v>151</v>
      </c>
      <c r="D3234">
        <v>1</v>
      </c>
      <c r="E3234">
        <f>INDEX(products!B:B,MATCH(challenge_2_solution_1!$C3234,products!$A:$A,0))</f>
        <v>21.9</v>
      </c>
      <c r="F3234">
        <f>INDEX(products!C:C,MATCH(challenge_2_solution_1!$C3234,products!$A:$A,0))</f>
        <v>8.76</v>
      </c>
    </row>
    <row r="3235" spans="1:6" x14ac:dyDescent="0.2">
      <c r="A3235" s="1">
        <v>2722</v>
      </c>
      <c r="B3235" s="3">
        <v>42568.762499999997</v>
      </c>
      <c r="C3235" t="s">
        <v>18</v>
      </c>
      <c r="D3235">
        <v>1</v>
      </c>
      <c r="E3235">
        <f>INDEX(products!B:B,MATCH(challenge_2_solution_1!$C3235,products!$A:$A,0))</f>
        <v>5.9</v>
      </c>
      <c r="F3235">
        <f>INDEX(products!C:C,MATCH(challenge_2_solution_1!$C3235,products!$A:$A,0))</f>
        <v>3.6</v>
      </c>
    </row>
    <row r="3236" spans="1:6" x14ac:dyDescent="0.2">
      <c r="A3236" s="1">
        <v>2722</v>
      </c>
      <c r="B3236" s="3">
        <v>42568.762499999997</v>
      </c>
      <c r="C3236" t="s">
        <v>33</v>
      </c>
      <c r="D3236">
        <v>1</v>
      </c>
      <c r="E3236">
        <f>INDEX(products!B:B,MATCH(challenge_2_solution_1!$C3236,products!$A:$A,0))</f>
        <v>7.9</v>
      </c>
      <c r="F3236">
        <f>INDEX(products!C:C,MATCH(challenge_2_solution_1!$C3236,products!$A:$A,0))</f>
        <v>2.21</v>
      </c>
    </row>
    <row r="3237" spans="1:6" x14ac:dyDescent="0.2">
      <c r="A3237" s="1">
        <v>2722</v>
      </c>
      <c r="B3237" s="3">
        <v>42568.762499999997</v>
      </c>
      <c r="C3237" t="s">
        <v>28</v>
      </c>
      <c r="D3237">
        <v>1</v>
      </c>
      <c r="E3237">
        <f>INDEX(products!B:B,MATCH(challenge_2_solution_1!$C3237,products!$A:$A,0))</f>
        <v>7.9</v>
      </c>
      <c r="F3237">
        <f>INDEX(products!C:C,MATCH(challenge_2_solution_1!$C3237,products!$A:$A,0))</f>
        <v>2.4500000000000002</v>
      </c>
    </row>
    <row r="3238" spans="1:6" x14ac:dyDescent="0.2">
      <c r="A3238" s="1">
        <v>2722</v>
      </c>
      <c r="B3238" s="3">
        <v>42568.762499999997</v>
      </c>
      <c r="C3238" t="s">
        <v>53</v>
      </c>
      <c r="D3238">
        <v>1</v>
      </c>
      <c r="E3238">
        <f>INDEX(products!B:B,MATCH(challenge_2_solution_1!$C3238,products!$A:$A,0))</f>
        <v>9.9</v>
      </c>
      <c r="F3238">
        <f>INDEX(products!C:C,MATCH(challenge_2_solution_1!$C3238,products!$A:$A,0))</f>
        <v>3.86</v>
      </c>
    </row>
    <row r="3239" spans="1:6" x14ac:dyDescent="0.2">
      <c r="A3239" s="1">
        <v>2722</v>
      </c>
      <c r="B3239" s="3">
        <v>42568.762499999997</v>
      </c>
      <c r="C3239" t="s">
        <v>151</v>
      </c>
      <c r="D3239">
        <v>1</v>
      </c>
      <c r="E3239">
        <f>INDEX(products!B:B,MATCH(challenge_2_solution_1!$C3239,products!$A:$A,0))</f>
        <v>21.9</v>
      </c>
      <c r="F3239">
        <f>INDEX(products!C:C,MATCH(challenge_2_solution_1!$C3239,products!$A:$A,0))</f>
        <v>8.76</v>
      </c>
    </row>
    <row r="3240" spans="1:6" x14ac:dyDescent="0.2">
      <c r="A3240" s="1">
        <v>2723</v>
      </c>
      <c r="B3240" s="3">
        <v>42568.77847222222</v>
      </c>
      <c r="C3240" t="s">
        <v>96</v>
      </c>
      <c r="D3240">
        <v>1</v>
      </c>
      <c r="E3240">
        <f>INDEX(products!B:B,MATCH(challenge_2_solution_1!$C3240,products!$A:$A,0))</f>
        <v>17.899999999999999</v>
      </c>
      <c r="F3240">
        <f>INDEX(products!C:C,MATCH(challenge_2_solution_1!$C3240,products!$A:$A,0))</f>
        <v>10.92</v>
      </c>
    </row>
    <row r="3241" spans="1:6" x14ac:dyDescent="0.2">
      <c r="A3241" s="1">
        <v>2723</v>
      </c>
      <c r="B3241" s="3">
        <v>42568.77847222222</v>
      </c>
      <c r="C3241" t="s">
        <v>111</v>
      </c>
      <c r="D3241">
        <v>1</v>
      </c>
      <c r="E3241">
        <f>INDEX(products!B:B,MATCH(challenge_2_solution_1!$C3241,products!$A:$A,0))</f>
        <v>17.899999999999999</v>
      </c>
      <c r="F3241">
        <f>INDEX(products!C:C,MATCH(challenge_2_solution_1!$C3241,products!$A:$A,0))</f>
        <v>6.62</v>
      </c>
    </row>
    <row r="3242" spans="1:6" x14ac:dyDescent="0.2">
      <c r="A3242" s="1">
        <v>2723</v>
      </c>
      <c r="B3242" s="3">
        <v>42568.77847222222</v>
      </c>
      <c r="C3242" t="s">
        <v>102</v>
      </c>
      <c r="D3242">
        <v>1</v>
      </c>
      <c r="E3242">
        <f>INDEX(products!B:B,MATCH(challenge_2_solution_1!$C3242,products!$A:$A,0))</f>
        <v>17.899999999999999</v>
      </c>
      <c r="F3242">
        <f>INDEX(products!C:C,MATCH(challenge_2_solution_1!$C3242,products!$A:$A,0))</f>
        <v>8.41</v>
      </c>
    </row>
    <row r="3243" spans="1:6" x14ac:dyDescent="0.2">
      <c r="A3243" s="1">
        <v>2723</v>
      </c>
      <c r="B3243" s="3">
        <v>42568.77847222222</v>
      </c>
      <c r="C3243" t="s">
        <v>108</v>
      </c>
      <c r="D3243">
        <v>1</v>
      </c>
      <c r="E3243">
        <f>INDEX(products!B:B,MATCH(challenge_2_solution_1!$C3243,products!$A:$A,0))</f>
        <v>17.899999999999999</v>
      </c>
      <c r="F3243">
        <f>INDEX(products!C:C,MATCH(challenge_2_solution_1!$C3243,products!$A:$A,0))</f>
        <v>10.38</v>
      </c>
    </row>
    <row r="3244" spans="1:6" x14ac:dyDescent="0.2">
      <c r="A3244" s="1">
        <v>2723</v>
      </c>
      <c r="B3244" s="3">
        <v>42568.77847222222</v>
      </c>
      <c r="C3244" t="s">
        <v>100</v>
      </c>
      <c r="D3244">
        <v>1</v>
      </c>
      <c r="E3244">
        <f>INDEX(products!B:B,MATCH(challenge_2_solution_1!$C3244,products!$A:$A,0))</f>
        <v>17.899999999999999</v>
      </c>
      <c r="F3244">
        <f>INDEX(products!C:C,MATCH(challenge_2_solution_1!$C3244,products!$A:$A,0))</f>
        <v>10.92</v>
      </c>
    </row>
    <row r="3245" spans="1:6" x14ac:dyDescent="0.2">
      <c r="A3245" s="1">
        <v>2723</v>
      </c>
      <c r="B3245" s="3">
        <v>42568.77847222222</v>
      </c>
      <c r="C3245" t="s">
        <v>101</v>
      </c>
      <c r="D3245">
        <v>1</v>
      </c>
      <c r="E3245">
        <f>INDEX(products!B:B,MATCH(challenge_2_solution_1!$C3245,products!$A:$A,0))</f>
        <v>17.899999999999999</v>
      </c>
      <c r="F3245">
        <f>INDEX(products!C:C,MATCH(challenge_2_solution_1!$C3245,products!$A:$A,0))</f>
        <v>11.46</v>
      </c>
    </row>
    <row r="3246" spans="1:6" x14ac:dyDescent="0.2">
      <c r="A3246" s="1">
        <v>2724</v>
      </c>
      <c r="B3246" s="3">
        <v>42568.871527777781</v>
      </c>
      <c r="C3246" t="s">
        <v>15</v>
      </c>
      <c r="D3246">
        <v>1</v>
      </c>
      <c r="E3246">
        <f>INDEX(products!B:B,MATCH(challenge_2_solution_1!$C3246,products!$A:$A,0))</f>
        <v>5.9</v>
      </c>
      <c r="F3246">
        <f>INDEX(products!C:C,MATCH(challenge_2_solution_1!$C3246,products!$A:$A,0))</f>
        <v>3.07</v>
      </c>
    </row>
    <row r="3247" spans="1:6" x14ac:dyDescent="0.2">
      <c r="A3247" s="1">
        <v>2724</v>
      </c>
      <c r="B3247" s="3">
        <v>42568.871527777781</v>
      </c>
      <c r="C3247" t="s">
        <v>58</v>
      </c>
      <c r="D3247">
        <v>1</v>
      </c>
      <c r="E3247">
        <f>INDEX(products!B:B,MATCH(challenge_2_solution_1!$C3247,products!$A:$A,0))</f>
        <v>9.9</v>
      </c>
      <c r="F3247">
        <f>INDEX(products!C:C,MATCH(challenge_2_solution_1!$C3247,products!$A:$A,0))</f>
        <v>4.95</v>
      </c>
    </row>
    <row r="3248" spans="1:6" x14ac:dyDescent="0.2">
      <c r="A3248" s="1">
        <v>2724</v>
      </c>
      <c r="B3248" s="3">
        <v>42568.871527777781</v>
      </c>
      <c r="C3248" t="s">
        <v>61</v>
      </c>
      <c r="D3248">
        <v>1</v>
      </c>
      <c r="E3248">
        <f>INDEX(products!B:B,MATCH(challenge_2_solution_1!$C3248,products!$A:$A,0))</f>
        <v>11.9</v>
      </c>
      <c r="F3248">
        <f>INDEX(products!C:C,MATCH(challenge_2_solution_1!$C3248,products!$A:$A,0))</f>
        <v>7.74</v>
      </c>
    </row>
    <row r="3249" spans="1:6" x14ac:dyDescent="0.2">
      <c r="A3249" s="1">
        <v>2724</v>
      </c>
      <c r="B3249" s="3">
        <v>42568.871527777781</v>
      </c>
      <c r="C3249" t="s">
        <v>91</v>
      </c>
      <c r="D3249">
        <v>1</v>
      </c>
      <c r="E3249">
        <f>INDEX(products!B:B,MATCH(challenge_2_solution_1!$C3249,products!$A:$A,0))</f>
        <v>17.899999999999999</v>
      </c>
      <c r="F3249">
        <f>INDEX(products!C:C,MATCH(challenge_2_solution_1!$C3249,products!$A:$A,0))</f>
        <v>6.44</v>
      </c>
    </row>
    <row r="3250" spans="1:6" x14ac:dyDescent="0.2">
      <c r="A3250" s="1">
        <v>2724</v>
      </c>
      <c r="B3250" s="3">
        <v>42568.871527777781</v>
      </c>
      <c r="C3250" t="s">
        <v>165</v>
      </c>
      <c r="D3250">
        <v>1</v>
      </c>
      <c r="E3250">
        <f>INDEX(products!B:B,MATCH(challenge_2_solution_1!$C3250,products!$A:$A,0))</f>
        <v>25.9</v>
      </c>
      <c r="F3250">
        <f>INDEX(products!C:C,MATCH(challenge_2_solution_1!$C3250,products!$A:$A,0))</f>
        <v>13.21</v>
      </c>
    </row>
    <row r="3251" spans="1:6" x14ac:dyDescent="0.2">
      <c r="A3251" s="1">
        <v>2725</v>
      </c>
      <c r="B3251" s="3">
        <v>42568.914583333331</v>
      </c>
      <c r="C3251" t="s">
        <v>12</v>
      </c>
      <c r="D3251">
        <v>1</v>
      </c>
      <c r="E3251">
        <f>INDEX(products!B:B,MATCH(challenge_2_solution_1!$C3251,products!$A:$A,0))</f>
        <v>5.2</v>
      </c>
      <c r="F3251">
        <f>INDEX(products!C:C,MATCH(challenge_2_solution_1!$C3251,products!$A:$A,0))</f>
        <v>3.07</v>
      </c>
    </row>
    <row r="3252" spans="1:6" x14ac:dyDescent="0.2">
      <c r="A3252" s="1">
        <v>2725</v>
      </c>
      <c r="B3252" s="3">
        <v>42568.914583333331</v>
      </c>
      <c r="C3252" t="s">
        <v>18</v>
      </c>
      <c r="D3252">
        <v>1</v>
      </c>
      <c r="E3252">
        <f>INDEX(products!B:B,MATCH(challenge_2_solution_1!$C3252,products!$A:$A,0))</f>
        <v>5.9</v>
      </c>
      <c r="F3252">
        <f>INDEX(products!C:C,MATCH(challenge_2_solution_1!$C3252,products!$A:$A,0))</f>
        <v>3.6</v>
      </c>
    </row>
    <row r="3253" spans="1:6" x14ac:dyDescent="0.2">
      <c r="A3253" s="1">
        <v>2725</v>
      </c>
      <c r="B3253" s="3">
        <v>42568.914583333331</v>
      </c>
      <c r="C3253" t="s">
        <v>99</v>
      </c>
      <c r="D3253">
        <v>1</v>
      </c>
      <c r="E3253">
        <f>INDEX(products!B:B,MATCH(challenge_2_solution_1!$C3253,products!$A:$A,0))</f>
        <v>17.899999999999999</v>
      </c>
      <c r="F3253">
        <f>INDEX(products!C:C,MATCH(challenge_2_solution_1!$C3253,products!$A:$A,0))</f>
        <v>10.74</v>
      </c>
    </row>
    <row r="3254" spans="1:6" x14ac:dyDescent="0.2">
      <c r="A3254" s="1">
        <v>2726</v>
      </c>
      <c r="B3254" s="3">
        <v>42568.915277777778</v>
      </c>
      <c r="C3254" t="s">
        <v>8</v>
      </c>
      <c r="D3254">
        <v>1</v>
      </c>
      <c r="E3254">
        <f>INDEX(products!B:B,MATCH(challenge_2_solution_1!$C3254,products!$A:$A,0))</f>
        <v>1.6</v>
      </c>
      <c r="F3254">
        <f>INDEX(products!C:C,MATCH(challenge_2_solution_1!$C3254,products!$A:$A,0))</f>
        <v>0.77</v>
      </c>
    </row>
    <row r="3255" spans="1:6" x14ac:dyDescent="0.2">
      <c r="A3255" s="1">
        <v>2726</v>
      </c>
      <c r="B3255" s="3">
        <v>42568.915277777778</v>
      </c>
      <c r="C3255" t="s">
        <v>12</v>
      </c>
      <c r="D3255">
        <v>2</v>
      </c>
      <c r="E3255">
        <f>INDEX(products!B:B,MATCH(challenge_2_solution_1!$C3255,products!$A:$A,0))</f>
        <v>5.2</v>
      </c>
      <c r="F3255">
        <f>INDEX(products!C:C,MATCH(challenge_2_solution_1!$C3255,products!$A:$A,0))</f>
        <v>3.07</v>
      </c>
    </row>
    <row r="3256" spans="1:6" x14ac:dyDescent="0.2">
      <c r="A3256" s="1">
        <v>2726</v>
      </c>
      <c r="B3256" s="3">
        <v>42568.915277777778</v>
      </c>
      <c r="C3256" t="s">
        <v>15</v>
      </c>
      <c r="D3256">
        <v>2</v>
      </c>
      <c r="E3256">
        <f>INDEX(products!B:B,MATCH(challenge_2_solution_1!$C3256,products!$A:$A,0))</f>
        <v>5.9</v>
      </c>
      <c r="F3256">
        <f>INDEX(products!C:C,MATCH(challenge_2_solution_1!$C3256,products!$A:$A,0))</f>
        <v>3.07</v>
      </c>
    </row>
    <row r="3257" spans="1:6" x14ac:dyDescent="0.2">
      <c r="A3257" s="1">
        <v>2726</v>
      </c>
      <c r="B3257" s="3">
        <v>42568.915277777778</v>
      </c>
      <c r="C3257" t="s">
        <v>58</v>
      </c>
      <c r="D3257">
        <v>1</v>
      </c>
      <c r="E3257">
        <f>INDEX(products!B:B,MATCH(challenge_2_solution_1!$C3257,products!$A:$A,0))</f>
        <v>9.9</v>
      </c>
      <c r="F3257">
        <f>INDEX(products!C:C,MATCH(challenge_2_solution_1!$C3257,products!$A:$A,0))</f>
        <v>4.95</v>
      </c>
    </row>
    <row r="3258" spans="1:6" x14ac:dyDescent="0.2">
      <c r="A3258" s="1">
        <v>2726</v>
      </c>
      <c r="B3258" s="3">
        <v>42568.915277777778</v>
      </c>
      <c r="C3258" t="s">
        <v>76</v>
      </c>
      <c r="D3258">
        <v>1</v>
      </c>
      <c r="E3258">
        <f>INDEX(products!B:B,MATCH(challenge_2_solution_1!$C3258,products!$A:$A,0))</f>
        <v>11.9</v>
      </c>
      <c r="F3258">
        <f>INDEX(products!C:C,MATCH(challenge_2_solution_1!$C3258,products!$A:$A,0))</f>
        <v>7.26</v>
      </c>
    </row>
    <row r="3259" spans="1:6" x14ac:dyDescent="0.2">
      <c r="A3259" s="1">
        <v>2726</v>
      </c>
      <c r="B3259" s="3">
        <v>42568.915277777778</v>
      </c>
      <c r="C3259" t="s">
        <v>65</v>
      </c>
      <c r="D3259">
        <v>1</v>
      </c>
      <c r="E3259">
        <f>INDEX(products!B:B,MATCH(challenge_2_solution_1!$C3259,products!$A:$A,0))</f>
        <v>11.9</v>
      </c>
      <c r="F3259">
        <f>INDEX(products!C:C,MATCH(challenge_2_solution_1!$C3259,products!$A:$A,0))</f>
        <v>7.14</v>
      </c>
    </row>
    <row r="3260" spans="1:6" x14ac:dyDescent="0.2">
      <c r="A3260" s="1">
        <v>2726</v>
      </c>
      <c r="B3260" s="3">
        <v>42568.915277777778</v>
      </c>
      <c r="C3260" t="s">
        <v>106</v>
      </c>
      <c r="D3260">
        <v>1</v>
      </c>
      <c r="E3260">
        <f>INDEX(products!B:B,MATCH(challenge_2_solution_1!$C3260,products!$A:$A,0))</f>
        <v>17.899999999999999</v>
      </c>
      <c r="F3260">
        <f>INDEX(products!C:C,MATCH(challenge_2_solution_1!$C3260,products!$A:$A,0))</f>
        <v>6.98</v>
      </c>
    </row>
    <row r="3261" spans="1:6" x14ac:dyDescent="0.2">
      <c r="A3261" s="1">
        <v>2727</v>
      </c>
      <c r="B3261" s="3">
        <v>42568.961805555555</v>
      </c>
      <c r="C3261" t="s">
        <v>8</v>
      </c>
      <c r="D3261">
        <v>1</v>
      </c>
      <c r="E3261">
        <f>INDEX(products!B:B,MATCH(challenge_2_solution_1!$C3261,products!$A:$A,0))</f>
        <v>1.6</v>
      </c>
      <c r="F3261">
        <f>INDEX(products!C:C,MATCH(challenge_2_solution_1!$C3261,products!$A:$A,0))</f>
        <v>0.77</v>
      </c>
    </row>
    <row r="3262" spans="1:6" x14ac:dyDescent="0.2">
      <c r="A3262" s="1">
        <v>2727</v>
      </c>
      <c r="B3262" s="3">
        <v>42568.961805555555</v>
      </c>
      <c r="C3262" t="s">
        <v>10</v>
      </c>
      <c r="D3262">
        <v>2</v>
      </c>
      <c r="E3262">
        <f>INDEX(products!B:B,MATCH(challenge_2_solution_1!$C3262,products!$A:$A,0))</f>
        <v>3.9</v>
      </c>
      <c r="F3262">
        <f>INDEX(products!C:C,MATCH(challenge_2_solution_1!$C3262,products!$A:$A,0))</f>
        <v>1.17</v>
      </c>
    </row>
    <row r="3263" spans="1:6" x14ac:dyDescent="0.2">
      <c r="A3263" s="1">
        <v>2727</v>
      </c>
      <c r="B3263" s="3">
        <v>42568.961805555555</v>
      </c>
      <c r="C3263" t="s">
        <v>12</v>
      </c>
      <c r="D3263">
        <v>1</v>
      </c>
      <c r="E3263">
        <f>INDEX(products!B:B,MATCH(challenge_2_solution_1!$C3263,products!$A:$A,0))</f>
        <v>5.2</v>
      </c>
      <c r="F3263">
        <f>INDEX(products!C:C,MATCH(challenge_2_solution_1!$C3263,products!$A:$A,0))</f>
        <v>3.07</v>
      </c>
    </row>
    <row r="3264" spans="1:6" x14ac:dyDescent="0.2">
      <c r="A3264" s="1">
        <v>2727</v>
      </c>
      <c r="B3264" s="3">
        <v>42568.961805555555</v>
      </c>
      <c r="C3264" t="s">
        <v>17</v>
      </c>
      <c r="D3264">
        <v>3</v>
      </c>
      <c r="E3264">
        <f>INDEX(products!B:B,MATCH(challenge_2_solution_1!$C3264,products!$A:$A,0))</f>
        <v>5.9</v>
      </c>
      <c r="F3264">
        <f>INDEX(products!C:C,MATCH(challenge_2_solution_1!$C3264,products!$A:$A,0))</f>
        <v>2.83</v>
      </c>
    </row>
    <row r="3265" spans="1:6" x14ac:dyDescent="0.2">
      <c r="A3265" s="1">
        <v>2727</v>
      </c>
      <c r="B3265" s="3">
        <v>42568.961805555555</v>
      </c>
      <c r="C3265" t="s">
        <v>16</v>
      </c>
      <c r="D3265">
        <v>1</v>
      </c>
      <c r="E3265">
        <f>INDEX(products!B:B,MATCH(challenge_2_solution_1!$C3265,products!$A:$A,0))</f>
        <v>5.9</v>
      </c>
      <c r="F3265">
        <f>INDEX(products!C:C,MATCH(challenge_2_solution_1!$C3265,products!$A:$A,0))</f>
        <v>1.48</v>
      </c>
    </row>
    <row r="3266" spans="1:6" x14ac:dyDescent="0.2">
      <c r="A3266" s="1">
        <v>2727</v>
      </c>
      <c r="B3266" s="3">
        <v>42568.961805555555</v>
      </c>
      <c r="C3266" t="s">
        <v>60</v>
      </c>
      <c r="D3266">
        <v>1</v>
      </c>
      <c r="E3266">
        <f>INDEX(products!B:B,MATCH(challenge_2_solution_1!$C3266,products!$A:$A,0))</f>
        <v>11.9</v>
      </c>
      <c r="F3266">
        <f>INDEX(products!C:C,MATCH(challenge_2_solution_1!$C3266,products!$A:$A,0))</f>
        <v>4.28</v>
      </c>
    </row>
    <row r="3267" spans="1:6" x14ac:dyDescent="0.2">
      <c r="A3267" s="1">
        <v>2727</v>
      </c>
      <c r="B3267" s="3">
        <v>42568.961805555555</v>
      </c>
      <c r="C3267" t="s">
        <v>86</v>
      </c>
      <c r="D3267">
        <v>2</v>
      </c>
      <c r="E3267">
        <f>INDEX(products!B:B,MATCH(challenge_2_solution_1!$C3267,products!$A:$A,0))</f>
        <v>15.9</v>
      </c>
      <c r="F3267">
        <f>INDEX(products!C:C,MATCH(challenge_2_solution_1!$C3267,products!$A:$A,0))</f>
        <v>5.57</v>
      </c>
    </row>
    <row r="3268" spans="1:6" x14ac:dyDescent="0.2">
      <c r="A3268" s="1">
        <v>2729</v>
      </c>
      <c r="B3268" s="3">
        <v>42569.803472222222</v>
      </c>
      <c r="C3268" t="s">
        <v>5</v>
      </c>
      <c r="D3268">
        <v>1</v>
      </c>
      <c r="E3268">
        <f>INDEX(products!B:B,MATCH(challenge_2_solution_1!$C3268,products!$A:$A,0))</f>
        <v>1</v>
      </c>
      <c r="F3268">
        <f>INDEX(products!C:C,MATCH(challenge_2_solution_1!$C3268,products!$A:$A,0))</f>
        <v>0.31</v>
      </c>
    </row>
    <row r="3269" spans="1:6" x14ac:dyDescent="0.2">
      <c r="A3269" s="1">
        <v>2729</v>
      </c>
      <c r="B3269" s="3">
        <v>42569.803472222222</v>
      </c>
      <c r="C3269" t="s">
        <v>3</v>
      </c>
      <c r="D3269">
        <v>1</v>
      </c>
      <c r="E3269">
        <f>INDEX(products!B:B,MATCH(challenge_2_solution_1!$C3269,products!$A:$A,0))</f>
        <v>1</v>
      </c>
      <c r="F3269">
        <f>INDEX(products!C:C,MATCH(challenge_2_solution_1!$C3269,products!$A:$A,0))</f>
        <v>0.5</v>
      </c>
    </row>
    <row r="3270" spans="1:6" x14ac:dyDescent="0.2">
      <c r="A3270" s="1">
        <v>2730</v>
      </c>
      <c r="B3270" s="3">
        <v>42569.831250000003</v>
      </c>
      <c r="C3270" t="s">
        <v>57</v>
      </c>
      <c r="D3270">
        <v>1</v>
      </c>
      <c r="E3270">
        <f>INDEX(products!B:B,MATCH(challenge_2_solution_1!$C3270,products!$A:$A,0))</f>
        <v>9.9</v>
      </c>
      <c r="F3270">
        <f>INDEX(products!C:C,MATCH(challenge_2_solution_1!$C3270,products!$A:$A,0))</f>
        <v>3.76</v>
      </c>
    </row>
    <row r="3271" spans="1:6" x14ac:dyDescent="0.2">
      <c r="A3271" s="1">
        <v>2730</v>
      </c>
      <c r="B3271" s="3">
        <v>42569.831250000003</v>
      </c>
      <c r="C3271" t="s">
        <v>64</v>
      </c>
      <c r="D3271">
        <v>1</v>
      </c>
      <c r="E3271">
        <f>INDEX(products!B:B,MATCH(challenge_2_solution_1!$C3271,products!$A:$A,0))</f>
        <v>11.9</v>
      </c>
      <c r="F3271">
        <f>INDEX(products!C:C,MATCH(challenge_2_solution_1!$C3271,products!$A:$A,0))</f>
        <v>7.97</v>
      </c>
    </row>
    <row r="3272" spans="1:6" x14ac:dyDescent="0.2">
      <c r="A3272" s="1">
        <v>2730</v>
      </c>
      <c r="B3272" s="3">
        <v>42569.831250000003</v>
      </c>
      <c r="C3272" t="s">
        <v>88</v>
      </c>
      <c r="D3272">
        <v>1</v>
      </c>
      <c r="E3272">
        <f>INDEX(products!B:B,MATCH(challenge_2_solution_1!$C3272,products!$A:$A,0))</f>
        <v>15.9</v>
      </c>
      <c r="F3272">
        <f>INDEX(products!C:C,MATCH(challenge_2_solution_1!$C3272,products!$A:$A,0))</f>
        <v>7</v>
      </c>
    </row>
    <row r="3273" spans="1:6" x14ac:dyDescent="0.2">
      <c r="A3273" s="1">
        <v>2730</v>
      </c>
      <c r="B3273" s="3">
        <v>42569.831250000003</v>
      </c>
      <c r="C3273" t="s">
        <v>156</v>
      </c>
      <c r="D3273">
        <v>1</v>
      </c>
      <c r="E3273">
        <f>INDEX(products!B:B,MATCH(challenge_2_solution_1!$C3273,products!$A:$A,0))</f>
        <v>21.9</v>
      </c>
      <c r="F3273">
        <f>INDEX(products!C:C,MATCH(challenge_2_solution_1!$C3273,products!$A:$A,0))</f>
        <v>5.91</v>
      </c>
    </row>
    <row r="3274" spans="1:6" x14ac:dyDescent="0.2">
      <c r="A3274" s="1">
        <v>2730</v>
      </c>
      <c r="B3274" s="3">
        <v>42569.831250000003</v>
      </c>
      <c r="C3274" t="s">
        <v>164</v>
      </c>
      <c r="D3274">
        <v>1</v>
      </c>
      <c r="E3274">
        <f>INDEX(products!B:B,MATCH(challenge_2_solution_1!$C3274,products!$A:$A,0))</f>
        <v>25.9</v>
      </c>
      <c r="F3274">
        <f>INDEX(products!C:C,MATCH(challenge_2_solution_1!$C3274,products!$A:$A,0))</f>
        <v>14.25</v>
      </c>
    </row>
    <row r="3275" spans="1:6" x14ac:dyDescent="0.2">
      <c r="A3275" s="1">
        <v>2730</v>
      </c>
      <c r="B3275" s="3">
        <v>42569.831250000003</v>
      </c>
      <c r="C3275" t="s">
        <v>176</v>
      </c>
      <c r="D3275">
        <v>1</v>
      </c>
      <c r="E3275">
        <f>INDEX(products!B:B,MATCH(challenge_2_solution_1!$C3275,products!$A:$A,0))</f>
        <v>35.9</v>
      </c>
      <c r="F3275">
        <f>INDEX(products!C:C,MATCH(challenge_2_solution_1!$C3275,products!$A:$A,0))</f>
        <v>7.12</v>
      </c>
    </row>
    <row r="3276" spans="1:6" x14ac:dyDescent="0.2">
      <c r="A3276" s="1">
        <v>2731</v>
      </c>
      <c r="B3276" s="3">
        <v>42569.879861111112</v>
      </c>
      <c r="C3276" t="s">
        <v>25</v>
      </c>
      <c r="D3276">
        <v>1</v>
      </c>
      <c r="E3276">
        <f>INDEX(products!B:B,MATCH(challenge_2_solution_1!$C3276,products!$A:$A,0))</f>
        <v>5.9</v>
      </c>
      <c r="F3276">
        <f>INDEX(products!C:C,MATCH(challenge_2_solution_1!$C3276,products!$A:$A,0))</f>
        <v>3.84</v>
      </c>
    </row>
    <row r="3277" spans="1:6" x14ac:dyDescent="0.2">
      <c r="A3277" s="1">
        <v>2731</v>
      </c>
      <c r="B3277" s="3">
        <v>42569.879861111112</v>
      </c>
      <c r="C3277" t="s">
        <v>21</v>
      </c>
      <c r="D3277">
        <v>1</v>
      </c>
      <c r="E3277">
        <f>INDEX(products!B:B,MATCH(challenge_2_solution_1!$C3277,products!$A:$A,0))</f>
        <v>5.9</v>
      </c>
      <c r="F3277">
        <f>INDEX(products!C:C,MATCH(challenge_2_solution_1!$C3277,products!$A:$A,0))</f>
        <v>1.89</v>
      </c>
    </row>
    <row r="3278" spans="1:6" x14ac:dyDescent="0.2">
      <c r="A3278" s="1">
        <v>2731</v>
      </c>
      <c r="B3278" s="3">
        <v>42569.879861111112</v>
      </c>
      <c r="C3278" t="s">
        <v>45</v>
      </c>
      <c r="D3278">
        <v>1</v>
      </c>
      <c r="E3278">
        <f>INDEX(products!B:B,MATCH(challenge_2_solution_1!$C3278,products!$A:$A,0))</f>
        <v>7.9</v>
      </c>
      <c r="F3278">
        <f>INDEX(products!C:C,MATCH(challenge_2_solution_1!$C3278,products!$A:$A,0))</f>
        <v>4.82</v>
      </c>
    </row>
    <row r="3279" spans="1:6" x14ac:dyDescent="0.2">
      <c r="A3279" s="1">
        <v>2731</v>
      </c>
      <c r="B3279" s="3">
        <v>42569.879861111112</v>
      </c>
      <c r="C3279" t="s">
        <v>49</v>
      </c>
      <c r="D3279">
        <v>1</v>
      </c>
      <c r="E3279">
        <f>INDEX(products!B:B,MATCH(challenge_2_solution_1!$C3279,products!$A:$A,0))</f>
        <v>7.9</v>
      </c>
      <c r="F3279">
        <f>INDEX(products!C:C,MATCH(challenge_2_solution_1!$C3279,products!$A:$A,0))</f>
        <v>5.21</v>
      </c>
    </row>
    <row r="3280" spans="1:6" x14ac:dyDescent="0.2">
      <c r="A3280" s="1">
        <v>2731</v>
      </c>
      <c r="B3280" s="3">
        <v>42569.879861111112</v>
      </c>
      <c r="C3280" t="s">
        <v>75</v>
      </c>
      <c r="D3280">
        <v>1</v>
      </c>
      <c r="E3280">
        <f>INDEX(products!B:B,MATCH(challenge_2_solution_1!$C3280,products!$A:$A,0))</f>
        <v>11.9</v>
      </c>
      <c r="F3280">
        <f>INDEX(products!C:C,MATCH(challenge_2_solution_1!$C3280,products!$A:$A,0))</f>
        <v>2.86</v>
      </c>
    </row>
    <row r="3281" spans="1:6" x14ac:dyDescent="0.2">
      <c r="A3281" s="1">
        <v>2731</v>
      </c>
      <c r="B3281" s="3">
        <v>42569.879861111112</v>
      </c>
      <c r="C3281" t="s">
        <v>78</v>
      </c>
      <c r="D3281">
        <v>1</v>
      </c>
      <c r="E3281">
        <f>INDEX(products!B:B,MATCH(challenge_2_solution_1!$C3281,products!$A:$A,0))</f>
        <v>11.9</v>
      </c>
      <c r="F3281">
        <f>INDEX(products!C:C,MATCH(challenge_2_solution_1!$C3281,products!$A:$A,0))</f>
        <v>7.26</v>
      </c>
    </row>
    <row r="3282" spans="1:6" x14ac:dyDescent="0.2">
      <c r="A3282" s="1">
        <v>2731</v>
      </c>
      <c r="B3282" s="3">
        <v>42569.879861111112</v>
      </c>
      <c r="C3282" t="s">
        <v>65</v>
      </c>
      <c r="D3282">
        <v>1</v>
      </c>
      <c r="E3282">
        <f>INDEX(products!B:B,MATCH(challenge_2_solution_1!$C3282,products!$A:$A,0))</f>
        <v>11.9</v>
      </c>
      <c r="F3282">
        <f>INDEX(products!C:C,MATCH(challenge_2_solution_1!$C3282,products!$A:$A,0))</f>
        <v>7.14</v>
      </c>
    </row>
    <row r="3283" spans="1:6" x14ac:dyDescent="0.2">
      <c r="A3283" s="1">
        <v>2732</v>
      </c>
      <c r="B3283" s="3">
        <v>42570.613194444442</v>
      </c>
      <c r="C3283" t="s">
        <v>34</v>
      </c>
      <c r="D3283">
        <v>1</v>
      </c>
      <c r="E3283">
        <f>INDEX(products!B:B,MATCH(challenge_2_solution_1!$C3283,products!$A:$A,0))</f>
        <v>7.9</v>
      </c>
      <c r="F3283">
        <f>INDEX(products!C:C,MATCH(challenge_2_solution_1!$C3283,products!$A:$A,0))</f>
        <v>1.58</v>
      </c>
    </row>
    <row r="3284" spans="1:6" x14ac:dyDescent="0.2">
      <c r="A3284" s="1">
        <v>2734</v>
      </c>
      <c r="B3284" s="3">
        <v>42570.761111111111</v>
      </c>
      <c r="C3284" t="s">
        <v>8</v>
      </c>
      <c r="D3284">
        <v>4</v>
      </c>
      <c r="E3284">
        <f>INDEX(products!B:B,MATCH(challenge_2_solution_1!$C3284,products!$A:$A,0))</f>
        <v>1.6</v>
      </c>
      <c r="F3284">
        <f>INDEX(products!C:C,MATCH(challenge_2_solution_1!$C3284,products!$A:$A,0))</f>
        <v>0.77</v>
      </c>
    </row>
    <row r="3285" spans="1:6" x14ac:dyDescent="0.2">
      <c r="A3285" s="1">
        <v>2734</v>
      </c>
      <c r="B3285" s="3">
        <v>42570.761111111111</v>
      </c>
      <c r="C3285" t="s">
        <v>19</v>
      </c>
      <c r="D3285">
        <v>1</v>
      </c>
      <c r="E3285">
        <f>INDEX(products!B:B,MATCH(challenge_2_solution_1!$C3285,products!$A:$A,0))</f>
        <v>5.9</v>
      </c>
      <c r="F3285">
        <f>INDEX(products!C:C,MATCH(challenge_2_solution_1!$C3285,products!$A:$A,0))</f>
        <v>1.65</v>
      </c>
    </row>
    <row r="3286" spans="1:6" x14ac:dyDescent="0.2">
      <c r="A3286" s="1">
        <v>2734</v>
      </c>
      <c r="B3286" s="3">
        <v>42570.761111111111</v>
      </c>
      <c r="C3286" t="s">
        <v>33</v>
      </c>
      <c r="D3286">
        <v>2</v>
      </c>
      <c r="E3286">
        <f>INDEX(products!B:B,MATCH(challenge_2_solution_1!$C3286,products!$A:$A,0))</f>
        <v>7.9</v>
      </c>
      <c r="F3286">
        <f>INDEX(products!C:C,MATCH(challenge_2_solution_1!$C3286,products!$A:$A,0))</f>
        <v>2.21</v>
      </c>
    </row>
    <row r="3287" spans="1:6" x14ac:dyDescent="0.2">
      <c r="A3287" s="1">
        <v>2734</v>
      </c>
      <c r="B3287" s="3">
        <v>42570.761111111111</v>
      </c>
      <c r="C3287" t="s">
        <v>28</v>
      </c>
      <c r="D3287">
        <v>2</v>
      </c>
      <c r="E3287">
        <f>INDEX(products!B:B,MATCH(challenge_2_solution_1!$C3287,products!$A:$A,0))</f>
        <v>7.9</v>
      </c>
      <c r="F3287">
        <f>INDEX(products!C:C,MATCH(challenge_2_solution_1!$C3287,products!$A:$A,0))</f>
        <v>2.4500000000000002</v>
      </c>
    </row>
    <row r="3288" spans="1:6" x14ac:dyDescent="0.2">
      <c r="A3288" s="1">
        <v>2734</v>
      </c>
      <c r="B3288" s="3">
        <v>42570.761111111111</v>
      </c>
      <c r="C3288" t="s">
        <v>61</v>
      </c>
      <c r="D3288">
        <v>1</v>
      </c>
      <c r="E3288">
        <f>INDEX(products!B:B,MATCH(challenge_2_solution_1!$C3288,products!$A:$A,0))</f>
        <v>11.9</v>
      </c>
      <c r="F3288">
        <f>INDEX(products!C:C,MATCH(challenge_2_solution_1!$C3288,products!$A:$A,0))</f>
        <v>7.74</v>
      </c>
    </row>
    <row r="3289" spans="1:6" x14ac:dyDescent="0.2">
      <c r="A3289" s="1">
        <v>2734</v>
      </c>
      <c r="B3289" s="3">
        <v>42570.761111111111</v>
      </c>
      <c r="C3289" t="s">
        <v>118</v>
      </c>
      <c r="D3289">
        <v>1</v>
      </c>
      <c r="E3289">
        <f>INDEX(products!B:B,MATCH(challenge_2_solution_1!$C3289,products!$A:$A,0))</f>
        <v>19.899999999999999</v>
      </c>
      <c r="F3289">
        <f>INDEX(products!C:C,MATCH(challenge_2_solution_1!$C3289,products!$A:$A,0))</f>
        <v>12.74</v>
      </c>
    </row>
    <row r="3290" spans="1:6" x14ac:dyDescent="0.2">
      <c r="A3290" s="1">
        <v>2734</v>
      </c>
      <c r="B3290" s="3">
        <v>42570.761111111111</v>
      </c>
      <c r="C3290" t="s">
        <v>163</v>
      </c>
      <c r="D3290">
        <v>1</v>
      </c>
      <c r="E3290">
        <f>INDEX(products!B:B,MATCH(challenge_2_solution_1!$C3290,products!$A:$A,0))</f>
        <v>25.9</v>
      </c>
      <c r="F3290">
        <f>INDEX(products!C:C,MATCH(challenge_2_solution_1!$C3290,products!$A:$A,0))</f>
        <v>15.28</v>
      </c>
    </row>
    <row r="3291" spans="1:6" x14ac:dyDescent="0.2">
      <c r="A3291" s="1">
        <v>2735</v>
      </c>
      <c r="B3291" s="3">
        <v>42570.779861111114</v>
      </c>
      <c r="C3291" t="s">
        <v>33</v>
      </c>
      <c r="D3291">
        <v>1</v>
      </c>
      <c r="E3291">
        <f>INDEX(products!B:B,MATCH(challenge_2_solution_1!$C3291,products!$A:$A,0))</f>
        <v>7.9</v>
      </c>
      <c r="F3291">
        <f>INDEX(products!C:C,MATCH(challenge_2_solution_1!$C3291,products!$A:$A,0))</f>
        <v>2.21</v>
      </c>
    </row>
    <row r="3292" spans="1:6" x14ac:dyDescent="0.2">
      <c r="A3292" s="1">
        <v>2736</v>
      </c>
      <c r="B3292" s="3">
        <v>42570.799305555556</v>
      </c>
      <c r="C3292" t="s">
        <v>52</v>
      </c>
      <c r="D3292">
        <v>1</v>
      </c>
      <c r="E3292">
        <f>INDEX(products!B:B,MATCH(challenge_2_solution_1!$C3292,products!$A:$A,0))</f>
        <v>9.9</v>
      </c>
      <c r="F3292">
        <f>INDEX(products!C:C,MATCH(challenge_2_solution_1!$C3292,products!$A:$A,0))</f>
        <v>4.95</v>
      </c>
    </row>
    <row r="3293" spans="1:6" x14ac:dyDescent="0.2">
      <c r="A3293" s="1">
        <v>2736</v>
      </c>
      <c r="B3293" s="3">
        <v>42570.799305555556</v>
      </c>
      <c r="C3293" t="s">
        <v>56</v>
      </c>
      <c r="D3293">
        <v>1</v>
      </c>
      <c r="E3293">
        <f>INDEX(products!B:B,MATCH(challenge_2_solution_1!$C3293,products!$A:$A,0))</f>
        <v>9.9</v>
      </c>
      <c r="F3293">
        <f>INDEX(products!C:C,MATCH(challenge_2_solution_1!$C3293,products!$A:$A,0))</f>
        <v>2.38</v>
      </c>
    </row>
    <row r="3294" spans="1:6" x14ac:dyDescent="0.2">
      <c r="A3294" s="1">
        <v>2736</v>
      </c>
      <c r="B3294" s="3">
        <v>42570.799305555556</v>
      </c>
      <c r="C3294" t="s">
        <v>80</v>
      </c>
      <c r="D3294">
        <v>1</v>
      </c>
      <c r="E3294">
        <f>INDEX(products!B:B,MATCH(challenge_2_solution_1!$C3294,products!$A:$A,0))</f>
        <v>11.9</v>
      </c>
      <c r="F3294">
        <f>INDEX(products!C:C,MATCH(challenge_2_solution_1!$C3294,products!$A:$A,0))</f>
        <v>3.21</v>
      </c>
    </row>
    <row r="3295" spans="1:6" x14ac:dyDescent="0.2">
      <c r="A3295" s="1">
        <v>2737</v>
      </c>
      <c r="B3295" s="3">
        <v>42570.819444444445</v>
      </c>
      <c r="C3295" t="s">
        <v>5</v>
      </c>
      <c r="D3295">
        <v>1</v>
      </c>
      <c r="E3295">
        <f>INDEX(products!B:B,MATCH(challenge_2_solution_1!$C3295,products!$A:$A,0))</f>
        <v>1</v>
      </c>
      <c r="F3295">
        <f>INDEX(products!C:C,MATCH(challenge_2_solution_1!$C3295,products!$A:$A,0))</f>
        <v>0.31</v>
      </c>
    </row>
    <row r="3296" spans="1:6" x14ac:dyDescent="0.2">
      <c r="A3296" s="1">
        <v>2737</v>
      </c>
      <c r="B3296" s="3">
        <v>42570.819444444445</v>
      </c>
      <c r="C3296" t="s">
        <v>3</v>
      </c>
      <c r="D3296">
        <v>1</v>
      </c>
      <c r="E3296">
        <f>INDEX(products!B:B,MATCH(challenge_2_solution_1!$C3296,products!$A:$A,0))</f>
        <v>1</v>
      </c>
      <c r="F3296">
        <f>INDEX(products!C:C,MATCH(challenge_2_solution_1!$C3296,products!$A:$A,0))</f>
        <v>0.5</v>
      </c>
    </row>
    <row r="3297" spans="1:6" x14ac:dyDescent="0.2">
      <c r="A3297" s="1">
        <v>2737</v>
      </c>
      <c r="B3297" s="3">
        <v>42570.819444444445</v>
      </c>
      <c r="C3297" t="s">
        <v>4</v>
      </c>
      <c r="D3297">
        <v>1</v>
      </c>
      <c r="E3297">
        <f>INDEX(products!B:B,MATCH(challenge_2_solution_1!$C3297,products!$A:$A,0))</f>
        <v>1</v>
      </c>
      <c r="F3297">
        <f>INDEX(products!C:C,MATCH(challenge_2_solution_1!$C3297,products!$A:$A,0))</f>
        <v>0.61</v>
      </c>
    </row>
    <row r="3298" spans="1:6" x14ac:dyDescent="0.2">
      <c r="A3298" s="1">
        <v>2737</v>
      </c>
      <c r="B3298" s="3">
        <v>42570.819444444445</v>
      </c>
      <c r="C3298" t="s">
        <v>7</v>
      </c>
      <c r="D3298">
        <v>1</v>
      </c>
      <c r="E3298">
        <f>INDEX(products!B:B,MATCH(challenge_2_solution_1!$C3298,products!$A:$A,0))</f>
        <v>1</v>
      </c>
      <c r="F3298">
        <f>INDEX(products!C:C,MATCH(challenge_2_solution_1!$C3298,products!$A:$A,0))</f>
        <v>0.68</v>
      </c>
    </row>
    <row r="3299" spans="1:6" x14ac:dyDescent="0.2">
      <c r="A3299" s="1">
        <v>2737</v>
      </c>
      <c r="B3299" s="3">
        <v>42570.819444444445</v>
      </c>
      <c r="C3299" t="s">
        <v>8</v>
      </c>
      <c r="D3299">
        <v>3</v>
      </c>
      <c r="E3299">
        <f>INDEX(products!B:B,MATCH(challenge_2_solution_1!$C3299,products!$A:$A,0))</f>
        <v>1.6</v>
      </c>
      <c r="F3299">
        <f>INDEX(products!C:C,MATCH(challenge_2_solution_1!$C3299,products!$A:$A,0))</f>
        <v>0.77</v>
      </c>
    </row>
    <row r="3300" spans="1:6" x14ac:dyDescent="0.2">
      <c r="A3300" s="1">
        <v>2737</v>
      </c>
      <c r="B3300" s="3">
        <v>42570.819444444445</v>
      </c>
      <c r="C3300" t="s">
        <v>17</v>
      </c>
      <c r="D3300">
        <v>1</v>
      </c>
      <c r="E3300">
        <f>INDEX(products!B:B,MATCH(challenge_2_solution_1!$C3300,products!$A:$A,0))</f>
        <v>5.9</v>
      </c>
      <c r="F3300">
        <f>INDEX(products!C:C,MATCH(challenge_2_solution_1!$C3300,products!$A:$A,0))</f>
        <v>2.83</v>
      </c>
    </row>
    <row r="3301" spans="1:6" x14ac:dyDescent="0.2">
      <c r="A3301" s="1">
        <v>2737</v>
      </c>
      <c r="B3301" s="3">
        <v>42570.819444444445</v>
      </c>
      <c r="C3301" t="s">
        <v>33</v>
      </c>
      <c r="D3301">
        <v>1</v>
      </c>
      <c r="E3301">
        <f>INDEX(products!B:B,MATCH(challenge_2_solution_1!$C3301,products!$A:$A,0))</f>
        <v>7.9</v>
      </c>
      <c r="F3301">
        <f>INDEX(products!C:C,MATCH(challenge_2_solution_1!$C3301,products!$A:$A,0))</f>
        <v>2.21</v>
      </c>
    </row>
    <row r="3302" spans="1:6" x14ac:dyDescent="0.2">
      <c r="A3302" s="1">
        <v>2737</v>
      </c>
      <c r="B3302" s="3">
        <v>42570.819444444445</v>
      </c>
      <c r="C3302" t="s">
        <v>53</v>
      </c>
      <c r="D3302">
        <v>1</v>
      </c>
      <c r="E3302">
        <f>INDEX(products!B:B,MATCH(challenge_2_solution_1!$C3302,products!$A:$A,0))</f>
        <v>9.9</v>
      </c>
      <c r="F3302">
        <f>INDEX(products!C:C,MATCH(challenge_2_solution_1!$C3302,products!$A:$A,0))</f>
        <v>3.86</v>
      </c>
    </row>
    <row r="3303" spans="1:6" x14ac:dyDescent="0.2">
      <c r="A3303" s="1">
        <v>2737</v>
      </c>
      <c r="B3303" s="3">
        <v>42570.819444444445</v>
      </c>
      <c r="C3303" t="s">
        <v>66</v>
      </c>
      <c r="D3303">
        <v>1</v>
      </c>
      <c r="E3303">
        <f>INDEX(products!B:B,MATCH(challenge_2_solution_1!$C3303,products!$A:$A,0))</f>
        <v>11.9</v>
      </c>
      <c r="F3303">
        <f>INDEX(products!C:C,MATCH(challenge_2_solution_1!$C3303,products!$A:$A,0))</f>
        <v>6.31</v>
      </c>
    </row>
    <row r="3304" spans="1:6" x14ac:dyDescent="0.2">
      <c r="A3304" s="1">
        <v>2737</v>
      </c>
      <c r="B3304" s="3">
        <v>42570.819444444445</v>
      </c>
      <c r="C3304" t="s">
        <v>69</v>
      </c>
      <c r="D3304">
        <v>1</v>
      </c>
      <c r="E3304">
        <f>INDEX(products!B:B,MATCH(challenge_2_solution_1!$C3304,products!$A:$A,0))</f>
        <v>11.9</v>
      </c>
      <c r="F3304">
        <f>INDEX(products!C:C,MATCH(challenge_2_solution_1!$C3304,products!$A:$A,0))</f>
        <v>2.86</v>
      </c>
    </row>
    <row r="3305" spans="1:6" x14ac:dyDescent="0.2">
      <c r="A3305" s="1">
        <v>2737</v>
      </c>
      <c r="B3305" s="3">
        <v>42570.819444444445</v>
      </c>
      <c r="C3305" t="s">
        <v>93</v>
      </c>
      <c r="D3305">
        <v>1</v>
      </c>
      <c r="E3305">
        <f>INDEX(products!B:B,MATCH(challenge_2_solution_1!$C3305,products!$A:$A,0))</f>
        <v>17.899999999999999</v>
      </c>
      <c r="F3305">
        <f>INDEX(products!C:C,MATCH(challenge_2_solution_1!$C3305,products!$A:$A,0))</f>
        <v>6.8</v>
      </c>
    </row>
    <row r="3306" spans="1:6" x14ac:dyDescent="0.2">
      <c r="A3306" s="1">
        <v>2739</v>
      </c>
      <c r="B3306" s="3">
        <v>42571.738194444442</v>
      </c>
      <c r="C3306" t="s">
        <v>17</v>
      </c>
      <c r="D3306">
        <v>1</v>
      </c>
      <c r="E3306">
        <f>INDEX(products!B:B,MATCH(challenge_2_solution_1!$C3306,products!$A:$A,0))</f>
        <v>5.9</v>
      </c>
      <c r="F3306">
        <f>INDEX(products!C:C,MATCH(challenge_2_solution_1!$C3306,products!$A:$A,0))</f>
        <v>2.83</v>
      </c>
    </row>
    <row r="3307" spans="1:6" x14ac:dyDescent="0.2">
      <c r="A3307" s="1">
        <v>2739</v>
      </c>
      <c r="B3307" s="3">
        <v>42571.738194444442</v>
      </c>
      <c r="C3307" t="s">
        <v>14</v>
      </c>
      <c r="D3307">
        <v>1</v>
      </c>
      <c r="E3307">
        <f>INDEX(products!B:B,MATCH(challenge_2_solution_1!$C3307,products!$A:$A,0))</f>
        <v>5.9</v>
      </c>
      <c r="F3307">
        <f>INDEX(products!C:C,MATCH(challenge_2_solution_1!$C3307,products!$A:$A,0))</f>
        <v>2.36</v>
      </c>
    </row>
    <row r="3308" spans="1:6" x14ac:dyDescent="0.2">
      <c r="A3308" s="1">
        <v>2739</v>
      </c>
      <c r="B3308" s="3">
        <v>42571.738194444442</v>
      </c>
      <c r="C3308" t="s">
        <v>32</v>
      </c>
      <c r="D3308">
        <v>1</v>
      </c>
      <c r="E3308">
        <f>INDEX(products!B:B,MATCH(challenge_2_solution_1!$C3308,products!$A:$A,0))</f>
        <v>7.9</v>
      </c>
      <c r="F3308">
        <f>INDEX(products!C:C,MATCH(challenge_2_solution_1!$C3308,products!$A:$A,0))</f>
        <v>2.92</v>
      </c>
    </row>
    <row r="3309" spans="1:6" x14ac:dyDescent="0.2">
      <c r="A3309" s="1">
        <v>2739</v>
      </c>
      <c r="B3309" s="3">
        <v>42571.738194444442</v>
      </c>
      <c r="C3309" t="s">
        <v>69</v>
      </c>
      <c r="D3309">
        <v>1</v>
      </c>
      <c r="E3309">
        <f>INDEX(products!B:B,MATCH(challenge_2_solution_1!$C3309,products!$A:$A,0))</f>
        <v>11.9</v>
      </c>
      <c r="F3309">
        <f>INDEX(products!C:C,MATCH(challenge_2_solution_1!$C3309,products!$A:$A,0))</f>
        <v>2.86</v>
      </c>
    </row>
    <row r="3310" spans="1:6" x14ac:dyDescent="0.2">
      <c r="A3310" s="1">
        <v>2739</v>
      </c>
      <c r="B3310" s="3">
        <v>42571.738194444442</v>
      </c>
      <c r="C3310" t="s">
        <v>96</v>
      </c>
      <c r="D3310">
        <v>2</v>
      </c>
      <c r="E3310">
        <f>INDEX(products!B:B,MATCH(challenge_2_solution_1!$C3310,products!$A:$A,0))</f>
        <v>17.899999999999999</v>
      </c>
      <c r="F3310">
        <f>INDEX(products!C:C,MATCH(challenge_2_solution_1!$C3310,products!$A:$A,0))</f>
        <v>10.92</v>
      </c>
    </row>
    <row r="3311" spans="1:6" x14ac:dyDescent="0.2">
      <c r="A3311" s="1">
        <v>2739</v>
      </c>
      <c r="B3311" s="3">
        <v>42571.738194444442</v>
      </c>
      <c r="C3311" t="s">
        <v>119</v>
      </c>
      <c r="D3311">
        <v>1</v>
      </c>
      <c r="E3311">
        <f>INDEX(products!B:B,MATCH(challenge_2_solution_1!$C3311,products!$A:$A,0))</f>
        <v>19.899999999999999</v>
      </c>
      <c r="F3311">
        <f>INDEX(products!C:C,MATCH(challenge_2_solution_1!$C3311,products!$A:$A,0))</f>
        <v>7.16</v>
      </c>
    </row>
    <row r="3312" spans="1:6" x14ac:dyDescent="0.2">
      <c r="A3312" s="1">
        <v>2740</v>
      </c>
      <c r="B3312" s="3">
        <v>42572.722222222219</v>
      </c>
      <c r="C3312" t="s">
        <v>3</v>
      </c>
      <c r="D3312">
        <v>1</v>
      </c>
      <c r="E3312">
        <f>INDEX(products!B:B,MATCH(challenge_2_solution_1!$C3312,products!$A:$A,0))</f>
        <v>1</v>
      </c>
      <c r="F3312">
        <f>INDEX(products!C:C,MATCH(challenge_2_solution_1!$C3312,products!$A:$A,0))</f>
        <v>0.5</v>
      </c>
    </row>
    <row r="3313" spans="1:6" x14ac:dyDescent="0.2">
      <c r="A3313" s="1">
        <v>2740</v>
      </c>
      <c r="B3313" s="3">
        <v>42572.722222222219</v>
      </c>
      <c r="C3313" t="s">
        <v>4</v>
      </c>
      <c r="D3313">
        <v>1</v>
      </c>
      <c r="E3313">
        <f>INDEX(products!B:B,MATCH(challenge_2_solution_1!$C3313,products!$A:$A,0))</f>
        <v>1</v>
      </c>
      <c r="F3313">
        <f>INDEX(products!C:C,MATCH(challenge_2_solution_1!$C3313,products!$A:$A,0))</f>
        <v>0.61</v>
      </c>
    </row>
    <row r="3314" spans="1:6" x14ac:dyDescent="0.2">
      <c r="A3314" s="1">
        <v>2740</v>
      </c>
      <c r="B3314" s="3">
        <v>42572.722222222219</v>
      </c>
      <c r="C3314" t="s">
        <v>7</v>
      </c>
      <c r="D3314">
        <v>1</v>
      </c>
      <c r="E3314">
        <f>INDEX(products!B:B,MATCH(challenge_2_solution_1!$C3314,products!$A:$A,0))</f>
        <v>1</v>
      </c>
      <c r="F3314">
        <f>INDEX(products!C:C,MATCH(challenge_2_solution_1!$C3314,products!$A:$A,0))</f>
        <v>0.68</v>
      </c>
    </row>
    <row r="3315" spans="1:6" x14ac:dyDescent="0.2">
      <c r="A3315" s="1">
        <v>2740</v>
      </c>
      <c r="B3315" s="3">
        <v>42572.722222222219</v>
      </c>
      <c r="C3315" t="s">
        <v>12</v>
      </c>
      <c r="D3315">
        <v>5</v>
      </c>
      <c r="E3315">
        <f>INDEX(products!B:B,MATCH(challenge_2_solution_1!$C3315,products!$A:$A,0))</f>
        <v>5.2</v>
      </c>
      <c r="F3315">
        <f>INDEX(products!C:C,MATCH(challenge_2_solution_1!$C3315,products!$A:$A,0))</f>
        <v>3.07</v>
      </c>
    </row>
    <row r="3316" spans="1:6" x14ac:dyDescent="0.2">
      <c r="A3316" s="1">
        <v>2740</v>
      </c>
      <c r="B3316" s="3">
        <v>42572.722222222219</v>
      </c>
      <c r="C3316" t="s">
        <v>23</v>
      </c>
      <c r="D3316">
        <v>1</v>
      </c>
      <c r="E3316">
        <f>INDEX(products!B:B,MATCH(challenge_2_solution_1!$C3316,products!$A:$A,0))</f>
        <v>5.9</v>
      </c>
      <c r="F3316">
        <f>INDEX(products!C:C,MATCH(challenge_2_solution_1!$C3316,products!$A:$A,0))</f>
        <v>2.1800000000000002</v>
      </c>
    </row>
    <row r="3317" spans="1:6" x14ac:dyDescent="0.2">
      <c r="A3317" s="1">
        <v>2740</v>
      </c>
      <c r="B3317" s="3">
        <v>42572.722222222219</v>
      </c>
      <c r="C3317" t="s">
        <v>27</v>
      </c>
      <c r="D3317">
        <v>2</v>
      </c>
      <c r="E3317">
        <f>INDEX(products!B:B,MATCH(challenge_2_solution_1!$C3317,products!$A:$A,0))</f>
        <v>7.9</v>
      </c>
      <c r="F3317">
        <f>INDEX(products!C:C,MATCH(challenge_2_solution_1!$C3317,products!$A:$A,0))</f>
        <v>4.03</v>
      </c>
    </row>
    <row r="3318" spans="1:6" x14ac:dyDescent="0.2">
      <c r="A3318" s="1">
        <v>2740</v>
      </c>
      <c r="B3318" s="3">
        <v>42572.722222222219</v>
      </c>
      <c r="C3318" t="s">
        <v>130</v>
      </c>
      <c r="D3318">
        <v>1</v>
      </c>
      <c r="E3318">
        <f>INDEX(products!B:B,MATCH(challenge_2_solution_1!$C3318,products!$A:$A,0))</f>
        <v>19.899999999999999</v>
      </c>
      <c r="F3318">
        <f>INDEX(products!C:C,MATCH(challenge_2_solution_1!$C3318,products!$A:$A,0))</f>
        <v>5.37</v>
      </c>
    </row>
    <row r="3319" spans="1:6" x14ac:dyDescent="0.2">
      <c r="A3319" s="1">
        <v>2740</v>
      </c>
      <c r="B3319" s="3">
        <v>42572.722222222219</v>
      </c>
      <c r="C3319" t="s">
        <v>155</v>
      </c>
      <c r="D3319">
        <v>1</v>
      </c>
      <c r="E3319">
        <f>INDEX(products!B:B,MATCH(challenge_2_solution_1!$C3319,products!$A:$A,0))</f>
        <v>21.9</v>
      </c>
      <c r="F3319">
        <f>INDEX(products!C:C,MATCH(challenge_2_solution_1!$C3319,products!$A:$A,0))</f>
        <v>11.39</v>
      </c>
    </row>
    <row r="3320" spans="1:6" x14ac:dyDescent="0.2">
      <c r="A3320" s="1">
        <v>2741</v>
      </c>
      <c r="B3320" s="3">
        <v>42572.734027777777</v>
      </c>
      <c r="C3320" t="s">
        <v>15</v>
      </c>
      <c r="D3320">
        <v>1</v>
      </c>
      <c r="E3320">
        <f>INDEX(products!B:B,MATCH(challenge_2_solution_1!$C3320,products!$A:$A,0))</f>
        <v>5.9</v>
      </c>
      <c r="F3320">
        <f>INDEX(products!C:C,MATCH(challenge_2_solution_1!$C3320,products!$A:$A,0))</f>
        <v>3.07</v>
      </c>
    </row>
    <row r="3321" spans="1:6" x14ac:dyDescent="0.2">
      <c r="A3321" s="1">
        <v>2741</v>
      </c>
      <c r="B3321" s="3">
        <v>42572.734027777777</v>
      </c>
      <c r="C3321" t="s">
        <v>38</v>
      </c>
      <c r="D3321">
        <v>2</v>
      </c>
      <c r="E3321">
        <f>INDEX(products!B:B,MATCH(challenge_2_solution_1!$C3321,products!$A:$A,0))</f>
        <v>7.9</v>
      </c>
      <c r="F3321">
        <f>INDEX(products!C:C,MATCH(challenge_2_solution_1!$C3321,products!$A:$A,0))</f>
        <v>3</v>
      </c>
    </row>
    <row r="3322" spans="1:6" x14ac:dyDescent="0.2">
      <c r="A3322" s="1">
        <v>2741</v>
      </c>
      <c r="B3322" s="3">
        <v>42572.734027777777</v>
      </c>
      <c r="C3322" t="s">
        <v>103</v>
      </c>
      <c r="D3322">
        <v>1</v>
      </c>
      <c r="E3322">
        <f>INDEX(products!B:B,MATCH(challenge_2_solution_1!$C3322,products!$A:$A,0))</f>
        <v>17.899999999999999</v>
      </c>
      <c r="F3322">
        <f>INDEX(products!C:C,MATCH(challenge_2_solution_1!$C3322,products!$A:$A,0))</f>
        <v>12.35</v>
      </c>
    </row>
    <row r="3323" spans="1:6" x14ac:dyDescent="0.2">
      <c r="A3323" s="1">
        <v>2741</v>
      </c>
      <c r="B3323" s="3">
        <v>42572.734027777777</v>
      </c>
      <c r="C3323" t="s">
        <v>91</v>
      </c>
      <c r="D3323">
        <v>1</v>
      </c>
      <c r="E3323">
        <f>INDEX(products!B:B,MATCH(challenge_2_solution_1!$C3323,products!$A:$A,0))</f>
        <v>17.899999999999999</v>
      </c>
      <c r="F3323">
        <f>INDEX(products!C:C,MATCH(challenge_2_solution_1!$C3323,products!$A:$A,0))</f>
        <v>6.44</v>
      </c>
    </row>
    <row r="3324" spans="1:6" x14ac:dyDescent="0.2">
      <c r="A3324" s="1">
        <v>2742</v>
      </c>
      <c r="B3324" s="3">
        <v>42572.751388888886</v>
      </c>
      <c r="C3324" t="s">
        <v>27</v>
      </c>
      <c r="D3324">
        <v>1</v>
      </c>
      <c r="E3324">
        <f>INDEX(products!B:B,MATCH(challenge_2_solution_1!$C3324,products!$A:$A,0))</f>
        <v>7.9</v>
      </c>
      <c r="F3324">
        <f>INDEX(products!C:C,MATCH(challenge_2_solution_1!$C3324,products!$A:$A,0))</f>
        <v>4.03</v>
      </c>
    </row>
    <row r="3325" spans="1:6" x14ac:dyDescent="0.2">
      <c r="A3325" s="1">
        <v>2742</v>
      </c>
      <c r="B3325" s="3">
        <v>42572.751388888886</v>
      </c>
      <c r="C3325" t="s">
        <v>89</v>
      </c>
      <c r="D3325">
        <v>1</v>
      </c>
      <c r="E3325">
        <f>INDEX(products!B:B,MATCH(challenge_2_solution_1!$C3325,products!$A:$A,0))</f>
        <v>17.899999999999999</v>
      </c>
      <c r="F3325">
        <f>INDEX(products!C:C,MATCH(challenge_2_solution_1!$C3325,products!$A:$A,0))</f>
        <v>3.94</v>
      </c>
    </row>
    <row r="3326" spans="1:6" x14ac:dyDescent="0.2">
      <c r="A3326" s="1">
        <v>2742</v>
      </c>
      <c r="B3326" s="3">
        <v>42572.751388888886</v>
      </c>
      <c r="C3326" t="s">
        <v>93</v>
      </c>
      <c r="D3326">
        <v>1</v>
      </c>
      <c r="E3326">
        <f>INDEX(products!B:B,MATCH(challenge_2_solution_1!$C3326,products!$A:$A,0))</f>
        <v>17.899999999999999</v>
      </c>
      <c r="F3326">
        <f>INDEX(products!C:C,MATCH(challenge_2_solution_1!$C3326,products!$A:$A,0))</f>
        <v>6.8</v>
      </c>
    </row>
    <row r="3327" spans="1:6" x14ac:dyDescent="0.2">
      <c r="A3327" s="1">
        <v>2742</v>
      </c>
      <c r="B3327" s="3">
        <v>42572.751388888886</v>
      </c>
      <c r="C3327" t="s">
        <v>166</v>
      </c>
      <c r="D3327">
        <v>1</v>
      </c>
      <c r="E3327">
        <f>INDEX(products!B:B,MATCH(challenge_2_solution_1!$C3327,products!$A:$A,0))</f>
        <v>25.9</v>
      </c>
      <c r="F3327">
        <f>INDEX(products!C:C,MATCH(challenge_2_solution_1!$C3327,products!$A:$A,0))</f>
        <v>6.99</v>
      </c>
    </row>
    <row r="3328" spans="1:6" x14ac:dyDescent="0.2">
      <c r="A3328" s="1">
        <v>2743</v>
      </c>
      <c r="B3328" s="3">
        <v>42572.772916666669</v>
      </c>
      <c r="C3328" t="s">
        <v>5</v>
      </c>
      <c r="D3328">
        <v>1</v>
      </c>
      <c r="E3328">
        <f>INDEX(products!B:B,MATCH(challenge_2_solution_1!$C3328,products!$A:$A,0))</f>
        <v>1</v>
      </c>
      <c r="F3328">
        <f>INDEX(products!C:C,MATCH(challenge_2_solution_1!$C3328,products!$A:$A,0))</f>
        <v>0.31</v>
      </c>
    </row>
    <row r="3329" spans="1:6" x14ac:dyDescent="0.2">
      <c r="A3329" s="1">
        <v>2743</v>
      </c>
      <c r="B3329" s="3">
        <v>42572.772916666669</v>
      </c>
      <c r="C3329" t="s">
        <v>3</v>
      </c>
      <c r="D3329">
        <v>1</v>
      </c>
      <c r="E3329">
        <f>INDEX(products!B:B,MATCH(challenge_2_solution_1!$C3329,products!$A:$A,0))</f>
        <v>1</v>
      </c>
      <c r="F3329">
        <f>INDEX(products!C:C,MATCH(challenge_2_solution_1!$C3329,products!$A:$A,0))</f>
        <v>0.5</v>
      </c>
    </row>
    <row r="3330" spans="1:6" x14ac:dyDescent="0.2">
      <c r="A3330" s="1">
        <v>2743</v>
      </c>
      <c r="B3330" s="3">
        <v>42572.772916666669</v>
      </c>
      <c r="C3330" t="s">
        <v>6</v>
      </c>
      <c r="D3330">
        <v>1</v>
      </c>
      <c r="E3330">
        <f>INDEX(products!B:B,MATCH(challenge_2_solution_1!$C3330,products!$A:$A,0))</f>
        <v>1</v>
      </c>
      <c r="F3330">
        <f>INDEX(products!C:C,MATCH(challenge_2_solution_1!$C3330,products!$A:$A,0))</f>
        <v>0.31</v>
      </c>
    </row>
    <row r="3331" spans="1:6" x14ac:dyDescent="0.2">
      <c r="A3331" s="1">
        <v>2743</v>
      </c>
      <c r="B3331" s="3">
        <v>42572.772916666669</v>
      </c>
      <c r="C3331" t="s">
        <v>8</v>
      </c>
      <c r="D3331">
        <v>1</v>
      </c>
      <c r="E3331">
        <f>INDEX(products!B:B,MATCH(challenge_2_solution_1!$C3331,products!$A:$A,0))</f>
        <v>1.6</v>
      </c>
      <c r="F3331">
        <f>INDEX(products!C:C,MATCH(challenge_2_solution_1!$C3331,products!$A:$A,0))</f>
        <v>0.77</v>
      </c>
    </row>
    <row r="3332" spans="1:6" x14ac:dyDescent="0.2">
      <c r="A3332" s="1">
        <v>2743</v>
      </c>
      <c r="B3332" s="3">
        <v>42572.772916666669</v>
      </c>
      <c r="C3332" t="s">
        <v>17</v>
      </c>
      <c r="D3332">
        <v>1</v>
      </c>
      <c r="E3332">
        <f>INDEX(products!B:B,MATCH(challenge_2_solution_1!$C3332,products!$A:$A,0))</f>
        <v>5.9</v>
      </c>
      <c r="F3332">
        <f>INDEX(products!C:C,MATCH(challenge_2_solution_1!$C3332,products!$A:$A,0))</f>
        <v>2.83</v>
      </c>
    </row>
    <row r="3333" spans="1:6" x14ac:dyDescent="0.2">
      <c r="A3333" s="1">
        <v>2743</v>
      </c>
      <c r="B3333" s="3">
        <v>42572.772916666669</v>
      </c>
      <c r="C3333" t="s">
        <v>33</v>
      </c>
      <c r="D3333">
        <v>1</v>
      </c>
      <c r="E3333">
        <f>INDEX(products!B:B,MATCH(challenge_2_solution_1!$C3333,products!$A:$A,0))</f>
        <v>7.9</v>
      </c>
      <c r="F3333">
        <f>INDEX(products!C:C,MATCH(challenge_2_solution_1!$C3333,products!$A:$A,0))</f>
        <v>2.21</v>
      </c>
    </row>
    <row r="3334" spans="1:6" x14ac:dyDescent="0.2">
      <c r="A3334" s="1">
        <v>2743</v>
      </c>
      <c r="B3334" s="3">
        <v>42572.772916666669</v>
      </c>
      <c r="C3334" t="s">
        <v>56</v>
      </c>
      <c r="D3334">
        <v>1</v>
      </c>
      <c r="E3334">
        <f>INDEX(products!B:B,MATCH(challenge_2_solution_1!$C3334,products!$A:$A,0))</f>
        <v>9.9</v>
      </c>
      <c r="F3334">
        <f>INDEX(products!C:C,MATCH(challenge_2_solution_1!$C3334,products!$A:$A,0))</f>
        <v>2.38</v>
      </c>
    </row>
    <row r="3335" spans="1:6" x14ac:dyDescent="0.2">
      <c r="A3335" s="1">
        <v>2743</v>
      </c>
      <c r="B3335" s="3">
        <v>42572.772916666669</v>
      </c>
      <c r="C3335" t="s">
        <v>61</v>
      </c>
      <c r="D3335">
        <v>1</v>
      </c>
      <c r="E3335">
        <f>INDEX(products!B:B,MATCH(challenge_2_solution_1!$C3335,products!$A:$A,0))</f>
        <v>11.9</v>
      </c>
      <c r="F3335">
        <f>INDEX(products!C:C,MATCH(challenge_2_solution_1!$C3335,products!$A:$A,0))</f>
        <v>7.74</v>
      </c>
    </row>
    <row r="3336" spans="1:6" x14ac:dyDescent="0.2">
      <c r="A3336" s="1">
        <v>2743</v>
      </c>
      <c r="B3336" s="3">
        <v>42572.772916666669</v>
      </c>
      <c r="C3336" t="s">
        <v>152</v>
      </c>
      <c r="D3336">
        <v>1</v>
      </c>
      <c r="E3336">
        <f>INDEX(products!B:B,MATCH(challenge_2_solution_1!$C3336,products!$A:$A,0))</f>
        <v>21.9</v>
      </c>
      <c r="F3336">
        <f>INDEX(products!C:C,MATCH(challenge_2_solution_1!$C3336,products!$A:$A,0))</f>
        <v>8.5399999999999991</v>
      </c>
    </row>
    <row r="3337" spans="1:6" x14ac:dyDescent="0.2">
      <c r="A3337" s="1">
        <v>2746</v>
      </c>
      <c r="B3337" s="3">
        <v>42572.786805555559</v>
      </c>
      <c r="C3337" t="s">
        <v>8</v>
      </c>
      <c r="D3337">
        <v>3</v>
      </c>
      <c r="E3337">
        <f>INDEX(products!B:B,MATCH(challenge_2_solution_1!$C3337,products!$A:$A,0))</f>
        <v>1.6</v>
      </c>
      <c r="F3337">
        <f>INDEX(products!C:C,MATCH(challenge_2_solution_1!$C3337,products!$A:$A,0))</f>
        <v>0.77</v>
      </c>
    </row>
    <row r="3338" spans="1:6" x14ac:dyDescent="0.2">
      <c r="A3338" s="1">
        <v>2746</v>
      </c>
      <c r="B3338" s="3">
        <v>42572.786805555559</v>
      </c>
      <c r="C3338" t="s">
        <v>14</v>
      </c>
      <c r="D3338">
        <v>1</v>
      </c>
      <c r="E3338">
        <f>INDEX(products!B:B,MATCH(challenge_2_solution_1!$C3338,products!$A:$A,0))</f>
        <v>5.9</v>
      </c>
      <c r="F3338">
        <f>INDEX(products!C:C,MATCH(challenge_2_solution_1!$C3338,products!$A:$A,0))</f>
        <v>2.36</v>
      </c>
    </row>
    <row r="3339" spans="1:6" x14ac:dyDescent="0.2">
      <c r="A3339" s="1">
        <v>2746</v>
      </c>
      <c r="B3339" s="3">
        <v>42572.786805555559</v>
      </c>
      <c r="C3339" t="s">
        <v>15</v>
      </c>
      <c r="D3339">
        <v>2</v>
      </c>
      <c r="E3339">
        <f>INDEX(products!B:B,MATCH(challenge_2_solution_1!$C3339,products!$A:$A,0))</f>
        <v>5.9</v>
      </c>
      <c r="F3339">
        <f>INDEX(products!C:C,MATCH(challenge_2_solution_1!$C3339,products!$A:$A,0))</f>
        <v>3.07</v>
      </c>
    </row>
    <row r="3340" spans="1:6" x14ac:dyDescent="0.2">
      <c r="A3340" s="1">
        <v>2746</v>
      </c>
      <c r="B3340" s="3">
        <v>42572.786805555559</v>
      </c>
      <c r="C3340" t="s">
        <v>86</v>
      </c>
      <c r="D3340">
        <v>1</v>
      </c>
      <c r="E3340">
        <f>INDEX(products!B:B,MATCH(challenge_2_solution_1!$C3340,products!$A:$A,0))</f>
        <v>15.9</v>
      </c>
      <c r="F3340">
        <f>INDEX(products!C:C,MATCH(challenge_2_solution_1!$C3340,products!$A:$A,0))</f>
        <v>5.57</v>
      </c>
    </row>
    <row r="3341" spans="1:6" x14ac:dyDescent="0.2">
      <c r="A3341" s="1">
        <v>2746</v>
      </c>
      <c r="B3341" s="3">
        <v>42572.786805555559</v>
      </c>
      <c r="C3341" t="s">
        <v>91</v>
      </c>
      <c r="D3341">
        <v>1</v>
      </c>
      <c r="E3341">
        <f>INDEX(products!B:B,MATCH(challenge_2_solution_1!$C3341,products!$A:$A,0))</f>
        <v>17.899999999999999</v>
      </c>
      <c r="F3341">
        <f>INDEX(products!C:C,MATCH(challenge_2_solution_1!$C3341,products!$A:$A,0))</f>
        <v>6.44</v>
      </c>
    </row>
    <row r="3342" spans="1:6" x14ac:dyDescent="0.2">
      <c r="A3342" s="1">
        <v>2746</v>
      </c>
      <c r="B3342" s="3">
        <v>42572.786805555559</v>
      </c>
      <c r="C3342" t="s">
        <v>119</v>
      </c>
      <c r="D3342">
        <v>1</v>
      </c>
      <c r="E3342">
        <f>INDEX(products!B:B,MATCH(challenge_2_solution_1!$C3342,products!$A:$A,0))</f>
        <v>19.899999999999999</v>
      </c>
      <c r="F3342">
        <f>INDEX(products!C:C,MATCH(challenge_2_solution_1!$C3342,products!$A:$A,0))</f>
        <v>7.16</v>
      </c>
    </row>
    <row r="3343" spans="1:6" x14ac:dyDescent="0.2">
      <c r="A3343" s="1">
        <v>2746</v>
      </c>
      <c r="B3343" s="3">
        <v>42572.786805555559</v>
      </c>
      <c r="C3343" t="s">
        <v>160</v>
      </c>
      <c r="D3343">
        <v>1</v>
      </c>
      <c r="E3343">
        <f>INDEX(products!B:B,MATCH(challenge_2_solution_1!$C3343,products!$A:$A,0))</f>
        <v>23.9</v>
      </c>
      <c r="F3343">
        <f>INDEX(products!C:C,MATCH(challenge_2_solution_1!$C3343,products!$A:$A,0))</f>
        <v>9.08</v>
      </c>
    </row>
    <row r="3344" spans="1:6" x14ac:dyDescent="0.2">
      <c r="A3344" s="1">
        <v>2748</v>
      </c>
      <c r="B3344" s="3">
        <v>42572.820138888892</v>
      </c>
      <c r="C3344" t="s">
        <v>12</v>
      </c>
      <c r="D3344">
        <v>2</v>
      </c>
      <c r="E3344">
        <f>INDEX(products!B:B,MATCH(challenge_2_solution_1!$C3344,products!$A:$A,0))</f>
        <v>5.2</v>
      </c>
      <c r="F3344">
        <f>INDEX(products!C:C,MATCH(challenge_2_solution_1!$C3344,products!$A:$A,0))</f>
        <v>3.07</v>
      </c>
    </row>
    <row r="3345" spans="1:6" x14ac:dyDescent="0.2">
      <c r="A3345" s="1">
        <v>2748</v>
      </c>
      <c r="B3345" s="3">
        <v>42572.820138888892</v>
      </c>
      <c r="C3345" t="s">
        <v>14</v>
      </c>
      <c r="D3345">
        <v>1</v>
      </c>
      <c r="E3345">
        <f>INDEX(products!B:B,MATCH(challenge_2_solution_1!$C3345,products!$A:$A,0))</f>
        <v>5.9</v>
      </c>
      <c r="F3345">
        <f>INDEX(products!C:C,MATCH(challenge_2_solution_1!$C3345,products!$A:$A,0))</f>
        <v>2.36</v>
      </c>
    </row>
    <row r="3346" spans="1:6" x14ac:dyDescent="0.2">
      <c r="A3346" s="1">
        <v>2748</v>
      </c>
      <c r="B3346" s="3">
        <v>42572.820138888892</v>
      </c>
      <c r="C3346" t="s">
        <v>18</v>
      </c>
      <c r="D3346">
        <v>1</v>
      </c>
      <c r="E3346">
        <f>INDEX(products!B:B,MATCH(challenge_2_solution_1!$C3346,products!$A:$A,0))</f>
        <v>5.9</v>
      </c>
      <c r="F3346">
        <f>INDEX(products!C:C,MATCH(challenge_2_solution_1!$C3346,products!$A:$A,0))</f>
        <v>3.6</v>
      </c>
    </row>
    <row r="3347" spans="1:6" x14ac:dyDescent="0.2">
      <c r="A3347" s="1">
        <v>2748</v>
      </c>
      <c r="B3347" s="3">
        <v>42572.820138888892</v>
      </c>
      <c r="C3347" t="s">
        <v>33</v>
      </c>
      <c r="D3347">
        <v>1</v>
      </c>
      <c r="E3347">
        <f>INDEX(products!B:B,MATCH(challenge_2_solution_1!$C3347,products!$A:$A,0))</f>
        <v>7.9</v>
      </c>
      <c r="F3347">
        <f>INDEX(products!C:C,MATCH(challenge_2_solution_1!$C3347,products!$A:$A,0))</f>
        <v>2.21</v>
      </c>
    </row>
    <row r="3348" spans="1:6" x14ac:dyDescent="0.2">
      <c r="A3348" s="1">
        <v>2748</v>
      </c>
      <c r="B3348" s="3">
        <v>42572.820138888892</v>
      </c>
      <c r="C3348" t="s">
        <v>28</v>
      </c>
      <c r="D3348">
        <v>1</v>
      </c>
      <c r="E3348">
        <f>INDEX(products!B:B,MATCH(challenge_2_solution_1!$C3348,products!$A:$A,0))</f>
        <v>7.9</v>
      </c>
      <c r="F3348">
        <f>INDEX(products!C:C,MATCH(challenge_2_solution_1!$C3348,products!$A:$A,0))</f>
        <v>2.4500000000000002</v>
      </c>
    </row>
    <row r="3349" spans="1:6" x14ac:dyDescent="0.2">
      <c r="A3349" s="1">
        <v>2748</v>
      </c>
      <c r="B3349" s="3">
        <v>42572.820138888892</v>
      </c>
      <c r="C3349" t="s">
        <v>66</v>
      </c>
      <c r="D3349">
        <v>1</v>
      </c>
      <c r="E3349">
        <f>INDEX(products!B:B,MATCH(challenge_2_solution_1!$C3349,products!$A:$A,0))</f>
        <v>11.9</v>
      </c>
      <c r="F3349">
        <f>INDEX(products!C:C,MATCH(challenge_2_solution_1!$C3349,products!$A:$A,0))</f>
        <v>6.31</v>
      </c>
    </row>
    <row r="3350" spans="1:6" x14ac:dyDescent="0.2">
      <c r="A3350" s="1">
        <v>2748</v>
      </c>
      <c r="B3350" s="3">
        <v>42572.820138888892</v>
      </c>
      <c r="C3350" t="s">
        <v>70</v>
      </c>
      <c r="D3350">
        <v>1</v>
      </c>
      <c r="E3350">
        <f>INDEX(products!B:B,MATCH(challenge_2_solution_1!$C3350,products!$A:$A,0))</f>
        <v>11.9</v>
      </c>
      <c r="F3350">
        <f>INDEX(products!C:C,MATCH(challenge_2_solution_1!$C3350,products!$A:$A,0))</f>
        <v>7.02</v>
      </c>
    </row>
    <row r="3351" spans="1:6" x14ac:dyDescent="0.2">
      <c r="A3351" s="1">
        <v>2748</v>
      </c>
      <c r="B3351" s="3">
        <v>42572.820138888892</v>
      </c>
      <c r="C3351" t="s">
        <v>97</v>
      </c>
      <c r="D3351">
        <v>1</v>
      </c>
      <c r="E3351">
        <f>INDEX(products!B:B,MATCH(challenge_2_solution_1!$C3351,products!$A:$A,0))</f>
        <v>17.899999999999999</v>
      </c>
      <c r="F3351">
        <f>INDEX(products!C:C,MATCH(challenge_2_solution_1!$C3351,products!$A:$A,0))</f>
        <v>11.81</v>
      </c>
    </row>
    <row r="3352" spans="1:6" x14ac:dyDescent="0.2">
      <c r="A3352" s="1">
        <v>2748</v>
      </c>
      <c r="B3352" s="3">
        <v>42572.820138888892</v>
      </c>
      <c r="C3352" t="s">
        <v>92</v>
      </c>
      <c r="D3352">
        <v>1</v>
      </c>
      <c r="E3352">
        <f>INDEX(products!B:B,MATCH(challenge_2_solution_1!$C3352,products!$A:$A,0))</f>
        <v>17.899999999999999</v>
      </c>
      <c r="F3352">
        <f>INDEX(products!C:C,MATCH(challenge_2_solution_1!$C3352,products!$A:$A,0))</f>
        <v>10.38</v>
      </c>
    </row>
    <row r="3353" spans="1:6" x14ac:dyDescent="0.2">
      <c r="A3353" s="1">
        <v>2748</v>
      </c>
      <c r="B3353" s="3">
        <v>42572.820138888892</v>
      </c>
      <c r="C3353" t="s">
        <v>99</v>
      </c>
      <c r="D3353">
        <v>1</v>
      </c>
      <c r="E3353">
        <f>INDEX(products!B:B,MATCH(challenge_2_solution_1!$C3353,products!$A:$A,0))</f>
        <v>17.899999999999999</v>
      </c>
      <c r="F3353">
        <f>INDEX(products!C:C,MATCH(challenge_2_solution_1!$C3353,products!$A:$A,0))</f>
        <v>10.74</v>
      </c>
    </row>
    <row r="3354" spans="1:6" x14ac:dyDescent="0.2">
      <c r="A3354" s="1">
        <v>2748</v>
      </c>
      <c r="B3354" s="3">
        <v>42572.820138888892</v>
      </c>
      <c r="C3354" t="s">
        <v>151</v>
      </c>
      <c r="D3354">
        <v>1</v>
      </c>
      <c r="E3354">
        <f>INDEX(products!B:B,MATCH(challenge_2_solution_1!$C3354,products!$A:$A,0))</f>
        <v>21.9</v>
      </c>
      <c r="F3354">
        <f>INDEX(products!C:C,MATCH(challenge_2_solution_1!$C3354,products!$A:$A,0))</f>
        <v>8.76</v>
      </c>
    </row>
    <row r="3355" spans="1:6" x14ac:dyDescent="0.2">
      <c r="A3355" s="1">
        <v>2750</v>
      </c>
      <c r="B3355" s="3">
        <v>42572.852777777778</v>
      </c>
      <c r="C3355" t="s">
        <v>5</v>
      </c>
      <c r="D3355">
        <v>1</v>
      </c>
      <c r="E3355">
        <f>INDEX(products!B:B,MATCH(challenge_2_solution_1!$C3355,products!$A:$A,0))</f>
        <v>1</v>
      </c>
      <c r="F3355">
        <f>INDEX(products!C:C,MATCH(challenge_2_solution_1!$C3355,products!$A:$A,0))</f>
        <v>0.31</v>
      </c>
    </row>
    <row r="3356" spans="1:6" x14ac:dyDescent="0.2">
      <c r="A3356" s="1">
        <v>2750</v>
      </c>
      <c r="B3356" s="3">
        <v>42572.852777777778</v>
      </c>
      <c r="C3356" t="s">
        <v>10</v>
      </c>
      <c r="D3356">
        <v>3</v>
      </c>
      <c r="E3356">
        <f>INDEX(products!B:B,MATCH(challenge_2_solution_1!$C3356,products!$A:$A,0))</f>
        <v>3.9</v>
      </c>
      <c r="F3356">
        <f>INDEX(products!C:C,MATCH(challenge_2_solution_1!$C3356,products!$A:$A,0))</f>
        <v>1.17</v>
      </c>
    </row>
    <row r="3357" spans="1:6" x14ac:dyDescent="0.2">
      <c r="A3357" s="1">
        <v>2750</v>
      </c>
      <c r="B3357" s="3">
        <v>42572.852777777778</v>
      </c>
      <c r="C3357" t="s">
        <v>34</v>
      </c>
      <c r="D3357">
        <v>1</v>
      </c>
      <c r="E3357">
        <f>INDEX(products!B:B,MATCH(challenge_2_solution_1!$C3357,products!$A:$A,0))</f>
        <v>7.9</v>
      </c>
      <c r="F3357">
        <f>INDEX(products!C:C,MATCH(challenge_2_solution_1!$C3357,products!$A:$A,0))</f>
        <v>1.58</v>
      </c>
    </row>
    <row r="3358" spans="1:6" x14ac:dyDescent="0.2">
      <c r="A3358" s="1">
        <v>2750</v>
      </c>
      <c r="B3358" s="3">
        <v>42572.852777777778</v>
      </c>
      <c r="C3358" t="s">
        <v>120</v>
      </c>
      <c r="D3358">
        <v>1</v>
      </c>
      <c r="E3358">
        <f>INDEX(products!B:B,MATCH(challenge_2_solution_1!$C3358,products!$A:$A,0))</f>
        <v>19.899999999999999</v>
      </c>
      <c r="F3358">
        <f>INDEX(products!C:C,MATCH(challenge_2_solution_1!$C3358,products!$A:$A,0))</f>
        <v>8.16</v>
      </c>
    </row>
    <row r="3359" spans="1:6" x14ac:dyDescent="0.2">
      <c r="A3359" s="1">
        <v>2750</v>
      </c>
      <c r="B3359" s="3">
        <v>42572.852777777778</v>
      </c>
      <c r="C3359" t="s">
        <v>160</v>
      </c>
      <c r="D3359">
        <v>1</v>
      </c>
      <c r="E3359">
        <f>INDEX(products!B:B,MATCH(challenge_2_solution_1!$C3359,products!$A:$A,0))</f>
        <v>23.9</v>
      </c>
      <c r="F3359">
        <f>INDEX(products!C:C,MATCH(challenge_2_solution_1!$C3359,products!$A:$A,0))</f>
        <v>9.08</v>
      </c>
    </row>
    <row r="3360" spans="1:6" x14ac:dyDescent="0.2">
      <c r="A3360" s="1">
        <v>2751</v>
      </c>
      <c r="B3360" s="3">
        <v>42572.886111111111</v>
      </c>
      <c r="C3360" t="s">
        <v>5</v>
      </c>
      <c r="D3360">
        <v>1</v>
      </c>
      <c r="E3360">
        <f>INDEX(products!B:B,MATCH(challenge_2_solution_1!$C3360,products!$A:$A,0))</f>
        <v>1</v>
      </c>
      <c r="F3360">
        <f>INDEX(products!C:C,MATCH(challenge_2_solution_1!$C3360,products!$A:$A,0))</f>
        <v>0.31</v>
      </c>
    </row>
    <row r="3361" spans="1:6" x14ac:dyDescent="0.2">
      <c r="A3361" s="1">
        <v>2751</v>
      </c>
      <c r="B3361" s="3">
        <v>42572.886111111111</v>
      </c>
      <c r="C3361" t="s">
        <v>3</v>
      </c>
      <c r="D3361">
        <v>1</v>
      </c>
      <c r="E3361">
        <f>INDEX(products!B:B,MATCH(challenge_2_solution_1!$C3361,products!$A:$A,0))</f>
        <v>1</v>
      </c>
      <c r="F3361">
        <f>INDEX(products!C:C,MATCH(challenge_2_solution_1!$C3361,products!$A:$A,0))</f>
        <v>0.5</v>
      </c>
    </row>
    <row r="3362" spans="1:6" x14ac:dyDescent="0.2">
      <c r="A3362" s="1">
        <v>2751</v>
      </c>
      <c r="B3362" s="3">
        <v>42572.886111111111</v>
      </c>
      <c r="C3362" t="s">
        <v>4</v>
      </c>
      <c r="D3362">
        <v>1</v>
      </c>
      <c r="E3362">
        <f>INDEX(products!B:B,MATCH(challenge_2_solution_1!$C3362,products!$A:$A,0))</f>
        <v>1</v>
      </c>
      <c r="F3362">
        <f>INDEX(products!C:C,MATCH(challenge_2_solution_1!$C3362,products!$A:$A,0))</f>
        <v>0.61</v>
      </c>
    </row>
    <row r="3363" spans="1:6" x14ac:dyDescent="0.2">
      <c r="A3363" s="1">
        <v>2751</v>
      </c>
      <c r="B3363" s="3">
        <v>42572.886111111111</v>
      </c>
      <c r="C3363" t="s">
        <v>6</v>
      </c>
      <c r="D3363">
        <v>1</v>
      </c>
      <c r="E3363">
        <f>INDEX(products!B:B,MATCH(challenge_2_solution_1!$C3363,products!$A:$A,0))</f>
        <v>1</v>
      </c>
      <c r="F3363">
        <f>INDEX(products!C:C,MATCH(challenge_2_solution_1!$C3363,products!$A:$A,0))</f>
        <v>0.31</v>
      </c>
    </row>
    <row r="3364" spans="1:6" x14ac:dyDescent="0.2">
      <c r="A3364" s="1">
        <v>2751</v>
      </c>
      <c r="B3364" s="3">
        <v>42572.886111111111</v>
      </c>
      <c r="C3364" t="s">
        <v>8</v>
      </c>
      <c r="D3364">
        <v>4</v>
      </c>
      <c r="E3364">
        <f>INDEX(products!B:B,MATCH(challenge_2_solution_1!$C3364,products!$A:$A,0))</f>
        <v>1.6</v>
      </c>
      <c r="F3364">
        <f>INDEX(products!C:C,MATCH(challenge_2_solution_1!$C3364,products!$A:$A,0))</f>
        <v>0.77</v>
      </c>
    </row>
    <row r="3365" spans="1:6" x14ac:dyDescent="0.2">
      <c r="A3365" s="1">
        <v>2751</v>
      </c>
      <c r="B3365" s="3">
        <v>42572.886111111111</v>
      </c>
      <c r="C3365" t="s">
        <v>32</v>
      </c>
      <c r="D3365">
        <v>1</v>
      </c>
      <c r="E3365">
        <f>INDEX(products!B:B,MATCH(challenge_2_solution_1!$C3365,products!$A:$A,0))</f>
        <v>7.9</v>
      </c>
      <c r="F3365">
        <f>INDEX(products!C:C,MATCH(challenge_2_solution_1!$C3365,products!$A:$A,0))</f>
        <v>2.92</v>
      </c>
    </row>
    <row r="3366" spans="1:6" x14ac:dyDescent="0.2">
      <c r="A3366" s="1">
        <v>2751</v>
      </c>
      <c r="B3366" s="3">
        <v>42572.886111111111</v>
      </c>
      <c r="C3366" t="s">
        <v>74</v>
      </c>
      <c r="D3366">
        <v>1</v>
      </c>
      <c r="E3366">
        <f>INDEX(products!B:B,MATCH(challenge_2_solution_1!$C3366,products!$A:$A,0))</f>
        <v>11.9</v>
      </c>
      <c r="F3366">
        <f>INDEX(products!C:C,MATCH(challenge_2_solution_1!$C3366,products!$A:$A,0))</f>
        <v>2.5</v>
      </c>
    </row>
    <row r="3367" spans="1:6" x14ac:dyDescent="0.2">
      <c r="A3367" s="1">
        <v>2751</v>
      </c>
      <c r="B3367" s="3">
        <v>42572.886111111111</v>
      </c>
      <c r="C3367" t="s">
        <v>61</v>
      </c>
      <c r="D3367">
        <v>1</v>
      </c>
      <c r="E3367">
        <f>INDEX(products!B:B,MATCH(challenge_2_solution_1!$C3367,products!$A:$A,0))</f>
        <v>11.9</v>
      </c>
      <c r="F3367">
        <f>INDEX(products!C:C,MATCH(challenge_2_solution_1!$C3367,products!$A:$A,0))</f>
        <v>7.74</v>
      </c>
    </row>
    <row r="3368" spans="1:6" x14ac:dyDescent="0.2">
      <c r="A3368" s="1">
        <v>2751</v>
      </c>
      <c r="B3368" s="3">
        <v>42572.886111111111</v>
      </c>
      <c r="C3368" t="s">
        <v>108</v>
      </c>
      <c r="D3368">
        <v>1</v>
      </c>
      <c r="E3368">
        <f>INDEX(products!B:B,MATCH(challenge_2_solution_1!$C3368,products!$A:$A,0))</f>
        <v>17.899999999999999</v>
      </c>
      <c r="F3368">
        <f>INDEX(products!C:C,MATCH(challenge_2_solution_1!$C3368,products!$A:$A,0))</f>
        <v>10.38</v>
      </c>
    </row>
    <row r="3369" spans="1:6" x14ac:dyDescent="0.2">
      <c r="A3369" s="1">
        <v>2751</v>
      </c>
      <c r="B3369" s="3">
        <v>42572.886111111111</v>
      </c>
      <c r="C3369" t="s">
        <v>152</v>
      </c>
      <c r="D3369">
        <v>1</v>
      </c>
      <c r="E3369">
        <f>INDEX(products!B:B,MATCH(challenge_2_solution_1!$C3369,products!$A:$A,0))</f>
        <v>21.9</v>
      </c>
      <c r="F3369">
        <f>INDEX(products!C:C,MATCH(challenge_2_solution_1!$C3369,products!$A:$A,0))</f>
        <v>8.5399999999999991</v>
      </c>
    </row>
    <row r="3370" spans="1:6" x14ac:dyDescent="0.2">
      <c r="A3370" s="1">
        <v>2752</v>
      </c>
      <c r="B3370" s="3">
        <v>42572.904166666667</v>
      </c>
      <c r="C3370" t="s">
        <v>12</v>
      </c>
      <c r="D3370">
        <v>1</v>
      </c>
      <c r="E3370">
        <f>INDEX(products!B:B,MATCH(challenge_2_solution_1!$C3370,products!$A:$A,0))</f>
        <v>5.2</v>
      </c>
      <c r="F3370">
        <f>INDEX(products!C:C,MATCH(challenge_2_solution_1!$C3370,products!$A:$A,0))</f>
        <v>3.07</v>
      </c>
    </row>
    <row r="3371" spans="1:6" x14ac:dyDescent="0.2">
      <c r="A3371" s="1">
        <v>2752</v>
      </c>
      <c r="B3371" s="3">
        <v>42572.904166666667</v>
      </c>
      <c r="C3371" t="s">
        <v>14</v>
      </c>
      <c r="D3371">
        <v>1</v>
      </c>
      <c r="E3371">
        <f>INDEX(products!B:B,MATCH(challenge_2_solution_1!$C3371,products!$A:$A,0))</f>
        <v>5.9</v>
      </c>
      <c r="F3371">
        <f>INDEX(products!C:C,MATCH(challenge_2_solution_1!$C3371,products!$A:$A,0))</f>
        <v>2.36</v>
      </c>
    </row>
    <row r="3372" spans="1:6" x14ac:dyDescent="0.2">
      <c r="A3372" s="1">
        <v>2752</v>
      </c>
      <c r="B3372" s="3">
        <v>42572.904166666667</v>
      </c>
      <c r="C3372" t="s">
        <v>56</v>
      </c>
      <c r="D3372">
        <v>2</v>
      </c>
      <c r="E3372">
        <f>INDEX(products!B:B,MATCH(challenge_2_solution_1!$C3372,products!$A:$A,0))</f>
        <v>9.9</v>
      </c>
      <c r="F3372">
        <f>INDEX(products!C:C,MATCH(challenge_2_solution_1!$C3372,products!$A:$A,0))</f>
        <v>2.38</v>
      </c>
    </row>
    <row r="3373" spans="1:6" x14ac:dyDescent="0.2">
      <c r="A3373" s="1">
        <v>2752</v>
      </c>
      <c r="B3373" s="3">
        <v>42572.904166666667</v>
      </c>
      <c r="C3373" t="s">
        <v>58</v>
      </c>
      <c r="D3373">
        <v>1</v>
      </c>
      <c r="E3373">
        <f>INDEX(products!B:B,MATCH(challenge_2_solution_1!$C3373,products!$A:$A,0))</f>
        <v>9.9</v>
      </c>
      <c r="F3373">
        <f>INDEX(products!C:C,MATCH(challenge_2_solution_1!$C3373,products!$A:$A,0))</f>
        <v>4.95</v>
      </c>
    </row>
    <row r="3374" spans="1:6" x14ac:dyDescent="0.2">
      <c r="A3374" s="1">
        <v>2752</v>
      </c>
      <c r="B3374" s="3">
        <v>42572.904166666667</v>
      </c>
      <c r="C3374" t="s">
        <v>78</v>
      </c>
      <c r="D3374">
        <v>1</v>
      </c>
      <c r="E3374">
        <f>INDEX(products!B:B,MATCH(challenge_2_solution_1!$C3374,products!$A:$A,0))</f>
        <v>11.9</v>
      </c>
      <c r="F3374">
        <f>INDEX(products!C:C,MATCH(challenge_2_solution_1!$C3374,products!$A:$A,0))</f>
        <v>7.26</v>
      </c>
    </row>
    <row r="3375" spans="1:6" x14ac:dyDescent="0.2">
      <c r="A3375" s="1">
        <v>2752</v>
      </c>
      <c r="B3375" s="3">
        <v>42572.904166666667</v>
      </c>
      <c r="C3375" t="s">
        <v>141</v>
      </c>
      <c r="D3375">
        <v>1</v>
      </c>
      <c r="E3375">
        <f>INDEX(products!B:B,MATCH(challenge_2_solution_1!$C3375,products!$A:$A,0))</f>
        <v>19.899999999999999</v>
      </c>
      <c r="F3375">
        <f>INDEX(products!C:C,MATCH(challenge_2_solution_1!$C3375,products!$A:$A,0))</f>
        <v>7.56</v>
      </c>
    </row>
    <row r="3376" spans="1:6" x14ac:dyDescent="0.2">
      <c r="A3376" s="1">
        <v>2753</v>
      </c>
      <c r="B3376" s="3">
        <v>42572.948611111111</v>
      </c>
      <c r="C3376" t="s">
        <v>12</v>
      </c>
      <c r="D3376">
        <v>8</v>
      </c>
      <c r="E3376">
        <f>INDEX(products!B:B,MATCH(challenge_2_solution_1!$C3376,products!$A:$A,0))</f>
        <v>5.2</v>
      </c>
      <c r="F3376">
        <f>INDEX(products!C:C,MATCH(challenge_2_solution_1!$C3376,products!$A:$A,0))</f>
        <v>3.07</v>
      </c>
    </row>
    <row r="3377" spans="1:6" x14ac:dyDescent="0.2">
      <c r="A3377" s="1">
        <v>2753</v>
      </c>
      <c r="B3377" s="3">
        <v>42572.948611111111</v>
      </c>
      <c r="C3377" t="s">
        <v>14</v>
      </c>
      <c r="D3377">
        <v>3</v>
      </c>
      <c r="E3377">
        <f>INDEX(products!B:B,MATCH(challenge_2_solution_1!$C3377,products!$A:$A,0))</f>
        <v>5.9</v>
      </c>
      <c r="F3377">
        <f>INDEX(products!C:C,MATCH(challenge_2_solution_1!$C3377,products!$A:$A,0))</f>
        <v>2.36</v>
      </c>
    </row>
    <row r="3378" spans="1:6" x14ac:dyDescent="0.2">
      <c r="A3378" s="1">
        <v>2753</v>
      </c>
      <c r="B3378" s="3">
        <v>42572.948611111111</v>
      </c>
      <c r="C3378" t="s">
        <v>103</v>
      </c>
      <c r="D3378">
        <v>2</v>
      </c>
      <c r="E3378">
        <f>INDEX(products!B:B,MATCH(challenge_2_solution_1!$C3378,products!$A:$A,0))</f>
        <v>17.899999999999999</v>
      </c>
      <c r="F3378">
        <f>INDEX(products!C:C,MATCH(challenge_2_solution_1!$C3378,products!$A:$A,0))</f>
        <v>12.35</v>
      </c>
    </row>
    <row r="3379" spans="1:6" x14ac:dyDescent="0.2">
      <c r="A3379" s="1">
        <v>2753</v>
      </c>
      <c r="B3379" s="3">
        <v>42572.948611111111</v>
      </c>
      <c r="C3379" t="s">
        <v>96</v>
      </c>
      <c r="D3379">
        <v>2</v>
      </c>
      <c r="E3379">
        <f>INDEX(products!B:B,MATCH(challenge_2_solution_1!$C3379,products!$A:$A,0))</f>
        <v>17.899999999999999</v>
      </c>
      <c r="F3379">
        <f>INDEX(products!C:C,MATCH(challenge_2_solution_1!$C3379,products!$A:$A,0))</f>
        <v>10.92</v>
      </c>
    </row>
    <row r="3380" spans="1:6" x14ac:dyDescent="0.2">
      <c r="A3380" s="1">
        <v>2753</v>
      </c>
      <c r="B3380" s="3">
        <v>42572.948611111111</v>
      </c>
      <c r="C3380" t="s">
        <v>108</v>
      </c>
      <c r="D3380">
        <v>2</v>
      </c>
      <c r="E3380">
        <f>INDEX(products!B:B,MATCH(challenge_2_solution_1!$C3380,products!$A:$A,0))</f>
        <v>17.899999999999999</v>
      </c>
      <c r="F3380">
        <f>INDEX(products!C:C,MATCH(challenge_2_solution_1!$C3380,products!$A:$A,0))</f>
        <v>10.38</v>
      </c>
    </row>
    <row r="3381" spans="1:6" x14ac:dyDescent="0.2">
      <c r="A3381" s="1">
        <v>2753</v>
      </c>
      <c r="B3381" s="3">
        <v>42572.948611111111</v>
      </c>
      <c r="C3381" t="s">
        <v>126</v>
      </c>
      <c r="D3381">
        <v>1</v>
      </c>
      <c r="E3381">
        <f>INDEX(products!B:B,MATCH(challenge_2_solution_1!$C3381,products!$A:$A,0))</f>
        <v>19.899999999999999</v>
      </c>
      <c r="F3381">
        <f>INDEX(products!C:C,MATCH(challenge_2_solution_1!$C3381,products!$A:$A,0))</f>
        <v>4.58</v>
      </c>
    </row>
    <row r="3382" spans="1:6" x14ac:dyDescent="0.2">
      <c r="A3382" s="1">
        <v>2754</v>
      </c>
      <c r="B3382" s="3">
        <v>42573.728472222225</v>
      </c>
      <c r="C3382" t="s">
        <v>8</v>
      </c>
      <c r="D3382">
        <v>1</v>
      </c>
      <c r="E3382">
        <f>INDEX(products!B:B,MATCH(challenge_2_solution_1!$C3382,products!$A:$A,0))</f>
        <v>1.6</v>
      </c>
      <c r="F3382">
        <f>INDEX(products!C:C,MATCH(challenge_2_solution_1!$C3382,products!$A:$A,0))</f>
        <v>0.77</v>
      </c>
    </row>
    <row r="3383" spans="1:6" x14ac:dyDescent="0.2">
      <c r="A3383" s="1">
        <v>2754</v>
      </c>
      <c r="B3383" s="3">
        <v>42573.728472222225</v>
      </c>
      <c r="C3383" t="s">
        <v>19</v>
      </c>
      <c r="D3383">
        <v>1</v>
      </c>
      <c r="E3383">
        <f>INDEX(products!B:B,MATCH(challenge_2_solution_1!$C3383,products!$A:$A,0))</f>
        <v>5.9</v>
      </c>
      <c r="F3383">
        <f>INDEX(products!C:C,MATCH(challenge_2_solution_1!$C3383,products!$A:$A,0))</f>
        <v>1.65</v>
      </c>
    </row>
    <row r="3384" spans="1:6" x14ac:dyDescent="0.2">
      <c r="A3384" s="1">
        <v>2754</v>
      </c>
      <c r="B3384" s="3">
        <v>42573.728472222225</v>
      </c>
      <c r="C3384" t="s">
        <v>61</v>
      </c>
      <c r="D3384">
        <v>1</v>
      </c>
      <c r="E3384">
        <f>INDEX(products!B:B,MATCH(challenge_2_solution_1!$C3384,products!$A:$A,0))</f>
        <v>11.9</v>
      </c>
      <c r="F3384">
        <f>INDEX(products!C:C,MATCH(challenge_2_solution_1!$C3384,products!$A:$A,0))</f>
        <v>7.74</v>
      </c>
    </row>
    <row r="3385" spans="1:6" x14ac:dyDescent="0.2">
      <c r="A3385" s="1">
        <v>2754</v>
      </c>
      <c r="B3385" s="3">
        <v>42573.728472222225</v>
      </c>
      <c r="C3385" t="s">
        <v>90</v>
      </c>
      <c r="D3385">
        <v>1</v>
      </c>
      <c r="E3385">
        <f>INDEX(products!B:B,MATCH(challenge_2_solution_1!$C3385,products!$A:$A,0))</f>
        <v>17.899999999999999</v>
      </c>
      <c r="F3385">
        <f>INDEX(products!C:C,MATCH(challenge_2_solution_1!$C3385,products!$A:$A,0))</f>
        <v>9.85</v>
      </c>
    </row>
    <row r="3386" spans="1:6" x14ac:dyDescent="0.2">
      <c r="A3386" s="1">
        <v>2754</v>
      </c>
      <c r="B3386" s="3">
        <v>42573.728472222225</v>
      </c>
      <c r="C3386" t="s">
        <v>99</v>
      </c>
      <c r="D3386">
        <v>1</v>
      </c>
      <c r="E3386">
        <f>INDEX(products!B:B,MATCH(challenge_2_solution_1!$C3386,products!$A:$A,0))</f>
        <v>17.899999999999999</v>
      </c>
      <c r="F3386">
        <f>INDEX(products!C:C,MATCH(challenge_2_solution_1!$C3386,products!$A:$A,0))</f>
        <v>10.74</v>
      </c>
    </row>
    <row r="3387" spans="1:6" x14ac:dyDescent="0.2">
      <c r="A3387" s="1">
        <v>2755</v>
      </c>
      <c r="B3387" s="3">
        <v>42573.734722222223</v>
      </c>
      <c r="C3387" t="s">
        <v>13</v>
      </c>
      <c r="D3387">
        <v>1</v>
      </c>
      <c r="E3387">
        <f>INDEX(products!B:B,MATCH(challenge_2_solution_1!$C3387,products!$A:$A,0))</f>
        <v>5.2</v>
      </c>
      <c r="F3387">
        <f>INDEX(products!C:C,MATCH(challenge_2_solution_1!$C3387,products!$A:$A,0))</f>
        <v>2.44</v>
      </c>
    </row>
    <row r="3388" spans="1:6" x14ac:dyDescent="0.2">
      <c r="A3388" s="1">
        <v>2755</v>
      </c>
      <c r="B3388" s="3">
        <v>42573.734722222223</v>
      </c>
      <c r="C3388" t="s">
        <v>18</v>
      </c>
      <c r="D3388">
        <v>1</v>
      </c>
      <c r="E3388">
        <f>INDEX(products!B:B,MATCH(challenge_2_solution_1!$C3388,products!$A:$A,0))</f>
        <v>5.9</v>
      </c>
      <c r="F3388">
        <f>INDEX(products!C:C,MATCH(challenge_2_solution_1!$C3388,products!$A:$A,0))</f>
        <v>3.6</v>
      </c>
    </row>
    <row r="3389" spans="1:6" x14ac:dyDescent="0.2">
      <c r="A3389" s="1">
        <v>2755</v>
      </c>
      <c r="B3389" s="3">
        <v>42573.734722222223</v>
      </c>
      <c r="C3389" t="s">
        <v>17</v>
      </c>
      <c r="D3389">
        <v>1</v>
      </c>
      <c r="E3389">
        <f>INDEX(products!B:B,MATCH(challenge_2_solution_1!$C3389,products!$A:$A,0))</f>
        <v>5.9</v>
      </c>
      <c r="F3389">
        <f>INDEX(products!C:C,MATCH(challenge_2_solution_1!$C3389,products!$A:$A,0))</f>
        <v>2.83</v>
      </c>
    </row>
    <row r="3390" spans="1:6" x14ac:dyDescent="0.2">
      <c r="A3390" s="1">
        <v>2755</v>
      </c>
      <c r="B3390" s="3">
        <v>42573.734722222223</v>
      </c>
      <c r="C3390" t="s">
        <v>33</v>
      </c>
      <c r="D3390">
        <v>1</v>
      </c>
      <c r="E3390">
        <f>INDEX(products!B:B,MATCH(challenge_2_solution_1!$C3390,products!$A:$A,0))</f>
        <v>7.9</v>
      </c>
      <c r="F3390">
        <f>INDEX(products!C:C,MATCH(challenge_2_solution_1!$C3390,products!$A:$A,0))</f>
        <v>2.21</v>
      </c>
    </row>
    <row r="3391" spans="1:6" x14ac:dyDescent="0.2">
      <c r="A3391" s="1">
        <v>2755</v>
      </c>
      <c r="B3391" s="3">
        <v>42573.734722222223</v>
      </c>
      <c r="C3391" t="s">
        <v>57</v>
      </c>
      <c r="D3391">
        <v>1</v>
      </c>
      <c r="E3391">
        <f>INDEX(products!B:B,MATCH(challenge_2_solution_1!$C3391,products!$A:$A,0))</f>
        <v>9.9</v>
      </c>
      <c r="F3391">
        <f>INDEX(products!C:C,MATCH(challenge_2_solution_1!$C3391,products!$A:$A,0))</f>
        <v>3.76</v>
      </c>
    </row>
    <row r="3392" spans="1:6" x14ac:dyDescent="0.2">
      <c r="A3392" s="1">
        <v>2755</v>
      </c>
      <c r="B3392" s="3">
        <v>42573.734722222223</v>
      </c>
      <c r="C3392" t="s">
        <v>54</v>
      </c>
      <c r="D3392">
        <v>1</v>
      </c>
      <c r="E3392">
        <f>INDEX(products!B:B,MATCH(challenge_2_solution_1!$C3392,products!$A:$A,0))</f>
        <v>9.9</v>
      </c>
      <c r="F3392">
        <f>INDEX(products!C:C,MATCH(challenge_2_solution_1!$C3392,products!$A:$A,0))</f>
        <v>2.57</v>
      </c>
    </row>
    <row r="3393" spans="1:6" x14ac:dyDescent="0.2">
      <c r="A3393" s="1">
        <v>2755</v>
      </c>
      <c r="B3393" s="3">
        <v>42573.734722222223</v>
      </c>
      <c r="C3393" t="s">
        <v>83</v>
      </c>
      <c r="D3393">
        <v>1</v>
      </c>
      <c r="E3393">
        <f>INDEX(products!B:B,MATCH(challenge_2_solution_1!$C3393,products!$A:$A,0))</f>
        <v>11.9</v>
      </c>
      <c r="F3393">
        <f>INDEX(products!C:C,MATCH(challenge_2_solution_1!$C3393,products!$A:$A,0))</f>
        <v>6.66</v>
      </c>
    </row>
    <row r="3394" spans="1:6" x14ac:dyDescent="0.2">
      <c r="A3394" s="1">
        <v>2755</v>
      </c>
      <c r="B3394" s="3">
        <v>42573.734722222223</v>
      </c>
      <c r="C3394" t="s">
        <v>69</v>
      </c>
      <c r="D3394">
        <v>1</v>
      </c>
      <c r="E3394">
        <f>INDEX(products!B:B,MATCH(challenge_2_solution_1!$C3394,products!$A:$A,0))</f>
        <v>11.9</v>
      </c>
      <c r="F3394">
        <f>INDEX(products!C:C,MATCH(challenge_2_solution_1!$C3394,products!$A:$A,0))</f>
        <v>2.86</v>
      </c>
    </row>
    <row r="3395" spans="1:6" x14ac:dyDescent="0.2">
      <c r="A3395" s="1">
        <v>2755</v>
      </c>
      <c r="B3395" s="3">
        <v>42573.734722222223</v>
      </c>
      <c r="C3395" t="s">
        <v>78</v>
      </c>
      <c r="D3395">
        <v>1</v>
      </c>
      <c r="E3395">
        <f>INDEX(products!B:B,MATCH(challenge_2_solution_1!$C3395,products!$A:$A,0))</f>
        <v>11.9</v>
      </c>
      <c r="F3395">
        <f>INDEX(products!C:C,MATCH(challenge_2_solution_1!$C3395,products!$A:$A,0))</f>
        <v>7.26</v>
      </c>
    </row>
    <row r="3396" spans="1:6" x14ac:dyDescent="0.2">
      <c r="A3396" s="1">
        <v>2755</v>
      </c>
      <c r="B3396" s="3">
        <v>42573.734722222223</v>
      </c>
      <c r="C3396" t="s">
        <v>131</v>
      </c>
      <c r="D3396">
        <v>1</v>
      </c>
      <c r="E3396">
        <f>INDEX(products!B:B,MATCH(challenge_2_solution_1!$C3396,products!$A:$A,0))</f>
        <v>19.899999999999999</v>
      </c>
      <c r="F3396">
        <f>INDEX(products!C:C,MATCH(challenge_2_solution_1!$C3396,products!$A:$A,0))</f>
        <v>12.34</v>
      </c>
    </row>
    <row r="3397" spans="1:6" x14ac:dyDescent="0.2">
      <c r="A3397" s="1">
        <v>2756</v>
      </c>
      <c r="B3397" s="3">
        <v>42573.745138888888</v>
      </c>
      <c r="C3397" t="s">
        <v>5</v>
      </c>
      <c r="D3397">
        <v>2</v>
      </c>
      <c r="E3397">
        <f>INDEX(products!B:B,MATCH(challenge_2_solution_1!$C3397,products!$A:$A,0))</f>
        <v>1</v>
      </c>
      <c r="F3397">
        <f>INDEX(products!C:C,MATCH(challenge_2_solution_1!$C3397,products!$A:$A,0))</f>
        <v>0.31</v>
      </c>
    </row>
    <row r="3398" spans="1:6" x14ac:dyDescent="0.2">
      <c r="A3398" s="1">
        <v>2756</v>
      </c>
      <c r="B3398" s="3">
        <v>42573.745138888888</v>
      </c>
      <c r="C3398" t="s">
        <v>4</v>
      </c>
      <c r="D3398">
        <v>1</v>
      </c>
      <c r="E3398">
        <f>INDEX(products!B:B,MATCH(challenge_2_solution_1!$C3398,products!$A:$A,0))</f>
        <v>1</v>
      </c>
      <c r="F3398">
        <f>INDEX(products!C:C,MATCH(challenge_2_solution_1!$C3398,products!$A:$A,0))</f>
        <v>0.61</v>
      </c>
    </row>
    <row r="3399" spans="1:6" x14ac:dyDescent="0.2">
      <c r="A3399" s="1">
        <v>2756</v>
      </c>
      <c r="B3399" s="3">
        <v>42573.745138888888</v>
      </c>
      <c r="C3399" t="s">
        <v>8</v>
      </c>
      <c r="D3399">
        <v>3</v>
      </c>
      <c r="E3399">
        <f>INDEX(products!B:B,MATCH(challenge_2_solution_1!$C3399,products!$A:$A,0))</f>
        <v>1.6</v>
      </c>
      <c r="F3399">
        <f>INDEX(products!C:C,MATCH(challenge_2_solution_1!$C3399,products!$A:$A,0))</f>
        <v>0.77</v>
      </c>
    </row>
    <row r="3400" spans="1:6" x14ac:dyDescent="0.2">
      <c r="A3400" s="1">
        <v>2756</v>
      </c>
      <c r="B3400" s="3">
        <v>42573.745138888888</v>
      </c>
      <c r="C3400" t="s">
        <v>9</v>
      </c>
      <c r="D3400">
        <v>3</v>
      </c>
      <c r="E3400">
        <f>INDEX(products!B:B,MATCH(challenge_2_solution_1!$C3400,products!$A:$A,0))</f>
        <v>1.6</v>
      </c>
      <c r="F3400">
        <f>INDEX(products!C:C,MATCH(challenge_2_solution_1!$C3400,products!$A:$A,0))</f>
        <v>0.67</v>
      </c>
    </row>
    <row r="3401" spans="1:6" x14ac:dyDescent="0.2">
      <c r="A3401" s="1">
        <v>2756</v>
      </c>
      <c r="B3401" s="3">
        <v>42573.745138888888</v>
      </c>
      <c r="C3401" t="s">
        <v>12</v>
      </c>
      <c r="D3401">
        <v>1</v>
      </c>
      <c r="E3401">
        <f>INDEX(products!B:B,MATCH(challenge_2_solution_1!$C3401,products!$A:$A,0))</f>
        <v>5.2</v>
      </c>
      <c r="F3401">
        <f>INDEX(products!C:C,MATCH(challenge_2_solution_1!$C3401,products!$A:$A,0))</f>
        <v>3.07</v>
      </c>
    </row>
    <row r="3402" spans="1:6" x14ac:dyDescent="0.2">
      <c r="A3402" s="1">
        <v>2756</v>
      </c>
      <c r="B3402" s="3">
        <v>42573.745138888888</v>
      </c>
      <c r="C3402" t="s">
        <v>17</v>
      </c>
      <c r="D3402">
        <v>2</v>
      </c>
      <c r="E3402">
        <f>INDEX(products!B:B,MATCH(challenge_2_solution_1!$C3402,products!$A:$A,0))</f>
        <v>5.9</v>
      </c>
      <c r="F3402">
        <f>INDEX(products!C:C,MATCH(challenge_2_solution_1!$C3402,products!$A:$A,0))</f>
        <v>2.83</v>
      </c>
    </row>
    <row r="3403" spans="1:6" x14ac:dyDescent="0.2">
      <c r="A3403" s="1">
        <v>2756</v>
      </c>
      <c r="B3403" s="3">
        <v>42573.745138888888</v>
      </c>
      <c r="C3403" t="s">
        <v>61</v>
      </c>
      <c r="D3403">
        <v>1</v>
      </c>
      <c r="E3403">
        <f>INDEX(products!B:B,MATCH(challenge_2_solution_1!$C3403,products!$A:$A,0))</f>
        <v>11.9</v>
      </c>
      <c r="F3403">
        <f>INDEX(products!C:C,MATCH(challenge_2_solution_1!$C3403,products!$A:$A,0))</f>
        <v>7.74</v>
      </c>
    </row>
    <row r="3404" spans="1:6" x14ac:dyDescent="0.2">
      <c r="A3404" s="1">
        <v>2756</v>
      </c>
      <c r="B3404" s="3">
        <v>42573.745138888888</v>
      </c>
      <c r="C3404" t="s">
        <v>92</v>
      </c>
      <c r="D3404">
        <v>1</v>
      </c>
      <c r="E3404">
        <f>INDEX(products!B:B,MATCH(challenge_2_solution_1!$C3404,products!$A:$A,0))</f>
        <v>17.899999999999999</v>
      </c>
      <c r="F3404">
        <f>INDEX(products!C:C,MATCH(challenge_2_solution_1!$C3404,products!$A:$A,0))</f>
        <v>10.38</v>
      </c>
    </row>
    <row r="3405" spans="1:6" x14ac:dyDescent="0.2">
      <c r="A3405" s="1">
        <v>2756</v>
      </c>
      <c r="B3405" s="3">
        <v>42573.745138888888</v>
      </c>
      <c r="C3405" t="s">
        <v>102</v>
      </c>
      <c r="D3405">
        <v>1</v>
      </c>
      <c r="E3405">
        <f>INDEX(products!B:B,MATCH(challenge_2_solution_1!$C3405,products!$A:$A,0))</f>
        <v>17.899999999999999</v>
      </c>
      <c r="F3405">
        <f>INDEX(products!C:C,MATCH(challenge_2_solution_1!$C3405,products!$A:$A,0))</f>
        <v>8.41</v>
      </c>
    </row>
    <row r="3406" spans="1:6" x14ac:dyDescent="0.2">
      <c r="A3406" s="1">
        <v>2756</v>
      </c>
      <c r="B3406" s="3">
        <v>42573.745138888888</v>
      </c>
      <c r="C3406" t="s">
        <v>99</v>
      </c>
      <c r="D3406">
        <v>1</v>
      </c>
      <c r="E3406">
        <f>INDEX(products!B:B,MATCH(challenge_2_solution_1!$C3406,products!$A:$A,0))</f>
        <v>17.899999999999999</v>
      </c>
      <c r="F3406">
        <f>INDEX(products!C:C,MATCH(challenge_2_solution_1!$C3406,products!$A:$A,0))</f>
        <v>10.74</v>
      </c>
    </row>
    <row r="3407" spans="1:6" x14ac:dyDescent="0.2">
      <c r="A3407" s="1">
        <v>2756</v>
      </c>
      <c r="B3407" s="3">
        <v>42573.745138888888</v>
      </c>
      <c r="C3407" t="s">
        <v>133</v>
      </c>
      <c r="D3407">
        <v>1</v>
      </c>
      <c r="E3407">
        <f>INDEX(products!B:B,MATCH(challenge_2_solution_1!$C3407,products!$A:$A,0))</f>
        <v>19.899999999999999</v>
      </c>
      <c r="F3407">
        <f>INDEX(products!C:C,MATCH(challenge_2_solution_1!$C3407,products!$A:$A,0))</f>
        <v>13.13</v>
      </c>
    </row>
    <row r="3408" spans="1:6" x14ac:dyDescent="0.2">
      <c r="A3408" s="1">
        <v>2757</v>
      </c>
      <c r="B3408" s="3">
        <v>42573.782638888886</v>
      </c>
      <c r="C3408" t="s">
        <v>89</v>
      </c>
      <c r="D3408">
        <v>2</v>
      </c>
      <c r="E3408">
        <f>INDEX(products!B:B,MATCH(challenge_2_solution_1!$C3408,products!$A:$A,0))</f>
        <v>17.899999999999999</v>
      </c>
      <c r="F3408">
        <f>INDEX(products!C:C,MATCH(challenge_2_solution_1!$C3408,products!$A:$A,0))</f>
        <v>3.94</v>
      </c>
    </row>
    <row r="3409" spans="1:6" x14ac:dyDescent="0.2">
      <c r="A3409" s="1">
        <v>2757</v>
      </c>
      <c r="B3409" s="3">
        <v>42573.782638888886</v>
      </c>
      <c r="C3409" t="s">
        <v>126</v>
      </c>
      <c r="D3409">
        <v>1</v>
      </c>
      <c r="E3409">
        <f>INDEX(products!B:B,MATCH(challenge_2_solution_1!$C3409,products!$A:$A,0))</f>
        <v>19.899999999999999</v>
      </c>
      <c r="F3409">
        <f>INDEX(products!C:C,MATCH(challenge_2_solution_1!$C3409,products!$A:$A,0))</f>
        <v>4.58</v>
      </c>
    </row>
    <row r="3410" spans="1:6" x14ac:dyDescent="0.2">
      <c r="A3410" s="1">
        <v>2758</v>
      </c>
      <c r="B3410" s="3">
        <v>42573.807638888888</v>
      </c>
      <c r="C3410" t="s">
        <v>8</v>
      </c>
      <c r="D3410">
        <v>3</v>
      </c>
      <c r="E3410">
        <f>INDEX(products!B:B,MATCH(challenge_2_solution_1!$C3410,products!$A:$A,0))</f>
        <v>1.6</v>
      </c>
      <c r="F3410">
        <f>INDEX(products!C:C,MATCH(challenge_2_solution_1!$C3410,products!$A:$A,0))</f>
        <v>0.77</v>
      </c>
    </row>
    <row r="3411" spans="1:6" x14ac:dyDescent="0.2">
      <c r="A3411" s="1">
        <v>2758</v>
      </c>
      <c r="B3411" s="3">
        <v>42573.807638888888</v>
      </c>
      <c r="C3411" t="s">
        <v>12</v>
      </c>
      <c r="D3411">
        <v>1</v>
      </c>
      <c r="E3411">
        <f>INDEX(products!B:B,MATCH(challenge_2_solution_1!$C3411,products!$A:$A,0))</f>
        <v>5.2</v>
      </c>
      <c r="F3411">
        <f>INDEX(products!C:C,MATCH(challenge_2_solution_1!$C3411,products!$A:$A,0))</f>
        <v>3.07</v>
      </c>
    </row>
    <row r="3412" spans="1:6" x14ac:dyDescent="0.2">
      <c r="A3412" s="1">
        <v>2758</v>
      </c>
      <c r="B3412" s="3">
        <v>42573.807638888888</v>
      </c>
      <c r="C3412" t="s">
        <v>14</v>
      </c>
      <c r="D3412">
        <v>1</v>
      </c>
      <c r="E3412">
        <f>INDEX(products!B:B,MATCH(challenge_2_solution_1!$C3412,products!$A:$A,0))</f>
        <v>5.9</v>
      </c>
      <c r="F3412">
        <f>INDEX(products!C:C,MATCH(challenge_2_solution_1!$C3412,products!$A:$A,0))</f>
        <v>2.36</v>
      </c>
    </row>
    <row r="3413" spans="1:6" x14ac:dyDescent="0.2">
      <c r="A3413" s="1">
        <v>2758</v>
      </c>
      <c r="B3413" s="3">
        <v>42573.807638888888</v>
      </c>
      <c r="C3413" t="s">
        <v>34</v>
      </c>
      <c r="D3413">
        <v>1</v>
      </c>
      <c r="E3413">
        <f>INDEX(products!B:B,MATCH(challenge_2_solution_1!$C3413,products!$A:$A,0))</f>
        <v>7.9</v>
      </c>
      <c r="F3413">
        <f>INDEX(products!C:C,MATCH(challenge_2_solution_1!$C3413,products!$A:$A,0))</f>
        <v>1.58</v>
      </c>
    </row>
    <row r="3414" spans="1:6" x14ac:dyDescent="0.2">
      <c r="A3414" s="1">
        <v>2758</v>
      </c>
      <c r="B3414" s="3">
        <v>42573.807638888888</v>
      </c>
      <c r="C3414" t="s">
        <v>32</v>
      </c>
      <c r="D3414">
        <v>1</v>
      </c>
      <c r="E3414">
        <f>INDEX(products!B:B,MATCH(challenge_2_solution_1!$C3414,products!$A:$A,0))</f>
        <v>7.9</v>
      </c>
      <c r="F3414">
        <f>INDEX(products!C:C,MATCH(challenge_2_solution_1!$C3414,products!$A:$A,0))</f>
        <v>2.92</v>
      </c>
    </row>
    <row r="3415" spans="1:6" x14ac:dyDescent="0.2">
      <c r="A3415" s="1">
        <v>2758</v>
      </c>
      <c r="B3415" s="3">
        <v>42573.807638888888</v>
      </c>
      <c r="C3415" t="s">
        <v>33</v>
      </c>
      <c r="D3415">
        <v>1</v>
      </c>
      <c r="E3415">
        <f>INDEX(products!B:B,MATCH(challenge_2_solution_1!$C3415,products!$A:$A,0))</f>
        <v>7.9</v>
      </c>
      <c r="F3415">
        <f>INDEX(products!C:C,MATCH(challenge_2_solution_1!$C3415,products!$A:$A,0))</f>
        <v>2.21</v>
      </c>
    </row>
    <row r="3416" spans="1:6" x14ac:dyDescent="0.2">
      <c r="A3416" s="1">
        <v>2758</v>
      </c>
      <c r="B3416" s="3">
        <v>42573.807638888888</v>
      </c>
      <c r="C3416" t="s">
        <v>30</v>
      </c>
      <c r="D3416">
        <v>1</v>
      </c>
      <c r="E3416">
        <f>INDEX(products!B:B,MATCH(challenge_2_solution_1!$C3416,products!$A:$A,0))</f>
        <v>7.9</v>
      </c>
      <c r="F3416">
        <f>INDEX(products!C:C,MATCH(challenge_2_solution_1!$C3416,products!$A:$A,0))</f>
        <v>4.66</v>
      </c>
    </row>
    <row r="3417" spans="1:6" x14ac:dyDescent="0.2">
      <c r="A3417" s="1">
        <v>2758</v>
      </c>
      <c r="B3417" s="3">
        <v>42573.807638888888</v>
      </c>
      <c r="C3417" t="s">
        <v>55</v>
      </c>
      <c r="D3417">
        <v>1</v>
      </c>
      <c r="E3417">
        <f>INDEX(products!B:B,MATCH(challenge_2_solution_1!$C3417,products!$A:$A,0))</f>
        <v>7.9</v>
      </c>
      <c r="F3417">
        <f>INDEX(products!C:C,MATCH(challenge_2_solution_1!$C3417,products!$A:$A,0))</f>
        <v>2.21</v>
      </c>
    </row>
    <row r="3418" spans="1:6" x14ac:dyDescent="0.2">
      <c r="A3418" s="1">
        <v>2758</v>
      </c>
      <c r="B3418" s="3">
        <v>42573.807638888888</v>
      </c>
      <c r="C3418" t="s">
        <v>160</v>
      </c>
      <c r="D3418">
        <v>1</v>
      </c>
      <c r="E3418">
        <f>INDEX(products!B:B,MATCH(challenge_2_solution_1!$C3418,products!$A:$A,0))</f>
        <v>23.9</v>
      </c>
      <c r="F3418">
        <f>INDEX(products!C:C,MATCH(challenge_2_solution_1!$C3418,products!$A:$A,0))</f>
        <v>9.08</v>
      </c>
    </row>
    <row r="3419" spans="1:6" x14ac:dyDescent="0.2">
      <c r="A3419" s="1">
        <v>2759</v>
      </c>
      <c r="B3419" s="3">
        <v>42573.808333333334</v>
      </c>
      <c r="C3419" t="s">
        <v>8</v>
      </c>
      <c r="D3419">
        <v>3</v>
      </c>
      <c r="E3419">
        <f>INDEX(products!B:B,MATCH(challenge_2_solution_1!$C3419,products!$A:$A,0))</f>
        <v>1.6</v>
      </c>
      <c r="F3419">
        <f>INDEX(products!C:C,MATCH(challenge_2_solution_1!$C3419,products!$A:$A,0))</f>
        <v>0.77</v>
      </c>
    </row>
    <row r="3420" spans="1:6" x14ac:dyDescent="0.2">
      <c r="A3420" s="1">
        <v>2759</v>
      </c>
      <c r="B3420" s="3">
        <v>42573.808333333334</v>
      </c>
      <c r="C3420" t="s">
        <v>20</v>
      </c>
      <c r="D3420">
        <v>1</v>
      </c>
      <c r="E3420">
        <f>INDEX(products!B:B,MATCH(challenge_2_solution_1!$C3420,products!$A:$A,0))</f>
        <v>5.9</v>
      </c>
      <c r="F3420">
        <f>INDEX(products!C:C,MATCH(challenge_2_solution_1!$C3420,products!$A:$A,0))</f>
        <v>1.83</v>
      </c>
    </row>
    <row r="3421" spans="1:6" x14ac:dyDescent="0.2">
      <c r="A3421" s="1">
        <v>2759</v>
      </c>
      <c r="B3421" s="3">
        <v>42573.808333333334</v>
      </c>
      <c r="C3421" t="s">
        <v>38</v>
      </c>
      <c r="D3421">
        <v>1</v>
      </c>
      <c r="E3421">
        <f>INDEX(products!B:B,MATCH(challenge_2_solution_1!$C3421,products!$A:$A,0))</f>
        <v>7.9</v>
      </c>
      <c r="F3421">
        <f>INDEX(products!C:C,MATCH(challenge_2_solution_1!$C3421,products!$A:$A,0))</f>
        <v>3</v>
      </c>
    </row>
    <row r="3422" spans="1:6" x14ac:dyDescent="0.2">
      <c r="A3422" s="1">
        <v>2759</v>
      </c>
      <c r="B3422" s="3">
        <v>42573.808333333334</v>
      </c>
      <c r="C3422" t="s">
        <v>120</v>
      </c>
      <c r="D3422">
        <v>1</v>
      </c>
      <c r="E3422">
        <f>INDEX(products!B:B,MATCH(challenge_2_solution_1!$C3422,products!$A:$A,0))</f>
        <v>19.899999999999999</v>
      </c>
      <c r="F3422">
        <f>INDEX(products!C:C,MATCH(challenge_2_solution_1!$C3422,products!$A:$A,0))</f>
        <v>8.16</v>
      </c>
    </row>
    <row r="3423" spans="1:6" x14ac:dyDescent="0.2">
      <c r="A3423" s="1">
        <v>2759</v>
      </c>
      <c r="B3423" s="3">
        <v>42573.808333333334</v>
      </c>
      <c r="C3423" t="s">
        <v>155</v>
      </c>
      <c r="D3423">
        <v>1</v>
      </c>
      <c r="E3423">
        <f>INDEX(products!B:B,MATCH(challenge_2_solution_1!$C3423,products!$A:$A,0))</f>
        <v>21.9</v>
      </c>
      <c r="F3423">
        <f>INDEX(products!C:C,MATCH(challenge_2_solution_1!$C3423,products!$A:$A,0))</f>
        <v>11.39</v>
      </c>
    </row>
    <row r="3424" spans="1:6" x14ac:dyDescent="0.2">
      <c r="A3424" s="1">
        <v>2760</v>
      </c>
      <c r="B3424" s="3">
        <v>42573.814583333333</v>
      </c>
      <c r="C3424" t="s">
        <v>13</v>
      </c>
      <c r="D3424">
        <v>1</v>
      </c>
      <c r="E3424">
        <f>INDEX(products!B:B,MATCH(challenge_2_solution_1!$C3424,products!$A:$A,0))</f>
        <v>5.2</v>
      </c>
      <c r="F3424">
        <f>INDEX(products!C:C,MATCH(challenge_2_solution_1!$C3424,products!$A:$A,0))</f>
        <v>2.44</v>
      </c>
    </row>
    <row r="3425" spans="1:6" x14ac:dyDescent="0.2">
      <c r="A3425" s="1">
        <v>2760</v>
      </c>
      <c r="B3425" s="3">
        <v>42573.814583333333</v>
      </c>
      <c r="C3425" t="s">
        <v>34</v>
      </c>
      <c r="D3425">
        <v>1</v>
      </c>
      <c r="E3425">
        <f>INDEX(products!B:B,MATCH(challenge_2_solution_1!$C3425,products!$A:$A,0))</f>
        <v>7.9</v>
      </c>
      <c r="F3425">
        <f>INDEX(products!C:C,MATCH(challenge_2_solution_1!$C3425,products!$A:$A,0))</f>
        <v>1.58</v>
      </c>
    </row>
    <row r="3426" spans="1:6" x14ac:dyDescent="0.2">
      <c r="A3426" s="1">
        <v>2760</v>
      </c>
      <c r="B3426" s="3">
        <v>42573.814583333333</v>
      </c>
      <c r="C3426" t="s">
        <v>32</v>
      </c>
      <c r="D3426">
        <v>1</v>
      </c>
      <c r="E3426">
        <f>INDEX(products!B:B,MATCH(challenge_2_solution_1!$C3426,products!$A:$A,0))</f>
        <v>7.9</v>
      </c>
      <c r="F3426">
        <f>INDEX(products!C:C,MATCH(challenge_2_solution_1!$C3426,products!$A:$A,0))</f>
        <v>2.92</v>
      </c>
    </row>
    <row r="3427" spans="1:6" x14ac:dyDescent="0.2">
      <c r="A3427" s="1">
        <v>2760</v>
      </c>
      <c r="B3427" s="3">
        <v>42573.814583333333</v>
      </c>
      <c r="C3427" t="s">
        <v>64</v>
      </c>
      <c r="D3427">
        <v>1</v>
      </c>
      <c r="E3427">
        <f>INDEX(products!B:B,MATCH(challenge_2_solution_1!$C3427,products!$A:$A,0))</f>
        <v>11.9</v>
      </c>
      <c r="F3427">
        <f>INDEX(products!C:C,MATCH(challenge_2_solution_1!$C3427,products!$A:$A,0))</f>
        <v>7.97</v>
      </c>
    </row>
    <row r="3428" spans="1:6" x14ac:dyDescent="0.2">
      <c r="A3428" s="1">
        <v>2760</v>
      </c>
      <c r="B3428" s="3">
        <v>42573.814583333333</v>
      </c>
      <c r="C3428" t="s">
        <v>99</v>
      </c>
      <c r="D3428">
        <v>1</v>
      </c>
      <c r="E3428">
        <f>INDEX(products!B:B,MATCH(challenge_2_solution_1!$C3428,products!$A:$A,0))</f>
        <v>17.899999999999999</v>
      </c>
      <c r="F3428">
        <f>INDEX(products!C:C,MATCH(challenge_2_solution_1!$C3428,products!$A:$A,0))</f>
        <v>10.74</v>
      </c>
    </row>
    <row r="3429" spans="1:6" x14ac:dyDescent="0.2">
      <c r="A3429" s="1">
        <v>2761</v>
      </c>
      <c r="B3429" s="3">
        <v>42573.912499999999</v>
      </c>
      <c r="C3429" t="s">
        <v>12</v>
      </c>
      <c r="D3429">
        <v>1</v>
      </c>
      <c r="E3429">
        <f>INDEX(products!B:B,MATCH(challenge_2_solution_1!$C3429,products!$A:$A,0))</f>
        <v>5.2</v>
      </c>
      <c r="F3429">
        <f>INDEX(products!C:C,MATCH(challenge_2_solution_1!$C3429,products!$A:$A,0))</f>
        <v>3.07</v>
      </c>
    </row>
    <row r="3430" spans="1:6" x14ac:dyDescent="0.2">
      <c r="A3430" s="1">
        <v>2761</v>
      </c>
      <c r="B3430" s="3">
        <v>42573.912499999999</v>
      </c>
      <c r="C3430" t="s">
        <v>15</v>
      </c>
      <c r="D3430">
        <v>2</v>
      </c>
      <c r="E3430">
        <f>INDEX(products!B:B,MATCH(challenge_2_solution_1!$C3430,products!$A:$A,0))</f>
        <v>5.9</v>
      </c>
      <c r="F3430">
        <f>INDEX(products!C:C,MATCH(challenge_2_solution_1!$C3430,products!$A:$A,0))</f>
        <v>3.07</v>
      </c>
    </row>
    <row r="3431" spans="1:6" x14ac:dyDescent="0.2">
      <c r="A3431" s="1">
        <v>2761</v>
      </c>
      <c r="B3431" s="3">
        <v>42573.912499999999</v>
      </c>
      <c r="C3431" t="s">
        <v>96</v>
      </c>
      <c r="D3431">
        <v>1</v>
      </c>
      <c r="E3431">
        <f>INDEX(products!B:B,MATCH(challenge_2_solution_1!$C3431,products!$A:$A,0))</f>
        <v>17.899999999999999</v>
      </c>
      <c r="F3431">
        <f>INDEX(products!C:C,MATCH(challenge_2_solution_1!$C3431,products!$A:$A,0))</f>
        <v>10.92</v>
      </c>
    </row>
    <row r="3432" spans="1:6" x14ac:dyDescent="0.2">
      <c r="A3432" s="1">
        <v>2761</v>
      </c>
      <c r="B3432" s="3">
        <v>42573.912499999999</v>
      </c>
      <c r="C3432" t="s">
        <v>126</v>
      </c>
      <c r="D3432">
        <v>1</v>
      </c>
      <c r="E3432">
        <f>INDEX(products!B:B,MATCH(challenge_2_solution_1!$C3432,products!$A:$A,0))</f>
        <v>19.899999999999999</v>
      </c>
      <c r="F3432">
        <f>INDEX(products!C:C,MATCH(challenge_2_solution_1!$C3432,products!$A:$A,0))</f>
        <v>4.58</v>
      </c>
    </row>
    <row r="3433" spans="1:6" x14ac:dyDescent="0.2">
      <c r="A3433" s="1">
        <v>2761</v>
      </c>
      <c r="B3433" s="3">
        <v>42573.912499999999</v>
      </c>
      <c r="C3433" t="s">
        <v>118</v>
      </c>
      <c r="D3433">
        <v>1</v>
      </c>
      <c r="E3433">
        <f>INDEX(products!B:B,MATCH(challenge_2_solution_1!$C3433,products!$A:$A,0))</f>
        <v>19.899999999999999</v>
      </c>
      <c r="F3433">
        <f>INDEX(products!C:C,MATCH(challenge_2_solution_1!$C3433,products!$A:$A,0))</f>
        <v>12.74</v>
      </c>
    </row>
    <row r="3434" spans="1:6" x14ac:dyDescent="0.2">
      <c r="A3434" s="1">
        <v>2762</v>
      </c>
      <c r="B3434" s="3">
        <v>42573.922222222223</v>
      </c>
      <c r="C3434" t="s">
        <v>17</v>
      </c>
      <c r="D3434">
        <v>1</v>
      </c>
      <c r="E3434">
        <f>INDEX(products!B:B,MATCH(challenge_2_solution_1!$C3434,products!$A:$A,0))</f>
        <v>5.9</v>
      </c>
      <c r="F3434">
        <f>INDEX(products!C:C,MATCH(challenge_2_solution_1!$C3434,products!$A:$A,0))</f>
        <v>2.83</v>
      </c>
    </row>
    <row r="3435" spans="1:6" x14ac:dyDescent="0.2">
      <c r="A3435" s="1">
        <v>2762</v>
      </c>
      <c r="B3435" s="3">
        <v>42573.922222222223</v>
      </c>
      <c r="C3435" t="s">
        <v>18</v>
      </c>
      <c r="D3435">
        <v>1</v>
      </c>
      <c r="E3435">
        <f>INDEX(products!B:B,MATCH(challenge_2_solution_1!$C3435,products!$A:$A,0))</f>
        <v>5.9</v>
      </c>
      <c r="F3435">
        <f>INDEX(products!C:C,MATCH(challenge_2_solution_1!$C3435,products!$A:$A,0))</f>
        <v>3.6</v>
      </c>
    </row>
    <row r="3436" spans="1:6" x14ac:dyDescent="0.2">
      <c r="A3436" s="1">
        <v>2762</v>
      </c>
      <c r="B3436" s="3">
        <v>42573.922222222223</v>
      </c>
      <c r="C3436" t="s">
        <v>73</v>
      </c>
      <c r="D3436">
        <v>1</v>
      </c>
      <c r="E3436">
        <f>INDEX(products!B:B,MATCH(challenge_2_solution_1!$C3436,products!$A:$A,0))</f>
        <v>11.9</v>
      </c>
      <c r="F3436">
        <f>INDEX(products!C:C,MATCH(challenge_2_solution_1!$C3436,products!$A:$A,0))</f>
        <v>7.74</v>
      </c>
    </row>
    <row r="3437" spans="1:6" x14ac:dyDescent="0.2">
      <c r="A3437" s="1">
        <v>2762</v>
      </c>
      <c r="B3437" s="3">
        <v>42573.922222222223</v>
      </c>
      <c r="C3437" t="s">
        <v>95</v>
      </c>
      <c r="D3437">
        <v>1</v>
      </c>
      <c r="E3437">
        <f>INDEX(products!B:B,MATCH(challenge_2_solution_1!$C3437,products!$A:$A,0))</f>
        <v>17.899999999999999</v>
      </c>
      <c r="F3437">
        <f>INDEX(products!C:C,MATCH(challenge_2_solution_1!$C3437,products!$A:$A,0))</f>
        <v>4.3</v>
      </c>
    </row>
    <row r="3438" spans="1:6" x14ac:dyDescent="0.2">
      <c r="A3438" s="1">
        <v>2762</v>
      </c>
      <c r="B3438" s="3">
        <v>42573.922222222223</v>
      </c>
      <c r="C3438" t="s">
        <v>148</v>
      </c>
      <c r="D3438">
        <v>1</v>
      </c>
      <c r="E3438">
        <f>INDEX(products!B:B,MATCH(challenge_2_solution_1!$C3438,products!$A:$A,0))</f>
        <v>19.899999999999999</v>
      </c>
      <c r="F3438">
        <f>INDEX(products!C:C,MATCH(challenge_2_solution_1!$C3438,products!$A:$A,0))</f>
        <v>4.58</v>
      </c>
    </row>
    <row r="3439" spans="1:6" x14ac:dyDescent="0.2">
      <c r="A3439" s="1">
        <v>2763</v>
      </c>
      <c r="B3439" s="3">
        <v>42574.55</v>
      </c>
      <c r="C3439" t="s">
        <v>33</v>
      </c>
      <c r="D3439">
        <v>1</v>
      </c>
      <c r="E3439">
        <f>INDEX(products!B:B,MATCH(challenge_2_solution_1!$C3439,products!$A:$A,0))</f>
        <v>7.9</v>
      </c>
      <c r="F3439">
        <f>INDEX(products!C:C,MATCH(challenge_2_solution_1!$C3439,products!$A:$A,0))</f>
        <v>2.21</v>
      </c>
    </row>
    <row r="3440" spans="1:6" x14ac:dyDescent="0.2">
      <c r="A3440" s="1">
        <v>2763</v>
      </c>
      <c r="B3440" s="3">
        <v>42574.55</v>
      </c>
      <c r="C3440" t="s">
        <v>51</v>
      </c>
      <c r="D3440">
        <v>1</v>
      </c>
      <c r="E3440">
        <f>INDEX(products!B:B,MATCH(challenge_2_solution_1!$C3440,products!$A:$A,0))</f>
        <v>9.9</v>
      </c>
      <c r="F3440">
        <f>INDEX(products!C:C,MATCH(challenge_2_solution_1!$C3440,products!$A:$A,0))</f>
        <v>3.07</v>
      </c>
    </row>
    <row r="3441" spans="1:6" x14ac:dyDescent="0.2">
      <c r="A3441" s="1">
        <v>2763</v>
      </c>
      <c r="B3441" s="3">
        <v>42574.55</v>
      </c>
      <c r="C3441" t="s">
        <v>126</v>
      </c>
      <c r="D3441">
        <v>1</v>
      </c>
      <c r="E3441">
        <f>INDEX(products!B:B,MATCH(challenge_2_solution_1!$C3441,products!$A:$A,0))</f>
        <v>19.899999999999999</v>
      </c>
      <c r="F3441">
        <f>INDEX(products!C:C,MATCH(challenge_2_solution_1!$C3441,products!$A:$A,0))</f>
        <v>4.58</v>
      </c>
    </row>
    <row r="3442" spans="1:6" x14ac:dyDescent="0.2">
      <c r="A3442" s="1">
        <v>2764</v>
      </c>
      <c r="B3442" s="3">
        <v>42574.656944444447</v>
      </c>
      <c r="C3442" t="s">
        <v>40</v>
      </c>
      <c r="D3442">
        <v>1</v>
      </c>
      <c r="E3442">
        <f>INDEX(products!B:B,MATCH(challenge_2_solution_1!$C3442,products!$A:$A,0))</f>
        <v>7.9</v>
      </c>
      <c r="F3442">
        <f>INDEX(products!C:C,MATCH(challenge_2_solution_1!$C3442,products!$A:$A,0))</f>
        <v>2.92</v>
      </c>
    </row>
    <row r="3443" spans="1:6" x14ac:dyDescent="0.2">
      <c r="A3443" s="1">
        <v>2764</v>
      </c>
      <c r="B3443" s="3">
        <v>42574.656944444447</v>
      </c>
      <c r="C3443" t="s">
        <v>86</v>
      </c>
      <c r="D3443">
        <v>1</v>
      </c>
      <c r="E3443">
        <f>INDEX(products!B:B,MATCH(challenge_2_solution_1!$C3443,products!$A:$A,0))</f>
        <v>15.9</v>
      </c>
      <c r="F3443">
        <f>INDEX(products!C:C,MATCH(challenge_2_solution_1!$C3443,products!$A:$A,0))</f>
        <v>5.57</v>
      </c>
    </row>
    <row r="3444" spans="1:6" x14ac:dyDescent="0.2">
      <c r="A3444" s="1">
        <v>2764</v>
      </c>
      <c r="B3444" s="3">
        <v>42574.656944444447</v>
      </c>
      <c r="C3444" t="s">
        <v>111</v>
      </c>
      <c r="D3444">
        <v>1</v>
      </c>
      <c r="E3444">
        <f>INDEX(products!B:B,MATCH(challenge_2_solution_1!$C3444,products!$A:$A,0))</f>
        <v>17.899999999999999</v>
      </c>
      <c r="F3444">
        <f>INDEX(products!C:C,MATCH(challenge_2_solution_1!$C3444,products!$A:$A,0))</f>
        <v>6.62</v>
      </c>
    </row>
    <row r="3445" spans="1:6" x14ac:dyDescent="0.2">
      <c r="A3445" s="1">
        <v>2765</v>
      </c>
      <c r="B3445" s="3">
        <v>42574.734027777777</v>
      </c>
      <c r="C3445" t="s">
        <v>10</v>
      </c>
      <c r="D3445">
        <v>1</v>
      </c>
      <c r="E3445">
        <f>INDEX(products!B:B,MATCH(challenge_2_solution_1!$C3445,products!$A:$A,0))</f>
        <v>3.9</v>
      </c>
      <c r="F3445">
        <f>INDEX(products!C:C,MATCH(challenge_2_solution_1!$C3445,products!$A:$A,0))</f>
        <v>1.17</v>
      </c>
    </row>
    <row r="3446" spans="1:6" x14ac:dyDescent="0.2">
      <c r="A3446" s="1">
        <v>2765</v>
      </c>
      <c r="B3446" s="3">
        <v>42574.734027777777</v>
      </c>
      <c r="C3446" t="s">
        <v>33</v>
      </c>
      <c r="D3446">
        <v>1</v>
      </c>
      <c r="E3446">
        <f>INDEX(products!B:B,MATCH(challenge_2_solution_1!$C3446,products!$A:$A,0))</f>
        <v>7.9</v>
      </c>
      <c r="F3446">
        <f>INDEX(products!C:C,MATCH(challenge_2_solution_1!$C3446,products!$A:$A,0))</f>
        <v>2.21</v>
      </c>
    </row>
    <row r="3447" spans="1:6" x14ac:dyDescent="0.2">
      <c r="A3447" s="1">
        <v>2765</v>
      </c>
      <c r="B3447" s="3">
        <v>42574.734027777777</v>
      </c>
      <c r="C3447" t="s">
        <v>28</v>
      </c>
      <c r="D3447">
        <v>1</v>
      </c>
      <c r="E3447">
        <f>INDEX(products!B:B,MATCH(challenge_2_solution_1!$C3447,products!$A:$A,0))</f>
        <v>7.9</v>
      </c>
      <c r="F3447">
        <f>INDEX(products!C:C,MATCH(challenge_2_solution_1!$C3447,products!$A:$A,0))</f>
        <v>2.4500000000000002</v>
      </c>
    </row>
    <row r="3448" spans="1:6" x14ac:dyDescent="0.2">
      <c r="A3448" s="1">
        <v>2765</v>
      </c>
      <c r="B3448" s="3">
        <v>42574.734027777777</v>
      </c>
      <c r="C3448" t="s">
        <v>97</v>
      </c>
      <c r="D3448">
        <v>1</v>
      </c>
      <c r="E3448">
        <f>INDEX(products!B:B,MATCH(challenge_2_solution_1!$C3448,products!$A:$A,0))</f>
        <v>17.899999999999999</v>
      </c>
      <c r="F3448">
        <f>INDEX(products!C:C,MATCH(challenge_2_solution_1!$C3448,products!$A:$A,0))</f>
        <v>11.81</v>
      </c>
    </row>
    <row r="3449" spans="1:6" x14ac:dyDescent="0.2">
      <c r="A3449" s="1">
        <v>2765</v>
      </c>
      <c r="B3449" s="3">
        <v>42574.734027777777</v>
      </c>
      <c r="C3449" t="s">
        <v>120</v>
      </c>
      <c r="D3449">
        <v>1</v>
      </c>
      <c r="E3449">
        <f>INDEX(products!B:B,MATCH(challenge_2_solution_1!$C3449,products!$A:$A,0))</f>
        <v>19.899999999999999</v>
      </c>
      <c r="F3449">
        <f>INDEX(products!C:C,MATCH(challenge_2_solution_1!$C3449,products!$A:$A,0))</f>
        <v>8.16</v>
      </c>
    </row>
    <row r="3450" spans="1:6" x14ac:dyDescent="0.2">
      <c r="A3450" s="1">
        <v>2766</v>
      </c>
      <c r="B3450" s="3">
        <v>42574.779166666667</v>
      </c>
      <c r="C3450" t="s">
        <v>12</v>
      </c>
      <c r="D3450">
        <v>1</v>
      </c>
      <c r="E3450">
        <f>INDEX(products!B:B,MATCH(challenge_2_solution_1!$C3450,products!$A:$A,0))</f>
        <v>5.2</v>
      </c>
      <c r="F3450">
        <f>INDEX(products!C:C,MATCH(challenge_2_solution_1!$C3450,products!$A:$A,0))</f>
        <v>3.07</v>
      </c>
    </row>
    <row r="3451" spans="1:6" x14ac:dyDescent="0.2">
      <c r="A3451" s="1">
        <v>2766</v>
      </c>
      <c r="B3451" s="3">
        <v>42574.779166666667</v>
      </c>
      <c r="C3451" t="s">
        <v>19</v>
      </c>
      <c r="D3451">
        <v>1</v>
      </c>
      <c r="E3451">
        <f>INDEX(products!B:B,MATCH(challenge_2_solution_1!$C3451,products!$A:$A,0))</f>
        <v>5.9</v>
      </c>
      <c r="F3451">
        <f>INDEX(products!C:C,MATCH(challenge_2_solution_1!$C3451,products!$A:$A,0))</f>
        <v>1.65</v>
      </c>
    </row>
    <row r="3452" spans="1:6" x14ac:dyDescent="0.2">
      <c r="A3452" s="1">
        <v>2766</v>
      </c>
      <c r="B3452" s="3">
        <v>42574.779166666667</v>
      </c>
      <c r="C3452" t="s">
        <v>27</v>
      </c>
      <c r="D3452">
        <v>1</v>
      </c>
      <c r="E3452">
        <f>INDEX(products!B:B,MATCH(challenge_2_solution_1!$C3452,products!$A:$A,0))</f>
        <v>7.9</v>
      </c>
      <c r="F3452">
        <f>INDEX(products!C:C,MATCH(challenge_2_solution_1!$C3452,products!$A:$A,0))</f>
        <v>4.03</v>
      </c>
    </row>
    <row r="3453" spans="1:6" x14ac:dyDescent="0.2">
      <c r="A3453" s="1">
        <v>2766</v>
      </c>
      <c r="B3453" s="3">
        <v>42574.779166666667</v>
      </c>
      <c r="C3453" t="s">
        <v>35</v>
      </c>
      <c r="D3453">
        <v>1</v>
      </c>
      <c r="E3453">
        <f>INDEX(products!B:B,MATCH(challenge_2_solution_1!$C3453,products!$A:$A,0))</f>
        <v>7.9</v>
      </c>
      <c r="F3453">
        <f>INDEX(products!C:C,MATCH(challenge_2_solution_1!$C3453,products!$A:$A,0))</f>
        <v>4.3499999999999996</v>
      </c>
    </row>
    <row r="3454" spans="1:6" x14ac:dyDescent="0.2">
      <c r="A3454" s="1">
        <v>2766</v>
      </c>
      <c r="B3454" s="3">
        <v>42574.779166666667</v>
      </c>
      <c r="C3454" t="s">
        <v>67</v>
      </c>
      <c r="D3454">
        <v>1</v>
      </c>
      <c r="E3454">
        <f>INDEX(products!B:B,MATCH(challenge_2_solution_1!$C3454,products!$A:$A,0))</f>
        <v>11.9</v>
      </c>
      <c r="F3454">
        <f>INDEX(products!C:C,MATCH(challenge_2_solution_1!$C3454,products!$A:$A,0))</f>
        <v>2.98</v>
      </c>
    </row>
    <row r="3455" spans="1:6" x14ac:dyDescent="0.2">
      <c r="A3455" s="1">
        <v>2766</v>
      </c>
      <c r="B3455" s="3">
        <v>42574.779166666667</v>
      </c>
      <c r="C3455" t="s">
        <v>100</v>
      </c>
      <c r="D3455">
        <v>1</v>
      </c>
      <c r="E3455">
        <f>INDEX(products!B:B,MATCH(challenge_2_solution_1!$C3455,products!$A:$A,0))</f>
        <v>17.899999999999999</v>
      </c>
      <c r="F3455">
        <f>INDEX(products!C:C,MATCH(challenge_2_solution_1!$C3455,products!$A:$A,0))</f>
        <v>10.92</v>
      </c>
    </row>
    <row r="3456" spans="1:6" x14ac:dyDescent="0.2">
      <c r="A3456" s="1">
        <v>2766</v>
      </c>
      <c r="B3456" s="3">
        <v>42574.779166666667</v>
      </c>
      <c r="C3456" t="s">
        <v>169</v>
      </c>
      <c r="D3456">
        <v>1</v>
      </c>
      <c r="E3456">
        <f>INDEX(products!B:B,MATCH(challenge_2_solution_1!$C3456,products!$A:$A,0))</f>
        <v>25.9</v>
      </c>
      <c r="F3456">
        <f>INDEX(products!C:C,MATCH(challenge_2_solution_1!$C3456,products!$A:$A,0))</f>
        <v>17.09</v>
      </c>
    </row>
    <row r="3457" spans="1:6" x14ac:dyDescent="0.2">
      <c r="A3457" s="1">
        <v>2767</v>
      </c>
      <c r="B3457" s="3">
        <v>42574.781944444447</v>
      </c>
      <c r="C3457" t="s">
        <v>17</v>
      </c>
      <c r="D3457">
        <v>1</v>
      </c>
      <c r="E3457">
        <f>INDEX(products!B:B,MATCH(challenge_2_solution_1!$C3457,products!$A:$A,0))</f>
        <v>5.9</v>
      </c>
      <c r="F3457">
        <f>INDEX(products!C:C,MATCH(challenge_2_solution_1!$C3457,products!$A:$A,0))</f>
        <v>2.83</v>
      </c>
    </row>
    <row r="3458" spans="1:6" x14ac:dyDescent="0.2">
      <c r="A3458" s="1">
        <v>2767</v>
      </c>
      <c r="B3458" s="3">
        <v>42574.781944444447</v>
      </c>
      <c r="C3458" t="s">
        <v>15</v>
      </c>
      <c r="D3458">
        <v>1</v>
      </c>
      <c r="E3458">
        <f>INDEX(products!B:B,MATCH(challenge_2_solution_1!$C3458,products!$A:$A,0))</f>
        <v>5.9</v>
      </c>
      <c r="F3458">
        <f>INDEX(products!C:C,MATCH(challenge_2_solution_1!$C3458,products!$A:$A,0))</f>
        <v>3.07</v>
      </c>
    </row>
    <row r="3459" spans="1:6" x14ac:dyDescent="0.2">
      <c r="A3459" s="1">
        <v>2767</v>
      </c>
      <c r="B3459" s="3">
        <v>42574.781944444447</v>
      </c>
      <c r="C3459" t="s">
        <v>34</v>
      </c>
      <c r="D3459">
        <v>1</v>
      </c>
      <c r="E3459">
        <f>INDEX(products!B:B,MATCH(challenge_2_solution_1!$C3459,products!$A:$A,0))</f>
        <v>7.9</v>
      </c>
      <c r="F3459">
        <f>INDEX(products!C:C,MATCH(challenge_2_solution_1!$C3459,products!$A:$A,0))</f>
        <v>1.58</v>
      </c>
    </row>
    <row r="3460" spans="1:6" x14ac:dyDescent="0.2">
      <c r="A3460" s="1">
        <v>2767</v>
      </c>
      <c r="B3460" s="3">
        <v>42574.781944444447</v>
      </c>
      <c r="C3460" t="s">
        <v>96</v>
      </c>
      <c r="D3460">
        <v>1</v>
      </c>
      <c r="E3460">
        <f>INDEX(products!B:B,MATCH(challenge_2_solution_1!$C3460,products!$A:$A,0))</f>
        <v>17.899999999999999</v>
      </c>
      <c r="F3460">
        <f>INDEX(products!C:C,MATCH(challenge_2_solution_1!$C3460,products!$A:$A,0))</f>
        <v>10.92</v>
      </c>
    </row>
    <row r="3461" spans="1:6" x14ac:dyDescent="0.2">
      <c r="A3461" s="1">
        <v>2768</v>
      </c>
      <c r="B3461" s="3">
        <v>42574.782638888886</v>
      </c>
      <c r="C3461" t="s">
        <v>17</v>
      </c>
      <c r="D3461">
        <v>1</v>
      </c>
      <c r="E3461">
        <f>INDEX(products!B:B,MATCH(challenge_2_solution_1!$C3461,products!$A:$A,0))</f>
        <v>5.9</v>
      </c>
      <c r="F3461">
        <f>INDEX(products!C:C,MATCH(challenge_2_solution_1!$C3461,products!$A:$A,0))</f>
        <v>2.83</v>
      </c>
    </row>
    <row r="3462" spans="1:6" x14ac:dyDescent="0.2">
      <c r="A3462" s="1">
        <v>2768</v>
      </c>
      <c r="B3462" s="3">
        <v>42574.782638888886</v>
      </c>
      <c r="C3462" t="s">
        <v>15</v>
      </c>
      <c r="D3462">
        <v>1</v>
      </c>
      <c r="E3462">
        <f>INDEX(products!B:B,MATCH(challenge_2_solution_1!$C3462,products!$A:$A,0))</f>
        <v>5.9</v>
      </c>
      <c r="F3462">
        <f>INDEX(products!C:C,MATCH(challenge_2_solution_1!$C3462,products!$A:$A,0))</f>
        <v>3.07</v>
      </c>
    </row>
    <row r="3463" spans="1:6" x14ac:dyDescent="0.2">
      <c r="A3463" s="1">
        <v>2768</v>
      </c>
      <c r="B3463" s="3">
        <v>42574.782638888886</v>
      </c>
      <c r="C3463" t="s">
        <v>34</v>
      </c>
      <c r="D3463">
        <v>1</v>
      </c>
      <c r="E3463">
        <f>INDEX(products!B:B,MATCH(challenge_2_solution_1!$C3463,products!$A:$A,0))</f>
        <v>7.9</v>
      </c>
      <c r="F3463">
        <f>INDEX(products!C:C,MATCH(challenge_2_solution_1!$C3463,products!$A:$A,0))</f>
        <v>1.58</v>
      </c>
    </row>
    <row r="3464" spans="1:6" x14ac:dyDescent="0.2">
      <c r="A3464" s="1">
        <v>2768</v>
      </c>
      <c r="B3464" s="3">
        <v>42574.782638888886</v>
      </c>
      <c r="C3464" t="s">
        <v>96</v>
      </c>
      <c r="D3464">
        <v>1</v>
      </c>
      <c r="E3464">
        <f>INDEX(products!B:B,MATCH(challenge_2_solution_1!$C3464,products!$A:$A,0))</f>
        <v>17.899999999999999</v>
      </c>
      <c r="F3464">
        <f>INDEX(products!C:C,MATCH(challenge_2_solution_1!$C3464,products!$A:$A,0))</f>
        <v>10.92</v>
      </c>
    </row>
    <row r="3465" spans="1:6" x14ac:dyDescent="0.2">
      <c r="A3465" s="1">
        <v>2769</v>
      </c>
      <c r="B3465" s="3">
        <v>42574.786805555559</v>
      </c>
      <c r="C3465" t="s">
        <v>41</v>
      </c>
      <c r="D3465">
        <v>1</v>
      </c>
      <c r="E3465">
        <f>INDEX(products!B:B,MATCH(challenge_2_solution_1!$C3465,products!$A:$A,0))</f>
        <v>7.9</v>
      </c>
      <c r="F3465">
        <f>INDEX(products!C:C,MATCH(challenge_2_solution_1!$C3465,products!$A:$A,0))</f>
        <v>5.37</v>
      </c>
    </row>
    <row r="3466" spans="1:6" x14ac:dyDescent="0.2">
      <c r="A3466" s="1">
        <v>2769</v>
      </c>
      <c r="B3466" s="3">
        <v>42574.786805555559</v>
      </c>
      <c r="C3466" t="s">
        <v>113</v>
      </c>
      <c r="D3466">
        <v>2</v>
      </c>
      <c r="E3466">
        <f>INDEX(products!B:B,MATCH(challenge_2_solution_1!$C3466,products!$A:$A,0))</f>
        <v>17.899999999999999</v>
      </c>
      <c r="F3466">
        <f>INDEX(products!C:C,MATCH(challenge_2_solution_1!$C3466,products!$A:$A,0))</f>
        <v>10.199999999999999</v>
      </c>
    </row>
    <row r="3467" spans="1:6" x14ac:dyDescent="0.2">
      <c r="A3467" s="1">
        <v>2770</v>
      </c>
      <c r="B3467" s="3">
        <v>42574.834722222222</v>
      </c>
      <c r="C3467" t="s">
        <v>10</v>
      </c>
      <c r="D3467">
        <v>1</v>
      </c>
      <c r="E3467">
        <f>INDEX(products!B:B,MATCH(challenge_2_solution_1!$C3467,products!$A:$A,0))</f>
        <v>3.9</v>
      </c>
      <c r="F3467">
        <f>INDEX(products!C:C,MATCH(challenge_2_solution_1!$C3467,products!$A:$A,0))</f>
        <v>1.17</v>
      </c>
    </row>
    <row r="3468" spans="1:6" x14ac:dyDescent="0.2">
      <c r="A3468" s="1">
        <v>2770</v>
      </c>
      <c r="B3468" s="3">
        <v>42574.834722222222</v>
      </c>
      <c r="C3468" t="s">
        <v>12</v>
      </c>
      <c r="D3468">
        <v>1</v>
      </c>
      <c r="E3468">
        <f>INDEX(products!B:B,MATCH(challenge_2_solution_1!$C3468,products!$A:$A,0))</f>
        <v>5.2</v>
      </c>
      <c r="F3468">
        <f>INDEX(products!C:C,MATCH(challenge_2_solution_1!$C3468,products!$A:$A,0))</f>
        <v>3.07</v>
      </c>
    </row>
    <row r="3469" spans="1:6" x14ac:dyDescent="0.2">
      <c r="A3469" s="1">
        <v>2770</v>
      </c>
      <c r="B3469" s="3">
        <v>42574.834722222222</v>
      </c>
      <c r="C3469" t="s">
        <v>39</v>
      </c>
      <c r="D3469">
        <v>1</v>
      </c>
      <c r="E3469">
        <f>INDEX(products!B:B,MATCH(challenge_2_solution_1!$C3469,products!$A:$A,0))</f>
        <v>7.9</v>
      </c>
      <c r="F3469">
        <f>INDEX(products!C:C,MATCH(challenge_2_solution_1!$C3469,products!$A:$A,0))</f>
        <v>2.69</v>
      </c>
    </row>
    <row r="3470" spans="1:6" x14ac:dyDescent="0.2">
      <c r="A3470" s="1">
        <v>2770</v>
      </c>
      <c r="B3470" s="3">
        <v>42574.834722222222</v>
      </c>
      <c r="C3470" t="s">
        <v>35</v>
      </c>
      <c r="D3470">
        <v>1</v>
      </c>
      <c r="E3470">
        <f>INDEX(products!B:B,MATCH(challenge_2_solution_1!$C3470,products!$A:$A,0))</f>
        <v>7.9</v>
      </c>
      <c r="F3470">
        <f>INDEX(products!C:C,MATCH(challenge_2_solution_1!$C3470,products!$A:$A,0))</f>
        <v>4.3499999999999996</v>
      </c>
    </row>
    <row r="3471" spans="1:6" x14ac:dyDescent="0.2">
      <c r="A3471" s="1">
        <v>2770</v>
      </c>
      <c r="B3471" s="3">
        <v>42574.834722222222</v>
      </c>
      <c r="C3471" t="s">
        <v>68</v>
      </c>
      <c r="D3471">
        <v>1</v>
      </c>
      <c r="E3471">
        <f>INDEX(products!B:B,MATCH(challenge_2_solution_1!$C3471,products!$A:$A,0))</f>
        <v>11.9</v>
      </c>
      <c r="F3471">
        <f>INDEX(products!C:C,MATCH(challenge_2_solution_1!$C3471,products!$A:$A,0))</f>
        <v>3.69</v>
      </c>
    </row>
    <row r="3472" spans="1:6" x14ac:dyDescent="0.2">
      <c r="A3472" s="1">
        <v>2770</v>
      </c>
      <c r="B3472" s="3">
        <v>42574.834722222222</v>
      </c>
      <c r="C3472" t="s">
        <v>109</v>
      </c>
      <c r="D3472">
        <v>1</v>
      </c>
      <c r="E3472">
        <f>INDEX(products!B:B,MATCH(challenge_2_solution_1!$C3472,products!$A:$A,0))</f>
        <v>17.899999999999999</v>
      </c>
      <c r="F3472">
        <f>INDEX(products!C:C,MATCH(challenge_2_solution_1!$C3472,products!$A:$A,0))</f>
        <v>4.12</v>
      </c>
    </row>
    <row r="3473" spans="1:6" x14ac:dyDescent="0.2">
      <c r="A3473" s="1">
        <v>2770</v>
      </c>
      <c r="B3473" s="3">
        <v>42574.834722222222</v>
      </c>
      <c r="C3473" t="s">
        <v>139</v>
      </c>
      <c r="D3473">
        <v>1</v>
      </c>
      <c r="E3473">
        <f>INDEX(products!B:B,MATCH(challenge_2_solution_1!$C3473,products!$A:$A,0))</f>
        <v>19.899999999999999</v>
      </c>
      <c r="F3473">
        <f>INDEX(products!C:C,MATCH(challenge_2_solution_1!$C3473,products!$A:$A,0))</f>
        <v>8.36</v>
      </c>
    </row>
    <row r="3474" spans="1:6" x14ac:dyDescent="0.2">
      <c r="A3474" s="1">
        <v>2770</v>
      </c>
      <c r="B3474" s="3">
        <v>42574.834722222222</v>
      </c>
      <c r="C3474" t="s">
        <v>169</v>
      </c>
      <c r="D3474">
        <v>1</v>
      </c>
      <c r="E3474">
        <f>INDEX(products!B:B,MATCH(challenge_2_solution_1!$C3474,products!$A:$A,0))</f>
        <v>25.9</v>
      </c>
      <c r="F3474">
        <f>INDEX(products!C:C,MATCH(challenge_2_solution_1!$C3474,products!$A:$A,0))</f>
        <v>17.09</v>
      </c>
    </row>
    <row r="3475" spans="1:6" x14ac:dyDescent="0.2">
      <c r="A3475" s="1">
        <v>2771</v>
      </c>
      <c r="B3475" s="3">
        <v>42574.850694444445</v>
      </c>
      <c r="C3475" t="s">
        <v>5</v>
      </c>
      <c r="D3475">
        <v>1</v>
      </c>
      <c r="E3475">
        <f>INDEX(products!B:B,MATCH(challenge_2_solution_1!$C3475,products!$A:$A,0))</f>
        <v>1</v>
      </c>
      <c r="F3475">
        <f>INDEX(products!C:C,MATCH(challenge_2_solution_1!$C3475,products!$A:$A,0))</f>
        <v>0.31</v>
      </c>
    </row>
    <row r="3476" spans="1:6" x14ac:dyDescent="0.2">
      <c r="A3476" s="1">
        <v>2771</v>
      </c>
      <c r="B3476" s="3">
        <v>42574.850694444445</v>
      </c>
      <c r="C3476" t="s">
        <v>8</v>
      </c>
      <c r="D3476">
        <v>2</v>
      </c>
      <c r="E3476">
        <f>INDEX(products!B:B,MATCH(challenge_2_solution_1!$C3476,products!$A:$A,0))</f>
        <v>1.6</v>
      </c>
      <c r="F3476">
        <f>INDEX(products!C:C,MATCH(challenge_2_solution_1!$C3476,products!$A:$A,0))</f>
        <v>0.77</v>
      </c>
    </row>
    <row r="3477" spans="1:6" x14ac:dyDescent="0.2">
      <c r="A3477" s="1">
        <v>2771</v>
      </c>
      <c r="B3477" s="3">
        <v>42574.850694444445</v>
      </c>
      <c r="C3477" t="s">
        <v>12</v>
      </c>
      <c r="D3477">
        <v>2</v>
      </c>
      <c r="E3477">
        <f>INDEX(products!B:B,MATCH(challenge_2_solution_1!$C3477,products!$A:$A,0))</f>
        <v>5.2</v>
      </c>
      <c r="F3477">
        <f>INDEX(products!C:C,MATCH(challenge_2_solution_1!$C3477,products!$A:$A,0))</f>
        <v>3.07</v>
      </c>
    </row>
    <row r="3478" spans="1:6" x14ac:dyDescent="0.2">
      <c r="A3478" s="1">
        <v>2771</v>
      </c>
      <c r="B3478" s="3">
        <v>42574.850694444445</v>
      </c>
      <c r="C3478" t="s">
        <v>20</v>
      </c>
      <c r="D3478">
        <v>1</v>
      </c>
      <c r="E3478">
        <f>INDEX(products!B:B,MATCH(challenge_2_solution_1!$C3478,products!$A:$A,0))</f>
        <v>5.9</v>
      </c>
      <c r="F3478">
        <f>INDEX(products!C:C,MATCH(challenge_2_solution_1!$C3478,products!$A:$A,0))</f>
        <v>1.83</v>
      </c>
    </row>
    <row r="3479" spans="1:6" x14ac:dyDescent="0.2">
      <c r="A3479" s="1">
        <v>2771</v>
      </c>
      <c r="B3479" s="3">
        <v>42574.850694444445</v>
      </c>
      <c r="C3479" t="s">
        <v>17</v>
      </c>
      <c r="D3479">
        <v>1</v>
      </c>
      <c r="E3479">
        <f>INDEX(products!B:B,MATCH(challenge_2_solution_1!$C3479,products!$A:$A,0))</f>
        <v>5.9</v>
      </c>
      <c r="F3479">
        <f>INDEX(products!C:C,MATCH(challenge_2_solution_1!$C3479,products!$A:$A,0))</f>
        <v>2.83</v>
      </c>
    </row>
    <row r="3480" spans="1:6" x14ac:dyDescent="0.2">
      <c r="A3480" s="1">
        <v>2771</v>
      </c>
      <c r="B3480" s="3">
        <v>42574.850694444445</v>
      </c>
      <c r="C3480" t="s">
        <v>63</v>
      </c>
      <c r="D3480">
        <v>1</v>
      </c>
      <c r="E3480">
        <f>INDEX(products!B:B,MATCH(challenge_2_solution_1!$C3480,products!$A:$A,0))</f>
        <v>11.9</v>
      </c>
      <c r="F3480">
        <f>INDEX(products!C:C,MATCH(challenge_2_solution_1!$C3480,products!$A:$A,0))</f>
        <v>6.07</v>
      </c>
    </row>
    <row r="3481" spans="1:6" x14ac:dyDescent="0.2">
      <c r="A3481" s="1">
        <v>2771</v>
      </c>
      <c r="B3481" s="3">
        <v>42574.850694444445</v>
      </c>
      <c r="C3481" t="s">
        <v>84</v>
      </c>
      <c r="D3481">
        <v>1</v>
      </c>
      <c r="E3481">
        <f>INDEX(products!B:B,MATCH(challenge_2_solution_1!$C3481,products!$A:$A,0))</f>
        <v>11.9</v>
      </c>
      <c r="F3481">
        <f>INDEX(products!C:C,MATCH(challenge_2_solution_1!$C3481,products!$A:$A,0))</f>
        <v>2.38</v>
      </c>
    </row>
    <row r="3482" spans="1:6" x14ac:dyDescent="0.2">
      <c r="A3482" s="1">
        <v>2771</v>
      </c>
      <c r="B3482" s="3">
        <v>42574.850694444445</v>
      </c>
      <c r="C3482" t="s">
        <v>115</v>
      </c>
      <c r="D3482">
        <v>1</v>
      </c>
      <c r="E3482">
        <f>INDEX(products!B:B,MATCH(challenge_2_solution_1!$C3482,products!$A:$A,0))</f>
        <v>17.899999999999999</v>
      </c>
      <c r="F3482">
        <f>INDEX(products!C:C,MATCH(challenge_2_solution_1!$C3482,products!$A:$A,0))</f>
        <v>9.85</v>
      </c>
    </row>
    <row r="3483" spans="1:6" x14ac:dyDescent="0.2">
      <c r="A3483" s="1">
        <v>2771</v>
      </c>
      <c r="B3483" s="3">
        <v>42574.850694444445</v>
      </c>
      <c r="C3483" t="s">
        <v>90</v>
      </c>
      <c r="D3483">
        <v>1</v>
      </c>
      <c r="E3483">
        <f>INDEX(products!B:B,MATCH(challenge_2_solution_1!$C3483,products!$A:$A,0))</f>
        <v>17.899999999999999</v>
      </c>
      <c r="F3483">
        <f>INDEX(products!C:C,MATCH(challenge_2_solution_1!$C3483,products!$A:$A,0))</f>
        <v>9.85</v>
      </c>
    </row>
    <row r="3484" spans="1:6" x14ac:dyDescent="0.2">
      <c r="A3484" s="1">
        <v>2772</v>
      </c>
      <c r="B3484" s="3">
        <v>42575.449305555558</v>
      </c>
      <c r="C3484" t="s">
        <v>33</v>
      </c>
      <c r="D3484">
        <v>1</v>
      </c>
      <c r="E3484">
        <f>INDEX(products!B:B,MATCH(challenge_2_solution_1!$C3484,products!$A:$A,0))</f>
        <v>7.9</v>
      </c>
      <c r="F3484">
        <f>INDEX(products!C:C,MATCH(challenge_2_solution_1!$C3484,products!$A:$A,0))</f>
        <v>2.21</v>
      </c>
    </row>
    <row r="3485" spans="1:6" x14ac:dyDescent="0.2">
      <c r="A3485" s="1">
        <v>2772</v>
      </c>
      <c r="B3485" s="3">
        <v>42575.449305555558</v>
      </c>
      <c r="C3485" t="s">
        <v>58</v>
      </c>
      <c r="D3485">
        <v>1</v>
      </c>
      <c r="E3485">
        <f>INDEX(products!B:B,MATCH(challenge_2_solution_1!$C3485,products!$A:$A,0))</f>
        <v>9.9</v>
      </c>
      <c r="F3485">
        <f>INDEX(products!C:C,MATCH(challenge_2_solution_1!$C3485,products!$A:$A,0))</f>
        <v>4.95</v>
      </c>
    </row>
    <row r="3486" spans="1:6" x14ac:dyDescent="0.2">
      <c r="A3486" s="1">
        <v>2773</v>
      </c>
      <c r="B3486" s="3">
        <v>42575.454861111109</v>
      </c>
      <c r="C3486" t="s">
        <v>41</v>
      </c>
      <c r="D3486">
        <v>1</v>
      </c>
      <c r="E3486">
        <f>INDEX(products!B:B,MATCH(challenge_2_solution_1!$C3486,products!$A:$A,0))</f>
        <v>7.9</v>
      </c>
      <c r="F3486">
        <f>INDEX(products!C:C,MATCH(challenge_2_solution_1!$C3486,products!$A:$A,0))</f>
        <v>5.37</v>
      </c>
    </row>
    <row r="3487" spans="1:6" x14ac:dyDescent="0.2">
      <c r="A3487" s="1">
        <v>2773</v>
      </c>
      <c r="B3487" s="3">
        <v>42575.454861111109</v>
      </c>
      <c r="C3487" t="s">
        <v>109</v>
      </c>
      <c r="D3487">
        <v>3</v>
      </c>
      <c r="E3487">
        <f>INDEX(products!B:B,MATCH(challenge_2_solution_1!$C3487,products!$A:$A,0))</f>
        <v>17.899999999999999</v>
      </c>
      <c r="F3487">
        <f>INDEX(products!C:C,MATCH(challenge_2_solution_1!$C3487,products!$A:$A,0))</f>
        <v>4.12</v>
      </c>
    </row>
    <row r="3488" spans="1:6" x14ac:dyDescent="0.2">
      <c r="A3488" s="1">
        <v>2774</v>
      </c>
      <c r="B3488" s="3">
        <v>42575.720138888886</v>
      </c>
      <c r="C3488" t="s">
        <v>5</v>
      </c>
      <c r="D3488">
        <v>2</v>
      </c>
      <c r="E3488">
        <f>INDEX(products!B:B,MATCH(challenge_2_solution_1!$C3488,products!$A:$A,0))</f>
        <v>1</v>
      </c>
      <c r="F3488">
        <f>INDEX(products!C:C,MATCH(challenge_2_solution_1!$C3488,products!$A:$A,0))</f>
        <v>0.31</v>
      </c>
    </row>
    <row r="3489" spans="1:6" x14ac:dyDescent="0.2">
      <c r="A3489" s="1">
        <v>2774</v>
      </c>
      <c r="B3489" s="3">
        <v>42575.720138888886</v>
      </c>
      <c r="C3489" t="s">
        <v>3</v>
      </c>
      <c r="D3489">
        <v>2</v>
      </c>
      <c r="E3489">
        <f>INDEX(products!B:B,MATCH(challenge_2_solution_1!$C3489,products!$A:$A,0))</f>
        <v>1</v>
      </c>
      <c r="F3489">
        <f>INDEX(products!C:C,MATCH(challenge_2_solution_1!$C3489,products!$A:$A,0))</f>
        <v>0.5</v>
      </c>
    </row>
    <row r="3490" spans="1:6" x14ac:dyDescent="0.2">
      <c r="A3490" s="1">
        <v>2774</v>
      </c>
      <c r="B3490" s="3">
        <v>42575.720138888886</v>
      </c>
      <c r="C3490" t="s">
        <v>8</v>
      </c>
      <c r="D3490">
        <v>4</v>
      </c>
      <c r="E3490">
        <f>INDEX(products!B:B,MATCH(challenge_2_solution_1!$C3490,products!$A:$A,0))</f>
        <v>1.6</v>
      </c>
      <c r="F3490">
        <f>INDEX(products!C:C,MATCH(challenge_2_solution_1!$C3490,products!$A:$A,0))</f>
        <v>0.77</v>
      </c>
    </row>
    <row r="3491" spans="1:6" x14ac:dyDescent="0.2">
      <c r="A3491" s="1">
        <v>2774</v>
      </c>
      <c r="B3491" s="3">
        <v>42575.720138888886</v>
      </c>
      <c r="C3491" t="s">
        <v>14</v>
      </c>
      <c r="D3491">
        <v>3</v>
      </c>
      <c r="E3491">
        <f>INDEX(products!B:B,MATCH(challenge_2_solution_1!$C3491,products!$A:$A,0))</f>
        <v>5.9</v>
      </c>
      <c r="F3491">
        <f>INDEX(products!C:C,MATCH(challenge_2_solution_1!$C3491,products!$A:$A,0))</f>
        <v>2.36</v>
      </c>
    </row>
    <row r="3492" spans="1:6" x14ac:dyDescent="0.2">
      <c r="A3492" s="1">
        <v>2774</v>
      </c>
      <c r="B3492" s="3">
        <v>42575.720138888886</v>
      </c>
      <c r="C3492" t="s">
        <v>52</v>
      </c>
      <c r="D3492">
        <v>1</v>
      </c>
      <c r="E3492">
        <f>INDEX(products!B:B,MATCH(challenge_2_solution_1!$C3492,products!$A:$A,0))</f>
        <v>9.9</v>
      </c>
      <c r="F3492">
        <f>INDEX(products!C:C,MATCH(challenge_2_solution_1!$C3492,products!$A:$A,0))</f>
        <v>4.95</v>
      </c>
    </row>
    <row r="3493" spans="1:6" x14ac:dyDescent="0.2">
      <c r="A3493" s="1">
        <v>2774</v>
      </c>
      <c r="B3493" s="3">
        <v>42575.720138888886</v>
      </c>
      <c r="C3493" t="s">
        <v>87</v>
      </c>
      <c r="D3493">
        <v>1</v>
      </c>
      <c r="E3493">
        <f>INDEX(products!B:B,MATCH(challenge_2_solution_1!$C3493,products!$A:$A,0))</f>
        <v>15.9</v>
      </c>
      <c r="F3493">
        <f>INDEX(products!C:C,MATCH(challenge_2_solution_1!$C3493,products!$A:$A,0))</f>
        <v>6.2</v>
      </c>
    </row>
    <row r="3494" spans="1:6" x14ac:dyDescent="0.2">
      <c r="A3494" s="1">
        <v>2774</v>
      </c>
      <c r="B3494" s="3">
        <v>42575.720138888886</v>
      </c>
      <c r="C3494" t="s">
        <v>117</v>
      </c>
      <c r="D3494">
        <v>1</v>
      </c>
      <c r="E3494">
        <f>INDEX(products!B:B,MATCH(challenge_2_solution_1!$C3494,products!$A:$A,0))</f>
        <v>17.899999999999999</v>
      </c>
      <c r="F3494">
        <f>INDEX(products!C:C,MATCH(challenge_2_solution_1!$C3494,products!$A:$A,0))</f>
        <v>4.4800000000000004</v>
      </c>
    </row>
    <row r="3495" spans="1:6" x14ac:dyDescent="0.2">
      <c r="A3495" s="1">
        <v>2775</v>
      </c>
      <c r="B3495" s="3">
        <v>42575.769444444442</v>
      </c>
      <c r="C3495" t="s">
        <v>5</v>
      </c>
      <c r="D3495">
        <v>2</v>
      </c>
      <c r="E3495">
        <f>INDEX(products!B:B,MATCH(challenge_2_solution_1!$C3495,products!$A:$A,0))</f>
        <v>1</v>
      </c>
      <c r="F3495">
        <f>INDEX(products!C:C,MATCH(challenge_2_solution_1!$C3495,products!$A:$A,0))</f>
        <v>0.31</v>
      </c>
    </row>
    <row r="3496" spans="1:6" x14ac:dyDescent="0.2">
      <c r="A3496" s="1">
        <v>2775</v>
      </c>
      <c r="B3496" s="3">
        <v>42575.769444444442</v>
      </c>
      <c r="C3496" t="s">
        <v>3</v>
      </c>
      <c r="D3496">
        <v>3</v>
      </c>
      <c r="E3496">
        <f>INDEX(products!B:B,MATCH(challenge_2_solution_1!$C3496,products!$A:$A,0))</f>
        <v>1</v>
      </c>
      <c r="F3496">
        <f>INDEX(products!C:C,MATCH(challenge_2_solution_1!$C3496,products!$A:$A,0))</f>
        <v>0.5</v>
      </c>
    </row>
    <row r="3497" spans="1:6" x14ac:dyDescent="0.2">
      <c r="A3497" s="1">
        <v>2775</v>
      </c>
      <c r="B3497" s="3">
        <v>42575.769444444442</v>
      </c>
      <c r="C3497" t="s">
        <v>4</v>
      </c>
      <c r="D3497">
        <v>2</v>
      </c>
      <c r="E3497">
        <f>INDEX(products!B:B,MATCH(challenge_2_solution_1!$C3497,products!$A:$A,0))</f>
        <v>1</v>
      </c>
      <c r="F3497">
        <f>INDEX(products!C:C,MATCH(challenge_2_solution_1!$C3497,products!$A:$A,0))</f>
        <v>0.61</v>
      </c>
    </row>
    <row r="3498" spans="1:6" x14ac:dyDescent="0.2">
      <c r="A3498" s="1">
        <v>2775</v>
      </c>
      <c r="B3498" s="3">
        <v>42575.769444444442</v>
      </c>
      <c r="C3498" t="s">
        <v>8</v>
      </c>
      <c r="D3498">
        <v>3</v>
      </c>
      <c r="E3498">
        <f>INDEX(products!B:B,MATCH(challenge_2_solution_1!$C3498,products!$A:$A,0))</f>
        <v>1.6</v>
      </c>
      <c r="F3498">
        <f>INDEX(products!C:C,MATCH(challenge_2_solution_1!$C3498,products!$A:$A,0))</f>
        <v>0.77</v>
      </c>
    </row>
    <row r="3499" spans="1:6" x14ac:dyDescent="0.2">
      <c r="A3499" s="1">
        <v>2775</v>
      </c>
      <c r="B3499" s="3">
        <v>42575.769444444442</v>
      </c>
      <c r="C3499" t="s">
        <v>17</v>
      </c>
      <c r="D3499">
        <v>2</v>
      </c>
      <c r="E3499">
        <f>INDEX(products!B:B,MATCH(challenge_2_solution_1!$C3499,products!$A:$A,0))</f>
        <v>5.9</v>
      </c>
      <c r="F3499">
        <f>INDEX(products!C:C,MATCH(challenge_2_solution_1!$C3499,products!$A:$A,0))</f>
        <v>2.83</v>
      </c>
    </row>
    <row r="3500" spans="1:6" x14ac:dyDescent="0.2">
      <c r="A3500" s="1">
        <v>2775</v>
      </c>
      <c r="B3500" s="3">
        <v>42575.769444444442</v>
      </c>
      <c r="C3500" t="s">
        <v>61</v>
      </c>
      <c r="D3500">
        <v>1</v>
      </c>
      <c r="E3500">
        <f>INDEX(products!B:B,MATCH(challenge_2_solution_1!$C3500,products!$A:$A,0))</f>
        <v>11.9</v>
      </c>
      <c r="F3500">
        <f>INDEX(products!C:C,MATCH(challenge_2_solution_1!$C3500,products!$A:$A,0))</f>
        <v>7.74</v>
      </c>
    </row>
    <row r="3501" spans="1:6" x14ac:dyDescent="0.2">
      <c r="A3501" s="1">
        <v>2775</v>
      </c>
      <c r="B3501" s="3">
        <v>42575.769444444442</v>
      </c>
      <c r="C3501" t="s">
        <v>87</v>
      </c>
      <c r="D3501">
        <v>1</v>
      </c>
      <c r="E3501">
        <f>INDEX(products!B:B,MATCH(challenge_2_solution_1!$C3501,products!$A:$A,0))</f>
        <v>15.9</v>
      </c>
      <c r="F3501">
        <f>INDEX(products!C:C,MATCH(challenge_2_solution_1!$C3501,products!$A:$A,0))</f>
        <v>6.2</v>
      </c>
    </row>
    <row r="3502" spans="1:6" x14ac:dyDescent="0.2">
      <c r="A3502" s="1">
        <v>2775</v>
      </c>
      <c r="B3502" s="3">
        <v>42575.769444444442</v>
      </c>
      <c r="C3502" t="s">
        <v>89</v>
      </c>
      <c r="D3502">
        <v>1</v>
      </c>
      <c r="E3502">
        <f>INDEX(products!B:B,MATCH(challenge_2_solution_1!$C3502,products!$A:$A,0))</f>
        <v>17.899999999999999</v>
      </c>
      <c r="F3502">
        <f>INDEX(products!C:C,MATCH(challenge_2_solution_1!$C3502,products!$A:$A,0))</f>
        <v>3.94</v>
      </c>
    </row>
    <row r="3503" spans="1:6" x14ac:dyDescent="0.2">
      <c r="A3503" s="1">
        <v>2776</v>
      </c>
      <c r="B3503" s="3">
        <v>42575.819444444445</v>
      </c>
      <c r="C3503" t="s">
        <v>8</v>
      </c>
      <c r="D3503">
        <v>4</v>
      </c>
      <c r="E3503">
        <f>INDEX(products!B:B,MATCH(challenge_2_solution_1!$C3503,products!$A:$A,0))</f>
        <v>1.6</v>
      </c>
      <c r="F3503">
        <f>INDEX(products!C:C,MATCH(challenge_2_solution_1!$C3503,products!$A:$A,0))</f>
        <v>0.77</v>
      </c>
    </row>
    <row r="3504" spans="1:6" x14ac:dyDescent="0.2">
      <c r="A3504" s="1">
        <v>2776</v>
      </c>
      <c r="B3504" s="3">
        <v>42575.819444444445</v>
      </c>
      <c r="C3504" t="s">
        <v>15</v>
      </c>
      <c r="D3504">
        <v>1</v>
      </c>
      <c r="E3504">
        <f>INDEX(products!B:B,MATCH(challenge_2_solution_1!$C3504,products!$A:$A,0))</f>
        <v>5.9</v>
      </c>
      <c r="F3504">
        <f>INDEX(products!C:C,MATCH(challenge_2_solution_1!$C3504,products!$A:$A,0))</f>
        <v>3.07</v>
      </c>
    </row>
    <row r="3505" spans="1:6" x14ac:dyDescent="0.2">
      <c r="A3505" s="1">
        <v>2776</v>
      </c>
      <c r="B3505" s="3">
        <v>42575.819444444445</v>
      </c>
      <c r="C3505" t="s">
        <v>19</v>
      </c>
      <c r="D3505">
        <v>1</v>
      </c>
      <c r="E3505">
        <f>INDEX(products!B:B,MATCH(challenge_2_solution_1!$C3505,products!$A:$A,0))</f>
        <v>5.9</v>
      </c>
      <c r="F3505">
        <f>INDEX(products!C:C,MATCH(challenge_2_solution_1!$C3505,products!$A:$A,0))</f>
        <v>1.65</v>
      </c>
    </row>
    <row r="3506" spans="1:6" x14ac:dyDescent="0.2">
      <c r="A3506" s="1">
        <v>2776</v>
      </c>
      <c r="B3506" s="3">
        <v>42575.819444444445</v>
      </c>
      <c r="C3506" t="s">
        <v>20</v>
      </c>
      <c r="D3506">
        <v>1</v>
      </c>
      <c r="E3506">
        <f>INDEX(products!B:B,MATCH(challenge_2_solution_1!$C3506,products!$A:$A,0))</f>
        <v>5.9</v>
      </c>
      <c r="F3506">
        <f>INDEX(products!C:C,MATCH(challenge_2_solution_1!$C3506,products!$A:$A,0))</f>
        <v>1.83</v>
      </c>
    </row>
    <row r="3507" spans="1:6" x14ac:dyDescent="0.2">
      <c r="A3507" s="1">
        <v>2776</v>
      </c>
      <c r="B3507" s="3">
        <v>42575.819444444445</v>
      </c>
      <c r="C3507" t="s">
        <v>30</v>
      </c>
      <c r="D3507">
        <v>1</v>
      </c>
      <c r="E3507">
        <f>INDEX(products!B:B,MATCH(challenge_2_solution_1!$C3507,products!$A:$A,0))</f>
        <v>7.9</v>
      </c>
      <c r="F3507">
        <f>INDEX(products!C:C,MATCH(challenge_2_solution_1!$C3507,products!$A:$A,0))</f>
        <v>4.66</v>
      </c>
    </row>
    <row r="3508" spans="1:6" x14ac:dyDescent="0.2">
      <c r="A3508" s="1">
        <v>2776</v>
      </c>
      <c r="B3508" s="3">
        <v>42575.819444444445</v>
      </c>
      <c r="C3508" t="s">
        <v>95</v>
      </c>
      <c r="D3508">
        <v>1</v>
      </c>
      <c r="E3508">
        <f>INDEX(products!B:B,MATCH(challenge_2_solution_1!$C3508,products!$A:$A,0))</f>
        <v>17.899999999999999</v>
      </c>
      <c r="F3508">
        <f>INDEX(products!C:C,MATCH(challenge_2_solution_1!$C3508,products!$A:$A,0))</f>
        <v>4.3</v>
      </c>
    </row>
    <row r="3509" spans="1:6" x14ac:dyDescent="0.2">
      <c r="A3509" s="1">
        <v>2776</v>
      </c>
      <c r="B3509" s="3">
        <v>42575.819444444445</v>
      </c>
      <c r="C3509" t="s">
        <v>92</v>
      </c>
      <c r="D3509">
        <v>1</v>
      </c>
      <c r="E3509">
        <f>INDEX(products!B:B,MATCH(challenge_2_solution_1!$C3509,products!$A:$A,0))</f>
        <v>17.899999999999999</v>
      </c>
      <c r="F3509">
        <f>INDEX(products!C:C,MATCH(challenge_2_solution_1!$C3509,products!$A:$A,0))</f>
        <v>10.38</v>
      </c>
    </row>
    <row r="3510" spans="1:6" x14ac:dyDescent="0.2">
      <c r="A3510" s="1">
        <v>2777</v>
      </c>
      <c r="B3510" s="3">
        <v>42576.537499999999</v>
      </c>
      <c r="C3510" t="s">
        <v>5</v>
      </c>
      <c r="D3510">
        <v>2</v>
      </c>
      <c r="E3510">
        <f>INDEX(products!B:B,MATCH(challenge_2_solution_1!$C3510,products!$A:$A,0))</f>
        <v>1</v>
      </c>
      <c r="F3510">
        <f>INDEX(products!C:C,MATCH(challenge_2_solution_1!$C3510,products!$A:$A,0))</f>
        <v>0.31</v>
      </c>
    </row>
    <row r="3511" spans="1:6" x14ac:dyDescent="0.2">
      <c r="A3511" s="1">
        <v>2777</v>
      </c>
      <c r="B3511" s="3">
        <v>42576.537499999999</v>
      </c>
      <c r="C3511" t="s">
        <v>3</v>
      </c>
      <c r="D3511">
        <v>2</v>
      </c>
      <c r="E3511">
        <f>INDEX(products!B:B,MATCH(challenge_2_solution_1!$C3511,products!$A:$A,0))</f>
        <v>1</v>
      </c>
      <c r="F3511">
        <f>INDEX(products!C:C,MATCH(challenge_2_solution_1!$C3511,products!$A:$A,0))</f>
        <v>0.5</v>
      </c>
    </row>
    <row r="3512" spans="1:6" x14ac:dyDescent="0.2">
      <c r="A3512" s="1">
        <v>2777</v>
      </c>
      <c r="B3512" s="3">
        <v>42576.537499999999</v>
      </c>
      <c r="C3512" t="s">
        <v>8</v>
      </c>
      <c r="D3512">
        <v>4</v>
      </c>
      <c r="E3512">
        <f>INDEX(products!B:B,MATCH(challenge_2_solution_1!$C3512,products!$A:$A,0))</f>
        <v>1.6</v>
      </c>
      <c r="F3512">
        <f>INDEX(products!C:C,MATCH(challenge_2_solution_1!$C3512,products!$A:$A,0))</f>
        <v>0.77</v>
      </c>
    </row>
    <row r="3513" spans="1:6" x14ac:dyDescent="0.2">
      <c r="A3513" s="1">
        <v>2777</v>
      </c>
      <c r="B3513" s="3">
        <v>42576.537499999999</v>
      </c>
      <c r="C3513" t="s">
        <v>14</v>
      </c>
      <c r="D3513">
        <v>1</v>
      </c>
      <c r="E3513">
        <f>INDEX(products!B:B,MATCH(challenge_2_solution_1!$C3513,products!$A:$A,0))</f>
        <v>5.9</v>
      </c>
      <c r="F3513">
        <f>INDEX(products!C:C,MATCH(challenge_2_solution_1!$C3513,products!$A:$A,0))</f>
        <v>2.36</v>
      </c>
    </row>
    <row r="3514" spans="1:6" x14ac:dyDescent="0.2">
      <c r="A3514" s="1">
        <v>2777</v>
      </c>
      <c r="B3514" s="3">
        <v>42576.537499999999</v>
      </c>
      <c r="C3514" t="s">
        <v>55</v>
      </c>
      <c r="D3514">
        <v>1</v>
      </c>
      <c r="E3514">
        <f>INDEX(products!B:B,MATCH(challenge_2_solution_1!$C3514,products!$A:$A,0))</f>
        <v>7.9</v>
      </c>
      <c r="F3514">
        <f>INDEX(products!C:C,MATCH(challenge_2_solution_1!$C3514,products!$A:$A,0))</f>
        <v>2.21</v>
      </c>
    </row>
    <row r="3515" spans="1:6" x14ac:dyDescent="0.2">
      <c r="A3515" s="1">
        <v>2777</v>
      </c>
      <c r="B3515" s="3">
        <v>42576.537499999999</v>
      </c>
      <c r="C3515" t="s">
        <v>87</v>
      </c>
      <c r="D3515">
        <v>1</v>
      </c>
      <c r="E3515">
        <f>INDEX(products!B:B,MATCH(challenge_2_solution_1!$C3515,products!$A:$A,0))</f>
        <v>15.9</v>
      </c>
      <c r="F3515">
        <f>INDEX(products!C:C,MATCH(challenge_2_solution_1!$C3515,products!$A:$A,0))</f>
        <v>6.2</v>
      </c>
    </row>
    <row r="3516" spans="1:6" x14ac:dyDescent="0.2">
      <c r="A3516" s="1">
        <v>2778</v>
      </c>
      <c r="B3516" s="3">
        <v>42576.734027777777</v>
      </c>
      <c r="C3516" t="s">
        <v>8</v>
      </c>
      <c r="D3516">
        <v>1</v>
      </c>
      <c r="E3516">
        <f>INDEX(products!B:B,MATCH(challenge_2_solution_1!$C3516,products!$A:$A,0))</f>
        <v>1.6</v>
      </c>
      <c r="F3516">
        <f>INDEX(products!C:C,MATCH(challenge_2_solution_1!$C3516,products!$A:$A,0))</f>
        <v>0.77</v>
      </c>
    </row>
    <row r="3517" spans="1:6" x14ac:dyDescent="0.2">
      <c r="A3517" s="1">
        <v>2778</v>
      </c>
      <c r="B3517" s="3">
        <v>42576.734027777777</v>
      </c>
      <c r="C3517" t="s">
        <v>12</v>
      </c>
      <c r="D3517">
        <v>1</v>
      </c>
      <c r="E3517">
        <f>INDEX(products!B:B,MATCH(challenge_2_solution_1!$C3517,products!$A:$A,0))</f>
        <v>5.2</v>
      </c>
      <c r="F3517">
        <f>INDEX(products!C:C,MATCH(challenge_2_solution_1!$C3517,products!$A:$A,0))</f>
        <v>3.07</v>
      </c>
    </row>
    <row r="3518" spans="1:6" x14ac:dyDescent="0.2">
      <c r="A3518" s="1">
        <v>2778</v>
      </c>
      <c r="B3518" s="3">
        <v>42576.734027777777</v>
      </c>
      <c r="C3518" t="s">
        <v>17</v>
      </c>
      <c r="D3518">
        <v>1</v>
      </c>
      <c r="E3518">
        <f>INDEX(products!B:B,MATCH(challenge_2_solution_1!$C3518,products!$A:$A,0))</f>
        <v>5.9</v>
      </c>
      <c r="F3518">
        <f>INDEX(products!C:C,MATCH(challenge_2_solution_1!$C3518,products!$A:$A,0))</f>
        <v>2.83</v>
      </c>
    </row>
    <row r="3519" spans="1:6" x14ac:dyDescent="0.2">
      <c r="A3519" s="1">
        <v>2778</v>
      </c>
      <c r="B3519" s="3">
        <v>42576.734027777777</v>
      </c>
      <c r="C3519" t="s">
        <v>86</v>
      </c>
      <c r="D3519">
        <v>1</v>
      </c>
      <c r="E3519">
        <f>INDEX(products!B:B,MATCH(challenge_2_solution_1!$C3519,products!$A:$A,0))</f>
        <v>15.9</v>
      </c>
      <c r="F3519">
        <f>INDEX(products!C:C,MATCH(challenge_2_solution_1!$C3519,products!$A:$A,0))</f>
        <v>5.57</v>
      </c>
    </row>
    <row r="3520" spans="1:6" x14ac:dyDescent="0.2">
      <c r="A3520" s="1">
        <v>2778</v>
      </c>
      <c r="B3520" s="3">
        <v>42576.734027777777</v>
      </c>
      <c r="C3520" t="s">
        <v>121</v>
      </c>
      <c r="D3520">
        <v>1</v>
      </c>
      <c r="E3520">
        <f>INDEX(products!B:B,MATCH(challenge_2_solution_1!$C3520,products!$A:$A,0))</f>
        <v>19.899999999999999</v>
      </c>
      <c r="F3520">
        <f>INDEX(products!C:C,MATCH(challenge_2_solution_1!$C3520,products!$A:$A,0))</f>
        <v>10.95</v>
      </c>
    </row>
    <row r="3521" spans="1:6" x14ac:dyDescent="0.2">
      <c r="A3521" s="1">
        <v>2779</v>
      </c>
      <c r="B3521" s="3">
        <v>42576.78125</v>
      </c>
      <c r="C3521" t="s">
        <v>5</v>
      </c>
      <c r="D3521">
        <v>2</v>
      </c>
      <c r="E3521">
        <f>INDEX(products!B:B,MATCH(challenge_2_solution_1!$C3521,products!$A:$A,0))</f>
        <v>1</v>
      </c>
      <c r="F3521">
        <f>INDEX(products!C:C,MATCH(challenge_2_solution_1!$C3521,products!$A:$A,0))</f>
        <v>0.31</v>
      </c>
    </row>
    <row r="3522" spans="1:6" x14ac:dyDescent="0.2">
      <c r="A3522" s="1">
        <v>2779</v>
      </c>
      <c r="B3522" s="3">
        <v>42576.78125</v>
      </c>
      <c r="C3522" t="s">
        <v>3</v>
      </c>
      <c r="D3522">
        <v>1</v>
      </c>
      <c r="E3522">
        <f>INDEX(products!B:B,MATCH(challenge_2_solution_1!$C3522,products!$A:$A,0))</f>
        <v>1</v>
      </c>
      <c r="F3522">
        <f>INDEX(products!C:C,MATCH(challenge_2_solution_1!$C3522,products!$A:$A,0))</f>
        <v>0.5</v>
      </c>
    </row>
    <row r="3523" spans="1:6" x14ac:dyDescent="0.2">
      <c r="A3523" s="1">
        <v>2779</v>
      </c>
      <c r="B3523" s="3">
        <v>42576.78125</v>
      </c>
      <c r="C3523" t="s">
        <v>8</v>
      </c>
      <c r="D3523">
        <v>6</v>
      </c>
      <c r="E3523">
        <f>INDEX(products!B:B,MATCH(challenge_2_solution_1!$C3523,products!$A:$A,0))</f>
        <v>1.6</v>
      </c>
      <c r="F3523">
        <f>INDEX(products!C:C,MATCH(challenge_2_solution_1!$C3523,products!$A:$A,0))</f>
        <v>0.77</v>
      </c>
    </row>
    <row r="3524" spans="1:6" x14ac:dyDescent="0.2">
      <c r="A3524" s="1">
        <v>2779</v>
      </c>
      <c r="B3524" s="3">
        <v>42576.78125</v>
      </c>
      <c r="C3524" t="s">
        <v>12</v>
      </c>
      <c r="D3524">
        <v>2</v>
      </c>
      <c r="E3524">
        <f>INDEX(products!B:B,MATCH(challenge_2_solution_1!$C3524,products!$A:$A,0))</f>
        <v>5.2</v>
      </c>
      <c r="F3524">
        <f>INDEX(products!C:C,MATCH(challenge_2_solution_1!$C3524,products!$A:$A,0))</f>
        <v>3.07</v>
      </c>
    </row>
    <row r="3525" spans="1:6" x14ac:dyDescent="0.2">
      <c r="A3525" s="1">
        <v>2779</v>
      </c>
      <c r="B3525" s="3">
        <v>42576.78125</v>
      </c>
      <c r="C3525" t="s">
        <v>32</v>
      </c>
      <c r="D3525">
        <v>1</v>
      </c>
      <c r="E3525">
        <f>INDEX(products!B:B,MATCH(challenge_2_solution_1!$C3525,products!$A:$A,0))</f>
        <v>7.9</v>
      </c>
      <c r="F3525">
        <f>INDEX(products!C:C,MATCH(challenge_2_solution_1!$C3525,products!$A:$A,0))</f>
        <v>2.92</v>
      </c>
    </row>
    <row r="3526" spans="1:6" x14ac:dyDescent="0.2">
      <c r="A3526" s="1">
        <v>2779</v>
      </c>
      <c r="B3526" s="3">
        <v>42576.78125</v>
      </c>
      <c r="C3526" t="s">
        <v>93</v>
      </c>
      <c r="D3526">
        <v>1</v>
      </c>
      <c r="E3526">
        <f>INDEX(products!B:B,MATCH(challenge_2_solution_1!$C3526,products!$A:$A,0))</f>
        <v>17.899999999999999</v>
      </c>
      <c r="F3526">
        <f>INDEX(products!C:C,MATCH(challenge_2_solution_1!$C3526,products!$A:$A,0))</f>
        <v>6.8</v>
      </c>
    </row>
    <row r="3527" spans="1:6" x14ac:dyDescent="0.2">
      <c r="A3527" s="1">
        <v>2779</v>
      </c>
      <c r="B3527" s="3">
        <v>42576.78125</v>
      </c>
      <c r="C3527" t="s">
        <v>96</v>
      </c>
      <c r="D3527">
        <v>1</v>
      </c>
      <c r="E3527">
        <f>INDEX(products!B:B,MATCH(challenge_2_solution_1!$C3527,products!$A:$A,0))</f>
        <v>17.899999999999999</v>
      </c>
      <c r="F3527">
        <f>INDEX(products!C:C,MATCH(challenge_2_solution_1!$C3527,products!$A:$A,0))</f>
        <v>10.92</v>
      </c>
    </row>
    <row r="3528" spans="1:6" x14ac:dyDescent="0.2">
      <c r="A3528" s="1">
        <v>2780</v>
      </c>
      <c r="B3528" s="3">
        <v>42576.790277777778</v>
      </c>
      <c r="C3528" t="s">
        <v>10</v>
      </c>
      <c r="D3528">
        <v>4</v>
      </c>
      <c r="E3528">
        <f>INDEX(products!B:B,MATCH(challenge_2_solution_1!$C3528,products!$A:$A,0))</f>
        <v>3.9</v>
      </c>
      <c r="F3528">
        <f>INDEX(products!C:C,MATCH(challenge_2_solution_1!$C3528,products!$A:$A,0))</f>
        <v>1.17</v>
      </c>
    </row>
    <row r="3529" spans="1:6" x14ac:dyDescent="0.2">
      <c r="A3529" s="1">
        <v>2780</v>
      </c>
      <c r="B3529" s="3">
        <v>42576.790277777778</v>
      </c>
      <c r="C3529" t="s">
        <v>19</v>
      </c>
      <c r="D3529">
        <v>1</v>
      </c>
      <c r="E3529">
        <f>INDEX(products!B:B,MATCH(challenge_2_solution_1!$C3529,products!$A:$A,0))</f>
        <v>5.9</v>
      </c>
      <c r="F3529">
        <f>INDEX(products!C:C,MATCH(challenge_2_solution_1!$C3529,products!$A:$A,0))</f>
        <v>1.65</v>
      </c>
    </row>
    <row r="3530" spans="1:6" x14ac:dyDescent="0.2">
      <c r="A3530" s="1">
        <v>2780</v>
      </c>
      <c r="B3530" s="3">
        <v>42576.790277777778</v>
      </c>
      <c r="C3530" t="s">
        <v>17</v>
      </c>
      <c r="D3530">
        <v>1</v>
      </c>
      <c r="E3530">
        <f>INDEX(products!B:B,MATCH(challenge_2_solution_1!$C3530,products!$A:$A,0))</f>
        <v>5.9</v>
      </c>
      <c r="F3530">
        <f>INDEX(products!C:C,MATCH(challenge_2_solution_1!$C3530,products!$A:$A,0))</f>
        <v>2.83</v>
      </c>
    </row>
    <row r="3531" spans="1:6" x14ac:dyDescent="0.2">
      <c r="A3531" s="1">
        <v>2780</v>
      </c>
      <c r="B3531" s="3">
        <v>42576.790277777778</v>
      </c>
      <c r="C3531" t="s">
        <v>96</v>
      </c>
      <c r="D3531">
        <v>1</v>
      </c>
      <c r="E3531">
        <f>INDEX(products!B:B,MATCH(challenge_2_solution_1!$C3531,products!$A:$A,0))</f>
        <v>17.899999999999999</v>
      </c>
      <c r="F3531">
        <f>INDEX(products!C:C,MATCH(challenge_2_solution_1!$C3531,products!$A:$A,0))</f>
        <v>10.92</v>
      </c>
    </row>
    <row r="3532" spans="1:6" x14ac:dyDescent="0.2">
      <c r="A3532" s="1">
        <v>2780</v>
      </c>
      <c r="B3532" s="3">
        <v>42576.790277777778</v>
      </c>
      <c r="C3532" t="s">
        <v>89</v>
      </c>
      <c r="D3532">
        <v>1</v>
      </c>
      <c r="E3532">
        <f>INDEX(products!B:B,MATCH(challenge_2_solution_1!$C3532,products!$A:$A,0))</f>
        <v>17.899999999999999</v>
      </c>
      <c r="F3532">
        <f>INDEX(products!C:C,MATCH(challenge_2_solution_1!$C3532,products!$A:$A,0))</f>
        <v>3.94</v>
      </c>
    </row>
    <row r="3533" spans="1:6" x14ac:dyDescent="0.2">
      <c r="A3533" s="1">
        <v>2781</v>
      </c>
      <c r="B3533" s="3">
        <v>42576.823611111111</v>
      </c>
      <c r="C3533" t="s">
        <v>3</v>
      </c>
      <c r="D3533">
        <v>1</v>
      </c>
      <c r="E3533">
        <f>INDEX(products!B:B,MATCH(challenge_2_solution_1!$C3533,products!$A:$A,0))</f>
        <v>1</v>
      </c>
      <c r="F3533">
        <f>INDEX(products!C:C,MATCH(challenge_2_solution_1!$C3533,products!$A:$A,0))</f>
        <v>0.5</v>
      </c>
    </row>
    <row r="3534" spans="1:6" x14ac:dyDescent="0.2">
      <c r="A3534" s="1">
        <v>2781</v>
      </c>
      <c r="B3534" s="3">
        <v>42576.823611111111</v>
      </c>
      <c r="C3534" t="s">
        <v>8</v>
      </c>
      <c r="D3534">
        <v>4</v>
      </c>
      <c r="E3534">
        <f>INDEX(products!B:B,MATCH(challenge_2_solution_1!$C3534,products!$A:$A,0))</f>
        <v>1.6</v>
      </c>
      <c r="F3534">
        <f>INDEX(products!C:C,MATCH(challenge_2_solution_1!$C3534,products!$A:$A,0))</f>
        <v>0.77</v>
      </c>
    </row>
    <row r="3535" spans="1:6" x14ac:dyDescent="0.2">
      <c r="A3535" s="1">
        <v>2781</v>
      </c>
      <c r="B3535" s="3">
        <v>42576.823611111111</v>
      </c>
      <c r="C3535" t="s">
        <v>14</v>
      </c>
      <c r="D3535">
        <v>1</v>
      </c>
      <c r="E3535">
        <f>INDEX(products!B:B,MATCH(challenge_2_solution_1!$C3535,products!$A:$A,0))</f>
        <v>5.9</v>
      </c>
      <c r="F3535">
        <f>INDEX(products!C:C,MATCH(challenge_2_solution_1!$C3535,products!$A:$A,0))</f>
        <v>2.36</v>
      </c>
    </row>
    <row r="3536" spans="1:6" x14ac:dyDescent="0.2">
      <c r="A3536" s="1">
        <v>2781</v>
      </c>
      <c r="B3536" s="3">
        <v>42576.823611111111</v>
      </c>
      <c r="C3536" t="s">
        <v>86</v>
      </c>
      <c r="D3536">
        <v>1</v>
      </c>
      <c r="E3536">
        <f>INDEX(products!B:B,MATCH(challenge_2_solution_1!$C3536,products!$A:$A,0))</f>
        <v>15.9</v>
      </c>
      <c r="F3536">
        <f>INDEX(products!C:C,MATCH(challenge_2_solution_1!$C3536,products!$A:$A,0))</f>
        <v>5.57</v>
      </c>
    </row>
    <row r="3537" spans="1:6" x14ac:dyDescent="0.2">
      <c r="A3537" s="1">
        <v>2782</v>
      </c>
      <c r="B3537" s="3">
        <v>42576.826388888891</v>
      </c>
      <c r="C3537" t="s">
        <v>3</v>
      </c>
      <c r="D3537">
        <v>1</v>
      </c>
      <c r="E3537">
        <f>INDEX(products!B:B,MATCH(challenge_2_solution_1!$C3537,products!$A:$A,0))</f>
        <v>1</v>
      </c>
      <c r="F3537">
        <f>INDEX(products!C:C,MATCH(challenge_2_solution_1!$C3537,products!$A:$A,0))</f>
        <v>0.5</v>
      </c>
    </row>
    <row r="3538" spans="1:6" x14ac:dyDescent="0.2">
      <c r="A3538" s="1">
        <v>2782</v>
      </c>
      <c r="B3538" s="3">
        <v>42576.826388888891</v>
      </c>
      <c r="C3538" t="s">
        <v>8</v>
      </c>
      <c r="D3538">
        <v>4</v>
      </c>
      <c r="E3538">
        <f>INDEX(products!B:B,MATCH(challenge_2_solution_1!$C3538,products!$A:$A,0))</f>
        <v>1.6</v>
      </c>
      <c r="F3538">
        <f>INDEX(products!C:C,MATCH(challenge_2_solution_1!$C3538,products!$A:$A,0))</f>
        <v>0.77</v>
      </c>
    </row>
    <row r="3539" spans="1:6" x14ac:dyDescent="0.2">
      <c r="A3539" s="1">
        <v>2782</v>
      </c>
      <c r="B3539" s="3">
        <v>42576.826388888891</v>
      </c>
      <c r="C3539" t="s">
        <v>14</v>
      </c>
      <c r="D3539">
        <v>1</v>
      </c>
      <c r="E3539">
        <f>INDEX(products!B:B,MATCH(challenge_2_solution_1!$C3539,products!$A:$A,0))</f>
        <v>5.9</v>
      </c>
      <c r="F3539">
        <f>INDEX(products!C:C,MATCH(challenge_2_solution_1!$C3539,products!$A:$A,0))</f>
        <v>2.36</v>
      </c>
    </row>
    <row r="3540" spans="1:6" x14ac:dyDescent="0.2">
      <c r="A3540" s="1">
        <v>2782</v>
      </c>
      <c r="B3540" s="3">
        <v>42576.826388888891</v>
      </c>
      <c r="C3540" t="s">
        <v>86</v>
      </c>
      <c r="D3540">
        <v>1</v>
      </c>
      <c r="E3540">
        <f>INDEX(products!B:B,MATCH(challenge_2_solution_1!$C3540,products!$A:$A,0))</f>
        <v>15.9</v>
      </c>
      <c r="F3540">
        <f>INDEX(products!C:C,MATCH(challenge_2_solution_1!$C3540,products!$A:$A,0))</f>
        <v>5.57</v>
      </c>
    </row>
    <row r="3541" spans="1:6" x14ac:dyDescent="0.2">
      <c r="A3541" s="1">
        <v>2785</v>
      </c>
      <c r="B3541" s="3">
        <v>42577.773611111108</v>
      </c>
      <c r="C3541" t="s">
        <v>8</v>
      </c>
      <c r="D3541">
        <v>1</v>
      </c>
      <c r="E3541">
        <f>INDEX(products!B:B,MATCH(challenge_2_solution_1!$C3541,products!$A:$A,0))</f>
        <v>1.6</v>
      </c>
      <c r="F3541">
        <f>INDEX(products!C:C,MATCH(challenge_2_solution_1!$C3541,products!$A:$A,0))</f>
        <v>0.77</v>
      </c>
    </row>
    <row r="3542" spans="1:6" x14ac:dyDescent="0.2">
      <c r="A3542" s="1">
        <v>2785</v>
      </c>
      <c r="B3542" s="3">
        <v>42577.773611111108</v>
      </c>
      <c r="C3542" t="s">
        <v>12</v>
      </c>
      <c r="D3542">
        <v>1</v>
      </c>
      <c r="E3542">
        <f>INDEX(products!B:B,MATCH(challenge_2_solution_1!$C3542,products!$A:$A,0))</f>
        <v>5.2</v>
      </c>
      <c r="F3542">
        <f>INDEX(products!C:C,MATCH(challenge_2_solution_1!$C3542,products!$A:$A,0))</f>
        <v>3.07</v>
      </c>
    </row>
    <row r="3543" spans="1:6" x14ac:dyDescent="0.2">
      <c r="A3543" s="1">
        <v>2785</v>
      </c>
      <c r="B3543" s="3">
        <v>42577.773611111108</v>
      </c>
      <c r="C3543" t="s">
        <v>14</v>
      </c>
      <c r="D3543">
        <v>2</v>
      </c>
      <c r="E3543">
        <f>INDEX(products!B:B,MATCH(challenge_2_solution_1!$C3543,products!$A:$A,0))</f>
        <v>5.9</v>
      </c>
      <c r="F3543">
        <f>INDEX(products!C:C,MATCH(challenge_2_solution_1!$C3543,products!$A:$A,0))</f>
        <v>2.36</v>
      </c>
    </row>
    <row r="3544" spans="1:6" x14ac:dyDescent="0.2">
      <c r="A3544" s="1">
        <v>2785</v>
      </c>
      <c r="B3544" s="3">
        <v>42577.773611111108</v>
      </c>
      <c r="C3544" t="s">
        <v>18</v>
      </c>
      <c r="D3544">
        <v>2</v>
      </c>
      <c r="E3544">
        <f>INDEX(products!B:B,MATCH(challenge_2_solution_1!$C3544,products!$A:$A,0))</f>
        <v>5.9</v>
      </c>
      <c r="F3544">
        <f>INDEX(products!C:C,MATCH(challenge_2_solution_1!$C3544,products!$A:$A,0))</f>
        <v>3.6</v>
      </c>
    </row>
    <row r="3545" spans="1:6" x14ac:dyDescent="0.2">
      <c r="A3545" s="1">
        <v>2785</v>
      </c>
      <c r="B3545" s="3">
        <v>42577.773611111108</v>
      </c>
      <c r="C3545" t="s">
        <v>96</v>
      </c>
      <c r="D3545">
        <v>1</v>
      </c>
      <c r="E3545">
        <f>INDEX(products!B:B,MATCH(challenge_2_solution_1!$C3545,products!$A:$A,0))</f>
        <v>17.899999999999999</v>
      </c>
      <c r="F3545">
        <f>INDEX(products!C:C,MATCH(challenge_2_solution_1!$C3545,products!$A:$A,0))</f>
        <v>10.92</v>
      </c>
    </row>
    <row r="3546" spans="1:6" x14ac:dyDescent="0.2">
      <c r="A3546" s="1">
        <v>2785</v>
      </c>
      <c r="B3546" s="3">
        <v>42577.773611111108</v>
      </c>
      <c r="C3546" t="s">
        <v>89</v>
      </c>
      <c r="D3546">
        <v>1</v>
      </c>
      <c r="E3546">
        <f>INDEX(products!B:B,MATCH(challenge_2_solution_1!$C3546,products!$A:$A,0))</f>
        <v>17.899999999999999</v>
      </c>
      <c r="F3546">
        <f>INDEX(products!C:C,MATCH(challenge_2_solution_1!$C3546,products!$A:$A,0))</f>
        <v>3.94</v>
      </c>
    </row>
    <row r="3547" spans="1:6" x14ac:dyDescent="0.2">
      <c r="A3547" s="1">
        <v>2788</v>
      </c>
      <c r="B3547" s="3">
        <v>42578.830555555556</v>
      </c>
      <c r="C3547" t="s">
        <v>5</v>
      </c>
      <c r="D3547">
        <v>1</v>
      </c>
      <c r="E3547">
        <f>INDEX(products!B:B,MATCH(challenge_2_solution_1!$C3547,products!$A:$A,0))</f>
        <v>1</v>
      </c>
      <c r="F3547">
        <f>INDEX(products!C:C,MATCH(challenge_2_solution_1!$C3547,products!$A:$A,0))</f>
        <v>0.31</v>
      </c>
    </row>
    <row r="3548" spans="1:6" x14ac:dyDescent="0.2">
      <c r="A3548" s="1">
        <v>2788</v>
      </c>
      <c r="B3548" s="3">
        <v>42578.830555555556</v>
      </c>
      <c r="C3548" t="s">
        <v>8</v>
      </c>
      <c r="D3548">
        <v>2</v>
      </c>
      <c r="E3548">
        <f>INDEX(products!B:B,MATCH(challenge_2_solution_1!$C3548,products!$A:$A,0))</f>
        <v>1.6</v>
      </c>
      <c r="F3548">
        <f>INDEX(products!C:C,MATCH(challenge_2_solution_1!$C3548,products!$A:$A,0))</f>
        <v>0.77</v>
      </c>
    </row>
    <row r="3549" spans="1:6" x14ac:dyDescent="0.2">
      <c r="A3549" s="1">
        <v>2788</v>
      </c>
      <c r="B3549" s="3">
        <v>42578.830555555556</v>
      </c>
      <c r="C3549" t="s">
        <v>12</v>
      </c>
      <c r="D3549">
        <v>2</v>
      </c>
      <c r="E3549">
        <f>INDEX(products!B:B,MATCH(challenge_2_solution_1!$C3549,products!$A:$A,0))</f>
        <v>5.2</v>
      </c>
      <c r="F3549">
        <f>INDEX(products!C:C,MATCH(challenge_2_solution_1!$C3549,products!$A:$A,0))</f>
        <v>3.07</v>
      </c>
    </row>
    <row r="3550" spans="1:6" x14ac:dyDescent="0.2">
      <c r="A3550" s="1">
        <v>2788</v>
      </c>
      <c r="B3550" s="3">
        <v>42578.830555555556</v>
      </c>
      <c r="C3550" t="s">
        <v>17</v>
      </c>
      <c r="D3550">
        <v>3</v>
      </c>
      <c r="E3550">
        <f>INDEX(products!B:B,MATCH(challenge_2_solution_1!$C3550,products!$A:$A,0))</f>
        <v>5.9</v>
      </c>
      <c r="F3550">
        <f>INDEX(products!C:C,MATCH(challenge_2_solution_1!$C3550,products!$A:$A,0))</f>
        <v>2.83</v>
      </c>
    </row>
    <row r="3551" spans="1:6" x14ac:dyDescent="0.2">
      <c r="A3551" s="1">
        <v>2788</v>
      </c>
      <c r="B3551" s="3">
        <v>42578.830555555556</v>
      </c>
      <c r="C3551" t="s">
        <v>87</v>
      </c>
      <c r="D3551">
        <v>2</v>
      </c>
      <c r="E3551">
        <f>INDEX(products!B:B,MATCH(challenge_2_solution_1!$C3551,products!$A:$A,0))</f>
        <v>15.9</v>
      </c>
      <c r="F3551">
        <f>INDEX(products!C:C,MATCH(challenge_2_solution_1!$C3551,products!$A:$A,0))</f>
        <v>6.2</v>
      </c>
    </row>
    <row r="3552" spans="1:6" x14ac:dyDescent="0.2">
      <c r="A3552" s="1">
        <v>2788</v>
      </c>
      <c r="B3552" s="3">
        <v>42578.830555555556</v>
      </c>
      <c r="C3552" t="s">
        <v>89</v>
      </c>
      <c r="D3552">
        <v>1</v>
      </c>
      <c r="E3552">
        <f>INDEX(products!B:B,MATCH(challenge_2_solution_1!$C3552,products!$A:$A,0))</f>
        <v>17.899999999999999</v>
      </c>
      <c r="F3552">
        <f>INDEX(products!C:C,MATCH(challenge_2_solution_1!$C3552,products!$A:$A,0))</f>
        <v>3.94</v>
      </c>
    </row>
    <row r="3553" spans="1:6" x14ac:dyDescent="0.2">
      <c r="A3553" s="1">
        <v>2789</v>
      </c>
      <c r="B3553" s="3">
        <v>42579.873611111114</v>
      </c>
      <c r="C3553" t="s">
        <v>111</v>
      </c>
      <c r="D3553">
        <v>1</v>
      </c>
      <c r="E3553">
        <f>INDEX(products!B:B,MATCH(challenge_2_solution_1!$C3553,products!$A:$A,0))</f>
        <v>17.899999999999999</v>
      </c>
      <c r="F3553">
        <f>INDEX(products!C:C,MATCH(challenge_2_solution_1!$C3553,products!$A:$A,0))</f>
        <v>6.62</v>
      </c>
    </row>
    <row r="3554" spans="1:6" x14ac:dyDescent="0.2">
      <c r="A3554" s="1">
        <v>2789</v>
      </c>
      <c r="B3554" s="3">
        <v>42579.873611111114</v>
      </c>
      <c r="C3554" t="s">
        <v>114</v>
      </c>
      <c r="D3554">
        <v>1</v>
      </c>
      <c r="E3554">
        <f>INDEX(products!B:B,MATCH(challenge_2_solution_1!$C3554,products!$A:$A,0))</f>
        <v>17.899999999999999</v>
      </c>
      <c r="F3554">
        <f>INDEX(products!C:C,MATCH(challenge_2_solution_1!$C3554,products!$A:$A,0))</f>
        <v>11.1</v>
      </c>
    </row>
    <row r="3555" spans="1:6" x14ac:dyDescent="0.2">
      <c r="A3555" s="1">
        <v>2789</v>
      </c>
      <c r="B3555" s="3">
        <v>42579.873611111114</v>
      </c>
      <c r="C3555" t="s">
        <v>108</v>
      </c>
      <c r="D3555">
        <v>1</v>
      </c>
      <c r="E3555">
        <f>INDEX(products!B:B,MATCH(challenge_2_solution_1!$C3555,products!$A:$A,0))</f>
        <v>17.899999999999999</v>
      </c>
      <c r="F3555">
        <f>INDEX(products!C:C,MATCH(challenge_2_solution_1!$C3555,products!$A:$A,0))</f>
        <v>10.38</v>
      </c>
    </row>
    <row r="3556" spans="1:6" x14ac:dyDescent="0.2">
      <c r="A3556" s="1">
        <v>2790</v>
      </c>
      <c r="B3556" s="3">
        <v>42579.882638888892</v>
      </c>
      <c r="C3556" t="s">
        <v>7</v>
      </c>
      <c r="D3556">
        <v>1</v>
      </c>
      <c r="E3556">
        <f>INDEX(products!B:B,MATCH(challenge_2_solution_1!$C3556,products!$A:$A,0))</f>
        <v>1</v>
      </c>
      <c r="F3556">
        <f>INDEX(products!C:C,MATCH(challenge_2_solution_1!$C3556,products!$A:$A,0))</f>
        <v>0.68</v>
      </c>
    </row>
    <row r="3557" spans="1:6" x14ac:dyDescent="0.2">
      <c r="A3557" s="1">
        <v>2790</v>
      </c>
      <c r="B3557" s="3">
        <v>42579.882638888892</v>
      </c>
      <c r="C3557" t="s">
        <v>4</v>
      </c>
      <c r="D3557">
        <v>1</v>
      </c>
      <c r="E3557">
        <f>INDEX(products!B:B,MATCH(challenge_2_solution_1!$C3557,products!$A:$A,0))</f>
        <v>1</v>
      </c>
      <c r="F3557">
        <f>INDEX(products!C:C,MATCH(challenge_2_solution_1!$C3557,products!$A:$A,0))</f>
        <v>0.61</v>
      </c>
    </row>
    <row r="3558" spans="1:6" x14ac:dyDescent="0.2">
      <c r="A3558" s="1">
        <v>2790</v>
      </c>
      <c r="B3558" s="3">
        <v>42579.882638888892</v>
      </c>
      <c r="C3558" t="s">
        <v>8</v>
      </c>
      <c r="D3558">
        <v>2</v>
      </c>
      <c r="E3558">
        <f>INDEX(products!B:B,MATCH(challenge_2_solution_1!$C3558,products!$A:$A,0))</f>
        <v>1.6</v>
      </c>
      <c r="F3558">
        <f>INDEX(products!C:C,MATCH(challenge_2_solution_1!$C3558,products!$A:$A,0))</f>
        <v>0.77</v>
      </c>
    </row>
    <row r="3559" spans="1:6" x14ac:dyDescent="0.2">
      <c r="A3559" s="1">
        <v>2790</v>
      </c>
      <c r="B3559" s="3">
        <v>42579.882638888892</v>
      </c>
      <c r="C3559" t="s">
        <v>14</v>
      </c>
      <c r="D3559">
        <v>1</v>
      </c>
      <c r="E3559">
        <f>INDEX(products!B:B,MATCH(challenge_2_solution_1!$C3559,products!$A:$A,0))</f>
        <v>5.9</v>
      </c>
      <c r="F3559">
        <f>INDEX(products!C:C,MATCH(challenge_2_solution_1!$C3559,products!$A:$A,0))</f>
        <v>2.36</v>
      </c>
    </row>
    <row r="3560" spans="1:6" x14ac:dyDescent="0.2">
      <c r="A3560" s="1">
        <v>2790</v>
      </c>
      <c r="B3560" s="3">
        <v>42579.882638888892</v>
      </c>
      <c r="C3560" t="s">
        <v>51</v>
      </c>
      <c r="D3560">
        <v>1</v>
      </c>
      <c r="E3560">
        <f>INDEX(products!B:B,MATCH(challenge_2_solution_1!$C3560,products!$A:$A,0))</f>
        <v>9.9</v>
      </c>
      <c r="F3560">
        <f>INDEX(products!C:C,MATCH(challenge_2_solution_1!$C3560,products!$A:$A,0))</f>
        <v>3.07</v>
      </c>
    </row>
    <row r="3561" spans="1:6" x14ac:dyDescent="0.2">
      <c r="A3561" s="1">
        <v>2790</v>
      </c>
      <c r="B3561" s="3">
        <v>42579.882638888892</v>
      </c>
      <c r="C3561" t="s">
        <v>88</v>
      </c>
      <c r="D3561">
        <v>1</v>
      </c>
      <c r="E3561">
        <f>INDEX(products!B:B,MATCH(challenge_2_solution_1!$C3561,products!$A:$A,0))</f>
        <v>15.9</v>
      </c>
      <c r="F3561">
        <f>INDEX(products!C:C,MATCH(challenge_2_solution_1!$C3561,products!$A:$A,0))</f>
        <v>7</v>
      </c>
    </row>
    <row r="3562" spans="1:6" x14ac:dyDescent="0.2">
      <c r="A3562" s="1">
        <v>2792</v>
      </c>
      <c r="B3562" s="3">
        <v>42580.739583333336</v>
      </c>
      <c r="C3562" t="s">
        <v>15</v>
      </c>
      <c r="D3562">
        <v>1</v>
      </c>
      <c r="E3562">
        <f>INDEX(products!B:B,MATCH(challenge_2_solution_1!$C3562,products!$A:$A,0))</f>
        <v>5.9</v>
      </c>
      <c r="F3562">
        <f>INDEX(products!C:C,MATCH(challenge_2_solution_1!$C3562,products!$A:$A,0))</f>
        <v>3.07</v>
      </c>
    </row>
    <row r="3563" spans="1:6" x14ac:dyDescent="0.2">
      <c r="A3563" s="1">
        <v>2792</v>
      </c>
      <c r="B3563" s="3">
        <v>42580.739583333336</v>
      </c>
      <c r="C3563" t="s">
        <v>17</v>
      </c>
      <c r="D3563">
        <v>1</v>
      </c>
      <c r="E3563">
        <f>INDEX(products!B:B,MATCH(challenge_2_solution_1!$C3563,products!$A:$A,0))</f>
        <v>5.9</v>
      </c>
      <c r="F3563">
        <f>INDEX(products!C:C,MATCH(challenge_2_solution_1!$C3563,products!$A:$A,0))</f>
        <v>2.83</v>
      </c>
    </row>
    <row r="3564" spans="1:6" x14ac:dyDescent="0.2">
      <c r="A3564" s="1">
        <v>2792</v>
      </c>
      <c r="B3564" s="3">
        <v>42580.739583333336</v>
      </c>
      <c r="C3564" t="s">
        <v>103</v>
      </c>
      <c r="D3564">
        <v>1</v>
      </c>
      <c r="E3564">
        <f>INDEX(products!B:B,MATCH(challenge_2_solution_1!$C3564,products!$A:$A,0))</f>
        <v>17.899999999999999</v>
      </c>
      <c r="F3564">
        <f>INDEX(products!C:C,MATCH(challenge_2_solution_1!$C3564,products!$A:$A,0))</f>
        <v>12.35</v>
      </c>
    </row>
    <row r="3565" spans="1:6" x14ac:dyDescent="0.2">
      <c r="A3565" s="1">
        <v>2792</v>
      </c>
      <c r="B3565" s="3">
        <v>42580.739583333336</v>
      </c>
      <c r="C3565" t="s">
        <v>91</v>
      </c>
      <c r="D3565">
        <v>1</v>
      </c>
      <c r="E3565">
        <f>INDEX(products!B:B,MATCH(challenge_2_solution_1!$C3565,products!$A:$A,0))</f>
        <v>17.899999999999999</v>
      </c>
      <c r="F3565">
        <f>INDEX(products!C:C,MATCH(challenge_2_solution_1!$C3565,products!$A:$A,0))</f>
        <v>6.44</v>
      </c>
    </row>
    <row r="3566" spans="1:6" x14ac:dyDescent="0.2">
      <c r="A3566" s="1">
        <v>2793</v>
      </c>
      <c r="B3566" s="3">
        <v>42580.740277777775</v>
      </c>
      <c r="C3566" t="s">
        <v>19</v>
      </c>
      <c r="D3566">
        <v>1</v>
      </c>
      <c r="E3566">
        <f>INDEX(products!B:B,MATCH(challenge_2_solution_1!$C3566,products!$A:$A,0))</f>
        <v>5.9</v>
      </c>
      <c r="F3566">
        <f>INDEX(products!C:C,MATCH(challenge_2_solution_1!$C3566,products!$A:$A,0))</f>
        <v>1.65</v>
      </c>
    </row>
    <row r="3567" spans="1:6" x14ac:dyDescent="0.2">
      <c r="A3567" s="1">
        <v>2793</v>
      </c>
      <c r="B3567" s="3">
        <v>42580.740277777775</v>
      </c>
      <c r="C3567" t="s">
        <v>32</v>
      </c>
      <c r="D3567">
        <v>1</v>
      </c>
      <c r="E3567">
        <f>INDEX(products!B:B,MATCH(challenge_2_solution_1!$C3567,products!$A:$A,0))</f>
        <v>7.9</v>
      </c>
      <c r="F3567">
        <f>INDEX(products!C:C,MATCH(challenge_2_solution_1!$C3567,products!$A:$A,0))</f>
        <v>2.92</v>
      </c>
    </row>
    <row r="3568" spans="1:6" x14ac:dyDescent="0.2">
      <c r="A3568" s="1">
        <v>2793</v>
      </c>
      <c r="B3568" s="3">
        <v>42580.740277777775</v>
      </c>
      <c r="C3568" t="s">
        <v>103</v>
      </c>
      <c r="D3568">
        <v>1</v>
      </c>
      <c r="E3568">
        <f>INDEX(products!B:B,MATCH(challenge_2_solution_1!$C3568,products!$A:$A,0))</f>
        <v>17.899999999999999</v>
      </c>
      <c r="F3568">
        <f>INDEX(products!C:C,MATCH(challenge_2_solution_1!$C3568,products!$A:$A,0))</f>
        <v>12.35</v>
      </c>
    </row>
    <row r="3569" spans="1:6" x14ac:dyDescent="0.2">
      <c r="A3569" s="1">
        <v>2793</v>
      </c>
      <c r="B3569" s="3">
        <v>42580.740277777775</v>
      </c>
      <c r="C3569" t="s">
        <v>99</v>
      </c>
      <c r="D3569">
        <v>1</v>
      </c>
      <c r="E3569">
        <f>INDEX(products!B:B,MATCH(challenge_2_solution_1!$C3569,products!$A:$A,0))</f>
        <v>17.899999999999999</v>
      </c>
      <c r="F3569">
        <f>INDEX(products!C:C,MATCH(challenge_2_solution_1!$C3569,products!$A:$A,0))</f>
        <v>10.74</v>
      </c>
    </row>
    <row r="3570" spans="1:6" x14ac:dyDescent="0.2">
      <c r="A3570" s="1">
        <v>2794</v>
      </c>
      <c r="B3570" s="3">
        <v>42580.742361111108</v>
      </c>
      <c r="C3570" t="s">
        <v>19</v>
      </c>
      <c r="D3570">
        <v>2</v>
      </c>
      <c r="E3570">
        <f>INDEX(products!B:B,MATCH(challenge_2_solution_1!$C3570,products!$A:$A,0))</f>
        <v>5.9</v>
      </c>
      <c r="F3570">
        <f>INDEX(products!C:C,MATCH(challenge_2_solution_1!$C3570,products!$A:$A,0))</f>
        <v>1.65</v>
      </c>
    </row>
    <row r="3571" spans="1:6" x14ac:dyDescent="0.2">
      <c r="A3571" s="1">
        <v>2794</v>
      </c>
      <c r="B3571" s="3">
        <v>42580.742361111108</v>
      </c>
      <c r="C3571" t="s">
        <v>14</v>
      </c>
      <c r="D3571">
        <v>1</v>
      </c>
      <c r="E3571">
        <f>INDEX(products!B:B,MATCH(challenge_2_solution_1!$C3571,products!$A:$A,0))</f>
        <v>5.9</v>
      </c>
      <c r="F3571">
        <f>INDEX(products!C:C,MATCH(challenge_2_solution_1!$C3571,products!$A:$A,0))</f>
        <v>2.36</v>
      </c>
    </row>
    <row r="3572" spans="1:6" x14ac:dyDescent="0.2">
      <c r="A3572" s="1">
        <v>2794</v>
      </c>
      <c r="B3572" s="3">
        <v>42580.742361111108</v>
      </c>
      <c r="C3572" t="s">
        <v>87</v>
      </c>
      <c r="D3572">
        <v>2</v>
      </c>
      <c r="E3572">
        <f>INDEX(products!B:B,MATCH(challenge_2_solution_1!$C3572,products!$A:$A,0))</f>
        <v>15.9</v>
      </c>
      <c r="F3572">
        <f>INDEX(products!C:C,MATCH(challenge_2_solution_1!$C3572,products!$A:$A,0))</f>
        <v>6.2</v>
      </c>
    </row>
    <row r="3573" spans="1:6" x14ac:dyDescent="0.2">
      <c r="A3573" s="1">
        <v>2795</v>
      </c>
      <c r="B3573" s="3">
        <v>42580.74722222222</v>
      </c>
      <c r="C3573" t="s">
        <v>4</v>
      </c>
      <c r="D3573">
        <v>3</v>
      </c>
      <c r="E3573">
        <f>INDEX(products!B:B,MATCH(challenge_2_solution_1!$C3573,products!$A:$A,0))</f>
        <v>1</v>
      </c>
      <c r="F3573">
        <f>INDEX(products!C:C,MATCH(challenge_2_solution_1!$C3573,products!$A:$A,0))</f>
        <v>0.61</v>
      </c>
    </row>
    <row r="3574" spans="1:6" x14ac:dyDescent="0.2">
      <c r="A3574" s="1">
        <v>2795</v>
      </c>
      <c r="B3574" s="3">
        <v>42580.74722222222</v>
      </c>
      <c r="C3574" t="s">
        <v>8</v>
      </c>
      <c r="D3574">
        <v>5</v>
      </c>
      <c r="E3574">
        <f>INDEX(products!B:B,MATCH(challenge_2_solution_1!$C3574,products!$A:$A,0))</f>
        <v>1.6</v>
      </c>
      <c r="F3574">
        <f>INDEX(products!C:C,MATCH(challenge_2_solution_1!$C3574,products!$A:$A,0))</f>
        <v>0.77</v>
      </c>
    </row>
    <row r="3575" spans="1:6" x14ac:dyDescent="0.2">
      <c r="A3575" s="1">
        <v>2795</v>
      </c>
      <c r="B3575" s="3">
        <v>42580.74722222222</v>
      </c>
      <c r="C3575" t="s">
        <v>12</v>
      </c>
      <c r="D3575">
        <v>1</v>
      </c>
      <c r="E3575">
        <f>INDEX(products!B:B,MATCH(challenge_2_solution_1!$C3575,products!$A:$A,0))</f>
        <v>5.2</v>
      </c>
      <c r="F3575">
        <f>INDEX(products!C:C,MATCH(challenge_2_solution_1!$C3575,products!$A:$A,0))</f>
        <v>3.07</v>
      </c>
    </row>
    <row r="3576" spans="1:6" x14ac:dyDescent="0.2">
      <c r="A3576" s="1">
        <v>2795</v>
      </c>
      <c r="B3576" s="3">
        <v>42580.74722222222</v>
      </c>
      <c r="C3576" t="s">
        <v>17</v>
      </c>
      <c r="D3576">
        <v>1</v>
      </c>
      <c r="E3576">
        <f>INDEX(products!B:B,MATCH(challenge_2_solution_1!$C3576,products!$A:$A,0))</f>
        <v>5.9</v>
      </c>
      <c r="F3576">
        <f>INDEX(products!C:C,MATCH(challenge_2_solution_1!$C3576,products!$A:$A,0))</f>
        <v>2.83</v>
      </c>
    </row>
    <row r="3577" spans="1:6" x14ac:dyDescent="0.2">
      <c r="A3577" s="1">
        <v>2795</v>
      </c>
      <c r="B3577" s="3">
        <v>42580.74722222222</v>
      </c>
      <c r="C3577" t="s">
        <v>73</v>
      </c>
      <c r="D3577">
        <v>1</v>
      </c>
      <c r="E3577">
        <f>INDEX(products!B:B,MATCH(challenge_2_solution_1!$C3577,products!$A:$A,0))</f>
        <v>11.9</v>
      </c>
      <c r="F3577">
        <f>INDEX(products!C:C,MATCH(challenge_2_solution_1!$C3577,products!$A:$A,0))</f>
        <v>7.74</v>
      </c>
    </row>
    <row r="3578" spans="1:6" x14ac:dyDescent="0.2">
      <c r="A3578" s="1">
        <v>2795</v>
      </c>
      <c r="B3578" s="3">
        <v>42580.74722222222</v>
      </c>
      <c r="C3578" t="s">
        <v>87</v>
      </c>
      <c r="D3578">
        <v>1</v>
      </c>
      <c r="E3578">
        <f>INDEX(products!B:B,MATCH(challenge_2_solution_1!$C3578,products!$A:$A,0))</f>
        <v>15.9</v>
      </c>
      <c r="F3578">
        <f>INDEX(products!C:C,MATCH(challenge_2_solution_1!$C3578,products!$A:$A,0))</f>
        <v>6.2</v>
      </c>
    </row>
    <row r="3579" spans="1:6" x14ac:dyDescent="0.2">
      <c r="A3579" s="1">
        <v>2795</v>
      </c>
      <c r="B3579" s="3">
        <v>42580.74722222222</v>
      </c>
      <c r="C3579" t="s">
        <v>160</v>
      </c>
      <c r="D3579">
        <v>1</v>
      </c>
      <c r="E3579">
        <f>INDEX(products!B:B,MATCH(challenge_2_solution_1!$C3579,products!$A:$A,0))</f>
        <v>23.9</v>
      </c>
      <c r="F3579">
        <f>INDEX(products!C:C,MATCH(challenge_2_solution_1!$C3579,products!$A:$A,0))</f>
        <v>9.08</v>
      </c>
    </row>
    <row r="3580" spans="1:6" x14ac:dyDescent="0.2">
      <c r="A3580" s="1">
        <v>2796</v>
      </c>
      <c r="B3580" s="3">
        <v>42580.77847222222</v>
      </c>
      <c r="C3580" t="s">
        <v>10</v>
      </c>
      <c r="D3580">
        <v>1</v>
      </c>
      <c r="E3580">
        <f>INDEX(products!B:B,MATCH(challenge_2_solution_1!$C3580,products!$A:$A,0))</f>
        <v>3.9</v>
      </c>
      <c r="F3580">
        <f>INDEX(products!C:C,MATCH(challenge_2_solution_1!$C3580,products!$A:$A,0))</f>
        <v>1.17</v>
      </c>
    </row>
    <row r="3581" spans="1:6" x14ac:dyDescent="0.2">
      <c r="A3581" s="1">
        <v>2797</v>
      </c>
      <c r="B3581" s="3">
        <v>42580.77847222222</v>
      </c>
      <c r="C3581" t="s">
        <v>22</v>
      </c>
      <c r="D3581">
        <v>1</v>
      </c>
      <c r="E3581">
        <f>INDEX(products!B:B,MATCH(challenge_2_solution_1!$C3581,products!$A:$A,0))</f>
        <v>5.9</v>
      </c>
      <c r="F3581">
        <f>INDEX(products!C:C,MATCH(challenge_2_solution_1!$C3581,products!$A:$A,0))</f>
        <v>1.24</v>
      </c>
    </row>
    <row r="3582" spans="1:6" x14ac:dyDescent="0.2">
      <c r="A3582" s="1">
        <v>2796</v>
      </c>
      <c r="B3582" s="3">
        <v>42580.77847222222</v>
      </c>
      <c r="C3582" t="s">
        <v>14</v>
      </c>
      <c r="D3582">
        <v>1</v>
      </c>
      <c r="E3582">
        <f>INDEX(products!B:B,MATCH(challenge_2_solution_1!$C3582,products!$A:$A,0))</f>
        <v>5.9</v>
      </c>
      <c r="F3582">
        <f>INDEX(products!C:C,MATCH(challenge_2_solution_1!$C3582,products!$A:$A,0))</f>
        <v>2.36</v>
      </c>
    </row>
    <row r="3583" spans="1:6" x14ac:dyDescent="0.2">
      <c r="A3583" s="1">
        <v>2796</v>
      </c>
      <c r="B3583" s="3">
        <v>42580.77847222222</v>
      </c>
      <c r="C3583" t="s">
        <v>17</v>
      </c>
      <c r="D3583">
        <v>1</v>
      </c>
      <c r="E3583">
        <f>INDEX(products!B:B,MATCH(challenge_2_solution_1!$C3583,products!$A:$A,0))</f>
        <v>5.9</v>
      </c>
      <c r="F3583">
        <f>INDEX(products!C:C,MATCH(challenge_2_solution_1!$C3583,products!$A:$A,0))</f>
        <v>2.83</v>
      </c>
    </row>
    <row r="3584" spans="1:6" x14ac:dyDescent="0.2">
      <c r="A3584" s="1">
        <v>2796</v>
      </c>
      <c r="B3584" s="3">
        <v>42580.77847222222</v>
      </c>
      <c r="C3584" t="s">
        <v>19</v>
      </c>
      <c r="D3584">
        <v>1</v>
      </c>
      <c r="E3584">
        <f>INDEX(products!B:B,MATCH(challenge_2_solution_1!$C3584,products!$A:$A,0))</f>
        <v>5.9</v>
      </c>
      <c r="F3584">
        <f>INDEX(products!C:C,MATCH(challenge_2_solution_1!$C3584,products!$A:$A,0))</f>
        <v>1.65</v>
      </c>
    </row>
    <row r="3585" spans="1:6" x14ac:dyDescent="0.2">
      <c r="A3585" s="1">
        <v>2796</v>
      </c>
      <c r="B3585" s="3">
        <v>42580.77847222222</v>
      </c>
      <c r="C3585" t="s">
        <v>89</v>
      </c>
      <c r="D3585">
        <v>2</v>
      </c>
      <c r="E3585">
        <f>INDEX(products!B:B,MATCH(challenge_2_solution_1!$C3585,products!$A:$A,0))</f>
        <v>17.899999999999999</v>
      </c>
      <c r="F3585">
        <f>INDEX(products!C:C,MATCH(challenge_2_solution_1!$C3585,products!$A:$A,0))</f>
        <v>3.94</v>
      </c>
    </row>
    <row r="3586" spans="1:6" x14ac:dyDescent="0.2">
      <c r="A3586" s="1">
        <v>2797</v>
      </c>
      <c r="B3586" s="3">
        <v>42580.77847222222</v>
      </c>
      <c r="C3586" t="s">
        <v>155</v>
      </c>
      <c r="D3586">
        <v>1</v>
      </c>
      <c r="E3586">
        <f>INDEX(products!B:B,MATCH(challenge_2_solution_1!$C3586,products!$A:$A,0))</f>
        <v>21.9</v>
      </c>
      <c r="F3586">
        <f>INDEX(products!C:C,MATCH(challenge_2_solution_1!$C3586,products!$A:$A,0))</f>
        <v>11.39</v>
      </c>
    </row>
    <row r="3587" spans="1:6" x14ac:dyDescent="0.2">
      <c r="A3587" s="1">
        <v>2797</v>
      </c>
      <c r="B3587" s="3">
        <v>42580.77847222222</v>
      </c>
      <c r="C3587" t="s">
        <v>156</v>
      </c>
      <c r="D3587">
        <v>1</v>
      </c>
      <c r="E3587">
        <f>INDEX(products!B:B,MATCH(challenge_2_solution_1!$C3587,products!$A:$A,0))</f>
        <v>21.9</v>
      </c>
      <c r="F3587">
        <f>INDEX(products!C:C,MATCH(challenge_2_solution_1!$C3587,products!$A:$A,0))</f>
        <v>5.91</v>
      </c>
    </row>
    <row r="3588" spans="1:6" x14ac:dyDescent="0.2">
      <c r="A3588" s="1">
        <v>2798</v>
      </c>
      <c r="B3588" s="3">
        <v>42580.799305555556</v>
      </c>
      <c r="C3588" t="s">
        <v>17</v>
      </c>
      <c r="D3588">
        <v>1</v>
      </c>
      <c r="E3588">
        <f>INDEX(products!B:B,MATCH(challenge_2_solution_1!$C3588,products!$A:$A,0))</f>
        <v>5.9</v>
      </c>
      <c r="F3588">
        <f>INDEX(products!C:C,MATCH(challenge_2_solution_1!$C3588,products!$A:$A,0))</f>
        <v>2.83</v>
      </c>
    </row>
    <row r="3589" spans="1:6" x14ac:dyDescent="0.2">
      <c r="A3589" s="1">
        <v>2798</v>
      </c>
      <c r="B3589" s="3">
        <v>42580.799305555556</v>
      </c>
      <c r="C3589" t="s">
        <v>61</v>
      </c>
      <c r="D3589">
        <v>1</v>
      </c>
      <c r="E3589">
        <f>INDEX(products!B:B,MATCH(challenge_2_solution_1!$C3589,products!$A:$A,0))</f>
        <v>11.9</v>
      </c>
      <c r="F3589">
        <f>INDEX(products!C:C,MATCH(challenge_2_solution_1!$C3589,products!$A:$A,0))</f>
        <v>7.74</v>
      </c>
    </row>
    <row r="3590" spans="1:6" x14ac:dyDescent="0.2">
      <c r="A3590" s="1">
        <v>2798</v>
      </c>
      <c r="B3590" s="3">
        <v>42580.799305555556</v>
      </c>
      <c r="C3590" t="s">
        <v>87</v>
      </c>
      <c r="D3590">
        <v>1</v>
      </c>
      <c r="E3590">
        <f>INDEX(products!B:B,MATCH(challenge_2_solution_1!$C3590,products!$A:$A,0))</f>
        <v>15.9</v>
      </c>
      <c r="F3590">
        <f>INDEX(products!C:C,MATCH(challenge_2_solution_1!$C3590,products!$A:$A,0))</f>
        <v>6.2</v>
      </c>
    </row>
    <row r="3591" spans="1:6" x14ac:dyDescent="0.2">
      <c r="A3591" s="1">
        <v>2798</v>
      </c>
      <c r="B3591" s="3">
        <v>42580.799305555556</v>
      </c>
      <c r="C3591" t="s">
        <v>95</v>
      </c>
      <c r="D3591">
        <v>1</v>
      </c>
      <c r="E3591">
        <f>INDEX(products!B:B,MATCH(challenge_2_solution_1!$C3591,products!$A:$A,0))</f>
        <v>17.899999999999999</v>
      </c>
      <c r="F3591">
        <f>INDEX(products!C:C,MATCH(challenge_2_solution_1!$C3591,products!$A:$A,0))</f>
        <v>4.3</v>
      </c>
    </row>
    <row r="3592" spans="1:6" x14ac:dyDescent="0.2">
      <c r="A3592" s="1">
        <v>2799</v>
      </c>
      <c r="B3592" s="3">
        <v>42580.811805555553</v>
      </c>
      <c r="C3592" t="s">
        <v>15</v>
      </c>
      <c r="D3592">
        <v>1</v>
      </c>
      <c r="E3592">
        <f>INDEX(products!B:B,MATCH(challenge_2_solution_1!$C3592,products!$A:$A,0))</f>
        <v>5.9</v>
      </c>
      <c r="F3592">
        <f>INDEX(products!C:C,MATCH(challenge_2_solution_1!$C3592,products!$A:$A,0))</f>
        <v>3.07</v>
      </c>
    </row>
    <row r="3593" spans="1:6" x14ac:dyDescent="0.2">
      <c r="A3593" s="1">
        <v>2799</v>
      </c>
      <c r="B3593" s="3">
        <v>42580.811805555553</v>
      </c>
      <c r="C3593" t="s">
        <v>64</v>
      </c>
      <c r="D3593">
        <v>1</v>
      </c>
      <c r="E3593">
        <f>INDEX(products!B:B,MATCH(challenge_2_solution_1!$C3593,products!$A:$A,0))</f>
        <v>11.9</v>
      </c>
      <c r="F3593">
        <f>INDEX(products!C:C,MATCH(challenge_2_solution_1!$C3593,products!$A:$A,0))</f>
        <v>7.97</v>
      </c>
    </row>
    <row r="3594" spans="1:6" x14ac:dyDescent="0.2">
      <c r="A3594" s="1">
        <v>2799</v>
      </c>
      <c r="B3594" s="3">
        <v>42580.811805555553</v>
      </c>
      <c r="C3594" t="s">
        <v>126</v>
      </c>
      <c r="D3594">
        <v>2</v>
      </c>
      <c r="E3594">
        <f>INDEX(products!B:B,MATCH(challenge_2_solution_1!$C3594,products!$A:$A,0))</f>
        <v>19.899999999999999</v>
      </c>
      <c r="F3594">
        <f>INDEX(products!C:C,MATCH(challenge_2_solution_1!$C3594,products!$A:$A,0))</f>
        <v>4.58</v>
      </c>
    </row>
    <row r="3595" spans="1:6" x14ac:dyDescent="0.2">
      <c r="A3595" s="1">
        <v>2800</v>
      </c>
      <c r="B3595" s="3">
        <v>42580.816666666666</v>
      </c>
      <c r="C3595" t="s">
        <v>12</v>
      </c>
      <c r="D3595">
        <v>1</v>
      </c>
      <c r="E3595">
        <f>INDEX(products!B:B,MATCH(challenge_2_solution_1!$C3595,products!$A:$A,0))</f>
        <v>5.2</v>
      </c>
      <c r="F3595">
        <f>INDEX(products!C:C,MATCH(challenge_2_solution_1!$C3595,products!$A:$A,0))</f>
        <v>3.07</v>
      </c>
    </row>
    <row r="3596" spans="1:6" x14ac:dyDescent="0.2">
      <c r="A3596" s="1">
        <v>2800</v>
      </c>
      <c r="B3596" s="3">
        <v>42580.816666666666</v>
      </c>
      <c r="C3596" t="s">
        <v>17</v>
      </c>
      <c r="D3596">
        <v>1</v>
      </c>
      <c r="E3596">
        <f>INDEX(products!B:B,MATCH(challenge_2_solution_1!$C3596,products!$A:$A,0))</f>
        <v>5.9</v>
      </c>
      <c r="F3596">
        <f>INDEX(products!C:C,MATCH(challenge_2_solution_1!$C3596,products!$A:$A,0))</f>
        <v>2.83</v>
      </c>
    </row>
    <row r="3597" spans="1:6" x14ac:dyDescent="0.2">
      <c r="A3597" s="1">
        <v>2800</v>
      </c>
      <c r="B3597" s="3">
        <v>42580.816666666666</v>
      </c>
      <c r="C3597" t="s">
        <v>95</v>
      </c>
      <c r="D3597">
        <v>1</v>
      </c>
      <c r="E3597">
        <f>INDEX(products!B:B,MATCH(challenge_2_solution_1!$C3597,products!$A:$A,0))</f>
        <v>17.899999999999999</v>
      </c>
      <c r="F3597">
        <f>INDEX(products!C:C,MATCH(challenge_2_solution_1!$C3597,products!$A:$A,0))</f>
        <v>4.3</v>
      </c>
    </row>
    <row r="3598" spans="1:6" x14ac:dyDescent="0.2">
      <c r="A3598" s="1">
        <v>2800</v>
      </c>
      <c r="B3598" s="3">
        <v>42580.816666666666</v>
      </c>
      <c r="C3598" t="s">
        <v>97</v>
      </c>
      <c r="D3598">
        <v>1</v>
      </c>
      <c r="E3598">
        <f>INDEX(products!B:B,MATCH(challenge_2_solution_1!$C3598,products!$A:$A,0))</f>
        <v>17.899999999999999</v>
      </c>
      <c r="F3598">
        <f>INDEX(products!C:C,MATCH(challenge_2_solution_1!$C3598,products!$A:$A,0))</f>
        <v>11.81</v>
      </c>
    </row>
    <row r="3599" spans="1:6" x14ac:dyDescent="0.2">
      <c r="A3599" s="1">
        <v>2801</v>
      </c>
      <c r="B3599" s="3">
        <v>42580.839583333334</v>
      </c>
      <c r="C3599" t="s">
        <v>4</v>
      </c>
      <c r="D3599">
        <v>1</v>
      </c>
      <c r="E3599">
        <f>INDEX(products!B:B,MATCH(challenge_2_solution_1!$C3599,products!$A:$A,0))</f>
        <v>1</v>
      </c>
      <c r="F3599">
        <f>INDEX(products!C:C,MATCH(challenge_2_solution_1!$C3599,products!$A:$A,0))</f>
        <v>0.61</v>
      </c>
    </row>
    <row r="3600" spans="1:6" x14ac:dyDescent="0.2">
      <c r="A3600" s="1">
        <v>2801</v>
      </c>
      <c r="B3600" s="3">
        <v>42580.839583333334</v>
      </c>
      <c r="C3600" t="s">
        <v>8</v>
      </c>
      <c r="D3600">
        <v>1</v>
      </c>
      <c r="E3600">
        <f>INDEX(products!B:B,MATCH(challenge_2_solution_1!$C3600,products!$A:$A,0))</f>
        <v>1.6</v>
      </c>
      <c r="F3600">
        <f>INDEX(products!C:C,MATCH(challenge_2_solution_1!$C3600,products!$A:$A,0))</f>
        <v>0.77</v>
      </c>
    </row>
    <row r="3601" spans="1:6" x14ac:dyDescent="0.2">
      <c r="A3601" s="1">
        <v>2801</v>
      </c>
      <c r="B3601" s="3">
        <v>42580.839583333334</v>
      </c>
      <c r="C3601" t="s">
        <v>15</v>
      </c>
      <c r="D3601">
        <v>1</v>
      </c>
      <c r="E3601">
        <f>INDEX(products!B:B,MATCH(challenge_2_solution_1!$C3601,products!$A:$A,0))</f>
        <v>5.9</v>
      </c>
      <c r="F3601">
        <f>INDEX(products!C:C,MATCH(challenge_2_solution_1!$C3601,products!$A:$A,0))</f>
        <v>3.07</v>
      </c>
    </row>
    <row r="3602" spans="1:6" x14ac:dyDescent="0.2">
      <c r="A3602" s="1">
        <v>2801</v>
      </c>
      <c r="B3602" s="3">
        <v>42580.839583333334</v>
      </c>
      <c r="C3602" t="s">
        <v>74</v>
      </c>
      <c r="D3602">
        <v>1</v>
      </c>
      <c r="E3602">
        <f>INDEX(products!B:B,MATCH(challenge_2_solution_1!$C3602,products!$A:$A,0))</f>
        <v>11.9</v>
      </c>
      <c r="F3602">
        <f>INDEX(products!C:C,MATCH(challenge_2_solution_1!$C3602,products!$A:$A,0))</f>
        <v>2.5</v>
      </c>
    </row>
    <row r="3603" spans="1:6" x14ac:dyDescent="0.2">
      <c r="A3603" s="1">
        <v>2801</v>
      </c>
      <c r="B3603" s="3">
        <v>42580.839583333334</v>
      </c>
      <c r="C3603" t="s">
        <v>99</v>
      </c>
      <c r="D3603">
        <v>1</v>
      </c>
      <c r="E3603">
        <f>INDEX(products!B:B,MATCH(challenge_2_solution_1!$C3603,products!$A:$A,0))</f>
        <v>17.899999999999999</v>
      </c>
      <c r="F3603">
        <f>INDEX(products!C:C,MATCH(challenge_2_solution_1!$C3603,products!$A:$A,0))</f>
        <v>10.74</v>
      </c>
    </row>
    <row r="3604" spans="1:6" x14ac:dyDescent="0.2">
      <c r="A3604" s="1">
        <v>2802</v>
      </c>
      <c r="B3604" s="3">
        <v>42580.844444444447</v>
      </c>
      <c r="C3604" t="s">
        <v>14</v>
      </c>
      <c r="D3604">
        <v>2</v>
      </c>
      <c r="E3604">
        <f>INDEX(products!B:B,MATCH(challenge_2_solution_1!$C3604,products!$A:$A,0))</f>
        <v>5.9</v>
      </c>
      <c r="F3604">
        <f>INDEX(products!C:C,MATCH(challenge_2_solution_1!$C3604,products!$A:$A,0))</f>
        <v>2.36</v>
      </c>
    </row>
    <row r="3605" spans="1:6" x14ac:dyDescent="0.2">
      <c r="A3605" s="1">
        <v>2802</v>
      </c>
      <c r="B3605" s="3">
        <v>42580.844444444447</v>
      </c>
      <c r="C3605" t="s">
        <v>33</v>
      </c>
      <c r="D3605">
        <v>1</v>
      </c>
      <c r="E3605">
        <f>INDEX(products!B:B,MATCH(challenge_2_solution_1!$C3605,products!$A:$A,0))</f>
        <v>7.9</v>
      </c>
      <c r="F3605">
        <f>INDEX(products!C:C,MATCH(challenge_2_solution_1!$C3605,products!$A:$A,0))</f>
        <v>2.21</v>
      </c>
    </row>
    <row r="3606" spans="1:6" x14ac:dyDescent="0.2">
      <c r="A3606" s="1">
        <v>2802</v>
      </c>
      <c r="B3606" s="3">
        <v>42580.844444444447</v>
      </c>
      <c r="C3606" t="s">
        <v>75</v>
      </c>
      <c r="D3606">
        <v>1</v>
      </c>
      <c r="E3606">
        <f>INDEX(products!B:B,MATCH(challenge_2_solution_1!$C3606,products!$A:$A,0))</f>
        <v>11.9</v>
      </c>
      <c r="F3606">
        <f>INDEX(products!C:C,MATCH(challenge_2_solution_1!$C3606,products!$A:$A,0))</f>
        <v>2.86</v>
      </c>
    </row>
    <row r="3607" spans="1:6" x14ac:dyDescent="0.2">
      <c r="A3607" s="1">
        <v>2802</v>
      </c>
      <c r="B3607" s="3">
        <v>42580.844444444447</v>
      </c>
      <c r="C3607" t="s">
        <v>70</v>
      </c>
      <c r="D3607">
        <v>1</v>
      </c>
      <c r="E3607">
        <f>INDEX(products!B:B,MATCH(challenge_2_solution_1!$C3607,products!$A:$A,0))</f>
        <v>11.9</v>
      </c>
      <c r="F3607">
        <f>INDEX(products!C:C,MATCH(challenge_2_solution_1!$C3607,products!$A:$A,0))</f>
        <v>7.02</v>
      </c>
    </row>
    <row r="3608" spans="1:6" x14ac:dyDescent="0.2">
      <c r="A3608" s="1">
        <v>2802</v>
      </c>
      <c r="B3608" s="3">
        <v>42580.844444444447</v>
      </c>
      <c r="C3608" t="s">
        <v>68</v>
      </c>
      <c r="D3608">
        <v>1</v>
      </c>
      <c r="E3608">
        <f>INDEX(products!B:B,MATCH(challenge_2_solution_1!$C3608,products!$A:$A,0))</f>
        <v>11.9</v>
      </c>
      <c r="F3608">
        <f>INDEX(products!C:C,MATCH(challenge_2_solution_1!$C3608,products!$A:$A,0))</f>
        <v>3.69</v>
      </c>
    </row>
    <row r="3609" spans="1:6" x14ac:dyDescent="0.2">
      <c r="A3609" s="1">
        <v>2802</v>
      </c>
      <c r="B3609" s="3">
        <v>42580.844444444447</v>
      </c>
      <c r="C3609" t="s">
        <v>120</v>
      </c>
      <c r="D3609">
        <v>2</v>
      </c>
      <c r="E3609">
        <f>INDEX(products!B:B,MATCH(challenge_2_solution_1!$C3609,products!$A:$A,0))</f>
        <v>19.899999999999999</v>
      </c>
      <c r="F3609">
        <f>INDEX(products!C:C,MATCH(challenge_2_solution_1!$C3609,products!$A:$A,0))</f>
        <v>8.16</v>
      </c>
    </row>
    <row r="3610" spans="1:6" x14ac:dyDescent="0.2">
      <c r="A3610" s="1">
        <v>2803</v>
      </c>
      <c r="B3610" s="3">
        <v>42581.696527777778</v>
      </c>
      <c r="C3610" t="s">
        <v>19</v>
      </c>
      <c r="D3610">
        <v>1</v>
      </c>
      <c r="E3610">
        <f>INDEX(products!B:B,MATCH(challenge_2_solution_1!$C3610,products!$A:$A,0))</f>
        <v>5.9</v>
      </c>
      <c r="F3610">
        <f>INDEX(products!C:C,MATCH(challenge_2_solution_1!$C3610,products!$A:$A,0))</f>
        <v>1.65</v>
      </c>
    </row>
    <row r="3611" spans="1:6" x14ac:dyDescent="0.2">
      <c r="A3611" s="1">
        <v>2803</v>
      </c>
      <c r="B3611" s="3">
        <v>42581.696527777778</v>
      </c>
      <c r="C3611" t="s">
        <v>15</v>
      </c>
      <c r="D3611">
        <v>1</v>
      </c>
      <c r="E3611">
        <f>INDEX(products!B:B,MATCH(challenge_2_solution_1!$C3611,products!$A:$A,0))</f>
        <v>5.9</v>
      </c>
      <c r="F3611">
        <f>INDEX(products!C:C,MATCH(challenge_2_solution_1!$C3611,products!$A:$A,0))</f>
        <v>3.07</v>
      </c>
    </row>
    <row r="3612" spans="1:6" x14ac:dyDescent="0.2">
      <c r="A3612" s="1">
        <v>2803</v>
      </c>
      <c r="B3612" s="3">
        <v>42581.696527777778</v>
      </c>
      <c r="C3612" t="s">
        <v>17</v>
      </c>
      <c r="D3612">
        <v>1</v>
      </c>
      <c r="E3612">
        <f>INDEX(products!B:B,MATCH(challenge_2_solution_1!$C3612,products!$A:$A,0))</f>
        <v>5.9</v>
      </c>
      <c r="F3612">
        <f>INDEX(products!C:C,MATCH(challenge_2_solution_1!$C3612,products!$A:$A,0))</f>
        <v>2.83</v>
      </c>
    </row>
    <row r="3613" spans="1:6" x14ac:dyDescent="0.2">
      <c r="A3613" s="1">
        <v>2803</v>
      </c>
      <c r="B3613" s="3">
        <v>42581.696527777778</v>
      </c>
      <c r="C3613" t="s">
        <v>70</v>
      </c>
      <c r="D3613">
        <v>1</v>
      </c>
      <c r="E3613">
        <f>INDEX(products!B:B,MATCH(challenge_2_solution_1!$C3613,products!$A:$A,0))</f>
        <v>11.9</v>
      </c>
      <c r="F3613">
        <f>INDEX(products!C:C,MATCH(challenge_2_solution_1!$C3613,products!$A:$A,0))</f>
        <v>7.02</v>
      </c>
    </row>
    <row r="3614" spans="1:6" x14ac:dyDescent="0.2">
      <c r="A3614" s="1">
        <v>2803</v>
      </c>
      <c r="B3614" s="3">
        <v>42581.696527777778</v>
      </c>
      <c r="C3614" t="s">
        <v>89</v>
      </c>
      <c r="D3614">
        <v>1</v>
      </c>
      <c r="E3614">
        <f>INDEX(products!B:B,MATCH(challenge_2_solution_1!$C3614,products!$A:$A,0))</f>
        <v>17.899999999999999</v>
      </c>
      <c r="F3614">
        <f>INDEX(products!C:C,MATCH(challenge_2_solution_1!$C3614,products!$A:$A,0))</f>
        <v>3.94</v>
      </c>
    </row>
    <row r="3615" spans="1:6" x14ac:dyDescent="0.2">
      <c r="A3615" s="1">
        <v>2803</v>
      </c>
      <c r="B3615" s="3">
        <v>42581.696527777778</v>
      </c>
      <c r="C3615" t="s">
        <v>127</v>
      </c>
      <c r="D3615">
        <v>1</v>
      </c>
      <c r="E3615">
        <f>INDEX(products!B:B,MATCH(challenge_2_solution_1!$C3615,products!$A:$A,0))</f>
        <v>19.899999999999999</v>
      </c>
      <c r="F3615">
        <f>INDEX(products!C:C,MATCH(challenge_2_solution_1!$C3615,products!$A:$A,0))</f>
        <v>9.9499999999999993</v>
      </c>
    </row>
    <row r="3616" spans="1:6" x14ac:dyDescent="0.2">
      <c r="A3616" s="1">
        <v>2804</v>
      </c>
      <c r="B3616" s="3">
        <v>42581.761111111111</v>
      </c>
      <c r="C3616" t="s">
        <v>15</v>
      </c>
      <c r="D3616">
        <v>1</v>
      </c>
      <c r="E3616">
        <f>INDEX(products!B:B,MATCH(challenge_2_solution_1!$C3616,products!$A:$A,0))</f>
        <v>5.9</v>
      </c>
      <c r="F3616">
        <f>INDEX(products!C:C,MATCH(challenge_2_solution_1!$C3616,products!$A:$A,0))</f>
        <v>3.07</v>
      </c>
    </row>
    <row r="3617" spans="1:6" x14ac:dyDescent="0.2">
      <c r="A3617" s="1">
        <v>2804</v>
      </c>
      <c r="B3617" s="3">
        <v>42581.761111111111</v>
      </c>
      <c r="C3617" t="s">
        <v>33</v>
      </c>
      <c r="D3617">
        <v>1</v>
      </c>
      <c r="E3617">
        <f>INDEX(products!B:B,MATCH(challenge_2_solution_1!$C3617,products!$A:$A,0))</f>
        <v>7.9</v>
      </c>
      <c r="F3617">
        <f>INDEX(products!C:C,MATCH(challenge_2_solution_1!$C3617,products!$A:$A,0))</f>
        <v>2.21</v>
      </c>
    </row>
    <row r="3618" spans="1:6" x14ac:dyDescent="0.2">
      <c r="A3618" s="1">
        <v>2804</v>
      </c>
      <c r="B3618" s="3">
        <v>42581.761111111111</v>
      </c>
      <c r="C3618" t="s">
        <v>66</v>
      </c>
      <c r="D3618">
        <v>1</v>
      </c>
      <c r="E3618">
        <f>INDEX(products!B:B,MATCH(challenge_2_solution_1!$C3618,products!$A:$A,0))</f>
        <v>11.9</v>
      </c>
      <c r="F3618">
        <f>INDEX(products!C:C,MATCH(challenge_2_solution_1!$C3618,products!$A:$A,0))</f>
        <v>6.31</v>
      </c>
    </row>
    <row r="3619" spans="1:6" x14ac:dyDescent="0.2">
      <c r="A3619" s="1">
        <v>2804</v>
      </c>
      <c r="B3619" s="3">
        <v>42581.761111111111</v>
      </c>
      <c r="C3619" t="s">
        <v>98</v>
      </c>
      <c r="D3619">
        <v>1</v>
      </c>
      <c r="E3619">
        <f>INDEX(products!B:B,MATCH(challenge_2_solution_1!$C3619,products!$A:$A,0))</f>
        <v>17.899999999999999</v>
      </c>
      <c r="F3619">
        <f>INDEX(products!C:C,MATCH(challenge_2_solution_1!$C3619,products!$A:$A,0))</f>
        <v>8.59</v>
      </c>
    </row>
    <row r="3620" spans="1:6" x14ac:dyDescent="0.2">
      <c r="A3620" s="1">
        <v>2805</v>
      </c>
      <c r="B3620" s="3">
        <v>42581.761805555558</v>
      </c>
      <c r="C3620" t="s">
        <v>15</v>
      </c>
      <c r="D3620">
        <v>1</v>
      </c>
      <c r="E3620">
        <f>INDEX(products!B:B,MATCH(challenge_2_solution_1!$C3620,products!$A:$A,0))</f>
        <v>5.9</v>
      </c>
      <c r="F3620">
        <f>INDEX(products!C:C,MATCH(challenge_2_solution_1!$C3620,products!$A:$A,0))</f>
        <v>3.07</v>
      </c>
    </row>
    <row r="3621" spans="1:6" x14ac:dyDescent="0.2">
      <c r="A3621" s="1">
        <v>2805</v>
      </c>
      <c r="B3621" s="3">
        <v>42581.761805555558</v>
      </c>
      <c r="C3621" t="s">
        <v>28</v>
      </c>
      <c r="D3621">
        <v>1</v>
      </c>
      <c r="E3621">
        <f>INDEX(products!B:B,MATCH(challenge_2_solution_1!$C3621,products!$A:$A,0))</f>
        <v>7.9</v>
      </c>
      <c r="F3621">
        <f>INDEX(products!C:C,MATCH(challenge_2_solution_1!$C3621,products!$A:$A,0))</f>
        <v>2.4500000000000002</v>
      </c>
    </row>
    <row r="3622" spans="1:6" x14ac:dyDescent="0.2">
      <c r="A3622" s="1">
        <v>2805</v>
      </c>
      <c r="B3622" s="3">
        <v>42581.761805555558</v>
      </c>
      <c r="C3622" t="s">
        <v>52</v>
      </c>
      <c r="D3622">
        <v>1</v>
      </c>
      <c r="E3622">
        <f>INDEX(products!B:B,MATCH(challenge_2_solution_1!$C3622,products!$A:$A,0))</f>
        <v>9.9</v>
      </c>
      <c r="F3622">
        <f>INDEX(products!C:C,MATCH(challenge_2_solution_1!$C3622,products!$A:$A,0))</f>
        <v>4.95</v>
      </c>
    </row>
    <row r="3623" spans="1:6" x14ac:dyDescent="0.2">
      <c r="A3623" s="1">
        <v>2805</v>
      </c>
      <c r="B3623" s="3">
        <v>42581.761805555558</v>
      </c>
      <c r="C3623" t="s">
        <v>96</v>
      </c>
      <c r="D3623">
        <v>1</v>
      </c>
      <c r="E3623">
        <f>INDEX(products!B:B,MATCH(challenge_2_solution_1!$C3623,products!$A:$A,0))</f>
        <v>17.899999999999999</v>
      </c>
      <c r="F3623">
        <f>INDEX(products!C:C,MATCH(challenge_2_solution_1!$C3623,products!$A:$A,0))</f>
        <v>10.92</v>
      </c>
    </row>
    <row r="3624" spans="1:6" x14ac:dyDescent="0.2">
      <c r="A3624" s="1">
        <v>2806</v>
      </c>
      <c r="B3624" s="3">
        <v>42581.792361111111</v>
      </c>
      <c r="C3624" t="s">
        <v>8</v>
      </c>
      <c r="D3624">
        <v>3</v>
      </c>
      <c r="E3624">
        <f>INDEX(products!B:B,MATCH(challenge_2_solution_1!$C3624,products!$A:$A,0))</f>
        <v>1.6</v>
      </c>
      <c r="F3624">
        <f>INDEX(products!C:C,MATCH(challenge_2_solution_1!$C3624,products!$A:$A,0))</f>
        <v>0.77</v>
      </c>
    </row>
    <row r="3625" spans="1:6" x14ac:dyDescent="0.2">
      <c r="A3625" s="1">
        <v>2806</v>
      </c>
      <c r="B3625" s="3">
        <v>42581.792361111111</v>
      </c>
      <c r="C3625" t="s">
        <v>33</v>
      </c>
      <c r="D3625">
        <v>1</v>
      </c>
      <c r="E3625">
        <f>INDEX(products!B:B,MATCH(challenge_2_solution_1!$C3625,products!$A:$A,0))</f>
        <v>7.9</v>
      </c>
      <c r="F3625">
        <f>INDEX(products!C:C,MATCH(challenge_2_solution_1!$C3625,products!$A:$A,0))</f>
        <v>2.21</v>
      </c>
    </row>
    <row r="3626" spans="1:6" x14ac:dyDescent="0.2">
      <c r="A3626" s="1">
        <v>2806</v>
      </c>
      <c r="B3626" s="3">
        <v>42581.792361111111</v>
      </c>
      <c r="C3626" t="s">
        <v>32</v>
      </c>
      <c r="D3626">
        <v>1</v>
      </c>
      <c r="E3626">
        <f>INDEX(products!B:B,MATCH(challenge_2_solution_1!$C3626,products!$A:$A,0))</f>
        <v>7.9</v>
      </c>
      <c r="F3626">
        <f>INDEX(products!C:C,MATCH(challenge_2_solution_1!$C3626,products!$A:$A,0))</f>
        <v>2.92</v>
      </c>
    </row>
    <row r="3627" spans="1:6" x14ac:dyDescent="0.2">
      <c r="A3627" s="1">
        <v>2806</v>
      </c>
      <c r="B3627" s="3">
        <v>42581.792361111111</v>
      </c>
      <c r="C3627" t="s">
        <v>64</v>
      </c>
      <c r="D3627">
        <v>1</v>
      </c>
      <c r="E3627">
        <f>INDEX(products!B:B,MATCH(challenge_2_solution_1!$C3627,products!$A:$A,0))</f>
        <v>11.9</v>
      </c>
      <c r="F3627">
        <f>INDEX(products!C:C,MATCH(challenge_2_solution_1!$C3627,products!$A:$A,0))</f>
        <v>7.97</v>
      </c>
    </row>
    <row r="3628" spans="1:6" x14ac:dyDescent="0.2">
      <c r="A3628" s="1">
        <v>2806</v>
      </c>
      <c r="B3628" s="3">
        <v>42581.792361111111</v>
      </c>
      <c r="C3628" t="s">
        <v>87</v>
      </c>
      <c r="D3628">
        <v>1</v>
      </c>
      <c r="E3628">
        <f>INDEX(products!B:B,MATCH(challenge_2_solution_1!$C3628,products!$A:$A,0))</f>
        <v>15.9</v>
      </c>
      <c r="F3628">
        <f>INDEX(products!C:C,MATCH(challenge_2_solution_1!$C3628,products!$A:$A,0))</f>
        <v>6.2</v>
      </c>
    </row>
    <row r="3629" spans="1:6" x14ac:dyDescent="0.2">
      <c r="A3629" s="1">
        <v>2806</v>
      </c>
      <c r="B3629" s="3">
        <v>42581.792361111111</v>
      </c>
      <c r="C3629" t="s">
        <v>119</v>
      </c>
      <c r="D3629">
        <v>1</v>
      </c>
      <c r="E3629">
        <f>INDEX(products!B:B,MATCH(challenge_2_solution_1!$C3629,products!$A:$A,0))</f>
        <v>19.899999999999999</v>
      </c>
      <c r="F3629">
        <f>INDEX(products!C:C,MATCH(challenge_2_solution_1!$C3629,products!$A:$A,0))</f>
        <v>7.16</v>
      </c>
    </row>
    <row r="3630" spans="1:6" x14ac:dyDescent="0.2">
      <c r="A3630" s="1">
        <v>2806</v>
      </c>
      <c r="B3630" s="3">
        <v>42581.792361111111</v>
      </c>
      <c r="C3630" t="s">
        <v>127</v>
      </c>
      <c r="D3630">
        <v>1</v>
      </c>
      <c r="E3630">
        <f>INDEX(products!B:B,MATCH(challenge_2_solution_1!$C3630,products!$A:$A,0))</f>
        <v>19.899999999999999</v>
      </c>
      <c r="F3630">
        <f>INDEX(products!C:C,MATCH(challenge_2_solution_1!$C3630,products!$A:$A,0))</f>
        <v>9.9499999999999993</v>
      </c>
    </row>
    <row r="3631" spans="1:6" x14ac:dyDescent="0.2">
      <c r="A3631" s="1">
        <v>2807</v>
      </c>
      <c r="B3631" s="3">
        <v>42581.804166666669</v>
      </c>
      <c r="C3631" t="s">
        <v>5</v>
      </c>
      <c r="D3631">
        <v>1</v>
      </c>
      <c r="E3631">
        <f>INDEX(products!B:B,MATCH(challenge_2_solution_1!$C3631,products!$A:$A,0))</f>
        <v>1</v>
      </c>
      <c r="F3631">
        <f>INDEX(products!C:C,MATCH(challenge_2_solution_1!$C3631,products!$A:$A,0))</f>
        <v>0.31</v>
      </c>
    </row>
    <row r="3632" spans="1:6" x14ac:dyDescent="0.2">
      <c r="A3632" s="1">
        <v>2807</v>
      </c>
      <c r="B3632" s="3">
        <v>42581.804166666669</v>
      </c>
      <c r="C3632" t="s">
        <v>3</v>
      </c>
      <c r="D3632">
        <v>1</v>
      </c>
      <c r="E3632">
        <f>INDEX(products!B:B,MATCH(challenge_2_solution_1!$C3632,products!$A:$A,0))</f>
        <v>1</v>
      </c>
      <c r="F3632">
        <f>INDEX(products!C:C,MATCH(challenge_2_solution_1!$C3632,products!$A:$A,0))</f>
        <v>0.5</v>
      </c>
    </row>
    <row r="3633" spans="1:6" x14ac:dyDescent="0.2">
      <c r="A3633" s="1">
        <v>2807</v>
      </c>
      <c r="B3633" s="3">
        <v>42581.804166666669</v>
      </c>
      <c r="C3633" t="s">
        <v>4</v>
      </c>
      <c r="D3633">
        <v>2</v>
      </c>
      <c r="E3633">
        <f>INDEX(products!B:B,MATCH(challenge_2_solution_1!$C3633,products!$A:$A,0))</f>
        <v>1</v>
      </c>
      <c r="F3633">
        <f>INDEX(products!C:C,MATCH(challenge_2_solution_1!$C3633,products!$A:$A,0))</f>
        <v>0.61</v>
      </c>
    </row>
    <row r="3634" spans="1:6" x14ac:dyDescent="0.2">
      <c r="A3634" s="1">
        <v>2807</v>
      </c>
      <c r="B3634" s="3">
        <v>42581.804166666669</v>
      </c>
      <c r="C3634" t="s">
        <v>7</v>
      </c>
      <c r="D3634">
        <v>1</v>
      </c>
      <c r="E3634">
        <f>INDEX(products!B:B,MATCH(challenge_2_solution_1!$C3634,products!$A:$A,0))</f>
        <v>1</v>
      </c>
      <c r="F3634">
        <f>INDEX(products!C:C,MATCH(challenge_2_solution_1!$C3634,products!$A:$A,0))</f>
        <v>0.68</v>
      </c>
    </row>
    <row r="3635" spans="1:6" x14ac:dyDescent="0.2">
      <c r="A3635" s="1">
        <v>2807</v>
      </c>
      <c r="B3635" s="3">
        <v>42581.804166666669</v>
      </c>
      <c r="C3635" t="s">
        <v>6</v>
      </c>
      <c r="D3635">
        <v>1</v>
      </c>
      <c r="E3635">
        <f>INDEX(products!B:B,MATCH(challenge_2_solution_1!$C3635,products!$A:$A,0))</f>
        <v>1</v>
      </c>
      <c r="F3635">
        <f>INDEX(products!C:C,MATCH(challenge_2_solution_1!$C3635,products!$A:$A,0))</f>
        <v>0.31</v>
      </c>
    </row>
    <row r="3636" spans="1:6" x14ac:dyDescent="0.2">
      <c r="A3636" s="1">
        <v>2807</v>
      </c>
      <c r="B3636" s="3">
        <v>42581.804166666669</v>
      </c>
      <c r="C3636" t="s">
        <v>8</v>
      </c>
      <c r="D3636">
        <v>4</v>
      </c>
      <c r="E3636">
        <f>INDEX(products!B:B,MATCH(challenge_2_solution_1!$C3636,products!$A:$A,0))</f>
        <v>1.6</v>
      </c>
      <c r="F3636">
        <f>INDEX(products!C:C,MATCH(challenge_2_solution_1!$C3636,products!$A:$A,0))</f>
        <v>0.77</v>
      </c>
    </row>
    <row r="3637" spans="1:6" x14ac:dyDescent="0.2">
      <c r="A3637" s="1">
        <v>2807</v>
      </c>
      <c r="B3637" s="3">
        <v>42581.804166666669</v>
      </c>
      <c r="C3637" t="s">
        <v>19</v>
      </c>
      <c r="D3637">
        <v>1</v>
      </c>
      <c r="E3637">
        <f>INDEX(products!B:B,MATCH(challenge_2_solution_1!$C3637,products!$A:$A,0))</f>
        <v>5.9</v>
      </c>
      <c r="F3637">
        <f>INDEX(products!C:C,MATCH(challenge_2_solution_1!$C3637,products!$A:$A,0))</f>
        <v>1.65</v>
      </c>
    </row>
    <row r="3638" spans="1:6" x14ac:dyDescent="0.2">
      <c r="A3638" s="1">
        <v>2807</v>
      </c>
      <c r="B3638" s="3">
        <v>42581.804166666669</v>
      </c>
      <c r="C3638" t="s">
        <v>17</v>
      </c>
      <c r="D3638">
        <v>2</v>
      </c>
      <c r="E3638">
        <f>INDEX(products!B:B,MATCH(challenge_2_solution_1!$C3638,products!$A:$A,0))</f>
        <v>5.9</v>
      </c>
      <c r="F3638">
        <f>INDEX(products!C:C,MATCH(challenge_2_solution_1!$C3638,products!$A:$A,0))</f>
        <v>2.83</v>
      </c>
    </row>
    <row r="3639" spans="1:6" x14ac:dyDescent="0.2">
      <c r="A3639" s="1">
        <v>2807</v>
      </c>
      <c r="B3639" s="3">
        <v>42581.804166666669</v>
      </c>
      <c r="C3639" t="s">
        <v>33</v>
      </c>
      <c r="D3639">
        <v>2</v>
      </c>
      <c r="E3639">
        <f>INDEX(products!B:B,MATCH(challenge_2_solution_1!$C3639,products!$A:$A,0))</f>
        <v>7.9</v>
      </c>
      <c r="F3639">
        <f>INDEX(products!C:C,MATCH(challenge_2_solution_1!$C3639,products!$A:$A,0))</f>
        <v>2.21</v>
      </c>
    </row>
    <row r="3640" spans="1:6" x14ac:dyDescent="0.2">
      <c r="A3640" s="1">
        <v>2807</v>
      </c>
      <c r="B3640" s="3">
        <v>42581.804166666669</v>
      </c>
      <c r="C3640" t="s">
        <v>47</v>
      </c>
      <c r="D3640">
        <v>1</v>
      </c>
      <c r="E3640">
        <f>INDEX(products!B:B,MATCH(challenge_2_solution_1!$C3640,products!$A:$A,0))</f>
        <v>7.9</v>
      </c>
      <c r="F3640">
        <f>INDEX(products!C:C,MATCH(challenge_2_solution_1!$C3640,products!$A:$A,0))</f>
        <v>1.9</v>
      </c>
    </row>
    <row r="3641" spans="1:6" x14ac:dyDescent="0.2">
      <c r="A3641" s="1">
        <v>2807</v>
      </c>
      <c r="B3641" s="3">
        <v>42581.804166666669</v>
      </c>
      <c r="C3641" t="s">
        <v>43</v>
      </c>
      <c r="D3641">
        <v>1</v>
      </c>
      <c r="E3641">
        <f>INDEX(products!B:B,MATCH(challenge_2_solution_1!$C3641,products!$A:$A,0))</f>
        <v>7.9</v>
      </c>
      <c r="F3641">
        <f>INDEX(products!C:C,MATCH(challenge_2_solution_1!$C3641,products!$A:$A,0))</f>
        <v>2.92</v>
      </c>
    </row>
    <row r="3642" spans="1:6" x14ac:dyDescent="0.2">
      <c r="A3642" s="1">
        <v>2807</v>
      </c>
      <c r="B3642" s="3">
        <v>42581.804166666669</v>
      </c>
      <c r="C3642" t="s">
        <v>64</v>
      </c>
      <c r="D3642">
        <v>1</v>
      </c>
      <c r="E3642">
        <f>INDEX(products!B:B,MATCH(challenge_2_solution_1!$C3642,products!$A:$A,0))</f>
        <v>11.9</v>
      </c>
      <c r="F3642">
        <f>INDEX(products!C:C,MATCH(challenge_2_solution_1!$C3642,products!$A:$A,0))</f>
        <v>7.97</v>
      </c>
    </row>
    <row r="3643" spans="1:6" x14ac:dyDescent="0.2">
      <c r="A3643" s="1">
        <v>2807</v>
      </c>
      <c r="B3643" s="3">
        <v>42581.804166666669</v>
      </c>
      <c r="C3643" t="s">
        <v>120</v>
      </c>
      <c r="D3643">
        <v>1</v>
      </c>
      <c r="E3643">
        <f>INDEX(products!B:B,MATCH(challenge_2_solution_1!$C3643,products!$A:$A,0))</f>
        <v>19.899999999999999</v>
      </c>
      <c r="F3643">
        <f>INDEX(products!C:C,MATCH(challenge_2_solution_1!$C3643,products!$A:$A,0))</f>
        <v>8.16</v>
      </c>
    </row>
    <row r="3644" spans="1:6" x14ac:dyDescent="0.2">
      <c r="A3644" s="1">
        <v>2809</v>
      </c>
      <c r="B3644" s="3">
        <v>42581.809027777781</v>
      </c>
      <c r="C3644" t="s">
        <v>12</v>
      </c>
      <c r="D3644">
        <v>1</v>
      </c>
      <c r="E3644">
        <f>INDEX(products!B:B,MATCH(challenge_2_solution_1!$C3644,products!$A:$A,0))</f>
        <v>5.2</v>
      </c>
      <c r="F3644">
        <f>INDEX(products!C:C,MATCH(challenge_2_solution_1!$C3644,products!$A:$A,0))</f>
        <v>3.07</v>
      </c>
    </row>
    <row r="3645" spans="1:6" x14ac:dyDescent="0.2">
      <c r="A3645" s="1">
        <v>2809</v>
      </c>
      <c r="B3645" s="3">
        <v>42581.809027777781</v>
      </c>
      <c r="C3645" t="s">
        <v>14</v>
      </c>
      <c r="D3645">
        <v>2</v>
      </c>
      <c r="E3645">
        <f>INDEX(products!B:B,MATCH(challenge_2_solution_1!$C3645,products!$A:$A,0))</f>
        <v>5.9</v>
      </c>
      <c r="F3645">
        <f>INDEX(products!C:C,MATCH(challenge_2_solution_1!$C3645,products!$A:$A,0))</f>
        <v>2.36</v>
      </c>
    </row>
    <row r="3646" spans="1:6" x14ac:dyDescent="0.2">
      <c r="A3646" s="1">
        <v>2809</v>
      </c>
      <c r="B3646" s="3">
        <v>42581.809027777781</v>
      </c>
      <c r="C3646" t="s">
        <v>34</v>
      </c>
      <c r="D3646">
        <v>1</v>
      </c>
      <c r="E3646">
        <f>INDEX(products!B:B,MATCH(challenge_2_solution_1!$C3646,products!$A:$A,0))</f>
        <v>7.9</v>
      </c>
      <c r="F3646">
        <f>INDEX(products!C:C,MATCH(challenge_2_solution_1!$C3646,products!$A:$A,0))</f>
        <v>1.58</v>
      </c>
    </row>
    <row r="3647" spans="1:6" x14ac:dyDescent="0.2">
      <c r="A3647" s="1">
        <v>2809</v>
      </c>
      <c r="B3647" s="3">
        <v>42581.809027777781</v>
      </c>
      <c r="C3647" t="s">
        <v>58</v>
      </c>
      <c r="D3647">
        <v>1</v>
      </c>
      <c r="E3647">
        <f>INDEX(products!B:B,MATCH(challenge_2_solution_1!$C3647,products!$A:$A,0))</f>
        <v>9.9</v>
      </c>
      <c r="F3647">
        <f>INDEX(products!C:C,MATCH(challenge_2_solution_1!$C3647,products!$A:$A,0))</f>
        <v>4.95</v>
      </c>
    </row>
    <row r="3648" spans="1:6" x14ac:dyDescent="0.2">
      <c r="A3648" s="1">
        <v>2809</v>
      </c>
      <c r="B3648" s="3">
        <v>42581.809027777781</v>
      </c>
      <c r="C3648" t="s">
        <v>78</v>
      </c>
      <c r="D3648">
        <v>1</v>
      </c>
      <c r="E3648">
        <f>INDEX(products!B:B,MATCH(challenge_2_solution_1!$C3648,products!$A:$A,0))</f>
        <v>11.9</v>
      </c>
      <c r="F3648">
        <f>INDEX(products!C:C,MATCH(challenge_2_solution_1!$C3648,products!$A:$A,0))</f>
        <v>7.26</v>
      </c>
    </row>
    <row r="3649" spans="1:6" x14ac:dyDescent="0.2">
      <c r="A3649" s="1">
        <v>2809</v>
      </c>
      <c r="B3649" s="3">
        <v>42581.809027777781</v>
      </c>
      <c r="C3649" t="s">
        <v>89</v>
      </c>
      <c r="D3649">
        <v>1</v>
      </c>
      <c r="E3649">
        <f>INDEX(products!B:B,MATCH(challenge_2_solution_1!$C3649,products!$A:$A,0))</f>
        <v>17.899999999999999</v>
      </c>
      <c r="F3649">
        <f>INDEX(products!C:C,MATCH(challenge_2_solution_1!$C3649,products!$A:$A,0))</f>
        <v>3.94</v>
      </c>
    </row>
    <row r="3650" spans="1:6" x14ac:dyDescent="0.2">
      <c r="A3650" s="1">
        <v>2809</v>
      </c>
      <c r="B3650" s="3">
        <v>42581.809027777781</v>
      </c>
      <c r="C3650" t="s">
        <v>141</v>
      </c>
      <c r="D3650">
        <v>1</v>
      </c>
      <c r="E3650">
        <f>INDEX(products!B:B,MATCH(challenge_2_solution_1!$C3650,products!$A:$A,0))</f>
        <v>19.899999999999999</v>
      </c>
      <c r="F3650">
        <f>INDEX(products!C:C,MATCH(challenge_2_solution_1!$C3650,products!$A:$A,0))</f>
        <v>7.56</v>
      </c>
    </row>
    <row r="3651" spans="1:6" x14ac:dyDescent="0.2">
      <c r="A3651" s="1">
        <v>2810</v>
      </c>
      <c r="B3651" s="3">
        <v>42581.850694444445</v>
      </c>
      <c r="C3651" t="s">
        <v>5</v>
      </c>
      <c r="D3651">
        <v>1</v>
      </c>
      <c r="E3651">
        <f>INDEX(products!B:B,MATCH(challenge_2_solution_1!$C3651,products!$A:$A,0))</f>
        <v>1</v>
      </c>
      <c r="F3651">
        <f>INDEX(products!C:C,MATCH(challenge_2_solution_1!$C3651,products!$A:$A,0))</f>
        <v>0.31</v>
      </c>
    </row>
    <row r="3652" spans="1:6" x14ac:dyDescent="0.2">
      <c r="A3652" s="1">
        <v>2810</v>
      </c>
      <c r="B3652" s="3">
        <v>42581.850694444445</v>
      </c>
      <c r="C3652" t="s">
        <v>12</v>
      </c>
      <c r="D3652">
        <v>1</v>
      </c>
      <c r="E3652">
        <f>INDEX(products!B:B,MATCH(challenge_2_solution_1!$C3652,products!$A:$A,0))</f>
        <v>5.2</v>
      </c>
      <c r="F3652">
        <f>INDEX(products!C:C,MATCH(challenge_2_solution_1!$C3652,products!$A:$A,0))</f>
        <v>3.07</v>
      </c>
    </row>
    <row r="3653" spans="1:6" x14ac:dyDescent="0.2">
      <c r="A3653" s="1">
        <v>2810</v>
      </c>
      <c r="B3653" s="3">
        <v>42581.850694444445</v>
      </c>
      <c r="C3653" t="s">
        <v>17</v>
      </c>
      <c r="D3653">
        <v>1</v>
      </c>
      <c r="E3653">
        <f>INDEX(products!B:B,MATCH(challenge_2_solution_1!$C3653,products!$A:$A,0))</f>
        <v>5.9</v>
      </c>
      <c r="F3653">
        <f>INDEX(products!C:C,MATCH(challenge_2_solution_1!$C3653,products!$A:$A,0))</f>
        <v>2.83</v>
      </c>
    </row>
    <row r="3654" spans="1:6" x14ac:dyDescent="0.2">
      <c r="A3654" s="1">
        <v>2810</v>
      </c>
      <c r="B3654" s="3">
        <v>42581.850694444445</v>
      </c>
      <c r="C3654" t="s">
        <v>33</v>
      </c>
      <c r="D3654">
        <v>1</v>
      </c>
      <c r="E3654">
        <f>INDEX(products!B:B,MATCH(challenge_2_solution_1!$C3654,products!$A:$A,0))</f>
        <v>7.9</v>
      </c>
      <c r="F3654">
        <f>INDEX(products!C:C,MATCH(challenge_2_solution_1!$C3654,products!$A:$A,0))</f>
        <v>2.21</v>
      </c>
    </row>
    <row r="3655" spans="1:6" x14ac:dyDescent="0.2">
      <c r="A3655" s="1">
        <v>2810</v>
      </c>
      <c r="B3655" s="3">
        <v>42581.850694444445</v>
      </c>
      <c r="C3655" t="s">
        <v>55</v>
      </c>
      <c r="D3655">
        <v>1</v>
      </c>
      <c r="E3655">
        <f>INDEX(products!B:B,MATCH(challenge_2_solution_1!$C3655,products!$A:$A,0))</f>
        <v>7.9</v>
      </c>
      <c r="F3655">
        <f>INDEX(products!C:C,MATCH(challenge_2_solution_1!$C3655,products!$A:$A,0))</f>
        <v>2.21</v>
      </c>
    </row>
    <row r="3656" spans="1:6" x14ac:dyDescent="0.2">
      <c r="A3656" s="1">
        <v>2810</v>
      </c>
      <c r="B3656" s="3">
        <v>42581.850694444445</v>
      </c>
      <c r="C3656" t="s">
        <v>78</v>
      </c>
      <c r="D3656">
        <v>1</v>
      </c>
      <c r="E3656">
        <f>INDEX(products!B:B,MATCH(challenge_2_solution_1!$C3656,products!$A:$A,0))</f>
        <v>11.9</v>
      </c>
      <c r="F3656">
        <f>INDEX(products!C:C,MATCH(challenge_2_solution_1!$C3656,products!$A:$A,0))</f>
        <v>7.26</v>
      </c>
    </row>
    <row r="3657" spans="1:6" x14ac:dyDescent="0.2">
      <c r="A3657" s="1">
        <v>2810</v>
      </c>
      <c r="B3657" s="3">
        <v>42581.850694444445</v>
      </c>
      <c r="C3657" t="s">
        <v>104</v>
      </c>
      <c r="D3657">
        <v>1</v>
      </c>
      <c r="E3657">
        <f>INDEX(products!B:B,MATCH(challenge_2_solution_1!$C3657,products!$A:$A,0))</f>
        <v>17.899999999999999</v>
      </c>
      <c r="F3657">
        <f>INDEX(products!C:C,MATCH(challenge_2_solution_1!$C3657,products!$A:$A,0))</f>
        <v>10.199999999999999</v>
      </c>
    </row>
    <row r="3658" spans="1:6" x14ac:dyDescent="0.2">
      <c r="A3658" s="1">
        <v>2813</v>
      </c>
      <c r="B3658" s="3">
        <v>42582.53402777778</v>
      </c>
      <c r="C3658" t="s">
        <v>24</v>
      </c>
      <c r="D3658">
        <v>1</v>
      </c>
      <c r="E3658">
        <f>INDEX(products!B:B,MATCH(challenge_2_solution_1!$C3658,products!$A:$A,0))</f>
        <v>5.9</v>
      </c>
      <c r="F3658">
        <f>INDEX(products!C:C,MATCH(challenge_2_solution_1!$C3658,products!$A:$A,0))</f>
        <v>1.42</v>
      </c>
    </row>
    <row r="3659" spans="1:6" x14ac:dyDescent="0.2">
      <c r="A3659" s="1">
        <v>2813</v>
      </c>
      <c r="B3659" s="3">
        <v>42582.53402777778</v>
      </c>
      <c r="C3659" t="s">
        <v>33</v>
      </c>
      <c r="D3659">
        <v>4</v>
      </c>
      <c r="E3659">
        <f>INDEX(products!B:B,MATCH(challenge_2_solution_1!$C3659,products!$A:$A,0))</f>
        <v>7.9</v>
      </c>
      <c r="F3659">
        <f>INDEX(products!C:C,MATCH(challenge_2_solution_1!$C3659,products!$A:$A,0))</f>
        <v>2.21</v>
      </c>
    </row>
    <row r="3660" spans="1:6" x14ac:dyDescent="0.2">
      <c r="A3660" s="1">
        <v>2813</v>
      </c>
      <c r="B3660" s="3">
        <v>42582.53402777778</v>
      </c>
      <c r="C3660" t="s">
        <v>34</v>
      </c>
      <c r="D3660">
        <v>1</v>
      </c>
      <c r="E3660">
        <f>INDEX(products!B:B,MATCH(challenge_2_solution_1!$C3660,products!$A:$A,0))</f>
        <v>7.9</v>
      </c>
      <c r="F3660">
        <f>INDEX(products!C:C,MATCH(challenge_2_solution_1!$C3660,products!$A:$A,0))</f>
        <v>1.58</v>
      </c>
    </row>
    <row r="3661" spans="1:6" x14ac:dyDescent="0.2">
      <c r="A3661" s="1">
        <v>2813</v>
      </c>
      <c r="B3661" s="3">
        <v>42582.53402777778</v>
      </c>
      <c r="C3661" t="s">
        <v>39</v>
      </c>
      <c r="D3661">
        <v>1</v>
      </c>
      <c r="E3661">
        <f>INDEX(products!B:B,MATCH(challenge_2_solution_1!$C3661,products!$A:$A,0))</f>
        <v>7.9</v>
      </c>
      <c r="F3661">
        <f>INDEX(products!C:C,MATCH(challenge_2_solution_1!$C3661,products!$A:$A,0))</f>
        <v>2.69</v>
      </c>
    </row>
    <row r="3662" spans="1:6" x14ac:dyDescent="0.2">
      <c r="A3662" s="1">
        <v>2813</v>
      </c>
      <c r="B3662" s="3">
        <v>42582.53402777778</v>
      </c>
      <c r="C3662" t="s">
        <v>37</v>
      </c>
      <c r="D3662">
        <v>1</v>
      </c>
      <c r="E3662">
        <f>INDEX(products!B:B,MATCH(challenge_2_solution_1!$C3662,products!$A:$A,0))</f>
        <v>7.9</v>
      </c>
      <c r="F3662">
        <f>INDEX(products!C:C,MATCH(challenge_2_solution_1!$C3662,products!$A:$A,0))</f>
        <v>4.9800000000000004</v>
      </c>
    </row>
    <row r="3663" spans="1:6" x14ac:dyDescent="0.2">
      <c r="A3663" s="1">
        <v>2813</v>
      </c>
      <c r="B3663" s="3">
        <v>42582.53402777778</v>
      </c>
      <c r="C3663" t="s">
        <v>48</v>
      </c>
      <c r="D3663">
        <v>1</v>
      </c>
      <c r="E3663">
        <f>INDEX(products!B:B,MATCH(challenge_2_solution_1!$C3663,products!$A:$A,0))</f>
        <v>7.9</v>
      </c>
      <c r="F3663">
        <f>INDEX(products!C:C,MATCH(challenge_2_solution_1!$C3663,products!$A:$A,0))</f>
        <v>1.9</v>
      </c>
    </row>
    <row r="3664" spans="1:6" x14ac:dyDescent="0.2">
      <c r="A3664" s="1">
        <v>2813</v>
      </c>
      <c r="B3664" s="3">
        <v>42582.53402777778</v>
      </c>
      <c r="C3664" t="s">
        <v>58</v>
      </c>
      <c r="D3664">
        <v>4</v>
      </c>
      <c r="E3664">
        <f>INDEX(products!B:B,MATCH(challenge_2_solution_1!$C3664,products!$A:$A,0))</f>
        <v>9.9</v>
      </c>
      <c r="F3664">
        <f>INDEX(products!C:C,MATCH(challenge_2_solution_1!$C3664,products!$A:$A,0))</f>
        <v>4.95</v>
      </c>
    </row>
    <row r="3665" spans="1:6" x14ac:dyDescent="0.2">
      <c r="A3665" s="1">
        <v>2813</v>
      </c>
      <c r="B3665" s="3">
        <v>42582.53402777778</v>
      </c>
      <c r="C3665" t="s">
        <v>55</v>
      </c>
      <c r="D3665">
        <v>1</v>
      </c>
      <c r="E3665">
        <f>INDEX(products!B:B,MATCH(challenge_2_solution_1!$C3665,products!$A:$A,0))</f>
        <v>7.9</v>
      </c>
      <c r="F3665">
        <f>INDEX(products!C:C,MATCH(challenge_2_solution_1!$C3665,products!$A:$A,0))</f>
        <v>2.21</v>
      </c>
    </row>
    <row r="3666" spans="1:6" x14ac:dyDescent="0.2">
      <c r="A3666" s="1">
        <v>2813</v>
      </c>
      <c r="B3666" s="3">
        <v>42582.53402777778</v>
      </c>
      <c r="C3666" t="s">
        <v>54</v>
      </c>
      <c r="D3666">
        <v>1</v>
      </c>
      <c r="E3666">
        <f>INDEX(products!B:B,MATCH(challenge_2_solution_1!$C3666,products!$A:$A,0))</f>
        <v>9.9</v>
      </c>
      <c r="F3666">
        <f>INDEX(products!C:C,MATCH(challenge_2_solution_1!$C3666,products!$A:$A,0))</f>
        <v>2.57</v>
      </c>
    </row>
    <row r="3667" spans="1:6" x14ac:dyDescent="0.2">
      <c r="A3667" s="1">
        <v>2813</v>
      </c>
      <c r="B3667" s="3">
        <v>42582.53402777778</v>
      </c>
      <c r="C3667" t="s">
        <v>67</v>
      </c>
      <c r="D3667">
        <v>1</v>
      </c>
      <c r="E3667">
        <f>INDEX(products!B:B,MATCH(challenge_2_solution_1!$C3667,products!$A:$A,0))</f>
        <v>11.9</v>
      </c>
      <c r="F3667">
        <f>INDEX(products!C:C,MATCH(challenge_2_solution_1!$C3667,products!$A:$A,0))</f>
        <v>2.98</v>
      </c>
    </row>
    <row r="3668" spans="1:6" x14ac:dyDescent="0.2">
      <c r="A3668" s="1">
        <v>2813</v>
      </c>
      <c r="B3668" s="3">
        <v>42582.53402777778</v>
      </c>
      <c r="C3668" t="s">
        <v>83</v>
      </c>
      <c r="D3668">
        <v>1</v>
      </c>
      <c r="E3668">
        <f>INDEX(products!B:B,MATCH(challenge_2_solution_1!$C3668,products!$A:$A,0))</f>
        <v>11.9</v>
      </c>
      <c r="F3668">
        <f>INDEX(products!C:C,MATCH(challenge_2_solution_1!$C3668,products!$A:$A,0))</f>
        <v>6.66</v>
      </c>
    </row>
    <row r="3669" spans="1:6" x14ac:dyDescent="0.2">
      <c r="A3669" s="1">
        <v>2813</v>
      </c>
      <c r="B3669" s="3">
        <v>42582.53402777778</v>
      </c>
      <c r="C3669" t="s">
        <v>95</v>
      </c>
      <c r="D3669">
        <v>1</v>
      </c>
      <c r="E3669">
        <f>INDEX(products!B:B,MATCH(challenge_2_solution_1!$C3669,products!$A:$A,0))</f>
        <v>17.899999999999999</v>
      </c>
      <c r="F3669">
        <f>INDEX(products!C:C,MATCH(challenge_2_solution_1!$C3669,products!$A:$A,0))</f>
        <v>4.3</v>
      </c>
    </row>
    <row r="3670" spans="1:6" x14ac:dyDescent="0.2">
      <c r="A3670" s="1">
        <v>2813</v>
      </c>
      <c r="B3670" s="3">
        <v>42582.53402777778</v>
      </c>
      <c r="C3670" t="s">
        <v>177</v>
      </c>
      <c r="D3670">
        <v>1</v>
      </c>
      <c r="E3670">
        <f>INDEX(products!B:B,MATCH(challenge_2_solution_1!$C3670,products!$A:$A,0))</f>
        <v>35.9</v>
      </c>
      <c r="F3670">
        <f>INDEX(products!C:C,MATCH(challenge_2_solution_1!$C3670,products!$A:$A,0))</f>
        <v>8.6199999999999992</v>
      </c>
    </row>
    <row r="3671" spans="1:6" x14ac:dyDescent="0.2">
      <c r="A3671" s="1">
        <v>2814</v>
      </c>
      <c r="B3671" s="3">
        <v>42582.535416666666</v>
      </c>
      <c r="C3671" t="s">
        <v>24</v>
      </c>
      <c r="D3671">
        <v>1</v>
      </c>
      <c r="E3671">
        <f>INDEX(products!B:B,MATCH(challenge_2_solution_1!$C3671,products!$A:$A,0))</f>
        <v>5.9</v>
      </c>
      <c r="F3671">
        <f>INDEX(products!C:C,MATCH(challenge_2_solution_1!$C3671,products!$A:$A,0))</f>
        <v>1.42</v>
      </c>
    </row>
    <row r="3672" spans="1:6" x14ac:dyDescent="0.2">
      <c r="A3672" s="1">
        <v>2814</v>
      </c>
      <c r="B3672" s="3">
        <v>42582.535416666666</v>
      </c>
      <c r="C3672" t="s">
        <v>34</v>
      </c>
      <c r="D3672">
        <v>1</v>
      </c>
      <c r="E3672">
        <f>INDEX(products!B:B,MATCH(challenge_2_solution_1!$C3672,products!$A:$A,0))</f>
        <v>7.9</v>
      </c>
      <c r="F3672">
        <f>INDEX(products!C:C,MATCH(challenge_2_solution_1!$C3672,products!$A:$A,0))</f>
        <v>1.58</v>
      </c>
    </row>
    <row r="3673" spans="1:6" x14ac:dyDescent="0.2">
      <c r="A3673" s="1">
        <v>2814</v>
      </c>
      <c r="B3673" s="3">
        <v>42582.535416666666</v>
      </c>
      <c r="C3673" t="s">
        <v>33</v>
      </c>
      <c r="D3673">
        <v>1</v>
      </c>
      <c r="E3673">
        <f>INDEX(products!B:B,MATCH(challenge_2_solution_1!$C3673,products!$A:$A,0))</f>
        <v>7.9</v>
      </c>
      <c r="F3673">
        <f>INDEX(products!C:C,MATCH(challenge_2_solution_1!$C3673,products!$A:$A,0))</f>
        <v>2.21</v>
      </c>
    </row>
    <row r="3674" spans="1:6" x14ac:dyDescent="0.2">
      <c r="A3674" s="1">
        <v>2814</v>
      </c>
      <c r="B3674" s="3">
        <v>42582.535416666666</v>
      </c>
      <c r="C3674" t="s">
        <v>31</v>
      </c>
      <c r="D3674">
        <v>1</v>
      </c>
      <c r="E3674">
        <f>INDEX(products!B:B,MATCH(challenge_2_solution_1!$C3674,products!$A:$A,0))</f>
        <v>7.9</v>
      </c>
      <c r="F3674">
        <f>INDEX(products!C:C,MATCH(challenge_2_solution_1!$C3674,products!$A:$A,0))</f>
        <v>4.74</v>
      </c>
    </row>
    <row r="3675" spans="1:6" x14ac:dyDescent="0.2">
      <c r="A3675" s="1">
        <v>2814</v>
      </c>
      <c r="B3675" s="3">
        <v>42582.535416666666</v>
      </c>
      <c r="C3675" t="s">
        <v>46</v>
      </c>
      <c r="D3675">
        <v>1</v>
      </c>
      <c r="E3675">
        <f>INDEX(products!B:B,MATCH(challenge_2_solution_1!$C3675,products!$A:$A,0))</f>
        <v>7.9</v>
      </c>
      <c r="F3675">
        <f>INDEX(products!C:C,MATCH(challenge_2_solution_1!$C3675,products!$A:$A,0))</f>
        <v>3.79</v>
      </c>
    </row>
    <row r="3676" spans="1:6" x14ac:dyDescent="0.2">
      <c r="A3676" s="1">
        <v>2814</v>
      </c>
      <c r="B3676" s="3">
        <v>42582.535416666666</v>
      </c>
      <c r="C3676" t="s">
        <v>80</v>
      </c>
      <c r="D3676">
        <v>1</v>
      </c>
      <c r="E3676">
        <f>INDEX(products!B:B,MATCH(challenge_2_solution_1!$C3676,products!$A:$A,0))</f>
        <v>11.9</v>
      </c>
      <c r="F3676">
        <f>INDEX(products!C:C,MATCH(challenge_2_solution_1!$C3676,products!$A:$A,0))</f>
        <v>3.21</v>
      </c>
    </row>
    <row r="3677" spans="1:6" x14ac:dyDescent="0.2">
      <c r="A3677" s="1">
        <v>2814</v>
      </c>
      <c r="B3677" s="3">
        <v>42582.535416666666</v>
      </c>
      <c r="C3677" t="s">
        <v>73</v>
      </c>
      <c r="D3677">
        <v>1</v>
      </c>
      <c r="E3677">
        <f>INDEX(products!B:B,MATCH(challenge_2_solution_1!$C3677,products!$A:$A,0))</f>
        <v>11.9</v>
      </c>
      <c r="F3677">
        <f>INDEX(products!C:C,MATCH(challenge_2_solution_1!$C3677,products!$A:$A,0))</f>
        <v>7.74</v>
      </c>
    </row>
    <row r="3678" spans="1:6" x14ac:dyDescent="0.2">
      <c r="A3678" s="1">
        <v>2814</v>
      </c>
      <c r="B3678" s="3">
        <v>42582.535416666666</v>
      </c>
      <c r="C3678" t="s">
        <v>127</v>
      </c>
      <c r="D3678">
        <v>1</v>
      </c>
      <c r="E3678">
        <f>INDEX(products!B:B,MATCH(challenge_2_solution_1!$C3678,products!$A:$A,0))</f>
        <v>19.899999999999999</v>
      </c>
      <c r="F3678">
        <f>INDEX(products!C:C,MATCH(challenge_2_solution_1!$C3678,products!$A:$A,0))</f>
        <v>9.9499999999999993</v>
      </c>
    </row>
    <row r="3679" spans="1:6" x14ac:dyDescent="0.2">
      <c r="A3679" s="1">
        <v>2814</v>
      </c>
      <c r="B3679" s="3">
        <v>42582.535416666666</v>
      </c>
      <c r="C3679" t="s">
        <v>155</v>
      </c>
      <c r="D3679">
        <v>1</v>
      </c>
      <c r="E3679">
        <f>INDEX(products!B:B,MATCH(challenge_2_solution_1!$C3679,products!$A:$A,0))</f>
        <v>21.9</v>
      </c>
      <c r="F3679">
        <f>INDEX(products!C:C,MATCH(challenge_2_solution_1!$C3679,products!$A:$A,0))</f>
        <v>11.39</v>
      </c>
    </row>
    <row r="3680" spans="1:6" x14ac:dyDescent="0.2">
      <c r="A3680" s="1">
        <v>2814</v>
      </c>
      <c r="B3680" s="3">
        <v>42582.535416666666</v>
      </c>
      <c r="C3680" t="s">
        <v>153</v>
      </c>
      <c r="D3680">
        <v>1</v>
      </c>
      <c r="E3680">
        <f>INDEX(products!B:B,MATCH(challenge_2_solution_1!$C3680,products!$A:$A,0))</f>
        <v>21.9</v>
      </c>
      <c r="F3680">
        <f>INDEX(products!C:C,MATCH(challenge_2_solution_1!$C3680,products!$A:$A,0))</f>
        <v>9.86</v>
      </c>
    </row>
    <row r="3681" spans="1:6" x14ac:dyDescent="0.2">
      <c r="A3681" s="1">
        <v>2814</v>
      </c>
      <c r="B3681" s="3">
        <v>42582.535416666666</v>
      </c>
      <c r="C3681" t="s">
        <v>176</v>
      </c>
      <c r="D3681">
        <v>1</v>
      </c>
      <c r="E3681">
        <f>INDEX(products!B:B,MATCH(challenge_2_solution_1!$C3681,products!$A:$A,0))</f>
        <v>35.9</v>
      </c>
      <c r="F3681">
        <f>INDEX(products!C:C,MATCH(challenge_2_solution_1!$C3681,products!$A:$A,0))</f>
        <v>7.12</v>
      </c>
    </row>
    <row r="3682" spans="1:6" x14ac:dyDescent="0.2">
      <c r="A3682" s="1">
        <v>2815</v>
      </c>
      <c r="B3682" s="3">
        <v>42582.551388888889</v>
      </c>
      <c r="C3682" t="s">
        <v>113</v>
      </c>
      <c r="D3682">
        <v>1</v>
      </c>
      <c r="E3682">
        <f>INDEX(products!B:B,MATCH(challenge_2_solution_1!$C3682,products!$A:$A,0))</f>
        <v>17.899999999999999</v>
      </c>
      <c r="F3682">
        <f>INDEX(products!C:C,MATCH(challenge_2_solution_1!$C3682,products!$A:$A,0))</f>
        <v>10.199999999999999</v>
      </c>
    </row>
    <row r="3683" spans="1:6" x14ac:dyDescent="0.2">
      <c r="A3683" s="1">
        <v>2815</v>
      </c>
      <c r="B3683" s="3">
        <v>42582.551388888889</v>
      </c>
      <c r="C3683" t="s">
        <v>155</v>
      </c>
      <c r="D3683">
        <v>1</v>
      </c>
      <c r="E3683">
        <f>INDEX(products!B:B,MATCH(challenge_2_solution_1!$C3683,products!$A:$A,0))</f>
        <v>21.9</v>
      </c>
      <c r="F3683">
        <f>INDEX(products!C:C,MATCH(challenge_2_solution_1!$C3683,products!$A:$A,0))</f>
        <v>11.39</v>
      </c>
    </row>
    <row r="3684" spans="1:6" x14ac:dyDescent="0.2">
      <c r="A3684" s="1">
        <v>2815</v>
      </c>
      <c r="B3684" s="3">
        <v>42582.551388888889</v>
      </c>
      <c r="C3684" t="s">
        <v>157</v>
      </c>
      <c r="D3684">
        <v>1</v>
      </c>
      <c r="E3684">
        <f>INDEX(products!B:B,MATCH(challenge_2_solution_1!$C3684,products!$A:$A,0))</f>
        <v>21.9</v>
      </c>
      <c r="F3684">
        <f>INDEX(products!C:C,MATCH(challenge_2_solution_1!$C3684,products!$A:$A,0))</f>
        <v>11.39</v>
      </c>
    </row>
    <row r="3685" spans="1:6" x14ac:dyDescent="0.2">
      <c r="A3685" s="1">
        <v>2816</v>
      </c>
      <c r="B3685" s="3">
        <v>42582.635416666664</v>
      </c>
      <c r="C3685" t="s">
        <v>19</v>
      </c>
      <c r="D3685">
        <v>1</v>
      </c>
      <c r="E3685">
        <f>INDEX(products!B:B,MATCH(challenge_2_solution_1!$C3685,products!$A:$A,0))</f>
        <v>5.9</v>
      </c>
      <c r="F3685">
        <f>INDEX(products!C:C,MATCH(challenge_2_solution_1!$C3685,products!$A:$A,0))</f>
        <v>1.65</v>
      </c>
    </row>
    <row r="3686" spans="1:6" x14ac:dyDescent="0.2">
      <c r="A3686" s="1">
        <v>2816</v>
      </c>
      <c r="B3686" s="3">
        <v>42582.635416666664</v>
      </c>
      <c r="C3686" t="s">
        <v>22</v>
      </c>
      <c r="D3686">
        <v>1</v>
      </c>
      <c r="E3686">
        <f>INDEX(products!B:B,MATCH(challenge_2_solution_1!$C3686,products!$A:$A,0))</f>
        <v>5.9</v>
      </c>
      <c r="F3686">
        <f>INDEX(products!C:C,MATCH(challenge_2_solution_1!$C3686,products!$A:$A,0))</f>
        <v>1.24</v>
      </c>
    </row>
    <row r="3687" spans="1:6" x14ac:dyDescent="0.2">
      <c r="A3687" s="1">
        <v>2816</v>
      </c>
      <c r="B3687" s="3">
        <v>42582.635416666664</v>
      </c>
      <c r="C3687" t="s">
        <v>75</v>
      </c>
      <c r="D3687">
        <v>1</v>
      </c>
      <c r="E3687">
        <f>INDEX(products!B:B,MATCH(challenge_2_solution_1!$C3687,products!$A:$A,0))</f>
        <v>11.9</v>
      </c>
      <c r="F3687">
        <f>INDEX(products!C:C,MATCH(challenge_2_solution_1!$C3687,products!$A:$A,0))</f>
        <v>2.86</v>
      </c>
    </row>
    <row r="3688" spans="1:6" x14ac:dyDescent="0.2">
      <c r="A3688" s="1">
        <v>2816</v>
      </c>
      <c r="B3688" s="3">
        <v>42582.635416666664</v>
      </c>
      <c r="C3688" t="s">
        <v>87</v>
      </c>
      <c r="D3688">
        <v>1</v>
      </c>
      <c r="E3688">
        <f>INDEX(products!B:B,MATCH(challenge_2_solution_1!$C3688,products!$A:$A,0))</f>
        <v>15.9</v>
      </c>
      <c r="F3688">
        <f>INDEX(products!C:C,MATCH(challenge_2_solution_1!$C3688,products!$A:$A,0))</f>
        <v>6.2</v>
      </c>
    </row>
    <row r="3689" spans="1:6" x14ac:dyDescent="0.2">
      <c r="A3689" s="1">
        <v>2816</v>
      </c>
      <c r="B3689" s="3">
        <v>42582.635416666664</v>
      </c>
      <c r="C3689" t="s">
        <v>159</v>
      </c>
      <c r="D3689">
        <v>1</v>
      </c>
      <c r="E3689">
        <f>INDEX(products!B:B,MATCH(challenge_2_solution_1!$C3689,products!$A:$A,0))</f>
        <v>21.9</v>
      </c>
      <c r="F3689">
        <f>INDEX(products!C:C,MATCH(challenge_2_solution_1!$C3689,products!$A:$A,0))</f>
        <v>10.07</v>
      </c>
    </row>
    <row r="3690" spans="1:6" x14ac:dyDescent="0.2">
      <c r="A3690" s="1">
        <v>2816</v>
      </c>
      <c r="B3690" s="3">
        <v>42582.635416666664</v>
      </c>
      <c r="C3690" t="s">
        <v>165</v>
      </c>
      <c r="D3690">
        <v>1</v>
      </c>
      <c r="E3690">
        <f>INDEX(products!B:B,MATCH(challenge_2_solution_1!$C3690,products!$A:$A,0))</f>
        <v>25.9</v>
      </c>
      <c r="F3690">
        <f>INDEX(products!C:C,MATCH(challenge_2_solution_1!$C3690,products!$A:$A,0))</f>
        <v>13.21</v>
      </c>
    </row>
    <row r="3691" spans="1:6" x14ac:dyDescent="0.2">
      <c r="A3691" s="1">
        <v>2817</v>
      </c>
      <c r="B3691" s="3">
        <v>42582.727777777778</v>
      </c>
      <c r="C3691" t="s">
        <v>14</v>
      </c>
      <c r="D3691">
        <v>1</v>
      </c>
      <c r="E3691">
        <f>INDEX(products!B:B,MATCH(challenge_2_solution_1!$C3691,products!$A:$A,0))</f>
        <v>5.9</v>
      </c>
      <c r="F3691">
        <f>INDEX(products!C:C,MATCH(challenge_2_solution_1!$C3691,products!$A:$A,0))</f>
        <v>2.36</v>
      </c>
    </row>
    <row r="3692" spans="1:6" x14ac:dyDescent="0.2">
      <c r="A3692" s="1">
        <v>2817</v>
      </c>
      <c r="B3692" s="3">
        <v>42582.727777777778</v>
      </c>
      <c r="C3692" t="s">
        <v>18</v>
      </c>
      <c r="D3692">
        <v>1</v>
      </c>
      <c r="E3692">
        <f>INDEX(products!B:B,MATCH(challenge_2_solution_1!$C3692,products!$A:$A,0))</f>
        <v>5.9</v>
      </c>
      <c r="F3692">
        <f>INDEX(products!C:C,MATCH(challenge_2_solution_1!$C3692,products!$A:$A,0))</f>
        <v>3.6</v>
      </c>
    </row>
    <row r="3693" spans="1:6" x14ac:dyDescent="0.2">
      <c r="A3693" s="1">
        <v>2817</v>
      </c>
      <c r="B3693" s="3">
        <v>42582.727777777778</v>
      </c>
      <c r="C3693" t="s">
        <v>54</v>
      </c>
      <c r="D3693">
        <v>1</v>
      </c>
      <c r="E3693">
        <f>INDEX(products!B:B,MATCH(challenge_2_solution_1!$C3693,products!$A:$A,0))</f>
        <v>9.9</v>
      </c>
      <c r="F3693">
        <f>INDEX(products!C:C,MATCH(challenge_2_solution_1!$C3693,products!$A:$A,0))</f>
        <v>2.57</v>
      </c>
    </row>
    <row r="3694" spans="1:6" x14ac:dyDescent="0.2">
      <c r="A3694" s="1">
        <v>2817</v>
      </c>
      <c r="B3694" s="3">
        <v>42582.727777777778</v>
      </c>
      <c r="C3694" t="s">
        <v>61</v>
      </c>
      <c r="D3694">
        <v>1</v>
      </c>
      <c r="E3694">
        <f>INDEX(products!B:B,MATCH(challenge_2_solution_1!$C3694,products!$A:$A,0))</f>
        <v>11.9</v>
      </c>
      <c r="F3694">
        <f>INDEX(products!C:C,MATCH(challenge_2_solution_1!$C3694,products!$A:$A,0))</f>
        <v>7.74</v>
      </c>
    </row>
    <row r="3695" spans="1:6" x14ac:dyDescent="0.2">
      <c r="A3695" s="1">
        <v>2817</v>
      </c>
      <c r="B3695" s="3">
        <v>42582.727777777778</v>
      </c>
      <c r="C3695" t="s">
        <v>86</v>
      </c>
      <c r="D3695">
        <v>1</v>
      </c>
      <c r="E3695">
        <f>INDEX(products!B:B,MATCH(challenge_2_solution_1!$C3695,products!$A:$A,0))</f>
        <v>15.9</v>
      </c>
      <c r="F3695">
        <f>INDEX(products!C:C,MATCH(challenge_2_solution_1!$C3695,products!$A:$A,0))</f>
        <v>5.57</v>
      </c>
    </row>
    <row r="3696" spans="1:6" x14ac:dyDescent="0.2">
      <c r="A3696" s="1">
        <v>2817</v>
      </c>
      <c r="B3696" s="3">
        <v>42582.727777777778</v>
      </c>
      <c r="C3696" t="s">
        <v>96</v>
      </c>
      <c r="D3696">
        <v>1</v>
      </c>
      <c r="E3696">
        <f>INDEX(products!B:B,MATCH(challenge_2_solution_1!$C3696,products!$A:$A,0))</f>
        <v>17.899999999999999</v>
      </c>
      <c r="F3696">
        <f>INDEX(products!C:C,MATCH(challenge_2_solution_1!$C3696,products!$A:$A,0))</f>
        <v>10.92</v>
      </c>
    </row>
    <row r="3697" spans="1:6" x14ac:dyDescent="0.2">
      <c r="A3697" s="1">
        <v>2818</v>
      </c>
      <c r="B3697" s="3">
        <v>42584.085416666669</v>
      </c>
      <c r="C3697" t="s">
        <v>8</v>
      </c>
      <c r="D3697">
        <v>1</v>
      </c>
      <c r="E3697">
        <f>INDEX(products!B:B,MATCH(challenge_2_solution_1!$C3697,products!$A:$A,0))</f>
        <v>1.6</v>
      </c>
      <c r="F3697">
        <f>INDEX(products!C:C,MATCH(challenge_2_solution_1!$C3697,products!$A:$A,0))</f>
        <v>0.77</v>
      </c>
    </row>
    <row r="3698" spans="1:6" x14ac:dyDescent="0.2">
      <c r="A3698" s="1">
        <v>2818</v>
      </c>
      <c r="B3698" s="3">
        <v>42584.085416666669</v>
      </c>
      <c r="C3698" t="s">
        <v>27</v>
      </c>
      <c r="D3698">
        <v>1</v>
      </c>
      <c r="E3698">
        <f>INDEX(products!B:B,MATCH(challenge_2_solution_1!$C3698,products!$A:$A,0))</f>
        <v>7.9</v>
      </c>
      <c r="F3698">
        <f>INDEX(products!C:C,MATCH(challenge_2_solution_1!$C3698,products!$A:$A,0))</f>
        <v>4.03</v>
      </c>
    </row>
    <row r="3699" spans="1:6" x14ac:dyDescent="0.2">
      <c r="A3699" s="1">
        <v>2818</v>
      </c>
      <c r="B3699" s="3">
        <v>42584.085416666669</v>
      </c>
      <c r="C3699" t="s">
        <v>44</v>
      </c>
      <c r="D3699">
        <v>1</v>
      </c>
      <c r="E3699">
        <f>INDEX(products!B:B,MATCH(challenge_2_solution_1!$C3699,products!$A:$A,0))</f>
        <v>7.9</v>
      </c>
      <c r="F3699">
        <f>INDEX(products!C:C,MATCH(challenge_2_solution_1!$C3699,products!$A:$A,0))</f>
        <v>2.5299999999999998</v>
      </c>
    </row>
    <row r="3700" spans="1:6" x14ac:dyDescent="0.2">
      <c r="A3700" s="1">
        <v>2818</v>
      </c>
      <c r="B3700" s="3">
        <v>42584.085416666669</v>
      </c>
      <c r="C3700" t="s">
        <v>133</v>
      </c>
      <c r="D3700">
        <v>1</v>
      </c>
      <c r="E3700">
        <f>INDEX(products!B:B,MATCH(challenge_2_solution_1!$C3700,products!$A:$A,0))</f>
        <v>19.899999999999999</v>
      </c>
      <c r="F3700">
        <f>INDEX(products!C:C,MATCH(challenge_2_solution_1!$C3700,products!$A:$A,0))</f>
        <v>13.13</v>
      </c>
    </row>
    <row r="3701" spans="1:6" x14ac:dyDescent="0.2">
      <c r="A3701" s="1">
        <v>2818</v>
      </c>
      <c r="B3701" s="3">
        <v>42584.085416666669</v>
      </c>
      <c r="C3701" t="s">
        <v>121</v>
      </c>
      <c r="D3701">
        <v>1</v>
      </c>
      <c r="E3701">
        <f>INDEX(products!B:B,MATCH(challenge_2_solution_1!$C3701,products!$A:$A,0))</f>
        <v>19.899999999999999</v>
      </c>
      <c r="F3701">
        <f>INDEX(products!C:C,MATCH(challenge_2_solution_1!$C3701,products!$A:$A,0))</f>
        <v>10.95</v>
      </c>
    </row>
    <row r="3702" spans="1:6" x14ac:dyDescent="0.2">
      <c r="A3702" s="1">
        <v>2818</v>
      </c>
      <c r="B3702" s="3">
        <v>42584.085416666669</v>
      </c>
      <c r="C3702" t="s">
        <v>154</v>
      </c>
      <c r="D3702">
        <v>1</v>
      </c>
      <c r="E3702">
        <f>INDEX(products!B:B,MATCH(challenge_2_solution_1!$C3702,products!$A:$A,0))</f>
        <v>21.9</v>
      </c>
      <c r="F3702">
        <f>INDEX(products!C:C,MATCH(challenge_2_solution_1!$C3702,products!$A:$A,0))</f>
        <v>11.83</v>
      </c>
    </row>
    <row r="3703" spans="1:6" x14ac:dyDescent="0.2">
      <c r="A3703" s="1">
        <v>2818</v>
      </c>
      <c r="B3703" s="3">
        <v>42584.085416666669</v>
      </c>
      <c r="C3703" t="s">
        <v>155</v>
      </c>
      <c r="D3703">
        <v>1</v>
      </c>
      <c r="E3703">
        <f>INDEX(products!B:B,MATCH(challenge_2_solution_1!$C3703,products!$A:$A,0))</f>
        <v>21.9</v>
      </c>
      <c r="F3703">
        <f>INDEX(products!C:C,MATCH(challenge_2_solution_1!$C3703,products!$A:$A,0))</f>
        <v>11.39</v>
      </c>
    </row>
    <row r="3704" spans="1:6" x14ac:dyDescent="0.2">
      <c r="A3704" s="1">
        <v>2819</v>
      </c>
      <c r="B3704" s="3">
        <v>42584.088194444441</v>
      </c>
      <c r="C3704" t="s">
        <v>33</v>
      </c>
      <c r="D3704">
        <v>1</v>
      </c>
      <c r="E3704">
        <f>INDEX(products!B:B,MATCH(challenge_2_solution_1!$C3704,products!$A:$A,0))</f>
        <v>7.9</v>
      </c>
      <c r="F3704">
        <f>INDEX(products!C:C,MATCH(challenge_2_solution_1!$C3704,products!$A:$A,0))</f>
        <v>2.21</v>
      </c>
    </row>
    <row r="3705" spans="1:6" x14ac:dyDescent="0.2">
      <c r="A3705" s="1">
        <v>2819</v>
      </c>
      <c r="B3705" s="3">
        <v>42584.088194444441</v>
      </c>
      <c r="C3705" t="s">
        <v>111</v>
      </c>
      <c r="D3705">
        <v>1</v>
      </c>
      <c r="E3705">
        <f>INDEX(products!B:B,MATCH(challenge_2_solution_1!$C3705,products!$A:$A,0))</f>
        <v>17.899999999999999</v>
      </c>
      <c r="F3705">
        <f>INDEX(products!C:C,MATCH(challenge_2_solution_1!$C3705,products!$A:$A,0))</f>
        <v>6.62</v>
      </c>
    </row>
    <row r="3706" spans="1:6" x14ac:dyDescent="0.2">
      <c r="A3706" s="1">
        <v>2819</v>
      </c>
      <c r="B3706" s="3">
        <v>42584.088194444441</v>
      </c>
      <c r="C3706" t="s">
        <v>96</v>
      </c>
      <c r="D3706">
        <v>1</v>
      </c>
      <c r="E3706">
        <f>INDEX(products!B:B,MATCH(challenge_2_solution_1!$C3706,products!$A:$A,0))</f>
        <v>17.899999999999999</v>
      </c>
      <c r="F3706">
        <f>INDEX(products!C:C,MATCH(challenge_2_solution_1!$C3706,products!$A:$A,0))</f>
        <v>10.92</v>
      </c>
    </row>
    <row r="3707" spans="1:6" x14ac:dyDescent="0.2">
      <c r="A3707" s="1">
        <v>2819</v>
      </c>
      <c r="B3707" s="3">
        <v>42584.088194444441</v>
      </c>
      <c r="C3707" t="s">
        <v>108</v>
      </c>
      <c r="D3707">
        <v>1</v>
      </c>
      <c r="E3707">
        <f>INDEX(products!B:B,MATCH(challenge_2_solution_1!$C3707,products!$A:$A,0))</f>
        <v>17.899999999999999</v>
      </c>
      <c r="F3707">
        <f>INDEX(products!C:C,MATCH(challenge_2_solution_1!$C3707,products!$A:$A,0))</f>
        <v>10.38</v>
      </c>
    </row>
    <row r="3708" spans="1:6" x14ac:dyDescent="0.2">
      <c r="A3708" s="1">
        <v>2820</v>
      </c>
      <c r="B3708" s="3">
        <v>42584.731249999997</v>
      </c>
      <c r="C3708" t="s">
        <v>12</v>
      </c>
      <c r="D3708">
        <v>2</v>
      </c>
      <c r="E3708">
        <f>INDEX(products!B:B,MATCH(challenge_2_solution_1!$C3708,products!$A:$A,0))</f>
        <v>5.2</v>
      </c>
      <c r="F3708">
        <f>INDEX(products!C:C,MATCH(challenge_2_solution_1!$C3708,products!$A:$A,0))</f>
        <v>3.07</v>
      </c>
    </row>
    <row r="3709" spans="1:6" x14ac:dyDescent="0.2">
      <c r="A3709" s="1">
        <v>2820</v>
      </c>
      <c r="B3709" s="3">
        <v>42584.731249999997</v>
      </c>
      <c r="C3709" t="s">
        <v>55</v>
      </c>
      <c r="D3709">
        <v>1</v>
      </c>
      <c r="E3709">
        <f>INDEX(products!B:B,MATCH(challenge_2_solution_1!$C3709,products!$A:$A,0))</f>
        <v>7.9</v>
      </c>
      <c r="F3709">
        <f>INDEX(products!C:C,MATCH(challenge_2_solution_1!$C3709,products!$A:$A,0))</f>
        <v>2.21</v>
      </c>
    </row>
    <row r="3710" spans="1:6" x14ac:dyDescent="0.2">
      <c r="A3710" s="1">
        <v>2820</v>
      </c>
      <c r="B3710" s="3">
        <v>42584.731249999997</v>
      </c>
      <c r="C3710" t="s">
        <v>87</v>
      </c>
      <c r="D3710">
        <v>1</v>
      </c>
      <c r="E3710">
        <f>INDEX(products!B:B,MATCH(challenge_2_solution_1!$C3710,products!$A:$A,0))</f>
        <v>15.9</v>
      </c>
      <c r="F3710">
        <f>INDEX(products!C:C,MATCH(challenge_2_solution_1!$C3710,products!$A:$A,0))</f>
        <v>6.2</v>
      </c>
    </row>
    <row r="3711" spans="1:6" x14ac:dyDescent="0.2">
      <c r="A3711" s="1">
        <v>2820</v>
      </c>
      <c r="B3711" s="3">
        <v>42584.731249999997</v>
      </c>
      <c r="C3711" t="s">
        <v>89</v>
      </c>
      <c r="D3711">
        <v>1</v>
      </c>
      <c r="E3711">
        <f>INDEX(products!B:B,MATCH(challenge_2_solution_1!$C3711,products!$A:$A,0))</f>
        <v>17.899999999999999</v>
      </c>
      <c r="F3711">
        <f>INDEX(products!C:C,MATCH(challenge_2_solution_1!$C3711,products!$A:$A,0))</f>
        <v>3.94</v>
      </c>
    </row>
    <row r="3712" spans="1:6" x14ac:dyDescent="0.2">
      <c r="A3712" s="1">
        <v>2821</v>
      </c>
      <c r="B3712" s="3">
        <v>42584.780555555553</v>
      </c>
      <c r="C3712" t="s">
        <v>8</v>
      </c>
      <c r="D3712">
        <v>4</v>
      </c>
      <c r="E3712">
        <f>INDEX(products!B:B,MATCH(challenge_2_solution_1!$C3712,products!$A:$A,0))</f>
        <v>1.6</v>
      </c>
      <c r="F3712">
        <f>INDEX(products!C:C,MATCH(challenge_2_solution_1!$C3712,products!$A:$A,0))</f>
        <v>0.77</v>
      </c>
    </row>
    <row r="3713" spans="1:6" x14ac:dyDescent="0.2">
      <c r="A3713" s="1">
        <v>2821</v>
      </c>
      <c r="B3713" s="3">
        <v>42584.780555555553</v>
      </c>
      <c r="C3713" t="s">
        <v>10</v>
      </c>
      <c r="D3713">
        <v>1</v>
      </c>
      <c r="E3713">
        <f>INDEX(products!B:B,MATCH(challenge_2_solution_1!$C3713,products!$A:$A,0))</f>
        <v>3.9</v>
      </c>
      <c r="F3713">
        <f>INDEX(products!C:C,MATCH(challenge_2_solution_1!$C3713,products!$A:$A,0))</f>
        <v>1.17</v>
      </c>
    </row>
    <row r="3714" spans="1:6" x14ac:dyDescent="0.2">
      <c r="A3714" s="1">
        <v>2821</v>
      </c>
      <c r="B3714" s="3">
        <v>42584.780555555553</v>
      </c>
      <c r="C3714" t="s">
        <v>12</v>
      </c>
      <c r="D3714">
        <v>1</v>
      </c>
      <c r="E3714">
        <f>INDEX(products!B:B,MATCH(challenge_2_solution_1!$C3714,products!$A:$A,0))</f>
        <v>5.2</v>
      </c>
      <c r="F3714">
        <f>INDEX(products!C:C,MATCH(challenge_2_solution_1!$C3714,products!$A:$A,0))</f>
        <v>3.07</v>
      </c>
    </row>
    <row r="3715" spans="1:6" x14ac:dyDescent="0.2">
      <c r="A3715" s="1">
        <v>2821</v>
      </c>
      <c r="B3715" s="3">
        <v>42584.780555555553</v>
      </c>
      <c r="C3715" t="s">
        <v>33</v>
      </c>
      <c r="D3715">
        <v>1</v>
      </c>
      <c r="E3715">
        <f>INDEX(products!B:B,MATCH(challenge_2_solution_1!$C3715,products!$A:$A,0))</f>
        <v>7.9</v>
      </c>
      <c r="F3715">
        <f>INDEX(products!C:C,MATCH(challenge_2_solution_1!$C3715,products!$A:$A,0))</f>
        <v>2.21</v>
      </c>
    </row>
    <row r="3716" spans="1:6" x14ac:dyDescent="0.2">
      <c r="A3716" s="1">
        <v>2821</v>
      </c>
      <c r="B3716" s="3">
        <v>42584.780555555553</v>
      </c>
      <c r="C3716" t="s">
        <v>34</v>
      </c>
      <c r="D3716">
        <v>1</v>
      </c>
      <c r="E3716">
        <f>INDEX(products!B:B,MATCH(challenge_2_solution_1!$C3716,products!$A:$A,0))</f>
        <v>7.9</v>
      </c>
      <c r="F3716">
        <f>INDEX(products!C:C,MATCH(challenge_2_solution_1!$C3716,products!$A:$A,0))</f>
        <v>1.58</v>
      </c>
    </row>
    <row r="3717" spans="1:6" x14ac:dyDescent="0.2">
      <c r="A3717" s="1">
        <v>2821</v>
      </c>
      <c r="B3717" s="3">
        <v>42584.780555555553</v>
      </c>
      <c r="C3717" t="s">
        <v>32</v>
      </c>
      <c r="D3717">
        <v>1</v>
      </c>
      <c r="E3717">
        <f>INDEX(products!B:B,MATCH(challenge_2_solution_1!$C3717,products!$A:$A,0))</f>
        <v>7.9</v>
      </c>
      <c r="F3717">
        <f>INDEX(products!C:C,MATCH(challenge_2_solution_1!$C3717,products!$A:$A,0))</f>
        <v>2.92</v>
      </c>
    </row>
    <row r="3718" spans="1:6" x14ac:dyDescent="0.2">
      <c r="A3718" s="1">
        <v>2821</v>
      </c>
      <c r="B3718" s="3">
        <v>42584.780555555553</v>
      </c>
      <c r="C3718" t="s">
        <v>28</v>
      </c>
      <c r="D3718">
        <v>1</v>
      </c>
      <c r="E3718">
        <f>INDEX(products!B:B,MATCH(challenge_2_solution_1!$C3718,products!$A:$A,0))</f>
        <v>7.9</v>
      </c>
      <c r="F3718">
        <f>INDEX(products!C:C,MATCH(challenge_2_solution_1!$C3718,products!$A:$A,0))</f>
        <v>2.4500000000000002</v>
      </c>
    </row>
    <row r="3719" spans="1:6" x14ac:dyDescent="0.2">
      <c r="A3719" s="1">
        <v>2821</v>
      </c>
      <c r="B3719" s="3">
        <v>42584.780555555553</v>
      </c>
      <c r="C3719" t="s">
        <v>61</v>
      </c>
      <c r="D3719">
        <v>1</v>
      </c>
      <c r="E3719">
        <f>INDEX(products!B:B,MATCH(challenge_2_solution_1!$C3719,products!$A:$A,0))</f>
        <v>11.9</v>
      </c>
      <c r="F3719">
        <f>INDEX(products!C:C,MATCH(challenge_2_solution_1!$C3719,products!$A:$A,0))</f>
        <v>7.74</v>
      </c>
    </row>
    <row r="3720" spans="1:6" x14ac:dyDescent="0.2">
      <c r="A3720" s="1">
        <v>2821</v>
      </c>
      <c r="B3720" s="3">
        <v>42584.780555555553</v>
      </c>
      <c r="C3720" t="s">
        <v>118</v>
      </c>
      <c r="D3720">
        <v>1</v>
      </c>
      <c r="E3720">
        <f>INDEX(products!B:B,MATCH(challenge_2_solution_1!$C3720,products!$A:$A,0))</f>
        <v>19.899999999999999</v>
      </c>
      <c r="F3720">
        <f>INDEX(products!C:C,MATCH(challenge_2_solution_1!$C3720,products!$A:$A,0))</f>
        <v>12.74</v>
      </c>
    </row>
    <row r="3721" spans="1:6" x14ac:dyDescent="0.2">
      <c r="A3721" s="1">
        <v>2821</v>
      </c>
      <c r="B3721" s="3">
        <v>42584.780555555553</v>
      </c>
      <c r="C3721" t="s">
        <v>163</v>
      </c>
      <c r="D3721">
        <v>1</v>
      </c>
      <c r="E3721">
        <f>INDEX(products!B:B,MATCH(challenge_2_solution_1!$C3721,products!$A:$A,0))</f>
        <v>25.9</v>
      </c>
      <c r="F3721">
        <f>INDEX(products!C:C,MATCH(challenge_2_solution_1!$C3721,products!$A:$A,0))</f>
        <v>15.28</v>
      </c>
    </row>
    <row r="3722" spans="1:6" x14ac:dyDescent="0.2">
      <c r="A3722" s="1">
        <v>2822</v>
      </c>
      <c r="B3722" s="3">
        <v>42584.822916666664</v>
      </c>
      <c r="C3722" t="s">
        <v>15</v>
      </c>
      <c r="D3722">
        <v>1</v>
      </c>
      <c r="E3722">
        <f>INDEX(products!B:B,MATCH(challenge_2_solution_1!$C3722,products!$A:$A,0))</f>
        <v>5.9</v>
      </c>
      <c r="F3722">
        <f>INDEX(products!C:C,MATCH(challenge_2_solution_1!$C3722,products!$A:$A,0))</f>
        <v>3.07</v>
      </c>
    </row>
    <row r="3723" spans="1:6" x14ac:dyDescent="0.2">
      <c r="A3723" s="1">
        <v>2822</v>
      </c>
      <c r="B3723" s="3">
        <v>42584.822916666664</v>
      </c>
      <c r="C3723" t="s">
        <v>17</v>
      </c>
      <c r="D3723">
        <v>2</v>
      </c>
      <c r="E3723">
        <f>INDEX(products!B:B,MATCH(challenge_2_solution_1!$C3723,products!$A:$A,0))</f>
        <v>5.9</v>
      </c>
      <c r="F3723">
        <f>INDEX(products!C:C,MATCH(challenge_2_solution_1!$C3723,products!$A:$A,0))</f>
        <v>2.83</v>
      </c>
    </row>
    <row r="3724" spans="1:6" x14ac:dyDescent="0.2">
      <c r="A3724" s="1">
        <v>2822</v>
      </c>
      <c r="B3724" s="3">
        <v>42584.822916666664</v>
      </c>
      <c r="C3724" t="s">
        <v>14</v>
      </c>
      <c r="D3724">
        <v>1</v>
      </c>
      <c r="E3724">
        <f>INDEX(products!B:B,MATCH(challenge_2_solution_1!$C3724,products!$A:$A,0))</f>
        <v>5.9</v>
      </c>
      <c r="F3724">
        <f>INDEX(products!C:C,MATCH(challenge_2_solution_1!$C3724,products!$A:$A,0))</f>
        <v>2.36</v>
      </c>
    </row>
    <row r="3725" spans="1:6" x14ac:dyDescent="0.2">
      <c r="A3725" s="1">
        <v>2822</v>
      </c>
      <c r="B3725" s="3">
        <v>42584.822916666664</v>
      </c>
      <c r="C3725" t="s">
        <v>39</v>
      </c>
      <c r="D3725">
        <v>2</v>
      </c>
      <c r="E3725">
        <f>INDEX(products!B:B,MATCH(challenge_2_solution_1!$C3725,products!$A:$A,0))</f>
        <v>7.9</v>
      </c>
      <c r="F3725">
        <f>INDEX(products!C:C,MATCH(challenge_2_solution_1!$C3725,products!$A:$A,0))</f>
        <v>2.69</v>
      </c>
    </row>
    <row r="3726" spans="1:6" x14ac:dyDescent="0.2">
      <c r="A3726" s="1">
        <v>2822</v>
      </c>
      <c r="B3726" s="3">
        <v>42584.822916666664</v>
      </c>
      <c r="C3726" t="s">
        <v>86</v>
      </c>
      <c r="D3726">
        <v>2</v>
      </c>
      <c r="E3726">
        <f>INDEX(products!B:B,MATCH(challenge_2_solution_1!$C3726,products!$A:$A,0))</f>
        <v>15.9</v>
      </c>
      <c r="F3726">
        <f>INDEX(products!C:C,MATCH(challenge_2_solution_1!$C3726,products!$A:$A,0))</f>
        <v>5.57</v>
      </c>
    </row>
    <row r="3727" spans="1:6" x14ac:dyDescent="0.2">
      <c r="A3727" s="1">
        <v>2822</v>
      </c>
      <c r="B3727" s="3">
        <v>42584.822916666664</v>
      </c>
      <c r="C3727" t="s">
        <v>86</v>
      </c>
      <c r="D3727">
        <v>1</v>
      </c>
      <c r="E3727">
        <f>INDEX(products!B:B,MATCH(challenge_2_solution_1!$C3727,products!$A:$A,0))</f>
        <v>15.9</v>
      </c>
      <c r="F3727">
        <f>INDEX(products!C:C,MATCH(challenge_2_solution_1!$C3727,products!$A:$A,0))</f>
        <v>5.57</v>
      </c>
    </row>
    <row r="3728" spans="1:6" x14ac:dyDescent="0.2">
      <c r="A3728" s="1">
        <v>2822</v>
      </c>
      <c r="B3728" s="3">
        <v>42584.822916666664</v>
      </c>
      <c r="C3728" t="s">
        <v>86</v>
      </c>
      <c r="D3728">
        <v>1</v>
      </c>
      <c r="E3728">
        <f>INDEX(products!B:B,MATCH(challenge_2_solution_1!$C3728,products!$A:$A,0))</f>
        <v>15.9</v>
      </c>
      <c r="F3728">
        <f>INDEX(products!C:C,MATCH(challenge_2_solution_1!$C3728,products!$A:$A,0))</f>
        <v>5.57</v>
      </c>
    </row>
    <row r="3729" spans="1:6" x14ac:dyDescent="0.2">
      <c r="A3729" s="1">
        <v>2822</v>
      </c>
      <c r="B3729" s="3">
        <v>42584.822916666664</v>
      </c>
      <c r="C3729" t="s">
        <v>88</v>
      </c>
      <c r="D3729">
        <v>1</v>
      </c>
      <c r="E3729">
        <f>INDEX(products!B:B,MATCH(challenge_2_solution_1!$C3729,products!$A:$A,0))</f>
        <v>15.9</v>
      </c>
      <c r="F3729">
        <f>INDEX(products!C:C,MATCH(challenge_2_solution_1!$C3729,products!$A:$A,0))</f>
        <v>7</v>
      </c>
    </row>
    <row r="3730" spans="1:6" x14ac:dyDescent="0.2">
      <c r="A3730" s="1">
        <v>2822</v>
      </c>
      <c r="B3730" s="3">
        <v>42584.822916666664</v>
      </c>
      <c r="C3730" t="s">
        <v>86</v>
      </c>
      <c r="D3730">
        <v>1</v>
      </c>
      <c r="E3730">
        <f>INDEX(products!B:B,MATCH(challenge_2_solution_1!$C3730,products!$A:$A,0))</f>
        <v>15.9</v>
      </c>
      <c r="F3730">
        <f>INDEX(products!C:C,MATCH(challenge_2_solution_1!$C3730,products!$A:$A,0))</f>
        <v>5.57</v>
      </c>
    </row>
    <row r="3731" spans="1:6" x14ac:dyDescent="0.2">
      <c r="A3731" s="1">
        <v>2822</v>
      </c>
      <c r="B3731" s="3">
        <v>42584.822916666664</v>
      </c>
      <c r="C3731" t="s">
        <v>160</v>
      </c>
      <c r="D3731">
        <v>1</v>
      </c>
      <c r="E3731">
        <f>INDEX(products!B:B,MATCH(challenge_2_solution_1!$C3731,products!$A:$A,0))</f>
        <v>23.9</v>
      </c>
      <c r="F3731">
        <f>INDEX(products!C:C,MATCH(challenge_2_solution_1!$C3731,products!$A:$A,0))</f>
        <v>9.08</v>
      </c>
    </row>
    <row r="3732" spans="1:6" x14ac:dyDescent="0.2">
      <c r="A3732" s="1">
        <v>2823</v>
      </c>
      <c r="B3732" s="3">
        <v>42584.92291666667</v>
      </c>
      <c r="C3732" t="s">
        <v>34</v>
      </c>
      <c r="D3732">
        <v>1</v>
      </c>
      <c r="E3732">
        <f>INDEX(products!B:B,MATCH(challenge_2_solution_1!$C3732,products!$A:$A,0))</f>
        <v>7.9</v>
      </c>
      <c r="F3732">
        <f>INDEX(products!C:C,MATCH(challenge_2_solution_1!$C3732,products!$A:$A,0))</f>
        <v>1.58</v>
      </c>
    </row>
    <row r="3733" spans="1:6" x14ac:dyDescent="0.2">
      <c r="A3733" s="1">
        <v>2823</v>
      </c>
      <c r="B3733" s="3">
        <v>42584.92291666667</v>
      </c>
      <c r="C3733" t="s">
        <v>33</v>
      </c>
      <c r="D3733">
        <v>1</v>
      </c>
      <c r="E3733">
        <f>INDEX(products!B:B,MATCH(challenge_2_solution_1!$C3733,products!$A:$A,0))</f>
        <v>7.9</v>
      </c>
      <c r="F3733">
        <f>INDEX(products!C:C,MATCH(challenge_2_solution_1!$C3733,products!$A:$A,0))</f>
        <v>2.21</v>
      </c>
    </row>
    <row r="3734" spans="1:6" x14ac:dyDescent="0.2">
      <c r="A3734" s="1">
        <v>2823</v>
      </c>
      <c r="B3734" s="3">
        <v>42584.92291666667</v>
      </c>
      <c r="C3734" t="s">
        <v>58</v>
      </c>
      <c r="D3734">
        <v>1</v>
      </c>
      <c r="E3734">
        <f>INDEX(products!B:B,MATCH(challenge_2_solution_1!$C3734,products!$A:$A,0))</f>
        <v>9.9</v>
      </c>
      <c r="F3734">
        <f>INDEX(products!C:C,MATCH(challenge_2_solution_1!$C3734,products!$A:$A,0))</f>
        <v>4.95</v>
      </c>
    </row>
    <row r="3735" spans="1:6" x14ac:dyDescent="0.2">
      <c r="A3735" s="1">
        <v>2823</v>
      </c>
      <c r="B3735" s="3">
        <v>42584.92291666667</v>
      </c>
      <c r="C3735" t="s">
        <v>51</v>
      </c>
      <c r="D3735">
        <v>1</v>
      </c>
      <c r="E3735">
        <f>INDEX(products!B:B,MATCH(challenge_2_solution_1!$C3735,products!$A:$A,0))</f>
        <v>9.9</v>
      </c>
      <c r="F3735">
        <f>INDEX(products!C:C,MATCH(challenge_2_solution_1!$C3735,products!$A:$A,0))</f>
        <v>3.07</v>
      </c>
    </row>
    <row r="3736" spans="1:6" x14ac:dyDescent="0.2">
      <c r="A3736" s="1">
        <v>2824</v>
      </c>
      <c r="B3736" s="3">
        <v>42584.935416666667</v>
      </c>
      <c r="C3736" t="s">
        <v>27</v>
      </c>
      <c r="D3736">
        <v>1</v>
      </c>
      <c r="E3736">
        <f>INDEX(products!B:B,MATCH(challenge_2_solution_1!$C3736,products!$A:$A,0))</f>
        <v>7.9</v>
      </c>
      <c r="F3736">
        <f>INDEX(products!C:C,MATCH(challenge_2_solution_1!$C3736,products!$A:$A,0))</f>
        <v>4.03</v>
      </c>
    </row>
    <row r="3737" spans="1:6" x14ac:dyDescent="0.2">
      <c r="A3737" s="1">
        <v>2824</v>
      </c>
      <c r="B3737" s="3">
        <v>42584.935416666667</v>
      </c>
      <c r="C3737" t="s">
        <v>95</v>
      </c>
      <c r="D3737">
        <v>1</v>
      </c>
      <c r="E3737">
        <f>INDEX(products!B:B,MATCH(challenge_2_solution_1!$C3737,products!$A:$A,0))</f>
        <v>17.899999999999999</v>
      </c>
      <c r="F3737">
        <f>INDEX(products!C:C,MATCH(challenge_2_solution_1!$C3737,products!$A:$A,0))</f>
        <v>4.3</v>
      </c>
    </row>
    <row r="3738" spans="1:6" x14ac:dyDescent="0.2">
      <c r="A3738" s="1">
        <v>2824</v>
      </c>
      <c r="B3738" s="3">
        <v>42584.935416666667</v>
      </c>
      <c r="C3738" t="s">
        <v>94</v>
      </c>
      <c r="D3738">
        <v>1</v>
      </c>
      <c r="E3738">
        <f>INDEX(products!B:B,MATCH(challenge_2_solution_1!$C3738,products!$A:$A,0))</f>
        <v>17.899999999999999</v>
      </c>
      <c r="F3738">
        <f>INDEX(products!C:C,MATCH(challenge_2_solution_1!$C3738,products!$A:$A,0))</f>
        <v>10.02</v>
      </c>
    </row>
    <row r="3739" spans="1:6" x14ac:dyDescent="0.2">
      <c r="A3739" s="1">
        <v>2825</v>
      </c>
      <c r="B3739" s="3">
        <v>42585.583333333336</v>
      </c>
      <c r="C3739" t="s">
        <v>55</v>
      </c>
      <c r="D3739">
        <v>1</v>
      </c>
      <c r="E3739">
        <f>INDEX(products!B:B,MATCH(challenge_2_solution_1!$C3739,products!$A:$A,0))</f>
        <v>7.9</v>
      </c>
      <c r="F3739">
        <f>INDEX(products!C:C,MATCH(challenge_2_solution_1!$C3739,products!$A:$A,0))</f>
        <v>2.21</v>
      </c>
    </row>
    <row r="3740" spans="1:6" x14ac:dyDescent="0.2">
      <c r="A3740" s="1">
        <v>2826</v>
      </c>
      <c r="B3740" s="3">
        <v>42585.588194444441</v>
      </c>
      <c r="C3740" t="s">
        <v>33</v>
      </c>
      <c r="D3740">
        <v>1</v>
      </c>
      <c r="E3740">
        <f>INDEX(products!B:B,MATCH(challenge_2_solution_1!$C3740,products!$A:$A,0))</f>
        <v>7.9</v>
      </c>
      <c r="F3740">
        <f>INDEX(products!C:C,MATCH(challenge_2_solution_1!$C3740,products!$A:$A,0))</f>
        <v>2.21</v>
      </c>
    </row>
    <row r="3741" spans="1:6" x14ac:dyDescent="0.2">
      <c r="A3741" s="1">
        <v>2828</v>
      </c>
      <c r="B3741" s="3">
        <v>42585.745138888888</v>
      </c>
      <c r="C3741" t="s">
        <v>15</v>
      </c>
      <c r="D3741">
        <v>2</v>
      </c>
      <c r="E3741">
        <f>INDEX(products!B:B,MATCH(challenge_2_solution_1!$C3741,products!$A:$A,0))</f>
        <v>5.9</v>
      </c>
      <c r="F3741">
        <f>INDEX(products!C:C,MATCH(challenge_2_solution_1!$C3741,products!$A:$A,0))</f>
        <v>3.07</v>
      </c>
    </row>
    <row r="3742" spans="1:6" x14ac:dyDescent="0.2">
      <c r="A3742" s="1">
        <v>2828</v>
      </c>
      <c r="B3742" s="3">
        <v>42585.745138888888</v>
      </c>
      <c r="C3742" t="s">
        <v>17</v>
      </c>
      <c r="D3742">
        <v>1</v>
      </c>
      <c r="E3742">
        <f>INDEX(products!B:B,MATCH(challenge_2_solution_1!$C3742,products!$A:$A,0))</f>
        <v>5.9</v>
      </c>
      <c r="F3742">
        <f>INDEX(products!C:C,MATCH(challenge_2_solution_1!$C3742,products!$A:$A,0))</f>
        <v>2.83</v>
      </c>
    </row>
    <row r="3743" spans="1:6" x14ac:dyDescent="0.2">
      <c r="A3743" s="1">
        <v>2828</v>
      </c>
      <c r="B3743" s="3">
        <v>42585.745138888888</v>
      </c>
      <c r="C3743" t="s">
        <v>57</v>
      </c>
      <c r="D3743">
        <v>1</v>
      </c>
      <c r="E3743">
        <f>INDEX(products!B:B,MATCH(challenge_2_solution_1!$C3743,products!$A:$A,0))</f>
        <v>9.9</v>
      </c>
      <c r="F3743">
        <f>INDEX(products!C:C,MATCH(challenge_2_solution_1!$C3743,products!$A:$A,0))</f>
        <v>3.76</v>
      </c>
    </row>
    <row r="3744" spans="1:6" x14ac:dyDescent="0.2">
      <c r="A3744" s="1">
        <v>2828</v>
      </c>
      <c r="B3744" s="3">
        <v>42585.745138888888</v>
      </c>
      <c r="C3744" t="s">
        <v>95</v>
      </c>
      <c r="D3744">
        <v>1</v>
      </c>
      <c r="E3744">
        <f>INDEX(products!B:B,MATCH(challenge_2_solution_1!$C3744,products!$A:$A,0))</f>
        <v>17.899999999999999</v>
      </c>
      <c r="F3744">
        <f>INDEX(products!C:C,MATCH(challenge_2_solution_1!$C3744,products!$A:$A,0))</f>
        <v>4.3</v>
      </c>
    </row>
    <row r="3745" spans="1:6" x14ac:dyDescent="0.2">
      <c r="A3745" s="1">
        <v>2829</v>
      </c>
      <c r="B3745" s="3">
        <v>42585.746527777781</v>
      </c>
      <c r="C3745" t="s">
        <v>15</v>
      </c>
      <c r="D3745">
        <v>2</v>
      </c>
      <c r="E3745">
        <f>INDEX(products!B:B,MATCH(challenge_2_solution_1!$C3745,products!$A:$A,0))</f>
        <v>5.9</v>
      </c>
      <c r="F3745">
        <f>INDEX(products!C:C,MATCH(challenge_2_solution_1!$C3745,products!$A:$A,0))</f>
        <v>3.07</v>
      </c>
    </row>
    <row r="3746" spans="1:6" x14ac:dyDescent="0.2">
      <c r="A3746" s="1">
        <v>2829</v>
      </c>
      <c r="B3746" s="3">
        <v>42585.746527777781</v>
      </c>
      <c r="C3746" t="s">
        <v>17</v>
      </c>
      <c r="D3746">
        <v>1</v>
      </c>
      <c r="E3746">
        <f>INDEX(products!B:B,MATCH(challenge_2_solution_1!$C3746,products!$A:$A,0))</f>
        <v>5.9</v>
      </c>
      <c r="F3746">
        <f>INDEX(products!C:C,MATCH(challenge_2_solution_1!$C3746,products!$A:$A,0))</f>
        <v>2.83</v>
      </c>
    </row>
    <row r="3747" spans="1:6" x14ac:dyDescent="0.2">
      <c r="A3747" s="1">
        <v>2829</v>
      </c>
      <c r="B3747" s="3">
        <v>42585.746527777781</v>
      </c>
      <c r="C3747" t="s">
        <v>57</v>
      </c>
      <c r="D3747">
        <v>1</v>
      </c>
      <c r="E3747">
        <f>INDEX(products!B:B,MATCH(challenge_2_solution_1!$C3747,products!$A:$A,0))</f>
        <v>9.9</v>
      </c>
      <c r="F3747">
        <f>INDEX(products!C:C,MATCH(challenge_2_solution_1!$C3747,products!$A:$A,0))</f>
        <v>3.76</v>
      </c>
    </row>
    <row r="3748" spans="1:6" x14ac:dyDescent="0.2">
      <c r="A3748" s="1">
        <v>2829</v>
      </c>
      <c r="B3748" s="3">
        <v>42585.746527777781</v>
      </c>
      <c r="C3748" t="s">
        <v>95</v>
      </c>
      <c r="D3748">
        <v>1</v>
      </c>
      <c r="E3748">
        <f>INDEX(products!B:B,MATCH(challenge_2_solution_1!$C3748,products!$A:$A,0))</f>
        <v>17.899999999999999</v>
      </c>
      <c r="F3748">
        <f>INDEX(products!C:C,MATCH(challenge_2_solution_1!$C3748,products!$A:$A,0))</f>
        <v>4.3</v>
      </c>
    </row>
    <row r="3749" spans="1:6" x14ac:dyDescent="0.2">
      <c r="A3749" s="1">
        <v>2830</v>
      </c>
      <c r="B3749" s="3">
        <v>42585.760416666664</v>
      </c>
      <c r="C3749" t="s">
        <v>12</v>
      </c>
      <c r="D3749">
        <v>1</v>
      </c>
      <c r="E3749">
        <f>INDEX(products!B:B,MATCH(challenge_2_solution_1!$C3749,products!$A:$A,0))</f>
        <v>5.2</v>
      </c>
      <c r="F3749">
        <f>INDEX(products!C:C,MATCH(challenge_2_solution_1!$C3749,products!$A:$A,0))</f>
        <v>3.07</v>
      </c>
    </row>
    <row r="3750" spans="1:6" x14ac:dyDescent="0.2">
      <c r="A3750" s="1">
        <v>2830</v>
      </c>
      <c r="B3750" s="3">
        <v>42585.760416666664</v>
      </c>
      <c r="C3750" t="s">
        <v>17</v>
      </c>
      <c r="D3750">
        <v>2</v>
      </c>
      <c r="E3750">
        <f>INDEX(products!B:B,MATCH(challenge_2_solution_1!$C3750,products!$A:$A,0))</f>
        <v>5.9</v>
      </c>
      <c r="F3750">
        <f>INDEX(products!C:C,MATCH(challenge_2_solution_1!$C3750,products!$A:$A,0))</f>
        <v>2.83</v>
      </c>
    </row>
    <row r="3751" spans="1:6" x14ac:dyDescent="0.2">
      <c r="A3751" s="1">
        <v>2830</v>
      </c>
      <c r="B3751" s="3">
        <v>42585.760416666664</v>
      </c>
      <c r="C3751" t="s">
        <v>87</v>
      </c>
      <c r="D3751">
        <v>1</v>
      </c>
      <c r="E3751">
        <f>INDEX(products!B:B,MATCH(challenge_2_solution_1!$C3751,products!$A:$A,0))</f>
        <v>15.9</v>
      </c>
      <c r="F3751">
        <f>INDEX(products!C:C,MATCH(challenge_2_solution_1!$C3751,products!$A:$A,0))</f>
        <v>6.2</v>
      </c>
    </row>
    <row r="3752" spans="1:6" x14ac:dyDescent="0.2">
      <c r="A3752" s="1">
        <v>2830</v>
      </c>
      <c r="B3752" s="3">
        <v>42585.760416666664</v>
      </c>
      <c r="C3752" t="s">
        <v>96</v>
      </c>
      <c r="D3752">
        <v>1</v>
      </c>
      <c r="E3752">
        <f>INDEX(products!B:B,MATCH(challenge_2_solution_1!$C3752,products!$A:$A,0))</f>
        <v>17.899999999999999</v>
      </c>
      <c r="F3752">
        <f>INDEX(products!C:C,MATCH(challenge_2_solution_1!$C3752,products!$A:$A,0))</f>
        <v>10.92</v>
      </c>
    </row>
    <row r="3753" spans="1:6" x14ac:dyDescent="0.2">
      <c r="A3753" s="1">
        <v>2831</v>
      </c>
      <c r="B3753" s="3">
        <v>42585.806944444441</v>
      </c>
      <c r="C3753" t="s">
        <v>5</v>
      </c>
      <c r="D3753">
        <v>1</v>
      </c>
      <c r="E3753">
        <f>INDEX(products!B:B,MATCH(challenge_2_solution_1!$C3753,products!$A:$A,0))</f>
        <v>1</v>
      </c>
      <c r="F3753">
        <f>INDEX(products!C:C,MATCH(challenge_2_solution_1!$C3753,products!$A:$A,0))</f>
        <v>0.31</v>
      </c>
    </row>
    <row r="3754" spans="1:6" x14ac:dyDescent="0.2">
      <c r="A3754" s="1">
        <v>2831</v>
      </c>
      <c r="B3754" s="3">
        <v>42585.806944444441</v>
      </c>
      <c r="C3754" t="s">
        <v>6</v>
      </c>
      <c r="D3754">
        <v>1</v>
      </c>
      <c r="E3754">
        <f>INDEX(products!B:B,MATCH(challenge_2_solution_1!$C3754,products!$A:$A,0))</f>
        <v>1</v>
      </c>
      <c r="F3754">
        <f>INDEX(products!C:C,MATCH(challenge_2_solution_1!$C3754,products!$A:$A,0))</f>
        <v>0.31</v>
      </c>
    </row>
    <row r="3755" spans="1:6" x14ac:dyDescent="0.2">
      <c r="A3755" s="1">
        <v>2831</v>
      </c>
      <c r="B3755" s="3">
        <v>42585.806944444441</v>
      </c>
      <c r="C3755" t="s">
        <v>8</v>
      </c>
      <c r="D3755">
        <v>1</v>
      </c>
      <c r="E3755">
        <f>INDEX(products!B:B,MATCH(challenge_2_solution_1!$C3755,products!$A:$A,0))</f>
        <v>1.6</v>
      </c>
      <c r="F3755">
        <f>INDEX(products!C:C,MATCH(challenge_2_solution_1!$C3755,products!$A:$A,0))</f>
        <v>0.77</v>
      </c>
    </row>
    <row r="3756" spans="1:6" x14ac:dyDescent="0.2">
      <c r="A3756" s="1">
        <v>2831</v>
      </c>
      <c r="B3756" s="3">
        <v>42585.806944444441</v>
      </c>
      <c r="C3756" t="s">
        <v>12</v>
      </c>
      <c r="D3756">
        <v>1</v>
      </c>
      <c r="E3756">
        <f>INDEX(products!B:B,MATCH(challenge_2_solution_1!$C3756,products!$A:$A,0))</f>
        <v>5.2</v>
      </c>
      <c r="F3756">
        <f>INDEX(products!C:C,MATCH(challenge_2_solution_1!$C3756,products!$A:$A,0))</f>
        <v>3.07</v>
      </c>
    </row>
    <row r="3757" spans="1:6" x14ac:dyDescent="0.2">
      <c r="A3757" s="1">
        <v>2831</v>
      </c>
      <c r="B3757" s="3">
        <v>42585.806944444441</v>
      </c>
      <c r="C3757" t="s">
        <v>14</v>
      </c>
      <c r="D3757">
        <v>1</v>
      </c>
      <c r="E3757">
        <f>INDEX(products!B:B,MATCH(challenge_2_solution_1!$C3757,products!$A:$A,0))</f>
        <v>5.9</v>
      </c>
      <c r="F3757">
        <f>INDEX(products!C:C,MATCH(challenge_2_solution_1!$C3757,products!$A:$A,0))</f>
        <v>2.36</v>
      </c>
    </row>
    <row r="3758" spans="1:6" x14ac:dyDescent="0.2">
      <c r="A3758" s="1">
        <v>2831</v>
      </c>
      <c r="B3758" s="3">
        <v>42585.806944444441</v>
      </c>
      <c r="C3758" t="s">
        <v>74</v>
      </c>
      <c r="D3758">
        <v>1</v>
      </c>
      <c r="E3758">
        <f>INDEX(products!B:B,MATCH(challenge_2_solution_1!$C3758,products!$A:$A,0))</f>
        <v>11.9</v>
      </c>
      <c r="F3758">
        <f>INDEX(products!C:C,MATCH(challenge_2_solution_1!$C3758,products!$A:$A,0))</f>
        <v>2.5</v>
      </c>
    </row>
    <row r="3759" spans="1:6" x14ac:dyDescent="0.2">
      <c r="A3759" s="1">
        <v>2831</v>
      </c>
      <c r="B3759" s="3">
        <v>42585.806944444441</v>
      </c>
      <c r="C3759" t="s">
        <v>61</v>
      </c>
      <c r="D3759">
        <v>1</v>
      </c>
      <c r="E3759">
        <f>INDEX(products!B:B,MATCH(challenge_2_solution_1!$C3759,products!$A:$A,0))</f>
        <v>11.9</v>
      </c>
      <c r="F3759">
        <f>INDEX(products!C:C,MATCH(challenge_2_solution_1!$C3759,products!$A:$A,0))</f>
        <v>7.74</v>
      </c>
    </row>
    <row r="3760" spans="1:6" x14ac:dyDescent="0.2">
      <c r="A3760" s="1">
        <v>2831</v>
      </c>
      <c r="B3760" s="3">
        <v>42585.806944444441</v>
      </c>
      <c r="C3760" t="s">
        <v>98</v>
      </c>
      <c r="D3760">
        <v>1</v>
      </c>
      <c r="E3760">
        <f>INDEX(products!B:B,MATCH(challenge_2_solution_1!$C3760,products!$A:$A,0))</f>
        <v>17.899999999999999</v>
      </c>
      <c r="F3760">
        <f>INDEX(products!C:C,MATCH(challenge_2_solution_1!$C3760,products!$A:$A,0))</f>
        <v>8.59</v>
      </c>
    </row>
    <row r="3761" spans="1:6" x14ac:dyDescent="0.2">
      <c r="A3761" s="1">
        <v>2832</v>
      </c>
      <c r="B3761" s="3">
        <v>42585.81527777778</v>
      </c>
      <c r="C3761" t="s">
        <v>40</v>
      </c>
      <c r="D3761">
        <v>1</v>
      </c>
      <c r="E3761">
        <f>INDEX(products!B:B,MATCH(challenge_2_solution_1!$C3761,products!$A:$A,0))</f>
        <v>7.9</v>
      </c>
      <c r="F3761">
        <f>INDEX(products!C:C,MATCH(challenge_2_solution_1!$C3761,products!$A:$A,0))</f>
        <v>2.92</v>
      </c>
    </row>
    <row r="3762" spans="1:6" x14ac:dyDescent="0.2">
      <c r="A3762" s="1">
        <v>2832</v>
      </c>
      <c r="B3762" s="3">
        <v>42585.81527777778</v>
      </c>
      <c r="C3762" t="s">
        <v>167</v>
      </c>
      <c r="D3762">
        <v>1</v>
      </c>
      <c r="E3762">
        <f>INDEX(products!B:B,MATCH(challenge_2_solution_1!$C3762,products!$A:$A,0))</f>
        <v>25.9</v>
      </c>
      <c r="F3762">
        <f>INDEX(products!C:C,MATCH(challenge_2_solution_1!$C3762,products!$A:$A,0))</f>
        <v>16.579999999999998</v>
      </c>
    </row>
    <row r="3763" spans="1:6" x14ac:dyDescent="0.2">
      <c r="A3763" s="1">
        <v>2833</v>
      </c>
      <c r="B3763" s="3">
        <v>42585.815972222219</v>
      </c>
      <c r="C3763" t="s">
        <v>12</v>
      </c>
      <c r="D3763">
        <v>1</v>
      </c>
      <c r="E3763">
        <f>INDEX(products!B:B,MATCH(challenge_2_solution_1!$C3763,products!$A:$A,0))</f>
        <v>5.2</v>
      </c>
      <c r="F3763">
        <f>INDEX(products!C:C,MATCH(challenge_2_solution_1!$C3763,products!$A:$A,0))</f>
        <v>3.07</v>
      </c>
    </row>
    <row r="3764" spans="1:6" x14ac:dyDescent="0.2">
      <c r="A3764" s="1">
        <v>2833</v>
      </c>
      <c r="B3764" s="3">
        <v>42585.815972222219</v>
      </c>
      <c r="C3764" t="s">
        <v>17</v>
      </c>
      <c r="D3764">
        <v>1</v>
      </c>
      <c r="E3764">
        <f>INDEX(products!B:B,MATCH(challenge_2_solution_1!$C3764,products!$A:$A,0))</f>
        <v>5.9</v>
      </c>
      <c r="F3764">
        <f>INDEX(products!C:C,MATCH(challenge_2_solution_1!$C3764,products!$A:$A,0))</f>
        <v>2.83</v>
      </c>
    </row>
    <row r="3765" spans="1:6" x14ac:dyDescent="0.2">
      <c r="A3765" s="1">
        <v>2833</v>
      </c>
      <c r="B3765" s="3">
        <v>42585.815972222219</v>
      </c>
      <c r="C3765" t="s">
        <v>35</v>
      </c>
      <c r="D3765">
        <v>1</v>
      </c>
      <c r="E3765">
        <f>INDEX(products!B:B,MATCH(challenge_2_solution_1!$C3765,products!$A:$A,0))</f>
        <v>7.9</v>
      </c>
      <c r="F3765">
        <f>INDEX(products!C:C,MATCH(challenge_2_solution_1!$C3765,products!$A:$A,0))</f>
        <v>4.3499999999999996</v>
      </c>
    </row>
    <row r="3766" spans="1:6" x14ac:dyDescent="0.2">
      <c r="A3766" s="1">
        <v>2833</v>
      </c>
      <c r="B3766" s="3">
        <v>42585.815972222219</v>
      </c>
      <c r="C3766" t="s">
        <v>33</v>
      </c>
      <c r="D3766">
        <v>2</v>
      </c>
      <c r="E3766">
        <f>INDEX(products!B:B,MATCH(challenge_2_solution_1!$C3766,products!$A:$A,0))</f>
        <v>7.9</v>
      </c>
      <c r="F3766">
        <f>INDEX(products!C:C,MATCH(challenge_2_solution_1!$C3766,products!$A:$A,0))</f>
        <v>2.21</v>
      </c>
    </row>
    <row r="3767" spans="1:6" x14ac:dyDescent="0.2">
      <c r="A3767" s="1">
        <v>2833</v>
      </c>
      <c r="B3767" s="3">
        <v>42585.815972222219</v>
      </c>
      <c r="C3767" t="s">
        <v>51</v>
      </c>
      <c r="D3767">
        <v>2</v>
      </c>
      <c r="E3767">
        <f>INDEX(products!B:B,MATCH(challenge_2_solution_1!$C3767,products!$A:$A,0))</f>
        <v>9.9</v>
      </c>
      <c r="F3767">
        <f>INDEX(products!C:C,MATCH(challenge_2_solution_1!$C3767,products!$A:$A,0))</f>
        <v>3.07</v>
      </c>
    </row>
    <row r="3768" spans="1:6" x14ac:dyDescent="0.2">
      <c r="A3768" s="1">
        <v>2833</v>
      </c>
      <c r="B3768" s="3">
        <v>42585.815972222219</v>
      </c>
      <c r="C3768" t="s">
        <v>69</v>
      </c>
      <c r="D3768">
        <v>1</v>
      </c>
      <c r="E3768">
        <f>INDEX(products!B:B,MATCH(challenge_2_solution_1!$C3768,products!$A:$A,0))</f>
        <v>11.9</v>
      </c>
      <c r="F3768">
        <f>INDEX(products!C:C,MATCH(challenge_2_solution_1!$C3768,products!$A:$A,0))</f>
        <v>2.86</v>
      </c>
    </row>
    <row r="3769" spans="1:6" x14ac:dyDescent="0.2">
      <c r="A3769" s="1">
        <v>2833</v>
      </c>
      <c r="B3769" s="3">
        <v>42585.815972222219</v>
      </c>
      <c r="C3769" t="s">
        <v>98</v>
      </c>
      <c r="D3769">
        <v>1</v>
      </c>
      <c r="E3769">
        <f>INDEX(products!B:B,MATCH(challenge_2_solution_1!$C3769,products!$A:$A,0))</f>
        <v>17.899999999999999</v>
      </c>
      <c r="F3769">
        <f>INDEX(products!C:C,MATCH(challenge_2_solution_1!$C3769,products!$A:$A,0))</f>
        <v>8.59</v>
      </c>
    </row>
    <row r="3770" spans="1:6" x14ac:dyDescent="0.2">
      <c r="A3770" s="1">
        <v>2833</v>
      </c>
      <c r="B3770" s="3">
        <v>42585.815972222219</v>
      </c>
      <c r="C3770" t="s">
        <v>113</v>
      </c>
      <c r="D3770">
        <v>1</v>
      </c>
      <c r="E3770">
        <f>INDEX(products!B:B,MATCH(challenge_2_solution_1!$C3770,products!$A:$A,0))</f>
        <v>17.899999999999999</v>
      </c>
      <c r="F3770">
        <f>INDEX(products!C:C,MATCH(challenge_2_solution_1!$C3770,products!$A:$A,0))</f>
        <v>10.199999999999999</v>
      </c>
    </row>
    <row r="3771" spans="1:6" x14ac:dyDescent="0.2">
      <c r="A3771" s="1">
        <v>2833</v>
      </c>
      <c r="B3771" s="3">
        <v>42585.815972222219</v>
      </c>
      <c r="C3771" t="s">
        <v>103</v>
      </c>
      <c r="D3771">
        <v>1</v>
      </c>
      <c r="E3771">
        <f>INDEX(products!B:B,MATCH(challenge_2_solution_1!$C3771,products!$A:$A,0))</f>
        <v>17.899999999999999</v>
      </c>
      <c r="F3771">
        <f>INDEX(products!C:C,MATCH(challenge_2_solution_1!$C3771,products!$A:$A,0))</f>
        <v>12.35</v>
      </c>
    </row>
    <row r="3772" spans="1:6" x14ac:dyDescent="0.2">
      <c r="A3772" s="1">
        <v>2833</v>
      </c>
      <c r="B3772" s="3">
        <v>42585.815972222219</v>
      </c>
      <c r="C3772" t="s">
        <v>175</v>
      </c>
      <c r="D3772">
        <v>1</v>
      </c>
      <c r="E3772">
        <f>INDEX(products!B:B,MATCH(challenge_2_solution_1!$C3772,products!$A:$A,0))</f>
        <v>25.9</v>
      </c>
      <c r="F3772">
        <f>INDEX(products!C:C,MATCH(challenge_2_solution_1!$C3772,products!$A:$A,0))</f>
        <v>12.17</v>
      </c>
    </row>
    <row r="3773" spans="1:6" x14ac:dyDescent="0.2">
      <c r="A3773" s="1">
        <v>2834</v>
      </c>
      <c r="B3773" s="3">
        <v>42585.818749999999</v>
      </c>
      <c r="C3773" t="s">
        <v>12</v>
      </c>
      <c r="D3773">
        <v>1</v>
      </c>
      <c r="E3773">
        <f>INDEX(products!B:B,MATCH(challenge_2_solution_1!$C3773,products!$A:$A,0))</f>
        <v>5.2</v>
      </c>
      <c r="F3773">
        <f>INDEX(products!C:C,MATCH(challenge_2_solution_1!$C3773,products!$A:$A,0))</f>
        <v>3.07</v>
      </c>
    </row>
    <row r="3774" spans="1:6" x14ac:dyDescent="0.2">
      <c r="A3774" s="1">
        <v>2834</v>
      </c>
      <c r="B3774" s="3">
        <v>42585.818749999999</v>
      </c>
      <c r="C3774" t="s">
        <v>17</v>
      </c>
      <c r="D3774">
        <v>1</v>
      </c>
      <c r="E3774">
        <f>INDEX(products!B:B,MATCH(challenge_2_solution_1!$C3774,products!$A:$A,0))</f>
        <v>5.9</v>
      </c>
      <c r="F3774">
        <f>INDEX(products!C:C,MATCH(challenge_2_solution_1!$C3774,products!$A:$A,0))</f>
        <v>2.83</v>
      </c>
    </row>
    <row r="3775" spans="1:6" x14ac:dyDescent="0.2">
      <c r="A3775" s="1">
        <v>2834</v>
      </c>
      <c r="B3775" s="3">
        <v>42585.818749999999</v>
      </c>
      <c r="C3775" t="s">
        <v>35</v>
      </c>
      <c r="D3775">
        <v>1</v>
      </c>
      <c r="E3775">
        <f>INDEX(products!B:B,MATCH(challenge_2_solution_1!$C3775,products!$A:$A,0))</f>
        <v>7.9</v>
      </c>
      <c r="F3775">
        <f>INDEX(products!C:C,MATCH(challenge_2_solution_1!$C3775,products!$A:$A,0))</f>
        <v>4.3499999999999996</v>
      </c>
    </row>
    <row r="3776" spans="1:6" x14ac:dyDescent="0.2">
      <c r="A3776" s="1">
        <v>2834</v>
      </c>
      <c r="B3776" s="3">
        <v>42585.818749999999</v>
      </c>
      <c r="C3776" t="s">
        <v>33</v>
      </c>
      <c r="D3776">
        <v>2</v>
      </c>
      <c r="E3776">
        <f>INDEX(products!B:B,MATCH(challenge_2_solution_1!$C3776,products!$A:$A,0))</f>
        <v>7.9</v>
      </c>
      <c r="F3776">
        <f>INDEX(products!C:C,MATCH(challenge_2_solution_1!$C3776,products!$A:$A,0))</f>
        <v>2.21</v>
      </c>
    </row>
    <row r="3777" spans="1:6" x14ac:dyDescent="0.2">
      <c r="A3777" s="1">
        <v>2834</v>
      </c>
      <c r="B3777" s="3">
        <v>42585.818749999999</v>
      </c>
      <c r="C3777" t="s">
        <v>51</v>
      </c>
      <c r="D3777">
        <v>2</v>
      </c>
      <c r="E3777">
        <f>INDEX(products!B:B,MATCH(challenge_2_solution_1!$C3777,products!$A:$A,0))</f>
        <v>9.9</v>
      </c>
      <c r="F3777">
        <f>INDEX(products!C:C,MATCH(challenge_2_solution_1!$C3777,products!$A:$A,0))</f>
        <v>3.07</v>
      </c>
    </row>
    <row r="3778" spans="1:6" x14ac:dyDescent="0.2">
      <c r="A3778" s="1">
        <v>2834</v>
      </c>
      <c r="B3778" s="3">
        <v>42585.818749999999</v>
      </c>
      <c r="C3778" t="s">
        <v>69</v>
      </c>
      <c r="D3778">
        <v>1</v>
      </c>
      <c r="E3778">
        <f>INDEX(products!B:B,MATCH(challenge_2_solution_1!$C3778,products!$A:$A,0))</f>
        <v>11.9</v>
      </c>
      <c r="F3778">
        <f>INDEX(products!C:C,MATCH(challenge_2_solution_1!$C3778,products!$A:$A,0))</f>
        <v>2.86</v>
      </c>
    </row>
    <row r="3779" spans="1:6" x14ac:dyDescent="0.2">
      <c r="A3779" s="1">
        <v>2834</v>
      </c>
      <c r="B3779" s="3">
        <v>42585.818749999999</v>
      </c>
      <c r="C3779" t="s">
        <v>98</v>
      </c>
      <c r="D3779">
        <v>1</v>
      </c>
      <c r="E3779">
        <f>INDEX(products!B:B,MATCH(challenge_2_solution_1!$C3779,products!$A:$A,0))</f>
        <v>17.899999999999999</v>
      </c>
      <c r="F3779">
        <f>INDEX(products!C:C,MATCH(challenge_2_solution_1!$C3779,products!$A:$A,0))</f>
        <v>8.59</v>
      </c>
    </row>
    <row r="3780" spans="1:6" x14ac:dyDescent="0.2">
      <c r="A3780" s="1">
        <v>2834</v>
      </c>
      <c r="B3780" s="3">
        <v>42585.818749999999</v>
      </c>
      <c r="C3780" t="s">
        <v>113</v>
      </c>
      <c r="D3780">
        <v>1</v>
      </c>
      <c r="E3780">
        <f>INDEX(products!B:B,MATCH(challenge_2_solution_1!$C3780,products!$A:$A,0))</f>
        <v>17.899999999999999</v>
      </c>
      <c r="F3780">
        <f>INDEX(products!C:C,MATCH(challenge_2_solution_1!$C3780,products!$A:$A,0))</f>
        <v>10.199999999999999</v>
      </c>
    </row>
    <row r="3781" spans="1:6" x14ac:dyDescent="0.2">
      <c r="A3781" s="1">
        <v>2834</v>
      </c>
      <c r="B3781" s="3">
        <v>42585.818749999999</v>
      </c>
      <c r="C3781" t="s">
        <v>103</v>
      </c>
      <c r="D3781">
        <v>1</v>
      </c>
      <c r="E3781">
        <f>INDEX(products!B:B,MATCH(challenge_2_solution_1!$C3781,products!$A:$A,0))</f>
        <v>17.899999999999999</v>
      </c>
      <c r="F3781">
        <f>INDEX(products!C:C,MATCH(challenge_2_solution_1!$C3781,products!$A:$A,0))</f>
        <v>12.35</v>
      </c>
    </row>
    <row r="3782" spans="1:6" x14ac:dyDescent="0.2">
      <c r="A3782" s="1">
        <v>2834</v>
      </c>
      <c r="B3782" s="3">
        <v>42585.818749999999</v>
      </c>
      <c r="C3782" t="s">
        <v>175</v>
      </c>
      <c r="D3782">
        <v>1</v>
      </c>
      <c r="E3782">
        <f>INDEX(products!B:B,MATCH(challenge_2_solution_1!$C3782,products!$A:$A,0))</f>
        <v>25.9</v>
      </c>
      <c r="F3782">
        <f>INDEX(products!C:C,MATCH(challenge_2_solution_1!$C3782,products!$A:$A,0))</f>
        <v>12.17</v>
      </c>
    </row>
    <row r="3783" spans="1:6" x14ac:dyDescent="0.2">
      <c r="A3783" s="1">
        <v>2835</v>
      </c>
      <c r="B3783" s="3">
        <v>42585.820138888892</v>
      </c>
      <c r="C3783" t="s">
        <v>12</v>
      </c>
      <c r="D3783">
        <v>1</v>
      </c>
      <c r="E3783">
        <f>INDEX(products!B:B,MATCH(challenge_2_solution_1!$C3783,products!$A:$A,0))</f>
        <v>5.2</v>
      </c>
      <c r="F3783">
        <f>INDEX(products!C:C,MATCH(challenge_2_solution_1!$C3783,products!$A:$A,0))</f>
        <v>3.07</v>
      </c>
    </row>
    <row r="3784" spans="1:6" x14ac:dyDescent="0.2">
      <c r="A3784" s="1">
        <v>2835</v>
      </c>
      <c r="B3784" s="3">
        <v>42585.820138888892</v>
      </c>
      <c r="C3784" t="s">
        <v>17</v>
      </c>
      <c r="D3784">
        <v>1</v>
      </c>
      <c r="E3784">
        <f>INDEX(products!B:B,MATCH(challenge_2_solution_1!$C3784,products!$A:$A,0))</f>
        <v>5.9</v>
      </c>
      <c r="F3784">
        <f>INDEX(products!C:C,MATCH(challenge_2_solution_1!$C3784,products!$A:$A,0))</f>
        <v>2.83</v>
      </c>
    </row>
    <row r="3785" spans="1:6" x14ac:dyDescent="0.2">
      <c r="A3785" s="1">
        <v>2835</v>
      </c>
      <c r="B3785" s="3">
        <v>42585.820138888892</v>
      </c>
      <c r="C3785" t="s">
        <v>35</v>
      </c>
      <c r="D3785">
        <v>1</v>
      </c>
      <c r="E3785">
        <f>INDEX(products!B:B,MATCH(challenge_2_solution_1!$C3785,products!$A:$A,0))</f>
        <v>7.9</v>
      </c>
      <c r="F3785">
        <f>INDEX(products!C:C,MATCH(challenge_2_solution_1!$C3785,products!$A:$A,0))</f>
        <v>4.3499999999999996</v>
      </c>
    </row>
    <row r="3786" spans="1:6" x14ac:dyDescent="0.2">
      <c r="A3786" s="1">
        <v>2835</v>
      </c>
      <c r="B3786" s="3">
        <v>42585.820138888892</v>
      </c>
      <c r="C3786" t="s">
        <v>33</v>
      </c>
      <c r="D3786">
        <v>2</v>
      </c>
      <c r="E3786">
        <f>INDEX(products!B:B,MATCH(challenge_2_solution_1!$C3786,products!$A:$A,0))</f>
        <v>7.9</v>
      </c>
      <c r="F3786">
        <f>INDEX(products!C:C,MATCH(challenge_2_solution_1!$C3786,products!$A:$A,0))</f>
        <v>2.21</v>
      </c>
    </row>
    <row r="3787" spans="1:6" x14ac:dyDescent="0.2">
      <c r="A3787" s="1">
        <v>2835</v>
      </c>
      <c r="B3787" s="3">
        <v>42585.820138888892</v>
      </c>
      <c r="C3787" t="s">
        <v>51</v>
      </c>
      <c r="D3787">
        <v>2</v>
      </c>
      <c r="E3787">
        <f>INDEX(products!B:B,MATCH(challenge_2_solution_1!$C3787,products!$A:$A,0))</f>
        <v>9.9</v>
      </c>
      <c r="F3787">
        <f>INDEX(products!C:C,MATCH(challenge_2_solution_1!$C3787,products!$A:$A,0))</f>
        <v>3.07</v>
      </c>
    </row>
    <row r="3788" spans="1:6" x14ac:dyDescent="0.2">
      <c r="A3788" s="1">
        <v>2835</v>
      </c>
      <c r="B3788" s="3">
        <v>42585.820138888892</v>
      </c>
      <c r="C3788" t="s">
        <v>69</v>
      </c>
      <c r="D3788">
        <v>1</v>
      </c>
      <c r="E3788">
        <f>INDEX(products!B:B,MATCH(challenge_2_solution_1!$C3788,products!$A:$A,0))</f>
        <v>11.9</v>
      </c>
      <c r="F3788">
        <f>INDEX(products!C:C,MATCH(challenge_2_solution_1!$C3788,products!$A:$A,0))</f>
        <v>2.86</v>
      </c>
    </row>
    <row r="3789" spans="1:6" x14ac:dyDescent="0.2">
      <c r="A3789" s="1">
        <v>2835</v>
      </c>
      <c r="B3789" s="3">
        <v>42585.820138888892</v>
      </c>
      <c r="C3789" t="s">
        <v>98</v>
      </c>
      <c r="D3789">
        <v>1</v>
      </c>
      <c r="E3789">
        <f>INDEX(products!B:B,MATCH(challenge_2_solution_1!$C3789,products!$A:$A,0))</f>
        <v>17.899999999999999</v>
      </c>
      <c r="F3789">
        <f>INDEX(products!C:C,MATCH(challenge_2_solution_1!$C3789,products!$A:$A,0))</f>
        <v>8.59</v>
      </c>
    </row>
    <row r="3790" spans="1:6" x14ac:dyDescent="0.2">
      <c r="A3790" s="1">
        <v>2835</v>
      </c>
      <c r="B3790" s="3">
        <v>42585.820138888892</v>
      </c>
      <c r="C3790" t="s">
        <v>113</v>
      </c>
      <c r="D3790">
        <v>1</v>
      </c>
      <c r="E3790">
        <f>INDEX(products!B:B,MATCH(challenge_2_solution_1!$C3790,products!$A:$A,0))</f>
        <v>17.899999999999999</v>
      </c>
      <c r="F3790">
        <f>INDEX(products!C:C,MATCH(challenge_2_solution_1!$C3790,products!$A:$A,0))</f>
        <v>10.199999999999999</v>
      </c>
    </row>
    <row r="3791" spans="1:6" x14ac:dyDescent="0.2">
      <c r="A3791" s="1">
        <v>2835</v>
      </c>
      <c r="B3791" s="3">
        <v>42585.820138888892</v>
      </c>
      <c r="C3791" t="s">
        <v>103</v>
      </c>
      <c r="D3791">
        <v>1</v>
      </c>
      <c r="E3791">
        <f>INDEX(products!B:B,MATCH(challenge_2_solution_1!$C3791,products!$A:$A,0))</f>
        <v>17.899999999999999</v>
      </c>
      <c r="F3791">
        <f>INDEX(products!C:C,MATCH(challenge_2_solution_1!$C3791,products!$A:$A,0))</f>
        <v>12.35</v>
      </c>
    </row>
    <row r="3792" spans="1:6" x14ac:dyDescent="0.2">
      <c r="A3792" s="1">
        <v>2835</v>
      </c>
      <c r="B3792" s="3">
        <v>42585.820138888892</v>
      </c>
      <c r="C3792" t="s">
        <v>175</v>
      </c>
      <c r="D3792">
        <v>1</v>
      </c>
      <c r="E3792">
        <f>INDEX(products!B:B,MATCH(challenge_2_solution_1!$C3792,products!$A:$A,0))</f>
        <v>25.9</v>
      </c>
      <c r="F3792">
        <f>INDEX(products!C:C,MATCH(challenge_2_solution_1!$C3792,products!$A:$A,0))</f>
        <v>12.17</v>
      </c>
    </row>
    <row r="3793" spans="1:6" x14ac:dyDescent="0.2">
      <c r="A3793" s="1">
        <v>2836</v>
      </c>
      <c r="B3793" s="3">
        <v>42585.859722222223</v>
      </c>
      <c r="C3793" t="s">
        <v>67</v>
      </c>
      <c r="D3793">
        <v>1</v>
      </c>
      <c r="E3793">
        <f>INDEX(products!B:B,MATCH(challenge_2_solution_1!$C3793,products!$A:$A,0))</f>
        <v>11.9</v>
      </c>
      <c r="F3793">
        <f>INDEX(products!C:C,MATCH(challenge_2_solution_1!$C3793,products!$A:$A,0))</f>
        <v>2.98</v>
      </c>
    </row>
    <row r="3794" spans="1:6" x14ac:dyDescent="0.2">
      <c r="A3794" s="1">
        <v>2836</v>
      </c>
      <c r="B3794" s="3">
        <v>42585.859722222223</v>
      </c>
      <c r="C3794" t="s">
        <v>89</v>
      </c>
      <c r="D3794">
        <v>1</v>
      </c>
      <c r="E3794">
        <f>INDEX(products!B:B,MATCH(challenge_2_solution_1!$C3794,products!$A:$A,0))</f>
        <v>17.899999999999999</v>
      </c>
      <c r="F3794">
        <f>INDEX(products!C:C,MATCH(challenge_2_solution_1!$C3794,products!$A:$A,0))</f>
        <v>3.94</v>
      </c>
    </row>
    <row r="3795" spans="1:6" x14ac:dyDescent="0.2">
      <c r="A3795" s="1">
        <v>2836</v>
      </c>
      <c r="B3795" s="3">
        <v>42585.859722222223</v>
      </c>
      <c r="C3795" t="s">
        <v>121</v>
      </c>
      <c r="D3795">
        <v>1</v>
      </c>
      <c r="E3795">
        <f>INDEX(products!B:B,MATCH(challenge_2_solution_1!$C3795,products!$A:$A,0))</f>
        <v>19.899999999999999</v>
      </c>
      <c r="F3795">
        <f>INDEX(products!C:C,MATCH(challenge_2_solution_1!$C3795,products!$A:$A,0))</f>
        <v>10.95</v>
      </c>
    </row>
    <row r="3796" spans="1:6" x14ac:dyDescent="0.2">
      <c r="A3796" s="1">
        <v>2837</v>
      </c>
      <c r="B3796" s="3">
        <v>42585.872916666667</v>
      </c>
      <c r="C3796" t="s">
        <v>12</v>
      </c>
      <c r="D3796">
        <v>3</v>
      </c>
      <c r="E3796">
        <f>INDEX(products!B:B,MATCH(challenge_2_solution_1!$C3796,products!$A:$A,0))</f>
        <v>5.2</v>
      </c>
      <c r="F3796">
        <f>INDEX(products!C:C,MATCH(challenge_2_solution_1!$C3796,products!$A:$A,0))</f>
        <v>3.07</v>
      </c>
    </row>
    <row r="3797" spans="1:6" x14ac:dyDescent="0.2">
      <c r="A3797" s="1">
        <v>2837</v>
      </c>
      <c r="B3797" s="3">
        <v>42585.872916666667</v>
      </c>
      <c r="C3797" t="s">
        <v>105</v>
      </c>
      <c r="D3797">
        <v>1</v>
      </c>
      <c r="E3797">
        <f>INDEX(products!B:B,MATCH(challenge_2_solution_1!$C3797,products!$A:$A,0))</f>
        <v>17.899999999999999</v>
      </c>
      <c r="F3797">
        <f>INDEX(products!C:C,MATCH(challenge_2_solution_1!$C3797,products!$A:$A,0))</f>
        <v>5.55</v>
      </c>
    </row>
    <row r="3798" spans="1:6" x14ac:dyDescent="0.2">
      <c r="A3798" s="1">
        <v>2837</v>
      </c>
      <c r="B3798" s="3">
        <v>42585.872916666667</v>
      </c>
      <c r="C3798" t="s">
        <v>113</v>
      </c>
      <c r="D3798">
        <v>1</v>
      </c>
      <c r="E3798">
        <f>INDEX(products!B:B,MATCH(challenge_2_solution_1!$C3798,products!$A:$A,0))</f>
        <v>17.899999999999999</v>
      </c>
      <c r="F3798">
        <f>INDEX(products!C:C,MATCH(challenge_2_solution_1!$C3798,products!$A:$A,0))</f>
        <v>10.199999999999999</v>
      </c>
    </row>
    <row r="3799" spans="1:6" x14ac:dyDescent="0.2">
      <c r="A3799" s="1">
        <v>2837</v>
      </c>
      <c r="B3799" s="3">
        <v>42585.872916666667</v>
      </c>
      <c r="C3799" t="s">
        <v>118</v>
      </c>
      <c r="D3799">
        <v>1</v>
      </c>
      <c r="E3799">
        <f>INDEX(products!B:B,MATCH(challenge_2_solution_1!$C3799,products!$A:$A,0))</f>
        <v>19.899999999999999</v>
      </c>
      <c r="F3799">
        <f>INDEX(products!C:C,MATCH(challenge_2_solution_1!$C3799,products!$A:$A,0))</f>
        <v>12.74</v>
      </c>
    </row>
    <row r="3800" spans="1:6" x14ac:dyDescent="0.2">
      <c r="A3800" s="1">
        <v>2838</v>
      </c>
      <c r="B3800" s="3">
        <v>42585.875</v>
      </c>
      <c r="C3800" t="s">
        <v>12</v>
      </c>
      <c r="D3800">
        <v>3</v>
      </c>
      <c r="E3800">
        <f>INDEX(products!B:B,MATCH(challenge_2_solution_1!$C3800,products!$A:$A,0))</f>
        <v>5.2</v>
      </c>
      <c r="F3800">
        <f>INDEX(products!C:C,MATCH(challenge_2_solution_1!$C3800,products!$A:$A,0))</f>
        <v>3.07</v>
      </c>
    </row>
    <row r="3801" spans="1:6" x14ac:dyDescent="0.2">
      <c r="A3801" s="1">
        <v>2838</v>
      </c>
      <c r="B3801" s="3">
        <v>42585.875</v>
      </c>
      <c r="C3801" t="s">
        <v>105</v>
      </c>
      <c r="D3801">
        <v>1</v>
      </c>
      <c r="E3801">
        <f>INDEX(products!B:B,MATCH(challenge_2_solution_1!$C3801,products!$A:$A,0))</f>
        <v>17.899999999999999</v>
      </c>
      <c r="F3801">
        <f>INDEX(products!C:C,MATCH(challenge_2_solution_1!$C3801,products!$A:$A,0))</f>
        <v>5.55</v>
      </c>
    </row>
    <row r="3802" spans="1:6" x14ac:dyDescent="0.2">
      <c r="A3802" s="1">
        <v>2838</v>
      </c>
      <c r="B3802" s="3">
        <v>42585.875</v>
      </c>
      <c r="C3802" t="s">
        <v>113</v>
      </c>
      <c r="D3802">
        <v>1</v>
      </c>
      <c r="E3802">
        <f>INDEX(products!B:B,MATCH(challenge_2_solution_1!$C3802,products!$A:$A,0))</f>
        <v>17.899999999999999</v>
      </c>
      <c r="F3802">
        <f>INDEX(products!C:C,MATCH(challenge_2_solution_1!$C3802,products!$A:$A,0))</f>
        <v>10.199999999999999</v>
      </c>
    </row>
    <row r="3803" spans="1:6" x14ac:dyDescent="0.2">
      <c r="A3803" s="1">
        <v>2838</v>
      </c>
      <c r="B3803" s="3">
        <v>42585.875</v>
      </c>
      <c r="C3803" t="s">
        <v>118</v>
      </c>
      <c r="D3803">
        <v>1</v>
      </c>
      <c r="E3803">
        <f>INDEX(products!B:B,MATCH(challenge_2_solution_1!$C3803,products!$A:$A,0))</f>
        <v>19.899999999999999</v>
      </c>
      <c r="F3803">
        <f>INDEX(products!C:C,MATCH(challenge_2_solution_1!$C3803,products!$A:$A,0))</f>
        <v>12.74</v>
      </c>
    </row>
    <row r="3804" spans="1:6" x14ac:dyDescent="0.2">
      <c r="A3804" s="1">
        <v>2839</v>
      </c>
      <c r="B3804" s="3">
        <v>42586.518055555556</v>
      </c>
      <c r="C3804" t="s">
        <v>12</v>
      </c>
      <c r="D3804">
        <v>3</v>
      </c>
      <c r="E3804">
        <f>INDEX(products!B:B,MATCH(challenge_2_solution_1!$C3804,products!$A:$A,0))</f>
        <v>5.2</v>
      </c>
      <c r="F3804">
        <f>INDEX(products!C:C,MATCH(challenge_2_solution_1!$C3804,products!$A:$A,0))</f>
        <v>3.07</v>
      </c>
    </row>
    <row r="3805" spans="1:6" x14ac:dyDescent="0.2">
      <c r="A3805" s="1">
        <v>2839</v>
      </c>
      <c r="B3805" s="3">
        <v>42586.518055555556</v>
      </c>
      <c r="C3805" t="s">
        <v>20</v>
      </c>
      <c r="D3805">
        <v>1</v>
      </c>
      <c r="E3805">
        <f>INDEX(products!B:B,MATCH(challenge_2_solution_1!$C3805,products!$A:$A,0))</f>
        <v>5.9</v>
      </c>
      <c r="F3805">
        <f>INDEX(products!C:C,MATCH(challenge_2_solution_1!$C3805,products!$A:$A,0))</f>
        <v>1.83</v>
      </c>
    </row>
    <row r="3806" spans="1:6" x14ac:dyDescent="0.2">
      <c r="A3806" s="1">
        <v>2839</v>
      </c>
      <c r="B3806" s="3">
        <v>42586.518055555556</v>
      </c>
      <c r="C3806" t="s">
        <v>23</v>
      </c>
      <c r="D3806">
        <v>1</v>
      </c>
      <c r="E3806">
        <f>INDEX(products!B:B,MATCH(challenge_2_solution_1!$C3806,products!$A:$A,0))</f>
        <v>5.9</v>
      </c>
      <c r="F3806">
        <f>INDEX(products!C:C,MATCH(challenge_2_solution_1!$C3806,products!$A:$A,0))</f>
        <v>2.1800000000000002</v>
      </c>
    </row>
    <row r="3807" spans="1:6" x14ac:dyDescent="0.2">
      <c r="A3807" s="1">
        <v>2839</v>
      </c>
      <c r="B3807" s="3">
        <v>42586.518055555556</v>
      </c>
      <c r="C3807" t="s">
        <v>16</v>
      </c>
      <c r="D3807">
        <v>1</v>
      </c>
      <c r="E3807">
        <f>INDEX(products!B:B,MATCH(challenge_2_solution_1!$C3807,products!$A:$A,0))</f>
        <v>5.9</v>
      </c>
      <c r="F3807">
        <f>INDEX(products!C:C,MATCH(challenge_2_solution_1!$C3807,products!$A:$A,0))</f>
        <v>1.48</v>
      </c>
    </row>
    <row r="3808" spans="1:6" x14ac:dyDescent="0.2">
      <c r="A3808" s="1">
        <v>2839</v>
      </c>
      <c r="B3808" s="3">
        <v>42586.518055555556</v>
      </c>
      <c r="C3808" t="s">
        <v>14</v>
      </c>
      <c r="D3808">
        <v>1</v>
      </c>
      <c r="E3808">
        <f>INDEX(products!B:B,MATCH(challenge_2_solution_1!$C3808,products!$A:$A,0))</f>
        <v>5.9</v>
      </c>
      <c r="F3808">
        <f>INDEX(products!C:C,MATCH(challenge_2_solution_1!$C3808,products!$A:$A,0))</f>
        <v>2.36</v>
      </c>
    </row>
    <row r="3809" spans="1:6" x14ac:dyDescent="0.2">
      <c r="A3809" s="1">
        <v>2839</v>
      </c>
      <c r="B3809" s="3">
        <v>42586.518055555556</v>
      </c>
      <c r="C3809" t="s">
        <v>68</v>
      </c>
      <c r="D3809">
        <v>1</v>
      </c>
      <c r="E3809">
        <f>INDEX(products!B:B,MATCH(challenge_2_solution_1!$C3809,products!$A:$A,0))</f>
        <v>11.9</v>
      </c>
      <c r="F3809">
        <f>INDEX(products!C:C,MATCH(challenge_2_solution_1!$C3809,products!$A:$A,0))</f>
        <v>3.69</v>
      </c>
    </row>
    <row r="3810" spans="1:6" x14ac:dyDescent="0.2">
      <c r="A3810" s="1">
        <v>2839</v>
      </c>
      <c r="B3810" s="3">
        <v>42586.518055555556</v>
      </c>
      <c r="C3810" t="s">
        <v>63</v>
      </c>
      <c r="D3810">
        <v>1</v>
      </c>
      <c r="E3810">
        <f>INDEX(products!B:B,MATCH(challenge_2_solution_1!$C3810,products!$A:$A,0))</f>
        <v>11.9</v>
      </c>
      <c r="F3810">
        <f>INDEX(products!C:C,MATCH(challenge_2_solution_1!$C3810,products!$A:$A,0))</f>
        <v>6.07</v>
      </c>
    </row>
    <row r="3811" spans="1:6" x14ac:dyDescent="0.2">
      <c r="A3811" s="1">
        <v>2839</v>
      </c>
      <c r="B3811" s="3">
        <v>42586.518055555556</v>
      </c>
      <c r="C3811" t="s">
        <v>67</v>
      </c>
      <c r="D3811">
        <v>1</v>
      </c>
      <c r="E3811">
        <f>INDEX(products!B:B,MATCH(challenge_2_solution_1!$C3811,products!$A:$A,0))</f>
        <v>11.9</v>
      </c>
      <c r="F3811">
        <f>INDEX(products!C:C,MATCH(challenge_2_solution_1!$C3811,products!$A:$A,0))</f>
        <v>2.98</v>
      </c>
    </row>
    <row r="3812" spans="1:6" x14ac:dyDescent="0.2">
      <c r="A3812" s="1">
        <v>2839</v>
      </c>
      <c r="B3812" s="3">
        <v>42586.518055555556</v>
      </c>
      <c r="C3812" t="s">
        <v>127</v>
      </c>
      <c r="D3812">
        <v>1</v>
      </c>
      <c r="E3812">
        <f>INDEX(products!B:B,MATCH(challenge_2_solution_1!$C3812,products!$A:$A,0))</f>
        <v>19.899999999999999</v>
      </c>
      <c r="F3812">
        <f>INDEX(products!C:C,MATCH(challenge_2_solution_1!$C3812,products!$A:$A,0))</f>
        <v>9.9499999999999993</v>
      </c>
    </row>
    <row r="3813" spans="1:6" x14ac:dyDescent="0.2">
      <c r="A3813" s="1">
        <v>2840</v>
      </c>
      <c r="B3813" s="3">
        <v>42586.611805555556</v>
      </c>
      <c r="C3813" t="s">
        <v>13</v>
      </c>
      <c r="D3813">
        <v>2</v>
      </c>
      <c r="E3813">
        <f>INDEX(products!B:B,MATCH(challenge_2_solution_1!$C3813,products!$A:$A,0))</f>
        <v>5.2</v>
      </c>
      <c r="F3813">
        <f>INDEX(products!C:C,MATCH(challenge_2_solution_1!$C3813,products!$A:$A,0))</f>
        <v>2.44</v>
      </c>
    </row>
    <row r="3814" spans="1:6" x14ac:dyDescent="0.2">
      <c r="A3814" s="1">
        <v>2840</v>
      </c>
      <c r="B3814" s="3">
        <v>42586.611805555556</v>
      </c>
      <c r="C3814" t="s">
        <v>25</v>
      </c>
      <c r="D3814">
        <v>2</v>
      </c>
      <c r="E3814">
        <f>INDEX(products!B:B,MATCH(challenge_2_solution_1!$C3814,products!$A:$A,0))</f>
        <v>5.9</v>
      </c>
      <c r="F3814">
        <f>INDEX(products!C:C,MATCH(challenge_2_solution_1!$C3814,products!$A:$A,0))</f>
        <v>3.84</v>
      </c>
    </row>
    <row r="3815" spans="1:6" x14ac:dyDescent="0.2">
      <c r="A3815" s="1">
        <v>2840</v>
      </c>
      <c r="B3815" s="3">
        <v>42586.611805555556</v>
      </c>
      <c r="C3815" t="s">
        <v>21</v>
      </c>
      <c r="D3815">
        <v>2</v>
      </c>
      <c r="E3815">
        <f>INDEX(products!B:B,MATCH(challenge_2_solution_1!$C3815,products!$A:$A,0))</f>
        <v>5.9</v>
      </c>
      <c r="F3815">
        <f>INDEX(products!C:C,MATCH(challenge_2_solution_1!$C3815,products!$A:$A,0))</f>
        <v>1.89</v>
      </c>
    </row>
    <row r="3816" spans="1:6" x14ac:dyDescent="0.2">
      <c r="A3816" s="1">
        <v>2840</v>
      </c>
      <c r="B3816" s="3">
        <v>42586.611805555556</v>
      </c>
      <c r="C3816" t="s">
        <v>121</v>
      </c>
      <c r="D3816">
        <v>1</v>
      </c>
      <c r="E3816">
        <f>INDEX(products!B:B,MATCH(challenge_2_solution_1!$C3816,products!$A:$A,0))</f>
        <v>19.899999999999999</v>
      </c>
      <c r="F3816">
        <f>INDEX(products!C:C,MATCH(challenge_2_solution_1!$C3816,products!$A:$A,0))</f>
        <v>10.95</v>
      </c>
    </row>
    <row r="3817" spans="1:6" x14ac:dyDescent="0.2">
      <c r="A3817" s="1">
        <v>2840</v>
      </c>
      <c r="B3817" s="3">
        <v>42586.611805555556</v>
      </c>
      <c r="C3817" t="s">
        <v>172</v>
      </c>
      <c r="D3817">
        <v>1</v>
      </c>
      <c r="E3817">
        <f>INDEX(products!B:B,MATCH(challenge_2_solution_1!$C3817,products!$A:$A,0))</f>
        <v>25.9</v>
      </c>
      <c r="F3817">
        <f>INDEX(products!C:C,MATCH(challenge_2_solution_1!$C3817,products!$A:$A,0))</f>
        <v>9.32</v>
      </c>
    </row>
    <row r="3818" spans="1:6" x14ac:dyDescent="0.2">
      <c r="A3818" s="1">
        <v>2840</v>
      </c>
      <c r="B3818" s="3">
        <v>42586.611805555556</v>
      </c>
      <c r="C3818" t="s">
        <v>170</v>
      </c>
      <c r="D3818">
        <v>1</v>
      </c>
      <c r="E3818">
        <f>INDEX(products!B:B,MATCH(challenge_2_solution_1!$C3818,products!$A:$A,0))</f>
        <v>25.9</v>
      </c>
      <c r="F3818">
        <f>INDEX(products!C:C,MATCH(challenge_2_solution_1!$C3818,products!$A:$A,0))</f>
        <v>6.22</v>
      </c>
    </row>
    <row r="3819" spans="1:6" x14ac:dyDescent="0.2">
      <c r="A3819" s="1">
        <v>2841</v>
      </c>
      <c r="B3819" s="3">
        <v>42586.777777777781</v>
      </c>
      <c r="C3819" t="s">
        <v>52</v>
      </c>
      <c r="D3819">
        <v>1</v>
      </c>
      <c r="E3819">
        <f>INDEX(products!B:B,MATCH(challenge_2_solution_1!$C3819,products!$A:$A,0))</f>
        <v>9.9</v>
      </c>
      <c r="F3819">
        <f>INDEX(products!C:C,MATCH(challenge_2_solution_1!$C3819,products!$A:$A,0))</f>
        <v>4.95</v>
      </c>
    </row>
    <row r="3820" spans="1:6" x14ac:dyDescent="0.2">
      <c r="A3820" s="1">
        <v>2841</v>
      </c>
      <c r="B3820" s="3">
        <v>42586.777777777781</v>
      </c>
      <c r="C3820" t="s">
        <v>174</v>
      </c>
      <c r="D3820">
        <v>1</v>
      </c>
      <c r="E3820">
        <f>INDEX(products!B:B,MATCH(challenge_2_solution_1!$C3820,products!$A:$A,0))</f>
        <v>25.9</v>
      </c>
      <c r="F3820">
        <f>INDEX(products!C:C,MATCH(challenge_2_solution_1!$C3820,products!$A:$A,0))</f>
        <v>14.76</v>
      </c>
    </row>
    <row r="3821" spans="1:6" x14ac:dyDescent="0.2">
      <c r="A3821" s="1">
        <v>2841</v>
      </c>
      <c r="B3821" s="3">
        <v>42586.777777777781</v>
      </c>
      <c r="C3821" t="s">
        <v>89</v>
      </c>
      <c r="D3821">
        <v>1</v>
      </c>
      <c r="E3821">
        <f>INDEX(products!B:B,MATCH(challenge_2_solution_1!$C3821,products!$A:$A,0))</f>
        <v>17.899999999999999</v>
      </c>
      <c r="F3821">
        <f>INDEX(products!C:C,MATCH(challenge_2_solution_1!$C3821,products!$A:$A,0))</f>
        <v>3.94</v>
      </c>
    </row>
    <row r="3822" spans="1:6" x14ac:dyDescent="0.2">
      <c r="A3822" s="1">
        <v>2842</v>
      </c>
      <c r="B3822" s="3">
        <v>42586.813888888886</v>
      </c>
      <c r="C3822" t="s">
        <v>12</v>
      </c>
      <c r="D3822">
        <v>1</v>
      </c>
      <c r="E3822">
        <f>INDEX(products!B:B,MATCH(challenge_2_solution_1!$C3822,products!$A:$A,0))</f>
        <v>5.2</v>
      </c>
      <c r="F3822">
        <f>INDEX(products!C:C,MATCH(challenge_2_solution_1!$C3822,products!$A:$A,0))</f>
        <v>3.07</v>
      </c>
    </row>
    <row r="3823" spans="1:6" x14ac:dyDescent="0.2">
      <c r="A3823" s="1">
        <v>2842</v>
      </c>
      <c r="B3823" s="3">
        <v>42586.813888888886</v>
      </c>
      <c r="C3823" t="s">
        <v>14</v>
      </c>
      <c r="D3823">
        <v>1</v>
      </c>
      <c r="E3823">
        <f>INDEX(products!B:B,MATCH(challenge_2_solution_1!$C3823,products!$A:$A,0))</f>
        <v>5.9</v>
      </c>
      <c r="F3823">
        <f>INDEX(products!C:C,MATCH(challenge_2_solution_1!$C3823,products!$A:$A,0))</f>
        <v>2.36</v>
      </c>
    </row>
    <row r="3824" spans="1:6" x14ac:dyDescent="0.2">
      <c r="A3824" s="1">
        <v>2842</v>
      </c>
      <c r="B3824" s="3">
        <v>42586.813888888886</v>
      </c>
      <c r="C3824" t="s">
        <v>19</v>
      </c>
      <c r="D3824">
        <v>1</v>
      </c>
      <c r="E3824">
        <f>INDEX(products!B:B,MATCH(challenge_2_solution_1!$C3824,products!$A:$A,0))</f>
        <v>5.9</v>
      </c>
      <c r="F3824">
        <f>INDEX(products!C:C,MATCH(challenge_2_solution_1!$C3824,products!$A:$A,0))</f>
        <v>1.65</v>
      </c>
    </row>
    <row r="3825" spans="1:6" x14ac:dyDescent="0.2">
      <c r="A3825" s="1">
        <v>2842</v>
      </c>
      <c r="B3825" s="3">
        <v>42586.813888888886</v>
      </c>
      <c r="C3825" t="s">
        <v>89</v>
      </c>
      <c r="D3825">
        <v>1</v>
      </c>
      <c r="E3825">
        <f>INDEX(products!B:B,MATCH(challenge_2_solution_1!$C3825,products!$A:$A,0))</f>
        <v>17.899999999999999</v>
      </c>
      <c r="F3825">
        <f>INDEX(products!C:C,MATCH(challenge_2_solution_1!$C3825,products!$A:$A,0))</f>
        <v>3.94</v>
      </c>
    </row>
    <row r="3826" spans="1:6" x14ac:dyDescent="0.2">
      <c r="A3826" s="1">
        <v>2843</v>
      </c>
      <c r="B3826" s="3">
        <v>42587.688194444447</v>
      </c>
      <c r="C3826" t="s">
        <v>5</v>
      </c>
      <c r="D3826">
        <v>1</v>
      </c>
      <c r="E3826">
        <f>INDEX(products!B:B,MATCH(challenge_2_solution_1!$C3826,products!$A:$A,0))</f>
        <v>1</v>
      </c>
      <c r="F3826">
        <f>INDEX(products!C:C,MATCH(challenge_2_solution_1!$C3826,products!$A:$A,0))</f>
        <v>0.31</v>
      </c>
    </row>
    <row r="3827" spans="1:6" x14ac:dyDescent="0.2">
      <c r="A3827" s="1">
        <v>2843</v>
      </c>
      <c r="B3827" s="3">
        <v>42587.688194444447</v>
      </c>
      <c r="C3827" t="s">
        <v>8</v>
      </c>
      <c r="D3827">
        <v>1</v>
      </c>
      <c r="E3827">
        <f>INDEX(products!B:B,MATCH(challenge_2_solution_1!$C3827,products!$A:$A,0))</f>
        <v>1.6</v>
      </c>
      <c r="F3827">
        <f>INDEX(products!C:C,MATCH(challenge_2_solution_1!$C3827,products!$A:$A,0))</f>
        <v>0.77</v>
      </c>
    </row>
    <row r="3828" spans="1:6" x14ac:dyDescent="0.2">
      <c r="A3828" s="1">
        <v>2843</v>
      </c>
      <c r="B3828" s="3">
        <v>42587.688194444447</v>
      </c>
      <c r="C3828" t="s">
        <v>12</v>
      </c>
      <c r="D3828">
        <v>1</v>
      </c>
      <c r="E3828">
        <f>INDEX(products!B:B,MATCH(challenge_2_solution_1!$C3828,products!$A:$A,0))</f>
        <v>5.2</v>
      </c>
      <c r="F3828">
        <f>INDEX(products!C:C,MATCH(challenge_2_solution_1!$C3828,products!$A:$A,0))</f>
        <v>3.07</v>
      </c>
    </row>
    <row r="3829" spans="1:6" x14ac:dyDescent="0.2">
      <c r="A3829" s="1">
        <v>2843</v>
      </c>
      <c r="B3829" s="3">
        <v>42587.688194444447</v>
      </c>
      <c r="C3829" t="s">
        <v>17</v>
      </c>
      <c r="D3829">
        <v>1</v>
      </c>
      <c r="E3829">
        <f>INDEX(products!B:B,MATCH(challenge_2_solution_1!$C3829,products!$A:$A,0))</f>
        <v>5.9</v>
      </c>
      <c r="F3829">
        <f>INDEX(products!C:C,MATCH(challenge_2_solution_1!$C3829,products!$A:$A,0))</f>
        <v>2.83</v>
      </c>
    </row>
    <row r="3830" spans="1:6" x14ac:dyDescent="0.2">
      <c r="A3830" s="1">
        <v>2843</v>
      </c>
      <c r="B3830" s="3">
        <v>42587.688194444447</v>
      </c>
      <c r="C3830" t="s">
        <v>74</v>
      </c>
      <c r="D3830">
        <v>1</v>
      </c>
      <c r="E3830">
        <f>INDEX(products!B:B,MATCH(challenge_2_solution_1!$C3830,products!$A:$A,0))</f>
        <v>11.9</v>
      </c>
      <c r="F3830">
        <f>INDEX(products!C:C,MATCH(challenge_2_solution_1!$C3830,products!$A:$A,0))</f>
        <v>2.5</v>
      </c>
    </row>
    <row r="3831" spans="1:6" x14ac:dyDescent="0.2">
      <c r="A3831" s="1">
        <v>2843</v>
      </c>
      <c r="B3831" s="3">
        <v>42587.688194444447</v>
      </c>
      <c r="C3831" t="s">
        <v>96</v>
      </c>
      <c r="D3831">
        <v>1</v>
      </c>
      <c r="E3831">
        <f>INDEX(products!B:B,MATCH(challenge_2_solution_1!$C3831,products!$A:$A,0))</f>
        <v>17.899999999999999</v>
      </c>
      <c r="F3831">
        <f>INDEX(products!C:C,MATCH(challenge_2_solution_1!$C3831,products!$A:$A,0))</f>
        <v>10.92</v>
      </c>
    </row>
    <row r="3832" spans="1:6" x14ac:dyDescent="0.2">
      <c r="A3832" s="1">
        <v>2844</v>
      </c>
      <c r="B3832" s="3">
        <v>42587.734027777777</v>
      </c>
      <c r="C3832" t="s">
        <v>12</v>
      </c>
      <c r="D3832">
        <v>1</v>
      </c>
      <c r="E3832">
        <f>INDEX(products!B:B,MATCH(challenge_2_solution_1!$C3832,products!$A:$A,0))</f>
        <v>5.2</v>
      </c>
      <c r="F3832">
        <f>INDEX(products!C:C,MATCH(challenge_2_solution_1!$C3832,products!$A:$A,0))</f>
        <v>3.07</v>
      </c>
    </row>
    <row r="3833" spans="1:6" x14ac:dyDescent="0.2">
      <c r="A3833" s="1">
        <v>2844</v>
      </c>
      <c r="B3833" s="3">
        <v>42587.734027777777</v>
      </c>
      <c r="C3833" t="s">
        <v>86</v>
      </c>
      <c r="D3833">
        <v>1</v>
      </c>
      <c r="E3833">
        <f>INDEX(products!B:B,MATCH(challenge_2_solution_1!$C3833,products!$A:$A,0))</f>
        <v>15.9</v>
      </c>
      <c r="F3833">
        <f>INDEX(products!C:C,MATCH(challenge_2_solution_1!$C3833,products!$A:$A,0))</f>
        <v>5.57</v>
      </c>
    </row>
    <row r="3834" spans="1:6" x14ac:dyDescent="0.2">
      <c r="A3834" s="1">
        <v>2844</v>
      </c>
      <c r="B3834" s="3">
        <v>42587.734027777777</v>
      </c>
      <c r="C3834" t="s">
        <v>126</v>
      </c>
      <c r="D3834">
        <v>1</v>
      </c>
      <c r="E3834">
        <f>INDEX(products!B:B,MATCH(challenge_2_solution_1!$C3834,products!$A:$A,0))</f>
        <v>19.899999999999999</v>
      </c>
      <c r="F3834">
        <f>INDEX(products!C:C,MATCH(challenge_2_solution_1!$C3834,products!$A:$A,0))</f>
        <v>4.58</v>
      </c>
    </row>
    <row r="3835" spans="1:6" x14ac:dyDescent="0.2">
      <c r="A3835" s="1">
        <v>2845</v>
      </c>
      <c r="B3835" s="3">
        <v>42587.744444444441</v>
      </c>
      <c r="C3835" t="s">
        <v>18</v>
      </c>
      <c r="D3835">
        <v>3</v>
      </c>
      <c r="E3835">
        <f>INDEX(products!B:B,MATCH(challenge_2_solution_1!$C3835,products!$A:$A,0))</f>
        <v>5.9</v>
      </c>
      <c r="F3835">
        <f>INDEX(products!C:C,MATCH(challenge_2_solution_1!$C3835,products!$A:$A,0))</f>
        <v>3.6</v>
      </c>
    </row>
    <row r="3836" spans="1:6" x14ac:dyDescent="0.2">
      <c r="A3836" s="1">
        <v>2845</v>
      </c>
      <c r="B3836" s="3">
        <v>42587.744444444441</v>
      </c>
      <c r="C3836" t="s">
        <v>33</v>
      </c>
      <c r="D3836">
        <v>3</v>
      </c>
      <c r="E3836">
        <f>INDEX(products!B:B,MATCH(challenge_2_solution_1!$C3836,products!$A:$A,0))</f>
        <v>7.9</v>
      </c>
      <c r="F3836">
        <f>INDEX(products!C:C,MATCH(challenge_2_solution_1!$C3836,products!$A:$A,0))</f>
        <v>2.21</v>
      </c>
    </row>
    <row r="3837" spans="1:6" x14ac:dyDescent="0.2">
      <c r="A3837" s="1">
        <v>2845</v>
      </c>
      <c r="B3837" s="3">
        <v>42587.744444444441</v>
      </c>
      <c r="C3837" t="s">
        <v>36</v>
      </c>
      <c r="D3837">
        <v>1</v>
      </c>
      <c r="E3837">
        <f>INDEX(products!B:B,MATCH(challenge_2_solution_1!$C3837,products!$A:$A,0))</f>
        <v>7.9</v>
      </c>
      <c r="F3837">
        <f>INDEX(products!C:C,MATCH(challenge_2_solution_1!$C3837,products!$A:$A,0))</f>
        <v>5.14</v>
      </c>
    </row>
    <row r="3838" spans="1:6" x14ac:dyDescent="0.2">
      <c r="A3838" s="1">
        <v>2845</v>
      </c>
      <c r="B3838" s="3">
        <v>42587.744444444441</v>
      </c>
      <c r="C3838" t="s">
        <v>28</v>
      </c>
      <c r="D3838">
        <v>2</v>
      </c>
      <c r="E3838">
        <f>INDEX(products!B:B,MATCH(challenge_2_solution_1!$C3838,products!$A:$A,0))</f>
        <v>7.9</v>
      </c>
      <c r="F3838">
        <f>INDEX(products!C:C,MATCH(challenge_2_solution_1!$C3838,products!$A:$A,0))</f>
        <v>2.4500000000000002</v>
      </c>
    </row>
    <row r="3839" spans="1:6" x14ac:dyDescent="0.2">
      <c r="A3839" s="1">
        <v>2845</v>
      </c>
      <c r="B3839" s="3">
        <v>42587.744444444441</v>
      </c>
      <c r="C3839" t="s">
        <v>34</v>
      </c>
      <c r="D3839">
        <v>1</v>
      </c>
      <c r="E3839">
        <f>INDEX(products!B:B,MATCH(challenge_2_solution_1!$C3839,products!$A:$A,0))</f>
        <v>7.9</v>
      </c>
      <c r="F3839">
        <f>INDEX(products!C:C,MATCH(challenge_2_solution_1!$C3839,products!$A:$A,0))</f>
        <v>1.58</v>
      </c>
    </row>
    <row r="3840" spans="1:6" x14ac:dyDescent="0.2">
      <c r="A3840" s="1">
        <v>2845</v>
      </c>
      <c r="B3840" s="3">
        <v>42587.744444444441</v>
      </c>
      <c r="C3840" t="s">
        <v>99</v>
      </c>
      <c r="D3840">
        <v>1</v>
      </c>
      <c r="E3840">
        <f>INDEX(products!B:B,MATCH(challenge_2_solution_1!$C3840,products!$A:$A,0))</f>
        <v>17.899999999999999</v>
      </c>
      <c r="F3840">
        <f>INDEX(products!C:C,MATCH(challenge_2_solution_1!$C3840,products!$A:$A,0))</f>
        <v>10.74</v>
      </c>
    </row>
    <row r="3841" spans="1:6" x14ac:dyDescent="0.2">
      <c r="A3841" s="1">
        <v>2845</v>
      </c>
      <c r="B3841" s="3">
        <v>42587.744444444441</v>
      </c>
      <c r="C3841" t="s">
        <v>89</v>
      </c>
      <c r="D3841">
        <v>1</v>
      </c>
      <c r="E3841">
        <f>INDEX(products!B:B,MATCH(challenge_2_solution_1!$C3841,products!$A:$A,0))</f>
        <v>17.899999999999999</v>
      </c>
      <c r="F3841">
        <f>INDEX(products!C:C,MATCH(challenge_2_solution_1!$C3841,products!$A:$A,0))</f>
        <v>3.94</v>
      </c>
    </row>
    <row r="3842" spans="1:6" x14ac:dyDescent="0.2">
      <c r="A3842" s="1">
        <v>2845</v>
      </c>
      <c r="B3842" s="3">
        <v>42587.744444444441</v>
      </c>
      <c r="C3842" t="s">
        <v>96</v>
      </c>
      <c r="D3842">
        <v>1</v>
      </c>
      <c r="E3842">
        <f>INDEX(products!B:B,MATCH(challenge_2_solution_1!$C3842,products!$A:$A,0))</f>
        <v>17.899999999999999</v>
      </c>
      <c r="F3842">
        <f>INDEX(products!C:C,MATCH(challenge_2_solution_1!$C3842,products!$A:$A,0))</f>
        <v>10.92</v>
      </c>
    </row>
    <row r="3843" spans="1:6" x14ac:dyDescent="0.2">
      <c r="A3843" s="1">
        <v>2846</v>
      </c>
      <c r="B3843" s="3">
        <v>42587.750694444447</v>
      </c>
      <c r="C3843" t="s">
        <v>12</v>
      </c>
      <c r="D3843">
        <v>2</v>
      </c>
      <c r="E3843">
        <f>INDEX(products!B:B,MATCH(challenge_2_solution_1!$C3843,products!$A:$A,0))</f>
        <v>5.2</v>
      </c>
      <c r="F3843">
        <f>INDEX(products!C:C,MATCH(challenge_2_solution_1!$C3843,products!$A:$A,0))</f>
        <v>3.07</v>
      </c>
    </row>
    <row r="3844" spans="1:6" x14ac:dyDescent="0.2">
      <c r="A3844" s="1">
        <v>2846</v>
      </c>
      <c r="B3844" s="3">
        <v>42587.750694444447</v>
      </c>
      <c r="C3844" t="s">
        <v>17</v>
      </c>
      <c r="D3844">
        <v>1</v>
      </c>
      <c r="E3844">
        <f>INDEX(products!B:B,MATCH(challenge_2_solution_1!$C3844,products!$A:$A,0))</f>
        <v>5.9</v>
      </c>
      <c r="F3844">
        <f>INDEX(products!C:C,MATCH(challenge_2_solution_1!$C3844,products!$A:$A,0))</f>
        <v>2.83</v>
      </c>
    </row>
    <row r="3845" spans="1:6" x14ac:dyDescent="0.2">
      <c r="A3845" s="1">
        <v>2846</v>
      </c>
      <c r="B3845" s="3">
        <v>42587.750694444447</v>
      </c>
      <c r="C3845" t="s">
        <v>69</v>
      </c>
      <c r="D3845">
        <v>1</v>
      </c>
      <c r="E3845">
        <f>INDEX(products!B:B,MATCH(challenge_2_solution_1!$C3845,products!$A:$A,0))</f>
        <v>11.9</v>
      </c>
      <c r="F3845">
        <f>INDEX(products!C:C,MATCH(challenge_2_solution_1!$C3845,products!$A:$A,0))</f>
        <v>2.86</v>
      </c>
    </row>
    <row r="3846" spans="1:6" x14ac:dyDescent="0.2">
      <c r="A3846" s="1">
        <v>2846</v>
      </c>
      <c r="B3846" s="3">
        <v>42587.750694444447</v>
      </c>
      <c r="C3846" t="s">
        <v>89</v>
      </c>
      <c r="D3846">
        <v>1</v>
      </c>
      <c r="E3846">
        <f>INDEX(products!B:B,MATCH(challenge_2_solution_1!$C3846,products!$A:$A,0))</f>
        <v>17.899999999999999</v>
      </c>
      <c r="F3846">
        <f>INDEX(products!C:C,MATCH(challenge_2_solution_1!$C3846,products!$A:$A,0))</f>
        <v>3.94</v>
      </c>
    </row>
    <row r="3847" spans="1:6" x14ac:dyDescent="0.2">
      <c r="A3847" s="1">
        <v>2846</v>
      </c>
      <c r="B3847" s="3">
        <v>42587.750694444447</v>
      </c>
      <c r="C3847" t="s">
        <v>119</v>
      </c>
      <c r="D3847">
        <v>1</v>
      </c>
      <c r="E3847">
        <f>INDEX(products!B:B,MATCH(challenge_2_solution_1!$C3847,products!$A:$A,0))</f>
        <v>19.899999999999999</v>
      </c>
      <c r="F3847">
        <f>INDEX(products!C:C,MATCH(challenge_2_solution_1!$C3847,products!$A:$A,0))</f>
        <v>7.16</v>
      </c>
    </row>
    <row r="3848" spans="1:6" x14ac:dyDescent="0.2">
      <c r="A3848" s="1">
        <v>2847</v>
      </c>
      <c r="B3848" s="3">
        <v>42587.751388888886</v>
      </c>
      <c r="C3848" t="s">
        <v>17</v>
      </c>
      <c r="D3848">
        <v>1</v>
      </c>
      <c r="E3848">
        <f>INDEX(products!B:B,MATCH(challenge_2_solution_1!$C3848,products!$A:$A,0))</f>
        <v>5.9</v>
      </c>
      <c r="F3848">
        <f>INDEX(products!C:C,MATCH(challenge_2_solution_1!$C3848,products!$A:$A,0))</f>
        <v>2.83</v>
      </c>
    </row>
    <row r="3849" spans="1:6" x14ac:dyDescent="0.2">
      <c r="A3849" s="1">
        <v>2847</v>
      </c>
      <c r="B3849" s="3">
        <v>42587.751388888886</v>
      </c>
      <c r="C3849" t="s">
        <v>19</v>
      </c>
      <c r="D3849">
        <v>1</v>
      </c>
      <c r="E3849">
        <f>INDEX(products!B:B,MATCH(challenge_2_solution_1!$C3849,products!$A:$A,0))</f>
        <v>5.9</v>
      </c>
      <c r="F3849">
        <f>INDEX(products!C:C,MATCH(challenge_2_solution_1!$C3849,products!$A:$A,0))</f>
        <v>1.65</v>
      </c>
    </row>
    <row r="3850" spans="1:6" x14ac:dyDescent="0.2">
      <c r="A3850" s="1">
        <v>2847</v>
      </c>
      <c r="B3850" s="3">
        <v>42587.751388888886</v>
      </c>
      <c r="C3850" t="s">
        <v>35</v>
      </c>
      <c r="D3850">
        <v>1</v>
      </c>
      <c r="E3850">
        <f>INDEX(products!B:B,MATCH(challenge_2_solution_1!$C3850,products!$A:$A,0))</f>
        <v>7.9</v>
      </c>
      <c r="F3850">
        <f>INDEX(products!C:C,MATCH(challenge_2_solution_1!$C3850,products!$A:$A,0))</f>
        <v>4.3499999999999996</v>
      </c>
    </row>
    <row r="3851" spans="1:6" x14ac:dyDescent="0.2">
      <c r="A3851" s="1">
        <v>2847</v>
      </c>
      <c r="B3851" s="3">
        <v>42587.751388888886</v>
      </c>
      <c r="C3851" t="s">
        <v>51</v>
      </c>
      <c r="D3851">
        <v>1</v>
      </c>
      <c r="E3851">
        <f>INDEX(products!B:B,MATCH(challenge_2_solution_1!$C3851,products!$A:$A,0))</f>
        <v>9.9</v>
      </c>
      <c r="F3851">
        <f>INDEX(products!C:C,MATCH(challenge_2_solution_1!$C3851,products!$A:$A,0))</f>
        <v>3.07</v>
      </c>
    </row>
    <row r="3852" spans="1:6" x14ac:dyDescent="0.2">
      <c r="A3852" s="1">
        <v>2847</v>
      </c>
      <c r="B3852" s="3">
        <v>42587.751388888886</v>
      </c>
      <c r="C3852" t="s">
        <v>103</v>
      </c>
      <c r="D3852">
        <v>1</v>
      </c>
      <c r="E3852">
        <f>INDEX(products!B:B,MATCH(challenge_2_solution_1!$C3852,products!$A:$A,0))</f>
        <v>17.899999999999999</v>
      </c>
      <c r="F3852">
        <f>INDEX(products!C:C,MATCH(challenge_2_solution_1!$C3852,products!$A:$A,0))</f>
        <v>12.35</v>
      </c>
    </row>
    <row r="3853" spans="1:6" x14ac:dyDescent="0.2">
      <c r="A3853" s="1">
        <v>2847</v>
      </c>
      <c r="B3853" s="3">
        <v>42587.751388888886</v>
      </c>
      <c r="C3853" t="s">
        <v>118</v>
      </c>
      <c r="D3853">
        <v>1</v>
      </c>
      <c r="E3853">
        <f>INDEX(products!B:B,MATCH(challenge_2_solution_1!$C3853,products!$A:$A,0))</f>
        <v>19.899999999999999</v>
      </c>
      <c r="F3853">
        <f>INDEX(products!C:C,MATCH(challenge_2_solution_1!$C3853,products!$A:$A,0))</f>
        <v>12.74</v>
      </c>
    </row>
    <row r="3854" spans="1:6" x14ac:dyDescent="0.2">
      <c r="A3854" s="1">
        <v>2848</v>
      </c>
      <c r="B3854" s="3">
        <v>42587.762499999997</v>
      </c>
      <c r="C3854" t="s">
        <v>12</v>
      </c>
      <c r="D3854">
        <v>1</v>
      </c>
      <c r="E3854">
        <f>INDEX(products!B:B,MATCH(challenge_2_solution_1!$C3854,products!$A:$A,0))</f>
        <v>5.2</v>
      </c>
      <c r="F3854">
        <f>INDEX(products!C:C,MATCH(challenge_2_solution_1!$C3854,products!$A:$A,0))</f>
        <v>3.07</v>
      </c>
    </row>
    <row r="3855" spans="1:6" x14ac:dyDescent="0.2">
      <c r="A3855" s="1">
        <v>2848</v>
      </c>
      <c r="B3855" s="3">
        <v>42587.762499999997</v>
      </c>
      <c r="C3855" t="s">
        <v>15</v>
      </c>
      <c r="D3855">
        <v>1</v>
      </c>
      <c r="E3855">
        <f>INDEX(products!B:B,MATCH(challenge_2_solution_1!$C3855,products!$A:$A,0))</f>
        <v>5.9</v>
      </c>
      <c r="F3855">
        <f>INDEX(products!C:C,MATCH(challenge_2_solution_1!$C3855,products!$A:$A,0))</f>
        <v>3.07</v>
      </c>
    </row>
    <row r="3856" spans="1:6" x14ac:dyDescent="0.2">
      <c r="A3856" s="1">
        <v>2848</v>
      </c>
      <c r="B3856" s="3">
        <v>42587.762499999997</v>
      </c>
      <c r="C3856" t="s">
        <v>118</v>
      </c>
      <c r="D3856">
        <v>1</v>
      </c>
      <c r="E3856">
        <f>INDEX(products!B:B,MATCH(challenge_2_solution_1!$C3856,products!$A:$A,0))</f>
        <v>19.899999999999999</v>
      </c>
      <c r="F3856">
        <f>INDEX(products!C:C,MATCH(challenge_2_solution_1!$C3856,products!$A:$A,0))</f>
        <v>12.74</v>
      </c>
    </row>
    <row r="3857" spans="1:6" x14ac:dyDescent="0.2">
      <c r="A3857" s="1">
        <v>2849</v>
      </c>
      <c r="B3857" s="3">
        <v>42587.770833333336</v>
      </c>
      <c r="C3857" t="s">
        <v>4</v>
      </c>
      <c r="D3857">
        <v>2</v>
      </c>
      <c r="E3857">
        <f>INDEX(products!B:B,MATCH(challenge_2_solution_1!$C3857,products!$A:$A,0))</f>
        <v>1</v>
      </c>
      <c r="F3857">
        <f>INDEX(products!C:C,MATCH(challenge_2_solution_1!$C3857,products!$A:$A,0))</f>
        <v>0.61</v>
      </c>
    </row>
    <row r="3858" spans="1:6" x14ac:dyDescent="0.2">
      <c r="A3858" s="1">
        <v>2849</v>
      </c>
      <c r="B3858" s="3">
        <v>42587.770833333336</v>
      </c>
      <c r="C3858" t="s">
        <v>8</v>
      </c>
      <c r="D3858">
        <v>4</v>
      </c>
      <c r="E3858">
        <f>INDEX(products!B:B,MATCH(challenge_2_solution_1!$C3858,products!$A:$A,0))</f>
        <v>1.6</v>
      </c>
      <c r="F3858">
        <f>INDEX(products!C:C,MATCH(challenge_2_solution_1!$C3858,products!$A:$A,0))</f>
        <v>0.77</v>
      </c>
    </row>
    <row r="3859" spans="1:6" x14ac:dyDescent="0.2">
      <c r="A3859" s="1">
        <v>2849</v>
      </c>
      <c r="B3859" s="3">
        <v>42587.770833333336</v>
      </c>
      <c r="C3859" t="s">
        <v>10</v>
      </c>
      <c r="D3859">
        <v>1</v>
      </c>
      <c r="E3859">
        <f>INDEX(products!B:B,MATCH(challenge_2_solution_1!$C3859,products!$A:$A,0))</f>
        <v>3.9</v>
      </c>
      <c r="F3859">
        <f>INDEX(products!C:C,MATCH(challenge_2_solution_1!$C3859,products!$A:$A,0))</f>
        <v>1.17</v>
      </c>
    </row>
    <row r="3860" spans="1:6" x14ac:dyDescent="0.2">
      <c r="A3860" s="1">
        <v>2849</v>
      </c>
      <c r="B3860" s="3">
        <v>42587.770833333336</v>
      </c>
      <c r="C3860" t="s">
        <v>17</v>
      </c>
      <c r="D3860">
        <v>1</v>
      </c>
      <c r="E3860">
        <f>INDEX(products!B:B,MATCH(challenge_2_solution_1!$C3860,products!$A:$A,0))</f>
        <v>5.9</v>
      </c>
      <c r="F3860">
        <f>INDEX(products!C:C,MATCH(challenge_2_solution_1!$C3860,products!$A:$A,0))</f>
        <v>2.83</v>
      </c>
    </row>
    <row r="3861" spans="1:6" x14ac:dyDescent="0.2">
      <c r="A3861" s="1">
        <v>2849</v>
      </c>
      <c r="B3861" s="3">
        <v>42587.770833333336</v>
      </c>
      <c r="C3861" t="s">
        <v>34</v>
      </c>
      <c r="D3861">
        <v>1</v>
      </c>
      <c r="E3861">
        <f>INDEX(products!B:B,MATCH(challenge_2_solution_1!$C3861,products!$A:$A,0))</f>
        <v>7.9</v>
      </c>
      <c r="F3861">
        <f>INDEX(products!C:C,MATCH(challenge_2_solution_1!$C3861,products!$A:$A,0))</f>
        <v>1.58</v>
      </c>
    </row>
    <row r="3862" spans="1:6" x14ac:dyDescent="0.2">
      <c r="A3862" s="1">
        <v>2849</v>
      </c>
      <c r="B3862" s="3">
        <v>42587.770833333336</v>
      </c>
      <c r="C3862" t="s">
        <v>73</v>
      </c>
      <c r="D3862">
        <v>1</v>
      </c>
      <c r="E3862">
        <f>INDEX(products!B:B,MATCH(challenge_2_solution_1!$C3862,products!$A:$A,0))</f>
        <v>11.9</v>
      </c>
      <c r="F3862">
        <f>INDEX(products!C:C,MATCH(challenge_2_solution_1!$C3862,products!$A:$A,0))</f>
        <v>7.74</v>
      </c>
    </row>
    <row r="3863" spans="1:6" x14ac:dyDescent="0.2">
      <c r="A3863" s="1">
        <v>2849</v>
      </c>
      <c r="B3863" s="3">
        <v>42587.770833333336</v>
      </c>
      <c r="C3863" t="s">
        <v>74</v>
      </c>
      <c r="D3863">
        <v>1</v>
      </c>
      <c r="E3863">
        <f>INDEX(products!B:B,MATCH(challenge_2_solution_1!$C3863,products!$A:$A,0))</f>
        <v>11.9</v>
      </c>
      <c r="F3863">
        <f>INDEX(products!C:C,MATCH(challenge_2_solution_1!$C3863,products!$A:$A,0))</f>
        <v>2.5</v>
      </c>
    </row>
    <row r="3864" spans="1:6" x14ac:dyDescent="0.2">
      <c r="A3864" s="1">
        <v>2849</v>
      </c>
      <c r="B3864" s="3">
        <v>42587.770833333336</v>
      </c>
      <c r="C3864" t="s">
        <v>69</v>
      </c>
      <c r="D3864">
        <v>1</v>
      </c>
      <c r="E3864">
        <f>INDEX(products!B:B,MATCH(challenge_2_solution_1!$C3864,products!$A:$A,0))</f>
        <v>11.9</v>
      </c>
      <c r="F3864">
        <f>INDEX(products!C:C,MATCH(challenge_2_solution_1!$C3864,products!$A:$A,0))</f>
        <v>2.86</v>
      </c>
    </row>
    <row r="3865" spans="1:6" x14ac:dyDescent="0.2">
      <c r="A3865" s="1">
        <v>2849</v>
      </c>
      <c r="B3865" s="3">
        <v>42587.770833333336</v>
      </c>
      <c r="C3865" t="s">
        <v>87</v>
      </c>
      <c r="D3865">
        <v>1</v>
      </c>
      <c r="E3865">
        <f>INDEX(products!B:B,MATCH(challenge_2_solution_1!$C3865,products!$A:$A,0))</f>
        <v>15.9</v>
      </c>
      <c r="F3865">
        <f>INDEX(products!C:C,MATCH(challenge_2_solution_1!$C3865,products!$A:$A,0))</f>
        <v>6.2</v>
      </c>
    </row>
    <row r="3866" spans="1:6" x14ac:dyDescent="0.2">
      <c r="A3866" s="1">
        <v>2850</v>
      </c>
      <c r="B3866" s="3">
        <v>42587.773611111108</v>
      </c>
      <c r="C3866" t="s">
        <v>13</v>
      </c>
      <c r="D3866">
        <v>1</v>
      </c>
      <c r="E3866">
        <f>INDEX(products!B:B,MATCH(challenge_2_solution_1!$C3866,products!$A:$A,0))</f>
        <v>5.2</v>
      </c>
      <c r="F3866">
        <f>INDEX(products!C:C,MATCH(challenge_2_solution_1!$C3866,products!$A:$A,0))</f>
        <v>2.44</v>
      </c>
    </row>
    <row r="3867" spans="1:6" x14ac:dyDescent="0.2">
      <c r="A3867" s="1">
        <v>2850</v>
      </c>
      <c r="B3867" s="3">
        <v>42587.773611111108</v>
      </c>
      <c r="C3867" t="s">
        <v>34</v>
      </c>
      <c r="D3867">
        <v>1</v>
      </c>
      <c r="E3867">
        <f>INDEX(products!B:B,MATCH(challenge_2_solution_1!$C3867,products!$A:$A,0))</f>
        <v>7.9</v>
      </c>
      <c r="F3867">
        <f>INDEX(products!C:C,MATCH(challenge_2_solution_1!$C3867,products!$A:$A,0))</f>
        <v>1.58</v>
      </c>
    </row>
    <row r="3868" spans="1:6" x14ac:dyDescent="0.2">
      <c r="A3868" s="1">
        <v>2850</v>
      </c>
      <c r="B3868" s="3">
        <v>42587.773611111108</v>
      </c>
      <c r="C3868" t="s">
        <v>32</v>
      </c>
      <c r="D3868">
        <v>1</v>
      </c>
      <c r="E3868">
        <f>INDEX(products!B:B,MATCH(challenge_2_solution_1!$C3868,products!$A:$A,0))</f>
        <v>7.9</v>
      </c>
      <c r="F3868">
        <f>INDEX(products!C:C,MATCH(challenge_2_solution_1!$C3868,products!$A:$A,0))</f>
        <v>2.92</v>
      </c>
    </row>
    <row r="3869" spans="1:6" x14ac:dyDescent="0.2">
      <c r="A3869" s="1">
        <v>2850</v>
      </c>
      <c r="B3869" s="3">
        <v>42587.773611111108</v>
      </c>
      <c r="C3869" t="s">
        <v>64</v>
      </c>
      <c r="D3869">
        <v>1</v>
      </c>
      <c r="E3869">
        <f>INDEX(products!B:B,MATCH(challenge_2_solution_1!$C3869,products!$A:$A,0))</f>
        <v>11.9</v>
      </c>
      <c r="F3869">
        <f>INDEX(products!C:C,MATCH(challenge_2_solution_1!$C3869,products!$A:$A,0))</f>
        <v>7.97</v>
      </c>
    </row>
    <row r="3870" spans="1:6" x14ac:dyDescent="0.2">
      <c r="A3870" s="1">
        <v>2850</v>
      </c>
      <c r="B3870" s="3">
        <v>42587.773611111108</v>
      </c>
      <c r="C3870" t="s">
        <v>99</v>
      </c>
      <c r="D3870">
        <v>1</v>
      </c>
      <c r="E3870">
        <f>INDEX(products!B:B,MATCH(challenge_2_solution_1!$C3870,products!$A:$A,0))</f>
        <v>17.899999999999999</v>
      </c>
      <c r="F3870">
        <f>INDEX(products!C:C,MATCH(challenge_2_solution_1!$C3870,products!$A:$A,0))</f>
        <v>10.74</v>
      </c>
    </row>
    <row r="3871" spans="1:6" x14ac:dyDescent="0.2">
      <c r="A3871" s="1">
        <v>2851</v>
      </c>
      <c r="B3871" s="3">
        <v>42587.796527777777</v>
      </c>
      <c r="C3871" t="s">
        <v>10</v>
      </c>
      <c r="D3871">
        <v>1</v>
      </c>
      <c r="E3871">
        <f>INDEX(products!B:B,MATCH(challenge_2_solution_1!$C3871,products!$A:$A,0))</f>
        <v>3.9</v>
      </c>
      <c r="F3871">
        <f>INDEX(products!C:C,MATCH(challenge_2_solution_1!$C3871,products!$A:$A,0))</f>
        <v>1.17</v>
      </c>
    </row>
    <row r="3872" spans="1:6" x14ac:dyDescent="0.2">
      <c r="A3872" s="1">
        <v>2851</v>
      </c>
      <c r="B3872" s="3">
        <v>42587.796527777777</v>
      </c>
      <c r="C3872" t="s">
        <v>14</v>
      </c>
      <c r="D3872">
        <v>2</v>
      </c>
      <c r="E3872">
        <f>INDEX(products!B:B,MATCH(challenge_2_solution_1!$C3872,products!$A:$A,0))</f>
        <v>5.9</v>
      </c>
      <c r="F3872">
        <f>INDEX(products!C:C,MATCH(challenge_2_solution_1!$C3872,products!$A:$A,0))</f>
        <v>2.36</v>
      </c>
    </row>
    <row r="3873" spans="1:6" x14ac:dyDescent="0.2">
      <c r="A3873" s="1">
        <v>2851</v>
      </c>
      <c r="B3873" s="3">
        <v>42587.796527777777</v>
      </c>
      <c r="C3873" t="s">
        <v>69</v>
      </c>
      <c r="D3873">
        <v>1</v>
      </c>
      <c r="E3873">
        <f>INDEX(products!B:B,MATCH(challenge_2_solution_1!$C3873,products!$A:$A,0))</f>
        <v>11.9</v>
      </c>
      <c r="F3873">
        <f>INDEX(products!C:C,MATCH(challenge_2_solution_1!$C3873,products!$A:$A,0))</f>
        <v>2.86</v>
      </c>
    </row>
    <row r="3874" spans="1:6" x14ac:dyDescent="0.2">
      <c r="A3874" s="1">
        <v>2851</v>
      </c>
      <c r="B3874" s="3">
        <v>42587.796527777777</v>
      </c>
      <c r="C3874" t="s">
        <v>118</v>
      </c>
      <c r="D3874">
        <v>1</v>
      </c>
      <c r="E3874">
        <f>INDEX(products!B:B,MATCH(challenge_2_solution_1!$C3874,products!$A:$A,0))</f>
        <v>19.899999999999999</v>
      </c>
      <c r="F3874">
        <f>INDEX(products!C:C,MATCH(challenge_2_solution_1!$C3874,products!$A:$A,0))</f>
        <v>12.74</v>
      </c>
    </row>
    <row r="3875" spans="1:6" x14ac:dyDescent="0.2">
      <c r="A3875" s="1">
        <v>2851</v>
      </c>
      <c r="B3875" s="3">
        <v>42587.796527777777</v>
      </c>
      <c r="C3875" t="s">
        <v>169</v>
      </c>
      <c r="D3875">
        <v>1</v>
      </c>
      <c r="E3875">
        <f>INDEX(products!B:B,MATCH(challenge_2_solution_1!$C3875,products!$A:$A,0))</f>
        <v>25.9</v>
      </c>
      <c r="F3875">
        <f>INDEX(products!C:C,MATCH(challenge_2_solution_1!$C3875,products!$A:$A,0))</f>
        <v>17.09</v>
      </c>
    </row>
    <row r="3876" spans="1:6" x14ac:dyDescent="0.2">
      <c r="A3876" s="1">
        <v>2852</v>
      </c>
      <c r="B3876" s="3">
        <v>42587.822222222225</v>
      </c>
      <c r="C3876" t="s">
        <v>4</v>
      </c>
      <c r="D3876">
        <v>1</v>
      </c>
      <c r="E3876">
        <f>INDEX(products!B:B,MATCH(challenge_2_solution_1!$C3876,products!$A:$A,0))</f>
        <v>1</v>
      </c>
      <c r="F3876">
        <f>INDEX(products!C:C,MATCH(challenge_2_solution_1!$C3876,products!$A:$A,0))</f>
        <v>0.61</v>
      </c>
    </row>
    <row r="3877" spans="1:6" x14ac:dyDescent="0.2">
      <c r="A3877" s="1">
        <v>2852</v>
      </c>
      <c r="B3877" s="3">
        <v>42587.822222222225</v>
      </c>
      <c r="C3877" t="s">
        <v>126</v>
      </c>
      <c r="D3877">
        <v>1</v>
      </c>
      <c r="E3877">
        <f>INDEX(products!B:B,MATCH(challenge_2_solution_1!$C3877,products!$A:$A,0))</f>
        <v>19.899999999999999</v>
      </c>
      <c r="F3877">
        <f>INDEX(products!C:C,MATCH(challenge_2_solution_1!$C3877,products!$A:$A,0))</f>
        <v>4.58</v>
      </c>
    </row>
    <row r="3878" spans="1:6" x14ac:dyDescent="0.2">
      <c r="A3878" s="1">
        <v>2853</v>
      </c>
      <c r="B3878" s="3">
        <v>42587.851388888892</v>
      </c>
      <c r="C3878" t="s">
        <v>12</v>
      </c>
      <c r="D3878">
        <v>1</v>
      </c>
      <c r="E3878">
        <f>INDEX(products!B:B,MATCH(challenge_2_solution_1!$C3878,products!$A:$A,0))</f>
        <v>5.2</v>
      </c>
      <c r="F3878">
        <f>INDEX(products!C:C,MATCH(challenge_2_solution_1!$C3878,products!$A:$A,0))</f>
        <v>3.07</v>
      </c>
    </row>
    <row r="3879" spans="1:6" x14ac:dyDescent="0.2">
      <c r="A3879" s="1">
        <v>2853</v>
      </c>
      <c r="B3879" s="3">
        <v>42587.851388888892</v>
      </c>
      <c r="C3879" t="s">
        <v>17</v>
      </c>
      <c r="D3879">
        <v>2</v>
      </c>
      <c r="E3879">
        <f>INDEX(products!B:B,MATCH(challenge_2_solution_1!$C3879,products!$A:$A,0))</f>
        <v>5.9</v>
      </c>
      <c r="F3879">
        <f>INDEX(products!C:C,MATCH(challenge_2_solution_1!$C3879,products!$A:$A,0))</f>
        <v>2.83</v>
      </c>
    </row>
    <row r="3880" spans="1:6" x14ac:dyDescent="0.2">
      <c r="A3880" s="1">
        <v>2853</v>
      </c>
      <c r="B3880" s="3">
        <v>42587.851388888892</v>
      </c>
      <c r="C3880" t="s">
        <v>55</v>
      </c>
      <c r="D3880">
        <v>1</v>
      </c>
      <c r="E3880">
        <f>INDEX(products!B:B,MATCH(challenge_2_solution_1!$C3880,products!$A:$A,0))</f>
        <v>7.9</v>
      </c>
      <c r="F3880">
        <f>INDEX(products!C:C,MATCH(challenge_2_solution_1!$C3880,products!$A:$A,0))</f>
        <v>2.21</v>
      </c>
    </row>
    <row r="3881" spans="1:6" x14ac:dyDescent="0.2">
      <c r="A3881" s="1">
        <v>2853</v>
      </c>
      <c r="B3881" s="3">
        <v>42587.851388888892</v>
      </c>
      <c r="C3881" t="s">
        <v>53</v>
      </c>
      <c r="D3881">
        <v>1</v>
      </c>
      <c r="E3881">
        <f>INDEX(products!B:B,MATCH(challenge_2_solution_1!$C3881,products!$A:$A,0))</f>
        <v>9.9</v>
      </c>
      <c r="F3881">
        <f>INDEX(products!C:C,MATCH(challenge_2_solution_1!$C3881,products!$A:$A,0))</f>
        <v>3.86</v>
      </c>
    </row>
    <row r="3882" spans="1:6" x14ac:dyDescent="0.2">
      <c r="A3882" s="1">
        <v>2853</v>
      </c>
      <c r="B3882" s="3">
        <v>42587.851388888892</v>
      </c>
      <c r="C3882" t="s">
        <v>60</v>
      </c>
      <c r="D3882">
        <v>1</v>
      </c>
      <c r="E3882">
        <f>INDEX(products!B:B,MATCH(challenge_2_solution_1!$C3882,products!$A:$A,0))</f>
        <v>11.9</v>
      </c>
      <c r="F3882">
        <f>INDEX(products!C:C,MATCH(challenge_2_solution_1!$C3882,products!$A:$A,0))</f>
        <v>4.28</v>
      </c>
    </row>
    <row r="3883" spans="1:6" x14ac:dyDescent="0.2">
      <c r="A3883" s="1">
        <v>2853</v>
      </c>
      <c r="B3883" s="3">
        <v>42587.851388888892</v>
      </c>
      <c r="C3883" t="s">
        <v>61</v>
      </c>
      <c r="D3883">
        <v>1</v>
      </c>
      <c r="E3883">
        <f>INDEX(products!B:B,MATCH(challenge_2_solution_1!$C3883,products!$A:$A,0))</f>
        <v>11.9</v>
      </c>
      <c r="F3883">
        <f>INDEX(products!C:C,MATCH(challenge_2_solution_1!$C3883,products!$A:$A,0))</f>
        <v>7.74</v>
      </c>
    </row>
    <row r="3884" spans="1:6" x14ac:dyDescent="0.2">
      <c r="A3884" s="1">
        <v>2853</v>
      </c>
      <c r="B3884" s="3">
        <v>42587.851388888892</v>
      </c>
      <c r="C3884" t="s">
        <v>87</v>
      </c>
      <c r="D3884">
        <v>1</v>
      </c>
      <c r="E3884">
        <f>INDEX(products!B:B,MATCH(challenge_2_solution_1!$C3884,products!$A:$A,0))</f>
        <v>15.9</v>
      </c>
      <c r="F3884">
        <f>INDEX(products!C:C,MATCH(challenge_2_solution_1!$C3884,products!$A:$A,0))</f>
        <v>6.2</v>
      </c>
    </row>
    <row r="3885" spans="1:6" x14ac:dyDescent="0.2">
      <c r="A3885" s="1">
        <v>2853</v>
      </c>
      <c r="B3885" s="3">
        <v>42587.851388888892</v>
      </c>
      <c r="C3885" t="s">
        <v>96</v>
      </c>
      <c r="D3885">
        <v>1</v>
      </c>
      <c r="E3885">
        <f>INDEX(products!B:B,MATCH(challenge_2_solution_1!$C3885,products!$A:$A,0))</f>
        <v>17.899999999999999</v>
      </c>
      <c r="F3885">
        <f>INDEX(products!C:C,MATCH(challenge_2_solution_1!$C3885,products!$A:$A,0))</f>
        <v>10.92</v>
      </c>
    </row>
    <row r="3886" spans="1:6" x14ac:dyDescent="0.2">
      <c r="A3886" s="1">
        <v>2854</v>
      </c>
      <c r="B3886" s="3">
        <v>42587.854166666664</v>
      </c>
      <c r="C3886" t="s">
        <v>26</v>
      </c>
      <c r="D3886">
        <v>1</v>
      </c>
      <c r="E3886">
        <f>INDEX(products!B:B,MATCH(challenge_2_solution_1!$C3886,products!$A:$A,0))</f>
        <v>5.9</v>
      </c>
      <c r="F3886">
        <f>INDEX(products!C:C,MATCH(challenge_2_solution_1!$C3886,products!$A:$A,0))</f>
        <v>3.72</v>
      </c>
    </row>
    <row r="3887" spans="1:6" x14ac:dyDescent="0.2">
      <c r="A3887" s="1">
        <v>2854</v>
      </c>
      <c r="B3887" s="3">
        <v>42587.854166666664</v>
      </c>
      <c r="C3887" t="s">
        <v>113</v>
      </c>
      <c r="D3887">
        <v>1</v>
      </c>
      <c r="E3887">
        <f>INDEX(products!B:B,MATCH(challenge_2_solution_1!$C3887,products!$A:$A,0))</f>
        <v>17.899999999999999</v>
      </c>
      <c r="F3887">
        <f>INDEX(products!C:C,MATCH(challenge_2_solution_1!$C3887,products!$A:$A,0))</f>
        <v>10.199999999999999</v>
      </c>
    </row>
    <row r="3888" spans="1:6" x14ac:dyDescent="0.2">
      <c r="A3888" s="1">
        <v>2854</v>
      </c>
      <c r="B3888" s="3">
        <v>42587.854166666664</v>
      </c>
      <c r="C3888" t="s">
        <v>153</v>
      </c>
      <c r="D3888">
        <v>1</v>
      </c>
      <c r="E3888">
        <f>INDEX(products!B:B,MATCH(challenge_2_solution_1!$C3888,products!$A:$A,0))</f>
        <v>21.9</v>
      </c>
      <c r="F3888">
        <f>INDEX(products!C:C,MATCH(challenge_2_solution_1!$C3888,products!$A:$A,0))</f>
        <v>9.86</v>
      </c>
    </row>
    <row r="3889" spans="1:6" x14ac:dyDescent="0.2">
      <c r="A3889" s="1">
        <v>2854</v>
      </c>
      <c r="B3889" s="3">
        <v>42587.854166666664</v>
      </c>
      <c r="C3889" t="s">
        <v>158</v>
      </c>
      <c r="D3889">
        <v>1</v>
      </c>
      <c r="E3889">
        <f>INDEX(products!B:B,MATCH(challenge_2_solution_1!$C3889,products!$A:$A,0))</f>
        <v>21.9</v>
      </c>
      <c r="F3889">
        <f>INDEX(products!C:C,MATCH(challenge_2_solution_1!$C3889,products!$A:$A,0))</f>
        <v>14.89</v>
      </c>
    </row>
    <row r="3890" spans="1:6" x14ac:dyDescent="0.2">
      <c r="A3890" s="1">
        <v>2855</v>
      </c>
      <c r="B3890" s="3">
        <v>42587.875</v>
      </c>
      <c r="C3890" t="s">
        <v>15</v>
      </c>
      <c r="D3890">
        <v>1</v>
      </c>
      <c r="E3890">
        <f>INDEX(products!B:B,MATCH(challenge_2_solution_1!$C3890,products!$A:$A,0))</f>
        <v>5.9</v>
      </c>
      <c r="F3890">
        <f>INDEX(products!C:C,MATCH(challenge_2_solution_1!$C3890,products!$A:$A,0))</f>
        <v>3.07</v>
      </c>
    </row>
    <row r="3891" spans="1:6" x14ac:dyDescent="0.2">
      <c r="A3891" s="1">
        <v>2855</v>
      </c>
      <c r="B3891" s="3">
        <v>42587.875</v>
      </c>
      <c r="C3891" t="s">
        <v>17</v>
      </c>
      <c r="D3891">
        <v>1</v>
      </c>
      <c r="E3891">
        <f>INDEX(products!B:B,MATCH(challenge_2_solution_1!$C3891,products!$A:$A,0))</f>
        <v>5.9</v>
      </c>
      <c r="F3891">
        <f>INDEX(products!C:C,MATCH(challenge_2_solution_1!$C3891,products!$A:$A,0))</f>
        <v>2.83</v>
      </c>
    </row>
    <row r="3892" spans="1:6" x14ac:dyDescent="0.2">
      <c r="A3892" s="1">
        <v>2855</v>
      </c>
      <c r="B3892" s="3">
        <v>42587.875</v>
      </c>
      <c r="C3892" t="s">
        <v>32</v>
      </c>
      <c r="D3892">
        <v>1</v>
      </c>
      <c r="E3892">
        <f>INDEX(products!B:B,MATCH(challenge_2_solution_1!$C3892,products!$A:$A,0))</f>
        <v>7.9</v>
      </c>
      <c r="F3892">
        <f>INDEX(products!C:C,MATCH(challenge_2_solution_1!$C3892,products!$A:$A,0))</f>
        <v>2.92</v>
      </c>
    </row>
    <row r="3893" spans="1:6" x14ac:dyDescent="0.2">
      <c r="A3893" s="1">
        <v>2855</v>
      </c>
      <c r="B3893" s="3">
        <v>42587.875</v>
      </c>
      <c r="C3893" t="s">
        <v>87</v>
      </c>
      <c r="D3893">
        <v>1</v>
      </c>
      <c r="E3893">
        <f>INDEX(products!B:B,MATCH(challenge_2_solution_1!$C3893,products!$A:$A,0))</f>
        <v>15.9</v>
      </c>
      <c r="F3893">
        <f>INDEX(products!C:C,MATCH(challenge_2_solution_1!$C3893,products!$A:$A,0))</f>
        <v>6.2</v>
      </c>
    </row>
    <row r="3894" spans="1:6" x14ac:dyDescent="0.2">
      <c r="A3894" s="1">
        <v>2855</v>
      </c>
      <c r="B3894" s="3">
        <v>42587.875</v>
      </c>
      <c r="C3894" t="s">
        <v>94</v>
      </c>
      <c r="D3894">
        <v>1</v>
      </c>
      <c r="E3894">
        <f>INDEX(products!B:B,MATCH(challenge_2_solution_1!$C3894,products!$A:$A,0))</f>
        <v>17.899999999999999</v>
      </c>
      <c r="F3894">
        <f>INDEX(products!C:C,MATCH(challenge_2_solution_1!$C3894,products!$A:$A,0))</f>
        <v>10.02</v>
      </c>
    </row>
    <row r="3895" spans="1:6" x14ac:dyDescent="0.2">
      <c r="A3895" s="1">
        <v>2855</v>
      </c>
      <c r="B3895" s="3">
        <v>42587.875</v>
      </c>
      <c r="C3895" t="s">
        <v>96</v>
      </c>
      <c r="D3895">
        <v>1</v>
      </c>
      <c r="E3895">
        <f>INDEX(products!B:B,MATCH(challenge_2_solution_1!$C3895,products!$A:$A,0))</f>
        <v>17.899999999999999</v>
      </c>
      <c r="F3895">
        <f>INDEX(products!C:C,MATCH(challenge_2_solution_1!$C3895,products!$A:$A,0))</f>
        <v>10.92</v>
      </c>
    </row>
    <row r="3896" spans="1:6" x14ac:dyDescent="0.2">
      <c r="A3896" s="1">
        <v>2856</v>
      </c>
      <c r="B3896" s="3">
        <v>42587.897222222222</v>
      </c>
      <c r="C3896" t="s">
        <v>7</v>
      </c>
      <c r="D3896">
        <v>1</v>
      </c>
      <c r="E3896">
        <f>INDEX(products!B:B,MATCH(challenge_2_solution_1!$C3896,products!$A:$A,0))</f>
        <v>1</v>
      </c>
      <c r="F3896">
        <f>INDEX(products!C:C,MATCH(challenge_2_solution_1!$C3896,products!$A:$A,0))</f>
        <v>0.68</v>
      </c>
    </row>
    <row r="3897" spans="1:6" x14ac:dyDescent="0.2">
      <c r="A3897" s="1">
        <v>2856</v>
      </c>
      <c r="B3897" s="3">
        <v>42587.897222222222</v>
      </c>
      <c r="C3897" t="s">
        <v>4</v>
      </c>
      <c r="D3897">
        <v>1</v>
      </c>
      <c r="E3897">
        <f>INDEX(products!B:B,MATCH(challenge_2_solution_1!$C3897,products!$A:$A,0))</f>
        <v>1</v>
      </c>
      <c r="F3897">
        <f>INDEX(products!C:C,MATCH(challenge_2_solution_1!$C3897,products!$A:$A,0))</f>
        <v>0.61</v>
      </c>
    </row>
    <row r="3898" spans="1:6" x14ac:dyDescent="0.2">
      <c r="A3898" s="1">
        <v>2856</v>
      </c>
      <c r="B3898" s="3">
        <v>42587.897222222222</v>
      </c>
      <c r="C3898" t="s">
        <v>8</v>
      </c>
      <c r="D3898">
        <v>2</v>
      </c>
      <c r="E3898">
        <f>INDEX(products!B:B,MATCH(challenge_2_solution_1!$C3898,products!$A:$A,0))</f>
        <v>1.6</v>
      </c>
      <c r="F3898">
        <f>INDEX(products!C:C,MATCH(challenge_2_solution_1!$C3898,products!$A:$A,0))</f>
        <v>0.77</v>
      </c>
    </row>
    <row r="3899" spans="1:6" x14ac:dyDescent="0.2">
      <c r="A3899" s="1">
        <v>2856</v>
      </c>
      <c r="B3899" s="3">
        <v>42587.897222222222</v>
      </c>
      <c r="C3899" t="s">
        <v>14</v>
      </c>
      <c r="D3899">
        <v>1</v>
      </c>
      <c r="E3899">
        <f>INDEX(products!B:B,MATCH(challenge_2_solution_1!$C3899,products!$A:$A,0))</f>
        <v>5.9</v>
      </c>
      <c r="F3899">
        <f>INDEX(products!C:C,MATCH(challenge_2_solution_1!$C3899,products!$A:$A,0))</f>
        <v>2.36</v>
      </c>
    </row>
    <row r="3900" spans="1:6" x14ac:dyDescent="0.2">
      <c r="A3900" s="1">
        <v>2856</v>
      </c>
      <c r="B3900" s="3">
        <v>42587.897222222222</v>
      </c>
      <c r="C3900" t="s">
        <v>27</v>
      </c>
      <c r="D3900">
        <v>1</v>
      </c>
      <c r="E3900">
        <f>INDEX(products!B:B,MATCH(challenge_2_solution_1!$C3900,products!$A:$A,0))</f>
        <v>7.9</v>
      </c>
      <c r="F3900">
        <f>INDEX(products!C:C,MATCH(challenge_2_solution_1!$C3900,products!$A:$A,0))</f>
        <v>4.03</v>
      </c>
    </row>
    <row r="3901" spans="1:6" x14ac:dyDescent="0.2">
      <c r="A3901" s="1">
        <v>2856</v>
      </c>
      <c r="B3901" s="3">
        <v>42587.897222222222</v>
      </c>
      <c r="C3901" t="s">
        <v>88</v>
      </c>
      <c r="D3901">
        <v>1</v>
      </c>
      <c r="E3901">
        <f>INDEX(products!B:B,MATCH(challenge_2_solution_1!$C3901,products!$A:$A,0))</f>
        <v>15.9</v>
      </c>
      <c r="F3901">
        <f>INDEX(products!C:C,MATCH(challenge_2_solution_1!$C3901,products!$A:$A,0))</f>
        <v>7</v>
      </c>
    </row>
    <row r="3902" spans="1:6" x14ac:dyDescent="0.2">
      <c r="A3902" s="1">
        <v>2857</v>
      </c>
      <c r="B3902" s="3">
        <v>42588.494444444441</v>
      </c>
      <c r="C3902" t="s">
        <v>7</v>
      </c>
      <c r="D3902">
        <v>1</v>
      </c>
      <c r="E3902">
        <f>INDEX(products!B:B,MATCH(challenge_2_solution_1!$C3902,products!$A:$A,0))</f>
        <v>1</v>
      </c>
      <c r="F3902">
        <f>INDEX(products!C:C,MATCH(challenge_2_solution_1!$C3902,products!$A:$A,0))</f>
        <v>0.68</v>
      </c>
    </row>
    <row r="3903" spans="1:6" x14ac:dyDescent="0.2">
      <c r="A3903" s="1">
        <v>2858</v>
      </c>
      <c r="B3903" s="3">
        <v>42588.751388888886</v>
      </c>
      <c r="C3903" t="s">
        <v>71</v>
      </c>
      <c r="D3903">
        <v>1</v>
      </c>
      <c r="E3903">
        <f>INDEX(products!B:B,MATCH(challenge_2_solution_1!$C3903,products!$A:$A,0))</f>
        <v>11.9</v>
      </c>
      <c r="F3903">
        <f>INDEX(products!C:C,MATCH(challenge_2_solution_1!$C3903,products!$A:$A,0))</f>
        <v>7.14</v>
      </c>
    </row>
    <row r="3904" spans="1:6" x14ac:dyDescent="0.2">
      <c r="A3904" s="1">
        <v>2858</v>
      </c>
      <c r="B3904" s="3">
        <v>42588.751388888886</v>
      </c>
      <c r="C3904" t="s">
        <v>72</v>
      </c>
      <c r="D3904">
        <v>1</v>
      </c>
      <c r="E3904">
        <f>INDEX(products!B:B,MATCH(challenge_2_solution_1!$C3904,products!$A:$A,0))</f>
        <v>11.9</v>
      </c>
      <c r="F3904">
        <f>INDEX(products!C:C,MATCH(challenge_2_solution_1!$C3904,products!$A:$A,0))</f>
        <v>7.38</v>
      </c>
    </row>
    <row r="3905" spans="1:6" x14ac:dyDescent="0.2">
      <c r="A3905" s="1">
        <v>2858</v>
      </c>
      <c r="B3905" s="3">
        <v>42588.751388888886</v>
      </c>
      <c r="C3905" t="s">
        <v>92</v>
      </c>
      <c r="D3905">
        <v>1</v>
      </c>
      <c r="E3905">
        <f>INDEX(products!B:B,MATCH(challenge_2_solution_1!$C3905,products!$A:$A,0))</f>
        <v>17.899999999999999</v>
      </c>
      <c r="F3905">
        <f>INDEX(products!C:C,MATCH(challenge_2_solution_1!$C3905,products!$A:$A,0))</f>
        <v>10.38</v>
      </c>
    </row>
    <row r="3906" spans="1:6" x14ac:dyDescent="0.2">
      <c r="A3906" s="1">
        <v>2858</v>
      </c>
      <c r="B3906" s="3">
        <v>42588.751388888886</v>
      </c>
      <c r="C3906" t="s">
        <v>110</v>
      </c>
      <c r="D3906">
        <v>1</v>
      </c>
      <c r="E3906">
        <f>INDEX(products!B:B,MATCH(challenge_2_solution_1!$C3906,products!$A:$A,0))</f>
        <v>17.899999999999999</v>
      </c>
      <c r="F3906">
        <f>INDEX(products!C:C,MATCH(challenge_2_solution_1!$C3906,products!$A:$A,0))</f>
        <v>10.199999999999999</v>
      </c>
    </row>
    <row r="3907" spans="1:6" x14ac:dyDescent="0.2">
      <c r="A3907" s="1">
        <v>2860</v>
      </c>
      <c r="B3907" s="3">
        <v>42588.774305555555</v>
      </c>
      <c r="C3907" t="s">
        <v>11</v>
      </c>
      <c r="D3907">
        <v>2</v>
      </c>
      <c r="E3907">
        <f>INDEX(products!B:B,MATCH(challenge_2_solution_1!$C3907,products!$A:$A,0))</f>
        <v>3.9</v>
      </c>
      <c r="F3907">
        <f>INDEX(products!C:C,MATCH(challenge_2_solution_1!$C3907,products!$A:$A,0))</f>
        <v>2.42</v>
      </c>
    </row>
    <row r="3908" spans="1:6" x14ac:dyDescent="0.2">
      <c r="A3908" s="1">
        <v>2860</v>
      </c>
      <c r="B3908" s="3">
        <v>42588.774305555555</v>
      </c>
      <c r="C3908" t="s">
        <v>18</v>
      </c>
      <c r="D3908">
        <v>1</v>
      </c>
      <c r="E3908">
        <f>INDEX(products!B:B,MATCH(challenge_2_solution_1!$C3908,products!$A:$A,0))</f>
        <v>5.9</v>
      </c>
      <c r="F3908">
        <f>INDEX(products!C:C,MATCH(challenge_2_solution_1!$C3908,products!$A:$A,0))</f>
        <v>3.6</v>
      </c>
    </row>
    <row r="3909" spans="1:6" x14ac:dyDescent="0.2">
      <c r="A3909" s="1">
        <v>2860</v>
      </c>
      <c r="B3909" s="3">
        <v>42588.774305555555</v>
      </c>
      <c r="C3909" t="s">
        <v>34</v>
      </c>
      <c r="D3909">
        <v>1</v>
      </c>
      <c r="E3909">
        <f>INDEX(products!B:B,MATCH(challenge_2_solution_1!$C3909,products!$A:$A,0))</f>
        <v>7.9</v>
      </c>
      <c r="F3909">
        <f>INDEX(products!C:C,MATCH(challenge_2_solution_1!$C3909,products!$A:$A,0))</f>
        <v>1.58</v>
      </c>
    </row>
    <row r="3910" spans="1:6" x14ac:dyDescent="0.2">
      <c r="A3910" s="1">
        <v>2860</v>
      </c>
      <c r="B3910" s="3">
        <v>42588.774305555555</v>
      </c>
      <c r="C3910" t="s">
        <v>33</v>
      </c>
      <c r="D3910">
        <v>1</v>
      </c>
      <c r="E3910">
        <f>INDEX(products!B:B,MATCH(challenge_2_solution_1!$C3910,products!$A:$A,0))</f>
        <v>7.9</v>
      </c>
      <c r="F3910">
        <f>INDEX(products!C:C,MATCH(challenge_2_solution_1!$C3910,products!$A:$A,0))</f>
        <v>2.21</v>
      </c>
    </row>
    <row r="3911" spans="1:6" x14ac:dyDescent="0.2">
      <c r="A3911" s="1">
        <v>2860</v>
      </c>
      <c r="B3911" s="3">
        <v>42588.774305555555</v>
      </c>
      <c r="C3911" t="s">
        <v>41</v>
      </c>
      <c r="D3911">
        <v>1</v>
      </c>
      <c r="E3911">
        <f>INDEX(products!B:B,MATCH(challenge_2_solution_1!$C3911,products!$A:$A,0))</f>
        <v>7.9</v>
      </c>
      <c r="F3911">
        <f>INDEX(products!C:C,MATCH(challenge_2_solution_1!$C3911,products!$A:$A,0))</f>
        <v>5.37</v>
      </c>
    </row>
    <row r="3912" spans="1:6" x14ac:dyDescent="0.2">
      <c r="A3912" s="1">
        <v>2860</v>
      </c>
      <c r="B3912" s="3">
        <v>42588.774305555555</v>
      </c>
      <c r="C3912" t="s">
        <v>58</v>
      </c>
      <c r="D3912">
        <v>2</v>
      </c>
      <c r="E3912">
        <f>INDEX(products!B:B,MATCH(challenge_2_solution_1!$C3912,products!$A:$A,0))</f>
        <v>9.9</v>
      </c>
      <c r="F3912">
        <f>INDEX(products!C:C,MATCH(challenge_2_solution_1!$C3912,products!$A:$A,0))</f>
        <v>4.95</v>
      </c>
    </row>
    <row r="3913" spans="1:6" x14ac:dyDescent="0.2">
      <c r="A3913" s="1">
        <v>2860</v>
      </c>
      <c r="B3913" s="3">
        <v>42588.774305555555</v>
      </c>
      <c r="C3913" t="s">
        <v>60</v>
      </c>
      <c r="D3913">
        <v>1</v>
      </c>
      <c r="E3913">
        <f>INDEX(products!B:B,MATCH(challenge_2_solution_1!$C3913,products!$A:$A,0))</f>
        <v>11.9</v>
      </c>
      <c r="F3913">
        <f>INDEX(products!C:C,MATCH(challenge_2_solution_1!$C3913,products!$A:$A,0))</f>
        <v>4.28</v>
      </c>
    </row>
    <row r="3914" spans="1:6" x14ac:dyDescent="0.2">
      <c r="A3914" s="1">
        <v>2859</v>
      </c>
      <c r="B3914" s="3">
        <v>42588.777083333334</v>
      </c>
      <c r="C3914" t="s">
        <v>3</v>
      </c>
      <c r="D3914">
        <v>1</v>
      </c>
      <c r="E3914">
        <f>INDEX(products!B:B,MATCH(challenge_2_solution_1!$C3914,products!$A:$A,0))</f>
        <v>1</v>
      </c>
      <c r="F3914">
        <f>INDEX(products!C:C,MATCH(challenge_2_solution_1!$C3914,products!$A:$A,0))</f>
        <v>0.5</v>
      </c>
    </row>
    <row r="3915" spans="1:6" x14ac:dyDescent="0.2">
      <c r="A3915" s="1">
        <v>2859</v>
      </c>
      <c r="B3915" s="3">
        <v>42588.777083333334</v>
      </c>
      <c r="C3915" t="s">
        <v>4</v>
      </c>
      <c r="D3915">
        <v>1</v>
      </c>
      <c r="E3915">
        <f>INDEX(products!B:B,MATCH(challenge_2_solution_1!$C3915,products!$A:$A,0))</f>
        <v>1</v>
      </c>
      <c r="F3915">
        <f>INDEX(products!C:C,MATCH(challenge_2_solution_1!$C3915,products!$A:$A,0))</f>
        <v>0.61</v>
      </c>
    </row>
    <row r="3916" spans="1:6" x14ac:dyDescent="0.2">
      <c r="A3916" s="1">
        <v>2859</v>
      </c>
      <c r="B3916" s="3">
        <v>42588.777083333334</v>
      </c>
      <c r="C3916" t="s">
        <v>8</v>
      </c>
      <c r="D3916">
        <v>4</v>
      </c>
      <c r="E3916">
        <f>INDEX(products!B:B,MATCH(challenge_2_solution_1!$C3916,products!$A:$A,0))</f>
        <v>1.6</v>
      </c>
      <c r="F3916">
        <f>INDEX(products!C:C,MATCH(challenge_2_solution_1!$C3916,products!$A:$A,0))</f>
        <v>0.77</v>
      </c>
    </row>
    <row r="3917" spans="1:6" x14ac:dyDescent="0.2">
      <c r="A3917" s="1">
        <v>2859</v>
      </c>
      <c r="B3917" s="3">
        <v>42588.777083333334</v>
      </c>
      <c r="C3917" t="s">
        <v>10</v>
      </c>
      <c r="D3917">
        <v>1</v>
      </c>
      <c r="E3917">
        <f>INDEX(products!B:B,MATCH(challenge_2_solution_1!$C3917,products!$A:$A,0))</f>
        <v>3.9</v>
      </c>
      <c r="F3917">
        <f>INDEX(products!C:C,MATCH(challenge_2_solution_1!$C3917,products!$A:$A,0))</f>
        <v>1.17</v>
      </c>
    </row>
    <row r="3918" spans="1:6" x14ac:dyDescent="0.2">
      <c r="A3918" s="1">
        <v>2859</v>
      </c>
      <c r="B3918" s="3">
        <v>42588.777083333334</v>
      </c>
      <c r="C3918" t="s">
        <v>13</v>
      </c>
      <c r="D3918">
        <v>1</v>
      </c>
      <c r="E3918">
        <f>INDEX(products!B:B,MATCH(challenge_2_solution_1!$C3918,products!$A:$A,0))</f>
        <v>5.2</v>
      </c>
      <c r="F3918">
        <f>INDEX(products!C:C,MATCH(challenge_2_solution_1!$C3918,products!$A:$A,0))</f>
        <v>2.44</v>
      </c>
    </row>
    <row r="3919" spans="1:6" x14ac:dyDescent="0.2">
      <c r="A3919" s="1">
        <v>2859</v>
      </c>
      <c r="B3919" s="3">
        <v>42588.777083333334</v>
      </c>
      <c r="C3919" t="s">
        <v>12</v>
      </c>
      <c r="D3919">
        <v>1</v>
      </c>
      <c r="E3919">
        <f>INDEX(products!B:B,MATCH(challenge_2_solution_1!$C3919,products!$A:$A,0))</f>
        <v>5.2</v>
      </c>
      <c r="F3919">
        <f>INDEX(products!C:C,MATCH(challenge_2_solution_1!$C3919,products!$A:$A,0))</f>
        <v>3.07</v>
      </c>
    </row>
    <row r="3920" spans="1:6" x14ac:dyDescent="0.2">
      <c r="A3920" s="1">
        <v>2859</v>
      </c>
      <c r="B3920" s="3">
        <v>42588.777083333334</v>
      </c>
      <c r="C3920" t="s">
        <v>17</v>
      </c>
      <c r="D3920">
        <v>1</v>
      </c>
      <c r="E3920">
        <f>INDEX(products!B:B,MATCH(challenge_2_solution_1!$C3920,products!$A:$A,0))</f>
        <v>5.9</v>
      </c>
      <c r="F3920">
        <f>INDEX(products!C:C,MATCH(challenge_2_solution_1!$C3920,products!$A:$A,0))</f>
        <v>2.83</v>
      </c>
    </row>
    <row r="3921" spans="1:6" x14ac:dyDescent="0.2">
      <c r="A3921" s="1">
        <v>2859</v>
      </c>
      <c r="B3921" s="3">
        <v>42588.777083333334</v>
      </c>
      <c r="C3921" t="s">
        <v>23</v>
      </c>
      <c r="D3921">
        <v>1</v>
      </c>
      <c r="E3921">
        <f>INDEX(products!B:B,MATCH(challenge_2_solution_1!$C3921,products!$A:$A,0))</f>
        <v>5.9</v>
      </c>
      <c r="F3921">
        <f>INDEX(products!C:C,MATCH(challenge_2_solution_1!$C3921,products!$A:$A,0))</f>
        <v>2.1800000000000002</v>
      </c>
    </row>
    <row r="3922" spans="1:6" x14ac:dyDescent="0.2">
      <c r="A3922" s="1">
        <v>2859</v>
      </c>
      <c r="B3922" s="3">
        <v>42588.777083333334</v>
      </c>
      <c r="C3922" t="s">
        <v>97</v>
      </c>
      <c r="D3922">
        <v>1</v>
      </c>
      <c r="E3922">
        <f>INDEX(products!B:B,MATCH(challenge_2_solution_1!$C3922,products!$A:$A,0))</f>
        <v>17.899999999999999</v>
      </c>
      <c r="F3922">
        <f>INDEX(products!C:C,MATCH(challenge_2_solution_1!$C3922,products!$A:$A,0))</f>
        <v>11.81</v>
      </c>
    </row>
    <row r="3923" spans="1:6" x14ac:dyDescent="0.2">
      <c r="A3923" s="1">
        <v>2859</v>
      </c>
      <c r="B3923" s="3">
        <v>42588.777083333334</v>
      </c>
      <c r="C3923" t="s">
        <v>118</v>
      </c>
      <c r="D3923">
        <v>1</v>
      </c>
      <c r="E3923">
        <f>INDEX(products!B:B,MATCH(challenge_2_solution_1!$C3923,products!$A:$A,0))</f>
        <v>19.899999999999999</v>
      </c>
      <c r="F3923">
        <f>INDEX(products!C:C,MATCH(challenge_2_solution_1!$C3923,products!$A:$A,0))</f>
        <v>12.74</v>
      </c>
    </row>
    <row r="3924" spans="1:6" x14ac:dyDescent="0.2">
      <c r="A3924" s="1">
        <v>2861</v>
      </c>
      <c r="B3924" s="3">
        <v>42588.815972222219</v>
      </c>
      <c r="C3924" t="s">
        <v>63</v>
      </c>
      <c r="D3924">
        <v>1</v>
      </c>
      <c r="E3924">
        <f>INDEX(products!B:B,MATCH(challenge_2_solution_1!$C3924,products!$A:$A,0))</f>
        <v>11.9</v>
      </c>
      <c r="F3924">
        <f>INDEX(products!C:C,MATCH(challenge_2_solution_1!$C3924,products!$A:$A,0))</f>
        <v>6.07</v>
      </c>
    </row>
    <row r="3925" spans="1:6" x14ac:dyDescent="0.2">
      <c r="A3925" s="1">
        <v>2861</v>
      </c>
      <c r="B3925" s="3">
        <v>42588.815972222219</v>
      </c>
      <c r="C3925" t="s">
        <v>78</v>
      </c>
      <c r="D3925">
        <v>1</v>
      </c>
      <c r="E3925">
        <f>INDEX(products!B:B,MATCH(challenge_2_solution_1!$C3925,products!$A:$A,0))</f>
        <v>11.9</v>
      </c>
      <c r="F3925">
        <f>INDEX(products!C:C,MATCH(challenge_2_solution_1!$C3925,products!$A:$A,0))</f>
        <v>7.26</v>
      </c>
    </row>
    <row r="3926" spans="1:6" x14ac:dyDescent="0.2">
      <c r="A3926" s="1">
        <v>2861</v>
      </c>
      <c r="B3926" s="3">
        <v>42588.815972222219</v>
      </c>
      <c r="C3926" t="s">
        <v>86</v>
      </c>
      <c r="D3926">
        <v>1</v>
      </c>
      <c r="E3926">
        <f>INDEX(products!B:B,MATCH(challenge_2_solution_1!$C3926,products!$A:$A,0))</f>
        <v>15.9</v>
      </c>
      <c r="F3926">
        <f>INDEX(products!C:C,MATCH(challenge_2_solution_1!$C3926,products!$A:$A,0))</f>
        <v>5.57</v>
      </c>
    </row>
    <row r="3927" spans="1:6" x14ac:dyDescent="0.2">
      <c r="A3927" s="1">
        <v>2861</v>
      </c>
      <c r="B3927" s="3">
        <v>42588.815972222219</v>
      </c>
      <c r="C3927" t="s">
        <v>122</v>
      </c>
      <c r="D3927">
        <v>1</v>
      </c>
      <c r="E3927">
        <f>INDEX(products!B:B,MATCH(challenge_2_solution_1!$C3927,products!$A:$A,0))</f>
        <v>19.899999999999999</v>
      </c>
      <c r="F3927">
        <f>INDEX(products!C:C,MATCH(challenge_2_solution_1!$C3927,products!$A:$A,0))</f>
        <v>5.57</v>
      </c>
    </row>
    <row r="3928" spans="1:6" x14ac:dyDescent="0.2">
      <c r="A3928" s="1">
        <v>2862</v>
      </c>
      <c r="B3928" s="3">
        <v>42588.841666666667</v>
      </c>
      <c r="C3928" t="s">
        <v>5</v>
      </c>
      <c r="D3928">
        <v>2</v>
      </c>
      <c r="E3928">
        <f>INDEX(products!B:B,MATCH(challenge_2_solution_1!$C3928,products!$A:$A,0))</f>
        <v>1</v>
      </c>
      <c r="F3928">
        <f>INDEX(products!C:C,MATCH(challenge_2_solution_1!$C3928,products!$A:$A,0))</f>
        <v>0.31</v>
      </c>
    </row>
    <row r="3929" spans="1:6" x14ac:dyDescent="0.2">
      <c r="A3929" s="1">
        <v>2862</v>
      </c>
      <c r="B3929" s="3">
        <v>42588.841666666667</v>
      </c>
      <c r="C3929" t="s">
        <v>4</v>
      </c>
      <c r="D3929">
        <v>2</v>
      </c>
      <c r="E3929">
        <f>INDEX(products!B:B,MATCH(challenge_2_solution_1!$C3929,products!$A:$A,0))</f>
        <v>1</v>
      </c>
      <c r="F3929">
        <f>INDEX(products!C:C,MATCH(challenge_2_solution_1!$C3929,products!$A:$A,0))</f>
        <v>0.61</v>
      </c>
    </row>
    <row r="3930" spans="1:6" x14ac:dyDescent="0.2">
      <c r="A3930" s="1">
        <v>2862</v>
      </c>
      <c r="B3930" s="3">
        <v>42588.841666666667</v>
      </c>
      <c r="C3930" t="s">
        <v>8</v>
      </c>
      <c r="D3930">
        <v>5</v>
      </c>
      <c r="E3930">
        <f>INDEX(products!B:B,MATCH(challenge_2_solution_1!$C3930,products!$A:$A,0))</f>
        <v>1.6</v>
      </c>
      <c r="F3930">
        <f>INDEX(products!C:C,MATCH(challenge_2_solution_1!$C3930,products!$A:$A,0))</f>
        <v>0.77</v>
      </c>
    </row>
    <row r="3931" spans="1:6" x14ac:dyDescent="0.2">
      <c r="A3931" s="1">
        <v>2862</v>
      </c>
      <c r="B3931" s="3">
        <v>42588.841666666667</v>
      </c>
      <c r="C3931" t="s">
        <v>13</v>
      </c>
      <c r="D3931">
        <v>1</v>
      </c>
      <c r="E3931">
        <f>INDEX(products!B:B,MATCH(challenge_2_solution_1!$C3931,products!$A:$A,0))</f>
        <v>5.2</v>
      </c>
      <c r="F3931">
        <f>INDEX(products!C:C,MATCH(challenge_2_solution_1!$C3931,products!$A:$A,0))</f>
        <v>2.44</v>
      </c>
    </row>
    <row r="3932" spans="1:6" x14ac:dyDescent="0.2">
      <c r="A3932" s="1">
        <v>2862</v>
      </c>
      <c r="B3932" s="3">
        <v>42588.841666666667</v>
      </c>
      <c r="C3932" t="s">
        <v>14</v>
      </c>
      <c r="D3932">
        <v>1</v>
      </c>
      <c r="E3932">
        <f>INDEX(products!B:B,MATCH(challenge_2_solution_1!$C3932,products!$A:$A,0))</f>
        <v>5.9</v>
      </c>
      <c r="F3932">
        <f>INDEX(products!C:C,MATCH(challenge_2_solution_1!$C3932,products!$A:$A,0))</f>
        <v>2.36</v>
      </c>
    </row>
    <row r="3933" spans="1:6" x14ac:dyDescent="0.2">
      <c r="A3933" s="1">
        <v>2862</v>
      </c>
      <c r="B3933" s="3">
        <v>42588.841666666667</v>
      </c>
      <c r="C3933" t="s">
        <v>19</v>
      </c>
      <c r="D3933">
        <v>2</v>
      </c>
      <c r="E3933">
        <f>INDEX(products!B:B,MATCH(challenge_2_solution_1!$C3933,products!$A:$A,0))</f>
        <v>5.9</v>
      </c>
      <c r="F3933">
        <f>INDEX(products!C:C,MATCH(challenge_2_solution_1!$C3933,products!$A:$A,0))</f>
        <v>1.65</v>
      </c>
    </row>
    <row r="3934" spans="1:6" x14ac:dyDescent="0.2">
      <c r="A3934" s="1">
        <v>2862</v>
      </c>
      <c r="B3934" s="3">
        <v>42588.841666666667</v>
      </c>
      <c r="C3934" t="s">
        <v>33</v>
      </c>
      <c r="D3934">
        <v>1</v>
      </c>
      <c r="E3934">
        <f>INDEX(products!B:B,MATCH(challenge_2_solution_1!$C3934,products!$A:$A,0))</f>
        <v>7.9</v>
      </c>
      <c r="F3934">
        <f>INDEX(products!C:C,MATCH(challenge_2_solution_1!$C3934,products!$A:$A,0))</f>
        <v>2.21</v>
      </c>
    </row>
    <row r="3935" spans="1:6" x14ac:dyDescent="0.2">
      <c r="A3935" s="1">
        <v>2862</v>
      </c>
      <c r="B3935" s="3">
        <v>42588.841666666667</v>
      </c>
      <c r="C3935" t="s">
        <v>40</v>
      </c>
      <c r="D3935">
        <v>1</v>
      </c>
      <c r="E3935">
        <f>INDEX(products!B:B,MATCH(challenge_2_solution_1!$C3935,products!$A:$A,0))</f>
        <v>7.9</v>
      </c>
      <c r="F3935">
        <f>INDEX(products!C:C,MATCH(challenge_2_solution_1!$C3935,products!$A:$A,0))</f>
        <v>2.92</v>
      </c>
    </row>
    <row r="3936" spans="1:6" x14ac:dyDescent="0.2">
      <c r="A3936" s="1">
        <v>2862</v>
      </c>
      <c r="B3936" s="3">
        <v>42588.841666666667</v>
      </c>
      <c r="C3936" t="s">
        <v>103</v>
      </c>
      <c r="D3936">
        <v>2</v>
      </c>
      <c r="E3936">
        <f>INDEX(products!B:B,MATCH(challenge_2_solution_1!$C3936,products!$A:$A,0))</f>
        <v>17.899999999999999</v>
      </c>
      <c r="F3936">
        <f>INDEX(products!C:C,MATCH(challenge_2_solution_1!$C3936,products!$A:$A,0))</f>
        <v>12.35</v>
      </c>
    </row>
    <row r="3937" spans="1:6" x14ac:dyDescent="0.2">
      <c r="A3937" s="1">
        <v>2862</v>
      </c>
      <c r="B3937" s="3">
        <v>42588.841666666667</v>
      </c>
      <c r="C3937" t="s">
        <v>89</v>
      </c>
      <c r="D3937">
        <v>1</v>
      </c>
      <c r="E3937">
        <f>INDEX(products!B:B,MATCH(challenge_2_solution_1!$C3937,products!$A:$A,0))</f>
        <v>17.899999999999999</v>
      </c>
      <c r="F3937">
        <f>INDEX(products!C:C,MATCH(challenge_2_solution_1!$C3937,products!$A:$A,0))</f>
        <v>3.94</v>
      </c>
    </row>
    <row r="3938" spans="1:6" x14ac:dyDescent="0.2">
      <c r="A3938" s="1">
        <v>2862</v>
      </c>
      <c r="B3938" s="3">
        <v>42588.841666666667</v>
      </c>
      <c r="C3938" t="s">
        <v>160</v>
      </c>
      <c r="D3938">
        <v>1</v>
      </c>
      <c r="E3938">
        <f>INDEX(products!B:B,MATCH(challenge_2_solution_1!$C3938,products!$A:$A,0))</f>
        <v>23.9</v>
      </c>
      <c r="F3938">
        <f>INDEX(products!C:C,MATCH(challenge_2_solution_1!$C3938,products!$A:$A,0))</f>
        <v>9.08</v>
      </c>
    </row>
    <row r="3939" spans="1:6" x14ac:dyDescent="0.2">
      <c r="A3939" s="1">
        <v>2863</v>
      </c>
      <c r="B3939" s="3">
        <v>42588.853472222225</v>
      </c>
      <c r="C3939" t="s">
        <v>12</v>
      </c>
      <c r="D3939">
        <v>1</v>
      </c>
      <c r="E3939">
        <f>INDEX(products!B:B,MATCH(challenge_2_solution_1!$C3939,products!$A:$A,0))</f>
        <v>5.2</v>
      </c>
      <c r="F3939">
        <f>INDEX(products!C:C,MATCH(challenge_2_solution_1!$C3939,products!$A:$A,0))</f>
        <v>3.07</v>
      </c>
    </row>
    <row r="3940" spans="1:6" x14ac:dyDescent="0.2">
      <c r="A3940" s="1">
        <v>2863</v>
      </c>
      <c r="B3940" s="3">
        <v>42588.853472222225</v>
      </c>
      <c r="C3940" t="s">
        <v>14</v>
      </c>
      <c r="D3940">
        <v>2</v>
      </c>
      <c r="E3940">
        <f>INDEX(products!B:B,MATCH(challenge_2_solution_1!$C3940,products!$A:$A,0))</f>
        <v>5.9</v>
      </c>
      <c r="F3940">
        <f>INDEX(products!C:C,MATCH(challenge_2_solution_1!$C3940,products!$A:$A,0))</f>
        <v>2.36</v>
      </c>
    </row>
    <row r="3941" spans="1:6" x14ac:dyDescent="0.2">
      <c r="A3941" s="1">
        <v>2863</v>
      </c>
      <c r="B3941" s="3">
        <v>42588.853472222225</v>
      </c>
      <c r="C3941" t="s">
        <v>56</v>
      </c>
      <c r="D3941">
        <v>1</v>
      </c>
      <c r="E3941">
        <f>INDEX(products!B:B,MATCH(challenge_2_solution_1!$C3941,products!$A:$A,0))</f>
        <v>9.9</v>
      </c>
      <c r="F3941">
        <f>INDEX(products!C:C,MATCH(challenge_2_solution_1!$C3941,products!$A:$A,0))</f>
        <v>2.38</v>
      </c>
    </row>
    <row r="3942" spans="1:6" x14ac:dyDescent="0.2">
      <c r="A3942" s="1">
        <v>2863</v>
      </c>
      <c r="B3942" s="3">
        <v>42588.853472222225</v>
      </c>
      <c r="C3942" t="s">
        <v>69</v>
      </c>
      <c r="D3942">
        <v>1</v>
      </c>
      <c r="E3942">
        <f>INDEX(products!B:B,MATCH(challenge_2_solution_1!$C3942,products!$A:$A,0))</f>
        <v>11.9</v>
      </c>
      <c r="F3942">
        <f>INDEX(products!C:C,MATCH(challenge_2_solution_1!$C3942,products!$A:$A,0))</f>
        <v>2.86</v>
      </c>
    </row>
    <row r="3943" spans="1:6" x14ac:dyDescent="0.2">
      <c r="A3943" s="1">
        <v>2863</v>
      </c>
      <c r="B3943" s="3">
        <v>42588.853472222225</v>
      </c>
      <c r="C3943" t="s">
        <v>89</v>
      </c>
      <c r="D3943">
        <v>1</v>
      </c>
      <c r="E3943">
        <f>INDEX(products!B:B,MATCH(challenge_2_solution_1!$C3943,products!$A:$A,0))</f>
        <v>17.899999999999999</v>
      </c>
      <c r="F3943">
        <f>INDEX(products!C:C,MATCH(challenge_2_solution_1!$C3943,products!$A:$A,0))</f>
        <v>3.94</v>
      </c>
    </row>
    <row r="3944" spans="1:6" x14ac:dyDescent="0.2">
      <c r="A3944" s="1">
        <v>2863</v>
      </c>
      <c r="B3944" s="3">
        <v>42588.853472222225</v>
      </c>
      <c r="C3944" t="s">
        <v>141</v>
      </c>
      <c r="D3944">
        <v>1</v>
      </c>
      <c r="E3944">
        <f>INDEX(products!B:B,MATCH(challenge_2_solution_1!$C3944,products!$A:$A,0))</f>
        <v>19.899999999999999</v>
      </c>
      <c r="F3944">
        <f>INDEX(products!C:C,MATCH(challenge_2_solution_1!$C3944,products!$A:$A,0))</f>
        <v>7.56</v>
      </c>
    </row>
    <row r="3945" spans="1:6" x14ac:dyDescent="0.2">
      <c r="A3945" s="1">
        <v>2864</v>
      </c>
      <c r="B3945" s="3">
        <v>42588.870833333334</v>
      </c>
      <c r="C3945" t="s">
        <v>5</v>
      </c>
      <c r="D3945">
        <v>1</v>
      </c>
      <c r="E3945">
        <f>INDEX(products!B:B,MATCH(challenge_2_solution_1!$C3945,products!$A:$A,0))</f>
        <v>1</v>
      </c>
      <c r="F3945">
        <f>INDEX(products!C:C,MATCH(challenge_2_solution_1!$C3945,products!$A:$A,0))</f>
        <v>0.31</v>
      </c>
    </row>
    <row r="3946" spans="1:6" x14ac:dyDescent="0.2">
      <c r="A3946" s="1">
        <v>2864</v>
      </c>
      <c r="B3946" s="3">
        <v>42588.870833333334</v>
      </c>
      <c r="C3946" t="s">
        <v>4</v>
      </c>
      <c r="D3946">
        <v>1</v>
      </c>
      <c r="E3946">
        <f>INDEX(products!B:B,MATCH(challenge_2_solution_1!$C3946,products!$A:$A,0))</f>
        <v>1</v>
      </c>
      <c r="F3946">
        <f>INDEX(products!C:C,MATCH(challenge_2_solution_1!$C3946,products!$A:$A,0))</f>
        <v>0.61</v>
      </c>
    </row>
    <row r="3947" spans="1:6" x14ac:dyDescent="0.2">
      <c r="A3947" s="1">
        <v>2864</v>
      </c>
      <c r="B3947" s="3">
        <v>42588.870833333334</v>
      </c>
      <c r="C3947" t="s">
        <v>9</v>
      </c>
      <c r="D3947">
        <v>1</v>
      </c>
      <c r="E3947">
        <f>INDEX(products!B:B,MATCH(challenge_2_solution_1!$C3947,products!$A:$A,0))</f>
        <v>1.6</v>
      </c>
      <c r="F3947">
        <f>INDEX(products!C:C,MATCH(challenge_2_solution_1!$C3947,products!$A:$A,0))</f>
        <v>0.67</v>
      </c>
    </row>
    <row r="3948" spans="1:6" x14ac:dyDescent="0.2">
      <c r="A3948" s="1">
        <v>2864</v>
      </c>
      <c r="B3948" s="3">
        <v>42588.870833333334</v>
      </c>
      <c r="C3948" t="s">
        <v>34</v>
      </c>
      <c r="D3948">
        <v>1</v>
      </c>
      <c r="E3948">
        <f>INDEX(products!B:B,MATCH(challenge_2_solution_1!$C3948,products!$A:$A,0))</f>
        <v>7.9</v>
      </c>
      <c r="F3948">
        <f>INDEX(products!C:C,MATCH(challenge_2_solution_1!$C3948,products!$A:$A,0))</f>
        <v>1.58</v>
      </c>
    </row>
    <row r="3949" spans="1:6" x14ac:dyDescent="0.2">
      <c r="A3949" s="1">
        <v>2864</v>
      </c>
      <c r="B3949" s="3">
        <v>42588.870833333334</v>
      </c>
      <c r="C3949" t="s">
        <v>44</v>
      </c>
      <c r="D3949">
        <v>1</v>
      </c>
      <c r="E3949">
        <f>INDEX(products!B:B,MATCH(challenge_2_solution_1!$C3949,products!$A:$A,0))</f>
        <v>7.9</v>
      </c>
      <c r="F3949">
        <f>INDEX(products!C:C,MATCH(challenge_2_solution_1!$C3949,products!$A:$A,0))</f>
        <v>2.5299999999999998</v>
      </c>
    </row>
    <row r="3950" spans="1:6" x14ac:dyDescent="0.2">
      <c r="A3950" s="1">
        <v>2864</v>
      </c>
      <c r="B3950" s="3">
        <v>42588.870833333334</v>
      </c>
      <c r="C3950" t="s">
        <v>96</v>
      </c>
      <c r="D3950">
        <v>1</v>
      </c>
      <c r="E3950">
        <f>INDEX(products!B:B,MATCH(challenge_2_solution_1!$C3950,products!$A:$A,0))</f>
        <v>17.899999999999999</v>
      </c>
      <c r="F3950">
        <f>INDEX(products!C:C,MATCH(challenge_2_solution_1!$C3950,products!$A:$A,0))</f>
        <v>10.92</v>
      </c>
    </row>
    <row r="3951" spans="1:6" x14ac:dyDescent="0.2">
      <c r="A3951" s="1">
        <v>2864</v>
      </c>
      <c r="B3951" s="3">
        <v>42588.870833333334</v>
      </c>
      <c r="C3951" t="s">
        <v>87</v>
      </c>
      <c r="D3951">
        <v>1</v>
      </c>
      <c r="E3951">
        <f>INDEX(products!B:B,MATCH(challenge_2_solution_1!$C3951,products!$A:$A,0))</f>
        <v>15.9</v>
      </c>
      <c r="F3951">
        <f>INDEX(products!C:C,MATCH(challenge_2_solution_1!$C3951,products!$A:$A,0))</f>
        <v>6.2</v>
      </c>
    </row>
    <row r="3952" spans="1:6" x14ac:dyDescent="0.2">
      <c r="A3952" s="1">
        <v>2864</v>
      </c>
      <c r="B3952" s="3">
        <v>42588.870833333334</v>
      </c>
      <c r="C3952" t="s">
        <v>127</v>
      </c>
      <c r="D3952">
        <v>1</v>
      </c>
      <c r="E3952">
        <f>INDEX(products!B:B,MATCH(challenge_2_solution_1!$C3952,products!$A:$A,0))</f>
        <v>19.899999999999999</v>
      </c>
      <c r="F3952">
        <f>INDEX(products!C:C,MATCH(challenge_2_solution_1!$C3952,products!$A:$A,0))</f>
        <v>9.9499999999999993</v>
      </c>
    </row>
    <row r="3953" spans="1:6" x14ac:dyDescent="0.2">
      <c r="A3953" s="1">
        <v>2864</v>
      </c>
      <c r="B3953" s="3">
        <v>42588.870833333334</v>
      </c>
      <c r="C3953" t="s">
        <v>159</v>
      </c>
      <c r="D3953">
        <v>1</v>
      </c>
      <c r="E3953">
        <f>INDEX(products!B:B,MATCH(challenge_2_solution_1!$C3953,products!$A:$A,0))</f>
        <v>21.9</v>
      </c>
      <c r="F3953">
        <f>INDEX(products!C:C,MATCH(challenge_2_solution_1!$C3953,products!$A:$A,0))</f>
        <v>10.07</v>
      </c>
    </row>
    <row r="3954" spans="1:6" x14ac:dyDescent="0.2">
      <c r="A3954" s="1">
        <v>2865</v>
      </c>
      <c r="B3954" s="3">
        <v>42588.890277777777</v>
      </c>
      <c r="C3954" t="s">
        <v>12</v>
      </c>
      <c r="D3954">
        <v>1</v>
      </c>
      <c r="E3954">
        <f>INDEX(products!B:B,MATCH(challenge_2_solution_1!$C3954,products!$A:$A,0))</f>
        <v>5.2</v>
      </c>
      <c r="F3954">
        <f>INDEX(products!C:C,MATCH(challenge_2_solution_1!$C3954,products!$A:$A,0))</f>
        <v>3.07</v>
      </c>
    </row>
    <row r="3955" spans="1:6" x14ac:dyDescent="0.2">
      <c r="A3955" s="1">
        <v>2865</v>
      </c>
      <c r="B3955" s="3">
        <v>42588.890277777777</v>
      </c>
      <c r="C3955" t="s">
        <v>25</v>
      </c>
      <c r="D3955">
        <v>1</v>
      </c>
      <c r="E3955">
        <f>INDEX(products!B:B,MATCH(challenge_2_solution_1!$C3955,products!$A:$A,0))</f>
        <v>5.9</v>
      </c>
      <c r="F3955">
        <f>INDEX(products!C:C,MATCH(challenge_2_solution_1!$C3955,products!$A:$A,0))</f>
        <v>3.84</v>
      </c>
    </row>
    <row r="3956" spans="1:6" x14ac:dyDescent="0.2">
      <c r="A3956" s="1">
        <v>2865</v>
      </c>
      <c r="B3956" s="3">
        <v>42588.890277777777</v>
      </c>
      <c r="C3956" t="s">
        <v>32</v>
      </c>
      <c r="D3956">
        <v>1</v>
      </c>
      <c r="E3956">
        <f>INDEX(products!B:B,MATCH(challenge_2_solution_1!$C3956,products!$A:$A,0))</f>
        <v>7.9</v>
      </c>
      <c r="F3956">
        <f>INDEX(products!C:C,MATCH(challenge_2_solution_1!$C3956,products!$A:$A,0))</f>
        <v>2.92</v>
      </c>
    </row>
    <row r="3957" spans="1:6" x14ac:dyDescent="0.2">
      <c r="A3957" s="1">
        <v>2865</v>
      </c>
      <c r="B3957" s="3">
        <v>42588.890277777777</v>
      </c>
      <c r="C3957" t="s">
        <v>43</v>
      </c>
      <c r="D3957">
        <v>1</v>
      </c>
      <c r="E3957">
        <f>INDEX(products!B:B,MATCH(challenge_2_solution_1!$C3957,products!$A:$A,0))</f>
        <v>7.9</v>
      </c>
      <c r="F3957">
        <f>INDEX(products!C:C,MATCH(challenge_2_solution_1!$C3957,products!$A:$A,0))</f>
        <v>2.92</v>
      </c>
    </row>
    <row r="3958" spans="1:6" x14ac:dyDescent="0.2">
      <c r="A3958" s="1">
        <v>2865</v>
      </c>
      <c r="B3958" s="3">
        <v>42588.890277777777</v>
      </c>
      <c r="C3958" t="s">
        <v>33</v>
      </c>
      <c r="D3958">
        <v>1</v>
      </c>
      <c r="E3958">
        <f>INDEX(products!B:B,MATCH(challenge_2_solution_1!$C3958,products!$A:$A,0))</f>
        <v>7.9</v>
      </c>
      <c r="F3958">
        <f>INDEX(products!C:C,MATCH(challenge_2_solution_1!$C3958,products!$A:$A,0))</f>
        <v>2.21</v>
      </c>
    </row>
    <row r="3959" spans="1:6" x14ac:dyDescent="0.2">
      <c r="A3959" s="1">
        <v>2865</v>
      </c>
      <c r="B3959" s="3">
        <v>42588.890277777777</v>
      </c>
      <c r="C3959" t="s">
        <v>61</v>
      </c>
      <c r="D3959">
        <v>1</v>
      </c>
      <c r="E3959">
        <f>INDEX(products!B:B,MATCH(challenge_2_solution_1!$C3959,products!$A:$A,0))</f>
        <v>11.9</v>
      </c>
      <c r="F3959">
        <f>INDEX(products!C:C,MATCH(challenge_2_solution_1!$C3959,products!$A:$A,0))</f>
        <v>7.74</v>
      </c>
    </row>
    <row r="3960" spans="1:6" x14ac:dyDescent="0.2">
      <c r="A3960" s="1">
        <v>2865</v>
      </c>
      <c r="B3960" s="3">
        <v>42588.890277777777</v>
      </c>
      <c r="C3960" t="s">
        <v>96</v>
      </c>
      <c r="D3960">
        <v>1</v>
      </c>
      <c r="E3960">
        <f>INDEX(products!B:B,MATCH(challenge_2_solution_1!$C3960,products!$A:$A,0))</f>
        <v>17.899999999999999</v>
      </c>
      <c r="F3960">
        <f>INDEX(products!C:C,MATCH(challenge_2_solution_1!$C3960,products!$A:$A,0))</f>
        <v>10.92</v>
      </c>
    </row>
    <row r="3961" spans="1:6" x14ac:dyDescent="0.2">
      <c r="A3961" s="1">
        <v>2867</v>
      </c>
      <c r="B3961" s="3">
        <v>42589.753472222219</v>
      </c>
      <c r="C3961" t="s">
        <v>8</v>
      </c>
      <c r="D3961">
        <v>3</v>
      </c>
      <c r="E3961">
        <f>INDEX(products!B:B,MATCH(challenge_2_solution_1!$C3961,products!$A:$A,0))</f>
        <v>1.6</v>
      </c>
      <c r="F3961">
        <f>INDEX(products!C:C,MATCH(challenge_2_solution_1!$C3961,products!$A:$A,0))</f>
        <v>0.77</v>
      </c>
    </row>
    <row r="3962" spans="1:6" x14ac:dyDescent="0.2">
      <c r="A3962" s="1">
        <v>2867</v>
      </c>
      <c r="B3962" s="3">
        <v>42589.753472222219</v>
      </c>
      <c r="C3962" t="s">
        <v>12</v>
      </c>
      <c r="D3962">
        <v>1</v>
      </c>
      <c r="E3962">
        <f>INDEX(products!B:B,MATCH(challenge_2_solution_1!$C3962,products!$A:$A,0))</f>
        <v>5.2</v>
      </c>
      <c r="F3962">
        <f>INDEX(products!C:C,MATCH(challenge_2_solution_1!$C3962,products!$A:$A,0))</f>
        <v>3.07</v>
      </c>
    </row>
    <row r="3963" spans="1:6" x14ac:dyDescent="0.2">
      <c r="A3963" s="1">
        <v>2867</v>
      </c>
      <c r="B3963" s="3">
        <v>42589.753472222219</v>
      </c>
      <c r="C3963" t="s">
        <v>17</v>
      </c>
      <c r="D3963">
        <v>1</v>
      </c>
      <c r="E3963">
        <f>INDEX(products!B:B,MATCH(challenge_2_solution_1!$C3963,products!$A:$A,0))</f>
        <v>5.9</v>
      </c>
      <c r="F3963">
        <f>INDEX(products!C:C,MATCH(challenge_2_solution_1!$C3963,products!$A:$A,0))</f>
        <v>2.83</v>
      </c>
    </row>
    <row r="3964" spans="1:6" x14ac:dyDescent="0.2">
      <c r="A3964" s="1">
        <v>2867</v>
      </c>
      <c r="B3964" s="3">
        <v>42589.753472222219</v>
      </c>
      <c r="C3964" t="s">
        <v>18</v>
      </c>
      <c r="D3964">
        <v>1</v>
      </c>
      <c r="E3964">
        <f>INDEX(products!B:B,MATCH(challenge_2_solution_1!$C3964,products!$A:$A,0))</f>
        <v>5.9</v>
      </c>
      <c r="F3964">
        <f>INDEX(products!C:C,MATCH(challenge_2_solution_1!$C3964,products!$A:$A,0))</f>
        <v>3.6</v>
      </c>
    </row>
    <row r="3965" spans="1:6" x14ac:dyDescent="0.2">
      <c r="A3965" s="1">
        <v>2867</v>
      </c>
      <c r="B3965" s="3">
        <v>42589.753472222219</v>
      </c>
      <c r="C3965" t="s">
        <v>32</v>
      </c>
      <c r="D3965">
        <v>1</v>
      </c>
      <c r="E3965">
        <f>INDEX(products!B:B,MATCH(challenge_2_solution_1!$C3965,products!$A:$A,0))</f>
        <v>7.9</v>
      </c>
      <c r="F3965">
        <f>INDEX(products!C:C,MATCH(challenge_2_solution_1!$C3965,products!$A:$A,0))</f>
        <v>2.92</v>
      </c>
    </row>
    <row r="3966" spans="1:6" x14ac:dyDescent="0.2">
      <c r="A3966" s="1">
        <v>2867</v>
      </c>
      <c r="B3966" s="3">
        <v>42589.753472222219</v>
      </c>
      <c r="C3966" t="s">
        <v>69</v>
      </c>
      <c r="D3966">
        <v>1</v>
      </c>
      <c r="E3966">
        <f>INDEX(products!B:B,MATCH(challenge_2_solution_1!$C3966,products!$A:$A,0))</f>
        <v>11.9</v>
      </c>
      <c r="F3966">
        <f>INDEX(products!C:C,MATCH(challenge_2_solution_1!$C3966,products!$A:$A,0))</f>
        <v>2.86</v>
      </c>
    </row>
    <row r="3967" spans="1:6" x14ac:dyDescent="0.2">
      <c r="A3967" s="1">
        <v>2867</v>
      </c>
      <c r="B3967" s="3">
        <v>42589.753472222219</v>
      </c>
      <c r="C3967" t="s">
        <v>109</v>
      </c>
      <c r="D3967">
        <v>1</v>
      </c>
      <c r="E3967">
        <f>INDEX(products!B:B,MATCH(challenge_2_solution_1!$C3967,products!$A:$A,0))</f>
        <v>17.899999999999999</v>
      </c>
      <c r="F3967">
        <f>INDEX(products!C:C,MATCH(challenge_2_solution_1!$C3967,products!$A:$A,0))</f>
        <v>4.12</v>
      </c>
    </row>
    <row r="3968" spans="1:6" x14ac:dyDescent="0.2">
      <c r="A3968" s="1">
        <v>2867</v>
      </c>
      <c r="B3968" s="3">
        <v>42589.753472222219</v>
      </c>
      <c r="C3968" t="s">
        <v>91</v>
      </c>
      <c r="D3968">
        <v>1</v>
      </c>
      <c r="E3968">
        <f>INDEX(products!B:B,MATCH(challenge_2_solution_1!$C3968,products!$A:$A,0))</f>
        <v>17.899999999999999</v>
      </c>
      <c r="F3968">
        <f>INDEX(products!C:C,MATCH(challenge_2_solution_1!$C3968,products!$A:$A,0))</f>
        <v>6.44</v>
      </c>
    </row>
    <row r="3969" spans="1:6" x14ac:dyDescent="0.2">
      <c r="A3969" s="1">
        <v>2867</v>
      </c>
      <c r="B3969" s="3">
        <v>42589.753472222219</v>
      </c>
      <c r="C3969" t="s">
        <v>103</v>
      </c>
      <c r="D3969">
        <v>1</v>
      </c>
      <c r="E3969">
        <f>INDEX(products!B:B,MATCH(challenge_2_solution_1!$C3969,products!$A:$A,0))</f>
        <v>17.899999999999999</v>
      </c>
      <c r="F3969">
        <f>INDEX(products!C:C,MATCH(challenge_2_solution_1!$C3969,products!$A:$A,0))</f>
        <v>12.35</v>
      </c>
    </row>
    <row r="3970" spans="1:6" x14ac:dyDescent="0.2">
      <c r="A3970" s="1">
        <v>2868</v>
      </c>
      <c r="B3970" s="3">
        <v>42589.770833333336</v>
      </c>
      <c r="C3970" t="s">
        <v>13</v>
      </c>
      <c r="D3970">
        <v>1</v>
      </c>
      <c r="E3970">
        <f>INDEX(products!B:B,MATCH(challenge_2_solution_1!$C3970,products!$A:$A,0))</f>
        <v>5.2</v>
      </c>
      <c r="F3970">
        <f>INDEX(products!C:C,MATCH(challenge_2_solution_1!$C3970,products!$A:$A,0))</f>
        <v>2.44</v>
      </c>
    </row>
    <row r="3971" spans="1:6" x14ac:dyDescent="0.2">
      <c r="A3971" s="1">
        <v>2868</v>
      </c>
      <c r="B3971" s="3">
        <v>42589.770833333336</v>
      </c>
      <c r="C3971" t="s">
        <v>15</v>
      </c>
      <c r="D3971">
        <v>1</v>
      </c>
      <c r="E3971">
        <f>INDEX(products!B:B,MATCH(challenge_2_solution_1!$C3971,products!$A:$A,0))</f>
        <v>5.9</v>
      </c>
      <c r="F3971">
        <f>INDEX(products!C:C,MATCH(challenge_2_solution_1!$C3971,products!$A:$A,0))</f>
        <v>3.07</v>
      </c>
    </row>
    <row r="3972" spans="1:6" x14ac:dyDescent="0.2">
      <c r="A3972" s="1">
        <v>2868</v>
      </c>
      <c r="B3972" s="3">
        <v>42589.770833333336</v>
      </c>
      <c r="C3972" t="s">
        <v>33</v>
      </c>
      <c r="D3972">
        <v>1</v>
      </c>
      <c r="E3972">
        <f>INDEX(products!B:B,MATCH(challenge_2_solution_1!$C3972,products!$A:$A,0))</f>
        <v>7.9</v>
      </c>
      <c r="F3972">
        <f>INDEX(products!C:C,MATCH(challenge_2_solution_1!$C3972,products!$A:$A,0))</f>
        <v>2.21</v>
      </c>
    </row>
    <row r="3973" spans="1:6" x14ac:dyDescent="0.2">
      <c r="A3973" s="1">
        <v>2868</v>
      </c>
      <c r="B3973" s="3">
        <v>42589.770833333336</v>
      </c>
      <c r="C3973" t="s">
        <v>61</v>
      </c>
      <c r="D3973">
        <v>1</v>
      </c>
      <c r="E3973">
        <f>INDEX(products!B:B,MATCH(challenge_2_solution_1!$C3973,products!$A:$A,0))</f>
        <v>11.9</v>
      </c>
      <c r="F3973">
        <f>INDEX(products!C:C,MATCH(challenge_2_solution_1!$C3973,products!$A:$A,0))</f>
        <v>7.74</v>
      </c>
    </row>
    <row r="3974" spans="1:6" x14ac:dyDescent="0.2">
      <c r="A3974" s="1">
        <v>2868</v>
      </c>
      <c r="B3974" s="3">
        <v>42589.770833333336</v>
      </c>
      <c r="C3974" t="s">
        <v>74</v>
      </c>
      <c r="D3974">
        <v>1</v>
      </c>
      <c r="E3974">
        <f>INDEX(products!B:B,MATCH(challenge_2_solution_1!$C3974,products!$A:$A,0))</f>
        <v>11.9</v>
      </c>
      <c r="F3974">
        <f>INDEX(products!C:C,MATCH(challenge_2_solution_1!$C3974,products!$A:$A,0))</f>
        <v>2.5</v>
      </c>
    </row>
    <row r="3975" spans="1:6" x14ac:dyDescent="0.2">
      <c r="A3975" s="1">
        <v>2868</v>
      </c>
      <c r="B3975" s="3">
        <v>42589.770833333336</v>
      </c>
      <c r="C3975" t="s">
        <v>96</v>
      </c>
      <c r="D3975">
        <v>1</v>
      </c>
      <c r="E3975">
        <f>INDEX(products!B:B,MATCH(challenge_2_solution_1!$C3975,products!$A:$A,0))</f>
        <v>17.899999999999999</v>
      </c>
      <c r="F3975">
        <f>INDEX(products!C:C,MATCH(challenge_2_solution_1!$C3975,products!$A:$A,0))</f>
        <v>10.92</v>
      </c>
    </row>
    <row r="3976" spans="1:6" x14ac:dyDescent="0.2">
      <c r="A3976" s="1">
        <v>2868</v>
      </c>
      <c r="B3976" s="3">
        <v>42589.770833333336</v>
      </c>
      <c r="C3976" t="s">
        <v>126</v>
      </c>
      <c r="D3976">
        <v>1</v>
      </c>
      <c r="E3976">
        <f>INDEX(products!B:B,MATCH(challenge_2_solution_1!$C3976,products!$A:$A,0))</f>
        <v>19.899999999999999</v>
      </c>
      <c r="F3976">
        <f>INDEX(products!C:C,MATCH(challenge_2_solution_1!$C3976,products!$A:$A,0))</f>
        <v>4.58</v>
      </c>
    </row>
    <row r="3977" spans="1:6" x14ac:dyDescent="0.2">
      <c r="A3977" s="1">
        <v>2869</v>
      </c>
      <c r="B3977" s="3">
        <v>42589.792361111111</v>
      </c>
      <c r="C3977" t="s">
        <v>12</v>
      </c>
      <c r="D3977">
        <v>1</v>
      </c>
      <c r="E3977">
        <f>INDEX(products!B:B,MATCH(challenge_2_solution_1!$C3977,products!$A:$A,0))</f>
        <v>5.2</v>
      </c>
      <c r="F3977">
        <f>INDEX(products!C:C,MATCH(challenge_2_solution_1!$C3977,products!$A:$A,0))</f>
        <v>3.07</v>
      </c>
    </row>
    <row r="3978" spans="1:6" x14ac:dyDescent="0.2">
      <c r="A3978" s="1">
        <v>2869</v>
      </c>
      <c r="B3978" s="3">
        <v>42589.792361111111</v>
      </c>
      <c r="C3978" t="s">
        <v>17</v>
      </c>
      <c r="D3978">
        <v>1</v>
      </c>
      <c r="E3978">
        <f>INDEX(products!B:B,MATCH(challenge_2_solution_1!$C3978,products!$A:$A,0))</f>
        <v>5.9</v>
      </c>
      <c r="F3978">
        <f>INDEX(products!C:C,MATCH(challenge_2_solution_1!$C3978,products!$A:$A,0))</f>
        <v>2.83</v>
      </c>
    </row>
    <row r="3979" spans="1:6" x14ac:dyDescent="0.2">
      <c r="A3979" s="1">
        <v>2869</v>
      </c>
      <c r="B3979" s="3">
        <v>42589.792361111111</v>
      </c>
      <c r="C3979" t="s">
        <v>58</v>
      </c>
      <c r="D3979">
        <v>1</v>
      </c>
      <c r="E3979">
        <f>INDEX(products!B:B,MATCH(challenge_2_solution_1!$C3979,products!$A:$A,0))</f>
        <v>9.9</v>
      </c>
      <c r="F3979">
        <f>INDEX(products!C:C,MATCH(challenge_2_solution_1!$C3979,products!$A:$A,0))</f>
        <v>4.95</v>
      </c>
    </row>
    <row r="3980" spans="1:6" x14ac:dyDescent="0.2">
      <c r="A3980" s="1">
        <v>2869</v>
      </c>
      <c r="B3980" s="3">
        <v>42589.792361111111</v>
      </c>
      <c r="C3980" t="s">
        <v>96</v>
      </c>
      <c r="D3980">
        <v>1</v>
      </c>
      <c r="E3980">
        <f>INDEX(products!B:B,MATCH(challenge_2_solution_1!$C3980,products!$A:$A,0))</f>
        <v>17.899999999999999</v>
      </c>
      <c r="F3980">
        <f>INDEX(products!C:C,MATCH(challenge_2_solution_1!$C3980,products!$A:$A,0))</f>
        <v>10.92</v>
      </c>
    </row>
    <row r="3981" spans="1:6" x14ac:dyDescent="0.2">
      <c r="A3981" s="1">
        <v>2870</v>
      </c>
      <c r="B3981" s="3">
        <v>42589.79791666667</v>
      </c>
      <c r="C3981" t="s">
        <v>4</v>
      </c>
      <c r="D3981">
        <v>1</v>
      </c>
      <c r="E3981">
        <f>INDEX(products!B:B,MATCH(challenge_2_solution_1!$C3981,products!$A:$A,0))</f>
        <v>1</v>
      </c>
      <c r="F3981">
        <f>INDEX(products!C:C,MATCH(challenge_2_solution_1!$C3981,products!$A:$A,0))</f>
        <v>0.61</v>
      </c>
    </row>
    <row r="3982" spans="1:6" x14ac:dyDescent="0.2">
      <c r="A3982" s="1">
        <v>2870</v>
      </c>
      <c r="B3982" s="3">
        <v>42589.79791666667</v>
      </c>
      <c r="C3982" t="s">
        <v>8</v>
      </c>
      <c r="D3982">
        <v>4</v>
      </c>
      <c r="E3982">
        <f>INDEX(products!B:B,MATCH(challenge_2_solution_1!$C3982,products!$A:$A,0))</f>
        <v>1.6</v>
      </c>
      <c r="F3982">
        <f>INDEX(products!C:C,MATCH(challenge_2_solution_1!$C3982,products!$A:$A,0))</f>
        <v>0.77</v>
      </c>
    </row>
    <row r="3983" spans="1:6" x14ac:dyDescent="0.2">
      <c r="A3983" s="1">
        <v>2870</v>
      </c>
      <c r="B3983" s="3">
        <v>42589.79791666667</v>
      </c>
      <c r="C3983" t="s">
        <v>17</v>
      </c>
      <c r="D3983">
        <v>1</v>
      </c>
      <c r="E3983">
        <f>INDEX(products!B:B,MATCH(challenge_2_solution_1!$C3983,products!$A:$A,0))</f>
        <v>5.9</v>
      </c>
      <c r="F3983">
        <f>INDEX(products!C:C,MATCH(challenge_2_solution_1!$C3983,products!$A:$A,0))</f>
        <v>2.83</v>
      </c>
    </row>
    <row r="3984" spans="1:6" x14ac:dyDescent="0.2">
      <c r="A3984" s="1">
        <v>2870</v>
      </c>
      <c r="B3984" s="3">
        <v>42589.79791666667</v>
      </c>
      <c r="C3984" t="s">
        <v>15</v>
      </c>
      <c r="D3984">
        <v>1</v>
      </c>
      <c r="E3984">
        <f>INDEX(products!B:B,MATCH(challenge_2_solution_1!$C3984,products!$A:$A,0))</f>
        <v>5.9</v>
      </c>
      <c r="F3984">
        <f>INDEX(products!C:C,MATCH(challenge_2_solution_1!$C3984,products!$A:$A,0))</f>
        <v>3.07</v>
      </c>
    </row>
    <row r="3985" spans="1:6" x14ac:dyDescent="0.2">
      <c r="A3985" s="1">
        <v>2870</v>
      </c>
      <c r="B3985" s="3">
        <v>42589.79791666667</v>
      </c>
      <c r="C3985" t="s">
        <v>38</v>
      </c>
      <c r="D3985">
        <v>1</v>
      </c>
      <c r="E3985">
        <f>INDEX(products!B:B,MATCH(challenge_2_solution_1!$C3985,products!$A:$A,0))</f>
        <v>7.9</v>
      </c>
      <c r="F3985">
        <f>INDEX(products!C:C,MATCH(challenge_2_solution_1!$C3985,products!$A:$A,0))</f>
        <v>3</v>
      </c>
    </row>
    <row r="3986" spans="1:6" x14ac:dyDescent="0.2">
      <c r="A3986" s="1">
        <v>2870</v>
      </c>
      <c r="B3986" s="3">
        <v>42589.79791666667</v>
      </c>
      <c r="C3986" t="s">
        <v>87</v>
      </c>
      <c r="D3986">
        <v>1</v>
      </c>
      <c r="E3986">
        <f>INDEX(products!B:B,MATCH(challenge_2_solution_1!$C3986,products!$A:$A,0))</f>
        <v>15.9</v>
      </c>
      <c r="F3986">
        <f>INDEX(products!C:C,MATCH(challenge_2_solution_1!$C3986,products!$A:$A,0))</f>
        <v>6.2</v>
      </c>
    </row>
    <row r="3987" spans="1:6" x14ac:dyDescent="0.2">
      <c r="A3987" s="1">
        <v>2870</v>
      </c>
      <c r="B3987" s="3">
        <v>42589.79791666667</v>
      </c>
      <c r="C3987" t="s">
        <v>96</v>
      </c>
      <c r="D3987">
        <v>1</v>
      </c>
      <c r="E3987">
        <f>INDEX(products!B:B,MATCH(challenge_2_solution_1!$C3987,products!$A:$A,0))</f>
        <v>17.899999999999999</v>
      </c>
      <c r="F3987">
        <f>INDEX(products!C:C,MATCH(challenge_2_solution_1!$C3987,products!$A:$A,0))</f>
        <v>10.92</v>
      </c>
    </row>
    <row r="3988" spans="1:6" x14ac:dyDescent="0.2">
      <c r="A3988" s="1">
        <v>2871</v>
      </c>
      <c r="B3988" s="3">
        <v>42589.818055555559</v>
      </c>
      <c r="C3988" t="s">
        <v>18</v>
      </c>
      <c r="D3988">
        <v>1</v>
      </c>
      <c r="E3988">
        <f>INDEX(products!B:B,MATCH(challenge_2_solution_1!$C3988,products!$A:$A,0))</f>
        <v>5.9</v>
      </c>
      <c r="F3988">
        <f>INDEX(products!C:C,MATCH(challenge_2_solution_1!$C3988,products!$A:$A,0))</f>
        <v>3.6</v>
      </c>
    </row>
    <row r="3989" spans="1:6" x14ac:dyDescent="0.2">
      <c r="A3989" s="1">
        <v>2871</v>
      </c>
      <c r="B3989" s="3">
        <v>42589.818055555559</v>
      </c>
      <c r="C3989" t="s">
        <v>27</v>
      </c>
      <c r="D3989">
        <v>1</v>
      </c>
      <c r="E3989">
        <f>INDEX(products!B:B,MATCH(challenge_2_solution_1!$C3989,products!$A:$A,0))</f>
        <v>7.9</v>
      </c>
      <c r="F3989">
        <f>INDEX(products!C:C,MATCH(challenge_2_solution_1!$C3989,products!$A:$A,0))</f>
        <v>4.03</v>
      </c>
    </row>
    <row r="3990" spans="1:6" x14ac:dyDescent="0.2">
      <c r="A3990" s="1">
        <v>2871</v>
      </c>
      <c r="B3990" s="3">
        <v>42589.818055555559</v>
      </c>
      <c r="C3990" t="s">
        <v>32</v>
      </c>
      <c r="D3990">
        <v>1</v>
      </c>
      <c r="E3990">
        <f>INDEX(products!B:B,MATCH(challenge_2_solution_1!$C3990,products!$A:$A,0))</f>
        <v>7.9</v>
      </c>
      <c r="F3990">
        <f>INDEX(products!C:C,MATCH(challenge_2_solution_1!$C3990,products!$A:$A,0))</f>
        <v>2.92</v>
      </c>
    </row>
    <row r="3991" spans="1:6" x14ac:dyDescent="0.2">
      <c r="A3991" s="1">
        <v>2871</v>
      </c>
      <c r="B3991" s="3">
        <v>42589.818055555559</v>
      </c>
      <c r="C3991" t="s">
        <v>53</v>
      </c>
      <c r="D3991">
        <v>1</v>
      </c>
      <c r="E3991">
        <f>INDEX(products!B:B,MATCH(challenge_2_solution_1!$C3991,products!$A:$A,0))</f>
        <v>9.9</v>
      </c>
      <c r="F3991">
        <f>INDEX(products!C:C,MATCH(challenge_2_solution_1!$C3991,products!$A:$A,0))</f>
        <v>3.86</v>
      </c>
    </row>
    <row r="3992" spans="1:6" x14ac:dyDescent="0.2">
      <c r="A3992" s="1">
        <v>2871</v>
      </c>
      <c r="B3992" s="3">
        <v>42589.818055555559</v>
      </c>
      <c r="C3992" t="s">
        <v>74</v>
      </c>
      <c r="D3992">
        <v>1</v>
      </c>
      <c r="E3992">
        <f>INDEX(products!B:B,MATCH(challenge_2_solution_1!$C3992,products!$A:$A,0))</f>
        <v>11.9</v>
      </c>
      <c r="F3992">
        <f>INDEX(products!C:C,MATCH(challenge_2_solution_1!$C3992,products!$A:$A,0))</f>
        <v>2.5</v>
      </c>
    </row>
    <row r="3993" spans="1:6" x14ac:dyDescent="0.2">
      <c r="A3993" s="1">
        <v>2871</v>
      </c>
      <c r="B3993" s="3">
        <v>42589.818055555559</v>
      </c>
      <c r="C3993" t="s">
        <v>88</v>
      </c>
      <c r="D3993">
        <v>1</v>
      </c>
      <c r="E3993">
        <f>INDEX(products!B:B,MATCH(challenge_2_solution_1!$C3993,products!$A:$A,0))</f>
        <v>15.9</v>
      </c>
      <c r="F3993">
        <f>INDEX(products!C:C,MATCH(challenge_2_solution_1!$C3993,products!$A:$A,0))</f>
        <v>7</v>
      </c>
    </row>
    <row r="3994" spans="1:6" x14ac:dyDescent="0.2">
      <c r="A3994" s="1">
        <v>2875</v>
      </c>
      <c r="B3994" s="3">
        <v>42590.715277777781</v>
      </c>
      <c r="C3994" t="s">
        <v>8</v>
      </c>
      <c r="D3994">
        <v>1</v>
      </c>
      <c r="E3994">
        <f>INDEX(products!B:B,MATCH(challenge_2_solution_1!$C3994,products!$A:$A,0))</f>
        <v>1.6</v>
      </c>
      <c r="F3994">
        <f>INDEX(products!C:C,MATCH(challenge_2_solution_1!$C3994,products!$A:$A,0))</f>
        <v>0.77</v>
      </c>
    </row>
    <row r="3995" spans="1:6" x14ac:dyDescent="0.2">
      <c r="A3995" s="1">
        <v>2875</v>
      </c>
      <c r="B3995" s="3">
        <v>42590.715277777781</v>
      </c>
      <c r="C3995" t="s">
        <v>10</v>
      </c>
      <c r="D3995">
        <v>1</v>
      </c>
      <c r="E3995">
        <f>INDEX(products!B:B,MATCH(challenge_2_solution_1!$C3995,products!$A:$A,0))</f>
        <v>3.9</v>
      </c>
      <c r="F3995">
        <f>INDEX(products!C:C,MATCH(challenge_2_solution_1!$C3995,products!$A:$A,0))</f>
        <v>1.17</v>
      </c>
    </row>
    <row r="3996" spans="1:6" x14ac:dyDescent="0.2">
      <c r="A3996" s="1">
        <v>2875</v>
      </c>
      <c r="B3996" s="3">
        <v>42590.715277777781</v>
      </c>
      <c r="C3996" t="s">
        <v>12</v>
      </c>
      <c r="D3996">
        <v>1</v>
      </c>
      <c r="E3996">
        <f>INDEX(products!B:B,MATCH(challenge_2_solution_1!$C3996,products!$A:$A,0))</f>
        <v>5.2</v>
      </c>
      <c r="F3996">
        <f>INDEX(products!C:C,MATCH(challenge_2_solution_1!$C3996,products!$A:$A,0))</f>
        <v>3.07</v>
      </c>
    </row>
    <row r="3997" spans="1:6" x14ac:dyDescent="0.2">
      <c r="A3997" s="1">
        <v>2875</v>
      </c>
      <c r="B3997" s="3">
        <v>42590.715277777781</v>
      </c>
      <c r="C3997" t="s">
        <v>27</v>
      </c>
      <c r="D3997">
        <v>1</v>
      </c>
      <c r="E3997">
        <f>INDEX(products!B:B,MATCH(challenge_2_solution_1!$C3997,products!$A:$A,0))</f>
        <v>7.9</v>
      </c>
      <c r="F3997">
        <f>INDEX(products!C:C,MATCH(challenge_2_solution_1!$C3997,products!$A:$A,0))</f>
        <v>4.03</v>
      </c>
    </row>
    <row r="3998" spans="1:6" x14ac:dyDescent="0.2">
      <c r="A3998" s="1">
        <v>2875</v>
      </c>
      <c r="B3998" s="3">
        <v>42590.715277777781</v>
      </c>
      <c r="C3998" t="s">
        <v>30</v>
      </c>
      <c r="D3998">
        <v>1</v>
      </c>
      <c r="E3998">
        <f>INDEX(products!B:B,MATCH(challenge_2_solution_1!$C3998,products!$A:$A,0))</f>
        <v>7.9</v>
      </c>
      <c r="F3998">
        <f>INDEX(products!C:C,MATCH(challenge_2_solution_1!$C3998,products!$A:$A,0))</f>
        <v>4.66</v>
      </c>
    </row>
    <row r="3999" spans="1:6" x14ac:dyDescent="0.2">
      <c r="A3999" s="1">
        <v>2875</v>
      </c>
      <c r="B3999" s="3">
        <v>42590.715277777781</v>
      </c>
      <c r="C3999" t="s">
        <v>28</v>
      </c>
      <c r="D3999">
        <v>1</v>
      </c>
      <c r="E3999">
        <f>INDEX(products!B:B,MATCH(challenge_2_solution_1!$C3999,products!$A:$A,0))</f>
        <v>7.9</v>
      </c>
      <c r="F3999">
        <f>INDEX(products!C:C,MATCH(challenge_2_solution_1!$C3999,products!$A:$A,0))</f>
        <v>2.4500000000000002</v>
      </c>
    </row>
    <row r="4000" spans="1:6" x14ac:dyDescent="0.2">
      <c r="A4000" s="1">
        <v>2875</v>
      </c>
      <c r="B4000" s="3">
        <v>42590.715277777781</v>
      </c>
      <c r="C4000" t="s">
        <v>61</v>
      </c>
      <c r="D4000">
        <v>1</v>
      </c>
      <c r="E4000">
        <f>INDEX(products!B:B,MATCH(challenge_2_solution_1!$C4000,products!$A:$A,0))</f>
        <v>11.9</v>
      </c>
      <c r="F4000">
        <f>INDEX(products!C:C,MATCH(challenge_2_solution_1!$C4000,products!$A:$A,0))</f>
        <v>7.74</v>
      </c>
    </row>
    <row r="4001" spans="1:6" x14ac:dyDescent="0.2">
      <c r="A4001" s="1">
        <v>2877</v>
      </c>
      <c r="B4001" s="3">
        <v>42590.834027777775</v>
      </c>
      <c r="C4001" t="s">
        <v>10</v>
      </c>
      <c r="D4001">
        <v>4</v>
      </c>
      <c r="E4001">
        <f>INDEX(products!B:B,MATCH(challenge_2_solution_1!$C4001,products!$A:$A,0))</f>
        <v>3.9</v>
      </c>
      <c r="F4001">
        <f>INDEX(products!C:C,MATCH(challenge_2_solution_1!$C4001,products!$A:$A,0))</f>
        <v>1.17</v>
      </c>
    </row>
    <row r="4002" spans="1:6" x14ac:dyDescent="0.2">
      <c r="A4002" s="1">
        <v>2877</v>
      </c>
      <c r="B4002" s="3">
        <v>42590.834027777775</v>
      </c>
      <c r="C4002" t="s">
        <v>19</v>
      </c>
      <c r="D4002">
        <v>1</v>
      </c>
      <c r="E4002">
        <f>INDEX(products!B:B,MATCH(challenge_2_solution_1!$C4002,products!$A:$A,0))</f>
        <v>5.9</v>
      </c>
      <c r="F4002">
        <f>INDEX(products!C:C,MATCH(challenge_2_solution_1!$C4002,products!$A:$A,0))</f>
        <v>1.65</v>
      </c>
    </row>
    <row r="4003" spans="1:6" x14ac:dyDescent="0.2">
      <c r="A4003" s="1">
        <v>2877</v>
      </c>
      <c r="B4003" s="3">
        <v>42590.834027777775</v>
      </c>
      <c r="C4003" t="s">
        <v>89</v>
      </c>
      <c r="D4003">
        <v>1</v>
      </c>
      <c r="E4003">
        <f>INDEX(products!B:B,MATCH(challenge_2_solution_1!$C4003,products!$A:$A,0))</f>
        <v>17.899999999999999</v>
      </c>
      <c r="F4003">
        <f>INDEX(products!C:C,MATCH(challenge_2_solution_1!$C4003,products!$A:$A,0))</f>
        <v>3.94</v>
      </c>
    </row>
    <row r="4004" spans="1:6" x14ac:dyDescent="0.2">
      <c r="A4004" s="1">
        <v>2877</v>
      </c>
      <c r="B4004" s="3">
        <v>42590.834027777775</v>
      </c>
      <c r="C4004" t="s">
        <v>96</v>
      </c>
      <c r="D4004">
        <v>1</v>
      </c>
      <c r="E4004">
        <f>INDEX(products!B:B,MATCH(challenge_2_solution_1!$C4004,products!$A:$A,0))</f>
        <v>17.899999999999999</v>
      </c>
      <c r="F4004">
        <f>INDEX(products!C:C,MATCH(challenge_2_solution_1!$C4004,products!$A:$A,0))</f>
        <v>10.92</v>
      </c>
    </row>
    <row r="4005" spans="1:6" x14ac:dyDescent="0.2">
      <c r="A4005" s="1">
        <v>2880</v>
      </c>
      <c r="B4005" s="3">
        <v>42591.790972222225</v>
      </c>
      <c r="C4005" t="s">
        <v>8</v>
      </c>
      <c r="D4005">
        <v>3</v>
      </c>
      <c r="E4005">
        <f>INDEX(products!B:B,MATCH(challenge_2_solution_1!$C4005,products!$A:$A,0))</f>
        <v>1.6</v>
      </c>
      <c r="F4005">
        <f>INDEX(products!C:C,MATCH(challenge_2_solution_1!$C4005,products!$A:$A,0))</f>
        <v>0.77</v>
      </c>
    </row>
    <row r="4006" spans="1:6" x14ac:dyDescent="0.2">
      <c r="A4006" s="1">
        <v>2880</v>
      </c>
      <c r="B4006" s="3">
        <v>42591.790972222225</v>
      </c>
      <c r="C4006" t="s">
        <v>12</v>
      </c>
      <c r="D4006">
        <v>1</v>
      </c>
      <c r="E4006">
        <f>INDEX(products!B:B,MATCH(challenge_2_solution_1!$C4006,products!$A:$A,0))</f>
        <v>5.2</v>
      </c>
      <c r="F4006">
        <f>INDEX(products!C:C,MATCH(challenge_2_solution_1!$C4006,products!$A:$A,0))</f>
        <v>3.07</v>
      </c>
    </row>
    <row r="4007" spans="1:6" x14ac:dyDescent="0.2">
      <c r="A4007" s="1">
        <v>2880</v>
      </c>
      <c r="B4007" s="3">
        <v>42591.790972222225</v>
      </c>
      <c r="C4007" t="s">
        <v>19</v>
      </c>
      <c r="D4007">
        <v>1</v>
      </c>
      <c r="E4007">
        <f>INDEX(products!B:B,MATCH(challenge_2_solution_1!$C4007,products!$A:$A,0))</f>
        <v>5.9</v>
      </c>
      <c r="F4007">
        <f>INDEX(products!C:C,MATCH(challenge_2_solution_1!$C4007,products!$A:$A,0))</f>
        <v>1.65</v>
      </c>
    </row>
    <row r="4008" spans="1:6" x14ac:dyDescent="0.2">
      <c r="A4008" s="1">
        <v>2880</v>
      </c>
      <c r="B4008" s="3">
        <v>42591.790972222225</v>
      </c>
      <c r="C4008" t="s">
        <v>17</v>
      </c>
      <c r="D4008">
        <v>2</v>
      </c>
      <c r="E4008">
        <f>INDEX(products!B:B,MATCH(challenge_2_solution_1!$C4008,products!$A:$A,0))</f>
        <v>5.9</v>
      </c>
      <c r="F4008">
        <f>INDEX(products!C:C,MATCH(challenge_2_solution_1!$C4008,products!$A:$A,0))</f>
        <v>2.83</v>
      </c>
    </row>
    <row r="4009" spans="1:6" x14ac:dyDescent="0.2">
      <c r="A4009" s="1">
        <v>2880</v>
      </c>
      <c r="B4009" s="3">
        <v>42591.790972222225</v>
      </c>
      <c r="C4009" t="s">
        <v>15</v>
      </c>
      <c r="D4009">
        <v>1</v>
      </c>
      <c r="E4009">
        <f>INDEX(products!B:B,MATCH(challenge_2_solution_1!$C4009,products!$A:$A,0))</f>
        <v>5.9</v>
      </c>
      <c r="F4009">
        <f>INDEX(products!C:C,MATCH(challenge_2_solution_1!$C4009,products!$A:$A,0))</f>
        <v>3.07</v>
      </c>
    </row>
    <row r="4010" spans="1:6" x14ac:dyDescent="0.2">
      <c r="A4010" s="1">
        <v>2880</v>
      </c>
      <c r="B4010" s="3">
        <v>42591.790972222225</v>
      </c>
      <c r="C4010" t="s">
        <v>29</v>
      </c>
      <c r="D4010">
        <v>1</v>
      </c>
      <c r="E4010">
        <f>INDEX(products!B:B,MATCH(challenge_2_solution_1!$C4010,products!$A:$A,0))</f>
        <v>7.9</v>
      </c>
      <c r="F4010">
        <f>INDEX(products!C:C,MATCH(challenge_2_solution_1!$C4010,products!$A:$A,0))</f>
        <v>4.5</v>
      </c>
    </row>
    <row r="4011" spans="1:6" x14ac:dyDescent="0.2">
      <c r="A4011" s="1">
        <v>2880</v>
      </c>
      <c r="B4011" s="3">
        <v>42591.790972222225</v>
      </c>
      <c r="C4011" t="s">
        <v>32</v>
      </c>
      <c r="D4011">
        <v>1</v>
      </c>
      <c r="E4011">
        <f>INDEX(products!B:B,MATCH(challenge_2_solution_1!$C4011,products!$A:$A,0))</f>
        <v>7.9</v>
      </c>
      <c r="F4011">
        <f>INDEX(products!C:C,MATCH(challenge_2_solution_1!$C4011,products!$A:$A,0))</f>
        <v>2.92</v>
      </c>
    </row>
    <row r="4012" spans="1:6" x14ac:dyDescent="0.2">
      <c r="A4012" s="1">
        <v>2880</v>
      </c>
      <c r="B4012" s="3">
        <v>42591.790972222225</v>
      </c>
      <c r="C4012" t="s">
        <v>61</v>
      </c>
      <c r="D4012">
        <v>1</v>
      </c>
      <c r="E4012">
        <f>INDEX(products!B:B,MATCH(challenge_2_solution_1!$C4012,products!$A:$A,0))</f>
        <v>11.9</v>
      </c>
      <c r="F4012">
        <f>INDEX(products!C:C,MATCH(challenge_2_solution_1!$C4012,products!$A:$A,0))</f>
        <v>7.74</v>
      </c>
    </row>
    <row r="4013" spans="1:6" x14ac:dyDescent="0.2">
      <c r="A4013" s="1">
        <v>2880</v>
      </c>
      <c r="B4013" s="3">
        <v>42591.790972222225</v>
      </c>
      <c r="C4013" t="s">
        <v>97</v>
      </c>
      <c r="D4013">
        <v>1</v>
      </c>
      <c r="E4013">
        <f>INDEX(products!B:B,MATCH(challenge_2_solution_1!$C4013,products!$A:$A,0))</f>
        <v>17.899999999999999</v>
      </c>
      <c r="F4013">
        <f>INDEX(products!C:C,MATCH(challenge_2_solution_1!$C4013,products!$A:$A,0))</f>
        <v>11.81</v>
      </c>
    </row>
    <row r="4014" spans="1:6" x14ac:dyDescent="0.2">
      <c r="A4014" s="1">
        <v>2880</v>
      </c>
      <c r="B4014" s="3">
        <v>42591.790972222225</v>
      </c>
      <c r="C4014" t="s">
        <v>89</v>
      </c>
      <c r="D4014">
        <v>1</v>
      </c>
      <c r="E4014">
        <f>INDEX(products!B:B,MATCH(challenge_2_solution_1!$C4014,products!$A:$A,0))</f>
        <v>17.899999999999999</v>
      </c>
      <c r="F4014">
        <f>INDEX(products!C:C,MATCH(challenge_2_solution_1!$C4014,products!$A:$A,0))</f>
        <v>3.94</v>
      </c>
    </row>
    <row r="4015" spans="1:6" x14ac:dyDescent="0.2">
      <c r="A4015" s="1">
        <v>2880</v>
      </c>
      <c r="B4015" s="3">
        <v>42591.790972222225</v>
      </c>
      <c r="C4015" t="s">
        <v>99</v>
      </c>
      <c r="D4015">
        <v>1</v>
      </c>
      <c r="E4015">
        <f>INDEX(products!B:B,MATCH(challenge_2_solution_1!$C4015,products!$A:$A,0))</f>
        <v>17.899999999999999</v>
      </c>
      <c r="F4015">
        <f>INDEX(products!C:C,MATCH(challenge_2_solution_1!$C4015,products!$A:$A,0))</f>
        <v>10.74</v>
      </c>
    </row>
    <row r="4016" spans="1:6" x14ac:dyDescent="0.2">
      <c r="A4016" s="1">
        <v>2880</v>
      </c>
      <c r="B4016" s="3">
        <v>42591.790972222225</v>
      </c>
      <c r="C4016" t="s">
        <v>102</v>
      </c>
      <c r="D4016">
        <v>1</v>
      </c>
      <c r="E4016">
        <f>INDEX(products!B:B,MATCH(challenge_2_solution_1!$C4016,products!$A:$A,0))</f>
        <v>17.899999999999999</v>
      </c>
      <c r="F4016">
        <f>INDEX(products!C:C,MATCH(challenge_2_solution_1!$C4016,products!$A:$A,0))</f>
        <v>8.41</v>
      </c>
    </row>
    <row r="4017" spans="1:6" x14ac:dyDescent="0.2">
      <c r="A4017" s="1">
        <v>2880</v>
      </c>
      <c r="B4017" s="3">
        <v>42591.790972222225</v>
      </c>
      <c r="C4017" t="s">
        <v>120</v>
      </c>
      <c r="D4017">
        <v>1</v>
      </c>
      <c r="E4017">
        <f>INDEX(products!B:B,MATCH(challenge_2_solution_1!$C4017,products!$A:$A,0))</f>
        <v>19.899999999999999</v>
      </c>
      <c r="F4017">
        <f>INDEX(products!C:C,MATCH(challenge_2_solution_1!$C4017,products!$A:$A,0))</f>
        <v>8.16</v>
      </c>
    </row>
    <row r="4018" spans="1:6" x14ac:dyDescent="0.2">
      <c r="A4018" s="1">
        <v>2881</v>
      </c>
      <c r="B4018" s="3">
        <v>42591.8</v>
      </c>
      <c r="C4018" t="s">
        <v>12</v>
      </c>
      <c r="D4018">
        <v>1</v>
      </c>
      <c r="E4018">
        <f>INDEX(products!B:B,MATCH(challenge_2_solution_1!$C4018,products!$A:$A,0))</f>
        <v>5.2</v>
      </c>
      <c r="F4018">
        <f>INDEX(products!C:C,MATCH(challenge_2_solution_1!$C4018,products!$A:$A,0))</f>
        <v>3.07</v>
      </c>
    </row>
    <row r="4019" spans="1:6" x14ac:dyDescent="0.2">
      <c r="A4019" s="1">
        <v>2881</v>
      </c>
      <c r="B4019" s="3">
        <v>42591.8</v>
      </c>
      <c r="C4019" t="s">
        <v>15</v>
      </c>
      <c r="D4019">
        <v>1</v>
      </c>
      <c r="E4019">
        <f>INDEX(products!B:B,MATCH(challenge_2_solution_1!$C4019,products!$A:$A,0))</f>
        <v>5.9</v>
      </c>
      <c r="F4019">
        <f>INDEX(products!C:C,MATCH(challenge_2_solution_1!$C4019,products!$A:$A,0))</f>
        <v>3.07</v>
      </c>
    </row>
    <row r="4020" spans="1:6" x14ac:dyDescent="0.2">
      <c r="A4020" s="1">
        <v>2881</v>
      </c>
      <c r="B4020" s="3">
        <v>42591.8</v>
      </c>
      <c r="C4020" t="s">
        <v>21</v>
      </c>
      <c r="D4020">
        <v>1</v>
      </c>
      <c r="E4020">
        <f>INDEX(products!B:B,MATCH(challenge_2_solution_1!$C4020,products!$A:$A,0))</f>
        <v>5.9</v>
      </c>
      <c r="F4020">
        <f>INDEX(products!C:C,MATCH(challenge_2_solution_1!$C4020,products!$A:$A,0))</f>
        <v>1.89</v>
      </c>
    </row>
    <row r="4021" spans="1:6" x14ac:dyDescent="0.2">
      <c r="A4021" s="1">
        <v>2881</v>
      </c>
      <c r="B4021" s="3">
        <v>42591.8</v>
      </c>
      <c r="C4021" t="s">
        <v>68</v>
      </c>
      <c r="D4021">
        <v>1</v>
      </c>
      <c r="E4021">
        <f>INDEX(products!B:B,MATCH(challenge_2_solution_1!$C4021,products!$A:$A,0))</f>
        <v>11.9</v>
      </c>
      <c r="F4021">
        <f>INDEX(products!C:C,MATCH(challenge_2_solution_1!$C4021,products!$A:$A,0))</f>
        <v>3.69</v>
      </c>
    </row>
    <row r="4022" spans="1:6" x14ac:dyDescent="0.2">
      <c r="A4022" s="1">
        <v>2881</v>
      </c>
      <c r="B4022" s="3">
        <v>42591.8</v>
      </c>
      <c r="C4022" t="s">
        <v>113</v>
      </c>
      <c r="D4022">
        <v>1</v>
      </c>
      <c r="E4022">
        <f>INDEX(products!B:B,MATCH(challenge_2_solution_1!$C4022,products!$A:$A,0))</f>
        <v>17.899999999999999</v>
      </c>
      <c r="F4022">
        <f>INDEX(products!C:C,MATCH(challenge_2_solution_1!$C4022,products!$A:$A,0))</f>
        <v>10.199999999999999</v>
      </c>
    </row>
    <row r="4023" spans="1:6" x14ac:dyDescent="0.2">
      <c r="A4023" s="1">
        <v>2883</v>
      </c>
      <c r="B4023" s="3">
        <v>42591.865972222222</v>
      </c>
      <c r="C4023" t="s">
        <v>15</v>
      </c>
      <c r="D4023">
        <v>1</v>
      </c>
      <c r="E4023">
        <f>INDEX(products!B:B,MATCH(challenge_2_solution_1!$C4023,products!$A:$A,0))</f>
        <v>5.9</v>
      </c>
      <c r="F4023">
        <f>INDEX(products!C:C,MATCH(challenge_2_solution_1!$C4023,products!$A:$A,0))</f>
        <v>3.07</v>
      </c>
    </row>
    <row r="4024" spans="1:6" x14ac:dyDescent="0.2">
      <c r="A4024" s="1">
        <v>2883</v>
      </c>
      <c r="B4024" s="3">
        <v>42591.865972222222</v>
      </c>
      <c r="C4024" t="s">
        <v>88</v>
      </c>
      <c r="D4024">
        <v>1</v>
      </c>
      <c r="E4024">
        <f>INDEX(products!B:B,MATCH(challenge_2_solution_1!$C4024,products!$A:$A,0))</f>
        <v>15.9</v>
      </c>
      <c r="F4024">
        <f>INDEX(products!C:C,MATCH(challenge_2_solution_1!$C4024,products!$A:$A,0))</f>
        <v>7</v>
      </c>
    </row>
    <row r="4025" spans="1:6" x14ac:dyDescent="0.2">
      <c r="A4025" s="1">
        <v>2883</v>
      </c>
      <c r="B4025" s="3">
        <v>42591.865972222222</v>
      </c>
      <c r="C4025" t="s">
        <v>93</v>
      </c>
      <c r="D4025">
        <v>1</v>
      </c>
      <c r="E4025">
        <f>INDEX(products!B:B,MATCH(challenge_2_solution_1!$C4025,products!$A:$A,0))</f>
        <v>17.899999999999999</v>
      </c>
      <c r="F4025">
        <f>INDEX(products!C:C,MATCH(challenge_2_solution_1!$C4025,products!$A:$A,0))</f>
        <v>6.8</v>
      </c>
    </row>
    <row r="4026" spans="1:6" x14ac:dyDescent="0.2">
      <c r="A4026" s="1">
        <v>2887</v>
      </c>
      <c r="B4026" s="3">
        <v>42592.775694444441</v>
      </c>
      <c r="C4026" t="s">
        <v>5</v>
      </c>
      <c r="D4026">
        <v>1</v>
      </c>
      <c r="E4026">
        <f>INDEX(products!B:B,MATCH(challenge_2_solution_1!$C4026,products!$A:$A,0))</f>
        <v>1</v>
      </c>
      <c r="F4026">
        <f>INDEX(products!C:C,MATCH(challenge_2_solution_1!$C4026,products!$A:$A,0))</f>
        <v>0.31</v>
      </c>
    </row>
    <row r="4027" spans="1:6" x14ac:dyDescent="0.2">
      <c r="A4027" s="1">
        <v>2887</v>
      </c>
      <c r="B4027" s="3">
        <v>42592.775694444441</v>
      </c>
      <c r="C4027" t="s">
        <v>9</v>
      </c>
      <c r="D4027">
        <v>4</v>
      </c>
      <c r="E4027">
        <f>INDEX(products!B:B,MATCH(challenge_2_solution_1!$C4027,products!$A:$A,0))</f>
        <v>1.6</v>
      </c>
      <c r="F4027">
        <f>INDEX(products!C:C,MATCH(challenge_2_solution_1!$C4027,products!$A:$A,0))</f>
        <v>0.67</v>
      </c>
    </row>
    <row r="4028" spans="1:6" x14ac:dyDescent="0.2">
      <c r="A4028" s="1">
        <v>2887</v>
      </c>
      <c r="B4028" s="3">
        <v>42592.775694444441</v>
      </c>
      <c r="C4028" t="s">
        <v>20</v>
      </c>
      <c r="D4028">
        <v>1</v>
      </c>
      <c r="E4028">
        <f>INDEX(products!B:B,MATCH(challenge_2_solution_1!$C4028,products!$A:$A,0))</f>
        <v>5.9</v>
      </c>
      <c r="F4028">
        <f>INDEX(products!C:C,MATCH(challenge_2_solution_1!$C4028,products!$A:$A,0))</f>
        <v>1.83</v>
      </c>
    </row>
    <row r="4029" spans="1:6" x14ac:dyDescent="0.2">
      <c r="A4029" s="1">
        <v>2887</v>
      </c>
      <c r="B4029" s="3">
        <v>42592.775694444441</v>
      </c>
      <c r="C4029" t="s">
        <v>19</v>
      </c>
      <c r="D4029">
        <v>1</v>
      </c>
      <c r="E4029">
        <f>INDEX(products!B:B,MATCH(challenge_2_solution_1!$C4029,products!$A:$A,0))</f>
        <v>5.9</v>
      </c>
      <c r="F4029">
        <f>INDEX(products!C:C,MATCH(challenge_2_solution_1!$C4029,products!$A:$A,0))</f>
        <v>1.65</v>
      </c>
    </row>
    <row r="4030" spans="1:6" x14ac:dyDescent="0.2">
      <c r="A4030" s="1">
        <v>2887</v>
      </c>
      <c r="B4030" s="3">
        <v>42592.775694444441</v>
      </c>
      <c r="C4030" t="s">
        <v>68</v>
      </c>
      <c r="D4030">
        <v>1</v>
      </c>
      <c r="E4030">
        <f>INDEX(products!B:B,MATCH(challenge_2_solution_1!$C4030,products!$A:$A,0))</f>
        <v>11.9</v>
      </c>
      <c r="F4030">
        <f>INDEX(products!C:C,MATCH(challenge_2_solution_1!$C4030,products!$A:$A,0))</f>
        <v>3.69</v>
      </c>
    </row>
    <row r="4031" spans="1:6" x14ac:dyDescent="0.2">
      <c r="A4031" s="1">
        <v>2887</v>
      </c>
      <c r="B4031" s="3">
        <v>42592.775694444441</v>
      </c>
      <c r="C4031" t="s">
        <v>77</v>
      </c>
      <c r="D4031">
        <v>1</v>
      </c>
      <c r="E4031">
        <f>INDEX(products!B:B,MATCH(challenge_2_solution_1!$C4031,products!$A:$A,0))</f>
        <v>11.9</v>
      </c>
      <c r="F4031">
        <f>INDEX(products!C:C,MATCH(challenge_2_solution_1!$C4031,products!$A:$A,0))</f>
        <v>4.05</v>
      </c>
    </row>
    <row r="4032" spans="1:6" x14ac:dyDescent="0.2">
      <c r="A4032" s="1">
        <v>2887</v>
      </c>
      <c r="B4032" s="3">
        <v>42592.775694444441</v>
      </c>
      <c r="C4032" t="s">
        <v>113</v>
      </c>
      <c r="D4032">
        <v>1</v>
      </c>
      <c r="E4032">
        <f>INDEX(products!B:B,MATCH(challenge_2_solution_1!$C4032,products!$A:$A,0))</f>
        <v>17.899999999999999</v>
      </c>
      <c r="F4032">
        <f>INDEX(products!C:C,MATCH(challenge_2_solution_1!$C4032,products!$A:$A,0))</f>
        <v>10.199999999999999</v>
      </c>
    </row>
    <row r="4033" spans="1:6" x14ac:dyDescent="0.2">
      <c r="A4033" s="1">
        <v>2889</v>
      </c>
      <c r="B4033" s="3">
        <v>42592.828472222223</v>
      </c>
      <c r="C4033" t="s">
        <v>15</v>
      </c>
      <c r="D4033">
        <v>1</v>
      </c>
      <c r="E4033">
        <f>INDEX(products!B:B,MATCH(challenge_2_solution_1!$C4033,products!$A:$A,0))</f>
        <v>5.9</v>
      </c>
      <c r="F4033">
        <f>INDEX(products!C:C,MATCH(challenge_2_solution_1!$C4033,products!$A:$A,0))</f>
        <v>3.07</v>
      </c>
    </row>
    <row r="4034" spans="1:6" x14ac:dyDescent="0.2">
      <c r="A4034" s="1">
        <v>2889</v>
      </c>
      <c r="B4034" s="3">
        <v>42592.828472222223</v>
      </c>
      <c r="C4034" t="s">
        <v>17</v>
      </c>
      <c r="D4034">
        <v>1</v>
      </c>
      <c r="E4034">
        <f>INDEX(products!B:B,MATCH(challenge_2_solution_1!$C4034,products!$A:$A,0))</f>
        <v>5.9</v>
      </c>
      <c r="F4034">
        <f>INDEX(products!C:C,MATCH(challenge_2_solution_1!$C4034,products!$A:$A,0))</f>
        <v>2.83</v>
      </c>
    </row>
    <row r="4035" spans="1:6" x14ac:dyDescent="0.2">
      <c r="A4035" s="1">
        <v>2889</v>
      </c>
      <c r="B4035" s="3">
        <v>42592.828472222223</v>
      </c>
      <c r="C4035" t="s">
        <v>68</v>
      </c>
      <c r="D4035">
        <v>1</v>
      </c>
      <c r="E4035">
        <f>INDEX(products!B:B,MATCH(challenge_2_solution_1!$C4035,products!$A:$A,0))</f>
        <v>11.9</v>
      </c>
      <c r="F4035">
        <f>INDEX(products!C:C,MATCH(challenge_2_solution_1!$C4035,products!$A:$A,0))</f>
        <v>3.69</v>
      </c>
    </row>
    <row r="4036" spans="1:6" x14ac:dyDescent="0.2">
      <c r="A4036" s="1">
        <v>2889</v>
      </c>
      <c r="B4036" s="3">
        <v>42592.828472222223</v>
      </c>
      <c r="C4036" t="s">
        <v>97</v>
      </c>
      <c r="D4036">
        <v>1</v>
      </c>
      <c r="E4036">
        <f>INDEX(products!B:B,MATCH(challenge_2_solution_1!$C4036,products!$A:$A,0))</f>
        <v>17.899999999999999</v>
      </c>
      <c r="F4036">
        <f>INDEX(products!C:C,MATCH(challenge_2_solution_1!$C4036,products!$A:$A,0))</f>
        <v>11.81</v>
      </c>
    </row>
    <row r="4037" spans="1:6" x14ac:dyDescent="0.2">
      <c r="A4037" s="1">
        <v>2890</v>
      </c>
      <c r="B4037" s="3">
        <v>42592.836111111108</v>
      </c>
      <c r="C4037" t="s">
        <v>15</v>
      </c>
      <c r="D4037">
        <v>2</v>
      </c>
      <c r="E4037">
        <f>INDEX(products!B:B,MATCH(challenge_2_solution_1!$C4037,products!$A:$A,0))</f>
        <v>5.9</v>
      </c>
      <c r="F4037">
        <f>INDEX(products!C:C,MATCH(challenge_2_solution_1!$C4037,products!$A:$A,0))</f>
        <v>3.07</v>
      </c>
    </row>
    <row r="4038" spans="1:6" x14ac:dyDescent="0.2">
      <c r="A4038" s="1">
        <v>2890</v>
      </c>
      <c r="B4038" s="3">
        <v>42592.836111111108</v>
      </c>
      <c r="C4038" t="s">
        <v>79</v>
      </c>
      <c r="D4038">
        <v>1</v>
      </c>
      <c r="E4038">
        <f>INDEX(products!B:B,MATCH(challenge_2_solution_1!$C4038,products!$A:$A,0))</f>
        <v>11.9</v>
      </c>
      <c r="F4038">
        <f>INDEX(products!C:C,MATCH(challenge_2_solution_1!$C4038,products!$A:$A,0))</f>
        <v>6.9</v>
      </c>
    </row>
    <row r="4039" spans="1:6" x14ac:dyDescent="0.2">
      <c r="A4039" s="1">
        <v>2890</v>
      </c>
      <c r="B4039" s="3">
        <v>42592.836111111108</v>
      </c>
      <c r="C4039" t="s">
        <v>86</v>
      </c>
      <c r="D4039">
        <v>1</v>
      </c>
      <c r="E4039">
        <f>INDEX(products!B:B,MATCH(challenge_2_solution_1!$C4039,products!$A:$A,0))</f>
        <v>15.9</v>
      </c>
      <c r="F4039">
        <f>INDEX(products!C:C,MATCH(challenge_2_solution_1!$C4039,products!$A:$A,0))</f>
        <v>5.57</v>
      </c>
    </row>
    <row r="4040" spans="1:6" x14ac:dyDescent="0.2">
      <c r="A4040" s="1">
        <v>2895</v>
      </c>
      <c r="B4040" s="3">
        <v>42593.717361111114</v>
      </c>
      <c r="C4040" t="s">
        <v>23</v>
      </c>
      <c r="D4040">
        <v>1</v>
      </c>
      <c r="E4040">
        <f>INDEX(products!B:B,MATCH(challenge_2_solution_1!$C4040,products!$A:$A,0))</f>
        <v>5.9</v>
      </c>
      <c r="F4040">
        <f>INDEX(products!C:C,MATCH(challenge_2_solution_1!$C4040,products!$A:$A,0))</f>
        <v>2.1800000000000002</v>
      </c>
    </row>
    <row r="4041" spans="1:6" x14ac:dyDescent="0.2">
      <c r="A4041" s="1">
        <v>2895</v>
      </c>
      <c r="B4041" s="3">
        <v>42593.717361111114</v>
      </c>
      <c r="C4041" t="s">
        <v>19</v>
      </c>
      <c r="D4041">
        <v>1</v>
      </c>
      <c r="E4041">
        <f>INDEX(products!B:B,MATCH(challenge_2_solution_1!$C4041,products!$A:$A,0))</f>
        <v>5.9</v>
      </c>
      <c r="F4041">
        <f>INDEX(products!C:C,MATCH(challenge_2_solution_1!$C4041,products!$A:$A,0))</f>
        <v>1.65</v>
      </c>
    </row>
    <row r="4042" spans="1:6" x14ac:dyDescent="0.2">
      <c r="A4042" s="1">
        <v>2895</v>
      </c>
      <c r="B4042" s="3">
        <v>42593.717361111114</v>
      </c>
      <c r="C4042" t="s">
        <v>14</v>
      </c>
      <c r="D4042">
        <v>1</v>
      </c>
      <c r="E4042">
        <f>INDEX(products!B:B,MATCH(challenge_2_solution_1!$C4042,products!$A:$A,0))</f>
        <v>5.9</v>
      </c>
      <c r="F4042">
        <f>INDEX(products!C:C,MATCH(challenge_2_solution_1!$C4042,products!$A:$A,0))</f>
        <v>2.36</v>
      </c>
    </row>
    <row r="4043" spans="1:6" x14ac:dyDescent="0.2">
      <c r="A4043" s="1">
        <v>2895</v>
      </c>
      <c r="B4043" s="3">
        <v>42593.717361111114</v>
      </c>
      <c r="C4043" t="s">
        <v>16</v>
      </c>
      <c r="D4043">
        <v>1</v>
      </c>
      <c r="E4043">
        <f>INDEX(products!B:B,MATCH(challenge_2_solution_1!$C4043,products!$A:$A,0))</f>
        <v>5.9</v>
      </c>
      <c r="F4043">
        <f>INDEX(products!C:C,MATCH(challenge_2_solution_1!$C4043,products!$A:$A,0))</f>
        <v>1.48</v>
      </c>
    </row>
    <row r="4044" spans="1:6" x14ac:dyDescent="0.2">
      <c r="A4044" s="1">
        <v>2895</v>
      </c>
      <c r="B4044" s="3">
        <v>42593.717361111114</v>
      </c>
      <c r="C4044" t="s">
        <v>132</v>
      </c>
      <c r="D4044">
        <v>1</v>
      </c>
      <c r="E4044">
        <f>INDEX(products!B:B,MATCH(challenge_2_solution_1!$C4044,products!$A:$A,0))</f>
        <v>19.899999999999999</v>
      </c>
      <c r="F4044">
        <f>INDEX(products!C:C,MATCH(challenge_2_solution_1!$C4044,products!$A:$A,0))</f>
        <v>8.56</v>
      </c>
    </row>
    <row r="4045" spans="1:6" x14ac:dyDescent="0.2">
      <c r="A4045" s="1">
        <v>2895</v>
      </c>
      <c r="B4045" s="3">
        <v>42593.717361111114</v>
      </c>
      <c r="C4045" t="s">
        <v>99</v>
      </c>
      <c r="D4045">
        <v>1</v>
      </c>
      <c r="E4045">
        <f>INDEX(products!B:B,MATCH(challenge_2_solution_1!$C4045,products!$A:$A,0))</f>
        <v>17.899999999999999</v>
      </c>
      <c r="F4045">
        <f>INDEX(products!C:C,MATCH(challenge_2_solution_1!$C4045,products!$A:$A,0))</f>
        <v>10.74</v>
      </c>
    </row>
    <row r="4046" spans="1:6" x14ac:dyDescent="0.2">
      <c r="A4046" s="1">
        <v>2896</v>
      </c>
      <c r="B4046" s="3">
        <v>42593.737500000003</v>
      </c>
      <c r="C4046" t="s">
        <v>11</v>
      </c>
      <c r="D4046">
        <v>1</v>
      </c>
      <c r="E4046">
        <f>INDEX(products!B:B,MATCH(challenge_2_solution_1!$C4046,products!$A:$A,0))</f>
        <v>3.9</v>
      </c>
      <c r="F4046">
        <f>INDEX(products!C:C,MATCH(challenge_2_solution_1!$C4046,products!$A:$A,0))</f>
        <v>2.42</v>
      </c>
    </row>
    <row r="4047" spans="1:6" x14ac:dyDescent="0.2">
      <c r="A4047" s="1">
        <v>2896</v>
      </c>
      <c r="B4047" s="3">
        <v>42593.737500000003</v>
      </c>
      <c r="C4047" t="s">
        <v>14</v>
      </c>
      <c r="D4047">
        <v>1</v>
      </c>
      <c r="E4047">
        <f>INDEX(products!B:B,MATCH(challenge_2_solution_1!$C4047,products!$A:$A,0))</f>
        <v>5.9</v>
      </c>
      <c r="F4047">
        <f>INDEX(products!C:C,MATCH(challenge_2_solution_1!$C4047,products!$A:$A,0))</f>
        <v>2.36</v>
      </c>
    </row>
    <row r="4048" spans="1:6" x14ac:dyDescent="0.2">
      <c r="A4048" s="1">
        <v>2896</v>
      </c>
      <c r="B4048" s="3">
        <v>42593.737500000003</v>
      </c>
      <c r="C4048" t="s">
        <v>99</v>
      </c>
      <c r="D4048">
        <v>1</v>
      </c>
      <c r="E4048">
        <f>INDEX(products!B:B,MATCH(challenge_2_solution_1!$C4048,products!$A:$A,0))</f>
        <v>17.899999999999999</v>
      </c>
      <c r="F4048">
        <f>INDEX(products!C:C,MATCH(challenge_2_solution_1!$C4048,products!$A:$A,0))</f>
        <v>10.74</v>
      </c>
    </row>
    <row r="4049" spans="1:6" x14ac:dyDescent="0.2">
      <c r="A4049" s="1">
        <v>2896</v>
      </c>
      <c r="B4049" s="3">
        <v>42593.737500000003</v>
      </c>
      <c r="C4049" t="s">
        <v>87</v>
      </c>
      <c r="D4049">
        <v>1</v>
      </c>
      <c r="E4049">
        <f>INDEX(products!B:B,MATCH(challenge_2_solution_1!$C4049,products!$A:$A,0))</f>
        <v>15.9</v>
      </c>
      <c r="F4049">
        <f>INDEX(products!C:C,MATCH(challenge_2_solution_1!$C4049,products!$A:$A,0))</f>
        <v>6.2</v>
      </c>
    </row>
    <row r="4050" spans="1:6" x14ac:dyDescent="0.2">
      <c r="A4050" s="1">
        <v>2898</v>
      </c>
      <c r="B4050" s="3">
        <v>42593.796527777777</v>
      </c>
      <c r="C4050" t="s">
        <v>4</v>
      </c>
      <c r="D4050">
        <v>2</v>
      </c>
      <c r="E4050">
        <f>INDEX(products!B:B,MATCH(challenge_2_solution_1!$C4050,products!$A:$A,0))</f>
        <v>1</v>
      </c>
      <c r="F4050">
        <f>INDEX(products!C:C,MATCH(challenge_2_solution_1!$C4050,products!$A:$A,0))</f>
        <v>0.61</v>
      </c>
    </row>
    <row r="4051" spans="1:6" x14ac:dyDescent="0.2">
      <c r="A4051" s="1">
        <v>2898</v>
      </c>
      <c r="B4051" s="3">
        <v>42593.796527777777</v>
      </c>
      <c r="C4051" t="s">
        <v>8</v>
      </c>
      <c r="D4051">
        <v>3</v>
      </c>
      <c r="E4051">
        <f>INDEX(products!B:B,MATCH(challenge_2_solution_1!$C4051,products!$A:$A,0))</f>
        <v>1.6</v>
      </c>
      <c r="F4051">
        <f>INDEX(products!C:C,MATCH(challenge_2_solution_1!$C4051,products!$A:$A,0))</f>
        <v>0.77</v>
      </c>
    </row>
    <row r="4052" spans="1:6" x14ac:dyDescent="0.2">
      <c r="A4052" s="1">
        <v>2898</v>
      </c>
      <c r="B4052" s="3">
        <v>42593.796527777777</v>
      </c>
      <c r="C4052" t="s">
        <v>12</v>
      </c>
      <c r="D4052">
        <v>1</v>
      </c>
      <c r="E4052">
        <f>INDEX(products!B:B,MATCH(challenge_2_solution_1!$C4052,products!$A:$A,0))</f>
        <v>5.2</v>
      </c>
      <c r="F4052">
        <f>INDEX(products!C:C,MATCH(challenge_2_solution_1!$C4052,products!$A:$A,0))</f>
        <v>3.07</v>
      </c>
    </row>
    <row r="4053" spans="1:6" x14ac:dyDescent="0.2">
      <c r="A4053" s="1">
        <v>2898</v>
      </c>
      <c r="B4053" s="3">
        <v>42593.796527777777</v>
      </c>
      <c r="C4053" t="s">
        <v>32</v>
      </c>
      <c r="D4053">
        <v>2</v>
      </c>
      <c r="E4053">
        <f>INDEX(products!B:B,MATCH(challenge_2_solution_1!$C4053,products!$A:$A,0))</f>
        <v>7.9</v>
      </c>
      <c r="F4053">
        <f>INDEX(products!C:C,MATCH(challenge_2_solution_1!$C4053,products!$A:$A,0))</f>
        <v>2.92</v>
      </c>
    </row>
    <row r="4054" spans="1:6" x14ac:dyDescent="0.2">
      <c r="A4054" s="1">
        <v>2898</v>
      </c>
      <c r="B4054" s="3">
        <v>42593.796527777777</v>
      </c>
      <c r="C4054" t="s">
        <v>30</v>
      </c>
      <c r="D4054">
        <v>1</v>
      </c>
      <c r="E4054">
        <f>INDEX(products!B:B,MATCH(challenge_2_solution_1!$C4054,products!$A:$A,0))</f>
        <v>7.9</v>
      </c>
      <c r="F4054">
        <f>INDEX(products!C:C,MATCH(challenge_2_solution_1!$C4054,products!$A:$A,0))</f>
        <v>4.66</v>
      </c>
    </row>
    <row r="4055" spans="1:6" x14ac:dyDescent="0.2">
      <c r="A4055" s="1">
        <v>2898</v>
      </c>
      <c r="B4055" s="3">
        <v>42593.796527777777</v>
      </c>
      <c r="C4055" t="s">
        <v>87</v>
      </c>
      <c r="D4055">
        <v>1</v>
      </c>
      <c r="E4055">
        <f>INDEX(products!B:B,MATCH(challenge_2_solution_1!$C4055,products!$A:$A,0))</f>
        <v>15.9</v>
      </c>
      <c r="F4055">
        <f>INDEX(products!C:C,MATCH(challenge_2_solution_1!$C4055,products!$A:$A,0))</f>
        <v>6.2</v>
      </c>
    </row>
    <row r="4056" spans="1:6" x14ac:dyDescent="0.2">
      <c r="A4056" s="1">
        <v>2899</v>
      </c>
      <c r="B4056" s="3">
        <v>42593.806250000001</v>
      </c>
      <c r="C4056" t="s">
        <v>3</v>
      </c>
      <c r="D4056">
        <v>2</v>
      </c>
      <c r="E4056">
        <f>INDEX(products!B:B,MATCH(challenge_2_solution_1!$C4056,products!$A:$A,0))</f>
        <v>1</v>
      </c>
      <c r="F4056">
        <f>INDEX(products!C:C,MATCH(challenge_2_solution_1!$C4056,products!$A:$A,0))</f>
        <v>0.5</v>
      </c>
    </row>
    <row r="4057" spans="1:6" x14ac:dyDescent="0.2">
      <c r="A4057" s="1">
        <v>2899</v>
      </c>
      <c r="B4057" s="3">
        <v>42593.806250000001</v>
      </c>
      <c r="C4057" t="s">
        <v>5</v>
      </c>
      <c r="D4057">
        <v>2</v>
      </c>
      <c r="E4057">
        <f>INDEX(products!B:B,MATCH(challenge_2_solution_1!$C4057,products!$A:$A,0))</f>
        <v>1</v>
      </c>
      <c r="F4057">
        <f>INDEX(products!C:C,MATCH(challenge_2_solution_1!$C4057,products!$A:$A,0))</f>
        <v>0.31</v>
      </c>
    </row>
    <row r="4058" spans="1:6" x14ac:dyDescent="0.2">
      <c r="A4058" s="1">
        <v>2899</v>
      </c>
      <c r="B4058" s="3">
        <v>42593.806250000001</v>
      </c>
      <c r="C4058" t="s">
        <v>8</v>
      </c>
      <c r="D4058">
        <v>6</v>
      </c>
      <c r="E4058">
        <f>INDEX(products!B:B,MATCH(challenge_2_solution_1!$C4058,products!$A:$A,0))</f>
        <v>1.6</v>
      </c>
      <c r="F4058">
        <f>INDEX(products!C:C,MATCH(challenge_2_solution_1!$C4058,products!$A:$A,0))</f>
        <v>0.77</v>
      </c>
    </row>
    <row r="4059" spans="1:6" x14ac:dyDescent="0.2">
      <c r="A4059" s="1">
        <v>2899</v>
      </c>
      <c r="B4059" s="3">
        <v>42593.806250000001</v>
      </c>
      <c r="C4059" t="s">
        <v>12</v>
      </c>
      <c r="D4059">
        <v>2</v>
      </c>
      <c r="E4059">
        <f>INDEX(products!B:B,MATCH(challenge_2_solution_1!$C4059,products!$A:$A,0))</f>
        <v>5.2</v>
      </c>
      <c r="F4059">
        <f>INDEX(products!C:C,MATCH(challenge_2_solution_1!$C4059,products!$A:$A,0))</f>
        <v>3.07</v>
      </c>
    </row>
    <row r="4060" spans="1:6" x14ac:dyDescent="0.2">
      <c r="A4060" s="1">
        <v>2899</v>
      </c>
      <c r="B4060" s="3">
        <v>42593.806250000001</v>
      </c>
      <c r="C4060" t="s">
        <v>33</v>
      </c>
      <c r="D4060">
        <v>1</v>
      </c>
      <c r="E4060">
        <f>INDEX(products!B:B,MATCH(challenge_2_solution_1!$C4060,products!$A:$A,0))</f>
        <v>7.9</v>
      </c>
      <c r="F4060">
        <f>INDEX(products!C:C,MATCH(challenge_2_solution_1!$C4060,products!$A:$A,0))</f>
        <v>2.21</v>
      </c>
    </row>
    <row r="4061" spans="1:6" x14ac:dyDescent="0.2">
      <c r="A4061" s="1">
        <v>2899</v>
      </c>
      <c r="B4061" s="3">
        <v>42593.806250000001</v>
      </c>
      <c r="C4061" t="s">
        <v>32</v>
      </c>
      <c r="D4061">
        <v>1</v>
      </c>
      <c r="E4061">
        <f>INDEX(products!B:B,MATCH(challenge_2_solution_1!$C4061,products!$A:$A,0))</f>
        <v>7.9</v>
      </c>
      <c r="F4061">
        <f>INDEX(products!C:C,MATCH(challenge_2_solution_1!$C4061,products!$A:$A,0))</f>
        <v>2.92</v>
      </c>
    </row>
    <row r="4062" spans="1:6" x14ac:dyDescent="0.2">
      <c r="A4062" s="1">
        <v>2899</v>
      </c>
      <c r="B4062" s="3">
        <v>42593.806250000001</v>
      </c>
      <c r="C4062" t="s">
        <v>93</v>
      </c>
      <c r="D4062">
        <v>1</v>
      </c>
      <c r="E4062">
        <f>INDEX(products!B:B,MATCH(challenge_2_solution_1!$C4062,products!$A:$A,0))</f>
        <v>17.899999999999999</v>
      </c>
      <c r="F4062">
        <f>INDEX(products!C:C,MATCH(challenge_2_solution_1!$C4062,products!$A:$A,0))</f>
        <v>6.8</v>
      </c>
    </row>
    <row r="4063" spans="1:6" x14ac:dyDescent="0.2">
      <c r="A4063" s="1">
        <v>2899</v>
      </c>
      <c r="B4063" s="3">
        <v>42593.806250000001</v>
      </c>
      <c r="C4063" t="s">
        <v>169</v>
      </c>
      <c r="D4063">
        <v>1</v>
      </c>
      <c r="E4063">
        <f>INDEX(products!B:B,MATCH(challenge_2_solution_1!$C4063,products!$A:$A,0))</f>
        <v>25.9</v>
      </c>
      <c r="F4063">
        <f>INDEX(products!C:C,MATCH(challenge_2_solution_1!$C4063,products!$A:$A,0))</f>
        <v>17.09</v>
      </c>
    </row>
    <row r="4064" spans="1:6" x14ac:dyDescent="0.2">
      <c r="A4064" s="1">
        <v>2900</v>
      </c>
      <c r="B4064" s="3">
        <v>42593.831250000003</v>
      </c>
      <c r="C4064" t="s">
        <v>33</v>
      </c>
      <c r="D4064">
        <v>1</v>
      </c>
      <c r="E4064">
        <f>INDEX(products!B:B,MATCH(challenge_2_solution_1!$C4064,products!$A:$A,0))</f>
        <v>7.9</v>
      </c>
      <c r="F4064">
        <f>INDEX(products!C:C,MATCH(challenge_2_solution_1!$C4064,products!$A:$A,0))</f>
        <v>2.21</v>
      </c>
    </row>
    <row r="4065" spans="1:6" x14ac:dyDescent="0.2">
      <c r="A4065" s="1">
        <v>2900</v>
      </c>
      <c r="B4065" s="3">
        <v>42593.831250000003</v>
      </c>
      <c r="C4065" t="s">
        <v>126</v>
      </c>
      <c r="D4065">
        <v>1</v>
      </c>
      <c r="E4065">
        <f>INDEX(products!B:B,MATCH(challenge_2_solution_1!$C4065,products!$A:$A,0))</f>
        <v>19.899999999999999</v>
      </c>
      <c r="F4065">
        <f>INDEX(products!C:C,MATCH(challenge_2_solution_1!$C4065,products!$A:$A,0))</f>
        <v>4.58</v>
      </c>
    </row>
    <row r="4066" spans="1:6" x14ac:dyDescent="0.2">
      <c r="A4066" s="1">
        <v>2901</v>
      </c>
      <c r="B4066" s="3">
        <v>42593.954861111109</v>
      </c>
      <c r="C4066" t="s">
        <v>10</v>
      </c>
      <c r="D4066">
        <v>1</v>
      </c>
      <c r="E4066">
        <f>INDEX(products!B:B,MATCH(challenge_2_solution_1!$C4066,products!$A:$A,0))</f>
        <v>3.9</v>
      </c>
      <c r="F4066">
        <f>INDEX(products!C:C,MATCH(challenge_2_solution_1!$C4066,products!$A:$A,0))</f>
        <v>1.17</v>
      </c>
    </row>
    <row r="4067" spans="1:6" x14ac:dyDescent="0.2">
      <c r="A4067" s="1">
        <v>2901</v>
      </c>
      <c r="B4067" s="3">
        <v>42593.954861111109</v>
      </c>
      <c r="C4067" t="s">
        <v>36</v>
      </c>
      <c r="D4067">
        <v>1</v>
      </c>
      <c r="E4067">
        <f>INDEX(products!B:B,MATCH(challenge_2_solution_1!$C4067,products!$A:$A,0))</f>
        <v>7.9</v>
      </c>
      <c r="F4067">
        <f>INDEX(products!C:C,MATCH(challenge_2_solution_1!$C4067,products!$A:$A,0))</f>
        <v>5.14</v>
      </c>
    </row>
    <row r="4068" spans="1:6" x14ac:dyDescent="0.2">
      <c r="A4068" s="1">
        <v>2901</v>
      </c>
      <c r="B4068" s="3">
        <v>42593.954861111109</v>
      </c>
      <c r="C4068" t="s">
        <v>64</v>
      </c>
      <c r="D4068">
        <v>1</v>
      </c>
      <c r="E4068">
        <f>INDEX(products!B:B,MATCH(challenge_2_solution_1!$C4068,products!$A:$A,0))</f>
        <v>11.9</v>
      </c>
      <c r="F4068">
        <f>INDEX(products!C:C,MATCH(challenge_2_solution_1!$C4068,products!$A:$A,0))</f>
        <v>7.97</v>
      </c>
    </row>
    <row r="4069" spans="1:6" x14ac:dyDescent="0.2">
      <c r="A4069" s="1">
        <v>2901</v>
      </c>
      <c r="B4069" s="3">
        <v>42593.954861111109</v>
      </c>
      <c r="C4069" t="s">
        <v>87</v>
      </c>
      <c r="D4069">
        <v>1</v>
      </c>
      <c r="E4069">
        <f>INDEX(products!B:B,MATCH(challenge_2_solution_1!$C4069,products!$A:$A,0))</f>
        <v>15.9</v>
      </c>
      <c r="F4069">
        <f>INDEX(products!C:C,MATCH(challenge_2_solution_1!$C4069,products!$A:$A,0))</f>
        <v>6.2</v>
      </c>
    </row>
    <row r="4070" spans="1:6" x14ac:dyDescent="0.2">
      <c r="A4070" s="1">
        <v>2906</v>
      </c>
      <c r="B4070" s="3">
        <v>42594.715277777781</v>
      </c>
      <c r="C4070" t="s">
        <v>12</v>
      </c>
      <c r="D4070">
        <v>1</v>
      </c>
      <c r="E4070">
        <f>INDEX(products!B:B,MATCH(challenge_2_solution_1!$C4070,products!$A:$A,0))</f>
        <v>5.2</v>
      </c>
      <c r="F4070">
        <f>INDEX(products!C:C,MATCH(challenge_2_solution_1!$C4070,products!$A:$A,0))</f>
        <v>3.07</v>
      </c>
    </row>
    <row r="4071" spans="1:6" x14ac:dyDescent="0.2">
      <c r="A4071" s="1">
        <v>2906</v>
      </c>
      <c r="B4071" s="3">
        <v>42594.715277777781</v>
      </c>
      <c r="C4071" t="s">
        <v>15</v>
      </c>
      <c r="D4071">
        <v>1</v>
      </c>
      <c r="E4071">
        <f>INDEX(products!B:B,MATCH(challenge_2_solution_1!$C4071,products!$A:$A,0))</f>
        <v>5.9</v>
      </c>
      <c r="F4071">
        <f>INDEX(products!C:C,MATCH(challenge_2_solution_1!$C4071,products!$A:$A,0))</f>
        <v>3.07</v>
      </c>
    </row>
    <row r="4072" spans="1:6" x14ac:dyDescent="0.2">
      <c r="A4072" s="1">
        <v>2906</v>
      </c>
      <c r="B4072" s="3">
        <v>42594.715277777781</v>
      </c>
      <c r="C4072" t="s">
        <v>17</v>
      </c>
      <c r="D4072">
        <v>1</v>
      </c>
      <c r="E4072">
        <f>INDEX(products!B:B,MATCH(challenge_2_solution_1!$C4072,products!$A:$A,0))</f>
        <v>5.9</v>
      </c>
      <c r="F4072">
        <f>INDEX(products!C:C,MATCH(challenge_2_solution_1!$C4072,products!$A:$A,0))</f>
        <v>2.83</v>
      </c>
    </row>
    <row r="4073" spans="1:6" x14ac:dyDescent="0.2">
      <c r="A4073" s="1">
        <v>2906</v>
      </c>
      <c r="B4073" s="3">
        <v>42594.715277777781</v>
      </c>
      <c r="C4073" t="s">
        <v>53</v>
      </c>
      <c r="D4073">
        <v>1</v>
      </c>
      <c r="E4073">
        <f>INDEX(products!B:B,MATCH(challenge_2_solution_1!$C4073,products!$A:$A,0))</f>
        <v>9.9</v>
      </c>
      <c r="F4073">
        <f>INDEX(products!C:C,MATCH(challenge_2_solution_1!$C4073,products!$A:$A,0))</f>
        <v>3.86</v>
      </c>
    </row>
    <row r="4074" spans="1:6" x14ac:dyDescent="0.2">
      <c r="A4074" s="1">
        <v>2906</v>
      </c>
      <c r="B4074" s="3">
        <v>42594.715277777781</v>
      </c>
      <c r="C4074" t="s">
        <v>89</v>
      </c>
      <c r="D4074">
        <v>1</v>
      </c>
      <c r="E4074">
        <f>INDEX(products!B:B,MATCH(challenge_2_solution_1!$C4074,products!$A:$A,0))</f>
        <v>17.899999999999999</v>
      </c>
      <c r="F4074">
        <f>INDEX(products!C:C,MATCH(challenge_2_solution_1!$C4074,products!$A:$A,0))</f>
        <v>3.94</v>
      </c>
    </row>
    <row r="4075" spans="1:6" x14ac:dyDescent="0.2">
      <c r="A4075" s="1">
        <v>2906</v>
      </c>
      <c r="B4075" s="3">
        <v>42594.715277777781</v>
      </c>
      <c r="C4075" t="s">
        <v>115</v>
      </c>
      <c r="D4075">
        <v>1</v>
      </c>
      <c r="E4075">
        <f>INDEX(products!B:B,MATCH(challenge_2_solution_1!$C4075,products!$A:$A,0))</f>
        <v>17.899999999999999</v>
      </c>
      <c r="F4075">
        <f>INDEX(products!C:C,MATCH(challenge_2_solution_1!$C4075,products!$A:$A,0))</f>
        <v>9.85</v>
      </c>
    </row>
    <row r="4076" spans="1:6" x14ac:dyDescent="0.2">
      <c r="A4076" s="1">
        <v>2907</v>
      </c>
      <c r="B4076" s="3">
        <v>42594.75277777778</v>
      </c>
      <c r="C4076" t="s">
        <v>8</v>
      </c>
      <c r="D4076">
        <v>4</v>
      </c>
      <c r="E4076">
        <f>INDEX(products!B:B,MATCH(challenge_2_solution_1!$C4076,products!$A:$A,0))</f>
        <v>1.6</v>
      </c>
      <c r="F4076">
        <f>INDEX(products!C:C,MATCH(challenge_2_solution_1!$C4076,products!$A:$A,0))</f>
        <v>0.77</v>
      </c>
    </row>
    <row r="4077" spans="1:6" x14ac:dyDescent="0.2">
      <c r="A4077" s="1">
        <v>2907</v>
      </c>
      <c r="B4077" s="3">
        <v>42594.75277777778</v>
      </c>
      <c r="C4077" t="s">
        <v>12</v>
      </c>
      <c r="D4077">
        <v>2</v>
      </c>
      <c r="E4077">
        <f>INDEX(products!B:B,MATCH(challenge_2_solution_1!$C4077,products!$A:$A,0))</f>
        <v>5.2</v>
      </c>
      <c r="F4077">
        <f>INDEX(products!C:C,MATCH(challenge_2_solution_1!$C4077,products!$A:$A,0))</f>
        <v>3.07</v>
      </c>
    </row>
    <row r="4078" spans="1:6" x14ac:dyDescent="0.2">
      <c r="A4078" s="1">
        <v>2907</v>
      </c>
      <c r="B4078" s="3">
        <v>42594.75277777778</v>
      </c>
      <c r="C4078" t="s">
        <v>15</v>
      </c>
      <c r="D4078">
        <v>1</v>
      </c>
      <c r="E4078">
        <f>INDEX(products!B:B,MATCH(challenge_2_solution_1!$C4078,products!$A:$A,0))</f>
        <v>5.9</v>
      </c>
      <c r="F4078">
        <f>INDEX(products!C:C,MATCH(challenge_2_solution_1!$C4078,products!$A:$A,0))</f>
        <v>3.07</v>
      </c>
    </row>
    <row r="4079" spans="1:6" x14ac:dyDescent="0.2">
      <c r="A4079" s="1">
        <v>2907</v>
      </c>
      <c r="B4079" s="3">
        <v>42594.75277777778</v>
      </c>
      <c r="C4079" t="s">
        <v>17</v>
      </c>
      <c r="D4079">
        <v>1</v>
      </c>
      <c r="E4079">
        <f>INDEX(products!B:B,MATCH(challenge_2_solution_1!$C4079,products!$A:$A,0))</f>
        <v>5.9</v>
      </c>
      <c r="F4079">
        <f>INDEX(products!C:C,MATCH(challenge_2_solution_1!$C4079,products!$A:$A,0))</f>
        <v>2.83</v>
      </c>
    </row>
    <row r="4080" spans="1:6" x14ac:dyDescent="0.2">
      <c r="A4080" s="1">
        <v>2907</v>
      </c>
      <c r="B4080" s="3">
        <v>42594.75277777778</v>
      </c>
      <c r="C4080" t="s">
        <v>32</v>
      </c>
      <c r="D4080">
        <v>1</v>
      </c>
      <c r="E4080">
        <f>INDEX(products!B:B,MATCH(challenge_2_solution_1!$C4080,products!$A:$A,0))</f>
        <v>7.9</v>
      </c>
      <c r="F4080">
        <f>INDEX(products!C:C,MATCH(challenge_2_solution_1!$C4080,products!$A:$A,0))</f>
        <v>2.92</v>
      </c>
    </row>
    <row r="4081" spans="1:6" x14ac:dyDescent="0.2">
      <c r="A4081" s="1">
        <v>2907</v>
      </c>
      <c r="B4081" s="3">
        <v>42594.75277777778</v>
      </c>
      <c r="C4081" t="s">
        <v>33</v>
      </c>
      <c r="D4081">
        <v>1</v>
      </c>
      <c r="E4081">
        <f>INDEX(products!B:B,MATCH(challenge_2_solution_1!$C4081,products!$A:$A,0))</f>
        <v>7.9</v>
      </c>
      <c r="F4081">
        <f>INDEX(products!C:C,MATCH(challenge_2_solution_1!$C4081,products!$A:$A,0))</f>
        <v>2.21</v>
      </c>
    </row>
    <row r="4082" spans="1:6" x14ac:dyDescent="0.2">
      <c r="A4082" s="1">
        <v>2907</v>
      </c>
      <c r="B4082" s="3">
        <v>42594.75277777778</v>
      </c>
      <c r="C4082" t="s">
        <v>57</v>
      </c>
      <c r="D4082">
        <v>2</v>
      </c>
      <c r="E4082">
        <f>INDEX(products!B:B,MATCH(challenge_2_solution_1!$C4082,products!$A:$A,0))</f>
        <v>9.9</v>
      </c>
      <c r="F4082">
        <f>INDEX(products!C:C,MATCH(challenge_2_solution_1!$C4082,products!$A:$A,0))</f>
        <v>3.76</v>
      </c>
    </row>
    <row r="4083" spans="1:6" x14ac:dyDescent="0.2">
      <c r="A4083" s="1">
        <v>2907</v>
      </c>
      <c r="B4083" s="3">
        <v>42594.75277777778</v>
      </c>
      <c r="C4083" t="s">
        <v>63</v>
      </c>
      <c r="D4083">
        <v>2</v>
      </c>
      <c r="E4083">
        <f>INDEX(products!B:B,MATCH(challenge_2_solution_1!$C4083,products!$A:$A,0))</f>
        <v>11.9</v>
      </c>
      <c r="F4083">
        <f>INDEX(products!C:C,MATCH(challenge_2_solution_1!$C4083,products!$A:$A,0))</f>
        <v>6.07</v>
      </c>
    </row>
    <row r="4084" spans="1:6" x14ac:dyDescent="0.2">
      <c r="A4084" s="1">
        <v>2907</v>
      </c>
      <c r="B4084" s="3">
        <v>42594.75277777778</v>
      </c>
      <c r="C4084" t="s">
        <v>61</v>
      </c>
      <c r="D4084">
        <v>1</v>
      </c>
      <c r="E4084">
        <f>INDEX(products!B:B,MATCH(challenge_2_solution_1!$C4084,products!$A:$A,0))</f>
        <v>11.9</v>
      </c>
      <c r="F4084">
        <f>INDEX(products!C:C,MATCH(challenge_2_solution_1!$C4084,products!$A:$A,0))</f>
        <v>7.74</v>
      </c>
    </row>
    <row r="4085" spans="1:6" x14ac:dyDescent="0.2">
      <c r="A4085" s="1">
        <v>2907</v>
      </c>
      <c r="B4085" s="3">
        <v>42594.75277777778</v>
      </c>
      <c r="C4085" t="s">
        <v>81</v>
      </c>
      <c r="D4085">
        <v>1</v>
      </c>
      <c r="E4085">
        <f>INDEX(products!B:B,MATCH(challenge_2_solution_1!$C4085,products!$A:$A,0))</f>
        <v>11.9</v>
      </c>
      <c r="F4085">
        <f>INDEX(products!C:C,MATCH(challenge_2_solution_1!$C4085,products!$A:$A,0))</f>
        <v>8.09</v>
      </c>
    </row>
    <row r="4086" spans="1:6" x14ac:dyDescent="0.2">
      <c r="A4086" s="1">
        <v>2907</v>
      </c>
      <c r="B4086" s="3">
        <v>42594.75277777778</v>
      </c>
      <c r="C4086" t="s">
        <v>122</v>
      </c>
      <c r="D4086">
        <v>3</v>
      </c>
      <c r="E4086">
        <f>INDEX(products!B:B,MATCH(challenge_2_solution_1!$C4086,products!$A:$A,0))</f>
        <v>19.899999999999999</v>
      </c>
      <c r="F4086">
        <f>INDEX(products!C:C,MATCH(challenge_2_solution_1!$C4086,products!$A:$A,0))</f>
        <v>5.57</v>
      </c>
    </row>
    <row r="4087" spans="1:6" x14ac:dyDescent="0.2">
      <c r="A4087" s="1">
        <v>2907</v>
      </c>
      <c r="B4087" s="3">
        <v>42594.75277777778</v>
      </c>
      <c r="C4087" t="s">
        <v>144</v>
      </c>
      <c r="D4087">
        <v>1</v>
      </c>
      <c r="E4087">
        <f>INDEX(products!B:B,MATCH(challenge_2_solution_1!$C4087,products!$A:$A,0))</f>
        <v>19.899999999999999</v>
      </c>
      <c r="F4087">
        <f>INDEX(products!C:C,MATCH(challenge_2_solution_1!$C4087,products!$A:$A,0))</f>
        <v>7.16</v>
      </c>
    </row>
    <row r="4088" spans="1:6" x14ac:dyDescent="0.2">
      <c r="A4088" s="1">
        <v>2907</v>
      </c>
      <c r="B4088" s="3">
        <v>42594.75277777778</v>
      </c>
      <c r="C4088" t="s">
        <v>127</v>
      </c>
      <c r="D4088">
        <v>1</v>
      </c>
      <c r="E4088">
        <f>INDEX(products!B:B,MATCH(challenge_2_solution_1!$C4088,products!$A:$A,0))</f>
        <v>19.899999999999999</v>
      </c>
      <c r="F4088">
        <f>INDEX(products!C:C,MATCH(challenge_2_solution_1!$C4088,products!$A:$A,0))</f>
        <v>9.9499999999999993</v>
      </c>
    </row>
    <row r="4089" spans="1:6" x14ac:dyDescent="0.2">
      <c r="A4089" s="1">
        <v>2907</v>
      </c>
      <c r="B4089" s="3">
        <v>42594.75277777778</v>
      </c>
      <c r="C4089" t="s">
        <v>147</v>
      </c>
      <c r="D4089">
        <v>1</v>
      </c>
      <c r="E4089">
        <f>INDEX(products!B:B,MATCH(challenge_2_solution_1!$C4089,products!$A:$A,0))</f>
        <v>19.899999999999999</v>
      </c>
      <c r="F4089">
        <f>INDEX(products!C:C,MATCH(challenge_2_solution_1!$C4089,products!$A:$A,0))</f>
        <v>6.37</v>
      </c>
    </row>
    <row r="4090" spans="1:6" x14ac:dyDescent="0.2">
      <c r="A4090" s="1">
        <v>2907</v>
      </c>
      <c r="B4090" s="3">
        <v>42594.75277777778</v>
      </c>
      <c r="C4090" t="s">
        <v>160</v>
      </c>
      <c r="D4090">
        <v>1</v>
      </c>
      <c r="E4090">
        <f>INDEX(products!B:B,MATCH(challenge_2_solution_1!$C4090,products!$A:$A,0))</f>
        <v>23.9</v>
      </c>
      <c r="F4090">
        <f>INDEX(products!C:C,MATCH(challenge_2_solution_1!$C4090,products!$A:$A,0))</f>
        <v>9.08</v>
      </c>
    </row>
    <row r="4091" spans="1:6" x14ac:dyDescent="0.2">
      <c r="A4091" s="1">
        <v>2908</v>
      </c>
      <c r="B4091" s="3">
        <v>42594.758333333331</v>
      </c>
      <c r="C4091" t="s">
        <v>5</v>
      </c>
      <c r="D4091">
        <v>1</v>
      </c>
      <c r="E4091">
        <f>INDEX(products!B:B,MATCH(challenge_2_solution_1!$C4091,products!$A:$A,0))</f>
        <v>1</v>
      </c>
      <c r="F4091">
        <f>INDEX(products!C:C,MATCH(challenge_2_solution_1!$C4091,products!$A:$A,0))</f>
        <v>0.31</v>
      </c>
    </row>
    <row r="4092" spans="1:6" x14ac:dyDescent="0.2">
      <c r="A4092" s="1">
        <v>2908</v>
      </c>
      <c r="B4092" s="3">
        <v>42594.758333333331</v>
      </c>
      <c r="C4092" t="s">
        <v>4</v>
      </c>
      <c r="D4092">
        <v>3</v>
      </c>
      <c r="E4092">
        <f>INDEX(products!B:B,MATCH(challenge_2_solution_1!$C4092,products!$A:$A,0))</f>
        <v>1</v>
      </c>
      <c r="F4092">
        <f>INDEX(products!C:C,MATCH(challenge_2_solution_1!$C4092,products!$A:$A,0))</f>
        <v>0.61</v>
      </c>
    </row>
    <row r="4093" spans="1:6" x14ac:dyDescent="0.2">
      <c r="A4093" s="1">
        <v>2908</v>
      </c>
      <c r="B4093" s="3">
        <v>42594.758333333331</v>
      </c>
      <c r="C4093" t="s">
        <v>6</v>
      </c>
      <c r="D4093">
        <v>1</v>
      </c>
      <c r="E4093">
        <f>INDEX(products!B:B,MATCH(challenge_2_solution_1!$C4093,products!$A:$A,0))</f>
        <v>1</v>
      </c>
      <c r="F4093">
        <f>INDEX(products!C:C,MATCH(challenge_2_solution_1!$C4093,products!$A:$A,0))</f>
        <v>0.31</v>
      </c>
    </row>
    <row r="4094" spans="1:6" x14ac:dyDescent="0.2">
      <c r="A4094" s="1">
        <v>2908</v>
      </c>
      <c r="B4094" s="3">
        <v>42594.758333333331</v>
      </c>
      <c r="C4094" t="s">
        <v>7</v>
      </c>
      <c r="D4094">
        <v>1</v>
      </c>
      <c r="E4094">
        <f>INDEX(products!B:B,MATCH(challenge_2_solution_1!$C4094,products!$A:$A,0))</f>
        <v>1</v>
      </c>
      <c r="F4094">
        <f>INDEX(products!C:C,MATCH(challenge_2_solution_1!$C4094,products!$A:$A,0))</f>
        <v>0.68</v>
      </c>
    </row>
    <row r="4095" spans="1:6" x14ac:dyDescent="0.2">
      <c r="A4095" s="1">
        <v>2908</v>
      </c>
      <c r="B4095" s="3">
        <v>42594.758333333331</v>
      </c>
      <c r="C4095" t="s">
        <v>3</v>
      </c>
      <c r="D4095">
        <v>2</v>
      </c>
      <c r="E4095">
        <f>INDEX(products!B:B,MATCH(challenge_2_solution_1!$C4095,products!$A:$A,0))</f>
        <v>1</v>
      </c>
      <c r="F4095">
        <f>INDEX(products!C:C,MATCH(challenge_2_solution_1!$C4095,products!$A:$A,0))</f>
        <v>0.5</v>
      </c>
    </row>
    <row r="4096" spans="1:6" x14ac:dyDescent="0.2">
      <c r="A4096" s="1">
        <v>2908</v>
      </c>
      <c r="B4096" s="3">
        <v>42594.758333333331</v>
      </c>
      <c r="C4096" t="s">
        <v>8</v>
      </c>
      <c r="D4096">
        <v>5</v>
      </c>
      <c r="E4096">
        <f>INDEX(products!B:B,MATCH(challenge_2_solution_1!$C4096,products!$A:$A,0))</f>
        <v>1.6</v>
      </c>
      <c r="F4096">
        <f>INDEX(products!C:C,MATCH(challenge_2_solution_1!$C4096,products!$A:$A,0))</f>
        <v>0.77</v>
      </c>
    </row>
    <row r="4097" spans="1:6" x14ac:dyDescent="0.2">
      <c r="A4097" s="1">
        <v>2908</v>
      </c>
      <c r="B4097" s="3">
        <v>42594.758333333331</v>
      </c>
      <c r="C4097" t="s">
        <v>19</v>
      </c>
      <c r="D4097">
        <v>1</v>
      </c>
      <c r="E4097">
        <f>INDEX(products!B:B,MATCH(challenge_2_solution_1!$C4097,products!$A:$A,0))</f>
        <v>5.9</v>
      </c>
      <c r="F4097">
        <f>INDEX(products!C:C,MATCH(challenge_2_solution_1!$C4097,products!$A:$A,0))</f>
        <v>1.65</v>
      </c>
    </row>
    <row r="4098" spans="1:6" x14ac:dyDescent="0.2">
      <c r="A4098" s="1">
        <v>2908</v>
      </c>
      <c r="B4098" s="3">
        <v>42594.758333333331</v>
      </c>
      <c r="C4098" t="s">
        <v>17</v>
      </c>
      <c r="D4098">
        <v>2</v>
      </c>
      <c r="E4098">
        <f>INDEX(products!B:B,MATCH(challenge_2_solution_1!$C4098,products!$A:$A,0))</f>
        <v>5.9</v>
      </c>
      <c r="F4098">
        <f>INDEX(products!C:C,MATCH(challenge_2_solution_1!$C4098,products!$A:$A,0))</f>
        <v>2.83</v>
      </c>
    </row>
    <row r="4099" spans="1:6" x14ac:dyDescent="0.2">
      <c r="A4099" s="1">
        <v>2908</v>
      </c>
      <c r="B4099" s="3">
        <v>42594.758333333331</v>
      </c>
      <c r="C4099" t="s">
        <v>33</v>
      </c>
      <c r="D4099">
        <v>1</v>
      </c>
      <c r="E4099">
        <f>INDEX(products!B:B,MATCH(challenge_2_solution_1!$C4099,products!$A:$A,0))</f>
        <v>7.9</v>
      </c>
      <c r="F4099">
        <f>INDEX(products!C:C,MATCH(challenge_2_solution_1!$C4099,products!$A:$A,0))</f>
        <v>2.21</v>
      </c>
    </row>
    <row r="4100" spans="1:6" x14ac:dyDescent="0.2">
      <c r="A4100" s="1">
        <v>2908</v>
      </c>
      <c r="B4100" s="3">
        <v>42594.758333333331</v>
      </c>
      <c r="C4100" t="s">
        <v>47</v>
      </c>
      <c r="D4100">
        <v>1</v>
      </c>
      <c r="E4100">
        <f>INDEX(products!B:B,MATCH(challenge_2_solution_1!$C4100,products!$A:$A,0))</f>
        <v>7.9</v>
      </c>
      <c r="F4100">
        <f>INDEX(products!C:C,MATCH(challenge_2_solution_1!$C4100,products!$A:$A,0))</f>
        <v>1.9</v>
      </c>
    </row>
    <row r="4101" spans="1:6" x14ac:dyDescent="0.2">
      <c r="A4101" s="1">
        <v>2908</v>
      </c>
      <c r="B4101" s="3">
        <v>42594.758333333331</v>
      </c>
      <c r="C4101" t="s">
        <v>84</v>
      </c>
      <c r="D4101">
        <v>1</v>
      </c>
      <c r="E4101">
        <f>INDEX(products!B:B,MATCH(challenge_2_solution_1!$C4101,products!$A:$A,0))</f>
        <v>11.9</v>
      </c>
      <c r="F4101">
        <f>INDEX(products!C:C,MATCH(challenge_2_solution_1!$C4101,products!$A:$A,0))</f>
        <v>2.38</v>
      </c>
    </row>
    <row r="4102" spans="1:6" x14ac:dyDescent="0.2">
      <c r="A4102" s="1">
        <v>2908</v>
      </c>
      <c r="B4102" s="3">
        <v>42594.758333333331</v>
      </c>
      <c r="C4102" t="s">
        <v>104</v>
      </c>
      <c r="D4102">
        <v>1</v>
      </c>
      <c r="E4102">
        <f>INDEX(products!B:B,MATCH(challenge_2_solution_1!$C4102,products!$A:$A,0))</f>
        <v>17.899999999999999</v>
      </c>
      <c r="F4102">
        <f>INDEX(products!C:C,MATCH(challenge_2_solution_1!$C4102,products!$A:$A,0))</f>
        <v>10.199999999999999</v>
      </c>
    </row>
    <row r="4103" spans="1:6" x14ac:dyDescent="0.2">
      <c r="A4103" s="1">
        <v>2908</v>
      </c>
      <c r="B4103" s="3">
        <v>42594.758333333331</v>
      </c>
      <c r="C4103" t="s">
        <v>120</v>
      </c>
      <c r="D4103">
        <v>1</v>
      </c>
      <c r="E4103">
        <f>INDEX(products!B:B,MATCH(challenge_2_solution_1!$C4103,products!$A:$A,0))</f>
        <v>19.899999999999999</v>
      </c>
      <c r="F4103">
        <f>INDEX(products!C:C,MATCH(challenge_2_solution_1!$C4103,products!$A:$A,0))</f>
        <v>8.16</v>
      </c>
    </row>
    <row r="4104" spans="1:6" x14ac:dyDescent="0.2">
      <c r="A4104" s="1">
        <v>2908</v>
      </c>
      <c r="B4104" s="3">
        <v>42594.758333333331</v>
      </c>
      <c r="C4104" t="s">
        <v>139</v>
      </c>
      <c r="D4104">
        <v>1</v>
      </c>
      <c r="E4104">
        <f>INDEX(products!B:B,MATCH(challenge_2_solution_1!$C4104,products!$A:$A,0))</f>
        <v>19.899999999999999</v>
      </c>
      <c r="F4104">
        <f>INDEX(products!C:C,MATCH(challenge_2_solution_1!$C4104,products!$A:$A,0))</f>
        <v>8.36</v>
      </c>
    </row>
    <row r="4105" spans="1:6" x14ac:dyDescent="0.2">
      <c r="A4105" s="1">
        <v>2909</v>
      </c>
      <c r="B4105" s="3">
        <v>42594.761111111111</v>
      </c>
      <c r="C4105" t="s">
        <v>16</v>
      </c>
      <c r="D4105">
        <v>1</v>
      </c>
      <c r="E4105">
        <f>INDEX(products!B:B,MATCH(challenge_2_solution_1!$C4105,products!$A:$A,0))</f>
        <v>5.9</v>
      </c>
      <c r="F4105">
        <f>INDEX(products!C:C,MATCH(challenge_2_solution_1!$C4105,products!$A:$A,0))</f>
        <v>1.48</v>
      </c>
    </row>
    <row r="4106" spans="1:6" x14ac:dyDescent="0.2">
      <c r="A4106" s="1">
        <v>2909</v>
      </c>
      <c r="B4106" s="3">
        <v>42594.761111111111</v>
      </c>
      <c r="C4106" t="s">
        <v>15</v>
      </c>
      <c r="D4106">
        <v>1</v>
      </c>
      <c r="E4106">
        <f>INDEX(products!B:B,MATCH(challenge_2_solution_1!$C4106,products!$A:$A,0))</f>
        <v>5.9</v>
      </c>
      <c r="F4106">
        <f>INDEX(products!C:C,MATCH(challenge_2_solution_1!$C4106,products!$A:$A,0))</f>
        <v>3.07</v>
      </c>
    </row>
    <row r="4107" spans="1:6" x14ac:dyDescent="0.2">
      <c r="A4107" s="1">
        <v>2909</v>
      </c>
      <c r="B4107" s="3">
        <v>42594.761111111111</v>
      </c>
      <c r="C4107" t="s">
        <v>32</v>
      </c>
      <c r="D4107">
        <v>2</v>
      </c>
      <c r="E4107">
        <f>INDEX(products!B:B,MATCH(challenge_2_solution_1!$C4107,products!$A:$A,0))</f>
        <v>7.9</v>
      </c>
      <c r="F4107">
        <f>INDEX(products!C:C,MATCH(challenge_2_solution_1!$C4107,products!$A:$A,0))</f>
        <v>2.92</v>
      </c>
    </row>
    <row r="4108" spans="1:6" x14ac:dyDescent="0.2">
      <c r="A4108" s="1">
        <v>2909</v>
      </c>
      <c r="B4108" s="3">
        <v>42594.761111111111</v>
      </c>
      <c r="C4108" t="s">
        <v>55</v>
      </c>
      <c r="D4108">
        <v>1</v>
      </c>
      <c r="E4108">
        <f>INDEX(products!B:B,MATCH(challenge_2_solution_1!$C4108,products!$A:$A,0))</f>
        <v>7.9</v>
      </c>
      <c r="F4108">
        <f>INDEX(products!C:C,MATCH(challenge_2_solution_1!$C4108,products!$A:$A,0))</f>
        <v>2.21</v>
      </c>
    </row>
    <row r="4109" spans="1:6" x14ac:dyDescent="0.2">
      <c r="A4109" s="1">
        <v>2909</v>
      </c>
      <c r="B4109" s="3">
        <v>42594.761111111111</v>
      </c>
      <c r="C4109" t="s">
        <v>53</v>
      </c>
      <c r="D4109">
        <v>1</v>
      </c>
      <c r="E4109">
        <f>INDEX(products!B:B,MATCH(challenge_2_solution_1!$C4109,products!$A:$A,0))</f>
        <v>9.9</v>
      </c>
      <c r="F4109">
        <f>INDEX(products!C:C,MATCH(challenge_2_solution_1!$C4109,products!$A:$A,0))</f>
        <v>3.86</v>
      </c>
    </row>
    <row r="4110" spans="1:6" x14ac:dyDescent="0.2">
      <c r="A4110" s="1">
        <v>2909</v>
      </c>
      <c r="B4110" s="3">
        <v>42594.761111111111</v>
      </c>
      <c r="C4110" t="s">
        <v>73</v>
      </c>
      <c r="D4110">
        <v>1</v>
      </c>
      <c r="E4110">
        <f>INDEX(products!B:B,MATCH(challenge_2_solution_1!$C4110,products!$A:$A,0))</f>
        <v>11.9</v>
      </c>
      <c r="F4110">
        <f>INDEX(products!C:C,MATCH(challenge_2_solution_1!$C4110,products!$A:$A,0))</f>
        <v>7.74</v>
      </c>
    </row>
    <row r="4111" spans="1:6" x14ac:dyDescent="0.2">
      <c r="A4111" s="1">
        <v>2909</v>
      </c>
      <c r="B4111" s="3">
        <v>42594.761111111111</v>
      </c>
      <c r="C4111" t="s">
        <v>96</v>
      </c>
      <c r="D4111">
        <v>2</v>
      </c>
      <c r="E4111">
        <f>INDEX(products!B:B,MATCH(challenge_2_solution_1!$C4111,products!$A:$A,0))</f>
        <v>17.899999999999999</v>
      </c>
      <c r="F4111">
        <f>INDEX(products!C:C,MATCH(challenge_2_solution_1!$C4111,products!$A:$A,0))</f>
        <v>10.92</v>
      </c>
    </row>
    <row r="4112" spans="1:6" x14ac:dyDescent="0.2">
      <c r="A4112" s="1">
        <v>2910</v>
      </c>
      <c r="B4112" s="3">
        <v>42594.79583333333</v>
      </c>
      <c r="C4112" t="s">
        <v>8</v>
      </c>
      <c r="D4112">
        <v>2</v>
      </c>
      <c r="E4112">
        <f>INDEX(products!B:B,MATCH(challenge_2_solution_1!$C4112,products!$A:$A,0))</f>
        <v>1.6</v>
      </c>
      <c r="F4112">
        <f>INDEX(products!C:C,MATCH(challenge_2_solution_1!$C4112,products!$A:$A,0))</f>
        <v>0.77</v>
      </c>
    </row>
    <row r="4113" spans="1:6" x14ac:dyDescent="0.2">
      <c r="A4113" s="1">
        <v>2910</v>
      </c>
      <c r="B4113" s="3">
        <v>42594.79583333333</v>
      </c>
      <c r="C4113" t="s">
        <v>14</v>
      </c>
      <c r="D4113">
        <v>1</v>
      </c>
      <c r="E4113">
        <f>INDEX(products!B:B,MATCH(challenge_2_solution_1!$C4113,products!$A:$A,0))</f>
        <v>5.9</v>
      </c>
      <c r="F4113">
        <f>INDEX(products!C:C,MATCH(challenge_2_solution_1!$C4113,products!$A:$A,0))</f>
        <v>2.36</v>
      </c>
    </row>
    <row r="4114" spans="1:6" x14ac:dyDescent="0.2">
      <c r="A4114" s="1">
        <v>2910</v>
      </c>
      <c r="B4114" s="3">
        <v>42594.79583333333</v>
      </c>
      <c r="C4114" t="s">
        <v>30</v>
      </c>
      <c r="D4114">
        <v>1</v>
      </c>
      <c r="E4114">
        <f>INDEX(products!B:B,MATCH(challenge_2_solution_1!$C4114,products!$A:$A,0))</f>
        <v>7.9</v>
      </c>
      <c r="F4114">
        <f>INDEX(products!C:C,MATCH(challenge_2_solution_1!$C4114,products!$A:$A,0))</f>
        <v>4.66</v>
      </c>
    </row>
    <row r="4115" spans="1:6" x14ac:dyDescent="0.2">
      <c r="A4115" s="1">
        <v>2910</v>
      </c>
      <c r="B4115" s="3">
        <v>42594.79583333333</v>
      </c>
      <c r="C4115" t="s">
        <v>34</v>
      </c>
      <c r="D4115">
        <v>1</v>
      </c>
      <c r="E4115">
        <f>INDEX(products!B:B,MATCH(challenge_2_solution_1!$C4115,products!$A:$A,0))</f>
        <v>7.9</v>
      </c>
      <c r="F4115">
        <f>INDEX(products!C:C,MATCH(challenge_2_solution_1!$C4115,products!$A:$A,0))</f>
        <v>1.58</v>
      </c>
    </row>
    <row r="4116" spans="1:6" x14ac:dyDescent="0.2">
      <c r="A4116" s="1">
        <v>2910</v>
      </c>
      <c r="B4116" s="3">
        <v>42594.79583333333</v>
      </c>
      <c r="C4116" t="s">
        <v>32</v>
      </c>
      <c r="D4116">
        <v>1</v>
      </c>
      <c r="E4116">
        <f>INDEX(products!B:B,MATCH(challenge_2_solution_1!$C4116,products!$A:$A,0))</f>
        <v>7.9</v>
      </c>
      <c r="F4116">
        <f>INDEX(products!C:C,MATCH(challenge_2_solution_1!$C4116,products!$A:$A,0))</f>
        <v>2.92</v>
      </c>
    </row>
    <row r="4117" spans="1:6" x14ac:dyDescent="0.2">
      <c r="A4117" s="1">
        <v>2910</v>
      </c>
      <c r="B4117" s="3">
        <v>42594.79583333333</v>
      </c>
      <c r="C4117" t="s">
        <v>55</v>
      </c>
      <c r="D4117">
        <v>1</v>
      </c>
      <c r="E4117">
        <f>INDEX(products!B:B,MATCH(challenge_2_solution_1!$C4117,products!$A:$A,0))</f>
        <v>7.9</v>
      </c>
      <c r="F4117">
        <f>INDEX(products!C:C,MATCH(challenge_2_solution_1!$C4117,products!$A:$A,0))</f>
        <v>2.21</v>
      </c>
    </row>
    <row r="4118" spans="1:6" x14ac:dyDescent="0.2">
      <c r="A4118" s="1">
        <v>2910</v>
      </c>
      <c r="B4118" s="3">
        <v>42594.79583333333</v>
      </c>
      <c r="C4118" t="s">
        <v>160</v>
      </c>
      <c r="D4118">
        <v>1</v>
      </c>
      <c r="E4118">
        <f>INDEX(products!B:B,MATCH(challenge_2_solution_1!$C4118,products!$A:$A,0))</f>
        <v>23.9</v>
      </c>
      <c r="F4118">
        <f>INDEX(products!C:C,MATCH(challenge_2_solution_1!$C4118,products!$A:$A,0))</f>
        <v>9.08</v>
      </c>
    </row>
    <row r="4119" spans="1:6" x14ac:dyDescent="0.2">
      <c r="A4119" s="1">
        <v>2911</v>
      </c>
      <c r="B4119" s="3">
        <v>42594.827777777777</v>
      </c>
      <c r="C4119" t="s">
        <v>12</v>
      </c>
      <c r="D4119">
        <v>1</v>
      </c>
      <c r="E4119">
        <f>INDEX(products!B:B,MATCH(challenge_2_solution_1!$C4119,products!$A:$A,0))</f>
        <v>5.2</v>
      </c>
      <c r="F4119">
        <f>INDEX(products!C:C,MATCH(challenge_2_solution_1!$C4119,products!$A:$A,0))</f>
        <v>3.07</v>
      </c>
    </row>
    <row r="4120" spans="1:6" x14ac:dyDescent="0.2">
      <c r="A4120" s="1">
        <v>2911</v>
      </c>
      <c r="B4120" s="3">
        <v>42594.827777777777</v>
      </c>
      <c r="C4120" t="s">
        <v>15</v>
      </c>
      <c r="D4120">
        <v>1</v>
      </c>
      <c r="E4120">
        <f>INDEX(products!B:B,MATCH(challenge_2_solution_1!$C4120,products!$A:$A,0))</f>
        <v>5.9</v>
      </c>
      <c r="F4120">
        <f>INDEX(products!C:C,MATCH(challenge_2_solution_1!$C4120,products!$A:$A,0))</f>
        <v>3.07</v>
      </c>
    </row>
    <row r="4121" spans="1:6" x14ac:dyDescent="0.2">
      <c r="A4121" s="1">
        <v>2911</v>
      </c>
      <c r="B4121" s="3">
        <v>42594.827777777777</v>
      </c>
      <c r="C4121" t="s">
        <v>17</v>
      </c>
      <c r="D4121">
        <v>1</v>
      </c>
      <c r="E4121">
        <f>INDEX(products!B:B,MATCH(challenge_2_solution_1!$C4121,products!$A:$A,0))</f>
        <v>5.9</v>
      </c>
      <c r="F4121">
        <f>INDEX(products!C:C,MATCH(challenge_2_solution_1!$C4121,products!$A:$A,0))</f>
        <v>2.83</v>
      </c>
    </row>
    <row r="4122" spans="1:6" x14ac:dyDescent="0.2">
      <c r="A4122" s="1">
        <v>2911</v>
      </c>
      <c r="B4122" s="3">
        <v>42594.827777777777</v>
      </c>
      <c r="C4122" t="s">
        <v>33</v>
      </c>
      <c r="D4122">
        <v>1</v>
      </c>
      <c r="E4122">
        <f>INDEX(products!B:B,MATCH(challenge_2_solution_1!$C4122,products!$A:$A,0))</f>
        <v>7.9</v>
      </c>
      <c r="F4122">
        <f>INDEX(products!C:C,MATCH(challenge_2_solution_1!$C4122,products!$A:$A,0))</f>
        <v>2.21</v>
      </c>
    </row>
    <row r="4123" spans="1:6" x14ac:dyDescent="0.2">
      <c r="A4123" s="1">
        <v>2911</v>
      </c>
      <c r="B4123" s="3">
        <v>42594.827777777777</v>
      </c>
      <c r="C4123" t="s">
        <v>28</v>
      </c>
      <c r="D4123">
        <v>1</v>
      </c>
      <c r="E4123">
        <f>INDEX(products!B:B,MATCH(challenge_2_solution_1!$C4123,products!$A:$A,0))</f>
        <v>7.9</v>
      </c>
      <c r="F4123">
        <f>INDEX(products!C:C,MATCH(challenge_2_solution_1!$C4123,products!$A:$A,0))</f>
        <v>2.4500000000000002</v>
      </c>
    </row>
    <row r="4124" spans="1:6" x14ac:dyDescent="0.2">
      <c r="A4124" s="1">
        <v>2911</v>
      </c>
      <c r="B4124" s="3">
        <v>42594.827777777777</v>
      </c>
      <c r="C4124" t="s">
        <v>89</v>
      </c>
      <c r="D4124">
        <v>1</v>
      </c>
      <c r="E4124">
        <f>INDEX(products!B:B,MATCH(challenge_2_solution_1!$C4124,products!$A:$A,0))</f>
        <v>17.899999999999999</v>
      </c>
      <c r="F4124">
        <f>INDEX(products!C:C,MATCH(challenge_2_solution_1!$C4124,products!$A:$A,0))</f>
        <v>3.94</v>
      </c>
    </row>
    <row r="4125" spans="1:6" x14ac:dyDescent="0.2">
      <c r="A4125" s="1">
        <v>2911</v>
      </c>
      <c r="B4125" s="3">
        <v>42594.827777777777</v>
      </c>
      <c r="C4125" t="s">
        <v>109</v>
      </c>
      <c r="D4125">
        <v>1</v>
      </c>
      <c r="E4125">
        <f>INDEX(products!B:B,MATCH(challenge_2_solution_1!$C4125,products!$A:$A,0))</f>
        <v>17.899999999999999</v>
      </c>
      <c r="F4125">
        <f>INDEX(products!C:C,MATCH(challenge_2_solution_1!$C4125,products!$A:$A,0))</f>
        <v>4.12</v>
      </c>
    </row>
    <row r="4126" spans="1:6" x14ac:dyDescent="0.2">
      <c r="A4126" s="1">
        <v>2912</v>
      </c>
      <c r="B4126" s="3">
        <v>42594.836111111108</v>
      </c>
      <c r="C4126" t="s">
        <v>3</v>
      </c>
      <c r="D4126">
        <v>2</v>
      </c>
      <c r="E4126">
        <f>INDEX(products!B:B,MATCH(challenge_2_solution_1!$C4126,products!$A:$A,0))</f>
        <v>1</v>
      </c>
      <c r="F4126">
        <f>INDEX(products!C:C,MATCH(challenge_2_solution_1!$C4126,products!$A:$A,0))</f>
        <v>0.5</v>
      </c>
    </row>
    <row r="4127" spans="1:6" x14ac:dyDescent="0.2">
      <c r="A4127" s="1">
        <v>2912</v>
      </c>
      <c r="B4127" s="3">
        <v>42594.836111111108</v>
      </c>
      <c r="C4127" t="s">
        <v>8</v>
      </c>
      <c r="D4127">
        <v>4</v>
      </c>
      <c r="E4127">
        <f>INDEX(products!B:B,MATCH(challenge_2_solution_1!$C4127,products!$A:$A,0))</f>
        <v>1.6</v>
      </c>
      <c r="F4127">
        <f>INDEX(products!C:C,MATCH(challenge_2_solution_1!$C4127,products!$A:$A,0))</f>
        <v>0.77</v>
      </c>
    </row>
    <row r="4128" spans="1:6" x14ac:dyDescent="0.2">
      <c r="A4128" s="1">
        <v>2912</v>
      </c>
      <c r="B4128" s="3">
        <v>42594.836111111108</v>
      </c>
      <c r="C4128" t="s">
        <v>64</v>
      </c>
      <c r="D4128">
        <v>1</v>
      </c>
      <c r="E4128">
        <f>INDEX(products!B:B,MATCH(challenge_2_solution_1!$C4128,products!$A:$A,0))</f>
        <v>11.9</v>
      </c>
      <c r="F4128">
        <f>INDEX(products!C:C,MATCH(challenge_2_solution_1!$C4128,products!$A:$A,0))</f>
        <v>7.97</v>
      </c>
    </row>
    <row r="4129" spans="1:6" x14ac:dyDescent="0.2">
      <c r="A4129" s="1">
        <v>2912</v>
      </c>
      <c r="B4129" s="3">
        <v>42594.836111111108</v>
      </c>
      <c r="C4129" t="s">
        <v>116</v>
      </c>
      <c r="D4129">
        <v>1</v>
      </c>
      <c r="E4129">
        <f>INDEX(products!B:B,MATCH(challenge_2_solution_1!$C4129,products!$A:$A,0))</f>
        <v>17.899999999999999</v>
      </c>
      <c r="F4129">
        <f>INDEX(products!C:C,MATCH(challenge_2_solution_1!$C4129,products!$A:$A,0))</f>
        <v>8.41</v>
      </c>
    </row>
    <row r="4130" spans="1:6" x14ac:dyDescent="0.2">
      <c r="A4130" s="1">
        <v>2913</v>
      </c>
      <c r="B4130" s="3">
        <v>42594.864583333336</v>
      </c>
      <c r="C4130" t="s">
        <v>5</v>
      </c>
      <c r="D4130">
        <v>1</v>
      </c>
      <c r="E4130">
        <f>INDEX(products!B:B,MATCH(challenge_2_solution_1!$C4130,products!$A:$A,0))</f>
        <v>1</v>
      </c>
      <c r="F4130">
        <f>INDEX(products!C:C,MATCH(challenge_2_solution_1!$C4130,products!$A:$A,0))</f>
        <v>0.31</v>
      </c>
    </row>
    <row r="4131" spans="1:6" x14ac:dyDescent="0.2">
      <c r="A4131" s="1">
        <v>2913</v>
      </c>
      <c r="B4131" s="3">
        <v>42594.864583333336</v>
      </c>
      <c r="C4131" t="s">
        <v>3</v>
      </c>
      <c r="D4131">
        <v>1</v>
      </c>
      <c r="E4131">
        <f>INDEX(products!B:B,MATCH(challenge_2_solution_1!$C4131,products!$A:$A,0))</f>
        <v>1</v>
      </c>
      <c r="F4131">
        <f>INDEX(products!C:C,MATCH(challenge_2_solution_1!$C4131,products!$A:$A,0))</f>
        <v>0.5</v>
      </c>
    </row>
    <row r="4132" spans="1:6" x14ac:dyDescent="0.2">
      <c r="A4132" s="1">
        <v>2913</v>
      </c>
      <c r="B4132" s="3">
        <v>42594.864583333336</v>
      </c>
      <c r="C4132" t="s">
        <v>4</v>
      </c>
      <c r="D4132">
        <v>1</v>
      </c>
      <c r="E4132">
        <f>INDEX(products!B:B,MATCH(challenge_2_solution_1!$C4132,products!$A:$A,0))</f>
        <v>1</v>
      </c>
      <c r="F4132">
        <f>INDEX(products!C:C,MATCH(challenge_2_solution_1!$C4132,products!$A:$A,0))</f>
        <v>0.61</v>
      </c>
    </row>
    <row r="4133" spans="1:6" x14ac:dyDescent="0.2">
      <c r="A4133" s="1">
        <v>2913</v>
      </c>
      <c r="B4133" s="3">
        <v>42594.864583333336</v>
      </c>
      <c r="C4133" t="s">
        <v>7</v>
      </c>
      <c r="D4133">
        <v>1</v>
      </c>
      <c r="E4133">
        <f>INDEX(products!B:B,MATCH(challenge_2_solution_1!$C4133,products!$A:$A,0))</f>
        <v>1</v>
      </c>
      <c r="F4133">
        <f>INDEX(products!C:C,MATCH(challenge_2_solution_1!$C4133,products!$A:$A,0))</f>
        <v>0.68</v>
      </c>
    </row>
    <row r="4134" spans="1:6" x14ac:dyDescent="0.2">
      <c r="A4134" s="1">
        <v>2913</v>
      </c>
      <c r="B4134" s="3">
        <v>42594.864583333336</v>
      </c>
      <c r="C4134" t="s">
        <v>8</v>
      </c>
      <c r="D4134">
        <v>4</v>
      </c>
      <c r="E4134">
        <f>INDEX(products!B:B,MATCH(challenge_2_solution_1!$C4134,products!$A:$A,0))</f>
        <v>1.6</v>
      </c>
      <c r="F4134">
        <f>INDEX(products!C:C,MATCH(challenge_2_solution_1!$C4134,products!$A:$A,0))</f>
        <v>0.77</v>
      </c>
    </row>
    <row r="4135" spans="1:6" x14ac:dyDescent="0.2">
      <c r="A4135" s="1">
        <v>2913</v>
      </c>
      <c r="B4135" s="3">
        <v>42594.864583333336</v>
      </c>
      <c r="C4135" t="s">
        <v>12</v>
      </c>
      <c r="D4135">
        <v>1</v>
      </c>
      <c r="E4135">
        <f>INDEX(products!B:B,MATCH(challenge_2_solution_1!$C4135,products!$A:$A,0))</f>
        <v>5.2</v>
      </c>
      <c r="F4135">
        <f>INDEX(products!C:C,MATCH(challenge_2_solution_1!$C4135,products!$A:$A,0))</f>
        <v>3.07</v>
      </c>
    </row>
    <row r="4136" spans="1:6" x14ac:dyDescent="0.2">
      <c r="A4136" s="1">
        <v>2913</v>
      </c>
      <c r="B4136" s="3">
        <v>42594.864583333336</v>
      </c>
      <c r="C4136" t="s">
        <v>17</v>
      </c>
      <c r="D4136">
        <v>1</v>
      </c>
      <c r="E4136">
        <f>INDEX(products!B:B,MATCH(challenge_2_solution_1!$C4136,products!$A:$A,0))</f>
        <v>5.9</v>
      </c>
      <c r="F4136">
        <f>INDEX(products!C:C,MATCH(challenge_2_solution_1!$C4136,products!$A:$A,0))</f>
        <v>2.83</v>
      </c>
    </row>
    <row r="4137" spans="1:6" x14ac:dyDescent="0.2">
      <c r="A4137" s="1">
        <v>2913</v>
      </c>
      <c r="B4137" s="3">
        <v>42594.864583333336</v>
      </c>
      <c r="C4137" t="s">
        <v>57</v>
      </c>
      <c r="D4137">
        <v>1</v>
      </c>
      <c r="E4137">
        <f>INDEX(products!B:B,MATCH(challenge_2_solution_1!$C4137,products!$A:$A,0))</f>
        <v>9.9</v>
      </c>
      <c r="F4137">
        <f>INDEX(products!C:C,MATCH(challenge_2_solution_1!$C4137,products!$A:$A,0))</f>
        <v>3.76</v>
      </c>
    </row>
    <row r="4138" spans="1:6" x14ac:dyDescent="0.2">
      <c r="A4138" s="1">
        <v>2913</v>
      </c>
      <c r="B4138" s="3">
        <v>42594.864583333336</v>
      </c>
      <c r="C4138" t="s">
        <v>74</v>
      </c>
      <c r="D4138">
        <v>1</v>
      </c>
      <c r="E4138">
        <f>INDEX(products!B:B,MATCH(challenge_2_solution_1!$C4138,products!$A:$A,0))</f>
        <v>11.9</v>
      </c>
      <c r="F4138">
        <f>INDEX(products!C:C,MATCH(challenge_2_solution_1!$C4138,products!$A:$A,0))</f>
        <v>2.5</v>
      </c>
    </row>
    <row r="4139" spans="1:6" x14ac:dyDescent="0.2">
      <c r="A4139" s="1">
        <v>2913</v>
      </c>
      <c r="B4139" s="3">
        <v>42594.864583333336</v>
      </c>
      <c r="C4139" t="s">
        <v>69</v>
      </c>
      <c r="D4139">
        <v>1</v>
      </c>
      <c r="E4139">
        <f>INDEX(products!B:B,MATCH(challenge_2_solution_1!$C4139,products!$A:$A,0))</f>
        <v>11.9</v>
      </c>
      <c r="F4139">
        <f>INDEX(products!C:C,MATCH(challenge_2_solution_1!$C4139,products!$A:$A,0))</f>
        <v>2.86</v>
      </c>
    </row>
    <row r="4140" spans="1:6" x14ac:dyDescent="0.2">
      <c r="A4140" s="1">
        <v>2913</v>
      </c>
      <c r="B4140" s="3">
        <v>42594.864583333336</v>
      </c>
      <c r="C4140" t="s">
        <v>91</v>
      </c>
      <c r="D4140">
        <v>1</v>
      </c>
      <c r="E4140">
        <f>INDEX(products!B:B,MATCH(challenge_2_solution_1!$C4140,products!$A:$A,0))</f>
        <v>17.899999999999999</v>
      </c>
      <c r="F4140">
        <f>INDEX(products!C:C,MATCH(challenge_2_solution_1!$C4140,products!$A:$A,0))</f>
        <v>6.44</v>
      </c>
    </row>
    <row r="4141" spans="1:6" x14ac:dyDescent="0.2">
      <c r="A4141" s="1">
        <v>2913</v>
      </c>
      <c r="B4141" s="3">
        <v>42594.864583333336</v>
      </c>
      <c r="C4141" t="s">
        <v>134</v>
      </c>
      <c r="D4141">
        <v>1</v>
      </c>
      <c r="E4141">
        <f>INDEX(products!B:B,MATCH(challenge_2_solution_1!$C4141,products!$A:$A,0))</f>
        <v>19.899999999999999</v>
      </c>
      <c r="F4141">
        <f>INDEX(products!C:C,MATCH(challenge_2_solution_1!$C4141,products!$A:$A,0))</f>
        <v>11.34</v>
      </c>
    </row>
    <row r="4142" spans="1:6" x14ac:dyDescent="0.2">
      <c r="A4142" s="1">
        <v>2914</v>
      </c>
      <c r="B4142" s="3">
        <v>42594.916666666664</v>
      </c>
      <c r="C4142" t="s">
        <v>80</v>
      </c>
      <c r="D4142">
        <v>1</v>
      </c>
      <c r="E4142">
        <f>INDEX(products!B:B,MATCH(challenge_2_solution_1!$C4142,products!$A:$A,0))</f>
        <v>11.9</v>
      </c>
      <c r="F4142">
        <f>INDEX(products!C:C,MATCH(challenge_2_solution_1!$C4142,products!$A:$A,0))</f>
        <v>3.21</v>
      </c>
    </row>
    <row r="4143" spans="1:6" x14ac:dyDescent="0.2">
      <c r="A4143" s="1">
        <v>2914</v>
      </c>
      <c r="B4143" s="3">
        <v>42594.916666666664</v>
      </c>
      <c r="C4143" t="s">
        <v>163</v>
      </c>
      <c r="D4143">
        <v>1</v>
      </c>
      <c r="E4143">
        <f>INDEX(products!B:B,MATCH(challenge_2_solution_1!$C4143,products!$A:$A,0))</f>
        <v>25.9</v>
      </c>
      <c r="F4143">
        <f>INDEX(products!C:C,MATCH(challenge_2_solution_1!$C4143,products!$A:$A,0))</f>
        <v>15.28</v>
      </c>
    </row>
    <row r="4144" spans="1:6" x14ac:dyDescent="0.2">
      <c r="A4144" s="1">
        <v>2920</v>
      </c>
      <c r="B4144" s="3">
        <v>42595.509722222225</v>
      </c>
      <c r="C4144" t="s">
        <v>51</v>
      </c>
      <c r="D4144">
        <v>1</v>
      </c>
      <c r="E4144">
        <f>INDEX(products!B:B,MATCH(challenge_2_solution_1!$C4144,products!$A:$A,0))</f>
        <v>9.9</v>
      </c>
      <c r="F4144">
        <f>INDEX(products!C:C,MATCH(challenge_2_solution_1!$C4144,products!$A:$A,0))</f>
        <v>3.07</v>
      </c>
    </row>
    <row r="4145" spans="1:6" x14ac:dyDescent="0.2">
      <c r="A4145" s="1">
        <v>2920</v>
      </c>
      <c r="B4145" s="3">
        <v>42595.509722222225</v>
      </c>
      <c r="C4145" t="s">
        <v>62</v>
      </c>
      <c r="D4145">
        <v>1</v>
      </c>
      <c r="E4145">
        <f>INDEX(products!B:B,MATCH(challenge_2_solution_1!$C4145,products!$A:$A,0))</f>
        <v>11.9</v>
      </c>
      <c r="F4145">
        <f>INDEX(products!C:C,MATCH(challenge_2_solution_1!$C4145,products!$A:$A,0))</f>
        <v>8.33</v>
      </c>
    </row>
    <row r="4146" spans="1:6" x14ac:dyDescent="0.2">
      <c r="A4146" s="1">
        <v>2920</v>
      </c>
      <c r="B4146" s="3">
        <v>42595.509722222225</v>
      </c>
      <c r="C4146" t="s">
        <v>161</v>
      </c>
      <c r="D4146">
        <v>1</v>
      </c>
      <c r="E4146">
        <f>INDEX(products!B:B,MATCH(challenge_2_solution_1!$C4146,products!$A:$A,0))</f>
        <v>23.9</v>
      </c>
      <c r="F4146">
        <f>INDEX(products!C:C,MATCH(challenge_2_solution_1!$C4146,products!$A:$A,0))</f>
        <v>11.95</v>
      </c>
    </row>
    <row r="4147" spans="1:6" x14ac:dyDescent="0.2">
      <c r="A4147" s="1">
        <v>2921</v>
      </c>
      <c r="B4147" s="3">
        <v>42595.736111111109</v>
      </c>
      <c r="C4147" t="s">
        <v>15</v>
      </c>
      <c r="D4147">
        <v>2</v>
      </c>
      <c r="E4147">
        <f>INDEX(products!B:B,MATCH(challenge_2_solution_1!$C4147,products!$A:$A,0))</f>
        <v>5.9</v>
      </c>
      <c r="F4147">
        <f>INDEX(products!C:C,MATCH(challenge_2_solution_1!$C4147,products!$A:$A,0))</f>
        <v>3.07</v>
      </c>
    </row>
    <row r="4148" spans="1:6" x14ac:dyDescent="0.2">
      <c r="A4148" s="1">
        <v>2921</v>
      </c>
      <c r="B4148" s="3">
        <v>42595.736111111109</v>
      </c>
      <c r="C4148" t="s">
        <v>17</v>
      </c>
      <c r="D4148">
        <v>1</v>
      </c>
      <c r="E4148">
        <f>INDEX(products!B:B,MATCH(challenge_2_solution_1!$C4148,products!$A:$A,0))</f>
        <v>5.9</v>
      </c>
      <c r="F4148">
        <f>INDEX(products!C:C,MATCH(challenge_2_solution_1!$C4148,products!$A:$A,0))</f>
        <v>2.83</v>
      </c>
    </row>
    <row r="4149" spans="1:6" x14ac:dyDescent="0.2">
      <c r="A4149" s="1">
        <v>2921</v>
      </c>
      <c r="B4149" s="3">
        <v>42595.736111111109</v>
      </c>
      <c r="C4149" t="s">
        <v>95</v>
      </c>
      <c r="D4149">
        <v>1</v>
      </c>
      <c r="E4149">
        <f>INDEX(products!B:B,MATCH(challenge_2_solution_1!$C4149,products!$A:$A,0))</f>
        <v>17.899999999999999</v>
      </c>
      <c r="F4149">
        <f>INDEX(products!C:C,MATCH(challenge_2_solution_1!$C4149,products!$A:$A,0))</f>
        <v>4.3</v>
      </c>
    </row>
    <row r="4150" spans="1:6" x14ac:dyDescent="0.2">
      <c r="A4150" s="1">
        <v>2921</v>
      </c>
      <c r="B4150" s="3">
        <v>42595.736111111109</v>
      </c>
      <c r="C4150" t="s">
        <v>172</v>
      </c>
      <c r="D4150">
        <v>1</v>
      </c>
      <c r="E4150">
        <f>INDEX(products!B:B,MATCH(challenge_2_solution_1!$C4150,products!$A:$A,0))</f>
        <v>25.9</v>
      </c>
      <c r="F4150">
        <f>INDEX(products!C:C,MATCH(challenge_2_solution_1!$C4150,products!$A:$A,0))</f>
        <v>9.32</v>
      </c>
    </row>
    <row r="4151" spans="1:6" x14ac:dyDescent="0.2">
      <c r="A4151" s="1">
        <v>2922</v>
      </c>
      <c r="B4151" s="3">
        <v>42595.770138888889</v>
      </c>
      <c r="C4151" t="s">
        <v>4</v>
      </c>
      <c r="D4151">
        <v>1</v>
      </c>
      <c r="E4151">
        <f>INDEX(products!B:B,MATCH(challenge_2_solution_1!$C4151,products!$A:$A,0))</f>
        <v>1</v>
      </c>
      <c r="F4151">
        <f>INDEX(products!C:C,MATCH(challenge_2_solution_1!$C4151,products!$A:$A,0))</f>
        <v>0.61</v>
      </c>
    </row>
    <row r="4152" spans="1:6" x14ac:dyDescent="0.2">
      <c r="A4152" s="1">
        <v>2922</v>
      </c>
      <c r="B4152" s="3">
        <v>42595.770138888889</v>
      </c>
      <c r="C4152" t="s">
        <v>7</v>
      </c>
      <c r="D4152">
        <v>1</v>
      </c>
      <c r="E4152">
        <f>INDEX(products!B:B,MATCH(challenge_2_solution_1!$C4152,products!$A:$A,0))</f>
        <v>1</v>
      </c>
      <c r="F4152">
        <f>INDEX(products!C:C,MATCH(challenge_2_solution_1!$C4152,products!$A:$A,0))</f>
        <v>0.68</v>
      </c>
    </row>
    <row r="4153" spans="1:6" x14ac:dyDescent="0.2">
      <c r="A4153" s="1">
        <v>2922</v>
      </c>
      <c r="B4153" s="3">
        <v>42595.770138888889</v>
      </c>
      <c r="C4153" t="s">
        <v>5</v>
      </c>
      <c r="D4153">
        <v>1</v>
      </c>
      <c r="E4153">
        <f>INDEX(products!B:B,MATCH(challenge_2_solution_1!$C4153,products!$A:$A,0))</f>
        <v>1</v>
      </c>
      <c r="F4153">
        <f>INDEX(products!C:C,MATCH(challenge_2_solution_1!$C4153,products!$A:$A,0))</f>
        <v>0.31</v>
      </c>
    </row>
    <row r="4154" spans="1:6" x14ac:dyDescent="0.2">
      <c r="A4154" s="1">
        <v>2922</v>
      </c>
      <c r="B4154" s="3">
        <v>42595.770138888889</v>
      </c>
      <c r="C4154" t="s">
        <v>8</v>
      </c>
      <c r="D4154">
        <v>4</v>
      </c>
      <c r="E4154">
        <f>INDEX(products!B:B,MATCH(challenge_2_solution_1!$C4154,products!$A:$A,0))</f>
        <v>1.6</v>
      </c>
      <c r="F4154">
        <f>INDEX(products!C:C,MATCH(challenge_2_solution_1!$C4154,products!$A:$A,0))</f>
        <v>0.77</v>
      </c>
    </row>
    <row r="4155" spans="1:6" x14ac:dyDescent="0.2">
      <c r="A4155" s="1">
        <v>2922</v>
      </c>
      <c r="B4155" s="3">
        <v>42595.770138888889</v>
      </c>
      <c r="C4155" t="s">
        <v>14</v>
      </c>
      <c r="D4155">
        <v>1</v>
      </c>
      <c r="E4155">
        <f>INDEX(products!B:B,MATCH(challenge_2_solution_1!$C4155,products!$A:$A,0))</f>
        <v>5.9</v>
      </c>
      <c r="F4155">
        <f>INDEX(products!C:C,MATCH(challenge_2_solution_1!$C4155,products!$A:$A,0))</f>
        <v>2.36</v>
      </c>
    </row>
    <row r="4156" spans="1:6" x14ac:dyDescent="0.2">
      <c r="A4156" s="1">
        <v>2922</v>
      </c>
      <c r="B4156" s="3">
        <v>42595.770138888889</v>
      </c>
      <c r="C4156" t="s">
        <v>61</v>
      </c>
      <c r="D4156">
        <v>1</v>
      </c>
      <c r="E4156">
        <f>INDEX(products!B:B,MATCH(challenge_2_solution_1!$C4156,products!$A:$A,0))</f>
        <v>11.9</v>
      </c>
      <c r="F4156">
        <f>INDEX(products!C:C,MATCH(challenge_2_solution_1!$C4156,products!$A:$A,0))</f>
        <v>7.74</v>
      </c>
    </row>
    <row r="4157" spans="1:6" x14ac:dyDescent="0.2">
      <c r="A4157" s="1">
        <v>2922</v>
      </c>
      <c r="B4157" s="3">
        <v>42595.770138888889</v>
      </c>
      <c r="C4157" t="s">
        <v>136</v>
      </c>
      <c r="D4157">
        <v>1</v>
      </c>
      <c r="E4157">
        <f>INDEX(products!B:B,MATCH(challenge_2_solution_1!$C4157,products!$A:$A,0))</f>
        <v>19.899999999999999</v>
      </c>
      <c r="F4157">
        <f>INDEX(products!C:C,MATCH(challenge_2_solution_1!$C4157,products!$A:$A,0))</f>
        <v>6.37</v>
      </c>
    </row>
    <row r="4158" spans="1:6" x14ac:dyDescent="0.2">
      <c r="A4158" s="1">
        <v>2922</v>
      </c>
      <c r="B4158" s="3">
        <v>42595.770138888889</v>
      </c>
      <c r="C4158" t="s">
        <v>143</v>
      </c>
      <c r="D4158">
        <v>1</v>
      </c>
      <c r="E4158">
        <f>INDEX(products!B:B,MATCH(challenge_2_solution_1!$C4158,products!$A:$A,0))</f>
        <v>19.899999999999999</v>
      </c>
      <c r="F4158">
        <f>INDEX(products!C:C,MATCH(challenge_2_solution_1!$C4158,products!$A:$A,0))</f>
        <v>6.57</v>
      </c>
    </row>
    <row r="4159" spans="1:6" x14ac:dyDescent="0.2">
      <c r="A4159" s="1">
        <v>2923</v>
      </c>
      <c r="B4159" s="3">
        <v>42595.775694444441</v>
      </c>
      <c r="C4159" t="s">
        <v>12</v>
      </c>
      <c r="D4159">
        <v>1</v>
      </c>
      <c r="E4159">
        <f>INDEX(products!B:B,MATCH(challenge_2_solution_1!$C4159,products!$A:$A,0))</f>
        <v>5.2</v>
      </c>
      <c r="F4159">
        <f>INDEX(products!C:C,MATCH(challenge_2_solution_1!$C4159,products!$A:$A,0))</f>
        <v>3.07</v>
      </c>
    </row>
    <row r="4160" spans="1:6" x14ac:dyDescent="0.2">
      <c r="A4160" s="1">
        <v>2923</v>
      </c>
      <c r="B4160" s="3">
        <v>42595.775694444441</v>
      </c>
      <c r="C4160" t="s">
        <v>14</v>
      </c>
      <c r="D4160">
        <v>2</v>
      </c>
      <c r="E4160">
        <f>INDEX(products!B:B,MATCH(challenge_2_solution_1!$C4160,products!$A:$A,0))</f>
        <v>5.9</v>
      </c>
      <c r="F4160">
        <f>INDEX(products!C:C,MATCH(challenge_2_solution_1!$C4160,products!$A:$A,0))</f>
        <v>2.36</v>
      </c>
    </row>
    <row r="4161" spans="1:6" x14ac:dyDescent="0.2">
      <c r="A4161" s="1">
        <v>2923</v>
      </c>
      <c r="B4161" s="3">
        <v>42595.775694444441</v>
      </c>
      <c r="C4161" t="s">
        <v>34</v>
      </c>
      <c r="D4161">
        <v>1</v>
      </c>
      <c r="E4161">
        <f>INDEX(products!B:B,MATCH(challenge_2_solution_1!$C4161,products!$A:$A,0))</f>
        <v>7.9</v>
      </c>
      <c r="F4161">
        <f>INDEX(products!C:C,MATCH(challenge_2_solution_1!$C4161,products!$A:$A,0))</f>
        <v>1.58</v>
      </c>
    </row>
    <row r="4162" spans="1:6" x14ac:dyDescent="0.2">
      <c r="A4162" s="1">
        <v>2923</v>
      </c>
      <c r="B4162" s="3">
        <v>42595.775694444441</v>
      </c>
      <c r="C4162" t="s">
        <v>86</v>
      </c>
      <c r="D4162">
        <v>1</v>
      </c>
      <c r="E4162">
        <f>INDEX(products!B:B,MATCH(challenge_2_solution_1!$C4162,products!$A:$A,0))</f>
        <v>15.9</v>
      </c>
      <c r="F4162">
        <f>INDEX(products!C:C,MATCH(challenge_2_solution_1!$C4162,products!$A:$A,0))</f>
        <v>5.57</v>
      </c>
    </row>
    <row r="4163" spans="1:6" x14ac:dyDescent="0.2">
      <c r="A4163" s="1">
        <v>2924</v>
      </c>
      <c r="B4163" s="3">
        <v>42595.784722222219</v>
      </c>
      <c r="C4163" t="s">
        <v>12</v>
      </c>
      <c r="D4163">
        <v>1</v>
      </c>
      <c r="E4163">
        <f>INDEX(products!B:B,MATCH(challenge_2_solution_1!$C4163,products!$A:$A,0))</f>
        <v>5.2</v>
      </c>
      <c r="F4163">
        <f>INDEX(products!C:C,MATCH(challenge_2_solution_1!$C4163,products!$A:$A,0))</f>
        <v>3.07</v>
      </c>
    </row>
    <row r="4164" spans="1:6" x14ac:dyDescent="0.2">
      <c r="A4164" s="1">
        <v>2924</v>
      </c>
      <c r="B4164" s="3">
        <v>42595.784722222219</v>
      </c>
      <c r="C4164" t="s">
        <v>105</v>
      </c>
      <c r="D4164">
        <v>1</v>
      </c>
      <c r="E4164">
        <f>INDEX(products!B:B,MATCH(challenge_2_solution_1!$C4164,products!$A:$A,0))</f>
        <v>17.899999999999999</v>
      </c>
      <c r="F4164">
        <f>INDEX(products!C:C,MATCH(challenge_2_solution_1!$C4164,products!$A:$A,0))</f>
        <v>5.55</v>
      </c>
    </row>
    <row r="4165" spans="1:6" x14ac:dyDescent="0.2">
      <c r="A4165" s="1">
        <v>2924</v>
      </c>
      <c r="B4165" s="3">
        <v>42595.784722222219</v>
      </c>
      <c r="C4165" t="s">
        <v>126</v>
      </c>
      <c r="D4165">
        <v>1</v>
      </c>
      <c r="E4165">
        <f>INDEX(products!B:B,MATCH(challenge_2_solution_1!$C4165,products!$A:$A,0))</f>
        <v>19.899999999999999</v>
      </c>
      <c r="F4165">
        <f>INDEX(products!C:C,MATCH(challenge_2_solution_1!$C4165,products!$A:$A,0))</f>
        <v>4.58</v>
      </c>
    </row>
    <row r="4166" spans="1:6" x14ac:dyDescent="0.2">
      <c r="A4166" s="1">
        <v>2925</v>
      </c>
      <c r="B4166" s="3">
        <v>42595.841666666667</v>
      </c>
      <c r="C4166" t="s">
        <v>15</v>
      </c>
      <c r="D4166">
        <v>1</v>
      </c>
      <c r="E4166">
        <f>INDEX(products!B:B,MATCH(challenge_2_solution_1!$C4166,products!$A:$A,0))</f>
        <v>5.9</v>
      </c>
      <c r="F4166">
        <f>INDEX(products!C:C,MATCH(challenge_2_solution_1!$C4166,products!$A:$A,0))</f>
        <v>3.07</v>
      </c>
    </row>
    <row r="4167" spans="1:6" x14ac:dyDescent="0.2">
      <c r="A4167" s="1">
        <v>2925</v>
      </c>
      <c r="B4167" s="3">
        <v>42595.841666666667</v>
      </c>
      <c r="C4167" t="s">
        <v>33</v>
      </c>
      <c r="D4167">
        <v>1</v>
      </c>
      <c r="E4167">
        <f>INDEX(products!B:B,MATCH(challenge_2_solution_1!$C4167,products!$A:$A,0))</f>
        <v>7.9</v>
      </c>
      <c r="F4167">
        <f>INDEX(products!C:C,MATCH(challenge_2_solution_1!$C4167,products!$A:$A,0))</f>
        <v>2.21</v>
      </c>
    </row>
    <row r="4168" spans="1:6" x14ac:dyDescent="0.2">
      <c r="A4168" s="1">
        <v>2925</v>
      </c>
      <c r="B4168" s="3">
        <v>42595.841666666667</v>
      </c>
      <c r="C4168" t="s">
        <v>55</v>
      </c>
      <c r="D4168">
        <v>1</v>
      </c>
      <c r="E4168">
        <f>INDEX(products!B:B,MATCH(challenge_2_solution_1!$C4168,products!$A:$A,0))</f>
        <v>7.9</v>
      </c>
      <c r="F4168">
        <f>INDEX(products!C:C,MATCH(challenge_2_solution_1!$C4168,products!$A:$A,0))</f>
        <v>2.21</v>
      </c>
    </row>
    <row r="4169" spans="1:6" x14ac:dyDescent="0.2">
      <c r="A4169" s="1">
        <v>2925</v>
      </c>
      <c r="B4169" s="3">
        <v>42595.841666666667</v>
      </c>
      <c r="C4169" t="s">
        <v>62</v>
      </c>
      <c r="D4169">
        <v>1</v>
      </c>
      <c r="E4169">
        <f>INDEX(products!B:B,MATCH(challenge_2_solution_1!$C4169,products!$A:$A,0))</f>
        <v>11.9</v>
      </c>
      <c r="F4169">
        <f>INDEX(products!C:C,MATCH(challenge_2_solution_1!$C4169,products!$A:$A,0))</f>
        <v>8.33</v>
      </c>
    </row>
    <row r="4170" spans="1:6" x14ac:dyDescent="0.2">
      <c r="A4170" s="1">
        <v>2926</v>
      </c>
      <c r="B4170" s="3">
        <v>42595.884027777778</v>
      </c>
      <c r="C4170" t="s">
        <v>12</v>
      </c>
      <c r="D4170">
        <v>1</v>
      </c>
      <c r="E4170">
        <f>INDEX(products!B:B,MATCH(challenge_2_solution_1!$C4170,products!$A:$A,0))</f>
        <v>5.2</v>
      </c>
      <c r="F4170">
        <f>INDEX(products!C:C,MATCH(challenge_2_solution_1!$C4170,products!$A:$A,0))</f>
        <v>3.07</v>
      </c>
    </row>
    <row r="4171" spans="1:6" x14ac:dyDescent="0.2">
      <c r="A4171" s="1">
        <v>2926</v>
      </c>
      <c r="B4171" s="3">
        <v>42595.884027777778</v>
      </c>
      <c r="C4171" t="s">
        <v>17</v>
      </c>
      <c r="D4171">
        <v>1</v>
      </c>
      <c r="E4171">
        <f>INDEX(products!B:B,MATCH(challenge_2_solution_1!$C4171,products!$A:$A,0))</f>
        <v>5.9</v>
      </c>
      <c r="F4171">
        <f>INDEX(products!C:C,MATCH(challenge_2_solution_1!$C4171,products!$A:$A,0))</f>
        <v>2.83</v>
      </c>
    </row>
    <row r="4172" spans="1:6" x14ac:dyDescent="0.2">
      <c r="A4172" s="1">
        <v>2926</v>
      </c>
      <c r="B4172" s="3">
        <v>42595.884027777778</v>
      </c>
      <c r="C4172" t="s">
        <v>34</v>
      </c>
      <c r="D4172">
        <v>2</v>
      </c>
      <c r="E4172">
        <f>INDEX(products!B:B,MATCH(challenge_2_solution_1!$C4172,products!$A:$A,0))</f>
        <v>7.9</v>
      </c>
      <c r="F4172">
        <f>INDEX(products!C:C,MATCH(challenge_2_solution_1!$C4172,products!$A:$A,0))</f>
        <v>1.58</v>
      </c>
    </row>
    <row r="4173" spans="1:6" x14ac:dyDescent="0.2">
      <c r="A4173" s="1">
        <v>2926</v>
      </c>
      <c r="B4173" s="3">
        <v>42595.884027777778</v>
      </c>
      <c r="C4173" t="s">
        <v>57</v>
      </c>
      <c r="D4173">
        <v>1</v>
      </c>
      <c r="E4173">
        <f>INDEX(products!B:B,MATCH(challenge_2_solution_1!$C4173,products!$A:$A,0))</f>
        <v>9.9</v>
      </c>
      <c r="F4173">
        <f>INDEX(products!C:C,MATCH(challenge_2_solution_1!$C4173,products!$A:$A,0))</f>
        <v>3.76</v>
      </c>
    </row>
    <row r="4174" spans="1:6" x14ac:dyDescent="0.2">
      <c r="A4174" s="1">
        <v>2926</v>
      </c>
      <c r="B4174" s="3">
        <v>42595.884027777778</v>
      </c>
      <c r="C4174" t="s">
        <v>61</v>
      </c>
      <c r="D4174">
        <v>1</v>
      </c>
      <c r="E4174">
        <f>INDEX(products!B:B,MATCH(challenge_2_solution_1!$C4174,products!$A:$A,0))</f>
        <v>11.9</v>
      </c>
      <c r="F4174">
        <f>INDEX(products!C:C,MATCH(challenge_2_solution_1!$C4174,products!$A:$A,0))</f>
        <v>7.74</v>
      </c>
    </row>
    <row r="4175" spans="1:6" x14ac:dyDescent="0.2">
      <c r="A4175" s="1">
        <v>2926</v>
      </c>
      <c r="B4175" s="3">
        <v>42595.884027777778</v>
      </c>
      <c r="C4175" t="s">
        <v>86</v>
      </c>
      <c r="D4175">
        <v>1</v>
      </c>
      <c r="E4175">
        <f>INDEX(products!B:B,MATCH(challenge_2_solution_1!$C4175,products!$A:$A,0))</f>
        <v>15.9</v>
      </c>
      <c r="F4175">
        <f>INDEX(products!C:C,MATCH(challenge_2_solution_1!$C4175,products!$A:$A,0))</f>
        <v>5.57</v>
      </c>
    </row>
    <row r="4176" spans="1:6" x14ac:dyDescent="0.2">
      <c r="A4176" s="1">
        <v>2926</v>
      </c>
      <c r="B4176" s="3">
        <v>42595.884027777778</v>
      </c>
      <c r="C4176" t="s">
        <v>103</v>
      </c>
      <c r="D4176">
        <v>1</v>
      </c>
      <c r="E4176">
        <f>INDEX(products!B:B,MATCH(challenge_2_solution_1!$C4176,products!$A:$A,0))</f>
        <v>17.899999999999999</v>
      </c>
      <c r="F4176">
        <f>INDEX(products!C:C,MATCH(challenge_2_solution_1!$C4176,products!$A:$A,0))</f>
        <v>12.35</v>
      </c>
    </row>
    <row r="4177" spans="1:6" x14ac:dyDescent="0.2">
      <c r="A4177" s="1">
        <v>2926</v>
      </c>
      <c r="B4177" s="3">
        <v>42595.884027777778</v>
      </c>
      <c r="C4177" t="s">
        <v>146</v>
      </c>
      <c r="D4177">
        <v>1</v>
      </c>
      <c r="E4177">
        <f>INDEX(products!B:B,MATCH(challenge_2_solution_1!$C4177,products!$A:$A,0))</f>
        <v>19.899999999999999</v>
      </c>
      <c r="F4177">
        <f>INDEX(products!C:C,MATCH(challenge_2_solution_1!$C4177,products!$A:$A,0))</f>
        <v>5.77</v>
      </c>
    </row>
    <row r="4178" spans="1:6" x14ac:dyDescent="0.2">
      <c r="A4178" s="1">
        <v>2927</v>
      </c>
      <c r="B4178" s="3">
        <v>42595.886111111111</v>
      </c>
      <c r="C4178" t="s">
        <v>57</v>
      </c>
      <c r="D4178">
        <v>2</v>
      </c>
      <c r="E4178">
        <f>INDEX(products!B:B,MATCH(challenge_2_solution_1!$C4178,products!$A:$A,0))</f>
        <v>9.9</v>
      </c>
      <c r="F4178">
        <f>INDEX(products!C:C,MATCH(challenge_2_solution_1!$C4178,products!$A:$A,0))</f>
        <v>3.76</v>
      </c>
    </row>
    <row r="4179" spans="1:6" x14ac:dyDescent="0.2">
      <c r="A4179" s="1">
        <v>2935</v>
      </c>
      <c r="B4179" s="3">
        <v>42596.755555555559</v>
      </c>
      <c r="C4179" t="s">
        <v>11</v>
      </c>
      <c r="D4179">
        <v>1</v>
      </c>
      <c r="E4179">
        <f>INDEX(products!B:B,MATCH(challenge_2_solution_1!$C4179,products!$A:$A,0))</f>
        <v>3.9</v>
      </c>
      <c r="F4179">
        <f>INDEX(products!C:C,MATCH(challenge_2_solution_1!$C4179,products!$A:$A,0))</f>
        <v>2.42</v>
      </c>
    </row>
    <row r="4180" spans="1:6" x14ac:dyDescent="0.2">
      <c r="A4180" s="1">
        <v>2935</v>
      </c>
      <c r="B4180" s="3">
        <v>42596.755555555559</v>
      </c>
      <c r="C4180" t="s">
        <v>28</v>
      </c>
      <c r="D4180">
        <v>1</v>
      </c>
      <c r="E4180">
        <f>INDEX(products!B:B,MATCH(challenge_2_solution_1!$C4180,products!$A:$A,0))</f>
        <v>7.9</v>
      </c>
      <c r="F4180">
        <f>INDEX(products!C:C,MATCH(challenge_2_solution_1!$C4180,products!$A:$A,0))</f>
        <v>2.4500000000000002</v>
      </c>
    </row>
    <row r="4181" spans="1:6" x14ac:dyDescent="0.2">
      <c r="A4181" s="1">
        <v>2935</v>
      </c>
      <c r="B4181" s="3">
        <v>42596.755555555559</v>
      </c>
      <c r="C4181" t="s">
        <v>76</v>
      </c>
      <c r="D4181">
        <v>1</v>
      </c>
      <c r="E4181">
        <f>INDEX(products!B:B,MATCH(challenge_2_solution_1!$C4181,products!$A:$A,0))</f>
        <v>11.9</v>
      </c>
      <c r="F4181">
        <f>INDEX(products!C:C,MATCH(challenge_2_solution_1!$C4181,products!$A:$A,0))</f>
        <v>7.26</v>
      </c>
    </row>
    <row r="4182" spans="1:6" x14ac:dyDescent="0.2">
      <c r="A4182" s="1">
        <v>2935</v>
      </c>
      <c r="B4182" s="3">
        <v>42596.755555555559</v>
      </c>
      <c r="C4182" t="s">
        <v>97</v>
      </c>
      <c r="D4182">
        <v>1</v>
      </c>
      <c r="E4182">
        <f>INDEX(products!B:B,MATCH(challenge_2_solution_1!$C4182,products!$A:$A,0))</f>
        <v>17.899999999999999</v>
      </c>
      <c r="F4182">
        <f>INDEX(products!C:C,MATCH(challenge_2_solution_1!$C4182,products!$A:$A,0))</f>
        <v>11.81</v>
      </c>
    </row>
    <row r="4183" spans="1:6" x14ac:dyDescent="0.2">
      <c r="A4183" s="1">
        <v>2935</v>
      </c>
      <c r="B4183" s="3">
        <v>42596.755555555559</v>
      </c>
      <c r="C4183" t="s">
        <v>99</v>
      </c>
      <c r="D4183">
        <v>1</v>
      </c>
      <c r="E4183">
        <f>INDEX(products!B:B,MATCH(challenge_2_solution_1!$C4183,products!$A:$A,0))</f>
        <v>17.899999999999999</v>
      </c>
      <c r="F4183">
        <f>INDEX(products!C:C,MATCH(challenge_2_solution_1!$C4183,products!$A:$A,0))</f>
        <v>10.74</v>
      </c>
    </row>
    <row r="4184" spans="1:6" x14ac:dyDescent="0.2">
      <c r="A4184" s="1">
        <v>2936</v>
      </c>
      <c r="B4184" s="3">
        <v>42596.756944444445</v>
      </c>
      <c r="C4184" t="s">
        <v>10</v>
      </c>
      <c r="D4184">
        <v>1</v>
      </c>
      <c r="E4184">
        <f>INDEX(products!B:B,MATCH(challenge_2_solution_1!$C4184,products!$A:$A,0))</f>
        <v>3.9</v>
      </c>
      <c r="F4184">
        <f>INDEX(products!C:C,MATCH(challenge_2_solution_1!$C4184,products!$A:$A,0))</f>
        <v>1.17</v>
      </c>
    </row>
    <row r="4185" spans="1:6" x14ac:dyDescent="0.2">
      <c r="A4185" s="1">
        <v>2936</v>
      </c>
      <c r="B4185" s="3">
        <v>42596.756944444445</v>
      </c>
      <c r="C4185" t="s">
        <v>17</v>
      </c>
      <c r="D4185">
        <v>1</v>
      </c>
      <c r="E4185">
        <f>INDEX(products!B:B,MATCH(challenge_2_solution_1!$C4185,products!$A:$A,0))</f>
        <v>5.9</v>
      </c>
      <c r="F4185">
        <f>INDEX(products!C:C,MATCH(challenge_2_solution_1!$C4185,products!$A:$A,0))</f>
        <v>2.83</v>
      </c>
    </row>
    <row r="4186" spans="1:6" x14ac:dyDescent="0.2">
      <c r="A4186" s="1">
        <v>2936</v>
      </c>
      <c r="B4186" s="3">
        <v>42596.756944444445</v>
      </c>
      <c r="C4186" t="s">
        <v>53</v>
      </c>
      <c r="D4186">
        <v>1</v>
      </c>
      <c r="E4186">
        <f>INDEX(products!B:B,MATCH(challenge_2_solution_1!$C4186,products!$A:$A,0))</f>
        <v>9.9</v>
      </c>
      <c r="F4186">
        <f>INDEX(products!C:C,MATCH(challenge_2_solution_1!$C4186,products!$A:$A,0))</f>
        <v>3.86</v>
      </c>
    </row>
    <row r="4187" spans="1:6" x14ac:dyDescent="0.2">
      <c r="A4187" s="1">
        <v>2936</v>
      </c>
      <c r="B4187" s="3">
        <v>42596.756944444445</v>
      </c>
      <c r="C4187" t="s">
        <v>96</v>
      </c>
      <c r="D4187">
        <v>1</v>
      </c>
      <c r="E4187">
        <f>INDEX(products!B:B,MATCH(challenge_2_solution_1!$C4187,products!$A:$A,0))</f>
        <v>17.899999999999999</v>
      </c>
      <c r="F4187">
        <f>INDEX(products!C:C,MATCH(challenge_2_solution_1!$C4187,products!$A:$A,0))</f>
        <v>10.92</v>
      </c>
    </row>
    <row r="4188" spans="1:6" x14ac:dyDescent="0.2">
      <c r="A4188" s="1">
        <v>2937</v>
      </c>
      <c r="B4188" s="3">
        <v>42596.76666666667</v>
      </c>
      <c r="C4188" t="s">
        <v>8</v>
      </c>
      <c r="D4188">
        <v>1</v>
      </c>
      <c r="E4188">
        <f>INDEX(products!B:B,MATCH(challenge_2_solution_1!$C4188,products!$A:$A,0))</f>
        <v>1.6</v>
      </c>
      <c r="F4188">
        <f>INDEX(products!C:C,MATCH(challenge_2_solution_1!$C4188,products!$A:$A,0))</f>
        <v>0.77</v>
      </c>
    </row>
    <row r="4189" spans="1:6" x14ac:dyDescent="0.2">
      <c r="A4189" s="1">
        <v>2937</v>
      </c>
      <c r="B4189" s="3">
        <v>42596.76666666667</v>
      </c>
      <c r="C4189" t="s">
        <v>14</v>
      </c>
      <c r="D4189">
        <v>1</v>
      </c>
      <c r="E4189">
        <f>INDEX(products!B:B,MATCH(challenge_2_solution_1!$C4189,products!$A:$A,0))</f>
        <v>5.9</v>
      </c>
      <c r="F4189">
        <f>INDEX(products!C:C,MATCH(challenge_2_solution_1!$C4189,products!$A:$A,0))</f>
        <v>2.36</v>
      </c>
    </row>
    <row r="4190" spans="1:6" x14ac:dyDescent="0.2">
      <c r="A4190" s="1">
        <v>2937</v>
      </c>
      <c r="B4190" s="3">
        <v>42596.76666666667</v>
      </c>
      <c r="C4190" t="s">
        <v>33</v>
      </c>
      <c r="D4190">
        <v>1</v>
      </c>
      <c r="E4190">
        <f>INDEX(products!B:B,MATCH(challenge_2_solution_1!$C4190,products!$A:$A,0))</f>
        <v>7.9</v>
      </c>
      <c r="F4190">
        <f>INDEX(products!C:C,MATCH(challenge_2_solution_1!$C4190,products!$A:$A,0))</f>
        <v>2.21</v>
      </c>
    </row>
    <row r="4191" spans="1:6" x14ac:dyDescent="0.2">
      <c r="A4191" s="1">
        <v>2937</v>
      </c>
      <c r="B4191" s="3">
        <v>42596.76666666667</v>
      </c>
      <c r="C4191" t="s">
        <v>68</v>
      </c>
      <c r="D4191">
        <v>1</v>
      </c>
      <c r="E4191">
        <f>INDEX(products!B:B,MATCH(challenge_2_solution_1!$C4191,products!$A:$A,0))</f>
        <v>11.9</v>
      </c>
      <c r="F4191">
        <f>INDEX(products!C:C,MATCH(challenge_2_solution_1!$C4191,products!$A:$A,0))</f>
        <v>3.69</v>
      </c>
    </row>
    <row r="4192" spans="1:6" x14ac:dyDescent="0.2">
      <c r="A4192" s="1">
        <v>2937</v>
      </c>
      <c r="B4192" s="3">
        <v>42596.76666666667</v>
      </c>
      <c r="C4192" t="s">
        <v>118</v>
      </c>
      <c r="D4192">
        <v>1</v>
      </c>
      <c r="E4192">
        <f>INDEX(products!B:B,MATCH(challenge_2_solution_1!$C4192,products!$A:$A,0))</f>
        <v>19.899999999999999</v>
      </c>
      <c r="F4192">
        <f>INDEX(products!C:C,MATCH(challenge_2_solution_1!$C4192,products!$A:$A,0))</f>
        <v>12.74</v>
      </c>
    </row>
    <row r="4193" spans="1:6" x14ac:dyDescent="0.2">
      <c r="A4193" s="1">
        <v>2938</v>
      </c>
      <c r="B4193" s="3">
        <v>42596.781944444447</v>
      </c>
      <c r="C4193" t="s">
        <v>18</v>
      </c>
      <c r="D4193">
        <v>1</v>
      </c>
      <c r="E4193">
        <f>INDEX(products!B:B,MATCH(challenge_2_solution_1!$C4193,products!$A:$A,0))</f>
        <v>5.9</v>
      </c>
      <c r="F4193">
        <f>INDEX(products!C:C,MATCH(challenge_2_solution_1!$C4193,products!$A:$A,0))</f>
        <v>3.6</v>
      </c>
    </row>
    <row r="4194" spans="1:6" x14ac:dyDescent="0.2">
      <c r="A4194" s="1">
        <v>2938</v>
      </c>
      <c r="B4194" s="3">
        <v>42596.781944444447</v>
      </c>
      <c r="C4194" t="s">
        <v>14</v>
      </c>
      <c r="D4194">
        <v>1</v>
      </c>
      <c r="E4194">
        <f>INDEX(products!B:B,MATCH(challenge_2_solution_1!$C4194,products!$A:$A,0))</f>
        <v>5.9</v>
      </c>
      <c r="F4194">
        <f>INDEX(products!C:C,MATCH(challenge_2_solution_1!$C4194,products!$A:$A,0))</f>
        <v>2.36</v>
      </c>
    </row>
    <row r="4195" spans="1:6" x14ac:dyDescent="0.2">
      <c r="A4195" s="1">
        <v>2938</v>
      </c>
      <c r="B4195" s="3">
        <v>42596.781944444447</v>
      </c>
      <c r="C4195" t="s">
        <v>33</v>
      </c>
      <c r="D4195">
        <v>1</v>
      </c>
      <c r="E4195">
        <f>INDEX(products!B:B,MATCH(challenge_2_solution_1!$C4195,products!$A:$A,0))</f>
        <v>7.9</v>
      </c>
      <c r="F4195">
        <f>INDEX(products!C:C,MATCH(challenge_2_solution_1!$C4195,products!$A:$A,0))</f>
        <v>2.21</v>
      </c>
    </row>
    <row r="4196" spans="1:6" x14ac:dyDescent="0.2">
      <c r="A4196" s="1">
        <v>2938</v>
      </c>
      <c r="B4196" s="3">
        <v>42596.781944444447</v>
      </c>
      <c r="C4196" t="s">
        <v>84</v>
      </c>
      <c r="D4196">
        <v>1</v>
      </c>
      <c r="E4196">
        <f>INDEX(products!B:B,MATCH(challenge_2_solution_1!$C4196,products!$A:$A,0))</f>
        <v>11.9</v>
      </c>
      <c r="F4196">
        <f>INDEX(products!C:C,MATCH(challenge_2_solution_1!$C4196,products!$A:$A,0))</f>
        <v>2.38</v>
      </c>
    </row>
    <row r="4197" spans="1:6" x14ac:dyDescent="0.2">
      <c r="A4197" s="1">
        <v>2938</v>
      </c>
      <c r="B4197" s="3">
        <v>42596.781944444447</v>
      </c>
      <c r="C4197" t="s">
        <v>103</v>
      </c>
      <c r="D4197">
        <v>1</v>
      </c>
      <c r="E4197">
        <f>INDEX(products!B:B,MATCH(challenge_2_solution_1!$C4197,products!$A:$A,0))</f>
        <v>17.899999999999999</v>
      </c>
      <c r="F4197">
        <f>INDEX(products!C:C,MATCH(challenge_2_solution_1!$C4197,products!$A:$A,0))</f>
        <v>12.35</v>
      </c>
    </row>
    <row r="4198" spans="1:6" x14ac:dyDescent="0.2">
      <c r="A4198" s="1">
        <v>2938</v>
      </c>
      <c r="B4198" s="3">
        <v>42596.781944444447</v>
      </c>
      <c r="C4198" t="s">
        <v>89</v>
      </c>
      <c r="D4198">
        <v>1</v>
      </c>
      <c r="E4198">
        <f>INDEX(products!B:B,MATCH(challenge_2_solution_1!$C4198,products!$A:$A,0))</f>
        <v>17.899999999999999</v>
      </c>
      <c r="F4198">
        <f>INDEX(products!C:C,MATCH(challenge_2_solution_1!$C4198,products!$A:$A,0))</f>
        <v>3.94</v>
      </c>
    </row>
    <row r="4199" spans="1:6" x14ac:dyDescent="0.2">
      <c r="A4199" s="1">
        <v>2939</v>
      </c>
      <c r="B4199" s="3">
        <v>42596.836111111108</v>
      </c>
      <c r="C4199" t="s">
        <v>5</v>
      </c>
      <c r="D4199">
        <v>1</v>
      </c>
      <c r="E4199">
        <f>INDEX(products!B:B,MATCH(challenge_2_solution_1!$C4199,products!$A:$A,0))</f>
        <v>1</v>
      </c>
      <c r="F4199">
        <f>INDEX(products!C:C,MATCH(challenge_2_solution_1!$C4199,products!$A:$A,0))</f>
        <v>0.31</v>
      </c>
    </row>
    <row r="4200" spans="1:6" x14ac:dyDescent="0.2">
      <c r="A4200" s="1">
        <v>2939</v>
      </c>
      <c r="B4200" s="3">
        <v>42596.836111111108</v>
      </c>
      <c r="C4200" t="s">
        <v>8</v>
      </c>
      <c r="D4200">
        <v>2</v>
      </c>
      <c r="E4200">
        <f>INDEX(products!B:B,MATCH(challenge_2_solution_1!$C4200,products!$A:$A,0))</f>
        <v>1.6</v>
      </c>
      <c r="F4200">
        <f>INDEX(products!C:C,MATCH(challenge_2_solution_1!$C4200,products!$A:$A,0))</f>
        <v>0.77</v>
      </c>
    </row>
    <row r="4201" spans="1:6" x14ac:dyDescent="0.2">
      <c r="A4201" s="1">
        <v>2939</v>
      </c>
      <c r="B4201" s="3">
        <v>42596.836111111108</v>
      </c>
      <c r="C4201" t="s">
        <v>19</v>
      </c>
      <c r="D4201">
        <v>1</v>
      </c>
      <c r="E4201">
        <f>INDEX(products!B:B,MATCH(challenge_2_solution_1!$C4201,products!$A:$A,0))</f>
        <v>5.9</v>
      </c>
      <c r="F4201">
        <f>INDEX(products!C:C,MATCH(challenge_2_solution_1!$C4201,products!$A:$A,0))</f>
        <v>1.65</v>
      </c>
    </row>
    <row r="4202" spans="1:6" x14ac:dyDescent="0.2">
      <c r="A4202" s="1">
        <v>2939</v>
      </c>
      <c r="B4202" s="3">
        <v>42596.836111111108</v>
      </c>
      <c r="C4202" t="s">
        <v>17</v>
      </c>
      <c r="D4202">
        <v>1</v>
      </c>
      <c r="E4202">
        <f>INDEX(products!B:B,MATCH(challenge_2_solution_1!$C4202,products!$A:$A,0))</f>
        <v>5.9</v>
      </c>
      <c r="F4202">
        <f>INDEX(products!C:C,MATCH(challenge_2_solution_1!$C4202,products!$A:$A,0))</f>
        <v>2.83</v>
      </c>
    </row>
    <row r="4203" spans="1:6" x14ac:dyDescent="0.2">
      <c r="A4203" s="1">
        <v>2939</v>
      </c>
      <c r="B4203" s="3">
        <v>42596.836111111108</v>
      </c>
      <c r="C4203" t="s">
        <v>33</v>
      </c>
      <c r="D4203">
        <v>1</v>
      </c>
      <c r="E4203">
        <f>INDEX(products!B:B,MATCH(challenge_2_solution_1!$C4203,products!$A:$A,0))</f>
        <v>7.9</v>
      </c>
      <c r="F4203">
        <f>INDEX(products!C:C,MATCH(challenge_2_solution_1!$C4203,products!$A:$A,0))</f>
        <v>2.21</v>
      </c>
    </row>
    <row r="4204" spans="1:6" x14ac:dyDescent="0.2">
      <c r="A4204" s="1">
        <v>2939</v>
      </c>
      <c r="B4204" s="3">
        <v>42596.836111111108</v>
      </c>
      <c r="C4204" t="s">
        <v>76</v>
      </c>
      <c r="D4204">
        <v>1</v>
      </c>
      <c r="E4204">
        <f>INDEX(products!B:B,MATCH(challenge_2_solution_1!$C4204,products!$A:$A,0))</f>
        <v>11.9</v>
      </c>
      <c r="F4204">
        <f>INDEX(products!C:C,MATCH(challenge_2_solution_1!$C4204,products!$A:$A,0))</f>
        <v>7.26</v>
      </c>
    </row>
    <row r="4205" spans="1:6" x14ac:dyDescent="0.2">
      <c r="A4205" s="1">
        <v>2939</v>
      </c>
      <c r="B4205" s="3">
        <v>42596.836111111108</v>
      </c>
      <c r="C4205" t="s">
        <v>118</v>
      </c>
      <c r="D4205">
        <v>1</v>
      </c>
      <c r="E4205">
        <f>INDEX(products!B:B,MATCH(challenge_2_solution_1!$C4205,products!$A:$A,0))</f>
        <v>19.899999999999999</v>
      </c>
      <c r="F4205">
        <f>INDEX(products!C:C,MATCH(challenge_2_solution_1!$C4205,products!$A:$A,0))</f>
        <v>12.74</v>
      </c>
    </row>
    <row r="4206" spans="1:6" x14ac:dyDescent="0.2">
      <c r="A4206" s="1">
        <v>2940</v>
      </c>
      <c r="B4206" s="3">
        <v>42597.742361111108</v>
      </c>
      <c r="C4206" t="s">
        <v>15</v>
      </c>
      <c r="D4206">
        <v>1</v>
      </c>
      <c r="E4206">
        <f>INDEX(products!B:B,MATCH(challenge_2_solution_1!$C4206,products!$A:$A,0))</f>
        <v>5.9</v>
      </c>
      <c r="F4206">
        <f>INDEX(products!C:C,MATCH(challenge_2_solution_1!$C4206,products!$A:$A,0))</f>
        <v>3.07</v>
      </c>
    </row>
    <row r="4207" spans="1:6" x14ac:dyDescent="0.2">
      <c r="A4207" s="1">
        <v>2940</v>
      </c>
      <c r="B4207" s="3">
        <v>42597.742361111108</v>
      </c>
      <c r="C4207" t="s">
        <v>33</v>
      </c>
      <c r="D4207">
        <v>1</v>
      </c>
      <c r="E4207">
        <f>INDEX(products!B:B,MATCH(challenge_2_solution_1!$C4207,products!$A:$A,0))</f>
        <v>7.9</v>
      </c>
      <c r="F4207">
        <f>INDEX(products!C:C,MATCH(challenge_2_solution_1!$C4207,products!$A:$A,0))</f>
        <v>2.21</v>
      </c>
    </row>
    <row r="4208" spans="1:6" x14ac:dyDescent="0.2">
      <c r="A4208" s="1">
        <v>2940</v>
      </c>
      <c r="B4208" s="3">
        <v>42597.742361111108</v>
      </c>
      <c r="C4208" t="s">
        <v>28</v>
      </c>
      <c r="D4208">
        <v>1</v>
      </c>
      <c r="E4208">
        <f>INDEX(products!B:B,MATCH(challenge_2_solution_1!$C4208,products!$A:$A,0))</f>
        <v>7.9</v>
      </c>
      <c r="F4208">
        <f>INDEX(products!C:C,MATCH(challenge_2_solution_1!$C4208,products!$A:$A,0))</f>
        <v>2.4500000000000002</v>
      </c>
    </row>
    <row r="4209" spans="1:6" x14ac:dyDescent="0.2">
      <c r="A4209" s="1">
        <v>2940</v>
      </c>
      <c r="B4209" s="3">
        <v>42597.742361111108</v>
      </c>
      <c r="C4209" t="s">
        <v>109</v>
      </c>
      <c r="D4209">
        <v>1</v>
      </c>
      <c r="E4209">
        <f>INDEX(products!B:B,MATCH(challenge_2_solution_1!$C4209,products!$A:$A,0))</f>
        <v>17.899999999999999</v>
      </c>
      <c r="F4209">
        <f>INDEX(products!C:C,MATCH(challenge_2_solution_1!$C4209,products!$A:$A,0))</f>
        <v>4.12</v>
      </c>
    </row>
    <row r="4210" spans="1:6" x14ac:dyDescent="0.2">
      <c r="A4210" s="1">
        <v>2941</v>
      </c>
      <c r="B4210" s="3">
        <v>42597.769444444442</v>
      </c>
      <c r="C4210" t="s">
        <v>4</v>
      </c>
      <c r="D4210">
        <v>2</v>
      </c>
      <c r="E4210">
        <f>INDEX(products!B:B,MATCH(challenge_2_solution_1!$C4210,products!$A:$A,0))</f>
        <v>1</v>
      </c>
      <c r="F4210">
        <f>INDEX(products!C:C,MATCH(challenge_2_solution_1!$C4210,products!$A:$A,0))</f>
        <v>0.61</v>
      </c>
    </row>
    <row r="4211" spans="1:6" x14ac:dyDescent="0.2">
      <c r="A4211" s="1">
        <v>2941</v>
      </c>
      <c r="B4211" s="3">
        <v>42597.769444444442</v>
      </c>
      <c r="C4211" t="s">
        <v>3</v>
      </c>
      <c r="D4211">
        <v>1</v>
      </c>
      <c r="E4211">
        <f>INDEX(products!B:B,MATCH(challenge_2_solution_1!$C4211,products!$A:$A,0))</f>
        <v>1</v>
      </c>
      <c r="F4211">
        <f>INDEX(products!C:C,MATCH(challenge_2_solution_1!$C4211,products!$A:$A,0))</f>
        <v>0.5</v>
      </c>
    </row>
    <row r="4212" spans="1:6" x14ac:dyDescent="0.2">
      <c r="A4212" s="1">
        <v>2941</v>
      </c>
      <c r="B4212" s="3">
        <v>42597.769444444442</v>
      </c>
      <c r="C4212" t="s">
        <v>8</v>
      </c>
      <c r="D4212">
        <v>5</v>
      </c>
      <c r="E4212">
        <f>INDEX(products!B:B,MATCH(challenge_2_solution_1!$C4212,products!$A:$A,0))</f>
        <v>1.6</v>
      </c>
      <c r="F4212">
        <f>INDEX(products!C:C,MATCH(challenge_2_solution_1!$C4212,products!$A:$A,0))</f>
        <v>0.77</v>
      </c>
    </row>
    <row r="4213" spans="1:6" x14ac:dyDescent="0.2">
      <c r="A4213" s="1">
        <v>2941</v>
      </c>
      <c r="B4213" s="3">
        <v>42597.769444444442</v>
      </c>
      <c r="C4213" t="s">
        <v>12</v>
      </c>
      <c r="D4213">
        <v>1</v>
      </c>
      <c r="E4213">
        <f>INDEX(products!B:B,MATCH(challenge_2_solution_1!$C4213,products!$A:$A,0))</f>
        <v>5.2</v>
      </c>
      <c r="F4213">
        <f>INDEX(products!C:C,MATCH(challenge_2_solution_1!$C4213,products!$A:$A,0))</f>
        <v>3.07</v>
      </c>
    </row>
    <row r="4214" spans="1:6" x14ac:dyDescent="0.2">
      <c r="A4214" s="1">
        <v>2941</v>
      </c>
      <c r="B4214" s="3">
        <v>42597.769444444442</v>
      </c>
      <c r="C4214" t="s">
        <v>17</v>
      </c>
      <c r="D4214">
        <v>1</v>
      </c>
      <c r="E4214">
        <f>INDEX(products!B:B,MATCH(challenge_2_solution_1!$C4214,products!$A:$A,0))</f>
        <v>5.9</v>
      </c>
      <c r="F4214">
        <f>INDEX(products!C:C,MATCH(challenge_2_solution_1!$C4214,products!$A:$A,0))</f>
        <v>2.83</v>
      </c>
    </row>
    <row r="4215" spans="1:6" x14ac:dyDescent="0.2">
      <c r="A4215" s="1">
        <v>2941</v>
      </c>
      <c r="B4215" s="3">
        <v>42597.769444444442</v>
      </c>
      <c r="C4215" t="s">
        <v>37</v>
      </c>
      <c r="D4215">
        <v>1</v>
      </c>
      <c r="E4215">
        <f>INDEX(products!B:B,MATCH(challenge_2_solution_1!$C4215,products!$A:$A,0))</f>
        <v>7.9</v>
      </c>
      <c r="F4215">
        <f>INDEX(products!C:C,MATCH(challenge_2_solution_1!$C4215,products!$A:$A,0))</f>
        <v>4.9800000000000004</v>
      </c>
    </row>
    <row r="4216" spans="1:6" x14ac:dyDescent="0.2">
      <c r="A4216" s="1">
        <v>2941</v>
      </c>
      <c r="B4216" s="3">
        <v>42597.769444444442</v>
      </c>
      <c r="C4216" t="s">
        <v>61</v>
      </c>
      <c r="D4216">
        <v>2</v>
      </c>
      <c r="E4216">
        <f>INDEX(products!B:B,MATCH(challenge_2_solution_1!$C4216,products!$A:$A,0))</f>
        <v>11.9</v>
      </c>
      <c r="F4216">
        <f>INDEX(products!C:C,MATCH(challenge_2_solution_1!$C4216,products!$A:$A,0))</f>
        <v>7.74</v>
      </c>
    </row>
    <row r="4217" spans="1:6" x14ac:dyDescent="0.2">
      <c r="A4217" s="1">
        <v>2941</v>
      </c>
      <c r="B4217" s="3">
        <v>42597.769444444442</v>
      </c>
      <c r="C4217" t="s">
        <v>96</v>
      </c>
      <c r="D4217">
        <v>1</v>
      </c>
      <c r="E4217">
        <f>INDEX(products!B:B,MATCH(challenge_2_solution_1!$C4217,products!$A:$A,0))</f>
        <v>17.899999999999999</v>
      </c>
      <c r="F4217">
        <f>INDEX(products!C:C,MATCH(challenge_2_solution_1!$C4217,products!$A:$A,0))</f>
        <v>10.92</v>
      </c>
    </row>
    <row r="4218" spans="1:6" x14ac:dyDescent="0.2">
      <c r="A4218" s="1">
        <v>2942</v>
      </c>
      <c r="B4218" s="3">
        <v>42597.803472222222</v>
      </c>
      <c r="C4218" t="s">
        <v>5</v>
      </c>
      <c r="D4218">
        <v>1</v>
      </c>
      <c r="E4218">
        <f>INDEX(products!B:B,MATCH(challenge_2_solution_1!$C4218,products!$A:$A,0))</f>
        <v>1</v>
      </c>
      <c r="F4218">
        <f>INDEX(products!C:C,MATCH(challenge_2_solution_1!$C4218,products!$A:$A,0))</f>
        <v>0.31</v>
      </c>
    </row>
    <row r="4219" spans="1:6" x14ac:dyDescent="0.2">
      <c r="A4219" s="1">
        <v>2942</v>
      </c>
      <c r="B4219" s="3">
        <v>42597.803472222222</v>
      </c>
      <c r="C4219" t="s">
        <v>8</v>
      </c>
      <c r="D4219">
        <v>3</v>
      </c>
      <c r="E4219">
        <f>INDEX(products!B:B,MATCH(challenge_2_solution_1!$C4219,products!$A:$A,0))</f>
        <v>1.6</v>
      </c>
      <c r="F4219">
        <f>INDEX(products!C:C,MATCH(challenge_2_solution_1!$C4219,products!$A:$A,0))</f>
        <v>0.77</v>
      </c>
    </row>
    <row r="4220" spans="1:6" x14ac:dyDescent="0.2">
      <c r="A4220" s="1">
        <v>2942</v>
      </c>
      <c r="B4220" s="3">
        <v>42597.803472222222</v>
      </c>
      <c r="C4220" t="s">
        <v>12</v>
      </c>
      <c r="D4220">
        <v>2</v>
      </c>
      <c r="E4220">
        <f>INDEX(products!B:B,MATCH(challenge_2_solution_1!$C4220,products!$A:$A,0))</f>
        <v>5.2</v>
      </c>
      <c r="F4220">
        <f>INDEX(products!C:C,MATCH(challenge_2_solution_1!$C4220,products!$A:$A,0))</f>
        <v>3.07</v>
      </c>
    </row>
    <row r="4221" spans="1:6" x14ac:dyDescent="0.2">
      <c r="A4221" s="1">
        <v>2942</v>
      </c>
      <c r="B4221" s="3">
        <v>42597.803472222222</v>
      </c>
      <c r="C4221" t="s">
        <v>17</v>
      </c>
      <c r="D4221">
        <v>1</v>
      </c>
      <c r="E4221">
        <f>INDEX(products!B:B,MATCH(challenge_2_solution_1!$C4221,products!$A:$A,0))</f>
        <v>5.9</v>
      </c>
      <c r="F4221">
        <f>INDEX(products!C:C,MATCH(challenge_2_solution_1!$C4221,products!$A:$A,0))</f>
        <v>2.83</v>
      </c>
    </row>
    <row r="4222" spans="1:6" x14ac:dyDescent="0.2">
      <c r="A4222" s="1">
        <v>2942</v>
      </c>
      <c r="B4222" s="3">
        <v>42597.803472222222</v>
      </c>
      <c r="C4222" t="s">
        <v>32</v>
      </c>
      <c r="D4222">
        <v>1</v>
      </c>
      <c r="E4222">
        <f>INDEX(products!B:B,MATCH(challenge_2_solution_1!$C4222,products!$A:$A,0))</f>
        <v>7.9</v>
      </c>
      <c r="F4222">
        <f>INDEX(products!C:C,MATCH(challenge_2_solution_1!$C4222,products!$A:$A,0))</f>
        <v>2.92</v>
      </c>
    </row>
    <row r="4223" spans="1:6" x14ac:dyDescent="0.2">
      <c r="A4223" s="1">
        <v>2942</v>
      </c>
      <c r="B4223" s="3">
        <v>42597.803472222222</v>
      </c>
      <c r="C4223" t="s">
        <v>87</v>
      </c>
      <c r="D4223">
        <v>1</v>
      </c>
      <c r="E4223">
        <f>INDEX(products!B:B,MATCH(challenge_2_solution_1!$C4223,products!$A:$A,0))</f>
        <v>15.9</v>
      </c>
      <c r="F4223">
        <f>INDEX(products!C:C,MATCH(challenge_2_solution_1!$C4223,products!$A:$A,0))</f>
        <v>6.2</v>
      </c>
    </row>
    <row r="4224" spans="1:6" x14ac:dyDescent="0.2">
      <c r="A4224" s="1">
        <v>2942</v>
      </c>
      <c r="B4224" s="3">
        <v>42597.803472222222</v>
      </c>
      <c r="C4224" t="s">
        <v>98</v>
      </c>
      <c r="D4224">
        <v>1</v>
      </c>
      <c r="E4224">
        <f>INDEX(products!B:B,MATCH(challenge_2_solution_1!$C4224,products!$A:$A,0))</f>
        <v>17.899999999999999</v>
      </c>
      <c r="F4224">
        <f>INDEX(products!C:C,MATCH(challenge_2_solution_1!$C4224,products!$A:$A,0))</f>
        <v>8.59</v>
      </c>
    </row>
    <row r="4225" spans="1:6" x14ac:dyDescent="0.2">
      <c r="A4225" s="1">
        <v>2943</v>
      </c>
      <c r="B4225" s="3">
        <v>42597.873611111114</v>
      </c>
      <c r="C4225" t="s">
        <v>17</v>
      </c>
      <c r="D4225">
        <v>1</v>
      </c>
      <c r="E4225">
        <f>INDEX(products!B:B,MATCH(challenge_2_solution_1!$C4225,products!$A:$A,0))</f>
        <v>5.9</v>
      </c>
      <c r="F4225">
        <f>INDEX(products!C:C,MATCH(challenge_2_solution_1!$C4225,products!$A:$A,0))</f>
        <v>2.83</v>
      </c>
    </row>
    <row r="4226" spans="1:6" x14ac:dyDescent="0.2">
      <c r="A4226" s="1">
        <v>2943</v>
      </c>
      <c r="B4226" s="3">
        <v>42597.873611111114</v>
      </c>
      <c r="C4226" t="s">
        <v>19</v>
      </c>
      <c r="D4226">
        <v>1</v>
      </c>
      <c r="E4226">
        <f>INDEX(products!B:B,MATCH(challenge_2_solution_1!$C4226,products!$A:$A,0))</f>
        <v>5.9</v>
      </c>
      <c r="F4226">
        <f>INDEX(products!C:C,MATCH(challenge_2_solution_1!$C4226,products!$A:$A,0))</f>
        <v>1.65</v>
      </c>
    </row>
    <row r="4227" spans="1:6" x14ac:dyDescent="0.2">
      <c r="A4227" s="1">
        <v>2943</v>
      </c>
      <c r="B4227" s="3">
        <v>42597.873611111114</v>
      </c>
      <c r="C4227" t="s">
        <v>96</v>
      </c>
      <c r="D4227">
        <v>1</v>
      </c>
      <c r="E4227">
        <f>INDEX(products!B:B,MATCH(challenge_2_solution_1!$C4227,products!$A:$A,0))</f>
        <v>17.899999999999999</v>
      </c>
      <c r="F4227">
        <f>INDEX(products!C:C,MATCH(challenge_2_solution_1!$C4227,products!$A:$A,0))</f>
        <v>10.92</v>
      </c>
    </row>
    <row r="4228" spans="1:6" x14ac:dyDescent="0.2">
      <c r="A4228" s="1">
        <v>2944</v>
      </c>
      <c r="B4228" s="3">
        <v>42598.48333333333</v>
      </c>
      <c r="C4228" t="s">
        <v>5</v>
      </c>
      <c r="D4228">
        <v>1</v>
      </c>
      <c r="E4228">
        <f>INDEX(products!B:B,MATCH(challenge_2_solution_1!$C4228,products!$A:$A,0))</f>
        <v>1</v>
      </c>
      <c r="F4228">
        <f>INDEX(products!C:C,MATCH(challenge_2_solution_1!$C4228,products!$A:$A,0))</f>
        <v>0.31</v>
      </c>
    </row>
    <row r="4229" spans="1:6" x14ac:dyDescent="0.2">
      <c r="A4229" s="1">
        <v>2944</v>
      </c>
      <c r="B4229" s="3">
        <v>42598.48333333333</v>
      </c>
      <c r="C4229" t="s">
        <v>3</v>
      </c>
      <c r="D4229">
        <v>1</v>
      </c>
      <c r="E4229">
        <f>INDEX(products!B:B,MATCH(challenge_2_solution_1!$C4229,products!$A:$A,0))</f>
        <v>1</v>
      </c>
      <c r="F4229">
        <f>INDEX(products!C:C,MATCH(challenge_2_solution_1!$C4229,products!$A:$A,0))</f>
        <v>0.5</v>
      </c>
    </row>
    <row r="4230" spans="1:6" x14ac:dyDescent="0.2">
      <c r="A4230" s="1">
        <v>2944</v>
      </c>
      <c r="B4230" s="3">
        <v>42598.48333333333</v>
      </c>
      <c r="C4230" t="s">
        <v>8</v>
      </c>
      <c r="D4230">
        <v>2</v>
      </c>
      <c r="E4230">
        <f>INDEX(products!B:B,MATCH(challenge_2_solution_1!$C4230,products!$A:$A,0))</f>
        <v>1.6</v>
      </c>
      <c r="F4230">
        <f>INDEX(products!C:C,MATCH(challenge_2_solution_1!$C4230,products!$A:$A,0))</f>
        <v>0.77</v>
      </c>
    </row>
    <row r="4231" spans="1:6" x14ac:dyDescent="0.2">
      <c r="A4231" s="1">
        <v>2944</v>
      </c>
      <c r="B4231" s="3">
        <v>42598.48333333333</v>
      </c>
      <c r="C4231" t="s">
        <v>17</v>
      </c>
      <c r="D4231">
        <v>1</v>
      </c>
      <c r="E4231">
        <f>INDEX(products!B:B,MATCH(challenge_2_solution_1!$C4231,products!$A:$A,0))</f>
        <v>5.9</v>
      </c>
      <c r="F4231">
        <f>INDEX(products!C:C,MATCH(challenge_2_solution_1!$C4231,products!$A:$A,0))</f>
        <v>2.83</v>
      </c>
    </row>
    <row r="4232" spans="1:6" x14ac:dyDescent="0.2">
      <c r="A4232" s="1">
        <v>2944</v>
      </c>
      <c r="B4232" s="3">
        <v>42598.48333333333</v>
      </c>
      <c r="C4232" t="s">
        <v>15</v>
      </c>
      <c r="D4232">
        <v>1</v>
      </c>
      <c r="E4232">
        <f>INDEX(products!B:B,MATCH(challenge_2_solution_1!$C4232,products!$A:$A,0))</f>
        <v>5.9</v>
      </c>
      <c r="F4232">
        <f>INDEX(products!C:C,MATCH(challenge_2_solution_1!$C4232,products!$A:$A,0))</f>
        <v>3.07</v>
      </c>
    </row>
    <row r="4233" spans="1:6" x14ac:dyDescent="0.2">
      <c r="A4233" s="1">
        <v>2944</v>
      </c>
      <c r="B4233" s="3">
        <v>42598.48333333333</v>
      </c>
      <c r="C4233" t="s">
        <v>104</v>
      </c>
      <c r="D4233">
        <v>1</v>
      </c>
      <c r="E4233">
        <f>INDEX(products!B:B,MATCH(challenge_2_solution_1!$C4233,products!$A:$A,0))</f>
        <v>17.899999999999999</v>
      </c>
      <c r="F4233">
        <f>INDEX(products!C:C,MATCH(challenge_2_solution_1!$C4233,products!$A:$A,0))</f>
        <v>10.199999999999999</v>
      </c>
    </row>
    <row r="4234" spans="1:6" x14ac:dyDescent="0.2">
      <c r="A4234" s="1">
        <v>2945</v>
      </c>
      <c r="B4234" s="3">
        <v>42598.738888888889</v>
      </c>
      <c r="C4234" t="s">
        <v>10</v>
      </c>
      <c r="D4234">
        <v>1</v>
      </c>
      <c r="E4234">
        <f>INDEX(products!B:B,MATCH(challenge_2_solution_1!$C4234,products!$A:$A,0))</f>
        <v>3.9</v>
      </c>
      <c r="F4234">
        <f>INDEX(products!C:C,MATCH(challenge_2_solution_1!$C4234,products!$A:$A,0))</f>
        <v>1.17</v>
      </c>
    </row>
    <row r="4235" spans="1:6" x14ac:dyDescent="0.2">
      <c r="A4235" s="1">
        <v>2945</v>
      </c>
      <c r="B4235" s="3">
        <v>42598.738888888889</v>
      </c>
      <c r="C4235" t="s">
        <v>12</v>
      </c>
      <c r="D4235">
        <v>1</v>
      </c>
      <c r="E4235">
        <f>INDEX(products!B:B,MATCH(challenge_2_solution_1!$C4235,products!$A:$A,0))</f>
        <v>5.2</v>
      </c>
      <c r="F4235">
        <f>INDEX(products!C:C,MATCH(challenge_2_solution_1!$C4235,products!$A:$A,0))</f>
        <v>3.07</v>
      </c>
    </row>
    <row r="4236" spans="1:6" x14ac:dyDescent="0.2">
      <c r="A4236" s="1">
        <v>2945</v>
      </c>
      <c r="B4236" s="3">
        <v>42598.738888888889</v>
      </c>
      <c r="C4236" t="s">
        <v>30</v>
      </c>
      <c r="D4236">
        <v>1</v>
      </c>
      <c r="E4236">
        <f>INDEX(products!B:B,MATCH(challenge_2_solution_1!$C4236,products!$A:$A,0))</f>
        <v>7.9</v>
      </c>
      <c r="F4236">
        <f>INDEX(products!C:C,MATCH(challenge_2_solution_1!$C4236,products!$A:$A,0))</f>
        <v>4.66</v>
      </c>
    </row>
    <row r="4237" spans="1:6" x14ac:dyDescent="0.2">
      <c r="A4237" s="1">
        <v>2945</v>
      </c>
      <c r="B4237" s="3">
        <v>42598.738888888889</v>
      </c>
      <c r="C4237" t="s">
        <v>28</v>
      </c>
      <c r="D4237">
        <v>1</v>
      </c>
      <c r="E4237">
        <f>INDEX(products!B:B,MATCH(challenge_2_solution_1!$C4237,products!$A:$A,0))</f>
        <v>7.9</v>
      </c>
      <c r="F4237">
        <f>INDEX(products!C:C,MATCH(challenge_2_solution_1!$C4237,products!$A:$A,0))</f>
        <v>2.4500000000000002</v>
      </c>
    </row>
    <row r="4238" spans="1:6" x14ac:dyDescent="0.2">
      <c r="A4238" s="1">
        <v>2945</v>
      </c>
      <c r="B4238" s="3">
        <v>42598.738888888889</v>
      </c>
      <c r="C4238" t="s">
        <v>27</v>
      </c>
      <c r="D4238">
        <v>1</v>
      </c>
      <c r="E4238">
        <f>INDEX(products!B:B,MATCH(challenge_2_solution_1!$C4238,products!$A:$A,0))</f>
        <v>7.9</v>
      </c>
      <c r="F4238">
        <f>INDEX(products!C:C,MATCH(challenge_2_solution_1!$C4238,products!$A:$A,0))</f>
        <v>4.03</v>
      </c>
    </row>
    <row r="4239" spans="1:6" x14ac:dyDescent="0.2">
      <c r="A4239" s="1">
        <v>2945</v>
      </c>
      <c r="B4239" s="3">
        <v>42598.738888888889</v>
      </c>
      <c r="C4239" t="s">
        <v>61</v>
      </c>
      <c r="D4239">
        <v>1</v>
      </c>
      <c r="E4239">
        <f>INDEX(products!B:B,MATCH(challenge_2_solution_1!$C4239,products!$A:$A,0))</f>
        <v>11.9</v>
      </c>
      <c r="F4239">
        <f>INDEX(products!C:C,MATCH(challenge_2_solution_1!$C4239,products!$A:$A,0))</f>
        <v>7.74</v>
      </c>
    </row>
    <row r="4240" spans="1:6" x14ac:dyDescent="0.2">
      <c r="A4240" s="1">
        <v>2946</v>
      </c>
      <c r="B4240" s="3">
        <v>42598.759027777778</v>
      </c>
      <c r="C4240" t="s">
        <v>11</v>
      </c>
      <c r="D4240">
        <v>2</v>
      </c>
      <c r="E4240">
        <f>INDEX(products!B:B,MATCH(challenge_2_solution_1!$C4240,products!$A:$A,0))</f>
        <v>3.9</v>
      </c>
      <c r="F4240">
        <f>INDEX(products!C:C,MATCH(challenge_2_solution_1!$C4240,products!$A:$A,0))</f>
        <v>2.42</v>
      </c>
    </row>
    <row r="4241" spans="1:6" x14ac:dyDescent="0.2">
      <c r="A4241" s="1">
        <v>2946</v>
      </c>
      <c r="B4241" s="3">
        <v>42598.759027777778</v>
      </c>
      <c r="C4241" t="s">
        <v>18</v>
      </c>
      <c r="D4241">
        <v>1</v>
      </c>
      <c r="E4241">
        <f>INDEX(products!B:B,MATCH(challenge_2_solution_1!$C4241,products!$A:$A,0))</f>
        <v>5.9</v>
      </c>
      <c r="F4241">
        <f>INDEX(products!C:C,MATCH(challenge_2_solution_1!$C4241,products!$A:$A,0))</f>
        <v>3.6</v>
      </c>
    </row>
    <row r="4242" spans="1:6" x14ac:dyDescent="0.2">
      <c r="A4242" s="1">
        <v>2946</v>
      </c>
      <c r="B4242" s="3">
        <v>42598.759027777778</v>
      </c>
      <c r="C4242" t="s">
        <v>34</v>
      </c>
      <c r="D4242">
        <v>1</v>
      </c>
      <c r="E4242">
        <f>INDEX(products!B:B,MATCH(challenge_2_solution_1!$C4242,products!$A:$A,0))</f>
        <v>7.9</v>
      </c>
      <c r="F4242">
        <f>INDEX(products!C:C,MATCH(challenge_2_solution_1!$C4242,products!$A:$A,0))</f>
        <v>1.58</v>
      </c>
    </row>
    <row r="4243" spans="1:6" x14ac:dyDescent="0.2">
      <c r="A4243" s="1">
        <v>2946</v>
      </c>
      <c r="B4243" s="3">
        <v>42598.759027777778</v>
      </c>
      <c r="C4243" t="s">
        <v>33</v>
      </c>
      <c r="D4243">
        <v>1</v>
      </c>
      <c r="E4243">
        <f>INDEX(products!B:B,MATCH(challenge_2_solution_1!$C4243,products!$A:$A,0))</f>
        <v>7.9</v>
      </c>
      <c r="F4243">
        <f>INDEX(products!C:C,MATCH(challenge_2_solution_1!$C4243,products!$A:$A,0))</f>
        <v>2.21</v>
      </c>
    </row>
    <row r="4244" spans="1:6" x14ac:dyDescent="0.2">
      <c r="A4244" s="1">
        <v>2946</v>
      </c>
      <c r="B4244" s="3">
        <v>42598.759027777778</v>
      </c>
      <c r="C4244" t="s">
        <v>45</v>
      </c>
      <c r="D4244">
        <v>1</v>
      </c>
      <c r="E4244">
        <f>INDEX(products!B:B,MATCH(challenge_2_solution_1!$C4244,products!$A:$A,0))</f>
        <v>7.9</v>
      </c>
      <c r="F4244">
        <f>INDEX(products!C:C,MATCH(challenge_2_solution_1!$C4244,products!$A:$A,0))</f>
        <v>4.82</v>
      </c>
    </row>
    <row r="4245" spans="1:6" x14ac:dyDescent="0.2">
      <c r="A4245" s="1">
        <v>2946</v>
      </c>
      <c r="B4245" s="3">
        <v>42598.759027777778</v>
      </c>
      <c r="C4245" t="s">
        <v>41</v>
      </c>
      <c r="D4245">
        <v>1</v>
      </c>
      <c r="E4245">
        <f>INDEX(products!B:B,MATCH(challenge_2_solution_1!$C4245,products!$A:$A,0))</f>
        <v>7.9</v>
      </c>
      <c r="F4245">
        <f>INDEX(products!C:C,MATCH(challenge_2_solution_1!$C4245,products!$A:$A,0))</f>
        <v>5.37</v>
      </c>
    </row>
    <row r="4246" spans="1:6" x14ac:dyDescent="0.2">
      <c r="A4246" s="1">
        <v>2946</v>
      </c>
      <c r="B4246" s="3">
        <v>42598.759027777778</v>
      </c>
      <c r="C4246" t="s">
        <v>58</v>
      </c>
      <c r="D4246">
        <v>1</v>
      </c>
      <c r="E4246">
        <f>INDEX(products!B:B,MATCH(challenge_2_solution_1!$C4246,products!$A:$A,0))</f>
        <v>9.9</v>
      </c>
      <c r="F4246">
        <f>INDEX(products!C:C,MATCH(challenge_2_solution_1!$C4246,products!$A:$A,0))</f>
        <v>4.95</v>
      </c>
    </row>
    <row r="4247" spans="1:6" x14ac:dyDescent="0.2">
      <c r="A4247" s="1">
        <v>2946</v>
      </c>
      <c r="B4247" s="3">
        <v>42598.759027777778</v>
      </c>
      <c r="C4247" t="s">
        <v>54</v>
      </c>
      <c r="D4247">
        <v>1</v>
      </c>
      <c r="E4247">
        <f>INDEX(products!B:B,MATCH(challenge_2_solution_1!$C4247,products!$A:$A,0))</f>
        <v>9.9</v>
      </c>
      <c r="F4247">
        <f>INDEX(products!C:C,MATCH(challenge_2_solution_1!$C4247,products!$A:$A,0))</f>
        <v>2.57</v>
      </c>
    </row>
    <row r="4248" spans="1:6" x14ac:dyDescent="0.2">
      <c r="A4248" s="1">
        <v>2946</v>
      </c>
      <c r="B4248" s="3">
        <v>42598.759027777778</v>
      </c>
      <c r="C4248" t="s">
        <v>53</v>
      </c>
      <c r="D4248">
        <v>2</v>
      </c>
      <c r="E4248">
        <f>INDEX(products!B:B,MATCH(challenge_2_solution_1!$C4248,products!$A:$A,0))</f>
        <v>9.9</v>
      </c>
      <c r="F4248">
        <f>INDEX(products!C:C,MATCH(challenge_2_solution_1!$C4248,products!$A:$A,0))</f>
        <v>3.86</v>
      </c>
    </row>
    <row r="4249" spans="1:6" x14ac:dyDescent="0.2">
      <c r="A4249" s="1">
        <v>2946</v>
      </c>
      <c r="B4249" s="3">
        <v>42598.759027777778</v>
      </c>
      <c r="C4249" t="s">
        <v>80</v>
      </c>
      <c r="D4249">
        <v>1</v>
      </c>
      <c r="E4249">
        <f>INDEX(products!B:B,MATCH(challenge_2_solution_1!$C4249,products!$A:$A,0))</f>
        <v>11.9</v>
      </c>
      <c r="F4249">
        <f>INDEX(products!C:C,MATCH(challenge_2_solution_1!$C4249,products!$A:$A,0))</f>
        <v>3.21</v>
      </c>
    </row>
    <row r="4250" spans="1:6" x14ac:dyDescent="0.2">
      <c r="A4250" s="1">
        <v>2947</v>
      </c>
      <c r="B4250" s="3">
        <v>42598.799305555556</v>
      </c>
      <c r="C4250" t="s">
        <v>17</v>
      </c>
      <c r="D4250">
        <v>1</v>
      </c>
      <c r="E4250">
        <f>INDEX(products!B:B,MATCH(challenge_2_solution_1!$C4250,products!$A:$A,0))</f>
        <v>5.9</v>
      </c>
      <c r="F4250">
        <f>INDEX(products!C:C,MATCH(challenge_2_solution_1!$C4250,products!$A:$A,0))</f>
        <v>2.83</v>
      </c>
    </row>
    <row r="4251" spans="1:6" x14ac:dyDescent="0.2">
      <c r="A4251" s="1">
        <v>2947</v>
      </c>
      <c r="B4251" s="3">
        <v>42598.799305555556</v>
      </c>
      <c r="C4251" t="s">
        <v>16</v>
      </c>
      <c r="D4251">
        <v>1</v>
      </c>
      <c r="E4251">
        <f>INDEX(products!B:B,MATCH(challenge_2_solution_1!$C4251,products!$A:$A,0))</f>
        <v>5.9</v>
      </c>
      <c r="F4251">
        <f>INDEX(products!C:C,MATCH(challenge_2_solution_1!$C4251,products!$A:$A,0))</f>
        <v>1.48</v>
      </c>
    </row>
    <row r="4252" spans="1:6" x14ac:dyDescent="0.2">
      <c r="A4252" s="1">
        <v>2947</v>
      </c>
      <c r="B4252" s="3">
        <v>42598.799305555556</v>
      </c>
      <c r="C4252" t="s">
        <v>15</v>
      </c>
      <c r="D4252">
        <v>1</v>
      </c>
      <c r="E4252">
        <f>INDEX(products!B:B,MATCH(challenge_2_solution_1!$C4252,products!$A:$A,0))</f>
        <v>5.9</v>
      </c>
      <c r="F4252">
        <f>INDEX(products!C:C,MATCH(challenge_2_solution_1!$C4252,products!$A:$A,0))</f>
        <v>3.07</v>
      </c>
    </row>
    <row r="4253" spans="1:6" x14ac:dyDescent="0.2">
      <c r="A4253" s="1">
        <v>2947</v>
      </c>
      <c r="B4253" s="3">
        <v>42598.799305555556</v>
      </c>
      <c r="C4253" t="s">
        <v>89</v>
      </c>
      <c r="D4253">
        <v>1</v>
      </c>
      <c r="E4253">
        <f>INDEX(products!B:B,MATCH(challenge_2_solution_1!$C4253,products!$A:$A,0))</f>
        <v>17.899999999999999</v>
      </c>
      <c r="F4253">
        <f>INDEX(products!C:C,MATCH(challenge_2_solution_1!$C4253,products!$A:$A,0))</f>
        <v>3.94</v>
      </c>
    </row>
    <row r="4254" spans="1:6" x14ac:dyDescent="0.2">
      <c r="A4254" s="1">
        <v>2948</v>
      </c>
      <c r="B4254" s="3">
        <v>42598.827777777777</v>
      </c>
      <c r="C4254" t="s">
        <v>14</v>
      </c>
      <c r="D4254">
        <v>1</v>
      </c>
      <c r="E4254">
        <f>INDEX(products!B:B,MATCH(challenge_2_solution_1!$C4254,products!$A:$A,0))</f>
        <v>5.9</v>
      </c>
      <c r="F4254">
        <f>INDEX(products!C:C,MATCH(challenge_2_solution_1!$C4254,products!$A:$A,0))</f>
        <v>2.36</v>
      </c>
    </row>
    <row r="4255" spans="1:6" x14ac:dyDescent="0.2">
      <c r="A4255" s="1">
        <v>2948</v>
      </c>
      <c r="B4255" s="3">
        <v>42598.827777777777</v>
      </c>
      <c r="C4255" t="s">
        <v>19</v>
      </c>
      <c r="D4255">
        <v>1</v>
      </c>
      <c r="E4255">
        <f>INDEX(products!B:B,MATCH(challenge_2_solution_1!$C4255,products!$A:$A,0))</f>
        <v>5.9</v>
      </c>
      <c r="F4255">
        <f>INDEX(products!C:C,MATCH(challenge_2_solution_1!$C4255,products!$A:$A,0))</f>
        <v>1.65</v>
      </c>
    </row>
    <row r="4256" spans="1:6" x14ac:dyDescent="0.2">
      <c r="A4256" s="1">
        <v>2948</v>
      </c>
      <c r="B4256" s="3">
        <v>42598.827777777777</v>
      </c>
      <c r="C4256" t="s">
        <v>76</v>
      </c>
      <c r="D4256">
        <v>1</v>
      </c>
      <c r="E4256">
        <f>INDEX(products!B:B,MATCH(challenge_2_solution_1!$C4256,products!$A:$A,0))</f>
        <v>11.9</v>
      </c>
      <c r="F4256">
        <f>INDEX(products!C:C,MATCH(challenge_2_solution_1!$C4256,products!$A:$A,0))</f>
        <v>7.26</v>
      </c>
    </row>
    <row r="4257" spans="1:6" x14ac:dyDescent="0.2">
      <c r="A4257" s="1">
        <v>2948</v>
      </c>
      <c r="B4257" s="3">
        <v>42598.827777777777</v>
      </c>
      <c r="C4257" t="s">
        <v>84</v>
      </c>
      <c r="D4257">
        <v>1</v>
      </c>
      <c r="E4257">
        <f>INDEX(products!B:B,MATCH(challenge_2_solution_1!$C4257,products!$A:$A,0))</f>
        <v>11.9</v>
      </c>
      <c r="F4257">
        <f>INDEX(products!C:C,MATCH(challenge_2_solution_1!$C4257,products!$A:$A,0))</f>
        <v>2.38</v>
      </c>
    </row>
    <row r="4258" spans="1:6" x14ac:dyDescent="0.2">
      <c r="A4258" s="1">
        <v>2948</v>
      </c>
      <c r="B4258" s="3">
        <v>42598.827777777777</v>
      </c>
      <c r="C4258" t="s">
        <v>124</v>
      </c>
      <c r="D4258">
        <v>1</v>
      </c>
      <c r="E4258">
        <f>INDEX(products!B:B,MATCH(challenge_2_solution_1!$C4258,products!$A:$A,0))</f>
        <v>19.899999999999999</v>
      </c>
      <c r="F4258">
        <f>INDEX(products!C:C,MATCH(challenge_2_solution_1!$C4258,products!$A:$A,0))</f>
        <v>4.9800000000000004</v>
      </c>
    </row>
    <row r="4259" spans="1:6" x14ac:dyDescent="0.2">
      <c r="A4259" s="1">
        <v>2949</v>
      </c>
      <c r="B4259" s="3">
        <v>42599.575694444444</v>
      </c>
      <c r="C4259" t="s">
        <v>5</v>
      </c>
      <c r="D4259">
        <v>1</v>
      </c>
      <c r="E4259">
        <f>INDEX(products!B:B,MATCH(challenge_2_solution_1!$C4259,products!$A:$A,0))</f>
        <v>1</v>
      </c>
      <c r="F4259">
        <f>INDEX(products!C:C,MATCH(challenge_2_solution_1!$C4259,products!$A:$A,0))</f>
        <v>0.31</v>
      </c>
    </row>
    <row r="4260" spans="1:6" x14ac:dyDescent="0.2">
      <c r="A4260" s="1">
        <v>2949</v>
      </c>
      <c r="B4260" s="3">
        <v>42599.575694444444</v>
      </c>
      <c r="C4260" t="s">
        <v>3</v>
      </c>
      <c r="D4260">
        <v>1</v>
      </c>
      <c r="E4260">
        <f>INDEX(products!B:B,MATCH(challenge_2_solution_1!$C4260,products!$A:$A,0))</f>
        <v>1</v>
      </c>
      <c r="F4260">
        <f>INDEX(products!C:C,MATCH(challenge_2_solution_1!$C4260,products!$A:$A,0))</f>
        <v>0.5</v>
      </c>
    </row>
    <row r="4261" spans="1:6" x14ac:dyDescent="0.2">
      <c r="A4261" s="1">
        <v>2949</v>
      </c>
      <c r="B4261" s="3">
        <v>42599.575694444444</v>
      </c>
      <c r="C4261" t="s">
        <v>4</v>
      </c>
      <c r="D4261">
        <v>1</v>
      </c>
      <c r="E4261">
        <f>INDEX(products!B:B,MATCH(challenge_2_solution_1!$C4261,products!$A:$A,0))</f>
        <v>1</v>
      </c>
      <c r="F4261">
        <f>INDEX(products!C:C,MATCH(challenge_2_solution_1!$C4261,products!$A:$A,0))</f>
        <v>0.61</v>
      </c>
    </row>
    <row r="4262" spans="1:6" x14ac:dyDescent="0.2">
      <c r="A4262" s="1">
        <v>2949</v>
      </c>
      <c r="B4262" s="3">
        <v>42599.575694444444</v>
      </c>
      <c r="C4262" t="s">
        <v>7</v>
      </c>
      <c r="D4262">
        <v>1</v>
      </c>
      <c r="E4262">
        <f>INDEX(products!B:B,MATCH(challenge_2_solution_1!$C4262,products!$A:$A,0))</f>
        <v>1</v>
      </c>
      <c r="F4262">
        <f>INDEX(products!C:C,MATCH(challenge_2_solution_1!$C4262,products!$A:$A,0))</f>
        <v>0.68</v>
      </c>
    </row>
    <row r="4263" spans="1:6" x14ac:dyDescent="0.2">
      <c r="A4263" s="1">
        <v>2949</v>
      </c>
      <c r="B4263" s="3">
        <v>42599.575694444444</v>
      </c>
      <c r="C4263" t="s">
        <v>8</v>
      </c>
      <c r="D4263">
        <v>3</v>
      </c>
      <c r="E4263">
        <f>INDEX(products!B:B,MATCH(challenge_2_solution_1!$C4263,products!$A:$A,0))</f>
        <v>1.6</v>
      </c>
      <c r="F4263">
        <f>INDEX(products!C:C,MATCH(challenge_2_solution_1!$C4263,products!$A:$A,0))</f>
        <v>0.77</v>
      </c>
    </row>
    <row r="4264" spans="1:6" x14ac:dyDescent="0.2">
      <c r="A4264" s="1">
        <v>2949</v>
      </c>
      <c r="B4264" s="3">
        <v>42599.575694444444</v>
      </c>
      <c r="C4264" t="s">
        <v>15</v>
      </c>
      <c r="D4264">
        <v>1</v>
      </c>
      <c r="E4264">
        <f>INDEX(products!B:B,MATCH(challenge_2_solution_1!$C4264,products!$A:$A,0))</f>
        <v>5.9</v>
      </c>
      <c r="F4264">
        <f>INDEX(products!C:C,MATCH(challenge_2_solution_1!$C4264,products!$A:$A,0))</f>
        <v>3.07</v>
      </c>
    </row>
    <row r="4265" spans="1:6" x14ac:dyDescent="0.2">
      <c r="A4265" s="1">
        <v>2949</v>
      </c>
      <c r="B4265" s="3">
        <v>42599.575694444444</v>
      </c>
      <c r="C4265" t="s">
        <v>19</v>
      </c>
      <c r="D4265">
        <v>1</v>
      </c>
      <c r="E4265">
        <f>INDEX(products!B:B,MATCH(challenge_2_solution_1!$C4265,products!$A:$A,0))</f>
        <v>5.9</v>
      </c>
      <c r="F4265">
        <f>INDEX(products!C:C,MATCH(challenge_2_solution_1!$C4265,products!$A:$A,0))</f>
        <v>1.65</v>
      </c>
    </row>
    <row r="4266" spans="1:6" x14ac:dyDescent="0.2">
      <c r="A4266" s="1">
        <v>2949</v>
      </c>
      <c r="B4266" s="3">
        <v>42599.575694444444</v>
      </c>
      <c r="C4266" t="s">
        <v>17</v>
      </c>
      <c r="D4266">
        <v>1</v>
      </c>
      <c r="E4266">
        <f>INDEX(products!B:B,MATCH(challenge_2_solution_1!$C4266,products!$A:$A,0))</f>
        <v>5.9</v>
      </c>
      <c r="F4266">
        <f>INDEX(products!C:C,MATCH(challenge_2_solution_1!$C4266,products!$A:$A,0))</f>
        <v>2.83</v>
      </c>
    </row>
    <row r="4267" spans="1:6" x14ac:dyDescent="0.2">
      <c r="A4267" s="1">
        <v>2949</v>
      </c>
      <c r="B4267" s="3">
        <v>42599.575694444444</v>
      </c>
      <c r="C4267" t="s">
        <v>79</v>
      </c>
      <c r="D4267">
        <v>1</v>
      </c>
      <c r="E4267">
        <f>INDEX(products!B:B,MATCH(challenge_2_solution_1!$C4267,products!$A:$A,0))</f>
        <v>11.9</v>
      </c>
      <c r="F4267">
        <f>INDEX(products!C:C,MATCH(challenge_2_solution_1!$C4267,products!$A:$A,0))</f>
        <v>6.9</v>
      </c>
    </row>
    <row r="4268" spans="1:6" x14ac:dyDescent="0.2">
      <c r="A4268" s="1">
        <v>2949</v>
      </c>
      <c r="B4268" s="3">
        <v>42599.575694444444</v>
      </c>
      <c r="C4268" t="s">
        <v>68</v>
      </c>
      <c r="D4268">
        <v>1</v>
      </c>
      <c r="E4268">
        <f>INDEX(products!B:B,MATCH(challenge_2_solution_1!$C4268,products!$A:$A,0))</f>
        <v>11.9</v>
      </c>
      <c r="F4268">
        <f>INDEX(products!C:C,MATCH(challenge_2_solution_1!$C4268,products!$A:$A,0))</f>
        <v>3.69</v>
      </c>
    </row>
    <row r="4269" spans="1:6" x14ac:dyDescent="0.2">
      <c r="A4269" s="1">
        <v>2949</v>
      </c>
      <c r="B4269" s="3">
        <v>42599.575694444444</v>
      </c>
      <c r="C4269" t="s">
        <v>93</v>
      </c>
      <c r="D4269">
        <v>1</v>
      </c>
      <c r="E4269">
        <f>INDEX(products!B:B,MATCH(challenge_2_solution_1!$C4269,products!$A:$A,0))</f>
        <v>17.899999999999999</v>
      </c>
      <c r="F4269">
        <f>INDEX(products!C:C,MATCH(challenge_2_solution_1!$C4269,products!$A:$A,0))</f>
        <v>6.8</v>
      </c>
    </row>
    <row r="4270" spans="1:6" x14ac:dyDescent="0.2">
      <c r="A4270" s="1">
        <v>2950</v>
      </c>
      <c r="B4270" s="3">
        <v>42599.720833333333</v>
      </c>
      <c r="C4270" t="s">
        <v>8</v>
      </c>
      <c r="D4270">
        <v>1</v>
      </c>
      <c r="E4270">
        <f>INDEX(products!B:B,MATCH(challenge_2_solution_1!$C4270,products!$A:$A,0))</f>
        <v>1.6</v>
      </c>
      <c r="F4270">
        <f>INDEX(products!C:C,MATCH(challenge_2_solution_1!$C4270,products!$A:$A,0))</f>
        <v>0.77</v>
      </c>
    </row>
    <row r="4271" spans="1:6" x14ac:dyDescent="0.2">
      <c r="A4271" s="1">
        <v>2950</v>
      </c>
      <c r="B4271" s="3">
        <v>42599.720833333333</v>
      </c>
      <c r="C4271" t="s">
        <v>61</v>
      </c>
      <c r="D4271">
        <v>1</v>
      </c>
      <c r="E4271">
        <f>INDEX(products!B:B,MATCH(challenge_2_solution_1!$C4271,products!$A:$A,0))</f>
        <v>11.9</v>
      </c>
      <c r="F4271">
        <f>INDEX(products!C:C,MATCH(challenge_2_solution_1!$C4271,products!$A:$A,0))</f>
        <v>7.74</v>
      </c>
    </row>
    <row r="4272" spans="1:6" x14ac:dyDescent="0.2">
      <c r="A4272" s="1">
        <v>2950</v>
      </c>
      <c r="B4272" s="3">
        <v>42599.720833333333</v>
      </c>
      <c r="C4272" t="s">
        <v>90</v>
      </c>
      <c r="D4272">
        <v>1</v>
      </c>
      <c r="E4272">
        <f>INDEX(products!B:B,MATCH(challenge_2_solution_1!$C4272,products!$A:$A,0))</f>
        <v>17.899999999999999</v>
      </c>
      <c r="F4272">
        <f>INDEX(products!C:C,MATCH(challenge_2_solution_1!$C4272,products!$A:$A,0))</f>
        <v>9.85</v>
      </c>
    </row>
    <row r="4273" spans="1:6" x14ac:dyDescent="0.2">
      <c r="A4273" s="1">
        <v>2950</v>
      </c>
      <c r="B4273" s="3">
        <v>42599.720833333333</v>
      </c>
      <c r="C4273" t="s">
        <v>99</v>
      </c>
      <c r="D4273">
        <v>1</v>
      </c>
      <c r="E4273">
        <f>INDEX(products!B:B,MATCH(challenge_2_solution_1!$C4273,products!$A:$A,0))</f>
        <v>17.899999999999999</v>
      </c>
      <c r="F4273">
        <f>INDEX(products!C:C,MATCH(challenge_2_solution_1!$C4273,products!$A:$A,0))</f>
        <v>10.74</v>
      </c>
    </row>
    <row r="4274" spans="1:6" x14ac:dyDescent="0.2">
      <c r="A4274" s="1">
        <v>2951</v>
      </c>
      <c r="B4274" s="3">
        <v>42599.818749999999</v>
      </c>
      <c r="C4274" t="s">
        <v>17</v>
      </c>
      <c r="D4274">
        <v>1</v>
      </c>
      <c r="E4274">
        <f>INDEX(products!B:B,MATCH(challenge_2_solution_1!$C4274,products!$A:$A,0))</f>
        <v>5.9</v>
      </c>
      <c r="F4274">
        <f>INDEX(products!C:C,MATCH(challenge_2_solution_1!$C4274,products!$A:$A,0))</f>
        <v>2.83</v>
      </c>
    </row>
    <row r="4275" spans="1:6" x14ac:dyDescent="0.2">
      <c r="A4275" s="1">
        <v>2951</v>
      </c>
      <c r="B4275" s="3">
        <v>42599.818749999999</v>
      </c>
      <c r="C4275" t="s">
        <v>55</v>
      </c>
      <c r="D4275">
        <v>1</v>
      </c>
      <c r="E4275">
        <f>INDEX(products!B:B,MATCH(challenge_2_solution_1!$C4275,products!$A:$A,0))</f>
        <v>7.9</v>
      </c>
      <c r="F4275">
        <f>INDEX(products!C:C,MATCH(challenge_2_solution_1!$C4275,products!$A:$A,0))</f>
        <v>2.21</v>
      </c>
    </row>
    <row r="4276" spans="1:6" x14ac:dyDescent="0.2">
      <c r="A4276" s="1">
        <v>2951</v>
      </c>
      <c r="B4276" s="3">
        <v>42599.818749999999</v>
      </c>
      <c r="C4276" t="s">
        <v>61</v>
      </c>
      <c r="D4276">
        <v>1</v>
      </c>
      <c r="E4276">
        <f>INDEX(products!B:B,MATCH(challenge_2_solution_1!$C4276,products!$A:$A,0))</f>
        <v>11.9</v>
      </c>
      <c r="F4276">
        <f>INDEX(products!C:C,MATCH(challenge_2_solution_1!$C4276,products!$A:$A,0))</f>
        <v>7.74</v>
      </c>
    </row>
    <row r="4277" spans="1:6" x14ac:dyDescent="0.2">
      <c r="A4277" s="1">
        <v>2951</v>
      </c>
      <c r="B4277" s="3">
        <v>42599.818749999999</v>
      </c>
      <c r="C4277" t="s">
        <v>87</v>
      </c>
      <c r="D4277">
        <v>1</v>
      </c>
      <c r="E4277">
        <f>INDEX(products!B:B,MATCH(challenge_2_solution_1!$C4277,products!$A:$A,0))</f>
        <v>15.9</v>
      </c>
      <c r="F4277">
        <f>INDEX(products!C:C,MATCH(challenge_2_solution_1!$C4277,products!$A:$A,0))</f>
        <v>6.2</v>
      </c>
    </row>
    <row r="4278" spans="1:6" x14ac:dyDescent="0.2">
      <c r="A4278" s="1">
        <v>2952</v>
      </c>
      <c r="B4278" s="3">
        <v>42599.86041666667</v>
      </c>
      <c r="C4278" t="s">
        <v>10</v>
      </c>
      <c r="D4278">
        <v>1</v>
      </c>
      <c r="E4278">
        <f>INDEX(products!B:B,MATCH(challenge_2_solution_1!$C4278,products!$A:$A,0))</f>
        <v>3.9</v>
      </c>
      <c r="F4278">
        <f>INDEX(products!C:C,MATCH(challenge_2_solution_1!$C4278,products!$A:$A,0))</f>
        <v>1.17</v>
      </c>
    </row>
    <row r="4279" spans="1:6" x14ac:dyDescent="0.2">
      <c r="A4279" s="1">
        <v>2952</v>
      </c>
      <c r="B4279" s="3">
        <v>42599.86041666667</v>
      </c>
      <c r="C4279" t="s">
        <v>15</v>
      </c>
      <c r="D4279">
        <v>1</v>
      </c>
      <c r="E4279">
        <f>INDEX(products!B:B,MATCH(challenge_2_solution_1!$C4279,products!$A:$A,0))</f>
        <v>5.9</v>
      </c>
      <c r="F4279">
        <f>INDEX(products!C:C,MATCH(challenge_2_solution_1!$C4279,products!$A:$A,0))</f>
        <v>3.07</v>
      </c>
    </row>
    <row r="4280" spans="1:6" x14ac:dyDescent="0.2">
      <c r="A4280" s="1">
        <v>2952</v>
      </c>
      <c r="B4280" s="3">
        <v>42599.86041666667</v>
      </c>
      <c r="C4280" t="s">
        <v>64</v>
      </c>
      <c r="D4280">
        <v>1</v>
      </c>
      <c r="E4280">
        <f>INDEX(products!B:B,MATCH(challenge_2_solution_1!$C4280,products!$A:$A,0))</f>
        <v>11.9</v>
      </c>
      <c r="F4280">
        <f>INDEX(products!C:C,MATCH(challenge_2_solution_1!$C4280,products!$A:$A,0))</f>
        <v>7.97</v>
      </c>
    </row>
    <row r="4281" spans="1:6" x14ac:dyDescent="0.2">
      <c r="A4281" s="1">
        <v>2952</v>
      </c>
      <c r="B4281" s="3">
        <v>42599.86041666667</v>
      </c>
      <c r="C4281" t="s">
        <v>126</v>
      </c>
      <c r="D4281">
        <v>2</v>
      </c>
      <c r="E4281">
        <f>INDEX(products!B:B,MATCH(challenge_2_solution_1!$C4281,products!$A:$A,0))</f>
        <v>19.899999999999999</v>
      </c>
      <c r="F4281">
        <f>INDEX(products!C:C,MATCH(challenge_2_solution_1!$C4281,products!$A:$A,0))</f>
        <v>4.58</v>
      </c>
    </row>
    <row r="4282" spans="1:6" x14ac:dyDescent="0.2">
      <c r="A4282" s="1">
        <v>2953</v>
      </c>
      <c r="B4282" s="3">
        <v>42599.875694444447</v>
      </c>
      <c r="C4282" t="s">
        <v>7</v>
      </c>
      <c r="D4282">
        <v>1</v>
      </c>
      <c r="E4282">
        <f>INDEX(products!B:B,MATCH(challenge_2_solution_1!$C4282,products!$A:$A,0))</f>
        <v>1</v>
      </c>
      <c r="F4282">
        <f>INDEX(products!C:C,MATCH(challenge_2_solution_1!$C4282,products!$A:$A,0))</f>
        <v>0.68</v>
      </c>
    </row>
    <row r="4283" spans="1:6" x14ac:dyDescent="0.2">
      <c r="A4283" s="1">
        <v>2953</v>
      </c>
      <c r="B4283" s="3">
        <v>42599.875694444447</v>
      </c>
      <c r="C4283" t="s">
        <v>8</v>
      </c>
      <c r="D4283">
        <v>2</v>
      </c>
      <c r="E4283">
        <f>INDEX(products!B:B,MATCH(challenge_2_solution_1!$C4283,products!$A:$A,0))</f>
        <v>1.6</v>
      </c>
      <c r="F4283">
        <f>INDEX(products!C:C,MATCH(challenge_2_solution_1!$C4283,products!$A:$A,0))</f>
        <v>0.77</v>
      </c>
    </row>
    <row r="4284" spans="1:6" x14ac:dyDescent="0.2">
      <c r="A4284" s="1">
        <v>2953</v>
      </c>
      <c r="B4284" s="3">
        <v>42599.875694444447</v>
      </c>
      <c r="C4284" t="s">
        <v>14</v>
      </c>
      <c r="D4284">
        <v>1</v>
      </c>
      <c r="E4284">
        <f>INDEX(products!B:B,MATCH(challenge_2_solution_1!$C4284,products!$A:$A,0))</f>
        <v>5.9</v>
      </c>
      <c r="F4284">
        <f>INDEX(products!C:C,MATCH(challenge_2_solution_1!$C4284,products!$A:$A,0))</f>
        <v>2.36</v>
      </c>
    </row>
    <row r="4285" spans="1:6" x14ac:dyDescent="0.2">
      <c r="A4285" s="1">
        <v>2953</v>
      </c>
      <c r="B4285" s="3">
        <v>42599.875694444447</v>
      </c>
      <c r="C4285" t="s">
        <v>23</v>
      </c>
      <c r="D4285">
        <v>1</v>
      </c>
      <c r="E4285">
        <f>INDEX(products!B:B,MATCH(challenge_2_solution_1!$C4285,products!$A:$A,0))</f>
        <v>5.9</v>
      </c>
      <c r="F4285">
        <f>INDEX(products!C:C,MATCH(challenge_2_solution_1!$C4285,products!$A:$A,0))</f>
        <v>2.1800000000000002</v>
      </c>
    </row>
    <row r="4286" spans="1:6" x14ac:dyDescent="0.2">
      <c r="A4286" s="1">
        <v>2953</v>
      </c>
      <c r="B4286" s="3">
        <v>42599.875694444447</v>
      </c>
      <c r="C4286" t="s">
        <v>98</v>
      </c>
      <c r="D4286">
        <v>1</v>
      </c>
      <c r="E4286">
        <f>INDEX(products!B:B,MATCH(challenge_2_solution_1!$C4286,products!$A:$A,0))</f>
        <v>17.899999999999999</v>
      </c>
      <c r="F4286">
        <f>INDEX(products!C:C,MATCH(challenge_2_solution_1!$C4286,products!$A:$A,0))</f>
        <v>8.59</v>
      </c>
    </row>
    <row r="4287" spans="1:6" x14ac:dyDescent="0.2">
      <c r="A4287" s="1">
        <v>2954</v>
      </c>
      <c r="B4287" s="3">
        <v>42600.505555555559</v>
      </c>
      <c r="C4287" t="s">
        <v>45</v>
      </c>
      <c r="D4287">
        <v>2</v>
      </c>
      <c r="E4287">
        <f>INDEX(products!B:B,MATCH(challenge_2_solution_1!$C4287,products!$A:$A,0))</f>
        <v>7.9</v>
      </c>
      <c r="F4287">
        <f>INDEX(products!C:C,MATCH(challenge_2_solution_1!$C4287,products!$A:$A,0))</f>
        <v>4.82</v>
      </c>
    </row>
    <row r="4288" spans="1:6" x14ac:dyDescent="0.2">
      <c r="A4288" s="1">
        <v>2954</v>
      </c>
      <c r="B4288" s="3">
        <v>42600.505555555559</v>
      </c>
      <c r="C4288" t="s">
        <v>63</v>
      </c>
      <c r="D4288">
        <v>2</v>
      </c>
      <c r="E4288">
        <f>INDEX(products!B:B,MATCH(challenge_2_solution_1!$C4288,products!$A:$A,0))</f>
        <v>11.9</v>
      </c>
      <c r="F4288">
        <f>INDEX(products!C:C,MATCH(challenge_2_solution_1!$C4288,products!$A:$A,0))</f>
        <v>6.07</v>
      </c>
    </row>
    <row r="4289" spans="1:6" x14ac:dyDescent="0.2">
      <c r="A4289" s="1">
        <v>2954</v>
      </c>
      <c r="B4289" s="3">
        <v>42600.505555555559</v>
      </c>
      <c r="C4289" t="s">
        <v>74</v>
      </c>
      <c r="D4289">
        <v>1</v>
      </c>
      <c r="E4289">
        <f>INDEX(products!B:B,MATCH(challenge_2_solution_1!$C4289,products!$A:$A,0))</f>
        <v>11.9</v>
      </c>
      <c r="F4289">
        <f>INDEX(products!C:C,MATCH(challenge_2_solution_1!$C4289,products!$A:$A,0))</f>
        <v>2.5</v>
      </c>
    </row>
    <row r="4290" spans="1:6" x14ac:dyDescent="0.2">
      <c r="A4290" s="1">
        <v>2955</v>
      </c>
      <c r="B4290" s="3">
        <v>42600.790972222225</v>
      </c>
      <c r="C4290" t="s">
        <v>8</v>
      </c>
      <c r="D4290">
        <v>2</v>
      </c>
      <c r="E4290">
        <f>INDEX(products!B:B,MATCH(challenge_2_solution_1!$C4290,products!$A:$A,0))</f>
        <v>1.6</v>
      </c>
      <c r="F4290">
        <f>INDEX(products!C:C,MATCH(challenge_2_solution_1!$C4290,products!$A:$A,0))</f>
        <v>0.77</v>
      </c>
    </row>
    <row r="4291" spans="1:6" x14ac:dyDescent="0.2">
      <c r="A4291" s="1">
        <v>2955</v>
      </c>
      <c r="B4291" s="3">
        <v>42600.790972222225</v>
      </c>
      <c r="C4291" t="s">
        <v>12</v>
      </c>
      <c r="D4291">
        <v>1</v>
      </c>
      <c r="E4291">
        <f>INDEX(products!B:B,MATCH(challenge_2_solution_1!$C4291,products!$A:$A,0))</f>
        <v>5.2</v>
      </c>
      <c r="F4291">
        <f>INDEX(products!C:C,MATCH(challenge_2_solution_1!$C4291,products!$A:$A,0))</f>
        <v>3.07</v>
      </c>
    </row>
    <row r="4292" spans="1:6" x14ac:dyDescent="0.2">
      <c r="A4292" s="1">
        <v>2955</v>
      </c>
      <c r="B4292" s="3">
        <v>42600.790972222225</v>
      </c>
      <c r="C4292" t="s">
        <v>33</v>
      </c>
      <c r="D4292">
        <v>1</v>
      </c>
      <c r="E4292">
        <f>INDEX(products!B:B,MATCH(challenge_2_solution_1!$C4292,products!$A:$A,0))</f>
        <v>7.9</v>
      </c>
      <c r="F4292">
        <f>INDEX(products!C:C,MATCH(challenge_2_solution_1!$C4292,products!$A:$A,0))</f>
        <v>2.21</v>
      </c>
    </row>
    <row r="4293" spans="1:6" x14ac:dyDescent="0.2">
      <c r="A4293" s="1">
        <v>2955</v>
      </c>
      <c r="B4293" s="3">
        <v>42600.790972222225</v>
      </c>
      <c r="C4293" t="s">
        <v>28</v>
      </c>
      <c r="D4293">
        <v>1</v>
      </c>
      <c r="E4293">
        <f>INDEX(products!B:B,MATCH(challenge_2_solution_1!$C4293,products!$A:$A,0))</f>
        <v>7.9</v>
      </c>
      <c r="F4293">
        <f>INDEX(products!C:C,MATCH(challenge_2_solution_1!$C4293,products!$A:$A,0))</f>
        <v>2.4500000000000002</v>
      </c>
    </row>
    <row r="4294" spans="1:6" x14ac:dyDescent="0.2">
      <c r="A4294" s="1">
        <v>2955</v>
      </c>
      <c r="B4294" s="3">
        <v>42600.790972222225</v>
      </c>
      <c r="C4294" t="s">
        <v>118</v>
      </c>
      <c r="D4294">
        <v>1</v>
      </c>
      <c r="E4294">
        <f>INDEX(products!B:B,MATCH(challenge_2_solution_1!$C4294,products!$A:$A,0))</f>
        <v>19.899999999999999</v>
      </c>
      <c r="F4294">
        <f>INDEX(products!C:C,MATCH(challenge_2_solution_1!$C4294,products!$A:$A,0))</f>
        <v>12.74</v>
      </c>
    </row>
    <row r="4295" spans="1:6" x14ac:dyDescent="0.2">
      <c r="A4295" s="1">
        <v>2956</v>
      </c>
      <c r="B4295" s="3">
        <v>42600.829861111109</v>
      </c>
      <c r="C4295" t="s">
        <v>5</v>
      </c>
      <c r="D4295">
        <v>1</v>
      </c>
      <c r="E4295">
        <f>INDEX(products!B:B,MATCH(challenge_2_solution_1!$C4295,products!$A:$A,0))</f>
        <v>1</v>
      </c>
      <c r="F4295">
        <f>INDEX(products!C:C,MATCH(challenge_2_solution_1!$C4295,products!$A:$A,0))</f>
        <v>0.31</v>
      </c>
    </row>
    <row r="4296" spans="1:6" x14ac:dyDescent="0.2">
      <c r="A4296" s="1">
        <v>2956</v>
      </c>
      <c r="B4296" s="3">
        <v>42600.829861111109</v>
      </c>
      <c r="C4296" t="s">
        <v>8</v>
      </c>
      <c r="D4296">
        <v>3</v>
      </c>
      <c r="E4296">
        <f>INDEX(products!B:B,MATCH(challenge_2_solution_1!$C4296,products!$A:$A,0))</f>
        <v>1.6</v>
      </c>
      <c r="F4296">
        <f>INDEX(products!C:C,MATCH(challenge_2_solution_1!$C4296,products!$A:$A,0))</f>
        <v>0.77</v>
      </c>
    </row>
    <row r="4297" spans="1:6" x14ac:dyDescent="0.2">
      <c r="A4297" s="1">
        <v>2956</v>
      </c>
      <c r="B4297" s="3">
        <v>42600.829861111109</v>
      </c>
      <c r="C4297" t="s">
        <v>14</v>
      </c>
      <c r="D4297">
        <v>1</v>
      </c>
      <c r="E4297">
        <f>INDEX(products!B:B,MATCH(challenge_2_solution_1!$C4297,products!$A:$A,0))</f>
        <v>5.9</v>
      </c>
      <c r="F4297">
        <f>INDEX(products!C:C,MATCH(challenge_2_solution_1!$C4297,products!$A:$A,0))</f>
        <v>2.36</v>
      </c>
    </row>
    <row r="4298" spans="1:6" x14ac:dyDescent="0.2">
      <c r="A4298" s="1">
        <v>2956</v>
      </c>
      <c r="B4298" s="3">
        <v>42600.829861111109</v>
      </c>
      <c r="C4298" t="s">
        <v>19</v>
      </c>
      <c r="D4298">
        <v>1</v>
      </c>
      <c r="E4298">
        <f>INDEX(products!B:B,MATCH(challenge_2_solution_1!$C4298,products!$A:$A,0))</f>
        <v>5.9</v>
      </c>
      <c r="F4298">
        <f>INDEX(products!C:C,MATCH(challenge_2_solution_1!$C4298,products!$A:$A,0))</f>
        <v>1.65</v>
      </c>
    </row>
    <row r="4299" spans="1:6" x14ac:dyDescent="0.2">
      <c r="A4299" s="1">
        <v>2956</v>
      </c>
      <c r="B4299" s="3">
        <v>42600.829861111109</v>
      </c>
      <c r="C4299" t="s">
        <v>89</v>
      </c>
      <c r="D4299">
        <v>1</v>
      </c>
      <c r="E4299">
        <f>INDEX(products!B:B,MATCH(challenge_2_solution_1!$C4299,products!$A:$A,0))</f>
        <v>17.899999999999999</v>
      </c>
      <c r="F4299">
        <f>INDEX(products!C:C,MATCH(challenge_2_solution_1!$C4299,products!$A:$A,0))</f>
        <v>3.94</v>
      </c>
    </row>
    <row r="4300" spans="1:6" x14ac:dyDescent="0.2">
      <c r="A4300" s="1">
        <v>2957</v>
      </c>
      <c r="B4300" s="3">
        <v>42601.744444444441</v>
      </c>
      <c r="C4300" t="s">
        <v>18</v>
      </c>
      <c r="D4300">
        <v>1</v>
      </c>
      <c r="E4300">
        <f>INDEX(products!B:B,MATCH(challenge_2_solution_1!$C4300,products!$A:$A,0))</f>
        <v>5.9</v>
      </c>
      <c r="F4300">
        <f>INDEX(products!C:C,MATCH(challenge_2_solution_1!$C4300,products!$A:$A,0))</f>
        <v>3.6</v>
      </c>
    </row>
    <row r="4301" spans="1:6" x14ac:dyDescent="0.2">
      <c r="A4301" s="1">
        <v>2957</v>
      </c>
      <c r="B4301" s="3">
        <v>42601.744444444441</v>
      </c>
      <c r="C4301" t="s">
        <v>33</v>
      </c>
      <c r="D4301">
        <v>1</v>
      </c>
      <c r="E4301">
        <f>INDEX(products!B:B,MATCH(challenge_2_solution_1!$C4301,products!$A:$A,0))</f>
        <v>7.9</v>
      </c>
      <c r="F4301">
        <f>INDEX(products!C:C,MATCH(challenge_2_solution_1!$C4301,products!$A:$A,0))</f>
        <v>2.21</v>
      </c>
    </row>
    <row r="4302" spans="1:6" x14ac:dyDescent="0.2">
      <c r="A4302" s="1">
        <v>2957</v>
      </c>
      <c r="B4302" s="3">
        <v>42601.744444444441</v>
      </c>
      <c r="C4302" t="s">
        <v>60</v>
      </c>
      <c r="D4302">
        <v>1</v>
      </c>
      <c r="E4302">
        <f>INDEX(products!B:B,MATCH(challenge_2_solution_1!$C4302,products!$A:$A,0))</f>
        <v>11.9</v>
      </c>
      <c r="F4302">
        <f>INDEX(products!C:C,MATCH(challenge_2_solution_1!$C4302,products!$A:$A,0))</f>
        <v>4.28</v>
      </c>
    </row>
    <row r="4303" spans="1:6" x14ac:dyDescent="0.2">
      <c r="A4303" s="1">
        <v>2957</v>
      </c>
      <c r="B4303" s="3">
        <v>42601.744444444441</v>
      </c>
      <c r="C4303" t="s">
        <v>64</v>
      </c>
      <c r="D4303">
        <v>1</v>
      </c>
      <c r="E4303">
        <f>INDEX(products!B:B,MATCH(challenge_2_solution_1!$C4303,products!$A:$A,0))</f>
        <v>11.9</v>
      </c>
      <c r="F4303">
        <f>INDEX(products!C:C,MATCH(challenge_2_solution_1!$C4303,products!$A:$A,0))</f>
        <v>7.97</v>
      </c>
    </row>
    <row r="4304" spans="1:6" x14ac:dyDescent="0.2">
      <c r="A4304" s="1">
        <v>2957</v>
      </c>
      <c r="B4304" s="3">
        <v>42601.744444444441</v>
      </c>
      <c r="C4304" t="s">
        <v>83</v>
      </c>
      <c r="D4304">
        <v>1</v>
      </c>
      <c r="E4304">
        <f>INDEX(products!B:B,MATCH(challenge_2_solution_1!$C4304,products!$A:$A,0))</f>
        <v>11.9</v>
      </c>
      <c r="F4304">
        <f>INDEX(products!C:C,MATCH(challenge_2_solution_1!$C4304,products!$A:$A,0))</f>
        <v>6.66</v>
      </c>
    </row>
    <row r="4305" spans="1:6" x14ac:dyDescent="0.2">
      <c r="A4305" s="1">
        <v>2957</v>
      </c>
      <c r="B4305" s="3">
        <v>42601.744444444441</v>
      </c>
      <c r="C4305" t="s">
        <v>126</v>
      </c>
      <c r="D4305">
        <v>1</v>
      </c>
      <c r="E4305">
        <f>INDEX(products!B:B,MATCH(challenge_2_solution_1!$C4305,products!$A:$A,0))</f>
        <v>19.899999999999999</v>
      </c>
      <c r="F4305">
        <f>INDEX(products!C:C,MATCH(challenge_2_solution_1!$C4305,products!$A:$A,0))</f>
        <v>4.58</v>
      </c>
    </row>
    <row r="4306" spans="1:6" x14ac:dyDescent="0.2">
      <c r="A4306" s="1">
        <v>2957</v>
      </c>
      <c r="B4306" s="3">
        <v>42601.744444444441</v>
      </c>
      <c r="C4306" t="s">
        <v>166</v>
      </c>
      <c r="D4306">
        <v>1</v>
      </c>
      <c r="E4306">
        <f>INDEX(products!B:B,MATCH(challenge_2_solution_1!$C4306,products!$A:$A,0))</f>
        <v>25.9</v>
      </c>
      <c r="F4306">
        <f>INDEX(products!C:C,MATCH(challenge_2_solution_1!$C4306,products!$A:$A,0))</f>
        <v>6.99</v>
      </c>
    </row>
    <row r="4307" spans="1:6" x14ac:dyDescent="0.2">
      <c r="A4307" s="1">
        <v>2958</v>
      </c>
      <c r="B4307" s="3">
        <v>42601.765972222223</v>
      </c>
      <c r="C4307" t="s">
        <v>13</v>
      </c>
      <c r="D4307">
        <v>1</v>
      </c>
      <c r="E4307">
        <f>INDEX(products!B:B,MATCH(challenge_2_solution_1!$C4307,products!$A:$A,0))</f>
        <v>5.2</v>
      </c>
      <c r="F4307">
        <f>INDEX(products!C:C,MATCH(challenge_2_solution_1!$C4307,products!$A:$A,0))</f>
        <v>2.44</v>
      </c>
    </row>
    <row r="4308" spans="1:6" x14ac:dyDescent="0.2">
      <c r="A4308" s="1">
        <v>2958</v>
      </c>
      <c r="B4308" s="3">
        <v>42601.765972222223</v>
      </c>
      <c r="C4308" t="s">
        <v>34</v>
      </c>
      <c r="D4308">
        <v>1</v>
      </c>
      <c r="E4308">
        <f>INDEX(products!B:B,MATCH(challenge_2_solution_1!$C4308,products!$A:$A,0))</f>
        <v>7.9</v>
      </c>
      <c r="F4308">
        <f>INDEX(products!C:C,MATCH(challenge_2_solution_1!$C4308,products!$A:$A,0))</f>
        <v>1.58</v>
      </c>
    </row>
    <row r="4309" spans="1:6" x14ac:dyDescent="0.2">
      <c r="A4309" s="1">
        <v>2958</v>
      </c>
      <c r="B4309" s="3">
        <v>42601.765972222223</v>
      </c>
      <c r="C4309" t="s">
        <v>32</v>
      </c>
      <c r="D4309">
        <v>1</v>
      </c>
      <c r="E4309">
        <f>INDEX(products!B:B,MATCH(challenge_2_solution_1!$C4309,products!$A:$A,0))</f>
        <v>7.9</v>
      </c>
      <c r="F4309">
        <f>INDEX(products!C:C,MATCH(challenge_2_solution_1!$C4309,products!$A:$A,0))</f>
        <v>2.92</v>
      </c>
    </row>
    <row r="4310" spans="1:6" x14ac:dyDescent="0.2">
      <c r="A4310" s="1">
        <v>2958</v>
      </c>
      <c r="B4310" s="3">
        <v>42601.765972222223</v>
      </c>
      <c r="C4310" t="s">
        <v>99</v>
      </c>
      <c r="D4310">
        <v>1</v>
      </c>
      <c r="E4310">
        <f>INDEX(products!B:B,MATCH(challenge_2_solution_1!$C4310,products!$A:$A,0))</f>
        <v>17.899999999999999</v>
      </c>
      <c r="F4310">
        <f>INDEX(products!C:C,MATCH(challenge_2_solution_1!$C4310,products!$A:$A,0))</f>
        <v>10.74</v>
      </c>
    </row>
    <row r="4311" spans="1:6" x14ac:dyDescent="0.2">
      <c r="A4311" s="1">
        <v>2959</v>
      </c>
      <c r="B4311" s="3">
        <v>42601.768055555556</v>
      </c>
      <c r="C4311" t="s">
        <v>64</v>
      </c>
      <c r="D4311">
        <v>1</v>
      </c>
      <c r="E4311">
        <f>INDEX(products!B:B,MATCH(challenge_2_solution_1!$C4311,products!$A:$A,0))</f>
        <v>11.9</v>
      </c>
      <c r="F4311">
        <f>INDEX(products!C:C,MATCH(challenge_2_solution_1!$C4311,products!$A:$A,0))</f>
        <v>7.97</v>
      </c>
    </row>
    <row r="4312" spans="1:6" x14ac:dyDescent="0.2">
      <c r="A4312" s="1">
        <v>2960</v>
      </c>
      <c r="B4312" s="3">
        <v>42601.787499999999</v>
      </c>
      <c r="C4312" t="s">
        <v>12</v>
      </c>
      <c r="D4312">
        <v>1</v>
      </c>
      <c r="E4312">
        <f>INDEX(products!B:B,MATCH(challenge_2_solution_1!$C4312,products!$A:$A,0))</f>
        <v>5.2</v>
      </c>
      <c r="F4312">
        <f>INDEX(products!C:C,MATCH(challenge_2_solution_1!$C4312,products!$A:$A,0))</f>
        <v>3.07</v>
      </c>
    </row>
    <row r="4313" spans="1:6" x14ac:dyDescent="0.2">
      <c r="A4313" s="1">
        <v>2960</v>
      </c>
      <c r="B4313" s="3">
        <v>42601.787499999999</v>
      </c>
      <c r="C4313" t="s">
        <v>17</v>
      </c>
      <c r="D4313">
        <v>2</v>
      </c>
      <c r="E4313">
        <f>INDEX(products!B:B,MATCH(challenge_2_solution_1!$C4313,products!$A:$A,0))</f>
        <v>5.9</v>
      </c>
      <c r="F4313">
        <f>INDEX(products!C:C,MATCH(challenge_2_solution_1!$C4313,products!$A:$A,0))</f>
        <v>2.83</v>
      </c>
    </row>
    <row r="4314" spans="1:6" x14ac:dyDescent="0.2">
      <c r="A4314" s="1">
        <v>2960</v>
      </c>
      <c r="B4314" s="3">
        <v>42601.787499999999</v>
      </c>
      <c r="C4314" t="s">
        <v>50</v>
      </c>
      <c r="D4314">
        <v>2</v>
      </c>
      <c r="E4314">
        <f>INDEX(products!B:B,MATCH(challenge_2_solution_1!$C4314,products!$A:$A,0))</f>
        <v>7.9</v>
      </c>
      <c r="F4314">
        <f>INDEX(products!C:C,MATCH(challenge_2_solution_1!$C4314,products!$A:$A,0))</f>
        <v>3.63</v>
      </c>
    </row>
    <row r="4315" spans="1:6" x14ac:dyDescent="0.2">
      <c r="A4315" s="1">
        <v>2960</v>
      </c>
      <c r="B4315" s="3">
        <v>42601.787499999999</v>
      </c>
      <c r="C4315" t="s">
        <v>53</v>
      </c>
      <c r="D4315">
        <v>1</v>
      </c>
      <c r="E4315">
        <f>INDEX(products!B:B,MATCH(challenge_2_solution_1!$C4315,products!$A:$A,0))</f>
        <v>9.9</v>
      </c>
      <c r="F4315">
        <f>INDEX(products!C:C,MATCH(challenge_2_solution_1!$C4315,products!$A:$A,0))</f>
        <v>3.86</v>
      </c>
    </row>
    <row r="4316" spans="1:6" x14ac:dyDescent="0.2">
      <c r="A4316" s="1">
        <v>2960</v>
      </c>
      <c r="B4316" s="3">
        <v>42601.787499999999</v>
      </c>
      <c r="C4316" t="s">
        <v>66</v>
      </c>
      <c r="D4316">
        <v>1</v>
      </c>
      <c r="E4316">
        <f>INDEX(products!B:B,MATCH(challenge_2_solution_1!$C4316,products!$A:$A,0))</f>
        <v>11.9</v>
      </c>
      <c r="F4316">
        <f>INDEX(products!C:C,MATCH(challenge_2_solution_1!$C4316,products!$A:$A,0))</f>
        <v>6.31</v>
      </c>
    </row>
    <row r="4317" spans="1:6" x14ac:dyDescent="0.2">
      <c r="A4317" s="1">
        <v>2960</v>
      </c>
      <c r="B4317" s="3">
        <v>42601.787499999999</v>
      </c>
      <c r="C4317" t="s">
        <v>64</v>
      </c>
      <c r="D4317">
        <v>1</v>
      </c>
      <c r="E4317">
        <f>INDEX(products!B:B,MATCH(challenge_2_solution_1!$C4317,products!$A:$A,0))</f>
        <v>11.9</v>
      </c>
      <c r="F4317">
        <f>INDEX(products!C:C,MATCH(challenge_2_solution_1!$C4317,products!$A:$A,0))</f>
        <v>7.97</v>
      </c>
    </row>
    <row r="4318" spans="1:6" x14ac:dyDescent="0.2">
      <c r="A4318" s="1">
        <v>2960</v>
      </c>
      <c r="B4318" s="3">
        <v>42601.787499999999</v>
      </c>
      <c r="C4318" t="s">
        <v>88</v>
      </c>
      <c r="D4318">
        <v>2</v>
      </c>
      <c r="E4318">
        <f>INDEX(products!B:B,MATCH(challenge_2_solution_1!$C4318,products!$A:$A,0))</f>
        <v>15.9</v>
      </c>
      <c r="F4318">
        <f>INDEX(products!C:C,MATCH(challenge_2_solution_1!$C4318,products!$A:$A,0))</f>
        <v>7</v>
      </c>
    </row>
    <row r="4319" spans="1:6" x14ac:dyDescent="0.2">
      <c r="A4319" s="1">
        <v>2961</v>
      </c>
      <c r="B4319" s="3">
        <v>42601.845138888886</v>
      </c>
      <c r="C4319" t="s">
        <v>14</v>
      </c>
      <c r="D4319">
        <v>2</v>
      </c>
      <c r="E4319">
        <f>INDEX(products!B:B,MATCH(challenge_2_solution_1!$C4319,products!$A:$A,0))</f>
        <v>5.9</v>
      </c>
      <c r="F4319">
        <f>INDEX(products!C:C,MATCH(challenge_2_solution_1!$C4319,products!$A:$A,0))</f>
        <v>2.36</v>
      </c>
    </row>
    <row r="4320" spans="1:6" x14ac:dyDescent="0.2">
      <c r="A4320" s="1">
        <v>2961</v>
      </c>
      <c r="B4320" s="3">
        <v>42601.845138888886</v>
      </c>
      <c r="C4320" t="s">
        <v>15</v>
      </c>
      <c r="D4320">
        <v>1</v>
      </c>
      <c r="E4320">
        <f>INDEX(products!B:B,MATCH(challenge_2_solution_1!$C4320,products!$A:$A,0))</f>
        <v>5.9</v>
      </c>
      <c r="F4320">
        <f>INDEX(products!C:C,MATCH(challenge_2_solution_1!$C4320,products!$A:$A,0))</f>
        <v>3.07</v>
      </c>
    </row>
    <row r="4321" spans="1:6" x14ac:dyDescent="0.2">
      <c r="A4321" s="1">
        <v>2961</v>
      </c>
      <c r="B4321" s="3">
        <v>42601.845138888886</v>
      </c>
      <c r="C4321" t="s">
        <v>113</v>
      </c>
      <c r="D4321">
        <v>1</v>
      </c>
      <c r="E4321">
        <f>INDEX(products!B:B,MATCH(challenge_2_solution_1!$C4321,products!$A:$A,0))</f>
        <v>17.899999999999999</v>
      </c>
      <c r="F4321">
        <f>INDEX(products!C:C,MATCH(challenge_2_solution_1!$C4321,products!$A:$A,0))</f>
        <v>10.199999999999999</v>
      </c>
    </row>
    <row r="4322" spans="1:6" x14ac:dyDescent="0.2">
      <c r="A4322" s="1">
        <v>2961</v>
      </c>
      <c r="B4322" s="3">
        <v>42601.845138888886</v>
      </c>
      <c r="C4322" t="s">
        <v>160</v>
      </c>
      <c r="D4322">
        <v>1</v>
      </c>
      <c r="E4322">
        <f>INDEX(products!B:B,MATCH(challenge_2_solution_1!$C4322,products!$A:$A,0))</f>
        <v>23.9</v>
      </c>
      <c r="F4322">
        <f>INDEX(products!C:C,MATCH(challenge_2_solution_1!$C4322,products!$A:$A,0))</f>
        <v>9.08</v>
      </c>
    </row>
    <row r="4323" spans="1:6" x14ac:dyDescent="0.2">
      <c r="A4323" s="1">
        <v>2962</v>
      </c>
      <c r="B4323" s="3">
        <v>42601.907638888886</v>
      </c>
      <c r="C4323" t="s">
        <v>13</v>
      </c>
      <c r="D4323">
        <v>2</v>
      </c>
      <c r="E4323">
        <f>INDEX(products!B:B,MATCH(challenge_2_solution_1!$C4323,products!$A:$A,0))</f>
        <v>5.2</v>
      </c>
      <c r="F4323">
        <f>INDEX(products!C:C,MATCH(challenge_2_solution_1!$C4323,products!$A:$A,0))</f>
        <v>2.44</v>
      </c>
    </row>
    <row r="4324" spans="1:6" x14ac:dyDescent="0.2">
      <c r="A4324" s="1">
        <v>2962</v>
      </c>
      <c r="B4324" s="3">
        <v>42601.907638888886</v>
      </c>
      <c r="C4324" t="s">
        <v>15</v>
      </c>
      <c r="D4324">
        <v>2</v>
      </c>
      <c r="E4324">
        <f>INDEX(products!B:B,MATCH(challenge_2_solution_1!$C4324,products!$A:$A,0))</f>
        <v>5.9</v>
      </c>
      <c r="F4324">
        <f>INDEX(products!C:C,MATCH(challenge_2_solution_1!$C4324,products!$A:$A,0))</f>
        <v>3.07</v>
      </c>
    </row>
    <row r="4325" spans="1:6" x14ac:dyDescent="0.2">
      <c r="A4325" s="1">
        <v>2962</v>
      </c>
      <c r="B4325" s="3">
        <v>42601.907638888886</v>
      </c>
      <c r="C4325" t="s">
        <v>67</v>
      </c>
      <c r="D4325">
        <v>1</v>
      </c>
      <c r="E4325">
        <f>INDEX(products!B:B,MATCH(challenge_2_solution_1!$C4325,products!$A:$A,0))</f>
        <v>11.9</v>
      </c>
      <c r="F4325">
        <f>INDEX(products!C:C,MATCH(challenge_2_solution_1!$C4325,products!$A:$A,0))</f>
        <v>2.98</v>
      </c>
    </row>
    <row r="4326" spans="1:6" x14ac:dyDescent="0.2">
      <c r="A4326" s="1">
        <v>2962</v>
      </c>
      <c r="B4326" s="3">
        <v>42601.907638888886</v>
      </c>
      <c r="C4326" t="s">
        <v>113</v>
      </c>
      <c r="D4326">
        <v>1</v>
      </c>
      <c r="E4326">
        <f>INDEX(products!B:B,MATCH(challenge_2_solution_1!$C4326,products!$A:$A,0))</f>
        <v>17.899999999999999</v>
      </c>
      <c r="F4326">
        <f>INDEX(products!C:C,MATCH(challenge_2_solution_1!$C4326,products!$A:$A,0))</f>
        <v>10.199999999999999</v>
      </c>
    </row>
    <row r="4327" spans="1:6" x14ac:dyDescent="0.2">
      <c r="A4327" s="1">
        <v>2962</v>
      </c>
      <c r="B4327" s="3">
        <v>42601.907638888886</v>
      </c>
      <c r="C4327" t="s">
        <v>108</v>
      </c>
      <c r="D4327">
        <v>1</v>
      </c>
      <c r="E4327">
        <f>INDEX(products!B:B,MATCH(challenge_2_solution_1!$C4327,products!$A:$A,0))</f>
        <v>17.899999999999999</v>
      </c>
      <c r="F4327">
        <f>INDEX(products!C:C,MATCH(challenge_2_solution_1!$C4327,products!$A:$A,0))</f>
        <v>10.38</v>
      </c>
    </row>
    <row r="4328" spans="1:6" x14ac:dyDescent="0.2">
      <c r="A4328" s="1">
        <v>2963</v>
      </c>
      <c r="B4328" s="3">
        <v>42601.956250000003</v>
      </c>
      <c r="C4328" t="s">
        <v>78</v>
      </c>
      <c r="D4328">
        <v>1</v>
      </c>
      <c r="E4328">
        <f>INDEX(products!B:B,MATCH(challenge_2_solution_1!$C4328,products!$A:$A,0))</f>
        <v>11.9</v>
      </c>
      <c r="F4328">
        <f>INDEX(products!C:C,MATCH(challenge_2_solution_1!$C4328,products!$A:$A,0))</f>
        <v>7.26</v>
      </c>
    </row>
    <row r="4329" spans="1:6" x14ac:dyDescent="0.2">
      <c r="A4329" s="1">
        <v>2963</v>
      </c>
      <c r="B4329" s="3">
        <v>42601.956250000003</v>
      </c>
      <c r="C4329" t="s">
        <v>94</v>
      </c>
      <c r="D4329">
        <v>1</v>
      </c>
      <c r="E4329">
        <f>INDEX(products!B:B,MATCH(challenge_2_solution_1!$C4329,products!$A:$A,0))</f>
        <v>17.899999999999999</v>
      </c>
      <c r="F4329">
        <f>INDEX(products!C:C,MATCH(challenge_2_solution_1!$C4329,products!$A:$A,0))</f>
        <v>10.02</v>
      </c>
    </row>
    <row r="4330" spans="1:6" x14ac:dyDescent="0.2">
      <c r="A4330" s="1">
        <v>2963</v>
      </c>
      <c r="B4330" s="3">
        <v>42601.956250000003</v>
      </c>
      <c r="C4330" t="s">
        <v>171</v>
      </c>
      <c r="D4330">
        <v>1</v>
      </c>
      <c r="E4330">
        <f>INDEX(products!B:B,MATCH(challenge_2_solution_1!$C4330,products!$A:$A,0))</f>
        <v>25.9</v>
      </c>
      <c r="F4330">
        <f>INDEX(products!C:C,MATCH(challenge_2_solution_1!$C4330,products!$A:$A,0))</f>
        <v>5.7</v>
      </c>
    </row>
    <row r="4331" spans="1:6" x14ac:dyDescent="0.2">
      <c r="A4331" s="1">
        <v>2964</v>
      </c>
      <c r="B4331" s="3">
        <v>42602.768055555556</v>
      </c>
      <c r="C4331" t="s">
        <v>12</v>
      </c>
      <c r="D4331">
        <v>2</v>
      </c>
      <c r="E4331">
        <f>INDEX(products!B:B,MATCH(challenge_2_solution_1!$C4331,products!$A:$A,0))</f>
        <v>5.2</v>
      </c>
      <c r="F4331">
        <f>INDEX(products!C:C,MATCH(challenge_2_solution_1!$C4331,products!$A:$A,0))</f>
        <v>3.07</v>
      </c>
    </row>
    <row r="4332" spans="1:6" x14ac:dyDescent="0.2">
      <c r="A4332" s="1">
        <v>2964</v>
      </c>
      <c r="B4332" s="3">
        <v>42602.768055555556</v>
      </c>
      <c r="C4332" t="s">
        <v>17</v>
      </c>
      <c r="D4332">
        <v>1</v>
      </c>
      <c r="E4332">
        <f>INDEX(products!B:B,MATCH(challenge_2_solution_1!$C4332,products!$A:$A,0))</f>
        <v>5.9</v>
      </c>
      <c r="F4332">
        <f>INDEX(products!C:C,MATCH(challenge_2_solution_1!$C4332,products!$A:$A,0))</f>
        <v>2.83</v>
      </c>
    </row>
    <row r="4333" spans="1:6" x14ac:dyDescent="0.2">
      <c r="A4333" s="1">
        <v>2964</v>
      </c>
      <c r="B4333" s="3">
        <v>42602.768055555556</v>
      </c>
      <c r="C4333" t="s">
        <v>89</v>
      </c>
      <c r="D4333">
        <v>1</v>
      </c>
      <c r="E4333">
        <f>INDEX(products!B:B,MATCH(challenge_2_solution_1!$C4333,products!$A:$A,0))</f>
        <v>17.899999999999999</v>
      </c>
      <c r="F4333">
        <f>INDEX(products!C:C,MATCH(challenge_2_solution_1!$C4333,products!$A:$A,0))</f>
        <v>3.94</v>
      </c>
    </row>
    <row r="4334" spans="1:6" x14ac:dyDescent="0.2">
      <c r="A4334" s="1">
        <v>2964</v>
      </c>
      <c r="B4334" s="3">
        <v>42602.768055555556</v>
      </c>
      <c r="C4334" t="s">
        <v>103</v>
      </c>
      <c r="D4334">
        <v>1</v>
      </c>
      <c r="E4334">
        <f>INDEX(products!B:B,MATCH(challenge_2_solution_1!$C4334,products!$A:$A,0))</f>
        <v>17.899999999999999</v>
      </c>
      <c r="F4334">
        <f>INDEX(products!C:C,MATCH(challenge_2_solution_1!$C4334,products!$A:$A,0))</f>
        <v>12.35</v>
      </c>
    </row>
    <row r="4335" spans="1:6" x14ac:dyDescent="0.2">
      <c r="A4335" s="1">
        <v>2964</v>
      </c>
      <c r="B4335" s="3">
        <v>42602.768055555556</v>
      </c>
      <c r="C4335" t="s">
        <v>126</v>
      </c>
      <c r="D4335">
        <v>1</v>
      </c>
      <c r="E4335">
        <f>INDEX(products!B:B,MATCH(challenge_2_solution_1!$C4335,products!$A:$A,0))</f>
        <v>19.899999999999999</v>
      </c>
      <c r="F4335">
        <f>INDEX(products!C:C,MATCH(challenge_2_solution_1!$C4335,products!$A:$A,0))</f>
        <v>4.58</v>
      </c>
    </row>
    <row r="4336" spans="1:6" x14ac:dyDescent="0.2">
      <c r="A4336" s="1">
        <v>2965</v>
      </c>
      <c r="B4336" s="3">
        <v>42602.770138888889</v>
      </c>
      <c r="C4336" t="s">
        <v>10</v>
      </c>
      <c r="D4336">
        <v>1</v>
      </c>
      <c r="E4336">
        <f>INDEX(products!B:B,MATCH(challenge_2_solution_1!$C4336,products!$A:$A,0))</f>
        <v>3.9</v>
      </c>
      <c r="F4336">
        <f>INDEX(products!C:C,MATCH(challenge_2_solution_1!$C4336,products!$A:$A,0))</f>
        <v>1.17</v>
      </c>
    </row>
    <row r="4337" spans="1:6" x14ac:dyDescent="0.2">
      <c r="A4337" s="1">
        <v>2965</v>
      </c>
      <c r="B4337" s="3">
        <v>42602.770138888889</v>
      </c>
      <c r="C4337" t="s">
        <v>12</v>
      </c>
      <c r="D4337">
        <v>1</v>
      </c>
      <c r="E4337">
        <f>INDEX(products!B:B,MATCH(challenge_2_solution_1!$C4337,products!$A:$A,0))</f>
        <v>5.2</v>
      </c>
      <c r="F4337">
        <f>INDEX(products!C:C,MATCH(challenge_2_solution_1!$C4337,products!$A:$A,0))</f>
        <v>3.07</v>
      </c>
    </row>
    <row r="4338" spans="1:6" x14ac:dyDescent="0.2">
      <c r="A4338" s="1">
        <v>2965</v>
      </c>
      <c r="B4338" s="3">
        <v>42602.770138888889</v>
      </c>
      <c r="C4338" t="s">
        <v>27</v>
      </c>
      <c r="D4338">
        <v>1</v>
      </c>
      <c r="E4338">
        <f>INDEX(products!B:B,MATCH(challenge_2_solution_1!$C4338,products!$A:$A,0))</f>
        <v>7.9</v>
      </c>
      <c r="F4338">
        <f>INDEX(products!C:C,MATCH(challenge_2_solution_1!$C4338,products!$A:$A,0))</f>
        <v>4.03</v>
      </c>
    </row>
    <row r="4339" spans="1:6" x14ac:dyDescent="0.2">
      <c r="A4339" s="1">
        <v>2965</v>
      </c>
      <c r="B4339" s="3">
        <v>42602.770138888889</v>
      </c>
      <c r="C4339" t="s">
        <v>28</v>
      </c>
      <c r="D4339">
        <v>1</v>
      </c>
      <c r="E4339">
        <f>INDEX(products!B:B,MATCH(challenge_2_solution_1!$C4339,products!$A:$A,0))</f>
        <v>7.9</v>
      </c>
      <c r="F4339">
        <f>INDEX(products!C:C,MATCH(challenge_2_solution_1!$C4339,products!$A:$A,0))</f>
        <v>2.4500000000000002</v>
      </c>
    </row>
    <row r="4340" spans="1:6" x14ac:dyDescent="0.2">
      <c r="A4340" s="1">
        <v>2965</v>
      </c>
      <c r="B4340" s="3">
        <v>42602.770138888889</v>
      </c>
      <c r="C4340" t="s">
        <v>61</v>
      </c>
      <c r="D4340">
        <v>1</v>
      </c>
      <c r="E4340">
        <f>INDEX(products!B:B,MATCH(challenge_2_solution_1!$C4340,products!$A:$A,0))</f>
        <v>11.9</v>
      </c>
      <c r="F4340">
        <f>INDEX(products!C:C,MATCH(challenge_2_solution_1!$C4340,products!$A:$A,0))</f>
        <v>7.74</v>
      </c>
    </row>
    <row r="4341" spans="1:6" x14ac:dyDescent="0.2">
      <c r="A4341" s="1">
        <v>2965</v>
      </c>
      <c r="B4341" s="3">
        <v>42602.770138888889</v>
      </c>
      <c r="C4341" t="s">
        <v>86</v>
      </c>
      <c r="D4341">
        <v>1</v>
      </c>
      <c r="E4341">
        <f>INDEX(products!B:B,MATCH(challenge_2_solution_1!$C4341,products!$A:$A,0))</f>
        <v>15.9</v>
      </c>
      <c r="F4341">
        <f>INDEX(products!C:C,MATCH(challenge_2_solution_1!$C4341,products!$A:$A,0))</f>
        <v>5.57</v>
      </c>
    </row>
    <row r="4342" spans="1:6" x14ac:dyDescent="0.2">
      <c r="A4342" s="1">
        <v>2965</v>
      </c>
      <c r="B4342" s="3">
        <v>42602.770138888889</v>
      </c>
      <c r="C4342" t="s">
        <v>121</v>
      </c>
      <c r="D4342">
        <v>1</v>
      </c>
      <c r="E4342">
        <f>INDEX(products!B:B,MATCH(challenge_2_solution_1!$C4342,products!$A:$A,0))</f>
        <v>19.899999999999999</v>
      </c>
      <c r="F4342">
        <f>INDEX(products!C:C,MATCH(challenge_2_solution_1!$C4342,products!$A:$A,0))</f>
        <v>10.95</v>
      </c>
    </row>
    <row r="4343" spans="1:6" x14ac:dyDescent="0.2">
      <c r="A4343" s="1">
        <v>2966</v>
      </c>
      <c r="B4343" s="3">
        <v>42602.78125</v>
      </c>
      <c r="C4343" t="s">
        <v>4</v>
      </c>
      <c r="D4343">
        <v>2</v>
      </c>
      <c r="E4343">
        <f>INDEX(products!B:B,MATCH(challenge_2_solution_1!$C4343,products!$A:$A,0))</f>
        <v>1</v>
      </c>
      <c r="F4343">
        <f>INDEX(products!C:C,MATCH(challenge_2_solution_1!$C4343,products!$A:$A,0))</f>
        <v>0.61</v>
      </c>
    </row>
    <row r="4344" spans="1:6" x14ac:dyDescent="0.2">
      <c r="A4344" s="1">
        <v>2966</v>
      </c>
      <c r="B4344" s="3">
        <v>42602.78125</v>
      </c>
      <c r="C4344" t="s">
        <v>8</v>
      </c>
      <c r="D4344">
        <v>4</v>
      </c>
      <c r="E4344">
        <f>INDEX(products!B:B,MATCH(challenge_2_solution_1!$C4344,products!$A:$A,0))</f>
        <v>1.6</v>
      </c>
      <c r="F4344">
        <f>INDEX(products!C:C,MATCH(challenge_2_solution_1!$C4344,products!$A:$A,0))</f>
        <v>0.77</v>
      </c>
    </row>
    <row r="4345" spans="1:6" x14ac:dyDescent="0.2">
      <c r="A4345" s="1">
        <v>2966</v>
      </c>
      <c r="B4345" s="3">
        <v>42602.78125</v>
      </c>
      <c r="C4345" t="s">
        <v>10</v>
      </c>
      <c r="D4345">
        <v>1</v>
      </c>
      <c r="E4345">
        <f>INDEX(products!B:B,MATCH(challenge_2_solution_1!$C4345,products!$A:$A,0))</f>
        <v>3.9</v>
      </c>
      <c r="F4345">
        <f>INDEX(products!C:C,MATCH(challenge_2_solution_1!$C4345,products!$A:$A,0))</f>
        <v>1.17</v>
      </c>
    </row>
    <row r="4346" spans="1:6" x14ac:dyDescent="0.2">
      <c r="A4346" s="1">
        <v>2966</v>
      </c>
      <c r="B4346" s="3">
        <v>42602.78125</v>
      </c>
      <c r="C4346" t="s">
        <v>12</v>
      </c>
      <c r="D4346">
        <v>1</v>
      </c>
      <c r="E4346">
        <f>INDEX(products!B:B,MATCH(challenge_2_solution_1!$C4346,products!$A:$A,0))</f>
        <v>5.2</v>
      </c>
      <c r="F4346">
        <f>INDEX(products!C:C,MATCH(challenge_2_solution_1!$C4346,products!$A:$A,0))</f>
        <v>3.07</v>
      </c>
    </row>
    <row r="4347" spans="1:6" x14ac:dyDescent="0.2">
      <c r="A4347" s="1">
        <v>2966</v>
      </c>
      <c r="B4347" s="3">
        <v>42602.78125</v>
      </c>
      <c r="C4347" t="s">
        <v>41</v>
      </c>
      <c r="D4347">
        <v>1</v>
      </c>
      <c r="E4347">
        <f>INDEX(products!B:B,MATCH(challenge_2_solution_1!$C4347,products!$A:$A,0))</f>
        <v>7.9</v>
      </c>
      <c r="F4347">
        <f>INDEX(products!C:C,MATCH(challenge_2_solution_1!$C4347,products!$A:$A,0))</f>
        <v>5.37</v>
      </c>
    </row>
    <row r="4348" spans="1:6" x14ac:dyDescent="0.2">
      <c r="A4348" s="1">
        <v>2966</v>
      </c>
      <c r="B4348" s="3">
        <v>42602.78125</v>
      </c>
      <c r="C4348" t="s">
        <v>34</v>
      </c>
      <c r="D4348">
        <v>1</v>
      </c>
      <c r="E4348">
        <f>INDEX(products!B:B,MATCH(challenge_2_solution_1!$C4348,products!$A:$A,0))</f>
        <v>7.9</v>
      </c>
      <c r="F4348">
        <f>INDEX(products!C:C,MATCH(challenge_2_solution_1!$C4348,products!$A:$A,0))</f>
        <v>1.58</v>
      </c>
    </row>
    <row r="4349" spans="1:6" x14ac:dyDescent="0.2">
      <c r="A4349" s="1">
        <v>2966</v>
      </c>
      <c r="B4349" s="3">
        <v>42602.78125</v>
      </c>
      <c r="C4349" t="s">
        <v>73</v>
      </c>
      <c r="D4349">
        <v>1</v>
      </c>
      <c r="E4349">
        <f>INDEX(products!B:B,MATCH(challenge_2_solution_1!$C4349,products!$A:$A,0))</f>
        <v>11.9</v>
      </c>
      <c r="F4349">
        <f>INDEX(products!C:C,MATCH(challenge_2_solution_1!$C4349,products!$A:$A,0))</f>
        <v>7.74</v>
      </c>
    </row>
    <row r="4350" spans="1:6" x14ac:dyDescent="0.2">
      <c r="A4350" s="1">
        <v>2966</v>
      </c>
      <c r="B4350" s="3">
        <v>42602.78125</v>
      </c>
      <c r="C4350" t="s">
        <v>160</v>
      </c>
      <c r="D4350">
        <v>1</v>
      </c>
      <c r="E4350">
        <f>INDEX(products!B:B,MATCH(challenge_2_solution_1!$C4350,products!$A:$A,0))</f>
        <v>23.9</v>
      </c>
      <c r="F4350">
        <f>INDEX(products!C:C,MATCH(challenge_2_solution_1!$C4350,products!$A:$A,0))</f>
        <v>9.08</v>
      </c>
    </row>
    <row r="4351" spans="1:6" x14ac:dyDescent="0.2">
      <c r="A4351" s="1">
        <v>2967</v>
      </c>
      <c r="B4351" s="3">
        <v>42602.788194444445</v>
      </c>
      <c r="C4351" t="s">
        <v>25</v>
      </c>
      <c r="D4351">
        <v>1</v>
      </c>
      <c r="E4351">
        <f>INDEX(products!B:B,MATCH(challenge_2_solution_1!$C4351,products!$A:$A,0))</f>
        <v>5.9</v>
      </c>
      <c r="F4351">
        <f>INDEX(products!C:C,MATCH(challenge_2_solution_1!$C4351,products!$A:$A,0))</f>
        <v>3.84</v>
      </c>
    </row>
    <row r="4352" spans="1:6" x14ac:dyDescent="0.2">
      <c r="A4352" s="1">
        <v>2967</v>
      </c>
      <c r="B4352" s="3">
        <v>42602.788194444445</v>
      </c>
      <c r="C4352" t="s">
        <v>74</v>
      </c>
      <c r="D4352">
        <v>1</v>
      </c>
      <c r="E4352">
        <f>INDEX(products!B:B,MATCH(challenge_2_solution_1!$C4352,products!$A:$A,0))</f>
        <v>11.9</v>
      </c>
      <c r="F4352">
        <f>INDEX(products!C:C,MATCH(challenge_2_solution_1!$C4352,products!$A:$A,0))</f>
        <v>2.5</v>
      </c>
    </row>
    <row r="4353" spans="1:6" x14ac:dyDescent="0.2">
      <c r="A4353" s="1">
        <v>2967</v>
      </c>
      <c r="B4353" s="3">
        <v>42602.788194444445</v>
      </c>
      <c r="C4353" t="s">
        <v>156</v>
      </c>
      <c r="D4353">
        <v>1</v>
      </c>
      <c r="E4353">
        <f>INDEX(products!B:B,MATCH(challenge_2_solution_1!$C4353,products!$A:$A,0))</f>
        <v>21.9</v>
      </c>
      <c r="F4353">
        <f>INDEX(products!C:C,MATCH(challenge_2_solution_1!$C4353,products!$A:$A,0))</f>
        <v>5.91</v>
      </c>
    </row>
    <row r="4354" spans="1:6" x14ac:dyDescent="0.2">
      <c r="A4354" s="1">
        <v>2967</v>
      </c>
      <c r="B4354" s="3">
        <v>42602.788194444445</v>
      </c>
      <c r="C4354" t="s">
        <v>171</v>
      </c>
      <c r="D4354">
        <v>1</v>
      </c>
      <c r="E4354">
        <f>INDEX(products!B:B,MATCH(challenge_2_solution_1!$C4354,products!$A:$A,0))</f>
        <v>25.9</v>
      </c>
      <c r="F4354">
        <f>INDEX(products!C:C,MATCH(challenge_2_solution_1!$C4354,products!$A:$A,0))</f>
        <v>5.7</v>
      </c>
    </row>
    <row r="4355" spans="1:6" x14ac:dyDescent="0.2">
      <c r="A4355" s="1">
        <v>2968</v>
      </c>
      <c r="B4355" s="3">
        <v>42602.8</v>
      </c>
      <c r="C4355" t="s">
        <v>12</v>
      </c>
      <c r="D4355">
        <v>1</v>
      </c>
      <c r="E4355">
        <f>INDEX(products!B:B,MATCH(challenge_2_solution_1!$C4355,products!$A:$A,0))</f>
        <v>5.2</v>
      </c>
      <c r="F4355">
        <f>INDEX(products!C:C,MATCH(challenge_2_solution_1!$C4355,products!$A:$A,0))</f>
        <v>3.07</v>
      </c>
    </row>
    <row r="4356" spans="1:6" x14ac:dyDescent="0.2">
      <c r="A4356" s="1">
        <v>2968</v>
      </c>
      <c r="B4356" s="3">
        <v>42602.8</v>
      </c>
      <c r="C4356" t="s">
        <v>17</v>
      </c>
      <c r="D4356">
        <v>1</v>
      </c>
      <c r="E4356">
        <f>INDEX(products!B:B,MATCH(challenge_2_solution_1!$C4356,products!$A:$A,0))</f>
        <v>5.9</v>
      </c>
      <c r="F4356">
        <f>INDEX(products!C:C,MATCH(challenge_2_solution_1!$C4356,products!$A:$A,0))</f>
        <v>2.83</v>
      </c>
    </row>
    <row r="4357" spans="1:6" x14ac:dyDescent="0.2">
      <c r="A4357" s="1">
        <v>2968</v>
      </c>
      <c r="B4357" s="3">
        <v>42602.8</v>
      </c>
      <c r="C4357" t="s">
        <v>87</v>
      </c>
      <c r="D4357">
        <v>1</v>
      </c>
      <c r="E4357">
        <f>INDEX(products!B:B,MATCH(challenge_2_solution_1!$C4357,products!$A:$A,0))</f>
        <v>15.9</v>
      </c>
      <c r="F4357">
        <f>INDEX(products!C:C,MATCH(challenge_2_solution_1!$C4357,products!$A:$A,0))</f>
        <v>6.2</v>
      </c>
    </row>
    <row r="4358" spans="1:6" x14ac:dyDescent="0.2">
      <c r="A4358" s="1">
        <v>2969</v>
      </c>
      <c r="B4358" s="3">
        <v>42602.802083333336</v>
      </c>
      <c r="C4358" t="s">
        <v>10</v>
      </c>
      <c r="D4358">
        <v>1</v>
      </c>
      <c r="E4358">
        <f>INDEX(products!B:B,MATCH(challenge_2_solution_1!$C4358,products!$A:$A,0))</f>
        <v>3.9</v>
      </c>
      <c r="F4358">
        <f>INDEX(products!C:C,MATCH(challenge_2_solution_1!$C4358,products!$A:$A,0))</f>
        <v>1.17</v>
      </c>
    </row>
    <row r="4359" spans="1:6" x14ac:dyDescent="0.2">
      <c r="A4359" s="1">
        <v>2969</v>
      </c>
      <c r="B4359" s="3">
        <v>42602.802083333336</v>
      </c>
      <c r="C4359" t="s">
        <v>17</v>
      </c>
      <c r="D4359">
        <v>1</v>
      </c>
      <c r="E4359">
        <f>INDEX(products!B:B,MATCH(challenge_2_solution_1!$C4359,products!$A:$A,0))</f>
        <v>5.9</v>
      </c>
      <c r="F4359">
        <f>INDEX(products!C:C,MATCH(challenge_2_solution_1!$C4359,products!$A:$A,0))</f>
        <v>2.83</v>
      </c>
    </row>
    <row r="4360" spans="1:6" x14ac:dyDescent="0.2">
      <c r="A4360" s="1">
        <v>2969</v>
      </c>
      <c r="B4360" s="3">
        <v>42602.802083333336</v>
      </c>
      <c r="C4360" t="s">
        <v>33</v>
      </c>
      <c r="D4360">
        <v>1</v>
      </c>
      <c r="E4360">
        <f>INDEX(products!B:B,MATCH(challenge_2_solution_1!$C4360,products!$A:$A,0))</f>
        <v>7.9</v>
      </c>
      <c r="F4360">
        <f>INDEX(products!C:C,MATCH(challenge_2_solution_1!$C4360,products!$A:$A,0))</f>
        <v>2.21</v>
      </c>
    </row>
    <row r="4361" spans="1:6" x14ac:dyDescent="0.2">
      <c r="A4361" s="1">
        <v>2969</v>
      </c>
      <c r="B4361" s="3">
        <v>42602.802083333336</v>
      </c>
      <c r="C4361" t="s">
        <v>139</v>
      </c>
      <c r="D4361">
        <v>1</v>
      </c>
      <c r="E4361">
        <f>INDEX(products!B:B,MATCH(challenge_2_solution_1!$C4361,products!$A:$A,0))</f>
        <v>19.899999999999999</v>
      </c>
      <c r="F4361">
        <f>INDEX(products!C:C,MATCH(challenge_2_solution_1!$C4361,products!$A:$A,0))</f>
        <v>8.36</v>
      </c>
    </row>
    <row r="4362" spans="1:6" x14ac:dyDescent="0.2">
      <c r="A4362" s="1">
        <v>2970</v>
      </c>
      <c r="B4362" s="3">
        <v>42602.834722222222</v>
      </c>
      <c r="C4362" t="s">
        <v>10</v>
      </c>
      <c r="D4362">
        <v>2</v>
      </c>
      <c r="E4362">
        <f>INDEX(products!B:B,MATCH(challenge_2_solution_1!$C4362,products!$A:$A,0))</f>
        <v>3.9</v>
      </c>
      <c r="F4362">
        <f>INDEX(products!C:C,MATCH(challenge_2_solution_1!$C4362,products!$A:$A,0))</f>
        <v>1.17</v>
      </c>
    </row>
    <row r="4363" spans="1:6" x14ac:dyDescent="0.2">
      <c r="A4363" s="1">
        <v>2970</v>
      </c>
      <c r="B4363" s="3">
        <v>42602.834722222222</v>
      </c>
      <c r="C4363" t="s">
        <v>42</v>
      </c>
      <c r="D4363">
        <v>1</v>
      </c>
      <c r="E4363">
        <f>INDEX(products!B:B,MATCH(challenge_2_solution_1!$C4363,products!$A:$A,0))</f>
        <v>7.9</v>
      </c>
      <c r="F4363">
        <f>INDEX(products!C:C,MATCH(challenge_2_solution_1!$C4363,products!$A:$A,0))</f>
        <v>3.95</v>
      </c>
    </row>
    <row r="4364" spans="1:6" x14ac:dyDescent="0.2">
      <c r="A4364" s="1">
        <v>2970</v>
      </c>
      <c r="B4364" s="3">
        <v>42602.834722222222</v>
      </c>
      <c r="C4364" t="s">
        <v>79</v>
      </c>
      <c r="D4364">
        <v>1</v>
      </c>
      <c r="E4364">
        <f>INDEX(products!B:B,MATCH(challenge_2_solution_1!$C4364,products!$A:$A,0))</f>
        <v>11.9</v>
      </c>
      <c r="F4364">
        <f>INDEX(products!C:C,MATCH(challenge_2_solution_1!$C4364,products!$A:$A,0))</f>
        <v>6.9</v>
      </c>
    </row>
    <row r="4365" spans="1:6" x14ac:dyDescent="0.2">
      <c r="A4365" s="1">
        <v>2970</v>
      </c>
      <c r="B4365" s="3">
        <v>42602.834722222222</v>
      </c>
      <c r="C4365" t="s">
        <v>77</v>
      </c>
      <c r="D4365">
        <v>1</v>
      </c>
      <c r="E4365">
        <f>INDEX(products!B:B,MATCH(challenge_2_solution_1!$C4365,products!$A:$A,0))</f>
        <v>11.9</v>
      </c>
      <c r="F4365">
        <f>INDEX(products!C:C,MATCH(challenge_2_solution_1!$C4365,products!$A:$A,0))</f>
        <v>4.05</v>
      </c>
    </row>
    <row r="4366" spans="1:6" x14ac:dyDescent="0.2">
      <c r="A4366" s="1">
        <v>2970</v>
      </c>
      <c r="B4366" s="3">
        <v>42602.834722222222</v>
      </c>
      <c r="C4366" t="s">
        <v>66</v>
      </c>
      <c r="D4366">
        <v>1</v>
      </c>
      <c r="E4366">
        <f>INDEX(products!B:B,MATCH(challenge_2_solution_1!$C4366,products!$A:$A,0))</f>
        <v>11.9</v>
      </c>
      <c r="F4366">
        <f>INDEX(products!C:C,MATCH(challenge_2_solution_1!$C4366,products!$A:$A,0))</f>
        <v>6.31</v>
      </c>
    </row>
    <row r="4367" spans="1:6" x14ac:dyDescent="0.2">
      <c r="A4367" s="1">
        <v>2971</v>
      </c>
      <c r="B4367" s="3">
        <v>42602.84375</v>
      </c>
      <c r="C4367" t="s">
        <v>8</v>
      </c>
      <c r="D4367">
        <v>2</v>
      </c>
      <c r="E4367">
        <f>INDEX(products!B:B,MATCH(challenge_2_solution_1!$C4367,products!$A:$A,0))</f>
        <v>1.6</v>
      </c>
      <c r="F4367">
        <f>INDEX(products!C:C,MATCH(challenge_2_solution_1!$C4367,products!$A:$A,0))</f>
        <v>0.77</v>
      </c>
    </row>
    <row r="4368" spans="1:6" x14ac:dyDescent="0.2">
      <c r="A4368" s="1">
        <v>2971</v>
      </c>
      <c r="B4368" s="3">
        <v>42602.84375</v>
      </c>
      <c r="C4368" t="s">
        <v>17</v>
      </c>
      <c r="D4368">
        <v>1</v>
      </c>
      <c r="E4368">
        <f>INDEX(products!B:B,MATCH(challenge_2_solution_1!$C4368,products!$A:$A,0))</f>
        <v>5.9</v>
      </c>
      <c r="F4368">
        <f>INDEX(products!C:C,MATCH(challenge_2_solution_1!$C4368,products!$A:$A,0))</f>
        <v>2.83</v>
      </c>
    </row>
    <row r="4369" spans="1:6" x14ac:dyDescent="0.2">
      <c r="A4369" s="1">
        <v>2971</v>
      </c>
      <c r="B4369" s="3">
        <v>42602.84375</v>
      </c>
      <c r="C4369" t="s">
        <v>19</v>
      </c>
      <c r="D4369">
        <v>1</v>
      </c>
      <c r="E4369">
        <f>INDEX(products!B:B,MATCH(challenge_2_solution_1!$C4369,products!$A:$A,0))</f>
        <v>5.9</v>
      </c>
      <c r="F4369">
        <f>INDEX(products!C:C,MATCH(challenge_2_solution_1!$C4369,products!$A:$A,0))</f>
        <v>1.65</v>
      </c>
    </row>
    <row r="4370" spans="1:6" x14ac:dyDescent="0.2">
      <c r="A4370" s="1">
        <v>2971</v>
      </c>
      <c r="B4370" s="3">
        <v>42602.84375</v>
      </c>
      <c r="C4370" t="s">
        <v>18</v>
      </c>
      <c r="D4370">
        <v>1</v>
      </c>
      <c r="E4370">
        <f>INDEX(products!B:B,MATCH(challenge_2_solution_1!$C4370,products!$A:$A,0))</f>
        <v>5.9</v>
      </c>
      <c r="F4370">
        <f>INDEX(products!C:C,MATCH(challenge_2_solution_1!$C4370,products!$A:$A,0))</f>
        <v>3.6</v>
      </c>
    </row>
    <row r="4371" spans="1:6" x14ac:dyDescent="0.2">
      <c r="A4371" s="1">
        <v>2971</v>
      </c>
      <c r="B4371" s="3">
        <v>42602.84375</v>
      </c>
      <c r="C4371" t="s">
        <v>33</v>
      </c>
      <c r="D4371">
        <v>1</v>
      </c>
      <c r="E4371">
        <f>INDEX(products!B:B,MATCH(challenge_2_solution_1!$C4371,products!$A:$A,0))</f>
        <v>7.9</v>
      </c>
      <c r="F4371">
        <f>INDEX(products!C:C,MATCH(challenge_2_solution_1!$C4371,products!$A:$A,0))</f>
        <v>2.21</v>
      </c>
    </row>
    <row r="4372" spans="1:6" x14ac:dyDescent="0.2">
      <c r="A4372" s="1">
        <v>2971</v>
      </c>
      <c r="B4372" s="3">
        <v>42602.84375</v>
      </c>
      <c r="C4372" t="s">
        <v>88</v>
      </c>
      <c r="D4372">
        <v>1</v>
      </c>
      <c r="E4372">
        <f>INDEX(products!B:B,MATCH(challenge_2_solution_1!$C4372,products!$A:$A,0))</f>
        <v>15.9</v>
      </c>
      <c r="F4372">
        <f>INDEX(products!C:C,MATCH(challenge_2_solution_1!$C4372,products!$A:$A,0))</f>
        <v>7</v>
      </c>
    </row>
    <row r="4373" spans="1:6" x14ac:dyDescent="0.2">
      <c r="A4373" s="1">
        <v>2971</v>
      </c>
      <c r="B4373" s="3">
        <v>42602.84375</v>
      </c>
      <c r="C4373" t="s">
        <v>105</v>
      </c>
      <c r="D4373">
        <v>1</v>
      </c>
      <c r="E4373">
        <f>INDEX(products!B:B,MATCH(challenge_2_solution_1!$C4373,products!$A:$A,0))</f>
        <v>17.899999999999999</v>
      </c>
      <c r="F4373">
        <f>INDEX(products!C:C,MATCH(challenge_2_solution_1!$C4373,products!$A:$A,0))</f>
        <v>5.55</v>
      </c>
    </row>
    <row r="4374" spans="1:6" x14ac:dyDescent="0.2">
      <c r="A4374" s="1">
        <v>2972</v>
      </c>
      <c r="B4374" s="3">
        <v>42602.850694444445</v>
      </c>
      <c r="C4374" t="s">
        <v>12</v>
      </c>
      <c r="D4374">
        <v>1</v>
      </c>
      <c r="E4374">
        <f>INDEX(products!B:B,MATCH(challenge_2_solution_1!$C4374,products!$A:$A,0))</f>
        <v>5.2</v>
      </c>
      <c r="F4374">
        <f>INDEX(products!C:C,MATCH(challenge_2_solution_1!$C4374,products!$A:$A,0))</f>
        <v>3.07</v>
      </c>
    </row>
    <row r="4375" spans="1:6" x14ac:dyDescent="0.2">
      <c r="A4375" s="1">
        <v>2972</v>
      </c>
      <c r="B4375" s="3">
        <v>42602.850694444445</v>
      </c>
      <c r="C4375" t="s">
        <v>25</v>
      </c>
      <c r="D4375">
        <v>1</v>
      </c>
      <c r="E4375">
        <f>INDEX(products!B:B,MATCH(challenge_2_solution_1!$C4375,products!$A:$A,0))</f>
        <v>5.9</v>
      </c>
      <c r="F4375">
        <f>INDEX(products!C:C,MATCH(challenge_2_solution_1!$C4375,products!$A:$A,0))</f>
        <v>3.84</v>
      </c>
    </row>
    <row r="4376" spans="1:6" x14ac:dyDescent="0.2">
      <c r="A4376" s="1">
        <v>2972</v>
      </c>
      <c r="B4376" s="3">
        <v>42602.850694444445</v>
      </c>
      <c r="C4376" t="s">
        <v>33</v>
      </c>
      <c r="D4376">
        <v>1</v>
      </c>
      <c r="E4376">
        <f>INDEX(products!B:B,MATCH(challenge_2_solution_1!$C4376,products!$A:$A,0))</f>
        <v>7.9</v>
      </c>
      <c r="F4376">
        <f>INDEX(products!C:C,MATCH(challenge_2_solution_1!$C4376,products!$A:$A,0))</f>
        <v>2.21</v>
      </c>
    </row>
    <row r="4377" spans="1:6" x14ac:dyDescent="0.2">
      <c r="A4377" s="1">
        <v>2972</v>
      </c>
      <c r="B4377" s="3">
        <v>42602.850694444445</v>
      </c>
      <c r="C4377" t="s">
        <v>32</v>
      </c>
      <c r="D4377">
        <v>1</v>
      </c>
      <c r="E4377">
        <f>INDEX(products!B:B,MATCH(challenge_2_solution_1!$C4377,products!$A:$A,0))</f>
        <v>7.9</v>
      </c>
      <c r="F4377">
        <f>INDEX(products!C:C,MATCH(challenge_2_solution_1!$C4377,products!$A:$A,0))</f>
        <v>2.92</v>
      </c>
    </row>
    <row r="4378" spans="1:6" x14ac:dyDescent="0.2">
      <c r="A4378" s="1">
        <v>2972</v>
      </c>
      <c r="B4378" s="3">
        <v>42602.850694444445</v>
      </c>
      <c r="C4378" t="s">
        <v>43</v>
      </c>
      <c r="D4378">
        <v>1</v>
      </c>
      <c r="E4378">
        <f>INDEX(products!B:B,MATCH(challenge_2_solution_1!$C4378,products!$A:$A,0))</f>
        <v>7.9</v>
      </c>
      <c r="F4378">
        <f>INDEX(products!C:C,MATCH(challenge_2_solution_1!$C4378,products!$A:$A,0))</f>
        <v>2.92</v>
      </c>
    </row>
    <row r="4379" spans="1:6" x14ac:dyDescent="0.2">
      <c r="A4379" s="1">
        <v>2972</v>
      </c>
      <c r="B4379" s="3">
        <v>42602.850694444445</v>
      </c>
      <c r="C4379" t="s">
        <v>61</v>
      </c>
      <c r="D4379">
        <v>1</v>
      </c>
      <c r="E4379">
        <f>INDEX(products!B:B,MATCH(challenge_2_solution_1!$C4379,products!$A:$A,0))</f>
        <v>11.9</v>
      </c>
      <c r="F4379">
        <f>INDEX(products!C:C,MATCH(challenge_2_solution_1!$C4379,products!$A:$A,0))</f>
        <v>7.74</v>
      </c>
    </row>
    <row r="4380" spans="1:6" x14ac:dyDescent="0.2">
      <c r="A4380" s="1">
        <v>2972</v>
      </c>
      <c r="B4380" s="3">
        <v>42602.850694444445</v>
      </c>
      <c r="C4380" t="s">
        <v>96</v>
      </c>
      <c r="D4380">
        <v>1</v>
      </c>
      <c r="E4380">
        <f>INDEX(products!B:B,MATCH(challenge_2_solution_1!$C4380,products!$A:$A,0))</f>
        <v>17.899999999999999</v>
      </c>
      <c r="F4380">
        <f>INDEX(products!C:C,MATCH(challenge_2_solution_1!$C4380,products!$A:$A,0))</f>
        <v>10.92</v>
      </c>
    </row>
    <row r="4381" spans="1:6" x14ac:dyDescent="0.2">
      <c r="A4381" s="1">
        <v>2973</v>
      </c>
      <c r="B4381" s="3">
        <v>42602.859027777777</v>
      </c>
      <c r="C4381" t="s">
        <v>17</v>
      </c>
      <c r="D4381">
        <v>1</v>
      </c>
      <c r="E4381">
        <f>INDEX(products!B:B,MATCH(challenge_2_solution_1!$C4381,products!$A:$A,0))</f>
        <v>5.9</v>
      </c>
      <c r="F4381">
        <f>INDEX(products!C:C,MATCH(challenge_2_solution_1!$C4381,products!$A:$A,0))</f>
        <v>2.83</v>
      </c>
    </row>
    <row r="4382" spans="1:6" x14ac:dyDescent="0.2">
      <c r="A4382" s="1">
        <v>2973</v>
      </c>
      <c r="B4382" s="3">
        <v>42602.859027777777</v>
      </c>
      <c r="C4382" t="s">
        <v>61</v>
      </c>
      <c r="D4382">
        <v>1</v>
      </c>
      <c r="E4382">
        <f>INDEX(products!B:B,MATCH(challenge_2_solution_1!$C4382,products!$A:$A,0))</f>
        <v>11.9</v>
      </c>
      <c r="F4382">
        <f>INDEX(products!C:C,MATCH(challenge_2_solution_1!$C4382,products!$A:$A,0))</f>
        <v>7.74</v>
      </c>
    </row>
    <row r="4383" spans="1:6" x14ac:dyDescent="0.2">
      <c r="A4383" s="1">
        <v>2973</v>
      </c>
      <c r="B4383" s="3">
        <v>42602.859027777777</v>
      </c>
      <c r="C4383" t="s">
        <v>87</v>
      </c>
      <c r="D4383">
        <v>1</v>
      </c>
      <c r="E4383">
        <f>INDEX(products!B:B,MATCH(challenge_2_solution_1!$C4383,products!$A:$A,0))</f>
        <v>15.9</v>
      </c>
      <c r="F4383">
        <f>INDEX(products!C:C,MATCH(challenge_2_solution_1!$C4383,products!$A:$A,0))</f>
        <v>6.2</v>
      </c>
    </row>
    <row r="4384" spans="1:6" x14ac:dyDescent="0.2">
      <c r="A4384" s="1">
        <v>2973</v>
      </c>
      <c r="B4384" s="3">
        <v>42602.859027777777</v>
      </c>
      <c r="C4384" t="s">
        <v>113</v>
      </c>
      <c r="D4384">
        <v>1</v>
      </c>
      <c r="E4384">
        <f>INDEX(products!B:B,MATCH(challenge_2_solution_1!$C4384,products!$A:$A,0))</f>
        <v>17.899999999999999</v>
      </c>
      <c r="F4384">
        <f>INDEX(products!C:C,MATCH(challenge_2_solution_1!$C4384,products!$A:$A,0))</f>
        <v>10.199999999999999</v>
      </c>
    </row>
    <row r="4385" spans="1:6" x14ac:dyDescent="0.2">
      <c r="A4385" s="1">
        <v>2974</v>
      </c>
      <c r="B4385" s="3">
        <v>42602.870138888888</v>
      </c>
      <c r="C4385" t="s">
        <v>5</v>
      </c>
      <c r="D4385">
        <v>1</v>
      </c>
      <c r="E4385">
        <f>INDEX(products!B:B,MATCH(challenge_2_solution_1!$C4385,products!$A:$A,0))</f>
        <v>1</v>
      </c>
      <c r="F4385">
        <f>INDEX(products!C:C,MATCH(challenge_2_solution_1!$C4385,products!$A:$A,0))</f>
        <v>0.31</v>
      </c>
    </row>
    <row r="4386" spans="1:6" x14ac:dyDescent="0.2">
      <c r="A4386" s="1">
        <v>2974</v>
      </c>
      <c r="B4386" s="3">
        <v>42602.870138888888</v>
      </c>
      <c r="C4386" t="s">
        <v>3</v>
      </c>
      <c r="D4386">
        <v>1</v>
      </c>
      <c r="E4386">
        <f>INDEX(products!B:B,MATCH(challenge_2_solution_1!$C4386,products!$A:$A,0))</f>
        <v>1</v>
      </c>
      <c r="F4386">
        <f>INDEX(products!C:C,MATCH(challenge_2_solution_1!$C4386,products!$A:$A,0))</f>
        <v>0.5</v>
      </c>
    </row>
    <row r="4387" spans="1:6" x14ac:dyDescent="0.2">
      <c r="A4387" s="1">
        <v>2974</v>
      </c>
      <c r="B4387" s="3">
        <v>42602.870138888888</v>
      </c>
      <c r="C4387" t="s">
        <v>8</v>
      </c>
      <c r="D4387">
        <v>4</v>
      </c>
      <c r="E4387">
        <f>INDEX(products!B:B,MATCH(challenge_2_solution_1!$C4387,products!$A:$A,0))</f>
        <v>1.6</v>
      </c>
      <c r="F4387">
        <f>INDEX(products!C:C,MATCH(challenge_2_solution_1!$C4387,products!$A:$A,0))</f>
        <v>0.77</v>
      </c>
    </row>
    <row r="4388" spans="1:6" x14ac:dyDescent="0.2">
      <c r="A4388" s="1">
        <v>2974</v>
      </c>
      <c r="B4388" s="3">
        <v>42602.870138888888</v>
      </c>
      <c r="C4388" t="s">
        <v>58</v>
      </c>
      <c r="D4388">
        <v>1</v>
      </c>
      <c r="E4388">
        <f>INDEX(products!B:B,MATCH(challenge_2_solution_1!$C4388,products!$A:$A,0))</f>
        <v>9.9</v>
      </c>
      <c r="F4388">
        <f>INDEX(products!C:C,MATCH(challenge_2_solution_1!$C4388,products!$A:$A,0))</f>
        <v>4.95</v>
      </c>
    </row>
    <row r="4389" spans="1:6" x14ac:dyDescent="0.2">
      <c r="A4389" s="1">
        <v>2974</v>
      </c>
      <c r="B4389" s="3">
        <v>42602.870138888888</v>
      </c>
      <c r="C4389" t="s">
        <v>81</v>
      </c>
      <c r="D4389">
        <v>1</v>
      </c>
      <c r="E4389">
        <f>INDEX(products!B:B,MATCH(challenge_2_solution_1!$C4389,products!$A:$A,0))</f>
        <v>11.9</v>
      </c>
      <c r="F4389">
        <f>INDEX(products!C:C,MATCH(challenge_2_solution_1!$C4389,products!$A:$A,0))</f>
        <v>8.09</v>
      </c>
    </row>
    <row r="4390" spans="1:6" x14ac:dyDescent="0.2">
      <c r="A4390" s="1">
        <v>2974</v>
      </c>
      <c r="B4390" s="3">
        <v>42602.870138888888</v>
      </c>
      <c r="C4390" t="s">
        <v>67</v>
      </c>
      <c r="D4390">
        <v>1</v>
      </c>
      <c r="E4390">
        <f>INDEX(products!B:B,MATCH(challenge_2_solution_1!$C4390,products!$A:$A,0))</f>
        <v>11.9</v>
      </c>
      <c r="F4390">
        <f>INDEX(products!C:C,MATCH(challenge_2_solution_1!$C4390,products!$A:$A,0))</f>
        <v>2.98</v>
      </c>
    </row>
    <row r="4391" spans="1:6" x14ac:dyDescent="0.2">
      <c r="A4391" s="1">
        <v>2975</v>
      </c>
      <c r="B4391" s="3">
        <v>42602.875694444447</v>
      </c>
      <c r="C4391" t="s">
        <v>19</v>
      </c>
      <c r="D4391">
        <v>1</v>
      </c>
      <c r="E4391">
        <f>INDEX(products!B:B,MATCH(challenge_2_solution_1!$C4391,products!$A:$A,0))</f>
        <v>5.9</v>
      </c>
      <c r="F4391">
        <f>INDEX(products!C:C,MATCH(challenge_2_solution_1!$C4391,products!$A:$A,0))</f>
        <v>1.65</v>
      </c>
    </row>
    <row r="4392" spans="1:6" x14ac:dyDescent="0.2">
      <c r="A4392" s="1">
        <v>2975</v>
      </c>
      <c r="B4392" s="3">
        <v>42602.875694444447</v>
      </c>
      <c r="C4392" t="s">
        <v>17</v>
      </c>
      <c r="D4392">
        <v>1</v>
      </c>
      <c r="E4392">
        <f>INDEX(products!B:B,MATCH(challenge_2_solution_1!$C4392,products!$A:$A,0))</f>
        <v>5.9</v>
      </c>
      <c r="F4392">
        <f>INDEX(products!C:C,MATCH(challenge_2_solution_1!$C4392,products!$A:$A,0))</f>
        <v>2.83</v>
      </c>
    </row>
    <row r="4393" spans="1:6" x14ac:dyDescent="0.2">
      <c r="A4393" s="1">
        <v>2975</v>
      </c>
      <c r="B4393" s="3">
        <v>42602.875694444447</v>
      </c>
      <c r="C4393" t="s">
        <v>74</v>
      </c>
      <c r="D4393">
        <v>1</v>
      </c>
      <c r="E4393">
        <f>INDEX(products!B:B,MATCH(challenge_2_solution_1!$C4393,products!$A:$A,0))</f>
        <v>11.9</v>
      </c>
      <c r="F4393">
        <f>INDEX(products!C:C,MATCH(challenge_2_solution_1!$C4393,products!$A:$A,0))</f>
        <v>2.5</v>
      </c>
    </row>
    <row r="4394" spans="1:6" x14ac:dyDescent="0.2">
      <c r="A4394" s="1">
        <v>2975</v>
      </c>
      <c r="B4394" s="3">
        <v>42602.875694444447</v>
      </c>
      <c r="C4394" t="s">
        <v>105</v>
      </c>
      <c r="D4394">
        <v>1</v>
      </c>
      <c r="E4394">
        <f>INDEX(products!B:B,MATCH(challenge_2_solution_1!$C4394,products!$A:$A,0))</f>
        <v>17.899999999999999</v>
      </c>
      <c r="F4394">
        <f>INDEX(products!C:C,MATCH(challenge_2_solution_1!$C4394,products!$A:$A,0))</f>
        <v>5.55</v>
      </c>
    </row>
    <row r="4395" spans="1:6" x14ac:dyDescent="0.2">
      <c r="A4395" s="1">
        <v>2976</v>
      </c>
      <c r="B4395" s="3">
        <v>42602.924305555556</v>
      </c>
      <c r="C4395" t="s">
        <v>12</v>
      </c>
      <c r="D4395">
        <v>2</v>
      </c>
      <c r="E4395">
        <f>INDEX(products!B:B,MATCH(challenge_2_solution_1!$C4395,products!$A:$A,0))</f>
        <v>5.2</v>
      </c>
      <c r="F4395">
        <f>INDEX(products!C:C,MATCH(challenge_2_solution_1!$C4395,products!$A:$A,0))</f>
        <v>3.07</v>
      </c>
    </row>
    <row r="4396" spans="1:6" x14ac:dyDescent="0.2">
      <c r="A4396" s="1">
        <v>2976</v>
      </c>
      <c r="B4396" s="3">
        <v>42602.924305555556</v>
      </c>
      <c r="C4396" t="s">
        <v>113</v>
      </c>
      <c r="D4396">
        <v>2</v>
      </c>
      <c r="E4396">
        <f>INDEX(products!B:B,MATCH(challenge_2_solution_1!$C4396,products!$A:$A,0))</f>
        <v>17.899999999999999</v>
      </c>
      <c r="F4396">
        <f>INDEX(products!C:C,MATCH(challenge_2_solution_1!$C4396,products!$A:$A,0))</f>
        <v>10.199999999999999</v>
      </c>
    </row>
    <row r="4397" spans="1:6" x14ac:dyDescent="0.2">
      <c r="A4397" s="1">
        <v>2980</v>
      </c>
      <c r="B4397" s="3">
        <v>42603.743055555555</v>
      </c>
      <c r="C4397" t="s">
        <v>8</v>
      </c>
      <c r="D4397">
        <v>3</v>
      </c>
      <c r="E4397">
        <f>INDEX(products!B:B,MATCH(challenge_2_solution_1!$C4397,products!$A:$A,0))</f>
        <v>1.6</v>
      </c>
      <c r="F4397">
        <f>INDEX(products!C:C,MATCH(challenge_2_solution_1!$C4397,products!$A:$A,0))</f>
        <v>0.77</v>
      </c>
    </row>
    <row r="4398" spans="1:6" x14ac:dyDescent="0.2">
      <c r="A4398" s="1">
        <v>2980</v>
      </c>
      <c r="B4398" s="3">
        <v>42603.743055555555</v>
      </c>
      <c r="C4398" t="s">
        <v>12</v>
      </c>
      <c r="D4398">
        <v>1</v>
      </c>
      <c r="E4398">
        <f>INDEX(products!B:B,MATCH(challenge_2_solution_1!$C4398,products!$A:$A,0))</f>
        <v>5.2</v>
      </c>
      <c r="F4398">
        <f>INDEX(products!C:C,MATCH(challenge_2_solution_1!$C4398,products!$A:$A,0))</f>
        <v>3.07</v>
      </c>
    </row>
    <row r="4399" spans="1:6" x14ac:dyDescent="0.2">
      <c r="A4399" s="1">
        <v>2980</v>
      </c>
      <c r="B4399" s="3">
        <v>42603.743055555555</v>
      </c>
      <c r="C4399" t="s">
        <v>14</v>
      </c>
      <c r="D4399">
        <v>1</v>
      </c>
      <c r="E4399">
        <f>INDEX(products!B:B,MATCH(challenge_2_solution_1!$C4399,products!$A:$A,0))</f>
        <v>5.9</v>
      </c>
      <c r="F4399">
        <f>INDEX(products!C:C,MATCH(challenge_2_solution_1!$C4399,products!$A:$A,0))</f>
        <v>2.36</v>
      </c>
    </row>
    <row r="4400" spans="1:6" x14ac:dyDescent="0.2">
      <c r="A4400" s="1">
        <v>2980</v>
      </c>
      <c r="B4400" s="3">
        <v>42603.743055555555</v>
      </c>
      <c r="C4400" t="s">
        <v>17</v>
      </c>
      <c r="D4400">
        <v>1</v>
      </c>
      <c r="E4400">
        <f>INDEX(products!B:B,MATCH(challenge_2_solution_1!$C4400,products!$A:$A,0))</f>
        <v>5.9</v>
      </c>
      <c r="F4400">
        <f>INDEX(products!C:C,MATCH(challenge_2_solution_1!$C4400,products!$A:$A,0))</f>
        <v>2.83</v>
      </c>
    </row>
    <row r="4401" spans="1:6" x14ac:dyDescent="0.2">
      <c r="A4401" s="1">
        <v>2980</v>
      </c>
      <c r="B4401" s="3">
        <v>42603.743055555555</v>
      </c>
      <c r="C4401" t="s">
        <v>87</v>
      </c>
      <c r="D4401">
        <v>1</v>
      </c>
      <c r="E4401">
        <f>INDEX(products!B:B,MATCH(challenge_2_solution_1!$C4401,products!$A:$A,0))</f>
        <v>15.9</v>
      </c>
      <c r="F4401">
        <f>INDEX(products!C:C,MATCH(challenge_2_solution_1!$C4401,products!$A:$A,0))</f>
        <v>6.2</v>
      </c>
    </row>
    <row r="4402" spans="1:6" x14ac:dyDescent="0.2">
      <c r="A4402" s="1">
        <v>2980</v>
      </c>
      <c r="B4402" s="3">
        <v>42603.743055555555</v>
      </c>
      <c r="C4402" t="s">
        <v>89</v>
      </c>
      <c r="D4402">
        <v>1</v>
      </c>
      <c r="E4402">
        <f>INDEX(products!B:B,MATCH(challenge_2_solution_1!$C4402,products!$A:$A,0))</f>
        <v>17.899999999999999</v>
      </c>
      <c r="F4402">
        <f>INDEX(products!C:C,MATCH(challenge_2_solution_1!$C4402,products!$A:$A,0))</f>
        <v>3.94</v>
      </c>
    </row>
    <row r="4403" spans="1:6" x14ac:dyDescent="0.2">
      <c r="A4403" s="1">
        <v>2981</v>
      </c>
      <c r="B4403" s="3">
        <v>42603.745138888888</v>
      </c>
      <c r="C4403" t="s">
        <v>8</v>
      </c>
      <c r="D4403">
        <v>4</v>
      </c>
      <c r="E4403">
        <f>INDEX(products!B:B,MATCH(challenge_2_solution_1!$C4403,products!$A:$A,0))</f>
        <v>1.6</v>
      </c>
      <c r="F4403">
        <f>INDEX(products!C:C,MATCH(challenge_2_solution_1!$C4403,products!$A:$A,0))</f>
        <v>0.77</v>
      </c>
    </row>
    <row r="4404" spans="1:6" x14ac:dyDescent="0.2">
      <c r="A4404" s="1">
        <v>2981</v>
      </c>
      <c r="B4404" s="3">
        <v>42603.745138888888</v>
      </c>
      <c r="C4404" t="s">
        <v>10</v>
      </c>
      <c r="D4404">
        <v>2</v>
      </c>
      <c r="E4404">
        <f>INDEX(products!B:B,MATCH(challenge_2_solution_1!$C4404,products!$A:$A,0))</f>
        <v>3.9</v>
      </c>
      <c r="F4404">
        <f>INDEX(products!C:C,MATCH(challenge_2_solution_1!$C4404,products!$A:$A,0))</f>
        <v>1.17</v>
      </c>
    </row>
    <row r="4405" spans="1:6" x14ac:dyDescent="0.2">
      <c r="A4405" s="1">
        <v>2981</v>
      </c>
      <c r="B4405" s="3">
        <v>42603.745138888888</v>
      </c>
      <c r="C4405" t="s">
        <v>12</v>
      </c>
      <c r="D4405">
        <v>1</v>
      </c>
      <c r="E4405">
        <f>INDEX(products!B:B,MATCH(challenge_2_solution_1!$C4405,products!$A:$A,0))</f>
        <v>5.2</v>
      </c>
      <c r="F4405">
        <f>INDEX(products!C:C,MATCH(challenge_2_solution_1!$C4405,products!$A:$A,0))</f>
        <v>3.07</v>
      </c>
    </row>
    <row r="4406" spans="1:6" x14ac:dyDescent="0.2">
      <c r="A4406" s="1">
        <v>2981</v>
      </c>
      <c r="B4406" s="3">
        <v>42603.745138888888</v>
      </c>
      <c r="C4406" t="s">
        <v>16</v>
      </c>
      <c r="D4406">
        <v>1</v>
      </c>
      <c r="E4406">
        <f>INDEX(products!B:B,MATCH(challenge_2_solution_1!$C4406,products!$A:$A,0))</f>
        <v>5.9</v>
      </c>
      <c r="F4406">
        <f>INDEX(products!C:C,MATCH(challenge_2_solution_1!$C4406,products!$A:$A,0))</f>
        <v>1.48</v>
      </c>
    </row>
    <row r="4407" spans="1:6" x14ac:dyDescent="0.2">
      <c r="A4407" s="1">
        <v>2981</v>
      </c>
      <c r="B4407" s="3">
        <v>42603.745138888888</v>
      </c>
      <c r="C4407" t="s">
        <v>17</v>
      </c>
      <c r="D4407">
        <v>1</v>
      </c>
      <c r="E4407">
        <f>INDEX(products!B:B,MATCH(challenge_2_solution_1!$C4407,products!$A:$A,0))</f>
        <v>5.9</v>
      </c>
      <c r="F4407">
        <f>INDEX(products!C:C,MATCH(challenge_2_solution_1!$C4407,products!$A:$A,0))</f>
        <v>2.83</v>
      </c>
    </row>
    <row r="4408" spans="1:6" x14ac:dyDescent="0.2">
      <c r="A4408" s="1">
        <v>2981</v>
      </c>
      <c r="B4408" s="3">
        <v>42603.745138888888</v>
      </c>
      <c r="C4408" t="s">
        <v>33</v>
      </c>
      <c r="D4408">
        <v>1</v>
      </c>
      <c r="E4408">
        <f>INDEX(products!B:B,MATCH(challenge_2_solution_1!$C4408,products!$A:$A,0))</f>
        <v>7.9</v>
      </c>
      <c r="F4408">
        <f>INDEX(products!C:C,MATCH(challenge_2_solution_1!$C4408,products!$A:$A,0))</f>
        <v>2.21</v>
      </c>
    </row>
    <row r="4409" spans="1:6" x14ac:dyDescent="0.2">
      <c r="A4409" s="1">
        <v>2981</v>
      </c>
      <c r="B4409" s="3">
        <v>42603.745138888888</v>
      </c>
      <c r="C4409" t="s">
        <v>57</v>
      </c>
      <c r="D4409">
        <v>1</v>
      </c>
      <c r="E4409">
        <f>INDEX(products!B:B,MATCH(challenge_2_solution_1!$C4409,products!$A:$A,0))</f>
        <v>9.9</v>
      </c>
      <c r="F4409">
        <f>INDEX(products!C:C,MATCH(challenge_2_solution_1!$C4409,products!$A:$A,0))</f>
        <v>3.76</v>
      </c>
    </row>
    <row r="4410" spans="1:6" x14ac:dyDescent="0.2">
      <c r="A4410" s="1">
        <v>2981</v>
      </c>
      <c r="B4410" s="3">
        <v>42603.745138888888</v>
      </c>
      <c r="C4410" t="s">
        <v>52</v>
      </c>
      <c r="D4410">
        <v>1</v>
      </c>
      <c r="E4410">
        <f>INDEX(products!B:B,MATCH(challenge_2_solution_1!$C4410,products!$A:$A,0))</f>
        <v>9.9</v>
      </c>
      <c r="F4410">
        <f>INDEX(products!C:C,MATCH(challenge_2_solution_1!$C4410,products!$A:$A,0))</f>
        <v>4.95</v>
      </c>
    </row>
    <row r="4411" spans="1:6" x14ac:dyDescent="0.2">
      <c r="A4411" s="1">
        <v>2981</v>
      </c>
      <c r="B4411" s="3">
        <v>42603.745138888888</v>
      </c>
      <c r="C4411" t="s">
        <v>68</v>
      </c>
      <c r="D4411">
        <v>1</v>
      </c>
      <c r="E4411">
        <f>INDEX(products!B:B,MATCH(challenge_2_solution_1!$C4411,products!$A:$A,0))</f>
        <v>11.9</v>
      </c>
      <c r="F4411">
        <f>INDEX(products!C:C,MATCH(challenge_2_solution_1!$C4411,products!$A:$A,0))</f>
        <v>3.69</v>
      </c>
    </row>
    <row r="4412" spans="1:6" x14ac:dyDescent="0.2">
      <c r="A4412" s="1">
        <v>2981</v>
      </c>
      <c r="B4412" s="3">
        <v>42603.745138888888</v>
      </c>
      <c r="C4412" t="s">
        <v>103</v>
      </c>
      <c r="D4412">
        <v>1</v>
      </c>
      <c r="E4412">
        <f>INDEX(products!B:B,MATCH(challenge_2_solution_1!$C4412,products!$A:$A,0))</f>
        <v>17.899999999999999</v>
      </c>
      <c r="F4412">
        <f>INDEX(products!C:C,MATCH(challenge_2_solution_1!$C4412,products!$A:$A,0))</f>
        <v>12.35</v>
      </c>
    </row>
    <row r="4413" spans="1:6" x14ac:dyDescent="0.2">
      <c r="A4413" s="1">
        <v>2981</v>
      </c>
      <c r="B4413" s="3">
        <v>42603.745138888888</v>
      </c>
      <c r="C4413" t="s">
        <v>172</v>
      </c>
      <c r="D4413">
        <v>1</v>
      </c>
      <c r="E4413">
        <f>INDEX(products!B:B,MATCH(challenge_2_solution_1!$C4413,products!$A:$A,0))</f>
        <v>25.9</v>
      </c>
      <c r="F4413">
        <f>INDEX(products!C:C,MATCH(challenge_2_solution_1!$C4413,products!$A:$A,0))</f>
        <v>9.32</v>
      </c>
    </row>
    <row r="4414" spans="1:6" x14ac:dyDescent="0.2">
      <c r="A4414" s="1">
        <v>2982</v>
      </c>
      <c r="B4414" s="3">
        <v>42603.761805555558</v>
      </c>
      <c r="C4414" t="s">
        <v>14</v>
      </c>
      <c r="D4414">
        <v>1</v>
      </c>
      <c r="E4414">
        <f>INDEX(products!B:B,MATCH(challenge_2_solution_1!$C4414,products!$A:$A,0))</f>
        <v>5.9</v>
      </c>
      <c r="F4414">
        <f>INDEX(products!C:C,MATCH(challenge_2_solution_1!$C4414,products!$A:$A,0))</f>
        <v>2.36</v>
      </c>
    </row>
    <row r="4415" spans="1:6" x14ac:dyDescent="0.2">
      <c r="A4415" s="1">
        <v>2982</v>
      </c>
      <c r="B4415" s="3">
        <v>42603.761805555558</v>
      </c>
      <c r="C4415" t="s">
        <v>19</v>
      </c>
      <c r="D4415">
        <v>1</v>
      </c>
      <c r="E4415">
        <f>INDEX(products!B:B,MATCH(challenge_2_solution_1!$C4415,products!$A:$A,0))</f>
        <v>5.9</v>
      </c>
      <c r="F4415">
        <f>INDEX(products!C:C,MATCH(challenge_2_solution_1!$C4415,products!$A:$A,0))</f>
        <v>1.65</v>
      </c>
    </row>
    <row r="4416" spans="1:6" x14ac:dyDescent="0.2">
      <c r="A4416" s="1">
        <v>2982</v>
      </c>
      <c r="B4416" s="3">
        <v>42603.761805555558</v>
      </c>
      <c r="C4416" t="s">
        <v>95</v>
      </c>
      <c r="D4416">
        <v>1</v>
      </c>
      <c r="E4416">
        <f>INDEX(products!B:B,MATCH(challenge_2_solution_1!$C4416,products!$A:$A,0))</f>
        <v>17.899999999999999</v>
      </c>
      <c r="F4416">
        <f>INDEX(products!C:C,MATCH(challenge_2_solution_1!$C4416,products!$A:$A,0))</f>
        <v>4.3</v>
      </c>
    </row>
    <row r="4417" spans="1:6" x14ac:dyDescent="0.2">
      <c r="A4417" s="1">
        <v>2982</v>
      </c>
      <c r="B4417" s="3">
        <v>42603.761805555558</v>
      </c>
      <c r="C4417" t="s">
        <v>96</v>
      </c>
      <c r="D4417">
        <v>1</v>
      </c>
      <c r="E4417">
        <f>INDEX(products!B:B,MATCH(challenge_2_solution_1!$C4417,products!$A:$A,0))</f>
        <v>17.899999999999999</v>
      </c>
      <c r="F4417">
        <f>INDEX(products!C:C,MATCH(challenge_2_solution_1!$C4417,products!$A:$A,0))</f>
        <v>10.92</v>
      </c>
    </row>
    <row r="4418" spans="1:6" x14ac:dyDescent="0.2">
      <c r="A4418" s="1">
        <v>2983</v>
      </c>
      <c r="B4418" s="3">
        <v>42603.78402777778</v>
      </c>
      <c r="C4418" t="s">
        <v>19</v>
      </c>
      <c r="D4418">
        <v>1</v>
      </c>
      <c r="E4418">
        <f>INDEX(products!B:B,MATCH(challenge_2_solution_1!$C4418,products!$A:$A,0))</f>
        <v>5.9</v>
      </c>
      <c r="F4418">
        <f>INDEX(products!C:C,MATCH(challenge_2_solution_1!$C4418,products!$A:$A,0))</f>
        <v>1.65</v>
      </c>
    </row>
    <row r="4419" spans="1:6" x14ac:dyDescent="0.2">
      <c r="A4419" s="1">
        <v>2983</v>
      </c>
      <c r="B4419" s="3">
        <v>42603.78402777778</v>
      </c>
      <c r="C4419" t="s">
        <v>53</v>
      </c>
      <c r="D4419">
        <v>1</v>
      </c>
      <c r="E4419">
        <f>INDEX(products!B:B,MATCH(challenge_2_solution_1!$C4419,products!$A:$A,0))</f>
        <v>9.9</v>
      </c>
      <c r="F4419">
        <f>INDEX(products!C:C,MATCH(challenge_2_solution_1!$C4419,products!$A:$A,0))</f>
        <v>3.86</v>
      </c>
    </row>
    <row r="4420" spans="1:6" x14ac:dyDescent="0.2">
      <c r="A4420" s="1">
        <v>2983</v>
      </c>
      <c r="B4420" s="3">
        <v>42603.78402777778</v>
      </c>
      <c r="C4420" t="s">
        <v>89</v>
      </c>
      <c r="D4420">
        <v>1</v>
      </c>
      <c r="E4420">
        <f>INDEX(products!B:B,MATCH(challenge_2_solution_1!$C4420,products!$A:$A,0))</f>
        <v>17.899999999999999</v>
      </c>
      <c r="F4420">
        <f>INDEX(products!C:C,MATCH(challenge_2_solution_1!$C4420,products!$A:$A,0))</f>
        <v>3.94</v>
      </c>
    </row>
    <row r="4421" spans="1:6" x14ac:dyDescent="0.2">
      <c r="A4421" s="1">
        <v>2984</v>
      </c>
      <c r="B4421" s="3">
        <v>42603.801388888889</v>
      </c>
      <c r="C4421" t="s">
        <v>5</v>
      </c>
      <c r="D4421">
        <v>2</v>
      </c>
      <c r="E4421">
        <f>INDEX(products!B:B,MATCH(challenge_2_solution_1!$C4421,products!$A:$A,0))</f>
        <v>1</v>
      </c>
      <c r="F4421">
        <f>INDEX(products!C:C,MATCH(challenge_2_solution_1!$C4421,products!$A:$A,0))</f>
        <v>0.31</v>
      </c>
    </row>
    <row r="4422" spans="1:6" x14ac:dyDescent="0.2">
      <c r="A4422" s="1">
        <v>2984</v>
      </c>
      <c r="B4422" s="3">
        <v>42603.801388888889</v>
      </c>
      <c r="C4422" t="s">
        <v>8</v>
      </c>
      <c r="D4422">
        <v>4</v>
      </c>
      <c r="E4422">
        <f>INDEX(products!B:B,MATCH(challenge_2_solution_1!$C4422,products!$A:$A,0))</f>
        <v>1.6</v>
      </c>
      <c r="F4422">
        <f>INDEX(products!C:C,MATCH(challenge_2_solution_1!$C4422,products!$A:$A,0))</f>
        <v>0.77</v>
      </c>
    </row>
    <row r="4423" spans="1:6" x14ac:dyDescent="0.2">
      <c r="A4423" s="1">
        <v>2984</v>
      </c>
      <c r="B4423" s="3">
        <v>42603.801388888889</v>
      </c>
      <c r="C4423" t="s">
        <v>13</v>
      </c>
      <c r="D4423">
        <v>1</v>
      </c>
      <c r="E4423">
        <f>INDEX(products!B:B,MATCH(challenge_2_solution_1!$C4423,products!$A:$A,0))</f>
        <v>5.2</v>
      </c>
      <c r="F4423">
        <f>INDEX(products!C:C,MATCH(challenge_2_solution_1!$C4423,products!$A:$A,0))</f>
        <v>2.44</v>
      </c>
    </row>
    <row r="4424" spans="1:6" x14ac:dyDescent="0.2">
      <c r="A4424" s="1">
        <v>2984</v>
      </c>
      <c r="B4424" s="3">
        <v>42603.801388888889</v>
      </c>
      <c r="C4424" t="s">
        <v>14</v>
      </c>
      <c r="D4424">
        <v>1</v>
      </c>
      <c r="E4424">
        <f>INDEX(products!B:B,MATCH(challenge_2_solution_1!$C4424,products!$A:$A,0))</f>
        <v>5.9</v>
      </c>
      <c r="F4424">
        <f>INDEX(products!C:C,MATCH(challenge_2_solution_1!$C4424,products!$A:$A,0))</f>
        <v>2.36</v>
      </c>
    </row>
    <row r="4425" spans="1:6" x14ac:dyDescent="0.2">
      <c r="A4425" s="1">
        <v>2984</v>
      </c>
      <c r="B4425" s="3">
        <v>42603.801388888889</v>
      </c>
      <c r="C4425" t="s">
        <v>54</v>
      </c>
      <c r="D4425">
        <v>1</v>
      </c>
      <c r="E4425">
        <f>INDEX(products!B:B,MATCH(challenge_2_solution_1!$C4425,products!$A:$A,0))</f>
        <v>9.9</v>
      </c>
      <c r="F4425">
        <f>INDEX(products!C:C,MATCH(challenge_2_solution_1!$C4425,products!$A:$A,0))</f>
        <v>2.57</v>
      </c>
    </row>
    <row r="4426" spans="1:6" x14ac:dyDescent="0.2">
      <c r="A4426" s="1">
        <v>2984</v>
      </c>
      <c r="B4426" s="3">
        <v>42603.801388888889</v>
      </c>
      <c r="C4426" t="s">
        <v>69</v>
      </c>
      <c r="D4426">
        <v>1</v>
      </c>
      <c r="E4426">
        <f>INDEX(products!B:B,MATCH(challenge_2_solution_1!$C4426,products!$A:$A,0))</f>
        <v>11.9</v>
      </c>
      <c r="F4426">
        <f>INDEX(products!C:C,MATCH(challenge_2_solution_1!$C4426,products!$A:$A,0))</f>
        <v>2.86</v>
      </c>
    </row>
    <row r="4427" spans="1:6" x14ac:dyDescent="0.2">
      <c r="A4427" s="1">
        <v>2984</v>
      </c>
      <c r="B4427" s="3">
        <v>42603.801388888889</v>
      </c>
      <c r="C4427" t="s">
        <v>89</v>
      </c>
      <c r="D4427">
        <v>1</v>
      </c>
      <c r="E4427">
        <f>INDEX(products!B:B,MATCH(challenge_2_solution_1!$C4427,products!$A:$A,0))</f>
        <v>17.899999999999999</v>
      </c>
      <c r="F4427">
        <f>INDEX(products!C:C,MATCH(challenge_2_solution_1!$C4427,products!$A:$A,0))</f>
        <v>3.94</v>
      </c>
    </row>
    <row r="4428" spans="1:6" x14ac:dyDescent="0.2">
      <c r="A4428" s="1">
        <v>2984</v>
      </c>
      <c r="B4428" s="3">
        <v>42603.801388888889</v>
      </c>
      <c r="C4428" t="s">
        <v>160</v>
      </c>
      <c r="D4428">
        <v>1</v>
      </c>
      <c r="E4428">
        <f>INDEX(products!B:B,MATCH(challenge_2_solution_1!$C4428,products!$A:$A,0))</f>
        <v>23.9</v>
      </c>
      <c r="F4428">
        <f>INDEX(products!C:C,MATCH(challenge_2_solution_1!$C4428,products!$A:$A,0))</f>
        <v>9.08</v>
      </c>
    </row>
    <row r="4429" spans="1:6" x14ac:dyDescent="0.2">
      <c r="A4429" s="1">
        <v>2985</v>
      </c>
      <c r="B4429" s="3">
        <v>42603.806250000001</v>
      </c>
      <c r="C4429" t="s">
        <v>5</v>
      </c>
      <c r="D4429">
        <v>2</v>
      </c>
      <c r="E4429">
        <f>INDEX(products!B:B,MATCH(challenge_2_solution_1!$C4429,products!$A:$A,0))</f>
        <v>1</v>
      </c>
      <c r="F4429">
        <f>INDEX(products!C:C,MATCH(challenge_2_solution_1!$C4429,products!$A:$A,0))</f>
        <v>0.31</v>
      </c>
    </row>
    <row r="4430" spans="1:6" x14ac:dyDescent="0.2">
      <c r="A4430" s="1">
        <v>2985</v>
      </c>
      <c r="B4430" s="3">
        <v>42603.806250000001</v>
      </c>
      <c r="C4430" t="s">
        <v>6</v>
      </c>
      <c r="D4430">
        <v>1</v>
      </c>
      <c r="E4430">
        <f>INDEX(products!B:B,MATCH(challenge_2_solution_1!$C4430,products!$A:$A,0))</f>
        <v>1</v>
      </c>
      <c r="F4430">
        <f>INDEX(products!C:C,MATCH(challenge_2_solution_1!$C4430,products!$A:$A,0))</f>
        <v>0.31</v>
      </c>
    </row>
    <row r="4431" spans="1:6" x14ac:dyDescent="0.2">
      <c r="A4431" s="1">
        <v>2985</v>
      </c>
      <c r="B4431" s="3">
        <v>42603.806250000001</v>
      </c>
      <c r="C4431" t="s">
        <v>7</v>
      </c>
      <c r="D4431">
        <v>1</v>
      </c>
      <c r="E4431">
        <f>INDEX(products!B:B,MATCH(challenge_2_solution_1!$C4431,products!$A:$A,0))</f>
        <v>1</v>
      </c>
      <c r="F4431">
        <f>INDEX(products!C:C,MATCH(challenge_2_solution_1!$C4431,products!$A:$A,0))</f>
        <v>0.68</v>
      </c>
    </row>
    <row r="4432" spans="1:6" x14ac:dyDescent="0.2">
      <c r="A4432" s="1">
        <v>2985</v>
      </c>
      <c r="B4432" s="3">
        <v>42603.806250000001</v>
      </c>
      <c r="C4432" t="s">
        <v>8</v>
      </c>
      <c r="D4432">
        <v>7</v>
      </c>
      <c r="E4432">
        <f>INDEX(products!B:B,MATCH(challenge_2_solution_1!$C4432,products!$A:$A,0))</f>
        <v>1.6</v>
      </c>
      <c r="F4432">
        <f>INDEX(products!C:C,MATCH(challenge_2_solution_1!$C4432,products!$A:$A,0))</f>
        <v>0.77</v>
      </c>
    </row>
    <row r="4433" spans="1:6" x14ac:dyDescent="0.2">
      <c r="A4433" s="1">
        <v>2985</v>
      </c>
      <c r="B4433" s="3">
        <v>42603.806250000001</v>
      </c>
      <c r="C4433" t="s">
        <v>12</v>
      </c>
      <c r="D4433">
        <v>1</v>
      </c>
      <c r="E4433">
        <f>INDEX(products!B:B,MATCH(challenge_2_solution_1!$C4433,products!$A:$A,0))</f>
        <v>5.2</v>
      </c>
      <c r="F4433">
        <f>INDEX(products!C:C,MATCH(challenge_2_solution_1!$C4433,products!$A:$A,0))</f>
        <v>3.07</v>
      </c>
    </row>
    <row r="4434" spans="1:6" x14ac:dyDescent="0.2">
      <c r="A4434" s="1">
        <v>2985</v>
      </c>
      <c r="B4434" s="3">
        <v>42603.806250000001</v>
      </c>
      <c r="C4434" t="s">
        <v>17</v>
      </c>
      <c r="D4434">
        <v>3</v>
      </c>
      <c r="E4434">
        <f>INDEX(products!B:B,MATCH(challenge_2_solution_1!$C4434,products!$A:$A,0))</f>
        <v>5.9</v>
      </c>
      <c r="F4434">
        <f>INDEX(products!C:C,MATCH(challenge_2_solution_1!$C4434,products!$A:$A,0))</f>
        <v>2.83</v>
      </c>
    </row>
    <row r="4435" spans="1:6" x14ac:dyDescent="0.2">
      <c r="A4435" s="1">
        <v>2985</v>
      </c>
      <c r="B4435" s="3">
        <v>42603.806250000001</v>
      </c>
      <c r="C4435" t="s">
        <v>15</v>
      </c>
      <c r="D4435">
        <v>2</v>
      </c>
      <c r="E4435">
        <f>INDEX(products!B:B,MATCH(challenge_2_solution_1!$C4435,products!$A:$A,0))</f>
        <v>5.9</v>
      </c>
      <c r="F4435">
        <f>INDEX(products!C:C,MATCH(challenge_2_solution_1!$C4435,products!$A:$A,0))</f>
        <v>3.07</v>
      </c>
    </row>
    <row r="4436" spans="1:6" x14ac:dyDescent="0.2">
      <c r="A4436" s="1">
        <v>2985</v>
      </c>
      <c r="B4436" s="3">
        <v>42603.806250000001</v>
      </c>
      <c r="C4436" t="s">
        <v>33</v>
      </c>
      <c r="D4436">
        <v>1</v>
      </c>
      <c r="E4436">
        <f>INDEX(products!B:B,MATCH(challenge_2_solution_1!$C4436,products!$A:$A,0))</f>
        <v>7.9</v>
      </c>
      <c r="F4436">
        <f>INDEX(products!C:C,MATCH(challenge_2_solution_1!$C4436,products!$A:$A,0))</f>
        <v>2.21</v>
      </c>
    </row>
    <row r="4437" spans="1:6" x14ac:dyDescent="0.2">
      <c r="A4437" s="1">
        <v>2985</v>
      </c>
      <c r="B4437" s="3">
        <v>42603.806250000001</v>
      </c>
      <c r="C4437" t="s">
        <v>74</v>
      </c>
      <c r="D4437">
        <v>1</v>
      </c>
      <c r="E4437">
        <f>INDEX(products!B:B,MATCH(challenge_2_solution_1!$C4437,products!$A:$A,0))</f>
        <v>11.9</v>
      </c>
      <c r="F4437">
        <f>INDEX(products!C:C,MATCH(challenge_2_solution_1!$C4437,products!$A:$A,0))</f>
        <v>2.5</v>
      </c>
    </row>
    <row r="4438" spans="1:6" x14ac:dyDescent="0.2">
      <c r="A4438" s="1">
        <v>2985</v>
      </c>
      <c r="B4438" s="3">
        <v>42603.806250000001</v>
      </c>
      <c r="C4438" t="s">
        <v>61</v>
      </c>
      <c r="D4438">
        <v>1</v>
      </c>
      <c r="E4438">
        <f>INDEX(products!B:B,MATCH(challenge_2_solution_1!$C4438,products!$A:$A,0))</f>
        <v>11.9</v>
      </c>
      <c r="F4438">
        <f>INDEX(products!C:C,MATCH(challenge_2_solution_1!$C4438,products!$A:$A,0))</f>
        <v>7.74</v>
      </c>
    </row>
    <row r="4439" spans="1:6" x14ac:dyDescent="0.2">
      <c r="A4439" s="1">
        <v>2985</v>
      </c>
      <c r="B4439" s="3">
        <v>42603.806250000001</v>
      </c>
      <c r="C4439" t="s">
        <v>103</v>
      </c>
      <c r="D4439">
        <v>2</v>
      </c>
      <c r="E4439">
        <f>INDEX(products!B:B,MATCH(challenge_2_solution_1!$C4439,products!$A:$A,0))</f>
        <v>17.899999999999999</v>
      </c>
      <c r="F4439">
        <f>INDEX(products!C:C,MATCH(challenge_2_solution_1!$C4439,products!$A:$A,0))</f>
        <v>12.35</v>
      </c>
    </row>
    <row r="4440" spans="1:6" x14ac:dyDescent="0.2">
      <c r="A4440" s="1">
        <v>2985</v>
      </c>
      <c r="B4440" s="3">
        <v>42603.806250000001</v>
      </c>
      <c r="C4440" t="s">
        <v>103</v>
      </c>
      <c r="D4440">
        <v>1</v>
      </c>
      <c r="E4440">
        <f>INDEX(products!B:B,MATCH(challenge_2_solution_1!$C4440,products!$A:$A,0))</f>
        <v>17.899999999999999</v>
      </c>
      <c r="F4440">
        <f>INDEX(products!C:C,MATCH(challenge_2_solution_1!$C4440,products!$A:$A,0))</f>
        <v>12.35</v>
      </c>
    </row>
    <row r="4441" spans="1:6" x14ac:dyDescent="0.2">
      <c r="A4441" s="1">
        <v>2985</v>
      </c>
      <c r="B4441" s="3">
        <v>42603.806250000001</v>
      </c>
      <c r="C4441" t="s">
        <v>99</v>
      </c>
      <c r="D4441">
        <v>1</v>
      </c>
      <c r="E4441">
        <f>INDEX(products!B:B,MATCH(challenge_2_solution_1!$C4441,products!$A:$A,0))</f>
        <v>17.899999999999999</v>
      </c>
      <c r="F4441">
        <f>INDEX(products!C:C,MATCH(challenge_2_solution_1!$C4441,products!$A:$A,0))</f>
        <v>10.74</v>
      </c>
    </row>
    <row r="4442" spans="1:6" x14ac:dyDescent="0.2">
      <c r="A4442" s="1">
        <v>2985</v>
      </c>
      <c r="B4442" s="3">
        <v>42603.806250000001</v>
      </c>
      <c r="C4442" t="s">
        <v>160</v>
      </c>
      <c r="D4442">
        <v>1</v>
      </c>
      <c r="E4442">
        <f>INDEX(products!B:B,MATCH(challenge_2_solution_1!$C4442,products!$A:$A,0))</f>
        <v>23.9</v>
      </c>
      <c r="F4442">
        <f>INDEX(products!C:C,MATCH(challenge_2_solution_1!$C4442,products!$A:$A,0))</f>
        <v>9.08</v>
      </c>
    </row>
    <row r="4443" spans="1:6" x14ac:dyDescent="0.2">
      <c r="A4443" s="1">
        <v>2988</v>
      </c>
      <c r="B4443" s="3">
        <v>42603.806944444441</v>
      </c>
      <c r="C4443" t="s">
        <v>8</v>
      </c>
      <c r="D4443">
        <v>2</v>
      </c>
      <c r="E4443">
        <f>INDEX(products!B:B,MATCH(challenge_2_solution_1!$C4443,products!$A:$A,0))</f>
        <v>1.6</v>
      </c>
      <c r="F4443">
        <f>INDEX(products!C:C,MATCH(challenge_2_solution_1!$C4443,products!$A:$A,0))</f>
        <v>0.77</v>
      </c>
    </row>
    <row r="4444" spans="1:6" x14ac:dyDescent="0.2">
      <c r="A4444" s="1">
        <v>2988</v>
      </c>
      <c r="B4444" s="3">
        <v>42603.806944444441</v>
      </c>
      <c r="C4444" t="s">
        <v>19</v>
      </c>
      <c r="D4444">
        <v>1</v>
      </c>
      <c r="E4444">
        <f>INDEX(products!B:B,MATCH(challenge_2_solution_1!$C4444,products!$A:$A,0))</f>
        <v>5.9</v>
      </c>
      <c r="F4444">
        <f>INDEX(products!C:C,MATCH(challenge_2_solution_1!$C4444,products!$A:$A,0))</f>
        <v>1.65</v>
      </c>
    </row>
    <row r="4445" spans="1:6" x14ac:dyDescent="0.2">
      <c r="A4445" s="1">
        <v>2987</v>
      </c>
      <c r="B4445" s="3">
        <v>42603.806944444441</v>
      </c>
      <c r="C4445" t="s">
        <v>15</v>
      </c>
      <c r="D4445">
        <v>3</v>
      </c>
      <c r="E4445">
        <f>INDEX(products!B:B,MATCH(challenge_2_solution_1!$C4445,products!$A:$A,0))</f>
        <v>5.9</v>
      </c>
      <c r="F4445">
        <f>INDEX(products!C:C,MATCH(challenge_2_solution_1!$C4445,products!$A:$A,0))</f>
        <v>3.07</v>
      </c>
    </row>
    <row r="4446" spans="1:6" x14ac:dyDescent="0.2">
      <c r="A4446" s="1">
        <v>2987</v>
      </c>
      <c r="B4446" s="3">
        <v>42603.806944444441</v>
      </c>
      <c r="C4446" t="s">
        <v>20</v>
      </c>
      <c r="D4446">
        <v>1</v>
      </c>
      <c r="E4446">
        <f>INDEX(products!B:B,MATCH(challenge_2_solution_1!$C4446,products!$A:$A,0))</f>
        <v>5.9</v>
      </c>
      <c r="F4446">
        <f>INDEX(products!C:C,MATCH(challenge_2_solution_1!$C4446,products!$A:$A,0))</f>
        <v>1.83</v>
      </c>
    </row>
    <row r="4447" spans="1:6" x14ac:dyDescent="0.2">
      <c r="A4447" s="1">
        <v>2986</v>
      </c>
      <c r="B4447" s="3">
        <v>42603.806944444441</v>
      </c>
      <c r="C4447" t="s">
        <v>23</v>
      </c>
      <c r="D4447">
        <v>1</v>
      </c>
      <c r="E4447">
        <f>INDEX(products!B:B,MATCH(challenge_2_solution_1!$C4447,products!$A:$A,0))</f>
        <v>5.9</v>
      </c>
      <c r="F4447">
        <f>INDEX(products!C:C,MATCH(challenge_2_solution_1!$C4447,products!$A:$A,0))</f>
        <v>2.1800000000000002</v>
      </c>
    </row>
    <row r="4448" spans="1:6" x14ac:dyDescent="0.2">
      <c r="A4448" s="1">
        <v>2986</v>
      </c>
      <c r="B4448" s="3">
        <v>42603.806944444441</v>
      </c>
      <c r="C4448" t="s">
        <v>19</v>
      </c>
      <c r="D4448">
        <v>1</v>
      </c>
      <c r="E4448">
        <f>INDEX(products!B:B,MATCH(challenge_2_solution_1!$C4448,products!$A:$A,0))</f>
        <v>5.9</v>
      </c>
      <c r="F4448">
        <f>INDEX(products!C:C,MATCH(challenge_2_solution_1!$C4448,products!$A:$A,0))</f>
        <v>1.65</v>
      </c>
    </row>
    <row r="4449" spans="1:6" x14ac:dyDescent="0.2">
      <c r="A4449" s="1">
        <v>2986</v>
      </c>
      <c r="B4449" s="3">
        <v>42603.806944444441</v>
      </c>
      <c r="C4449" t="s">
        <v>14</v>
      </c>
      <c r="D4449">
        <v>1</v>
      </c>
      <c r="E4449">
        <f>INDEX(products!B:B,MATCH(challenge_2_solution_1!$C4449,products!$A:$A,0))</f>
        <v>5.9</v>
      </c>
      <c r="F4449">
        <f>INDEX(products!C:C,MATCH(challenge_2_solution_1!$C4449,products!$A:$A,0))</f>
        <v>2.36</v>
      </c>
    </row>
    <row r="4450" spans="1:6" x14ac:dyDescent="0.2">
      <c r="A4450" s="1">
        <v>2988</v>
      </c>
      <c r="B4450" s="3">
        <v>42603.806944444441</v>
      </c>
      <c r="C4450" t="s">
        <v>28</v>
      </c>
      <c r="D4450">
        <v>1</v>
      </c>
      <c r="E4450">
        <f>INDEX(products!B:B,MATCH(challenge_2_solution_1!$C4450,products!$A:$A,0))</f>
        <v>7.9</v>
      </c>
      <c r="F4450">
        <f>INDEX(products!C:C,MATCH(challenge_2_solution_1!$C4450,products!$A:$A,0))</f>
        <v>2.4500000000000002</v>
      </c>
    </row>
    <row r="4451" spans="1:6" x14ac:dyDescent="0.2">
      <c r="A4451" s="1">
        <v>2987</v>
      </c>
      <c r="B4451" s="3">
        <v>42603.806944444441</v>
      </c>
      <c r="C4451" t="s">
        <v>45</v>
      </c>
      <c r="D4451">
        <v>2</v>
      </c>
      <c r="E4451">
        <f>INDEX(products!B:B,MATCH(challenge_2_solution_1!$C4451,products!$A:$A,0))</f>
        <v>7.9</v>
      </c>
      <c r="F4451">
        <f>INDEX(products!C:C,MATCH(challenge_2_solution_1!$C4451,products!$A:$A,0))</f>
        <v>4.82</v>
      </c>
    </row>
    <row r="4452" spans="1:6" x14ac:dyDescent="0.2">
      <c r="A4452" s="1">
        <v>2988</v>
      </c>
      <c r="B4452" s="3">
        <v>42603.806944444441</v>
      </c>
      <c r="C4452" t="s">
        <v>74</v>
      </c>
      <c r="D4452">
        <v>1</v>
      </c>
      <c r="E4452">
        <f>INDEX(products!B:B,MATCH(challenge_2_solution_1!$C4452,products!$A:$A,0))</f>
        <v>11.9</v>
      </c>
      <c r="F4452">
        <f>INDEX(products!C:C,MATCH(challenge_2_solution_1!$C4452,products!$A:$A,0))</f>
        <v>2.5</v>
      </c>
    </row>
    <row r="4453" spans="1:6" x14ac:dyDescent="0.2">
      <c r="A4453" s="1">
        <v>2987</v>
      </c>
      <c r="B4453" s="3">
        <v>42603.806944444441</v>
      </c>
      <c r="C4453" t="s">
        <v>70</v>
      </c>
      <c r="D4453">
        <v>1</v>
      </c>
      <c r="E4453">
        <f>INDEX(products!B:B,MATCH(challenge_2_solution_1!$C4453,products!$A:$A,0))</f>
        <v>11.9</v>
      </c>
      <c r="F4453">
        <f>INDEX(products!C:C,MATCH(challenge_2_solution_1!$C4453,products!$A:$A,0))</f>
        <v>7.02</v>
      </c>
    </row>
    <row r="4454" spans="1:6" x14ac:dyDescent="0.2">
      <c r="A4454" s="1">
        <v>2987</v>
      </c>
      <c r="B4454" s="3">
        <v>42603.806944444441</v>
      </c>
      <c r="C4454" t="s">
        <v>78</v>
      </c>
      <c r="D4454">
        <v>1</v>
      </c>
      <c r="E4454">
        <f>INDEX(products!B:B,MATCH(challenge_2_solution_1!$C4454,products!$A:$A,0))</f>
        <v>11.9</v>
      </c>
      <c r="F4454">
        <f>INDEX(products!C:C,MATCH(challenge_2_solution_1!$C4454,products!$A:$A,0))</f>
        <v>7.26</v>
      </c>
    </row>
    <row r="4455" spans="1:6" x14ac:dyDescent="0.2">
      <c r="A4455" s="1">
        <v>2986</v>
      </c>
      <c r="B4455" s="3">
        <v>42603.806944444441</v>
      </c>
      <c r="C4455" t="s">
        <v>70</v>
      </c>
      <c r="D4455">
        <v>1</v>
      </c>
      <c r="E4455">
        <f>INDEX(products!B:B,MATCH(challenge_2_solution_1!$C4455,products!$A:$A,0))</f>
        <v>11.9</v>
      </c>
      <c r="F4455">
        <f>INDEX(products!C:C,MATCH(challenge_2_solution_1!$C4455,products!$A:$A,0))</f>
        <v>7.02</v>
      </c>
    </row>
    <row r="4456" spans="1:6" x14ac:dyDescent="0.2">
      <c r="A4456" s="1">
        <v>2988</v>
      </c>
      <c r="B4456" s="3">
        <v>42603.806944444441</v>
      </c>
      <c r="C4456" t="s">
        <v>99</v>
      </c>
      <c r="D4456">
        <v>1</v>
      </c>
      <c r="E4456">
        <f>INDEX(products!B:B,MATCH(challenge_2_solution_1!$C4456,products!$A:$A,0))</f>
        <v>17.899999999999999</v>
      </c>
      <c r="F4456">
        <f>INDEX(products!C:C,MATCH(challenge_2_solution_1!$C4456,products!$A:$A,0))</f>
        <v>10.74</v>
      </c>
    </row>
    <row r="4457" spans="1:6" x14ac:dyDescent="0.2">
      <c r="A4457" s="1">
        <v>2986</v>
      </c>
      <c r="B4457" s="3">
        <v>42603.806944444441</v>
      </c>
      <c r="C4457" t="s">
        <v>95</v>
      </c>
      <c r="D4457">
        <v>1</v>
      </c>
      <c r="E4457">
        <f>INDEX(products!B:B,MATCH(challenge_2_solution_1!$C4457,products!$A:$A,0))</f>
        <v>17.899999999999999</v>
      </c>
      <c r="F4457">
        <f>INDEX(products!C:C,MATCH(challenge_2_solution_1!$C4457,products!$A:$A,0))</f>
        <v>4.3</v>
      </c>
    </row>
    <row r="4458" spans="1:6" x14ac:dyDescent="0.2">
      <c r="A4458" s="1">
        <v>2988</v>
      </c>
      <c r="B4458" s="3">
        <v>42603.806944444441</v>
      </c>
      <c r="C4458" t="s">
        <v>131</v>
      </c>
      <c r="D4458">
        <v>1</v>
      </c>
      <c r="E4458">
        <f>INDEX(products!B:B,MATCH(challenge_2_solution_1!$C4458,products!$A:$A,0))</f>
        <v>19.899999999999999</v>
      </c>
      <c r="F4458">
        <f>INDEX(products!C:C,MATCH(challenge_2_solution_1!$C4458,products!$A:$A,0))</f>
        <v>12.34</v>
      </c>
    </row>
    <row r="4459" spans="1:6" x14ac:dyDescent="0.2">
      <c r="A4459" s="1">
        <v>2987</v>
      </c>
      <c r="B4459" s="3">
        <v>42603.806944444441</v>
      </c>
      <c r="C4459" t="s">
        <v>118</v>
      </c>
      <c r="D4459">
        <v>1</v>
      </c>
      <c r="E4459">
        <f>INDEX(products!B:B,MATCH(challenge_2_solution_1!$C4459,products!$A:$A,0))</f>
        <v>19.899999999999999</v>
      </c>
      <c r="F4459">
        <f>INDEX(products!C:C,MATCH(challenge_2_solution_1!$C4459,products!$A:$A,0))</f>
        <v>12.74</v>
      </c>
    </row>
    <row r="4460" spans="1:6" x14ac:dyDescent="0.2">
      <c r="A4460" s="1">
        <v>2986</v>
      </c>
      <c r="B4460" s="3">
        <v>42603.806944444441</v>
      </c>
      <c r="C4460" t="s">
        <v>99</v>
      </c>
      <c r="D4460">
        <v>1</v>
      </c>
      <c r="E4460">
        <f>INDEX(products!B:B,MATCH(challenge_2_solution_1!$C4460,products!$A:$A,0))</f>
        <v>17.899999999999999</v>
      </c>
      <c r="F4460">
        <f>INDEX(products!C:C,MATCH(challenge_2_solution_1!$C4460,products!$A:$A,0))</f>
        <v>10.74</v>
      </c>
    </row>
    <row r="4461" spans="1:6" x14ac:dyDescent="0.2">
      <c r="A4461" s="1">
        <v>2989</v>
      </c>
      <c r="B4461" s="3">
        <v>42603.818055555559</v>
      </c>
      <c r="C4461" t="s">
        <v>5</v>
      </c>
      <c r="D4461">
        <v>1</v>
      </c>
      <c r="E4461">
        <f>INDEX(products!B:B,MATCH(challenge_2_solution_1!$C4461,products!$A:$A,0))</f>
        <v>1</v>
      </c>
      <c r="F4461">
        <f>INDEX(products!C:C,MATCH(challenge_2_solution_1!$C4461,products!$A:$A,0))</f>
        <v>0.31</v>
      </c>
    </row>
    <row r="4462" spans="1:6" x14ac:dyDescent="0.2">
      <c r="A4462" s="1">
        <v>2989</v>
      </c>
      <c r="B4462" s="3">
        <v>42603.818055555559</v>
      </c>
      <c r="C4462" t="s">
        <v>4</v>
      </c>
      <c r="D4462">
        <v>1</v>
      </c>
      <c r="E4462">
        <f>INDEX(products!B:B,MATCH(challenge_2_solution_1!$C4462,products!$A:$A,0))</f>
        <v>1</v>
      </c>
      <c r="F4462">
        <f>INDEX(products!C:C,MATCH(challenge_2_solution_1!$C4462,products!$A:$A,0))</f>
        <v>0.61</v>
      </c>
    </row>
    <row r="4463" spans="1:6" x14ac:dyDescent="0.2">
      <c r="A4463" s="1">
        <v>2989</v>
      </c>
      <c r="B4463" s="3">
        <v>42603.818055555559</v>
      </c>
      <c r="C4463" t="s">
        <v>8</v>
      </c>
      <c r="D4463">
        <v>2</v>
      </c>
      <c r="E4463">
        <f>INDEX(products!B:B,MATCH(challenge_2_solution_1!$C4463,products!$A:$A,0))</f>
        <v>1.6</v>
      </c>
      <c r="F4463">
        <f>INDEX(products!C:C,MATCH(challenge_2_solution_1!$C4463,products!$A:$A,0))</f>
        <v>0.77</v>
      </c>
    </row>
    <row r="4464" spans="1:6" x14ac:dyDescent="0.2">
      <c r="A4464" s="1">
        <v>2989</v>
      </c>
      <c r="B4464" s="3">
        <v>42603.818055555559</v>
      </c>
      <c r="C4464" t="s">
        <v>12</v>
      </c>
      <c r="D4464">
        <v>1</v>
      </c>
      <c r="E4464">
        <f>INDEX(products!B:B,MATCH(challenge_2_solution_1!$C4464,products!$A:$A,0))</f>
        <v>5.2</v>
      </c>
      <c r="F4464">
        <f>INDEX(products!C:C,MATCH(challenge_2_solution_1!$C4464,products!$A:$A,0))</f>
        <v>3.07</v>
      </c>
    </row>
    <row r="4465" spans="1:6" x14ac:dyDescent="0.2">
      <c r="A4465" s="1">
        <v>2989</v>
      </c>
      <c r="B4465" s="3">
        <v>42603.818055555559</v>
      </c>
      <c r="C4465" t="s">
        <v>17</v>
      </c>
      <c r="D4465">
        <v>2</v>
      </c>
      <c r="E4465">
        <f>INDEX(products!B:B,MATCH(challenge_2_solution_1!$C4465,products!$A:$A,0))</f>
        <v>5.9</v>
      </c>
      <c r="F4465">
        <f>INDEX(products!C:C,MATCH(challenge_2_solution_1!$C4465,products!$A:$A,0))</f>
        <v>2.83</v>
      </c>
    </row>
    <row r="4466" spans="1:6" x14ac:dyDescent="0.2">
      <c r="A4466" s="1">
        <v>2989</v>
      </c>
      <c r="B4466" s="3">
        <v>42603.818055555559</v>
      </c>
      <c r="C4466" t="s">
        <v>19</v>
      </c>
      <c r="D4466">
        <v>1</v>
      </c>
      <c r="E4466">
        <f>INDEX(products!B:B,MATCH(challenge_2_solution_1!$C4466,products!$A:$A,0))</f>
        <v>5.9</v>
      </c>
      <c r="F4466">
        <f>INDEX(products!C:C,MATCH(challenge_2_solution_1!$C4466,products!$A:$A,0))</f>
        <v>1.65</v>
      </c>
    </row>
    <row r="4467" spans="1:6" x14ac:dyDescent="0.2">
      <c r="A4467" s="1">
        <v>2989</v>
      </c>
      <c r="B4467" s="3">
        <v>42603.818055555559</v>
      </c>
      <c r="C4467" t="s">
        <v>104</v>
      </c>
      <c r="D4467">
        <v>1</v>
      </c>
      <c r="E4467">
        <f>INDEX(products!B:B,MATCH(challenge_2_solution_1!$C4467,products!$A:$A,0))</f>
        <v>17.899999999999999</v>
      </c>
      <c r="F4467">
        <f>INDEX(products!C:C,MATCH(challenge_2_solution_1!$C4467,products!$A:$A,0))</f>
        <v>10.199999999999999</v>
      </c>
    </row>
    <row r="4468" spans="1:6" x14ac:dyDescent="0.2">
      <c r="A4468" s="1">
        <v>2989</v>
      </c>
      <c r="B4468" s="3">
        <v>42603.818055555559</v>
      </c>
      <c r="C4468" t="s">
        <v>89</v>
      </c>
      <c r="D4468">
        <v>1</v>
      </c>
      <c r="E4468">
        <f>INDEX(products!B:B,MATCH(challenge_2_solution_1!$C4468,products!$A:$A,0))</f>
        <v>17.899999999999999</v>
      </c>
      <c r="F4468">
        <f>INDEX(products!C:C,MATCH(challenge_2_solution_1!$C4468,products!$A:$A,0))</f>
        <v>3.94</v>
      </c>
    </row>
    <row r="4469" spans="1:6" x14ac:dyDescent="0.2">
      <c r="A4469" s="1">
        <v>2990</v>
      </c>
      <c r="B4469" s="3">
        <v>42603.850694444445</v>
      </c>
      <c r="C4469" t="s">
        <v>12</v>
      </c>
      <c r="D4469">
        <v>1</v>
      </c>
      <c r="E4469">
        <f>INDEX(products!B:B,MATCH(challenge_2_solution_1!$C4469,products!$A:$A,0))</f>
        <v>5.2</v>
      </c>
      <c r="F4469">
        <f>INDEX(products!C:C,MATCH(challenge_2_solution_1!$C4469,products!$A:$A,0))</f>
        <v>3.07</v>
      </c>
    </row>
    <row r="4470" spans="1:6" x14ac:dyDescent="0.2">
      <c r="A4470" s="1">
        <v>2990</v>
      </c>
      <c r="B4470" s="3">
        <v>42603.850694444445</v>
      </c>
      <c r="C4470" t="s">
        <v>18</v>
      </c>
      <c r="D4470">
        <v>1</v>
      </c>
      <c r="E4470">
        <f>INDEX(products!B:B,MATCH(challenge_2_solution_1!$C4470,products!$A:$A,0))</f>
        <v>5.9</v>
      </c>
      <c r="F4470">
        <f>INDEX(products!C:C,MATCH(challenge_2_solution_1!$C4470,products!$A:$A,0))</f>
        <v>3.6</v>
      </c>
    </row>
    <row r="4471" spans="1:6" x14ac:dyDescent="0.2">
      <c r="A4471" s="1">
        <v>2990</v>
      </c>
      <c r="B4471" s="3">
        <v>42603.850694444445</v>
      </c>
      <c r="C4471" t="s">
        <v>15</v>
      </c>
      <c r="D4471">
        <v>3</v>
      </c>
      <c r="E4471">
        <f>INDEX(products!B:B,MATCH(challenge_2_solution_1!$C4471,products!$A:$A,0))</f>
        <v>5.9</v>
      </c>
      <c r="F4471">
        <f>INDEX(products!C:C,MATCH(challenge_2_solution_1!$C4471,products!$A:$A,0))</f>
        <v>3.07</v>
      </c>
    </row>
    <row r="4472" spans="1:6" x14ac:dyDescent="0.2">
      <c r="A4472" s="1">
        <v>2990</v>
      </c>
      <c r="B4472" s="3">
        <v>42603.850694444445</v>
      </c>
      <c r="C4472" t="s">
        <v>34</v>
      </c>
      <c r="D4472">
        <v>1</v>
      </c>
      <c r="E4472">
        <f>INDEX(products!B:B,MATCH(challenge_2_solution_1!$C4472,products!$A:$A,0))</f>
        <v>7.9</v>
      </c>
      <c r="F4472">
        <f>INDEX(products!C:C,MATCH(challenge_2_solution_1!$C4472,products!$A:$A,0))</f>
        <v>1.58</v>
      </c>
    </row>
    <row r="4473" spans="1:6" x14ac:dyDescent="0.2">
      <c r="A4473" s="1">
        <v>2990</v>
      </c>
      <c r="B4473" s="3">
        <v>42603.850694444445</v>
      </c>
      <c r="C4473" t="s">
        <v>109</v>
      </c>
      <c r="D4473">
        <v>2</v>
      </c>
      <c r="E4473">
        <f>INDEX(products!B:B,MATCH(challenge_2_solution_1!$C4473,products!$A:$A,0))</f>
        <v>17.899999999999999</v>
      </c>
      <c r="F4473">
        <f>INDEX(products!C:C,MATCH(challenge_2_solution_1!$C4473,products!$A:$A,0))</f>
        <v>4.12</v>
      </c>
    </row>
    <row r="4474" spans="1:6" x14ac:dyDescent="0.2">
      <c r="A4474" s="1">
        <v>2990</v>
      </c>
      <c r="B4474" s="3">
        <v>42603.850694444445</v>
      </c>
      <c r="C4474" t="s">
        <v>118</v>
      </c>
      <c r="D4474">
        <v>1</v>
      </c>
      <c r="E4474">
        <f>INDEX(products!B:B,MATCH(challenge_2_solution_1!$C4474,products!$A:$A,0))</f>
        <v>19.899999999999999</v>
      </c>
      <c r="F4474">
        <f>INDEX(products!C:C,MATCH(challenge_2_solution_1!$C4474,products!$A:$A,0))</f>
        <v>12.74</v>
      </c>
    </row>
    <row r="4475" spans="1:6" x14ac:dyDescent="0.2">
      <c r="A4475" s="1">
        <v>2991</v>
      </c>
      <c r="B4475" s="3">
        <v>42604.777083333334</v>
      </c>
      <c r="C4475" t="s">
        <v>12</v>
      </c>
      <c r="D4475">
        <v>1</v>
      </c>
      <c r="E4475">
        <f>INDEX(products!B:B,MATCH(challenge_2_solution_1!$C4475,products!$A:$A,0))</f>
        <v>5.2</v>
      </c>
      <c r="F4475">
        <f>INDEX(products!C:C,MATCH(challenge_2_solution_1!$C4475,products!$A:$A,0))</f>
        <v>3.07</v>
      </c>
    </row>
    <row r="4476" spans="1:6" x14ac:dyDescent="0.2">
      <c r="A4476" s="1">
        <v>2991</v>
      </c>
      <c r="B4476" s="3">
        <v>42604.777083333334</v>
      </c>
      <c r="C4476" t="s">
        <v>14</v>
      </c>
      <c r="D4476">
        <v>1</v>
      </c>
      <c r="E4476">
        <f>INDEX(products!B:B,MATCH(challenge_2_solution_1!$C4476,products!$A:$A,0))</f>
        <v>5.9</v>
      </c>
      <c r="F4476">
        <f>INDEX(products!C:C,MATCH(challenge_2_solution_1!$C4476,products!$A:$A,0))</f>
        <v>2.36</v>
      </c>
    </row>
    <row r="4477" spans="1:6" x14ac:dyDescent="0.2">
      <c r="A4477" s="1">
        <v>2991</v>
      </c>
      <c r="B4477" s="3">
        <v>42604.777083333334</v>
      </c>
      <c r="C4477" t="s">
        <v>61</v>
      </c>
      <c r="D4477">
        <v>1</v>
      </c>
      <c r="E4477">
        <f>INDEX(products!B:B,MATCH(challenge_2_solution_1!$C4477,products!$A:$A,0))</f>
        <v>11.9</v>
      </c>
      <c r="F4477">
        <f>INDEX(products!C:C,MATCH(challenge_2_solution_1!$C4477,products!$A:$A,0))</f>
        <v>7.74</v>
      </c>
    </row>
    <row r="4478" spans="1:6" x14ac:dyDescent="0.2">
      <c r="A4478" s="1">
        <v>2991</v>
      </c>
      <c r="B4478" s="3">
        <v>42604.777083333334</v>
      </c>
      <c r="C4478" t="s">
        <v>87</v>
      </c>
      <c r="D4478">
        <v>1</v>
      </c>
      <c r="E4478">
        <f>INDEX(products!B:B,MATCH(challenge_2_solution_1!$C4478,products!$A:$A,0))</f>
        <v>15.9</v>
      </c>
      <c r="F4478">
        <f>INDEX(products!C:C,MATCH(challenge_2_solution_1!$C4478,products!$A:$A,0))</f>
        <v>6.2</v>
      </c>
    </row>
    <row r="4479" spans="1:6" x14ac:dyDescent="0.2">
      <c r="A4479" s="1">
        <v>2991</v>
      </c>
      <c r="B4479" s="3">
        <v>42604.777083333334</v>
      </c>
      <c r="C4479" t="s">
        <v>89</v>
      </c>
      <c r="D4479">
        <v>1</v>
      </c>
      <c r="E4479">
        <f>INDEX(products!B:B,MATCH(challenge_2_solution_1!$C4479,products!$A:$A,0))</f>
        <v>17.899999999999999</v>
      </c>
      <c r="F4479">
        <f>INDEX(products!C:C,MATCH(challenge_2_solution_1!$C4479,products!$A:$A,0))</f>
        <v>3.94</v>
      </c>
    </row>
    <row r="4480" spans="1:6" x14ac:dyDescent="0.2">
      <c r="A4480" s="1">
        <v>2992</v>
      </c>
      <c r="B4480" s="3">
        <v>42604.790277777778</v>
      </c>
      <c r="C4480" t="s">
        <v>4</v>
      </c>
      <c r="D4480">
        <v>1</v>
      </c>
      <c r="E4480">
        <f>INDEX(products!B:B,MATCH(challenge_2_solution_1!$C4480,products!$A:$A,0))</f>
        <v>1</v>
      </c>
      <c r="F4480">
        <f>INDEX(products!C:C,MATCH(challenge_2_solution_1!$C4480,products!$A:$A,0))</f>
        <v>0.61</v>
      </c>
    </row>
    <row r="4481" spans="1:6" x14ac:dyDescent="0.2">
      <c r="A4481" s="1">
        <v>2992</v>
      </c>
      <c r="B4481" s="3">
        <v>42604.790277777778</v>
      </c>
      <c r="C4481" t="s">
        <v>12</v>
      </c>
      <c r="D4481">
        <v>1</v>
      </c>
      <c r="E4481">
        <f>INDEX(products!B:B,MATCH(challenge_2_solution_1!$C4481,products!$A:$A,0))</f>
        <v>5.2</v>
      </c>
      <c r="F4481">
        <f>INDEX(products!C:C,MATCH(challenge_2_solution_1!$C4481,products!$A:$A,0))</f>
        <v>3.07</v>
      </c>
    </row>
    <row r="4482" spans="1:6" x14ac:dyDescent="0.2">
      <c r="A4482" s="1">
        <v>2992</v>
      </c>
      <c r="B4482" s="3">
        <v>42604.790277777778</v>
      </c>
      <c r="C4482" t="s">
        <v>40</v>
      </c>
      <c r="D4482">
        <v>2</v>
      </c>
      <c r="E4482">
        <f>INDEX(products!B:B,MATCH(challenge_2_solution_1!$C4482,products!$A:$A,0))</f>
        <v>7.9</v>
      </c>
      <c r="F4482">
        <f>INDEX(products!C:C,MATCH(challenge_2_solution_1!$C4482,products!$A:$A,0))</f>
        <v>2.92</v>
      </c>
    </row>
    <row r="4483" spans="1:6" x14ac:dyDescent="0.2">
      <c r="A4483" s="1">
        <v>2992</v>
      </c>
      <c r="B4483" s="3">
        <v>42604.790277777778</v>
      </c>
      <c r="C4483" t="s">
        <v>102</v>
      </c>
      <c r="D4483">
        <v>1</v>
      </c>
      <c r="E4483">
        <f>INDEX(products!B:B,MATCH(challenge_2_solution_1!$C4483,products!$A:$A,0))</f>
        <v>17.899999999999999</v>
      </c>
      <c r="F4483">
        <f>INDEX(products!C:C,MATCH(challenge_2_solution_1!$C4483,products!$A:$A,0))</f>
        <v>8.41</v>
      </c>
    </row>
    <row r="4484" spans="1:6" x14ac:dyDescent="0.2">
      <c r="A4484" s="1">
        <v>2992</v>
      </c>
      <c r="B4484" s="3">
        <v>42604.790277777778</v>
      </c>
      <c r="C4484" t="s">
        <v>137</v>
      </c>
      <c r="D4484">
        <v>1</v>
      </c>
      <c r="E4484">
        <f>INDEX(products!B:B,MATCH(challenge_2_solution_1!$C4484,products!$A:$A,0))</f>
        <v>19.899999999999999</v>
      </c>
      <c r="F4484">
        <f>INDEX(products!C:C,MATCH(challenge_2_solution_1!$C4484,products!$A:$A,0))</f>
        <v>6.37</v>
      </c>
    </row>
    <row r="4485" spans="1:6" x14ac:dyDescent="0.2">
      <c r="A4485" s="1">
        <v>2993</v>
      </c>
      <c r="B4485" s="3">
        <v>42604.808333333334</v>
      </c>
      <c r="C4485" t="s">
        <v>14</v>
      </c>
      <c r="D4485">
        <v>1</v>
      </c>
      <c r="E4485">
        <f>INDEX(products!B:B,MATCH(challenge_2_solution_1!$C4485,products!$A:$A,0))</f>
        <v>5.9</v>
      </c>
      <c r="F4485">
        <f>INDEX(products!C:C,MATCH(challenge_2_solution_1!$C4485,products!$A:$A,0))</f>
        <v>2.36</v>
      </c>
    </row>
    <row r="4486" spans="1:6" x14ac:dyDescent="0.2">
      <c r="A4486" s="1">
        <v>2993</v>
      </c>
      <c r="B4486" s="3">
        <v>42604.808333333334</v>
      </c>
      <c r="C4486" t="s">
        <v>18</v>
      </c>
      <c r="D4486">
        <v>1</v>
      </c>
      <c r="E4486">
        <f>INDEX(products!B:B,MATCH(challenge_2_solution_1!$C4486,products!$A:$A,0))</f>
        <v>5.9</v>
      </c>
      <c r="F4486">
        <f>INDEX(products!C:C,MATCH(challenge_2_solution_1!$C4486,products!$A:$A,0))</f>
        <v>3.6</v>
      </c>
    </row>
    <row r="4487" spans="1:6" x14ac:dyDescent="0.2">
      <c r="A4487" s="1">
        <v>2993</v>
      </c>
      <c r="B4487" s="3">
        <v>42604.808333333334</v>
      </c>
      <c r="C4487" t="s">
        <v>28</v>
      </c>
      <c r="D4487">
        <v>1</v>
      </c>
      <c r="E4487">
        <f>INDEX(products!B:B,MATCH(challenge_2_solution_1!$C4487,products!$A:$A,0))</f>
        <v>7.9</v>
      </c>
      <c r="F4487">
        <f>INDEX(products!C:C,MATCH(challenge_2_solution_1!$C4487,products!$A:$A,0))</f>
        <v>2.4500000000000002</v>
      </c>
    </row>
    <row r="4488" spans="1:6" x14ac:dyDescent="0.2">
      <c r="A4488" s="1">
        <v>2993</v>
      </c>
      <c r="B4488" s="3">
        <v>42604.808333333334</v>
      </c>
      <c r="C4488" t="s">
        <v>34</v>
      </c>
      <c r="D4488">
        <v>1</v>
      </c>
      <c r="E4488">
        <f>INDEX(products!B:B,MATCH(challenge_2_solution_1!$C4488,products!$A:$A,0))</f>
        <v>7.9</v>
      </c>
      <c r="F4488">
        <f>INDEX(products!C:C,MATCH(challenge_2_solution_1!$C4488,products!$A:$A,0))</f>
        <v>1.58</v>
      </c>
    </row>
    <row r="4489" spans="1:6" x14ac:dyDescent="0.2">
      <c r="A4489" s="1">
        <v>2993</v>
      </c>
      <c r="B4489" s="3">
        <v>42604.808333333334</v>
      </c>
      <c r="C4489" t="s">
        <v>100</v>
      </c>
      <c r="D4489">
        <v>1</v>
      </c>
      <c r="E4489">
        <f>INDEX(products!B:B,MATCH(challenge_2_solution_1!$C4489,products!$A:$A,0))</f>
        <v>17.899999999999999</v>
      </c>
      <c r="F4489">
        <f>INDEX(products!C:C,MATCH(challenge_2_solution_1!$C4489,products!$A:$A,0))</f>
        <v>10.92</v>
      </c>
    </row>
    <row r="4490" spans="1:6" x14ac:dyDescent="0.2">
      <c r="A4490" s="1">
        <v>2993</v>
      </c>
      <c r="B4490" s="3">
        <v>42604.808333333334</v>
      </c>
      <c r="C4490" t="s">
        <v>160</v>
      </c>
      <c r="D4490">
        <v>1</v>
      </c>
      <c r="E4490">
        <f>INDEX(products!B:B,MATCH(challenge_2_solution_1!$C4490,products!$A:$A,0))</f>
        <v>23.9</v>
      </c>
      <c r="F4490">
        <f>INDEX(products!C:C,MATCH(challenge_2_solution_1!$C4490,products!$A:$A,0))</f>
        <v>9.08</v>
      </c>
    </row>
    <row r="4491" spans="1:6" x14ac:dyDescent="0.2">
      <c r="A4491" s="1">
        <v>2994</v>
      </c>
      <c r="B4491" s="3">
        <v>42604.811805555553</v>
      </c>
      <c r="C4491" t="s">
        <v>17</v>
      </c>
      <c r="D4491">
        <v>1</v>
      </c>
      <c r="E4491">
        <f>INDEX(products!B:B,MATCH(challenge_2_solution_1!$C4491,products!$A:$A,0))</f>
        <v>5.9</v>
      </c>
      <c r="F4491">
        <f>INDEX(products!C:C,MATCH(challenge_2_solution_1!$C4491,products!$A:$A,0))</f>
        <v>2.83</v>
      </c>
    </row>
    <row r="4492" spans="1:6" x14ac:dyDescent="0.2">
      <c r="A4492" s="1">
        <v>2994</v>
      </c>
      <c r="B4492" s="3">
        <v>42604.811805555553</v>
      </c>
      <c r="C4492" t="s">
        <v>34</v>
      </c>
      <c r="D4492">
        <v>1</v>
      </c>
      <c r="E4492">
        <f>INDEX(products!B:B,MATCH(challenge_2_solution_1!$C4492,products!$A:$A,0))</f>
        <v>7.9</v>
      </c>
      <c r="F4492">
        <f>INDEX(products!C:C,MATCH(challenge_2_solution_1!$C4492,products!$A:$A,0))</f>
        <v>1.58</v>
      </c>
    </row>
    <row r="4493" spans="1:6" x14ac:dyDescent="0.2">
      <c r="A4493" s="1">
        <v>2994</v>
      </c>
      <c r="B4493" s="3">
        <v>42604.811805555553</v>
      </c>
      <c r="C4493" t="s">
        <v>27</v>
      </c>
      <c r="D4493">
        <v>1</v>
      </c>
      <c r="E4493">
        <f>INDEX(products!B:B,MATCH(challenge_2_solution_1!$C4493,products!$A:$A,0))</f>
        <v>7.9</v>
      </c>
      <c r="F4493">
        <f>INDEX(products!C:C,MATCH(challenge_2_solution_1!$C4493,products!$A:$A,0))</f>
        <v>4.03</v>
      </c>
    </row>
    <row r="4494" spans="1:6" x14ac:dyDescent="0.2">
      <c r="A4494" s="1">
        <v>2994</v>
      </c>
      <c r="B4494" s="3">
        <v>42604.811805555553</v>
      </c>
      <c r="C4494" t="s">
        <v>75</v>
      </c>
      <c r="D4494">
        <v>1</v>
      </c>
      <c r="E4494">
        <f>INDEX(products!B:B,MATCH(challenge_2_solution_1!$C4494,products!$A:$A,0))</f>
        <v>11.9</v>
      </c>
      <c r="F4494">
        <f>INDEX(products!C:C,MATCH(challenge_2_solution_1!$C4494,products!$A:$A,0))</f>
        <v>2.86</v>
      </c>
    </row>
    <row r="4495" spans="1:6" x14ac:dyDescent="0.2">
      <c r="A4495" s="1">
        <v>2994</v>
      </c>
      <c r="B4495" s="3">
        <v>42604.811805555553</v>
      </c>
      <c r="C4495" t="s">
        <v>89</v>
      </c>
      <c r="D4495">
        <v>1</v>
      </c>
      <c r="E4495">
        <f>INDEX(products!B:B,MATCH(challenge_2_solution_1!$C4495,products!$A:$A,0))</f>
        <v>17.899999999999999</v>
      </c>
      <c r="F4495">
        <f>INDEX(products!C:C,MATCH(challenge_2_solution_1!$C4495,products!$A:$A,0))</f>
        <v>3.94</v>
      </c>
    </row>
    <row r="4496" spans="1:6" x14ac:dyDescent="0.2">
      <c r="A4496" s="1">
        <v>2995</v>
      </c>
      <c r="B4496" s="3">
        <v>42604.817361111112</v>
      </c>
      <c r="C4496" t="s">
        <v>32</v>
      </c>
      <c r="D4496">
        <v>1</v>
      </c>
      <c r="E4496">
        <f>INDEX(products!B:B,MATCH(challenge_2_solution_1!$C4496,products!$A:$A,0))</f>
        <v>7.9</v>
      </c>
      <c r="F4496">
        <f>INDEX(products!C:C,MATCH(challenge_2_solution_1!$C4496,products!$A:$A,0))</f>
        <v>2.92</v>
      </c>
    </row>
    <row r="4497" spans="1:6" x14ac:dyDescent="0.2">
      <c r="A4497" s="1">
        <v>2995</v>
      </c>
      <c r="B4497" s="3">
        <v>42604.817361111112</v>
      </c>
      <c r="C4497" t="s">
        <v>64</v>
      </c>
      <c r="D4497">
        <v>1</v>
      </c>
      <c r="E4497">
        <f>INDEX(products!B:B,MATCH(challenge_2_solution_1!$C4497,products!$A:$A,0))</f>
        <v>11.9</v>
      </c>
      <c r="F4497">
        <f>INDEX(products!C:C,MATCH(challenge_2_solution_1!$C4497,products!$A:$A,0))</f>
        <v>7.97</v>
      </c>
    </row>
    <row r="4498" spans="1:6" x14ac:dyDescent="0.2">
      <c r="A4498" s="1">
        <v>2995</v>
      </c>
      <c r="B4498" s="3">
        <v>42604.817361111112</v>
      </c>
      <c r="C4498" t="s">
        <v>79</v>
      </c>
      <c r="D4498">
        <v>1</v>
      </c>
      <c r="E4498">
        <f>INDEX(products!B:B,MATCH(challenge_2_solution_1!$C4498,products!$A:$A,0))</f>
        <v>11.9</v>
      </c>
      <c r="F4498">
        <f>INDEX(products!C:C,MATCH(challenge_2_solution_1!$C4498,products!$A:$A,0))</f>
        <v>6.9</v>
      </c>
    </row>
    <row r="4499" spans="1:6" x14ac:dyDescent="0.2">
      <c r="A4499" s="1">
        <v>2995</v>
      </c>
      <c r="B4499" s="3">
        <v>42604.817361111112</v>
      </c>
      <c r="C4499" t="s">
        <v>89</v>
      </c>
      <c r="D4499">
        <v>1</v>
      </c>
      <c r="E4499">
        <f>INDEX(products!B:B,MATCH(challenge_2_solution_1!$C4499,products!$A:$A,0))</f>
        <v>17.899999999999999</v>
      </c>
      <c r="F4499">
        <f>INDEX(products!C:C,MATCH(challenge_2_solution_1!$C4499,products!$A:$A,0))</f>
        <v>3.94</v>
      </c>
    </row>
    <row r="4500" spans="1:6" x14ac:dyDescent="0.2">
      <c r="A4500" s="1">
        <v>2996</v>
      </c>
      <c r="B4500" s="3">
        <v>42604.830555555556</v>
      </c>
      <c r="C4500" t="s">
        <v>95</v>
      </c>
      <c r="D4500">
        <v>1</v>
      </c>
      <c r="E4500">
        <f>INDEX(products!B:B,MATCH(challenge_2_solution_1!$C4500,products!$A:$A,0))</f>
        <v>17.899999999999999</v>
      </c>
      <c r="F4500">
        <f>INDEX(products!C:C,MATCH(challenge_2_solution_1!$C4500,products!$A:$A,0))</f>
        <v>4.3</v>
      </c>
    </row>
    <row r="4501" spans="1:6" x14ac:dyDescent="0.2">
      <c r="A4501" s="1">
        <v>2996</v>
      </c>
      <c r="B4501" s="3">
        <v>42604.830555555556</v>
      </c>
      <c r="C4501" t="s">
        <v>126</v>
      </c>
      <c r="D4501">
        <v>1</v>
      </c>
      <c r="E4501">
        <f>INDEX(products!B:B,MATCH(challenge_2_solution_1!$C4501,products!$A:$A,0))</f>
        <v>19.899999999999999</v>
      </c>
      <c r="F4501">
        <f>INDEX(products!C:C,MATCH(challenge_2_solution_1!$C4501,products!$A:$A,0))</f>
        <v>4.58</v>
      </c>
    </row>
    <row r="4502" spans="1:6" x14ac:dyDescent="0.2">
      <c r="A4502" s="1">
        <v>2996</v>
      </c>
      <c r="B4502" s="3">
        <v>42604.830555555556</v>
      </c>
      <c r="C4502" t="s">
        <v>121</v>
      </c>
      <c r="D4502">
        <v>2</v>
      </c>
      <c r="E4502">
        <f>INDEX(products!B:B,MATCH(challenge_2_solution_1!$C4502,products!$A:$A,0))</f>
        <v>19.899999999999999</v>
      </c>
      <c r="F4502">
        <f>INDEX(products!C:C,MATCH(challenge_2_solution_1!$C4502,products!$A:$A,0))</f>
        <v>10.95</v>
      </c>
    </row>
    <row r="4503" spans="1:6" x14ac:dyDescent="0.2">
      <c r="A4503" s="1">
        <v>2997</v>
      </c>
      <c r="B4503" s="3">
        <v>42604.833333333336</v>
      </c>
      <c r="C4503" t="s">
        <v>63</v>
      </c>
      <c r="D4503">
        <v>1</v>
      </c>
      <c r="E4503">
        <f>INDEX(products!B:B,MATCH(challenge_2_solution_1!$C4503,products!$A:$A,0))</f>
        <v>11.9</v>
      </c>
      <c r="F4503">
        <f>INDEX(products!C:C,MATCH(challenge_2_solution_1!$C4503,products!$A:$A,0))</f>
        <v>6.07</v>
      </c>
    </row>
    <row r="4504" spans="1:6" x14ac:dyDescent="0.2">
      <c r="A4504" s="1">
        <v>2997</v>
      </c>
      <c r="B4504" s="3">
        <v>42604.833333333336</v>
      </c>
      <c r="C4504" t="s">
        <v>95</v>
      </c>
      <c r="D4504">
        <v>1</v>
      </c>
      <c r="E4504">
        <f>INDEX(products!B:B,MATCH(challenge_2_solution_1!$C4504,products!$A:$A,0))</f>
        <v>17.899999999999999</v>
      </c>
      <c r="F4504">
        <f>INDEX(products!C:C,MATCH(challenge_2_solution_1!$C4504,products!$A:$A,0))</f>
        <v>4.3</v>
      </c>
    </row>
    <row r="4505" spans="1:6" x14ac:dyDescent="0.2">
      <c r="A4505" s="1">
        <v>2997</v>
      </c>
      <c r="B4505" s="3">
        <v>42604.833333333336</v>
      </c>
      <c r="C4505" t="s">
        <v>126</v>
      </c>
      <c r="D4505">
        <v>1</v>
      </c>
      <c r="E4505">
        <f>INDEX(products!B:B,MATCH(challenge_2_solution_1!$C4505,products!$A:$A,0))</f>
        <v>19.899999999999999</v>
      </c>
      <c r="F4505">
        <f>INDEX(products!C:C,MATCH(challenge_2_solution_1!$C4505,products!$A:$A,0))</f>
        <v>4.58</v>
      </c>
    </row>
    <row r="4506" spans="1:6" x14ac:dyDescent="0.2">
      <c r="A4506" s="1">
        <v>2997</v>
      </c>
      <c r="B4506" s="3">
        <v>42604.833333333336</v>
      </c>
      <c r="C4506" t="s">
        <v>121</v>
      </c>
      <c r="D4506">
        <v>2</v>
      </c>
      <c r="E4506">
        <f>INDEX(products!B:B,MATCH(challenge_2_solution_1!$C4506,products!$A:$A,0))</f>
        <v>19.899999999999999</v>
      </c>
      <c r="F4506">
        <f>INDEX(products!C:C,MATCH(challenge_2_solution_1!$C4506,products!$A:$A,0))</f>
        <v>10.95</v>
      </c>
    </row>
    <row r="4507" spans="1:6" x14ac:dyDescent="0.2">
      <c r="A4507" s="1">
        <v>2999</v>
      </c>
      <c r="B4507" s="3">
        <v>42604.886805555558</v>
      </c>
      <c r="C4507" t="s">
        <v>15</v>
      </c>
      <c r="D4507">
        <v>1</v>
      </c>
      <c r="E4507">
        <f>INDEX(products!B:B,MATCH(challenge_2_solution_1!$C4507,products!$A:$A,0))</f>
        <v>5.9</v>
      </c>
      <c r="F4507">
        <f>INDEX(products!C:C,MATCH(challenge_2_solution_1!$C4507,products!$A:$A,0))</f>
        <v>3.07</v>
      </c>
    </row>
    <row r="4508" spans="1:6" x14ac:dyDescent="0.2">
      <c r="A4508" s="1">
        <v>2999</v>
      </c>
      <c r="B4508" s="3">
        <v>42604.886805555558</v>
      </c>
      <c r="C4508" t="s">
        <v>96</v>
      </c>
      <c r="D4508">
        <v>1</v>
      </c>
      <c r="E4508">
        <f>INDEX(products!B:B,MATCH(challenge_2_solution_1!$C4508,products!$A:$A,0))</f>
        <v>17.899999999999999</v>
      </c>
      <c r="F4508">
        <f>INDEX(products!C:C,MATCH(challenge_2_solution_1!$C4508,products!$A:$A,0))</f>
        <v>10.92</v>
      </c>
    </row>
    <row r="4509" spans="1:6" x14ac:dyDescent="0.2">
      <c r="A4509" s="1">
        <v>2999</v>
      </c>
      <c r="B4509" s="3">
        <v>42604.886805555558</v>
      </c>
      <c r="C4509" t="s">
        <v>160</v>
      </c>
      <c r="D4509">
        <v>1</v>
      </c>
      <c r="E4509">
        <f>INDEX(products!B:B,MATCH(challenge_2_solution_1!$C4509,products!$A:$A,0))</f>
        <v>23.9</v>
      </c>
      <c r="F4509">
        <f>INDEX(products!C:C,MATCH(challenge_2_solution_1!$C4509,products!$A:$A,0))</f>
        <v>9.08</v>
      </c>
    </row>
    <row r="4510" spans="1:6" x14ac:dyDescent="0.2">
      <c r="A4510" s="1">
        <v>3001</v>
      </c>
      <c r="B4510" s="3">
        <v>42605.74722222222</v>
      </c>
      <c r="C4510" t="s">
        <v>18</v>
      </c>
      <c r="D4510">
        <v>1</v>
      </c>
      <c r="E4510">
        <f>INDEX(products!B:B,MATCH(challenge_2_solution_1!$C4510,products!$A:$A,0))</f>
        <v>5.9</v>
      </c>
      <c r="F4510">
        <f>INDEX(products!C:C,MATCH(challenge_2_solution_1!$C4510,products!$A:$A,0))</f>
        <v>3.6</v>
      </c>
    </row>
    <row r="4511" spans="1:6" x14ac:dyDescent="0.2">
      <c r="A4511" s="1">
        <v>3001</v>
      </c>
      <c r="B4511" s="3">
        <v>42605.74722222222</v>
      </c>
      <c r="C4511" t="s">
        <v>40</v>
      </c>
      <c r="D4511">
        <v>1</v>
      </c>
      <c r="E4511">
        <f>INDEX(products!B:B,MATCH(challenge_2_solution_1!$C4511,products!$A:$A,0))</f>
        <v>7.9</v>
      </c>
      <c r="F4511">
        <f>INDEX(products!C:C,MATCH(challenge_2_solution_1!$C4511,products!$A:$A,0))</f>
        <v>2.92</v>
      </c>
    </row>
    <row r="4512" spans="1:6" x14ac:dyDescent="0.2">
      <c r="A4512" s="1">
        <v>3001</v>
      </c>
      <c r="B4512" s="3">
        <v>42605.74722222222</v>
      </c>
      <c r="C4512" t="s">
        <v>78</v>
      </c>
      <c r="D4512">
        <v>1</v>
      </c>
      <c r="E4512">
        <f>INDEX(products!B:B,MATCH(challenge_2_solution_1!$C4512,products!$A:$A,0))</f>
        <v>11.9</v>
      </c>
      <c r="F4512">
        <f>INDEX(products!C:C,MATCH(challenge_2_solution_1!$C4512,products!$A:$A,0))</f>
        <v>7.26</v>
      </c>
    </row>
    <row r="4513" spans="1:6" x14ac:dyDescent="0.2">
      <c r="A4513" s="1">
        <v>3001</v>
      </c>
      <c r="B4513" s="3">
        <v>42605.74722222222</v>
      </c>
      <c r="C4513" t="s">
        <v>111</v>
      </c>
      <c r="D4513">
        <v>1</v>
      </c>
      <c r="E4513">
        <f>INDEX(products!B:B,MATCH(challenge_2_solution_1!$C4513,products!$A:$A,0))</f>
        <v>17.899999999999999</v>
      </c>
      <c r="F4513">
        <f>INDEX(products!C:C,MATCH(challenge_2_solution_1!$C4513,products!$A:$A,0))</f>
        <v>6.62</v>
      </c>
    </row>
    <row r="4514" spans="1:6" x14ac:dyDescent="0.2">
      <c r="A4514" s="1">
        <v>3002</v>
      </c>
      <c r="B4514" s="3">
        <v>42606.649305555555</v>
      </c>
      <c r="C4514" t="s">
        <v>15</v>
      </c>
      <c r="D4514">
        <v>1</v>
      </c>
      <c r="E4514">
        <f>INDEX(products!B:B,MATCH(challenge_2_solution_1!$C4514,products!$A:$A,0))</f>
        <v>5.9</v>
      </c>
      <c r="F4514">
        <f>INDEX(products!C:C,MATCH(challenge_2_solution_1!$C4514,products!$A:$A,0))</f>
        <v>3.07</v>
      </c>
    </row>
    <row r="4515" spans="1:6" x14ac:dyDescent="0.2">
      <c r="A4515" s="1">
        <v>3002</v>
      </c>
      <c r="B4515" s="3">
        <v>42606.649305555555</v>
      </c>
      <c r="C4515" t="s">
        <v>27</v>
      </c>
      <c r="D4515">
        <v>1</v>
      </c>
      <c r="E4515">
        <f>INDEX(products!B:B,MATCH(challenge_2_solution_1!$C4515,products!$A:$A,0))</f>
        <v>7.9</v>
      </c>
      <c r="F4515">
        <f>INDEX(products!C:C,MATCH(challenge_2_solution_1!$C4515,products!$A:$A,0))</f>
        <v>4.03</v>
      </c>
    </row>
    <row r="4516" spans="1:6" x14ac:dyDescent="0.2">
      <c r="A4516" s="1">
        <v>3002</v>
      </c>
      <c r="B4516" s="3">
        <v>42606.649305555555</v>
      </c>
      <c r="C4516" t="s">
        <v>63</v>
      </c>
      <c r="D4516">
        <v>1</v>
      </c>
      <c r="E4516">
        <f>INDEX(products!B:B,MATCH(challenge_2_solution_1!$C4516,products!$A:$A,0))</f>
        <v>11.9</v>
      </c>
      <c r="F4516">
        <f>INDEX(products!C:C,MATCH(challenge_2_solution_1!$C4516,products!$A:$A,0))</f>
        <v>6.07</v>
      </c>
    </row>
    <row r="4517" spans="1:6" x14ac:dyDescent="0.2">
      <c r="A4517" s="1">
        <v>3002</v>
      </c>
      <c r="B4517" s="3">
        <v>42606.649305555555</v>
      </c>
      <c r="C4517" t="s">
        <v>103</v>
      </c>
      <c r="D4517">
        <v>1</v>
      </c>
      <c r="E4517">
        <f>INDEX(products!B:B,MATCH(challenge_2_solution_1!$C4517,products!$A:$A,0))</f>
        <v>17.899999999999999</v>
      </c>
      <c r="F4517">
        <f>INDEX(products!C:C,MATCH(challenge_2_solution_1!$C4517,products!$A:$A,0))</f>
        <v>12.35</v>
      </c>
    </row>
    <row r="4518" spans="1:6" x14ac:dyDescent="0.2">
      <c r="A4518" s="1">
        <v>3003</v>
      </c>
      <c r="B4518" s="3">
        <v>42606.686805555553</v>
      </c>
      <c r="C4518" t="s">
        <v>4</v>
      </c>
      <c r="D4518">
        <v>2</v>
      </c>
      <c r="E4518">
        <f>INDEX(products!B:B,MATCH(challenge_2_solution_1!$C4518,products!$A:$A,0))</f>
        <v>1</v>
      </c>
      <c r="F4518">
        <f>INDEX(products!C:C,MATCH(challenge_2_solution_1!$C4518,products!$A:$A,0))</f>
        <v>0.61</v>
      </c>
    </row>
    <row r="4519" spans="1:6" x14ac:dyDescent="0.2">
      <c r="A4519" s="1">
        <v>3003</v>
      </c>
      <c r="B4519" s="3">
        <v>42606.686805555553</v>
      </c>
      <c r="C4519" t="s">
        <v>8</v>
      </c>
      <c r="D4519">
        <v>7</v>
      </c>
      <c r="E4519">
        <f>INDEX(products!B:B,MATCH(challenge_2_solution_1!$C4519,products!$A:$A,0))</f>
        <v>1.6</v>
      </c>
      <c r="F4519">
        <f>INDEX(products!C:C,MATCH(challenge_2_solution_1!$C4519,products!$A:$A,0))</f>
        <v>0.77</v>
      </c>
    </row>
    <row r="4520" spans="1:6" x14ac:dyDescent="0.2">
      <c r="A4520" s="1">
        <v>3003</v>
      </c>
      <c r="B4520" s="3">
        <v>42606.686805555553</v>
      </c>
      <c r="C4520" t="s">
        <v>12</v>
      </c>
      <c r="D4520">
        <v>6</v>
      </c>
      <c r="E4520">
        <f>INDEX(products!B:B,MATCH(challenge_2_solution_1!$C4520,products!$A:$A,0))</f>
        <v>5.2</v>
      </c>
      <c r="F4520">
        <f>INDEX(products!C:C,MATCH(challenge_2_solution_1!$C4520,products!$A:$A,0))</f>
        <v>3.07</v>
      </c>
    </row>
    <row r="4521" spans="1:6" x14ac:dyDescent="0.2">
      <c r="A4521" s="1">
        <v>3003</v>
      </c>
      <c r="B4521" s="3">
        <v>42606.686805555553</v>
      </c>
      <c r="C4521" t="s">
        <v>33</v>
      </c>
      <c r="D4521">
        <v>2</v>
      </c>
      <c r="E4521">
        <f>INDEX(products!B:B,MATCH(challenge_2_solution_1!$C4521,products!$A:$A,0))</f>
        <v>7.9</v>
      </c>
      <c r="F4521">
        <f>INDEX(products!C:C,MATCH(challenge_2_solution_1!$C4521,products!$A:$A,0))</f>
        <v>2.21</v>
      </c>
    </row>
    <row r="4522" spans="1:6" x14ac:dyDescent="0.2">
      <c r="A4522" s="1">
        <v>3003</v>
      </c>
      <c r="B4522" s="3">
        <v>42606.686805555553</v>
      </c>
      <c r="C4522" t="s">
        <v>96</v>
      </c>
      <c r="D4522">
        <v>2</v>
      </c>
      <c r="E4522">
        <f>INDEX(products!B:B,MATCH(challenge_2_solution_1!$C4522,products!$A:$A,0))</f>
        <v>17.899999999999999</v>
      </c>
      <c r="F4522">
        <f>INDEX(products!C:C,MATCH(challenge_2_solution_1!$C4522,products!$A:$A,0))</f>
        <v>10.92</v>
      </c>
    </row>
    <row r="4523" spans="1:6" x14ac:dyDescent="0.2">
      <c r="A4523" s="1">
        <v>3003</v>
      </c>
      <c r="B4523" s="3">
        <v>42606.686805555553</v>
      </c>
      <c r="C4523" t="s">
        <v>107</v>
      </c>
      <c r="D4523">
        <v>1</v>
      </c>
      <c r="E4523">
        <f>INDEX(products!B:B,MATCH(challenge_2_solution_1!$C4523,products!$A:$A,0))</f>
        <v>17.899999999999999</v>
      </c>
      <c r="F4523">
        <f>INDEX(products!C:C,MATCH(challenge_2_solution_1!$C4523,products!$A:$A,0))</f>
        <v>3.58</v>
      </c>
    </row>
    <row r="4524" spans="1:6" x14ac:dyDescent="0.2">
      <c r="A4524" s="1">
        <v>3005</v>
      </c>
      <c r="B4524" s="3">
        <v>42606.779861111114</v>
      </c>
      <c r="C4524" t="s">
        <v>12</v>
      </c>
      <c r="D4524">
        <v>1</v>
      </c>
      <c r="E4524">
        <f>INDEX(products!B:B,MATCH(challenge_2_solution_1!$C4524,products!$A:$A,0))</f>
        <v>5.2</v>
      </c>
      <c r="F4524">
        <f>INDEX(products!C:C,MATCH(challenge_2_solution_1!$C4524,products!$A:$A,0))</f>
        <v>3.07</v>
      </c>
    </row>
    <row r="4525" spans="1:6" x14ac:dyDescent="0.2">
      <c r="A4525" s="1">
        <v>3005</v>
      </c>
      <c r="B4525" s="3">
        <v>42606.779861111114</v>
      </c>
      <c r="C4525" t="s">
        <v>17</v>
      </c>
      <c r="D4525">
        <v>1</v>
      </c>
      <c r="E4525">
        <f>INDEX(products!B:B,MATCH(challenge_2_solution_1!$C4525,products!$A:$A,0))</f>
        <v>5.9</v>
      </c>
      <c r="F4525">
        <f>INDEX(products!C:C,MATCH(challenge_2_solution_1!$C4525,products!$A:$A,0))</f>
        <v>2.83</v>
      </c>
    </row>
    <row r="4526" spans="1:6" x14ac:dyDescent="0.2">
      <c r="A4526" s="1">
        <v>3004</v>
      </c>
      <c r="B4526" s="3">
        <v>42606.779861111114</v>
      </c>
      <c r="C4526" t="s">
        <v>15</v>
      </c>
      <c r="D4526">
        <v>1</v>
      </c>
      <c r="E4526">
        <f>INDEX(products!B:B,MATCH(challenge_2_solution_1!$C4526,products!$A:$A,0))</f>
        <v>5.9</v>
      </c>
      <c r="F4526">
        <f>INDEX(products!C:C,MATCH(challenge_2_solution_1!$C4526,products!$A:$A,0))</f>
        <v>3.07</v>
      </c>
    </row>
    <row r="4527" spans="1:6" x14ac:dyDescent="0.2">
      <c r="A4527" s="1">
        <v>3004</v>
      </c>
      <c r="B4527" s="3">
        <v>42606.779861111114</v>
      </c>
      <c r="C4527" t="s">
        <v>16</v>
      </c>
      <c r="D4527">
        <v>1</v>
      </c>
      <c r="E4527">
        <f>INDEX(products!B:B,MATCH(challenge_2_solution_1!$C4527,products!$A:$A,0))</f>
        <v>5.9</v>
      </c>
      <c r="F4527">
        <f>INDEX(products!C:C,MATCH(challenge_2_solution_1!$C4527,products!$A:$A,0))</f>
        <v>1.48</v>
      </c>
    </row>
    <row r="4528" spans="1:6" x14ac:dyDescent="0.2">
      <c r="A4528" s="1">
        <v>3004</v>
      </c>
      <c r="B4528" s="3">
        <v>42606.779861111114</v>
      </c>
      <c r="C4528" t="s">
        <v>46</v>
      </c>
      <c r="D4528">
        <v>1</v>
      </c>
      <c r="E4528">
        <f>INDEX(products!B:B,MATCH(challenge_2_solution_1!$C4528,products!$A:$A,0))</f>
        <v>7.9</v>
      </c>
      <c r="F4528">
        <f>INDEX(products!C:C,MATCH(challenge_2_solution_1!$C4528,products!$A:$A,0))</f>
        <v>3.79</v>
      </c>
    </row>
    <row r="4529" spans="1:6" x14ac:dyDescent="0.2">
      <c r="A4529" s="1">
        <v>3004</v>
      </c>
      <c r="B4529" s="3">
        <v>42606.779861111114</v>
      </c>
      <c r="C4529" t="s">
        <v>61</v>
      </c>
      <c r="D4529">
        <v>1</v>
      </c>
      <c r="E4529">
        <f>INDEX(products!B:B,MATCH(challenge_2_solution_1!$C4529,products!$A:$A,0))</f>
        <v>11.9</v>
      </c>
      <c r="F4529">
        <f>INDEX(products!C:C,MATCH(challenge_2_solution_1!$C4529,products!$A:$A,0))</f>
        <v>7.74</v>
      </c>
    </row>
    <row r="4530" spans="1:6" x14ac:dyDescent="0.2">
      <c r="A4530" s="1">
        <v>3004</v>
      </c>
      <c r="B4530" s="3">
        <v>42606.779861111114</v>
      </c>
      <c r="C4530" t="s">
        <v>68</v>
      </c>
      <c r="D4530">
        <v>1</v>
      </c>
      <c r="E4530">
        <f>INDEX(products!B:B,MATCH(challenge_2_solution_1!$C4530,products!$A:$A,0))</f>
        <v>11.9</v>
      </c>
      <c r="F4530">
        <f>INDEX(products!C:C,MATCH(challenge_2_solution_1!$C4530,products!$A:$A,0))</f>
        <v>3.69</v>
      </c>
    </row>
    <row r="4531" spans="1:6" x14ac:dyDescent="0.2">
      <c r="A4531" s="1">
        <v>3005</v>
      </c>
      <c r="B4531" s="3">
        <v>42606.779861111114</v>
      </c>
      <c r="C4531" t="s">
        <v>119</v>
      </c>
      <c r="D4531">
        <v>1</v>
      </c>
      <c r="E4531">
        <f>INDEX(products!B:B,MATCH(challenge_2_solution_1!$C4531,products!$A:$A,0))</f>
        <v>19.899999999999999</v>
      </c>
      <c r="F4531">
        <f>INDEX(products!C:C,MATCH(challenge_2_solution_1!$C4531,products!$A:$A,0))</f>
        <v>7.16</v>
      </c>
    </row>
    <row r="4532" spans="1:6" x14ac:dyDescent="0.2">
      <c r="A4532" s="1">
        <v>3004</v>
      </c>
      <c r="B4532" s="3">
        <v>42606.779861111114</v>
      </c>
      <c r="C4532" t="s">
        <v>160</v>
      </c>
      <c r="D4532">
        <v>1</v>
      </c>
      <c r="E4532">
        <f>INDEX(products!B:B,MATCH(challenge_2_solution_1!$C4532,products!$A:$A,0))</f>
        <v>23.9</v>
      </c>
      <c r="F4532">
        <f>INDEX(products!C:C,MATCH(challenge_2_solution_1!$C4532,products!$A:$A,0))</f>
        <v>9.08</v>
      </c>
    </row>
    <row r="4533" spans="1:6" x14ac:dyDescent="0.2">
      <c r="A4533" s="1">
        <v>3006</v>
      </c>
      <c r="B4533" s="3">
        <v>42606.847916666666</v>
      </c>
      <c r="C4533" t="s">
        <v>14</v>
      </c>
      <c r="D4533">
        <v>1</v>
      </c>
      <c r="E4533">
        <f>INDEX(products!B:B,MATCH(challenge_2_solution_1!$C4533,products!$A:$A,0))</f>
        <v>5.9</v>
      </c>
      <c r="F4533">
        <f>INDEX(products!C:C,MATCH(challenge_2_solution_1!$C4533,products!$A:$A,0))</f>
        <v>2.36</v>
      </c>
    </row>
    <row r="4534" spans="1:6" x14ac:dyDescent="0.2">
      <c r="A4534" s="1">
        <v>3006</v>
      </c>
      <c r="B4534" s="3">
        <v>42606.847916666666</v>
      </c>
      <c r="C4534" t="s">
        <v>18</v>
      </c>
      <c r="D4534">
        <v>1</v>
      </c>
      <c r="E4534">
        <f>INDEX(products!B:B,MATCH(challenge_2_solution_1!$C4534,products!$A:$A,0))</f>
        <v>5.9</v>
      </c>
      <c r="F4534">
        <f>INDEX(products!C:C,MATCH(challenge_2_solution_1!$C4534,products!$A:$A,0))</f>
        <v>3.6</v>
      </c>
    </row>
    <row r="4535" spans="1:6" x14ac:dyDescent="0.2">
      <c r="A4535" s="1">
        <v>3006</v>
      </c>
      <c r="B4535" s="3">
        <v>42606.847916666666</v>
      </c>
      <c r="C4535" t="s">
        <v>32</v>
      </c>
      <c r="D4535">
        <v>1</v>
      </c>
      <c r="E4535">
        <f>INDEX(products!B:B,MATCH(challenge_2_solution_1!$C4535,products!$A:$A,0))</f>
        <v>7.9</v>
      </c>
      <c r="F4535">
        <f>INDEX(products!C:C,MATCH(challenge_2_solution_1!$C4535,products!$A:$A,0))</f>
        <v>2.92</v>
      </c>
    </row>
    <row r="4536" spans="1:6" x14ac:dyDescent="0.2">
      <c r="A4536" s="1">
        <v>3006</v>
      </c>
      <c r="B4536" s="3">
        <v>42606.847916666666</v>
      </c>
      <c r="C4536" t="s">
        <v>107</v>
      </c>
      <c r="D4536">
        <v>1</v>
      </c>
      <c r="E4536">
        <f>INDEX(products!B:B,MATCH(challenge_2_solution_1!$C4536,products!$A:$A,0))</f>
        <v>17.899999999999999</v>
      </c>
      <c r="F4536">
        <f>INDEX(products!C:C,MATCH(challenge_2_solution_1!$C4536,products!$A:$A,0))</f>
        <v>3.58</v>
      </c>
    </row>
    <row r="4537" spans="1:6" x14ac:dyDescent="0.2">
      <c r="A4537" s="1">
        <v>3006</v>
      </c>
      <c r="B4537" s="3">
        <v>42606.847916666666</v>
      </c>
      <c r="C4537" t="s">
        <v>119</v>
      </c>
      <c r="D4537">
        <v>1</v>
      </c>
      <c r="E4537">
        <f>INDEX(products!B:B,MATCH(challenge_2_solution_1!$C4537,products!$A:$A,0))</f>
        <v>19.899999999999999</v>
      </c>
      <c r="F4537">
        <f>INDEX(products!C:C,MATCH(challenge_2_solution_1!$C4537,products!$A:$A,0))</f>
        <v>7.16</v>
      </c>
    </row>
    <row r="4538" spans="1:6" x14ac:dyDescent="0.2">
      <c r="A4538" s="1">
        <v>3007</v>
      </c>
      <c r="B4538" s="3">
        <v>42606.85</v>
      </c>
      <c r="C4538" t="s">
        <v>14</v>
      </c>
      <c r="D4538">
        <v>1</v>
      </c>
      <c r="E4538">
        <f>INDEX(products!B:B,MATCH(challenge_2_solution_1!$C4538,products!$A:$A,0))</f>
        <v>5.9</v>
      </c>
      <c r="F4538">
        <f>INDEX(products!C:C,MATCH(challenge_2_solution_1!$C4538,products!$A:$A,0))</f>
        <v>2.36</v>
      </c>
    </row>
    <row r="4539" spans="1:6" x14ac:dyDescent="0.2">
      <c r="A4539" s="1">
        <v>3007</v>
      </c>
      <c r="B4539" s="3">
        <v>42606.85</v>
      </c>
      <c r="C4539" t="s">
        <v>18</v>
      </c>
      <c r="D4539">
        <v>1</v>
      </c>
      <c r="E4539">
        <f>INDEX(products!B:B,MATCH(challenge_2_solution_1!$C4539,products!$A:$A,0))</f>
        <v>5.9</v>
      </c>
      <c r="F4539">
        <f>INDEX(products!C:C,MATCH(challenge_2_solution_1!$C4539,products!$A:$A,0))</f>
        <v>3.6</v>
      </c>
    </row>
    <row r="4540" spans="1:6" x14ac:dyDescent="0.2">
      <c r="A4540" s="1">
        <v>3007</v>
      </c>
      <c r="B4540" s="3">
        <v>42606.85</v>
      </c>
      <c r="C4540" t="s">
        <v>32</v>
      </c>
      <c r="D4540">
        <v>1</v>
      </c>
      <c r="E4540">
        <f>INDEX(products!B:B,MATCH(challenge_2_solution_1!$C4540,products!$A:$A,0))</f>
        <v>7.9</v>
      </c>
      <c r="F4540">
        <f>INDEX(products!C:C,MATCH(challenge_2_solution_1!$C4540,products!$A:$A,0))</f>
        <v>2.92</v>
      </c>
    </row>
    <row r="4541" spans="1:6" x14ac:dyDescent="0.2">
      <c r="A4541" s="1">
        <v>3007</v>
      </c>
      <c r="B4541" s="3">
        <v>42606.85</v>
      </c>
      <c r="C4541" t="s">
        <v>107</v>
      </c>
      <c r="D4541">
        <v>1</v>
      </c>
      <c r="E4541">
        <f>INDEX(products!B:B,MATCH(challenge_2_solution_1!$C4541,products!$A:$A,0))</f>
        <v>17.899999999999999</v>
      </c>
      <c r="F4541">
        <f>INDEX(products!C:C,MATCH(challenge_2_solution_1!$C4541,products!$A:$A,0))</f>
        <v>3.58</v>
      </c>
    </row>
    <row r="4542" spans="1:6" x14ac:dyDescent="0.2">
      <c r="A4542" s="1">
        <v>3007</v>
      </c>
      <c r="B4542" s="3">
        <v>42606.85</v>
      </c>
      <c r="C4542" t="s">
        <v>119</v>
      </c>
      <c r="D4542">
        <v>1</v>
      </c>
      <c r="E4542">
        <f>INDEX(products!B:B,MATCH(challenge_2_solution_1!$C4542,products!$A:$A,0))</f>
        <v>19.899999999999999</v>
      </c>
      <c r="F4542">
        <f>INDEX(products!C:C,MATCH(challenge_2_solution_1!$C4542,products!$A:$A,0))</f>
        <v>7.16</v>
      </c>
    </row>
    <row r="4543" spans="1:6" x14ac:dyDescent="0.2">
      <c r="A4543" s="1">
        <v>3008</v>
      </c>
      <c r="B4543" s="3">
        <v>42606.9</v>
      </c>
      <c r="C4543" t="s">
        <v>10</v>
      </c>
      <c r="D4543">
        <v>4</v>
      </c>
      <c r="E4543">
        <f>INDEX(products!B:B,MATCH(challenge_2_solution_1!$C4543,products!$A:$A,0))</f>
        <v>3.9</v>
      </c>
      <c r="F4543">
        <f>INDEX(products!C:C,MATCH(challenge_2_solution_1!$C4543,products!$A:$A,0))</f>
        <v>1.17</v>
      </c>
    </row>
    <row r="4544" spans="1:6" x14ac:dyDescent="0.2">
      <c r="A4544" s="1">
        <v>3008</v>
      </c>
      <c r="B4544" s="3">
        <v>42606.9</v>
      </c>
      <c r="C4544" t="s">
        <v>89</v>
      </c>
      <c r="D4544">
        <v>1</v>
      </c>
      <c r="E4544">
        <f>INDEX(products!B:B,MATCH(challenge_2_solution_1!$C4544,products!$A:$A,0))</f>
        <v>17.899999999999999</v>
      </c>
      <c r="F4544">
        <f>INDEX(products!C:C,MATCH(challenge_2_solution_1!$C4544,products!$A:$A,0))</f>
        <v>3.94</v>
      </c>
    </row>
    <row r="4545" spans="1:6" x14ac:dyDescent="0.2">
      <c r="A4545" s="1">
        <v>3008</v>
      </c>
      <c r="B4545" s="3">
        <v>42606.9</v>
      </c>
      <c r="C4545" t="s">
        <v>96</v>
      </c>
      <c r="D4545">
        <v>1</v>
      </c>
      <c r="E4545">
        <f>INDEX(products!B:B,MATCH(challenge_2_solution_1!$C4545,products!$A:$A,0))</f>
        <v>17.899999999999999</v>
      </c>
      <c r="F4545">
        <f>INDEX(products!C:C,MATCH(challenge_2_solution_1!$C4545,products!$A:$A,0))</f>
        <v>10.92</v>
      </c>
    </row>
    <row r="4546" spans="1:6" x14ac:dyDescent="0.2">
      <c r="A4546" s="1">
        <v>3009</v>
      </c>
      <c r="B4546" s="3">
        <v>42607.731944444444</v>
      </c>
      <c r="C4546" t="s">
        <v>15</v>
      </c>
      <c r="D4546">
        <v>1</v>
      </c>
      <c r="E4546">
        <f>INDEX(products!B:B,MATCH(challenge_2_solution_1!$C4546,products!$A:$A,0))</f>
        <v>5.9</v>
      </c>
      <c r="F4546">
        <f>INDEX(products!C:C,MATCH(challenge_2_solution_1!$C4546,products!$A:$A,0))</f>
        <v>3.07</v>
      </c>
    </row>
    <row r="4547" spans="1:6" x14ac:dyDescent="0.2">
      <c r="A4547" s="1">
        <v>3009</v>
      </c>
      <c r="B4547" s="3">
        <v>42607.731944444444</v>
      </c>
      <c r="C4547" t="s">
        <v>38</v>
      </c>
      <c r="D4547">
        <v>1</v>
      </c>
      <c r="E4547">
        <f>INDEX(products!B:B,MATCH(challenge_2_solution_1!$C4547,products!$A:$A,0))</f>
        <v>7.9</v>
      </c>
      <c r="F4547">
        <f>INDEX(products!C:C,MATCH(challenge_2_solution_1!$C4547,products!$A:$A,0))</f>
        <v>3</v>
      </c>
    </row>
    <row r="4548" spans="1:6" x14ac:dyDescent="0.2">
      <c r="A4548" s="1">
        <v>3009</v>
      </c>
      <c r="B4548" s="3">
        <v>42607.731944444444</v>
      </c>
      <c r="C4548" t="s">
        <v>103</v>
      </c>
      <c r="D4548">
        <v>1</v>
      </c>
      <c r="E4548">
        <f>INDEX(products!B:B,MATCH(challenge_2_solution_1!$C4548,products!$A:$A,0))</f>
        <v>17.899999999999999</v>
      </c>
      <c r="F4548">
        <f>INDEX(products!C:C,MATCH(challenge_2_solution_1!$C4548,products!$A:$A,0))</f>
        <v>12.35</v>
      </c>
    </row>
    <row r="4549" spans="1:6" x14ac:dyDescent="0.2">
      <c r="A4549" s="1">
        <v>3009</v>
      </c>
      <c r="B4549" s="3">
        <v>42607.731944444444</v>
      </c>
      <c r="C4549" t="s">
        <v>91</v>
      </c>
      <c r="D4549">
        <v>1</v>
      </c>
      <c r="E4549">
        <f>INDEX(products!B:B,MATCH(challenge_2_solution_1!$C4549,products!$A:$A,0))</f>
        <v>17.899999999999999</v>
      </c>
      <c r="F4549">
        <f>INDEX(products!C:C,MATCH(challenge_2_solution_1!$C4549,products!$A:$A,0))</f>
        <v>6.44</v>
      </c>
    </row>
    <row r="4550" spans="1:6" x14ac:dyDescent="0.2">
      <c r="A4550" s="1">
        <v>3010</v>
      </c>
      <c r="B4550" s="3">
        <v>42607.76666666667</v>
      </c>
      <c r="C4550" t="s">
        <v>18</v>
      </c>
      <c r="D4550">
        <v>1</v>
      </c>
      <c r="E4550">
        <f>INDEX(products!B:B,MATCH(challenge_2_solution_1!$C4550,products!$A:$A,0))</f>
        <v>5.9</v>
      </c>
      <c r="F4550">
        <f>INDEX(products!C:C,MATCH(challenge_2_solution_1!$C4550,products!$A:$A,0))</f>
        <v>3.6</v>
      </c>
    </row>
    <row r="4551" spans="1:6" x14ac:dyDescent="0.2">
      <c r="A4551" s="1">
        <v>3010</v>
      </c>
      <c r="B4551" s="3">
        <v>42607.76666666667</v>
      </c>
      <c r="C4551" t="s">
        <v>43</v>
      </c>
      <c r="D4551">
        <v>1</v>
      </c>
      <c r="E4551">
        <f>INDEX(products!B:B,MATCH(challenge_2_solution_1!$C4551,products!$A:$A,0))</f>
        <v>7.9</v>
      </c>
      <c r="F4551">
        <f>INDEX(products!C:C,MATCH(challenge_2_solution_1!$C4551,products!$A:$A,0))</f>
        <v>2.92</v>
      </c>
    </row>
    <row r="4552" spans="1:6" x14ac:dyDescent="0.2">
      <c r="A4552" s="1">
        <v>3010</v>
      </c>
      <c r="B4552" s="3">
        <v>42607.76666666667</v>
      </c>
      <c r="C4552" t="s">
        <v>37</v>
      </c>
      <c r="D4552">
        <v>1</v>
      </c>
      <c r="E4552">
        <f>INDEX(products!B:B,MATCH(challenge_2_solution_1!$C4552,products!$A:$A,0))</f>
        <v>7.9</v>
      </c>
      <c r="F4552">
        <f>INDEX(products!C:C,MATCH(challenge_2_solution_1!$C4552,products!$A:$A,0))</f>
        <v>4.9800000000000004</v>
      </c>
    </row>
    <row r="4553" spans="1:6" x14ac:dyDescent="0.2">
      <c r="A4553" s="1">
        <v>3010</v>
      </c>
      <c r="B4553" s="3">
        <v>42607.76666666667</v>
      </c>
      <c r="C4553" t="s">
        <v>42</v>
      </c>
      <c r="D4553">
        <v>1</v>
      </c>
      <c r="E4553">
        <f>INDEX(products!B:B,MATCH(challenge_2_solution_1!$C4553,products!$A:$A,0))</f>
        <v>7.9</v>
      </c>
      <c r="F4553">
        <f>INDEX(products!C:C,MATCH(challenge_2_solution_1!$C4553,products!$A:$A,0))</f>
        <v>3.95</v>
      </c>
    </row>
    <row r="4554" spans="1:6" x14ac:dyDescent="0.2">
      <c r="A4554" s="1">
        <v>3010</v>
      </c>
      <c r="B4554" s="3">
        <v>42607.76666666667</v>
      </c>
      <c r="C4554" t="s">
        <v>34</v>
      </c>
      <c r="D4554">
        <v>1</v>
      </c>
      <c r="E4554">
        <f>INDEX(products!B:B,MATCH(challenge_2_solution_1!$C4554,products!$A:$A,0))</f>
        <v>7.9</v>
      </c>
      <c r="F4554">
        <f>INDEX(products!C:C,MATCH(challenge_2_solution_1!$C4554,products!$A:$A,0))</f>
        <v>1.58</v>
      </c>
    </row>
    <row r="4555" spans="1:6" x14ac:dyDescent="0.2">
      <c r="A4555" s="1">
        <v>3010</v>
      </c>
      <c r="B4555" s="3">
        <v>42607.76666666667</v>
      </c>
      <c r="C4555" t="s">
        <v>33</v>
      </c>
      <c r="D4555">
        <v>1</v>
      </c>
      <c r="E4555">
        <f>INDEX(products!B:B,MATCH(challenge_2_solution_1!$C4555,products!$A:$A,0))</f>
        <v>7.9</v>
      </c>
      <c r="F4555">
        <f>INDEX(products!C:C,MATCH(challenge_2_solution_1!$C4555,products!$A:$A,0))</f>
        <v>2.21</v>
      </c>
    </row>
    <row r="4556" spans="1:6" x14ac:dyDescent="0.2">
      <c r="A4556" s="1">
        <v>3010</v>
      </c>
      <c r="B4556" s="3">
        <v>42607.76666666667</v>
      </c>
      <c r="C4556" t="s">
        <v>64</v>
      </c>
      <c r="D4556">
        <v>1</v>
      </c>
      <c r="E4556">
        <f>INDEX(products!B:B,MATCH(challenge_2_solution_1!$C4556,products!$A:$A,0))</f>
        <v>11.9</v>
      </c>
      <c r="F4556">
        <f>INDEX(products!C:C,MATCH(challenge_2_solution_1!$C4556,products!$A:$A,0))</f>
        <v>7.97</v>
      </c>
    </row>
    <row r="4557" spans="1:6" x14ac:dyDescent="0.2">
      <c r="A4557" s="1">
        <v>3010</v>
      </c>
      <c r="B4557" s="3">
        <v>42607.76666666667</v>
      </c>
      <c r="C4557" t="s">
        <v>77</v>
      </c>
      <c r="D4557">
        <v>1</v>
      </c>
      <c r="E4557">
        <f>INDEX(products!B:B,MATCH(challenge_2_solution_1!$C4557,products!$A:$A,0))</f>
        <v>11.9</v>
      </c>
      <c r="F4557">
        <f>INDEX(products!C:C,MATCH(challenge_2_solution_1!$C4557,products!$A:$A,0))</f>
        <v>4.05</v>
      </c>
    </row>
    <row r="4558" spans="1:6" x14ac:dyDescent="0.2">
      <c r="A4558" s="1">
        <v>3010</v>
      </c>
      <c r="B4558" s="3">
        <v>42607.76666666667</v>
      </c>
      <c r="C4558" t="s">
        <v>115</v>
      </c>
      <c r="D4558">
        <v>1</v>
      </c>
      <c r="E4558">
        <f>INDEX(products!B:B,MATCH(challenge_2_solution_1!$C4558,products!$A:$A,0))</f>
        <v>17.899999999999999</v>
      </c>
      <c r="F4558">
        <f>INDEX(products!C:C,MATCH(challenge_2_solution_1!$C4558,products!$A:$A,0))</f>
        <v>9.85</v>
      </c>
    </row>
    <row r="4559" spans="1:6" x14ac:dyDescent="0.2">
      <c r="A4559" s="1">
        <v>3011</v>
      </c>
      <c r="B4559" s="3">
        <v>42607.771527777775</v>
      </c>
      <c r="C4559" t="s">
        <v>19</v>
      </c>
      <c r="D4559">
        <v>2</v>
      </c>
      <c r="E4559">
        <f>INDEX(products!B:B,MATCH(challenge_2_solution_1!$C4559,products!$A:$A,0))</f>
        <v>5.9</v>
      </c>
      <c r="F4559">
        <f>INDEX(products!C:C,MATCH(challenge_2_solution_1!$C4559,products!$A:$A,0))</f>
        <v>1.65</v>
      </c>
    </row>
    <row r="4560" spans="1:6" x14ac:dyDescent="0.2">
      <c r="A4560" s="1">
        <v>3011</v>
      </c>
      <c r="B4560" s="3">
        <v>42607.771527777775</v>
      </c>
      <c r="C4560" t="s">
        <v>17</v>
      </c>
      <c r="D4560">
        <v>1</v>
      </c>
      <c r="E4560">
        <f>INDEX(products!B:B,MATCH(challenge_2_solution_1!$C4560,products!$A:$A,0))</f>
        <v>5.9</v>
      </c>
      <c r="F4560">
        <f>INDEX(products!C:C,MATCH(challenge_2_solution_1!$C4560,products!$A:$A,0))</f>
        <v>2.83</v>
      </c>
    </row>
    <row r="4561" spans="1:6" x14ac:dyDescent="0.2">
      <c r="A4561" s="1">
        <v>3011</v>
      </c>
      <c r="B4561" s="3">
        <v>42607.771527777775</v>
      </c>
      <c r="C4561" t="s">
        <v>15</v>
      </c>
      <c r="D4561">
        <v>3</v>
      </c>
      <c r="E4561">
        <f>INDEX(products!B:B,MATCH(challenge_2_solution_1!$C4561,products!$A:$A,0))</f>
        <v>5.9</v>
      </c>
      <c r="F4561">
        <f>INDEX(products!C:C,MATCH(challenge_2_solution_1!$C4561,products!$A:$A,0))</f>
        <v>3.07</v>
      </c>
    </row>
    <row r="4562" spans="1:6" x14ac:dyDescent="0.2">
      <c r="A4562" s="1">
        <v>3011</v>
      </c>
      <c r="B4562" s="3">
        <v>42607.771527777775</v>
      </c>
      <c r="C4562" t="s">
        <v>28</v>
      </c>
      <c r="D4562">
        <v>1</v>
      </c>
      <c r="E4562">
        <f>INDEX(products!B:B,MATCH(challenge_2_solution_1!$C4562,products!$A:$A,0))</f>
        <v>7.9</v>
      </c>
      <c r="F4562">
        <f>INDEX(products!C:C,MATCH(challenge_2_solution_1!$C4562,products!$A:$A,0))</f>
        <v>2.4500000000000002</v>
      </c>
    </row>
    <row r="4563" spans="1:6" x14ac:dyDescent="0.2">
      <c r="A4563" s="1">
        <v>3011</v>
      </c>
      <c r="B4563" s="3">
        <v>42607.771527777775</v>
      </c>
      <c r="C4563" t="s">
        <v>87</v>
      </c>
      <c r="D4563">
        <v>1</v>
      </c>
      <c r="E4563">
        <f>INDEX(products!B:B,MATCH(challenge_2_solution_1!$C4563,products!$A:$A,0))</f>
        <v>15.9</v>
      </c>
      <c r="F4563">
        <f>INDEX(products!C:C,MATCH(challenge_2_solution_1!$C4563,products!$A:$A,0))</f>
        <v>6.2</v>
      </c>
    </row>
    <row r="4564" spans="1:6" x14ac:dyDescent="0.2">
      <c r="A4564" s="1">
        <v>3011</v>
      </c>
      <c r="B4564" s="3">
        <v>42607.771527777775</v>
      </c>
      <c r="C4564" t="s">
        <v>116</v>
      </c>
      <c r="D4564">
        <v>1</v>
      </c>
      <c r="E4564">
        <f>INDEX(products!B:B,MATCH(challenge_2_solution_1!$C4564,products!$A:$A,0))</f>
        <v>17.899999999999999</v>
      </c>
      <c r="F4564">
        <f>INDEX(products!C:C,MATCH(challenge_2_solution_1!$C4564,products!$A:$A,0))</f>
        <v>8.41</v>
      </c>
    </row>
    <row r="4565" spans="1:6" x14ac:dyDescent="0.2">
      <c r="A4565" s="1">
        <v>3011</v>
      </c>
      <c r="B4565" s="3">
        <v>42607.771527777775</v>
      </c>
      <c r="C4565" t="s">
        <v>94</v>
      </c>
      <c r="D4565">
        <v>1</v>
      </c>
      <c r="E4565">
        <f>INDEX(products!B:B,MATCH(challenge_2_solution_1!$C4565,products!$A:$A,0))</f>
        <v>17.899999999999999</v>
      </c>
      <c r="F4565">
        <f>INDEX(products!C:C,MATCH(challenge_2_solution_1!$C4565,products!$A:$A,0))</f>
        <v>10.02</v>
      </c>
    </row>
    <row r="4566" spans="1:6" x14ac:dyDescent="0.2">
      <c r="A4566" s="1">
        <v>3011</v>
      </c>
      <c r="B4566" s="3">
        <v>42607.771527777775</v>
      </c>
      <c r="C4566" t="s">
        <v>92</v>
      </c>
      <c r="D4566">
        <v>1</v>
      </c>
      <c r="E4566">
        <f>INDEX(products!B:B,MATCH(challenge_2_solution_1!$C4566,products!$A:$A,0))</f>
        <v>17.899999999999999</v>
      </c>
      <c r="F4566">
        <f>INDEX(products!C:C,MATCH(challenge_2_solution_1!$C4566,products!$A:$A,0))</f>
        <v>10.38</v>
      </c>
    </row>
    <row r="4567" spans="1:6" x14ac:dyDescent="0.2">
      <c r="A4567" s="1">
        <v>3012</v>
      </c>
      <c r="B4567" s="3">
        <v>42607.775000000001</v>
      </c>
      <c r="C4567" t="s">
        <v>9</v>
      </c>
      <c r="D4567">
        <v>1</v>
      </c>
      <c r="E4567">
        <f>INDEX(products!B:B,MATCH(challenge_2_solution_1!$C4567,products!$A:$A,0))</f>
        <v>1.6</v>
      </c>
      <c r="F4567">
        <f>INDEX(products!C:C,MATCH(challenge_2_solution_1!$C4567,products!$A:$A,0))</f>
        <v>0.67</v>
      </c>
    </row>
    <row r="4568" spans="1:6" x14ac:dyDescent="0.2">
      <c r="A4568" s="1">
        <v>3012</v>
      </c>
      <c r="B4568" s="3">
        <v>42607.775000000001</v>
      </c>
      <c r="C4568" t="s">
        <v>8</v>
      </c>
      <c r="D4568">
        <v>4</v>
      </c>
      <c r="E4568">
        <f>INDEX(products!B:B,MATCH(challenge_2_solution_1!$C4568,products!$A:$A,0))</f>
        <v>1.6</v>
      </c>
      <c r="F4568">
        <f>INDEX(products!C:C,MATCH(challenge_2_solution_1!$C4568,products!$A:$A,0))</f>
        <v>0.77</v>
      </c>
    </row>
    <row r="4569" spans="1:6" x14ac:dyDescent="0.2">
      <c r="A4569" s="1">
        <v>3012</v>
      </c>
      <c r="B4569" s="3">
        <v>42607.775000000001</v>
      </c>
      <c r="C4569" t="s">
        <v>14</v>
      </c>
      <c r="D4569">
        <v>1</v>
      </c>
      <c r="E4569">
        <f>INDEX(products!B:B,MATCH(challenge_2_solution_1!$C4569,products!$A:$A,0))</f>
        <v>5.9</v>
      </c>
      <c r="F4569">
        <f>INDEX(products!C:C,MATCH(challenge_2_solution_1!$C4569,products!$A:$A,0))</f>
        <v>2.36</v>
      </c>
    </row>
    <row r="4570" spans="1:6" x14ac:dyDescent="0.2">
      <c r="A4570" s="1">
        <v>3012</v>
      </c>
      <c r="B4570" s="3">
        <v>42607.775000000001</v>
      </c>
      <c r="C4570" t="s">
        <v>18</v>
      </c>
      <c r="D4570">
        <v>1</v>
      </c>
      <c r="E4570">
        <f>INDEX(products!B:B,MATCH(challenge_2_solution_1!$C4570,products!$A:$A,0))</f>
        <v>5.9</v>
      </c>
      <c r="F4570">
        <f>INDEX(products!C:C,MATCH(challenge_2_solution_1!$C4570,products!$A:$A,0))</f>
        <v>3.6</v>
      </c>
    </row>
    <row r="4571" spans="1:6" x14ac:dyDescent="0.2">
      <c r="A4571" s="1">
        <v>3012</v>
      </c>
      <c r="B4571" s="3">
        <v>42607.775000000001</v>
      </c>
      <c r="C4571" t="s">
        <v>32</v>
      </c>
      <c r="D4571">
        <v>1</v>
      </c>
      <c r="E4571">
        <f>INDEX(products!B:B,MATCH(challenge_2_solution_1!$C4571,products!$A:$A,0))</f>
        <v>7.9</v>
      </c>
      <c r="F4571">
        <f>INDEX(products!C:C,MATCH(challenge_2_solution_1!$C4571,products!$A:$A,0))</f>
        <v>2.92</v>
      </c>
    </row>
    <row r="4572" spans="1:6" x14ac:dyDescent="0.2">
      <c r="A4572" s="1">
        <v>3012</v>
      </c>
      <c r="B4572" s="3">
        <v>42607.775000000001</v>
      </c>
      <c r="C4572" t="s">
        <v>58</v>
      </c>
      <c r="D4572">
        <v>1</v>
      </c>
      <c r="E4572">
        <f>INDEX(products!B:B,MATCH(challenge_2_solution_1!$C4572,products!$A:$A,0))</f>
        <v>9.9</v>
      </c>
      <c r="F4572">
        <f>INDEX(products!C:C,MATCH(challenge_2_solution_1!$C4572,products!$A:$A,0))</f>
        <v>4.95</v>
      </c>
    </row>
    <row r="4573" spans="1:6" x14ac:dyDescent="0.2">
      <c r="A4573" s="1">
        <v>3012</v>
      </c>
      <c r="B4573" s="3">
        <v>42607.775000000001</v>
      </c>
      <c r="C4573" t="s">
        <v>87</v>
      </c>
      <c r="D4573">
        <v>1</v>
      </c>
      <c r="E4573">
        <f>INDEX(products!B:B,MATCH(challenge_2_solution_1!$C4573,products!$A:$A,0))</f>
        <v>15.9</v>
      </c>
      <c r="F4573">
        <f>INDEX(products!C:C,MATCH(challenge_2_solution_1!$C4573,products!$A:$A,0))</f>
        <v>6.2</v>
      </c>
    </row>
    <row r="4574" spans="1:6" x14ac:dyDescent="0.2">
      <c r="A4574" s="1">
        <v>3012</v>
      </c>
      <c r="B4574" s="3">
        <v>42607.775000000001</v>
      </c>
      <c r="C4574" t="s">
        <v>89</v>
      </c>
      <c r="D4574">
        <v>1</v>
      </c>
      <c r="E4574">
        <f>INDEX(products!B:B,MATCH(challenge_2_solution_1!$C4574,products!$A:$A,0))</f>
        <v>17.899999999999999</v>
      </c>
      <c r="F4574">
        <f>INDEX(products!C:C,MATCH(challenge_2_solution_1!$C4574,products!$A:$A,0))</f>
        <v>3.94</v>
      </c>
    </row>
    <row r="4575" spans="1:6" x14ac:dyDescent="0.2">
      <c r="A4575" s="1">
        <v>3013</v>
      </c>
      <c r="B4575" s="3">
        <v>42607.838194444441</v>
      </c>
      <c r="C4575" t="s">
        <v>4</v>
      </c>
      <c r="D4575">
        <v>2</v>
      </c>
      <c r="E4575">
        <f>INDEX(products!B:B,MATCH(challenge_2_solution_1!$C4575,products!$A:$A,0))</f>
        <v>1</v>
      </c>
      <c r="F4575">
        <f>INDEX(products!C:C,MATCH(challenge_2_solution_1!$C4575,products!$A:$A,0))</f>
        <v>0.61</v>
      </c>
    </row>
    <row r="4576" spans="1:6" x14ac:dyDescent="0.2">
      <c r="A4576" s="1">
        <v>3013</v>
      </c>
      <c r="B4576" s="3">
        <v>42607.838194444441</v>
      </c>
      <c r="C4576" t="s">
        <v>8</v>
      </c>
      <c r="D4576">
        <v>2</v>
      </c>
      <c r="E4576">
        <f>INDEX(products!B:B,MATCH(challenge_2_solution_1!$C4576,products!$A:$A,0))</f>
        <v>1.6</v>
      </c>
      <c r="F4576">
        <f>INDEX(products!C:C,MATCH(challenge_2_solution_1!$C4576,products!$A:$A,0))</f>
        <v>0.77</v>
      </c>
    </row>
    <row r="4577" spans="1:6" x14ac:dyDescent="0.2">
      <c r="A4577" s="1">
        <v>3013</v>
      </c>
      <c r="B4577" s="3">
        <v>42607.838194444441</v>
      </c>
      <c r="C4577" t="s">
        <v>15</v>
      </c>
      <c r="D4577">
        <v>1</v>
      </c>
      <c r="E4577">
        <f>INDEX(products!B:B,MATCH(challenge_2_solution_1!$C4577,products!$A:$A,0))</f>
        <v>5.9</v>
      </c>
      <c r="F4577">
        <f>INDEX(products!C:C,MATCH(challenge_2_solution_1!$C4577,products!$A:$A,0))</f>
        <v>3.07</v>
      </c>
    </row>
    <row r="4578" spans="1:6" x14ac:dyDescent="0.2">
      <c r="A4578" s="1">
        <v>3013</v>
      </c>
      <c r="B4578" s="3">
        <v>42607.838194444441</v>
      </c>
      <c r="C4578" t="s">
        <v>17</v>
      </c>
      <c r="D4578">
        <v>1</v>
      </c>
      <c r="E4578">
        <f>INDEX(products!B:B,MATCH(challenge_2_solution_1!$C4578,products!$A:$A,0))</f>
        <v>5.9</v>
      </c>
      <c r="F4578">
        <f>INDEX(products!C:C,MATCH(challenge_2_solution_1!$C4578,products!$A:$A,0))</f>
        <v>2.83</v>
      </c>
    </row>
    <row r="4579" spans="1:6" x14ac:dyDescent="0.2">
      <c r="A4579" s="1">
        <v>3013</v>
      </c>
      <c r="B4579" s="3">
        <v>42607.838194444441</v>
      </c>
      <c r="C4579" t="s">
        <v>89</v>
      </c>
      <c r="D4579">
        <v>1</v>
      </c>
      <c r="E4579">
        <f>INDEX(products!B:B,MATCH(challenge_2_solution_1!$C4579,products!$A:$A,0))</f>
        <v>17.899999999999999</v>
      </c>
      <c r="F4579">
        <f>INDEX(products!C:C,MATCH(challenge_2_solution_1!$C4579,products!$A:$A,0))</f>
        <v>3.94</v>
      </c>
    </row>
    <row r="4580" spans="1:6" x14ac:dyDescent="0.2">
      <c r="A4580" s="1">
        <v>3014</v>
      </c>
      <c r="B4580" s="3">
        <v>42607.863194444442</v>
      </c>
      <c r="C4580" t="s">
        <v>12</v>
      </c>
      <c r="D4580">
        <v>1</v>
      </c>
      <c r="E4580">
        <f>INDEX(products!B:B,MATCH(challenge_2_solution_1!$C4580,products!$A:$A,0))</f>
        <v>5.2</v>
      </c>
      <c r="F4580">
        <f>INDEX(products!C:C,MATCH(challenge_2_solution_1!$C4580,products!$A:$A,0))</f>
        <v>3.07</v>
      </c>
    </row>
    <row r="4581" spans="1:6" x14ac:dyDescent="0.2">
      <c r="A4581" s="1">
        <v>3014</v>
      </c>
      <c r="B4581" s="3">
        <v>42607.863194444442</v>
      </c>
      <c r="C4581" t="s">
        <v>17</v>
      </c>
      <c r="D4581">
        <v>1</v>
      </c>
      <c r="E4581">
        <f>INDEX(products!B:B,MATCH(challenge_2_solution_1!$C4581,products!$A:$A,0))</f>
        <v>5.9</v>
      </c>
      <c r="F4581">
        <f>INDEX(products!C:C,MATCH(challenge_2_solution_1!$C4581,products!$A:$A,0))</f>
        <v>2.83</v>
      </c>
    </row>
    <row r="4582" spans="1:6" x14ac:dyDescent="0.2">
      <c r="A4582" s="1">
        <v>3014</v>
      </c>
      <c r="B4582" s="3">
        <v>42607.863194444442</v>
      </c>
      <c r="C4582" t="s">
        <v>96</v>
      </c>
      <c r="D4582">
        <v>1</v>
      </c>
      <c r="E4582">
        <f>INDEX(products!B:B,MATCH(challenge_2_solution_1!$C4582,products!$A:$A,0))</f>
        <v>17.899999999999999</v>
      </c>
      <c r="F4582">
        <f>INDEX(products!C:C,MATCH(challenge_2_solution_1!$C4582,products!$A:$A,0))</f>
        <v>10.92</v>
      </c>
    </row>
    <row r="4583" spans="1:6" x14ac:dyDescent="0.2">
      <c r="A4583" s="1">
        <v>3015</v>
      </c>
      <c r="B4583" s="3">
        <v>42608.488194444442</v>
      </c>
      <c r="C4583" t="s">
        <v>10</v>
      </c>
      <c r="D4583">
        <v>2</v>
      </c>
      <c r="E4583">
        <f>INDEX(products!B:B,MATCH(challenge_2_solution_1!$C4583,products!$A:$A,0))</f>
        <v>3.9</v>
      </c>
      <c r="F4583">
        <f>INDEX(products!C:C,MATCH(challenge_2_solution_1!$C4583,products!$A:$A,0))</f>
        <v>1.17</v>
      </c>
    </row>
    <row r="4584" spans="1:6" x14ac:dyDescent="0.2">
      <c r="A4584" s="1">
        <v>3015</v>
      </c>
      <c r="B4584" s="3">
        <v>42608.488194444442</v>
      </c>
      <c r="C4584" t="s">
        <v>12</v>
      </c>
      <c r="D4584">
        <v>1</v>
      </c>
      <c r="E4584">
        <f>INDEX(products!B:B,MATCH(challenge_2_solution_1!$C4584,products!$A:$A,0))</f>
        <v>5.2</v>
      </c>
      <c r="F4584">
        <f>INDEX(products!C:C,MATCH(challenge_2_solution_1!$C4584,products!$A:$A,0))</f>
        <v>3.07</v>
      </c>
    </row>
    <row r="4585" spans="1:6" x14ac:dyDescent="0.2">
      <c r="A4585" s="1">
        <v>3015</v>
      </c>
      <c r="B4585" s="3">
        <v>42608.488194444442</v>
      </c>
      <c r="C4585" t="s">
        <v>17</v>
      </c>
      <c r="D4585">
        <v>1</v>
      </c>
      <c r="E4585">
        <f>INDEX(products!B:B,MATCH(challenge_2_solution_1!$C4585,products!$A:$A,0))</f>
        <v>5.9</v>
      </c>
      <c r="F4585">
        <f>INDEX(products!C:C,MATCH(challenge_2_solution_1!$C4585,products!$A:$A,0))</f>
        <v>2.83</v>
      </c>
    </row>
    <row r="4586" spans="1:6" x14ac:dyDescent="0.2">
      <c r="A4586" s="1">
        <v>3015</v>
      </c>
      <c r="B4586" s="3">
        <v>42608.488194444442</v>
      </c>
      <c r="C4586" t="s">
        <v>14</v>
      </c>
      <c r="D4586">
        <v>1</v>
      </c>
      <c r="E4586">
        <f>INDEX(products!B:B,MATCH(challenge_2_solution_1!$C4586,products!$A:$A,0))</f>
        <v>5.9</v>
      </c>
      <c r="F4586">
        <f>INDEX(products!C:C,MATCH(challenge_2_solution_1!$C4586,products!$A:$A,0))</f>
        <v>2.36</v>
      </c>
    </row>
    <row r="4587" spans="1:6" x14ac:dyDescent="0.2">
      <c r="A4587" s="1">
        <v>3015</v>
      </c>
      <c r="B4587" s="3">
        <v>42608.488194444442</v>
      </c>
      <c r="C4587" t="s">
        <v>68</v>
      </c>
      <c r="D4587">
        <v>1</v>
      </c>
      <c r="E4587">
        <f>INDEX(products!B:B,MATCH(challenge_2_solution_1!$C4587,products!$A:$A,0))</f>
        <v>11.9</v>
      </c>
      <c r="F4587">
        <f>INDEX(products!C:C,MATCH(challenge_2_solution_1!$C4587,products!$A:$A,0))</f>
        <v>3.69</v>
      </c>
    </row>
    <row r="4588" spans="1:6" x14ac:dyDescent="0.2">
      <c r="A4588" s="1">
        <v>3015</v>
      </c>
      <c r="B4588" s="3">
        <v>42608.488194444442</v>
      </c>
      <c r="C4588" t="s">
        <v>65</v>
      </c>
      <c r="D4588">
        <v>2</v>
      </c>
      <c r="E4588">
        <f>INDEX(products!B:B,MATCH(challenge_2_solution_1!$C4588,products!$A:$A,0))</f>
        <v>11.9</v>
      </c>
      <c r="F4588">
        <f>INDEX(products!C:C,MATCH(challenge_2_solution_1!$C4588,products!$A:$A,0))</f>
        <v>7.14</v>
      </c>
    </row>
    <row r="4589" spans="1:6" x14ac:dyDescent="0.2">
      <c r="A4589" s="1">
        <v>3015</v>
      </c>
      <c r="B4589" s="3">
        <v>42608.488194444442</v>
      </c>
      <c r="C4589" t="s">
        <v>86</v>
      </c>
      <c r="D4589">
        <v>1</v>
      </c>
      <c r="E4589">
        <f>INDEX(products!B:B,MATCH(challenge_2_solution_1!$C4589,products!$A:$A,0))</f>
        <v>15.9</v>
      </c>
      <c r="F4589">
        <f>INDEX(products!C:C,MATCH(challenge_2_solution_1!$C4589,products!$A:$A,0))</f>
        <v>5.57</v>
      </c>
    </row>
    <row r="4590" spans="1:6" x14ac:dyDescent="0.2">
      <c r="A4590" s="1">
        <v>3015</v>
      </c>
      <c r="B4590" s="3">
        <v>42608.488194444442</v>
      </c>
      <c r="C4590" t="s">
        <v>86</v>
      </c>
      <c r="D4590">
        <v>2</v>
      </c>
      <c r="E4590">
        <f>INDEX(products!B:B,MATCH(challenge_2_solution_1!$C4590,products!$A:$A,0))</f>
        <v>15.9</v>
      </c>
      <c r="F4590">
        <f>INDEX(products!C:C,MATCH(challenge_2_solution_1!$C4590,products!$A:$A,0))</f>
        <v>5.57</v>
      </c>
    </row>
    <row r="4591" spans="1:6" x14ac:dyDescent="0.2">
      <c r="A4591" s="1">
        <v>3015</v>
      </c>
      <c r="B4591" s="3">
        <v>42608.488194444442</v>
      </c>
      <c r="C4591" t="s">
        <v>94</v>
      </c>
      <c r="D4591">
        <v>1</v>
      </c>
      <c r="E4591">
        <f>INDEX(products!B:B,MATCH(challenge_2_solution_1!$C4591,products!$A:$A,0))</f>
        <v>17.899999999999999</v>
      </c>
      <c r="F4591">
        <f>INDEX(products!C:C,MATCH(challenge_2_solution_1!$C4591,products!$A:$A,0))</f>
        <v>10.02</v>
      </c>
    </row>
    <row r="4592" spans="1:6" x14ac:dyDescent="0.2">
      <c r="A4592" s="1">
        <v>3016</v>
      </c>
      <c r="B4592" s="3">
        <v>42608.743055555555</v>
      </c>
      <c r="C4592" t="s">
        <v>13</v>
      </c>
      <c r="D4592">
        <v>1</v>
      </c>
      <c r="E4592">
        <f>INDEX(products!B:B,MATCH(challenge_2_solution_1!$C4592,products!$A:$A,0))</f>
        <v>5.2</v>
      </c>
      <c r="F4592">
        <f>INDEX(products!C:C,MATCH(challenge_2_solution_1!$C4592,products!$A:$A,0))</f>
        <v>2.44</v>
      </c>
    </row>
    <row r="4593" spans="1:6" x14ac:dyDescent="0.2">
      <c r="A4593" s="1">
        <v>3016</v>
      </c>
      <c r="B4593" s="3">
        <v>42608.743055555555</v>
      </c>
      <c r="C4593" t="s">
        <v>34</v>
      </c>
      <c r="D4593">
        <v>1</v>
      </c>
      <c r="E4593">
        <f>INDEX(products!B:B,MATCH(challenge_2_solution_1!$C4593,products!$A:$A,0))</f>
        <v>7.9</v>
      </c>
      <c r="F4593">
        <f>INDEX(products!C:C,MATCH(challenge_2_solution_1!$C4593,products!$A:$A,0))</f>
        <v>1.58</v>
      </c>
    </row>
    <row r="4594" spans="1:6" x14ac:dyDescent="0.2">
      <c r="A4594" s="1">
        <v>3016</v>
      </c>
      <c r="B4594" s="3">
        <v>42608.743055555555</v>
      </c>
      <c r="C4594" t="s">
        <v>54</v>
      </c>
      <c r="D4594">
        <v>1</v>
      </c>
      <c r="E4594">
        <f>INDEX(products!B:B,MATCH(challenge_2_solution_1!$C4594,products!$A:$A,0))</f>
        <v>9.9</v>
      </c>
      <c r="F4594">
        <f>INDEX(products!C:C,MATCH(challenge_2_solution_1!$C4594,products!$A:$A,0))</f>
        <v>2.57</v>
      </c>
    </row>
    <row r="4595" spans="1:6" x14ac:dyDescent="0.2">
      <c r="A4595" s="1">
        <v>3016</v>
      </c>
      <c r="B4595" s="3">
        <v>42608.743055555555</v>
      </c>
      <c r="C4595" t="s">
        <v>53</v>
      </c>
      <c r="D4595">
        <v>1</v>
      </c>
      <c r="E4595">
        <f>INDEX(products!B:B,MATCH(challenge_2_solution_1!$C4595,products!$A:$A,0))</f>
        <v>9.9</v>
      </c>
      <c r="F4595">
        <f>INDEX(products!C:C,MATCH(challenge_2_solution_1!$C4595,products!$A:$A,0))</f>
        <v>3.86</v>
      </c>
    </row>
    <row r="4596" spans="1:6" x14ac:dyDescent="0.2">
      <c r="A4596" s="1">
        <v>3016</v>
      </c>
      <c r="B4596" s="3">
        <v>42608.743055555555</v>
      </c>
      <c r="C4596" t="s">
        <v>94</v>
      </c>
      <c r="D4596">
        <v>1</v>
      </c>
      <c r="E4596">
        <f>INDEX(products!B:B,MATCH(challenge_2_solution_1!$C4596,products!$A:$A,0))</f>
        <v>17.899999999999999</v>
      </c>
      <c r="F4596">
        <f>INDEX(products!C:C,MATCH(challenge_2_solution_1!$C4596,products!$A:$A,0))</f>
        <v>10.02</v>
      </c>
    </row>
    <row r="4597" spans="1:6" x14ac:dyDescent="0.2">
      <c r="A4597" s="1">
        <v>3017</v>
      </c>
      <c r="B4597" s="3">
        <v>42608.754166666666</v>
      </c>
      <c r="C4597" t="s">
        <v>10</v>
      </c>
      <c r="D4597">
        <v>1</v>
      </c>
      <c r="E4597">
        <f>INDEX(products!B:B,MATCH(challenge_2_solution_1!$C4597,products!$A:$A,0))</f>
        <v>3.9</v>
      </c>
      <c r="F4597">
        <f>INDEX(products!C:C,MATCH(challenge_2_solution_1!$C4597,products!$A:$A,0))</f>
        <v>1.17</v>
      </c>
    </row>
    <row r="4598" spans="1:6" x14ac:dyDescent="0.2">
      <c r="A4598" s="1">
        <v>3017</v>
      </c>
      <c r="B4598" s="3">
        <v>42608.754166666666</v>
      </c>
      <c r="C4598" t="s">
        <v>12</v>
      </c>
      <c r="D4598">
        <v>1</v>
      </c>
      <c r="E4598">
        <f>INDEX(products!B:B,MATCH(challenge_2_solution_1!$C4598,products!$A:$A,0))</f>
        <v>5.2</v>
      </c>
      <c r="F4598">
        <f>INDEX(products!C:C,MATCH(challenge_2_solution_1!$C4598,products!$A:$A,0))</f>
        <v>3.07</v>
      </c>
    </row>
    <row r="4599" spans="1:6" x14ac:dyDescent="0.2">
      <c r="A4599" s="1">
        <v>3017</v>
      </c>
      <c r="B4599" s="3">
        <v>42608.754166666666</v>
      </c>
      <c r="C4599" t="s">
        <v>30</v>
      </c>
      <c r="D4599">
        <v>1</v>
      </c>
      <c r="E4599">
        <f>INDEX(products!B:B,MATCH(challenge_2_solution_1!$C4599,products!$A:$A,0))</f>
        <v>7.9</v>
      </c>
      <c r="F4599">
        <f>INDEX(products!C:C,MATCH(challenge_2_solution_1!$C4599,products!$A:$A,0))</f>
        <v>4.66</v>
      </c>
    </row>
    <row r="4600" spans="1:6" x14ac:dyDescent="0.2">
      <c r="A4600" s="1">
        <v>3017</v>
      </c>
      <c r="B4600" s="3">
        <v>42608.754166666666</v>
      </c>
      <c r="C4600" t="s">
        <v>28</v>
      </c>
      <c r="D4600">
        <v>1</v>
      </c>
      <c r="E4600">
        <f>INDEX(products!B:B,MATCH(challenge_2_solution_1!$C4600,products!$A:$A,0))</f>
        <v>7.9</v>
      </c>
      <c r="F4600">
        <f>INDEX(products!C:C,MATCH(challenge_2_solution_1!$C4600,products!$A:$A,0))</f>
        <v>2.4500000000000002</v>
      </c>
    </row>
    <row r="4601" spans="1:6" x14ac:dyDescent="0.2">
      <c r="A4601" s="1">
        <v>3017</v>
      </c>
      <c r="B4601" s="3">
        <v>42608.754166666666</v>
      </c>
      <c r="C4601" t="s">
        <v>27</v>
      </c>
      <c r="D4601">
        <v>1</v>
      </c>
      <c r="E4601">
        <f>INDEX(products!B:B,MATCH(challenge_2_solution_1!$C4601,products!$A:$A,0))</f>
        <v>7.9</v>
      </c>
      <c r="F4601">
        <f>INDEX(products!C:C,MATCH(challenge_2_solution_1!$C4601,products!$A:$A,0))</f>
        <v>4.03</v>
      </c>
    </row>
    <row r="4602" spans="1:6" x14ac:dyDescent="0.2">
      <c r="A4602" s="1">
        <v>3017</v>
      </c>
      <c r="B4602" s="3">
        <v>42608.754166666666</v>
      </c>
      <c r="C4602" t="s">
        <v>61</v>
      </c>
      <c r="D4602">
        <v>1</v>
      </c>
      <c r="E4602">
        <f>INDEX(products!B:B,MATCH(challenge_2_solution_1!$C4602,products!$A:$A,0))</f>
        <v>11.9</v>
      </c>
      <c r="F4602">
        <f>INDEX(products!C:C,MATCH(challenge_2_solution_1!$C4602,products!$A:$A,0))</f>
        <v>7.74</v>
      </c>
    </row>
    <row r="4603" spans="1:6" x14ac:dyDescent="0.2">
      <c r="A4603" s="1">
        <v>3018</v>
      </c>
      <c r="B4603" s="3">
        <v>42608.755555555559</v>
      </c>
      <c r="C4603" t="s">
        <v>12</v>
      </c>
      <c r="D4603">
        <v>2</v>
      </c>
      <c r="E4603">
        <f>INDEX(products!B:B,MATCH(challenge_2_solution_1!$C4603,products!$A:$A,0))</f>
        <v>5.2</v>
      </c>
      <c r="F4603">
        <f>INDEX(products!C:C,MATCH(challenge_2_solution_1!$C4603,products!$A:$A,0))</f>
        <v>3.07</v>
      </c>
    </row>
    <row r="4604" spans="1:6" x14ac:dyDescent="0.2">
      <c r="A4604" s="1">
        <v>3018</v>
      </c>
      <c r="B4604" s="3">
        <v>42608.755555555559</v>
      </c>
      <c r="C4604" t="s">
        <v>15</v>
      </c>
      <c r="D4604">
        <v>1</v>
      </c>
      <c r="E4604">
        <f>INDEX(products!B:B,MATCH(challenge_2_solution_1!$C4604,products!$A:$A,0))</f>
        <v>5.9</v>
      </c>
      <c r="F4604">
        <f>INDEX(products!C:C,MATCH(challenge_2_solution_1!$C4604,products!$A:$A,0))</f>
        <v>3.07</v>
      </c>
    </row>
    <row r="4605" spans="1:6" x14ac:dyDescent="0.2">
      <c r="A4605" s="1">
        <v>3018</v>
      </c>
      <c r="B4605" s="3">
        <v>42608.755555555559</v>
      </c>
      <c r="C4605" t="s">
        <v>17</v>
      </c>
      <c r="D4605">
        <v>4</v>
      </c>
      <c r="E4605">
        <f>INDEX(products!B:B,MATCH(challenge_2_solution_1!$C4605,products!$A:$A,0))</f>
        <v>5.9</v>
      </c>
      <c r="F4605">
        <f>INDEX(products!C:C,MATCH(challenge_2_solution_1!$C4605,products!$A:$A,0))</f>
        <v>2.83</v>
      </c>
    </row>
    <row r="4606" spans="1:6" x14ac:dyDescent="0.2">
      <c r="A4606" s="1">
        <v>3018</v>
      </c>
      <c r="B4606" s="3">
        <v>42608.755555555559</v>
      </c>
      <c r="C4606" t="s">
        <v>61</v>
      </c>
      <c r="D4606">
        <v>1</v>
      </c>
      <c r="E4606">
        <f>INDEX(products!B:B,MATCH(challenge_2_solution_1!$C4606,products!$A:$A,0))</f>
        <v>11.9</v>
      </c>
      <c r="F4606">
        <f>INDEX(products!C:C,MATCH(challenge_2_solution_1!$C4606,products!$A:$A,0))</f>
        <v>7.74</v>
      </c>
    </row>
    <row r="4607" spans="1:6" x14ac:dyDescent="0.2">
      <c r="A4607" s="1">
        <v>3018</v>
      </c>
      <c r="B4607" s="3">
        <v>42608.755555555559</v>
      </c>
      <c r="C4607" t="s">
        <v>69</v>
      </c>
      <c r="D4607">
        <v>1</v>
      </c>
      <c r="E4607">
        <f>INDEX(products!B:B,MATCH(challenge_2_solution_1!$C4607,products!$A:$A,0))</f>
        <v>11.9</v>
      </c>
      <c r="F4607">
        <f>INDEX(products!C:C,MATCH(challenge_2_solution_1!$C4607,products!$A:$A,0))</f>
        <v>2.86</v>
      </c>
    </row>
    <row r="4608" spans="1:6" x14ac:dyDescent="0.2">
      <c r="A4608" s="1">
        <v>3018</v>
      </c>
      <c r="B4608" s="3">
        <v>42608.755555555559</v>
      </c>
      <c r="C4608" t="s">
        <v>103</v>
      </c>
      <c r="D4608">
        <v>1</v>
      </c>
      <c r="E4608">
        <f>INDEX(products!B:B,MATCH(challenge_2_solution_1!$C4608,products!$A:$A,0))</f>
        <v>17.899999999999999</v>
      </c>
      <c r="F4608">
        <f>INDEX(products!C:C,MATCH(challenge_2_solution_1!$C4608,products!$A:$A,0))</f>
        <v>12.35</v>
      </c>
    </row>
    <row r="4609" spans="1:6" x14ac:dyDescent="0.2">
      <c r="A4609" s="1">
        <v>3018</v>
      </c>
      <c r="B4609" s="3">
        <v>42608.755555555559</v>
      </c>
      <c r="C4609" t="s">
        <v>89</v>
      </c>
      <c r="D4609">
        <v>1</v>
      </c>
      <c r="E4609">
        <f>INDEX(products!B:B,MATCH(challenge_2_solution_1!$C4609,products!$A:$A,0))</f>
        <v>17.899999999999999</v>
      </c>
      <c r="F4609">
        <f>INDEX(products!C:C,MATCH(challenge_2_solution_1!$C4609,products!$A:$A,0))</f>
        <v>3.94</v>
      </c>
    </row>
    <row r="4610" spans="1:6" x14ac:dyDescent="0.2">
      <c r="A4610" s="1">
        <v>3018</v>
      </c>
      <c r="B4610" s="3">
        <v>42608.755555555559</v>
      </c>
      <c r="C4610" t="s">
        <v>120</v>
      </c>
      <c r="D4610">
        <v>3</v>
      </c>
      <c r="E4610">
        <f>INDEX(products!B:B,MATCH(challenge_2_solution_1!$C4610,products!$A:$A,0))</f>
        <v>19.899999999999999</v>
      </c>
      <c r="F4610">
        <f>INDEX(products!C:C,MATCH(challenge_2_solution_1!$C4610,products!$A:$A,0))</f>
        <v>8.16</v>
      </c>
    </row>
    <row r="4611" spans="1:6" x14ac:dyDescent="0.2">
      <c r="A4611" s="1">
        <v>3019</v>
      </c>
      <c r="B4611" s="3">
        <v>42608.776388888888</v>
      </c>
      <c r="C4611" t="s">
        <v>7</v>
      </c>
      <c r="D4611">
        <v>1</v>
      </c>
      <c r="E4611">
        <f>INDEX(products!B:B,MATCH(challenge_2_solution_1!$C4611,products!$A:$A,0))</f>
        <v>1</v>
      </c>
      <c r="F4611">
        <f>INDEX(products!C:C,MATCH(challenge_2_solution_1!$C4611,products!$A:$A,0))</f>
        <v>0.68</v>
      </c>
    </row>
    <row r="4612" spans="1:6" x14ac:dyDescent="0.2">
      <c r="A4612" s="1">
        <v>3019</v>
      </c>
      <c r="B4612" s="3">
        <v>42608.776388888888</v>
      </c>
      <c r="C4612" t="s">
        <v>12</v>
      </c>
      <c r="D4612">
        <v>1</v>
      </c>
      <c r="E4612">
        <f>INDEX(products!B:B,MATCH(challenge_2_solution_1!$C4612,products!$A:$A,0))</f>
        <v>5.2</v>
      </c>
      <c r="F4612">
        <f>INDEX(products!C:C,MATCH(challenge_2_solution_1!$C4612,products!$A:$A,0))</f>
        <v>3.07</v>
      </c>
    </row>
    <row r="4613" spans="1:6" x14ac:dyDescent="0.2">
      <c r="A4613" s="1">
        <v>3019</v>
      </c>
      <c r="B4613" s="3">
        <v>42608.776388888888</v>
      </c>
      <c r="C4613" t="s">
        <v>22</v>
      </c>
      <c r="D4613">
        <v>1</v>
      </c>
      <c r="E4613">
        <f>INDEX(products!B:B,MATCH(challenge_2_solution_1!$C4613,products!$A:$A,0))</f>
        <v>5.9</v>
      </c>
      <c r="F4613">
        <f>INDEX(products!C:C,MATCH(challenge_2_solution_1!$C4613,products!$A:$A,0))</f>
        <v>1.24</v>
      </c>
    </row>
    <row r="4614" spans="1:6" x14ac:dyDescent="0.2">
      <c r="A4614" s="1">
        <v>3019</v>
      </c>
      <c r="B4614" s="3">
        <v>42608.776388888888</v>
      </c>
      <c r="C4614" t="s">
        <v>155</v>
      </c>
      <c r="D4614">
        <v>1</v>
      </c>
      <c r="E4614">
        <f>INDEX(products!B:B,MATCH(challenge_2_solution_1!$C4614,products!$A:$A,0))</f>
        <v>21.9</v>
      </c>
      <c r="F4614">
        <f>INDEX(products!C:C,MATCH(challenge_2_solution_1!$C4614,products!$A:$A,0))</f>
        <v>11.39</v>
      </c>
    </row>
    <row r="4615" spans="1:6" x14ac:dyDescent="0.2">
      <c r="A4615" s="1">
        <v>3020</v>
      </c>
      <c r="B4615" s="3">
        <v>42608.789583333331</v>
      </c>
      <c r="C4615" t="s">
        <v>8</v>
      </c>
      <c r="D4615">
        <v>3</v>
      </c>
      <c r="E4615">
        <f>INDEX(products!B:B,MATCH(challenge_2_solution_1!$C4615,products!$A:$A,0))</f>
        <v>1.6</v>
      </c>
      <c r="F4615">
        <f>INDEX(products!C:C,MATCH(challenge_2_solution_1!$C4615,products!$A:$A,0))</f>
        <v>0.77</v>
      </c>
    </row>
    <row r="4616" spans="1:6" x14ac:dyDescent="0.2">
      <c r="A4616" s="1">
        <v>3020</v>
      </c>
      <c r="B4616" s="3">
        <v>42608.789583333331</v>
      </c>
      <c r="C4616" t="s">
        <v>12</v>
      </c>
      <c r="D4616">
        <v>1</v>
      </c>
      <c r="E4616">
        <f>INDEX(products!B:B,MATCH(challenge_2_solution_1!$C4616,products!$A:$A,0))</f>
        <v>5.2</v>
      </c>
      <c r="F4616">
        <f>INDEX(products!C:C,MATCH(challenge_2_solution_1!$C4616,products!$A:$A,0))</f>
        <v>3.07</v>
      </c>
    </row>
    <row r="4617" spans="1:6" x14ac:dyDescent="0.2">
      <c r="A4617" s="1">
        <v>3020</v>
      </c>
      <c r="B4617" s="3">
        <v>42608.789583333331</v>
      </c>
      <c r="C4617" t="s">
        <v>17</v>
      </c>
      <c r="D4617">
        <v>1</v>
      </c>
      <c r="E4617">
        <f>INDEX(products!B:B,MATCH(challenge_2_solution_1!$C4617,products!$A:$A,0))</f>
        <v>5.9</v>
      </c>
      <c r="F4617">
        <f>INDEX(products!C:C,MATCH(challenge_2_solution_1!$C4617,products!$A:$A,0))</f>
        <v>2.83</v>
      </c>
    </row>
    <row r="4618" spans="1:6" x14ac:dyDescent="0.2">
      <c r="A4618" s="1">
        <v>3020</v>
      </c>
      <c r="B4618" s="3">
        <v>42608.789583333331</v>
      </c>
      <c r="C4618" t="s">
        <v>33</v>
      </c>
      <c r="D4618">
        <v>1</v>
      </c>
      <c r="E4618">
        <f>INDEX(products!B:B,MATCH(challenge_2_solution_1!$C4618,products!$A:$A,0))</f>
        <v>7.9</v>
      </c>
      <c r="F4618">
        <f>INDEX(products!C:C,MATCH(challenge_2_solution_1!$C4618,products!$A:$A,0))</f>
        <v>2.21</v>
      </c>
    </row>
    <row r="4619" spans="1:6" x14ac:dyDescent="0.2">
      <c r="A4619" s="1">
        <v>3020</v>
      </c>
      <c r="B4619" s="3">
        <v>42608.789583333331</v>
      </c>
      <c r="C4619" t="s">
        <v>89</v>
      </c>
      <c r="D4619">
        <v>1</v>
      </c>
      <c r="E4619">
        <f>INDEX(products!B:B,MATCH(challenge_2_solution_1!$C4619,products!$A:$A,0))</f>
        <v>17.899999999999999</v>
      </c>
      <c r="F4619">
        <f>INDEX(products!C:C,MATCH(challenge_2_solution_1!$C4619,products!$A:$A,0))</f>
        <v>3.94</v>
      </c>
    </row>
    <row r="4620" spans="1:6" x14ac:dyDescent="0.2">
      <c r="A4620" s="1">
        <v>3020</v>
      </c>
      <c r="B4620" s="3">
        <v>42608.789583333331</v>
      </c>
      <c r="C4620" t="s">
        <v>99</v>
      </c>
      <c r="D4620">
        <v>1</v>
      </c>
      <c r="E4620">
        <f>INDEX(products!B:B,MATCH(challenge_2_solution_1!$C4620,products!$A:$A,0))</f>
        <v>17.899999999999999</v>
      </c>
      <c r="F4620">
        <f>INDEX(products!C:C,MATCH(challenge_2_solution_1!$C4620,products!$A:$A,0))</f>
        <v>10.74</v>
      </c>
    </row>
    <row r="4621" spans="1:6" x14ac:dyDescent="0.2">
      <c r="A4621" s="1">
        <v>3021</v>
      </c>
      <c r="B4621" s="3">
        <v>42608.800694444442</v>
      </c>
      <c r="C4621" t="s">
        <v>17</v>
      </c>
      <c r="D4621">
        <v>1</v>
      </c>
      <c r="E4621">
        <f>INDEX(products!B:B,MATCH(challenge_2_solution_1!$C4621,products!$A:$A,0))</f>
        <v>5.9</v>
      </c>
      <c r="F4621">
        <f>INDEX(products!C:C,MATCH(challenge_2_solution_1!$C4621,products!$A:$A,0))</f>
        <v>2.83</v>
      </c>
    </row>
    <row r="4622" spans="1:6" x14ac:dyDescent="0.2">
      <c r="A4622" s="1">
        <v>3021</v>
      </c>
      <c r="B4622" s="3">
        <v>42608.800694444442</v>
      </c>
      <c r="C4622" t="s">
        <v>95</v>
      </c>
      <c r="D4622">
        <v>1</v>
      </c>
      <c r="E4622">
        <f>INDEX(products!B:B,MATCH(challenge_2_solution_1!$C4622,products!$A:$A,0))</f>
        <v>17.899999999999999</v>
      </c>
      <c r="F4622">
        <f>INDEX(products!C:C,MATCH(challenge_2_solution_1!$C4622,products!$A:$A,0))</f>
        <v>4.3</v>
      </c>
    </row>
    <row r="4623" spans="1:6" x14ac:dyDescent="0.2">
      <c r="A4623" s="1">
        <v>3021</v>
      </c>
      <c r="B4623" s="3">
        <v>42608.800694444442</v>
      </c>
      <c r="C4623" t="s">
        <v>158</v>
      </c>
      <c r="D4623">
        <v>1</v>
      </c>
      <c r="E4623">
        <f>INDEX(products!B:B,MATCH(challenge_2_solution_1!$C4623,products!$A:$A,0))</f>
        <v>21.9</v>
      </c>
      <c r="F4623">
        <f>INDEX(products!C:C,MATCH(challenge_2_solution_1!$C4623,products!$A:$A,0))</f>
        <v>14.89</v>
      </c>
    </row>
    <row r="4624" spans="1:6" x14ac:dyDescent="0.2">
      <c r="A4624" s="1">
        <v>3022</v>
      </c>
      <c r="B4624" s="3">
        <v>42608.806250000001</v>
      </c>
      <c r="C4624" t="s">
        <v>12</v>
      </c>
      <c r="D4624">
        <v>1</v>
      </c>
      <c r="E4624">
        <f>INDEX(products!B:B,MATCH(challenge_2_solution_1!$C4624,products!$A:$A,0))</f>
        <v>5.2</v>
      </c>
      <c r="F4624">
        <f>INDEX(products!C:C,MATCH(challenge_2_solution_1!$C4624,products!$A:$A,0))</f>
        <v>3.07</v>
      </c>
    </row>
    <row r="4625" spans="1:6" x14ac:dyDescent="0.2">
      <c r="A4625" s="1">
        <v>3022</v>
      </c>
      <c r="B4625" s="3">
        <v>42608.806250000001</v>
      </c>
      <c r="C4625" t="s">
        <v>20</v>
      </c>
      <c r="D4625">
        <v>1</v>
      </c>
      <c r="E4625">
        <f>INDEX(products!B:B,MATCH(challenge_2_solution_1!$C4625,products!$A:$A,0))</f>
        <v>5.9</v>
      </c>
      <c r="F4625">
        <f>INDEX(products!C:C,MATCH(challenge_2_solution_1!$C4625,products!$A:$A,0))</f>
        <v>1.83</v>
      </c>
    </row>
    <row r="4626" spans="1:6" x14ac:dyDescent="0.2">
      <c r="A4626" s="1">
        <v>3022</v>
      </c>
      <c r="B4626" s="3">
        <v>42608.806250000001</v>
      </c>
      <c r="C4626" t="s">
        <v>17</v>
      </c>
      <c r="D4626">
        <v>1</v>
      </c>
      <c r="E4626">
        <f>INDEX(products!B:B,MATCH(challenge_2_solution_1!$C4626,products!$A:$A,0))</f>
        <v>5.9</v>
      </c>
      <c r="F4626">
        <f>INDEX(products!C:C,MATCH(challenge_2_solution_1!$C4626,products!$A:$A,0))</f>
        <v>2.83</v>
      </c>
    </row>
    <row r="4627" spans="1:6" x14ac:dyDescent="0.2">
      <c r="A4627" s="1">
        <v>3022</v>
      </c>
      <c r="B4627" s="3">
        <v>42608.806250000001</v>
      </c>
      <c r="C4627" t="s">
        <v>27</v>
      </c>
      <c r="D4627">
        <v>1</v>
      </c>
      <c r="E4627">
        <f>INDEX(products!B:B,MATCH(challenge_2_solution_1!$C4627,products!$A:$A,0))</f>
        <v>7.9</v>
      </c>
      <c r="F4627">
        <f>INDEX(products!C:C,MATCH(challenge_2_solution_1!$C4627,products!$A:$A,0))</f>
        <v>4.03</v>
      </c>
    </row>
    <row r="4628" spans="1:6" x14ac:dyDescent="0.2">
      <c r="A4628" s="1">
        <v>3022</v>
      </c>
      <c r="B4628" s="3">
        <v>42608.806250000001</v>
      </c>
      <c r="C4628" t="s">
        <v>29</v>
      </c>
      <c r="D4628">
        <v>1</v>
      </c>
      <c r="E4628">
        <f>INDEX(products!B:B,MATCH(challenge_2_solution_1!$C4628,products!$A:$A,0))</f>
        <v>7.9</v>
      </c>
      <c r="F4628">
        <f>INDEX(products!C:C,MATCH(challenge_2_solution_1!$C4628,products!$A:$A,0))</f>
        <v>4.5</v>
      </c>
    </row>
    <row r="4629" spans="1:6" x14ac:dyDescent="0.2">
      <c r="A4629" s="1">
        <v>3022</v>
      </c>
      <c r="B4629" s="3">
        <v>42608.806250000001</v>
      </c>
      <c r="C4629" t="s">
        <v>60</v>
      </c>
      <c r="D4629">
        <v>1</v>
      </c>
      <c r="E4629">
        <f>INDEX(products!B:B,MATCH(challenge_2_solution_1!$C4629,products!$A:$A,0))</f>
        <v>11.9</v>
      </c>
      <c r="F4629">
        <f>INDEX(products!C:C,MATCH(challenge_2_solution_1!$C4629,products!$A:$A,0))</f>
        <v>4.28</v>
      </c>
    </row>
    <row r="4630" spans="1:6" x14ac:dyDescent="0.2">
      <c r="A4630" s="1">
        <v>3022</v>
      </c>
      <c r="B4630" s="3">
        <v>42608.806250000001</v>
      </c>
      <c r="C4630" t="s">
        <v>69</v>
      </c>
      <c r="D4630">
        <v>1</v>
      </c>
      <c r="E4630">
        <f>INDEX(products!B:B,MATCH(challenge_2_solution_1!$C4630,products!$A:$A,0))</f>
        <v>11.9</v>
      </c>
      <c r="F4630">
        <f>INDEX(products!C:C,MATCH(challenge_2_solution_1!$C4630,products!$A:$A,0))</f>
        <v>2.86</v>
      </c>
    </row>
    <row r="4631" spans="1:6" x14ac:dyDescent="0.2">
      <c r="A4631" s="1">
        <v>3022</v>
      </c>
      <c r="B4631" s="3">
        <v>42608.806250000001</v>
      </c>
      <c r="C4631" t="s">
        <v>95</v>
      </c>
      <c r="D4631">
        <v>1</v>
      </c>
      <c r="E4631">
        <f>INDEX(products!B:B,MATCH(challenge_2_solution_1!$C4631,products!$A:$A,0))</f>
        <v>17.899999999999999</v>
      </c>
      <c r="F4631">
        <f>INDEX(products!C:C,MATCH(challenge_2_solution_1!$C4631,products!$A:$A,0))</f>
        <v>4.3</v>
      </c>
    </row>
    <row r="4632" spans="1:6" x14ac:dyDescent="0.2">
      <c r="A4632" s="1">
        <v>3022</v>
      </c>
      <c r="B4632" s="3">
        <v>42608.806250000001</v>
      </c>
      <c r="C4632" t="s">
        <v>108</v>
      </c>
      <c r="D4632">
        <v>1</v>
      </c>
      <c r="E4632">
        <f>INDEX(products!B:B,MATCH(challenge_2_solution_1!$C4632,products!$A:$A,0))</f>
        <v>17.899999999999999</v>
      </c>
      <c r="F4632">
        <f>INDEX(products!C:C,MATCH(challenge_2_solution_1!$C4632,products!$A:$A,0))</f>
        <v>10.38</v>
      </c>
    </row>
    <row r="4633" spans="1:6" x14ac:dyDescent="0.2">
      <c r="A4633" s="1">
        <v>3023</v>
      </c>
      <c r="B4633" s="3">
        <v>42608.823611111111</v>
      </c>
      <c r="C4633" t="s">
        <v>12</v>
      </c>
      <c r="D4633">
        <v>4</v>
      </c>
      <c r="E4633">
        <f>INDEX(products!B:B,MATCH(challenge_2_solution_1!$C4633,products!$A:$A,0))</f>
        <v>5.2</v>
      </c>
      <c r="F4633">
        <f>INDEX(products!C:C,MATCH(challenge_2_solution_1!$C4633,products!$A:$A,0))</f>
        <v>3.07</v>
      </c>
    </row>
    <row r="4634" spans="1:6" x14ac:dyDescent="0.2">
      <c r="A4634" s="1">
        <v>3023</v>
      </c>
      <c r="B4634" s="3">
        <v>42608.823611111111</v>
      </c>
      <c r="C4634" t="s">
        <v>14</v>
      </c>
      <c r="D4634">
        <v>2</v>
      </c>
      <c r="E4634">
        <f>INDEX(products!B:B,MATCH(challenge_2_solution_1!$C4634,products!$A:$A,0))</f>
        <v>5.9</v>
      </c>
      <c r="F4634">
        <f>INDEX(products!C:C,MATCH(challenge_2_solution_1!$C4634,products!$A:$A,0))</f>
        <v>2.36</v>
      </c>
    </row>
    <row r="4635" spans="1:6" x14ac:dyDescent="0.2">
      <c r="A4635" s="1">
        <v>3023</v>
      </c>
      <c r="B4635" s="3">
        <v>42608.823611111111</v>
      </c>
      <c r="C4635" t="s">
        <v>118</v>
      </c>
      <c r="D4635">
        <v>2</v>
      </c>
      <c r="E4635">
        <f>INDEX(products!B:B,MATCH(challenge_2_solution_1!$C4635,products!$A:$A,0))</f>
        <v>19.899999999999999</v>
      </c>
      <c r="F4635">
        <f>INDEX(products!C:C,MATCH(challenge_2_solution_1!$C4635,products!$A:$A,0))</f>
        <v>12.74</v>
      </c>
    </row>
    <row r="4636" spans="1:6" x14ac:dyDescent="0.2">
      <c r="A4636" s="1">
        <v>3023</v>
      </c>
      <c r="B4636" s="3">
        <v>42608.823611111111</v>
      </c>
      <c r="C4636" t="s">
        <v>119</v>
      </c>
      <c r="D4636">
        <v>1</v>
      </c>
      <c r="E4636">
        <f>INDEX(products!B:B,MATCH(challenge_2_solution_1!$C4636,products!$A:$A,0))</f>
        <v>19.899999999999999</v>
      </c>
      <c r="F4636">
        <f>INDEX(products!C:C,MATCH(challenge_2_solution_1!$C4636,products!$A:$A,0))</f>
        <v>7.16</v>
      </c>
    </row>
    <row r="4637" spans="1:6" x14ac:dyDescent="0.2">
      <c r="A4637" s="1">
        <v>3023</v>
      </c>
      <c r="B4637" s="3">
        <v>42608.823611111111</v>
      </c>
      <c r="C4637" t="s">
        <v>160</v>
      </c>
      <c r="D4637">
        <v>1</v>
      </c>
      <c r="E4637">
        <f>INDEX(products!B:B,MATCH(challenge_2_solution_1!$C4637,products!$A:$A,0))</f>
        <v>23.9</v>
      </c>
      <c r="F4637">
        <f>INDEX(products!C:C,MATCH(challenge_2_solution_1!$C4637,products!$A:$A,0))</f>
        <v>9.08</v>
      </c>
    </row>
    <row r="4638" spans="1:6" x14ac:dyDescent="0.2">
      <c r="A4638" s="1">
        <v>3024</v>
      </c>
      <c r="B4638" s="3">
        <v>42608.82916666667</v>
      </c>
      <c r="C4638" t="s">
        <v>5</v>
      </c>
      <c r="D4638">
        <v>2</v>
      </c>
      <c r="E4638">
        <f>INDEX(products!B:B,MATCH(challenge_2_solution_1!$C4638,products!$A:$A,0))</f>
        <v>1</v>
      </c>
      <c r="F4638">
        <f>INDEX(products!C:C,MATCH(challenge_2_solution_1!$C4638,products!$A:$A,0))</f>
        <v>0.31</v>
      </c>
    </row>
    <row r="4639" spans="1:6" x14ac:dyDescent="0.2">
      <c r="A4639" s="1">
        <v>3024</v>
      </c>
      <c r="B4639" s="3">
        <v>42608.82916666667</v>
      </c>
      <c r="C4639" t="s">
        <v>3</v>
      </c>
      <c r="D4639">
        <v>1</v>
      </c>
      <c r="E4639">
        <f>INDEX(products!B:B,MATCH(challenge_2_solution_1!$C4639,products!$A:$A,0))</f>
        <v>1</v>
      </c>
      <c r="F4639">
        <f>INDEX(products!C:C,MATCH(challenge_2_solution_1!$C4639,products!$A:$A,0))</f>
        <v>0.5</v>
      </c>
    </row>
    <row r="4640" spans="1:6" x14ac:dyDescent="0.2">
      <c r="A4640" s="1">
        <v>3024</v>
      </c>
      <c r="B4640" s="3">
        <v>42608.82916666667</v>
      </c>
      <c r="C4640" t="s">
        <v>8</v>
      </c>
      <c r="D4640">
        <v>6</v>
      </c>
      <c r="E4640">
        <f>INDEX(products!B:B,MATCH(challenge_2_solution_1!$C4640,products!$A:$A,0))</f>
        <v>1.6</v>
      </c>
      <c r="F4640">
        <f>INDEX(products!C:C,MATCH(challenge_2_solution_1!$C4640,products!$A:$A,0))</f>
        <v>0.77</v>
      </c>
    </row>
    <row r="4641" spans="1:6" x14ac:dyDescent="0.2">
      <c r="A4641" s="1">
        <v>3024</v>
      </c>
      <c r="B4641" s="3">
        <v>42608.82916666667</v>
      </c>
      <c r="C4641" t="s">
        <v>17</v>
      </c>
      <c r="D4641">
        <v>2</v>
      </c>
      <c r="E4641">
        <f>INDEX(products!B:B,MATCH(challenge_2_solution_1!$C4641,products!$A:$A,0))</f>
        <v>5.9</v>
      </c>
      <c r="F4641">
        <f>INDEX(products!C:C,MATCH(challenge_2_solution_1!$C4641,products!$A:$A,0))</f>
        <v>2.83</v>
      </c>
    </row>
    <row r="4642" spans="1:6" x14ac:dyDescent="0.2">
      <c r="A4642" s="1">
        <v>3024</v>
      </c>
      <c r="B4642" s="3">
        <v>42608.82916666667</v>
      </c>
      <c r="C4642" t="s">
        <v>54</v>
      </c>
      <c r="D4642">
        <v>1</v>
      </c>
      <c r="E4642">
        <f>INDEX(products!B:B,MATCH(challenge_2_solution_1!$C4642,products!$A:$A,0))</f>
        <v>9.9</v>
      </c>
      <c r="F4642">
        <f>INDEX(products!C:C,MATCH(challenge_2_solution_1!$C4642,products!$A:$A,0))</f>
        <v>2.57</v>
      </c>
    </row>
    <row r="4643" spans="1:6" x14ac:dyDescent="0.2">
      <c r="A4643" s="1">
        <v>3024</v>
      </c>
      <c r="B4643" s="3">
        <v>42608.82916666667</v>
      </c>
      <c r="C4643" t="s">
        <v>91</v>
      </c>
      <c r="D4643">
        <v>1</v>
      </c>
      <c r="E4643">
        <f>INDEX(products!B:B,MATCH(challenge_2_solution_1!$C4643,products!$A:$A,0))</f>
        <v>17.899999999999999</v>
      </c>
      <c r="F4643">
        <f>INDEX(products!C:C,MATCH(challenge_2_solution_1!$C4643,products!$A:$A,0))</f>
        <v>6.44</v>
      </c>
    </row>
    <row r="4644" spans="1:6" x14ac:dyDescent="0.2">
      <c r="A4644" s="1">
        <v>3025</v>
      </c>
      <c r="B4644" s="3">
        <v>42608.859722222223</v>
      </c>
      <c r="C4644" t="s">
        <v>27</v>
      </c>
      <c r="D4644">
        <v>1</v>
      </c>
      <c r="E4644">
        <f>INDEX(products!B:B,MATCH(challenge_2_solution_1!$C4644,products!$A:$A,0))</f>
        <v>7.9</v>
      </c>
      <c r="F4644">
        <f>INDEX(products!C:C,MATCH(challenge_2_solution_1!$C4644,products!$A:$A,0))</f>
        <v>4.03</v>
      </c>
    </row>
    <row r="4645" spans="1:6" x14ac:dyDescent="0.2">
      <c r="A4645" s="1">
        <v>3025</v>
      </c>
      <c r="B4645" s="3">
        <v>42608.859722222223</v>
      </c>
      <c r="C4645" t="s">
        <v>30</v>
      </c>
      <c r="D4645">
        <v>1</v>
      </c>
      <c r="E4645">
        <f>INDEX(products!B:B,MATCH(challenge_2_solution_1!$C4645,products!$A:$A,0))</f>
        <v>7.9</v>
      </c>
      <c r="F4645">
        <f>INDEX(products!C:C,MATCH(challenge_2_solution_1!$C4645,products!$A:$A,0))</f>
        <v>4.66</v>
      </c>
    </row>
    <row r="4646" spans="1:6" x14ac:dyDescent="0.2">
      <c r="A4646" s="1">
        <v>3025</v>
      </c>
      <c r="B4646" s="3">
        <v>42608.859722222223</v>
      </c>
      <c r="C4646" t="s">
        <v>60</v>
      </c>
      <c r="D4646">
        <v>1</v>
      </c>
      <c r="E4646">
        <f>INDEX(products!B:B,MATCH(challenge_2_solution_1!$C4646,products!$A:$A,0))</f>
        <v>11.9</v>
      </c>
      <c r="F4646">
        <f>INDEX(products!C:C,MATCH(challenge_2_solution_1!$C4646,products!$A:$A,0))</f>
        <v>4.28</v>
      </c>
    </row>
    <row r="4647" spans="1:6" x14ac:dyDescent="0.2">
      <c r="A4647" s="1">
        <v>3026</v>
      </c>
      <c r="B4647" s="3">
        <v>42608.866666666669</v>
      </c>
      <c r="C4647" t="s">
        <v>12</v>
      </c>
      <c r="D4647">
        <v>1</v>
      </c>
      <c r="E4647">
        <f>INDEX(products!B:B,MATCH(challenge_2_solution_1!$C4647,products!$A:$A,0))</f>
        <v>5.2</v>
      </c>
      <c r="F4647">
        <f>INDEX(products!C:C,MATCH(challenge_2_solution_1!$C4647,products!$A:$A,0))</f>
        <v>3.07</v>
      </c>
    </row>
    <row r="4648" spans="1:6" x14ac:dyDescent="0.2">
      <c r="A4648" s="1">
        <v>3026</v>
      </c>
      <c r="B4648" s="3">
        <v>42608.866666666669</v>
      </c>
      <c r="C4648" t="s">
        <v>14</v>
      </c>
      <c r="D4648">
        <v>1</v>
      </c>
      <c r="E4648">
        <f>INDEX(products!B:B,MATCH(challenge_2_solution_1!$C4648,products!$A:$A,0))</f>
        <v>5.9</v>
      </c>
      <c r="F4648">
        <f>INDEX(products!C:C,MATCH(challenge_2_solution_1!$C4648,products!$A:$A,0))</f>
        <v>2.36</v>
      </c>
    </row>
    <row r="4649" spans="1:6" x14ac:dyDescent="0.2">
      <c r="A4649" s="1">
        <v>3026</v>
      </c>
      <c r="B4649" s="3">
        <v>42608.866666666669</v>
      </c>
      <c r="C4649" t="s">
        <v>78</v>
      </c>
      <c r="D4649">
        <v>1</v>
      </c>
      <c r="E4649">
        <f>INDEX(products!B:B,MATCH(challenge_2_solution_1!$C4649,products!$A:$A,0))</f>
        <v>11.9</v>
      </c>
      <c r="F4649">
        <f>INDEX(products!C:C,MATCH(challenge_2_solution_1!$C4649,products!$A:$A,0))</f>
        <v>7.26</v>
      </c>
    </row>
    <row r="4650" spans="1:6" x14ac:dyDescent="0.2">
      <c r="A4650" s="1">
        <v>3026</v>
      </c>
      <c r="B4650" s="3">
        <v>42608.866666666669</v>
      </c>
      <c r="C4650" t="s">
        <v>113</v>
      </c>
      <c r="D4650">
        <v>1</v>
      </c>
      <c r="E4650">
        <f>INDEX(products!B:B,MATCH(challenge_2_solution_1!$C4650,products!$A:$A,0))</f>
        <v>17.899999999999999</v>
      </c>
      <c r="F4650">
        <f>INDEX(products!C:C,MATCH(challenge_2_solution_1!$C4650,products!$A:$A,0))</f>
        <v>10.199999999999999</v>
      </c>
    </row>
    <row r="4651" spans="1:6" x14ac:dyDescent="0.2">
      <c r="A4651" s="1">
        <v>3026</v>
      </c>
      <c r="B4651" s="3">
        <v>42608.866666666669</v>
      </c>
      <c r="C4651" t="s">
        <v>141</v>
      </c>
      <c r="D4651">
        <v>1</v>
      </c>
      <c r="E4651">
        <f>INDEX(products!B:B,MATCH(challenge_2_solution_1!$C4651,products!$A:$A,0))</f>
        <v>19.899999999999999</v>
      </c>
      <c r="F4651">
        <f>INDEX(products!C:C,MATCH(challenge_2_solution_1!$C4651,products!$A:$A,0))</f>
        <v>7.56</v>
      </c>
    </row>
    <row r="4652" spans="1:6" x14ac:dyDescent="0.2">
      <c r="A4652" s="1">
        <v>3027</v>
      </c>
      <c r="B4652" s="3">
        <v>42608.890277777777</v>
      </c>
      <c r="C4652" t="s">
        <v>12</v>
      </c>
      <c r="D4652">
        <v>1</v>
      </c>
      <c r="E4652">
        <f>INDEX(products!B:B,MATCH(challenge_2_solution_1!$C4652,products!$A:$A,0))</f>
        <v>5.2</v>
      </c>
      <c r="F4652">
        <f>INDEX(products!C:C,MATCH(challenge_2_solution_1!$C4652,products!$A:$A,0))</f>
        <v>3.07</v>
      </c>
    </row>
    <row r="4653" spans="1:6" x14ac:dyDescent="0.2">
      <c r="A4653" s="1">
        <v>3027</v>
      </c>
      <c r="B4653" s="3">
        <v>42608.890277777777</v>
      </c>
      <c r="C4653" t="s">
        <v>14</v>
      </c>
      <c r="D4653">
        <v>1</v>
      </c>
      <c r="E4653">
        <f>INDEX(products!B:B,MATCH(challenge_2_solution_1!$C4653,products!$A:$A,0))</f>
        <v>5.9</v>
      </c>
      <c r="F4653">
        <f>INDEX(products!C:C,MATCH(challenge_2_solution_1!$C4653,products!$A:$A,0))</f>
        <v>2.36</v>
      </c>
    </row>
    <row r="4654" spans="1:6" x14ac:dyDescent="0.2">
      <c r="A4654" s="1">
        <v>3027</v>
      </c>
      <c r="B4654" s="3">
        <v>42608.890277777777</v>
      </c>
      <c r="C4654" t="s">
        <v>33</v>
      </c>
      <c r="D4654">
        <v>1</v>
      </c>
      <c r="E4654">
        <f>INDEX(products!B:B,MATCH(challenge_2_solution_1!$C4654,products!$A:$A,0))</f>
        <v>7.9</v>
      </c>
      <c r="F4654">
        <f>INDEX(products!C:C,MATCH(challenge_2_solution_1!$C4654,products!$A:$A,0))</f>
        <v>2.21</v>
      </c>
    </row>
    <row r="4655" spans="1:6" x14ac:dyDescent="0.2">
      <c r="A4655" s="1">
        <v>3027</v>
      </c>
      <c r="B4655" s="3">
        <v>42608.890277777777</v>
      </c>
      <c r="C4655" t="s">
        <v>118</v>
      </c>
      <c r="D4655">
        <v>1</v>
      </c>
      <c r="E4655">
        <f>INDEX(products!B:B,MATCH(challenge_2_solution_1!$C4655,products!$A:$A,0))</f>
        <v>19.899999999999999</v>
      </c>
      <c r="F4655">
        <f>INDEX(products!C:C,MATCH(challenge_2_solution_1!$C4655,products!$A:$A,0))</f>
        <v>12.74</v>
      </c>
    </row>
    <row r="4656" spans="1:6" x14ac:dyDescent="0.2">
      <c r="A4656" s="1">
        <v>3028</v>
      </c>
      <c r="B4656" s="3">
        <v>42608.895138888889</v>
      </c>
      <c r="C4656" t="s">
        <v>8</v>
      </c>
      <c r="D4656">
        <v>1</v>
      </c>
      <c r="E4656">
        <f>INDEX(products!B:B,MATCH(challenge_2_solution_1!$C4656,products!$A:$A,0))</f>
        <v>1.6</v>
      </c>
      <c r="F4656">
        <f>INDEX(products!C:C,MATCH(challenge_2_solution_1!$C4656,products!$A:$A,0))</f>
        <v>0.77</v>
      </c>
    </row>
    <row r="4657" spans="1:6" x14ac:dyDescent="0.2">
      <c r="A4657" s="1">
        <v>3028</v>
      </c>
      <c r="B4657" s="3">
        <v>42608.895138888889</v>
      </c>
      <c r="C4657" t="s">
        <v>14</v>
      </c>
      <c r="D4657">
        <v>1</v>
      </c>
      <c r="E4657">
        <f>INDEX(products!B:B,MATCH(challenge_2_solution_1!$C4657,products!$A:$A,0))</f>
        <v>5.9</v>
      </c>
      <c r="F4657">
        <f>INDEX(products!C:C,MATCH(challenge_2_solution_1!$C4657,products!$A:$A,0))</f>
        <v>2.36</v>
      </c>
    </row>
    <row r="4658" spans="1:6" x14ac:dyDescent="0.2">
      <c r="A4658" s="1">
        <v>3028</v>
      </c>
      <c r="B4658" s="3">
        <v>42608.895138888889</v>
      </c>
      <c r="C4658" t="s">
        <v>51</v>
      </c>
      <c r="D4658">
        <v>1</v>
      </c>
      <c r="E4658">
        <f>INDEX(products!B:B,MATCH(challenge_2_solution_1!$C4658,products!$A:$A,0))</f>
        <v>9.9</v>
      </c>
      <c r="F4658">
        <f>INDEX(products!C:C,MATCH(challenge_2_solution_1!$C4658,products!$A:$A,0))</f>
        <v>3.07</v>
      </c>
    </row>
    <row r="4659" spans="1:6" x14ac:dyDescent="0.2">
      <c r="A4659" s="1">
        <v>3028</v>
      </c>
      <c r="B4659" s="3">
        <v>42608.895138888889</v>
      </c>
      <c r="C4659" t="s">
        <v>93</v>
      </c>
      <c r="D4659">
        <v>1</v>
      </c>
      <c r="E4659">
        <f>INDEX(products!B:B,MATCH(challenge_2_solution_1!$C4659,products!$A:$A,0))</f>
        <v>17.899999999999999</v>
      </c>
      <c r="F4659">
        <f>INDEX(products!C:C,MATCH(challenge_2_solution_1!$C4659,products!$A:$A,0))</f>
        <v>6.8</v>
      </c>
    </row>
    <row r="4660" spans="1:6" x14ac:dyDescent="0.2">
      <c r="A4660" s="1">
        <v>3029</v>
      </c>
      <c r="B4660" s="3">
        <v>42609.71597222222</v>
      </c>
      <c r="C4660" t="s">
        <v>7</v>
      </c>
      <c r="D4660">
        <v>1</v>
      </c>
      <c r="E4660">
        <f>INDEX(products!B:B,MATCH(challenge_2_solution_1!$C4660,products!$A:$A,0))</f>
        <v>1</v>
      </c>
      <c r="F4660">
        <f>INDEX(products!C:C,MATCH(challenge_2_solution_1!$C4660,products!$A:$A,0))</f>
        <v>0.68</v>
      </c>
    </row>
    <row r="4661" spans="1:6" x14ac:dyDescent="0.2">
      <c r="A4661" s="1">
        <v>3029</v>
      </c>
      <c r="B4661" s="3">
        <v>42609.71597222222</v>
      </c>
      <c r="C4661" t="s">
        <v>6</v>
      </c>
      <c r="D4661">
        <v>1</v>
      </c>
      <c r="E4661">
        <f>INDEX(products!B:B,MATCH(challenge_2_solution_1!$C4661,products!$A:$A,0))</f>
        <v>1</v>
      </c>
      <c r="F4661">
        <f>INDEX(products!C:C,MATCH(challenge_2_solution_1!$C4661,products!$A:$A,0))</f>
        <v>0.31</v>
      </c>
    </row>
    <row r="4662" spans="1:6" x14ac:dyDescent="0.2">
      <c r="A4662" s="1">
        <v>3029</v>
      </c>
      <c r="B4662" s="3">
        <v>42609.71597222222</v>
      </c>
      <c r="C4662" t="s">
        <v>4</v>
      </c>
      <c r="D4662">
        <v>1</v>
      </c>
      <c r="E4662">
        <f>INDEX(products!B:B,MATCH(challenge_2_solution_1!$C4662,products!$A:$A,0))</f>
        <v>1</v>
      </c>
      <c r="F4662">
        <f>INDEX(products!C:C,MATCH(challenge_2_solution_1!$C4662,products!$A:$A,0))</f>
        <v>0.61</v>
      </c>
    </row>
    <row r="4663" spans="1:6" x14ac:dyDescent="0.2">
      <c r="A4663" s="1">
        <v>3029</v>
      </c>
      <c r="B4663" s="3">
        <v>42609.71597222222</v>
      </c>
      <c r="C4663" t="s">
        <v>5</v>
      </c>
      <c r="D4663">
        <v>1</v>
      </c>
      <c r="E4663">
        <f>INDEX(products!B:B,MATCH(challenge_2_solution_1!$C4663,products!$A:$A,0))</f>
        <v>1</v>
      </c>
      <c r="F4663">
        <f>INDEX(products!C:C,MATCH(challenge_2_solution_1!$C4663,products!$A:$A,0))</f>
        <v>0.31</v>
      </c>
    </row>
    <row r="4664" spans="1:6" x14ac:dyDescent="0.2">
      <c r="A4664" s="1">
        <v>3029</v>
      </c>
      <c r="B4664" s="3">
        <v>42609.71597222222</v>
      </c>
      <c r="C4664" t="s">
        <v>8</v>
      </c>
      <c r="D4664">
        <v>4</v>
      </c>
      <c r="E4664">
        <f>INDEX(products!B:B,MATCH(challenge_2_solution_1!$C4664,products!$A:$A,0))</f>
        <v>1.6</v>
      </c>
      <c r="F4664">
        <f>INDEX(products!C:C,MATCH(challenge_2_solution_1!$C4664,products!$A:$A,0))</f>
        <v>0.77</v>
      </c>
    </row>
    <row r="4665" spans="1:6" x14ac:dyDescent="0.2">
      <c r="A4665" s="1">
        <v>3029</v>
      </c>
      <c r="B4665" s="3">
        <v>42609.71597222222</v>
      </c>
      <c r="C4665" t="s">
        <v>12</v>
      </c>
      <c r="D4665">
        <v>1</v>
      </c>
      <c r="E4665">
        <f>INDEX(products!B:B,MATCH(challenge_2_solution_1!$C4665,products!$A:$A,0))</f>
        <v>5.2</v>
      </c>
      <c r="F4665">
        <f>INDEX(products!C:C,MATCH(challenge_2_solution_1!$C4665,products!$A:$A,0))</f>
        <v>3.07</v>
      </c>
    </row>
    <row r="4666" spans="1:6" x14ac:dyDescent="0.2">
      <c r="A4666" s="1">
        <v>3029</v>
      </c>
      <c r="B4666" s="3">
        <v>42609.71597222222</v>
      </c>
      <c r="C4666" t="s">
        <v>17</v>
      </c>
      <c r="D4666">
        <v>1</v>
      </c>
      <c r="E4666">
        <f>INDEX(products!B:B,MATCH(challenge_2_solution_1!$C4666,products!$A:$A,0))</f>
        <v>5.9</v>
      </c>
      <c r="F4666">
        <f>INDEX(products!C:C,MATCH(challenge_2_solution_1!$C4666,products!$A:$A,0))</f>
        <v>2.83</v>
      </c>
    </row>
    <row r="4667" spans="1:6" x14ac:dyDescent="0.2">
      <c r="A4667" s="1">
        <v>3029</v>
      </c>
      <c r="B4667" s="3">
        <v>42609.71597222222</v>
      </c>
      <c r="C4667" t="s">
        <v>15</v>
      </c>
      <c r="D4667">
        <v>1</v>
      </c>
      <c r="E4667">
        <f>INDEX(products!B:B,MATCH(challenge_2_solution_1!$C4667,products!$A:$A,0))</f>
        <v>5.9</v>
      </c>
      <c r="F4667">
        <f>INDEX(products!C:C,MATCH(challenge_2_solution_1!$C4667,products!$A:$A,0))</f>
        <v>3.07</v>
      </c>
    </row>
    <row r="4668" spans="1:6" x14ac:dyDescent="0.2">
      <c r="A4668" s="1">
        <v>3029</v>
      </c>
      <c r="B4668" s="3">
        <v>42609.71597222222</v>
      </c>
      <c r="C4668" t="s">
        <v>43</v>
      </c>
      <c r="D4668">
        <v>1</v>
      </c>
      <c r="E4668">
        <f>INDEX(products!B:B,MATCH(challenge_2_solution_1!$C4668,products!$A:$A,0))</f>
        <v>7.9</v>
      </c>
      <c r="F4668">
        <f>INDEX(products!C:C,MATCH(challenge_2_solution_1!$C4668,products!$A:$A,0))</f>
        <v>2.92</v>
      </c>
    </row>
    <row r="4669" spans="1:6" x14ac:dyDescent="0.2">
      <c r="A4669" s="1">
        <v>3029</v>
      </c>
      <c r="B4669" s="3">
        <v>42609.71597222222</v>
      </c>
      <c r="C4669" t="s">
        <v>40</v>
      </c>
      <c r="D4669">
        <v>1</v>
      </c>
      <c r="E4669">
        <f>INDEX(products!B:B,MATCH(challenge_2_solution_1!$C4669,products!$A:$A,0))</f>
        <v>7.9</v>
      </c>
      <c r="F4669">
        <f>INDEX(products!C:C,MATCH(challenge_2_solution_1!$C4669,products!$A:$A,0))</f>
        <v>2.92</v>
      </c>
    </row>
    <row r="4670" spans="1:6" x14ac:dyDescent="0.2">
      <c r="A4670" s="1">
        <v>3029</v>
      </c>
      <c r="B4670" s="3">
        <v>42609.71597222222</v>
      </c>
      <c r="C4670" t="s">
        <v>28</v>
      </c>
      <c r="D4670">
        <v>1</v>
      </c>
      <c r="E4670">
        <f>INDEX(products!B:B,MATCH(challenge_2_solution_1!$C4670,products!$A:$A,0))</f>
        <v>7.9</v>
      </c>
      <c r="F4670">
        <f>INDEX(products!C:C,MATCH(challenge_2_solution_1!$C4670,products!$A:$A,0))</f>
        <v>2.4500000000000002</v>
      </c>
    </row>
    <row r="4671" spans="1:6" x14ac:dyDescent="0.2">
      <c r="A4671" s="1">
        <v>3029</v>
      </c>
      <c r="B4671" s="3">
        <v>42609.71597222222</v>
      </c>
      <c r="C4671" t="s">
        <v>61</v>
      </c>
      <c r="D4671">
        <v>1</v>
      </c>
      <c r="E4671">
        <f>INDEX(products!B:B,MATCH(challenge_2_solution_1!$C4671,products!$A:$A,0))</f>
        <v>11.9</v>
      </c>
      <c r="F4671">
        <f>INDEX(products!C:C,MATCH(challenge_2_solution_1!$C4671,products!$A:$A,0))</f>
        <v>7.74</v>
      </c>
    </row>
    <row r="4672" spans="1:6" x14ac:dyDescent="0.2">
      <c r="A4672" s="1">
        <v>3029</v>
      </c>
      <c r="B4672" s="3">
        <v>42609.71597222222</v>
      </c>
      <c r="C4672" t="s">
        <v>69</v>
      </c>
      <c r="D4672">
        <v>1</v>
      </c>
      <c r="E4672">
        <f>INDEX(products!B:B,MATCH(challenge_2_solution_1!$C4672,products!$A:$A,0))</f>
        <v>11.9</v>
      </c>
      <c r="F4672">
        <f>INDEX(products!C:C,MATCH(challenge_2_solution_1!$C4672,products!$A:$A,0))</f>
        <v>2.86</v>
      </c>
    </row>
    <row r="4673" spans="1:6" x14ac:dyDescent="0.2">
      <c r="A4673" s="1">
        <v>3029</v>
      </c>
      <c r="B4673" s="3">
        <v>42609.71597222222</v>
      </c>
      <c r="C4673" t="s">
        <v>86</v>
      </c>
      <c r="D4673">
        <v>1</v>
      </c>
      <c r="E4673">
        <f>INDEX(products!B:B,MATCH(challenge_2_solution_1!$C4673,products!$A:$A,0))</f>
        <v>15.9</v>
      </c>
      <c r="F4673">
        <f>INDEX(products!C:C,MATCH(challenge_2_solution_1!$C4673,products!$A:$A,0))</f>
        <v>5.57</v>
      </c>
    </row>
    <row r="4674" spans="1:6" x14ac:dyDescent="0.2">
      <c r="A4674" s="1">
        <v>3029</v>
      </c>
      <c r="B4674" s="3">
        <v>42609.71597222222</v>
      </c>
      <c r="C4674" t="s">
        <v>95</v>
      </c>
      <c r="D4674">
        <v>1</v>
      </c>
      <c r="E4674">
        <f>INDEX(products!B:B,MATCH(challenge_2_solution_1!$C4674,products!$A:$A,0))</f>
        <v>17.899999999999999</v>
      </c>
      <c r="F4674">
        <f>INDEX(products!C:C,MATCH(challenge_2_solution_1!$C4674,products!$A:$A,0))</f>
        <v>4.3</v>
      </c>
    </row>
    <row r="4675" spans="1:6" x14ac:dyDescent="0.2">
      <c r="A4675" s="1">
        <v>3030</v>
      </c>
      <c r="B4675" s="3">
        <v>42609.806944444441</v>
      </c>
      <c r="C4675" t="s">
        <v>14</v>
      </c>
      <c r="D4675">
        <v>1</v>
      </c>
      <c r="E4675">
        <f>INDEX(products!B:B,MATCH(challenge_2_solution_1!$C4675,products!$A:$A,0))</f>
        <v>5.9</v>
      </c>
      <c r="F4675">
        <f>INDEX(products!C:C,MATCH(challenge_2_solution_1!$C4675,products!$A:$A,0))</f>
        <v>2.36</v>
      </c>
    </row>
    <row r="4676" spans="1:6" x14ac:dyDescent="0.2">
      <c r="A4676" s="1">
        <v>3030</v>
      </c>
      <c r="B4676" s="3">
        <v>42609.806944444441</v>
      </c>
      <c r="C4676" t="s">
        <v>15</v>
      </c>
      <c r="D4676">
        <v>1</v>
      </c>
      <c r="E4676">
        <f>INDEX(products!B:B,MATCH(challenge_2_solution_1!$C4676,products!$A:$A,0))</f>
        <v>5.9</v>
      </c>
      <c r="F4676">
        <f>INDEX(products!C:C,MATCH(challenge_2_solution_1!$C4676,products!$A:$A,0))</f>
        <v>3.07</v>
      </c>
    </row>
    <row r="4677" spans="1:6" x14ac:dyDescent="0.2">
      <c r="A4677" s="1">
        <v>3030</v>
      </c>
      <c r="B4677" s="3">
        <v>42609.806944444441</v>
      </c>
      <c r="C4677" t="s">
        <v>61</v>
      </c>
      <c r="D4677">
        <v>1</v>
      </c>
      <c r="E4677">
        <f>INDEX(products!B:B,MATCH(challenge_2_solution_1!$C4677,products!$A:$A,0))</f>
        <v>11.9</v>
      </c>
      <c r="F4677">
        <f>INDEX(products!C:C,MATCH(challenge_2_solution_1!$C4677,products!$A:$A,0))</f>
        <v>7.74</v>
      </c>
    </row>
    <row r="4678" spans="1:6" x14ac:dyDescent="0.2">
      <c r="A4678" s="1">
        <v>3030</v>
      </c>
      <c r="B4678" s="3">
        <v>42609.806944444441</v>
      </c>
      <c r="C4678" t="s">
        <v>148</v>
      </c>
      <c r="D4678">
        <v>1</v>
      </c>
      <c r="E4678">
        <f>INDEX(products!B:B,MATCH(challenge_2_solution_1!$C4678,products!$A:$A,0))</f>
        <v>19.899999999999999</v>
      </c>
      <c r="F4678">
        <f>INDEX(products!C:C,MATCH(challenge_2_solution_1!$C4678,products!$A:$A,0))</f>
        <v>4.58</v>
      </c>
    </row>
    <row r="4679" spans="1:6" x14ac:dyDescent="0.2">
      <c r="A4679" s="1">
        <v>3030</v>
      </c>
      <c r="B4679" s="3">
        <v>42609.806944444441</v>
      </c>
      <c r="C4679" t="s">
        <v>146</v>
      </c>
      <c r="D4679">
        <v>1</v>
      </c>
      <c r="E4679">
        <f>INDEX(products!B:B,MATCH(challenge_2_solution_1!$C4679,products!$A:$A,0))</f>
        <v>19.899999999999999</v>
      </c>
      <c r="F4679">
        <f>INDEX(products!C:C,MATCH(challenge_2_solution_1!$C4679,products!$A:$A,0))</f>
        <v>5.77</v>
      </c>
    </row>
    <row r="4680" spans="1:6" x14ac:dyDescent="0.2">
      <c r="A4680" s="1">
        <v>3031</v>
      </c>
      <c r="B4680" s="3">
        <v>42609.834722222222</v>
      </c>
      <c r="C4680" t="s">
        <v>5</v>
      </c>
      <c r="D4680">
        <v>1</v>
      </c>
      <c r="E4680">
        <f>INDEX(products!B:B,MATCH(challenge_2_solution_1!$C4680,products!$A:$A,0))</f>
        <v>1</v>
      </c>
      <c r="F4680">
        <f>INDEX(products!C:C,MATCH(challenge_2_solution_1!$C4680,products!$A:$A,0))</f>
        <v>0.31</v>
      </c>
    </row>
    <row r="4681" spans="1:6" x14ac:dyDescent="0.2">
      <c r="A4681" s="1">
        <v>3031</v>
      </c>
      <c r="B4681" s="3">
        <v>42609.834722222222</v>
      </c>
      <c r="C4681" t="s">
        <v>12</v>
      </c>
      <c r="D4681">
        <v>1</v>
      </c>
      <c r="E4681">
        <f>INDEX(products!B:B,MATCH(challenge_2_solution_1!$C4681,products!$A:$A,0))</f>
        <v>5.2</v>
      </c>
      <c r="F4681">
        <f>INDEX(products!C:C,MATCH(challenge_2_solution_1!$C4681,products!$A:$A,0))</f>
        <v>3.07</v>
      </c>
    </row>
    <row r="4682" spans="1:6" x14ac:dyDescent="0.2">
      <c r="A4682" s="1">
        <v>3031</v>
      </c>
      <c r="B4682" s="3">
        <v>42609.834722222222</v>
      </c>
      <c r="C4682" t="s">
        <v>17</v>
      </c>
      <c r="D4682">
        <v>1</v>
      </c>
      <c r="E4682">
        <f>INDEX(products!B:B,MATCH(challenge_2_solution_1!$C4682,products!$A:$A,0))</f>
        <v>5.9</v>
      </c>
      <c r="F4682">
        <f>INDEX(products!C:C,MATCH(challenge_2_solution_1!$C4682,products!$A:$A,0))</f>
        <v>2.83</v>
      </c>
    </row>
    <row r="4683" spans="1:6" x14ac:dyDescent="0.2">
      <c r="A4683" s="1">
        <v>3031</v>
      </c>
      <c r="B4683" s="3">
        <v>42609.834722222222</v>
      </c>
      <c r="C4683" t="s">
        <v>33</v>
      </c>
      <c r="D4683">
        <v>1</v>
      </c>
      <c r="E4683">
        <f>INDEX(products!B:B,MATCH(challenge_2_solution_1!$C4683,products!$A:$A,0))</f>
        <v>7.9</v>
      </c>
      <c r="F4683">
        <f>INDEX(products!C:C,MATCH(challenge_2_solution_1!$C4683,products!$A:$A,0))</f>
        <v>2.21</v>
      </c>
    </row>
    <row r="4684" spans="1:6" x14ac:dyDescent="0.2">
      <c r="A4684" s="1">
        <v>3031</v>
      </c>
      <c r="B4684" s="3">
        <v>42609.834722222222</v>
      </c>
      <c r="C4684" t="s">
        <v>55</v>
      </c>
      <c r="D4684">
        <v>1</v>
      </c>
      <c r="E4684">
        <f>INDEX(products!B:B,MATCH(challenge_2_solution_1!$C4684,products!$A:$A,0))</f>
        <v>7.9</v>
      </c>
      <c r="F4684">
        <f>INDEX(products!C:C,MATCH(challenge_2_solution_1!$C4684,products!$A:$A,0))</f>
        <v>2.21</v>
      </c>
    </row>
    <row r="4685" spans="1:6" x14ac:dyDescent="0.2">
      <c r="A4685" s="1">
        <v>3031</v>
      </c>
      <c r="B4685" s="3">
        <v>42609.834722222222</v>
      </c>
      <c r="C4685" t="s">
        <v>78</v>
      </c>
      <c r="D4685">
        <v>1</v>
      </c>
      <c r="E4685">
        <f>INDEX(products!B:B,MATCH(challenge_2_solution_1!$C4685,products!$A:$A,0))</f>
        <v>11.9</v>
      </c>
      <c r="F4685">
        <f>INDEX(products!C:C,MATCH(challenge_2_solution_1!$C4685,products!$A:$A,0))</f>
        <v>7.26</v>
      </c>
    </row>
    <row r="4686" spans="1:6" x14ac:dyDescent="0.2">
      <c r="A4686" s="1">
        <v>3031</v>
      </c>
      <c r="B4686" s="3">
        <v>42609.834722222222</v>
      </c>
      <c r="C4686" t="s">
        <v>104</v>
      </c>
      <c r="D4686">
        <v>1</v>
      </c>
      <c r="E4686">
        <f>INDEX(products!B:B,MATCH(challenge_2_solution_1!$C4686,products!$A:$A,0))</f>
        <v>17.899999999999999</v>
      </c>
      <c r="F4686">
        <f>INDEX(products!C:C,MATCH(challenge_2_solution_1!$C4686,products!$A:$A,0))</f>
        <v>10.199999999999999</v>
      </c>
    </row>
    <row r="4687" spans="1:6" x14ac:dyDescent="0.2">
      <c r="A4687" s="1">
        <v>3032</v>
      </c>
      <c r="B4687" s="3">
        <v>42609.866666666669</v>
      </c>
      <c r="C4687" t="s">
        <v>81</v>
      </c>
      <c r="D4687">
        <v>1</v>
      </c>
      <c r="E4687">
        <f>INDEX(products!B:B,MATCH(challenge_2_solution_1!$C4687,products!$A:$A,0))</f>
        <v>11.9</v>
      </c>
      <c r="F4687">
        <f>INDEX(products!C:C,MATCH(challenge_2_solution_1!$C4687,products!$A:$A,0))</f>
        <v>8.09</v>
      </c>
    </row>
    <row r="4688" spans="1:6" x14ac:dyDescent="0.2">
      <c r="A4688" s="1">
        <v>3032</v>
      </c>
      <c r="B4688" s="3">
        <v>42609.866666666669</v>
      </c>
      <c r="C4688" t="s">
        <v>113</v>
      </c>
      <c r="D4688">
        <v>1</v>
      </c>
      <c r="E4688">
        <f>INDEX(products!B:B,MATCH(challenge_2_solution_1!$C4688,products!$A:$A,0))</f>
        <v>17.899999999999999</v>
      </c>
      <c r="F4688">
        <f>INDEX(products!C:C,MATCH(challenge_2_solution_1!$C4688,products!$A:$A,0))</f>
        <v>10.199999999999999</v>
      </c>
    </row>
    <row r="4689" spans="1:6" x14ac:dyDescent="0.2">
      <c r="A4689" s="1">
        <v>3032</v>
      </c>
      <c r="B4689" s="3">
        <v>42609.866666666669</v>
      </c>
      <c r="C4689" t="s">
        <v>148</v>
      </c>
      <c r="D4689">
        <v>1</v>
      </c>
      <c r="E4689">
        <f>INDEX(products!B:B,MATCH(challenge_2_solution_1!$C4689,products!$A:$A,0))</f>
        <v>19.899999999999999</v>
      </c>
      <c r="F4689">
        <f>INDEX(products!C:C,MATCH(challenge_2_solution_1!$C4689,products!$A:$A,0))</f>
        <v>4.58</v>
      </c>
    </row>
    <row r="4690" spans="1:6" x14ac:dyDescent="0.2">
      <c r="A4690" s="1">
        <v>3032</v>
      </c>
      <c r="B4690" s="3">
        <v>42609.866666666669</v>
      </c>
      <c r="C4690" t="s">
        <v>120</v>
      </c>
      <c r="D4690">
        <v>1</v>
      </c>
      <c r="E4690">
        <f>INDEX(products!B:B,MATCH(challenge_2_solution_1!$C4690,products!$A:$A,0))</f>
        <v>19.899999999999999</v>
      </c>
      <c r="F4690">
        <f>INDEX(products!C:C,MATCH(challenge_2_solution_1!$C4690,products!$A:$A,0))</f>
        <v>8.16</v>
      </c>
    </row>
    <row r="4691" spans="1:6" x14ac:dyDescent="0.2">
      <c r="A4691" s="1">
        <v>3032</v>
      </c>
      <c r="B4691" s="3">
        <v>42609.866666666669</v>
      </c>
      <c r="C4691" t="s">
        <v>160</v>
      </c>
      <c r="D4691">
        <v>1</v>
      </c>
      <c r="E4691">
        <f>INDEX(products!B:B,MATCH(challenge_2_solution_1!$C4691,products!$A:$A,0))</f>
        <v>23.9</v>
      </c>
      <c r="F4691">
        <f>INDEX(products!C:C,MATCH(challenge_2_solution_1!$C4691,products!$A:$A,0))</f>
        <v>9.08</v>
      </c>
    </row>
    <row r="4692" spans="1:6" x14ac:dyDescent="0.2">
      <c r="A4692" s="1">
        <v>3032</v>
      </c>
      <c r="B4692" s="3">
        <v>42609.866666666669</v>
      </c>
      <c r="C4692" t="s">
        <v>162</v>
      </c>
      <c r="D4692">
        <v>1</v>
      </c>
      <c r="E4692">
        <f>INDEX(products!B:B,MATCH(challenge_2_solution_1!$C4692,products!$A:$A,0))</f>
        <v>25.9</v>
      </c>
      <c r="F4692">
        <f>INDEX(products!C:C,MATCH(challenge_2_solution_1!$C4692,products!$A:$A,0))</f>
        <v>9.58</v>
      </c>
    </row>
    <row r="4693" spans="1:6" x14ac:dyDescent="0.2">
      <c r="A4693" s="1">
        <v>3033</v>
      </c>
      <c r="B4693" s="3">
        <v>42610.732638888891</v>
      </c>
      <c r="C4693" t="s">
        <v>15</v>
      </c>
      <c r="D4693">
        <v>1</v>
      </c>
      <c r="E4693">
        <f>INDEX(products!B:B,MATCH(challenge_2_solution_1!$C4693,products!$A:$A,0))</f>
        <v>5.9</v>
      </c>
      <c r="F4693">
        <f>INDEX(products!C:C,MATCH(challenge_2_solution_1!$C4693,products!$A:$A,0))</f>
        <v>3.07</v>
      </c>
    </row>
    <row r="4694" spans="1:6" x14ac:dyDescent="0.2">
      <c r="A4694" s="1">
        <v>3033</v>
      </c>
      <c r="B4694" s="3">
        <v>42610.732638888891</v>
      </c>
      <c r="C4694" t="s">
        <v>18</v>
      </c>
      <c r="D4694">
        <v>2</v>
      </c>
      <c r="E4694">
        <f>INDEX(products!B:B,MATCH(challenge_2_solution_1!$C4694,products!$A:$A,0))</f>
        <v>5.9</v>
      </c>
      <c r="F4694">
        <f>INDEX(products!C:C,MATCH(challenge_2_solution_1!$C4694,products!$A:$A,0))</f>
        <v>3.6</v>
      </c>
    </row>
    <row r="4695" spans="1:6" x14ac:dyDescent="0.2">
      <c r="A4695" s="1">
        <v>3033</v>
      </c>
      <c r="B4695" s="3">
        <v>42610.732638888891</v>
      </c>
      <c r="C4695" t="s">
        <v>33</v>
      </c>
      <c r="D4695">
        <v>3</v>
      </c>
      <c r="E4695">
        <f>INDEX(products!B:B,MATCH(challenge_2_solution_1!$C4695,products!$A:$A,0))</f>
        <v>7.9</v>
      </c>
      <c r="F4695">
        <f>INDEX(products!C:C,MATCH(challenge_2_solution_1!$C4695,products!$A:$A,0))</f>
        <v>2.21</v>
      </c>
    </row>
    <row r="4696" spans="1:6" x14ac:dyDescent="0.2">
      <c r="A4696" s="1">
        <v>3033</v>
      </c>
      <c r="B4696" s="3">
        <v>42610.732638888891</v>
      </c>
      <c r="C4696" t="s">
        <v>34</v>
      </c>
      <c r="D4696">
        <v>2</v>
      </c>
      <c r="E4696">
        <f>INDEX(products!B:B,MATCH(challenge_2_solution_1!$C4696,products!$A:$A,0))</f>
        <v>7.9</v>
      </c>
      <c r="F4696">
        <f>INDEX(products!C:C,MATCH(challenge_2_solution_1!$C4696,products!$A:$A,0))</f>
        <v>1.58</v>
      </c>
    </row>
    <row r="4697" spans="1:6" x14ac:dyDescent="0.2">
      <c r="A4697" s="1">
        <v>3033</v>
      </c>
      <c r="B4697" s="3">
        <v>42610.732638888891</v>
      </c>
      <c r="C4697" t="s">
        <v>36</v>
      </c>
      <c r="D4697">
        <v>2</v>
      </c>
      <c r="E4697">
        <f>INDEX(products!B:B,MATCH(challenge_2_solution_1!$C4697,products!$A:$A,0))</f>
        <v>7.9</v>
      </c>
      <c r="F4697">
        <f>INDEX(products!C:C,MATCH(challenge_2_solution_1!$C4697,products!$A:$A,0))</f>
        <v>5.14</v>
      </c>
    </row>
    <row r="4698" spans="1:6" x14ac:dyDescent="0.2">
      <c r="A4698" s="1">
        <v>3033</v>
      </c>
      <c r="B4698" s="3">
        <v>42610.732638888891</v>
      </c>
      <c r="C4698" t="s">
        <v>28</v>
      </c>
      <c r="D4698">
        <v>1</v>
      </c>
      <c r="E4698">
        <f>INDEX(products!B:B,MATCH(challenge_2_solution_1!$C4698,products!$A:$A,0))</f>
        <v>7.9</v>
      </c>
      <c r="F4698">
        <f>INDEX(products!C:C,MATCH(challenge_2_solution_1!$C4698,products!$A:$A,0))</f>
        <v>2.4500000000000002</v>
      </c>
    </row>
    <row r="4699" spans="1:6" x14ac:dyDescent="0.2">
      <c r="A4699" s="1">
        <v>3033</v>
      </c>
      <c r="B4699" s="3">
        <v>42610.732638888891</v>
      </c>
      <c r="C4699" t="s">
        <v>99</v>
      </c>
      <c r="D4699">
        <v>1</v>
      </c>
      <c r="E4699">
        <f>INDEX(products!B:B,MATCH(challenge_2_solution_1!$C4699,products!$A:$A,0))</f>
        <v>17.899999999999999</v>
      </c>
      <c r="F4699">
        <f>INDEX(products!C:C,MATCH(challenge_2_solution_1!$C4699,products!$A:$A,0))</f>
        <v>10.74</v>
      </c>
    </row>
    <row r="4700" spans="1:6" x14ac:dyDescent="0.2">
      <c r="A4700" s="1">
        <v>3033</v>
      </c>
      <c r="B4700" s="3">
        <v>42610.732638888891</v>
      </c>
      <c r="C4700" t="s">
        <v>89</v>
      </c>
      <c r="D4700">
        <v>2</v>
      </c>
      <c r="E4700">
        <f>INDEX(products!B:B,MATCH(challenge_2_solution_1!$C4700,products!$A:$A,0))</f>
        <v>17.899999999999999</v>
      </c>
      <c r="F4700">
        <f>INDEX(products!C:C,MATCH(challenge_2_solution_1!$C4700,products!$A:$A,0))</f>
        <v>3.94</v>
      </c>
    </row>
    <row r="4701" spans="1:6" x14ac:dyDescent="0.2">
      <c r="A4701" s="1">
        <v>3034</v>
      </c>
      <c r="B4701" s="3">
        <v>42610.765972222223</v>
      </c>
      <c r="C4701" t="s">
        <v>12</v>
      </c>
      <c r="D4701">
        <v>1</v>
      </c>
      <c r="E4701">
        <f>INDEX(products!B:B,MATCH(challenge_2_solution_1!$C4701,products!$A:$A,0))</f>
        <v>5.2</v>
      </c>
      <c r="F4701">
        <f>INDEX(products!C:C,MATCH(challenge_2_solution_1!$C4701,products!$A:$A,0))</f>
        <v>3.07</v>
      </c>
    </row>
    <row r="4702" spans="1:6" x14ac:dyDescent="0.2">
      <c r="A4702" s="1">
        <v>3034</v>
      </c>
      <c r="B4702" s="3">
        <v>42610.765972222223</v>
      </c>
      <c r="C4702" t="s">
        <v>17</v>
      </c>
      <c r="D4702">
        <v>2</v>
      </c>
      <c r="E4702">
        <f>INDEX(products!B:B,MATCH(challenge_2_solution_1!$C4702,products!$A:$A,0))</f>
        <v>5.9</v>
      </c>
      <c r="F4702">
        <f>INDEX(products!C:C,MATCH(challenge_2_solution_1!$C4702,products!$A:$A,0))</f>
        <v>2.83</v>
      </c>
    </row>
    <row r="4703" spans="1:6" x14ac:dyDescent="0.2">
      <c r="A4703" s="1">
        <v>3034</v>
      </c>
      <c r="B4703" s="3">
        <v>42610.765972222223</v>
      </c>
      <c r="C4703" t="s">
        <v>18</v>
      </c>
      <c r="D4703">
        <v>1</v>
      </c>
      <c r="E4703">
        <f>INDEX(products!B:B,MATCH(challenge_2_solution_1!$C4703,products!$A:$A,0))</f>
        <v>5.9</v>
      </c>
      <c r="F4703">
        <f>INDEX(products!C:C,MATCH(challenge_2_solution_1!$C4703,products!$A:$A,0))</f>
        <v>3.6</v>
      </c>
    </row>
    <row r="4704" spans="1:6" x14ac:dyDescent="0.2">
      <c r="A4704" s="1">
        <v>3034</v>
      </c>
      <c r="B4704" s="3">
        <v>42610.765972222223</v>
      </c>
      <c r="C4704" t="s">
        <v>53</v>
      </c>
      <c r="D4704">
        <v>2</v>
      </c>
      <c r="E4704">
        <f>INDEX(products!B:B,MATCH(challenge_2_solution_1!$C4704,products!$A:$A,0))</f>
        <v>9.9</v>
      </c>
      <c r="F4704">
        <f>INDEX(products!C:C,MATCH(challenge_2_solution_1!$C4704,products!$A:$A,0))</f>
        <v>3.86</v>
      </c>
    </row>
    <row r="4705" spans="1:6" x14ac:dyDescent="0.2">
      <c r="A4705" s="1">
        <v>3034</v>
      </c>
      <c r="B4705" s="3">
        <v>42610.765972222223</v>
      </c>
      <c r="C4705" t="s">
        <v>64</v>
      </c>
      <c r="D4705">
        <v>1</v>
      </c>
      <c r="E4705">
        <f>INDEX(products!B:B,MATCH(challenge_2_solution_1!$C4705,products!$A:$A,0))</f>
        <v>11.9</v>
      </c>
      <c r="F4705">
        <f>INDEX(products!C:C,MATCH(challenge_2_solution_1!$C4705,products!$A:$A,0))</f>
        <v>7.97</v>
      </c>
    </row>
    <row r="4706" spans="1:6" x14ac:dyDescent="0.2">
      <c r="A4706" s="1">
        <v>3034</v>
      </c>
      <c r="B4706" s="3">
        <v>42610.765972222223</v>
      </c>
      <c r="C4706" t="s">
        <v>61</v>
      </c>
      <c r="D4706">
        <v>1</v>
      </c>
      <c r="E4706">
        <f>INDEX(products!B:B,MATCH(challenge_2_solution_1!$C4706,products!$A:$A,0))</f>
        <v>11.9</v>
      </c>
      <c r="F4706">
        <f>INDEX(products!C:C,MATCH(challenge_2_solution_1!$C4706,products!$A:$A,0))</f>
        <v>7.74</v>
      </c>
    </row>
    <row r="4707" spans="1:6" x14ac:dyDescent="0.2">
      <c r="A4707" s="1">
        <v>3034</v>
      </c>
      <c r="B4707" s="3">
        <v>42610.765972222223</v>
      </c>
      <c r="C4707" t="s">
        <v>86</v>
      </c>
      <c r="D4707">
        <v>2</v>
      </c>
      <c r="E4707">
        <f>INDEX(products!B:B,MATCH(challenge_2_solution_1!$C4707,products!$A:$A,0))</f>
        <v>15.9</v>
      </c>
      <c r="F4707">
        <f>INDEX(products!C:C,MATCH(challenge_2_solution_1!$C4707,products!$A:$A,0))</f>
        <v>5.57</v>
      </c>
    </row>
    <row r="4708" spans="1:6" x14ac:dyDescent="0.2">
      <c r="A4708" s="1">
        <v>3034</v>
      </c>
      <c r="B4708" s="3">
        <v>42610.765972222223</v>
      </c>
      <c r="C4708" t="s">
        <v>102</v>
      </c>
      <c r="D4708">
        <v>1</v>
      </c>
      <c r="E4708">
        <f>INDEX(products!B:B,MATCH(challenge_2_solution_1!$C4708,products!$A:$A,0))</f>
        <v>17.899999999999999</v>
      </c>
      <c r="F4708">
        <f>INDEX(products!C:C,MATCH(challenge_2_solution_1!$C4708,products!$A:$A,0))</f>
        <v>8.41</v>
      </c>
    </row>
    <row r="4709" spans="1:6" x14ac:dyDescent="0.2">
      <c r="A4709" s="1">
        <v>3035</v>
      </c>
      <c r="B4709" s="3">
        <v>42610.768750000003</v>
      </c>
      <c r="C4709" t="s">
        <v>18</v>
      </c>
      <c r="D4709">
        <v>1</v>
      </c>
      <c r="E4709">
        <f>INDEX(products!B:B,MATCH(challenge_2_solution_1!$C4709,products!$A:$A,0))</f>
        <v>5.9</v>
      </c>
      <c r="F4709">
        <f>INDEX(products!C:C,MATCH(challenge_2_solution_1!$C4709,products!$A:$A,0))</f>
        <v>3.6</v>
      </c>
    </row>
    <row r="4710" spans="1:6" x14ac:dyDescent="0.2">
      <c r="A4710" s="1">
        <v>3035</v>
      </c>
      <c r="B4710" s="3">
        <v>42610.768750000003</v>
      </c>
      <c r="C4710" t="s">
        <v>14</v>
      </c>
      <c r="D4710">
        <v>1</v>
      </c>
      <c r="E4710">
        <f>INDEX(products!B:B,MATCH(challenge_2_solution_1!$C4710,products!$A:$A,0))</f>
        <v>5.9</v>
      </c>
      <c r="F4710">
        <f>INDEX(products!C:C,MATCH(challenge_2_solution_1!$C4710,products!$A:$A,0))</f>
        <v>2.36</v>
      </c>
    </row>
    <row r="4711" spans="1:6" x14ac:dyDescent="0.2">
      <c r="A4711" s="1">
        <v>3035</v>
      </c>
      <c r="B4711" s="3">
        <v>42610.768750000003</v>
      </c>
      <c r="C4711" t="s">
        <v>33</v>
      </c>
      <c r="D4711">
        <v>1</v>
      </c>
      <c r="E4711">
        <f>INDEX(products!B:B,MATCH(challenge_2_solution_1!$C4711,products!$A:$A,0))</f>
        <v>7.9</v>
      </c>
      <c r="F4711">
        <f>INDEX(products!C:C,MATCH(challenge_2_solution_1!$C4711,products!$A:$A,0))</f>
        <v>2.21</v>
      </c>
    </row>
    <row r="4712" spans="1:6" x14ac:dyDescent="0.2">
      <c r="A4712" s="1">
        <v>3035</v>
      </c>
      <c r="B4712" s="3">
        <v>42610.768750000003</v>
      </c>
      <c r="C4712" t="s">
        <v>84</v>
      </c>
      <c r="D4712">
        <v>1</v>
      </c>
      <c r="E4712">
        <f>INDEX(products!B:B,MATCH(challenge_2_solution_1!$C4712,products!$A:$A,0))</f>
        <v>11.9</v>
      </c>
      <c r="F4712">
        <f>INDEX(products!C:C,MATCH(challenge_2_solution_1!$C4712,products!$A:$A,0))</f>
        <v>2.38</v>
      </c>
    </row>
    <row r="4713" spans="1:6" x14ac:dyDescent="0.2">
      <c r="A4713" s="1">
        <v>3035</v>
      </c>
      <c r="B4713" s="3">
        <v>42610.768750000003</v>
      </c>
      <c r="C4713" t="s">
        <v>103</v>
      </c>
      <c r="D4713">
        <v>1</v>
      </c>
      <c r="E4713">
        <f>INDEX(products!B:B,MATCH(challenge_2_solution_1!$C4713,products!$A:$A,0))</f>
        <v>17.899999999999999</v>
      </c>
      <c r="F4713">
        <f>INDEX(products!C:C,MATCH(challenge_2_solution_1!$C4713,products!$A:$A,0))</f>
        <v>12.35</v>
      </c>
    </row>
    <row r="4714" spans="1:6" x14ac:dyDescent="0.2">
      <c r="A4714" s="1">
        <v>3035</v>
      </c>
      <c r="B4714" s="3">
        <v>42610.768750000003</v>
      </c>
      <c r="C4714" t="s">
        <v>89</v>
      </c>
      <c r="D4714">
        <v>1</v>
      </c>
      <c r="E4714">
        <f>INDEX(products!B:B,MATCH(challenge_2_solution_1!$C4714,products!$A:$A,0))</f>
        <v>17.899999999999999</v>
      </c>
      <c r="F4714">
        <f>INDEX(products!C:C,MATCH(challenge_2_solution_1!$C4714,products!$A:$A,0))</f>
        <v>3.94</v>
      </c>
    </row>
    <row r="4715" spans="1:6" x14ac:dyDescent="0.2">
      <c r="A4715" s="1">
        <v>3036</v>
      </c>
      <c r="B4715" s="3">
        <v>42610.781944444447</v>
      </c>
      <c r="C4715" t="s">
        <v>8</v>
      </c>
      <c r="D4715">
        <v>2</v>
      </c>
      <c r="E4715">
        <f>INDEX(products!B:B,MATCH(challenge_2_solution_1!$C4715,products!$A:$A,0))</f>
        <v>1.6</v>
      </c>
      <c r="F4715">
        <f>INDEX(products!C:C,MATCH(challenge_2_solution_1!$C4715,products!$A:$A,0))</f>
        <v>0.77</v>
      </c>
    </row>
    <row r="4716" spans="1:6" x14ac:dyDescent="0.2">
      <c r="A4716" s="1">
        <v>3036</v>
      </c>
      <c r="B4716" s="3">
        <v>42610.781944444447</v>
      </c>
      <c r="C4716" t="s">
        <v>12</v>
      </c>
      <c r="D4716">
        <v>1</v>
      </c>
      <c r="E4716">
        <f>INDEX(products!B:B,MATCH(challenge_2_solution_1!$C4716,products!$A:$A,0))</f>
        <v>5.2</v>
      </c>
      <c r="F4716">
        <f>INDEX(products!C:C,MATCH(challenge_2_solution_1!$C4716,products!$A:$A,0))</f>
        <v>3.07</v>
      </c>
    </row>
    <row r="4717" spans="1:6" x14ac:dyDescent="0.2">
      <c r="A4717" s="1">
        <v>3036</v>
      </c>
      <c r="B4717" s="3">
        <v>42610.781944444447</v>
      </c>
      <c r="C4717" t="s">
        <v>17</v>
      </c>
      <c r="D4717">
        <v>1</v>
      </c>
      <c r="E4717">
        <f>INDEX(products!B:B,MATCH(challenge_2_solution_1!$C4717,products!$A:$A,0))</f>
        <v>5.9</v>
      </c>
      <c r="F4717">
        <f>INDEX(products!C:C,MATCH(challenge_2_solution_1!$C4717,products!$A:$A,0))</f>
        <v>2.83</v>
      </c>
    </row>
    <row r="4718" spans="1:6" x14ac:dyDescent="0.2">
      <c r="A4718" s="1">
        <v>3036</v>
      </c>
      <c r="B4718" s="3">
        <v>42610.781944444447</v>
      </c>
      <c r="C4718" t="s">
        <v>34</v>
      </c>
      <c r="D4718">
        <v>1</v>
      </c>
      <c r="E4718">
        <f>INDEX(products!B:B,MATCH(challenge_2_solution_1!$C4718,products!$A:$A,0))</f>
        <v>7.9</v>
      </c>
      <c r="F4718">
        <f>INDEX(products!C:C,MATCH(challenge_2_solution_1!$C4718,products!$A:$A,0))</f>
        <v>1.58</v>
      </c>
    </row>
    <row r="4719" spans="1:6" x14ac:dyDescent="0.2">
      <c r="A4719" s="1">
        <v>3036</v>
      </c>
      <c r="B4719" s="3">
        <v>42610.781944444447</v>
      </c>
      <c r="C4719" t="s">
        <v>68</v>
      </c>
      <c r="D4719">
        <v>1</v>
      </c>
      <c r="E4719">
        <f>INDEX(products!B:B,MATCH(challenge_2_solution_1!$C4719,products!$A:$A,0))</f>
        <v>11.9</v>
      </c>
      <c r="F4719">
        <f>INDEX(products!C:C,MATCH(challenge_2_solution_1!$C4719,products!$A:$A,0))</f>
        <v>3.69</v>
      </c>
    </row>
    <row r="4720" spans="1:6" x14ac:dyDescent="0.2">
      <c r="A4720" s="1">
        <v>3036</v>
      </c>
      <c r="B4720" s="3">
        <v>42610.781944444447</v>
      </c>
      <c r="C4720" t="s">
        <v>105</v>
      </c>
      <c r="D4720">
        <v>1</v>
      </c>
      <c r="E4720">
        <f>INDEX(products!B:B,MATCH(challenge_2_solution_1!$C4720,products!$A:$A,0))</f>
        <v>17.899999999999999</v>
      </c>
      <c r="F4720">
        <f>INDEX(products!C:C,MATCH(challenge_2_solution_1!$C4720,products!$A:$A,0))</f>
        <v>5.55</v>
      </c>
    </row>
    <row r="4721" spans="1:6" x14ac:dyDescent="0.2">
      <c r="A4721" s="1">
        <v>3036</v>
      </c>
      <c r="B4721" s="3">
        <v>42610.781944444447</v>
      </c>
      <c r="C4721" t="s">
        <v>126</v>
      </c>
      <c r="D4721">
        <v>1</v>
      </c>
      <c r="E4721">
        <f>INDEX(products!B:B,MATCH(challenge_2_solution_1!$C4721,products!$A:$A,0))</f>
        <v>19.899999999999999</v>
      </c>
      <c r="F4721">
        <f>INDEX(products!C:C,MATCH(challenge_2_solution_1!$C4721,products!$A:$A,0))</f>
        <v>4.58</v>
      </c>
    </row>
    <row r="4722" spans="1:6" x14ac:dyDescent="0.2">
      <c r="A4722" s="1">
        <v>3037</v>
      </c>
      <c r="B4722" s="3">
        <v>42610.796527777777</v>
      </c>
      <c r="C4722" t="s">
        <v>36</v>
      </c>
      <c r="D4722">
        <v>1</v>
      </c>
      <c r="E4722">
        <f>INDEX(products!B:B,MATCH(challenge_2_solution_1!$C4722,products!$A:$A,0))</f>
        <v>7.9</v>
      </c>
      <c r="F4722">
        <f>INDEX(products!C:C,MATCH(challenge_2_solution_1!$C4722,products!$A:$A,0))</f>
        <v>5.14</v>
      </c>
    </row>
    <row r="4723" spans="1:6" x14ac:dyDescent="0.2">
      <c r="A4723" s="1">
        <v>3037</v>
      </c>
      <c r="B4723" s="3">
        <v>42610.796527777777</v>
      </c>
      <c r="C4723" t="s">
        <v>53</v>
      </c>
      <c r="D4723">
        <v>1</v>
      </c>
      <c r="E4723">
        <f>INDEX(products!B:B,MATCH(challenge_2_solution_1!$C4723,products!$A:$A,0))</f>
        <v>9.9</v>
      </c>
      <c r="F4723">
        <f>INDEX(products!C:C,MATCH(challenge_2_solution_1!$C4723,products!$A:$A,0))</f>
        <v>3.86</v>
      </c>
    </row>
    <row r="4724" spans="1:6" x14ac:dyDescent="0.2">
      <c r="A4724" s="1">
        <v>3037</v>
      </c>
      <c r="B4724" s="3">
        <v>42610.796527777777</v>
      </c>
      <c r="C4724" t="s">
        <v>98</v>
      </c>
      <c r="D4724">
        <v>1</v>
      </c>
      <c r="E4724">
        <f>INDEX(products!B:B,MATCH(challenge_2_solution_1!$C4724,products!$A:$A,0))</f>
        <v>17.899999999999999</v>
      </c>
      <c r="F4724">
        <f>INDEX(products!C:C,MATCH(challenge_2_solution_1!$C4724,products!$A:$A,0))</f>
        <v>8.59</v>
      </c>
    </row>
    <row r="4725" spans="1:6" x14ac:dyDescent="0.2">
      <c r="A4725" s="1">
        <v>3038</v>
      </c>
      <c r="B4725" s="3">
        <v>42610.806944444441</v>
      </c>
      <c r="C4725" t="s">
        <v>15</v>
      </c>
      <c r="D4725">
        <v>1</v>
      </c>
      <c r="E4725">
        <f>INDEX(products!B:B,MATCH(challenge_2_solution_1!$C4725,products!$A:$A,0))</f>
        <v>5.9</v>
      </c>
      <c r="F4725">
        <f>INDEX(products!C:C,MATCH(challenge_2_solution_1!$C4725,products!$A:$A,0))</f>
        <v>3.07</v>
      </c>
    </row>
    <row r="4726" spans="1:6" x14ac:dyDescent="0.2">
      <c r="A4726" s="1">
        <v>3038</v>
      </c>
      <c r="B4726" s="3">
        <v>42610.806944444441</v>
      </c>
      <c r="C4726" t="s">
        <v>32</v>
      </c>
      <c r="D4726">
        <v>1</v>
      </c>
      <c r="E4726">
        <f>INDEX(products!B:B,MATCH(challenge_2_solution_1!$C4726,products!$A:$A,0))</f>
        <v>7.9</v>
      </c>
      <c r="F4726">
        <f>INDEX(products!C:C,MATCH(challenge_2_solution_1!$C4726,products!$A:$A,0))</f>
        <v>2.92</v>
      </c>
    </row>
    <row r="4727" spans="1:6" x14ac:dyDescent="0.2">
      <c r="A4727" s="1">
        <v>3038</v>
      </c>
      <c r="B4727" s="3">
        <v>42610.806944444441</v>
      </c>
      <c r="C4727" t="s">
        <v>93</v>
      </c>
      <c r="D4727">
        <v>1</v>
      </c>
      <c r="E4727">
        <f>INDEX(products!B:B,MATCH(challenge_2_solution_1!$C4727,products!$A:$A,0))</f>
        <v>17.899999999999999</v>
      </c>
      <c r="F4727">
        <f>INDEX(products!C:C,MATCH(challenge_2_solution_1!$C4727,products!$A:$A,0))</f>
        <v>6.8</v>
      </c>
    </row>
    <row r="4728" spans="1:6" x14ac:dyDescent="0.2">
      <c r="A4728" s="1">
        <v>3039</v>
      </c>
      <c r="B4728" s="3">
        <v>42610.850694444445</v>
      </c>
      <c r="C4728" t="s">
        <v>55</v>
      </c>
      <c r="D4728">
        <v>1</v>
      </c>
      <c r="E4728">
        <f>INDEX(products!B:B,MATCH(challenge_2_solution_1!$C4728,products!$A:$A,0))</f>
        <v>7.9</v>
      </c>
      <c r="F4728">
        <f>INDEX(products!C:C,MATCH(challenge_2_solution_1!$C4728,products!$A:$A,0))</f>
        <v>2.21</v>
      </c>
    </row>
    <row r="4729" spans="1:6" x14ac:dyDescent="0.2">
      <c r="A4729" s="1">
        <v>3039</v>
      </c>
      <c r="B4729" s="3">
        <v>42610.850694444445</v>
      </c>
      <c r="C4729" t="s">
        <v>58</v>
      </c>
      <c r="D4729">
        <v>1</v>
      </c>
      <c r="E4729">
        <f>INDEX(products!B:B,MATCH(challenge_2_solution_1!$C4729,products!$A:$A,0))</f>
        <v>9.9</v>
      </c>
      <c r="F4729">
        <f>INDEX(products!C:C,MATCH(challenge_2_solution_1!$C4729,products!$A:$A,0))</f>
        <v>4.95</v>
      </c>
    </row>
    <row r="4730" spans="1:6" x14ac:dyDescent="0.2">
      <c r="A4730" s="1">
        <v>3039</v>
      </c>
      <c r="B4730" s="3">
        <v>42610.850694444445</v>
      </c>
      <c r="C4730" t="s">
        <v>126</v>
      </c>
      <c r="D4730">
        <v>1</v>
      </c>
      <c r="E4730">
        <f>INDEX(products!B:B,MATCH(challenge_2_solution_1!$C4730,products!$A:$A,0))</f>
        <v>19.899999999999999</v>
      </c>
      <c r="F4730">
        <f>INDEX(products!C:C,MATCH(challenge_2_solution_1!$C4730,products!$A:$A,0))</f>
        <v>4.58</v>
      </c>
    </row>
    <row r="4731" spans="1:6" x14ac:dyDescent="0.2">
      <c r="A4731" s="1">
        <v>3040</v>
      </c>
      <c r="B4731" s="3">
        <v>42610.902777777781</v>
      </c>
      <c r="C4731" t="s">
        <v>10</v>
      </c>
      <c r="D4731">
        <v>1</v>
      </c>
      <c r="E4731">
        <f>INDEX(products!B:B,MATCH(challenge_2_solution_1!$C4731,products!$A:$A,0))</f>
        <v>3.9</v>
      </c>
      <c r="F4731">
        <f>INDEX(products!C:C,MATCH(challenge_2_solution_1!$C4731,products!$A:$A,0))</f>
        <v>1.17</v>
      </c>
    </row>
    <row r="4732" spans="1:6" x14ac:dyDescent="0.2">
      <c r="A4732" s="1">
        <v>3040</v>
      </c>
      <c r="B4732" s="3">
        <v>42610.902777777781</v>
      </c>
      <c r="C4732" t="s">
        <v>11</v>
      </c>
      <c r="D4732">
        <v>1</v>
      </c>
      <c r="E4732">
        <f>INDEX(products!B:B,MATCH(challenge_2_solution_1!$C4732,products!$A:$A,0))</f>
        <v>3.9</v>
      </c>
      <c r="F4732">
        <f>INDEX(products!C:C,MATCH(challenge_2_solution_1!$C4732,products!$A:$A,0))</f>
        <v>2.42</v>
      </c>
    </row>
    <row r="4733" spans="1:6" x14ac:dyDescent="0.2">
      <c r="A4733" s="1">
        <v>3040</v>
      </c>
      <c r="B4733" s="3">
        <v>42610.902777777781</v>
      </c>
      <c r="C4733" t="s">
        <v>17</v>
      </c>
      <c r="D4733">
        <v>1</v>
      </c>
      <c r="E4733">
        <f>INDEX(products!B:B,MATCH(challenge_2_solution_1!$C4733,products!$A:$A,0))</f>
        <v>5.9</v>
      </c>
      <c r="F4733">
        <f>INDEX(products!C:C,MATCH(challenge_2_solution_1!$C4733,products!$A:$A,0))</f>
        <v>2.83</v>
      </c>
    </row>
    <row r="4734" spans="1:6" x14ac:dyDescent="0.2">
      <c r="A4734" s="1">
        <v>3040</v>
      </c>
      <c r="B4734" s="3">
        <v>42610.902777777781</v>
      </c>
      <c r="C4734" t="s">
        <v>40</v>
      </c>
      <c r="D4734">
        <v>1</v>
      </c>
      <c r="E4734">
        <f>INDEX(products!B:B,MATCH(challenge_2_solution_1!$C4734,products!$A:$A,0))</f>
        <v>7.9</v>
      </c>
      <c r="F4734">
        <f>INDEX(products!C:C,MATCH(challenge_2_solution_1!$C4734,products!$A:$A,0))</f>
        <v>2.92</v>
      </c>
    </row>
    <row r="4735" spans="1:6" x14ac:dyDescent="0.2">
      <c r="A4735" s="1">
        <v>3040</v>
      </c>
      <c r="B4735" s="3">
        <v>42610.902777777781</v>
      </c>
      <c r="C4735" t="s">
        <v>86</v>
      </c>
      <c r="D4735">
        <v>1</v>
      </c>
      <c r="E4735">
        <f>INDEX(products!B:B,MATCH(challenge_2_solution_1!$C4735,products!$A:$A,0))</f>
        <v>15.9</v>
      </c>
      <c r="F4735">
        <f>INDEX(products!C:C,MATCH(challenge_2_solution_1!$C4735,products!$A:$A,0))</f>
        <v>5.57</v>
      </c>
    </row>
    <row r="4736" spans="1:6" x14ac:dyDescent="0.2">
      <c r="A4736" s="1">
        <v>3040</v>
      </c>
      <c r="B4736" s="3">
        <v>42610.902777777781</v>
      </c>
      <c r="C4736" t="s">
        <v>98</v>
      </c>
      <c r="D4736">
        <v>1</v>
      </c>
      <c r="E4736">
        <f>INDEX(products!B:B,MATCH(challenge_2_solution_1!$C4736,products!$A:$A,0))</f>
        <v>17.899999999999999</v>
      </c>
      <c r="F4736">
        <f>INDEX(products!C:C,MATCH(challenge_2_solution_1!$C4736,products!$A:$A,0))</f>
        <v>8.59</v>
      </c>
    </row>
    <row r="4737" spans="1:6" x14ac:dyDescent="0.2">
      <c r="A4737" s="1">
        <v>3042</v>
      </c>
      <c r="B4737" s="3">
        <v>42611.713194444441</v>
      </c>
      <c r="C4737" t="s">
        <v>10</v>
      </c>
      <c r="D4737">
        <v>3</v>
      </c>
      <c r="E4737">
        <f>INDEX(products!B:B,MATCH(challenge_2_solution_1!$C4737,products!$A:$A,0))</f>
        <v>3.9</v>
      </c>
      <c r="F4737">
        <f>INDEX(products!C:C,MATCH(challenge_2_solution_1!$C4737,products!$A:$A,0))</f>
        <v>1.17</v>
      </c>
    </row>
    <row r="4738" spans="1:6" x14ac:dyDescent="0.2">
      <c r="A4738" s="1">
        <v>3042</v>
      </c>
      <c r="B4738" s="3">
        <v>42611.713194444441</v>
      </c>
      <c r="C4738" t="s">
        <v>35</v>
      </c>
      <c r="D4738">
        <v>3</v>
      </c>
      <c r="E4738">
        <f>INDEX(products!B:B,MATCH(challenge_2_solution_1!$C4738,products!$A:$A,0))</f>
        <v>7.9</v>
      </c>
      <c r="F4738">
        <f>INDEX(products!C:C,MATCH(challenge_2_solution_1!$C4738,products!$A:$A,0))</f>
        <v>4.3499999999999996</v>
      </c>
    </row>
    <row r="4739" spans="1:6" x14ac:dyDescent="0.2">
      <c r="A4739" s="1">
        <v>3042</v>
      </c>
      <c r="B4739" s="3">
        <v>42611.713194444441</v>
      </c>
      <c r="C4739" t="s">
        <v>60</v>
      </c>
      <c r="D4739">
        <v>1</v>
      </c>
      <c r="E4739">
        <f>INDEX(products!B:B,MATCH(challenge_2_solution_1!$C4739,products!$A:$A,0))</f>
        <v>11.9</v>
      </c>
      <c r="F4739">
        <f>INDEX(products!C:C,MATCH(challenge_2_solution_1!$C4739,products!$A:$A,0))</f>
        <v>4.28</v>
      </c>
    </row>
    <row r="4740" spans="1:6" x14ac:dyDescent="0.2">
      <c r="A4740" s="1">
        <v>3042</v>
      </c>
      <c r="B4740" s="3">
        <v>42611.713194444441</v>
      </c>
      <c r="C4740" t="s">
        <v>111</v>
      </c>
      <c r="D4740">
        <v>1</v>
      </c>
      <c r="E4740">
        <f>INDEX(products!B:B,MATCH(challenge_2_solution_1!$C4740,products!$A:$A,0))</f>
        <v>17.899999999999999</v>
      </c>
      <c r="F4740">
        <f>INDEX(products!C:C,MATCH(challenge_2_solution_1!$C4740,products!$A:$A,0))</f>
        <v>6.62</v>
      </c>
    </row>
    <row r="4741" spans="1:6" x14ac:dyDescent="0.2">
      <c r="A4741" s="1">
        <v>3042</v>
      </c>
      <c r="B4741" s="3">
        <v>42611.713194444441</v>
      </c>
      <c r="C4741" t="s">
        <v>97</v>
      </c>
      <c r="D4741">
        <v>1</v>
      </c>
      <c r="E4741">
        <f>INDEX(products!B:B,MATCH(challenge_2_solution_1!$C4741,products!$A:$A,0))</f>
        <v>17.899999999999999</v>
      </c>
      <c r="F4741">
        <f>INDEX(products!C:C,MATCH(challenge_2_solution_1!$C4741,products!$A:$A,0))</f>
        <v>11.81</v>
      </c>
    </row>
    <row r="4742" spans="1:6" x14ac:dyDescent="0.2">
      <c r="A4742" s="1">
        <v>3042</v>
      </c>
      <c r="B4742" s="3">
        <v>42611.713194444441</v>
      </c>
      <c r="C4742" t="s">
        <v>169</v>
      </c>
      <c r="D4742">
        <v>1</v>
      </c>
      <c r="E4742">
        <f>INDEX(products!B:B,MATCH(challenge_2_solution_1!$C4742,products!$A:$A,0))</f>
        <v>25.9</v>
      </c>
      <c r="F4742">
        <f>INDEX(products!C:C,MATCH(challenge_2_solution_1!$C4742,products!$A:$A,0))</f>
        <v>17.09</v>
      </c>
    </row>
    <row r="4743" spans="1:6" x14ac:dyDescent="0.2">
      <c r="A4743" s="1">
        <v>3043</v>
      </c>
      <c r="B4743" s="3">
        <v>42611.759027777778</v>
      </c>
      <c r="C4743" t="s">
        <v>8</v>
      </c>
      <c r="D4743">
        <v>3</v>
      </c>
      <c r="E4743">
        <f>INDEX(products!B:B,MATCH(challenge_2_solution_1!$C4743,products!$A:$A,0))</f>
        <v>1.6</v>
      </c>
      <c r="F4743">
        <f>INDEX(products!C:C,MATCH(challenge_2_solution_1!$C4743,products!$A:$A,0))</f>
        <v>0.77</v>
      </c>
    </row>
    <row r="4744" spans="1:6" x14ac:dyDescent="0.2">
      <c r="A4744" s="1">
        <v>3043</v>
      </c>
      <c r="B4744" s="3">
        <v>42611.759027777778</v>
      </c>
      <c r="C4744" t="s">
        <v>17</v>
      </c>
      <c r="D4744">
        <v>1</v>
      </c>
      <c r="E4744">
        <f>INDEX(products!B:B,MATCH(challenge_2_solution_1!$C4744,products!$A:$A,0))</f>
        <v>5.9</v>
      </c>
      <c r="F4744">
        <f>INDEX(products!C:C,MATCH(challenge_2_solution_1!$C4744,products!$A:$A,0))</f>
        <v>2.83</v>
      </c>
    </row>
    <row r="4745" spans="1:6" x14ac:dyDescent="0.2">
      <c r="A4745" s="1">
        <v>3043</v>
      </c>
      <c r="B4745" s="3">
        <v>42611.759027777778</v>
      </c>
      <c r="C4745" t="s">
        <v>15</v>
      </c>
      <c r="D4745">
        <v>1</v>
      </c>
      <c r="E4745">
        <f>INDEX(products!B:B,MATCH(challenge_2_solution_1!$C4745,products!$A:$A,0))</f>
        <v>5.9</v>
      </c>
      <c r="F4745">
        <f>INDEX(products!C:C,MATCH(challenge_2_solution_1!$C4745,products!$A:$A,0))</f>
        <v>3.07</v>
      </c>
    </row>
    <row r="4746" spans="1:6" x14ac:dyDescent="0.2">
      <c r="A4746" s="1">
        <v>3043</v>
      </c>
      <c r="B4746" s="3">
        <v>42611.759027777778</v>
      </c>
      <c r="C4746" t="s">
        <v>34</v>
      </c>
      <c r="D4746">
        <v>1</v>
      </c>
      <c r="E4746">
        <f>INDEX(products!B:B,MATCH(challenge_2_solution_1!$C4746,products!$A:$A,0))</f>
        <v>7.9</v>
      </c>
      <c r="F4746">
        <f>INDEX(products!C:C,MATCH(challenge_2_solution_1!$C4746,products!$A:$A,0))</f>
        <v>1.58</v>
      </c>
    </row>
    <row r="4747" spans="1:6" x14ac:dyDescent="0.2">
      <c r="A4747" s="1">
        <v>3043</v>
      </c>
      <c r="B4747" s="3">
        <v>42611.759027777778</v>
      </c>
      <c r="C4747" t="s">
        <v>33</v>
      </c>
      <c r="D4747">
        <v>1</v>
      </c>
      <c r="E4747">
        <f>INDEX(products!B:B,MATCH(challenge_2_solution_1!$C4747,products!$A:$A,0))</f>
        <v>7.9</v>
      </c>
      <c r="F4747">
        <f>INDEX(products!C:C,MATCH(challenge_2_solution_1!$C4747,products!$A:$A,0))</f>
        <v>2.21</v>
      </c>
    </row>
    <row r="4748" spans="1:6" x14ac:dyDescent="0.2">
      <c r="A4748" s="1">
        <v>3043</v>
      </c>
      <c r="B4748" s="3">
        <v>42611.759027777778</v>
      </c>
      <c r="C4748" t="s">
        <v>52</v>
      </c>
      <c r="D4748">
        <v>1</v>
      </c>
      <c r="E4748">
        <f>INDEX(products!B:B,MATCH(challenge_2_solution_1!$C4748,products!$A:$A,0))</f>
        <v>9.9</v>
      </c>
      <c r="F4748">
        <f>INDEX(products!C:C,MATCH(challenge_2_solution_1!$C4748,products!$A:$A,0))</f>
        <v>4.95</v>
      </c>
    </row>
    <row r="4749" spans="1:6" x14ac:dyDescent="0.2">
      <c r="A4749" s="1">
        <v>3043</v>
      </c>
      <c r="B4749" s="3">
        <v>42611.759027777778</v>
      </c>
      <c r="C4749" t="s">
        <v>103</v>
      </c>
      <c r="D4749">
        <v>1</v>
      </c>
      <c r="E4749">
        <f>INDEX(products!B:B,MATCH(challenge_2_solution_1!$C4749,products!$A:$A,0))</f>
        <v>17.899999999999999</v>
      </c>
      <c r="F4749">
        <f>INDEX(products!C:C,MATCH(challenge_2_solution_1!$C4749,products!$A:$A,0))</f>
        <v>12.35</v>
      </c>
    </row>
    <row r="4750" spans="1:6" x14ac:dyDescent="0.2">
      <c r="A4750" s="1">
        <v>3043</v>
      </c>
      <c r="B4750" s="3">
        <v>42611.759027777778</v>
      </c>
      <c r="C4750" t="s">
        <v>105</v>
      </c>
      <c r="D4750">
        <v>1</v>
      </c>
      <c r="E4750">
        <f>INDEX(products!B:B,MATCH(challenge_2_solution_1!$C4750,products!$A:$A,0))</f>
        <v>17.899999999999999</v>
      </c>
      <c r="F4750">
        <f>INDEX(products!C:C,MATCH(challenge_2_solution_1!$C4750,products!$A:$A,0))</f>
        <v>5.55</v>
      </c>
    </row>
    <row r="4751" spans="1:6" x14ac:dyDescent="0.2">
      <c r="A4751" s="1">
        <v>3044</v>
      </c>
      <c r="B4751" s="3">
        <v>42611.777083333334</v>
      </c>
      <c r="C4751" t="s">
        <v>5</v>
      </c>
      <c r="D4751">
        <v>1</v>
      </c>
      <c r="E4751">
        <f>INDEX(products!B:B,MATCH(challenge_2_solution_1!$C4751,products!$A:$A,0))</f>
        <v>1</v>
      </c>
      <c r="F4751">
        <f>INDEX(products!C:C,MATCH(challenge_2_solution_1!$C4751,products!$A:$A,0))</f>
        <v>0.31</v>
      </c>
    </row>
    <row r="4752" spans="1:6" x14ac:dyDescent="0.2">
      <c r="A4752" s="1">
        <v>3044</v>
      </c>
      <c r="B4752" s="3">
        <v>42611.777083333334</v>
      </c>
      <c r="C4752" t="s">
        <v>8</v>
      </c>
      <c r="D4752">
        <v>3</v>
      </c>
      <c r="E4752">
        <f>INDEX(products!B:B,MATCH(challenge_2_solution_1!$C4752,products!$A:$A,0))</f>
        <v>1.6</v>
      </c>
      <c r="F4752">
        <f>INDEX(products!C:C,MATCH(challenge_2_solution_1!$C4752,products!$A:$A,0))</f>
        <v>0.77</v>
      </c>
    </row>
    <row r="4753" spans="1:6" x14ac:dyDescent="0.2">
      <c r="A4753" s="1">
        <v>3044</v>
      </c>
      <c r="B4753" s="3">
        <v>42611.777083333334</v>
      </c>
      <c r="C4753" t="s">
        <v>12</v>
      </c>
      <c r="D4753">
        <v>1</v>
      </c>
      <c r="E4753">
        <f>INDEX(products!B:B,MATCH(challenge_2_solution_1!$C4753,products!$A:$A,0))</f>
        <v>5.2</v>
      </c>
      <c r="F4753">
        <f>INDEX(products!C:C,MATCH(challenge_2_solution_1!$C4753,products!$A:$A,0))</f>
        <v>3.07</v>
      </c>
    </row>
    <row r="4754" spans="1:6" x14ac:dyDescent="0.2">
      <c r="A4754" s="1">
        <v>3044</v>
      </c>
      <c r="B4754" s="3">
        <v>42611.777083333334</v>
      </c>
      <c r="C4754" t="s">
        <v>17</v>
      </c>
      <c r="D4754">
        <v>1</v>
      </c>
      <c r="E4754">
        <f>INDEX(products!B:B,MATCH(challenge_2_solution_1!$C4754,products!$A:$A,0))</f>
        <v>5.9</v>
      </c>
      <c r="F4754">
        <f>INDEX(products!C:C,MATCH(challenge_2_solution_1!$C4754,products!$A:$A,0))</f>
        <v>2.83</v>
      </c>
    </row>
    <row r="4755" spans="1:6" x14ac:dyDescent="0.2">
      <c r="A4755" s="1">
        <v>3044</v>
      </c>
      <c r="B4755" s="3">
        <v>42611.777083333334</v>
      </c>
      <c r="C4755" t="s">
        <v>14</v>
      </c>
      <c r="D4755">
        <v>1</v>
      </c>
      <c r="E4755">
        <f>INDEX(products!B:B,MATCH(challenge_2_solution_1!$C4755,products!$A:$A,0))</f>
        <v>5.9</v>
      </c>
      <c r="F4755">
        <f>INDEX(products!C:C,MATCH(challenge_2_solution_1!$C4755,products!$A:$A,0))</f>
        <v>2.36</v>
      </c>
    </row>
    <row r="4756" spans="1:6" x14ac:dyDescent="0.2">
      <c r="A4756" s="1">
        <v>3044</v>
      </c>
      <c r="B4756" s="3">
        <v>42611.777083333334</v>
      </c>
      <c r="C4756" t="s">
        <v>96</v>
      </c>
      <c r="D4756">
        <v>1</v>
      </c>
      <c r="E4756">
        <f>INDEX(products!B:B,MATCH(challenge_2_solution_1!$C4756,products!$A:$A,0))</f>
        <v>17.899999999999999</v>
      </c>
      <c r="F4756">
        <f>INDEX(products!C:C,MATCH(challenge_2_solution_1!$C4756,products!$A:$A,0))</f>
        <v>10.92</v>
      </c>
    </row>
    <row r="4757" spans="1:6" x14ac:dyDescent="0.2">
      <c r="A4757" s="1">
        <v>3044</v>
      </c>
      <c r="B4757" s="3">
        <v>42611.777083333334</v>
      </c>
      <c r="C4757" t="s">
        <v>95</v>
      </c>
      <c r="D4757">
        <v>1</v>
      </c>
      <c r="E4757">
        <f>INDEX(products!B:B,MATCH(challenge_2_solution_1!$C4757,products!$A:$A,0))</f>
        <v>17.899999999999999</v>
      </c>
      <c r="F4757">
        <f>INDEX(products!C:C,MATCH(challenge_2_solution_1!$C4757,products!$A:$A,0))</f>
        <v>4.3</v>
      </c>
    </row>
    <row r="4758" spans="1:6" x14ac:dyDescent="0.2">
      <c r="A4758" s="1">
        <v>3044</v>
      </c>
      <c r="B4758" s="3">
        <v>42611.777083333334</v>
      </c>
      <c r="C4758" t="s">
        <v>173</v>
      </c>
      <c r="D4758">
        <v>1</v>
      </c>
      <c r="E4758">
        <f>INDEX(products!B:B,MATCH(challenge_2_solution_1!$C4758,products!$A:$A,0))</f>
        <v>25.9</v>
      </c>
      <c r="F4758">
        <f>INDEX(products!C:C,MATCH(challenge_2_solution_1!$C4758,products!$A:$A,0))</f>
        <v>11.91</v>
      </c>
    </row>
    <row r="4759" spans="1:6" x14ac:dyDescent="0.2">
      <c r="A4759" s="1">
        <v>3045</v>
      </c>
      <c r="B4759" s="3">
        <v>42611.802083333336</v>
      </c>
      <c r="C4759" t="s">
        <v>12</v>
      </c>
      <c r="D4759">
        <v>1</v>
      </c>
      <c r="E4759">
        <f>INDEX(products!B:B,MATCH(challenge_2_solution_1!$C4759,products!$A:$A,0))</f>
        <v>5.2</v>
      </c>
      <c r="F4759">
        <f>INDEX(products!C:C,MATCH(challenge_2_solution_1!$C4759,products!$A:$A,0))</f>
        <v>3.07</v>
      </c>
    </row>
    <row r="4760" spans="1:6" x14ac:dyDescent="0.2">
      <c r="A4760" s="1">
        <v>3045</v>
      </c>
      <c r="B4760" s="3">
        <v>42611.802083333336</v>
      </c>
      <c r="C4760" t="s">
        <v>14</v>
      </c>
      <c r="D4760">
        <v>1</v>
      </c>
      <c r="E4760">
        <f>INDEX(products!B:B,MATCH(challenge_2_solution_1!$C4760,products!$A:$A,0))</f>
        <v>5.9</v>
      </c>
      <c r="F4760">
        <f>INDEX(products!C:C,MATCH(challenge_2_solution_1!$C4760,products!$A:$A,0))</f>
        <v>2.36</v>
      </c>
    </row>
    <row r="4761" spans="1:6" x14ac:dyDescent="0.2">
      <c r="A4761" s="1">
        <v>3045</v>
      </c>
      <c r="B4761" s="3">
        <v>42611.802083333336</v>
      </c>
      <c r="C4761" t="s">
        <v>17</v>
      </c>
      <c r="D4761">
        <v>1</v>
      </c>
      <c r="E4761">
        <f>INDEX(products!B:B,MATCH(challenge_2_solution_1!$C4761,products!$A:$A,0))</f>
        <v>5.9</v>
      </c>
      <c r="F4761">
        <f>INDEX(products!C:C,MATCH(challenge_2_solution_1!$C4761,products!$A:$A,0))</f>
        <v>2.83</v>
      </c>
    </row>
    <row r="4762" spans="1:6" x14ac:dyDescent="0.2">
      <c r="A4762" s="1">
        <v>3045</v>
      </c>
      <c r="B4762" s="3">
        <v>42611.802083333336</v>
      </c>
      <c r="C4762" t="s">
        <v>34</v>
      </c>
      <c r="D4762">
        <v>1</v>
      </c>
      <c r="E4762">
        <f>INDEX(products!B:B,MATCH(challenge_2_solution_1!$C4762,products!$A:$A,0))</f>
        <v>7.9</v>
      </c>
      <c r="F4762">
        <f>INDEX(products!C:C,MATCH(challenge_2_solution_1!$C4762,products!$A:$A,0))</f>
        <v>1.58</v>
      </c>
    </row>
    <row r="4763" spans="1:6" x14ac:dyDescent="0.2">
      <c r="A4763" s="1">
        <v>3045</v>
      </c>
      <c r="B4763" s="3">
        <v>42611.802083333336</v>
      </c>
      <c r="C4763" t="s">
        <v>58</v>
      </c>
      <c r="D4763">
        <v>1</v>
      </c>
      <c r="E4763">
        <f>INDEX(products!B:B,MATCH(challenge_2_solution_1!$C4763,products!$A:$A,0))</f>
        <v>9.9</v>
      </c>
      <c r="F4763">
        <f>INDEX(products!C:C,MATCH(challenge_2_solution_1!$C4763,products!$A:$A,0))</f>
        <v>4.95</v>
      </c>
    </row>
    <row r="4764" spans="1:6" x14ac:dyDescent="0.2">
      <c r="A4764" s="1">
        <v>3045</v>
      </c>
      <c r="B4764" s="3">
        <v>42611.802083333336</v>
      </c>
      <c r="C4764" t="s">
        <v>89</v>
      </c>
      <c r="D4764">
        <v>1</v>
      </c>
      <c r="E4764">
        <f>INDEX(products!B:B,MATCH(challenge_2_solution_1!$C4764,products!$A:$A,0))</f>
        <v>17.899999999999999</v>
      </c>
      <c r="F4764">
        <f>INDEX(products!C:C,MATCH(challenge_2_solution_1!$C4764,products!$A:$A,0))</f>
        <v>3.94</v>
      </c>
    </row>
    <row r="4765" spans="1:6" x14ac:dyDescent="0.2">
      <c r="A4765" s="1">
        <v>3045</v>
      </c>
      <c r="B4765" s="3">
        <v>42611.802083333336</v>
      </c>
      <c r="C4765" t="s">
        <v>160</v>
      </c>
      <c r="D4765">
        <v>1</v>
      </c>
      <c r="E4765">
        <f>INDEX(products!B:B,MATCH(challenge_2_solution_1!$C4765,products!$A:$A,0))</f>
        <v>23.9</v>
      </c>
      <c r="F4765">
        <f>INDEX(products!C:C,MATCH(challenge_2_solution_1!$C4765,products!$A:$A,0))</f>
        <v>9.08</v>
      </c>
    </row>
    <row r="4766" spans="1:6" x14ac:dyDescent="0.2">
      <c r="A4766" s="1">
        <v>3046</v>
      </c>
      <c r="B4766" s="3">
        <v>42611.888194444444</v>
      </c>
      <c r="C4766" t="s">
        <v>7</v>
      </c>
      <c r="D4766">
        <v>1</v>
      </c>
      <c r="E4766">
        <f>INDEX(products!B:B,MATCH(challenge_2_solution_1!$C4766,products!$A:$A,0))</f>
        <v>1</v>
      </c>
      <c r="F4766">
        <f>INDEX(products!C:C,MATCH(challenge_2_solution_1!$C4766,products!$A:$A,0))</f>
        <v>0.68</v>
      </c>
    </row>
    <row r="4767" spans="1:6" x14ac:dyDescent="0.2">
      <c r="A4767" s="1">
        <v>3046</v>
      </c>
      <c r="B4767" s="3">
        <v>42611.888194444444</v>
      </c>
      <c r="C4767" t="s">
        <v>8</v>
      </c>
      <c r="D4767">
        <v>1</v>
      </c>
      <c r="E4767">
        <f>INDEX(products!B:B,MATCH(challenge_2_solution_1!$C4767,products!$A:$A,0))</f>
        <v>1.6</v>
      </c>
      <c r="F4767">
        <f>INDEX(products!C:C,MATCH(challenge_2_solution_1!$C4767,products!$A:$A,0))</f>
        <v>0.77</v>
      </c>
    </row>
    <row r="4768" spans="1:6" x14ac:dyDescent="0.2">
      <c r="A4768" s="1">
        <v>3046</v>
      </c>
      <c r="B4768" s="3">
        <v>42611.888194444444</v>
      </c>
      <c r="C4768" t="s">
        <v>14</v>
      </c>
      <c r="D4768">
        <v>1</v>
      </c>
      <c r="E4768">
        <f>INDEX(products!B:B,MATCH(challenge_2_solution_1!$C4768,products!$A:$A,0))</f>
        <v>5.9</v>
      </c>
      <c r="F4768">
        <f>INDEX(products!C:C,MATCH(challenge_2_solution_1!$C4768,products!$A:$A,0))</f>
        <v>2.36</v>
      </c>
    </row>
    <row r="4769" spans="1:6" x14ac:dyDescent="0.2">
      <c r="A4769" s="1">
        <v>3046</v>
      </c>
      <c r="B4769" s="3">
        <v>42611.888194444444</v>
      </c>
      <c r="C4769" t="s">
        <v>51</v>
      </c>
      <c r="D4769">
        <v>1</v>
      </c>
      <c r="E4769">
        <f>INDEX(products!B:B,MATCH(challenge_2_solution_1!$C4769,products!$A:$A,0))</f>
        <v>9.9</v>
      </c>
      <c r="F4769">
        <f>INDEX(products!C:C,MATCH(challenge_2_solution_1!$C4769,products!$A:$A,0))</f>
        <v>3.07</v>
      </c>
    </row>
    <row r="4770" spans="1:6" x14ac:dyDescent="0.2">
      <c r="A4770" s="1">
        <v>3046</v>
      </c>
      <c r="B4770" s="3">
        <v>42611.888194444444</v>
      </c>
      <c r="C4770" t="s">
        <v>93</v>
      </c>
      <c r="D4770">
        <v>1</v>
      </c>
      <c r="E4770">
        <f>INDEX(products!B:B,MATCH(challenge_2_solution_1!$C4770,products!$A:$A,0))</f>
        <v>17.899999999999999</v>
      </c>
      <c r="F4770">
        <f>INDEX(products!C:C,MATCH(challenge_2_solution_1!$C4770,products!$A:$A,0))</f>
        <v>6.8</v>
      </c>
    </row>
    <row r="4771" spans="1:6" x14ac:dyDescent="0.2">
      <c r="A4771" s="1">
        <v>3047</v>
      </c>
      <c r="B4771" s="3">
        <v>42612.802777777775</v>
      </c>
      <c r="C4771" t="s">
        <v>10</v>
      </c>
      <c r="D4771">
        <v>1</v>
      </c>
      <c r="E4771">
        <f>INDEX(products!B:B,MATCH(challenge_2_solution_1!$C4771,products!$A:$A,0))</f>
        <v>3.9</v>
      </c>
      <c r="F4771">
        <f>INDEX(products!C:C,MATCH(challenge_2_solution_1!$C4771,products!$A:$A,0))</f>
        <v>1.17</v>
      </c>
    </row>
    <row r="4772" spans="1:6" x14ac:dyDescent="0.2">
      <c r="A4772" s="1">
        <v>3047</v>
      </c>
      <c r="B4772" s="3">
        <v>42612.802777777775</v>
      </c>
      <c r="C4772" t="s">
        <v>20</v>
      </c>
      <c r="D4772">
        <v>1</v>
      </c>
      <c r="E4772">
        <f>INDEX(products!B:B,MATCH(challenge_2_solution_1!$C4772,products!$A:$A,0))</f>
        <v>5.9</v>
      </c>
      <c r="F4772">
        <f>INDEX(products!C:C,MATCH(challenge_2_solution_1!$C4772,products!$A:$A,0))</f>
        <v>1.83</v>
      </c>
    </row>
    <row r="4773" spans="1:6" x14ac:dyDescent="0.2">
      <c r="A4773" s="1">
        <v>3047</v>
      </c>
      <c r="B4773" s="3">
        <v>42612.802777777775</v>
      </c>
      <c r="C4773" t="s">
        <v>19</v>
      </c>
      <c r="D4773">
        <v>1</v>
      </c>
      <c r="E4773">
        <f>INDEX(products!B:B,MATCH(challenge_2_solution_1!$C4773,products!$A:$A,0))</f>
        <v>5.9</v>
      </c>
      <c r="F4773">
        <f>INDEX(products!C:C,MATCH(challenge_2_solution_1!$C4773,products!$A:$A,0))</f>
        <v>1.65</v>
      </c>
    </row>
    <row r="4774" spans="1:6" x14ac:dyDescent="0.2">
      <c r="A4774" s="1">
        <v>3047</v>
      </c>
      <c r="B4774" s="3">
        <v>42612.802777777775</v>
      </c>
      <c r="C4774" t="s">
        <v>18</v>
      </c>
      <c r="D4774">
        <v>1</v>
      </c>
      <c r="E4774">
        <f>INDEX(products!B:B,MATCH(challenge_2_solution_1!$C4774,products!$A:$A,0))</f>
        <v>5.9</v>
      </c>
      <c r="F4774">
        <f>INDEX(products!C:C,MATCH(challenge_2_solution_1!$C4774,products!$A:$A,0))</f>
        <v>3.6</v>
      </c>
    </row>
    <row r="4775" spans="1:6" x14ac:dyDescent="0.2">
      <c r="A4775" s="1">
        <v>3047</v>
      </c>
      <c r="B4775" s="3">
        <v>42612.802777777775</v>
      </c>
      <c r="C4775" t="s">
        <v>15</v>
      </c>
      <c r="D4775">
        <v>1</v>
      </c>
      <c r="E4775">
        <f>INDEX(products!B:B,MATCH(challenge_2_solution_1!$C4775,products!$A:$A,0))</f>
        <v>5.9</v>
      </c>
      <c r="F4775">
        <f>INDEX(products!C:C,MATCH(challenge_2_solution_1!$C4775,products!$A:$A,0))</f>
        <v>3.07</v>
      </c>
    </row>
    <row r="4776" spans="1:6" x14ac:dyDescent="0.2">
      <c r="A4776" s="1">
        <v>3047</v>
      </c>
      <c r="B4776" s="3">
        <v>42612.802777777775</v>
      </c>
      <c r="C4776" t="s">
        <v>74</v>
      </c>
      <c r="D4776">
        <v>1</v>
      </c>
      <c r="E4776">
        <f>INDEX(products!B:B,MATCH(challenge_2_solution_1!$C4776,products!$A:$A,0))</f>
        <v>11.9</v>
      </c>
      <c r="F4776">
        <f>INDEX(products!C:C,MATCH(challenge_2_solution_1!$C4776,products!$A:$A,0))</f>
        <v>2.5</v>
      </c>
    </row>
    <row r="4777" spans="1:6" x14ac:dyDescent="0.2">
      <c r="A4777" s="1">
        <v>3047</v>
      </c>
      <c r="B4777" s="3">
        <v>42612.802777777775</v>
      </c>
      <c r="C4777" t="s">
        <v>99</v>
      </c>
      <c r="D4777">
        <v>1</v>
      </c>
      <c r="E4777">
        <f>INDEX(products!B:B,MATCH(challenge_2_solution_1!$C4777,products!$A:$A,0))</f>
        <v>17.899999999999999</v>
      </c>
      <c r="F4777">
        <f>INDEX(products!C:C,MATCH(challenge_2_solution_1!$C4777,products!$A:$A,0))</f>
        <v>10.74</v>
      </c>
    </row>
    <row r="4778" spans="1:6" x14ac:dyDescent="0.2">
      <c r="A4778" s="1">
        <v>3047</v>
      </c>
      <c r="B4778" s="3">
        <v>42612.802777777775</v>
      </c>
      <c r="C4778" t="s">
        <v>116</v>
      </c>
      <c r="D4778">
        <v>1</v>
      </c>
      <c r="E4778">
        <f>INDEX(products!B:B,MATCH(challenge_2_solution_1!$C4778,products!$A:$A,0))</f>
        <v>17.899999999999999</v>
      </c>
      <c r="F4778">
        <f>INDEX(products!C:C,MATCH(challenge_2_solution_1!$C4778,products!$A:$A,0))</f>
        <v>8.41</v>
      </c>
    </row>
    <row r="4779" spans="1:6" x14ac:dyDescent="0.2">
      <c r="A4779" s="1">
        <v>3048</v>
      </c>
      <c r="B4779" s="3">
        <v>42612.82916666667</v>
      </c>
      <c r="C4779" t="s">
        <v>5</v>
      </c>
      <c r="D4779">
        <v>1</v>
      </c>
      <c r="E4779">
        <f>INDEX(products!B:B,MATCH(challenge_2_solution_1!$C4779,products!$A:$A,0))</f>
        <v>1</v>
      </c>
      <c r="F4779">
        <f>INDEX(products!C:C,MATCH(challenge_2_solution_1!$C4779,products!$A:$A,0))</f>
        <v>0.31</v>
      </c>
    </row>
    <row r="4780" spans="1:6" x14ac:dyDescent="0.2">
      <c r="A4780" s="1">
        <v>3048</v>
      </c>
      <c r="B4780" s="3">
        <v>42612.82916666667</v>
      </c>
      <c r="C4780" t="s">
        <v>19</v>
      </c>
      <c r="D4780">
        <v>1</v>
      </c>
      <c r="E4780">
        <f>INDEX(products!B:B,MATCH(challenge_2_solution_1!$C4780,products!$A:$A,0))</f>
        <v>5.9</v>
      </c>
      <c r="F4780">
        <f>INDEX(products!C:C,MATCH(challenge_2_solution_1!$C4780,products!$A:$A,0))</f>
        <v>1.65</v>
      </c>
    </row>
    <row r="4781" spans="1:6" x14ac:dyDescent="0.2">
      <c r="A4781" s="1">
        <v>3048</v>
      </c>
      <c r="B4781" s="3">
        <v>42612.82916666667</v>
      </c>
      <c r="C4781" t="s">
        <v>14</v>
      </c>
      <c r="D4781">
        <v>1</v>
      </c>
      <c r="E4781">
        <f>INDEX(products!B:B,MATCH(challenge_2_solution_1!$C4781,products!$A:$A,0))</f>
        <v>5.9</v>
      </c>
      <c r="F4781">
        <f>INDEX(products!C:C,MATCH(challenge_2_solution_1!$C4781,products!$A:$A,0))</f>
        <v>2.36</v>
      </c>
    </row>
    <row r="4782" spans="1:6" x14ac:dyDescent="0.2">
      <c r="A4782" s="1">
        <v>3048</v>
      </c>
      <c r="B4782" s="3">
        <v>42612.82916666667</v>
      </c>
      <c r="C4782" t="s">
        <v>73</v>
      </c>
      <c r="D4782">
        <v>1</v>
      </c>
      <c r="E4782">
        <f>INDEX(products!B:B,MATCH(challenge_2_solution_1!$C4782,products!$A:$A,0))</f>
        <v>11.9</v>
      </c>
      <c r="F4782">
        <f>INDEX(products!C:C,MATCH(challenge_2_solution_1!$C4782,products!$A:$A,0))</f>
        <v>7.74</v>
      </c>
    </row>
    <row r="4783" spans="1:6" x14ac:dyDescent="0.2">
      <c r="A4783" s="1">
        <v>3048</v>
      </c>
      <c r="B4783" s="3">
        <v>42612.82916666667</v>
      </c>
      <c r="C4783" t="s">
        <v>89</v>
      </c>
      <c r="D4783">
        <v>1</v>
      </c>
      <c r="E4783">
        <f>INDEX(products!B:B,MATCH(challenge_2_solution_1!$C4783,products!$A:$A,0))</f>
        <v>17.899999999999999</v>
      </c>
      <c r="F4783">
        <f>INDEX(products!C:C,MATCH(challenge_2_solution_1!$C4783,products!$A:$A,0))</f>
        <v>3.94</v>
      </c>
    </row>
    <row r="4784" spans="1:6" x14ac:dyDescent="0.2">
      <c r="A4784" s="1">
        <v>3049</v>
      </c>
      <c r="B4784" s="3">
        <v>42612.854166666664</v>
      </c>
      <c r="C4784" t="s">
        <v>7</v>
      </c>
      <c r="D4784">
        <v>1</v>
      </c>
      <c r="E4784">
        <f>INDEX(products!B:B,MATCH(challenge_2_solution_1!$C4784,products!$A:$A,0))</f>
        <v>1</v>
      </c>
      <c r="F4784">
        <f>INDEX(products!C:C,MATCH(challenge_2_solution_1!$C4784,products!$A:$A,0))</f>
        <v>0.68</v>
      </c>
    </row>
    <row r="4785" spans="1:6" x14ac:dyDescent="0.2">
      <c r="A4785" s="1">
        <v>3049</v>
      </c>
      <c r="B4785" s="3">
        <v>42612.854166666664</v>
      </c>
      <c r="C4785" t="s">
        <v>5</v>
      </c>
      <c r="D4785">
        <v>1</v>
      </c>
      <c r="E4785">
        <f>INDEX(products!B:B,MATCH(challenge_2_solution_1!$C4785,products!$A:$A,0))</f>
        <v>1</v>
      </c>
      <c r="F4785">
        <f>INDEX(products!C:C,MATCH(challenge_2_solution_1!$C4785,products!$A:$A,0))</f>
        <v>0.31</v>
      </c>
    </row>
    <row r="4786" spans="1:6" x14ac:dyDescent="0.2">
      <c r="A4786" s="1">
        <v>3049</v>
      </c>
      <c r="B4786" s="3">
        <v>42612.854166666664</v>
      </c>
      <c r="C4786" t="s">
        <v>8</v>
      </c>
      <c r="D4786">
        <v>2</v>
      </c>
      <c r="E4786">
        <f>INDEX(products!B:B,MATCH(challenge_2_solution_1!$C4786,products!$A:$A,0))</f>
        <v>1.6</v>
      </c>
      <c r="F4786">
        <f>INDEX(products!C:C,MATCH(challenge_2_solution_1!$C4786,products!$A:$A,0))</f>
        <v>0.77</v>
      </c>
    </row>
    <row r="4787" spans="1:6" x14ac:dyDescent="0.2">
      <c r="A4787" s="1">
        <v>3049</v>
      </c>
      <c r="B4787" s="3">
        <v>42612.854166666664</v>
      </c>
      <c r="C4787" t="s">
        <v>10</v>
      </c>
      <c r="D4787">
        <v>1</v>
      </c>
      <c r="E4787">
        <f>INDEX(products!B:B,MATCH(challenge_2_solution_1!$C4787,products!$A:$A,0))</f>
        <v>3.9</v>
      </c>
      <c r="F4787">
        <f>INDEX(products!C:C,MATCH(challenge_2_solution_1!$C4787,products!$A:$A,0))</f>
        <v>1.17</v>
      </c>
    </row>
    <row r="4788" spans="1:6" x14ac:dyDescent="0.2">
      <c r="A4788" s="1">
        <v>3049</v>
      </c>
      <c r="B4788" s="3">
        <v>42612.854166666664</v>
      </c>
      <c r="C4788" t="s">
        <v>17</v>
      </c>
      <c r="D4788">
        <v>1</v>
      </c>
      <c r="E4788">
        <f>INDEX(products!B:B,MATCH(challenge_2_solution_1!$C4788,products!$A:$A,0))</f>
        <v>5.9</v>
      </c>
      <c r="F4788">
        <f>INDEX(products!C:C,MATCH(challenge_2_solution_1!$C4788,products!$A:$A,0))</f>
        <v>2.83</v>
      </c>
    </row>
    <row r="4789" spans="1:6" x14ac:dyDescent="0.2">
      <c r="A4789" s="1">
        <v>3049</v>
      </c>
      <c r="B4789" s="3">
        <v>42612.854166666664</v>
      </c>
      <c r="C4789" t="s">
        <v>55</v>
      </c>
      <c r="D4789">
        <v>2</v>
      </c>
      <c r="E4789">
        <f>INDEX(products!B:B,MATCH(challenge_2_solution_1!$C4789,products!$A:$A,0))</f>
        <v>7.9</v>
      </c>
      <c r="F4789">
        <f>INDEX(products!C:C,MATCH(challenge_2_solution_1!$C4789,products!$A:$A,0))</f>
        <v>2.21</v>
      </c>
    </row>
    <row r="4790" spans="1:6" x14ac:dyDescent="0.2">
      <c r="A4790" s="1">
        <v>3049</v>
      </c>
      <c r="B4790" s="3">
        <v>42612.854166666664</v>
      </c>
      <c r="C4790" t="s">
        <v>54</v>
      </c>
      <c r="D4790">
        <v>1</v>
      </c>
      <c r="E4790">
        <f>INDEX(products!B:B,MATCH(challenge_2_solution_1!$C4790,products!$A:$A,0))</f>
        <v>9.9</v>
      </c>
      <c r="F4790">
        <f>INDEX(products!C:C,MATCH(challenge_2_solution_1!$C4790,products!$A:$A,0))</f>
        <v>2.57</v>
      </c>
    </row>
    <row r="4791" spans="1:6" x14ac:dyDescent="0.2">
      <c r="A4791" s="1">
        <v>3050</v>
      </c>
      <c r="B4791" s="3">
        <v>42612.856249999997</v>
      </c>
      <c r="C4791" t="s">
        <v>4</v>
      </c>
      <c r="D4791">
        <v>1</v>
      </c>
      <c r="E4791">
        <f>INDEX(products!B:B,MATCH(challenge_2_solution_1!$C4791,products!$A:$A,0))</f>
        <v>1</v>
      </c>
      <c r="F4791">
        <f>INDEX(products!C:C,MATCH(challenge_2_solution_1!$C4791,products!$A:$A,0))</f>
        <v>0.61</v>
      </c>
    </row>
    <row r="4792" spans="1:6" x14ac:dyDescent="0.2">
      <c r="A4792" s="1">
        <v>3050</v>
      </c>
      <c r="B4792" s="3">
        <v>42612.856249999997</v>
      </c>
      <c r="C4792" t="s">
        <v>12</v>
      </c>
      <c r="D4792">
        <v>1</v>
      </c>
      <c r="E4792">
        <f>INDEX(products!B:B,MATCH(challenge_2_solution_1!$C4792,products!$A:$A,0))</f>
        <v>5.2</v>
      </c>
      <c r="F4792">
        <f>INDEX(products!C:C,MATCH(challenge_2_solution_1!$C4792,products!$A:$A,0))</f>
        <v>3.07</v>
      </c>
    </row>
    <row r="4793" spans="1:6" x14ac:dyDescent="0.2">
      <c r="A4793" s="1">
        <v>3050</v>
      </c>
      <c r="B4793" s="3">
        <v>42612.856249999997</v>
      </c>
      <c r="C4793" t="s">
        <v>83</v>
      </c>
      <c r="D4793">
        <v>1</v>
      </c>
      <c r="E4793">
        <f>INDEX(products!B:B,MATCH(challenge_2_solution_1!$C4793,products!$A:$A,0))</f>
        <v>11.9</v>
      </c>
      <c r="F4793">
        <f>INDEX(products!C:C,MATCH(challenge_2_solution_1!$C4793,products!$A:$A,0))</f>
        <v>6.66</v>
      </c>
    </row>
    <row r="4794" spans="1:6" x14ac:dyDescent="0.2">
      <c r="A4794" s="1">
        <v>3050</v>
      </c>
      <c r="B4794" s="3">
        <v>42612.856249999997</v>
      </c>
      <c r="C4794" t="s">
        <v>113</v>
      </c>
      <c r="D4794">
        <v>1</v>
      </c>
      <c r="E4794">
        <f>INDEX(products!B:B,MATCH(challenge_2_solution_1!$C4794,products!$A:$A,0))</f>
        <v>17.899999999999999</v>
      </c>
      <c r="F4794">
        <f>INDEX(products!C:C,MATCH(challenge_2_solution_1!$C4794,products!$A:$A,0))</f>
        <v>10.199999999999999</v>
      </c>
    </row>
    <row r="4795" spans="1:6" x14ac:dyDescent="0.2">
      <c r="A4795" s="1">
        <v>3051</v>
      </c>
      <c r="B4795" s="3">
        <v>42612.859027777777</v>
      </c>
      <c r="C4795" t="s">
        <v>4</v>
      </c>
      <c r="D4795">
        <v>1</v>
      </c>
      <c r="E4795">
        <f>INDEX(products!B:B,MATCH(challenge_2_solution_1!$C4795,products!$A:$A,0))</f>
        <v>1</v>
      </c>
      <c r="F4795">
        <f>INDEX(products!C:C,MATCH(challenge_2_solution_1!$C4795,products!$A:$A,0))</f>
        <v>0.61</v>
      </c>
    </row>
    <row r="4796" spans="1:6" x14ac:dyDescent="0.2">
      <c r="A4796" s="1">
        <v>3051</v>
      </c>
      <c r="B4796" s="3">
        <v>42612.859027777777</v>
      </c>
      <c r="C4796" t="s">
        <v>8</v>
      </c>
      <c r="D4796">
        <v>2</v>
      </c>
      <c r="E4796">
        <f>INDEX(products!B:B,MATCH(challenge_2_solution_1!$C4796,products!$A:$A,0))</f>
        <v>1.6</v>
      </c>
      <c r="F4796">
        <f>INDEX(products!C:C,MATCH(challenge_2_solution_1!$C4796,products!$A:$A,0))</f>
        <v>0.77</v>
      </c>
    </row>
    <row r="4797" spans="1:6" x14ac:dyDescent="0.2">
      <c r="A4797" s="1">
        <v>3051</v>
      </c>
      <c r="B4797" s="3">
        <v>42612.859027777777</v>
      </c>
      <c r="C4797" t="s">
        <v>14</v>
      </c>
      <c r="D4797">
        <v>1</v>
      </c>
      <c r="E4797">
        <f>INDEX(products!B:B,MATCH(challenge_2_solution_1!$C4797,products!$A:$A,0))</f>
        <v>5.9</v>
      </c>
      <c r="F4797">
        <f>INDEX(products!C:C,MATCH(challenge_2_solution_1!$C4797,products!$A:$A,0))</f>
        <v>2.36</v>
      </c>
    </row>
    <row r="4798" spans="1:6" x14ac:dyDescent="0.2">
      <c r="A4798" s="1">
        <v>3051</v>
      </c>
      <c r="B4798" s="3">
        <v>42612.859027777777</v>
      </c>
      <c r="C4798" t="s">
        <v>16</v>
      </c>
      <c r="D4798">
        <v>1</v>
      </c>
      <c r="E4798">
        <f>INDEX(products!B:B,MATCH(challenge_2_solution_1!$C4798,products!$A:$A,0))</f>
        <v>5.9</v>
      </c>
      <c r="F4798">
        <f>INDEX(products!C:C,MATCH(challenge_2_solution_1!$C4798,products!$A:$A,0))</f>
        <v>1.48</v>
      </c>
    </row>
    <row r="4799" spans="1:6" x14ac:dyDescent="0.2">
      <c r="A4799" s="1">
        <v>3051</v>
      </c>
      <c r="B4799" s="3">
        <v>42612.859027777777</v>
      </c>
      <c r="C4799" t="s">
        <v>93</v>
      </c>
      <c r="D4799">
        <v>1</v>
      </c>
      <c r="E4799">
        <f>INDEX(products!B:B,MATCH(challenge_2_solution_1!$C4799,products!$A:$A,0))</f>
        <v>17.899999999999999</v>
      </c>
      <c r="F4799">
        <f>INDEX(products!C:C,MATCH(challenge_2_solution_1!$C4799,products!$A:$A,0))</f>
        <v>6.8</v>
      </c>
    </row>
    <row r="4800" spans="1:6" x14ac:dyDescent="0.2">
      <c r="A4800" s="1">
        <v>3052</v>
      </c>
      <c r="B4800" s="3">
        <v>42613.674305555556</v>
      </c>
      <c r="C4800" t="s">
        <v>5</v>
      </c>
      <c r="D4800">
        <v>2</v>
      </c>
      <c r="E4800">
        <f>INDEX(products!B:B,MATCH(challenge_2_solution_1!$C4800,products!$A:$A,0))</f>
        <v>1</v>
      </c>
      <c r="F4800">
        <f>INDEX(products!C:C,MATCH(challenge_2_solution_1!$C4800,products!$A:$A,0))</f>
        <v>0.31</v>
      </c>
    </row>
    <row r="4801" spans="1:6" x14ac:dyDescent="0.2">
      <c r="A4801" s="1">
        <v>3052</v>
      </c>
      <c r="B4801" s="3">
        <v>42613.674305555556</v>
      </c>
      <c r="C4801" t="s">
        <v>3</v>
      </c>
      <c r="D4801">
        <v>2</v>
      </c>
      <c r="E4801">
        <f>INDEX(products!B:B,MATCH(challenge_2_solution_1!$C4801,products!$A:$A,0))</f>
        <v>1</v>
      </c>
      <c r="F4801">
        <f>INDEX(products!C:C,MATCH(challenge_2_solution_1!$C4801,products!$A:$A,0))</f>
        <v>0.5</v>
      </c>
    </row>
    <row r="4802" spans="1:6" x14ac:dyDescent="0.2">
      <c r="A4802" s="1">
        <v>3052</v>
      </c>
      <c r="B4802" s="3">
        <v>42613.674305555556</v>
      </c>
      <c r="C4802" t="s">
        <v>4</v>
      </c>
      <c r="D4802">
        <v>2</v>
      </c>
      <c r="E4802">
        <f>INDEX(products!B:B,MATCH(challenge_2_solution_1!$C4802,products!$A:$A,0))</f>
        <v>1</v>
      </c>
      <c r="F4802">
        <f>INDEX(products!C:C,MATCH(challenge_2_solution_1!$C4802,products!$A:$A,0))</f>
        <v>0.61</v>
      </c>
    </row>
    <row r="4803" spans="1:6" x14ac:dyDescent="0.2">
      <c r="A4803" s="1">
        <v>3052</v>
      </c>
      <c r="B4803" s="3">
        <v>42613.674305555556</v>
      </c>
      <c r="C4803" t="s">
        <v>8</v>
      </c>
      <c r="D4803">
        <v>3</v>
      </c>
      <c r="E4803">
        <f>INDEX(products!B:B,MATCH(challenge_2_solution_1!$C4803,products!$A:$A,0))</f>
        <v>1.6</v>
      </c>
      <c r="F4803">
        <f>INDEX(products!C:C,MATCH(challenge_2_solution_1!$C4803,products!$A:$A,0))</f>
        <v>0.77</v>
      </c>
    </row>
    <row r="4804" spans="1:6" x14ac:dyDescent="0.2">
      <c r="A4804" s="1">
        <v>3052</v>
      </c>
      <c r="B4804" s="3">
        <v>42613.674305555556</v>
      </c>
      <c r="C4804" t="s">
        <v>19</v>
      </c>
      <c r="D4804">
        <v>1</v>
      </c>
      <c r="E4804">
        <f>INDEX(products!B:B,MATCH(challenge_2_solution_1!$C4804,products!$A:$A,0))</f>
        <v>5.9</v>
      </c>
      <c r="F4804">
        <f>INDEX(products!C:C,MATCH(challenge_2_solution_1!$C4804,products!$A:$A,0))</f>
        <v>1.65</v>
      </c>
    </row>
    <row r="4805" spans="1:6" x14ac:dyDescent="0.2">
      <c r="A4805" s="1">
        <v>3052</v>
      </c>
      <c r="B4805" s="3">
        <v>42613.674305555556</v>
      </c>
      <c r="C4805" t="s">
        <v>15</v>
      </c>
      <c r="D4805">
        <v>1</v>
      </c>
      <c r="E4805">
        <f>INDEX(products!B:B,MATCH(challenge_2_solution_1!$C4805,products!$A:$A,0))</f>
        <v>5.9</v>
      </c>
      <c r="F4805">
        <f>INDEX(products!C:C,MATCH(challenge_2_solution_1!$C4805,products!$A:$A,0))</f>
        <v>3.07</v>
      </c>
    </row>
    <row r="4806" spans="1:6" x14ac:dyDescent="0.2">
      <c r="A4806" s="1">
        <v>3052</v>
      </c>
      <c r="B4806" s="3">
        <v>42613.674305555556</v>
      </c>
      <c r="C4806" t="s">
        <v>17</v>
      </c>
      <c r="D4806">
        <v>2</v>
      </c>
      <c r="E4806">
        <f>INDEX(products!B:B,MATCH(challenge_2_solution_1!$C4806,products!$A:$A,0))</f>
        <v>5.9</v>
      </c>
      <c r="F4806">
        <f>INDEX(products!C:C,MATCH(challenge_2_solution_1!$C4806,products!$A:$A,0))</f>
        <v>2.83</v>
      </c>
    </row>
    <row r="4807" spans="1:6" x14ac:dyDescent="0.2">
      <c r="A4807" s="1">
        <v>3052</v>
      </c>
      <c r="B4807" s="3">
        <v>42613.674305555556</v>
      </c>
      <c r="C4807" t="s">
        <v>61</v>
      </c>
      <c r="D4807">
        <v>1</v>
      </c>
      <c r="E4807">
        <f>INDEX(products!B:B,MATCH(challenge_2_solution_1!$C4807,products!$A:$A,0))</f>
        <v>11.9</v>
      </c>
      <c r="F4807">
        <f>INDEX(products!C:C,MATCH(challenge_2_solution_1!$C4807,products!$A:$A,0))</f>
        <v>7.74</v>
      </c>
    </row>
    <row r="4808" spans="1:6" x14ac:dyDescent="0.2">
      <c r="A4808" s="1">
        <v>3052</v>
      </c>
      <c r="B4808" s="3">
        <v>42613.674305555556</v>
      </c>
      <c r="C4808" t="s">
        <v>87</v>
      </c>
      <c r="D4808">
        <v>1</v>
      </c>
      <c r="E4808">
        <f>INDEX(products!B:B,MATCH(challenge_2_solution_1!$C4808,products!$A:$A,0))</f>
        <v>15.9</v>
      </c>
      <c r="F4808">
        <f>INDEX(products!C:C,MATCH(challenge_2_solution_1!$C4808,products!$A:$A,0))</f>
        <v>6.2</v>
      </c>
    </row>
    <row r="4809" spans="1:6" x14ac:dyDescent="0.2">
      <c r="A4809" s="1">
        <v>3052</v>
      </c>
      <c r="B4809" s="3">
        <v>42613.674305555556</v>
      </c>
      <c r="C4809" t="s">
        <v>89</v>
      </c>
      <c r="D4809">
        <v>1</v>
      </c>
      <c r="E4809">
        <f>INDEX(products!B:B,MATCH(challenge_2_solution_1!$C4809,products!$A:$A,0))</f>
        <v>17.899999999999999</v>
      </c>
      <c r="F4809">
        <f>INDEX(products!C:C,MATCH(challenge_2_solution_1!$C4809,products!$A:$A,0))</f>
        <v>3.94</v>
      </c>
    </row>
    <row r="4810" spans="1:6" x14ac:dyDescent="0.2">
      <c r="A4810" s="1">
        <v>3053</v>
      </c>
      <c r="B4810" s="3">
        <v>42613.741666666669</v>
      </c>
      <c r="C4810" t="s">
        <v>14</v>
      </c>
      <c r="D4810">
        <v>1</v>
      </c>
      <c r="E4810">
        <f>INDEX(products!B:B,MATCH(challenge_2_solution_1!$C4810,products!$A:$A,0))</f>
        <v>5.9</v>
      </c>
      <c r="F4810">
        <f>INDEX(products!C:C,MATCH(challenge_2_solution_1!$C4810,products!$A:$A,0))</f>
        <v>2.36</v>
      </c>
    </row>
    <row r="4811" spans="1:6" x14ac:dyDescent="0.2">
      <c r="A4811" s="1">
        <v>3053</v>
      </c>
      <c r="B4811" s="3">
        <v>42613.741666666669</v>
      </c>
      <c r="C4811" t="s">
        <v>17</v>
      </c>
      <c r="D4811">
        <v>1</v>
      </c>
      <c r="E4811">
        <f>INDEX(products!B:B,MATCH(challenge_2_solution_1!$C4811,products!$A:$A,0))</f>
        <v>5.9</v>
      </c>
      <c r="F4811">
        <f>INDEX(products!C:C,MATCH(challenge_2_solution_1!$C4811,products!$A:$A,0))</f>
        <v>2.83</v>
      </c>
    </row>
    <row r="4812" spans="1:6" x14ac:dyDescent="0.2">
      <c r="A4812" s="1">
        <v>3053</v>
      </c>
      <c r="B4812" s="3">
        <v>42613.741666666669</v>
      </c>
      <c r="C4812" t="s">
        <v>19</v>
      </c>
      <c r="D4812">
        <v>2</v>
      </c>
      <c r="E4812">
        <f>INDEX(products!B:B,MATCH(challenge_2_solution_1!$C4812,products!$A:$A,0))</f>
        <v>5.9</v>
      </c>
      <c r="F4812">
        <f>INDEX(products!C:C,MATCH(challenge_2_solution_1!$C4812,products!$A:$A,0))</f>
        <v>1.65</v>
      </c>
    </row>
    <row r="4813" spans="1:6" x14ac:dyDescent="0.2">
      <c r="A4813" s="1">
        <v>3053</v>
      </c>
      <c r="B4813" s="3">
        <v>42613.741666666669</v>
      </c>
      <c r="C4813" t="s">
        <v>75</v>
      </c>
      <c r="D4813">
        <v>1</v>
      </c>
      <c r="E4813">
        <f>INDEX(products!B:B,MATCH(challenge_2_solution_1!$C4813,products!$A:$A,0))</f>
        <v>11.9</v>
      </c>
      <c r="F4813">
        <f>INDEX(products!C:C,MATCH(challenge_2_solution_1!$C4813,products!$A:$A,0))</f>
        <v>2.86</v>
      </c>
    </row>
    <row r="4814" spans="1:6" x14ac:dyDescent="0.2">
      <c r="A4814" s="1">
        <v>3053</v>
      </c>
      <c r="B4814" s="3">
        <v>42613.741666666669</v>
      </c>
      <c r="C4814" t="s">
        <v>61</v>
      </c>
      <c r="D4814">
        <v>1</v>
      </c>
      <c r="E4814">
        <f>INDEX(products!B:B,MATCH(challenge_2_solution_1!$C4814,products!$A:$A,0))</f>
        <v>11.9</v>
      </c>
      <c r="F4814">
        <f>INDEX(products!C:C,MATCH(challenge_2_solution_1!$C4814,products!$A:$A,0))</f>
        <v>7.74</v>
      </c>
    </row>
    <row r="4815" spans="1:6" x14ac:dyDescent="0.2">
      <c r="A4815" s="1">
        <v>3053</v>
      </c>
      <c r="B4815" s="3">
        <v>42613.741666666669</v>
      </c>
      <c r="C4815" t="s">
        <v>87</v>
      </c>
      <c r="D4815">
        <v>2</v>
      </c>
      <c r="E4815">
        <f>INDEX(products!B:B,MATCH(challenge_2_solution_1!$C4815,products!$A:$A,0))</f>
        <v>15.9</v>
      </c>
      <c r="F4815">
        <f>INDEX(products!C:C,MATCH(challenge_2_solution_1!$C4815,products!$A:$A,0))</f>
        <v>6.2</v>
      </c>
    </row>
    <row r="4816" spans="1:6" x14ac:dyDescent="0.2">
      <c r="A4816" s="1">
        <v>3053</v>
      </c>
      <c r="B4816" s="3">
        <v>42613.741666666669</v>
      </c>
      <c r="C4816" t="s">
        <v>95</v>
      </c>
      <c r="D4816">
        <v>1</v>
      </c>
      <c r="E4816">
        <f>INDEX(products!B:B,MATCH(challenge_2_solution_1!$C4816,products!$A:$A,0))</f>
        <v>17.899999999999999</v>
      </c>
      <c r="F4816">
        <f>INDEX(products!C:C,MATCH(challenge_2_solution_1!$C4816,products!$A:$A,0))</f>
        <v>4.3</v>
      </c>
    </row>
    <row r="4817" spans="1:6" x14ac:dyDescent="0.2">
      <c r="A4817" s="1">
        <v>3054</v>
      </c>
      <c r="B4817" s="3">
        <v>42613.802083333336</v>
      </c>
      <c r="C4817" t="s">
        <v>12</v>
      </c>
      <c r="D4817">
        <v>1</v>
      </c>
      <c r="E4817">
        <f>INDEX(products!B:B,MATCH(challenge_2_solution_1!$C4817,products!$A:$A,0))</f>
        <v>5.2</v>
      </c>
      <c r="F4817">
        <f>INDEX(products!C:C,MATCH(challenge_2_solution_1!$C4817,products!$A:$A,0))</f>
        <v>3.07</v>
      </c>
    </row>
    <row r="4818" spans="1:6" x14ac:dyDescent="0.2">
      <c r="A4818" s="1">
        <v>3054</v>
      </c>
      <c r="B4818" s="3">
        <v>42613.802083333336</v>
      </c>
      <c r="C4818" t="s">
        <v>14</v>
      </c>
      <c r="D4818">
        <v>2</v>
      </c>
      <c r="E4818">
        <f>INDEX(products!B:B,MATCH(challenge_2_solution_1!$C4818,products!$A:$A,0))</f>
        <v>5.9</v>
      </c>
      <c r="F4818">
        <f>INDEX(products!C:C,MATCH(challenge_2_solution_1!$C4818,products!$A:$A,0))</f>
        <v>2.36</v>
      </c>
    </row>
    <row r="4819" spans="1:6" x14ac:dyDescent="0.2">
      <c r="A4819" s="1">
        <v>3054</v>
      </c>
      <c r="B4819" s="3">
        <v>42613.802083333336</v>
      </c>
      <c r="C4819" t="s">
        <v>34</v>
      </c>
      <c r="D4819">
        <v>1</v>
      </c>
      <c r="E4819">
        <f>INDEX(products!B:B,MATCH(challenge_2_solution_1!$C4819,products!$A:$A,0))</f>
        <v>7.9</v>
      </c>
      <c r="F4819">
        <f>INDEX(products!C:C,MATCH(challenge_2_solution_1!$C4819,products!$A:$A,0))</f>
        <v>1.58</v>
      </c>
    </row>
    <row r="4820" spans="1:6" x14ac:dyDescent="0.2">
      <c r="A4820" s="1">
        <v>3054</v>
      </c>
      <c r="B4820" s="3">
        <v>42613.802083333336</v>
      </c>
      <c r="C4820" t="s">
        <v>86</v>
      </c>
      <c r="D4820">
        <v>1</v>
      </c>
      <c r="E4820">
        <f>INDEX(products!B:B,MATCH(challenge_2_solution_1!$C4820,products!$A:$A,0))</f>
        <v>15.9</v>
      </c>
      <c r="F4820">
        <f>INDEX(products!C:C,MATCH(challenge_2_solution_1!$C4820,products!$A:$A,0))</f>
        <v>5.57</v>
      </c>
    </row>
    <row r="4821" spans="1:6" x14ac:dyDescent="0.2">
      <c r="A4821" s="1">
        <v>3055</v>
      </c>
      <c r="B4821" s="3">
        <v>42613.832638888889</v>
      </c>
      <c r="C4821" t="s">
        <v>18</v>
      </c>
      <c r="D4821">
        <v>1</v>
      </c>
      <c r="E4821">
        <f>INDEX(products!B:B,MATCH(challenge_2_solution_1!$C4821,products!$A:$A,0))</f>
        <v>5.9</v>
      </c>
      <c r="F4821">
        <f>INDEX(products!C:C,MATCH(challenge_2_solution_1!$C4821,products!$A:$A,0))</f>
        <v>3.6</v>
      </c>
    </row>
    <row r="4822" spans="1:6" x14ac:dyDescent="0.2">
      <c r="A4822" s="1">
        <v>3055</v>
      </c>
      <c r="B4822" s="3">
        <v>42613.832638888889</v>
      </c>
      <c r="C4822" t="s">
        <v>33</v>
      </c>
      <c r="D4822">
        <v>1</v>
      </c>
      <c r="E4822">
        <f>INDEX(products!B:B,MATCH(challenge_2_solution_1!$C4822,products!$A:$A,0))</f>
        <v>7.9</v>
      </c>
      <c r="F4822">
        <f>INDEX(products!C:C,MATCH(challenge_2_solution_1!$C4822,products!$A:$A,0))</f>
        <v>2.21</v>
      </c>
    </row>
    <row r="4823" spans="1:6" x14ac:dyDescent="0.2">
      <c r="A4823" s="1">
        <v>3055</v>
      </c>
      <c r="B4823" s="3">
        <v>42613.832638888889</v>
      </c>
      <c r="C4823" t="s">
        <v>50</v>
      </c>
      <c r="D4823">
        <v>2</v>
      </c>
      <c r="E4823">
        <f>INDEX(products!B:B,MATCH(challenge_2_solution_1!$C4823,products!$A:$A,0))</f>
        <v>7.9</v>
      </c>
      <c r="F4823">
        <f>INDEX(products!C:C,MATCH(challenge_2_solution_1!$C4823,products!$A:$A,0))</f>
        <v>3.63</v>
      </c>
    </row>
    <row r="4824" spans="1:6" x14ac:dyDescent="0.2">
      <c r="A4824" s="1">
        <v>3055</v>
      </c>
      <c r="B4824" s="3">
        <v>42613.832638888889</v>
      </c>
      <c r="C4824" t="s">
        <v>53</v>
      </c>
      <c r="D4824">
        <v>1</v>
      </c>
      <c r="E4824">
        <f>INDEX(products!B:B,MATCH(challenge_2_solution_1!$C4824,products!$A:$A,0))</f>
        <v>9.9</v>
      </c>
      <c r="F4824">
        <f>INDEX(products!C:C,MATCH(challenge_2_solution_1!$C4824,products!$A:$A,0))</f>
        <v>3.86</v>
      </c>
    </row>
    <row r="4825" spans="1:6" x14ac:dyDescent="0.2">
      <c r="A4825" s="1">
        <v>3055</v>
      </c>
      <c r="B4825" s="3">
        <v>42613.832638888889</v>
      </c>
      <c r="C4825" t="s">
        <v>66</v>
      </c>
      <c r="D4825">
        <v>1</v>
      </c>
      <c r="E4825">
        <f>INDEX(products!B:B,MATCH(challenge_2_solution_1!$C4825,products!$A:$A,0))</f>
        <v>11.9</v>
      </c>
      <c r="F4825">
        <f>INDEX(products!C:C,MATCH(challenge_2_solution_1!$C4825,products!$A:$A,0))</f>
        <v>6.31</v>
      </c>
    </row>
    <row r="4826" spans="1:6" x14ac:dyDescent="0.2">
      <c r="A4826" s="1">
        <v>3055</v>
      </c>
      <c r="B4826" s="3">
        <v>42613.832638888889</v>
      </c>
      <c r="C4826" t="s">
        <v>88</v>
      </c>
      <c r="D4826">
        <v>1</v>
      </c>
      <c r="E4826">
        <f>INDEX(products!B:B,MATCH(challenge_2_solution_1!$C4826,products!$A:$A,0))</f>
        <v>15.9</v>
      </c>
      <c r="F4826">
        <f>INDEX(products!C:C,MATCH(challenge_2_solution_1!$C4826,products!$A:$A,0))</f>
        <v>7</v>
      </c>
    </row>
    <row r="4827" spans="1:6" x14ac:dyDescent="0.2">
      <c r="A4827" s="1">
        <v>3055</v>
      </c>
      <c r="B4827" s="3">
        <v>42613.832638888889</v>
      </c>
      <c r="C4827" t="s">
        <v>98</v>
      </c>
      <c r="D4827">
        <v>1</v>
      </c>
      <c r="E4827">
        <f>INDEX(products!B:B,MATCH(challenge_2_solution_1!$C4827,products!$A:$A,0))</f>
        <v>17.899999999999999</v>
      </c>
      <c r="F4827">
        <f>INDEX(products!C:C,MATCH(challenge_2_solution_1!$C4827,products!$A:$A,0))</f>
        <v>8.59</v>
      </c>
    </row>
    <row r="4828" spans="1:6" x14ac:dyDescent="0.2">
      <c r="A4828" s="1">
        <v>3056</v>
      </c>
      <c r="B4828" s="3">
        <v>42613.838888888888</v>
      </c>
      <c r="C4828" t="s">
        <v>10</v>
      </c>
      <c r="D4828">
        <v>1</v>
      </c>
      <c r="E4828">
        <f>INDEX(products!B:B,MATCH(challenge_2_solution_1!$C4828,products!$A:$A,0))</f>
        <v>3.9</v>
      </c>
      <c r="F4828">
        <f>INDEX(products!C:C,MATCH(challenge_2_solution_1!$C4828,products!$A:$A,0))</f>
        <v>1.17</v>
      </c>
    </row>
    <row r="4829" spans="1:6" x14ac:dyDescent="0.2">
      <c r="A4829" s="1">
        <v>3056</v>
      </c>
      <c r="B4829" s="3">
        <v>42613.838888888888</v>
      </c>
      <c r="C4829" t="s">
        <v>12</v>
      </c>
      <c r="D4829">
        <v>1</v>
      </c>
      <c r="E4829">
        <f>INDEX(products!B:B,MATCH(challenge_2_solution_1!$C4829,products!$A:$A,0))</f>
        <v>5.2</v>
      </c>
      <c r="F4829">
        <f>INDEX(products!C:C,MATCH(challenge_2_solution_1!$C4829,products!$A:$A,0))</f>
        <v>3.07</v>
      </c>
    </row>
    <row r="4830" spans="1:6" x14ac:dyDescent="0.2">
      <c r="A4830" s="1">
        <v>3056</v>
      </c>
      <c r="B4830" s="3">
        <v>42613.838888888888</v>
      </c>
      <c r="C4830" t="s">
        <v>14</v>
      </c>
      <c r="D4830">
        <v>1</v>
      </c>
      <c r="E4830">
        <f>INDEX(products!B:B,MATCH(challenge_2_solution_1!$C4830,products!$A:$A,0))</f>
        <v>5.9</v>
      </c>
      <c r="F4830">
        <f>INDEX(products!C:C,MATCH(challenge_2_solution_1!$C4830,products!$A:$A,0))</f>
        <v>2.36</v>
      </c>
    </row>
    <row r="4831" spans="1:6" x14ac:dyDescent="0.2">
      <c r="A4831" s="1">
        <v>3056</v>
      </c>
      <c r="B4831" s="3">
        <v>42613.838888888888</v>
      </c>
      <c r="C4831" t="s">
        <v>89</v>
      </c>
      <c r="D4831">
        <v>1</v>
      </c>
      <c r="E4831">
        <f>INDEX(products!B:B,MATCH(challenge_2_solution_1!$C4831,products!$A:$A,0))</f>
        <v>17.899999999999999</v>
      </c>
      <c r="F4831">
        <f>INDEX(products!C:C,MATCH(challenge_2_solution_1!$C4831,products!$A:$A,0))</f>
        <v>3.94</v>
      </c>
    </row>
    <row r="4832" spans="1:6" x14ac:dyDescent="0.2">
      <c r="A4832" s="1">
        <v>3056</v>
      </c>
      <c r="B4832" s="3">
        <v>42613.838888888888</v>
      </c>
      <c r="C4832" t="s">
        <v>99</v>
      </c>
      <c r="D4832">
        <v>1</v>
      </c>
      <c r="E4832">
        <f>INDEX(products!B:B,MATCH(challenge_2_solution_1!$C4832,products!$A:$A,0))</f>
        <v>17.899999999999999</v>
      </c>
      <c r="F4832">
        <f>INDEX(products!C:C,MATCH(challenge_2_solution_1!$C4832,products!$A:$A,0))</f>
        <v>10.74</v>
      </c>
    </row>
    <row r="4833" spans="1:6" x14ac:dyDescent="0.2">
      <c r="A4833" s="1">
        <v>3057</v>
      </c>
      <c r="B4833" s="3">
        <v>42613.86041666667</v>
      </c>
      <c r="C4833" t="s">
        <v>55</v>
      </c>
      <c r="D4833">
        <v>1</v>
      </c>
      <c r="E4833">
        <f>INDEX(products!B:B,MATCH(challenge_2_solution_1!$C4833,products!$A:$A,0))</f>
        <v>7.9</v>
      </c>
      <c r="F4833">
        <f>INDEX(products!C:C,MATCH(challenge_2_solution_1!$C4833,products!$A:$A,0))</f>
        <v>2.21</v>
      </c>
    </row>
    <row r="4834" spans="1:6" x14ac:dyDescent="0.2">
      <c r="A4834" s="1">
        <v>3057</v>
      </c>
      <c r="B4834" s="3">
        <v>42613.86041666667</v>
      </c>
      <c r="C4834" t="s">
        <v>74</v>
      </c>
      <c r="D4834">
        <v>1</v>
      </c>
      <c r="E4834">
        <f>INDEX(products!B:B,MATCH(challenge_2_solution_1!$C4834,products!$A:$A,0))</f>
        <v>11.9</v>
      </c>
      <c r="F4834">
        <f>INDEX(products!C:C,MATCH(challenge_2_solution_1!$C4834,products!$A:$A,0))</f>
        <v>2.5</v>
      </c>
    </row>
    <row r="4835" spans="1:6" x14ac:dyDescent="0.2">
      <c r="A4835" s="1">
        <v>3057</v>
      </c>
      <c r="B4835" s="3">
        <v>42613.86041666667</v>
      </c>
      <c r="C4835" t="s">
        <v>114</v>
      </c>
      <c r="D4835">
        <v>1</v>
      </c>
      <c r="E4835">
        <f>INDEX(products!B:B,MATCH(challenge_2_solution_1!$C4835,products!$A:$A,0))</f>
        <v>17.899999999999999</v>
      </c>
      <c r="F4835">
        <f>INDEX(products!C:C,MATCH(challenge_2_solution_1!$C4835,products!$A:$A,0))</f>
        <v>11.1</v>
      </c>
    </row>
    <row r="4836" spans="1:6" x14ac:dyDescent="0.2">
      <c r="A4836" s="1">
        <v>3057</v>
      </c>
      <c r="B4836" s="3">
        <v>42613.86041666667</v>
      </c>
      <c r="C4836" t="s">
        <v>151</v>
      </c>
      <c r="D4836">
        <v>1</v>
      </c>
      <c r="E4836">
        <f>INDEX(products!B:B,MATCH(challenge_2_solution_1!$C4836,products!$A:$A,0))</f>
        <v>21.9</v>
      </c>
      <c r="F4836">
        <f>INDEX(products!C:C,MATCH(challenge_2_solution_1!$C4836,products!$A:$A,0))</f>
        <v>8.76</v>
      </c>
    </row>
    <row r="4837" spans="1:6" x14ac:dyDescent="0.2">
      <c r="A4837" s="1">
        <v>3058</v>
      </c>
      <c r="B4837" s="3">
        <v>42613.865277777775</v>
      </c>
      <c r="C4837" t="s">
        <v>19</v>
      </c>
      <c r="D4837">
        <v>1</v>
      </c>
      <c r="E4837">
        <f>INDEX(products!B:B,MATCH(challenge_2_solution_1!$C4837,products!$A:$A,0))</f>
        <v>5.9</v>
      </c>
      <c r="F4837">
        <f>INDEX(products!C:C,MATCH(challenge_2_solution_1!$C4837,products!$A:$A,0))</f>
        <v>1.65</v>
      </c>
    </row>
    <row r="4838" spans="1:6" x14ac:dyDescent="0.2">
      <c r="A4838" s="1">
        <v>3058</v>
      </c>
      <c r="B4838" s="3">
        <v>42613.865277777775</v>
      </c>
      <c r="C4838" t="s">
        <v>17</v>
      </c>
      <c r="D4838">
        <v>1</v>
      </c>
      <c r="E4838">
        <f>INDEX(products!B:B,MATCH(challenge_2_solution_1!$C4838,products!$A:$A,0))</f>
        <v>5.9</v>
      </c>
      <c r="F4838">
        <f>INDEX(products!C:C,MATCH(challenge_2_solution_1!$C4838,products!$A:$A,0))</f>
        <v>2.83</v>
      </c>
    </row>
    <row r="4839" spans="1:6" x14ac:dyDescent="0.2">
      <c r="A4839" s="1">
        <v>3058</v>
      </c>
      <c r="B4839" s="3">
        <v>42613.865277777775</v>
      </c>
      <c r="C4839" t="s">
        <v>46</v>
      </c>
      <c r="D4839">
        <v>1</v>
      </c>
      <c r="E4839">
        <f>INDEX(products!B:B,MATCH(challenge_2_solution_1!$C4839,products!$A:$A,0))</f>
        <v>7.9</v>
      </c>
      <c r="F4839">
        <f>INDEX(products!C:C,MATCH(challenge_2_solution_1!$C4839,products!$A:$A,0))</f>
        <v>3.79</v>
      </c>
    </row>
    <row r="4840" spans="1:6" x14ac:dyDescent="0.2">
      <c r="A4840" s="1">
        <v>3058</v>
      </c>
      <c r="B4840" s="3">
        <v>42613.865277777775</v>
      </c>
      <c r="C4840" t="s">
        <v>74</v>
      </c>
      <c r="D4840">
        <v>1</v>
      </c>
      <c r="E4840">
        <f>INDEX(products!B:B,MATCH(challenge_2_solution_1!$C4840,products!$A:$A,0))</f>
        <v>11.9</v>
      </c>
      <c r="F4840">
        <f>INDEX(products!C:C,MATCH(challenge_2_solution_1!$C4840,products!$A:$A,0))</f>
        <v>2.5</v>
      </c>
    </row>
    <row r="4841" spans="1:6" x14ac:dyDescent="0.2">
      <c r="A4841" s="1">
        <v>3058</v>
      </c>
      <c r="B4841" s="3">
        <v>42613.865277777775</v>
      </c>
      <c r="C4841" t="s">
        <v>100</v>
      </c>
      <c r="D4841">
        <v>1</v>
      </c>
      <c r="E4841">
        <f>INDEX(products!B:B,MATCH(challenge_2_solution_1!$C4841,products!$A:$A,0))</f>
        <v>17.899999999999999</v>
      </c>
      <c r="F4841">
        <f>INDEX(products!C:C,MATCH(challenge_2_solution_1!$C4841,products!$A:$A,0))</f>
        <v>10.92</v>
      </c>
    </row>
    <row r="4842" spans="1:6" x14ac:dyDescent="0.2">
      <c r="A4842" s="1">
        <v>3059</v>
      </c>
      <c r="B4842" s="3">
        <v>42613.885416666664</v>
      </c>
      <c r="C4842" t="s">
        <v>15</v>
      </c>
      <c r="D4842">
        <v>1</v>
      </c>
      <c r="E4842">
        <f>INDEX(products!B:B,MATCH(challenge_2_solution_1!$C4842,products!$A:$A,0))</f>
        <v>5.9</v>
      </c>
      <c r="F4842">
        <f>INDEX(products!C:C,MATCH(challenge_2_solution_1!$C4842,products!$A:$A,0))</f>
        <v>3.07</v>
      </c>
    </row>
    <row r="4843" spans="1:6" x14ac:dyDescent="0.2">
      <c r="A4843" s="1">
        <v>3059</v>
      </c>
      <c r="B4843" s="3">
        <v>42613.885416666664</v>
      </c>
      <c r="C4843" t="s">
        <v>19</v>
      </c>
      <c r="D4843">
        <v>1</v>
      </c>
      <c r="E4843">
        <f>INDEX(products!B:B,MATCH(challenge_2_solution_1!$C4843,products!$A:$A,0))</f>
        <v>5.9</v>
      </c>
      <c r="F4843">
        <f>INDEX(products!C:C,MATCH(challenge_2_solution_1!$C4843,products!$A:$A,0))</f>
        <v>1.65</v>
      </c>
    </row>
    <row r="4844" spans="1:6" x14ac:dyDescent="0.2">
      <c r="A4844" s="1">
        <v>3059</v>
      </c>
      <c r="B4844" s="3">
        <v>42613.885416666664</v>
      </c>
      <c r="C4844" t="s">
        <v>77</v>
      </c>
      <c r="D4844">
        <v>1</v>
      </c>
      <c r="E4844">
        <f>INDEX(products!B:B,MATCH(challenge_2_solution_1!$C4844,products!$A:$A,0))</f>
        <v>11.9</v>
      </c>
      <c r="F4844">
        <f>INDEX(products!C:C,MATCH(challenge_2_solution_1!$C4844,products!$A:$A,0))</f>
        <v>4.05</v>
      </c>
    </row>
    <row r="4845" spans="1:6" x14ac:dyDescent="0.2">
      <c r="A4845" s="1">
        <v>3059</v>
      </c>
      <c r="B4845" s="3">
        <v>42613.885416666664</v>
      </c>
      <c r="C4845" t="s">
        <v>99</v>
      </c>
      <c r="D4845">
        <v>1</v>
      </c>
      <c r="E4845">
        <f>INDEX(products!B:B,MATCH(challenge_2_solution_1!$C4845,products!$A:$A,0))</f>
        <v>17.899999999999999</v>
      </c>
      <c r="F4845">
        <f>INDEX(products!C:C,MATCH(challenge_2_solution_1!$C4845,products!$A:$A,0))</f>
        <v>10.74</v>
      </c>
    </row>
    <row r="4846" spans="1:6" x14ac:dyDescent="0.2">
      <c r="A4846" s="1">
        <v>3060</v>
      </c>
      <c r="B4846" s="3">
        <v>42614.801388888889</v>
      </c>
      <c r="C4846" t="s">
        <v>12</v>
      </c>
      <c r="D4846">
        <v>1</v>
      </c>
      <c r="E4846">
        <f>INDEX(products!B:B,MATCH(challenge_2_solution_1!$C4846,products!$A:$A,0))</f>
        <v>5.2</v>
      </c>
      <c r="F4846">
        <f>INDEX(products!C:C,MATCH(challenge_2_solution_1!$C4846,products!$A:$A,0))</f>
        <v>3.07</v>
      </c>
    </row>
    <row r="4847" spans="1:6" x14ac:dyDescent="0.2">
      <c r="A4847" s="1">
        <v>3060</v>
      </c>
      <c r="B4847" s="3">
        <v>42614.801388888889</v>
      </c>
      <c r="C4847" t="s">
        <v>17</v>
      </c>
      <c r="D4847">
        <v>1</v>
      </c>
      <c r="E4847">
        <f>INDEX(products!B:B,MATCH(challenge_2_solution_1!$C4847,products!$A:$A,0))</f>
        <v>5.9</v>
      </c>
      <c r="F4847">
        <f>INDEX(products!C:C,MATCH(challenge_2_solution_1!$C4847,products!$A:$A,0))</f>
        <v>2.83</v>
      </c>
    </row>
    <row r="4848" spans="1:6" x14ac:dyDescent="0.2">
      <c r="A4848" s="1">
        <v>3060</v>
      </c>
      <c r="B4848" s="3">
        <v>42614.801388888889</v>
      </c>
      <c r="C4848" t="s">
        <v>24</v>
      </c>
      <c r="D4848">
        <v>1</v>
      </c>
      <c r="E4848">
        <f>INDEX(products!B:B,MATCH(challenge_2_solution_1!$C4848,products!$A:$A,0))</f>
        <v>5.9</v>
      </c>
      <c r="F4848">
        <f>INDEX(products!C:C,MATCH(challenge_2_solution_1!$C4848,products!$A:$A,0))</f>
        <v>1.42</v>
      </c>
    </row>
    <row r="4849" spans="1:6" x14ac:dyDescent="0.2">
      <c r="A4849" s="1">
        <v>3060</v>
      </c>
      <c r="B4849" s="3">
        <v>42614.801388888889</v>
      </c>
      <c r="C4849" t="s">
        <v>111</v>
      </c>
      <c r="D4849">
        <v>1</v>
      </c>
      <c r="E4849">
        <f>INDEX(products!B:B,MATCH(challenge_2_solution_1!$C4849,products!$A:$A,0))</f>
        <v>17.899999999999999</v>
      </c>
      <c r="F4849">
        <f>INDEX(products!C:C,MATCH(challenge_2_solution_1!$C4849,products!$A:$A,0))</f>
        <v>6.62</v>
      </c>
    </row>
    <row r="4850" spans="1:6" x14ac:dyDescent="0.2">
      <c r="A4850" s="1">
        <v>3061</v>
      </c>
      <c r="B4850" s="3">
        <v>42614.802777777775</v>
      </c>
      <c r="C4850" t="s">
        <v>5</v>
      </c>
      <c r="D4850">
        <v>1</v>
      </c>
      <c r="E4850">
        <f>INDEX(products!B:B,MATCH(challenge_2_solution_1!$C4850,products!$A:$A,0))</f>
        <v>1</v>
      </c>
      <c r="F4850">
        <f>INDEX(products!C:C,MATCH(challenge_2_solution_1!$C4850,products!$A:$A,0))</f>
        <v>0.31</v>
      </c>
    </row>
    <row r="4851" spans="1:6" x14ac:dyDescent="0.2">
      <c r="A4851" s="1">
        <v>3061</v>
      </c>
      <c r="B4851" s="3">
        <v>42614.802777777775</v>
      </c>
      <c r="C4851" t="s">
        <v>3</v>
      </c>
      <c r="D4851">
        <v>1</v>
      </c>
      <c r="E4851">
        <f>INDEX(products!B:B,MATCH(challenge_2_solution_1!$C4851,products!$A:$A,0))</f>
        <v>1</v>
      </c>
      <c r="F4851">
        <f>INDEX(products!C:C,MATCH(challenge_2_solution_1!$C4851,products!$A:$A,0))</f>
        <v>0.5</v>
      </c>
    </row>
    <row r="4852" spans="1:6" x14ac:dyDescent="0.2">
      <c r="A4852" s="1">
        <v>3061</v>
      </c>
      <c r="B4852" s="3">
        <v>42614.802777777775</v>
      </c>
      <c r="C4852" t="s">
        <v>6</v>
      </c>
      <c r="D4852">
        <v>2</v>
      </c>
      <c r="E4852">
        <f>INDEX(products!B:B,MATCH(challenge_2_solution_1!$C4852,products!$A:$A,0))</f>
        <v>1</v>
      </c>
      <c r="F4852">
        <f>INDEX(products!C:C,MATCH(challenge_2_solution_1!$C4852,products!$A:$A,0))</f>
        <v>0.31</v>
      </c>
    </row>
    <row r="4853" spans="1:6" x14ac:dyDescent="0.2">
      <c r="A4853" s="1">
        <v>3061</v>
      </c>
      <c r="B4853" s="3">
        <v>42614.802777777775</v>
      </c>
      <c r="C4853" t="s">
        <v>8</v>
      </c>
      <c r="D4853">
        <v>4</v>
      </c>
      <c r="E4853">
        <f>INDEX(products!B:B,MATCH(challenge_2_solution_1!$C4853,products!$A:$A,0))</f>
        <v>1.6</v>
      </c>
      <c r="F4853">
        <f>INDEX(products!C:C,MATCH(challenge_2_solution_1!$C4853,products!$A:$A,0))</f>
        <v>0.77</v>
      </c>
    </row>
    <row r="4854" spans="1:6" x14ac:dyDescent="0.2">
      <c r="A4854" s="1">
        <v>3061</v>
      </c>
      <c r="B4854" s="3">
        <v>42614.802777777775</v>
      </c>
      <c r="C4854" t="s">
        <v>17</v>
      </c>
      <c r="D4854">
        <v>2</v>
      </c>
      <c r="E4854">
        <f>INDEX(products!B:B,MATCH(challenge_2_solution_1!$C4854,products!$A:$A,0))</f>
        <v>5.9</v>
      </c>
      <c r="F4854">
        <f>INDEX(products!C:C,MATCH(challenge_2_solution_1!$C4854,products!$A:$A,0))</f>
        <v>2.83</v>
      </c>
    </row>
    <row r="4855" spans="1:6" x14ac:dyDescent="0.2">
      <c r="A4855" s="1">
        <v>3061</v>
      </c>
      <c r="B4855" s="3">
        <v>42614.802777777775</v>
      </c>
      <c r="C4855" t="s">
        <v>54</v>
      </c>
      <c r="D4855">
        <v>1</v>
      </c>
      <c r="E4855">
        <f>INDEX(products!B:B,MATCH(challenge_2_solution_1!$C4855,products!$A:$A,0))</f>
        <v>9.9</v>
      </c>
      <c r="F4855">
        <f>INDEX(products!C:C,MATCH(challenge_2_solution_1!$C4855,products!$A:$A,0))</f>
        <v>2.57</v>
      </c>
    </row>
    <row r="4856" spans="1:6" x14ac:dyDescent="0.2">
      <c r="A4856" s="1">
        <v>3061</v>
      </c>
      <c r="B4856" s="3">
        <v>42614.802777777775</v>
      </c>
      <c r="C4856" t="s">
        <v>104</v>
      </c>
      <c r="D4856">
        <v>1</v>
      </c>
      <c r="E4856">
        <f>INDEX(products!B:B,MATCH(challenge_2_solution_1!$C4856,products!$A:$A,0))</f>
        <v>17.899999999999999</v>
      </c>
      <c r="F4856">
        <f>INDEX(products!C:C,MATCH(challenge_2_solution_1!$C4856,products!$A:$A,0))</f>
        <v>10.199999999999999</v>
      </c>
    </row>
    <row r="4857" spans="1:6" x14ac:dyDescent="0.2">
      <c r="A4857" s="1">
        <v>3061</v>
      </c>
      <c r="B4857" s="3">
        <v>42614.802777777775</v>
      </c>
      <c r="C4857" t="s">
        <v>109</v>
      </c>
      <c r="D4857">
        <v>1</v>
      </c>
      <c r="E4857">
        <f>INDEX(products!B:B,MATCH(challenge_2_solution_1!$C4857,products!$A:$A,0))</f>
        <v>17.899999999999999</v>
      </c>
      <c r="F4857">
        <f>INDEX(products!C:C,MATCH(challenge_2_solution_1!$C4857,products!$A:$A,0))</f>
        <v>4.12</v>
      </c>
    </row>
    <row r="4858" spans="1:6" x14ac:dyDescent="0.2">
      <c r="A4858" s="1">
        <v>3061</v>
      </c>
      <c r="B4858" s="3">
        <v>42614.802777777775</v>
      </c>
      <c r="C4858" t="s">
        <v>111</v>
      </c>
      <c r="D4858">
        <v>1</v>
      </c>
      <c r="E4858">
        <f>INDEX(products!B:B,MATCH(challenge_2_solution_1!$C4858,products!$A:$A,0))</f>
        <v>17.899999999999999</v>
      </c>
      <c r="F4858">
        <f>INDEX(products!C:C,MATCH(challenge_2_solution_1!$C4858,products!$A:$A,0))</f>
        <v>6.62</v>
      </c>
    </row>
    <row r="4859" spans="1:6" x14ac:dyDescent="0.2">
      <c r="A4859" s="1">
        <v>3062</v>
      </c>
      <c r="B4859" s="3">
        <v>42614.875694444447</v>
      </c>
      <c r="C4859" t="s">
        <v>28</v>
      </c>
      <c r="D4859">
        <v>1</v>
      </c>
      <c r="E4859">
        <f>INDEX(products!B:B,MATCH(challenge_2_solution_1!$C4859,products!$A:$A,0))</f>
        <v>7.9</v>
      </c>
      <c r="F4859">
        <f>INDEX(products!C:C,MATCH(challenge_2_solution_1!$C4859,products!$A:$A,0))</f>
        <v>2.4500000000000002</v>
      </c>
    </row>
    <row r="4860" spans="1:6" x14ac:dyDescent="0.2">
      <c r="A4860" s="1">
        <v>3062</v>
      </c>
      <c r="B4860" s="3">
        <v>42614.875694444447</v>
      </c>
      <c r="C4860" t="s">
        <v>80</v>
      </c>
      <c r="D4860">
        <v>1</v>
      </c>
      <c r="E4860">
        <f>INDEX(products!B:B,MATCH(challenge_2_solution_1!$C4860,products!$A:$A,0))</f>
        <v>11.9</v>
      </c>
      <c r="F4860">
        <f>INDEX(products!C:C,MATCH(challenge_2_solution_1!$C4860,products!$A:$A,0))</f>
        <v>3.21</v>
      </c>
    </row>
    <row r="4861" spans="1:6" x14ac:dyDescent="0.2">
      <c r="A4861" s="1">
        <v>3062</v>
      </c>
      <c r="B4861" s="3">
        <v>42614.875694444447</v>
      </c>
      <c r="C4861" t="s">
        <v>113</v>
      </c>
      <c r="D4861">
        <v>1</v>
      </c>
      <c r="E4861">
        <f>INDEX(products!B:B,MATCH(challenge_2_solution_1!$C4861,products!$A:$A,0))</f>
        <v>17.899999999999999</v>
      </c>
      <c r="F4861">
        <f>INDEX(products!C:C,MATCH(challenge_2_solution_1!$C4861,products!$A:$A,0))</f>
        <v>10.199999999999999</v>
      </c>
    </row>
    <row r="4862" spans="1:6" x14ac:dyDescent="0.2">
      <c r="A4862" s="1">
        <v>3062</v>
      </c>
      <c r="B4862" s="3">
        <v>42614.875694444447</v>
      </c>
      <c r="C4862" t="s">
        <v>153</v>
      </c>
      <c r="D4862">
        <v>1</v>
      </c>
      <c r="E4862">
        <f>INDEX(products!B:B,MATCH(challenge_2_solution_1!$C4862,products!$A:$A,0))</f>
        <v>21.9</v>
      </c>
      <c r="F4862">
        <f>INDEX(products!C:C,MATCH(challenge_2_solution_1!$C4862,products!$A:$A,0))</f>
        <v>9.86</v>
      </c>
    </row>
    <row r="4863" spans="1:6" x14ac:dyDescent="0.2">
      <c r="A4863" s="1">
        <v>3063</v>
      </c>
      <c r="B4863" s="3">
        <v>42615.411805555559</v>
      </c>
      <c r="C4863" t="s">
        <v>60</v>
      </c>
      <c r="D4863">
        <v>2</v>
      </c>
      <c r="E4863">
        <f>INDEX(products!B:B,MATCH(challenge_2_solution_1!$C4863,products!$A:$A,0))</f>
        <v>11.9</v>
      </c>
      <c r="F4863">
        <f>INDEX(products!C:C,MATCH(challenge_2_solution_1!$C4863,products!$A:$A,0))</f>
        <v>4.28</v>
      </c>
    </row>
    <row r="4864" spans="1:6" x14ac:dyDescent="0.2">
      <c r="A4864" s="1">
        <v>3063</v>
      </c>
      <c r="B4864" s="3">
        <v>42615.411805555559</v>
      </c>
      <c r="C4864" t="s">
        <v>85</v>
      </c>
      <c r="D4864">
        <v>1</v>
      </c>
      <c r="E4864">
        <f>INDEX(products!B:B,MATCH(challenge_2_solution_1!$C4864,products!$A:$A,0))</f>
        <v>15.8</v>
      </c>
      <c r="F4864">
        <f>INDEX(products!C:C,MATCH(challenge_2_solution_1!$C4864,products!$A:$A,0))</f>
        <v>3.16</v>
      </c>
    </row>
    <row r="4865" spans="1:6" x14ac:dyDescent="0.2">
      <c r="A4865" s="1">
        <v>3063</v>
      </c>
      <c r="B4865" s="3">
        <v>42615.411805555559</v>
      </c>
      <c r="C4865" t="s">
        <v>123</v>
      </c>
      <c r="D4865">
        <v>1</v>
      </c>
      <c r="E4865">
        <f>INDEX(products!B:B,MATCH(challenge_2_solution_1!$C4865,products!$A:$A,0))</f>
        <v>19.899999999999999</v>
      </c>
      <c r="F4865">
        <f>INDEX(products!C:C,MATCH(challenge_2_solution_1!$C4865,products!$A:$A,0))</f>
        <v>11.14</v>
      </c>
    </row>
    <row r="4866" spans="1:6" x14ac:dyDescent="0.2">
      <c r="A4866" s="1">
        <v>3064</v>
      </c>
      <c r="B4866" s="3">
        <v>42615.765972222223</v>
      </c>
      <c r="C4866" t="s">
        <v>12</v>
      </c>
      <c r="D4866">
        <v>1</v>
      </c>
      <c r="E4866">
        <f>INDEX(products!B:B,MATCH(challenge_2_solution_1!$C4866,products!$A:$A,0))</f>
        <v>5.2</v>
      </c>
      <c r="F4866">
        <f>INDEX(products!C:C,MATCH(challenge_2_solution_1!$C4866,products!$A:$A,0))</f>
        <v>3.07</v>
      </c>
    </row>
    <row r="4867" spans="1:6" x14ac:dyDescent="0.2">
      <c r="A4867" s="1">
        <v>3064</v>
      </c>
      <c r="B4867" s="3">
        <v>42615.765972222223</v>
      </c>
      <c r="C4867" t="s">
        <v>15</v>
      </c>
      <c r="D4867">
        <v>1</v>
      </c>
      <c r="E4867">
        <f>INDEX(products!B:B,MATCH(challenge_2_solution_1!$C4867,products!$A:$A,0))</f>
        <v>5.9</v>
      </c>
      <c r="F4867">
        <f>INDEX(products!C:C,MATCH(challenge_2_solution_1!$C4867,products!$A:$A,0))</f>
        <v>3.07</v>
      </c>
    </row>
    <row r="4868" spans="1:6" x14ac:dyDescent="0.2">
      <c r="A4868" s="1">
        <v>3064</v>
      </c>
      <c r="B4868" s="3">
        <v>42615.765972222223</v>
      </c>
      <c r="C4868" t="s">
        <v>21</v>
      </c>
      <c r="D4868">
        <v>1</v>
      </c>
      <c r="E4868">
        <f>INDEX(products!B:B,MATCH(challenge_2_solution_1!$C4868,products!$A:$A,0))</f>
        <v>5.9</v>
      </c>
      <c r="F4868">
        <f>INDEX(products!C:C,MATCH(challenge_2_solution_1!$C4868,products!$A:$A,0))</f>
        <v>1.89</v>
      </c>
    </row>
    <row r="4869" spans="1:6" x14ac:dyDescent="0.2">
      <c r="A4869" s="1">
        <v>3064</v>
      </c>
      <c r="B4869" s="3">
        <v>42615.765972222223</v>
      </c>
      <c r="C4869" t="s">
        <v>95</v>
      </c>
      <c r="D4869">
        <v>1</v>
      </c>
      <c r="E4869">
        <f>INDEX(products!B:B,MATCH(challenge_2_solution_1!$C4869,products!$A:$A,0))</f>
        <v>17.899999999999999</v>
      </c>
      <c r="F4869">
        <f>INDEX(products!C:C,MATCH(challenge_2_solution_1!$C4869,products!$A:$A,0))</f>
        <v>4.3</v>
      </c>
    </row>
    <row r="4870" spans="1:6" x14ac:dyDescent="0.2">
      <c r="A4870" s="1">
        <v>3064</v>
      </c>
      <c r="B4870" s="3">
        <v>42615.765972222223</v>
      </c>
      <c r="C4870" t="s">
        <v>96</v>
      </c>
      <c r="D4870">
        <v>1</v>
      </c>
      <c r="E4870">
        <f>INDEX(products!B:B,MATCH(challenge_2_solution_1!$C4870,products!$A:$A,0))</f>
        <v>17.899999999999999</v>
      </c>
      <c r="F4870">
        <f>INDEX(products!C:C,MATCH(challenge_2_solution_1!$C4870,products!$A:$A,0))</f>
        <v>10.92</v>
      </c>
    </row>
    <row r="4871" spans="1:6" x14ac:dyDescent="0.2">
      <c r="A4871" s="1">
        <v>3066</v>
      </c>
      <c r="B4871" s="3">
        <v>42615.769444444442</v>
      </c>
      <c r="C4871" t="s">
        <v>12</v>
      </c>
      <c r="D4871">
        <v>3</v>
      </c>
      <c r="E4871">
        <f>INDEX(products!B:B,MATCH(challenge_2_solution_1!$C4871,products!$A:$A,0))</f>
        <v>5.2</v>
      </c>
      <c r="F4871">
        <f>INDEX(products!C:C,MATCH(challenge_2_solution_1!$C4871,products!$A:$A,0))</f>
        <v>3.07</v>
      </c>
    </row>
    <row r="4872" spans="1:6" x14ac:dyDescent="0.2">
      <c r="A4872" s="1">
        <v>3065</v>
      </c>
      <c r="B4872" s="3">
        <v>42615.769444444442</v>
      </c>
      <c r="C4872" t="s">
        <v>12</v>
      </c>
      <c r="D4872">
        <v>3</v>
      </c>
      <c r="E4872">
        <f>INDEX(products!B:B,MATCH(challenge_2_solution_1!$C4872,products!$A:$A,0))</f>
        <v>5.2</v>
      </c>
      <c r="F4872">
        <f>INDEX(products!C:C,MATCH(challenge_2_solution_1!$C4872,products!$A:$A,0))</f>
        <v>3.07</v>
      </c>
    </row>
    <row r="4873" spans="1:6" x14ac:dyDescent="0.2">
      <c r="A4873" s="1">
        <v>3066</v>
      </c>
      <c r="B4873" s="3">
        <v>42615.769444444442</v>
      </c>
      <c r="C4873" t="s">
        <v>113</v>
      </c>
      <c r="D4873">
        <v>2</v>
      </c>
      <c r="E4873">
        <f>INDEX(products!B:B,MATCH(challenge_2_solution_1!$C4873,products!$A:$A,0))</f>
        <v>17.899999999999999</v>
      </c>
      <c r="F4873">
        <f>INDEX(products!C:C,MATCH(challenge_2_solution_1!$C4873,products!$A:$A,0))</f>
        <v>10.199999999999999</v>
      </c>
    </row>
    <row r="4874" spans="1:6" x14ac:dyDescent="0.2">
      <c r="A4874" s="1">
        <v>3065</v>
      </c>
      <c r="B4874" s="3">
        <v>42615.769444444442</v>
      </c>
      <c r="C4874" t="s">
        <v>113</v>
      </c>
      <c r="D4874">
        <v>2</v>
      </c>
      <c r="E4874">
        <f>INDEX(products!B:B,MATCH(challenge_2_solution_1!$C4874,products!$A:$A,0))</f>
        <v>17.899999999999999</v>
      </c>
      <c r="F4874">
        <f>INDEX(products!C:C,MATCH(challenge_2_solution_1!$C4874,products!$A:$A,0))</f>
        <v>10.199999999999999</v>
      </c>
    </row>
    <row r="4875" spans="1:6" x14ac:dyDescent="0.2">
      <c r="A4875" s="1">
        <v>3067</v>
      </c>
      <c r="B4875" s="3">
        <v>42615.777083333334</v>
      </c>
      <c r="C4875" t="s">
        <v>17</v>
      </c>
      <c r="D4875">
        <v>1</v>
      </c>
      <c r="E4875">
        <f>INDEX(products!B:B,MATCH(challenge_2_solution_1!$C4875,products!$A:$A,0))</f>
        <v>5.9</v>
      </c>
      <c r="F4875">
        <f>INDEX(products!C:C,MATCH(challenge_2_solution_1!$C4875,products!$A:$A,0))</f>
        <v>2.83</v>
      </c>
    </row>
    <row r="4876" spans="1:6" x14ac:dyDescent="0.2">
      <c r="A4876" s="1">
        <v>3067</v>
      </c>
      <c r="B4876" s="3">
        <v>42615.777083333334</v>
      </c>
      <c r="C4876" t="s">
        <v>15</v>
      </c>
      <c r="D4876">
        <v>1</v>
      </c>
      <c r="E4876">
        <f>INDEX(products!B:B,MATCH(challenge_2_solution_1!$C4876,products!$A:$A,0))</f>
        <v>5.9</v>
      </c>
      <c r="F4876">
        <f>INDEX(products!C:C,MATCH(challenge_2_solution_1!$C4876,products!$A:$A,0))</f>
        <v>3.07</v>
      </c>
    </row>
    <row r="4877" spans="1:6" x14ac:dyDescent="0.2">
      <c r="A4877" s="1">
        <v>3067</v>
      </c>
      <c r="B4877" s="3">
        <v>42615.777083333334</v>
      </c>
      <c r="C4877" t="s">
        <v>97</v>
      </c>
      <c r="D4877">
        <v>1</v>
      </c>
      <c r="E4877">
        <f>INDEX(products!B:B,MATCH(challenge_2_solution_1!$C4877,products!$A:$A,0))</f>
        <v>17.899999999999999</v>
      </c>
      <c r="F4877">
        <f>INDEX(products!C:C,MATCH(challenge_2_solution_1!$C4877,products!$A:$A,0))</f>
        <v>11.81</v>
      </c>
    </row>
    <row r="4878" spans="1:6" x14ac:dyDescent="0.2">
      <c r="A4878" s="1">
        <v>3067</v>
      </c>
      <c r="B4878" s="3">
        <v>42615.777083333334</v>
      </c>
      <c r="C4878" t="s">
        <v>109</v>
      </c>
      <c r="D4878">
        <v>1</v>
      </c>
      <c r="E4878">
        <f>INDEX(products!B:B,MATCH(challenge_2_solution_1!$C4878,products!$A:$A,0))</f>
        <v>17.899999999999999</v>
      </c>
      <c r="F4878">
        <f>INDEX(products!C:C,MATCH(challenge_2_solution_1!$C4878,products!$A:$A,0))</f>
        <v>4.12</v>
      </c>
    </row>
    <row r="4879" spans="1:6" x14ac:dyDescent="0.2">
      <c r="A4879" s="1">
        <v>3068</v>
      </c>
      <c r="B4879" s="3">
        <v>42615.779861111114</v>
      </c>
      <c r="C4879" t="s">
        <v>8</v>
      </c>
      <c r="D4879">
        <v>2</v>
      </c>
      <c r="E4879">
        <f>INDEX(products!B:B,MATCH(challenge_2_solution_1!$C4879,products!$A:$A,0))</f>
        <v>1.6</v>
      </c>
      <c r="F4879">
        <f>INDEX(products!C:C,MATCH(challenge_2_solution_1!$C4879,products!$A:$A,0))</f>
        <v>0.77</v>
      </c>
    </row>
    <row r="4880" spans="1:6" x14ac:dyDescent="0.2">
      <c r="A4880" s="1">
        <v>3068</v>
      </c>
      <c r="B4880" s="3">
        <v>42615.779861111114</v>
      </c>
      <c r="C4880" t="s">
        <v>57</v>
      </c>
      <c r="D4880">
        <v>1</v>
      </c>
      <c r="E4880">
        <f>INDEX(products!B:B,MATCH(challenge_2_solution_1!$C4880,products!$A:$A,0))</f>
        <v>9.9</v>
      </c>
      <c r="F4880">
        <f>INDEX(products!C:C,MATCH(challenge_2_solution_1!$C4880,products!$A:$A,0))</f>
        <v>3.76</v>
      </c>
    </row>
    <row r="4881" spans="1:6" x14ac:dyDescent="0.2">
      <c r="A4881" s="1">
        <v>3068</v>
      </c>
      <c r="B4881" s="3">
        <v>42615.779861111114</v>
      </c>
      <c r="C4881" t="s">
        <v>72</v>
      </c>
      <c r="D4881">
        <v>1</v>
      </c>
      <c r="E4881">
        <f>INDEX(products!B:B,MATCH(challenge_2_solution_1!$C4881,products!$A:$A,0))</f>
        <v>11.9</v>
      </c>
      <c r="F4881">
        <f>INDEX(products!C:C,MATCH(challenge_2_solution_1!$C4881,products!$A:$A,0))</f>
        <v>7.38</v>
      </c>
    </row>
    <row r="4882" spans="1:6" x14ac:dyDescent="0.2">
      <c r="A4882" s="1">
        <v>3068</v>
      </c>
      <c r="B4882" s="3">
        <v>42615.779861111114</v>
      </c>
      <c r="C4882" t="s">
        <v>82</v>
      </c>
      <c r="D4882">
        <v>1</v>
      </c>
      <c r="E4882">
        <f>INDEX(products!B:B,MATCH(challenge_2_solution_1!$C4882,products!$A:$A,0))</f>
        <v>11.9</v>
      </c>
      <c r="F4882">
        <f>INDEX(products!C:C,MATCH(challenge_2_solution_1!$C4882,products!$A:$A,0))</f>
        <v>7.74</v>
      </c>
    </row>
    <row r="4883" spans="1:6" x14ac:dyDescent="0.2">
      <c r="A4883" s="1">
        <v>3068</v>
      </c>
      <c r="B4883" s="3">
        <v>42615.779861111114</v>
      </c>
      <c r="C4883" t="s">
        <v>84</v>
      </c>
      <c r="D4883">
        <v>1</v>
      </c>
      <c r="E4883">
        <f>INDEX(products!B:B,MATCH(challenge_2_solution_1!$C4883,products!$A:$A,0))</f>
        <v>11.9</v>
      </c>
      <c r="F4883">
        <f>INDEX(products!C:C,MATCH(challenge_2_solution_1!$C4883,products!$A:$A,0))</f>
        <v>2.38</v>
      </c>
    </row>
    <row r="4884" spans="1:6" x14ac:dyDescent="0.2">
      <c r="A4884" s="1">
        <v>3068</v>
      </c>
      <c r="B4884" s="3">
        <v>42615.779861111114</v>
      </c>
      <c r="C4884" t="s">
        <v>120</v>
      </c>
      <c r="D4884">
        <v>1</v>
      </c>
      <c r="E4884">
        <f>INDEX(products!B:B,MATCH(challenge_2_solution_1!$C4884,products!$A:$A,0))</f>
        <v>19.899999999999999</v>
      </c>
      <c r="F4884">
        <f>INDEX(products!C:C,MATCH(challenge_2_solution_1!$C4884,products!$A:$A,0))</f>
        <v>8.16</v>
      </c>
    </row>
    <row r="4885" spans="1:6" x14ac:dyDescent="0.2">
      <c r="A4885" s="1">
        <v>3069</v>
      </c>
      <c r="B4885" s="3">
        <v>42615.811805555553</v>
      </c>
      <c r="C4885" t="s">
        <v>18</v>
      </c>
      <c r="D4885">
        <v>1</v>
      </c>
      <c r="E4885">
        <f>INDEX(products!B:B,MATCH(challenge_2_solution_1!$C4885,products!$A:$A,0))</f>
        <v>5.9</v>
      </c>
      <c r="F4885">
        <f>INDEX(products!C:C,MATCH(challenge_2_solution_1!$C4885,products!$A:$A,0))</f>
        <v>3.6</v>
      </c>
    </row>
    <row r="4886" spans="1:6" x14ac:dyDescent="0.2">
      <c r="A4886" s="1">
        <v>3069</v>
      </c>
      <c r="B4886" s="3">
        <v>42615.811805555553</v>
      </c>
      <c r="C4886" t="s">
        <v>126</v>
      </c>
      <c r="D4886">
        <v>1</v>
      </c>
      <c r="E4886">
        <f>INDEX(products!B:B,MATCH(challenge_2_solution_1!$C4886,products!$A:$A,0))</f>
        <v>19.899999999999999</v>
      </c>
      <c r="F4886">
        <f>INDEX(products!C:C,MATCH(challenge_2_solution_1!$C4886,products!$A:$A,0))</f>
        <v>4.58</v>
      </c>
    </row>
    <row r="4887" spans="1:6" x14ac:dyDescent="0.2">
      <c r="A4887" s="1">
        <v>3070</v>
      </c>
      <c r="B4887" s="3">
        <v>42615.920138888891</v>
      </c>
      <c r="C4887" t="s">
        <v>10</v>
      </c>
      <c r="D4887">
        <v>1</v>
      </c>
      <c r="E4887">
        <f>INDEX(products!B:B,MATCH(challenge_2_solution_1!$C4887,products!$A:$A,0))</f>
        <v>3.9</v>
      </c>
      <c r="F4887">
        <f>INDEX(products!C:C,MATCH(challenge_2_solution_1!$C4887,products!$A:$A,0))</f>
        <v>1.17</v>
      </c>
    </row>
    <row r="4888" spans="1:6" x14ac:dyDescent="0.2">
      <c r="A4888" s="1">
        <v>3070</v>
      </c>
      <c r="B4888" s="3">
        <v>42615.920138888891</v>
      </c>
      <c r="C4888" t="s">
        <v>12</v>
      </c>
      <c r="D4888">
        <v>1</v>
      </c>
      <c r="E4888">
        <f>INDEX(products!B:B,MATCH(challenge_2_solution_1!$C4888,products!$A:$A,0))</f>
        <v>5.2</v>
      </c>
      <c r="F4888">
        <f>INDEX(products!C:C,MATCH(challenge_2_solution_1!$C4888,products!$A:$A,0))</f>
        <v>3.07</v>
      </c>
    </row>
    <row r="4889" spans="1:6" x14ac:dyDescent="0.2">
      <c r="A4889" s="1">
        <v>3070</v>
      </c>
      <c r="B4889" s="3">
        <v>42615.920138888891</v>
      </c>
      <c r="C4889" t="s">
        <v>19</v>
      </c>
      <c r="D4889">
        <v>1</v>
      </c>
      <c r="E4889">
        <f>INDEX(products!B:B,MATCH(challenge_2_solution_1!$C4889,products!$A:$A,0))</f>
        <v>5.9</v>
      </c>
      <c r="F4889">
        <f>INDEX(products!C:C,MATCH(challenge_2_solution_1!$C4889,products!$A:$A,0))</f>
        <v>1.65</v>
      </c>
    </row>
    <row r="4890" spans="1:6" x14ac:dyDescent="0.2">
      <c r="A4890" s="1">
        <v>3070</v>
      </c>
      <c r="B4890" s="3">
        <v>42615.920138888891</v>
      </c>
      <c r="C4890" t="s">
        <v>17</v>
      </c>
      <c r="D4890">
        <v>1</v>
      </c>
      <c r="E4890">
        <f>INDEX(products!B:B,MATCH(challenge_2_solution_1!$C4890,products!$A:$A,0))</f>
        <v>5.9</v>
      </c>
      <c r="F4890">
        <f>INDEX(products!C:C,MATCH(challenge_2_solution_1!$C4890,products!$A:$A,0))</f>
        <v>2.83</v>
      </c>
    </row>
    <row r="4891" spans="1:6" x14ac:dyDescent="0.2">
      <c r="A4891" s="1">
        <v>3070</v>
      </c>
      <c r="B4891" s="3">
        <v>42615.920138888891</v>
      </c>
      <c r="C4891" t="s">
        <v>24</v>
      </c>
      <c r="D4891">
        <v>1</v>
      </c>
      <c r="E4891">
        <f>INDEX(products!B:B,MATCH(challenge_2_solution_1!$C4891,products!$A:$A,0))</f>
        <v>5.9</v>
      </c>
      <c r="F4891">
        <f>INDEX(products!C:C,MATCH(challenge_2_solution_1!$C4891,products!$A:$A,0))</f>
        <v>1.42</v>
      </c>
    </row>
    <row r="4892" spans="1:6" x14ac:dyDescent="0.2">
      <c r="A4892" s="1">
        <v>3070</v>
      </c>
      <c r="B4892" s="3">
        <v>42615.920138888891</v>
      </c>
      <c r="C4892" t="s">
        <v>96</v>
      </c>
      <c r="D4892">
        <v>1</v>
      </c>
      <c r="E4892">
        <f>INDEX(products!B:B,MATCH(challenge_2_solution_1!$C4892,products!$A:$A,0))</f>
        <v>17.899999999999999</v>
      </c>
      <c r="F4892">
        <f>INDEX(products!C:C,MATCH(challenge_2_solution_1!$C4892,products!$A:$A,0))</f>
        <v>10.92</v>
      </c>
    </row>
    <row r="4893" spans="1:6" x14ac:dyDescent="0.2">
      <c r="A4893" s="1">
        <v>3070</v>
      </c>
      <c r="B4893" s="3">
        <v>42615.920138888891</v>
      </c>
      <c r="C4893" t="s">
        <v>103</v>
      </c>
      <c r="D4893">
        <v>1</v>
      </c>
      <c r="E4893">
        <f>INDEX(products!B:B,MATCH(challenge_2_solution_1!$C4893,products!$A:$A,0))</f>
        <v>17.899999999999999</v>
      </c>
      <c r="F4893">
        <f>INDEX(products!C:C,MATCH(challenge_2_solution_1!$C4893,products!$A:$A,0))</f>
        <v>12.35</v>
      </c>
    </row>
    <row r="4894" spans="1:6" x14ac:dyDescent="0.2">
      <c r="A4894" s="1">
        <v>3071</v>
      </c>
      <c r="B4894" s="3">
        <v>42616.693749999999</v>
      </c>
      <c r="C4894" t="s">
        <v>12</v>
      </c>
      <c r="D4894">
        <v>1</v>
      </c>
      <c r="E4894">
        <f>INDEX(products!B:B,MATCH(challenge_2_solution_1!$C4894,products!$A:$A,0))</f>
        <v>5.2</v>
      </c>
      <c r="F4894">
        <f>INDEX(products!C:C,MATCH(challenge_2_solution_1!$C4894,products!$A:$A,0))</f>
        <v>3.07</v>
      </c>
    </row>
    <row r="4895" spans="1:6" x14ac:dyDescent="0.2">
      <c r="A4895" s="1">
        <v>3071</v>
      </c>
      <c r="B4895" s="3">
        <v>42616.693749999999</v>
      </c>
      <c r="C4895" t="s">
        <v>14</v>
      </c>
      <c r="D4895">
        <v>2</v>
      </c>
      <c r="E4895">
        <f>INDEX(products!B:B,MATCH(challenge_2_solution_1!$C4895,products!$A:$A,0))</f>
        <v>5.9</v>
      </c>
      <c r="F4895">
        <f>INDEX(products!C:C,MATCH(challenge_2_solution_1!$C4895,products!$A:$A,0))</f>
        <v>2.36</v>
      </c>
    </row>
    <row r="4896" spans="1:6" x14ac:dyDescent="0.2">
      <c r="A4896" s="1">
        <v>3071</v>
      </c>
      <c r="B4896" s="3">
        <v>42616.693749999999</v>
      </c>
      <c r="C4896" t="s">
        <v>17</v>
      </c>
      <c r="D4896">
        <v>1</v>
      </c>
      <c r="E4896">
        <f>INDEX(products!B:B,MATCH(challenge_2_solution_1!$C4896,products!$A:$A,0))</f>
        <v>5.9</v>
      </c>
      <c r="F4896">
        <f>INDEX(products!C:C,MATCH(challenge_2_solution_1!$C4896,products!$A:$A,0))</f>
        <v>2.83</v>
      </c>
    </row>
    <row r="4897" spans="1:6" x14ac:dyDescent="0.2">
      <c r="A4897" s="1">
        <v>3071</v>
      </c>
      <c r="B4897" s="3">
        <v>42616.693749999999</v>
      </c>
      <c r="C4897" t="s">
        <v>61</v>
      </c>
      <c r="D4897">
        <v>1</v>
      </c>
      <c r="E4897">
        <f>INDEX(products!B:B,MATCH(challenge_2_solution_1!$C4897,products!$A:$A,0))</f>
        <v>11.9</v>
      </c>
      <c r="F4897">
        <f>INDEX(products!C:C,MATCH(challenge_2_solution_1!$C4897,products!$A:$A,0))</f>
        <v>7.74</v>
      </c>
    </row>
    <row r="4898" spans="1:6" x14ac:dyDescent="0.2">
      <c r="A4898" s="1">
        <v>3071</v>
      </c>
      <c r="B4898" s="3">
        <v>42616.693749999999</v>
      </c>
      <c r="C4898" t="s">
        <v>118</v>
      </c>
      <c r="D4898">
        <v>1</v>
      </c>
      <c r="E4898">
        <f>INDEX(products!B:B,MATCH(challenge_2_solution_1!$C4898,products!$A:$A,0))</f>
        <v>19.899999999999999</v>
      </c>
      <c r="F4898">
        <f>INDEX(products!C:C,MATCH(challenge_2_solution_1!$C4898,products!$A:$A,0))</f>
        <v>12.74</v>
      </c>
    </row>
    <row r="4899" spans="1:6" x14ac:dyDescent="0.2">
      <c r="A4899" s="1">
        <v>3072</v>
      </c>
      <c r="B4899" s="3">
        <v>42616.713194444441</v>
      </c>
      <c r="C4899" t="s">
        <v>5</v>
      </c>
      <c r="D4899">
        <v>1</v>
      </c>
      <c r="E4899">
        <f>INDEX(products!B:B,MATCH(challenge_2_solution_1!$C4899,products!$A:$A,0))</f>
        <v>1</v>
      </c>
      <c r="F4899">
        <f>INDEX(products!C:C,MATCH(challenge_2_solution_1!$C4899,products!$A:$A,0))</f>
        <v>0.31</v>
      </c>
    </row>
    <row r="4900" spans="1:6" x14ac:dyDescent="0.2">
      <c r="A4900" s="1">
        <v>3072</v>
      </c>
      <c r="B4900" s="3">
        <v>42616.713194444441</v>
      </c>
      <c r="C4900" t="s">
        <v>4</v>
      </c>
      <c r="D4900">
        <v>1</v>
      </c>
      <c r="E4900">
        <f>INDEX(products!B:B,MATCH(challenge_2_solution_1!$C4900,products!$A:$A,0))</f>
        <v>1</v>
      </c>
      <c r="F4900">
        <f>INDEX(products!C:C,MATCH(challenge_2_solution_1!$C4900,products!$A:$A,0))</f>
        <v>0.61</v>
      </c>
    </row>
    <row r="4901" spans="1:6" x14ac:dyDescent="0.2">
      <c r="A4901" s="1">
        <v>3072</v>
      </c>
      <c r="B4901" s="3">
        <v>42616.713194444441</v>
      </c>
      <c r="C4901" t="s">
        <v>12</v>
      </c>
      <c r="D4901">
        <v>1</v>
      </c>
      <c r="E4901">
        <f>INDEX(products!B:B,MATCH(challenge_2_solution_1!$C4901,products!$A:$A,0))</f>
        <v>5.2</v>
      </c>
      <c r="F4901">
        <f>INDEX(products!C:C,MATCH(challenge_2_solution_1!$C4901,products!$A:$A,0))</f>
        <v>3.07</v>
      </c>
    </row>
    <row r="4902" spans="1:6" x14ac:dyDescent="0.2">
      <c r="A4902" s="1">
        <v>3072</v>
      </c>
      <c r="B4902" s="3">
        <v>42616.713194444441</v>
      </c>
      <c r="C4902" t="s">
        <v>32</v>
      </c>
      <c r="D4902">
        <v>1</v>
      </c>
      <c r="E4902">
        <f>INDEX(products!B:B,MATCH(challenge_2_solution_1!$C4902,products!$A:$A,0))</f>
        <v>7.9</v>
      </c>
      <c r="F4902">
        <f>INDEX(products!C:C,MATCH(challenge_2_solution_1!$C4902,products!$A:$A,0))</f>
        <v>2.92</v>
      </c>
    </row>
    <row r="4903" spans="1:6" x14ac:dyDescent="0.2">
      <c r="A4903" s="1">
        <v>3072</v>
      </c>
      <c r="B4903" s="3">
        <v>42616.713194444441</v>
      </c>
      <c r="C4903" t="s">
        <v>53</v>
      </c>
      <c r="D4903">
        <v>1</v>
      </c>
      <c r="E4903">
        <f>INDEX(products!B:B,MATCH(challenge_2_solution_1!$C4903,products!$A:$A,0))</f>
        <v>9.9</v>
      </c>
      <c r="F4903">
        <f>INDEX(products!C:C,MATCH(challenge_2_solution_1!$C4903,products!$A:$A,0))</f>
        <v>3.86</v>
      </c>
    </row>
    <row r="4904" spans="1:6" x14ac:dyDescent="0.2">
      <c r="A4904" s="1">
        <v>3072</v>
      </c>
      <c r="B4904" s="3">
        <v>42616.713194444441</v>
      </c>
      <c r="C4904" t="s">
        <v>57</v>
      </c>
      <c r="D4904">
        <v>1</v>
      </c>
      <c r="E4904">
        <f>INDEX(products!B:B,MATCH(challenge_2_solution_1!$C4904,products!$A:$A,0))</f>
        <v>9.9</v>
      </c>
      <c r="F4904">
        <f>INDEX(products!C:C,MATCH(challenge_2_solution_1!$C4904,products!$A:$A,0))</f>
        <v>3.76</v>
      </c>
    </row>
    <row r="4905" spans="1:6" x14ac:dyDescent="0.2">
      <c r="A4905" s="1">
        <v>3072</v>
      </c>
      <c r="B4905" s="3">
        <v>42616.713194444441</v>
      </c>
      <c r="C4905" t="s">
        <v>68</v>
      </c>
      <c r="D4905">
        <v>1</v>
      </c>
      <c r="E4905">
        <f>INDEX(products!B:B,MATCH(challenge_2_solution_1!$C4905,products!$A:$A,0))</f>
        <v>11.9</v>
      </c>
      <c r="F4905">
        <f>INDEX(products!C:C,MATCH(challenge_2_solution_1!$C4905,products!$A:$A,0))</f>
        <v>3.69</v>
      </c>
    </row>
    <row r="4906" spans="1:6" x14ac:dyDescent="0.2">
      <c r="A4906" s="1">
        <v>3072</v>
      </c>
      <c r="B4906" s="3">
        <v>42616.713194444441</v>
      </c>
      <c r="C4906" t="s">
        <v>89</v>
      </c>
      <c r="D4906">
        <v>1</v>
      </c>
      <c r="E4906">
        <f>INDEX(products!B:B,MATCH(challenge_2_solution_1!$C4906,products!$A:$A,0))</f>
        <v>17.899999999999999</v>
      </c>
      <c r="F4906">
        <f>INDEX(products!C:C,MATCH(challenge_2_solution_1!$C4906,products!$A:$A,0))</f>
        <v>3.94</v>
      </c>
    </row>
    <row r="4907" spans="1:6" x14ac:dyDescent="0.2">
      <c r="A4907" s="1">
        <v>3072</v>
      </c>
      <c r="B4907" s="3">
        <v>42616.713194444441</v>
      </c>
      <c r="C4907" t="s">
        <v>89</v>
      </c>
      <c r="D4907">
        <v>1</v>
      </c>
      <c r="E4907">
        <f>INDEX(products!B:B,MATCH(challenge_2_solution_1!$C4907,products!$A:$A,0))</f>
        <v>17.899999999999999</v>
      </c>
      <c r="F4907">
        <f>INDEX(products!C:C,MATCH(challenge_2_solution_1!$C4907,products!$A:$A,0))</f>
        <v>3.94</v>
      </c>
    </row>
    <row r="4908" spans="1:6" x14ac:dyDescent="0.2">
      <c r="A4908" s="1">
        <v>3072</v>
      </c>
      <c r="B4908" s="3">
        <v>42616.713194444441</v>
      </c>
      <c r="C4908" t="s">
        <v>155</v>
      </c>
      <c r="D4908">
        <v>1</v>
      </c>
      <c r="E4908">
        <f>INDEX(products!B:B,MATCH(challenge_2_solution_1!$C4908,products!$A:$A,0))</f>
        <v>21.9</v>
      </c>
      <c r="F4908">
        <f>INDEX(products!C:C,MATCH(challenge_2_solution_1!$C4908,products!$A:$A,0))</f>
        <v>11.39</v>
      </c>
    </row>
    <row r="4909" spans="1:6" x14ac:dyDescent="0.2">
      <c r="A4909" s="1">
        <v>3073</v>
      </c>
      <c r="B4909" s="3">
        <v>42616.738888888889</v>
      </c>
      <c r="C4909" t="s">
        <v>8</v>
      </c>
      <c r="D4909">
        <v>2</v>
      </c>
      <c r="E4909">
        <f>INDEX(products!B:B,MATCH(challenge_2_solution_1!$C4909,products!$A:$A,0))</f>
        <v>1.6</v>
      </c>
      <c r="F4909">
        <f>INDEX(products!C:C,MATCH(challenge_2_solution_1!$C4909,products!$A:$A,0))</f>
        <v>0.77</v>
      </c>
    </row>
    <row r="4910" spans="1:6" x14ac:dyDescent="0.2">
      <c r="A4910" s="1">
        <v>3073</v>
      </c>
      <c r="B4910" s="3">
        <v>42616.738888888889</v>
      </c>
      <c r="C4910" t="s">
        <v>9</v>
      </c>
      <c r="D4910">
        <v>2</v>
      </c>
      <c r="E4910">
        <f>INDEX(products!B:B,MATCH(challenge_2_solution_1!$C4910,products!$A:$A,0))</f>
        <v>1.6</v>
      </c>
      <c r="F4910">
        <f>INDEX(products!C:C,MATCH(challenge_2_solution_1!$C4910,products!$A:$A,0))</f>
        <v>0.67</v>
      </c>
    </row>
    <row r="4911" spans="1:6" x14ac:dyDescent="0.2">
      <c r="A4911" s="1">
        <v>3073</v>
      </c>
      <c r="B4911" s="3">
        <v>42616.738888888889</v>
      </c>
      <c r="C4911" t="s">
        <v>12</v>
      </c>
      <c r="D4911">
        <v>1</v>
      </c>
      <c r="E4911">
        <f>INDEX(products!B:B,MATCH(challenge_2_solution_1!$C4911,products!$A:$A,0))</f>
        <v>5.2</v>
      </c>
      <c r="F4911">
        <f>INDEX(products!C:C,MATCH(challenge_2_solution_1!$C4911,products!$A:$A,0))</f>
        <v>3.07</v>
      </c>
    </row>
    <row r="4912" spans="1:6" x14ac:dyDescent="0.2">
      <c r="A4912" s="1">
        <v>3073</v>
      </c>
      <c r="B4912" s="3">
        <v>42616.738888888889</v>
      </c>
      <c r="C4912" t="s">
        <v>34</v>
      </c>
      <c r="D4912">
        <v>1</v>
      </c>
      <c r="E4912">
        <f>INDEX(products!B:B,MATCH(challenge_2_solution_1!$C4912,products!$A:$A,0))</f>
        <v>7.9</v>
      </c>
      <c r="F4912">
        <f>INDEX(products!C:C,MATCH(challenge_2_solution_1!$C4912,products!$A:$A,0))</f>
        <v>1.58</v>
      </c>
    </row>
    <row r="4913" spans="1:6" x14ac:dyDescent="0.2">
      <c r="A4913" s="1">
        <v>3073</v>
      </c>
      <c r="B4913" s="3">
        <v>42616.738888888889</v>
      </c>
      <c r="C4913" t="s">
        <v>33</v>
      </c>
      <c r="D4913">
        <v>1</v>
      </c>
      <c r="E4913">
        <f>INDEX(products!B:B,MATCH(challenge_2_solution_1!$C4913,products!$A:$A,0))</f>
        <v>7.9</v>
      </c>
      <c r="F4913">
        <f>INDEX(products!C:C,MATCH(challenge_2_solution_1!$C4913,products!$A:$A,0))</f>
        <v>2.21</v>
      </c>
    </row>
    <row r="4914" spans="1:6" x14ac:dyDescent="0.2">
      <c r="A4914" s="1">
        <v>3073</v>
      </c>
      <c r="B4914" s="3">
        <v>42616.738888888889</v>
      </c>
      <c r="C4914" t="s">
        <v>32</v>
      </c>
      <c r="D4914">
        <v>1</v>
      </c>
      <c r="E4914">
        <f>INDEX(products!B:B,MATCH(challenge_2_solution_1!$C4914,products!$A:$A,0))</f>
        <v>7.9</v>
      </c>
      <c r="F4914">
        <f>INDEX(products!C:C,MATCH(challenge_2_solution_1!$C4914,products!$A:$A,0))</f>
        <v>2.92</v>
      </c>
    </row>
    <row r="4915" spans="1:6" x14ac:dyDescent="0.2">
      <c r="A4915" s="1">
        <v>3073</v>
      </c>
      <c r="B4915" s="3">
        <v>42616.738888888889</v>
      </c>
      <c r="C4915" t="s">
        <v>29</v>
      </c>
      <c r="D4915">
        <v>1</v>
      </c>
      <c r="E4915">
        <f>INDEX(products!B:B,MATCH(challenge_2_solution_1!$C4915,products!$A:$A,0))</f>
        <v>7.9</v>
      </c>
      <c r="F4915">
        <f>INDEX(products!C:C,MATCH(challenge_2_solution_1!$C4915,products!$A:$A,0))</f>
        <v>4.5</v>
      </c>
    </row>
    <row r="4916" spans="1:6" x14ac:dyDescent="0.2">
      <c r="A4916" s="1">
        <v>3073</v>
      </c>
      <c r="B4916" s="3">
        <v>42616.738888888889</v>
      </c>
      <c r="C4916" t="s">
        <v>55</v>
      </c>
      <c r="D4916">
        <v>1</v>
      </c>
      <c r="E4916">
        <f>INDEX(products!B:B,MATCH(challenge_2_solution_1!$C4916,products!$A:$A,0))</f>
        <v>7.9</v>
      </c>
      <c r="F4916">
        <f>INDEX(products!C:C,MATCH(challenge_2_solution_1!$C4916,products!$A:$A,0))</f>
        <v>2.21</v>
      </c>
    </row>
    <row r="4917" spans="1:6" x14ac:dyDescent="0.2">
      <c r="A4917" s="1">
        <v>3073</v>
      </c>
      <c r="B4917" s="3">
        <v>42616.738888888889</v>
      </c>
      <c r="C4917" t="s">
        <v>86</v>
      </c>
      <c r="D4917">
        <v>1</v>
      </c>
      <c r="E4917">
        <f>INDEX(products!B:B,MATCH(challenge_2_solution_1!$C4917,products!$A:$A,0))</f>
        <v>15.9</v>
      </c>
      <c r="F4917">
        <f>INDEX(products!C:C,MATCH(challenge_2_solution_1!$C4917,products!$A:$A,0))</f>
        <v>5.57</v>
      </c>
    </row>
    <row r="4918" spans="1:6" x14ac:dyDescent="0.2">
      <c r="A4918" s="1">
        <v>3074</v>
      </c>
      <c r="B4918" s="3">
        <v>42616.742361111108</v>
      </c>
      <c r="C4918" t="s">
        <v>10</v>
      </c>
      <c r="D4918">
        <v>1</v>
      </c>
      <c r="E4918">
        <f>INDEX(products!B:B,MATCH(challenge_2_solution_1!$C4918,products!$A:$A,0))</f>
        <v>3.9</v>
      </c>
      <c r="F4918">
        <f>INDEX(products!C:C,MATCH(challenge_2_solution_1!$C4918,products!$A:$A,0))</f>
        <v>1.17</v>
      </c>
    </row>
    <row r="4919" spans="1:6" x14ac:dyDescent="0.2">
      <c r="A4919" s="1">
        <v>3074</v>
      </c>
      <c r="B4919" s="3">
        <v>42616.742361111108</v>
      </c>
      <c r="C4919" t="s">
        <v>12</v>
      </c>
      <c r="D4919">
        <v>1</v>
      </c>
      <c r="E4919">
        <f>INDEX(products!B:B,MATCH(challenge_2_solution_1!$C4919,products!$A:$A,0))</f>
        <v>5.2</v>
      </c>
      <c r="F4919">
        <f>INDEX(products!C:C,MATCH(challenge_2_solution_1!$C4919,products!$A:$A,0))</f>
        <v>3.07</v>
      </c>
    </row>
    <row r="4920" spans="1:6" x14ac:dyDescent="0.2">
      <c r="A4920" s="1">
        <v>3074</v>
      </c>
      <c r="B4920" s="3">
        <v>42616.742361111108</v>
      </c>
      <c r="C4920" t="s">
        <v>27</v>
      </c>
      <c r="D4920">
        <v>1</v>
      </c>
      <c r="E4920">
        <f>INDEX(products!B:B,MATCH(challenge_2_solution_1!$C4920,products!$A:$A,0))</f>
        <v>7.9</v>
      </c>
      <c r="F4920">
        <f>INDEX(products!C:C,MATCH(challenge_2_solution_1!$C4920,products!$A:$A,0))</f>
        <v>4.03</v>
      </c>
    </row>
    <row r="4921" spans="1:6" x14ac:dyDescent="0.2">
      <c r="A4921" s="1">
        <v>3074</v>
      </c>
      <c r="B4921" s="3">
        <v>42616.742361111108</v>
      </c>
      <c r="C4921" t="s">
        <v>30</v>
      </c>
      <c r="D4921">
        <v>1</v>
      </c>
      <c r="E4921">
        <f>INDEX(products!B:B,MATCH(challenge_2_solution_1!$C4921,products!$A:$A,0))</f>
        <v>7.9</v>
      </c>
      <c r="F4921">
        <f>INDEX(products!C:C,MATCH(challenge_2_solution_1!$C4921,products!$A:$A,0))</f>
        <v>4.66</v>
      </c>
    </row>
    <row r="4922" spans="1:6" x14ac:dyDescent="0.2">
      <c r="A4922" s="1">
        <v>3074</v>
      </c>
      <c r="B4922" s="3">
        <v>42616.742361111108</v>
      </c>
      <c r="C4922" t="s">
        <v>28</v>
      </c>
      <c r="D4922">
        <v>1</v>
      </c>
      <c r="E4922">
        <f>INDEX(products!B:B,MATCH(challenge_2_solution_1!$C4922,products!$A:$A,0))</f>
        <v>7.9</v>
      </c>
      <c r="F4922">
        <f>INDEX(products!C:C,MATCH(challenge_2_solution_1!$C4922,products!$A:$A,0))</f>
        <v>2.4500000000000002</v>
      </c>
    </row>
    <row r="4923" spans="1:6" x14ac:dyDescent="0.2">
      <c r="A4923" s="1">
        <v>3074</v>
      </c>
      <c r="B4923" s="3">
        <v>42616.742361111108</v>
      </c>
      <c r="C4923" t="s">
        <v>61</v>
      </c>
      <c r="D4923">
        <v>1</v>
      </c>
      <c r="E4923">
        <f>INDEX(products!B:B,MATCH(challenge_2_solution_1!$C4923,products!$A:$A,0))</f>
        <v>11.9</v>
      </c>
      <c r="F4923">
        <f>INDEX(products!C:C,MATCH(challenge_2_solution_1!$C4923,products!$A:$A,0))</f>
        <v>7.74</v>
      </c>
    </row>
    <row r="4924" spans="1:6" x14ac:dyDescent="0.2">
      <c r="A4924" s="1">
        <v>3075</v>
      </c>
      <c r="B4924" s="3">
        <v>42616.745138888888</v>
      </c>
      <c r="C4924" t="s">
        <v>3</v>
      </c>
      <c r="D4924">
        <v>1</v>
      </c>
      <c r="E4924">
        <f>INDEX(products!B:B,MATCH(challenge_2_solution_1!$C4924,products!$A:$A,0))</f>
        <v>1</v>
      </c>
      <c r="F4924">
        <f>INDEX(products!C:C,MATCH(challenge_2_solution_1!$C4924,products!$A:$A,0))</f>
        <v>0.5</v>
      </c>
    </row>
    <row r="4925" spans="1:6" x14ac:dyDescent="0.2">
      <c r="A4925" s="1">
        <v>3075</v>
      </c>
      <c r="B4925" s="3">
        <v>42616.745138888888</v>
      </c>
      <c r="C4925" t="s">
        <v>5</v>
      </c>
      <c r="D4925">
        <v>1</v>
      </c>
      <c r="E4925">
        <f>INDEX(products!B:B,MATCH(challenge_2_solution_1!$C4925,products!$A:$A,0))</f>
        <v>1</v>
      </c>
      <c r="F4925">
        <f>INDEX(products!C:C,MATCH(challenge_2_solution_1!$C4925,products!$A:$A,0))</f>
        <v>0.31</v>
      </c>
    </row>
    <row r="4926" spans="1:6" x14ac:dyDescent="0.2">
      <c r="A4926" s="1">
        <v>3075</v>
      </c>
      <c r="B4926" s="3">
        <v>42616.745138888888</v>
      </c>
      <c r="C4926" t="s">
        <v>8</v>
      </c>
      <c r="D4926">
        <v>3</v>
      </c>
      <c r="E4926">
        <f>INDEX(products!B:B,MATCH(challenge_2_solution_1!$C4926,products!$A:$A,0))</f>
        <v>1.6</v>
      </c>
      <c r="F4926">
        <f>INDEX(products!C:C,MATCH(challenge_2_solution_1!$C4926,products!$A:$A,0))</f>
        <v>0.77</v>
      </c>
    </row>
    <row r="4927" spans="1:6" x14ac:dyDescent="0.2">
      <c r="A4927" s="1">
        <v>3075</v>
      </c>
      <c r="B4927" s="3">
        <v>42616.745138888888</v>
      </c>
      <c r="C4927" t="s">
        <v>19</v>
      </c>
      <c r="D4927">
        <v>2</v>
      </c>
      <c r="E4927">
        <f>INDEX(products!B:B,MATCH(challenge_2_solution_1!$C4927,products!$A:$A,0))</f>
        <v>5.9</v>
      </c>
      <c r="F4927">
        <f>INDEX(products!C:C,MATCH(challenge_2_solution_1!$C4927,products!$A:$A,0))</f>
        <v>1.65</v>
      </c>
    </row>
    <row r="4928" spans="1:6" x14ac:dyDescent="0.2">
      <c r="A4928" s="1">
        <v>3075</v>
      </c>
      <c r="B4928" s="3">
        <v>42616.745138888888</v>
      </c>
      <c r="C4928" t="s">
        <v>27</v>
      </c>
      <c r="D4928">
        <v>1</v>
      </c>
      <c r="E4928">
        <f>INDEX(products!B:B,MATCH(challenge_2_solution_1!$C4928,products!$A:$A,0))</f>
        <v>7.9</v>
      </c>
      <c r="F4928">
        <f>INDEX(products!C:C,MATCH(challenge_2_solution_1!$C4928,products!$A:$A,0))</f>
        <v>4.03</v>
      </c>
    </row>
    <row r="4929" spans="1:6" x14ac:dyDescent="0.2">
      <c r="A4929" s="1">
        <v>3075</v>
      </c>
      <c r="B4929" s="3">
        <v>42616.745138888888</v>
      </c>
      <c r="C4929" t="s">
        <v>64</v>
      </c>
      <c r="D4929">
        <v>1</v>
      </c>
      <c r="E4929">
        <f>INDEX(products!B:B,MATCH(challenge_2_solution_1!$C4929,products!$A:$A,0))</f>
        <v>11.9</v>
      </c>
      <c r="F4929">
        <f>INDEX(products!C:C,MATCH(challenge_2_solution_1!$C4929,products!$A:$A,0))</f>
        <v>7.97</v>
      </c>
    </row>
    <row r="4930" spans="1:6" x14ac:dyDescent="0.2">
      <c r="A4930" s="1">
        <v>3075</v>
      </c>
      <c r="B4930" s="3">
        <v>42616.745138888888</v>
      </c>
      <c r="C4930" t="s">
        <v>69</v>
      </c>
      <c r="D4930">
        <v>1</v>
      </c>
      <c r="E4930">
        <f>INDEX(products!B:B,MATCH(challenge_2_solution_1!$C4930,products!$A:$A,0))</f>
        <v>11.9</v>
      </c>
      <c r="F4930">
        <f>INDEX(products!C:C,MATCH(challenge_2_solution_1!$C4930,products!$A:$A,0))</f>
        <v>2.86</v>
      </c>
    </row>
    <row r="4931" spans="1:6" x14ac:dyDescent="0.2">
      <c r="A4931" s="1">
        <v>3075</v>
      </c>
      <c r="B4931" s="3">
        <v>42616.745138888888</v>
      </c>
      <c r="C4931" t="s">
        <v>89</v>
      </c>
      <c r="D4931">
        <v>3</v>
      </c>
      <c r="E4931">
        <f>INDEX(products!B:B,MATCH(challenge_2_solution_1!$C4931,products!$A:$A,0))</f>
        <v>17.899999999999999</v>
      </c>
      <c r="F4931">
        <f>INDEX(products!C:C,MATCH(challenge_2_solution_1!$C4931,products!$A:$A,0))</f>
        <v>3.94</v>
      </c>
    </row>
    <row r="4932" spans="1:6" x14ac:dyDescent="0.2">
      <c r="A4932" s="1">
        <v>3076</v>
      </c>
      <c r="B4932" s="3">
        <v>42616.759027777778</v>
      </c>
      <c r="C4932" t="s">
        <v>4</v>
      </c>
      <c r="D4932">
        <v>2</v>
      </c>
      <c r="E4932">
        <f>INDEX(products!B:B,MATCH(challenge_2_solution_1!$C4932,products!$A:$A,0))</f>
        <v>1</v>
      </c>
      <c r="F4932">
        <f>INDEX(products!C:C,MATCH(challenge_2_solution_1!$C4932,products!$A:$A,0))</f>
        <v>0.61</v>
      </c>
    </row>
    <row r="4933" spans="1:6" x14ac:dyDescent="0.2">
      <c r="A4933" s="1">
        <v>3076</v>
      </c>
      <c r="B4933" s="3">
        <v>42616.759027777778</v>
      </c>
      <c r="C4933" t="s">
        <v>3</v>
      </c>
      <c r="D4933">
        <v>1</v>
      </c>
      <c r="E4933">
        <f>INDEX(products!B:B,MATCH(challenge_2_solution_1!$C4933,products!$A:$A,0))</f>
        <v>1</v>
      </c>
      <c r="F4933">
        <f>INDEX(products!C:C,MATCH(challenge_2_solution_1!$C4933,products!$A:$A,0))</f>
        <v>0.5</v>
      </c>
    </row>
    <row r="4934" spans="1:6" x14ac:dyDescent="0.2">
      <c r="A4934" s="1">
        <v>3076</v>
      </c>
      <c r="B4934" s="3">
        <v>42616.759027777778</v>
      </c>
      <c r="C4934" t="s">
        <v>7</v>
      </c>
      <c r="D4934">
        <v>1</v>
      </c>
      <c r="E4934">
        <f>INDEX(products!B:B,MATCH(challenge_2_solution_1!$C4934,products!$A:$A,0))</f>
        <v>1</v>
      </c>
      <c r="F4934">
        <f>INDEX(products!C:C,MATCH(challenge_2_solution_1!$C4934,products!$A:$A,0))</f>
        <v>0.68</v>
      </c>
    </row>
    <row r="4935" spans="1:6" x14ac:dyDescent="0.2">
      <c r="A4935" s="1">
        <v>3076</v>
      </c>
      <c r="B4935" s="3">
        <v>42616.759027777778</v>
      </c>
      <c r="C4935" t="s">
        <v>8</v>
      </c>
      <c r="D4935">
        <v>4</v>
      </c>
      <c r="E4935">
        <f>INDEX(products!B:B,MATCH(challenge_2_solution_1!$C4935,products!$A:$A,0))</f>
        <v>1.6</v>
      </c>
      <c r="F4935">
        <f>INDEX(products!C:C,MATCH(challenge_2_solution_1!$C4935,products!$A:$A,0))</f>
        <v>0.77</v>
      </c>
    </row>
    <row r="4936" spans="1:6" x14ac:dyDescent="0.2">
      <c r="A4936" s="1">
        <v>3076</v>
      </c>
      <c r="B4936" s="3">
        <v>42616.759027777778</v>
      </c>
      <c r="C4936" t="s">
        <v>17</v>
      </c>
      <c r="D4936">
        <v>2</v>
      </c>
      <c r="E4936">
        <f>INDEX(products!B:B,MATCH(challenge_2_solution_1!$C4936,products!$A:$A,0))</f>
        <v>5.9</v>
      </c>
      <c r="F4936">
        <f>INDEX(products!C:C,MATCH(challenge_2_solution_1!$C4936,products!$A:$A,0))</f>
        <v>2.83</v>
      </c>
    </row>
    <row r="4937" spans="1:6" x14ac:dyDescent="0.2">
      <c r="A4937" s="1">
        <v>3076</v>
      </c>
      <c r="B4937" s="3">
        <v>42616.759027777778</v>
      </c>
      <c r="C4937" t="s">
        <v>33</v>
      </c>
      <c r="D4937">
        <v>1</v>
      </c>
      <c r="E4937">
        <f>INDEX(products!B:B,MATCH(challenge_2_solution_1!$C4937,products!$A:$A,0))</f>
        <v>7.9</v>
      </c>
      <c r="F4937">
        <f>INDEX(products!C:C,MATCH(challenge_2_solution_1!$C4937,products!$A:$A,0))</f>
        <v>2.21</v>
      </c>
    </row>
    <row r="4938" spans="1:6" x14ac:dyDescent="0.2">
      <c r="A4938" s="1">
        <v>3076</v>
      </c>
      <c r="B4938" s="3">
        <v>42616.759027777778</v>
      </c>
      <c r="C4938" t="s">
        <v>99</v>
      </c>
      <c r="D4938">
        <v>1</v>
      </c>
      <c r="E4938">
        <f>INDEX(products!B:B,MATCH(challenge_2_solution_1!$C4938,products!$A:$A,0))</f>
        <v>17.899999999999999</v>
      </c>
      <c r="F4938">
        <f>INDEX(products!C:C,MATCH(challenge_2_solution_1!$C4938,products!$A:$A,0))</f>
        <v>10.74</v>
      </c>
    </row>
    <row r="4939" spans="1:6" x14ac:dyDescent="0.2">
      <c r="A4939" s="1">
        <v>3076</v>
      </c>
      <c r="B4939" s="3">
        <v>42616.759027777778</v>
      </c>
      <c r="C4939" t="s">
        <v>151</v>
      </c>
      <c r="D4939">
        <v>1</v>
      </c>
      <c r="E4939">
        <f>INDEX(products!B:B,MATCH(challenge_2_solution_1!$C4939,products!$A:$A,0))</f>
        <v>21.9</v>
      </c>
      <c r="F4939">
        <f>INDEX(products!C:C,MATCH(challenge_2_solution_1!$C4939,products!$A:$A,0))</f>
        <v>8.76</v>
      </c>
    </row>
    <row r="4940" spans="1:6" x14ac:dyDescent="0.2">
      <c r="A4940" s="1">
        <v>3077</v>
      </c>
      <c r="B4940" s="3">
        <v>42616.759722222225</v>
      </c>
      <c r="C4940" t="s">
        <v>15</v>
      </c>
      <c r="D4940">
        <v>1</v>
      </c>
      <c r="E4940">
        <f>INDEX(products!B:B,MATCH(challenge_2_solution_1!$C4940,products!$A:$A,0))</f>
        <v>5.9</v>
      </c>
      <c r="F4940">
        <f>INDEX(products!C:C,MATCH(challenge_2_solution_1!$C4940,products!$A:$A,0))</f>
        <v>3.07</v>
      </c>
    </row>
    <row r="4941" spans="1:6" x14ac:dyDescent="0.2">
      <c r="A4941" s="1">
        <v>3077</v>
      </c>
      <c r="B4941" s="3">
        <v>42616.759722222225</v>
      </c>
      <c r="C4941" t="s">
        <v>14</v>
      </c>
      <c r="D4941">
        <v>1</v>
      </c>
      <c r="E4941">
        <f>INDEX(products!B:B,MATCH(challenge_2_solution_1!$C4941,products!$A:$A,0))</f>
        <v>5.9</v>
      </c>
      <c r="F4941">
        <f>INDEX(products!C:C,MATCH(challenge_2_solution_1!$C4941,products!$A:$A,0))</f>
        <v>2.36</v>
      </c>
    </row>
    <row r="4942" spans="1:6" x14ac:dyDescent="0.2">
      <c r="A4942" s="1">
        <v>3077</v>
      </c>
      <c r="B4942" s="3">
        <v>42616.759722222225</v>
      </c>
      <c r="C4942" t="s">
        <v>74</v>
      </c>
      <c r="D4942">
        <v>1</v>
      </c>
      <c r="E4942">
        <f>INDEX(products!B:B,MATCH(challenge_2_solution_1!$C4942,products!$A:$A,0))</f>
        <v>11.9</v>
      </c>
      <c r="F4942">
        <f>INDEX(products!C:C,MATCH(challenge_2_solution_1!$C4942,products!$A:$A,0))</f>
        <v>2.5</v>
      </c>
    </row>
    <row r="4943" spans="1:6" x14ac:dyDescent="0.2">
      <c r="A4943" s="1">
        <v>3077</v>
      </c>
      <c r="B4943" s="3">
        <v>42616.759722222225</v>
      </c>
      <c r="C4943" t="s">
        <v>89</v>
      </c>
      <c r="D4943">
        <v>1</v>
      </c>
      <c r="E4943">
        <f>INDEX(products!B:B,MATCH(challenge_2_solution_1!$C4943,products!$A:$A,0))</f>
        <v>17.899999999999999</v>
      </c>
      <c r="F4943">
        <f>INDEX(products!C:C,MATCH(challenge_2_solution_1!$C4943,products!$A:$A,0))</f>
        <v>3.94</v>
      </c>
    </row>
    <row r="4944" spans="1:6" x14ac:dyDescent="0.2">
      <c r="A4944" s="1">
        <v>3077</v>
      </c>
      <c r="B4944" s="3">
        <v>42616.759722222225</v>
      </c>
      <c r="C4944" t="s">
        <v>129</v>
      </c>
      <c r="D4944">
        <v>1</v>
      </c>
      <c r="E4944">
        <f>INDEX(products!B:B,MATCH(challenge_2_solution_1!$C4944,products!$A:$A,0))</f>
        <v>19.899999999999999</v>
      </c>
      <c r="F4944">
        <f>INDEX(products!C:C,MATCH(challenge_2_solution_1!$C4944,products!$A:$A,0))</f>
        <v>6.17</v>
      </c>
    </row>
    <row r="4945" spans="1:6" x14ac:dyDescent="0.2">
      <c r="A4945" s="1">
        <v>3078</v>
      </c>
      <c r="B4945" s="3">
        <v>42616.760416666664</v>
      </c>
      <c r="C4945" t="s">
        <v>10</v>
      </c>
      <c r="D4945">
        <v>2</v>
      </c>
      <c r="E4945">
        <f>INDEX(products!B:B,MATCH(challenge_2_solution_1!$C4945,products!$A:$A,0))</f>
        <v>3.9</v>
      </c>
      <c r="F4945">
        <f>INDEX(products!C:C,MATCH(challenge_2_solution_1!$C4945,products!$A:$A,0))</f>
        <v>1.17</v>
      </c>
    </row>
    <row r="4946" spans="1:6" x14ac:dyDescent="0.2">
      <c r="A4946" s="1">
        <v>3078</v>
      </c>
      <c r="B4946" s="3">
        <v>42616.760416666664</v>
      </c>
      <c r="C4946" t="s">
        <v>14</v>
      </c>
      <c r="D4946">
        <v>1</v>
      </c>
      <c r="E4946">
        <f>INDEX(products!B:B,MATCH(challenge_2_solution_1!$C4946,products!$A:$A,0))</f>
        <v>5.9</v>
      </c>
      <c r="F4946">
        <f>INDEX(products!C:C,MATCH(challenge_2_solution_1!$C4946,products!$A:$A,0))</f>
        <v>2.36</v>
      </c>
    </row>
    <row r="4947" spans="1:6" x14ac:dyDescent="0.2">
      <c r="A4947" s="1">
        <v>3078</v>
      </c>
      <c r="B4947" s="3">
        <v>42616.760416666664</v>
      </c>
      <c r="C4947" t="s">
        <v>69</v>
      </c>
      <c r="D4947">
        <v>1</v>
      </c>
      <c r="E4947">
        <f>INDEX(products!B:B,MATCH(challenge_2_solution_1!$C4947,products!$A:$A,0))</f>
        <v>11.9</v>
      </c>
      <c r="F4947">
        <f>INDEX(products!C:C,MATCH(challenge_2_solution_1!$C4947,products!$A:$A,0))</f>
        <v>2.86</v>
      </c>
    </row>
    <row r="4948" spans="1:6" x14ac:dyDescent="0.2">
      <c r="A4948" s="1">
        <v>3078</v>
      </c>
      <c r="B4948" s="3">
        <v>42616.760416666664</v>
      </c>
      <c r="C4948" t="s">
        <v>96</v>
      </c>
      <c r="D4948">
        <v>1</v>
      </c>
      <c r="E4948">
        <f>INDEX(products!B:B,MATCH(challenge_2_solution_1!$C4948,products!$A:$A,0))</f>
        <v>17.899999999999999</v>
      </c>
      <c r="F4948">
        <f>INDEX(products!C:C,MATCH(challenge_2_solution_1!$C4948,products!$A:$A,0))</f>
        <v>10.92</v>
      </c>
    </row>
    <row r="4949" spans="1:6" x14ac:dyDescent="0.2">
      <c r="A4949" s="1">
        <v>3078</v>
      </c>
      <c r="B4949" s="3">
        <v>42616.760416666664</v>
      </c>
      <c r="C4949" t="s">
        <v>155</v>
      </c>
      <c r="D4949">
        <v>1</v>
      </c>
      <c r="E4949">
        <f>INDEX(products!B:B,MATCH(challenge_2_solution_1!$C4949,products!$A:$A,0))</f>
        <v>21.9</v>
      </c>
      <c r="F4949">
        <f>INDEX(products!C:C,MATCH(challenge_2_solution_1!$C4949,products!$A:$A,0))</f>
        <v>11.39</v>
      </c>
    </row>
    <row r="4950" spans="1:6" x14ac:dyDescent="0.2">
      <c r="A4950" s="1">
        <v>3079</v>
      </c>
      <c r="B4950" s="3">
        <v>42616.776388888888</v>
      </c>
      <c r="C4950" t="s">
        <v>5</v>
      </c>
      <c r="D4950">
        <v>1</v>
      </c>
      <c r="E4950">
        <f>INDEX(products!B:B,MATCH(challenge_2_solution_1!$C4950,products!$A:$A,0))</f>
        <v>1</v>
      </c>
      <c r="F4950">
        <f>INDEX(products!C:C,MATCH(challenge_2_solution_1!$C4950,products!$A:$A,0))</f>
        <v>0.31</v>
      </c>
    </row>
    <row r="4951" spans="1:6" x14ac:dyDescent="0.2">
      <c r="A4951" s="1">
        <v>3079</v>
      </c>
      <c r="B4951" s="3">
        <v>42616.776388888888</v>
      </c>
      <c r="C4951" t="s">
        <v>9</v>
      </c>
      <c r="D4951">
        <v>1</v>
      </c>
      <c r="E4951">
        <f>INDEX(products!B:B,MATCH(challenge_2_solution_1!$C4951,products!$A:$A,0))</f>
        <v>1.6</v>
      </c>
      <c r="F4951">
        <f>INDEX(products!C:C,MATCH(challenge_2_solution_1!$C4951,products!$A:$A,0))</f>
        <v>0.67</v>
      </c>
    </row>
    <row r="4952" spans="1:6" x14ac:dyDescent="0.2">
      <c r="A4952" s="1">
        <v>3079</v>
      </c>
      <c r="B4952" s="3">
        <v>42616.776388888888</v>
      </c>
      <c r="C4952" t="s">
        <v>19</v>
      </c>
      <c r="D4952">
        <v>1</v>
      </c>
      <c r="E4952">
        <f>INDEX(products!B:B,MATCH(challenge_2_solution_1!$C4952,products!$A:$A,0))</f>
        <v>5.9</v>
      </c>
      <c r="F4952">
        <f>INDEX(products!C:C,MATCH(challenge_2_solution_1!$C4952,products!$A:$A,0))</f>
        <v>1.65</v>
      </c>
    </row>
    <row r="4953" spans="1:6" x14ac:dyDescent="0.2">
      <c r="A4953" s="1">
        <v>3079</v>
      </c>
      <c r="B4953" s="3">
        <v>42616.776388888888</v>
      </c>
      <c r="C4953" t="s">
        <v>20</v>
      </c>
      <c r="D4953">
        <v>1</v>
      </c>
      <c r="E4953">
        <f>INDEX(products!B:B,MATCH(challenge_2_solution_1!$C4953,products!$A:$A,0))</f>
        <v>5.9</v>
      </c>
      <c r="F4953">
        <f>INDEX(products!C:C,MATCH(challenge_2_solution_1!$C4953,products!$A:$A,0))</f>
        <v>1.83</v>
      </c>
    </row>
    <row r="4954" spans="1:6" x14ac:dyDescent="0.2">
      <c r="A4954" s="1">
        <v>3079</v>
      </c>
      <c r="B4954" s="3">
        <v>42616.776388888888</v>
      </c>
      <c r="C4954" t="s">
        <v>36</v>
      </c>
      <c r="D4954">
        <v>1</v>
      </c>
      <c r="E4954">
        <f>INDEX(products!B:B,MATCH(challenge_2_solution_1!$C4954,products!$A:$A,0))</f>
        <v>7.9</v>
      </c>
      <c r="F4954">
        <f>INDEX(products!C:C,MATCH(challenge_2_solution_1!$C4954,products!$A:$A,0))</f>
        <v>5.14</v>
      </c>
    </row>
    <row r="4955" spans="1:6" x14ac:dyDescent="0.2">
      <c r="A4955" s="1">
        <v>3079</v>
      </c>
      <c r="B4955" s="3">
        <v>42616.776388888888</v>
      </c>
      <c r="C4955" t="s">
        <v>74</v>
      </c>
      <c r="D4955">
        <v>1</v>
      </c>
      <c r="E4955">
        <f>INDEX(products!B:B,MATCH(challenge_2_solution_1!$C4955,products!$A:$A,0))</f>
        <v>11.9</v>
      </c>
      <c r="F4955">
        <f>INDEX(products!C:C,MATCH(challenge_2_solution_1!$C4955,products!$A:$A,0))</f>
        <v>2.5</v>
      </c>
    </row>
    <row r="4956" spans="1:6" x14ac:dyDescent="0.2">
      <c r="A4956" s="1">
        <v>3079</v>
      </c>
      <c r="B4956" s="3">
        <v>42616.776388888888</v>
      </c>
      <c r="C4956" t="s">
        <v>75</v>
      </c>
      <c r="D4956">
        <v>1</v>
      </c>
      <c r="E4956">
        <f>INDEX(products!B:B,MATCH(challenge_2_solution_1!$C4956,products!$A:$A,0))</f>
        <v>11.9</v>
      </c>
      <c r="F4956">
        <f>INDEX(products!C:C,MATCH(challenge_2_solution_1!$C4956,products!$A:$A,0))</f>
        <v>2.86</v>
      </c>
    </row>
    <row r="4957" spans="1:6" x14ac:dyDescent="0.2">
      <c r="A4957" s="1">
        <v>3079</v>
      </c>
      <c r="B4957" s="3">
        <v>42616.776388888888</v>
      </c>
      <c r="C4957" t="s">
        <v>132</v>
      </c>
      <c r="D4957">
        <v>1</v>
      </c>
      <c r="E4957">
        <f>INDEX(products!B:B,MATCH(challenge_2_solution_1!$C4957,products!$A:$A,0))</f>
        <v>19.899999999999999</v>
      </c>
      <c r="F4957">
        <f>INDEX(products!C:C,MATCH(challenge_2_solution_1!$C4957,products!$A:$A,0))</f>
        <v>8.56</v>
      </c>
    </row>
    <row r="4958" spans="1:6" x14ac:dyDescent="0.2">
      <c r="A4958" s="1">
        <v>3080</v>
      </c>
      <c r="B4958" s="3">
        <v>42616.788888888892</v>
      </c>
      <c r="C4958" t="s">
        <v>5</v>
      </c>
      <c r="D4958">
        <v>1</v>
      </c>
      <c r="E4958">
        <f>INDEX(products!B:B,MATCH(challenge_2_solution_1!$C4958,products!$A:$A,0))</f>
        <v>1</v>
      </c>
      <c r="F4958">
        <f>INDEX(products!C:C,MATCH(challenge_2_solution_1!$C4958,products!$A:$A,0))</f>
        <v>0.31</v>
      </c>
    </row>
    <row r="4959" spans="1:6" x14ac:dyDescent="0.2">
      <c r="A4959" s="1">
        <v>3080</v>
      </c>
      <c r="B4959" s="3">
        <v>42616.788888888892</v>
      </c>
      <c r="C4959" t="s">
        <v>8</v>
      </c>
      <c r="D4959">
        <v>3</v>
      </c>
      <c r="E4959">
        <f>INDEX(products!B:B,MATCH(challenge_2_solution_1!$C4959,products!$A:$A,0))</f>
        <v>1.6</v>
      </c>
      <c r="F4959">
        <f>INDEX(products!C:C,MATCH(challenge_2_solution_1!$C4959,products!$A:$A,0))</f>
        <v>0.77</v>
      </c>
    </row>
    <row r="4960" spans="1:6" x14ac:dyDescent="0.2">
      <c r="A4960" s="1">
        <v>3080</v>
      </c>
      <c r="B4960" s="3">
        <v>42616.788888888892</v>
      </c>
      <c r="C4960" t="s">
        <v>9</v>
      </c>
      <c r="D4960">
        <v>1</v>
      </c>
      <c r="E4960">
        <f>INDEX(products!B:B,MATCH(challenge_2_solution_1!$C4960,products!$A:$A,0))</f>
        <v>1.6</v>
      </c>
      <c r="F4960">
        <f>INDEX(products!C:C,MATCH(challenge_2_solution_1!$C4960,products!$A:$A,0))</f>
        <v>0.67</v>
      </c>
    </row>
    <row r="4961" spans="1:6" x14ac:dyDescent="0.2">
      <c r="A4961" s="1">
        <v>3080</v>
      </c>
      <c r="B4961" s="3">
        <v>42616.788888888892</v>
      </c>
      <c r="C4961" t="s">
        <v>17</v>
      </c>
      <c r="D4961">
        <v>2</v>
      </c>
      <c r="E4961">
        <f>INDEX(products!B:B,MATCH(challenge_2_solution_1!$C4961,products!$A:$A,0))</f>
        <v>5.9</v>
      </c>
      <c r="F4961">
        <f>INDEX(products!C:C,MATCH(challenge_2_solution_1!$C4961,products!$A:$A,0))</f>
        <v>2.83</v>
      </c>
    </row>
    <row r="4962" spans="1:6" x14ac:dyDescent="0.2">
      <c r="A4962" s="1">
        <v>3080</v>
      </c>
      <c r="B4962" s="3">
        <v>42616.788888888892</v>
      </c>
      <c r="C4962" t="s">
        <v>96</v>
      </c>
      <c r="D4962">
        <v>1</v>
      </c>
      <c r="E4962">
        <f>INDEX(products!B:B,MATCH(challenge_2_solution_1!$C4962,products!$A:$A,0))</f>
        <v>17.899999999999999</v>
      </c>
      <c r="F4962">
        <f>INDEX(products!C:C,MATCH(challenge_2_solution_1!$C4962,products!$A:$A,0))</f>
        <v>10.92</v>
      </c>
    </row>
    <row r="4963" spans="1:6" x14ac:dyDescent="0.2">
      <c r="A4963" s="1">
        <v>3080</v>
      </c>
      <c r="B4963" s="3">
        <v>42616.788888888892</v>
      </c>
      <c r="C4963" t="s">
        <v>115</v>
      </c>
      <c r="D4963">
        <v>1</v>
      </c>
      <c r="E4963">
        <f>INDEX(products!B:B,MATCH(challenge_2_solution_1!$C4963,products!$A:$A,0))</f>
        <v>17.899999999999999</v>
      </c>
      <c r="F4963">
        <f>INDEX(products!C:C,MATCH(challenge_2_solution_1!$C4963,products!$A:$A,0))</f>
        <v>9.85</v>
      </c>
    </row>
    <row r="4964" spans="1:6" x14ac:dyDescent="0.2">
      <c r="A4964" s="1">
        <v>3080</v>
      </c>
      <c r="B4964" s="3">
        <v>42616.788888888892</v>
      </c>
      <c r="C4964" t="s">
        <v>120</v>
      </c>
      <c r="D4964">
        <v>1</v>
      </c>
      <c r="E4964">
        <f>INDEX(products!B:B,MATCH(challenge_2_solution_1!$C4964,products!$A:$A,0))</f>
        <v>19.899999999999999</v>
      </c>
      <c r="F4964">
        <f>INDEX(products!C:C,MATCH(challenge_2_solution_1!$C4964,products!$A:$A,0))</f>
        <v>8.16</v>
      </c>
    </row>
    <row r="4965" spans="1:6" x14ac:dyDescent="0.2">
      <c r="A4965" s="1">
        <v>3082</v>
      </c>
      <c r="B4965" s="3">
        <v>42616.790277777778</v>
      </c>
      <c r="C4965" t="s">
        <v>15</v>
      </c>
      <c r="D4965">
        <v>1</v>
      </c>
      <c r="E4965">
        <f>INDEX(products!B:B,MATCH(challenge_2_solution_1!$C4965,products!$A:$A,0))</f>
        <v>5.9</v>
      </c>
      <c r="F4965">
        <f>INDEX(products!C:C,MATCH(challenge_2_solution_1!$C4965,products!$A:$A,0))</f>
        <v>3.07</v>
      </c>
    </row>
    <row r="4966" spans="1:6" x14ac:dyDescent="0.2">
      <c r="A4966" s="1">
        <v>3082</v>
      </c>
      <c r="B4966" s="3">
        <v>42616.790277777778</v>
      </c>
      <c r="C4966" t="s">
        <v>18</v>
      </c>
      <c r="D4966">
        <v>1</v>
      </c>
      <c r="E4966">
        <f>INDEX(products!B:B,MATCH(challenge_2_solution_1!$C4966,products!$A:$A,0))</f>
        <v>5.9</v>
      </c>
      <c r="F4966">
        <f>INDEX(products!C:C,MATCH(challenge_2_solution_1!$C4966,products!$A:$A,0))</f>
        <v>3.6</v>
      </c>
    </row>
    <row r="4967" spans="1:6" x14ac:dyDescent="0.2">
      <c r="A4967" s="1">
        <v>3082</v>
      </c>
      <c r="B4967" s="3">
        <v>42616.790277777778</v>
      </c>
      <c r="C4967" t="s">
        <v>17</v>
      </c>
      <c r="D4967">
        <v>1</v>
      </c>
      <c r="E4967">
        <f>INDEX(products!B:B,MATCH(challenge_2_solution_1!$C4967,products!$A:$A,0))</f>
        <v>5.9</v>
      </c>
      <c r="F4967">
        <f>INDEX(products!C:C,MATCH(challenge_2_solution_1!$C4967,products!$A:$A,0))</f>
        <v>2.83</v>
      </c>
    </row>
    <row r="4968" spans="1:6" x14ac:dyDescent="0.2">
      <c r="A4968" s="1">
        <v>3082</v>
      </c>
      <c r="B4968" s="3">
        <v>42616.790277777778</v>
      </c>
      <c r="C4968" t="s">
        <v>28</v>
      </c>
      <c r="D4968">
        <v>1</v>
      </c>
      <c r="E4968">
        <f>INDEX(products!B:B,MATCH(challenge_2_solution_1!$C4968,products!$A:$A,0))</f>
        <v>7.9</v>
      </c>
      <c r="F4968">
        <f>INDEX(products!C:C,MATCH(challenge_2_solution_1!$C4968,products!$A:$A,0))</f>
        <v>2.4500000000000002</v>
      </c>
    </row>
    <row r="4969" spans="1:6" x14ac:dyDescent="0.2">
      <c r="A4969" s="1">
        <v>3081</v>
      </c>
      <c r="B4969" s="3">
        <v>42616.790277777778</v>
      </c>
      <c r="C4969" t="s">
        <v>40</v>
      </c>
      <c r="D4969">
        <v>1</v>
      </c>
      <c r="E4969">
        <f>INDEX(products!B:B,MATCH(challenge_2_solution_1!$C4969,products!$A:$A,0))</f>
        <v>7.9</v>
      </c>
      <c r="F4969">
        <f>INDEX(products!C:C,MATCH(challenge_2_solution_1!$C4969,products!$A:$A,0))</f>
        <v>2.92</v>
      </c>
    </row>
    <row r="4970" spans="1:6" x14ac:dyDescent="0.2">
      <c r="A4970" s="1">
        <v>3082</v>
      </c>
      <c r="B4970" s="3">
        <v>42616.790277777778</v>
      </c>
      <c r="C4970" t="s">
        <v>61</v>
      </c>
      <c r="D4970">
        <v>1</v>
      </c>
      <c r="E4970">
        <f>INDEX(products!B:B,MATCH(challenge_2_solution_1!$C4970,products!$A:$A,0))</f>
        <v>11.9</v>
      </c>
      <c r="F4970">
        <f>INDEX(products!C:C,MATCH(challenge_2_solution_1!$C4970,products!$A:$A,0))</f>
        <v>7.74</v>
      </c>
    </row>
    <row r="4971" spans="1:6" x14ac:dyDescent="0.2">
      <c r="A4971" s="1">
        <v>3082</v>
      </c>
      <c r="B4971" s="3">
        <v>42616.790277777778</v>
      </c>
      <c r="C4971" t="s">
        <v>69</v>
      </c>
      <c r="D4971">
        <v>1</v>
      </c>
      <c r="E4971">
        <f>INDEX(products!B:B,MATCH(challenge_2_solution_1!$C4971,products!$A:$A,0))</f>
        <v>11.9</v>
      </c>
      <c r="F4971">
        <f>INDEX(products!C:C,MATCH(challenge_2_solution_1!$C4971,products!$A:$A,0))</f>
        <v>2.86</v>
      </c>
    </row>
    <row r="4972" spans="1:6" x14ac:dyDescent="0.2">
      <c r="A4972" s="1">
        <v>3081</v>
      </c>
      <c r="B4972" s="3">
        <v>42616.790277777778</v>
      </c>
      <c r="C4972" t="s">
        <v>68</v>
      </c>
      <c r="D4972">
        <v>1</v>
      </c>
      <c r="E4972">
        <f>INDEX(products!B:B,MATCH(challenge_2_solution_1!$C4972,products!$A:$A,0))</f>
        <v>11.9</v>
      </c>
      <c r="F4972">
        <f>INDEX(products!C:C,MATCH(challenge_2_solution_1!$C4972,products!$A:$A,0))</f>
        <v>3.69</v>
      </c>
    </row>
    <row r="4973" spans="1:6" x14ac:dyDescent="0.2">
      <c r="A4973" s="1">
        <v>3082</v>
      </c>
      <c r="B4973" s="3">
        <v>42616.790277777778</v>
      </c>
      <c r="C4973" t="s">
        <v>103</v>
      </c>
      <c r="D4973">
        <v>1</v>
      </c>
      <c r="E4973">
        <f>INDEX(products!B:B,MATCH(challenge_2_solution_1!$C4973,products!$A:$A,0))</f>
        <v>17.899999999999999</v>
      </c>
      <c r="F4973">
        <f>INDEX(products!C:C,MATCH(challenge_2_solution_1!$C4973,products!$A:$A,0))</f>
        <v>12.35</v>
      </c>
    </row>
    <row r="4974" spans="1:6" x14ac:dyDescent="0.2">
      <c r="A4974" s="1">
        <v>3082</v>
      </c>
      <c r="B4974" s="3">
        <v>42616.790277777778</v>
      </c>
      <c r="C4974" t="s">
        <v>89</v>
      </c>
      <c r="D4974">
        <v>1</v>
      </c>
      <c r="E4974">
        <f>INDEX(products!B:B,MATCH(challenge_2_solution_1!$C4974,products!$A:$A,0))</f>
        <v>17.899999999999999</v>
      </c>
      <c r="F4974">
        <f>INDEX(products!C:C,MATCH(challenge_2_solution_1!$C4974,products!$A:$A,0))</f>
        <v>3.94</v>
      </c>
    </row>
    <row r="4975" spans="1:6" x14ac:dyDescent="0.2">
      <c r="A4975" s="1">
        <v>3082</v>
      </c>
      <c r="B4975" s="3">
        <v>42616.790277777778</v>
      </c>
      <c r="C4975" t="s">
        <v>98</v>
      </c>
      <c r="D4975">
        <v>2</v>
      </c>
      <c r="E4975">
        <f>INDEX(products!B:B,MATCH(challenge_2_solution_1!$C4975,products!$A:$A,0))</f>
        <v>17.899999999999999</v>
      </c>
      <c r="F4975">
        <f>INDEX(products!C:C,MATCH(challenge_2_solution_1!$C4975,products!$A:$A,0))</f>
        <v>8.59</v>
      </c>
    </row>
    <row r="4976" spans="1:6" x14ac:dyDescent="0.2">
      <c r="A4976" s="1">
        <v>3081</v>
      </c>
      <c r="B4976" s="3">
        <v>42616.790277777778</v>
      </c>
      <c r="C4976" t="s">
        <v>124</v>
      </c>
      <c r="D4976">
        <v>1</v>
      </c>
      <c r="E4976">
        <f>INDEX(products!B:B,MATCH(challenge_2_solution_1!$C4976,products!$A:$A,0))</f>
        <v>19.899999999999999</v>
      </c>
      <c r="F4976">
        <f>INDEX(products!C:C,MATCH(challenge_2_solution_1!$C4976,products!$A:$A,0))</f>
        <v>4.9800000000000004</v>
      </c>
    </row>
    <row r="4977" spans="1:6" x14ac:dyDescent="0.2">
      <c r="A4977" s="1">
        <v>3083</v>
      </c>
      <c r="B4977" s="3">
        <v>42616.811805555553</v>
      </c>
      <c r="C4977" t="s">
        <v>8</v>
      </c>
      <c r="D4977">
        <v>4</v>
      </c>
      <c r="E4977">
        <f>INDEX(products!B:B,MATCH(challenge_2_solution_1!$C4977,products!$A:$A,0))</f>
        <v>1.6</v>
      </c>
      <c r="F4977">
        <f>INDEX(products!C:C,MATCH(challenge_2_solution_1!$C4977,products!$A:$A,0))</f>
        <v>0.77</v>
      </c>
    </row>
    <row r="4978" spans="1:6" x14ac:dyDescent="0.2">
      <c r="A4978" s="1">
        <v>3083</v>
      </c>
      <c r="B4978" s="3">
        <v>42616.811805555553</v>
      </c>
      <c r="C4978" t="s">
        <v>12</v>
      </c>
      <c r="D4978">
        <v>1</v>
      </c>
      <c r="E4978">
        <f>INDEX(products!B:B,MATCH(challenge_2_solution_1!$C4978,products!$A:$A,0))</f>
        <v>5.2</v>
      </c>
      <c r="F4978">
        <f>INDEX(products!C:C,MATCH(challenge_2_solution_1!$C4978,products!$A:$A,0))</f>
        <v>3.07</v>
      </c>
    </row>
    <row r="4979" spans="1:6" x14ac:dyDescent="0.2">
      <c r="A4979" s="1">
        <v>3083</v>
      </c>
      <c r="B4979" s="3">
        <v>42616.811805555553</v>
      </c>
      <c r="C4979" t="s">
        <v>14</v>
      </c>
      <c r="D4979">
        <v>1</v>
      </c>
      <c r="E4979">
        <f>INDEX(products!B:B,MATCH(challenge_2_solution_1!$C4979,products!$A:$A,0))</f>
        <v>5.9</v>
      </c>
      <c r="F4979">
        <f>INDEX(products!C:C,MATCH(challenge_2_solution_1!$C4979,products!$A:$A,0))</f>
        <v>2.36</v>
      </c>
    </row>
    <row r="4980" spans="1:6" x14ac:dyDescent="0.2">
      <c r="A4980" s="1">
        <v>3083</v>
      </c>
      <c r="B4980" s="3">
        <v>42616.811805555553</v>
      </c>
      <c r="C4980" t="s">
        <v>34</v>
      </c>
      <c r="D4980">
        <v>1</v>
      </c>
      <c r="E4980">
        <f>INDEX(products!B:B,MATCH(challenge_2_solution_1!$C4980,products!$A:$A,0))</f>
        <v>7.9</v>
      </c>
      <c r="F4980">
        <f>INDEX(products!C:C,MATCH(challenge_2_solution_1!$C4980,products!$A:$A,0))</f>
        <v>1.58</v>
      </c>
    </row>
    <row r="4981" spans="1:6" x14ac:dyDescent="0.2">
      <c r="A4981" s="1">
        <v>3083</v>
      </c>
      <c r="B4981" s="3">
        <v>42616.811805555553</v>
      </c>
      <c r="C4981" t="s">
        <v>33</v>
      </c>
      <c r="D4981">
        <v>1</v>
      </c>
      <c r="E4981">
        <f>INDEX(products!B:B,MATCH(challenge_2_solution_1!$C4981,products!$A:$A,0))</f>
        <v>7.9</v>
      </c>
      <c r="F4981">
        <f>INDEX(products!C:C,MATCH(challenge_2_solution_1!$C4981,products!$A:$A,0))</f>
        <v>2.21</v>
      </c>
    </row>
    <row r="4982" spans="1:6" x14ac:dyDescent="0.2">
      <c r="A4982" s="1">
        <v>3083</v>
      </c>
      <c r="B4982" s="3">
        <v>42616.811805555553</v>
      </c>
      <c r="C4982" t="s">
        <v>32</v>
      </c>
      <c r="D4982">
        <v>1</v>
      </c>
      <c r="E4982">
        <f>INDEX(products!B:B,MATCH(challenge_2_solution_1!$C4982,products!$A:$A,0))</f>
        <v>7.9</v>
      </c>
      <c r="F4982">
        <f>INDEX(products!C:C,MATCH(challenge_2_solution_1!$C4982,products!$A:$A,0))</f>
        <v>2.92</v>
      </c>
    </row>
    <row r="4983" spans="1:6" x14ac:dyDescent="0.2">
      <c r="A4983" s="1">
        <v>3083</v>
      </c>
      <c r="B4983" s="3">
        <v>42616.811805555553</v>
      </c>
      <c r="C4983" t="s">
        <v>30</v>
      </c>
      <c r="D4983">
        <v>1</v>
      </c>
      <c r="E4983">
        <f>INDEX(products!B:B,MATCH(challenge_2_solution_1!$C4983,products!$A:$A,0))</f>
        <v>7.9</v>
      </c>
      <c r="F4983">
        <f>INDEX(products!C:C,MATCH(challenge_2_solution_1!$C4983,products!$A:$A,0))</f>
        <v>4.66</v>
      </c>
    </row>
    <row r="4984" spans="1:6" x14ac:dyDescent="0.2">
      <c r="A4984" s="1">
        <v>3083</v>
      </c>
      <c r="B4984" s="3">
        <v>42616.811805555553</v>
      </c>
      <c r="C4984" t="s">
        <v>55</v>
      </c>
      <c r="D4984">
        <v>1</v>
      </c>
      <c r="E4984">
        <f>INDEX(products!B:B,MATCH(challenge_2_solution_1!$C4984,products!$A:$A,0))</f>
        <v>7.9</v>
      </c>
      <c r="F4984">
        <f>INDEX(products!C:C,MATCH(challenge_2_solution_1!$C4984,products!$A:$A,0))</f>
        <v>2.21</v>
      </c>
    </row>
    <row r="4985" spans="1:6" x14ac:dyDescent="0.2">
      <c r="A4985" s="1">
        <v>3083</v>
      </c>
      <c r="B4985" s="3">
        <v>42616.811805555553</v>
      </c>
      <c r="C4985" t="s">
        <v>103</v>
      </c>
      <c r="D4985">
        <v>1</v>
      </c>
      <c r="E4985">
        <f>INDEX(products!B:B,MATCH(challenge_2_solution_1!$C4985,products!$A:$A,0))</f>
        <v>17.899999999999999</v>
      </c>
      <c r="F4985">
        <f>INDEX(products!C:C,MATCH(challenge_2_solution_1!$C4985,products!$A:$A,0))</f>
        <v>12.35</v>
      </c>
    </row>
    <row r="4986" spans="1:6" x14ac:dyDescent="0.2">
      <c r="A4986" s="1">
        <v>3084</v>
      </c>
      <c r="B4986" s="3">
        <v>42616.843055555553</v>
      </c>
      <c r="C4986" t="s">
        <v>12</v>
      </c>
      <c r="D4986">
        <v>1</v>
      </c>
      <c r="E4986">
        <f>INDEX(products!B:B,MATCH(challenge_2_solution_1!$C4986,products!$A:$A,0))</f>
        <v>5.2</v>
      </c>
      <c r="F4986">
        <f>INDEX(products!C:C,MATCH(challenge_2_solution_1!$C4986,products!$A:$A,0))</f>
        <v>3.07</v>
      </c>
    </row>
    <row r="4987" spans="1:6" x14ac:dyDescent="0.2">
      <c r="A4987" s="1">
        <v>3084</v>
      </c>
      <c r="B4987" s="3">
        <v>42616.843055555553</v>
      </c>
      <c r="C4987" t="s">
        <v>17</v>
      </c>
      <c r="D4987">
        <v>1</v>
      </c>
      <c r="E4987">
        <f>INDEX(products!B:B,MATCH(challenge_2_solution_1!$C4987,products!$A:$A,0))</f>
        <v>5.9</v>
      </c>
      <c r="F4987">
        <f>INDEX(products!C:C,MATCH(challenge_2_solution_1!$C4987,products!$A:$A,0))</f>
        <v>2.83</v>
      </c>
    </row>
    <row r="4988" spans="1:6" x14ac:dyDescent="0.2">
      <c r="A4988" s="1">
        <v>3084</v>
      </c>
      <c r="B4988" s="3">
        <v>42616.843055555553</v>
      </c>
      <c r="C4988" t="s">
        <v>33</v>
      </c>
      <c r="D4988">
        <v>1</v>
      </c>
      <c r="E4988">
        <f>INDEX(products!B:B,MATCH(challenge_2_solution_1!$C4988,products!$A:$A,0))</f>
        <v>7.9</v>
      </c>
      <c r="F4988">
        <f>INDEX(products!C:C,MATCH(challenge_2_solution_1!$C4988,products!$A:$A,0))</f>
        <v>2.21</v>
      </c>
    </row>
    <row r="4989" spans="1:6" x14ac:dyDescent="0.2">
      <c r="A4989" s="1">
        <v>3084</v>
      </c>
      <c r="B4989" s="3">
        <v>42616.843055555553</v>
      </c>
      <c r="C4989" t="s">
        <v>55</v>
      </c>
      <c r="D4989">
        <v>1</v>
      </c>
      <c r="E4989">
        <f>INDEX(products!B:B,MATCH(challenge_2_solution_1!$C4989,products!$A:$A,0))</f>
        <v>7.9</v>
      </c>
      <c r="F4989">
        <f>INDEX(products!C:C,MATCH(challenge_2_solution_1!$C4989,products!$A:$A,0))</f>
        <v>2.21</v>
      </c>
    </row>
    <row r="4990" spans="1:6" x14ac:dyDescent="0.2">
      <c r="A4990" s="1">
        <v>3084</v>
      </c>
      <c r="B4990" s="3">
        <v>42616.843055555553</v>
      </c>
      <c r="C4990" t="s">
        <v>96</v>
      </c>
      <c r="D4990">
        <v>1</v>
      </c>
      <c r="E4990">
        <f>INDEX(products!B:B,MATCH(challenge_2_solution_1!$C4990,products!$A:$A,0))</f>
        <v>17.899999999999999</v>
      </c>
      <c r="F4990">
        <f>INDEX(products!C:C,MATCH(challenge_2_solution_1!$C4990,products!$A:$A,0))</f>
        <v>10.92</v>
      </c>
    </row>
    <row r="4991" spans="1:6" x14ac:dyDescent="0.2">
      <c r="A4991" s="1">
        <v>3085</v>
      </c>
      <c r="B4991" s="3">
        <v>42616.87222222222</v>
      </c>
      <c r="C4991" t="s">
        <v>52</v>
      </c>
      <c r="D4991">
        <v>1</v>
      </c>
      <c r="E4991">
        <f>INDEX(products!B:B,MATCH(challenge_2_solution_1!$C4991,products!$A:$A,0))</f>
        <v>9.9</v>
      </c>
      <c r="F4991">
        <f>INDEX(products!C:C,MATCH(challenge_2_solution_1!$C4991,products!$A:$A,0))</f>
        <v>4.95</v>
      </c>
    </row>
    <row r="4992" spans="1:6" x14ac:dyDescent="0.2">
      <c r="A4992" s="1">
        <v>3085</v>
      </c>
      <c r="B4992" s="3">
        <v>42616.87222222222</v>
      </c>
      <c r="C4992" t="s">
        <v>81</v>
      </c>
      <c r="D4992">
        <v>1</v>
      </c>
      <c r="E4992">
        <f>INDEX(products!B:B,MATCH(challenge_2_solution_1!$C4992,products!$A:$A,0))</f>
        <v>11.9</v>
      </c>
      <c r="F4992">
        <f>INDEX(products!C:C,MATCH(challenge_2_solution_1!$C4992,products!$A:$A,0))</f>
        <v>8.09</v>
      </c>
    </row>
    <row r="4993" spans="1:6" x14ac:dyDescent="0.2">
      <c r="A4993" s="1">
        <v>3085</v>
      </c>
      <c r="B4993" s="3">
        <v>42616.87222222222</v>
      </c>
      <c r="C4993" t="s">
        <v>113</v>
      </c>
      <c r="D4993">
        <v>1</v>
      </c>
      <c r="E4993">
        <f>INDEX(products!B:B,MATCH(challenge_2_solution_1!$C4993,products!$A:$A,0))</f>
        <v>17.899999999999999</v>
      </c>
      <c r="F4993">
        <f>INDEX(products!C:C,MATCH(challenge_2_solution_1!$C4993,products!$A:$A,0))</f>
        <v>10.199999999999999</v>
      </c>
    </row>
    <row r="4994" spans="1:6" x14ac:dyDescent="0.2">
      <c r="A4994" s="1">
        <v>3085</v>
      </c>
      <c r="B4994" s="3">
        <v>42616.87222222222</v>
      </c>
      <c r="C4994" t="s">
        <v>160</v>
      </c>
      <c r="D4994">
        <v>1</v>
      </c>
      <c r="E4994">
        <f>INDEX(products!B:B,MATCH(challenge_2_solution_1!$C4994,products!$A:$A,0))</f>
        <v>23.9</v>
      </c>
      <c r="F4994">
        <f>INDEX(products!C:C,MATCH(challenge_2_solution_1!$C4994,products!$A:$A,0))</f>
        <v>9.08</v>
      </c>
    </row>
    <row r="4995" spans="1:6" x14ac:dyDescent="0.2">
      <c r="A4995" s="1">
        <v>3085</v>
      </c>
      <c r="B4995" s="3">
        <v>42616.87222222222</v>
      </c>
      <c r="C4995" t="s">
        <v>162</v>
      </c>
      <c r="D4995">
        <v>2</v>
      </c>
      <c r="E4995">
        <f>INDEX(products!B:B,MATCH(challenge_2_solution_1!$C4995,products!$A:$A,0))</f>
        <v>25.9</v>
      </c>
      <c r="F4995">
        <f>INDEX(products!C:C,MATCH(challenge_2_solution_1!$C4995,products!$A:$A,0))</f>
        <v>9.58</v>
      </c>
    </row>
    <row r="4996" spans="1:6" x14ac:dyDescent="0.2">
      <c r="A4996" s="1">
        <v>3085</v>
      </c>
      <c r="B4996" s="3">
        <v>42616.87222222222</v>
      </c>
      <c r="C4996" t="s">
        <v>164</v>
      </c>
      <c r="D4996">
        <v>1</v>
      </c>
      <c r="E4996">
        <f>INDEX(products!B:B,MATCH(challenge_2_solution_1!$C4996,products!$A:$A,0))</f>
        <v>25.9</v>
      </c>
      <c r="F4996">
        <f>INDEX(products!C:C,MATCH(challenge_2_solution_1!$C4996,products!$A:$A,0))</f>
        <v>14.25</v>
      </c>
    </row>
    <row r="4997" spans="1:6" x14ac:dyDescent="0.2">
      <c r="A4997" s="1">
        <v>3086</v>
      </c>
      <c r="B4997" s="3">
        <v>42616.893055555556</v>
      </c>
      <c r="C4997" t="s">
        <v>12</v>
      </c>
      <c r="D4997">
        <v>1</v>
      </c>
      <c r="E4997">
        <f>INDEX(products!B:B,MATCH(challenge_2_solution_1!$C4997,products!$A:$A,0))</f>
        <v>5.2</v>
      </c>
      <c r="F4997">
        <f>INDEX(products!C:C,MATCH(challenge_2_solution_1!$C4997,products!$A:$A,0))</f>
        <v>3.07</v>
      </c>
    </row>
    <row r="4998" spans="1:6" x14ac:dyDescent="0.2">
      <c r="A4998" s="1">
        <v>3086</v>
      </c>
      <c r="B4998" s="3">
        <v>42616.893055555556</v>
      </c>
      <c r="C4998" t="s">
        <v>25</v>
      </c>
      <c r="D4998">
        <v>1</v>
      </c>
      <c r="E4998">
        <f>INDEX(products!B:B,MATCH(challenge_2_solution_1!$C4998,products!$A:$A,0))</f>
        <v>5.9</v>
      </c>
      <c r="F4998">
        <f>INDEX(products!C:C,MATCH(challenge_2_solution_1!$C4998,products!$A:$A,0))</f>
        <v>3.84</v>
      </c>
    </row>
    <row r="4999" spans="1:6" x14ac:dyDescent="0.2">
      <c r="A4999" s="1">
        <v>3086</v>
      </c>
      <c r="B4999" s="3">
        <v>42616.893055555556</v>
      </c>
      <c r="C4999" t="s">
        <v>33</v>
      </c>
      <c r="D4999">
        <v>1</v>
      </c>
      <c r="E4999">
        <f>INDEX(products!B:B,MATCH(challenge_2_solution_1!$C4999,products!$A:$A,0))</f>
        <v>7.9</v>
      </c>
      <c r="F4999">
        <f>INDEX(products!C:C,MATCH(challenge_2_solution_1!$C4999,products!$A:$A,0))</f>
        <v>2.21</v>
      </c>
    </row>
    <row r="5000" spans="1:6" x14ac:dyDescent="0.2">
      <c r="A5000" s="1">
        <v>3086</v>
      </c>
      <c r="B5000" s="3">
        <v>42616.893055555556</v>
      </c>
      <c r="C5000" t="s">
        <v>32</v>
      </c>
      <c r="D5000">
        <v>1</v>
      </c>
      <c r="E5000">
        <f>INDEX(products!B:B,MATCH(challenge_2_solution_1!$C5000,products!$A:$A,0))</f>
        <v>7.9</v>
      </c>
      <c r="F5000">
        <f>INDEX(products!C:C,MATCH(challenge_2_solution_1!$C5000,products!$A:$A,0))</f>
        <v>2.92</v>
      </c>
    </row>
    <row r="5001" spans="1:6" x14ac:dyDescent="0.2">
      <c r="A5001" s="1">
        <v>3086</v>
      </c>
      <c r="B5001" s="3">
        <v>42616.893055555556</v>
      </c>
      <c r="C5001" t="s">
        <v>43</v>
      </c>
      <c r="D5001">
        <v>1</v>
      </c>
      <c r="E5001">
        <f>INDEX(products!B:B,MATCH(challenge_2_solution_1!$C5001,products!$A:$A,0))</f>
        <v>7.9</v>
      </c>
      <c r="F5001">
        <f>INDEX(products!C:C,MATCH(challenge_2_solution_1!$C5001,products!$A:$A,0))</f>
        <v>2.92</v>
      </c>
    </row>
    <row r="5002" spans="1:6" x14ac:dyDescent="0.2">
      <c r="A5002" s="1">
        <v>3086</v>
      </c>
      <c r="B5002" s="3">
        <v>42616.893055555556</v>
      </c>
      <c r="C5002" t="s">
        <v>61</v>
      </c>
      <c r="D5002">
        <v>1</v>
      </c>
      <c r="E5002">
        <f>INDEX(products!B:B,MATCH(challenge_2_solution_1!$C5002,products!$A:$A,0))</f>
        <v>11.9</v>
      </c>
      <c r="F5002">
        <f>INDEX(products!C:C,MATCH(challenge_2_solution_1!$C5002,products!$A:$A,0))</f>
        <v>7.74</v>
      </c>
    </row>
    <row r="5003" spans="1:6" x14ac:dyDescent="0.2">
      <c r="A5003" s="1">
        <v>3086</v>
      </c>
      <c r="B5003" s="3">
        <v>42616.893055555556</v>
      </c>
      <c r="C5003" t="s">
        <v>96</v>
      </c>
      <c r="D5003">
        <v>1</v>
      </c>
      <c r="E5003">
        <f>INDEX(products!B:B,MATCH(challenge_2_solution_1!$C5003,products!$A:$A,0))</f>
        <v>17.899999999999999</v>
      </c>
      <c r="F5003">
        <f>INDEX(products!C:C,MATCH(challenge_2_solution_1!$C5003,products!$A:$A,0))</f>
        <v>10.92</v>
      </c>
    </row>
    <row r="5004" spans="1:6" x14ac:dyDescent="0.2">
      <c r="A5004" s="1">
        <v>3087</v>
      </c>
      <c r="B5004" s="3">
        <v>42616.938194444447</v>
      </c>
      <c r="C5004" t="s">
        <v>61</v>
      </c>
      <c r="D5004">
        <v>1</v>
      </c>
      <c r="E5004">
        <f>INDEX(products!B:B,MATCH(challenge_2_solution_1!$C5004,products!$A:$A,0))</f>
        <v>11.9</v>
      </c>
      <c r="F5004">
        <f>INDEX(products!C:C,MATCH(challenge_2_solution_1!$C5004,products!$A:$A,0))</f>
        <v>7.74</v>
      </c>
    </row>
    <row r="5005" spans="1:6" x14ac:dyDescent="0.2">
      <c r="A5005" s="1">
        <v>3087</v>
      </c>
      <c r="B5005" s="3">
        <v>42616.938194444447</v>
      </c>
      <c r="C5005" t="s">
        <v>120</v>
      </c>
      <c r="D5005">
        <v>1</v>
      </c>
      <c r="E5005">
        <f>INDEX(products!B:B,MATCH(challenge_2_solution_1!$C5005,products!$A:$A,0))</f>
        <v>19.899999999999999</v>
      </c>
      <c r="F5005">
        <f>INDEX(products!C:C,MATCH(challenge_2_solution_1!$C5005,products!$A:$A,0))</f>
        <v>8.16</v>
      </c>
    </row>
    <row r="5006" spans="1:6" x14ac:dyDescent="0.2">
      <c r="A5006" s="1">
        <v>3087</v>
      </c>
      <c r="B5006" s="3">
        <v>42616.938194444447</v>
      </c>
      <c r="C5006" t="s">
        <v>166</v>
      </c>
      <c r="D5006">
        <v>1</v>
      </c>
      <c r="E5006">
        <f>INDEX(products!B:B,MATCH(challenge_2_solution_1!$C5006,products!$A:$A,0))</f>
        <v>25.9</v>
      </c>
      <c r="F5006">
        <f>INDEX(products!C:C,MATCH(challenge_2_solution_1!$C5006,products!$A:$A,0))</f>
        <v>6.99</v>
      </c>
    </row>
    <row r="5007" spans="1:6" x14ac:dyDescent="0.2">
      <c r="A5007" s="1">
        <v>3087</v>
      </c>
      <c r="B5007" s="3">
        <v>42616.938194444447</v>
      </c>
      <c r="C5007" t="s">
        <v>167</v>
      </c>
      <c r="D5007">
        <v>1</v>
      </c>
      <c r="E5007">
        <f>INDEX(products!B:B,MATCH(challenge_2_solution_1!$C5007,products!$A:$A,0))</f>
        <v>25.9</v>
      </c>
      <c r="F5007">
        <f>INDEX(products!C:C,MATCH(challenge_2_solution_1!$C5007,products!$A:$A,0))</f>
        <v>16.579999999999998</v>
      </c>
    </row>
    <row r="5008" spans="1:6" x14ac:dyDescent="0.2">
      <c r="A5008" s="1">
        <v>3088</v>
      </c>
      <c r="B5008" s="3">
        <v>42617.551388888889</v>
      </c>
      <c r="C5008" t="s">
        <v>4</v>
      </c>
      <c r="D5008">
        <v>1</v>
      </c>
      <c r="E5008">
        <f>INDEX(products!B:B,MATCH(challenge_2_solution_1!$C5008,products!$A:$A,0))</f>
        <v>1</v>
      </c>
      <c r="F5008">
        <f>INDEX(products!C:C,MATCH(challenge_2_solution_1!$C5008,products!$A:$A,0))</f>
        <v>0.61</v>
      </c>
    </row>
    <row r="5009" spans="1:6" x14ac:dyDescent="0.2">
      <c r="A5009" s="1">
        <v>3088</v>
      </c>
      <c r="B5009" s="3">
        <v>42617.551388888889</v>
      </c>
      <c r="C5009" t="s">
        <v>8</v>
      </c>
      <c r="D5009">
        <v>3</v>
      </c>
      <c r="E5009">
        <f>INDEX(products!B:B,MATCH(challenge_2_solution_1!$C5009,products!$A:$A,0))</f>
        <v>1.6</v>
      </c>
      <c r="F5009">
        <f>INDEX(products!C:C,MATCH(challenge_2_solution_1!$C5009,products!$A:$A,0))</f>
        <v>0.77</v>
      </c>
    </row>
    <row r="5010" spans="1:6" x14ac:dyDescent="0.2">
      <c r="A5010" s="1">
        <v>3088</v>
      </c>
      <c r="B5010" s="3">
        <v>42617.551388888889</v>
      </c>
      <c r="C5010" t="s">
        <v>42</v>
      </c>
      <c r="D5010">
        <v>1</v>
      </c>
      <c r="E5010">
        <f>INDEX(products!B:B,MATCH(challenge_2_solution_1!$C5010,products!$A:$A,0))</f>
        <v>7.9</v>
      </c>
      <c r="F5010">
        <f>INDEX(products!C:C,MATCH(challenge_2_solution_1!$C5010,products!$A:$A,0))</f>
        <v>3.95</v>
      </c>
    </row>
    <row r="5011" spans="1:6" x14ac:dyDescent="0.2">
      <c r="A5011" s="1">
        <v>3088</v>
      </c>
      <c r="B5011" s="3">
        <v>42617.551388888889</v>
      </c>
      <c r="C5011" t="s">
        <v>68</v>
      </c>
      <c r="D5011">
        <v>1</v>
      </c>
      <c r="E5011">
        <f>INDEX(products!B:B,MATCH(challenge_2_solution_1!$C5011,products!$A:$A,0))</f>
        <v>11.9</v>
      </c>
      <c r="F5011">
        <f>INDEX(products!C:C,MATCH(challenge_2_solution_1!$C5011,products!$A:$A,0))</f>
        <v>3.69</v>
      </c>
    </row>
    <row r="5012" spans="1:6" x14ac:dyDescent="0.2">
      <c r="A5012" s="1">
        <v>3088</v>
      </c>
      <c r="B5012" s="3">
        <v>42617.551388888889</v>
      </c>
      <c r="C5012" t="s">
        <v>108</v>
      </c>
      <c r="D5012">
        <v>1</v>
      </c>
      <c r="E5012">
        <f>INDEX(products!B:B,MATCH(challenge_2_solution_1!$C5012,products!$A:$A,0))</f>
        <v>17.899999999999999</v>
      </c>
      <c r="F5012">
        <f>INDEX(products!C:C,MATCH(challenge_2_solution_1!$C5012,products!$A:$A,0))</f>
        <v>10.38</v>
      </c>
    </row>
    <row r="5013" spans="1:6" x14ac:dyDescent="0.2">
      <c r="A5013" s="1">
        <v>3088</v>
      </c>
      <c r="B5013" s="3">
        <v>42617.551388888889</v>
      </c>
      <c r="C5013" t="s">
        <v>170</v>
      </c>
      <c r="D5013">
        <v>1</v>
      </c>
      <c r="E5013">
        <f>INDEX(products!B:B,MATCH(challenge_2_solution_1!$C5013,products!$A:$A,0))</f>
        <v>25.9</v>
      </c>
      <c r="F5013">
        <f>INDEX(products!C:C,MATCH(challenge_2_solution_1!$C5013,products!$A:$A,0))</f>
        <v>6.22</v>
      </c>
    </row>
    <row r="5014" spans="1:6" x14ac:dyDescent="0.2">
      <c r="A5014" s="1">
        <v>3089</v>
      </c>
      <c r="B5014" s="3">
        <v>42617.702777777777</v>
      </c>
      <c r="C5014" t="s">
        <v>15</v>
      </c>
      <c r="D5014">
        <v>1</v>
      </c>
      <c r="E5014">
        <f>INDEX(products!B:B,MATCH(challenge_2_solution_1!$C5014,products!$A:$A,0))</f>
        <v>5.9</v>
      </c>
      <c r="F5014">
        <f>INDEX(products!C:C,MATCH(challenge_2_solution_1!$C5014,products!$A:$A,0))</f>
        <v>3.07</v>
      </c>
    </row>
    <row r="5015" spans="1:6" x14ac:dyDescent="0.2">
      <c r="A5015" s="1">
        <v>3089</v>
      </c>
      <c r="B5015" s="3">
        <v>42617.702777777777</v>
      </c>
      <c r="C5015" t="s">
        <v>38</v>
      </c>
      <c r="D5015">
        <v>1</v>
      </c>
      <c r="E5015">
        <f>INDEX(products!B:B,MATCH(challenge_2_solution_1!$C5015,products!$A:$A,0))</f>
        <v>7.9</v>
      </c>
      <c r="F5015">
        <f>INDEX(products!C:C,MATCH(challenge_2_solution_1!$C5015,products!$A:$A,0))</f>
        <v>3</v>
      </c>
    </row>
    <row r="5016" spans="1:6" x14ac:dyDescent="0.2">
      <c r="A5016" s="1">
        <v>3089</v>
      </c>
      <c r="B5016" s="3">
        <v>42617.702777777777</v>
      </c>
      <c r="C5016" t="s">
        <v>103</v>
      </c>
      <c r="D5016">
        <v>1</v>
      </c>
      <c r="E5016">
        <f>INDEX(products!B:B,MATCH(challenge_2_solution_1!$C5016,products!$A:$A,0))</f>
        <v>17.899999999999999</v>
      </c>
      <c r="F5016">
        <f>INDEX(products!C:C,MATCH(challenge_2_solution_1!$C5016,products!$A:$A,0))</f>
        <v>12.35</v>
      </c>
    </row>
    <row r="5017" spans="1:6" x14ac:dyDescent="0.2">
      <c r="A5017" s="1">
        <v>3089</v>
      </c>
      <c r="B5017" s="3">
        <v>42617.702777777777</v>
      </c>
      <c r="C5017" t="s">
        <v>91</v>
      </c>
      <c r="D5017">
        <v>1</v>
      </c>
      <c r="E5017">
        <f>INDEX(products!B:B,MATCH(challenge_2_solution_1!$C5017,products!$A:$A,0))</f>
        <v>17.899999999999999</v>
      </c>
      <c r="F5017">
        <f>INDEX(products!C:C,MATCH(challenge_2_solution_1!$C5017,products!$A:$A,0))</f>
        <v>6.44</v>
      </c>
    </row>
    <row r="5018" spans="1:6" x14ac:dyDescent="0.2">
      <c r="A5018" s="1">
        <v>3090</v>
      </c>
      <c r="B5018" s="3">
        <v>42617.725694444445</v>
      </c>
      <c r="C5018" t="s">
        <v>21</v>
      </c>
      <c r="D5018">
        <v>1</v>
      </c>
      <c r="E5018">
        <f>INDEX(products!B:B,MATCH(challenge_2_solution_1!$C5018,products!$A:$A,0))</f>
        <v>5.9</v>
      </c>
      <c r="F5018">
        <f>INDEX(products!C:C,MATCH(challenge_2_solution_1!$C5018,products!$A:$A,0))</f>
        <v>1.89</v>
      </c>
    </row>
    <row r="5019" spans="1:6" x14ac:dyDescent="0.2">
      <c r="A5019" s="1">
        <v>3090</v>
      </c>
      <c r="B5019" s="3">
        <v>42617.725694444445</v>
      </c>
      <c r="C5019" t="s">
        <v>30</v>
      </c>
      <c r="D5019">
        <v>1</v>
      </c>
      <c r="E5019">
        <f>INDEX(products!B:B,MATCH(challenge_2_solution_1!$C5019,products!$A:$A,0))</f>
        <v>7.9</v>
      </c>
      <c r="F5019">
        <f>INDEX(products!C:C,MATCH(challenge_2_solution_1!$C5019,products!$A:$A,0))</f>
        <v>4.66</v>
      </c>
    </row>
    <row r="5020" spans="1:6" x14ac:dyDescent="0.2">
      <c r="A5020" s="1">
        <v>3090</v>
      </c>
      <c r="B5020" s="3">
        <v>42617.725694444445</v>
      </c>
      <c r="C5020" t="s">
        <v>37</v>
      </c>
      <c r="D5020">
        <v>1</v>
      </c>
      <c r="E5020">
        <f>INDEX(products!B:B,MATCH(challenge_2_solution_1!$C5020,products!$A:$A,0))</f>
        <v>7.9</v>
      </c>
      <c r="F5020">
        <f>INDEX(products!C:C,MATCH(challenge_2_solution_1!$C5020,products!$A:$A,0))</f>
        <v>4.9800000000000004</v>
      </c>
    </row>
    <row r="5021" spans="1:6" x14ac:dyDescent="0.2">
      <c r="A5021" s="1">
        <v>3090</v>
      </c>
      <c r="B5021" s="3">
        <v>42617.725694444445</v>
      </c>
      <c r="C5021" t="s">
        <v>34</v>
      </c>
      <c r="D5021">
        <v>1</v>
      </c>
      <c r="E5021">
        <f>INDEX(products!B:B,MATCH(challenge_2_solution_1!$C5021,products!$A:$A,0))</f>
        <v>7.9</v>
      </c>
      <c r="F5021">
        <f>INDEX(products!C:C,MATCH(challenge_2_solution_1!$C5021,products!$A:$A,0))</f>
        <v>1.58</v>
      </c>
    </row>
    <row r="5022" spans="1:6" x14ac:dyDescent="0.2">
      <c r="A5022" s="1">
        <v>3090</v>
      </c>
      <c r="B5022" s="3">
        <v>42617.725694444445</v>
      </c>
      <c r="C5022" t="s">
        <v>61</v>
      </c>
      <c r="D5022">
        <v>1</v>
      </c>
      <c r="E5022">
        <f>INDEX(products!B:B,MATCH(challenge_2_solution_1!$C5022,products!$A:$A,0))</f>
        <v>11.9</v>
      </c>
      <c r="F5022">
        <f>INDEX(products!C:C,MATCH(challenge_2_solution_1!$C5022,products!$A:$A,0))</f>
        <v>7.74</v>
      </c>
    </row>
    <row r="5023" spans="1:6" x14ac:dyDescent="0.2">
      <c r="A5023" s="1">
        <v>3090</v>
      </c>
      <c r="B5023" s="3">
        <v>42617.725694444445</v>
      </c>
      <c r="C5023" t="s">
        <v>74</v>
      </c>
      <c r="D5023">
        <v>1</v>
      </c>
      <c r="E5023">
        <f>INDEX(products!B:B,MATCH(challenge_2_solution_1!$C5023,products!$A:$A,0))</f>
        <v>11.9</v>
      </c>
      <c r="F5023">
        <f>INDEX(products!C:C,MATCH(challenge_2_solution_1!$C5023,products!$A:$A,0))</f>
        <v>2.5</v>
      </c>
    </row>
    <row r="5024" spans="1:6" x14ac:dyDescent="0.2">
      <c r="A5024" s="1">
        <v>3090</v>
      </c>
      <c r="B5024" s="3">
        <v>42617.725694444445</v>
      </c>
      <c r="C5024" t="s">
        <v>96</v>
      </c>
      <c r="D5024">
        <v>1</v>
      </c>
      <c r="E5024">
        <f>INDEX(products!B:B,MATCH(challenge_2_solution_1!$C5024,products!$A:$A,0))</f>
        <v>17.899999999999999</v>
      </c>
      <c r="F5024">
        <f>INDEX(products!C:C,MATCH(challenge_2_solution_1!$C5024,products!$A:$A,0))</f>
        <v>10.92</v>
      </c>
    </row>
    <row r="5025" spans="1:6" x14ac:dyDescent="0.2">
      <c r="A5025" s="1">
        <v>3091</v>
      </c>
      <c r="B5025" s="3">
        <v>42617.746527777781</v>
      </c>
      <c r="C5025" t="s">
        <v>12</v>
      </c>
      <c r="D5025">
        <v>2</v>
      </c>
      <c r="E5025">
        <f>INDEX(products!B:B,MATCH(challenge_2_solution_1!$C5025,products!$A:$A,0))</f>
        <v>5.2</v>
      </c>
      <c r="F5025">
        <f>INDEX(products!C:C,MATCH(challenge_2_solution_1!$C5025,products!$A:$A,0))</f>
        <v>3.07</v>
      </c>
    </row>
    <row r="5026" spans="1:6" x14ac:dyDescent="0.2">
      <c r="A5026" s="1">
        <v>3091</v>
      </c>
      <c r="B5026" s="3">
        <v>42617.746527777781</v>
      </c>
      <c r="C5026" t="s">
        <v>14</v>
      </c>
      <c r="D5026">
        <v>1</v>
      </c>
      <c r="E5026">
        <f>INDEX(products!B:B,MATCH(challenge_2_solution_1!$C5026,products!$A:$A,0))</f>
        <v>5.9</v>
      </c>
      <c r="F5026">
        <f>INDEX(products!C:C,MATCH(challenge_2_solution_1!$C5026,products!$A:$A,0))</f>
        <v>2.36</v>
      </c>
    </row>
    <row r="5027" spans="1:6" x14ac:dyDescent="0.2">
      <c r="A5027" s="1">
        <v>3091</v>
      </c>
      <c r="B5027" s="3">
        <v>42617.746527777781</v>
      </c>
      <c r="C5027" t="s">
        <v>40</v>
      </c>
      <c r="D5027">
        <v>1</v>
      </c>
      <c r="E5027">
        <f>INDEX(products!B:B,MATCH(challenge_2_solution_1!$C5027,products!$A:$A,0))</f>
        <v>7.9</v>
      </c>
      <c r="F5027">
        <f>INDEX(products!C:C,MATCH(challenge_2_solution_1!$C5027,products!$A:$A,0))</f>
        <v>2.92</v>
      </c>
    </row>
    <row r="5028" spans="1:6" x14ac:dyDescent="0.2">
      <c r="A5028" s="1">
        <v>3091</v>
      </c>
      <c r="B5028" s="3">
        <v>42617.746527777781</v>
      </c>
      <c r="C5028" t="s">
        <v>54</v>
      </c>
      <c r="D5028">
        <v>1</v>
      </c>
      <c r="E5028">
        <f>INDEX(products!B:B,MATCH(challenge_2_solution_1!$C5028,products!$A:$A,0))</f>
        <v>9.9</v>
      </c>
      <c r="F5028">
        <f>INDEX(products!C:C,MATCH(challenge_2_solution_1!$C5028,products!$A:$A,0))</f>
        <v>2.57</v>
      </c>
    </row>
    <row r="5029" spans="1:6" x14ac:dyDescent="0.2">
      <c r="A5029" s="1">
        <v>3091</v>
      </c>
      <c r="B5029" s="3">
        <v>42617.746527777781</v>
      </c>
      <c r="C5029" t="s">
        <v>102</v>
      </c>
      <c r="D5029">
        <v>1</v>
      </c>
      <c r="E5029">
        <f>INDEX(products!B:B,MATCH(challenge_2_solution_1!$C5029,products!$A:$A,0))</f>
        <v>17.899999999999999</v>
      </c>
      <c r="F5029">
        <f>INDEX(products!C:C,MATCH(challenge_2_solution_1!$C5029,products!$A:$A,0))</f>
        <v>8.41</v>
      </c>
    </row>
    <row r="5030" spans="1:6" x14ac:dyDescent="0.2">
      <c r="A5030" s="1">
        <v>3091</v>
      </c>
      <c r="B5030" s="3">
        <v>42617.746527777781</v>
      </c>
      <c r="C5030" t="s">
        <v>103</v>
      </c>
      <c r="D5030">
        <v>1</v>
      </c>
      <c r="E5030">
        <f>INDEX(products!B:B,MATCH(challenge_2_solution_1!$C5030,products!$A:$A,0))</f>
        <v>17.899999999999999</v>
      </c>
      <c r="F5030">
        <f>INDEX(products!C:C,MATCH(challenge_2_solution_1!$C5030,products!$A:$A,0))</f>
        <v>12.35</v>
      </c>
    </row>
    <row r="5031" spans="1:6" x14ac:dyDescent="0.2">
      <c r="A5031" s="1">
        <v>3091</v>
      </c>
      <c r="B5031" s="3">
        <v>42617.746527777781</v>
      </c>
      <c r="C5031" t="s">
        <v>126</v>
      </c>
      <c r="D5031">
        <v>1</v>
      </c>
      <c r="E5031">
        <f>INDEX(products!B:B,MATCH(challenge_2_solution_1!$C5031,products!$A:$A,0))</f>
        <v>19.899999999999999</v>
      </c>
      <c r="F5031">
        <f>INDEX(products!C:C,MATCH(challenge_2_solution_1!$C5031,products!$A:$A,0))</f>
        <v>4.58</v>
      </c>
    </row>
    <row r="5032" spans="1:6" x14ac:dyDescent="0.2">
      <c r="A5032" s="1">
        <v>3091</v>
      </c>
      <c r="B5032" s="3">
        <v>42617.746527777781</v>
      </c>
      <c r="C5032" t="s">
        <v>169</v>
      </c>
      <c r="D5032">
        <v>1</v>
      </c>
      <c r="E5032">
        <f>INDEX(products!B:B,MATCH(challenge_2_solution_1!$C5032,products!$A:$A,0))</f>
        <v>25.9</v>
      </c>
      <c r="F5032">
        <f>INDEX(products!C:C,MATCH(challenge_2_solution_1!$C5032,products!$A:$A,0))</f>
        <v>17.09</v>
      </c>
    </row>
    <row r="5033" spans="1:6" x14ac:dyDescent="0.2">
      <c r="A5033" s="1">
        <v>3092</v>
      </c>
      <c r="B5033" s="3">
        <v>42617.787499999999</v>
      </c>
      <c r="C5033" t="s">
        <v>5</v>
      </c>
      <c r="D5033">
        <v>2</v>
      </c>
      <c r="E5033">
        <f>INDEX(products!B:B,MATCH(challenge_2_solution_1!$C5033,products!$A:$A,0))</f>
        <v>1</v>
      </c>
      <c r="F5033">
        <f>INDEX(products!C:C,MATCH(challenge_2_solution_1!$C5033,products!$A:$A,0))</f>
        <v>0.31</v>
      </c>
    </row>
    <row r="5034" spans="1:6" x14ac:dyDescent="0.2">
      <c r="A5034" s="1">
        <v>3092</v>
      </c>
      <c r="B5034" s="3">
        <v>42617.787499999999</v>
      </c>
      <c r="C5034" t="s">
        <v>3</v>
      </c>
      <c r="D5034">
        <v>1</v>
      </c>
      <c r="E5034">
        <f>INDEX(products!B:B,MATCH(challenge_2_solution_1!$C5034,products!$A:$A,0))</f>
        <v>1</v>
      </c>
      <c r="F5034">
        <f>INDEX(products!C:C,MATCH(challenge_2_solution_1!$C5034,products!$A:$A,0))</f>
        <v>0.5</v>
      </c>
    </row>
    <row r="5035" spans="1:6" x14ac:dyDescent="0.2">
      <c r="A5035" s="1">
        <v>3092</v>
      </c>
      <c r="B5035" s="3">
        <v>42617.787499999999</v>
      </c>
      <c r="C5035" t="s">
        <v>4</v>
      </c>
      <c r="D5035">
        <v>2</v>
      </c>
      <c r="E5035">
        <f>INDEX(products!B:B,MATCH(challenge_2_solution_1!$C5035,products!$A:$A,0))</f>
        <v>1</v>
      </c>
      <c r="F5035">
        <f>INDEX(products!C:C,MATCH(challenge_2_solution_1!$C5035,products!$A:$A,0))</f>
        <v>0.61</v>
      </c>
    </row>
    <row r="5036" spans="1:6" x14ac:dyDescent="0.2">
      <c r="A5036" s="1">
        <v>3092</v>
      </c>
      <c r="B5036" s="3">
        <v>42617.787499999999</v>
      </c>
      <c r="C5036" t="s">
        <v>8</v>
      </c>
      <c r="D5036">
        <v>3</v>
      </c>
      <c r="E5036">
        <f>INDEX(products!B:B,MATCH(challenge_2_solution_1!$C5036,products!$A:$A,0))</f>
        <v>1.6</v>
      </c>
      <c r="F5036">
        <f>INDEX(products!C:C,MATCH(challenge_2_solution_1!$C5036,products!$A:$A,0))</f>
        <v>0.77</v>
      </c>
    </row>
    <row r="5037" spans="1:6" x14ac:dyDescent="0.2">
      <c r="A5037" s="1">
        <v>3092</v>
      </c>
      <c r="B5037" s="3">
        <v>42617.787499999999</v>
      </c>
      <c r="C5037" t="s">
        <v>9</v>
      </c>
      <c r="D5037">
        <v>3</v>
      </c>
      <c r="E5037">
        <f>INDEX(products!B:B,MATCH(challenge_2_solution_1!$C5037,products!$A:$A,0))</f>
        <v>1.6</v>
      </c>
      <c r="F5037">
        <f>INDEX(products!C:C,MATCH(challenge_2_solution_1!$C5037,products!$A:$A,0))</f>
        <v>0.67</v>
      </c>
    </row>
    <row r="5038" spans="1:6" x14ac:dyDescent="0.2">
      <c r="A5038" s="1">
        <v>3092</v>
      </c>
      <c r="B5038" s="3">
        <v>42617.787499999999</v>
      </c>
      <c r="C5038" t="s">
        <v>12</v>
      </c>
      <c r="D5038">
        <v>2</v>
      </c>
      <c r="E5038">
        <f>INDEX(products!B:B,MATCH(challenge_2_solution_1!$C5038,products!$A:$A,0))</f>
        <v>5.2</v>
      </c>
      <c r="F5038">
        <f>INDEX(products!C:C,MATCH(challenge_2_solution_1!$C5038,products!$A:$A,0))</f>
        <v>3.07</v>
      </c>
    </row>
    <row r="5039" spans="1:6" x14ac:dyDescent="0.2">
      <c r="A5039" s="1">
        <v>3092</v>
      </c>
      <c r="B5039" s="3">
        <v>42617.787499999999</v>
      </c>
      <c r="C5039" t="s">
        <v>17</v>
      </c>
      <c r="D5039">
        <v>3</v>
      </c>
      <c r="E5039">
        <f>INDEX(products!B:B,MATCH(challenge_2_solution_1!$C5039,products!$A:$A,0))</f>
        <v>5.9</v>
      </c>
      <c r="F5039">
        <f>INDEX(products!C:C,MATCH(challenge_2_solution_1!$C5039,products!$A:$A,0))</f>
        <v>2.83</v>
      </c>
    </row>
    <row r="5040" spans="1:6" x14ac:dyDescent="0.2">
      <c r="A5040" s="1">
        <v>3092</v>
      </c>
      <c r="B5040" s="3">
        <v>42617.787499999999</v>
      </c>
      <c r="C5040" t="s">
        <v>33</v>
      </c>
      <c r="D5040">
        <v>1</v>
      </c>
      <c r="E5040">
        <f>INDEX(products!B:B,MATCH(challenge_2_solution_1!$C5040,products!$A:$A,0))</f>
        <v>7.9</v>
      </c>
      <c r="F5040">
        <f>INDEX(products!C:C,MATCH(challenge_2_solution_1!$C5040,products!$A:$A,0))</f>
        <v>2.21</v>
      </c>
    </row>
    <row r="5041" spans="1:6" x14ac:dyDescent="0.2">
      <c r="A5041" s="1">
        <v>3092</v>
      </c>
      <c r="B5041" s="3">
        <v>42617.787499999999</v>
      </c>
      <c r="C5041" t="s">
        <v>52</v>
      </c>
      <c r="D5041">
        <v>1</v>
      </c>
      <c r="E5041">
        <f>INDEX(products!B:B,MATCH(challenge_2_solution_1!$C5041,products!$A:$A,0))</f>
        <v>9.9</v>
      </c>
      <c r="F5041">
        <f>INDEX(products!C:C,MATCH(challenge_2_solution_1!$C5041,products!$A:$A,0))</f>
        <v>4.95</v>
      </c>
    </row>
    <row r="5042" spans="1:6" x14ac:dyDescent="0.2">
      <c r="A5042" s="1">
        <v>3092</v>
      </c>
      <c r="B5042" s="3">
        <v>42617.787499999999</v>
      </c>
      <c r="C5042" t="s">
        <v>75</v>
      </c>
      <c r="D5042">
        <v>1</v>
      </c>
      <c r="E5042">
        <f>INDEX(products!B:B,MATCH(challenge_2_solution_1!$C5042,products!$A:$A,0))</f>
        <v>11.9</v>
      </c>
      <c r="F5042">
        <f>INDEX(products!C:C,MATCH(challenge_2_solution_1!$C5042,products!$A:$A,0))</f>
        <v>2.86</v>
      </c>
    </row>
    <row r="5043" spans="1:6" x14ac:dyDescent="0.2">
      <c r="A5043" s="1">
        <v>3092</v>
      </c>
      <c r="B5043" s="3">
        <v>42617.787499999999</v>
      </c>
      <c r="C5043" t="s">
        <v>61</v>
      </c>
      <c r="D5043">
        <v>1</v>
      </c>
      <c r="E5043">
        <f>INDEX(products!B:B,MATCH(challenge_2_solution_1!$C5043,products!$A:$A,0))</f>
        <v>11.9</v>
      </c>
      <c r="F5043">
        <f>INDEX(products!C:C,MATCH(challenge_2_solution_1!$C5043,products!$A:$A,0))</f>
        <v>7.74</v>
      </c>
    </row>
    <row r="5044" spans="1:6" x14ac:dyDescent="0.2">
      <c r="A5044" s="1">
        <v>3092</v>
      </c>
      <c r="B5044" s="3">
        <v>42617.787499999999</v>
      </c>
      <c r="C5044" t="s">
        <v>95</v>
      </c>
      <c r="D5044">
        <v>1</v>
      </c>
      <c r="E5044">
        <f>INDEX(products!B:B,MATCH(challenge_2_solution_1!$C5044,products!$A:$A,0))</f>
        <v>17.899999999999999</v>
      </c>
      <c r="F5044">
        <f>INDEX(products!C:C,MATCH(challenge_2_solution_1!$C5044,products!$A:$A,0))</f>
        <v>4.3</v>
      </c>
    </row>
    <row r="5045" spans="1:6" x14ac:dyDescent="0.2">
      <c r="A5045" s="1">
        <v>3092</v>
      </c>
      <c r="B5045" s="3">
        <v>42617.787499999999</v>
      </c>
      <c r="C5045" t="s">
        <v>92</v>
      </c>
      <c r="D5045">
        <v>1</v>
      </c>
      <c r="E5045">
        <f>INDEX(products!B:B,MATCH(challenge_2_solution_1!$C5045,products!$A:$A,0))</f>
        <v>17.899999999999999</v>
      </c>
      <c r="F5045">
        <f>INDEX(products!C:C,MATCH(challenge_2_solution_1!$C5045,products!$A:$A,0))</f>
        <v>10.38</v>
      </c>
    </row>
    <row r="5046" spans="1:6" x14ac:dyDescent="0.2">
      <c r="A5046" s="1">
        <v>3092</v>
      </c>
      <c r="B5046" s="3">
        <v>42617.787499999999</v>
      </c>
      <c r="C5046" t="s">
        <v>96</v>
      </c>
      <c r="D5046">
        <v>1</v>
      </c>
      <c r="E5046">
        <f>INDEX(products!B:B,MATCH(challenge_2_solution_1!$C5046,products!$A:$A,0))</f>
        <v>17.899999999999999</v>
      </c>
      <c r="F5046">
        <f>INDEX(products!C:C,MATCH(challenge_2_solution_1!$C5046,products!$A:$A,0))</f>
        <v>10.92</v>
      </c>
    </row>
    <row r="5047" spans="1:6" x14ac:dyDescent="0.2">
      <c r="A5047" s="1">
        <v>3092</v>
      </c>
      <c r="B5047" s="3">
        <v>42617.787499999999</v>
      </c>
      <c r="C5047" t="s">
        <v>99</v>
      </c>
      <c r="D5047">
        <v>1</v>
      </c>
      <c r="E5047">
        <f>INDEX(products!B:B,MATCH(challenge_2_solution_1!$C5047,products!$A:$A,0))</f>
        <v>17.899999999999999</v>
      </c>
      <c r="F5047">
        <f>INDEX(products!C:C,MATCH(challenge_2_solution_1!$C5047,products!$A:$A,0))</f>
        <v>10.74</v>
      </c>
    </row>
    <row r="5048" spans="1:6" x14ac:dyDescent="0.2">
      <c r="A5048" s="1">
        <v>3093</v>
      </c>
      <c r="B5048" s="3">
        <v>42617.790972222225</v>
      </c>
      <c r="C5048" t="s">
        <v>5</v>
      </c>
      <c r="D5048">
        <v>1</v>
      </c>
      <c r="E5048">
        <f>INDEX(products!B:B,MATCH(challenge_2_solution_1!$C5048,products!$A:$A,0))</f>
        <v>1</v>
      </c>
      <c r="F5048">
        <f>INDEX(products!C:C,MATCH(challenge_2_solution_1!$C5048,products!$A:$A,0))</f>
        <v>0.31</v>
      </c>
    </row>
    <row r="5049" spans="1:6" x14ac:dyDescent="0.2">
      <c r="A5049" s="1">
        <v>3093</v>
      </c>
      <c r="B5049" s="3">
        <v>42617.790972222225</v>
      </c>
      <c r="C5049" t="s">
        <v>8</v>
      </c>
      <c r="D5049">
        <v>4</v>
      </c>
      <c r="E5049">
        <f>INDEX(products!B:B,MATCH(challenge_2_solution_1!$C5049,products!$A:$A,0))</f>
        <v>1.6</v>
      </c>
      <c r="F5049">
        <f>INDEX(products!C:C,MATCH(challenge_2_solution_1!$C5049,products!$A:$A,0))</f>
        <v>0.77</v>
      </c>
    </row>
    <row r="5050" spans="1:6" x14ac:dyDescent="0.2">
      <c r="A5050" s="1">
        <v>3093</v>
      </c>
      <c r="B5050" s="3">
        <v>42617.790972222225</v>
      </c>
      <c r="C5050" t="s">
        <v>12</v>
      </c>
      <c r="D5050">
        <v>1</v>
      </c>
      <c r="E5050">
        <f>INDEX(products!B:B,MATCH(challenge_2_solution_1!$C5050,products!$A:$A,0))</f>
        <v>5.2</v>
      </c>
      <c r="F5050">
        <f>INDEX(products!C:C,MATCH(challenge_2_solution_1!$C5050,products!$A:$A,0))</f>
        <v>3.07</v>
      </c>
    </row>
    <row r="5051" spans="1:6" x14ac:dyDescent="0.2">
      <c r="A5051" s="1">
        <v>3093</v>
      </c>
      <c r="B5051" s="3">
        <v>42617.790972222225</v>
      </c>
      <c r="C5051" t="s">
        <v>38</v>
      </c>
      <c r="D5051">
        <v>1</v>
      </c>
      <c r="E5051">
        <f>INDEX(products!B:B,MATCH(challenge_2_solution_1!$C5051,products!$A:$A,0))</f>
        <v>7.9</v>
      </c>
      <c r="F5051">
        <f>INDEX(products!C:C,MATCH(challenge_2_solution_1!$C5051,products!$A:$A,0))</f>
        <v>3</v>
      </c>
    </row>
    <row r="5052" spans="1:6" x14ac:dyDescent="0.2">
      <c r="A5052" s="1">
        <v>3093</v>
      </c>
      <c r="B5052" s="3">
        <v>42617.790972222225</v>
      </c>
      <c r="C5052" t="s">
        <v>55</v>
      </c>
      <c r="D5052">
        <v>1</v>
      </c>
      <c r="E5052">
        <f>INDEX(products!B:B,MATCH(challenge_2_solution_1!$C5052,products!$A:$A,0))</f>
        <v>7.9</v>
      </c>
      <c r="F5052">
        <f>INDEX(products!C:C,MATCH(challenge_2_solution_1!$C5052,products!$A:$A,0))</f>
        <v>2.21</v>
      </c>
    </row>
    <row r="5053" spans="1:6" x14ac:dyDescent="0.2">
      <c r="A5053" s="1">
        <v>3093</v>
      </c>
      <c r="B5053" s="3">
        <v>42617.790972222225</v>
      </c>
      <c r="C5053" t="s">
        <v>170</v>
      </c>
      <c r="D5053">
        <v>1</v>
      </c>
      <c r="E5053">
        <f>INDEX(products!B:B,MATCH(challenge_2_solution_1!$C5053,products!$A:$A,0))</f>
        <v>25.9</v>
      </c>
      <c r="F5053">
        <f>INDEX(products!C:C,MATCH(challenge_2_solution_1!$C5053,products!$A:$A,0))</f>
        <v>6.22</v>
      </c>
    </row>
    <row r="5054" spans="1:6" x14ac:dyDescent="0.2">
      <c r="A5054" s="1">
        <v>3094</v>
      </c>
      <c r="B5054" s="3">
        <v>42617.805555555555</v>
      </c>
      <c r="C5054" t="s">
        <v>8</v>
      </c>
      <c r="D5054">
        <v>5</v>
      </c>
      <c r="E5054">
        <f>INDEX(products!B:B,MATCH(challenge_2_solution_1!$C5054,products!$A:$A,0))</f>
        <v>1.6</v>
      </c>
      <c r="F5054">
        <f>INDEX(products!C:C,MATCH(challenge_2_solution_1!$C5054,products!$A:$A,0))</f>
        <v>0.77</v>
      </c>
    </row>
    <row r="5055" spans="1:6" x14ac:dyDescent="0.2">
      <c r="A5055" s="1">
        <v>3094</v>
      </c>
      <c r="B5055" s="3">
        <v>42617.805555555555</v>
      </c>
      <c r="C5055" t="s">
        <v>12</v>
      </c>
      <c r="D5055">
        <v>2</v>
      </c>
      <c r="E5055">
        <f>INDEX(products!B:B,MATCH(challenge_2_solution_1!$C5055,products!$A:$A,0))</f>
        <v>5.2</v>
      </c>
      <c r="F5055">
        <f>INDEX(products!C:C,MATCH(challenge_2_solution_1!$C5055,products!$A:$A,0))</f>
        <v>3.07</v>
      </c>
    </row>
    <row r="5056" spans="1:6" x14ac:dyDescent="0.2">
      <c r="A5056" s="1">
        <v>3094</v>
      </c>
      <c r="B5056" s="3">
        <v>42617.805555555555</v>
      </c>
      <c r="C5056" t="s">
        <v>126</v>
      </c>
      <c r="D5056">
        <v>1</v>
      </c>
      <c r="E5056">
        <f>INDEX(products!B:B,MATCH(challenge_2_solution_1!$C5056,products!$A:$A,0))</f>
        <v>19.899999999999999</v>
      </c>
      <c r="F5056">
        <f>INDEX(products!C:C,MATCH(challenge_2_solution_1!$C5056,products!$A:$A,0))</f>
        <v>4.58</v>
      </c>
    </row>
    <row r="5057" spans="1:6" x14ac:dyDescent="0.2">
      <c r="A5057" s="1">
        <v>3094</v>
      </c>
      <c r="B5057" s="3">
        <v>42617.805555555555</v>
      </c>
      <c r="C5057" t="s">
        <v>170</v>
      </c>
      <c r="D5057">
        <v>1</v>
      </c>
      <c r="E5057">
        <f>INDEX(products!B:B,MATCH(challenge_2_solution_1!$C5057,products!$A:$A,0))</f>
        <v>25.9</v>
      </c>
      <c r="F5057">
        <f>INDEX(products!C:C,MATCH(challenge_2_solution_1!$C5057,products!$A:$A,0))</f>
        <v>6.22</v>
      </c>
    </row>
    <row r="5058" spans="1:6" x14ac:dyDescent="0.2">
      <c r="A5058" s="1">
        <v>3095</v>
      </c>
      <c r="B5058" s="3">
        <v>42617.813888888886</v>
      </c>
      <c r="C5058" t="s">
        <v>15</v>
      </c>
      <c r="D5058">
        <v>1</v>
      </c>
      <c r="E5058">
        <f>INDEX(products!B:B,MATCH(challenge_2_solution_1!$C5058,products!$A:$A,0))</f>
        <v>5.9</v>
      </c>
      <c r="F5058">
        <f>INDEX(products!C:C,MATCH(challenge_2_solution_1!$C5058,products!$A:$A,0))</f>
        <v>3.07</v>
      </c>
    </row>
    <row r="5059" spans="1:6" x14ac:dyDescent="0.2">
      <c r="A5059" s="1">
        <v>3095</v>
      </c>
      <c r="B5059" s="3">
        <v>42617.813888888886</v>
      </c>
      <c r="C5059" t="s">
        <v>32</v>
      </c>
      <c r="D5059">
        <v>1</v>
      </c>
      <c r="E5059">
        <f>INDEX(products!B:B,MATCH(challenge_2_solution_1!$C5059,products!$A:$A,0))</f>
        <v>7.9</v>
      </c>
      <c r="F5059">
        <f>INDEX(products!C:C,MATCH(challenge_2_solution_1!$C5059,products!$A:$A,0))</f>
        <v>2.92</v>
      </c>
    </row>
    <row r="5060" spans="1:6" x14ac:dyDescent="0.2">
      <c r="A5060" s="1">
        <v>3095</v>
      </c>
      <c r="B5060" s="3">
        <v>42617.813888888886</v>
      </c>
      <c r="C5060" t="s">
        <v>66</v>
      </c>
      <c r="D5060">
        <v>1</v>
      </c>
      <c r="E5060">
        <f>INDEX(products!B:B,MATCH(challenge_2_solution_1!$C5060,products!$A:$A,0))</f>
        <v>11.9</v>
      </c>
      <c r="F5060">
        <f>INDEX(products!C:C,MATCH(challenge_2_solution_1!$C5060,products!$A:$A,0))</f>
        <v>6.31</v>
      </c>
    </row>
    <row r="5061" spans="1:6" x14ac:dyDescent="0.2">
      <c r="A5061" s="1">
        <v>3095</v>
      </c>
      <c r="B5061" s="3">
        <v>42617.813888888886</v>
      </c>
      <c r="C5061" t="s">
        <v>104</v>
      </c>
      <c r="D5061">
        <v>1</v>
      </c>
      <c r="E5061">
        <f>INDEX(products!B:B,MATCH(challenge_2_solution_1!$C5061,products!$A:$A,0))</f>
        <v>17.899999999999999</v>
      </c>
      <c r="F5061">
        <f>INDEX(products!C:C,MATCH(challenge_2_solution_1!$C5061,products!$A:$A,0))</f>
        <v>10.199999999999999</v>
      </c>
    </row>
    <row r="5062" spans="1:6" x14ac:dyDescent="0.2">
      <c r="A5062" s="1">
        <v>3095</v>
      </c>
      <c r="B5062" s="3">
        <v>42617.813888888886</v>
      </c>
      <c r="C5062" t="s">
        <v>139</v>
      </c>
      <c r="D5062">
        <v>1</v>
      </c>
      <c r="E5062">
        <f>INDEX(products!B:B,MATCH(challenge_2_solution_1!$C5062,products!$A:$A,0))</f>
        <v>19.899999999999999</v>
      </c>
      <c r="F5062">
        <f>INDEX(products!C:C,MATCH(challenge_2_solution_1!$C5062,products!$A:$A,0))</f>
        <v>8.36</v>
      </c>
    </row>
    <row r="5063" spans="1:6" x14ac:dyDescent="0.2">
      <c r="A5063" s="1">
        <v>3096</v>
      </c>
      <c r="B5063" s="3">
        <v>42617.851388888892</v>
      </c>
      <c r="C5063" t="s">
        <v>21</v>
      </c>
      <c r="D5063">
        <v>1</v>
      </c>
      <c r="E5063">
        <f>INDEX(products!B:B,MATCH(challenge_2_solution_1!$C5063,products!$A:$A,0))</f>
        <v>5.9</v>
      </c>
      <c r="F5063">
        <f>INDEX(products!C:C,MATCH(challenge_2_solution_1!$C5063,products!$A:$A,0))</f>
        <v>1.89</v>
      </c>
    </row>
    <row r="5064" spans="1:6" x14ac:dyDescent="0.2">
      <c r="A5064" s="1">
        <v>3096</v>
      </c>
      <c r="B5064" s="3">
        <v>42617.851388888892</v>
      </c>
      <c r="C5064" t="s">
        <v>38</v>
      </c>
      <c r="D5064">
        <v>1</v>
      </c>
      <c r="E5064">
        <f>INDEX(products!B:B,MATCH(challenge_2_solution_1!$C5064,products!$A:$A,0))</f>
        <v>7.9</v>
      </c>
      <c r="F5064">
        <f>INDEX(products!C:C,MATCH(challenge_2_solution_1!$C5064,products!$A:$A,0))</f>
        <v>3</v>
      </c>
    </row>
    <row r="5065" spans="1:6" x14ac:dyDescent="0.2">
      <c r="A5065" s="1">
        <v>3096</v>
      </c>
      <c r="B5065" s="3">
        <v>42617.851388888892</v>
      </c>
      <c r="C5065" t="s">
        <v>40</v>
      </c>
      <c r="D5065">
        <v>2</v>
      </c>
      <c r="E5065">
        <f>INDEX(products!B:B,MATCH(challenge_2_solution_1!$C5065,products!$A:$A,0))</f>
        <v>7.9</v>
      </c>
      <c r="F5065">
        <f>INDEX(products!C:C,MATCH(challenge_2_solution_1!$C5065,products!$A:$A,0))</f>
        <v>2.92</v>
      </c>
    </row>
    <row r="5066" spans="1:6" x14ac:dyDescent="0.2">
      <c r="A5066" s="1">
        <v>3096</v>
      </c>
      <c r="B5066" s="3">
        <v>42617.851388888892</v>
      </c>
      <c r="C5066" t="s">
        <v>75</v>
      </c>
      <c r="D5066">
        <v>1</v>
      </c>
      <c r="E5066">
        <f>INDEX(products!B:B,MATCH(challenge_2_solution_1!$C5066,products!$A:$A,0))</f>
        <v>11.9</v>
      </c>
      <c r="F5066">
        <f>INDEX(products!C:C,MATCH(challenge_2_solution_1!$C5066,products!$A:$A,0))</f>
        <v>2.86</v>
      </c>
    </row>
    <row r="5067" spans="1:6" x14ac:dyDescent="0.2">
      <c r="A5067" s="1">
        <v>3096</v>
      </c>
      <c r="B5067" s="3">
        <v>42617.851388888892</v>
      </c>
      <c r="C5067" t="s">
        <v>70</v>
      </c>
      <c r="D5067">
        <v>1</v>
      </c>
      <c r="E5067">
        <f>INDEX(products!B:B,MATCH(challenge_2_solution_1!$C5067,products!$A:$A,0))</f>
        <v>11.9</v>
      </c>
      <c r="F5067">
        <f>INDEX(products!C:C,MATCH(challenge_2_solution_1!$C5067,products!$A:$A,0))</f>
        <v>7.02</v>
      </c>
    </row>
    <row r="5068" spans="1:6" x14ac:dyDescent="0.2">
      <c r="A5068" s="1">
        <v>3096</v>
      </c>
      <c r="B5068" s="3">
        <v>42617.851388888892</v>
      </c>
      <c r="C5068" t="s">
        <v>86</v>
      </c>
      <c r="D5068">
        <v>1</v>
      </c>
      <c r="E5068">
        <f>INDEX(products!B:B,MATCH(challenge_2_solution_1!$C5068,products!$A:$A,0))</f>
        <v>15.9</v>
      </c>
      <c r="F5068">
        <f>INDEX(products!C:C,MATCH(challenge_2_solution_1!$C5068,products!$A:$A,0))</f>
        <v>5.57</v>
      </c>
    </row>
    <row r="5069" spans="1:6" x14ac:dyDescent="0.2">
      <c r="A5069" s="1">
        <v>3096</v>
      </c>
      <c r="B5069" s="3">
        <v>42617.851388888892</v>
      </c>
      <c r="C5069" t="s">
        <v>106</v>
      </c>
      <c r="D5069">
        <v>2</v>
      </c>
      <c r="E5069">
        <f>INDEX(products!B:B,MATCH(challenge_2_solution_1!$C5069,products!$A:$A,0))</f>
        <v>17.899999999999999</v>
      </c>
      <c r="F5069">
        <f>INDEX(products!C:C,MATCH(challenge_2_solution_1!$C5069,products!$A:$A,0))</f>
        <v>6.98</v>
      </c>
    </row>
    <row r="5070" spans="1:6" x14ac:dyDescent="0.2">
      <c r="A5070" s="1">
        <v>3096</v>
      </c>
      <c r="B5070" s="3">
        <v>42617.851388888892</v>
      </c>
      <c r="C5070" t="s">
        <v>89</v>
      </c>
      <c r="D5070">
        <v>1</v>
      </c>
      <c r="E5070">
        <f>INDEX(products!B:B,MATCH(challenge_2_solution_1!$C5070,products!$A:$A,0))</f>
        <v>17.899999999999999</v>
      </c>
      <c r="F5070">
        <f>INDEX(products!C:C,MATCH(challenge_2_solution_1!$C5070,products!$A:$A,0))</f>
        <v>3.94</v>
      </c>
    </row>
    <row r="5071" spans="1:6" x14ac:dyDescent="0.2">
      <c r="A5071" s="1">
        <v>3096</v>
      </c>
      <c r="B5071" s="3">
        <v>42617.851388888892</v>
      </c>
      <c r="C5071" t="s">
        <v>159</v>
      </c>
      <c r="D5071">
        <v>1</v>
      </c>
      <c r="E5071">
        <f>INDEX(products!B:B,MATCH(challenge_2_solution_1!$C5071,products!$A:$A,0))</f>
        <v>21.9</v>
      </c>
      <c r="F5071">
        <f>INDEX(products!C:C,MATCH(challenge_2_solution_1!$C5071,products!$A:$A,0))</f>
        <v>10.07</v>
      </c>
    </row>
    <row r="5072" spans="1:6" x14ac:dyDescent="0.2">
      <c r="A5072" s="1">
        <v>3097</v>
      </c>
      <c r="B5072" s="3">
        <v>42618.762499999997</v>
      </c>
      <c r="C5072" t="s">
        <v>17</v>
      </c>
      <c r="D5072">
        <v>1</v>
      </c>
      <c r="E5072">
        <f>INDEX(products!B:B,MATCH(challenge_2_solution_1!$C5072,products!$A:$A,0))</f>
        <v>5.9</v>
      </c>
      <c r="F5072">
        <f>INDEX(products!C:C,MATCH(challenge_2_solution_1!$C5072,products!$A:$A,0))</f>
        <v>2.83</v>
      </c>
    </row>
    <row r="5073" spans="1:6" x14ac:dyDescent="0.2">
      <c r="A5073" s="1">
        <v>3097</v>
      </c>
      <c r="B5073" s="3">
        <v>42618.762499999997</v>
      </c>
      <c r="C5073" t="s">
        <v>18</v>
      </c>
      <c r="D5073">
        <v>1</v>
      </c>
      <c r="E5073">
        <f>INDEX(products!B:B,MATCH(challenge_2_solution_1!$C5073,products!$A:$A,0))</f>
        <v>5.9</v>
      </c>
      <c r="F5073">
        <f>INDEX(products!C:C,MATCH(challenge_2_solution_1!$C5073,products!$A:$A,0))</f>
        <v>3.6</v>
      </c>
    </row>
    <row r="5074" spans="1:6" x14ac:dyDescent="0.2">
      <c r="A5074" s="1">
        <v>3097</v>
      </c>
      <c r="B5074" s="3">
        <v>42618.762499999997</v>
      </c>
      <c r="C5074" t="s">
        <v>30</v>
      </c>
      <c r="D5074">
        <v>1</v>
      </c>
      <c r="E5074">
        <f>INDEX(products!B:B,MATCH(challenge_2_solution_1!$C5074,products!$A:$A,0))</f>
        <v>7.9</v>
      </c>
      <c r="F5074">
        <f>INDEX(products!C:C,MATCH(challenge_2_solution_1!$C5074,products!$A:$A,0))</f>
        <v>4.66</v>
      </c>
    </row>
    <row r="5075" spans="1:6" x14ac:dyDescent="0.2">
      <c r="A5075" s="1">
        <v>3097</v>
      </c>
      <c r="B5075" s="3">
        <v>42618.762499999997</v>
      </c>
      <c r="C5075" t="s">
        <v>61</v>
      </c>
      <c r="D5075">
        <v>1</v>
      </c>
      <c r="E5075">
        <f>INDEX(products!B:B,MATCH(challenge_2_solution_1!$C5075,products!$A:$A,0))</f>
        <v>11.9</v>
      </c>
      <c r="F5075">
        <f>INDEX(products!C:C,MATCH(challenge_2_solution_1!$C5075,products!$A:$A,0))</f>
        <v>7.74</v>
      </c>
    </row>
    <row r="5076" spans="1:6" x14ac:dyDescent="0.2">
      <c r="A5076" s="1">
        <v>3097</v>
      </c>
      <c r="B5076" s="3">
        <v>42618.762499999997</v>
      </c>
      <c r="C5076" t="s">
        <v>67</v>
      </c>
      <c r="D5076">
        <v>1</v>
      </c>
      <c r="E5076">
        <f>INDEX(products!B:B,MATCH(challenge_2_solution_1!$C5076,products!$A:$A,0))</f>
        <v>11.9</v>
      </c>
      <c r="F5076">
        <f>INDEX(products!C:C,MATCH(challenge_2_solution_1!$C5076,products!$A:$A,0))</f>
        <v>2.98</v>
      </c>
    </row>
    <row r="5077" spans="1:6" x14ac:dyDescent="0.2">
      <c r="A5077" s="1">
        <v>3097</v>
      </c>
      <c r="B5077" s="3">
        <v>42618.762499999997</v>
      </c>
      <c r="C5077" t="s">
        <v>92</v>
      </c>
      <c r="D5077">
        <v>1</v>
      </c>
      <c r="E5077">
        <f>INDEX(products!B:B,MATCH(challenge_2_solution_1!$C5077,products!$A:$A,0))</f>
        <v>17.899999999999999</v>
      </c>
      <c r="F5077">
        <f>INDEX(products!C:C,MATCH(challenge_2_solution_1!$C5077,products!$A:$A,0))</f>
        <v>10.38</v>
      </c>
    </row>
    <row r="5078" spans="1:6" x14ac:dyDescent="0.2">
      <c r="A5078" s="1">
        <v>3097</v>
      </c>
      <c r="B5078" s="3">
        <v>42618.762499999997</v>
      </c>
      <c r="C5078" t="s">
        <v>96</v>
      </c>
      <c r="D5078">
        <v>1</v>
      </c>
      <c r="E5078">
        <f>INDEX(products!B:B,MATCH(challenge_2_solution_1!$C5078,products!$A:$A,0))</f>
        <v>17.899999999999999</v>
      </c>
      <c r="F5078">
        <f>INDEX(products!C:C,MATCH(challenge_2_solution_1!$C5078,products!$A:$A,0))</f>
        <v>10.92</v>
      </c>
    </row>
    <row r="5079" spans="1:6" x14ac:dyDescent="0.2">
      <c r="A5079" s="1">
        <v>3098</v>
      </c>
      <c r="B5079" s="3">
        <v>42618.77847222222</v>
      </c>
      <c r="C5079" t="s">
        <v>17</v>
      </c>
      <c r="D5079">
        <v>1</v>
      </c>
      <c r="E5079">
        <f>INDEX(products!B:B,MATCH(challenge_2_solution_1!$C5079,products!$A:$A,0))</f>
        <v>5.9</v>
      </c>
      <c r="F5079">
        <f>INDEX(products!C:C,MATCH(challenge_2_solution_1!$C5079,products!$A:$A,0))</f>
        <v>2.83</v>
      </c>
    </row>
    <row r="5080" spans="1:6" x14ac:dyDescent="0.2">
      <c r="A5080" s="1">
        <v>3098</v>
      </c>
      <c r="B5080" s="3">
        <v>42618.77847222222</v>
      </c>
      <c r="C5080" t="s">
        <v>55</v>
      </c>
      <c r="D5080">
        <v>1</v>
      </c>
      <c r="E5080">
        <f>INDEX(products!B:B,MATCH(challenge_2_solution_1!$C5080,products!$A:$A,0))</f>
        <v>7.9</v>
      </c>
      <c r="F5080">
        <f>INDEX(products!C:C,MATCH(challenge_2_solution_1!$C5080,products!$A:$A,0))</f>
        <v>2.21</v>
      </c>
    </row>
    <row r="5081" spans="1:6" x14ac:dyDescent="0.2">
      <c r="A5081" s="1">
        <v>3098</v>
      </c>
      <c r="B5081" s="3">
        <v>42618.77847222222</v>
      </c>
      <c r="C5081" t="s">
        <v>102</v>
      </c>
      <c r="D5081">
        <v>1</v>
      </c>
      <c r="E5081">
        <f>INDEX(products!B:B,MATCH(challenge_2_solution_1!$C5081,products!$A:$A,0))</f>
        <v>17.899999999999999</v>
      </c>
      <c r="F5081">
        <f>INDEX(products!C:C,MATCH(challenge_2_solution_1!$C5081,products!$A:$A,0))</f>
        <v>8.41</v>
      </c>
    </row>
    <row r="5082" spans="1:6" x14ac:dyDescent="0.2">
      <c r="A5082" s="1">
        <v>3098</v>
      </c>
      <c r="B5082" s="3">
        <v>42618.77847222222</v>
      </c>
      <c r="C5082" t="s">
        <v>94</v>
      </c>
      <c r="D5082">
        <v>1</v>
      </c>
      <c r="E5082">
        <f>INDEX(products!B:B,MATCH(challenge_2_solution_1!$C5082,products!$A:$A,0))</f>
        <v>17.899999999999999</v>
      </c>
      <c r="F5082">
        <f>INDEX(products!C:C,MATCH(challenge_2_solution_1!$C5082,products!$A:$A,0))</f>
        <v>10.02</v>
      </c>
    </row>
    <row r="5083" spans="1:6" x14ac:dyDescent="0.2">
      <c r="A5083" s="1">
        <v>3099</v>
      </c>
      <c r="B5083" s="3">
        <v>42618.779861111114</v>
      </c>
      <c r="C5083" t="s">
        <v>12</v>
      </c>
      <c r="D5083">
        <v>2</v>
      </c>
      <c r="E5083">
        <f>INDEX(products!B:B,MATCH(challenge_2_solution_1!$C5083,products!$A:$A,0))</f>
        <v>5.2</v>
      </c>
      <c r="F5083">
        <f>INDEX(products!C:C,MATCH(challenge_2_solution_1!$C5083,products!$A:$A,0))</f>
        <v>3.07</v>
      </c>
    </row>
    <row r="5084" spans="1:6" x14ac:dyDescent="0.2">
      <c r="A5084" s="1">
        <v>3099</v>
      </c>
      <c r="B5084" s="3">
        <v>42618.779861111114</v>
      </c>
      <c r="C5084" t="s">
        <v>111</v>
      </c>
      <c r="D5084">
        <v>1</v>
      </c>
      <c r="E5084">
        <f>INDEX(products!B:B,MATCH(challenge_2_solution_1!$C5084,products!$A:$A,0))</f>
        <v>17.899999999999999</v>
      </c>
      <c r="F5084">
        <f>INDEX(products!C:C,MATCH(challenge_2_solution_1!$C5084,products!$A:$A,0))</f>
        <v>6.62</v>
      </c>
    </row>
    <row r="5085" spans="1:6" x14ac:dyDescent="0.2">
      <c r="A5085" s="1">
        <v>3100</v>
      </c>
      <c r="B5085" s="3">
        <v>42618.834027777775</v>
      </c>
      <c r="C5085" t="s">
        <v>12</v>
      </c>
      <c r="D5085">
        <v>3</v>
      </c>
      <c r="E5085">
        <f>INDEX(products!B:B,MATCH(challenge_2_solution_1!$C5085,products!$A:$A,0))</f>
        <v>5.2</v>
      </c>
      <c r="F5085">
        <f>INDEX(products!C:C,MATCH(challenge_2_solution_1!$C5085,products!$A:$A,0))</f>
        <v>3.07</v>
      </c>
    </row>
    <row r="5086" spans="1:6" x14ac:dyDescent="0.2">
      <c r="A5086" s="1">
        <v>3100</v>
      </c>
      <c r="B5086" s="3">
        <v>42618.834027777775</v>
      </c>
      <c r="C5086" t="s">
        <v>14</v>
      </c>
      <c r="D5086">
        <v>2</v>
      </c>
      <c r="E5086">
        <f>INDEX(products!B:B,MATCH(challenge_2_solution_1!$C5086,products!$A:$A,0))</f>
        <v>5.9</v>
      </c>
      <c r="F5086">
        <f>INDEX(products!C:C,MATCH(challenge_2_solution_1!$C5086,products!$A:$A,0))</f>
        <v>2.36</v>
      </c>
    </row>
    <row r="5087" spans="1:6" x14ac:dyDescent="0.2">
      <c r="A5087" s="1">
        <v>3100</v>
      </c>
      <c r="B5087" s="3">
        <v>42618.834027777775</v>
      </c>
      <c r="C5087" t="s">
        <v>31</v>
      </c>
      <c r="D5087">
        <v>1</v>
      </c>
      <c r="E5087">
        <f>INDEX(products!B:B,MATCH(challenge_2_solution_1!$C5087,products!$A:$A,0))</f>
        <v>7.9</v>
      </c>
      <c r="F5087">
        <f>INDEX(products!C:C,MATCH(challenge_2_solution_1!$C5087,products!$A:$A,0))</f>
        <v>4.74</v>
      </c>
    </row>
    <row r="5088" spans="1:6" x14ac:dyDescent="0.2">
      <c r="A5088" s="1">
        <v>3100</v>
      </c>
      <c r="B5088" s="3">
        <v>42618.834027777775</v>
      </c>
      <c r="C5088" t="s">
        <v>55</v>
      </c>
      <c r="D5088">
        <v>1</v>
      </c>
      <c r="E5088">
        <f>INDEX(products!B:B,MATCH(challenge_2_solution_1!$C5088,products!$A:$A,0))</f>
        <v>7.9</v>
      </c>
      <c r="F5088">
        <f>INDEX(products!C:C,MATCH(challenge_2_solution_1!$C5088,products!$A:$A,0))</f>
        <v>2.21</v>
      </c>
    </row>
    <row r="5089" spans="1:6" x14ac:dyDescent="0.2">
      <c r="A5089" s="1">
        <v>3100</v>
      </c>
      <c r="B5089" s="3">
        <v>42618.834027777775</v>
      </c>
      <c r="C5089" t="s">
        <v>73</v>
      </c>
      <c r="D5089">
        <v>1</v>
      </c>
      <c r="E5089">
        <f>INDEX(products!B:B,MATCH(challenge_2_solution_1!$C5089,products!$A:$A,0))</f>
        <v>11.9</v>
      </c>
      <c r="F5089">
        <f>INDEX(products!C:C,MATCH(challenge_2_solution_1!$C5089,products!$A:$A,0))</f>
        <v>7.74</v>
      </c>
    </row>
    <row r="5090" spans="1:6" x14ac:dyDescent="0.2">
      <c r="A5090" s="1">
        <v>3100</v>
      </c>
      <c r="B5090" s="3">
        <v>42618.834027777775</v>
      </c>
      <c r="C5090" t="s">
        <v>96</v>
      </c>
      <c r="D5090">
        <v>1</v>
      </c>
      <c r="E5090">
        <f>INDEX(products!B:B,MATCH(challenge_2_solution_1!$C5090,products!$A:$A,0))</f>
        <v>17.899999999999999</v>
      </c>
      <c r="F5090">
        <f>INDEX(products!C:C,MATCH(challenge_2_solution_1!$C5090,products!$A:$A,0))</f>
        <v>10.92</v>
      </c>
    </row>
    <row r="5091" spans="1:6" x14ac:dyDescent="0.2">
      <c r="A5091" s="1">
        <v>3100</v>
      </c>
      <c r="B5091" s="3">
        <v>42618.834027777775</v>
      </c>
      <c r="C5091" t="s">
        <v>97</v>
      </c>
      <c r="D5091">
        <v>1</v>
      </c>
      <c r="E5091">
        <f>INDEX(products!B:B,MATCH(challenge_2_solution_1!$C5091,products!$A:$A,0))</f>
        <v>17.899999999999999</v>
      </c>
      <c r="F5091">
        <f>INDEX(products!C:C,MATCH(challenge_2_solution_1!$C5091,products!$A:$A,0))</f>
        <v>11.81</v>
      </c>
    </row>
    <row r="5092" spans="1:6" x14ac:dyDescent="0.2">
      <c r="A5092" s="1">
        <v>3101</v>
      </c>
      <c r="B5092" s="3">
        <v>42619.704861111109</v>
      </c>
      <c r="C5092" t="s">
        <v>12</v>
      </c>
      <c r="D5092">
        <v>2</v>
      </c>
      <c r="E5092">
        <f>INDEX(products!B:B,MATCH(challenge_2_solution_1!$C5092,products!$A:$A,0))</f>
        <v>5.2</v>
      </c>
      <c r="F5092">
        <f>INDEX(products!C:C,MATCH(challenge_2_solution_1!$C5092,products!$A:$A,0))</f>
        <v>3.07</v>
      </c>
    </row>
    <row r="5093" spans="1:6" x14ac:dyDescent="0.2">
      <c r="A5093" s="1">
        <v>3101</v>
      </c>
      <c r="B5093" s="3">
        <v>42619.704861111109</v>
      </c>
      <c r="C5093" t="s">
        <v>17</v>
      </c>
      <c r="D5093">
        <v>2</v>
      </c>
      <c r="E5093">
        <f>INDEX(products!B:B,MATCH(challenge_2_solution_1!$C5093,products!$A:$A,0))</f>
        <v>5.9</v>
      </c>
      <c r="F5093">
        <f>INDEX(products!C:C,MATCH(challenge_2_solution_1!$C5093,products!$A:$A,0))</f>
        <v>2.83</v>
      </c>
    </row>
    <row r="5094" spans="1:6" x14ac:dyDescent="0.2">
      <c r="A5094" s="1">
        <v>3101</v>
      </c>
      <c r="B5094" s="3">
        <v>42619.704861111109</v>
      </c>
      <c r="C5094" t="s">
        <v>33</v>
      </c>
      <c r="D5094">
        <v>1</v>
      </c>
      <c r="E5094">
        <f>INDEX(products!B:B,MATCH(challenge_2_solution_1!$C5094,products!$A:$A,0))</f>
        <v>7.9</v>
      </c>
      <c r="F5094">
        <f>INDEX(products!C:C,MATCH(challenge_2_solution_1!$C5094,products!$A:$A,0))</f>
        <v>2.21</v>
      </c>
    </row>
    <row r="5095" spans="1:6" x14ac:dyDescent="0.2">
      <c r="A5095" s="1">
        <v>3101</v>
      </c>
      <c r="B5095" s="3">
        <v>42619.704861111109</v>
      </c>
      <c r="C5095" t="s">
        <v>64</v>
      </c>
      <c r="D5095">
        <v>1</v>
      </c>
      <c r="E5095">
        <f>INDEX(products!B:B,MATCH(challenge_2_solution_1!$C5095,products!$A:$A,0))</f>
        <v>11.9</v>
      </c>
      <c r="F5095">
        <f>INDEX(products!C:C,MATCH(challenge_2_solution_1!$C5095,products!$A:$A,0))</f>
        <v>7.97</v>
      </c>
    </row>
    <row r="5096" spans="1:6" x14ac:dyDescent="0.2">
      <c r="A5096" s="1">
        <v>3101</v>
      </c>
      <c r="B5096" s="3">
        <v>42619.704861111109</v>
      </c>
      <c r="C5096" t="s">
        <v>95</v>
      </c>
      <c r="D5096">
        <v>1</v>
      </c>
      <c r="E5096">
        <f>INDEX(products!B:B,MATCH(challenge_2_solution_1!$C5096,products!$A:$A,0))</f>
        <v>17.899999999999999</v>
      </c>
      <c r="F5096">
        <f>INDEX(products!C:C,MATCH(challenge_2_solution_1!$C5096,products!$A:$A,0))</f>
        <v>4.3</v>
      </c>
    </row>
    <row r="5097" spans="1:6" x14ac:dyDescent="0.2">
      <c r="A5097" s="1">
        <v>3101</v>
      </c>
      <c r="B5097" s="3">
        <v>42619.704861111109</v>
      </c>
      <c r="C5097" t="s">
        <v>89</v>
      </c>
      <c r="D5097">
        <v>2</v>
      </c>
      <c r="E5097">
        <f>INDEX(products!B:B,MATCH(challenge_2_solution_1!$C5097,products!$A:$A,0))</f>
        <v>17.899999999999999</v>
      </c>
      <c r="F5097">
        <f>INDEX(products!C:C,MATCH(challenge_2_solution_1!$C5097,products!$A:$A,0))</f>
        <v>3.94</v>
      </c>
    </row>
    <row r="5098" spans="1:6" x14ac:dyDescent="0.2">
      <c r="A5098" s="1">
        <v>3101</v>
      </c>
      <c r="B5098" s="3">
        <v>42619.704861111109</v>
      </c>
      <c r="C5098" t="s">
        <v>126</v>
      </c>
      <c r="D5098">
        <v>1</v>
      </c>
      <c r="E5098">
        <f>INDEX(products!B:B,MATCH(challenge_2_solution_1!$C5098,products!$A:$A,0))</f>
        <v>19.899999999999999</v>
      </c>
      <c r="F5098">
        <f>INDEX(products!C:C,MATCH(challenge_2_solution_1!$C5098,products!$A:$A,0))</f>
        <v>4.58</v>
      </c>
    </row>
    <row r="5099" spans="1:6" x14ac:dyDescent="0.2">
      <c r="A5099" s="1">
        <v>3102</v>
      </c>
      <c r="B5099" s="3">
        <v>42619.759722222225</v>
      </c>
      <c r="C5099" t="s">
        <v>12</v>
      </c>
      <c r="D5099">
        <v>1</v>
      </c>
      <c r="E5099">
        <f>INDEX(products!B:B,MATCH(challenge_2_solution_1!$C5099,products!$A:$A,0))</f>
        <v>5.2</v>
      </c>
      <c r="F5099">
        <f>INDEX(products!C:C,MATCH(challenge_2_solution_1!$C5099,products!$A:$A,0))</f>
        <v>3.07</v>
      </c>
    </row>
    <row r="5100" spans="1:6" x14ac:dyDescent="0.2">
      <c r="A5100" s="1">
        <v>3102</v>
      </c>
      <c r="B5100" s="3">
        <v>42619.759722222225</v>
      </c>
      <c r="C5100" t="s">
        <v>103</v>
      </c>
      <c r="D5100">
        <v>1</v>
      </c>
      <c r="E5100">
        <f>INDEX(products!B:B,MATCH(challenge_2_solution_1!$C5100,products!$A:$A,0))</f>
        <v>17.899999999999999</v>
      </c>
      <c r="F5100">
        <f>INDEX(products!C:C,MATCH(challenge_2_solution_1!$C5100,products!$A:$A,0))</f>
        <v>12.35</v>
      </c>
    </row>
    <row r="5101" spans="1:6" x14ac:dyDescent="0.2">
      <c r="A5101" s="1">
        <v>3102</v>
      </c>
      <c r="B5101" s="3">
        <v>42619.759722222225</v>
      </c>
      <c r="C5101" t="s">
        <v>126</v>
      </c>
      <c r="D5101">
        <v>1</v>
      </c>
      <c r="E5101">
        <f>INDEX(products!B:B,MATCH(challenge_2_solution_1!$C5101,products!$A:$A,0))</f>
        <v>19.899999999999999</v>
      </c>
      <c r="F5101">
        <f>INDEX(products!C:C,MATCH(challenge_2_solution_1!$C5101,products!$A:$A,0))</f>
        <v>4.58</v>
      </c>
    </row>
    <row r="5102" spans="1:6" x14ac:dyDescent="0.2">
      <c r="A5102" s="1">
        <v>3103</v>
      </c>
      <c r="B5102" s="3">
        <v>42619.78402777778</v>
      </c>
      <c r="C5102" t="s">
        <v>4</v>
      </c>
      <c r="D5102">
        <v>1</v>
      </c>
      <c r="E5102">
        <f>INDEX(products!B:B,MATCH(challenge_2_solution_1!$C5102,products!$A:$A,0))</f>
        <v>1</v>
      </c>
      <c r="F5102">
        <f>INDEX(products!C:C,MATCH(challenge_2_solution_1!$C5102,products!$A:$A,0))</f>
        <v>0.61</v>
      </c>
    </row>
    <row r="5103" spans="1:6" x14ac:dyDescent="0.2">
      <c r="A5103" s="1">
        <v>3103</v>
      </c>
      <c r="B5103" s="3">
        <v>42619.78402777778</v>
      </c>
      <c r="C5103" t="s">
        <v>10</v>
      </c>
      <c r="D5103">
        <v>1</v>
      </c>
      <c r="E5103">
        <f>INDEX(products!B:B,MATCH(challenge_2_solution_1!$C5103,products!$A:$A,0))</f>
        <v>3.9</v>
      </c>
      <c r="F5103">
        <f>INDEX(products!C:C,MATCH(challenge_2_solution_1!$C5103,products!$A:$A,0))</f>
        <v>1.17</v>
      </c>
    </row>
    <row r="5104" spans="1:6" x14ac:dyDescent="0.2">
      <c r="A5104" s="1">
        <v>3103</v>
      </c>
      <c r="B5104" s="3">
        <v>42619.78402777778</v>
      </c>
      <c r="C5104" t="s">
        <v>18</v>
      </c>
      <c r="D5104">
        <v>1</v>
      </c>
      <c r="E5104">
        <f>INDEX(products!B:B,MATCH(challenge_2_solution_1!$C5104,products!$A:$A,0))</f>
        <v>5.9</v>
      </c>
      <c r="F5104">
        <f>INDEX(products!C:C,MATCH(challenge_2_solution_1!$C5104,products!$A:$A,0))</f>
        <v>3.6</v>
      </c>
    </row>
    <row r="5105" spans="1:6" x14ac:dyDescent="0.2">
      <c r="A5105" s="1">
        <v>3103</v>
      </c>
      <c r="B5105" s="3">
        <v>42619.78402777778</v>
      </c>
      <c r="C5105" t="s">
        <v>126</v>
      </c>
      <c r="D5105">
        <v>2</v>
      </c>
      <c r="E5105">
        <f>INDEX(products!B:B,MATCH(challenge_2_solution_1!$C5105,products!$A:$A,0))</f>
        <v>19.899999999999999</v>
      </c>
      <c r="F5105">
        <f>INDEX(products!C:C,MATCH(challenge_2_solution_1!$C5105,products!$A:$A,0))</f>
        <v>4.58</v>
      </c>
    </row>
    <row r="5106" spans="1:6" x14ac:dyDescent="0.2">
      <c r="A5106" s="1">
        <v>3104</v>
      </c>
      <c r="B5106" s="3">
        <v>42619.793749999997</v>
      </c>
      <c r="C5106" t="s">
        <v>12</v>
      </c>
      <c r="D5106">
        <v>1</v>
      </c>
      <c r="E5106">
        <f>INDEX(products!B:B,MATCH(challenge_2_solution_1!$C5106,products!$A:$A,0))</f>
        <v>5.2</v>
      </c>
      <c r="F5106">
        <f>INDEX(products!C:C,MATCH(challenge_2_solution_1!$C5106,products!$A:$A,0))</f>
        <v>3.07</v>
      </c>
    </row>
    <row r="5107" spans="1:6" x14ac:dyDescent="0.2">
      <c r="A5107" s="1">
        <v>3104</v>
      </c>
      <c r="B5107" s="3">
        <v>42619.793749999997</v>
      </c>
      <c r="C5107" t="s">
        <v>33</v>
      </c>
      <c r="D5107">
        <v>1</v>
      </c>
      <c r="E5107">
        <f>INDEX(products!B:B,MATCH(challenge_2_solution_1!$C5107,products!$A:$A,0))</f>
        <v>7.9</v>
      </c>
      <c r="F5107">
        <f>INDEX(products!C:C,MATCH(challenge_2_solution_1!$C5107,products!$A:$A,0))</f>
        <v>2.21</v>
      </c>
    </row>
    <row r="5108" spans="1:6" x14ac:dyDescent="0.2">
      <c r="A5108" s="1">
        <v>3104</v>
      </c>
      <c r="B5108" s="3">
        <v>42619.793749999997</v>
      </c>
      <c r="C5108" t="s">
        <v>64</v>
      </c>
      <c r="D5108">
        <v>1</v>
      </c>
      <c r="E5108">
        <f>INDEX(products!B:B,MATCH(challenge_2_solution_1!$C5108,products!$A:$A,0))</f>
        <v>11.9</v>
      </c>
      <c r="F5108">
        <f>INDEX(products!C:C,MATCH(challenge_2_solution_1!$C5108,products!$A:$A,0))</f>
        <v>7.97</v>
      </c>
    </row>
    <row r="5109" spans="1:6" x14ac:dyDescent="0.2">
      <c r="A5109" s="1">
        <v>3104</v>
      </c>
      <c r="B5109" s="3">
        <v>42619.793749999997</v>
      </c>
      <c r="C5109" t="s">
        <v>105</v>
      </c>
      <c r="D5109">
        <v>1</v>
      </c>
      <c r="E5109">
        <f>INDEX(products!B:B,MATCH(challenge_2_solution_1!$C5109,products!$A:$A,0))</f>
        <v>17.899999999999999</v>
      </c>
      <c r="F5109">
        <f>INDEX(products!C:C,MATCH(challenge_2_solution_1!$C5109,products!$A:$A,0))</f>
        <v>5.55</v>
      </c>
    </row>
    <row r="5110" spans="1:6" x14ac:dyDescent="0.2">
      <c r="A5110" s="1">
        <v>3106</v>
      </c>
      <c r="B5110" s="3">
        <v>42619.855555555558</v>
      </c>
      <c r="C5110" t="s">
        <v>5</v>
      </c>
      <c r="D5110">
        <v>1</v>
      </c>
      <c r="E5110">
        <f>INDEX(products!B:B,MATCH(challenge_2_solution_1!$C5110,products!$A:$A,0))</f>
        <v>1</v>
      </c>
      <c r="F5110">
        <f>INDEX(products!C:C,MATCH(challenge_2_solution_1!$C5110,products!$A:$A,0))</f>
        <v>0.31</v>
      </c>
    </row>
    <row r="5111" spans="1:6" x14ac:dyDescent="0.2">
      <c r="A5111" s="1">
        <v>3106</v>
      </c>
      <c r="B5111" s="3">
        <v>42619.855555555558</v>
      </c>
      <c r="C5111" t="s">
        <v>4</v>
      </c>
      <c r="D5111">
        <v>1</v>
      </c>
      <c r="E5111">
        <f>INDEX(products!B:B,MATCH(challenge_2_solution_1!$C5111,products!$A:$A,0))</f>
        <v>1</v>
      </c>
      <c r="F5111">
        <f>INDEX(products!C:C,MATCH(challenge_2_solution_1!$C5111,products!$A:$A,0))</f>
        <v>0.61</v>
      </c>
    </row>
    <row r="5112" spans="1:6" x14ac:dyDescent="0.2">
      <c r="A5112" s="1">
        <v>3106</v>
      </c>
      <c r="B5112" s="3">
        <v>42619.855555555558</v>
      </c>
      <c r="C5112" t="s">
        <v>8</v>
      </c>
      <c r="D5112">
        <v>2</v>
      </c>
      <c r="E5112">
        <f>INDEX(products!B:B,MATCH(challenge_2_solution_1!$C5112,products!$A:$A,0))</f>
        <v>1.6</v>
      </c>
      <c r="F5112">
        <f>INDEX(products!C:C,MATCH(challenge_2_solution_1!$C5112,products!$A:$A,0))</f>
        <v>0.77</v>
      </c>
    </row>
    <row r="5113" spans="1:6" x14ac:dyDescent="0.2">
      <c r="A5113" s="1">
        <v>3106</v>
      </c>
      <c r="B5113" s="3">
        <v>42619.855555555558</v>
      </c>
      <c r="C5113" t="s">
        <v>9</v>
      </c>
      <c r="D5113">
        <v>1</v>
      </c>
      <c r="E5113">
        <f>INDEX(products!B:B,MATCH(challenge_2_solution_1!$C5113,products!$A:$A,0))</f>
        <v>1.6</v>
      </c>
      <c r="F5113">
        <f>INDEX(products!C:C,MATCH(challenge_2_solution_1!$C5113,products!$A:$A,0))</f>
        <v>0.67</v>
      </c>
    </row>
    <row r="5114" spans="1:6" x14ac:dyDescent="0.2">
      <c r="A5114" s="1">
        <v>3106</v>
      </c>
      <c r="B5114" s="3">
        <v>42619.855555555558</v>
      </c>
      <c r="C5114" t="s">
        <v>17</v>
      </c>
      <c r="D5114">
        <v>1</v>
      </c>
      <c r="E5114">
        <f>INDEX(products!B:B,MATCH(challenge_2_solution_1!$C5114,products!$A:$A,0))</f>
        <v>5.9</v>
      </c>
      <c r="F5114">
        <f>INDEX(products!C:C,MATCH(challenge_2_solution_1!$C5114,products!$A:$A,0))</f>
        <v>2.83</v>
      </c>
    </row>
    <row r="5115" spans="1:6" x14ac:dyDescent="0.2">
      <c r="A5115" s="1">
        <v>3106</v>
      </c>
      <c r="B5115" s="3">
        <v>42619.855555555558</v>
      </c>
      <c r="C5115" t="s">
        <v>15</v>
      </c>
      <c r="D5115">
        <v>1</v>
      </c>
      <c r="E5115">
        <f>INDEX(products!B:B,MATCH(challenge_2_solution_1!$C5115,products!$A:$A,0))</f>
        <v>5.9</v>
      </c>
      <c r="F5115">
        <f>INDEX(products!C:C,MATCH(challenge_2_solution_1!$C5115,products!$A:$A,0))</f>
        <v>3.07</v>
      </c>
    </row>
    <row r="5116" spans="1:6" x14ac:dyDescent="0.2">
      <c r="A5116" s="1">
        <v>3106</v>
      </c>
      <c r="B5116" s="3">
        <v>42619.855555555558</v>
      </c>
      <c r="C5116" t="s">
        <v>34</v>
      </c>
      <c r="D5116">
        <v>1</v>
      </c>
      <c r="E5116">
        <f>INDEX(products!B:B,MATCH(challenge_2_solution_1!$C5116,products!$A:$A,0))</f>
        <v>7.9</v>
      </c>
      <c r="F5116">
        <f>INDEX(products!C:C,MATCH(challenge_2_solution_1!$C5116,products!$A:$A,0))</f>
        <v>1.58</v>
      </c>
    </row>
    <row r="5117" spans="1:6" x14ac:dyDescent="0.2">
      <c r="A5117" s="1">
        <v>3106</v>
      </c>
      <c r="B5117" s="3">
        <v>42619.855555555558</v>
      </c>
      <c r="C5117" t="s">
        <v>61</v>
      </c>
      <c r="D5117">
        <v>1</v>
      </c>
      <c r="E5117">
        <f>INDEX(products!B:B,MATCH(challenge_2_solution_1!$C5117,products!$A:$A,0))</f>
        <v>11.9</v>
      </c>
      <c r="F5117">
        <f>INDEX(products!C:C,MATCH(challenge_2_solution_1!$C5117,products!$A:$A,0))</f>
        <v>7.74</v>
      </c>
    </row>
    <row r="5118" spans="1:6" x14ac:dyDescent="0.2">
      <c r="A5118" s="1">
        <v>3106</v>
      </c>
      <c r="B5118" s="3">
        <v>42619.855555555558</v>
      </c>
      <c r="C5118" t="s">
        <v>96</v>
      </c>
      <c r="D5118">
        <v>1</v>
      </c>
      <c r="E5118">
        <f>INDEX(products!B:B,MATCH(challenge_2_solution_1!$C5118,products!$A:$A,0))</f>
        <v>17.899999999999999</v>
      </c>
      <c r="F5118">
        <f>INDEX(products!C:C,MATCH(challenge_2_solution_1!$C5118,products!$A:$A,0))</f>
        <v>10.92</v>
      </c>
    </row>
    <row r="5119" spans="1:6" x14ac:dyDescent="0.2">
      <c r="A5119" s="1">
        <v>3107</v>
      </c>
      <c r="B5119" s="3">
        <v>42620.787499999999</v>
      </c>
      <c r="C5119" t="s">
        <v>12</v>
      </c>
      <c r="D5119">
        <v>1</v>
      </c>
      <c r="E5119">
        <f>INDEX(products!B:B,MATCH(challenge_2_solution_1!$C5119,products!$A:$A,0))</f>
        <v>5.2</v>
      </c>
      <c r="F5119">
        <f>INDEX(products!C:C,MATCH(challenge_2_solution_1!$C5119,products!$A:$A,0))</f>
        <v>3.07</v>
      </c>
    </row>
    <row r="5120" spans="1:6" x14ac:dyDescent="0.2">
      <c r="A5120" s="1">
        <v>3107</v>
      </c>
      <c r="B5120" s="3">
        <v>42620.787499999999</v>
      </c>
      <c r="C5120" t="s">
        <v>14</v>
      </c>
      <c r="D5120">
        <v>2</v>
      </c>
      <c r="E5120">
        <f>INDEX(products!B:B,MATCH(challenge_2_solution_1!$C5120,products!$A:$A,0))</f>
        <v>5.9</v>
      </c>
      <c r="F5120">
        <f>INDEX(products!C:C,MATCH(challenge_2_solution_1!$C5120,products!$A:$A,0))</f>
        <v>2.36</v>
      </c>
    </row>
    <row r="5121" spans="1:6" x14ac:dyDescent="0.2">
      <c r="A5121" s="1">
        <v>3107</v>
      </c>
      <c r="B5121" s="3">
        <v>42620.787499999999</v>
      </c>
      <c r="C5121" t="s">
        <v>86</v>
      </c>
      <c r="D5121">
        <v>1</v>
      </c>
      <c r="E5121">
        <f>INDEX(products!B:B,MATCH(challenge_2_solution_1!$C5121,products!$A:$A,0))</f>
        <v>15.9</v>
      </c>
      <c r="F5121">
        <f>INDEX(products!C:C,MATCH(challenge_2_solution_1!$C5121,products!$A:$A,0))</f>
        <v>5.57</v>
      </c>
    </row>
    <row r="5122" spans="1:6" x14ac:dyDescent="0.2">
      <c r="A5122" s="1">
        <v>3108</v>
      </c>
      <c r="B5122" s="3">
        <v>42620.800694444442</v>
      </c>
      <c r="C5122" t="s">
        <v>17</v>
      </c>
      <c r="D5122">
        <v>1</v>
      </c>
      <c r="E5122">
        <f>INDEX(products!B:B,MATCH(challenge_2_solution_1!$C5122,products!$A:$A,0))</f>
        <v>5.9</v>
      </c>
      <c r="F5122">
        <f>INDEX(products!C:C,MATCH(challenge_2_solution_1!$C5122,products!$A:$A,0))</f>
        <v>2.83</v>
      </c>
    </row>
    <row r="5123" spans="1:6" x14ac:dyDescent="0.2">
      <c r="A5123" s="1">
        <v>3108</v>
      </c>
      <c r="B5123" s="3">
        <v>42620.800694444442</v>
      </c>
      <c r="C5123" t="s">
        <v>19</v>
      </c>
      <c r="D5123">
        <v>1</v>
      </c>
      <c r="E5123">
        <f>INDEX(products!B:B,MATCH(challenge_2_solution_1!$C5123,products!$A:$A,0))</f>
        <v>5.9</v>
      </c>
      <c r="F5123">
        <f>INDEX(products!C:C,MATCH(challenge_2_solution_1!$C5123,products!$A:$A,0))</f>
        <v>1.65</v>
      </c>
    </row>
    <row r="5124" spans="1:6" x14ac:dyDescent="0.2">
      <c r="A5124" s="1">
        <v>3108</v>
      </c>
      <c r="B5124" s="3">
        <v>42620.800694444442</v>
      </c>
      <c r="C5124" t="s">
        <v>32</v>
      </c>
      <c r="D5124">
        <v>1</v>
      </c>
      <c r="E5124">
        <f>INDEX(products!B:B,MATCH(challenge_2_solution_1!$C5124,products!$A:$A,0))</f>
        <v>7.9</v>
      </c>
      <c r="F5124">
        <f>INDEX(products!C:C,MATCH(challenge_2_solution_1!$C5124,products!$A:$A,0))</f>
        <v>2.92</v>
      </c>
    </row>
    <row r="5125" spans="1:6" x14ac:dyDescent="0.2">
      <c r="A5125" s="1">
        <v>3108</v>
      </c>
      <c r="B5125" s="3">
        <v>42620.800694444442</v>
      </c>
      <c r="C5125" t="s">
        <v>28</v>
      </c>
      <c r="D5125">
        <v>1</v>
      </c>
      <c r="E5125">
        <f>INDEX(products!B:B,MATCH(challenge_2_solution_1!$C5125,products!$A:$A,0))</f>
        <v>7.9</v>
      </c>
      <c r="F5125">
        <f>INDEX(products!C:C,MATCH(challenge_2_solution_1!$C5125,products!$A:$A,0))</f>
        <v>2.4500000000000002</v>
      </c>
    </row>
    <row r="5126" spans="1:6" x14ac:dyDescent="0.2">
      <c r="A5126" s="1">
        <v>3108</v>
      </c>
      <c r="B5126" s="3">
        <v>42620.800694444442</v>
      </c>
      <c r="C5126" t="s">
        <v>55</v>
      </c>
      <c r="D5126">
        <v>1</v>
      </c>
      <c r="E5126">
        <f>INDEX(products!B:B,MATCH(challenge_2_solution_1!$C5126,products!$A:$A,0))</f>
        <v>7.9</v>
      </c>
      <c r="F5126">
        <f>INDEX(products!C:C,MATCH(challenge_2_solution_1!$C5126,products!$A:$A,0))</f>
        <v>2.21</v>
      </c>
    </row>
    <row r="5127" spans="1:6" x14ac:dyDescent="0.2">
      <c r="A5127" s="1">
        <v>3108</v>
      </c>
      <c r="B5127" s="3">
        <v>42620.800694444442</v>
      </c>
      <c r="C5127" t="s">
        <v>87</v>
      </c>
      <c r="D5127">
        <v>1</v>
      </c>
      <c r="E5127">
        <f>INDEX(products!B:B,MATCH(challenge_2_solution_1!$C5127,products!$A:$A,0))</f>
        <v>15.9</v>
      </c>
      <c r="F5127">
        <f>INDEX(products!C:C,MATCH(challenge_2_solution_1!$C5127,products!$A:$A,0))</f>
        <v>6.2</v>
      </c>
    </row>
    <row r="5128" spans="1:6" x14ac:dyDescent="0.2">
      <c r="A5128" s="1">
        <v>3108</v>
      </c>
      <c r="B5128" s="3">
        <v>42620.800694444442</v>
      </c>
      <c r="C5128" t="s">
        <v>89</v>
      </c>
      <c r="D5128">
        <v>1</v>
      </c>
      <c r="E5128">
        <f>INDEX(products!B:B,MATCH(challenge_2_solution_1!$C5128,products!$A:$A,0))</f>
        <v>17.899999999999999</v>
      </c>
      <c r="F5128">
        <f>INDEX(products!C:C,MATCH(challenge_2_solution_1!$C5128,products!$A:$A,0))</f>
        <v>3.94</v>
      </c>
    </row>
    <row r="5129" spans="1:6" x14ac:dyDescent="0.2">
      <c r="A5129" s="1">
        <v>3108</v>
      </c>
      <c r="B5129" s="3">
        <v>42620.800694444442</v>
      </c>
      <c r="C5129" t="s">
        <v>95</v>
      </c>
      <c r="D5129">
        <v>1</v>
      </c>
      <c r="E5129">
        <f>INDEX(products!B:B,MATCH(challenge_2_solution_1!$C5129,products!$A:$A,0))</f>
        <v>17.899999999999999</v>
      </c>
      <c r="F5129">
        <f>INDEX(products!C:C,MATCH(challenge_2_solution_1!$C5129,products!$A:$A,0))</f>
        <v>4.3</v>
      </c>
    </row>
    <row r="5130" spans="1:6" x14ac:dyDescent="0.2">
      <c r="A5130" s="1">
        <v>3109</v>
      </c>
      <c r="B5130" s="3">
        <v>42620.890277777777</v>
      </c>
      <c r="C5130" t="s">
        <v>4</v>
      </c>
      <c r="D5130">
        <v>1</v>
      </c>
      <c r="E5130">
        <f>INDEX(products!B:B,MATCH(challenge_2_solution_1!$C5130,products!$A:$A,0))</f>
        <v>1</v>
      </c>
      <c r="F5130">
        <f>INDEX(products!C:C,MATCH(challenge_2_solution_1!$C5130,products!$A:$A,0))</f>
        <v>0.61</v>
      </c>
    </row>
    <row r="5131" spans="1:6" x14ac:dyDescent="0.2">
      <c r="A5131" s="1">
        <v>3109</v>
      </c>
      <c r="B5131" s="3">
        <v>42620.890277777777</v>
      </c>
      <c r="C5131" t="s">
        <v>5</v>
      </c>
      <c r="D5131">
        <v>1</v>
      </c>
      <c r="E5131">
        <f>INDEX(products!B:B,MATCH(challenge_2_solution_1!$C5131,products!$A:$A,0))</f>
        <v>1</v>
      </c>
      <c r="F5131">
        <f>INDEX(products!C:C,MATCH(challenge_2_solution_1!$C5131,products!$A:$A,0))</f>
        <v>0.31</v>
      </c>
    </row>
    <row r="5132" spans="1:6" x14ac:dyDescent="0.2">
      <c r="A5132" s="1">
        <v>3109</v>
      </c>
      <c r="B5132" s="3">
        <v>42620.890277777777</v>
      </c>
      <c r="C5132" t="s">
        <v>7</v>
      </c>
      <c r="D5132">
        <v>2</v>
      </c>
      <c r="E5132">
        <f>INDEX(products!B:B,MATCH(challenge_2_solution_1!$C5132,products!$A:$A,0))</f>
        <v>1</v>
      </c>
      <c r="F5132">
        <f>INDEX(products!C:C,MATCH(challenge_2_solution_1!$C5132,products!$A:$A,0))</f>
        <v>0.68</v>
      </c>
    </row>
    <row r="5133" spans="1:6" x14ac:dyDescent="0.2">
      <c r="A5133" s="1">
        <v>3109</v>
      </c>
      <c r="B5133" s="3">
        <v>42620.890277777777</v>
      </c>
      <c r="C5133" t="s">
        <v>8</v>
      </c>
      <c r="D5133">
        <v>4</v>
      </c>
      <c r="E5133">
        <f>INDEX(products!B:B,MATCH(challenge_2_solution_1!$C5133,products!$A:$A,0))</f>
        <v>1.6</v>
      </c>
      <c r="F5133">
        <f>INDEX(products!C:C,MATCH(challenge_2_solution_1!$C5133,products!$A:$A,0))</f>
        <v>0.77</v>
      </c>
    </row>
    <row r="5134" spans="1:6" x14ac:dyDescent="0.2">
      <c r="A5134" s="1">
        <v>3109</v>
      </c>
      <c r="B5134" s="3">
        <v>42620.890277777777</v>
      </c>
      <c r="C5134" t="s">
        <v>17</v>
      </c>
      <c r="D5134">
        <v>1</v>
      </c>
      <c r="E5134">
        <f>INDEX(products!B:B,MATCH(challenge_2_solution_1!$C5134,products!$A:$A,0))</f>
        <v>5.9</v>
      </c>
      <c r="F5134">
        <f>INDEX(products!C:C,MATCH(challenge_2_solution_1!$C5134,products!$A:$A,0))</f>
        <v>2.83</v>
      </c>
    </row>
    <row r="5135" spans="1:6" x14ac:dyDescent="0.2">
      <c r="A5135" s="1">
        <v>3109</v>
      </c>
      <c r="B5135" s="3">
        <v>42620.890277777777</v>
      </c>
      <c r="C5135" t="s">
        <v>15</v>
      </c>
      <c r="D5135">
        <v>1</v>
      </c>
      <c r="E5135">
        <f>INDEX(products!B:B,MATCH(challenge_2_solution_1!$C5135,products!$A:$A,0))</f>
        <v>5.9</v>
      </c>
      <c r="F5135">
        <f>INDEX(products!C:C,MATCH(challenge_2_solution_1!$C5135,products!$A:$A,0))</f>
        <v>3.07</v>
      </c>
    </row>
    <row r="5136" spans="1:6" x14ac:dyDescent="0.2">
      <c r="A5136" s="1">
        <v>3109</v>
      </c>
      <c r="B5136" s="3">
        <v>42620.890277777777</v>
      </c>
      <c r="C5136" t="s">
        <v>33</v>
      </c>
      <c r="D5136">
        <v>1</v>
      </c>
      <c r="E5136">
        <f>INDEX(products!B:B,MATCH(challenge_2_solution_1!$C5136,products!$A:$A,0))</f>
        <v>7.9</v>
      </c>
      <c r="F5136">
        <f>INDEX(products!C:C,MATCH(challenge_2_solution_1!$C5136,products!$A:$A,0))</f>
        <v>2.21</v>
      </c>
    </row>
    <row r="5137" spans="1:6" x14ac:dyDescent="0.2">
      <c r="A5137" s="1">
        <v>3109</v>
      </c>
      <c r="B5137" s="3">
        <v>42620.890277777777</v>
      </c>
      <c r="C5137" t="s">
        <v>98</v>
      </c>
      <c r="D5137">
        <v>1</v>
      </c>
      <c r="E5137">
        <f>INDEX(products!B:B,MATCH(challenge_2_solution_1!$C5137,products!$A:$A,0))</f>
        <v>17.899999999999999</v>
      </c>
      <c r="F5137">
        <f>INDEX(products!C:C,MATCH(challenge_2_solution_1!$C5137,products!$A:$A,0))</f>
        <v>8.59</v>
      </c>
    </row>
    <row r="5138" spans="1:6" x14ac:dyDescent="0.2">
      <c r="A5138" s="1">
        <v>3109</v>
      </c>
      <c r="B5138" s="3">
        <v>42620.890277777777</v>
      </c>
      <c r="C5138" t="s">
        <v>114</v>
      </c>
      <c r="D5138">
        <v>1</v>
      </c>
      <c r="E5138">
        <f>INDEX(products!B:B,MATCH(challenge_2_solution_1!$C5138,products!$A:$A,0))</f>
        <v>17.899999999999999</v>
      </c>
      <c r="F5138">
        <f>INDEX(products!C:C,MATCH(challenge_2_solution_1!$C5138,products!$A:$A,0))</f>
        <v>11.1</v>
      </c>
    </row>
    <row r="5139" spans="1:6" x14ac:dyDescent="0.2">
      <c r="A5139" s="1">
        <v>3110</v>
      </c>
      <c r="B5139" s="3">
        <v>42620.907638888886</v>
      </c>
      <c r="C5139" t="s">
        <v>7</v>
      </c>
      <c r="D5139">
        <v>1</v>
      </c>
      <c r="E5139">
        <f>INDEX(products!B:B,MATCH(challenge_2_solution_1!$C5139,products!$A:$A,0))</f>
        <v>1</v>
      </c>
      <c r="F5139">
        <f>INDEX(products!C:C,MATCH(challenge_2_solution_1!$C5139,products!$A:$A,0))</f>
        <v>0.68</v>
      </c>
    </row>
    <row r="5140" spans="1:6" x14ac:dyDescent="0.2">
      <c r="A5140" s="1">
        <v>3110</v>
      </c>
      <c r="B5140" s="3">
        <v>42620.907638888886</v>
      </c>
      <c r="C5140" t="s">
        <v>8</v>
      </c>
      <c r="D5140">
        <v>1</v>
      </c>
      <c r="E5140">
        <f>INDEX(products!B:B,MATCH(challenge_2_solution_1!$C5140,products!$A:$A,0))</f>
        <v>1.6</v>
      </c>
      <c r="F5140">
        <f>INDEX(products!C:C,MATCH(challenge_2_solution_1!$C5140,products!$A:$A,0))</f>
        <v>0.77</v>
      </c>
    </row>
    <row r="5141" spans="1:6" x14ac:dyDescent="0.2">
      <c r="A5141" s="1">
        <v>3110</v>
      </c>
      <c r="B5141" s="3">
        <v>42620.907638888886</v>
      </c>
      <c r="C5141" t="s">
        <v>14</v>
      </c>
      <c r="D5141">
        <v>1</v>
      </c>
      <c r="E5141">
        <f>INDEX(products!B:B,MATCH(challenge_2_solution_1!$C5141,products!$A:$A,0))</f>
        <v>5.9</v>
      </c>
      <c r="F5141">
        <f>INDEX(products!C:C,MATCH(challenge_2_solution_1!$C5141,products!$A:$A,0))</f>
        <v>2.36</v>
      </c>
    </row>
    <row r="5142" spans="1:6" x14ac:dyDescent="0.2">
      <c r="A5142" s="1">
        <v>3110</v>
      </c>
      <c r="B5142" s="3">
        <v>42620.907638888886</v>
      </c>
      <c r="C5142" t="s">
        <v>51</v>
      </c>
      <c r="D5142">
        <v>1</v>
      </c>
      <c r="E5142">
        <f>INDEX(products!B:B,MATCH(challenge_2_solution_1!$C5142,products!$A:$A,0))</f>
        <v>9.9</v>
      </c>
      <c r="F5142">
        <f>INDEX(products!C:C,MATCH(challenge_2_solution_1!$C5142,products!$A:$A,0))</f>
        <v>3.07</v>
      </c>
    </row>
    <row r="5143" spans="1:6" x14ac:dyDescent="0.2">
      <c r="A5143" s="1">
        <v>3110</v>
      </c>
      <c r="B5143" s="3">
        <v>42620.907638888886</v>
      </c>
      <c r="C5143" t="s">
        <v>98</v>
      </c>
      <c r="D5143">
        <v>1</v>
      </c>
      <c r="E5143">
        <f>INDEX(products!B:B,MATCH(challenge_2_solution_1!$C5143,products!$A:$A,0))</f>
        <v>17.899999999999999</v>
      </c>
      <c r="F5143">
        <f>INDEX(products!C:C,MATCH(challenge_2_solution_1!$C5143,products!$A:$A,0))</f>
        <v>8.59</v>
      </c>
    </row>
    <row r="5144" spans="1:6" x14ac:dyDescent="0.2">
      <c r="A5144" s="1">
        <v>3111</v>
      </c>
      <c r="B5144" s="3">
        <v>42621.756249999999</v>
      </c>
      <c r="C5144" t="s">
        <v>54</v>
      </c>
      <c r="D5144">
        <v>1</v>
      </c>
      <c r="E5144">
        <f>INDEX(products!B:B,MATCH(challenge_2_solution_1!$C5144,products!$A:$A,0))</f>
        <v>9.9</v>
      </c>
      <c r="F5144">
        <f>INDEX(products!C:C,MATCH(challenge_2_solution_1!$C5144,products!$A:$A,0))</f>
        <v>2.57</v>
      </c>
    </row>
    <row r="5145" spans="1:6" x14ac:dyDescent="0.2">
      <c r="A5145" s="1">
        <v>3111</v>
      </c>
      <c r="B5145" s="3">
        <v>42621.756249999999</v>
      </c>
      <c r="C5145" t="s">
        <v>109</v>
      </c>
      <c r="D5145">
        <v>2</v>
      </c>
      <c r="E5145">
        <f>INDEX(products!B:B,MATCH(challenge_2_solution_1!$C5145,products!$A:$A,0))</f>
        <v>17.899999999999999</v>
      </c>
      <c r="F5145">
        <f>INDEX(products!C:C,MATCH(challenge_2_solution_1!$C5145,products!$A:$A,0))</f>
        <v>4.12</v>
      </c>
    </row>
    <row r="5146" spans="1:6" x14ac:dyDescent="0.2">
      <c r="A5146" s="1">
        <v>3112</v>
      </c>
      <c r="B5146" s="3">
        <v>42621.823611111111</v>
      </c>
      <c r="C5146" t="s">
        <v>12</v>
      </c>
      <c r="D5146">
        <v>1</v>
      </c>
      <c r="E5146">
        <f>INDEX(products!B:B,MATCH(challenge_2_solution_1!$C5146,products!$A:$A,0))</f>
        <v>5.2</v>
      </c>
      <c r="F5146">
        <f>INDEX(products!C:C,MATCH(challenge_2_solution_1!$C5146,products!$A:$A,0))</f>
        <v>3.07</v>
      </c>
    </row>
    <row r="5147" spans="1:6" x14ac:dyDescent="0.2">
      <c r="A5147" s="1">
        <v>3112</v>
      </c>
      <c r="B5147" s="3">
        <v>42621.823611111111</v>
      </c>
      <c r="C5147" t="s">
        <v>36</v>
      </c>
      <c r="D5147">
        <v>1</v>
      </c>
      <c r="E5147">
        <f>INDEX(products!B:B,MATCH(challenge_2_solution_1!$C5147,products!$A:$A,0))</f>
        <v>7.9</v>
      </c>
      <c r="F5147">
        <f>INDEX(products!C:C,MATCH(challenge_2_solution_1!$C5147,products!$A:$A,0))</f>
        <v>5.14</v>
      </c>
    </row>
    <row r="5148" spans="1:6" x14ac:dyDescent="0.2">
      <c r="A5148" s="1">
        <v>3112</v>
      </c>
      <c r="B5148" s="3">
        <v>42621.823611111111</v>
      </c>
      <c r="C5148" t="s">
        <v>74</v>
      </c>
      <c r="D5148">
        <v>1</v>
      </c>
      <c r="E5148">
        <f>INDEX(products!B:B,MATCH(challenge_2_solution_1!$C5148,products!$A:$A,0))</f>
        <v>11.9</v>
      </c>
      <c r="F5148">
        <f>INDEX(products!C:C,MATCH(challenge_2_solution_1!$C5148,products!$A:$A,0))</f>
        <v>2.5</v>
      </c>
    </row>
    <row r="5149" spans="1:6" x14ac:dyDescent="0.2">
      <c r="A5149" s="1">
        <v>3112</v>
      </c>
      <c r="B5149" s="3">
        <v>42621.823611111111</v>
      </c>
      <c r="C5149" t="s">
        <v>113</v>
      </c>
      <c r="D5149">
        <v>1</v>
      </c>
      <c r="E5149">
        <f>INDEX(products!B:B,MATCH(challenge_2_solution_1!$C5149,products!$A:$A,0))</f>
        <v>17.899999999999999</v>
      </c>
      <c r="F5149">
        <f>INDEX(products!C:C,MATCH(challenge_2_solution_1!$C5149,products!$A:$A,0))</f>
        <v>10.199999999999999</v>
      </c>
    </row>
    <row r="5150" spans="1:6" x14ac:dyDescent="0.2">
      <c r="A5150" s="1">
        <v>3112</v>
      </c>
      <c r="B5150" s="3">
        <v>42621.823611111111</v>
      </c>
      <c r="C5150" t="s">
        <v>126</v>
      </c>
      <c r="D5150">
        <v>1</v>
      </c>
      <c r="E5150">
        <f>INDEX(products!B:B,MATCH(challenge_2_solution_1!$C5150,products!$A:$A,0))</f>
        <v>19.899999999999999</v>
      </c>
      <c r="F5150">
        <f>INDEX(products!C:C,MATCH(challenge_2_solution_1!$C5150,products!$A:$A,0))</f>
        <v>4.58</v>
      </c>
    </row>
    <row r="5151" spans="1:6" x14ac:dyDescent="0.2">
      <c r="A5151" s="1">
        <v>3113</v>
      </c>
      <c r="B5151" s="3">
        <v>42622.70208333333</v>
      </c>
      <c r="C5151" t="s">
        <v>5</v>
      </c>
      <c r="D5151">
        <v>2</v>
      </c>
      <c r="E5151">
        <f>INDEX(products!B:B,MATCH(challenge_2_solution_1!$C5151,products!$A:$A,0))</f>
        <v>1</v>
      </c>
      <c r="F5151">
        <f>INDEX(products!C:C,MATCH(challenge_2_solution_1!$C5151,products!$A:$A,0))</f>
        <v>0.31</v>
      </c>
    </row>
    <row r="5152" spans="1:6" x14ac:dyDescent="0.2">
      <c r="A5152" s="1">
        <v>3113</v>
      </c>
      <c r="B5152" s="3">
        <v>42622.70208333333</v>
      </c>
      <c r="C5152" t="s">
        <v>3</v>
      </c>
      <c r="D5152">
        <v>2</v>
      </c>
      <c r="E5152">
        <f>INDEX(products!B:B,MATCH(challenge_2_solution_1!$C5152,products!$A:$A,0))</f>
        <v>1</v>
      </c>
      <c r="F5152">
        <f>INDEX(products!C:C,MATCH(challenge_2_solution_1!$C5152,products!$A:$A,0))</f>
        <v>0.5</v>
      </c>
    </row>
    <row r="5153" spans="1:6" x14ac:dyDescent="0.2">
      <c r="A5153" s="1">
        <v>3113</v>
      </c>
      <c r="B5153" s="3">
        <v>42622.70208333333</v>
      </c>
      <c r="C5153" t="s">
        <v>4</v>
      </c>
      <c r="D5153">
        <v>1</v>
      </c>
      <c r="E5153">
        <f>INDEX(products!B:B,MATCH(challenge_2_solution_1!$C5153,products!$A:$A,0))</f>
        <v>1</v>
      </c>
      <c r="F5153">
        <f>INDEX(products!C:C,MATCH(challenge_2_solution_1!$C5153,products!$A:$A,0))</f>
        <v>0.61</v>
      </c>
    </row>
    <row r="5154" spans="1:6" x14ac:dyDescent="0.2">
      <c r="A5154" s="1">
        <v>3113</v>
      </c>
      <c r="B5154" s="3">
        <v>42622.70208333333</v>
      </c>
      <c r="C5154" t="s">
        <v>8</v>
      </c>
      <c r="D5154">
        <v>3</v>
      </c>
      <c r="E5154">
        <f>INDEX(products!B:B,MATCH(challenge_2_solution_1!$C5154,products!$A:$A,0))</f>
        <v>1.6</v>
      </c>
      <c r="F5154">
        <f>INDEX(products!C:C,MATCH(challenge_2_solution_1!$C5154,products!$A:$A,0))</f>
        <v>0.77</v>
      </c>
    </row>
    <row r="5155" spans="1:6" x14ac:dyDescent="0.2">
      <c r="A5155" s="1">
        <v>3113</v>
      </c>
      <c r="B5155" s="3">
        <v>42622.70208333333</v>
      </c>
      <c r="C5155" t="s">
        <v>19</v>
      </c>
      <c r="D5155">
        <v>1</v>
      </c>
      <c r="E5155">
        <f>INDEX(products!B:B,MATCH(challenge_2_solution_1!$C5155,products!$A:$A,0))</f>
        <v>5.9</v>
      </c>
      <c r="F5155">
        <f>INDEX(products!C:C,MATCH(challenge_2_solution_1!$C5155,products!$A:$A,0))</f>
        <v>1.65</v>
      </c>
    </row>
    <row r="5156" spans="1:6" x14ac:dyDescent="0.2">
      <c r="A5156" s="1">
        <v>3113</v>
      </c>
      <c r="B5156" s="3">
        <v>42622.70208333333</v>
      </c>
      <c r="C5156" t="s">
        <v>15</v>
      </c>
      <c r="D5156">
        <v>1</v>
      </c>
      <c r="E5156">
        <f>INDEX(products!B:B,MATCH(challenge_2_solution_1!$C5156,products!$A:$A,0))</f>
        <v>5.9</v>
      </c>
      <c r="F5156">
        <f>INDEX(products!C:C,MATCH(challenge_2_solution_1!$C5156,products!$A:$A,0))</f>
        <v>3.07</v>
      </c>
    </row>
    <row r="5157" spans="1:6" x14ac:dyDescent="0.2">
      <c r="A5157" s="1">
        <v>3113</v>
      </c>
      <c r="B5157" s="3">
        <v>42622.70208333333</v>
      </c>
      <c r="C5157" t="s">
        <v>27</v>
      </c>
      <c r="D5157">
        <v>1</v>
      </c>
      <c r="E5157">
        <f>INDEX(products!B:B,MATCH(challenge_2_solution_1!$C5157,products!$A:$A,0))</f>
        <v>7.9</v>
      </c>
      <c r="F5157">
        <f>INDEX(products!C:C,MATCH(challenge_2_solution_1!$C5157,products!$A:$A,0))</f>
        <v>4.03</v>
      </c>
    </row>
    <row r="5158" spans="1:6" x14ac:dyDescent="0.2">
      <c r="A5158" s="1">
        <v>3113</v>
      </c>
      <c r="B5158" s="3">
        <v>42622.70208333333</v>
      </c>
      <c r="C5158" t="s">
        <v>64</v>
      </c>
      <c r="D5158">
        <v>1</v>
      </c>
      <c r="E5158">
        <f>INDEX(products!B:B,MATCH(challenge_2_solution_1!$C5158,products!$A:$A,0))</f>
        <v>11.9</v>
      </c>
      <c r="F5158">
        <f>INDEX(products!C:C,MATCH(challenge_2_solution_1!$C5158,products!$A:$A,0))</f>
        <v>7.97</v>
      </c>
    </row>
    <row r="5159" spans="1:6" x14ac:dyDescent="0.2">
      <c r="A5159" s="1">
        <v>3113</v>
      </c>
      <c r="B5159" s="3">
        <v>42622.70208333333</v>
      </c>
      <c r="C5159" t="s">
        <v>89</v>
      </c>
      <c r="D5159">
        <v>2</v>
      </c>
      <c r="E5159">
        <f>INDEX(products!B:B,MATCH(challenge_2_solution_1!$C5159,products!$A:$A,0))</f>
        <v>17.899999999999999</v>
      </c>
      <c r="F5159">
        <f>INDEX(products!C:C,MATCH(challenge_2_solution_1!$C5159,products!$A:$A,0))</f>
        <v>3.94</v>
      </c>
    </row>
    <row r="5160" spans="1:6" x14ac:dyDescent="0.2">
      <c r="A5160" s="1">
        <v>3114</v>
      </c>
      <c r="B5160" s="3">
        <v>42622.731249999997</v>
      </c>
      <c r="C5160" t="s">
        <v>17</v>
      </c>
      <c r="D5160">
        <v>1</v>
      </c>
      <c r="E5160">
        <f>INDEX(products!B:B,MATCH(challenge_2_solution_1!$C5160,products!$A:$A,0))</f>
        <v>5.9</v>
      </c>
      <c r="F5160">
        <f>INDEX(products!C:C,MATCH(challenge_2_solution_1!$C5160,products!$A:$A,0))</f>
        <v>2.83</v>
      </c>
    </row>
    <row r="5161" spans="1:6" x14ac:dyDescent="0.2">
      <c r="A5161" s="1">
        <v>3114</v>
      </c>
      <c r="B5161" s="3">
        <v>42622.731249999997</v>
      </c>
      <c r="C5161" t="s">
        <v>32</v>
      </c>
      <c r="D5161">
        <v>1</v>
      </c>
      <c r="E5161">
        <f>INDEX(products!B:B,MATCH(challenge_2_solution_1!$C5161,products!$A:$A,0))</f>
        <v>7.9</v>
      </c>
      <c r="F5161">
        <f>INDEX(products!C:C,MATCH(challenge_2_solution_1!$C5161,products!$A:$A,0))</f>
        <v>2.92</v>
      </c>
    </row>
    <row r="5162" spans="1:6" x14ac:dyDescent="0.2">
      <c r="A5162" s="1">
        <v>3114</v>
      </c>
      <c r="B5162" s="3">
        <v>42622.731249999997</v>
      </c>
      <c r="C5162" t="s">
        <v>38</v>
      </c>
      <c r="D5162">
        <v>1</v>
      </c>
      <c r="E5162">
        <f>INDEX(products!B:B,MATCH(challenge_2_solution_1!$C5162,products!$A:$A,0))</f>
        <v>7.9</v>
      </c>
      <c r="F5162">
        <f>INDEX(products!C:C,MATCH(challenge_2_solution_1!$C5162,products!$A:$A,0))</f>
        <v>3</v>
      </c>
    </row>
    <row r="5163" spans="1:6" x14ac:dyDescent="0.2">
      <c r="A5163" s="1">
        <v>3114</v>
      </c>
      <c r="B5163" s="3">
        <v>42622.731249999997</v>
      </c>
      <c r="C5163" t="s">
        <v>29</v>
      </c>
      <c r="D5163">
        <v>1</v>
      </c>
      <c r="E5163">
        <f>INDEX(products!B:B,MATCH(challenge_2_solution_1!$C5163,products!$A:$A,0))</f>
        <v>7.9</v>
      </c>
      <c r="F5163">
        <f>INDEX(products!C:C,MATCH(challenge_2_solution_1!$C5163,products!$A:$A,0))</f>
        <v>4.5</v>
      </c>
    </row>
    <row r="5164" spans="1:6" x14ac:dyDescent="0.2">
      <c r="A5164" s="1">
        <v>3114</v>
      </c>
      <c r="B5164" s="3">
        <v>42622.731249999997</v>
      </c>
      <c r="C5164" t="s">
        <v>100</v>
      </c>
      <c r="D5164">
        <v>1</v>
      </c>
      <c r="E5164">
        <f>INDEX(products!B:B,MATCH(challenge_2_solution_1!$C5164,products!$A:$A,0))</f>
        <v>17.899999999999999</v>
      </c>
      <c r="F5164">
        <f>INDEX(products!C:C,MATCH(challenge_2_solution_1!$C5164,products!$A:$A,0))</f>
        <v>10.92</v>
      </c>
    </row>
    <row r="5165" spans="1:6" x14ac:dyDescent="0.2">
      <c r="A5165" s="1">
        <v>3114</v>
      </c>
      <c r="B5165" s="3">
        <v>42622.731249999997</v>
      </c>
      <c r="C5165" t="s">
        <v>160</v>
      </c>
      <c r="D5165">
        <v>1</v>
      </c>
      <c r="E5165">
        <f>INDEX(products!B:B,MATCH(challenge_2_solution_1!$C5165,products!$A:$A,0))</f>
        <v>23.9</v>
      </c>
      <c r="F5165">
        <f>INDEX(products!C:C,MATCH(challenge_2_solution_1!$C5165,products!$A:$A,0))</f>
        <v>9.08</v>
      </c>
    </row>
    <row r="5166" spans="1:6" x14ac:dyDescent="0.2">
      <c r="A5166" s="1">
        <v>3114</v>
      </c>
      <c r="B5166" s="3">
        <v>42622.731249999997</v>
      </c>
      <c r="C5166" t="s">
        <v>104</v>
      </c>
      <c r="D5166">
        <v>1</v>
      </c>
      <c r="E5166">
        <f>INDEX(products!B:B,MATCH(challenge_2_solution_1!$C5166,products!$A:$A,0))</f>
        <v>17.899999999999999</v>
      </c>
      <c r="F5166">
        <f>INDEX(products!C:C,MATCH(challenge_2_solution_1!$C5166,products!$A:$A,0))</f>
        <v>10.199999999999999</v>
      </c>
    </row>
    <row r="5167" spans="1:6" x14ac:dyDescent="0.2">
      <c r="A5167" s="1">
        <v>3115</v>
      </c>
      <c r="B5167" s="3">
        <v>42622.749305555553</v>
      </c>
      <c r="C5167" t="s">
        <v>34</v>
      </c>
      <c r="D5167">
        <v>1</v>
      </c>
      <c r="E5167">
        <f>INDEX(products!B:B,MATCH(challenge_2_solution_1!$C5167,products!$A:$A,0))</f>
        <v>7.9</v>
      </c>
      <c r="F5167">
        <f>INDEX(products!C:C,MATCH(challenge_2_solution_1!$C5167,products!$A:$A,0))</f>
        <v>1.58</v>
      </c>
    </row>
    <row r="5168" spans="1:6" x14ac:dyDescent="0.2">
      <c r="A5168" s="1">
        <v>3115</v>
      </c>
      <c r="B5168" s="3">
        <v>42622.749305555553</v>
      </c>
      <c r="C5168" t="s">
        <v>153</v>
      </c>
      <c r="D5168">
        <v>1</v>
      </c>
      <c r="E5168">
        <f>INDEX(products!B:B,MATCH(challenge_2_solution_1!$C5168,products!$A:$A,0))</f>
        <v>21.9</v>
      </c>
      <c r="F5168">
        <f>INDEX(products!C:C,MATCH(challenge_2_solution_1!$C5168,products!$A:$A,0))</f>
        <v>9.86</v>
      </c>
    </row>
    <row r="5169" spans="1:6" x14ac:dyDescent="0.2">
      <c r="A5169" s="1">
        <v>3116</v>
      </c>
      <c r="B5169" s="3">
        <v>42622.75277777778</v>
      </c>
      <c r="C5169" t="s">
        <v>12</v>
      </c>
      <c r="D5169">
        <v>1</v>
      </c>
      <c r="E5169">
        <f>INDEX(products!B:B,MATCH(challenge_2_solution_1!$C5169,products!$A:$A,0))</f>
        <v>5.2</v>
      </c>
      <c r="F5169">
        <f>INDEX(products!C:C,MATCH(challenge_2_solution_1!$C5169,products!$A:$A,0))</f>
        <v>3.07</v>
      </c>
    </row>
    <row r="5170" spans="1:6" x14ac:dyDescent="0.2">
      <c r="A5170" s="1">
        <v>3116</v>
      </c>
      <c r="B5170" s="3">
        <v>42622.75277777778</v>
      </c>
      <c r="C5170" t="s">
        <v>17</v>
      </c>
      <c r="D5170">
        <v>1</v>
      </c>
      <c r="E5170">
        <f>INDEX(products!B:B,MATCH(challenge_2_solution_1!$C5170,products!$A:$A,0))</f>
        <v>5.9</v>
      </c>
      <c r="F5170">
        <f>INDEX(products!C:C,MATCH(challenge_2_solution_1!$C5170,products!$A:$A,0))</f>
        <v>2.83</v>
      </c>
    </row>
    <row r="5171" spans="1:6" x14ac:dyDescent="0.2">
      <c r="A5171" s="1">
        <v>3116</v>
      </c>
      <c r="B5171" s="3">
        <v>42622.75277777778</v>
      </c>
      <c r="C5171" t="s">
        <v>69</v>
      </c>
      <c r="D5171">
        <v>1</v>
      </c>
      <c r="E5171">
        <f>INDEX(products!B:B,MATCH(challenge_2_solution_1!$C5171,products!$A:$A,0))</f>
        <v>11.9</v>
      </c>
      <c r="F5171">
        <f>INDEX(products!C:C,MATCH(challenge_2_solution_1!$C5171,products!$A:$A,0))</f>
        <v>2.86</v>
      </c>
    </row>
    <row r="5172" spans="1:6" x14ac:dyDescent="0.2">
      <c r="A5172" s="1">
        <v>3116</v>
      </c>
      <c r="B5172" s="3">
        <v>42622.75277777778</v>
      </c>
      <c r="C5172" t="s">
        <v>89</v>
      </c>
      <c r="D5172">
        <v>1</v>
      </c>
      <c r="E5172">
        <f>INDEX(products!B:B,MATCH(challenge_2_solution_1!$C5172,products!$A:$A,0))</f>
        <v>17.899999999999999</v>
      </c>
      <c r="F5172">
        <f>INDEX(products!C:C,MATCH(challenge_2_solution_1!$C5172,products!$A:$A,0))</f>
        <v>3.94</v>
      </c>
    </row>
    <row r="5173" spans="1:6" x14ac:dyDescent="0.2">
      <c r="A5173" s="1">
        <v>3116</v>
      </c>
      <c r="B5173" s="3">
        <v>42622.75277777778</v>
      </c>
      <c r="C5173" t="s">
        <v>135</v>
      </c>
      <c r="D5173">
        <v>1</v>
      </c>
      <c r="E5173">
        <f>INDEX(products!B:B,MATCH(challenge_2_solution_1!$C5173,products!$A:$A,0))</f>
        <v>19.899999999999999</v>
      </c>
      <c r="F5173">
        <f>INDEX(products!C:C,MATCH(challenge_2_solution_1!$C5173,products!$A:$A,0))</f>
        <v>7.16</v>
      </c>
    </row>
    <row r="5174" spans="1:6" x14ac:dyDescent="0.2">
      <c r="A5174" s="1">
        <v>3117</v>
      </c>
      <c r="B5174" s="3">
        <v>42622.779861111114</v>
      </c>
      <c r="C5174" t="s">
        <v>34</v>
      </c>
      <c r="D5174">
        <v>1</v>
      </c>
      <c r="E5174">
        <f>INDEX(products!B:B,MATCH(challenge_2_solution_1!$C5174,products!$A:$A,0))</f>
        <v>7.9</v>
      </c>
      <c r="F5174">
        <f>INDEX(products!C:C,MATCH(challenge_2_solution_1!$C5174,products!$A:$A,0))</f>
        <v>1.58</v>
      </c>
    </row>
    <row r="5175" spans="1:6" x14ac:dyDescent="0.2">
      <c r="A5175" s="1">
        <v>3117</v>
      </c>
      <c r="B5175" s="3">
        <v>42622.779861111114</v>
      </c>
      <c r="C5175" t="s">
        <v>32</v>
      </c>
      <c r="D5175">
        <v>1</v>
      </c>
      <c r="E5175">
        <f>INDEX(products!B:B,MATCH(challenge_2_solution_1!$C5175,products!$A:$A,0))</f>
        <v>7.9</v>
      </c>
      <c r="F5175">
        <f>INDEX(products!C:C,MATCH(challenge_2_solution_1!$C5175,products!$A:$A,0))</f>
        <v>2.92</v>
      </c>
    </row>
    <row r="5176" spans="1:6" x14ac:dyDescent="0.2">
      <c r="A5176" s="1">
        <v>3117</v>
      </c>
      <c r="B5176" s="3">
        <v>42622.779861111114</v>
      </c>
      <c r="C5176" t="s">
        <v>64</v>
      </c>
      <c r="D5176">
        <v>1</v>
      </c>
      <c r="E5176">
        <f>INDEX(products!B:B,MATCH(challenge_2_solution_1!$C5176,products!$A:$A,0))</f>
        <v>11.9</v>
      </c>
      <c r="F5176">
        <f>INDEX(products!C:C,MATCH(challenge_2_solution_1!$C5176,products!$A:$A,0))</f>
        <v>7.97</v>
      </c>
    </row>
    <row r="5177" spans="1:6" x14ac:dyDescent="0.2">
      <c r="A5177" s="1">
        <v>3117</v>
      </c>
      <c r="B5177" s="3">
        <v>42622.779861111114</v>
      </c>
      <c r="C5177" t="s">
        <v>99</v>
      </c>
      <c r="D5177">
        <v>1</v>
      </c>
      <c r="E5177">
        <f>INDEX(products!B:B,MATCH(challenge_2_solution_1!$C5177,products!$A:$A,0))</f>
        <v>17.899999999999999</v>
      </c>
      <c r="F5177">
        <f>INDEX(products!C:C,MATCH(challenge_2_solution_1!$C5177,products!$A:$A,0))</f>
        <v>10.74</v>
      </c>
    </row>
    <row r="5178" spans="1:6" x14ac:dyDescent="0.2">
      <c r="A5178" s="1">
        <v>3118</v>
      </c>
      <c r="B5178" s="3">
        <v>42622.781944444447</v>
      </c>
      <c r="C5178" t="s">
        <v>13</v>
      </c>
      <c r="D5178">
        <v>1</v>
      </c>
      <c r="E5178">
        <f>INDEX(products!B:B,MATCH(challenge_2_solution_1!$C5178,products!$A:$A,0))</f>
        <v>5.2</v>
      </c>
      <c r="F5178">
        <f>INDEX(products!C:C,MATCH(challenge_2_solution_1!$C5178,products!$A:$A,0))</f>
        <v>2.44</v>
      </c>
    </row>
    <row r="5179" spans="1:6" x14ac:dyDescent="0.2">
      <c r="A5179" s="1">
        <v>3119</v>
      </c>
      <c r="B5179" s="3">
        <v>42622.791666666664</v>
      </c>
      <c r="C5179" t="s">
        <v>4</v>
      </c>
      <c r="D5179">
        <v>2</v>
      </c>
      <c r="E5179">
        <f>INDEX(products!B:B,MATCH(challenge_2_solution_1!$C5179,products!$A:$A,0))</f>
        <v>1</v>
      </c>
      <c r="F5179">
        <f>INDEX(products!C:C,MATCH(challenge_2_solution_1!$C5179,products!$A:$A,0))</f>
        <v>0.61</v>
      </c>
    </row>
    <row r="5180" spans="1:6" x14ac:dyDescent="0.2">
      <c r="A5180" s="1">
        <v>3119</v>
      </c>
      <c r="B5180" s="3">
        <v>42622.791666666664</v>
      </c>
      <c r="C5180" t="s">
        <v>8</v>
      </c>
      <c r="D5180">
        <v>4</v>
      </c>
      <c r="E5180">
        <f>INDEX(products!B:B,MATCH(challenge_2_solution_1!$C5180,products!$A:$A,0))</f>
        <v>1.6</v>
      </c>
      <c r="F5180">
        <f>INDEX(products!C:C,MATCH(challenge_2_solution_1!$C5180,products!$A:$A,0))</f>
        <v>0.77</v>
      </c>
    </row>
    <row r="5181" spans="1:6" x14ac:dyDescent="0.2">
      <c r="A5181" s="1">
        <v>3119</v>
      </c>
      <c r="B5181" s="3">
        <v>42622.791666666664</v>
      </c>
      <c r="C5181" t="s">
        <v>17</v>
      </c>
      <c r="D5181">
        <v>1</v>
      </c>
      <c r="E5181">
        <f>INDEX(products!B:B,MATCH(challenge_2_solution_1!$C5181,products!$A:$A,0))</f>
        <v>5.9</v>
      </c>
      <c r="F5181">
        <f>INDEX(products!C:C,MATCH(challenge_2_solution_1!$C5181,products!$A:$A,0))</f>
        <v>2.83</v>
      </c>
    </row>
    <row r="5182" spans="1:6" x14ac:dyDescent="0.2">
      <c r="A5182" s="1">
        <v>3119</v>
      </c>
      <c r="B5182" s="3">
        <v>42622.791666666664</v>
      </c>
      <c r="C5182" t="s">
        <v>15</v>
      </c>
      <c r="D5182">
        <v>1</v>
      </c>
      <c r="E5182">
        <f>INDEX(products!B:B,MATCH(challenge_2_solution_1!$C5182,products!$A:$A,0))</f>
        <v>5.9</v>
      </c>
      <c r="F5182">
        <f>INDEX(products!C:C,MATCH(challenge_2_solution_1!$C5182,products!$A:$A,0))</f>
        <v>3.07</v>
      </c>
    </row>
    <row r="5183" spans="1:6" x14ac:dyDescent="0.2">
      <c r="A5183" s="1">
        <v>3119</v>
      </c>
      <c r="B5183" s="3">
        <v>42622.791666666664</v>
      </c>
      <c r="C5183" t="s">
        <v>32</v>
      </c>
      <c r="D5183">
        <v>1</v>
      </c>
      <c r="E5183">
        <f>INDEX(products!B:B,MATCH(challenge_2_solution_1!$C5183,products!$A:$A,0))</f>
        <v>7.9</v>
      </c>
      <c r="F5183">
        <f>INDEX(products!C:C,MATCH(challenge_2_solution_1!$C5183,products!$A:$A,0))</f>
        <v>2.92</v>
      </c>
    </row>
    <row r="5184" spans="1:6" x14ac:dyDescent="0.2">
      <c r="A5184" s="1">
        <v>3119</v>
      </c>
      <c r="B5184" s="3">
        <v>42622.791666666664</v>
      </c>
      <c r="C5184" t="s">
        <v>61</v>
      </c>
      <c r="D5184">
        <v>1</v>
      </c>
      <c r="E5184">
        <f>INDEX(products!B:B,MATCH(challenge_2_solution_1!$C5184,products!$A:$A,0))</f>
        <v>11.9</v>
      </c>
      <c r="F5184">
        <f>INDEX(products!C:C,MATCH(challenge_2_solution_1!$C5184,products!$A:$A,0))</f>
        <v>7.74</v>
      </c>
    </row>
    <row r="5185" spans="1:6" x14ac:dyDescent="0.2">
      <c r="A5185" s="1">
        <v>3119</v>
      </c>
      <c r="B5185" s="3">
        <v>42622.791666666664</v>
      </c>
      <c r="C5185" t="s">
        <v>87</v>
      </c>
      <c r="D5185">
        <v>1</v>
      </c>
      <c r="E5185">
        <f>INDEX(products!B:B,MATCH(challenge_2_solution_1!$C5185,products!$A:$A,0))</f>
        <v>15.9</v>
      </c>
      <c r="F5185">
        <f>INDEX(products!C:C,MATCH(challenge_2_solution_1!$C5185,products!$A:$A,0))</f>
        <v>6.2</v>
      </c>
    </row>
    <row r="5186" spans="1:6" x14ac:dyDescent="0.2">
      <c r="A5186" s="1">
        <v>3119</v>
      </c>
      <c r="B5186" s="3">
        <v>42622.791666666664</v>
      </c>
      <c r="C5186" t="s">
        <v>96</v>
      </c>
      <c r="D5186">
        <v>1</v>
      </c>
      <c r="E5186">
        <f>INDEX(products!B:B,MATCH(challenge_2_solution_1!$C5186,products!$A:$A,0))</f>
        <v>17.899999999999999</v>
      </c>
      <c r="F5186">
        <f>INDEX(products!C:C,MATCH(challenge_2_solution_1!$C5186,products!$A:$A,0))</f>
        <v>10.92</v>
      </c>
    </row>
    <row r="5187" spans="1:6" x14ac:dyDescent="0.2">
      <c r="A5187" s="1">
        <v>3120</v>
      </c>
      <c r="B5187" s="3">
        <v>42622.803472222222</v>
      </c>
      <c r="C5187" t="s">
        <v>126</v>
      </c>
      <c r="D5187">
        <v>1</v>
      </c>
      <c r="E5187">
        <f>INDEX(products!B:B,MATCH(challenge_2_solution_1!$C5187,products!$A:$A,0))</f>
        <v>19.899999999999999</v>
      </c>
      <c r="F5187">
        <f>INDEX(products!C:C,MATCH(challenge_2_solution_1!$C5187,products!$A:$A,0))</f>
        <v>4.58</v>
      </c>
    </row>
    <row r="5188" spans="1:6" x14ac:dyDescent="0.2">
      <c r="A5188" s="1">
        <v>3120</v>
      </c>
      <c r="B5188" s="3">
        <v>42622.803472222222</v>
      </c>
      <c r="C5188" t="s">
        <v>155</v>
      </c>
      <c r="D5188">
        <v>1</v>
      </c>
      <c r="E5188">
        <f>INDEX(products!B:B,MATCH(challenge_2_solution_1!$C5188,products!$A:$A,0))</f>
        <v>21.9</v>
      </c>
      <c r="F5188">
        <f>INDEX(products!C:C,MATCH(challenge_2_solution_1!$C5188,products!$A:$A,0))</f>
        <v>11.39</v>
      </c>
    </row>
    <row r="5189" spans="1:6" x14ac:dyDescent="0.2">
      <c r="A5189" s="1">
        <v>3120</v>
      </c>
      <c r="B5189" s="3">
        <v>42622.803472222222</v>
      </c>
      <c r="C5189" t="s">
        <v>158</v>
      </c>
      <c r="D5189">
        <v>2</v>
      </c>
      <c r="E5189">
        <f>INDEX(products!B:B,MATCH(challenge_2_solution_1!$C5189,products!$A:$A,0))</f>
        <v>21.9</v>
      </c>
      <c r="F5189">
        <f>INDEX(products!C:C,MATCH(challenge_2_solution_1!$C5189,products!$A:$A,0))</f>
        <v>14.89</v>
      </c>
    </row>
    <row r="5190" spans="1:6" x14ac:dyDescent="0.2">
      <c r="A5190" s="1">
        <v>3121</v>
      </c>
      <c r="B5190" s="3">
        <v>42622.80972222222</v>
      </c>
      <c r="C5190" t="s">
        <v>10</v>
      </c>
      <c r="D5190">
        <v>1</v>
      </c>
      <c r="E5190">
        <f>INDEX(products!B:B,MATCH(challenge_2_solution_1!$C5190,products!$A:$A,0))</f>
        <v>3.9</v>
      </c>
      <c r="F5190">
        <f>INDEX(products!C:C,MATCH(challenge_2_solution_1!$C5190,products!$A:$A,0))</f>
        <v>1.17</v>
      </c>
    </row>
    <row r="5191" spans="1:6" x14ac:dyDescent="0.2">
      <c r="A5191" s="1">
        <v>3121</v>
      </c>
      <c r="B5191" s="3">
        <v>42622.80972222222</v>
      </c>
      <c r="C5191" t="s">
        <v>12</v>
      </c>
      <c r="D5191">
        <v>1</v>
      </c>
      <c r="E5191">
        <f>INDEX(products!B:B,MATCH(challenge_2_solution_1!$C5191,products!$A:$A,0))</f>
        <v>5.2</v>
      </c>
      <c r="F5191">
        <f>INDEX(products!C:C,MATCH(challenge_2_solution_1!$C5191,products!$A:$A,0))</f>
        <v>3.07</v>
      </c>
    </row>
    <row r="5192" spans="1:6" x14ac:dyDescent="0.2">
      <c r="A5192" s="1">
        <v>3121</v>
      </c>
      <c r="B5192" s="3">
        <v>42622.80972222222</v>
      </c>
      <c r="C5192" t="s">
        <v>27</v>
      </c>
      <c r="D5192">
        <v>1</v>
      </c>
      <c r="E5192">
        <f>INDEX(products!B:B,MATCH(challenge_2_solution_1!$C5192,products!$A:$A,0))</f>
        <v>7.9</v>
      </c>
      <c r="F5192">
        <f>INDEX(products!C:C,MATCH(challenge_2_solution_1!$C5192,products!$A:$A,0))</f>
        <v>4.03</v>
      </c>
    </row>
    <row r="5193" spans="1:6" x14ac:dyDescent="0.2">
      <c r="A5193" s="1">
        <v>3121</v>
      </c>
      <c r="B5193" s="3">
        <v>42622.80972222222</v>
      </c>
      <c r="C5193" t="s">
        <v>30</v>
      </c>
      <c r="D5193">
        <v>1</v>
      </c>
      <c r="E5193">
        <f>INDEX(products!B:B,MATCH(challenge_2_solution_1!$C5193,products!$A:$A,0))</f>
        <v>7.9</v>
      </c>
      <c r="F5193">
        <f>INDEX(products!C:C,MATCH(challenge_2_solution_1!$C5193,products!$A:$A,0))</f>
        <v>4.66</v>
      </c>
    </row>
    <row r="5194" spans="1:6" x14ac:dyDescent="0.2">
      <c r="A5194" s="1">
        <v>3121</v>
      </c>
      <c r="B5194" s="3">
        <v>42622.80972222222</v>
      </c>
      <c r="C5194" t="s">
        <v>28</v>
      </c>
      <c r="D5194">
        <v>1</v>
      </c>
      <c r="E5194">
        <f>INDEX(products!B:B,MATCH(challenge_2_solution_1!$C5194,products!$A:$A,0))</f>
        <v>7.9</v>
      </c>
      <c r="F5194">
        <f>INDEX(products!C:C,MATCH(challenge_2_solution_1!$C5194,products!$A:$A,0))</f>
        <v>2.4500000000000002</v>
      </c>
    </row>
    <row r="5195" spans="1:6" x14ac:dyDescent="0.2">
      <c r="A5195" s="1">
        <v>3121</v>
      </c>
      <c r="B5195" s="3">
        <v>42622.80972222222</v>
      </c>
      <c r="C5195" t="s">
        <v>61</v>
      </c>
      <c r="D5195">
        <v>1</v>
      </c>
      <c r="E5195">
        <f>INDEX(products!B:B,MATCH(challenge_2_solution_1!$C5195,products!$A:$A,0))</f>
        <v>11.9</v>
      </c>
      <c r="F5195">
        <f>INDEX(products!C:C,MATCH(challenge_2_solution_1!$C5195,products!$A:$A,0))</f>
        <v>7.74</v>
      </c>
    </row>
    <row r="5196" spans="1:6" x14ac:dyDescent="0.2">
      <c r="A5196" s="1">
        <v>3122</v>
      </c>
      <c r="B5196" s="3">
        <v>42622.849305555559</v>
      </c>
      <c r="C5196" t="s">
        <v>12</v>
      </c>
      <c r="D5196">
        <v>1</v>
      </c>
      <c r="E5196">
        <f>INDEX(products!B:B,MATCH(challenge_2_solution_1!$C5196,products!$A:$A,0))</f>
        <v>5.2</v>
      </c>
      <c r="F5196">
        <f>INDEX(products!C:C,MATCH(challenge_2_solution_1!$C5196,products!$A:$A,0))</f>
        <v>3.07</v>
      </c>
    </row>
    <row r="5197" spans="1:6" x14ac:dyDescent="0.2">
      <c r="A5197" s="1">
        <v>3122</v>
      </c>
      <c r="B5197" s="3">
        <v>42622.849305555559</v>
      </c>
      <c r="C5197" t="s">
        <v>14</v>
      </c>
      <c r="D5197">
        <v>2</v>
      </c>
      <c r="E5197">
        <f>INDEX(products!B:B,MATCH(challenge_2_solution_1!$C5197,products!$A:$A,0))</f>
        <v>5.9</v>
      </c>
      <c r="F5197">
        <f>INDEX(products!C:C,MATCH(challenge_2_solution_1!$C5197,products!$A:$A,0))</f>
        <v>2.36</v>
      </c>
    </row>
    <row r="5198" spans="1:6" x14ac:dyDescent="0.2">
      <c r="A5198" s="1">
        <v>3122</v>
      </c>
      <c r="B5198" s="3">
        <v>42622.849305555559</v>
      </c>
      <c r="C5198" t="s">
        <v>17</v>
      </c>
      <c r="D5198">
        <v>1</v>
      </c>
      <c r="E5198">
        <f>INDEX(products!B:B,MATCH(challenge_2_solution_1!$C5198,products!$A:$A,0))</f>
        <v>5.9</v>
      </c>
      <c r="F5198">
        <f>INDEX(products!C:C,MATCH(challenge_2_solution_1!$C5198,products!$A:$A,0))</f>
        <v>2.83</v>
      </c>
    </row>
    <row r="5199" spans="1:6" x14ac:dyDescent="0.2">
      <c r="A5199" s="1">
        <v>3122</v>
      </c>
      <c r="B5199" s="3">
        <v>42622.849305555559</v>
      </c>
      <c r="C5199" t="s">
        <v>61</v>
      </c>
      <c r="D5199">
        <v>1</v>
      </c>
      <c r="E5199">
        <f>INDEX(products!B:B,MATCH(challenge_2_solution_1!$C5199,products!$A:$A,0))</f>
        <v>11.9</v>
      </c>
      <c r="F5199">
        <f>INDEX(products!C:C,MATCH(challenge_2_solution_1!$C5199,products!$A:$A,0))</f>
        <v>7.74</v>
      </c>
    </row>
    <row r="5200" spans="1:6" x14ac:dyDescent="0.2">
      <c r="A5200" s="1">
        <v>3122</v>
      </c>
      <c r="B5200" s="3">
        <v>42622.849305555559</v>
      </c>
      <c r="C5200" t="s">
        <v>118</v>
      </c>
      <c r="D5200">
        <v>2</v>
      </c>
      <c r="E5200">
        <f>INDEX(products!B:B,MATCH(challenge_2_solution_1!$C5200,products!$A:$A,0))</f>
        <v>19.899999999999999</v>
      </c>
      <c r="F5200">
        <f>INDEX(products!C:C,MATCH(challenge_2_solution_1!$C5200,products!$A:$A,0))</f>
        <v>12.74</v>
      </c>
    </row>
    <row r="5201" spans="1:6" x14ac:dyDescent="0.2">
      <c r="A5201" s="1">
        <v>3123</v>
      </c>
      <c r="B5201" s="3">
        <v>42623.513888888891</v>
      </c>
      <c r="C5201" t="s">
        <v>33</v>
      </c>
      <c r="D5201">
        <v>1</v>
      </c>
      <c r="E5201">
        <f>INDEX(products!B:B,MATCH(challenge_2_solution_1!$C5201,products!$A:$A,0))</f>
        <v>7.9</v>
      </c>
      <c r="F5201">
        <f>INDEX(products!C:C,MATCH(challenge_2_solution_1!$C5201,products!$A:$A,0))</f>
        <v>2.21</v>
      </c>
    </row>
    <row r="5202" spans="1:6" x14ac:dyDescent="0.2">
      <c r="A5202" s="1">
        <v>3123</v>
      </c>
      <c r="B5202" s="3">
        <v>42623.513888888891</v>
      </c>
      <c r="C5202" t="s">
        <v>51</v>
      </c>
      <c r="D5202">
        <v>1</v>
      </c>
      <c r="E5202">
        <f>INDEX(products!B:B,MATCH(challenge_2_solution_1!$C5202,products!$A:$A,0))</f>
        <v>9.9</v>
      </c>
      <c r="F5202">
        <f>INDEX(products!C:C,MATCH(challenge_2_solution_1!$C5202,products!$A:$A,0))</f>
        <v>3.07</v>
      </c>
    </row>
    <row r="5203" spans="1:6" x14ac:dyDescent="0.2">
      <c r="A5203" s="1">
        <v>3123</v>
      </c>
      <c r="B5203" s="3">
        <v>42623.513888888891</v>
      </c>
      <c r="C5203" t="s">
        <v>126</v>
      </c>
      <c r="D5203">
        <v>1</v>
      </c>
      <c r="E5203">
        <f>INDEX(products!B:B,MATCH(challenge_2_solution_1!$C5203,products!$A:$A,0))</f>
        <v>19.899999999999999</v>
      </c>
      <c r="F5203">
        <f>INDEX(products!C:C,MATCH(challenge_2_solution_1!$C5203,products!$A:$A,0))</f>
        <v>4.58</v>
      </c>
    </row>
    <row r="5204" spans="1:6" x14ac:dyDescent="0.2">
      <c r="A5204" s="1">
        <v>3124</v>
      </c>
      <c r="B5204" s="3">
        <v>42623.54791666667</v>
      </c>
      <c r="C5204" t="s">
        <v>10</v>
      </c>
      <c r="D5204">
        <v>1</v>
      </c>
      <c r="E5204">
        <f>INDEX(products!B:B,MATCH(challenge_2_solution_1!$C5204,products!$A:$A,0))</f>
        <v>3.9</v>
      </c>
      <c r="F5204">
        <f>INDEX(products!C:C,MATCH(challenge_2_solution_1!$C5204,products!$A:$A,0))</f>
        <v>1.17</v>
      </c>
    </row>
    <row r="5205" spans="1:6" x14ac:dyDescent="0.2">
      <c r="A5205" s="1">
        <v>3124</v>
      </c>
      <c r="B5205" s="3">
        <v>42623.54791666667</v>
      </c>
      <c r="C5205" t="s">
        <v>11</v>
      </c>
      <c r="D5205">
        <v>1</v>
      </c>
      <c r="E5205">
        <f>INDEX(products!B:B,MATCH(challenge_2_solution_1!$C5205,products!$A:$A,0))</f>
        <v>3.9</v>
      </c>
      <c r="F5205">
        <f>INDEX(products!C:C,MATCH(challenge_2_solution_1!$C5205,products!$A:$A,0))</f>
        <v>2.42</v>
      </c>
    </row>
    <row r="5206" spans="1:6" x14ac:dyDescent="0.2">
      <c r="A5206" s="1">
        <v>3124</v>
      </c>
      <c r="B5206" s="3">
        <v>42623.54791666667</v>
      </c>
      <c r="C5206" t="s">
        <v>40</v>
      </c>
      <c r="D5206">
        <v>1</v>
      </c>
      <c r="E5206">
        <f>INDEX(products!B:B,MATCH(challenge_2_solution_1!$C5206,products!$A:$A,0))</f>
        <v>7.9</v>
      </c>
      <c r="F5206">
        <f>INDEX(products!C:C,MATCH(challenge_2_solution_1!$C5206,products!$A:$A,0))</f>
        <v>2.92</v>
      </c>
    </row>
    <row r="5207" spans="1:6" x14ac:dyDescent="0.2">
      <c r="A5207" s="1">
        <v>3124</v>
      </c>
      <c r="B5207" s="3">
        <v>42623.54791666667</v>
      </c>
      <c r="C5207" t="s">
        <v>71</v>
      </c>
      <c r="D5207">
        <v>1</v>
      </c>
      <c r="E5207">
        <f>INDEX(products!B:B,MATCH(challenge_2_solution_1!$C5207,products!$A:$A,0))</f>
        <v>11.9</v>
      </c>
      <c r="F5207">
        <f>INDEX(products!C:C,MATCH(challenge_2_solution_1!$C5207,products!$A:$A,0))</f>
        <v>7.14</v>
      </c>
    </row>
    <row r="5208" spans="1:6" x14ac:dyDescent="0.2">
      <c r="A5208" s="1">
        <v>3124</v>
      </c>
      <c r="B5208" s="3">
        <v>42623.54791666667</v>
      </c>
      <c r="C5208" t="s">
        <v>78</v>
      </c>
      <c r="D5208">
        <v>1</v>
      </c>
      <c r="E5208">
        <f>INDEX(products!B:B,MATCH(challenge_2_solution_1!$C5208,products!$A:$A,0))</f>
        <v>11.9</v>
      </c>
      <c r="F5208">
        <f>INDEX(products!C:C,MATCH(challenge_2_solution_1!$C5208,products!$A:$A,0))</f>
        <v>7.26</v>
      </c>
    </row>
    <row r="5209" spans="1:6" x14ac:dyDescent="0.2">
      <c r="A5209" s="1">
        <v>3125</v>
      </c>
      <c r="B5209" s="3">
        <v>42623.736805555556</v>
      </c>
      <c r="C5209" t="s">
        <v>5</v>
      </c>
      <c r="D5209">
        <v>1</v>
      </c>
      <c r="E5209">
        <f>INDEX(products!B:B,MATCH(challenge_2_solution_1!$C5209,products!$A:$A,0))</f>
        <v>1</v>
      </c>
      <c r="F5209">
        <f>INDEX(products!C:C,MATCH(challenge_2_solution_1!$C5209,products!$A:$A,0))</f>
        <v>0.31</v>
      </c>
    </row>
    <row r="5210" spans="1:6" x14ac:dyDescent="0.2">
      <c r="A5210" s="1">
        <v>3125</v>
      </c>
      <c r="B5210" s="3">
        <v>42623.736805555556</v>
      </c>
      <c r="C5210" t="s">
        <v>3</v>
      </c>
      <c r="D5210">
        <v>1</v>
      </c>
      <c r="E5210">
        <f>INDEX(products!B:B,MATCH(challenge_2_solution_1!$C5210,products!$A:$A,0))</f>
        <v>1</v>
      </c>
      <c r="F5210">
        <f>INDEX(products!C:C,MATCH(challenge_2_solution_1!$C5210,products!$A:$A,0))</f>
        <v>0.5</v>
      </c>
    </row>
    <row r="5211" spans="1:6" x14ac:dyDescent="0.2">
      <c r="A5211" s="1">
        <v>3125</v>
      </c>
      <c r="B5211" s="3">
        <v>42623.736805555556</v>
      </c>
      <c r="C5211" t="s">
        <v>4</v>
      </c>
      <c r="D5211">
        <v>2</v>
      </c>
      <c r="E5211">
        <f>INDEX(products!B:B,MATCH(challenge_2_solution_1!$C5211,products!$A:$A,0))</f>
        <v>1</v>
      </c>
      <c r="F5211">
        <f>INDEX(products!C:C,MATCH(challenge_2_solution_1!$C5211,products!$A:$A,0))</f>
        <v>0.61</v>
      </c>
    </row>
    <row r="5212" spans="1:6" x14ac:dyDescent="0.2">
      <c r="A5212" s="1">
        <v>3125</v>
      </c>
      <c r="B5212" s="3">
        <v>42623.736805555556</v>
      </c>
      <c r="C5212" t="s">
        <v>8</v>
      </c>
      <c r="D5212">
        <v>4</v>
      </c>
      <c r="E5212">
        <f>INDEX(products!B:B,MATCH(challenge_2_solution_1!$C5212,products!$A:$A,0))</f>
        <v>1.6</v>
      </c>
      <c r="F5212">
        <f>INDEX(products!C:C,MATCH(challenge_2_solution_1!$C5212,products!$A:$A,0))</f>
        <v>0.77</v>
      </c>
    </row>
    <row r="5213" spans="1:6" x14ac:dyDescent="0.2">
      <c r="A5213" s="1">
        <v>3125</v>
      </c>
      <c r="B5213" s="3">
        <v>42623.736805555556</v>
      </c>
      <c r="C5213" t="s">
        <v>12</v>
      </c>
      <c r="D5213">
        <v>1</v>
      </c>
      <c r="E5213">
        <f>INDEX(products!B:B,MATCH(challenge_2_solution_1!$C5213,products!$A:$A,0))</f>
        <v>5.2</v>
      </c>
      <c r="F5213">
        <f>INDEX(products!C:C,MATCH(challenge_2_solution_1!$C5213,products!$A:$A,0))</f>
        <v>3.07</v>
      </c>
    </row>
    <row r="5214" spans="1:6" x14ac:dyDescent="0.2">
      <c r="A5214" s="1">
        <v>3125</v>
      </c>
      <c r="B5214" s="3">
        <v>42623.736805555556</v>
      </c>
      <c r="C5214" t="s">
        <v>17</v>
      </c>
      <c r="D5214">
        <v>1</v>
      </c>
      <c r="E5214">
        <f>INDEX(products!B:B,MATCH(challenge_2_solution_1!$C5214,products!$A:$A,0))</f>
        <v>5.9</v>
      </c>
      <c r="F5214">
        <f>INDEX(products!C:C,MATCH(challenge_2_solution_1!$C5214,products!$A:$A,0))</f>
        <v>2.83</v>
      </c>
    </row>
    <row r="5215" spans="1:6" x14ac:dyDescent="0.2">
      <c r="A5215" s="1">
        <v>3125</v>
      </c>
      <c r="B5215" s="3">
        <v>42623.736805555556</v>
      </c>
      <c r="C5215" t="s">
        <v>16</v>
      </c>
      <c r="D5215">
        <v>1</v>
      </c>
      <c r="E5215">
        <f>INDEX(products!B:B,MATCH(challenge_2_solution_1!$C5215,products!$A:$A,0))</f>
        <v>5.9</v>
      </c>
      <c r="F5215">
        <f>INDEX(products!C:C,MATCH(challenge_2_solution_1!$C5215,products!$A:$A,0))</f>
        <v>1.48</v>
      </c>
    </row>
    <row r="5216" spans="1:6" x14ac:dyDescent="0.2">
      <c r="A5216" s="1">
        <v>3125</v>
      </c>
      <c r="B5216" s="3">
        <v>42623.736805555556</v>
      </c>
      <c r="C5216" t="s">
        <v>61</v>
      </c>
      <c r="D5216">
        <v>1</v>
      </c>
      <c r="E5216">
        <f>INDEX(products!B:B,MATCH(challenge_2_solution_1!$C5216,products!$A:$A,0))</f>
        <v>11.9</v>
      </c>
      <c r="F5216">
        <f>INDEX(products!C:C,MATCH(challenge_2_solution_1!$C5216,products!$A:$A,0))</f>
        <v>7.74</v>
      </c>
    </row>
    <row r="5217" spans="1:6" x14ac:dyDescent="0.2">
      <c r="A5217" s="1">
        <v>3125</v>
      </c>
      <c r="B5217" s="3">
        <v>42623.736805555556</v>
      </c>
      <c r="C5217" t="s">
        <v>96</v>
      </c>
      <c r="D5217">
        <v>1</v>
      </c>
      <c r="E5217">
        <f>INDEX(products!B:B,MATCH(challenge_2_solution_1!$C5217,products!$A:$A,0))</f>
        <v>17.899999999999999</v>
      </c>
      <c r="F5217">
        <f>INDEX(products!C:C,MATCH(challenge_2_solution_1!$C5217,products!$A:$A,0))</f>
        <v>10.92</v>
      </c>
    </row>
    <row r="5218" spans="1:6" x14ac:dyDescent="0.2">
      <c r="A5218" s="1">
        <v>3126</v>
      </c>
      <c r="B5218" s="3">
        <v>42623.754166666666</v>
      </c>
      <c r="C5218" t="s">
        <v>9</v>
      </c>
      <c r="D5218">
        <v>2</v>
      </c>
      <c r="E5218">
        <f>INDEX(products!B:B,MATCH(challenge_2_solution_1!$C5218,products!$A:$A,0))</f>
        <v>1.6</v>
      </c>
      <c r="F5218">
        <f>INDEX(products!C:C,MATCH(challenge_2_solution_1!$C5218,products!$A:$A,0))</f>
        <v>0.67</v>
      </c>
    </row>
    <row r="5219" spans="1:6" x14ac:dyDescent="0.2">
      <c r="A5219" s="1">
        <v>3126</v>
      </c>
      <c r="B5219" s="3">
        <v>42623.754166666666</v>
      </c>
      <c r="C5219" t="s">
        <v>8</v>
      </c>
      <c r="D5219">
        <v>2</v>
      </c>
      <c r="E5219">
        <f>INDEX(products!B:B,MATCH(challenge_2_solution_1!$C5219,products!$A:$A,0))</f>
        <v>1.6</v>
      </c>
      <c r="F5219">
        <f>INDEX(products!C:C,MATCH(challenge_2_solution_1!$C5219,products!$A:$A,0))</f>
        <v>0.77</v>
      </c>
    </row>
    <row r="5220" spans="1:6" x14ac:dyDescent="0.2">
      <c r="A5220" s="1">
        <v>3126</v>
      </c>
      <c r="B5220" s="3">
        <v>42623.754166666666</v>
      </c>
      <c r="C5220" t="s">
        <v>33</v>
      </c>
      <c r="D5220">
        <v>1</v>
      </c>
      <c r="E5220">
        <f>INDEX(products!B:B,MATCH(challenge_2_solution_1!$C5220,products!$A:$A,0))</f>
        <v>7.9</v>
      </c>
      <c r="F5220">
        <f>INDEX(products!C:C,MATCH(challenge_2_solution_1!$C5220,products!$A:$A,0))</f>
        <v>2.21</v>
      </c>
    </row>
    <row r="5221" spans="1:6" x14ac:dyDescent="0.2">
      <c r="A5221" s="1">
        <v>3126</v>
      </c>
      <c r="B5221" s="3">
        <v>42623.754166666666</v>
      </c>
      <c r="C5221" t="s">
        <v>51</v>
      </c>
      <c r="D5221">
        <v>1</v>
      </c>
      <c r="E5221">
        <f>INDEX(products!B:B,MATCH(challenge_2_solution_1!$C5221,products!$A:$A,0))</f>
        <v>9.9</v>
      </c>
      <c r="F5221">
        <f>INDEX(products!C:C,MATCH(challenge_2_solution_1!$C5221,products!$A:$A,0))</f>
        <v>3.07</v>
      </c>
    </row>
    <row r="5222" spans="1:6" x14ac:dyDescent="0.2">
      <c r="A5222" s="1">
        <v>3126</v>
      </c>
      <c r="B5222" s="3">
        <v>42623.754166666666</v>
      </c>
      <c r="C5222" t="s">
        <v>155</v>
      </c>
      <c r="D5222">
        <v>1</v>
      </c>
      <c r="E5222">
        <f>INDEX(products!B:B,MATCH(challenge_2_solution_1!$C5222,products!$A:$A,0))</f>
        <v>21.9</v>
      </c>
      <c r="F5222">
        <f>INDEX(products!C:C,MATCH(challenge_2_solution_1!$C5222,products!$A:$A,0))</f>
        <v>11.39</v>
      </c>
    </row>
    <row r="5223" spans="1:6" x14ac:dyDescent="0.2">
      <c r="A5223" s="1">
        <v>3127</v>
      </c>
      <c r="B5223" s="3">
        <v>42623.759722222225</v>
      </c>
      <c r="C5223" t="s">
        <v>15</v>
      </c>
      <c r="D5223">
        <v>2</v>
      </c>
      <c r="E5223">
        <f>INDEX(products!B:B,MATCH(challenge_2_solution_1!$C5223,products!$A:$A,0))</f>
        <v>5.9</v>
      </c>
      <c r="F5223">
        <f>INDEX(products!C:C,MATCH(challenge_2_solution_1!$C5223,products!$A:$A,0))</f>
        <v>3.07</v>
      </c>
    </row>
    <row r="5224" spans="1:6" x14ac:dyDescent="0.2">
      <c r="A5224" s="1">
        <v>3127</v>
      </c>
      <c r="B5224" s="3">
        <v>42623.759722222225</v>
      </c>
      <c r="C5224" t="s">
        <v>17</v>
      </c>
      <c r="D5224">
        <v>3</v>
      </c>
      <c r="E5224">
        <f>INDEX(products!B:B,MATCH(challenge_2_solution_1!$C5224,products!$A:$A,0))</f>
        <v>5.9</v>
      </c>
      <c r="F5224">
        <f>INDEX(products!C:C,MATCH(challenge_2_solution_1!$C5224,products!$A:$A,0))</f>
        <v>2.83</v>
      </c>
    </row>
    <row r="5225" spans="1:6" x14ac:dyDescent="0.2">
      <c r="A5225" s="1">
        <v>3127</v>
      </c>
      <c r="B5225" s="3">
        <v>42623.759722222225</v>
      </c>
      <c r="C5225" t="s">
        <v>32</v>
      </c>
      <c r="D5225">
        <v>1</v>
      </c>
      <c r="E5225">
        <f>INDEX(products!B:B,MATCH(challenge_2_solution_1!$C5225,products!$A:$A,0))</f>
        <v>7.9</v>
      </c>
      <c r="F5225">
        <f>INDEX(products!C:C,MATCH(challenge_2_solution_1!$C5225,products!$A:$A,0))</f>
        <v>2.92</v>
      </c>
    </row>
    <row r="5226" spans="1:6" x14ac:dyDescent="0.2">
      <c r="A5226" s="1">
        <v>3127</v>
      </c>
      <c r="B5226" s="3">
        <v>42623.759722222225</v>
      </c>
      <c r="C5226" t="s">
        <v>61</v>
      </c>
      <c r="D5226">
        <v>1</v>
      </c>
      <c r="E5226">
        <f>INDEX(products!B:B,MATCH(challenge_2_solution_1!$C5226,products!$A:$A,0))</f>
        <v>11.9</v>
      </c>
      <c r="F5226">
        <f>INDEX(products!C:C,MATCH(challenge_2_solution_1!$C5226,products!$A:$A,0))</f>
        <v>7.74</v>
      </c>
    </row>
    <row r="5227" spans="1:6" x14ac:dyDescent="0.2">
      <c r="A5227" s="1">
        <v>3127</v>
      </c>
      <c r="B5227" s="3">
        <v>42623.759722222225</v>
      </c>
      <c r="C5227" t="s">
        <v>69</v>
      </c>
      <c r="D5227">
        <v>1</v>
      </c>
      <c r="E5227">
        <f>INDEX(products!B:B,MATCH(challenge_2_solution_1!$C5227,products!$A:$A,0))</f>
        <v>11.9</v>
      </c>
      <c r="F5227">
        <f>INDEX(products!C:C,MATCH(challenge_2_solution_1!$C5227,products!$A:$A,0))</f>
        <v>2.86</v>
      </c>
    </row>
    <row r="5228" spans="1:6" x14ac:dyDescent="0.2">
      <c r="A5228" s="1">
        <v>3127</v>
      </c>
      <c r="B5228" s="3">
        <v>42623.759722222225</v>
      </c>
      <c r="C5228" t="s">
        <v>103</v>
      </c>
      <c r="D5228">
        <v>3</v>
      </c>
      <c r="E5228">
        <f>INDEX(products!B:B,MATCH(challenge_2_solution_1!$C5228,products!$A:$A,0))</f>
        <v>17.899999999999999</v>
      </c>
      <c r="F5228">
        <f>INDEX(products!C:C,MATCH(challenge_2_solution_1!$C5228,products!$A:$A,0))</f>
        <v>12.35</v>
      </c>
    </row>
    <row r="5229" spans="1:6" x14ac:dyDescent="0.2">
      <c r="A5229" s="1">
        <v>3127</v>
      </c>
      <c r="B5229" s="3">
        <v>42623.759722222225</v>
      </c>
      <c r="C5229" t="s">
        <v>89</v>
      </c>
      <c r="D5229">
        <v>1</v>
      </c>
      <c r="E5229">
        <f>INDEX(products!B:B,MATCH(challenge_2_solution_1!$C5229,products!$A:$A,0))</f>
        <v>17.899999999999999</v>
      </c>
      <c r="F5229">
        <f>INDEX(products!C:C,MATCH(challenge_2_solution_1!$C5229,products!$A:$A,0))</f>
        <v>3.94</v>
      </c>
    </row>
    <row r="5230" spans="1:6" x14ac:dyDescent="0.2">
      <c r="A5230" s="1">
        <v>3127</v>
      </c>
      <c r="B5230" s="3">
        <v>42623.759722222225</v>
      </c>
      <c r="C5230" t="s">
        <v>95</v>
      </c>
      <c r="D5230">
        <v>1</v>
      </c>
      <c r="E5230">
        <f>INDEX(products!B:B,MATCH(challenge_2_solution_1!$C5230,products!$A:$A,0))</f>
        <v>17.899999999999999</v>
      </c>
      <c r="F5230">
        <f>INDEX(products!C:C,MATCH(challenge_2_solution_1!$C5230,products!$A:$A,0))</f>
        <v>4.3</v>
      </c>
    </row>
    <row r="5231" spans="1:6" x14ac:dyDescent="0.2">
      <c r="A5231" s="1">
        <v>3127</v>
      </c>
      <c r="B5231" s="3">
        <v>42623.759722222225</v>
      </c>
      <c r="C5231" t="s">
        <v>96</v>
      </c>
      <c r="D5231">
        <v>1</v>
      </c>
      <c r="E5231">
        <f>INDEX(products!B:B,MATCH(challenge_2_solution_1!$C5231,products!$A:$A,0))</f>
        <v>17.899999999999999</v>
      </c>
      <c r="F5231">
        <f>INDEX(products!C:C,MATCH(challenge_2_solution_1!$C5231,products!$A:$A,0))</f>
        <v>10.92</v>
      </c>
    </row>
    <row r="5232" spans="1:6" x14ac:dyDescent="0.2">
      <c r="A5232" s="1">
        <v>3128</v>
      </c>
      <c r="B5232" s="3">
        <v>42623.765972222223</v>
      </c>
      <c r="C5232" t="s">
        <v>12</v>
      </c>
      <c r="D5232">
        <v>1</v>
      </c>
      <c r="E5232">
        <f>INDEX(products!B:B,MATCH(challenge_2_solution_1!$C5232,products!$A:$A,0))</f>
        <v>5.2</v>
      </c>
      <c r="F5232">
        <f>INDEX(products!C:C,MATCH(challenge_2_solution_1!$C5232,products!$A:$A,0))</f>
        <v>3.07</v>
      </c>
    </row>
    <row r="5233" spans="1:6" x14ac:dyDescent="0.2">
      <c r="A5233" s="1">
        <v>3128</v>
      </c>
      <c r="B5233" s="3">
        <v>42623.765972222223</v>
      </c>
      <c r="C5233" t="s">
        <v>14</v>
      </c>
      <c r="D5233">
        <v>1</v>
      </c>
      <c r="E5233">
        <f>INDEX(products!B:B,MATCH(challenge_2_solution_1!$C5233,products!$A:$A,0))</f>
        <v>5.9</v>
      </c>
      <c r="F5233">
        <f>INDEX(products!C:C,MATCH(challenge_2_solution_1!$C5233,products!$A:$A,0))</f>
        <v>2.36</v>
      </c>
    </row>
    <row r="5234" spans="1:6" x14ac:dyDescent="0.2">
      <c r="A5234" s="1">
        <v>3128</v>
      </c>
      <c r="B5234" s="3">
        <v>42623.765972222223</v>
      </c>
      <c r="C5234" t="s">
        <v>33</v>
      </c>
      <c r="D5234">
        <v>1</v>
      </c>
      <c r="E5234">
        <f>INDEX(products!B:B,MATCH(challenge_2_solution_1!$C5234,products!$A:$A,0))</f>
        <v>7.9</v>
      </c>
      <c r="F5234">
        <f>INDEX(products!C:C,MATCH(challenge_2_solution_1!$C5234,products!$A:$A,0))</f>
        <v>2.21</v>
      </c>
    </row>
    <row r="5235" spans="1:6" x14ac:dyDescent="0.2">
      <c r="A5235" s="1">
        <v>3128</v>
      </c>
      <c r="B5235" s="3">
        <v>42623.765972222223</v>
      </c>
      <c r="C5235" t="s">
        <v>27</v>
      </c>
      <c r="D5235">
        <v>1</v>
      </c>
      <c r="E5235">
        <f>INDEX(products!B:B,MATCH(challenge_2_solution_1!$C5235,products!$A:$A,0))</f>
        <v>7.9</v>
      </c>
      <c r="F5235">
        <f>INDEX(products!C:C,MATCH(challenge_2_solution_1!$C5235,products!$A:$A,0))</f>
        <v>4.03</v>
      </c>
    </row>
    <row r="5236" spans="1:6" x14ac:dyDescent="0.2">
      <c r="A5236" s="1">
        <v>3128</v>
      </c>
      <c r="B5236" s="3">
        <v>42623.765972222223</v>
      </c>
      <c r="C5236" t="s">
        <v>60</v>
      </c>
      <c r="D5236">
        <v>1</v>
      </c>
      <c r="E5236">
        <f>INDEX(products!B:B,MATCH(challenge_2_solution_1!$C5236,products!$A:$A,0))</f>
        <v>11.9</v>
      </c>
      <c r="F5236">
        <f>INDEX(products!C:C,MATCH(challenge_2_solution_1!$C5236,products!$A:$A,0))</f>
        <v>4.28</v>
      </c>
    </row>
    <row r="5237" spans="1:6" x14ac:dyDescent="0.2">
      <c r="A5237" s="1">
        <v>3128</v>
      </c>
      <c r="B5237" s="3">
        <v>42623.765972222223</v>
      </c>
      <c r="C5237" t="s">
        <v>69</v>
      </c>
      <c r="D5237">
        <v>1</v>
      </c>
      <c r="E5237">
        <f>INDEX(products!B:B,MATCH(challenge_2_solution_1!$C5237,products!$A:$A,0))</f>
        <v>11.9</v>
      </c>
      <c r="F5237">
        <f>INDEX(products!C:C,MATCH(challenge_2_solution_1!$C5237,products!$A:$A,0))</f>
        <v>2.86</v>
      </c>
    </row>
    <row r="5238" spans="1:6" x14ac:dyDescent="0.2">
      <c r="A5238" s="1">
        <v>3128</v>
      </c>
      <c r="B5238" s="3">
        <v>42623.765972222223</v>
      </c>
      <c r="C5238" t="s">
        <v>96</v>
      </c>
      <c r="D5238">
        <v>1</v>
      </c>
      <c r="E5238">
        <f>INDEX(products!B:B,MATCH(challenge_2_solution_1!$C5238,products!$A:$A,0))</f>
        <v>17.899999999999999</v>
      </c>
      <c r="F5238">
        <f>INDEX(products!C:C,MATCH(challenge_2_solution_1!$C5238,products!$A:$A,0))</f>
        <v>10.92</v>
      </c>
    </row>
    <row r="5239" spans="1:6" x14ac:dyDescent="0.2">
      <c r="A5239" s="1">
        <v>3128</v>
      </c>
      <c r="B5239" s="3">
        <v>42623.765972222223</v>
      </c>
      <c r="C5239" t="s">
        <v>89</v>
      </c>
      <c r="D5239">
        <v>1</v>
      </c>
      <c r="E5239">
        <f>INDEX(products!B:B,MATCH(challenge_2_solution_1!$C5239,products!$A:$A,0))</f>
        <v>17.899999999999999</v>
      </c>
      <c r="F5239">
        <f>INDEX(products!C:C,MATCH(challenge_2_solution_1!$C5239,products!$A:$A,0))</f>
        <v>3.94</v>
      </c>
    </row>
    <row r="5240" spans="1:6" x14ac:dyDescent="0.2">
      <c r="A5240" s="1">
        <v>3129</v>
      </c>
      <c r="B5240" s="3">
        <v>42623.803472222222</v>
      </c>
      <c r="C5240" t="s">
        <v>18</v>
      </c>
      <c r="D5240">
        <v>1</v>
      </c>
      <c r="E5240">
        <f>INDEX(products!B:B,MATCH(challenge_2_solution_1!$C5240,products!$A:$A,0))</f>
        <v>5.9</v>
      </c>
      <c r="F5240">
        <f>INDEX(products!C:C,MATCH(challenge_2_solution_1!$C5240,products!$A:$A,0))</f>
        <v>3.6</v>
      </c>
    </row>
    <row r="5241" spans="1:6" x14ac:dyDescent="0.2">
      <c r="A5241" s="1">
        <v>3129</v>
      </c>
      <c r="B5241" s="3">
        <v>42623.803472222222</v>
      </c>
      <c r="C5241" t="s">
        <v>33</v>
      </c>
      <c r="D5241">
        <v>1</v>
      </c>
      <c r="E5241">
        <f>INDEX(products!B:B,MATCH(challenge_2_solution_1!$C5241,products!$A:$A,0))</f>
        <v>7.9</v>
      </c>
      <c r="F5241">
        <f>INDEX(products!C:C,MATCH(challenge_2_solution_1!$C5241,products!$A:$A,0))</f>
        <v>2.21</v>
      </c>
    </row>
    <row r="5242" spans="1:6" x14ac:dyDescent="0.2">
      <c r="A5242" s="1">
        <v>3129</v>
      </c>
      <c r="B5242" s="3">
        <v>42623.803472222222</v>
      </c>
      <c r="C5242" t="s">
        <v>32</v>
      </c>
      <c r="D5242">
        <v>1</v>
      </c>
      <c r="E5242">
        <f>INDEX(products!B:B,MATCH(challenge_2_solution_1!$C5242,products!$A:$A,0))</f>
        <v>7.9</v>
      </c>
      <c r="F5242">
        <f>INDEX(products!C:C,MATCH(challenge_2_solution_1!$C5242,products!$A:$A,0))</f>
        <v>2.92</v>
      </c>
    </row>
    <row r="5243" spans="1:6" x14ac:dyDescent="0.2">
      <c r="A5243" s="1">
        <v>3129</v>
      </c>
      <c r="B5243" s="3">
        <v>42623.803472222222</v>
      </c>
      <c r="C5243" t="s">
        <v>89</v>
      </c>
      <c r="D5243">
        <v>1</v>
      </c>
      <c r="E5243">
        <f>INDEX(products!B:B,MATCH(challenge_2_solution_1!$C5243,products!$A:$A,0))</f>
        <v>17.899999999999999</v>
      </c>
      <c r="F5243">
        <f>INDEX(products!C:C,MATCH(challenge_2_solution_1!$C5243,products!$A:$A,0))</f>
        <v>3.94</v>
      </c>
    </row>
    <row r="5244" spans="1:6" x14ac:dyDescent="0.2">
      <c r="A5244" s="1">
        <v>3130</v>
      </c>
      <c r="B5244" s="3">
        <v>42623.810416666667</v>
      </c>
      <c r="C5244" t="s">
        <v>5</v>
      </c>
      <c r="D5244">
        <v>1</v>
      </c>
      <c r="E5244">
        <f>INDEX(products!B:B,MATCH(challenge_2_solution_1!$C5244,products!$A:$A,0))</f>
        <v>1</v>
      </c>
      <c r="F5244">
        <f>INDEX(products!C:C,MATCH(challenge_2_solution_1!$C5244,products!$A:$A,0))</f>
        <v>0.31</v>
      </c>
    </row>
    <row r="5245" spans="1:6" x14ac:dyDescent="0.2">
      <c r="A5245" s="1">
        <v>3130</v>
      </c>
      <c r="B5245" s="3">
        <v>42623.810416666667</v>
      </c>
      <c r="C5245" t="s">
        <v>3</v>
      </c>
      <c r="D5245">
        <v>1</v>
      </c>
      <c r="E5245">
        <f>INDEX(products!B:B,MATCH(challenge_2_solution_1!$C5245,products!$A:$A,0))</f>
        <v>1</v>
      </c>
      <c r="F5245">
        <f>INDEX(products!C:C,MATCH(challenge_2_solution_1!$C5245,products!$A:$A,0))</f>
        <v>0.5</v>
      </c>
    </row>
    <row r="5246" spans="1:6" x14ac:dyDescent="0.2">
      <c r="A5246" s="1">
        <v>3130</v>
      </c>
      <c r="B5246" s="3">
        <v>42623.810416666667</v>
      </c>
      <c r="C5246" t="s">
        <v>4</v>
      </c>
      <c r="D5246">
        <v>1</v>
      </c>
      <c r="E5246">
        <f>INDEX(products!B:B,MATCH(challenge_2_solution_1!$C5246,products!$A:$A,0))</f>
        <v>1</v>
      </c>
      <c r="F5246">
        <f>INDEX(products!C:C,MATCH(challenge_2_solution_1!$C5246,products!$A:$A,0))</f>
        <v>0.61</v>
      </c>
    </row>
    <row r="5247" spans="1:6" x14ac:dyDescent="0.2">
      <c r="A5247" s="1">
        <v>3130</v>
      </c>
      <c r="B5247" s="3">
        <v>42623.810416666667</v>
      </c>
      <c r="C5247" t="s">
        <v>8</v>
      </c>
      <c r="D5247">
        <v>2</v>
      </c>
      <c r="E5247">
        <f>INDEX(products!B:B,MATCH(challenge_2_solution_1!$C5247,products!$A:$A,0))</f>
        <v>1.6</v>
      </c>
      <c r="F5247">
        <f>INDEX(products!C:C,MATCH(challenge_2_solution_1!$C5247,products!$A:$A,0))</f>
        <v>0.77</v>
      </c>
    </row>
    <row r="5248" spans="1:6" x14ac:dyDescent="0.2">
      <c r="A5248" s="1">
        <v>3130</v>
      </c>
      <c r="B5248" s="3">
        <v>42623.810416666667</v>
      </c>
      <c r="C5248" t="s">
        <v>19</v>
      </c>
      <c r="D5248">
        <v>1</v>
      </c>
      <c r="E5248">
        <f>INDEX(products!B:B,MATCH(challenge_2_solution_1!$C5248,products!$A:$A,0))</f>
        <v>5.9</v>
      </c>
      <c r="F5248">
        <f>INDEX(products!C:C,MATCH(challenge_2_solution_1!$C5248,products!$A:$A,0))</f>
        <v>1.65</v>
      </c>
    </row>
    <row r="5249" spans="1:6" x14ac:dyDescent="0.2">
      <c r="A5249" s="1">
        <v>3130</v>
      </c>
      <c r="B5249" s="3">
        <v>42623.810416666667</v>
      </c>
      <c r="C5249" t="s">
        <v>32</v>
      </c>
      <c r="D5249">
        <v>1</v>
      </c>
      <c r="E5249">
        <f>INDEX(products!B:B,MATCH(challenge_2_solution_1!$C5249,products!$A:$A,0))</f>
        <v>7.9</v>
      </c>
      <c r="F5249">
        <f>INDEX(products!C:C,MATCH(challenge_2_solution_1!$C5249,products!$A:$A,0))</f>
        <v>2.92</v>
      </c>
    </row>
    <row r="5250" spans="1:6" x14ac:dyDescent="0.2">
      <c r="A5250" s="1">
        <v>3130</v>
      </c>
      <c r="B5250" s="3">
        <v>42623.810416666667</v>
      </c>
      <c r="C5250" t="s">
        <v>68</v>
      </c>
      <c r="D5250">
        <v>1</v>
      </c>
      <c r="E5250">
        <f>INDEX(products!B:B,MATCH(challenge_2_solution_1!$C5250,products!$A:$A,0))</f>
        <v>11.9</v>
      </c>
      <c r="F5250">
        <f>INDEX(products!C:C,MATCH(challenge_2_solution_1!$C5250,products!$A:$A,0))</f>
        <v>3.69</v>
      </c>
    </row>
    <row r="5251" spans="1:6" x14ac:dyDescent="0.2">
      <c r="A5251" s="1">
        <v>3130</v>
      </c>
      <c r="B5251" s="3">
        <v>42623.810416666667</v>
      </c>
      <c r="C5251" t="s">
        <v>134</v>
      </c>
      <c r="D5251">
        <v>1</v>
      </c>
      <c r="E5251">
        <f>INDEX(products!B:B,MATCH(challenge_2_solution_1!$C5251,products!$A:$A,0))</f>
        <v>19.899999999999999</v>
      </c>
      <c r="F5251">
        <f>INDEX(products!C:C,MATCH(challenge_2_solution_1!$C5251,products!$A:$A,0))</f>
        <v>11.34</v>
      </c>
    </row>
    <row r="5252" spans="1:6" x14ac:dyDescent="0.2">
      <c r="A5252" s="1">
        <v>3130</v>
      </c>
      <c r="B5252" s="3">
        <v>42623.810416666667</v>
      </c>
      <c r="C5252" t="s">
        <v>118</v>
      </c>
      <c r="D5252">
        <v>1</v>
      </c>
      <c r="E5252">
        <f>INDEX(products!B:B,MATCH(challenge_2_solution_1!$C5252,products!$A:$A,0))</f>
        <v>19.899999999999999</v>
      </c>
      <c r="F5252">
        <f>INDEX(products!C:C,MATCH(challenge_2_solution_1!$C5252,products!$A:$A,0))</f>
        <v>12.74</v>
      </c>
    </row>
    <row r="5253" spans="1:6" x14ac:dyDescent="0.2">
      <c r="A5253" s="1">
        <v>3131</v>
      </c>
      <c r="B5253" s="3">
        <v>42623.816666666666</v>
      </c>
      <c r="C5253" t="s">
        <v>12</v>
      </c>
      <c r="D5253">
        <v>1</v>
      </c>
      <c r="E5253">
        <f>INDEX(products!B:B,MATCH(challenge_2_solution_1!$C5253,products!$A:$A,0))</f>
        <v>5.2</v>
      </c>
      <c r="F5253">
        <f>INDEX(products!C:C,MATCH(challenge_2_solution_1!$C5253,products!$A:$A,0))</f>
        <v>3.07</v>
      </c>
    </row>
    <row r="5254" spans="1:6" x14ac:dyDescent="0.2">
      <c r="A5254" s="1">
        <v>3131</v>
      </c>
      <c r="B5254" s="3">
        <v>42623.816666666666</v>
      </c>
      <c r="C5254" t="s">
        <v>14</v>
      </c>
      <c r="D5254">
        <v>1</v>
      </c>
      <c r="E5254">
        <f>INDEX(products!B:B,MATCH(challenge_2_solution_1!$C5254,products!$A:$A,0))</f>
        <v>5.9</v>
      </c>
      <c r="F5254">
        <f>INDEX(products!C:C,MATCH(challenge_2_solution_1!$C5254,products!$A:$A,0))</f>
        <v>2.36</v>
      </c>
    </row>
    <row r="5255" spans="1:6" x14ac:dyDescent="0.2">
      <c r="A5255" s="1">
        <v>3131</v>
      </c>
      <c r="B5255" s="3">
        <v>42623.816666666666</v>
      </c>
      <c r="C5255" t="s">
        <v>53</v>
      </c>
      <c r="D5255">
        <v>1</v>
      </c>
      <c r="E5255">
        <f>INDEX(products!B:B,MATCH(challenge_2_solution_1!$C5255,products!$A:$A,0))</f>
        <v>9.9</v>
      </c>
      <c r="F5255">
        <f>INDEX(products!C:C,MATCH(challenge_2_solution_1!$C5255,products!$A:$A,0))</f>
        <v>3.86</v>
      </c>
    </row>
    <row r="5256" spans="1:6" x14ac:dyDescent="0.2">
      <c r="A5256" s="1">
        <v>3131</v>
      </c>
      <c r="B5256" s="3">
        <v>42623.816666666666</v>
      </c>
      <c r="C5256" t="s">
        <v>73</v>
      </c>
      <c r="D5256">
        <v>1</v>
      </c>
      <c r="E5256">
        <f>INDEX(products!B:B,MATCH(challenge_2_solution_1!$C5256,products!$A:$A,0))</f>
        <v>11.9</v>
      </c>
      <c r="F5256">
        <f>INDEX(products!C:C,MATCH(challenge_2_solution_1!$C5256,products!$A:$A,0))</f>
        <v>7.74</v>
      </c>
    </row>
    <row r="5257" spans="1:6" x14ac:dyDescent="0.2">
      <c r="A5257" s="1">
        <v>3131</v>
      </c>
      <c r="B5257" s="3">
        <v>42623.816666666666</v>
      </c>
      <c r="C5257" t="s">
        <v>69</v>
      </c>
      <c r="D5257">
        <v>1</v>
      </c>
      <c r="E5257">
        <f>INDEX(products!B:B,MATCH(challenge_2_solution_1!$C5257,products!$A:$A,0))</f>
        <v>11.9</v>
      </c>
      <c r="F5257">
        <f>INDEX(products!C:C,MATCH(challenge_2_solution_1!$C5257,products!$A:$A,0))</f>
        <v>2.86</v>
      </c>
    </row>
    <row r="5258" spans="1:6" x14ac:dyDescent="0.2">
      <c r="A5258" s="1">
        <v>3131</v>
      </c>
      <c r="B5258" s="3">
        <v>42623.816666666666</v>
      </c>
      <c r="C5258" t="s">
        <v>89</v>
      </c>
      <c r="D5258">
        <v>1</v>
      </c>
      <c r="E5258">
        <f>INDEX(products!B:B,MATCH(challenge_2_solution_1!$C5258,products!$A:$A,0))</f>
        <v>17.899999999999999</v>
      </c>
      <c r="F5258">
        <f>INDEX(products!C:C,MATCH(challenge_2_solution_1!$C5258,products!$A:$A,0))</f>
        <v>3.94</v>
      </c>
    </row>
    <row r="5259" spans="1:6" x14ac:dyDescent="0.2">
      <c r="A5259" s="1">
        <v>3131</v>
      </c>
      <c r="B5259" s="3">
        <v>42623.816666666666</v>
      </c>
      <c r="C5259" t="s">
        <v>131</v>
      </c>
      <c r="D5259">
        <v>1</v>
      </c>
      <c r="E5259">
        <f>INDEX(products!B:B,MATCH(challenge_2_solution_1!$C5259,products!$A:$A,0))</f>
        <v>19.899999999999999</v>
      </c>
      <c r="F5259">
        <f>INDEX(products!C:C,MATCH(challenge_2_solution_1!$C5259,products!$A:$A,0))</f>
        <v>12.34</v>
      </c>
    </row>
    <row r="5260" spans="1:6" x14ac:dyDescent="0.2">
      <c r="A5260" s="1">
        <v>3132</v>
      </c>
      <c r="B5260" s="3">
        <v>42623.818055555559</v>
      </c>
      <c r="C5260" t="s">
        <v>5</v>
      </c>
      <c r="D5260">
        <v>1</v>
      </c>
      <c r="E5260">
        <f>INDEX(products!B:B,MATCH(challenge_2_solution_1!$C5260,products!$A:$A,0))</f>
        <v>1</v>
      </c>
      <c r="F5260">
        <f>INDEX(products!C:C,MATCH(challenge_2_solution_1!$C5260,products!$A:$A,0))</f>
        <v>0.31</v>
      </c>
    </row>
    <row r="5261" spans="1:6" x14ac:dyDescent="0.2">
      <c r="A5261" s="1">
        <v>3132</v>
      </c>
      <c r="B5261" s="3">
        <v>42623.818055555559</v>
      </c>
      <c r="C5261" t="s">
        <v>6</v>
      </c>
      <c r="D5261">
        <v>1</v>
      </c>
      <c r="E5261">
        <f>INDEX(products!B:B,MATCH(challenge_2_solution_1!$C5261,products!$A:$A,0))</f>
        <v>1</v>
      </c>
      <c r="F5261">
        <f>INDEX(products!C:C,MATCH(challenge_2_solution_1!$C5261,products!$A:$A,0))</f>
        <v>0.31</v>
      </c>
    </row>
    <row r="5262" spans="1:6" x14ac:dyDescent="0.2">
      <c r="A5262" s="1">
        <v>3132</v>
      </c>
      <c r="B5262" s="3">
        <v>42623.818055555559</v>
      </c>
      <c r="C5262" t="s">
        <v>3</v>
      </c>
      <c r="D5262">
        <v>1</v>
      </c>
      <c r="E5262">
        <f>INDEX(products!B:B,MATCH(challenge_2_solution_1!$C5262,products!$A:$A,0))</f>
        <v>1</v>
      </c>
      <c r="F5262">
        <f>INDEX(products!C:C,MATCH(challenge_2_solution_1!$C5262,products!$A:$A,0))</f>
        <v>0.5</v>
      </c>
    </row>
    <row r="5263" spans="1:6" x14ac:dyDescent="0.2">
      <c r="A5263" s="1">
        <v>3132</v>
      </c>
      <c r="B5263" s="3">
        <v>42623.818055555559</v>
      </c>
      <c r="C5263" t="s">
        <v>8</v>
      </c>
      <c r="D5263">
        <v>1</v>
      </c>
      <c r="E5263">
        <f>INDEX(products!B:B,MATCH(challenge_2_solution_1!$C5263,products!$A:$A,0))</f>
        <v>1.6</v>
      </c>
      <c r="F5263">
        <f>INDEX(products!C:C,MATCH(challenge_2_solution_1!$C5263,products!$A:$A,0))</f>
        <v>0.77</v>
      </c>
    </row>
    <row r="5264" spans="1:6" x14ac:dyDescent="0.2">
      <c r="A5264" s="1">
        <v>3132</v>
      </c>
      <c r="B5264" s="3">
        <v>42623.818055555559</v>
      </c>
      <c r="C5264" t="s">
        <v>14</v>
      </c>
      <c r="D5264">
        <v>1</v>
      </c>
      <c r="E5264">
        <f>INDEX(products!B:B,MATCH(challenge_2_solution_1!$C5264,products!$A:$A,0))</f>
        <v>5.9</v>
      </c>
      <c r="F5264">
        <f>INDEX(products!C:C,MATCH(challenge_2_solution_1!$C5264,products!$A:$A,0))</f>
        <v>2.36</v>
      </c>
    </row>
    <row r="5265" spans="1:6" x14ac:dyDescent="0.2">
      <c r="A5265" s="1">
        <v>3132</v>
      </c>
      <c r="B5265" s="3">
        <v>42623.818055555559</v>
      </c>
      <c r="C5265" t="s">
        <v>24</v>
      </c>
      <c r="D5265">
        <v>1</v>
      </c>
      <c r="E5265">
        <f>INDEX(products!B:B,MATCH(challenge_2_solution_1!$C5265,products!$A:$A,0))</f>
        <v>5.9</v>
      </c>
      <c r="F5265">
        <f>INDEX(products!C:C,MATCH(challenge_2_solution_1!$C5265,products!$A:$A,0))</f>
        <v>1.42</v>
      </c>
    </row>
    <row r="5266" spans="1:6" x14ac:dyDescent="0.2">
      <c r="A5266" s="1">
        <v>3132</v>
      </c>
      <c r="B5266" s="3">
        <v>42623.818055555559</v>
      </c>
      <c r="C5266" t="s">
        <v>56</v>
      </c>
      <c r="D5266">
        <v>1</v>
      </c>
      <c r="E5266">
        <f>INDEX(products!B:B,MATCH(challenge_2_solution_1!$C5266,products!$A:$A,0))</f>
        <v>9.9</v>
      </c>
      <c r="F5266">
        <f>INDEX(products!C:C,MATCH(challenge_2_solution_1!$C5266,products!$A:$A,0))</f>
        <v>2.38</v>
      </c>
    </row>
    <row r="5267" spans="1:6" x14ac:dyDescent="0.2">
      <c r="A5267" s="1">
        <v>3132</v>
      </c>
      <c r="B5267" s="3">
        <v>42623.818055555559</v>
      </c>
      <c r="C5267" t="s">
        <v>61</v>
      </c>
      <c r="D5267">
        <v>1</v>
      </c>
      <c r="E5267">
        <f>INDEX(products!B:B,MATCH(challenge_2_solution_1!$C5267,products!$A:$A,0))</f>
        <v>11.9</v>
      </c>
      <c r="F5267">
        <f>INDEX(products!C:C,MATCH(challenge_2_solution_1!$C5267,products!$A:$A,0))</f>
        <v>7.74</v>
      </c>
    </row>
    <row r="5268" spans="1:6" x14ac:dyDescent="0.2">
      <c r="A5268" s="1">
        <v>3132</v>
      </c>
      <c r="B5268" s="3">
        <v>42623.818055555559</v>
      </c>
      <c r="C5268" t="s">
        <v>152</v>
      </c>
      <c r="D5268">
        <v>1</v>
      </c>
      <c r="E5268">
        <f>INDEX(products!B:B,MATCH(challenge_2_solution_1!$C5268,products!$A:$A,0))</f>
        <v>21.9</v>
      </c>
      <c r="F5268">
        <f>INDEX(products!C:C,MATCH(challenge_2_solution_1!$C5268,products!$A:$A,0))</f>
        <v>8.5399999999999991</v>
      </c>
    </row>
    <row r="5269" spans="1:6" x14ac:dyDescent="0.2">
      <c r="A5269" s="1">
        <v>3133</v>
      </c>
      <c r="B5269" s="3">
        <v>42623.822222222225</v>
      </c>
      <c r="C5269" t="s">
        <v>5</v>
      </c>
      <c r="D5269">
        <v>2</v>
      </c>
      <c r="E5269">
        <f>INDEX(products!B:B,MATCH(challenge_2_solution_1!$C5269,products!$A:$A,0))</f>
        <v>1</v>
      </c>
      <c r="F5269">
        <f>INDEX(products!C:C,MATCH(challenge_2_solution_1!$C5269,products!$A:$A,0))</f>
        <v>0.31</v>
      </c>
    </row>
    <row r="5270" spans="1:6" x14ac:dyDescent="0.2">
      <c r="A5270" s="1">
        <v>3133</v>
      </c>
      <c r="B5270" s="3">
        <v>42623.822222222225</v>
      </c>
      <c r="C5270" t="s">
        <v>3</v>
      </c>
      <c r="D5270">
        <v>2</v>
      </c>
      <c r="E5270">
        <f>INDEX(products!B:B,MATCH(challenge_2_solution_1!$C5270,products!$A:$A,0))</f>
        <v>1</v>
      </c>
      <c r="F5270">
        <f>INDEX(products!C:C,MATCH(challenge_2_solution_1!$C5270,products!$A:$A,0))</f>
        <v>0.5</v>
      </c>
    </row>
    <row r="5271" spans="1:6" x14ac:dyDescent="0.2">
      <c r="A5271" s="1">
        <v>3133</v>
      </c>
      <c r="B5271" s="3">
        <v>42623.822222222225</v>
      </c>
      <c r="C5271" t="s">
        <v>4</v>
      </c>
      <c r="D5271">
        <v>1</v>
      </c>
      <c r="E5271">
        <f>INDEX(products!B:B,MATCH(challenge_2_solution_1!$C5271,products!$A:$A,0))</f>
        <v>1</v>
      </c>
      <c r="F5271">
        <f>INDEX(products!C:C,MATCH(challenge_2_solution_1!$C5271,products!$A:$A,0))</f>
        <v>0.61</v>
      </c>
    </row>
    <row r="5272" spans="1:6" x14ac:dyDescent="0.2">
      <c r="A5272" s="1">
        <v>3133</v>
      </c>
      <c r="B5272" s="3">
        <v>42623.822222222225</v>
      </c>
      <c r="C5272" t="s">
        <v>7</v>
      </c>
      <c r="D5272">
        <v>1</v>
      </c>
      <c r="E5272">
        <f>INDEX(products!B:B,MATCH(challenge_2_solution_1!$C5272,products!$A:$A,0))</f>
        <v>1</v>
      </c>
      <c r="F5272">
        <f>INDEX(products!C:C,MATCH(challenge_2_solution_1!$C5272,products!$A:$A,0))</f>
        <v>0.68</v>
      </c>
    </row>
    <row r="5273" spans="1:6" x14ac:dyDescent="0.2">
      <c r="A5273" s="1">
        <v>3133</v>
      </c>
      <c r="B5273" s="3">
        <v>42623.822222222225</v>
      </c>
      <c r="C5273" t="s">
        <v>8</v>
      </c>
      <c r="D5273">
        <v>8</v>
      </c>
      <c r="E5273">
        <f>INDEX(products!B:B,MATCH(challenge_2_solution_1!$C5273,products!$A:$A,0))</f>
        <v>1.6</v>
      </c>
      <c r="F5273">
        <f>INDEX(products!C:C,MATCH(challenge_2_solution_1!$C5273,products!$A:$A,0))</f>
        <v>0.77</v>
      </c>
    </row>
    <row r="5274" spans="1:6" x14ac:dyDescent="0.2">
      <c r="A5274" s="1">
        <v>3133</v>
      </c>
      <c r="B5274" s="3">
        <v>42623.822222222225</v>
      </c>
      <c r="C5274" t="s">
        <v>9</v>
      </c>
      <c r="D5274">
        <v>2</v>
      </c>
      <c r="E5274">
        <f>INDEX(products!B:B,MATCH(challenge_2_solution_1!$C5274,products!$A:$A,0))</f>
        <v>1.6</v>
      </c>
      <c r="F5274">
        <f>INDEX(products!C:C,MATCH(challenge_2_solution_1!$C5274,products!$A:$A,0))</f>
        <v>0.67</v>
      </c>
    </row>
    <row r="5275" spans="1:6" x14ac:dyDescent="0.2">
      <c r="A5275" s="1">
        <v>3133</v>
      </c>
      <c r="B5275" s="3">
        <v>42623.822222222225</v>
      </c>
      <c r="C5275" t="s">
        <v>17</v>
      </c>
      <c r="D5275">
        <v>1</v>
      </c>
      <c r="E5275">
        <f>INDEX(products!B:B,MATCH(challenge_2_solution_1!$C5275,products!$A:$A,0))</f>
        <v>5.9</v>
      </c>
      <c r="F5275">
        <f>INDEX(products!C:C,MATCH(challenge_2_solution_1!$C5275,products!$A:$A,0))</f>
        <v>2.83</v>
      </c>
    </row>
    <row r="5276" spans="1:6" x14ac:dyDescent="0.2">
      <c r="A5276" s="1">
        <v>3133</v>
      </c>
      <c r="B5276" s="3">
        <v>42623.822222222225</v>
      </c>
      <c r="C5276" t="s">
        <v>28</v>
      </c>
      <c r="D5276">
        <v>1</v>
      </c>
      <c r="E5276">
        <f>INDEX(products!B:B,MATCH(challenge_2_solution_1!$C5276,products!$A:$A,0))</f>
        <v>7.9</v>
      </c>
      <c r="F5276">
        <f>INDEX(products!C:C,MATCH(challenge_2_solution_1!$C5276,products!$A:$A,0))</f>
        <v>2.4500000000000002</v>
      </c>
    </row>
    <row r="5277" spans="1:6" x14ac:dyDescent="0.2">
      <c r="A5277" s="1">
        <v>3133</v>
      </c>
      <c r="B5277" s="3">
        <v>42623.822222222225</v>
      </c>
      <c r="C5277" t="s">
        <v>33</v>
      </c>
      <c r="D5277">
        <v>1</v>
      </c>
      <c r="E5277">
        <f>INDEX(products!B:B,MATCH(challenge_2_solution_1!$C5277,products!$A:$A,0))</f>
        <v>7.9</v>
      </c>
      <c r="F5277">
        <f>INDEX(products!C:C,MATCH(challenge_2_solution_1!$C5277,products!$A:$A,0))</f>
        <v>2.21</v>
      </c>
    </row>
    <row r="5278" spans="1:6" x14ac:dyDescent="0.2">
      <c r="A5278" s="1">
        <v>3133</v>
      </c>
      <c r="B5278" s="3">
        <v>42623.822222222225</v>
      </c>
      <c r="C5278" t="s">
        <v>54</v>
      </c>
      <c r="D5278">
        <v>1</v>
      </c>
      <c r="E5278">
        <f>INDEX(products!B:B,MATCH(challenge_2_solution_1!$C5278,products!$A:$A,0))</f>
        <v>9.9</v>
      </c>
      <c r="F5278">
        <f>INDEX(products!C:C,MATCH(challenge_2_solution_1!$C5278,products!$A:$A,0))</f>
        <v>2.57</v>
      </c>
    </row>
    <row r="5279" spans="1:6" x14ac:dyDescent="0.2">
      <c r="A5279" s="1">
        <v>3133</v>
      </c>
      <c r="B5279" s="3">
        <v>42623.822222222225</v>
      </c>
      <c r="C5279" t="s">
        <v>66</v>
      </c>
      <c r="D5279">
        <v>1</v>
      </c>
      <c r="E5279">
        <f>INDEX(products!B:B,MATCH(challenge_2_solution_1!$C5279,products!$A:$A,0))</f>
        <v>11.9</v>
      </c>
      <c r="F5279">
        <f>INDEX(products!C:C,MATCH(challenge_2_solution_1!$C5279,products!$A:$A,0))</f>
        <v>6.31</v>
      </c>
    </row>
    <row r="5280" spans="1:6" x14ac:dyDescent="0.2">
      <c r="A5280" s="1">
        <v>3133</v>
      </c>
      <c r="B5280" s="3">
        <v>42623.822222222225</v>
      </c>
      <c r="C5280" t="s">
        <v>69</v>
      </c>
      <c r="D5280">
        <v>1</v>
      </c>
      <c r="E5280">
        <f>INDEX(products!B:B,MATCH(challenge_2_solution_1!$C5280,products!$A:$A,0))</f>
        <v>11.9</v>
      </c>
      <c r="F5280">
        <f>INDEX(products!C:C,MATCH(challenge_2_solution_1!$C5280,products!$A:$A,0))</f>
        <v>2.86</v>
      </c>
    </row>
    <row r="5281" spans="1:6" x14ac:dyDescent="0.2">
      <c r="A5281" s="1">
        <v>3133</v>
      </c>
      <c r="B5281" s="3">
        <v>42623.822222222225</v>
      </c>
      <c r="C5281" t="s">
        <v>93</v>
      </c>
      <c r="D5281">
        <v>1</v>
      </c>
      <c r="E5281">
        <f>INDEX(products!B:B,MATCH(challenge_2_solution_1!$C5281,products!$A:$A,0))</f>
        <v>17.899999999999999</v>
      </c>
      <c r="F5281">
        <f>INDEX(products!C:C,MATCH(challenge_2_solution_1!$C5281,products!$A:$A,0))</f>
        <v>6.8</v>
      </c>
    </row>
    <row r="5282" spans="1:6" x14ac:dyDescent="0.2">
      <c r="A5282" s="1">
        <v>3134</v>
      </c>
      <c r="B5282" s="3">
        <v>42623.86041666667</v>
      </c>
      <c r="C5282" t="s">
        <v>12</v>
      </c>
      <c r="D5282">
        <v>2</v>
      </c>
      <c r="E5282">
        <f>INDEX(products!B:B,MATCH(challenge_2_solution_1!$C5282,products!$A:$A,0))</f>
        <v>5.2</v>
      </c>
      <c r="F5282">
        <f>INDEX(products!C:C,MATCH(challenge_2_solution_1!$C5282,products!$A:$A,0))</f>
        <v>3.07</v>
      </c>
    </row>
    <row r="5283" spans="1:6" x14ac:dyDescent="0.2">
      <c r="A5283" s="1">
        <v>3134</v>
      </c>
      <c r="B5283" s="3">
        <v>42623.86041666667</v>
      </c>
      <c r="C5283" t="s">
        <v>58</v>
      </c>
      <c r="D5283">
        <v>1</v>
      </c>
      <c r="E5283">
        <f>INDEX(products!B:B,MATCH(challenge_2_solution_1!$C5283,products!$A:$A,0))</f>
        <v>9.9</v>
      </c>
      <c r="F5283">
        <f>INDEX(products!C:C,MATCH(challenge_2_solution_1!$C5283,products!$A:$A,0))</f>
        <v>4.95</v>
      </c>
    </row>
    <row r="5284" spans="1:6" x14ac:dyDescent="0.2">
      <c r="A5284" s="1">
        <v>3134</v>
      </c>
      <c r="B5284" s="3">
        <v>42623.86041666667</v>
      </c>
      <c r="C5284" t="s">
        <v>119</v>
      </c>
      <c r="D5284">
        <v>1</v>
      </c>
      <c r="E5284">
        <f>INDEX(products!B:B,MATCH(challenge_2_solution_1!$C5284,products!$A:$A,0))</f>
        <v>19.899999999999999</v>
      </c>
      <c r="F5284">
        <f>INDEX(products!C:C,MATCH(challenge_2_solution_1!$C5284,products!$A:$A,0))</f>
        <v>7.16</v>
      </c>
    </row>
    <row r="5285" spans="1:6" x14ac:dyDescent="0.2">
      <c r="A5285" s="1">
        <v>3134</v>
      </c>
      <c r="B5285" s="3">
        <v>42623.86041666667</v>
      </c>
      <c r="C5285" t="s">
        <v>160</v>
      </c>
      <c r="D5285">
        <v>1</v>
      </c>
      <c r="E5285">
        <f>INDEX(products!B:B,MATCH(challenge_2_solution_1!$C5285,products!$A:$A,0))</f>
        <v>23.9</v>
      </c>
      <c r="F5285">
        <f>INDEX(products!C:C,MATCH(challenge_2_solution_1!$C5285,products!$A:$A,0))</f>
        <v>9.08</v>
      </c>
    </row>
    <row r="5286" spans="1:6" x14ac:dyDescent="0.2">
      <c r="A5286" s="1">
        <v>3135</v>
      </c>
      <c r="B5286" s="3">
        <v>42623.884027777778</v>
      </c>
      <c r="C5286" t="s">
        <v>81</v>
      </c>
      <c r="D5286">
        <v>1</v>
      </c>
      <c r="E5286">
        <f>INDEX(products!B:B,MATCH(challenge_2_solution_1!$C5286,products!$A:$A,0))</f>
        <v>11.9</v>
      </c>
      <c r="F5286">
        <f>INDEX(products!C:C,MATCH(challenge_2_solution_1!$C5286,products!$A:$A,0))</f>
        <v>8.09</v>
      </c>
    </row>
    <row r="5287" spans="1:6" x14ac:dyDescent="0.2">
      <c r="A5287" s="1">
        <v>3135</v>
      </c>
      <c r="B5287" s="3">
        <v>42623.884027777778</v>
      </c>
      <c r="C5287" t="s">
        <v>116</v>
      </c>
      <c r="D5287">
        <v>1</v>
      </c>
      <c r="E5287">
        <f>INDEX(products!B:B,MATCH(challenge_2_solution_1!$C5287,products!$A:$A,0))</f>
        <v>17.899999999999999</v>
      </c>
      <c r="F5287">
        <f>INDEX(products!C:C,MATCH(challenge_2_solution_1!$C5287,products!$A:$A,0))</f>
        <v>8.41</v>
      </c>
    </row>
    <row r="5288" spans="1:6" x14ac:dyDescent="0.2">
      <c r="A5288" s="1">
        <v>3135</v>
      </c>
      <c r="B5288" s="3">
        <v>42623.884027777778</v>
      </c>
      <c r="C5288" t="s">
        <v>143</v>
      </c>
      <c r="D5288">
        <v>1</v>
      </c>
      <c r="E5288">
        <f>INDEX(products!B:B,MATCH(challenge_2_solution_1!$C5288,products!$A:$A,0))</f>
        <v>19.899999999999999</v>
      </c>
      <c r="F5288">
        <f>INDEX(products!C:C,MATCH(challenge_2_solution_1!$C5288,products!$A:$A,0))</f>
        <v>6.57</v>
      </c>
    </row>
    <row r="5289" spans="1:6" x14ac:dyDescent="0.2">
      <c r="A5289" s="1">
        <v>3135</v>
      </c>
      <c r="B5289" s="3">
        <v>42623.884027777778</v>
      </c>
      <c r="C5289" t="s">
        <v>160</v>
      </c>
      <c r="D5289">
        <v>1</v>
      </c>
      <c r="E5289">
        <f>INDEX(products!B:B,MATCH(challenge_2_solution_1!$C5289,products!$A:$A,0))</f>
        <v>23.9</v>
      </c>
      <c r="F5289">
        <f>INDEX(products!C:C,MATCH(challenge_2_solution_1!$C5289,products!$A:$A,0))</f>
        <v>9.08</v>
      </c>
    </row>
    <row r="5290" spans="1:6" x14ac:dyDescent="0.2">
      <c r="A5290" s="1">
        <v>3135</v>
      </c>
      <c r="B5290" s="3">
        <v>42623.884027777778</v>
      </c>
      <c r="C5290" t="s">
        <v>162</v>
      </c>
      <c r="D5290">
        <v>2</v>
      </c>
      <c r="E5290">
        <f>INDEX(products!B:B,MATCH(challenge_2_solution_1!$C5290,products!$A:$A,0))</f>
        <v>25.9</v>
      </c>
      <c r="F5290">
        <f>INDEX(products!C:C,MATCH(challenge_2_solution_1!$C5290,products!$A:$A,0))</f>
        <v>9.58</v>
      </c>
    </row>
    <row r="5291" spans="1:6" x14ac:dyDescent="0.2">
      <c r="A5291" s="1">
        <v>3135</v>
      </c>
      <c r="B5291" s="3">
        <v>42623.884027777778</v>
      </c>
      <c r="C5291" t="s">
        <v>172</v>
      </c>
      <c r="D5291">
        <v>1</v>
      </c>
      <c r="E5291">
        <f>INDEX(products!B:B,MATCH(challenge_2_solution_1!$C5291,products!$A:$A,0))</f>
        <v>25.9</v>
      </c>
      <c r="F5291">
        <f>INDEX(products!C:C,MATCH(challenge_2_solution_1!$C5291,products!$A:$A,0))</f>
        <v>9.32</v>
      </c>
    </row>
    <row r="5292" spans="1:6" x14ac:dyDescent="0.2">
      <c r="A5292" s="1">
        <v>3136</v>
      </c>
      <c r="B5292" s="3">
        <v>42624.507638888892</v>
      </c>
      <c r="C5292" t="s">
        <v>80</v>
      </c>
      <c r="D5292">
        <v>1</v>
      </c>
      <c r="E5292">
        <f>INDEX(products!B:B,MATCH(challenge_2_solution_1!$C5292,products!$A:$A,0))</f>
        <v>11.9</v>
      </c>
      <c r="F5292">
        <f>INDEX(products!C:C,MATCH(challenge_2_solution_1!$C5292,products!$A:$A,0))</f>
        <v>3.21</v>
      </c>
    </row>
    <row r="5293" spans="1:6" x14ac:dyDescent="0.2">
      <c r="A5293" s="1">
        <v>3136</v>
      </c>
      <c r="B5293" s="3">
        <v>42624.507638888892</v>
      </c>
      <c r="C5293" t="s">
        <v>121</v>
      </c>
      <c r="D5293">
        <v>2</v>
      </c>
      <c r="E5293">
        <f>INDEX(products!B:B,MATCH(challenge_2_solution_1!$C5293,products!$A:$A,0))</f>
        <v>19.899999999999999</v>
      </c>
      <c r="F5293">
        <f>INDEX(products!C:C,MATCH(challenge_2_solution_1!$C5293,products!$A:$A,0))</f>
        <v>10.95</v>
      </c>
    </row>
    <row r="5294" spans="1:6" x14ac:dyDescent="0.2">
      <c r="A5294" s="1">
        <v>3137</v>
      </c>
      <c r="B5294" s="3">
        <v>42624.538194444445</v>
      </c>
      <c r="C5294" t="s">
        <v>5</v>
      </c>
      <c r="D5294">
        <v>1</v>
      </c>
      <c r="E5294">
        <f>INDEX(products!B:B,MATCH(challenge_2_solution_1!$C5294,products!$A:$A,0))</f>
        <v>1</v>
      </c>
      <c r="F5294">
        <f>INDEX(products!C:C,MATCH(challenge_2_solution_1!$C5294,products!$A:$A,0))</f>
        <v>0.31</v>
      </c>
    </row>
    <row r="5295" spans="1:6" x14ac:dyDescent="0.2">
      <c r="A5295" s="1">
        <v>3137</v>
      </c>
      <c r="B5295" s="3">
        <v>42624.538194444445</v>
      </c>
      <c r="C5295" t="s">
        <v>7</v>
      </c>
      <c r="D5295">
        <v>1</v>
      </c>
      <c r="E5295">
        <f>INDEX(products!B:B,MATCH(challenge_2_solution_1!$C5295,products!$A:$A,0))</f>
        <v>1</v>
      </c>
      <c r="F5295">
        <f>INDEX(products!C:C,MATCH(challenge_2_solution_1!$C5295,products!$A:$A,0))</f>
        <v>0.68</v>
      </c>
    </row>
    <row r="5296" spans="1:6" x14ac:dyDescent="0.2">
      <c r="A5296" s="1">
        <v>3137</v>
      </c>
      <c r="B5296" s="3">
        <v>42624.538194444445</v>
      </c>
      <c r="C5296" t="s">
        <v>4</v>
      </c>
      <c r="D5296">
        <v>1</v>
      </c>
      <c r="E5296">
        <f>INDEX(products!B:B,MATCH(challenge_2_solution_1!$C5296,products!$A:$A,0))</f>
        <v>1</v>
      </c>
      <c r="F5296">
        <f>INDEX(products!C:C,MATCH(challenge_2_solution_1!$C5296,products!$A:$A,0))</f>
        <v>0.61</v>
      </c>
    </row>
    <row r="5297" spans="1:6" x14ac:dyDescent="0.2">
      <c r="A5297" s="1">
        <v>3137</v>
      </c>
      <c r="B5297" s="3">
        <v>42624.538194444445</v>
      </c>
      <c r="C5297" t="s">
        <v>3</v>
      </c>
      <c r="D5297">
        <v>1</v>
      </c>
      <c r="E5297">
        <f>INDEX(products!B:B,MATCH(challenge_2_solution_1!$C5297,products!$A:$A,0))</f>
        <v>1</v>
      </c>
      <c r="F5297">
        <f>INDEX(products!C:C,MATCH(challenge_2_solution_1!$C5297,products!$A:$A,0))</f>
        <v>0.5</v>
      </c>
    </row>
    <row r="5298" spans="1:6" x14ac:dyDescent="0.2">
      <c r="A5298" s="1">
        <v>3137</v>
      </c>
      <c r="B5298" s="3">
        <v>42624.538194444445</v>
      </c>
      <c r="C5298" t="s">
        <v>8</v>
      </c>
      <c r="D5298">
        <v>3</v>
      </c>
      <c r="E5298">
        <f>INDEX(products!B:B,MATCH(challenge_2_solution_1!$C5298,products!$A:$A,0))</f>
        <v>1.6</v>
      </c>
      <c r="F5298">
        <f>INDEX(products!C:C,MATCH(challenge_2_solution_1!$C5298,products!$A:$A,0))</f>
        <v>0.77</v>
      </c>
    </row>
    <row r="5299" spans="1:6" x14ac:dyDescent="0.2">
      <c r="A5299" s="1">
        <v>3137</v>
      </c>
      <c r="B5299" s="3">
        <v>42624.538194444445</v>
      </c>
      <c r="C5299" t="s">
        <v>15</v>
      </c>
      <c r="D5299">
        <v>1</v>
      </c>
      <c r="E5299">
        <f>INDEX(products!B:B,MATCH(challenge_2_solution_1!$C5299,products!$A:$A,0))</f>
        <v>5.9</v>
      </c>
      <c r="F5299">
        <f>INDEX(products!C:C,MATCH(challenge_2_solution_1!$C5299,products!$A:$A,0))</f>
        <v>3.07</v>
      </c>
    </row>
    <row r="5300" spans="1:6" x14ac:dyDescent="0.2">
      <c r="A5300" s="1">
        <v>3137</v>
      </c>
      <c r="B5300" s="3">
        <v>42624.538194444445</v>
      </c>
      <c r="C5300" t="s">
        <v>19</v>
      </c>
      <c r="D5300">
        <v>1</v>
      </c>
      <c r="E5300">
        <f>INDEX(products!B:B,MATCH(challenge_2_solution_1!$C5300,products!$A:$A,0))</f>
        <v>5.9</v>
      </c>
      <c r="F5300">
        <f>INDEX(products!C:C,MATCH(challenge_2_solution_1!$C5300,products!$A:$A,0))</f>
        <v>1.65</v>
      </c>
    </row>
    <row r="5301" spans="1:6" x14ac:dyDescent="0.2">
      <c r="A5301" s="1">
        <v>3137</v>
      </c>
      <c r="B5301" s="3">
        <v>42624.538194444445</v>
      </c>
      <c r="C5301" t="s">
        <v>17</v>
      </c>
      <c r="D5301">
        <v>1</v>
      </c>
      <c r="E5301">
        <f>INDEX(products!B:B,MATCH(challenge_2_solution_1!$C5301,products!$A:$A,0))</f>
        <v>5.9</v>
      </c>
      <c r="F5301">
        <f>INDEX(products!C:C,MATCH(challenge_2_solution_1!$C5301,products!$A:$A,0))</f>
        <v>2.83</v>
      </c>
    </row>
    <row r="5302" spans="1:6" x14ac:dyDescent="0.2">
      <c r="A5302" s="1">
        <v>3137</v>
      </c>
      <c r="B5302" s="3">
        <v>42624.538194444445</v>
      </c>
      <c r="C5302" t="s">
        <v>79</v>
      </c>
      <c r="D5302">
        <v>1</v>
      </c>
      <c r="E5302">
        <f>INDEX(products!B:B,MATCH(challenge_2_solution_1!$C5302,products!$A:$A,0))</f>
        <v>11.9</v>
      </c>
      <c r="F5302">
        <f>INDEX(products!C:C,MATCH(challenge_2_solution_1!$C5302,products!$A:$A,0))</f>
        <v>6.9</v>
      </c>
    </row>
    <row r="5303" spans="1:6" x14ac:dyDescent="0.2">
      <c r="A5303" s="1">
        <v>3137</v>
      </c>
      <c r="B5303" s="3">
        <v>42624.538194444445</v>
      </c>
      <c r="C5303" t="s">
        <v>68</v>
      </c>
      <c r="D5303">
        <v>1</v>
      </c>
      <c r="E5303">
        <f>INDEX(products!B:B,MATCH(challenge_2_solution_1!$C5303,products!$A:$A,0))</f>
        <v>11.9</v>
      </c>
      <c r="F5303">
        <f>INDEX(products!C:C,MATCH(challenge_2_solution_1!$C5303,products!$A:$A,0))</f>
        <v>3.69</v>
      </c>
    </row>
    <row r="5304" spans="1:6" x14ac:dyDescent="0.2">
      <c r="A5304" s="1">
        <v>3137</v>
      </c>
      <c r="B5304" s="3">
        <v>42624.538194444445</v>
      </c>
      <c r="C5304" t="s">
        <v>93</v>
      </c>
      <c r="D5304">
        <v>1</v>
      </c>
      <c r="E5304">
        <f>INDEX(products!B:B,MATCH(challenge_2_solution_1!$C5304,products!$A:$A,0))</f>
        <v>17.899999999999999</v>
      </c>
      <c r="F5304">
        <f>INDEX(products!C:C,MATCH(challenge_2_solution_1!$C5304,products!$A:$A,0))</f>
        <v>6.8</v>
      </c>
    </row>
    <row r="5305" spans="1:6" x14ac:dyDescent="0.2">
      <c r="A5305" s="1">
        <v>3138</v>
      </c>
      <c r="B5305" s="3">
        <v>42624.758333333331</v>
      </c>
      <c r="C5305" t="s">
        <v>11</v>
      </c>
      <c r="D5305">
        <v>2</v>
      </c>
      <c r="E5305">
        <f>INDEX(products!B:B,MATCH(challenge_2_solution_1!$C5305,products!$A:$A,0))</f>
        <v>3.9</v>
      </c>
      <c r="F5305">
        <f>INDEX(products!C:C,MATCH(challenge_2_solution_1!$C5305,products!$A:$A,0))</f>
        <v>2.42</v>
      </c>
    </row>
    <row r="5306" spans="1:6" x14ac:dyDescent="0.2">
      <c r="A5306" s="1">
        <v>3138</v>
      </c>
      <c r="B5306" s="3">
        <v>42624.758333333331</v>
      </c>
      <c r="C5306" t="s">
        <v>18</v>
      </c>
      <c r="D5306">
        <v>2</v>
      </c>
      <c r="E5306">
        <f>INDEX(products!B:B,MATCH(challenge_2_solution_1!$C5306,products!$A:$A,0))</f>
        <v>5.9</v>
      </c>
      <c r="F5306">
        <f>INDEX(products!C:C,MATCH(challenge_2_solution_1!$C5306,products!$A:$A,0))</f>
        <v>3.6</v>
      </c>
    </row>
    <row r="5307" spans="1:6" x14ac:dyDescent="0.2">
      <c r="A5307" s="1">
        <v>3138</v>
      </c>
      <c r="B5307" s="3">
        <v>42624.758333333331</v>
      </c>
      <c r="C5307" t="s">
        <v>113</v>
      </c>
      <c r="D5307">
        <v>1</v>
      </c>
      <c r="E5307">
        <f>INDEX(products!B:B,MATCH(challenge_2_solution_1!$C5307,products!$A:$A,0))</f>
        <v>17.899999999999999</v>
      </c>
      <c r="F5307">
        <f>INDEX(products!C:C,MATCH(challenge_2_solution_1!$C5307,products!$A:$A,0))</f>
        <v>10.199999999999999</v>
      </c>
    </row>
    <row r="5308" spans="1:6" x14ac:dyDescent="0.2">
      <c r="A5308" s="1">
        <v>3138</v>
      </c>
      <c r="B5308" s="3">
        <v>42624.758333333331</v>
      </c>
      <c r="C5308" t="s">
        <v>121</v>
      </c>
      <c r="D5308">
        <v>1</v>
      </c>
      <c r="E5308">
        <f>INDEX(products!B:B,MATCH(challenge_2_solution_1!$C5308,products!$A:$A,0))</f>
        <v>19.899999999999999</v>
      </c>
      <c r="F5308">
        <f>INDEX(products!C:C,MATCH(challenge_2_solution_1!$C5308,products!$A:$A,0))</f>
        <v>10.95</v>
      </c>
    </row>
    <row r="5309" spans="1:6" x14ac:dyDescent="0.2">
      <c r="A5309" s="1">
        <v>3138</v>
      </c>
      <c r="B5309" s="3">
        <v>42624.758333333331</v>
      </c>
      <c r="C5309" t="s">
        <v>167</v>
      </c>
      <c r="D5309">
        <v>1</v>
      </c>
      <c r="E5309">
        <f>INDEX(products!B:B,MATCH(challenge_2_solution_1!$C5309,products!$A:$A,0))</f>
        <v>25.9</v>
      </c>
      <c r="F5309">
        <f>INDEX(products!C:C,MATCH(challenge_2_solution_1!$C5309,products!$A:$A,0))</f>
        <v>16.579999999999998</v>
      </c>
    </row>
    <row r="5310" spans="1:6" x14ac:dyDescent="0.2">
      <c r="A5310" s="1">
        <v>3139</v>
      </c>
      <c r="B5310" s="3">
        <v>42624.761805555558</v>
      </c>
      <c r="C5310" t="s">
        <v>57</v>
      </c>
      <c r="D5310">
        <v>1</v>
      </c>
      <c r="E5310">
        <f>INDEX(products!B:B,MATCH(challenge_2_solution_1!$C5310,products!$A:$A,0))</f>
        <v>9.9</v>
      </c>
      <c r="F5310">
        <f>INDEX(products!C:C,MATCH(challenge_2_solution_1!$C5310,products!$A:$A,0))</f>
        <v>3.76</v>
      </c>
    </row>
    <row r="5311" spans="1:6" x14ac:dyDescent="0.2">
      <c r="A5311" s="1">
        <v>3139</v>
      </c>
      <c r="B5311" s="3">
        <v>42624.761805555558</v>
      </c>
      <c r="C5311" t="s">
        <v>64</v>
      </c>
      <c r="D5311">
        <v>1</v>
      </c>
      <c r="E5311">
        <f>INDEX(products!B:B,MATCH(challenge_2_solution_1!$C5311,products!$A:$A,0))</f>
        <v>11.9</v>
      </c>
      <c r="F5311">
        <f>INDEX(products!C:C,MATCH(challenge_2_solution_1!$C5311,products!$A:$A,0))</f>
        <v>7.97</v>
      </c>
    </row>
    <row r="5312" spans="1:6" x14ac:dyDescent="0.2">
      <c r="A5312" s="1">
        <v>3139</v>
      </c>
      <c r="B5312" s="3">
        <v>42624.761805555558</v>
      </c>
      <c r="C5312" t="s">
        <v>88</v>
      </c>
      <c r="D5312">
        <v>1</v>
      </c>
      <c r="E5312">
        <f>INDEX(products!B:B,MATCH(challenge_2_solution_1!$C5312,products!$A:$A,0))</f>
        <v>15.9</v>
      </c>
      <c r="F5312">
        <f>INDEX(products!C:C,MATCH(challenge_2_solution_1!$C5312,products!$A:$A,0))</f>
        <v>7</v>
      </c>
    </row>
    <row r="5313" spans="1:6" x14ac:dyDescent="0.2">
      <c r="A5313" s="1">
        <v>3139</v>
      </c>
      <c r="B5313" s="3">
        <v>42624.761805555558</v>
      </c>
      <c r="C5313" t="s">
        <v>156</v>
      </c>
      <c r="D5313">
        <v>1</v>
      </c>
      <c r="E5313">
        <f>INDEX(products!B:B,MATCH(challenge_2_solution_1!$C5313,products!$A:$A,0))</f>
        <v>21.9</v>
      </c>
      <c r="F5313">
        <f>INDEX(products!C:C,MATCH(challenge_2_solution_1!$C5313,products!$A:$A,0))</f>
        <v>5.91</v>
      </c>
    </row>
    <row r="5314" spans="1:6" x14ac:dyDescent="0.2">
      <c r="A5314" s="1">
        <v>3139</v>
      </c>
      <c r="B5314" s="3">
        <v>42624.761805555558</v>
      </c>
      <c r="C5314" t="s">
        <v>163</v>
      </c>
      <c r="D5314">
        <v>1</v>
      </c>
      <c r="E5314">
        <f>INDEX(products!B:B,MATCH(challenge_2_solution_1!$C5314,products!$A:$A,0))</f>
        <v>25.9</v>
      </c>
      <c r="F5314">
        <f>INDEX(products!C:C,MATCH(challenge_2_solution_1!$C5314,products!$A:$A,0))</f>
        <v>15.28</v>
      </c>
    </row>
    <row r="5315" spans="1:6" x14ac:dyDescent="0.2">
      <c r="A5315" s="1">
        <v>3139</v>
      </c>
      <c r="B5315" s="3">
        <v>42624.761805555558</v>
      </c>
      <c r="C5315" t="s">
        <v>176</v>
      </c>
      <c r="D5315">
        <v>2</v>
      </c>
      <c r="E5315">
        <f>INDEX(products!B:B,MATCH(challenge_2_solution_1!$C5315,products!$A:$A,0))</f>
        <v>35.9</v>
      </c>
      <c r="F5315">
        <f>INDEX(products!C:C,MATCH(challenge_2_solution_1!$C5315,products!$A:$A,0))</f>
        <v>7.12</v>
      </c>
    </row>
    <row r="5316" spans="1:6" x14ac:dyDescent="0.2">
      <c r="A5316" s="1">
        <v>3140</v>
      </c>
      <c r="B5316" s="3">
        <v>42625.724999999999</v>
      </c>
      <c r="C5316" t="s">
        <v>5</v>
      </c>
      <c r="D5316">
        <v>2</v>
      </c>
      <c r="E5316">
        <f>INDEX(products!B:B,MATCH(challenge_2_solution_1!$C5316,products!$A:$A,0))</f>
        <v>1</v>
      </c>
      <c r="F5316">
        <f>INDEX(products!C:C,MATCH(challenge_2_solution_1!$C5316,products!$A:$A,0))</f>
        <v>0.31</v>
      </c>
    </row>
    <row r="5317" spans="1:6" x14ac:dyDescent="0.2">
      <c r="A5317" s="1">
        <v>3140</v>
      </c>
      <c r="B5317" s="3">
        <v>42625.724999999999</v>
      </c>
      <c r="C5317" t="s">
        <v>3</v>
      </c>
      <c r="D5317">
        <v>2</v>
      </c>
      <c r="E5317">
        <f>INDEX(products!B:B,MATCH(challenge_2_solution_1!$C5317,products!$A:$A,0))</f>
        <v>1</v>
      </c>
      <c r="F5317">
        <f>INDEX(products!C:C,MATCH(challenge_2_solution_1!$C5317,products!$A:$A,0))</f>
        <v>0.5</v>
      </c>
    </row>
    <row r="5318" spans="1:6" x14ac:dyDescent="0.2">
      <c r="A5318" s="1">
        <v>3140</v>
      </c>
      <c r="B5318" s="3">
        <v>42625.724999999999</v>
      </c>
      <c r="C5318" t="s">
        <v>4</v>
      </c>
      <c r="D5318">
        <v>1</v>
      </c>
      <c r="E5318">
        <f>INDEX(products!B:B,MATCH(challenge_2_solution_1!$C5318,products!$A:$A,0))</f>
        <v>1</v>
      </c>
      <c r="F5318">
        <f>INDEX(products!C:C,MATCH(challenge_2_solution_1!$C5318,products!$A:$A,0))</f>
        <v>0.61</v>
      </c>
    </row>
    <row r="5319" spans="1:6" x14ac:dyDescent="0.2">
      <c r="A5319" s="1">
        <v>3140</v>
      </c>
      <c r="B5319" s="3">
        <v>42625.724999999999</v>
      </c>
      <c r="C5319" t="s">
        <v>8</v>
      </c>
      <c r="D5319">
        <v>3</v>
      </c>
      <c r="E5319">
        <f>INDEX(products!B:B,MATCH(challenge_2_solution_1!$C5319,products!$A:$A,0))</f>
        <v>1.6</v>
      </c>
      <c r="F5319">
        <f>INDEX(products!C:C,MATCH(challenge_2_solution_1!$C5319,products!$A:$A,0))</f>
        <v>0.77</v>
      </c>
    </row>
    <row r="5320" spans="1:6" x14ac:dyDescent="0.2">
      <c r="A5320" s="1">
        <v>3140</v>
      </c>
      <c r="B5320" s="3">
        <v>42625.724999999999</v>
      </c>
      <c r="C5320" t="s">
        <v>9</v>
      </c>
      <c r="D5320">
        <v>3</v>
      </c>
      <c r="E5320">
        <f>INDEX(products!B:B,MATCH(challenge_2_solution_1!$C5320,products!$A:$A,0))</f>
        <v>1.6</v>
      </c>
      <c r="F5320">
        <f>INDEX(products!C:C,MATCH(challenge_2_solution_1!$C5320,products!$A:$A,0))</f>
        <v>0.67</v>
      </c>
    </row>
    <row r="5321" spans="1:6" x14ac:dyDescent="0.2">
      <c r="A5321" s="1">
        <v>3140</v>
      </c>
      <c r="B5321" s="3">
        <v>42625.724999999999</v>
      </c>
      <c r="C5321" t="s">
        <v>12</v>
      </c>
      <c r="D5321">
        <v>2</v>
      </c>
      <c r="E5321">
        <f>INDEX(products!B:B,MATCH(challenge_2_solution_1!$C5321,products!$A:$A,0))</f>
        <v>5.2</v>
      </c>
      <c r="F5321">
        <f>INDEX(products!C:C,MATCH(challenge_2_solution_1!$C5321,products!$A:$A,0))</f>
        <v>3.07</v>
      </c>
    </row>
    <row r="5322" spans="1:6" x14ac:dyDescent="0.2">
      <c r="A5322" s="1">
        <v>3140</v>
      </c>
      <c r="B5322" s="3">
        <v>42625.724999999999</v>
      </c>
      <c r="C5322" t="s">
        <v>17</v>
      </c>
      <c r="D5322">
        <v>3</v>
      </c>
      <c r="E5322">
        <f>INDEX(products!B:B,MATCH(challenge_2_solution_1!$C5322,products!$A:$A,0))</f>
        <v>5.9</v>
      </c>
      <c r="F5322">
        <f>INDEX(products!C:C,MATCH(challenge_2_solution_1!$C5322,products!$A:$A,0))</f>
        <v>2.83</v>
      </c>
    </row>
    <row r="5323" spans="1:6" x14ac:dyDescent="0.2">
      <c r="A5323" s="1">
        <v>3140</v>
      </c>
      <c r="B5323" s="3">
        <v>42625.724999999999</v>
      </c>
      <c r="C5323" t="s">
        <v>52</v>
      </c>
      <c r="D5323">
        <v>1</v>
      </c>
      <c r="E5323">
        <f>INDEX(products!B:B,MATCH(challenge_2_solution_1!$C5323,products!$A:$A,0))</f>
        <v>9.9</v>
      </c>
      <c r="F5323">
        <f>INDEX(products!C:C,MATCH(challenge_2_solution_1!$C5323,products!$A:$A,0))</f>
        <v>4.95</v>
      </c>
    </row>
    <row r="5324" spans="1:6" x14ac:dyDescent="0.2">
      <c r="A5324" s="1">
        <v>3140</v>
      </c>
      <c r="B5324" s="3">
        <v>42625.724999999999</v>
      </c>
      <c r="C5324" t="s">
        <v>57</v>
      </c>
      <c r="D5324">
        <v>1</v>
      </c>
      <c r="E5324">
        <f>INDEX(products!B:B,MATCH(challenge_2_solution_1!$C5324,products!$A:$A,0))</f>
        <v>9.9</v>
      </c>
      <c r="F5324">
        <f>INDEX(products!C:C,MATCH(challenge_2_solution_1!$C5324,products!$A:$A,0))</f>
        <v>3.76</v>
      </c>
    </row>
    <row r="5325" spans="1:6" x14ac:dyDescent="0.2">
      <c r="A5325" s="1">
        <v>3140</v>
      </c>
      <c r="B5325" s="3">
        <v>42625.724999999999</v>
      </c>
      <c r="C5325" t="s">
        <v>75</v>
      </c>
      <c r="D5325">
        <v>1</v>
      </c>
      <c r="E5325">
        <f>INDEX(products!B:B,MATCH(challenge_2_solution_1!$C5325,products!$A:$A,0))</f>
        <v>11.9</v>
      </c>
      <c r="F5325">
        <f>INDEX(products!C:C,MATCH(challenge_2_solution_1!$C5325,products!$A:$A,0))</f>
        <v>2.86</v>
      </c>
    </row>
    <row r="5326" spans="1:6" x14ac:dyDescent="0.2">
      <c r="A5326" s="1">
        <v>3140</v>
      </c>
      <c r="B5326" s="3">
        <v>42625.724999999999</v>
      </c>
      <c r="C5326" t="s">
        <v>95</v>
      </c>
      <c r="D5326">
        <v>1</v>
      </c>
      <c r="E5326">
        <f>INDEX(products!B:B,MATCH(challenge_2_solution_1!$C5326,products!$A:$A,0))</f>
        <v>17.899999999999999</v>
      </c>
      <c r="F5326">
        <f>INDEX(products!C:C,MATCH(challenge_2_solution_1!$C5326,products!$A:$A,0))</f>
        <v>4.3</v>
      </c>
    </row>
    <row r="5327" spans="1:6" x14ac:dyDescent="0.2">
      <c r="A5327" s="1">
        <v>3140</v>
      </c>
      <c r="B5327" s="3">
        <v>42625.724999999999</v>
      </c>
      <c r="C5327" t="s">
        <v>92</v>
      </c>
      <c r="D5327">
        <v>1</v>
      </c>
      <c r="E5327">
        <f>INDEX(products!B:B,MATCH(challenge_2_solution_1!$C5327,products!$A:$A,0))</f>
        <v>17.899999999999999</v>
      </c>
      <c r="F5327">
        <f>INDEX(products!C:C,MATCH(challenge_2_solution_1!$C5327,products!$A:$A,0))</f>
        <v>10.38</v>
      </c>
    </row>
    <row r="5328" spans="1:6" x14ac:dyDescent="0.2">
      <c r="A5328" s="1">
        <v>3140</v>
      </c>
      <c r="B5328" s="3">
        <v>42625.724999999999</v>
      </c>
      <c r="C5328" t="s">
        <v>96</v>
      </c>
      <c r="D5328">
        <v>1</v>
      </c>
      <c r="E5328">
        <f>INDEX(products!B:B,MATCH(challenge_2_solution_1!$C5328,products!$A:$A,0))</f>
        <v>17.899999999999999</v>
      </c>
      <c r="F5328">
        <f>INDEX(products!C:C,MATCH(challenge_2_solution_1!$C5328,products!$A:$A,0))</f>
        <v>10.92</v>
      </c>
    </row>
    <row r="5329" spans="1:6" x14ac:dyDescent="0.2">
      <c r="A5329" s="1">
        <v>3140</v>
      </c>
      <c r="B5329" s="3">
        <v>42625.724999999999</v>
      </c>
      <c r="C5329" t="s">
        <v>99</v>
      </c>
      <c r="D5329">
        <v>1</v>
      </c>
      <c r="E5329">
        <f>INDEX(products!B:B,MATCH(challenge_2_solution_1!$C5329,products!$A:$A,0))</f>
        <v>17.899999999999999</v>
      </c>
      <c r="F5329">
        <f>INDEX(products!C:C,MATCH(challenge_2_solution_1!$C5329,products!$A:$A,0))</f>
        <v>10.74</v>
      </c>
    </row>
    <row r="5330" spans="1:6" x14ac:dyDescent="0.2">
      <c r="A5330" s="1">
        <v>3141</v>
      </c>
      <c r="B5330" s="3">
        <v>42625.756944444445</v>
      </c>
      <c r="C5330" t="s">
        <v>14</v>
      </c>
      <c r="D5330">
        <v>1</v>
      </c>
      <c r="E5330">
        <f>INDEX(products!B:B,MATCH(challenge_2_solution_1!$C5330,products!$A:$A,0))</f>
        <v>5.9</v>
      </c>
      <c r="F5330">
        <f>INDEX(products!C:C,MATCH(challenge_2_solution_1!$C5330,products!$A:$A,0))</f>
        <v>2.36</v>
      </c>
    </row>
    <row r="5331" spans="1:6" x14ac:dyDescent="0.2">
      <c r="A5331" s="1">
        <v>3141</v>
      </c>
      <c r="B5331" s="3">
        <v>42625.756944444445</v>
      </c>
      <c r="C5331" t="s">
        <v>19</v>
      </c>
      <c r="D5331">
        <v>1</v>
      </c>
      <c r="E5331">
        <f>INDEX(products!B:B,MATCH(challenge_2_solution_1!$C5331,products!$A:$A,0))</f>
        <v>5.9</v>
      </c>
      <c r="F5331">
        <f>INDEX(products!C:C,MATCH(challenge_2_solution_1!$C5331,products!$A:$A,0))</f>
        <v>1.65</v>
      </c>
    </row>
    <row r="5332" spans="1:6" x14ac:dyDescent="0.2">
      <c r="A5332" s="1">
        <v>3141</v>
      </c>
      <c r="B5332" s="3">
        <v>42625.756944444445</v>
      </c>
      <c r="C5332" t="s">
        <v>76</v>
      </c>
      <c r="D5332">
        <v>1</v>
      </c>
      <c r="E5332">
        <f>INDEX(products!B:B,MATCH(challenge_2_solution_1!$C5332,products!$A:$A,0))</f>
        <v>11.9</v>
      </c>
      <c r="F5332">
        <f>INDEX(products!C:C,MATCH(challenge_2_solution_1!$C5332,products!$A:$A,0))</f>
        <v>7.26</v>
      </c>
    </row>
    <row r="5333" spans="1:6" x14ac:dyDescent="0.2">
      <c r="A5333" s="1">
        <v>3141</v>
      </c>
      <c r="B5333" s="3">
        <v>42625.756944444445</v>
      </c>
      <c r="C5333" t="s">
        <v>63</v>
      </c>
      <c r="D5333">
        <v>1</v>
      </c>
      <c r="E5333">
        <f>INDEX(products!B:B,MATCH(challenge_2_solution_1!$C5333,products!$A:$A,0))</f>
        <v>11.9</v>
      </c>
      <c r="F5333">
        <f>INDEX(products!C:C,MATCH(challenge_2_solution_1!$C5333,products!$A:$A,0))</f>
        <v>6.07</v>
      </c>
    </row>
    <row r="5334" spans="1:6" x14ac:dyDescent="0.2">
      <c r="A5334" s="1">
        <v>3141</v>
      </c>
      <c r="B5334" s="3">
        <v>42625.756944444445</v>
      </c>
      <c r="C5334" t="s">
        <v>124</v>
      </c>
      <c r="D5334">
        <v>1</v>
      </c>
      <c r="E5334">
        <f>INDEX(products!B:B,MATCH(challenge_2_solution_1!$C5334,products!$A:$A,0))</f>
        <v>19.899999999999999</v>
      </c>
      <c r="F5334">
        <f>INDEX(products!C:C,MATCH(challenge_2_solution_1!$C5334,products!$A:$A,0))</f>
        <v>4.9800000000000004</v>
      </c>
    </row>
    <row r="5335" spans="1:6" x14ac:dyDescent="0.2">
      <c r="A5335" s="1">
        <v>3142</v>
      </c>
      <c r="B5335" s="3">
        <v>42625.779861111114</v>
      </c>
      <c r="C5335" t="s">
        <v>8</v>
      </c>
      <c r="D5335">
        <v>2</v>
      </c>
      <c r="E5335">
        <f>INDEX(products!B:B,MATCH(challenge_2_solution_1!$C5335,products!$A:$A,0))</f>
        <v>1.6</v>
      </c>
      <c r="F5335">
        <f>INDEX(products!C:C,MATCH(challenge_2_solution_1!$C5335,products!$A:$A,0))</f>
        <v>0.77</v>
      </c>
    </row>
    <row r="5336" spans="1:6" x14ac:dyDescent="0.2">
      <c r="A5336" s="1">
        <v>3142</v>
      </c>
      <c r="B5336" s="3">
        <v>42625.779861111114</v>
      </c>
      <c r="C5336" t="s">
        <v>12</v>
      </c>
      <c r="D5336">
        <v>2</v>
      </c>
      <c r="E5336">
        <f>INDEX(products!B:B,MATCH(challenge_2_solution_1!$C5336,products!$A:$A,0))</f>
        <v>5.2</v>
      </c>
      <c r="F5336">
        <f>INDEX(products!C:C,MATCH(challenge_2_solution_1!$C5336,products!$A:$A,0))</f>
        <v>3.07</v>
      </c>
    </row>
    <row r="5337" spans="1:6" x14ac:dyDescent="0.2">
      <c r="A5337" s="1">
        <v>3142</v>
      </c>
      <c r="B5337" s="3">
        <v>42625.779861111114</v>
      </c>
      <c r="C5337" t="s">
        <v>17</v>
      </c>
      <c r="D5337">
        <v>1</v>
      </c>
      <c r="E5337">
        <f>INDEX(products!B:B,MATCH(challenge_2_solution_1!$C5337,products!$A:$A,0))</f>
        <v>5.9</v>
      </c>
      <c r="F5337">
        <f>INDEX(products!C:C,MATCH(challenge_2_solution_1!$C5337,products!$A:$A,0))</f>
        <v>2.83</v>
      </c>
    </row>
    <row r="5338" spans="1:6" x14ac:dyDescent="0.2">
      <c r="A5338" s="1">
        <v>3142</v>
      </c>
      <c r="B5338" s="3">
        <v>42625.779861111114</v>
      </c>
      <c r="C5338" t="s">
        <v>32</v>
      </c>
      <c r="D5338">
        <v>1</v>
      </c>
      <c r="E5338">
        <f>INDEX(products!B:B,MATCH(challenge_2_solution_1!$C5338,products!$A:$A,0))</f>
        <v>7.9</v>
      </c>
      <c r="F5338">
        <f>INDEX(products!C:C,MATCH(challenge_2_solution_1!$C5338,products!$A:$A,0))</f>
        <v>2.92</v>
      </c>
    </row>
    <row r="5339" spans="1:6" x14ac:dyDescent="0.2">
      <c r="A5339" s="1">
        <v>3142</v>
      </c>
      <c r="B5339" s="3">
        <v>42625.779861111114</v>
      </c>
      <c r="C5339" t="s">
        <v>54</v>
      </c>
      <c r="D5339">
        <v>1</v>
      </c>
      <c r="E5339">
        <f>INDEX(products!B:B,MATCH(challenge_2_solution_1!$C5339,products!$A:$A,0))</f>
        <v>9.9</v>
      </c>
      <c r="F5339">
        <f>INDEX(products!C:C,MATCH(challenge_2_solution_1!$C5339,products!$A:$A,0))</f>
        <v>2.57</v>
      </c>
    </row>
    <row r="5340" spans="1:6" x14ac:dyDescent="0.2">
      <c r="A5340" s="1">
        <v>3142</v>
      </c>
      <c r="B5340" s="3">
        <v>42625.779861111114</v>
      </c>
      <c r="C5340" t="s">
        <v>103</v>
      </c>
      <c r="D5340">
        <v>1</v>
      </c>
      <c r="E5340">
        <f>INDEX(products!B:B,MATCH(challenge_2_solution_1!$C5340,products!$A:$A,0))</f>
        <v>17.899999999999999</v>
      </c>
      <c r="F5340">
        <f>INDEX(products!C:C,MATCH(challenge_2_solution_1!$C5340,products!$A:$A,0))</f>
        <v>12.35</v>
      </c>
    </row>
    <row r="5341" spans="1:6" x14ac:dyDescent="0.2">
      <c r="A5341" s="1">
        <v>3142</v>
      </c>
      <c r="B5341" s="3">
        <v>42625.779861111114</v>
      </c>
      <c r="C5341" t="s">
        <v>98</v>
      </c>
      <c r="D5341">
        <v>1</v>
      </c>
      <c r="E5341">
        <f>INDEX(products!B:B,MATCH(challenge_2_solution_1!$C5341,products!$A:$A,0))</f>
        <v>17.899999999999999</v>
      </c>
      <c r="F5341">
        <f>INDEX(products!C:C,MATCH(challenge_2_solution_1!$C5341,products!$A:$A,0))</f>
        <v>8.59</v>
      </c>
    </row>
    <row r="5342" spans="1:6" x14ac:dyDescent="0.2">
      <c r="A5342" s="1">
        <v>3143</v>
      </c>
      <c r="B5342" s="3">
        <v>42625.868055555555</v>
      </c>
      <c r="C5342" t="s">
        <v>12</v>
      </c>
      <c r="D5342">
        <v>4</v>
      </c>
      <c r="E5342">
        <f>INDEX(products!B:B,MATCH(challenge_2_solution_1!$C5342,products!$A:$A,0))</f>
        <v>5.2</v>
      </c>
      <c r="F5342">
        <f>INDEX(products!C:C,MATCH(challenge_2_solution_1!$C5342,products!$A:$A,0))</f>
        <v>3.07</v>
      </c>
    </row>
    <row r="5343" spans="1:6" x14ac:dyDescent="0.2">
      <c r="A5343" s="1">
        <v>3143</v>
      </c>
      <c r="B5343" s="3">
        <v>42625.868055555555</v>
      </c>
      <c r="C5343" t="s">
        <v>95</v>
      </c>
      <c r="D5343">
        <v>1</v>
      </c>
      <c r="E5343">
        <f>INDEX(products!B:B,MATCH(challenge_2_solution_1!$C5343,products!$A:$A,0))</f>
        <v>17.899999999999999</v>
      </c>
      <c r="F5343">
        <f>INDEX(products!C:C,MATCH(challenge_2_solution_1!$C5343,products!$A:$A,0))</f>
        <v>4.3</v>
      </c>
    </row>
    <row r="5344" spans="1:6" x14ac:dyDescent="0.2">
      <c r="A5344" s="1">
        <v>3143</v>
      </c>
      <c r="B5344" s="3">
        <v>42625.868055555555</v>
      </c>
      <c r="C5344" t="s">
        <v>118</v>
      </c>
      <c r="D5344">
        <v>1</v>
      </c>
      <c r="E5344">
        <f>INDEX(products!B:B,MATCH(challenge_2_solution_1!$C5344,products!$A:$A,0))</f>
        <v>19.899999999999999</v>
      </c>
      <c r="F5344">
        <f>INDEX(products!C:C,MATCH(challenge_2_solution_1!$C5344,products!$A:$A,0))</f>
        <v>12.74</v>
      </c>
    </row>
    <row r="5345" spans="1:6" x14ac:dyDescent="0.2">
      <c r="A5345" s="1">
        <v>3144</v>
      </c>
      <c r="B5345" s="3">
        <v>42625.871527777781</v>
      </c>
      <c r="C5345" t="s">
        <v>10</v>
      </c>
      <c r="D5345">
        <v>1</v>
      </c>
      <c r="E5345">
        <f>INDEX(products!B:B,MATCH(challenge_2_solution_1!$C5345,products!$A:$A,0))</f>
        <v>3.9</v>
      </c>
      <c r="F5345">
        <f>INDEX(products!C:C,MATCH(challenge_2_solution_1!$C5345,products!$A:$A,0))</f>
        <v>1.17</v>
      </c>
    </row>
    <row r="5346" spans="1:6" x14ac:dyDescent="0.2">
      <c r="A5346" s="1">
        <v>3144</v>
      </c>
      <c r="B5346" s="3">
        <v>42625.871527777781</v>
      </c>
      <c r="C5346" t="s">
        <v>12</v>
      </c>
      <c r="D5346">
        <v>2</v>
      </c>
      <c r="E5346">
        <f>INDEX(products!B:B,MATCH(challenge_2_solution_1!$C5346,products!$A:$A,0))</f>
        <v>5.2</v>
      </c>
      <c r="F5346">
        <f>INDEX(products!C:C,MATCH(challenge_2_solution_1!$C5346,products!$A:$A,0))</f>
        <v>3.07</v>
      </c>
    </row>
    <row r="5347" spans="1:6" x14ac:dyDescent="0.2">
      <c r="A5347" s="1">
        <v>3144</v>
      </c>
      <c r="B5347" s="3">
        <v>42625.871527777781</v>
      </c>
      <c r="C5347" t="s">
        <v>60</v>
      </c>
      <c r="D5347">
        <v>1</v>
      </c>
      <c r="E5347">
        <f>INDEX(products!B:B,MATCH(challenge_2_solution_1!$C5347,products!$A:$A,0))</f>
        <v>11.9</v>
      </c>
      <c r="F5347">
        <f>INDEX(products!C:C,MATCH(challenge_2_solution_1!$C5347,products!$A:$A,0))</f>
        <v>4.28</v>
      </c>
    </row>
    <row r="5348" spans="1:6" x14ac:dyDescent="0.2">
      <c r="A5348" s="1">
        <v>3144</v>
      </c>
      <c r="B5348" s="3">
        <v>42625.871527777781</v>
      </c>
      <c r="C5348" t="s">
        <v>86</v>
      </c>
      <c r="D5348">
        <v>1</v>
      </c>
      <c r="E5348">
        <f>INDEX(products!B:B,MATCH(challenge_2_solution_1!$C5348,products!$A:$A,0))</f>
        <v>15.9</v>
      </c>
      <c r="F5348">
        <f>INDEX(products!C:C,MATCH(challenge_2_solution_1!$C5348,products!$A:$A,0))</f>
        <v>5.57</v>
      </c>
    </row>
    <row r="5349" spans="1:6" x14ac:dyDescent="0.2">
      <c r="A5349" s="1">
        <v>3145</v>
      </c>
      <c r="B5349" s="3">
        <v>42625.871527777781</v>
      </c>
      <c r="C5349" t="s">
        <v>100</v>
      </c>
      <c r="D5349">
        <v>1</v>
      </c>
      <c r="E5349">
        <f>INDEX(products!B:B,MATCH(challenge_2_solution_1!$C5349,products!$A:$A,0))</f>
        <v>17.899999999999999</v>
      </c>
      <c r="F5349">
        <f>INDEX(products!C:C,MATCH(challenge_2_solution_1!$C5349,products!$A:$A,0))</f>
        <v>10.92</v>
      </c>
    </row>
    <row r="5350" spans="1:6" x14ac:dyDescent="0.2">
      <c r="A5350" s="1">
        <v>3146</v>
      </c>
      <c r="B5350" s="3">
        <v>42626.763888888891</v>
      </c>
      <c r="C5350" t="s">
        <v>112</v>
      </c>
      <c r="D5350">
        <v>1</v>
      </c>
      <c r="E5350">
        <f>INDEX(products!B:B,MATCH(challenge_2_solution_1!$C5350,products!$A:$A,0))</f>
        <v>17.899999999999999</v>
      </c>
      <c r="F5350">
        <f>INDEX(products!C:C,MATCH(challenge_2_solution_1!$C5350,products!$A:$A,0))</f>
        <v>8.06</v>
      </c>
    </row>
    <row r="5351" spans="1:6" x14ac:dyDescent="0.2">
      <c r="A5351" s="1">
        <v>3146</v>
      </c>
      <c r="B5351" s="3">
        <v>42626.763888888891</v>
      </c>
      <c r="C5351" t="s">
        <v>115</v>
      </c>
      <c r="D5351">
        <v>1</v>
      </c>
      <c r="E5351">
        <f>INDEX(products!B:B,MATCH(challenge_2_solution_1!$C5351,products!$A:$A,0))</f>
        <v>17.899999999999999</v>
      </c>
      <c r="F5351">
        <f>INDEX(products!C:C,MATCH(challenge_2_solution_1!$C5351,products!$A:$A,0))</f>
        <v>9.85</v>
      </c>
    </row>
    <row r="5352" spans="1:6" x14ac:dyDescent="0.2">
      <c r="A5352" s="1">
        <v>3146</v>
      </c>
      <c r="B5352" s="3">
        <v>42626.763888888891</v>
      </c>
      <c r="C5352" t="s">
        <v>156</v>
      </c>
      <c r="D5352">
        <v>1</v>
      </c>
      <c r="E5352">
        <f>INDEX(products!B:B,MATCH(challenge_2_solution_1!$C5352,products!$A:$A,0))</f>
        <v>21.9</v>
      </c>
      <c r="F5352">
        <f>INDEX(products!C:C,MATCH(challenge_2_solution_1!$C5352,products!$A:$A,0))</f>
        <v>5.91</v>
      </c>
    </row>
    <row r="5353" spans="1:6" x14ac:dyDescent="0.2">
      <c r="A5353" s="1">
        <v>3146</v>
      </c>
      <c r="B5353" s="3">
        <v>42626.763888888891</v>
      </c>
      <c r="C5353" t="s">
        <v>176</v>
      </c>
      <c r="D5353">
        <v>2</v>
      </c>
      <c r="E5353">
        <f>INDEX(products!B:B,MATCH(challenge_2_solution_1!$C5353,products!$A:$A,0))</f>
        <v>35.9</v>
      </c>
      <c r="F5353">
        <f>INDEX(products!C:C,MATCH(challenge_2_solution_1!$C5353,products!$A:$A,0))</f>
        <v>7.12</v>
      </c>
    </row>
    <row r="5354" spans="1:6" x14ac:dyDescent="0.2">
      <c r="A5354" s="1">
        <v>3147</v>
      </c>
      <c r="B5354" s="3">
        <v>42626.79791666667</v>
      </c>
      <c r="C5354" t="s">
        <v>5</v>
      </c>
      <c r="D5354">
        <v>1</v>
      </c>
      <c r="E5354">
        <f>INDEX(products!B:B,MATCH(challenge_2_solution_1!$C5354,products!$A:$A,0))</f>
        <v>1</v>
      </c>
      <c r="F5354">
        <f>INDEX(products!C:C,MATCH(challenge_2_solution_1!$C5354,products!$A:$A,0))</f>
        <v>0.31</v>
      </c>
    </row>
    <row r="5355" spans="1:6" x14ac:dyDescent="0.2">
      <c r="A5355" s="1">
        <v>3147</v>
      </c>
      <c r="B5355" s="3">
        <v>42626.79791666667</v>
      </c>
      <c r="C5355" t="s">
        <v>8</v>
      </c>
      <c r="D5355">
        <v>1</v>
      </c>
      <c r="E5355">
        <f>INDEX(products!B:B,MATCH(challenge_2_solution_1!$C5355,products!$A:$A,0))</f>
        <v>1.6</v>
      </c>
      <c r="F5355">
        <f>INDEX(products!C:C,MATCH(challenge_2_solution_1!$C5355,products!$A:$A,0))</f>
        <v>0.77</v>
      </c>
    </row>
    <row r="5356" spans="1:6" x14ac:dyDescent="0.2">
      <c r="A5356" s="1">
        <v>3147</v>
      </c>
      <c r="B5356" s="3">
        <v>42626.79791666667</v>
      </c>
      <c r="C5356" t="s">
        <v>12</v>
      </c>
      <c r="D5356">
        <v>1</v>
      </c>
      <c r="E5356">
        <f>INDEX(products!B:B,MATCH(challenge_2_solution_1!$C5356,products!$A:$A,0))</f>
        <v>5.2</v>
      </c>
      <c r="F5356">
        <f>INDEX(products!C:C,MATCH(challenge_2_solution_1!$C5356,products!$A:$A,0))</f>
        <v>3.07</v>
      </c>
    </row>
    <row r="5357" spans="1:6" x14ac:dyDescent="0.2">
      <c r="A5357" s="1">
        <v>3147</v>
      </c>
      <c r="B5357" s="3">
        <v>42626.79791666667</v>
      </c>
      <c r="C5357" t="s">
        <v>17</v>
      </c>
      <c r="D5357">
        <v>3</v>
      </c>
      <c r="E5357">
        <f>INDEX(products!B:B,MATCH(challenge_2_solution_1!$C5357,products!$A:$A,0))</f>
        <v>5.9</v>
      </c>
      <c r="F5357">
        <f>INDEX(products!C:C,MATCH(challenge_2_solution_1!$C5357,products!$A:$A,0))</f>
        <v>2.83</v>
      </c>
    </row>
    <row r="5358" spans="1:6" x14ac:dyDescent="0.2">
      <c r="A5358" s="1">
        <v>3147</v>
      </c>
      <c r="B5358" s="3">
        <v>42626.79791666667</v>
      </c>
      <c r="C5358" t="s">
        <v>86</v>
      </c>
      <c r="D5358">
        <v>2</v>
      </c>
      <c r="E5358">
        <f>INDEX(products!B:B,MATCH(challenge_2_solution_1!$C5358,products!$A:$A,0))</f>
        <v>15.9</v>
      </c>
      <c r="F5358">
        <f>INDEX(products!C:C,MATCH(challenge_2_solution_1!$C5358,products!$A:$A,0))</f>
        <v>5.57</v>
      </c>
    </row>
    <row r="5359" spans="1:6" x14ac:dyDescent="0.2">
      <c r="A5359" s="1">
        <v>3147</v>
      </c>
      <c r="B5359" s="3">
        <v>42626.79791666667</v>
      </c>
      <c r="C5359" t="s">
        <v>89</v>
      </c>
      <c r="D5359">
        <v>1</v>
      </c>
      <c r="E5359">
        <f>INDEX(products!B:B,MATCH(challenge_2_solution_1!$C5359,products!$A:$A,0))</f>
        <v>17.899999999999999</v>
      </c>
      <c r="F5359">
        <f>INDEX(products!C:C,MATCH(challenge_2_solution_1!$C5359,products!$A:$A,0))</f>
        <v>3.94</v>
      </c>
    </row>
    <row r="5360" spans="1:6" x14ac:dyDescent="0.2">
      <c r="A5360" s="1">
        <v>3148</v>
      </c>
      <c r="B5360" s="3">
        <v>42626.816666666666</v>
      </c>
      <c r="C5360" t="s">
        <v>15</v>
      </c>
      <c r="D5360">
        <v>1</v>
      </c>
      <c r="E5360">
        <f>INDEX(products!B:B,MATCH(challenge_2_solution_1!$C5360,products!$A:$A,0))</f>
        <v>5.9</v>
      </c>
      <c r="F5360">
        <f>INDEX(products!C:C,MATCH(challenge_2_solution_1!$C5360,products!$A:$A,0))</f>
        <v>3.07</v>
      </c>
    </row>
    <row r="5361" spans="1:6" x14ac:dyDescent="0.2">
      <c r="A5361" s="1">
        <v>3148</v>
      </c>
      <c r="B5361" s="3">
        <v>42626.816666666666</v>
      </c>
      <c r="C5361" t="s">
        <v>17</v>
      </c>
      <c r="D5361">
        <v>1</v>
      </c>
      <c r="E5361">
        <f>INDEX(products!B:B,MATCH(challenge_2_solution_1!$C5361,products!$A:$A,0))</f>
        <v>5.9</v>
      </c>
      <c r="F5361">
        <f>INDEX(products!C:C,MATCH(challenge_2_solution_1!$C5361,products!$A:$A,0))</f>
        <v>2.83</v>
      </c>
    </row>
    <row r="5362" spans="1:6" x14ac:dyDescent="0.2">
      <c r="A5362" s="1">
        <v>3148</v>
      </c>
      <c r="B5362" s="3">
        <v>42626.816666666666</v>
      </c>
      <c r="C5362" t="s">
        <v>34</v>
      </c>
      <c r="D5362">
        <v>1</v>
      </c>
      <c r="E5362">
        <f>INDEX(products!B:B,MATCH(challenge_2_solution_1!$C5362,products!$A:$A,0))</f>
        <v>7.9</v>
      </c>
      <c r="F5362">
        <f>INDEX(products!C:C,MATCH(challenge_2_solution_1!$C5362,products!$A:$A,0))</f>
        <v>1.58</v>
      </c>
    </row>
    <row r="5363" spans="1:6" x14ac:dyDescent="0.2">
      <c r="A5363" s="1">
        <v>3148</v>
      </c>
      <c r="B5363" s="3">
        <v>42626.816666666666</v>
      </c>
      <c r="C5363" t="s">
        <v>33</v>
      </c>
      <c r="D5363">
        <v>1</v>
      </c>
      <c r="E5363">
        <f>INDEX(products!B:B,MATCH(challenge_2_solution_1!$C5363,products!$A:$A,0))</f>
        <v>7.9</v>
      </c>
      <c r="F5363">
        <f>INDEX(products!C:C,MATCH(challenge_2_solution_1!$C5363,products!$A:$A,0))</f>
        <v>2.21</v>
      </c>
    </row>
    <row r="5364" spans="1:6" x14ac:dyDescent="0.2">
      <c r="A5364" s="1">
        <v>3148</v>
      </c>
      <c r="B5364" s="3">
        <v>42626.816666666666</v>
      </c>
      <c r="C5364" t="s">
        <v>27</v>
      </c>
      <c r="D5364">
        <v>1</v>
      </c>
      <c r="E5364">
        <f>INDEX(products!B:B,MATCH(challenge_2_solution_1!$C5364,products!$A:$A,0))</f>
        <v>7.9</v>
      </c>
      <c r="F5364">
        <f>INDEX(products!C:C,MATCH(challenge_2_solution_1!$C5364,products!$A:$A,0))</f>
        <v>4.03</v>
      </c>
    </row>
    <row r="5365" spans="1:6" x14ac:dyDescent="0.2">
      <c r="A5365" s="1">
        <v>3148</v>
      </c>
      <c r="B5365" s="3">
        <v>42626.816666666666</v>
      </c>
      <c r="C5365" t="s">
        <v>86</v>
      </c>
      <c r="D5365">
        <v>1</v>
      </c>
      <c r="E5365">
        <f>INDEX(products!B:B,MATCH(challenge_2_solution_1!$C5365,products!$A:$A,0))</f>
        <v>15.9</v>
      </c>
      <c r="F5365">
        <f>INDEX(products!C:C,MATCH(challenge_2_solution_1!$C5365,products!$A:$A,0))</f>
        <v>5.57</v>
      </c>
    </row>
    <row r="5366" spans="1:6" x14ac:dyDescent="0.2">
      <c r="A5366" s="1">
        <v>3150</v>
      </c>
      <c r="B5366" s="3">
        <v>42627.861111111109</v>
      </c>
      <c r="C5366" t="s">
        <v>7</v>
      </c>
      <c r="D5366">
        <v>1</v>
      </c>
      <c r="E5366">
        <f>INDEX(products!B:B,MATCH(challenge_2_solution_1!$C5366,products!$A:$A,0))</f>
        <v>1</v>
      </c>
      <c r="F5366">
        <f>INDEX(products!C:C,MATCH(challenge_2_solution_1!$C5366,products!$A:$A,0))</f>
        <v>0.68</v>
      </c>
    </row>
    <row r="5367" spans="1:6" x14ac:dyDescent="0.2">
      <c r="A5367" s="1">
        <v>3150</v>
      </c>
      <c r="B5367" s="3">
        <v>42627.861111111109</v>
      </c>
      <c r="C5367" t="s">
        <v>4</v>
      </c>
      <c r="D5367">
        <v>1</v>
      </c>
      <c r="E5367">
        <f>INDEX(products!B:B,MATCH(challenge_2_solution_1!$C5367,products!$A:$A,0))</f>
        <v>1</v>
      </c>
      <c r="F5367">
        <f>INDEX(products!C:C,MATCH(challenge_2_solution_1!$C5367,products!$A:$A,0))</f>
        <v>0.61</v>
      </c>
    </row>
    <row r="5368" spans="1:6" x14ac:dyDescent="0.2">
      <c r="A5368" s="1">
        <v>3150</v>
      </c>
      <c r="B5368" s="3">
        <v>42627.861111111109</v>
      </c>
      <c r="C5368" t="s">
        <v>8</v>
      </c>
      <c r="D5368">
        <v>2</v>
      </c>
      <c r="E5368">
        <f>INDEX(products!B:B,MATCH(challenge_2_solution_1!$C5368,products!$A:$A,0))</f>
        <v>1.6</v>
      </c>
      <c r="F5368">
        <f>INDEX(products!C:C,MATCH(challenge_2_solution_1!$C5368,products!$A:$A,0))</f>
        <v>0.77</v>
      </c>
    </row>
    <row r="5369" spans="1:6" x14ac:dyDescent="0.2">
      <c r="A5369" s="1">
        <v>3150</v>
      </c>
      <c r="B5369" s="3">
        <v>42627.861111111109</v>
      </c>
      <c r="C5369" t="s">
        <v>24</v>
      </c>
      <c r="D5369">
        <v>1</v>
      </c>
      <c r="E5369">
        <f>INDEX(products!B:B,MATCH(challenge_2_solution_1!$C5369,products!$A:$A,0))</f>
        <v>5.9</v>
      </c>
      <c r="F5369">
        <f>INDEX(products!C:C,MATCH(challenge_2_solution_1!$C5369,products!$A:$A,0))</f>
        <v>1.42</v>
      </c>
    </row>
    <row r="5370" spans="1:6" x14ac:dyDescent="0.2">
      <c r="A5370" s="1">
        <v>3150</v>
      </c>
      <c r="B5370" s="3">
        <v>42627.861111111109</v>
      </c>
      <c r="C5370" t="s">
        <v>38</v>
      </c>
      <c r="D5370">
        <v>1</v>
      </c>
      <c r="E5370">
        <f>INDEX(products!B:B,MATCH(challenge_2_solution_1!$C5370,products!$A:$A,0))</f>
        <v>7.9</v>
      </c>
      <c r="F5370">
        <f>INDEX(products!C:C,MATCH(challenge_2_solution_1!$C5370,products!$A:$A,0))</f>
        <v>3</v>
      </c>
    </row>
    <row r="5371" spans="1:6" x14ac:dyDescent="0.2">
      <c r="A5371" s="1">
        <v>3150</v>
      </c>
      <c r="B5371" s="3">
        <v>42627.861111111109</v>
      </c>
      <c r="C5371" t="s">
        <v>88</v>
      </c>
      <c r="D5371">
        <v>1</v>
      </c>
      <c r="E5371">
        <f>INDEX(products!B:B,MATCH(challenge_2_solution_1!$C5371,products!$A:$A,0))</f>
        <v>15.9</v>
      </c>
      <c r="F5371">
        <f>INDEX(products!C:C,MATCH(challenge_2_solution_1!$C5371,products!$A:$A,0))</f>
        <v>7</v>
      </c>
    </row>
    <row r="5372" spans="1:6" x14ac:dyDescent="0.2">
      <c r="A5372" s="1">
        <v>3151</v>
      </c>
      <c r="B5372" s="3">
        <v>42627.915277777778</v>
      </c>
      <c r="C5372" t="s">
        <v>10</v>
      </c>
      <c r="D5372">
        <v>1</v>
      </c>
      <c r="E5372">
        <f>INDEX(products!B:B,MATCH(challenge_2_solution_1!$C5372,products!$A:$A,0))</f>
        <v>3.9</v>
      </c>
      <c r="F5372">
        <f>INDEX(products!C:C,MATCH(challenge_2_solution_1!$C5372,products!$A:$A,0))</f>
        <v>1.17</v>
      </c>
    </row>
    <row r="5373" spans="1:6" x14ac:dyDescent="0.2">
      <c r="A5373" s="1">
        <v>3151</v>
      </c>
      <c r="B5373" s="3">
        <v>42627.915277777778</v>
      </c>
      <c r="C5373" t="s">
        <v>16</v>
      </c>
      <c r="D5373">
        <v>1</v>
      </c>
      <c r="E5373">
        <f>INDEX(products!B:B,MATCH(challenge_2_solution_1!$C5373,products!$A:$A,0))</f>
        <v>5.9</v>
      </c>
      <c r="F5373">
        <f>INDEX(products!C:C,MATCH(challenge_2_solution_1!$C5373,products!$A:$A,0))</f>
        <v>1.48</v>
      </c>
    </row>
    <row r="5374" spans="1:6" x14ac:dyDescent="0.2">
      <c r="A5374" s="1">
        <v>3151</v>
      </c>
      <c r="B5374" s="3">
        <v>42627.915277777778</v>
      </c>
      <c r="C5374" t="s">
        <v>34</v>
      </c>
      <c r="D5374">
        <v>1</v>
      </c>
      <c r="E5374">
        <f>INDEX(products!B:B,MATCH(challenge_2_solution_1!$C5374,products!$A:$A,0))</f>
        <v>7.9</v>
      </c>
      <c r="F5374">
        <f>INDEX(products!C:C,MATCH(challenge_2_solution_1!$C5374,products!$A:$A,0))</f>
        <v>1.58</v>
      </c>
    </row>
    <row r="5375" spans="1:6" x14ac:dyDescent="0.2">
      <c r="A5375" s="1">
        <v>3151</v>
      </c>
      <c r="B5375" s="3">
        <v>42627.915277777778</v>
      </c>
      <c r="C5375" t="s">
        <v>31</v>
      </c>
      <c r="D5375">
        <v>1</v>
      </c>
      <c r="E5375">
        <f>INDEX(products!B:B,MATCH(challenge_2_solution_1!$C5375,products!$A:$A,0))</f>
        <v>7.9</v>
      </c>
      <c r="F5375">
        <f>INDEX(products!C:C,MATCH(challenge_2_solution_1!$C5375,products!$A:$A,0))</f>
        <v>4.74</v>
      </c>
    </row>
    <row r="5376" spans="1:6" x14ac:dyDescent="0.2">
      <c r="A5376" s="1">
        <v>3151</v>
      </c>
      <c r="B5376" s="3">
        <v>42627.915277777778</v>
      </c>
      <c r="C5376" t="s">
        <v>80</v>
      </c>
      <c r="D5376">
        <v>1</v>
      </c>
      <c r="E5376">
        <f>INDEX(products!B:B,MATCH(challenge_2_solution_1!$C5376,products!$A:$A,0))</f>
        <v>11.9</v>
      </c>
      <c r="F5376">
        <f>INDEX(products!C:C,MATCH(challenge_2_solution_1!$C5376,products!$A:$A,0))</f>
        <v>3.21</v>
      </c>
    </row>
    <row r="5377" spans="1:6" x14ac:dyDescent="0.2">
      <c r="A5377" s="1">
        <v>3151</v>
      </c>
      <c r="B5377" s="3">
        <v>42627.915277777778</v>
      </c>
      <c r="C5377" t="s">
        <v>90</v>
      </c>
      <c r="D5377">
        <v>1</v>
      </c>
      <c r="E5377">
        <f>INDEX(products!B:B,MATCH(challenge_2_solution_1!$C5377,products!$A:$A,0))</f>
        <v>17.899999999999999</v>
      </c>
      <c r="F5377">
        <f>INDEX(products!C:C,MATCH(challenge_2_solution_1!$C5377,products!$A:$A,0))</f>
        <v>9.85</v>
      </c>
    </row>
    <row r="5378" spans="1:6" x14ac:dyDescent="0.2">
      <c r="A5378" s="1">
        <v>3151</v>
      </c>
      <c r="B5378" s="3">
        <v>42627.915277777778</v>
      </c>
      <c r="C5378" t="s">
        <v>126</v>
      </c>
      <c r="D5378">
        <v>1</v>
      </c>
      <c r="E5378">
        <f>INDEX(products!B:B,MATCH(challenge_2_solution_1!$C5378,products!$A:$A,0))</f>
        <v>19.899999999999999</v>
      </c>
      <c r="F5378">
        <f>INDEX(products!C:C,MATCH(challenge_2_solution_1!$C5378,products!$A:$A,0))</f>
        <v>4.58</v>
      </c>
    </row>
    <row r="5379" spans="1:6" x14ac:dyDescent="0.2">
      <c r="A5379" s="1">
        <v>3152</v>
      </c>
      <c r="B5379" s="3">
        <v>42628.775000000001</v>
      </c>
      <c r="C5379" t="s">
        <v>8</v>
      </c>
      <c r="D5379">
        <v>2</v>
      </c>
      <c r="E5379">
        <f>INDEX(products!B:B,MATCH(challenge_2_solution_1!$C5379,products!$A:$A,0))</f>
        <v>1.6</v>
      </c>
      <c r="F5379">
        <f>INDEX(products!C:C,MATCH(challenge_2_solution_1!$C5379,products!$A:$A,0))</f>
        <v>0.77</v>
      </c>
    </row>
    <row r="5380" spans="1:6" x14ac:dyDescent="0.2">
      <c r="A5380" s="1">
        <v>3152</v>
      </c>
      <c r="B5380" s="3">
        <v>42628.775000000001</v>
      </c>
      <c r="C5380" t="s">
        <v>15</v>
      </c>
      <c r="D5380">
        <v>1</v>
      </c>
      <c r="E5380">
        <f>INDEX(products!B:B,MATCH(challenge_2_solution_1!$C5380,products!$A:$A,0))</f>
        <v>5.9</v>
      </c>
      <c r="F5380">
        <f>INDEX(products!C:C,MATCH(challenge_2_solution_1!$C5380,products!$A:$A,0))</f>
        <v>3.07</v>
      </c>
    </row>
    <row r="5381" spans="1:6" x14ac:dyDescent="0.2">
      <c r="A5381" s="1">
        <v>3152</v>
      </c>
      <c r="B5381" s="3">
        <v>42628.775000000001</v>
      </c>
      <c r="C5381" t="s">
        <v>54</v>
      </c>
      <c r="D5381">
        <v>1</v>
      </c>
      <c r="E5381">
        <f>INDEX(products!B:B,MATCH(challenge_2_solution_1!$C5381,products!$A:$A,0))</f>
        <v>9.9</v>
      </c>
      <c r="F5381">
        <f>INDEX(products!C:C,MATCH(challenge_2_solution_1!$C5381,products!$A:$A,0))</f>
        <v>2.57</v>
      </c>
    </row>
    <row r="5382" spans="1:6" x14ac:dyDescent="0.2">
      <c r="A5382" s="1">
        <v>3152</v>
      </c>
      <c r="B5382" s="3">
        <v>42628.775000000001</v>
      </c>
      <c r="C5382" t="s">
        <v>98</v>
      </c>
      <c r="D5382">
        <v>1</v>
      </c>
      <c r="E5382">
        <f>INDEX(products!B:B,MATCH(challenge_2_solution_1!$C5382,products!$A:$A,0))</f>
        <v>17.899999999999999</v>
      </c>
      <c r="F5382">
        <f>INDEX(products!C:C,MATCH(challenge_2_solution_1!$C5382,products!$A:$A,0))</f>
        <v>8.59</v>
      </c>
    </row>
    <row r="5383" spans="1:6" x14ac:dyDescent="0.2">
      <c r="A5383" s="1">
        <v>3153</v>
      </c>
      <c r="B5383" s="3">
        <v>42628.779861111114</v>
      </c>
      <c r="C5383" t="s">
        <v>15</v>
      </c>
      <c r="D5383">
        <v>1</v>
      </c>
      <c r="E5383">
        <f>INDEX(products!B:B,MATCH(challenge_2_solution_1!$C5383,products!$A:$A,0))</f>
        <v>5.9</v>
      </c>
      <c r="F5383">
        <f>INDEX(products!C:C,MATCH(challenge_2_solution_1!$C5383,products!$A:$A,0))</f>
        <v>3.07</v>
      </c>
    </row>
    <row r="5384" spans="1:6" x14ac:dyDescent="0.2">
      <c r="A5384" s="1">
        <v>3153</v>
      </c>
      <c r="B5384" s="3">
        <v>42628.779861111114</v>
      </c>
      <c r="C5384" t="s">
        <v>68</v>
      </c>
      <c r="D5384">
        <v>1</v>
      </c>
      <c r="E5384">
        <f>INDEX(products!B:B,MATCH(challenge_2_solution_1!$C5384,products!$A:$A,0))</f>
        <v>11.9</v>
      </c>
      <c r="F5384">
        <f>INDEX(products!C:C,MATCH(challenge_2_solution_1!$C5384,products!$A:$A,0))</f>
        <v>3.69</v>
      </c>
    </row>
    <row r="5385" spans="1:6" x14ac:dyDescent="0.2">
      <c r="A5385" s="1">
        <v>3153</v>
      </c>
      <c r="B5385" s="3">
        <v>42628.779861111114</v>
      </c>
      <c r="C5385" t="s">
        <v>160</v>
      </c>
      <c r="D5385">
        <v>2</v>
      </c>
      <c r="E5385">
        <f>INDEX(products!B:B,MATCH(challenge_2_solution_1!$C5385,products!$A:$A,0))</f>
        <v>23.9</v>
      </c>
      <c r="F5385">
        <f>INDEX(products!C:C,MATCH(challenge_2_solution_1!$C5385,products!$A:$A,0))</f>
        <v>9.08</v>
      </c>
    </row>
    <row r="5386" spans="1:6" x14ac:dyDescent="0.2">
      <c r="A5386" s="1">
        <v>3153</v>
      </c>
      <c r="B5386" s="3">
        <v>42628.779861111114</v>
      </c>
      <c r="C5386" t="s">
        <v>104</v>
      </c>
      <c r="D5386">
        <v>1</v>
      </c>
      <c r="E5386">
        <f>INDEX(products!B:B,MATCH(challenge_2_solution_1!$C5386,products!$A:$A,0))</f>
        <v>17.899999999999999</v>
      </c>
      <c r="F5386">
        <f>INDEX(products!C:C,MATCH(challenge_2_solution_1!$C5386,products!$A:$A,0))</f>
        <v>10.199999999999999</v>
      </c>
    </row>
    <row r="5387" spans="1:6" x14ac:dyDescent="0.2">
      <c r="A5387" s="1">
        <v>3154</v>
      </c>
      <c r="B5387" s="3">
        <v>42628.78125</v>
      </c>
      <c r="C5387" t="s">
        <v>57</v>
      </c>
      <c r="D5387">
        <v>1</v>
      </c>
      <c r="E5387">
        <f>INDEX(products!B:B,MATCH(challenge_2_solution_1!$C5387,products!$A:$A,0))</f>
        <v>9.9</v>
      </c>
      <c r="F5387">
        <f>INDEX(products!C:C,MATCH(challenge_2_solution_1!$C5387,products!$A:$A,0))</f>
        <v>3.76</v>
      </c>
    </row>
    <row r="5388" spans="1:6" x14ac:dyDescent="0.2">
      <c r="A5388" s="1">
        <v>3154</v>
      </c>
      <c r="B5388" s="3">
        <v>42628.78125</v>
      </c>
      <c r="C5388" t="s">
        <v>66</v>
      </c>
      <c r="D5388">
        <v>1</v>
      </c>
      <c r="E5388">
        <f>INDEX(products!B:B,MATCH(challenge_2_solution_1!$C5388,products!$A:$A,0))</f>
        <v>11.9</v>
      </c>
      <c r="F5388">
        <f>INDEX(products!C:C,MATCH(challenge_2_solution_1!$C5388,products!$A:$A,0))</f>
        <v>6.31</v>
      </c>
    </row>
    <row r="5389" spans="1:6" x14ac:dyDescent="0.2">
      <c r="A5389" s="1">
        <v>3154</v>
      </c>
      <c r="B5389" s="3">
        <v>42628.78125</v>
      </c>
      <c r="C5389" t="s">
        <v>100</v>
      </c>
      <c r="D5389">
        <v>1</v>
      </c>
      <c r="E5389">
        <f>INDEX(products!B:B,MATCH(challenge_2_solution_1!$C5389,products!$A:$A,0))</f>
        <v>17.899999999999999</v>
      </c>
      <c r="F5389">
        <f>INDEX(products!C:C,MATCH(challenge_2_solution_1!$C5389,products!$A:$A,0))</f>
        <v>10.92</v>
      </c>
    </row>
    <row r="5390" spans="1:6" x14ac:dyDescent="0.2">
      <c r="A5390" s="1">
        <v>3154</v>
      </c>
      <c r="B5390" s="3">
        <v>42628.78125</v>
      </c>
      <c r="C5390" t="s">
        <v>156</v>
      </c>
      <c r="D5390">
        <v>1</v>
      </c>
      <c r="E5390">
        <f>INDEX(products!B:B,MATCH(challenge_2_solution_1!$C5390,products!$A:$A,0))</f>
        <v>21.9</v>
      </c>
      <c r="F5390">
        <f>INDEX(products!C:C,MATCH(challenge_2_solution_1!$C5390,products!$A:$A,0))</f>
        <v>5.91</v>
      </c>
    </row>
    <row r="5391" spans="1:6" x14ac:dyDescent="0.2">
      <c r="A5391" s="1">
        <v>3154</v>
      </c>
      <c r="B5391" s="3">
        <v>42628.78125</v>
      </c>
      <c r="C5391" t="s">
        <v>176</v>
      </c>
      <c r="D5391">
        <v>2</v>
      </c>
      <c r="E5391">
        <f>INDEX(products!B:B,MATCH(challenge_2_solution_1!$C5391,products!$A:$A,0))</f>
        <v>35.9</v>
      </c>
      <c r="F5391">
        <f>INDEX(products!C:C,MATCH(challenge_2_solution_1!$C5391,products!$A:$A,0))</f>
        <v>7.12</v>
      </c>
    </row>
    <row r="5392" spans="1:6" x14ac:dyDescent="0.2">
      <c r="A5392" s="1">
        <v>3155</v>
      </c>
      <c r="B5392" s="3">
        <v>42628.84652777778</v>
      </c>
      <c r="C5392" t="s">
        <v>12</v>
      </c>
      <c r="D5392">
        <v>2</v>
      </c>
      <c r="E5392">
        <f>INDEX(products!B:B,MATCH(challenge_2_solution_1!$C5392,products!$A:$A,0))</f>
        <v>5.2</v>
      </c>
      <c r="F5392">
        <f>INDEX(products!C:C,MATCH(challenge_2_solution_1!$C5392,products!$A:$A,0))</f>
        <v>3.07</v>
      </c>
    </row>
    <row r="5393" spans="1:6" x14ac:dyDescent="0.2">
      <c r="A5393" s="1">
        <v>3155</v>
      </c>
      <c r="B5393" s="3">
        <v>42628.84652777778</v>
      </c>
      <c r="C5393" t="s">
        <v>33</v>
      </c>
      <c r="D5393">
        <v>1</v>
      </c>
      <c r="E5393">
        <f>INDEX(products!B:B,MATCH(challenge_2_solution_1!$C5393,products!$A:$A,0))</f>
        <v>7.9</v>
      </c>
      <c r="F5393">
        <f>INDEX(products!C:C,MATCH(challenge_2_solution_1!$C5393,products!$A:$A,0))</f>
        <v>2.21</v>
      </c>
    </row>
    <row r="5394" spans="1:6" x14ac:dyDescent="0.2">
      <c r="A5394" s="1">
        <v>3155</v>
      </c>
      <c r="B5394" s="3">
        <v>42628.84652777778</v>
      </c>
      <c r="C5394" t="s">
        <v>99</v>
      </c>
      <c r="D5394">
        <v>1</v>
      </c>
      <c r="E5394">
        <f>INDEX(products!B:B,MATCH(challenge_2_solution_1!$C5394,products!$A:$A,0))</f>
        <v>17.899999999999999</v>
      </c>
      <c r="F5394">
        <f>INDEX(products!C:C,MATCH(challenge_2_solution_1!$C5394,products!$A:$A,0))</f>
        <v>10.74</v>
      </c>
    </row>
    <row r="5395" spans="1:6" x14ac:dyDescent="0.2">
      <c r="A5395" s="1">
        <v>3155</v>
      </c>
      <c r="B5395" s="3">
        <v>42628.84652777778</v>
      </c>
      <c r="C5395" t="s">
        <v>113</v>
      </c>
      <c r="D5395">
        <v>1</v>
      </c>
      <c r="E5395">
        <f>INDEX(products!B:B,MATCH(challenge_2_solution_1!$C5395,products!$A:$A,0))</f>
        <v>17.899999999999999</v>
      </c>
      <c r="F5395">
        <f>INDEX(products!C:C,MATCH(challenge_2_solution_1!$C5395,products!$A:$A,0))</f>
        <v>10.199999999999999</v>
      </c>
    </row>
    <row r="5396" spans="1:6" x14ac:dyDescent="0.2">
      <c r="A5396" s="1">
        <v>3155</v>
      </c>
      <c r="B5396" s="3">
        <v>42628.84652777778</v>
      </c>
      <c r="C5396" t="s">
        <v>118</v>
      </c>
      <c r="D5396">
        <v>1</v>
      </c>
      <c r="E5396">
        <f>INDEX(products!B:B,MATCH(challenge_2_solution_1!$C5396,products!$A:$A,0))</f>
        <v>19.899999999999999</v>
      </c>
      <c r="F5396">
        <f>INDEX(products!C:C,MATCH(challenge_2_solution_1!$C5396,products!$A:$A,0))</f>
        <v>12.74</v>
      </c>
    </row>
    <row r="5397" spans="1:6" x14ac:dyDescent="0.2">
      <c r="A5397" s="1">
        <v>3156</v>
      </c>
      <c r="B5397" s="3">
        <v>42629.513194444444</v>
      </c>
      <c r="C5397" t="s">
        <v>10</v>
      </c>
      <c r="D5397">
        <v>2</v>
      </c>
      <c r="E5397">
        <f>INDEX(products!B:B,MATCH(challenge_2_solution_1!$C5397,products!$A:$A,0))</f>
        <v>3.9</v>
      </c>
      <c r="F5397">
        <f>INDEX(products!C:C,MATCH(challenge_2_solution_1!$C5397,products!$A:$A,0))</f>
        <v>1.17</v>
      </c>
    </row>
    <row r="5398" spans="1:6" x14ac:dyDescent="0.2">
      <c r="A5398" s="1">
        <v>3156</v>
      </c>
      <c r="B5398" s="3">
        <v>42629.513194444444</v>
      </c>
      <c r="C5398" t="s">
        <v>12</v>
      </c>
      <c r="D5398">
        <v>2</v>
      </c>
      <c r="E5398">
        <f>INDEX(products!B:B,MATCH(challenge_2_solution_1!$C5398,products!$A:$A,0))</f>
        <v>5.2</v>
      </c>
      <c r="F5398">
        <f>INDEX(products!C:C,MATCH(challenge_2_solution_1!$C5398,products!$A:$A,0))</f>
        <v>3.07</v>
      </c>
    </row>
    <row r="5399" spans="1:6" x14ac:dyDescent="0.2">
      <c r="A5399" s="1">
        <v>3156</v>
      </c>
      <c r="B5399" s="3">
        <v>42629.513194444444</v>
      </c>
      <c r="C5399" t="s">
        <v>68</v>
      </c>
      <c r="D5399">
        <v>2</v>
      </c>
      <c r="E5399">
        <f>INDEX(products!B:B,MATCH(challenge_2_solution_1!$C5399,products!$A:$A,0))</f>
        <v>11.9</v>
      </c>
      <c r="F5399">
        <f>INDEX(products!C:C,MATCH(challenge_2_solution_1!$C5399,products!$A:$A,0))</f>
        <v>3.69</v>
      </c>
    </row>
    <row r="5400" spans="1:6" x14ac:dyDescent="0.2">
      <c r="A5400" s="1">
        <v>3156</v>
      </c>
      <c r="B5400" s="3">
        <v>42629.513194444444</v>
      </c>
      <c r="C5400" t="s">
        <v>79</v>
      </c>
      <c r="D5400">
        <v>1</v>
      </c>
      <c r="E5400">
        <f>INDEX(products!B:B,MATCH(challenge_2_solution_1!$C5400,products!$A:$A,0))</f>
        <v>11.9</v>
      </c>
      <c r="F5400">
        <f>INDEX(products!C:C,MATCH(challenge_2_solution_1!$C5400,products!$A:$A,0))</f>
        <v>6.9</v>
      </c>
    </row>
    <row r="5401" spans="1:6" x14ac:dyDescent="0.2">
      <c r="A5401" s="1">
        <v>3156</v>
      </c>
      <c r="B5401" s="3">
        <v>42629.513194444444</v>
      </c>
      <c r="C5401" t="s">
        <v>86</v>
      </c>
      <c r="D5401">
        <v>1</v>
      </c>
      <c r="E5401">
        <f>INDEX(products!B:B,MATCH(challenge_2_solution_1!$C5401,products!$A:$A,0))</f>
        <v>15.9</v>
      </c>
      <c r="F5401">
        <f>INDEX(products!C:C,MATCH(challenge_2_solution_1!$C5401,products!$A:$A,0))</f>
        <v>5.57</v>
      </c>
    </row>
    <row r="5402" spans="1:6" x14ac:dyDescent="0.2">
      <c r="A5402" s="1">
        <v>3156</v>
      </c>
      <c r="B5402" s="3">
        <v>42629.513194444444</v>
      </c>
      <c r="C5402" t="s">
        <v>102</v>
      </c>
      <c r="D5402">
        <v>1</v>
      </c>
      <c r="E5402">
        <f>INDEX(products!B:B,MATCH(challenge_2_solution_1!$C5402,products!$A:$A,0))</f>
        <v>17.899999999999999</v>
      </c>
      <c r="F5402">
        <f>INDEX(products!C:C,MATCH(challenge_2_solution_1!$C5402,products!$A:$A,0))</f>
        <v>8.41</v>
      </c>
    </row>
    <row r="5403" spans="1:6" x14ac:dyDescent="0.2">
      <c r="A5403" s="1">
        <v>3157</v>
      </c>
      <c r="B5403" s="3">
        <v>42629.723611111112</v>
      </c>
      <c r="C5403" t="s">
        <v>12</v>
      </c>
      <c r="D5403">
        <v>2</v>
      </c>
      <c r="E5403">
        <f>INDEX(products!B:B,MATCH(challenge_2_solution_1!$C5403,products!$A:$A,0))</f>
        <v>5.2</v>
      </c>
      <c r="F5403">
        <f>INDEX(products!C:C,MATCH(challenge_2_solution_1!$C5403,products!$A:$A,0))</f>
        <v>3.07</v>
      </c>
    </row>
    <row r="5404" spans="1:6" x14ac:dyDescent="0.2">
      <c r="A5404" s="1">
        <v>3157</v>
      </c>
      <c r="B5404" s="3">
        <v>42629.723611111112</v>
      </c>
      <c r="C5404" t="s">
        <v>15</v>
      </c>
      <c r="D5404">
        <v>1</v>
      </c>
      <c r="E5404">
        <f>INDEX(products!B:B,MATCH(challenge_2_solution_1!$C5404,products!$A:$A,0))</f>
        <v>5.9</v>
      </c>
      <c r="F5404">
        <f>INDEX(products!C:C,MATCH(challenge_2_solution_1!$C5404,products!$A:$A,0))</f>
        <v>3.07</v>
      </c>
    </row>
    <row r="5405" spans="1:6" x14ac:dyDescent="0.2">
      <c r="A5405" s="1">
        <v>3157</v>
      </c>
      <c r="B5405" s="3">
        <v>42629.723611111112</v>
      </c>
      <c r="C5405" t="s">
        <v>89</v>
      </c>
      <c r="D5405">
        <v>1</v>
      </c>
      <c r="E5405">
        <f>INDEX(products!B:B,MATCH(challenge_2_solution_1!$C5405,products!$A:$A,0))</f>
        <v>17.899999999999999</v>
      </c>
      <c r="F5405">
        <f>INDEX(products!C:C,MATCH(challenge_2_solution_1!$C5405,products!$A:$A,0))</f>
        <v>3.94</v>
      </c>
    </row>
    <row r="5406" spans="1:6" x14ac:dyDescent="0.2">
      <c r="A5406" s="1">
        <v>3157</v>
      </c>
      <c r="B5406" s="3">
        <v>42629.723611111112</v>
      </c>
      <c r="C5406" t="s">
        <v>95</v>
      </c>
      <c r="D5406">
        <v>1</v>
      </c>
      <c r="E5406">
        <f>INDEX(products!B:B,MATCH(challenge_2_solution_1!$C5406,products!$A:$A,0))</f>
        <v>17.899999999999999</v>
      </c>
      <c r="F5406">
        <f>INDEX(products!C:C,MATCH(challenge_2_solution_1!$C5406,products!$A:$A,0))</f>
        <v>4.3</v>
      </c>
    </row>
    <row r="5407" spans="1:6" x14ac:dyDescent="0.2">
      <c r="A5407" s="1">
        <v>3157</v>
      </c>
      <c r="B5407" s="3">
        <v>42629.723611111112</v>
      </c>
      <c r="C5407" t="s">
        <v>110</v>
      </c>
      <c r="D5407">
        <v>1</v>
      </c>
      <c r="E5407">
        <f>INDEX(products!B:B,MATCH(challenge_2_solution_1!$C5407,products!$A:$A,0))</f>
        <v>17.899999999999999</v>
      </c>
      <c r="F5407">
        <f>INDEX(products!C:C,MATCH(challenge_2_solution_1!$C5407,products!$A:$A,0))</f>
        <v>10.199999999999999</v>
      </c>
    </row>
    <row r="5408" spans="1:6" x14ac:dyDescent="0.2">
      <c r="A5408" s="1">
        <v>3158</v>
      </c>
      <c r="B5408" s="3">
        <v>42629.724999999999</v>
      </c>
      <c r="C5408" t="s">
        <v>12</v>
      </c>
      <c r="D5408">
        <v>6</v>
      </c>
      <c r="E5408">
        <f>INDEX(products!B:B,MATCH(challenge_2_solution_1!$C5408,products!$A:$A,0))</f>
        <v>5.2</v>
      </c>
      <c r="F5408">
        <f>INDEX(products!C:C,MATCH(challenge_2_solution_1!$C5408,products!$A:$A,0))</f>
        <v>3.07</v>
      </c>
    </row>
    <row r="5409" spans="1:6" x14ac:dyDescent="0.2">
      <c r="A5409" s="1">
        <v>3158</v>
      </c>
      <c r="B5409" s="3">
        <v>42629.724999999999</v>
      </c>
      <c r="C5409" t="s">
        <v>16</v>
      </c>
      <c r="D5409">
        <v>2</v>
      </c>
      <c r="E5409">
        <f>INDEX(products!B:B,MATCH(challenge_2_solution_1!$C5409,products!$A:$A,0))</f>
        <v>5.9</v>
      </c>
      <c r="F5409">
        <f>INDEX(products!C:C,MATCH(challenge_2_solution_1!$C5409,products!$A:$A,0))</f>
        <v>1.48</v>
      </c>
    </row>
    <row r="5410" spans="1:6" x14ac:dyDescent="0.2">
      <c r="A5410" s="1">
        <v>3159</v>
      </c>
      <c r="B5410" s="3">
        <v>42629.727777777778</v>
      </c>
      <c r="C5410" t="s">
        <v>10</v>
      </c>
      <c r="D5410">
        <v>1</v>
      </c>
      <c r="E5410">
        <f>INDEX(products!B:B,MATCH(challenge_2_solution_1!$C5410,products!$A:$A,0))</f>
        <v>3.9</v>
      </c>
      <c r="F5410">
        <f>INDEX(products!C:C,MATCH(challenge_2_solution_1!$C5410,products!$A:$A,0))</f>
        <v>1.17</v>
      </c>
    </row>
    <row r="5411" spans="1:6" x14ac:dyDescent="0.2">
      <c r="A5411" s="1">
        <v>3159</v>
      </c>
      <c r="B5411" s="3">
        <v>42629.727777777778</v>
      </c>
      <c r="C5411" t="s">
        <v>11</v>
      </c>
      <c r="D5411">
        <v>1</v>
      </c>
      <c r="E5411">
        <f>INDEX(products!B:B,MATCH(challenge_2_solution_1!$C5411,products!$A:$A,0))</f>
        <v>3.9</v>
      </c>
      <c r="F5411">
        <f>INDEX(products!C:C,MATCH(challenge_2_solution_1!$C5411,products!$A:$A,0))</f>
        <v>2.42</v>
      </c>
    </row>
    <row r="5412" spans="1:6" x14ac:dyDescent="0.2">
      <c r="A5412" s="1">
        <v>3159</v>
      </c>
      <c r="B5412" s="3">
        <v>42629.727777777778</v>
      </c>
      <c r="C5412" t="s">
        <v>12</v>
      </c>
      <c r="D5412">
        <v>1</v>
      </c>
      <c r="E5412">
        <f>INDEX(products!B:B,MATCH(challenge_2_solution_1!$C5412,products!$A:$A,0))</f>
        <v>5.2</v>
      </c>
      <c r="F5412">
        <f>INDEX(products!C:C,MATCH(challenge_2_solution_1!$C5412,products!$A:$A,0))</f>
        <v>3.07</v>
      </c>
    </row>
    <row r="5413" spans="1:6" x14ac:dyDescent="0.2">
      <c r="A5413" s="1">
        <v>3159</v>
      </c>
      <c r="B5413" s="3">
        <v>42629.727777777778</v>
      </c>
      <c r="C5413" t="s">
        <v>28</v>
      </c>
      <c r="D5413">
        <v>1</v>
      </c>
      <c r="E5413">
        <f>INDEX(products!B:B,MATCH(challenge_2_solution_1!$C5413,products!$A:$A,0))</f>
        <v>7.9</v>
      </c>
      <c r="F5413">
        <f>INDEX(products!C:C,MATCH(challenge_2_solution_1!$C5413,products!$A:$A,0))</f>
        <v>2.4500000000000002</v>
      </c>
    </row>
    <row r="5414" spans="1:6" x14ac:dyDescent="0.2">
      <c r="A5414" s="1">
        <v>3159</v>
      </c>
      <c r="B5414" s="3">
        <v>42629.727777777778</v>
      </c>
      <c r="C5414" t="s">
        <v>61</v>
      </c>
      <c r="D5414">
        <v>1</v>
      </c>
      <c r="E5414">
        <f>INDEX(products!B:B,MATCH(challenge_2_solution_1!$C5414,products!$A:$A,0))</f>
        <v>11.9</v>
      </c>
      <c r="F5414">
        <f>INDEX(products!C:C,MATCH(challenge_2_solution_1!$C5414,products!$A:$A,0))</f>
        <v>7.74</v>
      </c>
    </row>
    <row r="5415" spans="1:6" x14ac:dyDescent="0.2">
      <c r="A5415" s="1">
        <v>3159</v>
      </c>
      <c r="B5415" s="3">
        <v>42629.727777777778</v>
      </c>
      <c r="C5415" t="s">
        <v>68</v>
      </c>
      <c r="D5415">
        <v>1</v>
      </c>
      <c r="E5415">
        <f>INDEX(products!B:B,MATCH(challenge_2_solution_1!$C5415,products!$A:$A,0))</f>
        <v>11.9</v>
      </c>
      <c r="F5415">
        <f>INDEX(products!C:C,MATCH(challenge_2_solution_1!$C5415,products!$A:$A,0))</f>
        <v>3.69</v>
      </c>
    </row>
    <row r="5416" spans="1:6" x14ac:dyDescent="0.2">
      <c r="A5416" s="1">
        <v>3159</v>
      </c>
      <c r="B5416" s="3">
        <v>42629.727777777778</v>
      </c>
      <c r="C5416" t="s">
        <v>114</v>
      </c>
      <c r="D5416">
        <v>1</v>
      </c>
      <c r="E5416">
        <f>INDEX(products!B:B,MATCH(challenge_2_solution_1!$C5416,products!$A:$A,0))</f>
        <v>17.899999999999999</v>
      </c>
      <c r="F5416">
        <f>INDEX(products!C:C,MATCH(challenge_2_solution_1!$C5416,products!$A:$A,0))</f>
        <v>11.1</v>
      </c>
    </row>
    <row r="5417" spans="1:6" x14ac:dyDescent="0.2">
      <c r="A5417" s="1">
        <v>3159</v>
      </c>
      <c r="B5417" s="3">
        <v>42629.727777777778</v>
      </c>
      <c r="C5417" t="s">
        <v>135</v>
      </c>
      <c r="D5417">
        <v>1</v>
      </c>
      <c r="E5417">
        <f>INDEX(products!B:B,MATCH(challenge_2_solution_1!$C5417,products!$A:$A,0))</f>
        <v>19.899999999999999</v>
      </c>
      <c r="F5417">
        <f>INDEX(products!C:C,MATCH(challenge_2_solution_1!$C5417,products!$A:$A,0))</f>
        <v>7.16</v>
      </c>
    </row>
    <row r="5418" spans="1:6" x14ac:dyDescent="0.2">
      <c r="A5418" s="1">
        <v>3159</v>
      </c>
      <c r="B5418" s="3">
        <v>42629.727777777778</v>
      </c>
      <c r="C5418" t="s">
        <v>172</v>
      </c>
      <c r="D5418">
        <v>1</v>
      </c>
      <c r="E5418">
        <f>INDEX(products!B:B,MATCH(challenge_2_solution_1!$C5418,products!$A:$A,0))</f>
        <v>25.9</v>
      </c>
      <c r="F5418">
        <f>INDEX(products!C:C,MATCH(challenge_2_solution_1!$C5418,products!$A:$A,0))</f>
        <v>9.32</v>
      </c>
    </row>
    <row r="5419" spans="1:6" x14ac:dyDescent="0.2">
      <c r="A5419" s="1">
        <v>3160</v>
      </c>
      <c r="B5419" s="3">
        <v>42629.74722222222</v>
      </c>
      <c r="C5419" t="s">
        <v>12</v>
      </c>
      <c r="D5419">
        <v>1</v>
      </c>
      <c r="E5419">
        <f>INDEX(products!B:B,MATCH(challenge_2_solution_1!$C5419,products!$A:$A,0))</f>
        <v>5.2</v>
      </c>
      <c r="F5419">
        <f>INDEX(products!C:C,MATCH(challenge_2_solution_1!$C5419,products!$A:$A,0))</f>
        <v>3.07</v>
      </c>
    </row>
    <row r="5420" spans="1:6" x14ac:dyDescent="0.2">
      <c r="A5420" s="1">
        <v>3160</v>
      </c>
      <c r="B5420" s="3">
        <v>42629.74722222222</v>
      </c>
      <c r="C5420" t="s">
        <v>14</v>
      </c>
      <c r="D5420">
        <v>1</v>
      </c>
      <c r="E5420">
        <f>INDEX(products!B:B,MATCH(challenge_2_solution_1!$C5420,products!$A:$A,0))</f>
        <v>5.9</v>
      </c>
      <c r="F5420">
        <f>INDEX(products!C:C,MATCH(challenge_2_solution_1!$C5420,products!$A:$A,0))</f>
        <v>2.36</v>
      </c>
    </row>
    <row r="5421" spans="1:6" x14ac:dyDescent="0.2">
      <c r="A5421" s="1">
        <v>3160</v>
      </c>
      <c r="B5421" s="3">
        <v>42629.74722222222</v>
      </c>
      <c r="C5421" t="s">
        <v>78</v>
      </c>
      <c r="D5421">
        <v>1</v>
      </c>
      <c r="E5421">
        <f>INDEX(products!B:B,MATCH(challenge_2_solution_1!$C5421,products!$A:$A,0))</f>
        <v>11.9</v>
      </c>
      <c r="F5421">
        <f>INDEX(products!C:C,MATCH(challenge_2_solution_1!$C5421,products!$A:$A,0))</f>
        <v>7.26</v>
      </c>
    </row>
    <row r="5422" spans="1:6" x14ac:dyDescent="0.2">
      <c r="A5422" s="1">
        <v>3160</v>
      </c>
      <c r="B5422" s="3">
        <v>42629.74722222222</v>
      </c>
      <c r="C5422" t="s">
        <v>148</v>
      </c>
      <c r="D5422">
        <v>1</v>
      </c>
      <c r="E5422">
        <f>INDEX(products!B:B,MATCH(challenge_2_solution_1!$C5422,products!$A:$A,0))</f>
        <v>19.899999999999999</v>
      </c>
      <c r="F5422">
        <f>INDEX(products!C:C,MATCH(challenge_2_solution_1!$C5422,products!$A:$A,0))</f>
        <v>4.58</v>
      </c>
    </row>
    <row r="5423" spans="1:6" x14ac:dyDescent="0.2">
      <c r="A5423" s="1">
        <v>3161</v>
      </c>
      <c r="B5423" s="3">
        <v>42629.757638888892</v>
      </c>
      <c r="C5423" t="s">
        <v>32</v>
      </c>
      <c r="D5423">
        <v>1</v>
      </c>
      <c r="E5423">
        <f>INDEX(products!B:B,MATCH(challenge_2_solution_1!$C5423,products!$A:$A,0))</f>
        <v>7.9</v>
      </c>
      <c r="F5423">
        <f>INDEX(products!C:C,MATCH(challenge_2_solution_1!$C5423,products!$A:$A,0))</f>
        <v>2.92</v>
      </c>
    </row>
    <row r="5424" spans="1:6" x14ac:dyDescent="0.2">
      <c r="A5424" s="1">
        <v>3161</v>
      </c>
      <c r="B5424" s="3">
        <v>42629.757638888892</v>
      </c>
      <c r="C5424" t="s">
        <v>38</v>
      </c>
      <c r="D5424">
        <v>1</v>
      </c>
      <c r="E5424">
        <f>INDEX(products!B:B,MATCH(challenge_2_solution_1!$C5424,products!$A:$A,0))</f>
        <v>7.9</v>
      </c>
      <c r="F5424">
        <f>INDEX(products!C:C,MATCH(challenge_2_solution_1!$C5424,products!$A:$A,0))</f>
        <v>3</v>
      </c>
    </row>
    <row r="5425" spans="1:6" x14ac:dyDescent="0.2">
      <c r="A5425" s="1">
        <v>3161</v>
      </c>
      <c r="B5425" s="3">
        <v>42629.757638888892</v>
      </c>
      <c r="C5425" t="s">
        <v>53</v>
      </c>
      <c r="D5425">
        <v>1</v>
      </c>
      <c r="E5425">
        <f>INDEX(products!B:B,MATCH(challenge_2_solution_1!$C5425,products!$A:$A,0))</f>
        <v>9.9</v>
      </c>
      <c r="F5425">
        <f>INDEX(products!C:C,MATCH(challenge_2_solution_1!$C5425,products!$A:$A,0))</f>
        <v>3.86</v>
      </c>
    </row>
    <row r="5426" spans="1:6" x14ac:dyDescent="0.2">
      <c r="A5426" s="1">
        <v>3161</v>
      </c>
      <c r="B5426" s="3">
        <v>42629.757638888892</v>
      </c>
      <c r="C5426" t="s">
        <v>88</v>
      </c>
      <c r="D5426">
        <v>1</v>
      </c>
      <c r="E5426">
        <f>INDEX(products!B:B,MATCH(challenge_2_solution_1!$C5426,products!$A:$A,0))</f>
        <v>15.9</v>
      </c>
      <c r="F5426">
        <f>INDEX(products!C:C,MATCH(challenge_2_solution_1!$C5426,products!$A:$A,0))</f>
        <v>7</v>
      </c>
    </row>
    <row r="5427" spans="1:6" x14ac:dyDescent="0.2">
      <c r="A5427" s="1">
        <v>3161</v>
      </c>
      <c r="B5427" s="3">
        <v>42629.757638888892</v>
      </c>
      <c r="C5427" t="s">
        <v>138</v>
      </c>
      <c r="D5427">
        <v>1</v>
      </c>
      <c r="E5427">
        <f>INDEX(products!B:B,MATCH(challenge_2_solution_1!$C5427,products!$A:$A,0))</f>
        <v>19.899999999999999</v>
      </c>
      <c r="F5427">
        <f>INDEX(products!C:C,MATCH(challenge_2_solution_1!$C5427,products!$A:$A,0))</f>
        <v>6.57</v>
      </c>
    </row>
    <row r="5428" spans="1:6" x14ac:dyDescent="0.2">
      <c r="A5428" s="1">
        <v>3161</v>
      </c>
      <c r="B5428" s="3">
        <v>42629.757638888892</v>
      </c>
      <c r="C5428" t="s">
        <v>176</v>
      </c>
      <c r="D5428">
        <v>2</v>
      </c>
      <c r="E5428">
        <f>INDEX(products!B:B,MATCH(challenge_2_solution_1!$C5428,products!$A:$A,0))</f>
        <v>35.9</v>
      </c>
      <c r="F5428">
        <f>INDEX(products!C:C,MATCH(challenge_2_solution_1!$C5428,products!$A:$A,0))</f>
        <v>7.12</v>
      </c>
    </row>
    <row r="5429" spans="1:6" x14ac:dyDescent="0.2">
      <c r="A5429" s="1">
        <v>3162</v>
      </c>
      <c r="B5429" s="3">
        <v>42629.772222222222</v>
      </c>
      <c r="C5429" t="s">
        <v>40</v>
      </c>
      <c r="D5429">
        <v>1</v>
      </c>
      <c r="E5429">
        <f>INDEX(products!B:B,MATCH(challenge_2_solution_1!$C5429,products!$A:$A,0))</f>
        <v>7.9</v>
      </c>
      <c r="F5429">
        <f>INDEX(products!C:C,MATCH(challenge_2_solution_1!$C5429,products!$A:$A,0))</f>
        <v>2.92</v>
      </c>
    </row>
    <row r="5430" spans="1:6" x14ac:dyDescent="0.2">
      <c r="A5430" s="1">
        <v>3162</v>
      </c>
      <c r="B5430" s="3">
        <v>42629.772222222222</v>
      </c>
      <c r="C5430" t="s">
        <v>35</v>
      </c>
      <c r="D5430">
        <v>1</v>
      </c>
      <c r="E5430">
        <f>INDEX(products!B:B,MATCH(challenge_2_solution_1!$C5430,products!$A:$A,0))</f>
        <v>7.9</v>
      </c>
      <c r="F5430">
        <f>INDEX(products!C:C,MATCH(challenge_2_solution_1!$C5430,products!$A:$A,0))</f>
        <v>4.3499999999999996</v>
      </c>
    </row>
    <row r="5431" spans="1:6" x14ac:dyDescent="0.2">
      <c r="A5431" s="1">
        <v>3162</v>
      </c>
      <c r="B5431" s="3">
        <v>42629.772222222222</v>
      </c>
      <c r="C5431" t="s">
        <v>97</v>
      </c>
      <c r="D5431">
        <v>1</v>
      </c>
      <c r="E5431">
        <f>INDEX(products!B:B,MATCH(challenge_2_solution_1!$C5431,products!$A:$A,0))</f>
        <v>17.899999999999999</v>
      </c>
      <c r="F5431">
        <f>INDEX(products!C:C,MATCH(challenge_2_solution_1!$C5431,products!$A:$A,0))</f>
        <v>11.81</v>
      </c>
    </row>
    <row r="5432" spans="1:6" x14ac:dyDescent="0.2">
      <c r="A5432" s="1">
        <v>3162</v>
      </c>
      <c r="B5432" s="3">
        <v>42629.772222222222</v>
      </c>
      <c r="C5432" t="s">
        <v>89</v>
      </c>
      <c r="D5432">
        <v>2</v>
      </c>
      <c r="E5432">
        <f>INDEX(products!B:B,MATCH(challenge_2_solution_1!$C5432,products!$A:$A,0))</f>
        <v>17.899999999999999</v>
      </c>
      <c r="F5432">
        <f>INDEX(products!C:C,MATCH(challenge_2_solution_1!$C5432,products!$A:$A,0))</f>
        <v>3.94</v>
      </c>
    </row>
    <row r="5433" spans="1:6" x14ac:dyDescent="0.2">
      <c r="A5433" s="1">
        <v>3164</v>
      </c>
      <c r="B5433" s="3">
        <v>42629.786111111112</v>
      </c>
      <c r="C5433" t="s">
        <v>5</v>
      </c>
      <c r="D5433">
        <v>1</v>
      </c>
      <c r="E5433">
        <f>INDEX(products!B:B,MATCH(challenge_2_solution_1!$C5433,products!$A:$A,0))</f>
        <v>1</v>
      </c>
      <c r="F5433">
        <f>INDEX(products!C:C,MATCH(challenge_2_solution_1!$C5433,products!$A:$A,0))</f>
        <v>0.31</v>
      </c>
    </row>
    <row r="5434" spans="1:6" x14ac:dyDescent="0.2">
      <c r="A5434" s="1">
        <v>3164</v>
      </c>
      <c r="B5434" s="3">
        <v>42629.786111111112</v>
      </c>
      <c r="C5434" t="s">
        <v>8</v>
      </c>
      <c r="D5434">
        <v>3</v>
      </c>
      <c r="E5434">
        <f>INDEX(products!B:B,MATCH(challenge_2_solution_1!$C5434,products!$A:$A,0))</f>
        <v>1.6</v>
      </c>
      <c r="F5434">
        <f>INDEX(products!C:C,MATCH(challenge_2_solution_1!$C5434,products!$A:$A,0))</f>
        <v>0.77</v>
      </c>
    </row>
    <row r="5435" spans="1:6" x14ac:dyDescent="0.2">
      <c r="A5435" s="1">
        <v>3163</v>
      </c>
      <c r="B5435" s="3">
        <v>42629.786111111112</v>
      </c>
      <c r="C5435" t="s">
        <v>12</v>
      </c>
      <c r="D5435">
        <v>1</v>
      </c>
      <c r="E5435">
        <f>INDEX(products!B:B,MATCH(challenge_2_solution_1!$C5435,products!$A:$A,0))</f>
        <v>5.2</v>
      </c>
      <c r="F5435">
        <f>INDEX(products!C:C,MATCH(challenge_2_solution_1!$C5435,products!$A:$A,0))</f>
        <v>3.07</v>
      </c>
    </row>
    <row r="5436" spans="1:6" x14ac:dyDescent="0.2">
      <c r="A5436" s="1">
        <v>3164</v>
      </c>
      <c r="B5436" s="3">
        <v>42629.786111111112</v>
      </c>
      <c r="C5436" t="s">
        <v>17</v>
      </c>
      <c r="D5436">
        <v>1</v>
      </c>
      <c r="E5436">
        <f>INDEX(products!B:B,MATCH(challenge_2_solution_1!$C5436,products!$A:$A,0))</f>
        <v>5.9</v>
      </c>
      <c r="F5436">
        <f>INDEX(products!C:C,MATCH(challenge_2_solution_1!$C5436,products!$A:$A,0))</f>
        <v>2.83</v>
      </c>
    </row>
    <row r="5437" spans="1:6" x14ac:dyDescent="0.2">
      <c r="A5437" s="1">
        <v>3164</v>
      </c>
      <c r="B5437" s="3">
        <v>42629.786111111112</v>
      </c>
      <c r="C5437" t="s">
        <v>23</v>
      </c>
      <c r="D5437">
        <v>1</v>
      </c>
      <c r="E5437">
        <f>INDEX(products!B:B,MATCH(challenge_2_solution_1!$C5437,products!$A:$A,0))</f>
        <v>5.9</v>
      </c>
      <c r="F5437">
        <f>INDEX(products!C:C,MATCH(challenge_2_solution_1!$C5437,products!$A:$A,0))</f>
        <v>2.1800000000000002</v>
      </c>
    </row>
    <row r="5438" spans="1:6" x14ac:dyDescent="0.2">
      <c r="A5438" s="1">
        <v>3163</v>
      </c>
      <c r="B5438" s="3">
        <v>42629.786111111112</v>
      </c>
      <c r="C5438" t="s">
        <v>17</v>
      </c>
      <c r="D5438">
        <v>1</v>
      </c>
      <c r="E5438">
        <f>INDEX(products!B:B,MATCH(challenge_2_solution_1!$C5438,products!$A:$A,0))</f>
        <v>5.9</v>
      </c>
      <c r="F5438">
        <f>INDEX(products!C:C,MATCH(challenge_2_solution_1!$C5438,products!$A:$A,0))</f>
        <v>2.83</v>
      </c>
    </row>
    <row r="5439" spans="1:6" x14ac:dyDescent="0.2">
      <c r="A5439" s="1">
        <v>3164</v>
      </c>
      <c r="B5439" s="3">
        <v>42629.786111111112</v>
      </c>
      <c r="C5439" t="s">
        <v>61</v>
      </c>
      <c r="D5439">
        <v>1</v>
      </c>
      <c r="E5439">
        <f>INDEX(products!B:B,MATCH(challenge_2_solution_1!$C5439,products!$A:$A,0))</f>
        <v>11.9</v>
      </c>
      <c r="F5439">
        <f>INDEX(products!C:C,MATCH(challenge_2_solution_1!$C5439,products!$A:$A,0))</f>
        <v>7.74</v>
      </c>
    </row>
    <row r="5440" spans="1:6" x14ac:dyDescent="0.2">
      <c r="A5440" s="1">
        <v>3164</v>
      </c>
      <c r="B5440" s="3">
        <v>42629.786111111112</v>
      </c>
      <c r="C5440" t="s">
        <v>89</v>
      </c>
      <c r="D5440">
        <v>1</v>
      </c>
      <c r="E5440">
        <f>INDEX(products!B:B,MATCH(challenge_2_solution_1!$C5440,products!$A:$A,0))</f>
        <v>17.899999999999999</v>
      </c>
      <c r="F5440">
        <f>INDEX(products!C:C,MATCH(challenge_2_solution_1!$C5440,products!$A:$A,0))</f>
        <v>3.94</v>
      </c>
    </row>
    <row r="5441" spans="1:6" x14ac:dyDescent="0.2">
      <c r="A5441" s="1">
        <v>3164</v>
      </c>
      <c r="B5441" s="3">
        <v>42629.786111111112</v>
      </c>
      <c r="C5441" t="s">
        <v>95</v>
      </c>
      <c r="D5441">
        <v>1</v>
      </c>
      <c r="E5441">
        <f>INDEX(products!B:B,MATCH(challenge_2_solution_1!$C5441,products!$A:$A,0))</f>
        <v>17.899999999999999</v>
      </c>
      <c r="F5441">
        <f>INDEX(products!C:C,MATCH(challenge_2_solution_1!$C5441,products!$A:$A,0))</f>
        <v>4.3</v>
      </c>
    </row>
    <row r="5442" spans="1:6" x14ac:dyDescent="0.2">
      <c r="A5442" s="1">
        <v>3163</v>
      </c>
      <c r="B5442" s="3">
        <v>42629.786111111112</v>
      </c>
      <c r="C5442" t="s">
        <v>89</v>
      </c>
      <c r="D5442">
        <v>1</v>
      </c>
      <c r="E5442">
        <f>INDEX(products!B:B,MATCH(challenge_2_solution_1!$C5442,products!$A:$A,0))</f>
        <v>17.899999999999999</v>
      </c>
      <c r="F5442">
        <f>INDEX(products!C:C,MATCH(challenge_2_solution_1!$C5442,products!$A:$A,0))</f>
        <v>3.94</v>
      </c>
    </row>
    <row r="5443" spans="1:6" x14ac:dyDescent="0.2">
      <c r="A5443" s="1">
        <v>3163</v>
      </c>
      <c r="B5443" s="3">
        <v>42629.786111111112</v>
      </c>
      <c r="C5443" t="s">
        <v>105</v>
      </c>
      <c r="D5443">
        <v>1</v>
      </c>
      <c r="E5443">
        <f>INDEX(products!B:B,MATCH(challenge_2_solution_1!$C5443,products!$A:$A,0))</f>
        <v>17.899999999999999</v>
      </c>
      <c r="F5443">
        <f>INDEX(products!C:C,MATCH(challenge_2_solution_1!$C5443,products!$A:$A,0))</f>
        <v>5.55</v>
      </c>
    </row>
    <row r="5444" spans="1:6" x14ac:dyDescent="0.2">
      <c r="A5444" s="1">
        <v>3165</v>
      </c>
      <c r="B5444" s="3">
        <v>42629.794444444444</v>
      </c>
      <c r="C5444" t="s">
        <v>8</v>
      </c>
      <c r="D5444">
        <v>2</v>
      </c>
      <c r="E5444">
        <f>INDEX(products!B:B,MATCH(challenge_2_solution_1!$C5444,products!$A:$A,0))</f>
        <v>1.6</v>
      </c>
      <c r="F5444">
        <f>INDEX(products!C:C,MATCH(challenge_2_solution_1!$C5444,products!$A:$A,0))</f>
        <v>0.77</v>
      </c>
    </row>
    <row r="5445" spans="1:6" x14ac:dyDescent="0.2">
      <c r="A5445" s="1">
        <v>3165</v>
      </c>
      <c r="B5445" s="3">
        <v>42629.794444444444</v>
      </c>
      <c r="C5445" t="s">
        <v>12</v>
      </c>
      <c r="D5445">
        <v>1</v>
      </c>
      <c r="E5445">
        <f>INDEX(products!B:B,MATCH(challenge_2_solution_1!$C5445,products!$A:$A,0))</f>
        <v>5.2</v>
      </c>
      <c r="F5445">
        <f>INDEX(products!C:C,MATCH(challenge_2_solution_1!$C5445,products!$A:$A,0))</f>
        <v>3.07</v>
      </c>
    </row>
    <row r="5446" spans="1:6" x14ac:dyDescent="0.2">
      <c r="A5446" s="1">
        <v>3165</v>
      </c>
      <c r="B5446" s="3">
        <v>42629.794444444444</v>
      </c>
      <c r="C5446" t="s">
        <v>17</v>
      </c>
      <c r="D5446">
        <v>1</v>
      </c>
      <c r="E5446">
        <f>INDEX(products!B:B,MATCH(challenge_2_solution_1!$C5446,products!$A:$A,0))</f>
        <v>5.9</v>
      </c>
      <c r="F5446">
        <f>INDEX(products!C:C,MATCH(challenge_2_solution_1!$C5446,products!$A:$A,0))</f>
        <v>2.83</v>
      </c>
    </row>
    <row r="5447" spans="1:6" x14ac:dyDescent="0.2">
      <c r="A5447" s="1">
        <v>3165</v>
      </c>
      <c r="B5447" s="3">
        <v>42629.794444444444</v>
      </c>
      <c r="C5447" t="s">
        <v>33</v>
      </c>
      <c r="D5447">
        <v>1</v>
      </c>
      <c r="E5447">
        <f>INDEX(products!B:B,MATCH(challenge_2_solution_1!$C5447,products!$A:$A,0))</f>
        <v>7.9</v>
      </c>
      <c r="F5447">
        <f>INDEX(products!C:C,MATCH(challenge_2_solution_1!$C5447,products!$A:$A,0))</f>
        <v>2.21</v>
      </c>
    </row>
    <row r="5448" spans="1:6" x14ac:dyDescent="0.2">
      <c r="A5448" s="1">
        <v>3165</v>
      </c>
      <c r="B5448" s="3">
        <v>42629.794444444444</v>
      </c>
      <c r="C5448" t="s">
        <v>28</v>
      </c>
      <c r="D5448">
        <v>1</v>
      </c>
      <c r="E5448">
        <f>INDEX(products!B:B,MATCH(challenge_2_solution_1!$C5448,products!$A:$A,0))</f>
        <v>7.9</v>
      </c>
      <c r="F5448">
        <f>INDEX(products!C:C,MATCH(challenge_2_solution_1!$C5448,products!$A:$A,0))</f>
        <v>2.4500000000000002</v>
      </c>
    </row>
    <row r="5449" spans="1:6" x14ac:dyDescent="0.2">
      <c r="A5449" s="1">
        <v>3165</v>
      </c>
      <c r="B5449" s="3">
        <v>42629.794444444444</v>
      </c>
      <c r="C5449" t="s">
        <v>53</v>
      </c>
      <c r="D5449">
        <v>1</v>
      </c>
      <c r="E5449">
        <f>INDEX(products!B:B,MATCH(challenge_2_solution_1!$C5449,products!$A:$A,0))</f>
        <v>9.9</v>
      </c>
      <c r="F5449">
        <f>INDEX(products!C:C,MATCH(challenge_2_solution_1!$C5449,products!$A:$A,0))</f>
        <v>3.86</v>
      </c>
    </row>
    <row r="5450" spans="1:6" x14ac:dyDescent="0.2">
      <c r="A5450" s="1">
        <v>3165</v>
      </c>
      <c r="B5450" s="3">
        <v>42629.794444444444</v>
      </c>
      <c r="C5450" t="s">
        <v>87</v>
      </c>
      <c r="D5450">
        <v>1</v>
      </c>
      <c r="E5450">
        <f>INDEX(products!B:B,MATCH(challenge_2_solution_1!$C5450,products!$A:$A,0))</f>
        <v>15.9</v>
      </c>
      <c r="F5450">
        <f>INDEX(products!C:C,MATCH(challenge_2_solution_1!$C5450,products!$A:$A,0))</f>
        <v>6.2</v>
      </c>
    </row>
    <row r="5451" spans="1:6" x14ac:dyDescent="0.2">
      <c r="A5451" s="1">
        <v>3165</v>
      </c>
      <c r="B5451" s="3">
        <v>42629.794444444444</v>
      </c>
      <c r="C5451" t="s">
        <v>94</v>
      </c>
      <c r="D5451">
        <v>1</v>
      </c>
      <c r="E5451">
        <f>INDEX(products!B:B,MATCH(challenge_2_solution_1!$C5451,products!$A:$A,0))</f>
        <v>17.899999999999999</v>
      </c>
      <c r="F5451">
        <f>INDEX(products!C:C,MATCH(challenge_2_solution_1!$C5451,products!$A:$A,0))</f>
        <v>10.02</v>
      </c>
    </row>
    <row r="5452" spans="1:6" x14ac:dyDescent="0.2">
      <c r="A5452" s="1">
        <v>3166</v>
      </c>
      <c r="B5452" s="3">
        <v>42629.829861111109</v>
      </c>
      <c r="C5452" t="s">
        <v>17</v>
      </c>
      <c r="D5452">
        <v>1</v>
      </c>
      <c r="E5452">
        <f>INDEX(products!B:B,MATCH(challenge_2_solution_1!$C5452,products!$A:$A,0))</f>
        <v>5.9</v>
      </c>
      <c r="F5452">
        <f>INDEX(products!C:C,MATCH(challenge_2_solution_1!$C5452,products!$A:$A,0))</f>
        <v>2.83</v>
      </c>
    </row>
    <row r="5453" spans="1:6" x14ac:dyDescent="0.2">
      <c r="A5453" s="1">
        <v>3166</v>
      </c>
      <c r="B5453" s="3">
        <v>42629.829861111109</v>
      </c>
      <c r="C5453" t="s">
        <v>61</v>
      </c>
      <c r="D5453">
        <v>1</v>
      </c>
      <c r="E5453">
        <f>INDEX(products!B:B,MATCH(challenge_2_solution_1!$C5453,products!$A:$A,0))</f>
        <v>11.9</v>
      </c>
      <c r="F5453">
        <f>INDEX(products!C:C,MATCH(challenge_2_solution_1!$C5453,products!$A:$A,0))</f>
        <v>7.74</v>
      </c>
    </row>
    <row r="5454" spans="1:6" x14ac:dyDescent="0.2">
      <c r="A5454" s="1">
        <v>3166</v>
      </c>
      <c r="B5454" s="3">
        <v>42629.829861111109</v>
      </c>
      <c r="C5454" t="s">
        <v>87</v>
      </c>
      <c r="D5454">
        <v>1</v>
      </c>
      <c r="E5454">
        <f>INDEX(products!B:B,MATCH(challenge_2_solution_1!$C5454,products!$A:$A,0))</f>
        <v>15.9</v>
      </c>
      <c r="F5454">
        <f>INDEX(products!C:C,MATCH(challenge_2_solution_1!$C5454,products!$A:$A,0))</f>
        <v>6.2</v>
      </c>
    </row>
    <row r="5455" spans="1:6" x14ac:dyDescent="0.2">
      <c r="A5455" s="1">
        <v>3166</v>
      </c>
      <c r="B5455" s="3">
        <v>42629.829861111109</v>
      </c>
      <c r="C5455" t="s">
        <v>95</v>
      </c>
      <c r="D5455">
        <v>1</v>
      </c>
      <c r="E5455">
        <f>INDEX(products!B:B,MATCH(challenge_2_solution_1!$C5455,products!$A:$A,0))</f>
        <v>17.899999999999999</v>
      </c>
      <c r="F5455">
        <f>INDEX(products!C:C,MATCH(challenge_2_solution_1!$C5455,products!$A:$A,0))</f>
        <v>4.3</v>
      </c>
    </row>
    <row r="5456" spans="1:6" x14ac:dyDescent="0.2">
      <c r="A5456" s="1">
        <v>3167</v>
      </c>
      <c r="B5456" s="3">
        <v>42630.417361111111</v>
      </c>
      <c r="C5456" t="s">
        <v>12</v>
      </c>
      <c r="D5456">
        <v>1</v>
      </c>
      <c r="E5456">
        <f>INDEX(products!B:B,MATCH(challenge_2_solution_1!$C5456,products!$A:$A,0))</f>
        <v>5.2</v>
      </c>
      <c r="F5456">
        <f>INDEX(products!C:C,MATCH(challenge_2_solution_1!$C5456,products!$A:$A,0))</f>
        <v>3.07</v>
      </c>
    </row>
    <row r="5457" spans="1:6" x14ac:dyDescent="0.2">
      <c r="A5457" s="1">
        <v>3167</v>
      </c>
      <c r="B5457" s="3">
        <v>42630.417361111111</v>
      </c>
      <c r="C5457" t="s">
        <v>17</v>
      </c>
      <c r="D5457">
        <v>1</v>
      </c>
      <c r="E5457">
        <f>INDEX(products!B:B,MATCH(challenge_2_solution_1!$C5457,products!$A:$A,0))</f>
        <v>5.9</v>
      </c>
      <c r="F5457">
        <f>INDEX(products!C:C,MATCH(challenge_2_solution_1!$C5457,products!$A:$A,0))</f>
        <v>2.83</v>
      </c>
    </row>
    <row r="5458" spans="1:6" x14ac:dyDescent="0.2">
      <c r="A5458" s="1">
        <v>3167</v>
      </c>
      <c r="B5458" s="3">
        <v>42630.417361111111</v>
      </c>
      <c r="C5458" t="s">
        <v>33</v>
      </c>
      <c r="D5458">
        <v>1</v>
      </c>
      <c r="E5458">
        <f>INDEX(products!B:B,MATCH(challenge_2_solution_1!$C5458,products!$A:$A,0))</f>
        <v>7.9</v>
      </c>
      <c r="F5458">
        <f>INDEX(products!C:C,MATCH(challenge_2_solution_1!$C5458,products!$A:$A,0))</f>
        <v>2.21</v>
      </c>
    </row>
    <row r="5459" spans="1:6" x14ac:dyDescent="0.2">
      <c r="A5459" s="1">
        <v>3167</v>
      </c>
      <c r="B5459" s="3">
        <v>42630.417361111111</v>
      </c>
      <c r="C5459" t="s">
        <v>87</v>
      </c>
      <c r="D5459">
        <v>1</v>
      </c>
      <c r="E5459">
        <f>INDEX(products!B:B,MATCH(challenge_2_solution_1!$C5459,products!$A:$A,0))</f>
        <v>15.9</v>
      </c>
      <c r="F5459">
        <f>INDEX(products!C:C,MATCH(challenge_2_solution_1!$C5459,products!$A:$A,0))</f>
        <v>6.2</v>
      </c>
    </row>
    <row r="5460" spans="1:6" x14ac:dyDescent="0.2">
      <c r="A5460" s="1">
        <v>3167</v>
      </c>
      <c r="B5460" s="3">
        <v>42630.417361111111</v>
      </c>
      <c r="C5460" t="s">
        <v>89</v>
      </c>
      <c r="D5460">
        <v>1</v>
      </c>
      <c r="E5460">
        <f>INDEX(products!B:B,MATCH(challenge_2_solution_1!$C5460,products!$A:$A,0))</f>
        <v>17.899999999999999</v>
      </c>
      <c r="F5460">
        <f>INDEX(products!C:C,MATCH(challenge_2_solution_1!$C5460,products!$A:$A,0))</f>
        <v>3.94</v>
      </c>
    </row>
    <row r="5461" spans="1:6" x14ac:dyDescent="0.2">
      <c r="A5461" s="1">
        <v>3168</v>
      </c>
      <c r="B5461" s="3">
        <v>42630.716666666667</v>
      </c>
      <c r="C5461" t="s">
        <v>19</v>
      </c>
      <c r="D5461">
        <v>1</v>
      </c>
      <c r="E5461">
        <f>INDEX(products!B:B,MATCH(challenge_2_solution_1!$C5461,products!$A:$A,0))</f>
        <v>5.9</v>
      </c>
      <c r="F5461">
        <f>INDEX(products!C:C,MATCH(challenge_2_solution_1!$C5461,products!$A:$A,0))</f>
        <v>1.65</v>
      </c>
    </row>
    <row r="5462" spans="1:6" x14ac:dyDescent="0.2">
      <c r="A5462" s="1">
        <v>3168</v>
      </c>
      <c r="B5462" s="3">
        <v>42630.716666666667</v>
      </c>
      <c r="C5462" t="s">
        <v>17</v>
      </c>
      <c r="D5462">
        <v>1</v>
      </c>
      <c r="E5462">
        <f>INDEX(products!B:B,MATCH(challenge_2_solution_1!$C5462,products!$A:$A,0))</f>
        <v>5.9</v>
      </c>
      <c r="F5462">
        <f>INDEX(products!C:C,MATCH(challenge_2_solution_1!$C5462,products!$A:$A,0))</f>
        <v>2.83</v>
      </c>
    </row>
    <row r="5463" spans="1:6" x14ac:dyDescent="0.2">
      <c r="A5463" s="1">
        <v>3168</v>
      </c>
      <c r="B5463" s="3">
        <v>42630.716666666667</v>
      </c>
      <c r="C5463" t="s">
        <v>15</v>
      </c>
      <c r="D5463">
        <v>1</v>
      </c>
      <c r="E5463">
        <f>INDEX(products!B:B,MATCH(challenge_2_solution_1!$C5463,products!$A:$A,0))</f>
        <v>5.9</v>
      </c>
      <c r="F5463">
        <f>INDEX(products!C:C,MATCH(challenge_2_solution_1!$C5463,products!$A:$A,0))</f>
        <v>3.07</v>
      </c>
    </row>
    <row r="5464" spans="1:6" x14ac:dyDescent="0.2">
      <c r="A5464" s="1">
        <v>3168</v>
      </c>
      <c r="B5464" s="3">
        <v>42630.716666666667</v>
      </c>
      <c r="C5464" t="s">
        <v>69</v>
      </c>
      <c r="D5464">
        <v>1</v>
      </c>
      <c r="E5464">
        <f>INDEX(products!B:B,MATCH(challenge_2_solution_1!$C5464,products!$A:$A,0))</f>
        <v>11.9</v>
      </c>
      <c r="F5464">
        <f>INDEX(products!C:C,MATCH(challenge_2_solution_1!$C5464,products!$A:$A,0))</f>
        <v>2.86</v>
      </c>
    </row>
    <row r="5465" spans="1:6" x14ac:dyDescent="0.2">
      <c r="A5465" s="1">
        <v>3168</v>
      </c>
      <c r="B5465" s="3">
        <v>42630.716666666667</v>
      </c>
      <c r="C5465" t="s">
        <v>89</v>
      </c>
      <c r="D5465">
        <v>1</v>
      </c>
      <c r="E5465">
        <f>INDEX(products!B:B,MATCH(challenge_2_solution_1!$C5465,products!$A:$A,0))</f>
        <v>17.899999999999999</v>
      </c>
      <c r="F5465">
        <f>INDEX(products!C:C,MATCH(challenge_2_solution_1!$C5465,products!$A:$A,0))</f>
        <v>3.94</v>
      </c>
    </row>
    <row r="5466" spans="1:6" x14ac:dyDescent="0.2">
      <c r="A5466" s="1">
        <v>3168</v>
      </c>
      <c r="B5466" s="3">
        <v>42630.716666666667</v>
      </c>
      <c r="C5466" t="s">
        <v>90</v>
      </c>
      <c r="D5466">
        <v>1</v>
      </c>
      <c r="E5466">
        <f>INDEX(products!B:B,MATCH(challenge_2_solution_1!$C5466,products!$A:$A,0))</f>
        <v>17.899999999999999</v>
      </c>
      <c r="F5466">
        <f>INDEX(products!C:C,MATCH(challenge_2_solution_1!$C5466,products!$A:$A,0))</f>
        <v>9.85</v>
      </c>
    </row>
    <row r="5467" spans="1:6" x14ac:dyDescent="0.2">
      <c r="A5467" s="1">
        <v>3169</v>
      </c>
      <c r="B5467" s="3">
        <v>42630.736805555556</v>
      </c>
      <c r="C5467" t="s">
        <v>18</v>
      </c>
      <c r="D5467">
        <v>1</v>
      </c>
      <c r="E5467">
        <f>INDEX(products!B:B,MATCH(challenge_2_solution_1!$C5467,products!$A:$A,0))</f>
        <v>5.9</v>
      </c>
      <c r="F5467">
        <f>INDEX(products!C:C,MATCH(challenge_2_solution_1!$C5467,products!$A:$A,0))</f>
        <v>3.6</v>
      </c>
    </row>
    <row r="5468" spans="1:6" x14ac:dyDescent="0.2">
      <c r="A5468" s="1">
        <v>3169</v>
      </c>
      <c r="B5468" s="3">
        <v>42630.736805555556</v>
      </c>
      <c r="C5468" t="s">
        <v>15</v>
      </c>
      <c r="D5468">
        <v>1</v>
      </c>
      <c r="E5468">
        <f>INDEX(products!B:B,MATCH(challenge_2_solution_1!$C5468,products!$A:$A,0))</f>
        <v>5.9</v>
      </c>
      <c r="F5468">
        <f>INDEX(products!C:C,MATCH(challenge_2_solution_1!$C5468,products!$A:$A,0))</f>
        <v>3.07</v>
      </c>
    </row>
    <row r="5469" spans="1:6" x14ac:dyDescent="0.2">
      <c r="A5469" s="1">
        <v>3169</v>
      </c>
      <c r="B5469" s="3">
        <v>42630.736805555556</v>
      </c>
      <c r="C5469" t="s">
        <v>33</v>
      </c>
      <c r="D5469">
        <v>2</v>
      </c>
      <c r="E5469">
        <f>INDEX(products!B:B,MATCH(challenge_2_solution_1!$C5469,products!$A:$A,0))</f>
        <v>7.9</v>
      </c>
      <c r="F5469">
        <f>INDEX(products!C:C,MATCH(challenge_2_solution_1!$C5469,products!$A:$A,0))</f>
        <v>2.21</v>
      </c>
    </row>
    <row r="5470" spans="1:6" x14ac:dyDescent="0.2">
      <c r="A5470" s="1">
        <v>3169</v>
      </c>
      <c r="B5470" s="3">
        <v>42630.736805555556</v>
      </c>
      <c r="C5470" t="s">
        <v>36</v>
      </c>
      <c r="D5470">
        <v>1</v>
      </c>
      <c r="E5470">
        <f>INDEX(products!B:B,MATCH(challenge_2_solution_1!$C5470,products!$A:$A,0))</f>
        <v>7.9</v>
      </c>
      <c r="F5470">
        <f>INDEX(products!C:C,MATCH(challenge_2_solution_1!$C5470,products!$A:$A,0))</f>
        <v>5.14</v>
      </c>
    </row>
    <row r="5471" spans="1:6" x14ac:dyDescent="0.2">
      <c r="A5471" s="1">
        <v>3169</v>
      </c>
      <c r="B5471" s="3">
        <v>42630.736805555556</v>
      </c>
      <c r="C5471" t="s">
        <v>35</v>
      </c>
      <c r="D5471">
        <v>1</v>
      </c>
      <c r="E5471">
        <f>INDEX(products!B:B,MATCH(challenge_2_solution_1!$C5471,products!$A:$A,0))</f>
        <v>7.9</v>
      </c>
      <c r="F5471">
        <f>INDEX(products!C:C,MATCH(challenge_2_solution_1!$C5471,products!$A:$A,0))</f>
        <v>4.3499999999999996</v>
      </c>
    </row>
    <row r="5472" spans="1:6" x14ac:dyDescent="0.2">
      <c r="A5472" s="1">
        <v>3169</v>
      </c>
      <c r="B5472" s="3">
        <v>42630.736805555556</v>
      </c>
      <c r="C5472" t="s">
        <v>99</v>
      </c>
      <c r="D5472">
        <v>1</v>
      </c>
      <c r="E5472">
        <f>INDEX(products!B:B,MATCH(challenge_2_solution_1!$C5472,products!$A:$A,0))</f>
        <v>17.899999999999999</v>
      </c>
      <c r="F5472">
        <f>INDEX(products!C:C,MATCH(challenge_2_solution_1!$C5472,products!$A:$A,0))</f>
        <v>10.74</v>
      </c>
    </row>
    <row r="5473" spans="1:6" x14ac:dyDescent="0.2">
      <c r="A5473" s="1">
        <v>3169</v>
      </c>
      <c r="B5473" s="3">
        <v>42630.736805555556</v>
      </c>
      <c r="C5473" t="s">
        <v>89</v>
      </c>
      <c r="D5473">
        <v>1</v>
      </c>
      <c r="E5473">
        <f>INDEX(products!B:B,MATCH(challenge_2_solution_1!$C5473,products!$A:$A,0))</f>
        <v>17.899999999999999</v>
      </c>
      <c r="F5473">
        <f>INDEX(products!C:C,MATCH(challenge_2_solution_1!$C5473,products!$A:$A,0))</f>
        <v>3.94</v>
      </c>
    </row>
    <row r="5474" spans="1:6" x14ac:dyDescent="0.2">
      <c r="A5474" s="1">
        <v>3170</v>
      </c>
      <c r="B5474" s="3">
        <v>42630.737500000003</v>
      </c>
      <c r="C5474" t="s">
        <v>19</v>
      </c>
      <c r="D5474">
        <v>1</v>
      </c>
      <c r="E5474">
        <f>INDEX(products!B:B,MATCH(challenge_2_solution_1!$C5474,products!$A:$A,0))</f>
        <v>5.9</v>
      </c>
      <c r="F5474">
        <f>INDEX(products!C:C,MATCH(challenge_2_solution_1!$C5474,products!$A:$A,0))</f>
        <v>1.65</v>
      </c>
    </row>
    <row r="5475" spans="1:6" x14ac:dyDescent="0.2">
      <c r="A5475" s="1">
        <v>3170</v>
      </c>
      <c r="B5475" s="3">
        <v>42630.737500000003</v>
      </c>
      <c r="C5475" t="s">
        <v>18</v>
      </c>
      <c r="D5475">
        <v>1</v>
      </c>
      <c r="E5475">
        <f>INDEX(products!B:B,MATCH(challenge_2_solution_1!$C5475,products!$A:$A,0))</f>
        <v>5.9</v>
      </c>
      <c r="F5475">
        <f>INDEX(products!C:C,MATCH(challenge_2_solution_1!$C5475,products!$A:$A,0))</f>
        <v>3.6</v>
      </c>
    </row>
    <row r="5476" spans="1:6" x14ac:dyDescent="0.2">
      <c r="A5476" s="1">
        <v>3170</v>
      </c>
      <c r="B5476" s="3">
        <v>42630.737500000003</v>
      </c>
      <c r="C5476" t="s">
        <v>14</v>
      </c>
      <c r="D5476">
        <v>1</v>
      </c>
      <c r="E5476">
        <f>INDEX(products!B:B,MATCH(challenge_2_solution_1!$C5476,products!$A:$A,0))</f>
        <v>5.9</v>
      </c>
      <c r="F5476">
        <f>INDEX(products!C:C,MATCH(challenge_2_solution_1!$C5476,products!$A:$A,0))</f>
        <v>2.36</v>
      </c>
    </row>
    <row r="5477" spans="1:6" x14ac:dyDescent="0.2">
      <c r="A5477" s="1">
        <v>3170</v>
      </c>
      <c r="B5477" s="3">
        <v>42630.737500000003</v>
      </c>
      <c r="C5477" t="s">
        <v>43</v>
      </c>
      <c r="D5477">
        <v>1</v>
      </c>
      <c r="E5477">
        <f>INDEX(products!B:B,MATCH(challenge_2_solution_1!$C5477,products!$A:$A,0))</f>
        <v>7.9</v>
      </c>
      <c r="F5477">
        <f>INDEX(products!C:C,MATCH(challenge_2_solution_1!$C5477,products!$A:$A,0))</f>
        <v>2.92</v>
      </c>
    </row>
    <row r="5478" spans="1:6" x14ac:dyDescent="0.2">
      <c r="A5478" s="1">
        <v>3170</v>
      </c>
      <c r="B5478" s="3">
        <v>42630.737500000003</v>
      </c>
      <c r="C5478" t="s">
        <v>84</v>
      </c>
      <c r="D5478">
        <v>1</v>
      </c>
      <c r="E5478">
        <f>INDEX(products!B:B,MATCH(challenge_2_solution_1!$C5478,products!$A:$A,0))</f>
        <v>11.9</v>
      </c>
      <c r="F5478">
        <f>INDEX(products!C:C,MATCH(challenge_2_solution_1!$C5478,products!$A:$A,0))</f>
        <v>2.38</v>
      </c>
    </row>
    <row r="5479" spans="1:6" x14ac:dyDescent="0.2">
      <c r="A5479" s="1">
        <v>3170</v>
      </c>
      <c r="B5479" s="3">
        <v>42630.737500000003</v>
      </c>
      <c r="C5479" t="s">
        <v>74</v>
      </c>
      <c r="D5479">
        <v>1</v>
      </c>
      <c r="E5479">
        <f>INDEX(products!B:B,MATCH(challenge_2_solution_1!$C5479,products!$A:$A,0))</f>
        <v>11.9</v>
      </c>
      <c r="F5479">
        <f>INDEX(products!C:C,MATCH(challenge_2_solution_1!$C5479,products!$A:$A,0))</f>
        <v>2.5</v>
      </c>
    </row>
    <row r="5480" spans="1:6" x14ac:dyDescent="0.2">
      <c r="A5480" s="1">
        <v>3170</v>
      </c>
      <c r="B5480" s="3">
        <v>42630.737500000003</v>
      </c>
      <c r="C5480" t="s">
        <v>91</v>
      </c>
      <c r="D5480">
        <v>1</v>
      </c>
      <c r="E5480">
        <f>INDEX(products!B:B,MATCH(challenge_2_solution_1!$C5480,products!$A:$A,0))</f>
        <v>17.899999999999999</v>
      </c>
      <c r="F5480">
        <f>INDEX(products!C:C,MATCH(challenge_2_solution_1!$C5480,products!$A:$A,0))</f>
        <v>6.44</v>
      </c>
    </row>
    <row r="5481" spans="1:6" x14ac:dyDescent="0.2">
      <c r="A5481" s="1">
        <v>3171</v>
      </c>
      <c r="B5481" s="3">
        <v>42630.75277777778</v>
      </c>
      <c r="C5481" t="s">
        <v>8</v>
      </c>
      <c r="D5481">
        <v>1</v>
      </c>
      <c r="E5481">
        <f>INDEX(products!B:B,MATCH(challenge_2_solution_1!$C5481,products!$A:$A,0))</f>
        <v>1.6</v>
      </c>
      <c r="F5481">
        <f>INDEX(products!C:C,MATCH(challenge_2_solution_1!$C5481,products!$A:$A,0))</f>
        <v>0.77</v>
      </c>
    </row>
    <row r="5482" spans="1:6" x14ac:dyDescent="0.2">
      <c r="A5482" s="1">
        <v>3171</v>
      </c>
      <c r="B5482" s="3">
        <v>42630.75277777778</v>
      </c>
      <c r="C5482" t="s">
        <v>9</v>
      </c>
      <c r="D5482">
        <v>1</v>
      </c>
      <c r="E5482">
        <f>INDEX(products!B:B,MATCH(challenge_2_solution_1!$C5482,products!$A:$A,0))</f>
        <v>1.6</v>
      </c>
      <c r="F5482">
        <f>INDEX(products!C:C,MATCH(challenge_2_solution_1!$C5482,products!$A:$A,0))</f>
        <v>0.67</v>
      </c>
    </row>
    <row r="5483" spans="1:6" x14ac:dyDescent="0.2">
      <c r="A5483" s="1">
        <v>3171</v>
      </c>
      <c r="B5483" s="3">
        <v>42630.75277777778</v>
      </c>
      <c r="C5483" t="s">
        <v>17</v>
      </c>
      <c r="D5483">
        <v>1</v>
      </c>
      <c r="E5483">
        <f>INDEX(products!B:B,MATCH(challenge_2_solution_1!$C5483,products!$A:$A,0))</f>
        <v>5.9</v>
      </c>
      <c r="F5483">
        <f>INDEX(products!C:C,MATCH(challenge_2_solution_1!$C5483,products!$A:$A,0))</f>
        <v>2.83</v>
      </c>
    </row>
    <row r="5484" spans="1:6" x14ac:dyDescent="0.2">
      <c r="A5484" s="1">
        <v>3171</v>
      </c>
      <c r="B5484" s="3">
        <v>42630.75277777778</v>
      </c>
      <c r="C5484" t="s">
        <v>33</v>
      </c>
      <c r="D5484">
        <v>1</v>
      </c>
      <c r="E5484">
        <f>INDEX(products!B:B,MATCH(challenge_2_solution_1!$C5484,products!$A:$A,0))</f>
        <v>7.9</v>
      </c>
      <c r="F5484">
        <f>INDEX(products!C:C,MATCH(challenge_2_solution_1!$C5484,products!$A:$A,0))</f>
        <v>2.21</v>
      </c>
    </row>
    <row r="5485" spans="1:6" x14ac:dyDescent="0.2">
      <c r="A5485" s="1">
        <v>3171</v>
      </c>
      <c r="B5485" s="3">
        <v>42630.75277777778</v>
      </c>
      <c r="C5485" t="s">
        <v>69</v>
      </c>
      <c r="D5485">
        <v>1</v>
      </c>
      <c r="E5485">
        <f>INDEX(products!B:B,MATCH(challenge_2_solution_1!$C5485,products!$A:$A,0))</f>
        <v>11.9</v>
      </c>
      <c r="F5485">
        <f>INDEX(products!C:C,MATCH(challenge_2_solution_1!$C5485,products!$A:$A,0))</f>
        <v>2.86</v>
      </c>
    </row>
    <row r="5486" spans="1:6" x14ac:dyDescent="0.2">
      <c r="A5486" s="1">
        <v>3171</v>
      </c>
      <c r="B5486" s="3">
        <v>42630.75277777778</v>
      </c>
      <c r="C5486" t="s">
        <v>89</v>
      </c>
      <c r="D5486">
        <v>1</v>
      </c>
      <c r="E5486">
        <f>INDEX(products!B:B,MATCH(challenge_2_solution_1!$C5486,products!$A:$A,0))</f>
        <v>17.899999999999999</v>
      </c>
      <c r="F5486">
        <f>INDEX(products!C:C,MATCH(challenge_2_solution_1!$C5486,products!$A:$A,0))</f>
        <v>3.94</v>
      </c>
    </row>
    <row r="5487" spans="1:6" x14ac:dyDescent="0.2">
      <c r="A5487" s="1">
        <v>3171</v>
      </c>
      <c r="B5487" s="3">
        <v>42630.75277777778</v>
      </c>
      <c r="C5487" t="s">
        <v>151</v>
      </c>
      <c r="D5487">
        <v>1</v>
      </c>
      <c r="E5487">
        <f>INDEX(products!B:B,MATCH(challenge_2_solution_1!$C5487,products!$A:$A,0))</f>
        <v>21.9</v>
      </c>
      <c r="F5487">
        <f>INDEX(products!C:C,MATCH(challenge_2_solution_1!$C5487,products!$A:$A,0))</f>
        <v>8.76</v>
      </c>
    </row>
    <row r="5488" spans="1:6" x14ac:dyDescent="0.2">
      <c r="A5488" s="1">
        <v>3172</v>
      </c>
      <c r="B5488" s="3">
        <v>42630.768750000003</v>
      </c>
      <c r="C5488" t="s">
        <v>18</v>
      </c>
      <c r="D5488">
        <v>1</v>
      </c>
      <c r="E5488">
        <f>INDEX(products!B:B,MATCH(challenge_2_solution_1!$C5488,products!$A:$A,0))</f>
        <v>5.9</v>
      </c>
      <c r="F5488">
        <f>INDEX(products!C:C,MATCH(challenge_2_solution_1!$C5488,products!$A:$A,0))</f>
        <v>3.6</v>
      </c>
    </row>
    <row r="5489" spans="1:6" x14ac:dyDescent="0.2">
      <c r="A5489" s="1">
        <v>3172</v>
      </c>
      <c r="B5489" s="3">
        <v>42630.768750000003</v>
      </c>
      <c r="C5489" t="s">
        <v>28</v>
      </c>
      <c r="D5489">
        <v>1</v>
      </c>
      <c r="E5489">
        <f>INDEX(products!B:B,MATCH(challenge_2_solution_1!$C5489,products!$A:$A,0))</f>
        <v>7.9</v>
      </c>
      <c r="F5489">
        <f>INDEX(products!C:C,MATCH(challenge_2_solution_1!$C5489,products!$A:$A,0))</f>
        <v>2.4500000000000002</v>
      </c>
    </row>
    <row r="5490" spans="1:6" x14ac:dyDescent="0.2">
      <c r="A5490" s="1">
        <v>3172</v>
      </c>
      <c r="B5490" s="3">
        <v>42630.768750000003</v>
      </c>
      <c r="C5490" t="s">
        <v>33</v>
      </c>
      <c r="D5490">
        <v>1</v>
      </c>
      <c r="E5490">
        <f>INDEX(products!B:B,MATCH(challenge_2_solution_1!$C5490,products!$A:$A,0))</f>
        <v>7.9</v>
      </c>
      <c r="F5490">
        <f>INDEX(products!C:C,MATCH(challenge_2_solution_1!$C5490,products!$A:$A,0))</f>
        <v>2.21</v>
      </c>
    </row>
    <row r="5491" spans="1:6" x14ac:dyDescent="0.2">
      <c r="A5491" s="1">
        <v>3172</v>
      </c>
      <c r="B5491" s="3">
        <v>42630.768750000003</v>
      </c>
      <c r="C5491" t="s">
        <v>53</v>
      </c>
      <c r="D5491">
        <v>1</v>
      </c>
      <c r="E5491">
        <f>INDEX(products!B:B,MATCH(challenge_2_solution_1!$C5491,products!$A:$A,0))</f>
        <v>9.9</v>
      </c>
      <c r="F5491">
        <f>INDEX(products!C:C,MATCH(challenge_2_solution_1!$C5491,products!$A:$A,0))</f>
        <v>3.86</v>
      </c>
    </row>
    <row r="5492" spans="1:6" x14ac:dyDescent="0.2">
      <c r="A5492" s="1">
        <v>3172</v>
      </c>
      <c r="B5492" s="3">
        <v>42630.768750000003</v>
      </c>
      <c r="C5492" t="s">
        <v>89</v>
      </c>
      <c r="D5492">
        <v>1</v>
      </c>
      <c r="E5492">
        <f>INDEX(products!B:B,MATCH(challenge_2_solution_1!$C5492,products!$A:$A,0))</f>
        <v>17.899999999999999</v>
      </c>
      <c r="F5492">
        <f>INDEX(products!C:C,MATCH(challenge_2_solution_1!$C5492,products!$A:$A,0))</f>
        <v>3.94</v>
      </c>
    </row>
    <row r="5493" spans="1:6" x14ac:dyDescent="0.2">
      <c r="A5493" s="1">
        <v>3172</v>
      </c>
      <c r="B5493" s="3">
        <v>42630.768750000003</v>
      </c>
      <c r="C5493" t="s">
        <v>151</v>
      </c>
      <c r="D5493">
        <v>1</v>
      </c>
      <c r="E5493">
        <f>INDEX(products!B:B,MATCH(challenge_2_solution_1!$C5493,products!$A:$A,0))</f>
        <v>21.9</v>
      </c>
      <c r="F5493">
        <f>INDEX(products!C:C,MATCH(challenge_2_solution_1!$C5493,products!$A:$A,0))</f>
        <v>8.76</v>
      </c>
    </row>
    <row r="5494" spans="1:6" x14ac:dyDescent="0.2">
      <c r="A5494" s="1">
        <v>3173</v>
      </c>
      <c r="B5494" s="3">
        <v>42630.777083333334</v>
      </c>
      <c r="C5494" t="s">
        <v>15</v>
      </c>
      <c r="D5494">
        <v>1</v>
      </c>
      <c r="E5494">
        <f>INDEX(products!B:B,MATCH(challenge_2_solution_1!$C5494,products!$A:$A,0))</f>
        <v>5.9</v>
      </c>
      <c r="F5494">
        <f>INDEX(products!C:C,MATCH(challenge_2_solution_1!$C5494,products!$A:$A,0))</f>
        <v>3.07</v>
      </c>
    </row>
    <row r="5495" spans="1:6" x14ac:dyDescent="0.2">
      <c r="A5495" s="1">
        <v>3173</v>
      </c>
      <c r="B5495" s="3">
        <v>42630.777083333334</v>
      </c>
      <c r="C5495" t="s">
        <v>17</v>
      </c>
      <c r="D5495">
        <v>1</v>
      </c>
      <c r="E5495">
        <f>INDEX(products!B:B,MATCH(challenge_2_solution_1!$C5495,products!$A:$A,0))</f>
        <v>5.9</v>
      </c>
      <c r="F5495">
        <f>INDEX(products!C:C,MATCH(challenge_2_solution_1!$C5495,products!$A:$A,0))</f>
        <v>2.83</v>
      </c>
    </row>
    <row r="5496" spans="1:6" x14ac:dyDescent="0.2">
      <c r="A5496" s="1">
        <v>3173</v>
      </c>
      <c r="B5496" s="3">
        <v>42630.777083333334</v>
      </c>
      <c r="C5496" t="s">
        <v>95</v>
      </c>
      <c r="D5496">
        <v>1</v>
      </c>
      <c r="E5496">
        <f>INDEX(products!B:B,MATCH(challenge_2_solution_1!$C5496,products!$A:$A,0))</f>
        <v>17.899999999999999</v>
      </c>
      <c r="F5496">
        <f>INDEX(products!C:C,MATCH(challenge_2_solution_1!$C5496,products!$A:$A,0))</f>
        <v>4.3</v>
      </c>
    </row>
    <row r="5497" spans="1:6" x14ac:dyDescent="0.2">
      <c r="A5497" s="1">
        <v>3173</v>
      </c>
      <c r="B5497" s="3">
        <v>42630.777083333334</v>
      </c>
      <c r="C5497" t="s">
        <v>109</v>
      </c>
      <c r="D5497">
        <v>1</v>
      </c>
      <c r="E5497">
        <f>INDEX(products!B:B,MATCH(challenge_2_solution_1!$C5497,products!$A:$A,0))</f>
        <v>17.899999999999999</v>
      </c>
      <c r="F5497">
        <f>INDEX(products!C:C,MATCH(challenge_2_solution_1!$C5497,products!$A:$A,0))</f>
        <v>4.12</v>
      </c>
    </row>
    <row r="5498" spans="1:6" x14ac:dyDescent="0.2">
      <c r="A5498" s="1">
        <v>3174</v>
      </c>
      <c r="B5498" s="3">
        <v>42630.787499999999</v>
      </c>
      <c r="C5498" t="s">
        <v>160</v>
      </c>
      <c r="D5498">
        <v>1</v>
      </c>
      <c r="E5498">
        <f>INDEX(products!B:B,MATCH(challenge_2_solution_1!$C5498,products!$A:$A,0))</f>
        <v>23.9</v>
      </c>
      <c r="F5498">
        <f>INDEX(products!C:C,MATCH(challenge_2_solution_1!$C5498,products!$A:$A,0))</f>
        <v>9.08</v>
      </c>
    </row>
    <row r="5499" spans="1:6" x14ac:dyDescent="0.2">
      <c r="A5499" s="1">
        <v>3174</v>
      </c>
      <c r="B5499" s="3">
        <v>42630.787499999999</v>
      </c>
      <c r="C5499" t="s">
        <v>161</v>
      </c>
      <c r="D5499">
        <v>1</v>
      </c>
      <c r="E5499">
        <f>INDEX(products!B:B,MATCH(challenge_2_solution_1!$C5499,products!$A:$A,0))</f>
        <v>23.9</v>
      </c>
      <c r="F5499">
        <f>INDEX(products!C:C,MATCH(challenge_2_solution_1!$C5499,products!$A:$A,0))</f>
        <v>11.95</v>
      </c>
    </row>
    <row r="5500" spans="1:6" x14ac:dyDescent="0.2">
      <c r="A5500" s="1">
        <v>3175</v>
      </c>
      <c r="B5500" s="3">
        <v>42630.822916666664</v>
      </c>
      <c r="C5500" t="s">
        <v>67</v>
      </c>
      <c r="D5500">
        <v>1</v>
      </c>
      <c r="E5500">
        <f>INDEX(products!B:B,MATCH(challenge_2_solution_1!$C5500,products!$A:$A,0))</f>
        <v>11.9</v>
      </c>
      <c r="F5500">
        <f>INDEX(products!C:C,MATCH(challenge_2_solution_1!$C5500,products!$A:$A,0))</f>
        <v>2.98</v>
      </c>
    </row>
    <row r="5501" spans="1:6" x14ac:dyDescent="0.2">
      <c r="A5501" s="1">
        <v>3175</v>
      </c>
      <c r="B5501" s="3">
        <v>42630.822916666664</v>
      </c>
      <c r="C5501" t="s">
        <v>127</v>
      </c>
      <c r="D5501">
        <v>1</v>
      </c>
      <c r="E5501">
        <f>INDEX(products!B:B,MATCH(challenge_2_solution_1!$C5501,products!$A:$A,0))</f>
        <v>19.899999999999999</v>
      </c>
      <c r="F5501">
        <f>INDEX(products!C:C,MATCH(challenge_2_solution_1!$C5501,products!$A:$A,0))</f>
        <v>9.9499999999999993</v>
      </c>
    </row>
    <row r="5502" spans="1:6" x14ac:dyDescent="0.2">
      <c r="A5502" s="1">
        <v>3175</v>
      </c>
      <c r="B5502" s="3">
        <v>42630.822916666664</v>
      </c>
      <c r="C5502" t="s">
        <v>160</v>
      </c>
      <c r="D5502">
        <v>1</v>
      </c>
      <c r="E5502">
        <f>INDEX(products!B:B,MATCH(challenge_2_solution_1!$C5502,products!$A:$A,0))</f>
        <v>23.9</v>
      </c>
      <c r="F5502">
        <f>INDEX(products!C:C,MATCH(challenge_2_solution_1!$C5502,products!$A:$A,0))</f>
        <v>9.08</v>
      </c>
    </row>
    <row r="5503" spans="1:6" x14ac:dyDescent="0.2">
      <c r="A5503" s="1">
        <v>3176</v>
      </c>
      <c r="B5503" s="3">
        <v>42630.848611111112</v>
      </c>
      <c r="C5503" t="s">
        <v>14</v>
      </c>
      <c r="D5503">
        <v>1</v>
      </c>
      <c r="E5503">
        <f>INDEX(products!B:B,MATCH(challenge_2_solution_1!$C5503,products!$A:$A,0))</f>
        <v>5.9</v>
      </c>
      <c r="F5503">
        <f>INDEX(products!C:C,MATCH(challenge_2_solution_1!$C5503,products!$A:$A,0))</f>
        <v>2.36</v>
      </c>
    </row>
    <row r="5504" spans="1:6" x14ac:dyDescent="0.2">
      <c r="A5504" s="1">
        <v>3176</v>
      </c>
      <c r="B5504" s="3">
        <v>42630.848611111112</v>
      </c>
      <c r="C5504" t="s">
        <v>33</v>
      </c>
      <c r="D5504">
        <v>1</v>
      </c>
      <c r="E5504">
        <f>INDEX(products!B:B,MATCH(challenge_2_solution_1!$C5504,products!$A:$A,0))</f>
        <v>7.9</v>
      </c>
      <c r="F5504">
        <f>INDEX(products!C:C,MATCH(challenge_2_solution_1!$C5504,products!$A:$A,0))</f>
        <v>2.21</v>
      </c>
    </row>
    <row r="5505" spans="1:6" x14ac:dyDescent="0.2">
      <c r="A5505" s="1">
        <v>3176</v>
      </c>
      <c r="B5505" s="3">
        <v>42630.848611111112</v>
      </c>
      <c r="C5505" t="s">
        <v>68</v>
      </c>
      <c r="D5505">
        <v>1</v>
      </c>
      <c r="E5505">
        <f>INDEX(products!B:B,MATCH(challenge_2_solution_1!$C5505,products!$A:$A,0))</f>
        <v>11.9</v>
      </c>
      <c r="F5505">
        <f>INDEX(products!C:C,MATCH(challenge_2_solution_1!$C5505,products!$A:$A,0))</f>
        <v>3.69</v>
      </c>
    </row>
    <row r="5506" spans="1:6" x14ac:dyDescent="0.2">
      <c r="A5506" s="1">
        <v>3176</v>
      </c>
      <c r="B5506" s="3">
        <v>42630.848611111112</v>
      </c>
      <c r="C5506" t="s">
        <v>120</v>
      </c>
      <c r="D5506">
        <v>1</v>
      </c>
      <c r="E5506">
        <f>INDEX(products!B:B,MATCH(challenge_2_solution_1!$C5506,products!$A:$A,0))</f>
        <v>19.899999999999999</v>
      </c>
      <c r="F5506">
        <f>INDEX(products!C:C,MATCH(challenge_2_solution_1!$C5506,products!$A:$A,0))</f>
        <v>8.16</v>
      </c>
    </row>
    <row r="5507" spans="1:6" x14ac:dyDescent="0.2">
      <c r="A5507" s="1">
        <v>3176</v>
      </c>
      <c r="B5507" s="3">
        <v>42630.848611111112</v>
      </c>
      <c r="C5507" t="s">
        <v>148</v>
      </c>
      <c r="D5507">
        <v>1</v>
      </c>
      <c r="E5507">
        <f>INDEX(products!B:B,MATCH(challenge_2_solution_1!$C5507,products!$A:$A,0))</f>
        <v>19.899999999999999</v>
      </c>
      <c r="F5507">
        <f>INDEX(products!C:C,MATCH(challenge_2_solution_1!$C5507,products!$A:$A,0))</f>
        <v>4.58</v>
      </c>
    </row>
    <row r="5508" spans="1:6" x14ac:dyDescent="0.2">
      <c r="A5508" s="1">
        <v>3177</v>
      </c>
      <c r="B5508" s="3">
        <v>42630.93472222222</v>
      </c>
      <c r="C5508" t="s">
        <v>10</v>
      </c>
      <c r="D5508">
        <v>2</v>
      </c>
      <c r="E5508">
        <f>INDEX(products!B:B,MATCH(challenge_2_solution_1!$C5508,products!$A:$A,0))</f>
        <v>3.9</v>
      </c>
      <c r="F5508">
        <f>INDEX(products!C:C,MATCH(challenge_2_solution_1!$C5508,products!$A:$A,0))</f>
        <v>1.17</v>
      </c>
    </row>
    <row r="5509" spans="1:6" x14ac:dyDescent="0.2">
      <c r="A5509" s="1">
        <v>3177</v>
      </c>
      <c r="B5509" s="3">
        <v>42630.93472222222</v>
      </c>
      <c r="C5509" t="s">
        <v>11</v>
      </c>
      <c r="D5509">
        <v>1</v>
      </c>
      <c r="E5509">
        <f>INDEX(products!B:B,MATCH(challenge_2_solution_1!$C5509,products!$A:$A,0))</f>
        <v>3.9</v>
      </c>
      <c r="F5509">
        <f>INDEX(products!C:C,MATCH(challenge_2_solution_1!$C5509,products!$A:$A,0))</f>
        <v>2.42</v>
      </c>
    </row>
    <row r="5510" spans="1:6" x14ac:dyDescent="0.2">
      <c r="A5510" s="1">
        <v>3177</v>
      </c>
      <c r="B5510" s="3">
        <v>42630.93472222222</v>
      </c>
      <c r="C5510" t="s">
        <v>12</v>
      </c>
      <c r="D5510">
        <v>1</v>
      </c>
      <c r="E5510">
        <f>INDEX(products!B:B,MATCH(challenge_2_solution_1!$C5510,products!$A:$A,0))</f>
        <v>5.2</v>
      </c>
      <c r="F5510">
        <f>INDEX(products!C:C,MATCH(challenge_2_solution_1!$C5510,products!$A:$A,0))</f>
        <v>3.07</v>
      </c>
    </row>
    <row r="5511" spans="1:6" x14ac:dyDescent="0.2">
      <c r="A5511" s="1">
        <v>3177</v>
      </c>
      <c r="B5511" s="3">
        <v>42630.93472222222</v>
      </c>
      <c r="C5511" t="s">
        <v>72</v>
      </c>
      <c r="D5511">
        <v>1</v>
      </c>
      <c r="E5511">
        <f>INDEX(products!B:B,MATCH(challenge_2_solution_1!$C5511,products!$A:$A,0))</f>
        <v>11.9</v>
      </c>
      <c r="F5511">
        <f>INDEX(products!C:C,MATCH(challenge_2_solution_1!$C5511,products!$A:$A,0))</f>
        <v>7.38</v>
      </c>
    </row>
    <row r="5512" spans="1:6" x14ac:dyDescent="0.2">
      <c r="A5512" s="1">
        <v>3177</v>
      </c>
      <c r="B5512" s="3">
        <v>42630.93472222222</v>
      </c>
      <c r="C5512" t="s">
        <v>65</v>
      </c>
      <c r="D5512">
        <v>1</v>
      </c>
      <c r="E5512">
        <f>INDEX(products!B:B,MATCH(challenge_2_solution_1!$C5512,products!$A:$A,0))</f>
        <v>11.9</v>
      </c>
      <c r="F5512">
        <f>INDEX(products!C:C,MATCH(challenge_2_solution_1!$C5512,products!$A:$A,0))</f>
        <v>7.14</v>
      </c>
    </row>
    <row r="5513" spans="1:6" x14ac:dyDescent="0.2">
      <c r="A5513" s="1">
        <v>3177</v>
      </c>
      <c r="B5513" s="3">
        <v>42630.93472222222</v>
      </c>
      <c r="C5513" t="s">
        <v>84</v>
      </c>
      <c r="D5513">
        <v>1</v>
      </c>
      <c r="E5513">
        <f>INDEX(products!B:B,MATCH(challenge_2_solution_1!$C5513,products!$A:$A,0))</f>
        <v>11.9</v>
      </c>
      <c r="F5513">
        <f>INDEX(products!C:C,MATCH(challenge_2_solution_1!$C5513,products!$A:$A,0))</f>
        <v>2.38</v>
      </c>
    </row>
    <row r="5514" spans="1:6" x14ac:dyDescent="0.2">
      <c r="A5514" s="1">
        <v>3178</v>
      </c>
      <c r="B5514" s="3">
        <v>42631.520833333336</v>
      </c>
      <c r="C5514" t="s">
        <v>149</v>
      </c>
      <c r="D5514">
        <v>1</v>
      </c>
      <c r="E5514">
        <f>INDEX(products!B:B,MATCH(challenge_2_solution_1!$C5514,products!$A:$A,0))</f>
        <v>19.899999999999999</v>
      </c>
      <c r="F5514">
        <f>INDEX(products!C:C,MATCH(challenge_2_solution_1!$C5514,products!$A:$A,0))</f>
        <v>7.36</v>
      </c>
    </row>
    <row r="5515" spans="1:6" x14ac:dyDescent="0.2">
      <c r="A5515" s="1">
        <v>3178</v>
      </c>
      <c r="B5515" s="3">
        <v>42631.520833333336</v>
      </c>
      <c r="C5515" t="s">
        <v>128</v>
      </c>
      <c r="D5515">
        <v>1</v>
      </c>
      <c r="E5515">
        <f>INDEX(products!B:B,MATCH(challenge_2_solution_1!$C5515,products!$A:$A,0))</f>
        <v>19.899999999999999</v>
      </c>
      <c r="F5515">
        <f>INDEX(products!C:C,MATCH(challenge_2_solution_1!$C5515,products!$A:$A,0))</f>
        <v>13.53</v>
      </c>
    </row>
    <row r="5516" spans="1:6" x14ac:dyDescent="0.2">
      <c r="A5516" s="1">
        <v>3178</v>
      </c>
      <c r="B5516" s="3">
        <v>42631.520833333336</v>
      </c>
      <c r="C5516" t="s">
        <v>156</v>
      </c>
      <c r="D5516">
        <v>1</v>
      </c>
      <c r="E5516">
        <f>INDEX(products!B:B,MATCH(challenge_2_solution_1!$C5516,products!$A:$A,0))</f>
        <v>21.9</v>
      </c>
      <c r="F5516">
        <f>INDEX(products!C:C,MATCH(challenge_2_solution_1!$C5516,products!$A:$A,0))</f>
        <v>5.91</v>
      </c>
    </row>
    <row r="5517" spans="1:6" x14ac:dyDescent="0.2">
      <c r="A5517" s="1">
        <v>3178</v>
      </c>
      <c r="B5517" s="3">
        <v>42631.520833333336</v>
      </c>
      <c r="C5517" t="s">
        <v>164</v>
      </c>
      <c r="D5517">
        <v>1</v>
      </c>
      <c r="E5517">
        <f>INDEX(products!B:B,MATCH(challenge_2_solution_1!$C5517,products!$A:$A,0))</f>
        <v>25.9</v>
      </c>
      <c r="F5517">
        <f>INDEX(products!C:C,MATCH(challenge_2_solution_1!$C5517,products!$A:$A,0))</f>
        <v>14.25</v>
      </c>
    </row>
    <row r="5518" spans="1:6" x14ac:dyDescent="0.2">
      <c r="A5518" s="1">
        <v>3178</v>
      </c>
      <c r="B5518" s="3">
        <v>42631.520833333336</v>
      </c>
      <c r="C5518" t="s">
        <v>176</v>
      </c>
      <c r="D5518">
        <v>2</v>
      </c>
      <c r="E5518">
        <f>INDEX(products!B:B,MATCH(challenge_2_solution_1!$C5518,products!$A:$A,0))</f>
        <v>35.9</v>
      </c>
      <c r="F5518">
        <f>INDEX(products!C:C,MATCH(challenge_2_solution_1!$C5518,products!$A:$A,0))</f>
        <v>7.12</v>
      </c>
    </row>
    <row r="5519" spans="1:6" x14ac:dyDescent="0.2">
      <c r="A5519" s="1">
        <v>3180</v>
      </c>
      <c r="B5519" s="3">
        <v>42631.682638888888</v>
      </c>
      <c r="C5519" t="s">
        <v>8</v>
      </c>
      <c r="D5519">
        <v>5</v>
      </c>
      <c r="E5519">
        <f>INDEX(products!B:B,MATCH(challenge_2_solution_1!$C5519,products!$A:$A,0))</f>
        <v>1.6</v>
      </c>
      <c r="F5519">
        <f>INDEX(products!C:C,MATCH(challenge_2_solution_1!$C5519,products!$A:$A,0))</f>
        <v>0.77</v>
      </c>
    </row>
    <row r="5520" spans="1:6" x14ac:dyDescent="0.2">
      <c r="A5520" s="1">
        <v>3180</v>
      </c>
      <c r="B5520" s="3">
        <v>42631.682638888888</v>
      </c>
      <c r="C5520" t="s">
        <v>9</v>
      </c>
      <c r="D5520">
        <v>2</v>
      </c>
      <c r="E5520">
        <f>INDEX(products!B:B,MATCH(challenge_2_solution_1!$C5520,products!$A:$A,0))</f>
        <v>1.6</v>
      </c>
      <c r="F5520">
        <f>INDEX(products!C:C,MATCH(challenge_2_solution_1!$C5520,products!$A:$A,0))</f>
        <v>0.67</v>
      </c>
    </row>
    <row r="5521" spans="1:6" x14ac:dyDescent="0.2">
      <c r="A5521" s="1">
        <v>3180</v>
      </c>
      <c r="B5521" s="3">
        <v>42631.682638888888</v>
      </c>
      <c r="C5521" t="s">
        <v>12</v>
      </c>
      <c r="D5521">
        <v>1</v>
      </c>
      <c r="E5521">
        <f>INDEX(products!B:B,MATCH(challenge_2_solution_1!$C5521,products!$A:$A,0))</f>
        <v>5.2</v>
      </c>
      <c r="F5521">
        <f>INDEX(products!C:C,MATCH(challenge_2_solution_1!$C5521,products!$A:$A,0))</f>
        <v>3.07</v>
      </c>
    </row>
    <row r="5522" spans="1:6" x14ac:dyDescent="0.2">
      <c r="A5522" s="1">
        <v>3180</v>
      </c>
      <c r="B5522" s="3">
        <v>42631.682638888888</v>
      </c>
      <c r="C5522" t="s">
        <v>18</v>
      </c>
      <c r="D5522">
        <v>1</v>
      </c>
      <c r="E5522">
        <f>INDEX(products!B:B,MATCH(challenge_2_solution_1!$C5522,products!$A:$A,0))</f>
        <v>5.9</v>
      </c>
      <c r="F5522">
        <f>INDEX(products!C:C,MATCH(challenge_2_solution_1!$C5522,products!$A:$A,0))</f>
        <v>3.6</v>
      </c>
    </row>
    <row r="5523" spans="1:6" x14ac:dyDescent="0.2">
      <c r="A5523" s="1">
        <v>3180</v>
      </c>
      <c r="B5523" s="3">
        <v>42631.682638888888</v>
      </c>
      <c r="C5523" t="s">
        <v>16</v>
      </c>
      <c r="D5523">
        <v>1</v>
      </c>
      <c r="E5523">
        <f>INDEX(products!B:B,MATCH(challenge_2_solution_1!$C5523,products!$A:$A,0))</f>
        <v>5.9</v>
      </c>
      <c r="F5523">
        <f>INDEX(products!C:C,MATCH(challenge_2_solution_1!$C5523,products!$A:$A,0))</f>
        <v>1.48</v>
      </c>
    </row>
    <row r="5524" spans="1:6" x14ac:dyDescent="0.2">
      <c r="A5524" s="1">
        <v>3180</v>
      </c>
      <c r="B5524" s="3">
        <v>42631.682638888888</v>
      </c>
      <c r="C5524" t="s">
        <v>39</v>
      </c>
      <c r="D5524">
        <v>1</v>
      </c>
      <c r="E5524">
        <f>INDEX(products!B:B,MATCH(challenge_2_solution_1!$C5524,products!$A:$A,0))</f>
        <v>7.9</v>
      </c>
      <c r="F5524">
        <f>INDEX(products!C:C,MATCH(challenge_2_solution_1!$C5524,products!$A:$A,0))</f>
        <v>2.69</v>
      </c>
    </row>
    <row r="5525" spans="1:6" x14ac:dyDescent="0.2">
      <c r="A5525" s="1">
        <v>3180</v>
      </c>
      <c r="B5525" s="3">
        <v>42631.682638888888</v>
      </c>
      <c r="C5525" t="s">
        <v>60</v>
      </c>
      <c r="D5525">
        <v>1</v>
      </c>
      <c r="E5525">
        <f>INDEX(products!B:B,MATCH(challenge_2_solution_1!$C5525,products!$A:$A,0))</f>
        <v>11.9</v>
      </c>
      <c r="F5525">
        <f>INDEX(products!C:C,MATCH(challenge_2_solution_1!$C5525,products!$A:$A,0))</f>
        <v>4.28</v>
      </c>
    </row>
    <row r="5526" spans="1:6" x14ac:dyDescent="0.2">
      <c r="A5526" s="1">
        <v>3180</v>
      </c>
      <c r="B5526" s="3">
        <v>42631.682638888888</v>
      </c>
      <c r="C5526" t="s">
        <v>74</v>
      </c>
      <c r="D5526">
        <v>1</v>
      </c>
      <c r="E5526">
        <f>INDEX(products!B:B,MATCH(challenge_2_solution_1!$C5526,products!$A:$A,0))</f>
        <v>11.9</v>
      </c>
      <c r="F5526">
        <f>INDEX(products!C:C,MATCH(challenge_2_solution_1!$C5526,products!$A:$A,0))</f>
        <v>2.5</v>
      </c>
    </row>
    <row r="5527" spans="1:6" x14ac:dyDescent="0.2">
      <c r="A5527" s="1">
        <v>3180</v>
      </c>
      <c r="B5527" s="3">
        <v>42631.682638888888</v>
      </c>
      <c r="C5527" t="s">
        <v>96</v>
      </c>
      <c r="D5527">
        <v>1</v>
      </c>
      <c r="E5527">
        <f>INDEX(products!B:B,MATCH(challenge_2_solution_1!$C5527,products!$A:$A,0))</f>
        <v>17.899999999999999</v>
      </c>
      <c r="F5527">
        <f>INDEX(products!C:C,MATCH(challenge_2_solution_1!$C5527,products!$A:$A,0))</f>
        <v>10.92</v>
      </c>
    </row>
    <row r="5528" spans="1:6" x14ac:dyDescent="0.2">
      <c r="A5528" s="1">
        <v>3180</v>
      </c>
      <c r="B5528" s="3">
        <v>42631.682638888888</v>
      </c>
      <c r="C5528" t="s">
        <v>172</v>
      </c>
      <c r="D5528">
        <v>1</v>
      </c>
      <c r="E5528">
        <f>INDEX(products!B:B,MATCH(challenge_2_solution_1!$C5528,products!$A:$A,0))</f>
        <v>25.9</v>
      </c>
      <c r="F5528">
        <f>INDEX(products!C:C,MATCH(challenge_2_solution_1!$C5528,products!$A:$A,0))</f>
        <v>9.32</v>
      </c>
    </row>
    <row r="5529" spans="1:6" x14ac:dyDescent="0.2">
      <c r="A5529" s="1">
        <v>3181</v>
      </c>
      <c r="B5529" s="3">
        <v>42631.719444444447</v>
      </c>
      <c r="C5529" t="s">
        <v>15</v>
      </c>
      <c r="D5529">
        <v>2</v>
      </c>
      <c r="E5529">
        <f>INDEX(products!B:B,MATCH(challenge_2_solution_1!$C5529,products!$A:$A,0))</f>
        <v>5.9</v>
      </c>
      <c r="F5529">
        <f>INDEX(products!C:C,MATCH(challenge_2_solution_1!$C5529,products!$A:$A,0))</f>
        <v>3.07</v>
      </c>
    </row>
    <row r="5530" spans="1:6" x14ac:dyDescent="0.2">
      <c r="A5530" s="1">
        <v>3181</v>
      </c>
      <c r="B5530" s="3">
        <v>42631.719444444447</v>
      </c>
      <c r="C5530" t="s">
        <v>17</v>
      </c>
      <c r="D5530">
        <v>1</v>
      </c>
      <c r="E5530">
        <f>INDEX(products!B:B,MATCH(challenge_2_solution_1!$C5530,products!$A:$A,0))</f>
        <v>5.9</v>
      </c>
      <c r="F5530">
        <f>INDEX(products!C:C,MATCH(challenge_2_solution_1!$C5530,products!$A:$A,0))</f>
        <v>2.83</v>
      </c>
    </row>
    <row r="5531" spans="1:6" x14ac:dyDescent="0.2">
      <c r="A5531" s="1">
        <v>3181</v>
      </c>
      <c r="B5531" s="3">
        <v>42631.719444444447</v>
      </c>
      <c r="C5531" t="s">
        <v>24</v>
      </c>
      <c r="D5531">
        <v>1</v>
      </c>
      <c r="E5531">
        <f>INDEX(products!B:B,MATCH(challenge_2_solution_1!$C5531,products!$A:$A,0))</f>
        <v>5.9</v>
      </c>
      <c r="F5531">
        <f>INDEX(products!C:C,MATCH(challenge_2_solution_1!$C5531,products!$A:$A,0))</f>
        <v>1.42</v>
      </c>
    </row>
    <row r="5532" spans="1:6" x14ac:dyDescent="0.2">
      <c r="A5532" s="1">
        <v>3181</v>
      </c>
      <c r="B5532" s="3">
        <v>42631.719444444447</v>
      </c>
      <c r="C5532" t="s">
        <v>95</v>
      </c>
      <c r="D5532">
        <v>1</v>
      </c>
      <c r="E5532">
        <f>INDEX(products!B:B,MATCH(challenge_2_solution_1!$C5532,products!$A:$A,0))</f>
        <v>17.899999999999999</v>
      </c>
      <c r="F5532">
        <f>INDEX(products!C:C,MATCH(challenge_2_solution_1!$C5532,products!$A:$A,0))</f>
        <v>4.3</v>
      </c>
    </row>
    <row r="5533" spans="1:6" x14ac:dyDescent="0.2">
      <c r="A5533" s="1">
        <v>3181</v>
      </c>
      <c r="B5533" s="3">
        <v>42631.719444444447</v>
      </c>
      <c r="C5533" t="s">
        <v>115</v>
      </c>
      <c r="D5533">
        <v>1</v>
      </c>
      <c r="E5533">
        <f>INDEX(products!B:B,MATCH(challenge_2_solution_1!$C5533,products!$A:$A,0))</f>
        <v>17.899999999999999</v>
      </c>
      <c r="F5533">
        <f>INDEX(products!C:C,MATCH(challenge_2_solution_1!$C5533,products!$A:$A,0))</f>
        <v>9.85</v>
      </c>
    </row>
    <row r="5534" spans="1:6" x14ac:dyDescent="0.2">
      <c r="A5534" s="1">
        <v>3182</v>
      </c>
      <c r="B5534" s="3">
        <v>42631.738194444442</v>
      </c>
      <c r="C5534" t="s">
        <v>6</v>
      </c>
      <c r="D5534">
        <v>1</v>
      </c>
      <c r="E5534">
        <f>INDEX(products!B:B,MATCH(challenge_2_solution_1!$C5534,products!$A:$A,0))</f>
        <v>1</v>
      </c>
      <c r="F5534">
        <f>INDEX(products!C:C,MATCH(challenge_2_solution_1!$C5534,products!$A:$A,0))</f>
        <v>0.31</v>
      </c>
    </row>
    <row r="5535" spans="1:6" x14ac:dyDescent="0.2">
      <c r="A5535" s="1">
        <v>3182</v>
      </c>
      <c r="B5535" s="3">
        <v>42631.738194444442</v>
      </c>
      <c r="C5535" t="s">
        <v>5</v>
      </c>
      <c r="D5535">
        <v>1</v>
      </c>
      <c r="E5535">
        <f>INDEX(products!B:B,MATCH(challenge_2_solution_1!$C5535,products!$A:$A,0))</f>
        <v>1</v>
      </c>
      <c r="F5535">
        <f>INDEX(products!C:C,MATCH(challenge_2_solution_1!$C5535,products!$A:$A,0))</f>
        <v>0.31</v>
      </c>
    </row>
    <row r="5536" spans="1:6" x14ac:dyDescent="0.2">
      <c r="A5536" s="1">
        <v>3182</v>
      </c>
      <c r="B5536" s="3">
        <v>42631.738194444442</v>
      </c>
      <c r="C5536" t="s">
        <v>4</v>
      </c>
      <c r="D5536">
        <v>1</v>
      </c>
      <c r="E5536">
        <f>INDEX(products!B:B,MATCH(challenge_2_solution_1!$C5536,products!$A:$A,0))</f>
        <v>1</v>
      </c>
      <c r="F5536">
        <f>INDEX(products!C:C,MATCH(challenge_2_solution_1!$C5536,products!$A:$A,0))</f>
        <v>0.61</v>
      </c>
    </row>
    <row r="5537" spans="1:6" x14ac:dyDescent="0.2">
      <c r="A5537" s="1">
        <v>3182</v>
      </c>
      <c r="B5537" s="3">
        <v>42631.738194444442</v>
      </c>
      <c r="C5537" t="s">
        <v>19</v>
      </c>
      <c r="D5537">
        <v>1</v>
      </c>
      <c r="E5537">
        <f>INDEX(products!B:B,MATCH(challenge_2_solution_1!$C5537,products!$A:$A,0))</f>
        <v>5.9</v>
      </c>
      <c r="F5537">
        <f>INDEX(products!C:C,MATCH(challenge_2_solution_1!$C5537,products!$A:$A,0))</f>
        <v>1.65</v>
      </c>
    </row>
    <row r="5538" spans="1:6" x14ac:dyDescent="0.2">
      <c r="A5538" s="1">
        <v>3182</v>
      </c>
      <c r="B5538" s="3">
        <v>42631.738194444442</v>
      </c>
      <c r="C5538" t="s">
        <v>17</v>
      </c>
      <c r="D5538">
        <v>1</v>
      </c>
      <c r="E5538">
        <f>INDEX(products!B:B,MATCH(challenge_2_solution_1!$C5538,products!$A:$A,0))</f>
        <v>5.9</v>
      </c>
      <c r="F5538">
        <f>INDEX(products!C:C,MATCH(challenge_2_solution_1!$C5538,products!$A:$A,0))</f>
        <v>2.83</v>
      </c>
    </row>
    <row r="5539" spans="1:6" x14ac:dyDescent="0.2">
      <c r="A5539" s="1">
        <v>3182</v>
      </c>
      <c r="B5539" s="3">
        <v>42631.738194444442</v>
      </c>
      <c r="C5539" t="s">
        <v>27</v>
      </c>
      <c r="D5539">
        <v>1</v>
      </c>
      <c r="E5539">
        <f>INDEX(products!B:B,MATCH(challenge_2_solution_1!$C5539,products!$A:$A,0))</f>
        <v>7.9</v>
      </c>
      <c r="F5539">
        <f>INDEX(products!C:C,MATCH(challenge_2_solution_1!$C5539,products!$A:$A,0))</f>
        <v>4.03</v>
      </c>
    </row>
    <row r="5540" spans="1:6" x14ac:dyDescent="0.2">
      <c r="A5540" s="1">
        <v>3182</v>
      </c>
      <c r="B5540" s="3">
        <v>42631.738194444442</v>
      </c>
      <c r="C5540" t="s">
        <v>74</v>
      </c>
      <c r="D5540">
        <v>1</v>
      </c>
      <c r="E5540">
        <f>INDEX(products!B:B,MATCH(challenge_2_solution_1!$C5540,products!$A:$A,0))</f>
        <v>11.9</v>
      </c>
      <c r="F5540">
        <f>INDEX(products!C:C,MATCH(challenge_2_solution_1!$C5540,products!$A:$A,0))</f>
        <v>2.5</v>
      </c>
    </row>
    <row r="5541" spans="1:6" x14ac:dyDescent="0.2">
      <c r="A5541" s="1">
        <v>3182</v>
      </c>
      <c r="B5541" s="3">
        <v>42631.738194444442</v>
      </c>
      <c r="C5541" t="s">
        <v>118</v>
      </c>
      <c r="D5541">
        <v>1</v>
      </c>
      <c r="E5541">
        <f>INDEX(products!B:B,MATCH(challenge_2_solution_1!$C5541,products!$A:$A,0))</f>
        <v>19.899999999999999</v>
      </c>
      <c r="F5541">
        <f>INDEX(products!C:C,MATCH(challenge_2_solution_1!$C5541,products!$A:$A,0))</f>
        <v>12.74</v>
      </c>
    </row>
    <row r="5542" spans="1:6" x14ac:dyDescent="0.2">
      <c r="A5542" s="1">
        <v>3183</v>
      </c>
      <c r="B5542" s="3">
        <v>42631.751388888886</v>
      </c>
      <c r="C5542" t="s">
        <v>7</v>
      </c>
      <c r="D5542">
        <v>1</v>
      </c>
      <c r="E5542">
        <f>INDEX(products!B:B,MATCH(challenge_2_solution_1!$C5542,products!$A:$A,0))</f>
        <v>1</v>
      </c>
      <c r="F5542">
        <f>INDEX(products!C:C,MATCH(challenge_2_solution_1!$C5542,products!$A:$A,0))</f>
        <v>0.68</v>
      </c>
    </row>
    <row r="5543" spans="1:6" x14ac:dyDescent="0.2">
      <c r="A5543" s="1">
        <v>3183</v>
      </c>
      <c r="B5543" s="3">
        <v>42631.751388888886</v>
      </c>
      <c r="C5543" t="s">
        <v>8</v>
      </c>
      <c r="D5543">
        <v>1</v>
      </c>
      <c r="E5543">
        <f>INDEX(products!B:B,MATCH(challenge_2_solution_1!$C5543,products!$A:$A,0))</f>
        <v>1.6</v>
      </c>
      <c r="F5543">
        <f>INDEX(products!C:C,MATCH(challenge_2_solution_1!$C5543,products!$A:$A,0))</f>
        <v>0.77</v>
      </c>
    </row>
    <row r="5544" spans="1:6" x14ac:dyDescent="0.2">
      <c r="A5544" s="1">
        <v>3183</v>
      </c>
      <c r="B5544" s="3">
        <v>42631.751388888886</v>
      </c>
      <c r="C5544" t="s">
        <v>17</v>
      </c>
      <c r="D5544">
        <v>1</v>
      </c>
      <c r="E5544">
        <f>INDEX(products!B:B,MATCH(challenge_2_solution_1!$C5544,products!$A:$A,0))</f>
        <v>5.9</v>
      </c>
      <c r="F5544">
        <f>INDEX(products!C:C,MATCH(challenge_2_solution_1!$C5544,products!$A:$A,0))</f>
        <v>2.83</v>
      </c>
    </row>
    <row r="5545" spans="1:6" x14ac:dyDescent="0.2">
      <c r="A5545" s="1">
        <v>3183</v>
      </c>
      <c r="B5545" s="3">
        <v>42631.751388888886</v>
      </c>
      <c r="C5545" t="s">
        <v>15</v>
      </c>
      <c r="D5545">
        <v>1</v>
      </c>
      <c r="E5545">
        <f>INDEX(products!B:B,MATCH(challenge_2_solution_1!$C5545,products!$A:$A,0))</f>
        <v>5.9</v>
      </c>
      <c r="F5545">
        <f>INDEX(products!C:C,MATCH(challenge_2_solution_1!$C5545,products!$A:$A,0))</f>
        <v>3.07</v>
      </c>
    </row>
    <row r="5546" spans="1:6" x14ac:dyDescent="0.2">
      <c r="A5546" s="1">
        <v>3183</v>
      </c>
      <c r="B5546" s="3">
        <v>42631.751388888886</v>
      </c>
      <c r="C5546" t="s">
        <v>98</v>
      </c>
      <c r="D5546">
        <v>1</v>
      </c>
      <c r="E5546">
        <f>INDEX(products!B:B,MATCH(challenge_2_solution_1!$C5546,products!$A:$A,0))</f>
        <v>17.899999999999999</v>
      </c>
      <c r="F5546">
        <f>INDEX(products!C:C,MATCH(challenge_2_solution_1!$C5546,products!$A:$A,0))</f>
        <v>8.59</v>
      </c>
    </row>
    <row r="5547" spans="1:6" x14ac:dyDescent="0.2">
      <c r="A5547" s="1">
        <v>3184</v>
      </c>
      <c r="B5547" s="3">
        <v>42631.777777777781</v>
      </c>
      <c r="C5547" t="s">
        <v>10</v>
      </c>
      <c r="D5547">
        <v>1</v>
      </c>
      <c r="E5547">
        <f>INDEX(products!B:B,MATCH(challenge_2_solution_1!$C5547,products!$A:$A,0))</f>
        <v>3.9</v>
      </c>
      <c r="F5547">
        <f>INDEX(products!C:C,MATCH(challenge_2_solution_1!$C5547,products!$A:$A,0))</f>
        <v>1.17</v>
      </c>
    </row>
    <row r="5548" spans="1:6" x14ac:dyDescent="0.2">
      <c r="A5548" s="1">
        <v>3184</v>
      </c>
      <c r="B5548" s="3">
        <v>42631.777777777781</v>
      </c>
      <c r="C5548" t="s">
        <v>12</v>
      </c>
      <c r="D5548">
        <v>1</v>
      </c>
      <c r="E5548">
        <f>INDEX(products!B:B,MATCH(challenge_2_solution_1!$C5548,products!$A:$A,0))</f>
        <v>5.2</v>
      </c>
      <c r="F5548">
        <f>INDEX(products!C:C,MATCH(challenge_2_solution_1!$C5548,products!$A:$A,0))</f>
        <v>3.07</v>
      </c>
    </row>
    <row r="5549" spans="1:6" x14ac:dyDescent="0.2">
      <c r="A5549" s="1">
        <v>3184</v>
      </c>
      <c r="B5549" s="3">
        <v>42631.777777777781</v>
      </c>
      <c r="C5549" t="s">
        <v>27</v>
      </c>
      <c r="D5549">
        <v>1</v>
      </c>
      <c r="E5549">
        <f>INDEX(products!B:B,MATCH(challenge_2_solution_1!$C5549,products!$A:$A,0))</f>
        <v>7.9</v>
      </c>
      <c r="F5549">
        <f>INDEX(products!C:C,MATCH(challenge_2_solution_1!$C5549,products!$A:$A,0))</f>
        <v>4.03</v>
      </c>
    </row>
    <row r="5550" spans="1:6" x14ac:dyDescent="0.2">
      <c r="A5550" s="1">
        <v>3184</v>
      </c>
      <c r="B5550" s="3">
        <v>42631.777777777781</v>
      </c>
      <c r="C5550" t="s">
        <v>30</v>
      </c>
      <c r="D5550">
        <v>1</v>
      </c>
      <c r="E5550">
        <f>INDEX(products!B:B,MATCH(challenge_2_solution_1!$C5550,products!$A:$A,0))</f>
        <v>7.9</v>
      </c>
      <c r="F5550">
        <f>INDEX(products!C:C,MATCH(challenge_2_solution_1!$C5550,products!$A:$A,0))</f>
        <v>4.66</v>
      </c>
    </row>
    <row r="5551" spans="1:6" x14ac:dyDescent="0.2">
      <c r="A5551" s="1">
        <v>3184</v>
      </c>
      <c r="B5551" s="3">
        <v>42631.777777777781</v>
      </c>
      <c r="C5551" t="s">
        <v>28</v>
      </c>
      <c r="D5551">
        <v>1</v>
      </c>
      <c r="E5551">
        <f>INDEX(products!B:B,MATCH(challenge_2_solution_1!$C5551,products!$A:$A,0))</f>
        <v>7.9</v>
      </c>
      <c r="F5551">
        <f>INDEX(products!C:C,MATCH(challenge_2_solution_1!$C5551,products!$A:$A,0))</f>
        <v>2.4500000000000002</v>
      </c>
    </row>
    <row r="5552" spans="1:6" x14ac:dyDescent="0.2">
      <c r="A5552" s="1">
        <v>3184</v>
      </c>
      <c r="B5552" s="3">
        <v>42631.777777777781</v>
      </c>
      <c r="C5552" t="s">
        <v>61</v>
      </c>
      <c r="D5552">
        <v>1</v>
      </c>
      <c r="E5552">
        <f>INDEX(products!B:B,MATCH(challenge_2_solution_1!$C5552,products!$A:$A,0))</f>
        <v>11.9</v>
      </c>
      <c r="F5552">
        <f>INDEX(products!C:C,MATCH(challenge_2_solution_1!$C5552,products!$A:$A,0))</f>
        <v>7.74</v>
      </c>
    </row>
    <row r="5553" spans="1:6" x14ac:dyDescent="0.2">
      <c r="A5553" s="1">
        <v>3185</v>
      </c>
      <c r="B5553" s="3">
        <v>42631.786111111112</v>
      </c>
      <c r="C5553" t="s">
        <v>17</v>
      </c>
      <c r="D5553">
        <v>2</v>
      </c>
      <c r="E5553">
        <f>INDEX(products!B:B,MATCH(challenge_2_solution_1!$C5553,products!$A:$A,0))</f>
        <v>5.9</v>
      </c>
      <c r="F5553">
        <f>INDEX(products!C:C,MATCH(challenge_2_solution_1!$C5553,products!$A:$A,0))</f>
        <v>2.83</v>
      </c>
    </row>
    <row r="5554" spans="1:6" x14ac:dyDescent="0.2">
      <c r="A5554" s="1">
        <v>3185</v>
      </c>
      <c r="B5554" s="3">
        <v>42631.786111111112</v>
      </c>
      <c r="C5554" t="s">
        <v>19</v>
      </c>
      <c r="D5554">
        <v>1</v>
      </c>
      <c r="E5554">
        <f>INDEX(products!B:B,MATCH(challenge_2_solution_1!$C5554,products!$A:$A,0))</f>
        <v>5.9</v>
      </c>
      <c r="F5554">
        <f>INDEX(products!C:C,MATCH(challenge_2_solution_1!$C5554,products!$A:$A,0))</f>
        <v>1.65</v>
      </c>
    </row>
    <row r="5555" spans="1:6" x14ac:dyDescent="0.2">
      <c r="A5555" s="1">
        <v>3185</v>
      </c>
      <c r="B5555" s="3">
        <v>42631.786111111112</v>
      </c>
      <c r="C5555" t="s">
        <v>28</v>
      </c>
      <c r="D5555">
        <v>1</v>
      </c>
      <c r="E5555">
        <f>INDEX(products!B:B,MATCH(challenge_2_solution_1!$C5555,products!$A:$A,0))</f>
        <v>7.9</v>
      </c>
      <c r="F5555">
        <f>INDEX(products!C:C,MATCH(challenge_2_solution_1!$C5555,products!$A:$A,0))</f>
        <v>2.4500000000000002</v>
      </c>
    </row>
    <row r="5556" spans="1:6" x14ac:dyDescent="0.2">
      <c r="A5556" s="1">
        <v>3185</v>
      </c>
      <c r="B5556" s="3">
        <v>42631.786111111112</v>
      </c>
      <c r="C5556" t="s">
        <v>27</v>
      </c>
      <c r="D5556">
        <v>1</v>
      </c>
      <c r="E5556">
        <f>INDEX(products!B:B,MATCH(challenge_2_solution_1!$C5556,products!$A:$A,0))</f>
        <v>7.9</v>
      </c>
      <c r="F5556">
        <f>INDEX(products!C:C,MATCH(challenge_2_solution_1!$C5556,products!$A:$A,0))</f>
        <v>4.03</v>
      </c>
    </row>
    <row r="5557" spans="1:6" x14ac:dyDescent="0.2">
      <c r="A5557" s="1">
        <v>3185</v>
      </c>
      <c r="B5557" s="3">
        <v>42631.786111111112</v>
      </c>
      <c r="C5557" t="s">
        <v>69</v>
      </c>
      <c r="D5557">
        <v>1</v>
      </c>
      <c r="E5557">
        <f>INDEX(products!B:B,MATCH(challenge_2_solution_1!$C5557,products!$A:$A,0))</f>
        <v>11.9</v>
      </c>
      <c r="F5557">
        <f>INDEX(products!C:C,MATCH(challenge_2_solution_1!$C5557,products!$A:$A,0))</f>
        <v>2.86</v>
      </c>
    </row>
    <row r="5558" spans="1:6" x14ac:dyDescent="0.2">
      <c r="A5558" s="1">
        <v>3185</v>
      </c>
      <c r="B5558" s="3">
        <v>42631.786111111112</v>
      </c>
      <c r="C5558" t="s">
        <v>89</v>
      </c>
      <c r="D5558">
        <v>2</v>
      </c>
      <c r="E5558">
        <f>INDEX(products!B:B,MATCH(challenge_2_solution_1!$C5558,products!$A:$A,0))</f>
        <v>17.899999999999999</v>
      </c>
      <c r="F5558">
        <f>INDEX(products!C:C,MATCH(challenge_2_solution_1!$C5558,products!$A:$A,0))</f>
        <v>3.94</v>
      </c>
    </row>
    <row r="5559" spans="1:6" x14ac:dyDescent="0.2">
      <c r="A5559" s="1">
        <v>3185</v>
      </c>
      <c r="B5559" s="3">
        <v>42631.786111111112</v>
      </c>
      <c r="C5559" t="s">
        <v>103</v>
      </c>
      <c r="D5559">
        <v>1</v>
      </c>
      <c r="E5559">
        <f>INDEX(products!B:B,MATCH(challenge_2_solution_1!$C5559,products!$A:$A,0))</f>
        <v>17.899999999999999</v>
      </c>
      <c r="F5559">
        <f>INDEX(products!C:C,MATCH(challenge_2_solution_1!$C5559,products!$A:$A,0))</f>
        <v>12.35</v>
      </c>
    </row>
    <row r="5560" spans="1:6" x14ac:dyDescent="0.2">
      <c r="A5560" s="1">
        <v>3185</v>
      </c>
      <c r="B5560" s="3">
        <v>42631.786111111112</v>
      </c>
      <c r="C5560" t="s">
        <v>121</v>
      </c>
      <c r="D5560">
        <v>1</v>
      </c>
      <c r="E5560">
        <f>INDEX(products!B:B,MATCH(challenge_2_solution_1!$C5560,products!$A:$A,0))</f>
        <v>19.899999999999999</v>
      </c>
      <c r="F5560">
        <f>INDEX(products!C:C,MATCH(challenge_2_solution_1!$C5560,products!$A:$A,0))</f>
        <v>10.95</v>
      </c>
    </row>
    <row r="5561" spans="1:6" x14ac:dyDescent="0.2">
      <c r="A5561" s="1">
        <v>3186</v>
      </c>
      <c r="B5561" s="3">
        <v>42631.790972222225</v>
      </c>
      <c r="C5561" t="s">
        <v>15</v>
      </c>
      <c r="D5561">
        <v>1</v>
      </c>
      <c r="E5561">
        <f>INDEX(products!B:B,MATCH(challenge_2_solution_1!$C5561,products!$A:$A,0))</f>
        <v>5.9</v>
      </c>
      <c r="F5561">
        <f>INDEX(products!C:C,MATCH(challenge_2_solution_1!$C5561,products!$A:$A,0))</f>
        <v>3.07</v>
      </c>
    </row>
    <row r="5562" spans="1:6" x14ac:dyDescent="0.2">
      <c r="A5562" s="1">
        <v>3186</v>
      </c>
      <c r="B5562" s="3">
        <v>42631.790972222225</v>
      </c>
      <c r="C5562" t="s">
        <v>22</v>
      </c>
      <c r="D5562">
        <v>1</v>
      </c>
      <c r="E5562">
        <f>INDEX(products!B:B,MATCH(challenge_2_solution_1!$C5562,products!$A:$A,0))</f>
        <v>5.9</v>
      </c>
      <c r="F5562">
        <f>INDEX(products!C:C,MATCH(challenge_2_solution_1!$C5562,products!$A:$A,0))</f>
        <v>1.24</v>
      </c>
    </row>
    <row r="5563" spans="1:6" x14ac:dyDescent="0.2">
      <c r="A5563" s="1">
        <v>3186</v>
      </c>
      <c r="B5563" s="3">
        <v>42631.790972222225</v>
      </c>
      <c r="C5563" t="s">
        <v>55</v>
      </c>
      <c r="D5563">
        <v>1</v>
      </c>
      <c r="E5563">
        <f>INDEX(products!B:B,MATCH(challenge_2_solution_1!$C5563,products!$A:$A,0))</f>
        <v>7.9</v>
      </c>
      <c r="F5563">
        <f>INDEX(products!C:C,MATCH(challenge_2_solution_1!$C5563,products!$A:$A,0))</f>
        <v>2.21</v>
      </c>
    </row>
    <row r="5564" spans="1:6" x14ac:dyDescent="0.2">
      <c r="A5564" s="1">
        <v>3186</v>
      </c>
      <c r="B5564" s="3">
        <v>42631.790972222225</v>
      </c>
      <c r="C5564" t="s">
        <v>93</v>
      </c>
      <c r="D5564">
        <v>1</v>
      </c>
      <c r="E5564">
        <f>INDEX(products!B:B,MATCH(challenge_2_solution_1!$C5564,products!$A:$A,0))</f>
        <v>17.899999999999999</v>
      </c>
      <c r="F5564">
        <f>INDEX(products!C:C,MATCH(challenge_2_solution_1!$C5564,products!$A:$A,0))</f>
        <v>6.8</v>
      </c>
    </row>
    <row r="5565" spans="1:6" x14ac:dyDescent="0.2">
      <c r="A5565" s="1">
        <v>3186</v>
      </c>
      <c r="B5565" s="3">
        <v>42631.790972222225</v>
      </c>
      <c r="C5565" t="s">
        <v>119</v>
      </c>
      <c r="D5565">
        <v>1</v>
      </c>
      <c r="E5565">
        <f>INDEX(products!B:B,MATCH(challenge_2_solution_1!$C5565,products!$A:$A,0))</f>
        <v>19.899999999999999</v>
      </c>
      <c r="F5565">
        <f>INDEX(products!C:C,MATCH(challenge_2_solution_1!$C5565,products!$A:$A,0))</f>
        <v>7.16</v>
      </c>
    </row>
    <row r="5566" spans="1:6" x14ac:dyDescent="0.2">
      <c r="A5566" s="1">
        <v>3187</v>
      </c>
      <c r="B5566" s="3">
        <v>42631.792361111111</v>
      </c>
      <c r="C5566" t="s">
        <v>5</v>
      </c>
      <c r="D5566">
        <v>1</v>
      </c>
      <c r="E5566">
        <f>INDEX(products!B:B,MATCH(challenge_2_solution_1!$C5566,products!$A:$A,0))</f>
        <v>1</v>
      </c>
      <c r="F5566">
        <f>INDEX(products!C:C,MATCH(challenge_2_solution_1!$C5566,products!$A:$A,0))</f>
        <v>0.31</v>
      </c>
    </row>
    <row r="5567" spans="1:6" x14ac:dyDescent="0.2">
      <c r="A5567" s="1">
        <v>3187</v>
      </c>
      <c r="B5567" s="3">
        <v>42631.792361111111</v>
      </c>
      <c r="C5567" t="s">
        <v>3</v>
      </c>
      <c r="D5567">
        <v>1</v>
      </c>
      <c r="E5567">
        <f>INDEX(products!B:B,MATCH(challenge_2_solution_1!$C5567,products!$A:$A,0))</f>
        <v>1</v>
      </c>
      <c r="F5567">
        <f>INDEX(products!C:C,MATCH(challenge_2_solution_1!$C5567,products!$A:$A,0))</f>
        <v>0.5</v>
      </c>
    </row>
    <row r="5568" spans="1:6" x14ac:dyDescent="0.2">
      <c r="A5568" s="1">
        <v>3187</v>
      </c>
      <c r="B5568" s="3">
        <v>42631.792361111111</v>
      </c>
      <c r="C5568" t="s">
        <v>8</v>
      </c>
      <c r="D5568">
        <v>4</v>
      </c>
      <c r="E5568">
        <f>INDEX(products!B:B,MATCH(challenge_2_solution_1!$C5568,products!$A:$A,0))</f>
        <v>1.6</v>
      </c>
      <c r="F5568">
        <f>INDEX(products!C:C,MATCH(challenge_2_solution_1!$C5568,products!$A:$A,0))</f>
        <v>0.77</v>
      </c>
    </row>
    <row r="5569" spans="1:6" x14ac:dyDescent="0.2">
      <c r="A5569" s="1">
        <v>3187</v>
      </c>
      <c r="B5569" s="3">
        <v>42631.792361111111</v>
      </c>
      <c r="C5569" t="s">
        <v>13</v>
      </c>
      <c r="D5569">
        <v>1</v>
      </c>
      <c r="E5569">
        <f>INDEX(products!B:B,MATCH(challenge_2_solution_1!$C5569,products!$A:$A,0))</f>
        <v>5.2</v>
      </c>
      <c r="F5569">
        <f>INDEX(products!C:C,MATCH(challenge_2_solution_1!$C5569,products!$A:$A,0))</f>
        <v>2.44</v>
      </c>
    </row>
    <row r="5570" spans="1:6" x14ac:dyDescent="0.2">
      <c r="A5570" s="1">
        <v>3187</v>
      </c>
      <c r="B5570" s="3">
        <v>42631.792361111111</v>
      </c>
      <c r="C5570" t="s">
        <v>14</v>
      </c>
      <c r="D5570">
        <v>1</v>
      </c>
      <c r="E5570">
        <f>INDEX(products!B:B,MATCH(challenge_2_solution_1!$C5570,products!$A:$A,0))</f>
        <v>5.9</v>
      </c>
      <c r="F5570">
        <f>INDEX(products!C:C,MATCH(challenge_2_solution_1!$C5570,products!$A:$A,0))</f>
        <v>2.36</v>
      </c>
    </row>
    <row r="5571" spans="1:6" x14ac:dyDescent="0.2">
      <c r="A5571" s="1">
        <v>3187</v>
      </c>
      <c r="B5571" s="3">
        <v>42631.792361111111</v>
      </c>
      <c r="C5571" t="s">
        <v>54</v>
      </c>
      <c r="D5571">
        <v>1</v>
      </c>
      <c r="E5571">
        <f>INDEX(products!B:B,MATCH(challenge_2_solution_1!$C5571,products!$A:$A,0))</f>
        <v>9.9</v>
      </c>
      <c r="F5571">
        <f>INDEX(products!C:C,MATCH(challenge_2_solution_1!$C5571,products!$A:$A,0))</f>
        <v>2.57</v>
      </c>
    </row>
    <row r="5572" spans="1:6" x14ac:dyDescent="0.2">
      <c r="A5572" s="1">
        <v>3187</v>
      </c>
      <c r="B5572" s="3">
        <v>42631.792361111111</v>
      </c>
      <c r="C5572" t="s">
        <v>80</v>
      </c>
      <c r="D5572">
        <v>1</v>
      </c>
      <c r="E5572">
        <f>INDEX(products!B:B,MATCH(challenge_2_solution_1!$C5572,products!$A:$A,0))</f>
        <v>11.9</v>
      </c>
      <c r="F5572">
        <f>INDEX(products!C:C,MATCH(challenge_2_solution_1!$C5572,products!$A:$A,0))</f>
        <v>3.21</v>
      </c>
    </row>
    <row r="5573" spans="1:6" x14ac:dyDescent="0.2">
      <c r="A5573" s="1">
        <v>3187</v>
      </c>
      <c r="B5573" s="3">
        <v>42631.792361111111</v>
      </c>
      <c r="C5573" t="s">
        <v>111</v>
      </c>
      <c r="D5573">
        <v>1</v>
      </c>
      <c r="E5573">
        <f>INDEX(products!B:B,MATCH(challenge_2_solution_1!$C5573,products!$A:$A,0))</f>
        <v>17.899999999999999</v>
      </c>
      <c r="F5573">
        <f>INDEX(products!C:C,MATCH(challenge_2_solution_1!$C5573,products!$A:$A,0))</f>
        <v>6.62</v>
      </c>
    </row>
    <row r="5574" spans="1:6" x14ac:dyDescent="0.2">
      <c r="A5574" s="1">
        <v>3187</v>
      </c>
      <c r="B5574" s="3">
        <v>42631.792361111111</v>
      </c>
      <c r="C5574" t="s">
        <v>160</v>
      </c>
      <c r="D5574">
        <v>1</v>
      </c>
      <c r="E5574">
        <f>INDEX(products!B:B,MATCH(challenge_2_solution_1!$C5574,products!$A:$A,0))</f>
        <v>23.9</v>
      </c>
      <c r="F5574">
        <f>INDEX(products!C:C,MATCH(challenge_2_solution_1!$C5574,products!$A:$A,0))</f>
        <v>9.08</v>
      </c>
    </row>
    <row r="5575" spans="1:6" x14ac:dyDescent="0.2">
      <c r="A5575" s="1">
        <v>3188</v>
      </c>
      <c r="B5575" s="3">
        <v>42632.510416666664</v>
      </c>
      <c r="C5575" t="s">
        <v>44</v>
      </c>
      <c r="D5575">
        <v>1</v>
      </c>
      <c r="E5575">
        <f>INDEX(products!B:B,MATCH(challenge_2_solution_1!$C5575,products!$A:$A,0))</f>
        <v>7.9</v>
      </c>
      <c r="F5575">
        <f>INDEX(products!C:C,MATCH(challenge_2_solution_1!$C5575,products!$A:$A,0))</f>
        <v>2.5299999999999998</v>
      </c>
    </row>
    <row r="5576" spans="1:6" x14ac:dyDescent="0.2">
      <c r="A5576" s="1">
        <v>3188</v>
      </c>
      <c r="B5576" s="3">
        <v>42632.510416666664</v>
      </c>
      <c r="C5576" t="s">
        <v>153</v>
      </c>
      <c r="D5576">
        <v>3</v>
      </c>
      <c r="E5576">
        <f>INDEX(products!B:B,MATCH(challenge_2_solution_1!$C5576,products!$A:$A,0))</f>
        <v>21.9</v>
      </c>
      <c r="F5576">
        <f>INDEX(products!C:C,MATCH(challenge_2_solution_1!$C5576,products!$A:$A,0))</f>
        <v>9.86</v>
      </c>
    </row>
    <row r="5577" spans="1:6" x14ac:dyDescent="0.2">
      <c r="A5577" s="1">
        <v>3189</v>
      </c>
      <c r="B5577" s="3">
        <v>42632.722916666666</v>
      </c>
      <c r="C5577" t="s">
        <v>5</v>
      </c>
      <c r="D5577">
        <v>1</v>
      </c>
      <c r="E5577">
        <f>INDEX(products!B:B,MATCH(challenge_2_solution_1!$C5577,products!$A:$A,0))</f>
        <v>1</v>
      </c>
      <c r="F5577">
        <f>INDEX(products!C:C,MATCH(challenge_2_solution_1!$C5577,products!$A:$A,0))</f>
        <v>0.31</v>
      </c>
    </row>
    <row r="5578" spans="1:6" x14ac:dyDescent="0.2">
      <c r="A5578" s="1">
        <v>3189</v>
      </c>
      <c r="B5578" s="3">
        <v>42632.722916666666</v>
      </c>
      <c r="C5578" t="s">
        <v>15</v>
      </c>
      <c r="D5578">
        <v>1</v>
      </c>
      <c r="E5578">
        <f>INDEX(products!B:B,MATCH(challenge_2_solution_1!$C5578,products!$A:$A,0))</f>
        <v>5.9</v>
      </c>
      <c r="F5578">
        <f>INDEX(products!C:C,MATCH(challenge_2_solution_1!$C5578,products!$A:$A,0))</f>
        <v>3.07</v>
      </c>
    </row>
    <row r="5579" spans="1:6" x14ac:dyDescent="0.2">
      <c r="A5579" s="1">
        <v>3189</v>
      </c>
      <c r="B5579" s="3">
        <v>42632.722916666666</v>
      </c>
      <c r="C5579" t="s">
        <v>40</v>
      </c>
      <c r="D5579">
        <v>1</v>
      </c>
      <c r="E5579">
        <f>INDEX(products!B:B,MATCH(challenge_2_solution_1!$C5579,products!$A:$A,0))</f>
        <v>7.9</v>
      </c>
      <c r="F5579">
        <f>INDEX(products!C:C,MATCH(challenge_2_solution_1!$C5579,products!$A:$A,0))</f>
        <v>2.92</v>
      </c>
    </row>
    <row r="5580" spans="1:6" x14ac:dyDescent="0.2">
      <c r="A5580" s="1">
        <v>3189</v>
      </c>
      <c r="B5580" s="3">
        <v>42632.722916666666</v>
      </c>
      <c r="C5580" t="s">
        <v>34</v>
      </c>
      <c r="D5580">
        <v>1</v>
      </c>
      <c r="E5580">
        <f>INDEX(products!B:B,MATCH(challenge_2_solution_1!$C5580,products!$A:$A,0))</f>
        <v>7.9</v>
      </c>
      <c r="F5580">
        <f>INDEX(products!C:C,MATCH(challenge_2_solution_1!$C5580,products!$A:$A,0))</f>
        <v>1.58</v>
      </c>
    </row>
    <row r="5581" spans="1:6" x14ac:dyDescent="0.2">
      <c r="A5581" s="1">
        <v>3189</v>
      </c>
      <c r="B5581" s="3">
        <v>42632.722916666666</v>
      </c>
      <c r="C5581" t="s">
        <v>86</v>
      </c>
      <c r="D5581">
        <v>1</v>
      </c>
      <c r="E5581">
        <f>INDEX(products!B:B,MATCH(challenge_2_solution_1!$C5581,products!$A:$A,0))</f>
        <v>15.9</v>
      </c>
      <c r="F5581">
        <f>INDEX(products!C:C,MATCH(challenge_2_solution_1!$C5581,products!$A:$A,0))</f>
        <v>5.57</v>
      </c>
    </row>
    <row r="5582" spans="1:6" x14ac:dyDescent="0.2">
      <c r="A5582" s="1">
        <v>3190</v>
      </c>
      <c r="B5582" s="3">
        <v>42632.773611111108</v>
      </c>
      <c r="C5582" t="s">
        <v>14</v>
      </c>
      <c r="D5582">
        <v>1</v>
      </c>
      <c r="E5582">
        <f>INDEX(products!B:B,MATCH(challenge_2_solution_1!$C5582,products!$A:$A,0))</f>
        <v>5.9</v>
      </c>
      <c r="F5582">
        <f>INDEX(products!C:C,MATCH(challenge_2_solution_1!$C5582,products!$A:$A,0))</f>
        <v>2.36</v>
      </c>
    </row>
    <row r="5583" spans="1:6" x14ac:dyDescent="0.2">
      <c r="A5583" s="1">
        <v>3190</v>
      </c>
      <c r="B5583" s="3">
        <v>42632.773611111108</v>
      </c>
      <c r="C5583" t="s">
        <v>15</v>
      </c>
      <c r="D5583">
        <v>1</v>
      </c>
      <c r="E5583">
        <f>INDEX(products!B:B,MATCH(challenge_2_solution_1!$C5583,products!$A:$A,0))</f>
        <v>5.9</v>
      </c>
      <c r="F5583">
        <f>INDEX(products!C:C,MATCH(challenge_2_solution_1!$C5583,products!$A:$A,0))</f>
        <v>3.07</v>
      </c>
    </row>
    <row r="5584" spans="1:6" x14ac:dyDescent="0.2">
      <c r="A5584" s="1">
        <v>3190</v>
      </c>
      <c r="B5584" s="3">
        <v>42632.773611111108</v>
      </c>
      <c r="C5584" t="s">
        <v>61</v>
      </c>
      <c r="D5584">
        <v>2</v>
      </c>
      <c r="E5584">
        <f>INDEX(products!B:B,MATCH(challenge_2_solution_1!$C5584,products!$A:$A,0))</f>
        <v>11.9</v>
      </c>
      <c r="F5584">
        <f>INDEX(products!C:C,MATCH(challenge_2_solution_1!$C5584,products!$A:$A,0))</f>
        <v>7.74</v>
      </c>
    </row>
    <row r="5585" spans="1:6" x14ac:dyDescent="0.2">
      <c r="A5585" s="1">
        <v>3190</v>
      </c>
      <c r="B5585" s="3">
        <v>42632.773611111108</v>
      </c>
      <c r="C5585" t="s">
        <v>112</v>
      </c>
      <c r="D5585">
        <v>1</v>
      </c>
      <c r="E5585">
        <f>INDEX(products!B:B,MATCH(challenge_2_solution_1!$C5585,products!$A:$A,0))</f>
        <v>17.899999999999999</v>
      </c>
      <c r="F5585">
        <f>INDEX(products!C:C,MATCH(challenge_2_solution_1!$C5585,products!$A:$A,0))</f>
        <v>8.06</v>
      </c>
    </row>
    <row r="5586" spans="1:6" x14ac:dyDescent="0.2">
      <c r="A5586" s="1">
        <v>3190</v>
      </c>
      <c r="B5586" s="3">
        <v>42632.773611111108</v>
      </c>
      <c r="C5586" t="s">
        <v>148</v>
      </c>
      <c r="D5586">
        <v>1</v>
      </c>
      <c r="E5586">
        <f>INDEX(products!B:B,MATCH(challenge_2_solution_1!$C5586,products!$A:$A,0))</f>
        <v>19.899999999999999</v>
      </c>
      <c r="F5586">
        <f>INDEX(products!C:C,MATCH(challenge_2_solution_1!$C5586,products!$A:$A,0))</f>
        <v>4.58</v>
      </c>
    </row>
    <row r="5587" spans="1:6" x14ac:dyDescent="0.2">
      <c r="A5587" s="1">
        <v>3191</v>
      </c>
      <c r="B5587" s="3">
        <v>42632.781944444447</v>
      </c>
      <c r="C5587" t="s">
        <v>14</v>
      </c>
      <c r="D5587">
        <v>1</v>
      </c>
      <c r="E5587">
        <f>INDEX(products!B:B,MATCH(challenge_2_solution_1!$C5587,products!$A:$A,0))</f>
        <v>5.9</v>
      </c>
      <c r="F5587">
        <f>INDEX(products!C:C,MATCH(challenge_2_solution_1!$C5587,products!$A:$A,0))</f>
        <v>2.36</v>
      </c>
    </row>
    <row r="5588" spans="1:6" x14ac:dyDescent="0.2">
      <c r="A5588" s="1">
        <v>3191</v>
      </c>
      <c r="B5588" s="3">
        <v>42632.781944444447</v>
      </c>
      <c r="C5588" t="s">
        <v>15</v>
      </c>
      <c r="D5588">
        <v>1</v>
      </c>
      <c r="E5588">
        <f>INDEX(products!B:B,MATCH(challenge_2_solution_1!$C5588,products!$A:$A,0))</f>
        <v>5.9</v>
      </c>
      <c r="F5588">
        <f>INDEX(products!C:C,MATCH(challenge_2_solution_1!$C5588,products!$A:$A,0))</f>
        <v>3.07</v>
      </c>
    </row>
    <row r="5589" spans="1:6" x14ac:dyDescent="0.2">
      <c r="A5589" s="1">
        <v>3191</v>
      </c>
      <c r="B5589" s="3">
        <v>42632.781944444447</v>
      </c>
      <c r="C5589" t="s">
        <v>61</v>
      </c>
      <c r="D5589">
        <v>1</v>
      </c>
      <c r="E5589">
        <f>INDEX(products!B:B,MATCH(challenge_2_solution_1!$C5589,products!$A:$A,0))</f>
        <v>11.9</v>
      </c>
      <c r="F5589">
        <f>INDEX(products!C:C,MATCH(challenge_2_solution_1!$C5589,products!$A:$A,0))</f>
        <v>7.74</v>
      </c>
    </row>
    <row r="5590" spans="1:6" x14ac:dyDescent="0.2">
      <c r="A5590" s="1">
        <v>3191</v>
      </c>
      <c r="B5590" s="3">
        <v>42632.781944444447</v>
      </c>
      <c r="C5590" t="s">
        <v>112</v>
      </c>
      <c r="D5590">
        <v>1</v>
      </c>
      <c r="E5590">
        <f>INDEX(products!B:B,MATCH(challenge_2_solution_1!$C5590,products!$A:$A,0))</f>
        <v>17.899999999999999</v>
      </c>
      <c r="F5590">
        <f>INDEX(products!C:C,MATCH(challenge_2_solution_1!$C5590,products!$A:$A,0))</f>
        <v>8.06</v>
      </c>
    </row>
    <row r="5591" spans="1:6" x14ac:dyDescent="0.2">
      <c r="A5591" s="1">
        <v>3191</v>
      </c>
      <c r="B5591" s="3">
        <v>42632.781944444447</v>
      </c>
      <c r="C5591" t="s">
        <v>148</v>
      </c>
      <c r="D5591">
        <v>1</v>
      </c>
      <c r="E5591">
        <f>INDEX(products!B:B,MATCH(challenge_2_solution_1!$C5591,products!$A:$A,0))</f>
        <v>19.899999999999999</v>
      </c>
      <c r="F5591">
        <f>INDEX(products!C:C,MATCH(challenge_2_solution_1!$C5591,products!$A:$A,0))</f>
        <v>4.58</v>
      </c>
    </row>
    <row r="5592" spans="1:6" x14ac:dyDescent="0.2">
      <c r="A5592" s="1">
        <v>3192</v>
      </c>
      <c r="B5592" s="3">
        <v>42632.788194444445</v>
      </c>
      <c r="C5592" t="s">
        <v>32</v>
      </c>
      <c r="D5592">
        <v>1</v>
      </c>
      <c r="E5592">
        <f>INDEX(products!B:B,MATCH(challenge_2_solution_1!$C5592,products!$A:$A,0))</f>
        <v>7.9</v>
      </c>
      <c r="F5592">
        <f>INDEX(products!C:C,MATCH(challenge_2_solution_1!$C5592,products!$A:$A,0))</f>
        <v>2.92</v>
      </c>
    </row>
    <row r="5593" spans="1:6" x14ac:dyDescent="0.2">
      <c r="A5593" s="1">
        <v>3192</v>
      </c>
      <c r="B5593" s="3">
        <v>42632.788194444445</v>
      </c>
      <c r="C5593" t="s">
        <v>78</v>
      </c>
      <c r="D5593">
        <v>1</v>
      </c>
      <c r="E5593">
        <f>INDEX(products!B:B,MATCH(challenge_2_solution_1!$C5593,products!$A:$A,0))</f>
        <v>11.9</v>
      </c>
      <c r="F5593">
        <f>INDEX(products!C:C,MATCH(challenge_2_solution_1!$C5593,products!$A:$A,0))</f>
        <v>7.26</v>
      </c>
    </row>
    <row r="5594" spans="1:6" x14ac:dyDescent="0.2">
      <c r="A5594" s="1">
        <v>3192</v>
      </c>
      <c r="B5594" s="3">
        <v>42632.788194444445</v>
      </c>
      <c r="C5594" t="s">
        <v>131</v>
      </c>
      <c r="D5594">
        <v>1</v>
      </c>
      <c r="E5594">
        <f>INDEX(products!B:B,MATCH(challenge_2_solution_1!$C5594,products!$A:$A,0))</f>
        <v>19.899999999999999</v>
      </c>
      <c r="F5594">
        <f>INDEX(products!C:C,MATCH(challenge_2_solution_1!$C5594,products!$A:$A,0))</f>
        <v>12.34</v>
      </c>
    </row>
    <row r="5595" spans="1:6" x14ac:dyDescent="0.2">
      <c r="A5595" s="1">
        <v>3192</v>
      </c>
      <c r="B5595" s="3">
        <v>42632.788194444445</v>
      </c>
      <c r="C5595" t="s">
        <v>122</v>
      </c>
      <c r="D5595">
        <v>1</v>
      </c>
      <c r="E5595">
        <f>INDEX(products!B:B,MATCH(challenge_2_solution_1!$C5595,products!$A:$A,0))</f>
        <v>19.899999999999999</v>
      </c>
      <c r="F5595">
        <f>INDEX(products!C:C,MATCH(challenge_2_solution_1!$C5595,products!$A:$A,0))</f>
        <v>5.57</v>
      </c>
    </row>
    <row r="5596" spans="1:6" x14ac:dyDescent="0.2">
      <c r="A5596" s="1">
        <v>3193</v>
      </c>
      <c r="B5596" s="3">
        <v>42632.809027777781</v>
      </c>
      <c r="C5596" t="s">
        <v>4</v>
      </c>
      <c r="D5596">
        <v>2</v>
      </c>
      <c r="E5596">
        <f>INDEX(products!B:B,MATCH(challenge_2_solution_1!$C5596,products!$A:$A,0))</f>
        <v>1</v>
      </c>
      <c r="F5596">
        <f>INDEX(products!C:C,MATCH(challenge_2_solution_1!$C5596,products!$A:$A,0))</f>
        <v>0.61</v>
      </c>
    </row>
    <row r="5597" spans="1:6" x14ac:dyDescent="0.2">
      <c r="A5597" s="1">
        <v>3193</v>
      </c>
      <c r="B5597" s="3">
        <v>42632.809027777781</v>
      </c>
      <c r="C5597" t="s">
        <v>8</v>
      </c>
      <c r="D5597">
        <v>4</v>
      </c>
      <c r="E5597">
        <f>INDEX(products!B:B,MATCH(challenge_2_solution_1!$C5597,products!$A:$A,0))</f>
        <v>1.6</v>
      </c>
      <c r="F5597">
        <f>INDEX(products!C:C,MATCH(challenge_2_solution_1!$C5597,products!$A:$A,0))</f>
        <v>0.77</v>
      </c>
    </row>
    <row r="5598" spans="1:6" x14ac:dyDescent="0.2">
      <c r="A5598" s="1">
        <v>3193</v>
      </c>
      <c r="B5598" s="3">
        <v>42632.809027777781</v>
      </c>
      <c r="C5598" t="s">
        <v>17</v>
      </c>
      <c r="D5598">
        <v>1</v>
      </c>
      <c r="E5598">
        <f>INDEX(products!B:B,MATCH(challenge_2_solution_1!$C5598,products!$A:$A,0))</f>
        <v>5.9</v>
      </c>
      <c r="F5598">
        <f>INDEX(products!C:C,MATCH(challenge_2_solution_1!$C5598,products!$A:$A,0))</f>
        <v>2.83</v>
      </c>
    </row>
    <row r="5599" spans="1:6" x14ac:dyDescent="0.2">
      <c r="A5599" s="1">
        <v>3193</v>
      </c>
      <c r="B5599" s="3">
        <v>42632.809027777781</v>
      </c>
      <c r="C5599" t="s">
        <v>15</v>
      </c>
      <c r="D5599">
        <v>1</v>
      </c>
      <c r="E5599">
        <f>INDEX(products!B:B,MATCH(challenge_2_solution_1!$C5599,products!$A:$A,0))</f>
        <v>5.9</v>
      </c>
      <c r="F5599">
        <f>INDEX(products!C:C,MATCH(challenge_2_solution_1!$C5599,products!$A:$A,0))</f>
        <v>3.07</v>
      </c>
    </row>
    <row r="5600" spans="1:6" x14ac:dyDescent="0.2">
      <c r="A5600" s="1">
        <v>3193</v>
      </c>
      <c r="B5600" s="3">
        <v>42632.809027777781</v>
      </c>
      <c r="C5600" t="s">
        <v>27</v>
      </c>
      <c r="D5600">
        <v>1</v>
      </c>
      <c r="E5600">
        <f>INDEX(products!B:B,MATCH(challenge_2_solution_1!$C5600,products!$A:$A,0))</f>
        <v>7.9</v>
      </c>
      <c r="F5600">
        <f>INDEX(products!C:C,MATCH(challenge_2_solution_1!$C5600,products!$A:$A,0))</f>
        <v>4.03</v>
      </c>
    </row>
    <row r="5601" spans="1:6" x14ac:dyDescent="0.2">
      <c r="A5601" s="1">
        <v>3193</v>
      </c>
      <c r="B5601" s="3">
        <v>42632.809027777781</v>
      </c>
      <c r="C5601" t="s">
        <v>32</v>
      </c>
      <c r="D5601">
        <v>1</v>
      </c>
      <c r="E5601">
        <f>INDEX(products!B:B,MATCH(challenge_2_solution_1!$C5601,products!$A:$A,0))</f>
        <v>7.9</v>
      </c>
      <c r="F5601">
        <f>INDEX(products!C:C,MATCH(challenge_2_solution_1!$C5601,products!$A:$A,0))</f>
        <v>2.92</v>
      </c>
    </row>
    <row r="5602" spans="1:6" x14ac:dyDescent="0.2">
      <c r="A5602" s="1">
        <v>3193</v>
      </c>
      <c r="B5602" s="3">
        <v>42632.809027777781</v>
      </c>
      <c r="C5602" t="s">
        <v>61</v>
      </c>
      <c r="D5602">
        <v>1</v>
      </c>
      <c r="E5602">
        <f>INDEX(products!B:B,MATCH(challenge_2_solution_1!$C5602,products!$A:$A,0))</f>
        <v>11.9</v>
      </c>
      <c r="F5602">
        <f>INDEX(products!C:C,MATCH(challenge_2_solution_1!$C5602,products!$A:$A,0))</f>
        <v>7.74</v>
      </c>
    </row>
    <row r="5603" spans="1:6" x14ac:dyDescent="0.2">
      <c r="A5603" s="1">
        <v>3193</v>
      </c>
      <c r="B5603" s="3">
        <v>42632.809027777781</v>
      </c>
      <c r="C5603" t="s">
        <v>87</v>
      </c>
      <c r="D5603">
        <v>1</v>
      </c>
      <c r="E5603">
        <f>INDEX(products!B:B,MATCH(challenge_2_solution_1!$C5603,products!$A:$A,0))</f>
        <v>15.9</v>
      </c>
      <c r="F5603">
        <f>INDEX(products!C:C,MATCH(challenge_2_solution_1!$C5603,products!$A:$A,0))</f>
        <v>6.2</v>
      </c>
    </row>
    <row r="5604" spans="1:6" x14ac:dyDescent="0.2">
      <c r="A5604" s="1">
        <v>3193</v>
      </c>
      <c r="B5604" s="3">
        <v>42632.809027777781</v>
      </c>
      <c r="C5604" t="s">
        <v>113</v>
      </c>
      <c r="D5604">
        <v>1</v>
      </c>
      <c r="E5604">
        <f>INDEX(products!B:B,MATCH(challenge_2_solution_1!$C5604,products!$A:$A,0))</f>
        <v>17.899999999999999</v>
      </c>
      <c r="F5604">
        <f>INDEX(products!C:C,MATCH(challenge_2_solution_1!$C5604,products!$A:$A,0))</f>
        <v>10.199999999999999</v>
      </c>
    </row>
    <row r="5605" spans="1:6" x14ac:dyDescent="0.2">
      <c r="A5605" s="1">
        <v>3193</v>
      </c>
      <c r="B5605" s="3">
        <v>42632.809027777781</v>
      </c>
      <c r="C5605" t="s">
        <v>96</v>
      </c>
      <c r="D5605">
        <v>1</v>
      </c>
      <c r="E5605">
        <f>INDEX(products!B:B,MATCH(challenge_2_solution_1!$C5605,products!$A:$A,0))</f>
        <v>17.899999999999999</v>
      </c>
      <c r="F5605">
        <f>INDEX(products!C:C,MATCH(challenge_2_solution_1!$C5605,products!$A:$A,0))</f>
        <v>10.92</v>
      </c>
    </row>
    <row r="5606" spans="1:6" x14ac:dyDescent="0.2">
      <c r="A5606" s="1">
        <v>3194</v>
      </c>
      <c r="B5606" s="3">
        <v>42633.531944444447</v>
      </c>
      <c r="C5606" t="s">
        <v>54</v>
      </c>
      <c r="D5606">
        <v>1</v>
      </c>
      <c r="E5606">
        <f>INDEX(products!B:B,MATCH(challenge_2_solution_1!$C5606,products!$A:$A,0))</f>
        <v>9.9</v>
      </c>
      <c r="F5606">
        <f>INDEX(products!C:C,MATCH(challenge_2_solution_1!$C5606,products!$A:$A,0))</f>
        <v>2.57</v>
      </c>
    </row>
    <row r="5607" spans="1:6" x14ac:dyDescent="0.2">
      <c r="A5607" s="1">
        <v>3194</v>
      </c>
      <c r="B5607" s="3">
        <v>42633.531944444447</v>
      </c>
      <c r="C5607" t="s">
        <v>160</v>
      </c>
      <c r="D5607">
        <v>1</v>
      </c>
      <c r="E5607">
        <f>INDEX(products!B:B,MATCH(challenge_2_solution_1!$C5607,products!$A:$A,0))</f>
        <v>23.9</v>
      </c>
      <c r="F5607">
        <f>INDEX(products!C:C,MATCH(challenge_2_solution_1!$C5607,products!$A:$A,0))</f>
        <v>9.08</v>
      </c>
    </row>
    <row r="5608" spans="1:6" x14ac:dyDescent="0.2">
      <c r="A5608" s="1">
        <v>3195</v>
      </c>
      <c r="B5608" s="3">
        <v>42633.75</v>
      </c>
      <c r="C5608" t="s">
        <v>15</v>
      </c>
      <c r="D5608">
        <v>1</v>
      </c>
      <c r="E5608">
        <f>INDEX(products!B:B,MATCH(challenge_2_solution_1!$C5608,products!$A:$A,0))</f>
        <v>5.9</v>
      </c>
      <c r="F5608">
        <f>INDEX(products!C:C,MATCH(challenge_2_solution_1!$C5608,products!$A:$A,0))</f>
        <v>3.07</v>
      </c>
    </row>
    <row r="5609" spans="1:6" x14ac:dyDescent="0.2">
      <c r="A5609" s="1">
        <v>3195</v>
      </c>
      <c r="B5609" s="3">
        <v>42633.75</v>
      </c>
      <c r="C5609" t="s">
        <v>42</v>
      </c>
      <c r="D5609">
        <v>1</v>
      </c>
      <c r="E5609">
        <f>INDEX(products!B:B,MATCH(challenge_2_solution_1!$C5609,products!$A:$A,0))</f>
        <v>7.9</v>
      </c>
      <c r="F5609">
        <f>INDEX(products!C:C,MATCH(challenge_2_solution_1!$C5609,products!$A:$A,0))</f>
        <v>3.95</v>
      </c>
    </row>
    <row r="5610" spans="1:6" x14ac:dyDescent="0.2">
      <c r="A5610" s="1">
        <v>3195</v>
      </c>
      <c r="B5610" s="3">
        <v>42633.75</v>
      </c>
      <c r="C5610" t="s">
        <v>97</v>
      </c>
      <c r="D5610">
        <v>1</v>
      </c>
      <c r="E5610">
        <f>INDEX(products!B:B,MATCH(challenge_2_solution_1!$C5610,products!$A:$A,0))</f>
        <v>17.899999999999999</v>
      </c>
      <c r="F5610">
        <f>INDEX(products!C:C,MATCH(challenge_2_solution_1!$C5610,products!$A:$A,0))</f>
        <v>11.81</v>
      </c>
    </row>
    <row r="5611" spans="1:6" x14ac:dyDescent="0.2">
      <c r="A5611" s="1">
        <v>3195</v>
      </c>
      <c r="B5611" s="3">
        <v>42633.75</v>
      </c>
      <c r="C5611" t="s">
        <v>96</v>
      </c>
      <c r="D5611">
        <v>1</v>
      </c>
      <c r="E5611">
        <f>INDEX(products!B:B,MATCH(challenge_2_solution_1!$C5611,products!$A:$A,0))</f>
        <v>17.899999999999999</v>
      </c>
      <c r="F5611">
        <f>INDEX(products!C:C,MATCH(challenge_2_solution_1!$C5611,products!$A:$A,0))</f>
        <v>10.92</v>
      </c>
    </row>
    <row r="5612" spans="1:6" x14ac:dyDescent="0.2">
      <c r="A5612" s="1">
        <v>3196</v>
      </c>
      <c r="B5612" s="3">
        <v>42633.768055555556</v>
      </c>
      <c r="C5612" t="s">
        <v>12</v>
      </c>
      <c r="D5612">
        <v>1</v>
      </c>
      <c r="E5612">
        <f>INDEX(products!B:B,MATCH(challenge_2_solution_1!$C5612,products!$A:$A,0))</f>
        <v>5.2</v>
      </c>
      <c r="F5612">
        <f>INDEX(products!C:C,MATCH(challenge_2_solution_1!$C5612,products!$A:$A,0))</f>
        <v>3.07</v>
      </c>
    </row>
    <row r="5613" spans="1:6" x14ac:dyDescent="0.2">
      <c r="A5613" s="1">
        <v>3196</v>
      </c>
      <c r="B5613" s="3">
        <v>42633.768055555556</v>
      </c>
      <c r="C5613" t="s">
        <v>18</v>
      </c>
      <c r="D5613">
        <v>1</v>
      </c>
      <c r="E5613">
        <f>INDEX(products!B:B,MATCH(challenge_2_solution_1!$C5613,products!$A:$A,0))</f>
        <v>5.9</v>
      </c>
      <c r="F5613">
        <f>INDEX(products!C:C,MATCH(challenge_2_solution_1!$C5613,products!$A:$A,0))</f>
        <v>3.6</v>
      </c>
    </row>
    <row r="5614" spans="1:6" x14ac:dyDescent="0.2">
      <c r="A5614" s="1">
        <v>3196</v>
      </c>
      <c r="B5614" s="3">
        <v>42633.768055555556</v>
      </c>
      <c r="C5614" t="s">
        <v>14</v>
      </c>
      <c r="D5614">
        <v>2</v>
      </c>
      <c r="E5614">
        <f>INDEX(products!B:B,MATCH(challenge_2_solution_1!$C5614,products!$A:$A,0))</f>
        <v>5.9</v>
      </c>
      <c r="F5614">
        <f>INDEX(products!C:C,MATCH(challenge_2_solution_1!$C5614,products!$A:$A,0))</f>
        <v>2.36</v>
      </c>
    </row>
    <row r="5615" spans="1:6" x14ac:dyDescent="0.2">
      <c r="A5615" s="1">
        <v>3196</v>
      </c>
      <c r="B5615" s="3">
        <v>42633.768055555556</v>
      </c>
      <c r="C5615" t="s">
        <v>69</v>
      </c>
      <c r="D5615">
        <v>1</v>
      </c>
      <c r="E5615">
        <f>INDEX(products!B:B,MATCH(challenge_2_solution_1!$C5615,products!$A:$A,0))</f>
        <v>11.9</v>
      </c>
      <c r="F5615">
        <f>INDEX(products!C:C,MATCH(challenge_2_solution_1!$C5615,products!$A:$A,0))</f>
        <v>2.86</v>
      </c>
    </row>
    <row r="5616" spans="1:6" x14ac:dyDescent="0.2">
      <c r="A5616" s="1">
        <v>3196</v>
      </c>
      <c r="B5616" s="3">
        <v>42633.768055555556</v>
      </c>
      <c r="C5616" t="s">
        <v>89</v>
      </c>
      <c r="D5616">
        <v>1</v>
      </c>
      <c r="E5616">
        <f>INDEX(products!B:B,MATCH(challenge_2_solution_1!$C5616,products!$A:$A,0))</f>
        <v>17.899999999999999</v>
      </c>
      <c r="F5616">
        <f>INDEX(products!C:C,MATCH(challenge_2_solution_1!$C5616,products!$A:$A,0))</f>
        <v>3.94</v>
      </c>
    </row>
    <row r="5617" spans="1:6" x14ac:dyDescent="0.2">
      <c r="A5617" s="1">
        <v>3196</v>
      </c>
      <c r="B5617" s="3">
        <v>42633.768055555556</v>
      </c>
      <c r="C5617" t="s">
        <v>141</v>
      </c>
      <c r="D5617">
        <v>1</v>
      </c>
      <c r="E5617">
        <f>INDEX(products!B:B,MATCH(challenge_2_solution_1!$C5617,products!$A:$A,0))</f>
        <v>19.899999999999999</v>
      </c>
      <c r="F5617">
        <f>INDEX(products!C:C,MATCH(challenge_2_solution_1!$C5617,products!$A:$A,0))</f>
        <v>7.56</v>
      </c>
    </row>
    <row r="5618" spans="1:6" x14ac:dyDescent="0.2">
      <c r="A5618" s="1">
        <v>3197</v>
      </c>
      <c r="B5618" s="3">
        <v>42633.793055555558</v>
      </c>
      <c r="C5618" t="s">
        <v>57</v>
      </c>
      <c r="D5618">
        <v>1</v>
      </c>
      <c r="E5618">
        <f>INDEX(products!B:B,MATCH(challenge_2_solution_1!$C5618,products!$A:$A,0))</f>
        <v>9.9</v>
      </c>
      <c r="F5618">
        <f>INDEX(products!C:C,MATCH(challenge_2_solution_1!$C5618,products!$A:$A,0))</f>
        <v>3.76</v>
      </c>
    </row>
    <row r="5619" spans="1:6" x14ac:dyDescent="0.2">
      <c r="A5619" s="1">
        <v>3197</v>
      </c>
      <c r="B5619" s="3">
        <v>42633.793055555558</v>
      </c>
      <c r="C5619" t="s">
        <v>128</v>
      </c>
      <c r="D5619">
        <v>1</v>
      </c>
      <c r="E5619">
        <f>INDEX(products!B:B,MATCH(challenge_2_solution_1!$C5619,products!$A:$A,0))</f>
        <v>19.899999999999999</v>
      </c>
      <c r="F5619">
        <f>INDEX(products!C:C,MATCH(challenge_2_solution_1!$C5619,products!$A:$A,0))</f>
        <v>13.53</v>
      </c>
    </row>
    <row r="5620" spans="1:6" x14ac:dyDescent="0.2">
      <c r="A5620" s="1">
        <v>3197</v>
      </c>
      <c r="B5620" s="3">
        <v>42633.793055555558</v>
      </c>
      <c r="C5620" t="s">
        <v>156</v>
      </c>
      <c r="D5620">
        <v>1</v>
      </c>
      <c r="E5620">
        <f>INDEX(products!B:B,MATCH(challenge_2_solution_1!$C5620,products!$A:$A,0))</f>
        <v>21.9</v>
      </c>
      <c r="F5620">
        <f>INDEX(products!C:C,MATCH(challenge_2_solution_1!$C5620,products!$A:$A,0))</f>
        <v>5.91</v>
      </c>
    </row>
    <row r="5621" spans="1:6" x14ac:dyDescent="0.2">
      <c r="A5621" s="1">
        <v>3197</v>
      </c>
      <c r="B5621" s="3">
        <v>42633.793055555558</v>
      </c>
      <c r="C5621" t="s">
        <v>162</v>
      </c>
      <c r="D5621">
        <v>1</v>
      </c>
      <c r="E5621">
        <f>INDEX(products!B:B,MATCH(challenge_2_solution_1!$C5621,products!$A:$A,0))</f>
        <v>25.9</v>
      </c>
      <c r="F5621">
        <f>INDEX(products!C:C,MATCH(challenge_2_solution_1!$C5621,products!$A:$A,0))</f>
        <v>9.58</v>
      </c>
    </row>
    <row r="5622" spans="1:6" x14ac:dyDescent="0.2">
      <c r="A5622" s="1">
        <v>3197</v>
      </c>
      <c r="B5622" s="3">
        <v>42633.793055555558</v>
      </c>
      <c r="C5622" t="s">
        <v>176</v>
      </c>
      <c r="D5622">
        <v>2</v>
      </c>
      <c r="E5622">
        <f>INDEX(products!B:B,MATCH(challenge_2_solution_1!$C5622,products!$A:$A,0))</f>
        <v>35.9</v>
      </c>
      <c r="F5622">
        <f>INDEX(products!C:C,MATCH(challenge_2_solution_1!$C5622,products!$A:$A,0))</f>
        <v>7.12</v>
      </c>
    </row>
    <row r="5623" spans="1:6" x14ac:dyDescent="0.2">
      <c r="A5623" s="1">
        <v>3198</v>
      </c>
      <c r="B5623" s="3">
        <v>42634.550694444442</v>
      </c>
      <c r="C5623" t="s">
        <v>11</v>
      </c>
      <c r="D5623">
        <v>3</v>
      </c>
      <c r="E5623">
        <f>INDEX(products!B:B,MATCH(challenge_2_solution_1!$C5623,products!$A:$A,0))</f>
        <v>3.9</v>
      </c>
      <c r="F5623">
        <f>INDEX(products!C:C,MATCH(challenge_2_solution_1!$C5623,products!$A:$A,0))</f>
        <v>2.42</v>
      </c>
    </row>
    <row r="5624" spans="1:6" x14ac:dyDescent="0.2">
      <c r="A5624" s="1">
        <v>3198</v>
      </c>
      <c r="B5624" s="3">
        <v>42634.550694444442</v>
      </c>
      <c r="C5624" t="s">
        <v>17</v>
      </c>
      <c r="D5624">
        <v>1</v>
      </c>
      <c r="E5624">
        <f>INDEX(products!B:B,MATCH(challenge_2_solution_1!$C5624,products!$A:$A,0))</f>
        <v>5.9</v>
      </c>
      <c r="F5624">
        <f>INDEX(products!C:C,MATCH(challenge_2_solution_1!$C5624,products!$A:$A,0))</f>
        <v>2.83</v>
      </c>
    </row>
    <row r="5625" spans="1:6" x14ac:dyDescent="0.2">
      <c r="A5625" s="1">
        <v>3198</v>
      </c>
      <c r="B5625" s="3">
        <v>42634.550694444442</v>
      </c>
      <c r="C5625" t="s">
        <v>38</v>
      </c>
      <c r="D5625">
        <v>1</v>
      </c>
      <c r="E5625">
        <f>INDEX(products!B:B,MATCH(challenge_2_solution_1!$C5625,products!$A:$A,0))</f>
        <v>7.9</v>
      </c>
      <c r="F5625">
        <f>INDEX(products!C:C,MATCH(challenge_2_solution_1!$C5625,products!$A:$A,0))</f>
        <v>3</v>
      </c>
    </row>
    <row r="5626" spans="1:6" x14ac:dyDescent="0.2">
      <c r="A5626" s="1">
        <v>3198</v>
      </c>
      <c r="B5626" s="3">
        <v>42634.550694444442</v>
      </c>
      <c r="C5626" t="s">
        <v>69</v>
      </c>
      <c r="D5626">
        <v>1</v>
      </c>
      <c r="E5626">
        <f>INDEX(products!B:B,MATCH(challenge_2_solution_1!$C5626,products!$A:$A,0))</f>
        <v>11.9</v>
      </c>
      <c r="F5626">
        <f>INDEX(products!C:C,MATCH(challenge_2_solution_1!$C5626,products!$A:$A,0))</f>
        <v>2.86</v>
      </c>
    </row>
    <row r="5627" spans="1:6" x14ac:dyDescent="0.2">
      <c r="A5627" s="1">
        <v>3198</v>
      </c>
      <c r="B5627" s="3">
        <v>42634.550694444442</v>
      </c>
      <c r="C5627" t="s">
        <v>63</v>
      </c>
      <c r="D5627">
        <v>2</v>
      </c>
      <c r="E5627">
        <f>INDEX(products!B:B,MATCH(challenge_2_solution_1!$C5627,products!$A:$A,0))</f>
        <v>11.9</v>
      </c>
      <c r="F5627">
        <f>INDEX(products!C:C,MATCH(challenge_2_solution_1!$C5627,products!$A:$A,0))</f>
        <v>6.07</v>
      </c>
    </row>
    <row r="5628" spans="1:6" x14ac:dyDescent="0.2">
      <c r="A5628" s="1">
        <v>3198</v>
      </c>
      <c r="B5628" s="3">
        <v>42634.550694444442</v>
      </c>
      <c r="C5628" t="s">
        <v>97</v>
      </c>
      <c r="D5628">
        <v>1</v>
      </c>
      <c r="E5628">
        <f>INDEX(products!B:B,MATCH(challenge_2_solution_1!$C5628,products!$A:$A,0))</f>
        <v>17.899999999999999</v>
      </c>
      <c r="F5628">
        <f>INDEX(products!C:C,MATCH(challenge_2_solution_1!$C5628,products!$A:$A,0))</f>
        <v>11.81</v>
      </c>
    </row>
    <row r="5629" spans="1:6" x14ac:dyDescent="0.2">
      <c r="A5629" s="1">
        <v>3199</v>
      </c>
      <c r="B5629" s="3">
        <v>42634.779861111114</v>
      </c>
      <c r="C5629" t="s">
        <v>10</v>
      </c>
      <c r="D5629">
        <v>3</v>
      </c>
      <c r="E5629">
        <f>INDEX(products!B:B,MATCH(challenge_2_solution_1!$C5629,products!$A:$A,0))</f>
        <v>3.9</v>
      </c>
      <c r="F5629">
        <f>INDEX(products!C:C,MATCH(challenge_2_solution_1!$C5629,products!$A:$A,0))</f>
        <v>1.17</v>
      </c>
    </row>
    <row r="5630" spans="1:6" x14ac:dyDescent="0.2">
      <c r="A5630" s="1">
        <v>3199</v>
      </c>
      <c r="B5630" s="3">
        <v>42634.779861111114</v>
      </c>
      <c r="C5630" t="s">
        <v>25</v>
      </c>
      <c r="D5630">
        <v>1</v>
      </c>
      <c r="E5630">
        <f>INDEX(products!B:B,MATCH(challenge_2_solution_1!$C5630,products!$A:$A,0))</f>
        <v>5.9</v>
      </c>
      <c r="F5630">
        <f>INDEX(products!C:C,MATCH(challenge_2_solution_1!$C5630,products!$A:$A,0))</f>
        <v>3.84</v>
      </c>
    </row>
    <row r="5631" spans="1:6" x14ac:dyDescent="0.2">
      <c r="A5631" s="1">
        <v>3199</v>
      </c>
      <c r="B5631" s="3">
        <v>42634.779861111114</v>
      </c>
      <c r="C5631" t="s">
        <v>34</v>
      </c>
      <c r="D5631">
        <v>1</v>
      </c>
      <c r="E5631">
        <f>INDEX(products!B:B,MATCH(challenge_2_solution_1!$C5631,products!$A:$A,0))</f>
        <v>7.9</v>
      </c>
      <c r="F5631">
        <f>INDEX(products!C:C,MATCH(challenge_2_solution_1!$C5631,products!$A:$A,0))</f>
        <v>1.58</v>
      </c>
    </row>
    <row r="5632" spans="1:6" x14ac:dyDescent="0.2">
      <c r="A5632" s="1">
        <v>3199</v>
      </c>
      <c r="B5632" s="3">
        <v>42634.779861111114</v>
      </c>
      <c r="C5632" t="s">
        <v>78</v>
      </c>
      <c r="D5632">
        <v>1</v>
      </c>
      <c r="E5632">
        <f>INDEX(products!B:B,MATCH(challenge_2_solution_1!$C5632,products!$A:$A,0))</f>
        <v>11.9</v>
      </c>
      <c r="F5632">
        <f>INDEX(products!C:C,MATCH(challenge_2_solution_1!$C5632,products!$A:$A,0))</f>
        <v>7.26</v>
      </c>
    </row>
    <row r="5633" spans="1:6" x14ac:dyDescent="0.2">
      <c r="A5633" s="1">
        <v>3199</v>
      </c>
      <c r="B5633" s="3">
        <v>42634.779861111114</v>
      </c>
      <c r="C5633" t="s">
        <v>123</v>
      </c>
      <c r="D5633">
        <v>1</v>
      </c>
      <c r="E5633">
        <f>INDEX(products!B:B,MATCH(challenge_2_solution_1!$C5633,products!$A:$A,0))</f>
        <v>19.899999999999999</v>
      </c>
      <c r="F5633">
        <f>INDEX(products!C:C,MATCH(challenge_2_solution_1!$C5633,products!$A:$A,0))</f>
        <v>11.14</v>
      </c>
    </row>
    <row r="5634" spans="1:6" x14ac:dyDescent="0.2">
      <c r="A5634" s="1">
        <v>3199</v>
      </c>
      <c r="B5634" s="3">
        <v>42634.779861111114</v>
      </c>
      <c r="C5634" t="s">
        <v>140</v>
      </c>
      <c r="D5634">
        <v>1</v>
      </c>
      <c r="E5634">
        <f>INDEX(products!B:B,MATCH(challenge_2_solution_1!$C5634,products!$A:$A,0))</f>
        <v>19.899999999999999</v>
      </c>
      <c r="F5634">
        <f>INDEX(products!C:C,MATCH(challenge_2_solution_1!$C5634,products!$A:$A,0))</f>
        <v>13.73</v>
      </c>
    </row>
    <row r="5635" spans="1:6" x14ac:dyDescent="0.2">
      <c r="A5635" s="1">
        <v>3199</v>
      </c>
      <c r="B5635" s="3">
        <v>42634.779861111114</v>
      </c>
      <c r="C5635" t="s">
        <v>155</v>
      </c>
      <c r="D5635">
        <v>1</v>
      </c>
      <c r="E5635">
        <f>INDEX(products!B:B,MATCH(challenge_2_solution_1!$C5635,products!$A:$A,0))</f>
        <v>21.9</v>
      </c>
      <c r="F5635">
        <f>INDEX(products!C:C,MATCH(challenge_2_solution_1!$C5635,products!$A:$A,0))</f>
        <v>11.39</v>
      </c>
    </row>
    <row r="5636" spans="1:6" x14ac:dyDescent="0.2">
      <c r="A5636" s="1">
        <v>3200</v>
      </c>
      <c r="B5636" s="3">
        <v>42634.78125</v>
      </c>
      <c r="C5636" t="s">
        <v>10</v>
      </c>
      <c r="D5636">
        <v>3</v>
      </c>
      <c r="E5636">
        <f>INDEX(products!B:B,MATCH(challenge_2_solution_1!$C5636,products!$A:$A,0))</f>
        <v>3.9</v>
      </c>
      <c r="F5636">
        <f>INDEX(products!C:C,MATCH(challenge_2_solution_1!$C5636,products!$A:$A,0))</f>
        <v>1.17</v>
      </c>
    </row>
    <row r="5637" spans="1:6" x14ac:dyDescent="0.2">
      <c r="A5637" s="1">
        <v>3200</v>
      </c>
      <c r="B5637" s="3">
        <v>42634.78125</v>
      </c>
      <c r="C5637" t="s">
        <v>25</v>
      </c>
      <c r="D5637">
        <v>1</v>
      </c>
      <c r="E5637">
        <f>INDEX(products!B:B,MATCH(challenge_2_solution_1!$C5637,products!$A:$A,0))</f>
        <v>5.9</v>
      </c>
      <c r="F5637">
        <f>INDEX(products!C:C,MATCH(challenge_2_solution_1!$C5637,products!$A:$A,0))</f>
        <v>3.84</v>
      </c>
    </row>
    <row r="5638" spans="1:6" x14ac:dyDescent="0.2">
      <c r="A5638" s="1">
        <v>3200</v>
      </c>
      <c r="B5638" s="3">
        <v>42634.78125</v>
      </c>
      <c r="C5638" t="s">
        <v>34</v>
      </c>
      <c r="D5638">
        <v>1</v>
      </c>
      <c r="E5638">
        <f>INDEX(products!B:B,MATCH(challenge_2_solution_1!$C5638,products!$A:$A,0))</f>
        <v>7.9</v>
      </c>
      <c r="F5638">
        <f>INDEX(products!C:C,MATCH(challenge_2_solution_1!$C5638,products!$A:$A,0))</f>
        <v>1.58</v>
      </c>
    </row>
    <row r="5639" spans="1:6" x14ac:dyDescent="0.2">
      <c r="A5639" s="1">
        <v>3200</v>
      </c>
      <c r="B5639" s="3">
        <v>42634.78125</v>
      </c>
      <c r="C5639" t="s">
        <v>78</v>
      </c>
      <c r="D5639">
        <v>1</v>
      </c>
      <c r="E5639">
        <f>INDEX(products!B:B,MATCH(challenge_2_solution_1!$C5639,products!$A:$A,0))</f>
        <v>11.9</v>
      </c>
      <c r="F5639">
        <f>INDEX(products!C:C,MATCH(challenge_2_solution_1!$C5639,products!$A:$A,0))</f>
        <v>7.26</v>
      </c>
    </row>
    <row r="5640" spans="1:6" x14ac:dyDescent="0.2">
      <c r="A5640" s="1">
        <v>3200</v>
      </c>
      <c r="B5640" s="3">
        <v>42634.78125</v>
      </c>
      <c r="C5640" t="s">
        <v>123</v>
      </c>
      <c r="D5640">
        <v>1</v>
      </c>
      <c r="E5640">
        <f>INDEX(products!B:B,MATCH(challenge_2_solution_1!$C5640,products!$A:$A,0))</f>
        <v>19.899999999999999</v>
      </c>
      <c r="F5640">
        <f>INDEX(products!C:C,MATCH(challenge_2_solution_1!$C5640,products!$A:$A,0))</f>
        <v>11.14</v>
      </c>
    </row>
    <row r="5641" spans="1:6" x14ac:dyDescent="0.2">
      <c r="A5641" s="1">
        <v>3200</v>
      </c>
      <c r="B5641" s="3">
        <v>42634.78125</v>
      </c>
      <c r="C5641" t="s">
        <v>140</v>
      </c>
      <c r="D5641">
        <v>1</v>
      </c>
      <c r="E5641">
        <f>INDEX(products!B:B,MATCH(challenge_2_solution_1!$C5641,products!$A:$A,0))</f>
        <v>19.899999999999999</v>
      </c>
      <c r="F5641">
        <f>INDEX(products!C:C,MATCH(challenge_2_solution_1!$C5641,products!$A:$A,0))</f>
        <v>13.73</v>
      </c>
    </row>
    <row r="5642" spans="1:6" x14ac:dyDescent="0.2">
      <c r="A5642" s="1">
        <v>3200</v>
      </c>
      <c r="B5642" s="3">
        <v>42634.78125</v>
      </c>
      <c r="C5642" t="s">
        <v>155</v>
      </c>
      <c r="D5642">
        <v>1</v>
      </c>
      <c r="E5642">
        <f>INDEX(products!B:B,MATCH(challenge_2_solution_1!$C5642,products!$A:$A,0))</f>
        <v>21.9</v>
      </c>
      <c r="F5642">
        <f>INDEX(products!C:C,MATCH(challenge_2_solution_1!$C5642,products!$A:$A,0))</f>
        <v>11.39</v>
      </c>
    </row>
    <row r="5643" spans="1:6" x14ac:dyDescent="0.2">
      <c r="A5643" s="1">
        <v>3201</v>
      </c>
      <c r="B5643" s="3">
        <v>42634.783333333333</v>
      </c>
      <c r="C5643" t="s">
        <v>10</v>
      </c>
      <c r="D5643">
        <v>3</v>
      </c>
      <c r="E5643">
        <f>INDEX(products!B:B,MATCH(challenge_2_solution_1!$C5643,products!$A:$A,0))</f>
        <v>3.9</v>
      </c>
      <c r="F5643">
        <f>INDEX(products!C:C,MATCH(challenge_2_solution_1!$C5643,products!$A:$A,0))</f>
        <v>1.17</v>
      </c>
    </row>
    <row r="5644" spans="1:6" x14ac:dyDescent="0.2">
      <c r="A5644" s="1">
        <v>3201</v>
      </c>
      <c r="B5644" s="3">
        <v>42634.783333333333</v>
      </c>
      <c r="C5644" t="s">
        <v>25</v>
      </c>
      <c r="D5644">
        <v>1</v>
      </c>
      <c r="E5644">
        <f>INDEX(products!B:B,MATCH(challenge_2_solution_1!$C5644,products!$A:$A,0))</f>
        <v>5.9</v>
      </c>
      <c r="F5644">
        <f>INDEX(products!C:C,MATCH(challenge_2_solution_1!$C5644,products!$A:$A,0))</f>
        <v>3.84</v>
      </c>
    </row>
    <row r="5645" spans="1:6" x14ac:dyDescent="0.2">
      <c r="A5645" s="1">
        <v>3201</v>
      </c>
      <c r="B5645" s="3">
        <v>42634.783333333333</v>
      </c>
      <c r="C5645" t="s">
        <v>34</v>
      </c>
      <c r="D5645">
        <v>1</v>
      </c>
      <c r="E5645">
        <f>INDEX(products!B:B,MATCH(challenge_2_solution_1!$C5645,products!$A:$A,0))</f>
        <v>7.9</v>
      </c>
      <c r="F5645">
        <f>INDEX(products!C:C,MATCH(challenge_2_solution_1!$C5645,products!$A:$A,0))</f>
        <v>1.58</v>
      </c>
    </row>
    <row r="5646" spans="1:6" x14ac:dyDescent="0.2">
      <c r="A5646" s="1">
        <v>3201</v>
      </c>
      <c r="B5646" s="3">
        <v>42634.783333333333</v>
      </c>
      <c r="C5646" t="s">
        <v>78</v>
      </c>
      <c r="D5646">
        <v>1</v>
      </c>
      <c r="E5646">
        <f>INDEX(products!B:B,MATCH(challenge_2_solution_1!$C5646,products!$A:$A,0))</f>
        <v>11.9</v>
      </c>
      <c r="F5646">
        <f>INDEX(products!C:C,MATCH(challenge_2_solution_1!$C5646,products!$A:$A,0))</f>
        <v>7.26</v>
      </c>
    </row>
    <row r="5647" spans="1:6" x14ac:dyDescent="0.2">
      <c r="A5647" s="1">
        <v>3201</v>
      </c>
      <c r="B5647" s="3">
        <v>42634.783333333333</v>
      </c>
      <c r="C5647" t="s">
        <v>123</v>
      </c>
      <c r="D5647">
        <v>1</v>
      </c>
      <c r="E5647">
        <f>INDEX(products!B:B,MATCH(challenge_2_solution_1!$C5647,products!$A:$A,0))</f>
        <v>19.899999999999999</v>
      </c>
      <c r="F5647">
        <f>INDEX(products!C:C,MATCH(challenge_2_solution_1!$C5647,products!$A:$A,0))</f>
        <v>11.14</v>
      </c>
    </row>
    <row r="5648" spans="1:6" x14ac:dyDescent="0.2">
      <c r="A5648" s="1">
        <v>3201</v>
      </c>
      <c r="B5648" s="3">
        <v>42634.783333333333</v>
      </c>
      <c r="C5648" t="s">
        <v>140</v>
      </c>
      <c r="D5648">
        <v>1</v>
      </c>
      <c r="E5648">
        <f>INDEX(products!B:B,MATCH(challenge_2_solution_1!$C5648,products!$A:$A,0))</f>
        <v>19.899999999999999</v>
      </c>
      <c r="F5648">
        <f>INDEX(products!C:C,MATCH(challenge_2_solution_1!$C5648,products!$A:$A,0))</f>
        <v>13.73</v>
      </c>
    </row>
    <row r="5649" spans="1:6" x14ac:dyDescent="0.2">
      <c r="A5649" s="1">
        <v>3201</v>
      </c>
      <c r="B5649" s="3">
        <v>42634.783333333333</v>
      </c>
      <c r="C5649" t="s">
        <v>155</v>
      </c>
      <c r="D5649">
        <v>1</v>
      </c>
      <c r="E5649">
        <f>INDEX(products!B:B,MATCH(challenge_2_solution_1!$C5649,products!$A:$A,0))</f>
        <v>21.9</v>
      </c>
      <c r="F5649">
        <f>INDEX(products!C:C,MATCH(challenge_2_solution_1!$C5649,products!$A:$A,0))</f>
        <v>11.39</v>
      </c>
    </row>
    <row r="5650" spans="1:6" x14ac:dyDescent="0.2">
      <c r="A5650" s="1">
        <v>3202</v>
      </c>
      <c r="B5650" s="3">
        <v>42634.78402777778</v>
      </c>
      <c r="C5650" t="s">
        <v>10</v>
      </c>
      <c r="D5650">
        <v>3</v>
      </c>
      <c r="E5650">
        <f>INDEX(products!B:B,MATCH(challenge_2_solution_1!$C5650,products!$A:$A,0))</f>
        <v>3.9</v>
      </c>
      <c r="F5650">
        <f>INDEX(products!C:C,MATCH(challenge_2_solution_1!$C5650,products!$A:$A,0))</f>
        <v>1.17</v>
      </c>
    </row>
    <row r="5651" spans="1:6" x14ac:dyDescent="0.2">
      <c r="A5651" s="1">
        <v>3202</v>
      </c>
      <c r="B5651" s="3">
        <v>42634.78402777778</v>
      </c>
      <c r="C5651" t="s">
        <v>25</v>
      </c>
      <c r="D5651">
        <v>1</v>
      </c>
      <c r="E5651">
        <f>INDEX(products!B:B,MATCH(challenge_2_solution_1!$C5651,products!$A:$A,0))</f>
        <v>5.9</v>
      </c>
      <c r="F5651">
        <f>INDEX(products!C:C,MATCH(challenge_2_solution_1!$C5651,products!$A:$A,0))</f>
        <v>3.84</v>
      </c>
    </row>
    <row r="5652" spans="1:6" x14ac:dyDescent="0.2">
      <c r="A5652" s="1">
        <v>3202</v>
      </c>
      <c r="B5652" s="3">
        <v>42634.78402777778</v>
      </c>
      <c r="C5652" t="s">
        <v>34</v>
      </c>
      <c r="D5652">
        <v>1</v>
      </c>
      <c r="E5652">
        <f>INDEX(products!B:B,MATCH(challenge_2_solution_1!$C5652,products!$A:$A,0))</f>
        <v>7.9</v>
      </c>
      <c r="F5652">
        <f>INDEX(products!C:C,MATCH(challenge_2_solution_1!$C5652,products!$A:$A,0))</f>
        <v>1.58</v>
      </c>
    </row>
    <row r="5653" spans="1:6" x14ac:dyDescent="0.2">
      <c r="A5653" s="1">
        <v>3202</v>
      </c>
      <c r="B5653" s="3">
        <v>42634.78402777778</v>
      </c>
      <c r="C5653" t="s">
        <v>78</v>
      </c>
      <c r="D5653">
        <v>1</v>
      </c>
      <c r="E5653">
        <f>INDEX(products!B:B,MATCH(challenge_2_solution_1!$C5653,products!$A:$A,0))</f>
        <v>11.9</v>
      </c>
      <c r="F5653">
        <f>INDEX(products!C:C,MATCH(challenge_2_solution_1!$C5653,products!$A:$A,0))</f>
        <v>7.26</v>
      </c>
    </row>
    <row r="5654" spans="1:6" x14ac:dyDescent="0.2">
      <c r="A5654" s="1">
        <v>3202</v>
      </c>
      <c r="B5654" s="3">
        <v>42634.78402777778</v>
      </c>
      <c r="C5654" t="s">
        <v>123</v>
      </c>
      <c r="D5654">
        <v>1</v>
      </c>
      <c r="E5654">
        <f>INDEX(products!B:B,MATCH(challenge_2_solution_1!$C5654,products!$A:$A,0))</f>
        <v>19.899999999999999</v>
      </c>
      <c r="F5654">
        <f>INDEX(products!C:C,MATCH(challenge_2_solution_1!$C5654,products!$A:$A,0))</f>
        <v>11.14</v>
      </c>
    </row>
    <row r="5655" spans="1:6" x14ac:dyDescent="0.2">
      <c r="A5655" s="1">
        <v>3202</v>
      </c>
      <c r="B5655" s="3">
        <v>42634.78402777778</v>
      </c>
      <c r="C5655" t="s">
        <v>140</v>
      </c>
      <c r="D5655">
        <v>1</v>
      </c>
      <c r="E5655">
        <f>INDEX(products!B:B,MATCH(challenge_2_solution_1!$C5655,products!$A:$A,0))</f>
        <v>19.899999999999999</v>
      </c>
      <c r="F5655">
        <f>INDEX(products!C:C,MATCH(challenge_2_solution_1!$C5655,products!$A:$A,0))</f>
        <v>13.73</v>
      </c>
    </row>
    <row r="5656" spans="1:6" x14ac:dyDescent="0.2">
      <c r="A5656" s="1">
        <v>3202</v>
      </c>
      <c r="B5656" s="3">
        <v>42634.78402777778</v>
      </c>
      <c r="C5656" t="s">
        <v>155</v>
      </c>
      <c r="D5656">
        <v>1</v>
      </c>
      <c r="E5656">
        <f>INDEX(products!B:B,MATCH(challenge_2_solution_1!$C5656,products!$A:$A,0))</f>
        <v>21.9</v>
      </c>
      <c r="F5656">
        <f>INDEX(products!C:C,MATCH(challenge_2_solution_1!$C5656,products!$A:$A,0))</f>
        <v>11.39</v>
      </c>
    </row>
    <row r="5657" spans="1:6" x14ac:dyDescent="0.2">
      <c r="A5657" s="1">
        <v>3203</v>
      </c>
      <c r="B5657" s="3">
        <v>42634.785416666666</v>
      </c>
      <c r="C5657" t="s">
        <v>10</v>
      </c>
      <c r="D5657">
        <v>3</v>
      </c>
      <c r="E5657">
        <f>INDEX(products!B:B,MATCH(challenge_2_solution_1!$C5657,products!$A:$A,0))</f>
        <v>3.9</v>
      </c>
      <c r="F5657">
        <f>INDEX(products!C:C,MATCH(challenge_2_solution_1!$C5657,products!$A:$A,0))</f>
        <v>1.17</v>
      </c>
    </row>
    <row r="5658" spans="1:6" x14ac:dyDescent="0.2">
      <c r="A5658" s="1">
        <v>3203</v>
      </c>
      <c r="B5658" s="3">
        <v>42634.785416666666</v>
      </c>
      <c r="C5658" t="s">
        <v>25</v>
      </c>
      <c r="D5658">
        <v>1</v>
      </c>
      <c r="E5658">
        <f>INDEX(products!B:B,MATCH(challenge_2_solution_1!$C5658,products!$A:$A,0))</f>
        <v>5.9</v>
      </c>
      <c r="F5658">
        <f>INDEX(products!C:C,MATCH(challenge_2_solution_1!$C5658,products!$A:$A,0))</f>
        <v>3.84</v>
      </c>
    </row>
    <row r="5659" spans="1:6" x14ac:dyDescent="0.2">
      <c r="A5659" s="1">
        <v>3203</v>
      </c>
      <c r="B5659" s="3">
        <v>42634.785416666666</v>
      </c>
      <c r="C5659" t="s">
        <v>34</v>
      </c>
      <c r="D5659">
        <v>1</v>
      </c>
      <c r="E5659">
        <f>INDEX(products!B:B,MATCH(challenge_2_solution_1!$C5659,products!$A:$A,0))</f>
        <v>7.9</v>
      </c>
      <c r="F5659">
        <f>INDEX(products!C:C,MATCH(challenge_2_solution_1!$C5659,products!$A:$A,0))</f>
        <v>1.58</v>
      </c>
    </row>
    <row r="5660" spans="1:6" x14ac:dyDescent="0.2">
      <c r="A5660" s="1">
        <v>3203</v>
      </c>
      <c r="B5660" s="3">
        <v>42634.785416666666</v>
      </c>
      <c r="C5660" t="s">
        <v>78</v>
      </c>
      <c r="D5660">
        <v>1</v>
      </c>
      <c r="E5660">
        <f>INDEX(products!B:B,MATCH(challenge_2_solution_1!$C5660,products!$A:$A,0))</f>
        <v>11.9</v>
      </c>
      <c r="F5660">
        <f>INDEX(products!C:C,MATCH(challenge_2_solution_1!$C5660,products!$A:$A,0))</f>
        <v>7.26</v>
      </c>
    </row>
    <row r="5661" spans="1:6" x14ac:dyDescent="0.2">
      <c r="A5661" s="1">
        <v>3203</v>
      </c>
      <c r="B5661" s="3">
        <v>42634.785416666666</v>
      </c>
      <c r="C5661" t="s">
        <v>123</v>
      </c>
      <c r="D5661">
        <v>1</v>
      </c>
      <c r="E5661">
        <f>INDEX(products!B:B,MATCH(challenge_2_solution_1!$C5661,products!$A:$A,0))</f>
        <v>19.899999999999999</v>
      </c>
      <c r="F5661">
        <f>INDEX(products!C:C,MATCH(challenge_2_solution_1!$C5661,products!$A:$A,0))</f>
        <v>11.14</v>
      </c>
    </row>
    <row r="5662" spans="1:6" x14ac:dyDescent="0.2">
      <c r="A5662" s="1">
        <v>3203</v>
      </c>
      <c r="B5662" s="3">
        <v>42634.785416666666</v>
      </c>
      <c r="C5662" t="s">
        <v>140</v>
      </c>
      <c r="D5662">
        <v>1</v>
      </c>
      <c r="E5662">
        <f>INDEX(products!B:B,MATCH(challenge_2_solution_1!$C5662,products!$A:$A,0))</f>
        <v>19.899999999999999</v>
      </c>
      <c r="F5662">
        <f>INDEX(products!C:C,MATCH(challenge_2_solution_1!$C5662,products!$A:$A,0))</f>
        <v>13.73</v>
      </c>
    </row>
    <row r="5663" spans="1:6" x14ac:dyDescent="0.2">
      <c r="A5663" s="1">
        <v>3203</v>
      </c>
      <c r="B5663" s="3">
        <v>42634.785416666666</v>
      </c>
      <c r="C5663" t="s">
        <v>155</v>
      </c>
      <c r="D5663">
        <v>1</v>
      </c>
      <c r="E5663">
        <f>INDEX(products!B:B,MATCH(challenge_2_solution_1!$C5663,products!$A:$A,0))</f>
        <v>21.9</v>
      </c>
      <c r="F5663">
        <f>INDEX(products!C:C,MATCH(challenge_2_solution_1!$C5663,products!$A:$A,0))</f>
        <v>11.39</v>
      </c>
    </row>
    <row r="5664" spans="1:6" x14ac:dyDescent="0.2">
      <c r="A5664" s="1">
        <v>3204</v>
      </c>
      <c r="B5664" s="3">
        <v>42635.770138888889</v>
      </c>
      <c r="C5664" t="s">
        <v>12</v>
      </c>
      <c r="D5664">
        <v>1</v>
      </c>
      <c r="E5664">
        <f>INDEX(products!B:B,MATCH(challenge_2_solution_1!$C5664,products!$A:$A,0))</f>
        <v>5.2</v>
      </c>
      <c r="F5664">
        <f>INDEX(products!C:C,MATCH(challenge_2_solution_1!$C5664,products!$A:$A,0))</f>
        <v>3.07</v>
      </c>
    </row>
    <row r="5665" spans="1:6" x14ac:dyDescent="0.2">
      <c r="A5665" s="1">
        <v>3204</v>
      </c>
      <c r="B5665" s="3">
        <v>42635.770138888889</v>
      </c>
      <c r="C5665" t="s">
        <v>17</v>
      </c>
      <c r="D5665">
        <v>1</v>
      </c>
      <c r="E5665">
        <f>INDEX(products!B:B,MATCH(challenge_2_solution_1!$C5665,products!$A:$A,0))</f>
        <v>5.9</v>
      </c>
      <c r="F5665">
        <f>INDEX(products!C:C,MATCH(challenge_2_solution_1!$C5665,products!$A:$A,0))</f>
        <v>2.83</v>
      </c>
    </row>
    <row r="5666" spans="1:6" x14ac:dyDescent="0.2">
      <c r="A5666" s="1">
        <v>3204</v>
      </c>
      <c r="B5666" s="3">
        <v>42635.770138888889</v>
      </c>
      <c r="C5666" t="s">
        <v>61</v>
      </c>
      <c r="D5666">
        <v>1</v>
      </c>
      <c r="E5666">
        <f>INDEX(products!B:B,MATCH(challenge_2_solution_1!$C5666,products!$A:$A,0))</f>
        <v>11.9</v>
      </c>
      <c r="F5666">
        <f>INDEX(products!C:C,MATCH(challenge_2_solution_1!$C5666,products!$A:$A,0))</f>
        <v>7.74</v>
      </c>
    </row>
    <row r="5667" spans="1:6" x14ac:dyDescent="0.2">
      <c r="A5667" s="1">
        <v>3204</v>
      </c>
      <c r="B5667" s="3">
        <v>42635.770138888889</v>
      </c>
      <c r="C5667" t="s">
        <v>86</v>
      </c>
      <c r="D5667">
        <v>1</v>
      </c>
      <c r="E5667">
        <f>INDEX(products!B:B,MATCH(challenge_2_solution_1!$C5667,products!$A:$A,0))</f>
        <v>15.9</v>
      </c>
      <c r="F5667">
        <f>INDEX(products!C:C,MATCH(challenge_2_solution_1!$C5667,products!$A:$A,0))</f>
        <v>5.57</v>
      </c>
    </row>
    <row r="5668" spans="1:6" x14ac:dyDescent="0.2">
      <c r="A5668" s="1">
        <v>3205</v>
      </c>
      <c r="B5668" s="3">
        <v>42635.868055555555</v>
      </c>
      <c r="C5668" t="s">
        <v>15</v>
      </c>
      <c r="D5668">
        <v>1</v>
      </c>
      <c r="E5668">
        <f>INDEX(products!B:B,MATCH(challenge_2_solution_1!$C5668,products!$A:$A,0))</f>
        <v>5.9</v>
      </c>
      <c r="F5668">
        <f>INDEX(products!C:C,MATCH(challenge_2_solution_1!$C5668,products!$A:$A,0))</f>
        <v>3.07</v>
      </c>
    </row>
    <row r="5669" spans="1:6" x14ac:dyDescent="0.2">
      <c r="A5669" s="1">
        <v>3205</v>
      </c>
      <c r="B5669" s="3">
        <v>42635.868055555555</v>
      </c>
      <c r="C5669" t="s">
        <v>36</v>
      </c>
      <c r="D5669">
        <v>1</v>
      </c>
      <c r="E5669">
        <f>INDEX(products!B:B,MATCH(challenge_2_solution_1!$C5669,products!$A:$A,0))</f>
        <v>7.9</v>
      </c>
      <c r="F5669">
        <f>INDEX(products!C:C,MATCH(challenge_2_solution_1!$C5669,products!$A:$A,0))</f>
        <v>5.14</v>
      </c>
    </row>
    <row r="5670" spans="1:6" x14ac:dyDescent="0.2">
      <c r="A5670" s="1">
        <v>3205</v>
      </c>
      <c r="B5670" s="3">
        <v>42635.868055555555</v>
      </c>
      <c r="C5670" t="s">
        <v>55</v>
      </c>
      <c r="D5670">
        <v>1</v>
      </c>
      <c r="E5670">
        <f>INDEX(products!B:B,MATCH(challenge_2_solution_1!$C5670,products!$A:$A,0))</f>
        <v>7.9</v>
      </c>
      <c r="F5670">
        <f>INDEX(products!C:C,MATCH(challenge_2_solution_1!$C5670,products!$A:$A,0))</f>
        <v>2.21</v>
      </c>
    </row>
    <row r="5671" spans="1:6" x14ac:dyDescent="0.2">
      <c r="A5671" s="1">
        <v>3205</v>
      </c>
      <c r="B5671" s="3">
        <v>42635.868055555555</v>
      </c>
      <c r="C5671" t="s">
        <v>87</v>
      </c>
      <c r="D5671">
        <v>1</v>
      </c>
      <c r="E5671">
        <f>INDEX(products!B:B,MATCH(challenge_2_solution_1!$C5671,products!$A:$A,0))</f>
        <v>15.9</v>
      </c>
      <c r="F5671">
        <f>INDEX(products!C:C,MATCH(challenge_2_solution_1!$C5671,products!$A:$A,0))</f>
        <v>6.2</v>
      </c>
    </row>
    <row r="5672" spans="1:6" x14ac:dyDescent="0.2">
      <c r="A5672" s="1">
        <v>3207</v>
      </c>
      <c r="B5672" s="3">
        <v>42636.761805555558</v>
      </c>
      <c r="C5672" t="s">
        <v>8</v>
      </c>
      <c r="D5672">
        <v>2</v>
      </c>
      <c r="E5672">
        <f>INDEX(products!B:B,MATCH(challenge_2_solution_1!$C5672,products!$A:$A,0))</f>
        <v>1.6</v>
      </c>
      <c r="F5672">
        <f>INDEX(products!C:C,MATCH(challenge_2_solution_1!$C5672,products!$A:$A,0))</f>
        <v>0.77</v>
      </c>
    </row>
    <row r="5673" spans="1:6" x14ac:dyDescent="0.2">
      <c r="A5673" s="1">
        <v>3207</v>
      </c>
      <c r="B5673" s="3">
        <v>42636.761805555558</v>
      </c>
      <c r="C5673" t="s">
        <v>18</v>
      </c>
      <c r="D5673">
        <v>1</v>
      </c>
      <c r="E5673">
        <f>INDEX(products!B:B,MATCH(challenge_2_solution_1!$C5673,products!$A:$A,0))</f>
        <v>5.9</v>
      </c>
      <c r="F5673">
        <f>INDEX(products!C:C,MATCH(challenge_2_solution_1!$C5673,products!$A:$A,0))</f>
        <v>3.6</v>
      </c>
    </row>
    <row r="5674" spans="1:6" x14ac:dyDescent="0.2">
      <c r="A5674" s="1">
        <v>3207</v>
      </c>
      <c r="B5674" s="3">
        <v>42636.761805555558</v>
      </c>
      <c r="C5674" t="s">
        <v>16</v>
      </c>
      <c r="D5674">
        <v>1</v>
      </c>
      <c r="E5674">
        <f>INDEX(products!B:B,MATCH(challenge_2_solution_1!$C5674,products!$A:$A,0))</f>
        <v>5.9</v>
      </c>
      <c r="F5674">
        <f>INDEX(products!C:C,MATCH(challenge_2_solution_1!$C5674,products!$A:$A,0))</f>
        <v>1.48</v>
      </c>
    </row>
    <row r="5675" spans="1:6" x14ac:dyDescent="0.2">
      <c r="A5675" s="1">
        <v>3207</v>
      </c>
      <c r="B5675" s="3">
        <v>42636.761805555558</v>
      </c>
      <c r="C5675" t="s">
        <v>32</v>
      </c>
      <c r="D5675">
        <v>2</v>
      </c>
      <c r="E5675">
        <f>INDEX(products!B:B,MATCH(challenge_2_solution_1!$C5675,products!$A:$A,0))</f>
        <v>7.9</v>
      </c>
      <c r="F5675">
        <f>INDEX(products!C:C,MATCH(challenge_2_solution_1!$C5675,products!$A:$A,0))</f>
        <v>2.92</v>
      </c>
    </row>
    <row r="5676" spans="1:6" x14ac:dyDescent="0.2">
      <c r="A5676" s="1">
        <v>3207</v>
      </c>
      <c r="B5676" s="3">
        <v>42636.761805555558</v>
      </c>
      <c r="C5676" t="s">
        <v>53</v>
      </c>
      <c r="D5676">
        <v>1</v>
      </c>
      <c r="E5676">
        <f>INDEX(products!B:B,MATCH(challenge_2_solution_1!$C5676,products!$A:$A,0))</f>
        <v>9.9</v>
      </c>
      <c r="F5676">
        <f>INDEX(products!C:C,MATCH(challenge_2_solution_1!$C5676,products!$A:$A,0))</f>
        <v>3.86</v>
      </c>
    </row>
    <row r="5677" spans="1:6" x14ac:dyDescent="0.2">
      <c r="A5677" s="1">
        <v>3207</v>
      </c>
      <c r="B5677" s="3">
        <v>42636.761805555558</v>
      </c>
      <c r="C5677" t="s">
        <v>73</v>
      </c>
      <c r="D5677">
        <v>1</v>
      </c>
      <c r="E5677">
        <f>INDEX(products!B:B,MATCH(challenge_2_solution_1!$C5677,products!$A:$A,0))</f>
        <v>11.9</v>
      </c>
      <c r="F5677">
        <f>INDEX(products!C:C,MATCH(challenge_2_solution_1!$C5677,products!$A:$A,0))</f>
        <v>7.74</v>
      </c>
    </row>
    <row r="5678" spans="1:6" x14ac:dyDescent="0.2">
      <c r="A5678" s="1">
        <v>3206</v>
      </c>
      <c r="B5678" s="3">
        <v>42636.761805555558</v>
      </c>
      <c r="C5678" t="s">
        <v>64</v>
      </c>
      <c r="D5678">
        <v>1</v>
      </c>
      <c r="E5678">
        <f>INDEX(products!B:B,MATCH(challenge_2_solution_1!$C5678,products!$A:$A,0))</f>
        <v>11.9</v>
      </c>
      <c r="F5678">
        <f>INDEX(products!C:C,MATCH(challenge_2_solution_1!$C5678,products!$A:$A,0))</f>
        <v>7.97</v>
      </c>
    </row>
    <row r="5679" spans="1:6" x14ac:dyDescent="0.2">
      <c r="A5679" s="1">
        <v>3206</v>
      </c>
      <c r="B5679" s="3">
        <v>42636.761805555558</v>
      </c>
      <c r="C5679" t="s">
        <v>81</v>
      </c>
      <c r="D5679">
        <v>1</v>
      </c>
      <c r="E5679">
        <f>INDEX(products!B:B,MATCH(challenge_2_solution_1!$C5679,products!$A:$A,0))</f>
        <v>11.9</v>
      </c>
      <c r="F5679">
        <f>INDEX(products!C:C,MATCH(challenge_2_solution_1!$C5679,products!$A:$A,0))</f>
        <v>8.09</v>
      </c>
    </row>
    <row r="5680" spans="1:6" x14ac:dyDescent="0.2">
      <c r="A5680" s="1">
        <v>3206</v>
      </c>
      <c r="B5680" s="3">
        <v>42636.761805555558</v>
      </c>
      <c r="C5680" t="s">
        <v>84</v>
      </c>
      <c r="D5680">
        <v>1</v>
      </c>
      <c r="E5680">
        <f>INDEX(products!B:B,MATCH(challenge_2_solution_1!$C5680,products!$A:$A,0))</f>
        <v>11.9</v>
      </c>
      <c r="F5680">
        <f>INDEX(products!C:C,MATCH(challenge_2_solution_1!$C5680,products!$A:$A,0))</f>
        <v>2.38</v>
      </c>
    </row>
    <row r="5681" spans="1:6" x14ac:dyDescent="0.2">
      <c r="A5681" s="1">
        <v>3207</v>
      </c>
      <c r="B5681" s="3">
        <v>42636.761805555558</v>
      </c>
      <c r="C5681" t="s">
        <v>89</v>
      </c>
      <c r="D5681">
        <v>1</v>
      </c>
      <c r="E5681">
        <f>INDEX(products!B:B,MATCH(challenge_2_solution_1!$C5681,products!$A:$A,0))</f>
        <v>17.899999999999999</v>
      </c>
      <c r="F5681">
        <f>INDEX(products!C:C,MATCH(challenge_2_solution_1!$C5681,products!$A:$A,0))</f>
        <v>3.94</v>
      </c>
    </row>
    <row r="5682" spans="1:6" x14ac:dyDescent="0.2">
      <c r="A5682" s="1">
        <v>3207</v>
      </c>
      <c r="B5682" s="3">
        <v>42636.761805555558</v>
      </c>
      <c r="C5682" t="s">
        <v>93</v>
      </c>
      <c r="D5682">
        <v>1</v>
      </c>
      <c r="E5682">
        <f>INDEX(products!B:B,MATCH(challenge_2_solution_1!$C5682,products!$A:$A,0))</f>
        <v>17.899999999999999</v>
      </c>
      <c r="F5682">
        <f>INDEX(products!C:C,MATCH(challenge_2_solution_1!$C5682,products!$A:$A,0))</f>
        <v>6.8</v>
      </c>
    </row>
    <row r="5683" spans="1:6" x14ac:dyDescent="0.2">
      <c r="A5683" s="1">
        <v>3206</v>
      </c>
      <c r="B5683" s="3">
        <v>42636.761805555558</v>
      </c>
      <c r="C5683" t="s">
        <v>95</v>
      </c>
      <c r="D5683">
        <v>2</v>
      </c>
      <c r="E5683">
        <f>INDEX(products!B:B,MATCH(challenge_2_solution_1!$C5683,products!$A:$A,0))</f>
        <v>17.899999999999999</v>
      </c>
      <c r="F5683">
        <f>INDEX(products!C:C,MATCH(challenge_2_solution_1!$C5683,products!$A:$A,0))</f>
        <v>4.3</v>
      </c>
    </row>
    <row r="5684" spans="1:6" x14ac:dyDescent="0.2">
      <c r="A5684" s="1">
        <v>3207</v>
      </c>
      <c r="B5684" s="3">
        <v>42636.761805555558</v>
      </c>
      <c r="C5684" t="s">
        <v>118</v>
      </c>
      <c r="D5684">
        <v>1</v>
      </c>
      <c r="E5684">
        <f>INDEX(products!B:B,MATCH(challenge_2_solution_1!$C5684,products!$A:$A,0))</f>
        <v>19.899999999999999</v>
      </c>
      <c r="F5684">
        <f>INDEX(products!C:C,MATCH(challenge_2_solution_1!$C5684,products!$A:$A,0))</f>
        <v>12.74</v>
      </c>
    </row>
    <row r="5685" spans="1:6" x14ac:dyDescent="0.2">
      <c r="A5685" s="1">
        <v>3208</v>
      </c>
      <c r="B5685" s="3">
        <v>42636.762499999997</v>
      </c>
      <c r="C5685" t="s">
        <v>142</v>
      </c>
      <c r="D5685">
        <v>1</v>
      </c>
      <c r="E5685">
        <f>INDEX(products!B:B,MATCH(challenge_2_solution_1!$C5685,products!$A:$A,0))</f>
        <v>19.899999999999999</v>
      </c>
      <c r="F5685">
        <f>INDEX(products!C:C,MATCH(challenge_2_solution_1!$C5685,products!$A:$A,0))</f>
        <v>13.33</v>
      </c>
    </row>
    <row r="5686" spans="1:6" x14ac:dyDescent="0.2">
      <c r="A5686" s="1">
        <v>3208</v>
      </c>
      <c r="B5686" s="3">
        <v>42636.762499999997</v>
      </c>
      <c r="C5686" t="s">
        <v>143</v>
      </c>
      <c r="D5686">
        <v>1</v>
      </c>
      <c r="E5686">
        <f>INDEX(products!B:B,MATCH(challenge_2_solution_1!$C5686,products!$A:$A,0))</f>
        <v>19.899999999999999</v>
      </c>
      <c r="F5686">
        <f>INDEX(products!C:C,MATCH(challenge_2_solution_1!$C5686,products!$A:$A,0))</f>
        <v>6.57</v>
      </c>
    </row>
    <row r="5687" spans="1:6" x14ac:dyDescent="0.2">
      <c r="A5687" s="1">
        <v>3209</v>
      </c>
      <c r="B5687" s="3">
        <v>42636.776388888888</v>
      </c>
      <c r="C5687" t="s">
        <v>5</v>
      </c>
      <c r="D5687">
        <v>1</v>
      </c>
      <c r="E5687">
        <f>INDEX(products!B:B,MATCH(challenge_2_solution_1!$C5687,products!$A:$A,0))</f>
        <v>1</v>
      </c>
      <c r="F5687">
        <f>INDEX(products!C:C,MATCH(challenge_2_solution_1!$C5687,products!$A:$A,0))</f>
        <v>0.31</v>
      </c>
    </row>
    <row r="5688" spans="1:6" x14ac:dyDescent="0.2">
      <c r="A5688" s="1">
        <v>3209</v>
      </c>
      <c r="B5688" s="3">
        <v>42636.776388888888</v>
      </c>
      <c r="C5688" t="s">
        <v>8</v>
      </c>
      <c r="D5688">
        <v>2</v>
      </c>
      <c r="E5688">
        <f>INDEX(products!B:B,MATCH(challenge_2_solution_1!$C5688,products!$A:$A,0))</f>
        <v>1.6</v>
      </c>
      <c r="F5688">
        <f>INDEX(products!C:C,MATCH(challenge_2_solution_1!$C5688,products!$A:$A,0))</f>
        <v>0.77</v>
      </c>
    </row>
    <row r="5689" spans="1:6" x14ac:dyDescent="0.2">
      <c r="A5689" s="1">
        <v>3209</v>
      </c>
      <c r="B5689" s="3">
        <v>42636.776388888888</v>
      </c>
      <c r="C5689" t="s">
        <v>14</v>
      </c>
      <c r="D5689">
        <v>1</v>
      </c>
      <c r="E5689">
        <f>INDEX(products!B:B,MATCH(challenge_2_solution_1!$C5689,products!$A:$A,0))</f>
        <v>5.9</v>
      </c>
      <c r="F5689">
        <f>INDEX(products!C:C,MATCH(challenge_2_solution_1!$C5689,products!$A:$A,0))</f>
        <v>2.36</v>
      </c>
    </row>
    <row r="5690" spans="1:6" x14ac:dyDescent="0.2">
      <c r="A5690" s="1">
        <v>3209</v>
      </c>
      <c r="B5690" s="3">
        <v>42636.776388888888</v>
      </c>
      <c r="C5690" t="s">
        <v>19</v>
      </c>
      <c r="D5690">
        <v>1</v>
      </c>
      <c r="E5690">
        <f>INDEX(products!B:B,MATCH(challenge_2_solution_1!$C5690,products!$A:$A,0))</f>
        <v>5.9</v>
      </c>
      <c r="F5690">
        <f>INDEX(products!C:C,MATCH(challenge_2_solution_1!$C5690,products!$A:$A,0))</f>
        <v>1.65</v>
      </c>
    </row>
    <row r="5691" spans="1:6" x14ac:dyDescent="0.2">
      <c r="A5691" s="1">
        <v>3209</v>
      </c>
      <c r="B5691" s="3">
        <v>42636.776388888888</v>
      </c>
      <c r="C5691" t="s">
        <v>89</v>
      </c>
      <c r="D5691">
        <v>1</v>
      </c>
      <c r="E5691">
        <f>INDEX(products!B:B,MATCH(challenge_2_solution_1!$C5691,products!$A:$A,0))</f>
        <v>17.899999999999999</v>
      </c>
      <c r="F5691">
        <f>INDEX(products!C:C,MATCH(challenge_2_solution_1!$C5691,products!$A:$A,0))</f>
        <v>3.94</v>
      </c>
    </row>
    <row r="5692" spans="1:6" x14ac:dyDescent="0.2">
      <c r="A5692" s="1">
        <v>3209</v>
      </c>
      <c r="B5692" s="3">
        <v>42636.776388888888</v>
      </c>
      <c r="C5692" t="s">
        <v>154</v>
      </c>
      <c r="D5692">
        <v>1</v>
      </c>
      <c r="E5692">
        <f>INDEX(products!B:B,MATCH(challenge_2_solution_1!$C5692,products!$A:$A,0))</f>
        <v>21.9</v>
      </c>
      <c r="F5692">
        <f>INDEX(products!C:C,MATCH(challenge_2_solution_1!$C5692,products!$A:$A,0))</f>
        <v>11.83</v>
      </c>
    </row>
    <row r="5693" spans="1:6" x14ac:dyDescent="0.2">
      <c r="A5693" s="1">
        <v>3210</v>
      </c>
      <c r="B5693" s="3">
        <v>42636.783333333333</v>
      </c>
      <c r="C5693" t="s">
        <v>5</v>
      </c>
      <c r="D5693">
        <v>1</v>
      </c>
      <c r="E5693">
        <f>INDEX(products!B:B,MATCH(challenge_2_solution_1!$C5693,products!$A:$A,0))</f>
        <v>1</v>
      </c>
      <c r="F5693">
        <f>INDEX(products!C:C,MATCH(challenge_2_solution_1!$C5693,products!$A:$A,0))</f>
        <v>0.31</v>
      </c>
    </row>
    <row r="5694" spans="1:6" x14ac:dyDescent="0.2">
      <c r="A5694" s="1">
        <v>3210</v>
      </c>
      <c r="B5694" s="3">
        <v>42636.783333333333</v>
      </c>
      <c r="C5694" t="s">
        <v>3</v>
      </c>
      <c r="D5694">
        <v>1</v>
      </c>
      <c r="E5694">
        <f>INDEX(products!B:B,MATCH(challenge_2_solution_1!$C5694,products!$A:$A,0))</f>
        <v>1</v>
      </c>
      <c r="F5694">
        <f>INDEX(products!C:C,MATCH(challenge_2_solution_1!$C5694,products!$A:$A,0))</f>
        <v>0.5</v>
      </c>
    </row>
    <row r="5695" spans="1:6" x14ac:dyDescent="0.2">
      <c r="A5695" s="1">
        <v>3210</v>
      </c>
      <c r="B5695" s="3">
        <v>42636.783333333333</v>
      </c>
      <c r="C5695" t="s">
        <v>4</v>
      </c>
      <c r="D5695">
        <v>2</v>
      </c>
      <c r="E5695">
        <f>INDEX(products!B:B,MATCH(challenge_2_solution_1!$C5695,products!$A:$A,0))</f>
        <v>1</v>
      </c>
      <c r="F5695">
        <f>INDEX(products!C:C,MATCH(challenge_2_solution_1!$C5695,products!$A:$A,0))</f>
        <v>0.61</v>
      </c>
    </row>
    <row r="5696" spans="1:6" x14ac:dyDescent="0.2">
      <c r="A5696" s="1">
        <v>3210</v>
      </c>
      <c r="B5696" s="3">
        <v>42636.783333333333</v>
      </c>
      <c r="C5696" t="s">
        <v>6</v>
      </c>
      <c r="D5696">
        <v>1</v>
      </c>
      <c r="E5696">
        <f>INDEX(products!B:B,MATCH(challenge_2_solution_1!$C5696,products!$A:$A,0))</f>
        <v>1</v>
      </c>
      <c r="F5696">
        <f>INDEX(products!C:C,MATCH(challenge_2_solution_1!$C5696,products!$A:$A,0))</f>
        <v>0.31</v>
      </c>
    </row>
    <row r="5697" spans="1:6" x14ac:dyDescent="0.2">
      <c r="A5697" s="1">
        <v>3210</v>
      </c>
      <c r="B5697" s="3">
        <v>42636.783333333333</v>
      </c>
      <c r="C5697" t="s">
        <v>7</v>
      </c>
      <c r="D5697">
        <v>1</v>
      </c>
      <c r="E5697">
        <f>INDEX(products!B:B,MATCH(challenge_2_solution_1!$C5697,products!$A:$A,0))</f>
        <v>1</v>
      </c>
      <c r="F5697">
        <f>INDEX(products!C:C,MATCH(challenge_2_solution_1!$C5697,products!$A:$A,0))</f>
        <v>0.68</v>
      </c>
    </row>
    <row r="5698" spans="1:6" x14ac:dyDescent="0.2">
      <c r="A5698" s="1">
        <v>3210</v>
      </c>
      <c r="B5698" s="3">
        <v>42636.783333333333</v>
      </c>
      <c r="C5698" t="s">
        <v>8</v>
      </c>
      <c r="D5698">
        <v>5</v>
      </c>
      <c r="E5698">
        <f>INDEX(products!B:B,MATCH(challenge_2_solution_1!$C5698,products!$A:$A,0))</f>
        <v>1.6</v>
      </c>
      <c r="F5698">
        <f>INDEX(products!C:C,MATCH(challenge_2_solution_1!$C5698,products!$A:$A,0))</f>
        <v>0.77</v>
      </c>
    </row>
    <row r="5699" spans="1:6" x14ac:dyDescent="0.2">
      <c r="A5699" s="1">
        <v>3210</v>
      </c>
      <c r="B5699" s="3">
        <v>42636.783333333333</v>
      </c>
      <c r="C5699" t="s">
        <v>17</v>
      </c>
      <c r="D5699">
        <v>2</v>
      </c>
      <c r="E5699">
        <f>INDEX(products!B:B,MATCH(challenge_2_solution_1!$C5699,products!$A:$A,0))</f>
        <v>5.9</v>
      </c>
      <c r="F5699">
        <f>INDEX(products!C:C,MATCH(challenge_2_solution_1!$C5699,products!$A:$A,0))</f>
        <v>2.83</v>
      </c>
    </row>
    <row r="5700" spans="1:6" x14ac:dyDescent="0.2">
      <c r="A5700" s="1">
        <v>3210</v>
      </c>
      <c r="B5700" s="3">
        <v>42636.783333333333</v>
      </c>
      <c r="C5700" t="s">
        <v>33</v>
      </c>
      <c r="D5700">
        <v>2</v>
      </c>
      <c r="E5700">
        <f>INDEX(products!B:B,MATCH(challenge_2_solution_1!$C5700,products!$A:$A,0))</f>
        <v>7.9</v>
      </c>
      <c r="F5700">
        <f>INDEX(products!C:C,MATCH(challenge_2_solution_1!$C5700,products!$A:$A,0))</f>
        <v>2.21</v>
      </c>
    </row>
    <row r="5701" spans="1:6" x14ac:dyDescent="0.2">
      <c r="A5701" s="1">
        <v>3210</v>
      </c>
      <c r="B5701" s="3">
        <v>42636.783333333333</v>
      </c>
      <c r="C5701" t="s">
        <v>69</v>
      </c>
      <c r="D5701">
        <v>1</v>
      </c>
      <c r="E5701">
        <f>INDEX(products!B:B,MATCH(challenge_2_solution_1!$C5701,products!$A:$A,0))</f>
        <v>11.9</v>
      </c>
      <c r="F5701">
        <f>INDEX(products!C:C,MATCH(challenge_2_solution_1!$C5701,products!$A:$A,0))</f>
        <v>2.86</v>
      </c>
    </row>
    <row r="5702" spans="1:6" x14ac:dyDescent="0.2">
      <c r="A5702" s="1">
        <v>3210</v>
      </c>
      <c r="B5702" s="3">
        <v>42636.783333333333</v>
      </c>
      <c r="C5702" t="s">
        <v>99</v>
      </c>
      <c r="D5702">
        <v>1</v>
      </c>
      <c r="E5702">
        <f>INDEX(products!B:B,MATCH(challenge_2_solution_1!$C5702,products!$A:$A,0))</f>
        <v>17.899999999999999</v>
      </c>
      <c r="F5702">
        <f>INDEX(products!C:C,MATCH(challenge_2_solution_1!$C5702,products!$A:$A,0))</f>
        <v>10.74</v>
      </c>
    </row>
    <row r="5703" spans="1:6" x14ac:dyDescent="0.2">
      <c r="A5703" s="1">
        <v>3210</v>
      </c>
      <c r="B5703" s="3">
        <v>42636.783333333333</v>
      </c>
      <c r="C5703" t="s">
        <v>151</v>
      </c>
      <c r="D5703">
        <v>1</v>
      </c>
      <c r="E5703">
        <f>INDEX(products!B:B,MATCH(challenge_2_solution_1!$C5703,products!$A:$A,0))</f>
        <v>21.9</v>
      </c>
      <c r="F5703">
        <f>INDEX(products!C:C,MATCH(challenge_2_solution_1!$C5703,products!$A:$A,0))</f>
        <v>8.76</v>
      </c>
    </row>
    <row r="5704" spans="1:6" x14ac:dyDescent="0.2">
      <c r="A5704" s="1">
        <v>3211</v>
      </c>
      <c r="B5704" s="3">
        <v>42636.790277777778</v>
      </c>
      <c r="C5704" t="s">
        <v>5</v>
      </c>
      <c r="D5704">
        <v>1</v>
      </c>
      <c r="E5704">
        <f>INDEX(products!B:B,MATCH(challenge_2_solution_1!$C5704,products!$A:$A,0))</f>
        <v>1</v>
      </c>
      <c r="F5704">
        <f>INDEX(products!C:C,MATCH(challenge_2_solution_1!$C5704,products!$A:$A,0))</f>
        <v>0.31</v>
      </c>
    </row>
    <row r="5705" spans="1:6" x14ac:dyDescent="0.2">
      <c r="A5705" s="1">
        <v>3211</v>
      </c>
      <c r="B5705" s="3">
        <v>42636.790277777778</v>
      </c>
      <c r="C5705" t="s">
        <v>8</v>
      </c>
      <c r="D5705">
        <v>4</v>
      </c>
      <c r="E5705">
        <f>INDEX(products!B:B,MATCH(challenge_2_solution_1!$C5705,products!$A:$A,0))</f>
        <v>1.6</v>
      </c>
      <c r="F5705">
        <f>INDEX(products!C:C,MATCH(challenge_2_solution_1!$C5705,products!$A:$A,0))</f>
        <v>0.77</v>
      </c>
    </row>
    <row r="5706" spans="1:6" x14ac:dyDescent="0.2">
      <c r="A5706" s="1">
        <v>3211</v>
      </c>
      <c r="B5706" s="3">
        <v>42636.790277777778</v>
      </c>
      <c r="C5706" t="s">
        <v>12</v>
      </c>
      <c r="D5706">
        <v>1</v>
      </c>
      <c r="E5706">
        <f>INDEX(products!B:B,MATCH(challenge_2_solution_1!$C5706,products!$A:$A,0))</f>
        <v>5.2</v>
      </c>
      <c r="F5706">
        <f>INDEX(products!C:C,MATCH(challenge_2_solution_1!$C5706,products!$A:$A,0))</f>
        <v>3.07</v>
      </c>
    </row>
    <row r="5707" spans="1:6" x14ac:dyDescent="0.2">
      <c r="A5707" s="1">
        <v>3211</v>
      </c>
      <c r="B5707" s="3">
        <v>42636.790277777778</v>
      </c>
      <c r="C5707" t="s">
        <v>18</v>
      </c>
      <c r="D5707">
        <v>2</v>
      </c>
      <c r="E5707">
        <f>INDEX(products!B:B,MATCH(challenge_2_solution_1!$C5707,products!$A:$A,0))</f>
        <v>5.9</v>
      </c>
      <c r="F5707">
        <f>INDEX(products!C:C,MATCH(challenge_2_solution_1!$C5707,products!$A:$A,0))</f>
        <v>3.6</v>
      </c>
    </row>
    <row r="5708" spans="1:6" x14ac:dyDescent="0.2">
      <c r="A5708" s="1">
        <v>3211</v>
      </c>
      <c r="B5708" s="3">
        <v>42636.790277777778</v>
      </c>
      <c r="C5708" t="s">
        <v>17</v>
      </c>
      <c r="D5708">
        <v>1</v>
      </c>
      <c r="E5708">
        <f>INDEX(products!B:B,MATCH(challenge_2_solution_1!$C5708,products!$A:$A,0))</f>
        <v>5.9</v>
      </c>
      <c r="F5708">
        <f>INDEX(products!C:C,MATCH(challenge_2_solution_1!$C5708,products!$A:$A,0))</f>
        <v>2.83</v>
      </c>
    </row>
    <row r="5709" spans="1:6" x14ac:dyDescent="0.2">
      <c r="A5709" s="1">
        <v>3211</v>
      </c>
      <c r="B5709" s="3">
        <v>42636.790277777778</v>
      </c>
      <c r="C5709" t="s">
        <v>36</v>
      </c>
      <c r="D5709">
        <v>1</v>
      </c>
      <c r="E5709">
        <f>INDEX(products!B:B,MATCH(challenge_2_solution_1!$C5709,products!$A:$A,0))</f>
        <v>7.9</v>
      </c>
      <c r="F5709">
        <f>INDEX(products!C:C,MATCH(challenge_2_solution_1!$C5709,products!$A:$A,0))</f>
        <v>5.14</v>
      </c>
    </row>
    <row r="5710" spans="1:6" x14ac:dyDescent="0.2">
      <c r="A5710" s="1">
        <v>3211</v>
      </c>
      <c r="B5710" s="3">
        <v>42636.790277777778</v>
      </c>
      <c r="C5710" t="s">
        <v>33</v>
      </c>
      <c r="D5710">
        <v>1</v>
      </c>
      <c r="E5710">
        <f>INDEX(products!B:B,MATCH(challenge_2_solution_1!$C5710,products!$A:$A,0))</f>
        <v>7.9</v>
      </c>
      <c r="F5710">
        <f>INDEX(products!C:C,MATCH(challenge_2_solution_1!$C5710,products!$A:$A,0))</f>
        <v>2.21</v>
      </c>
    </row>
    <row r="5711" spans="1:6" x14ac:dyDescent="0.2">
      <c r="A5711" s="1">
        <v>3211</v>
      </c>
      <c r="B5711" s="3">
        <v>42636.790277777778</v>
      </c>
      <c r="C5711" t="s">
        <v>39</v>
      </c>
      <c r="D5711">
        <v>1</v>
      </c>
      <c r="E5711">
        <f>INDEX(products!B:B,MATCH(challenge_2_solution_1!$C5711,products!$A:$A,0))</f>
        <v>7.9</v>
      </c>
      <c r="F5711">
        <f>INDEX(products!C:C,MATCH(challenge_2_solution_1!$C5711,products!$A:$A,0))</f>
        <v>2.69</v>
      </c>
    </row>
    <row r="5712" spans="1:6" x14ac:dyDescent="0.2">
      <c r="A5712" s="1">
        <v>3211</v>
      </c>
      <c r="B5712" s="3">
        <v>42636.790277777778</v>
      </c>
      <c r="C5712" t="s">
        <v>88</v>
      </c>
      <c r="D5712">
        <v>1</v>
      </c>
      <c r="E5712">
        <f>INDEX(products!B:B,MATCH(challenge_2_solution_1!$C5712,products!$A:$A,0))</f>
        <v>15.9</v>
      </c>
      <c r="F5712">
        <f>INDEX(products!C:C,MATCH(challenge_2_solution_1!$C5712,products!$A:$A,0))</f>
        <v>7</v>
      </c>
    </row>
    <row r="5713" spans="1:6" x14ac:dyDescent="0.2">
      <c r="A5713" s="1">
        <v>3211</v>
      </c>
      <c r="B5713" s="3">
        <v>42636.790277777778</v>
      </c>
      <c r="C5713" t="s">
        <v>89</v>
      </c>
      <c r="D5713">
        <v>1</v>
      </c>
      <c r="E5713">
        <f>INDEX(products!B:B,MATCH(challenge_2_solution_1!$C5713,products!$A:$A,0))</f>
        <v>17.899999999999999</v>
      </c>
      <c r="F5713">
        <f>INDEX(products!C:C,MATCH(challenge_2_solution_1!$C5713,products!$A:$A,0))</f>
        <v>3.94</v>
      </c>
    </row>
    <row r="5714" spans="1:6" x14ac:dyDescent="0.2">
      <c r="A5714" s="1">
        <v>3211</v>
      </c>
      <c r="B5714" s="3">
        <v>42636.790277777778</v>
      </c>
      <c r="C5714" t="s">
        <v>96</v>
      </c>
      <c r="D5714">
        <v>2</v>
      </c>
      <c r="E5714">
        <f>INDEX(products!B:B,MATCH(challenge_2_solution_1!$C5714,products!$A:$A,0))</f>
        <v>17.899999999999999</v>
      </c>
      <c r="F5714">
        <f>INDEX(products!C:C,MATCH(challenge_2_solution_1!$C5714,products!$A:$A,0))</f>
        <v>10.92</v>
      </c>
    </row>
    <row r="5715" spans="1:6" x14ac:dyDescent="0.2">
      <c r="A5715" s="1">
        <v>3212</v>
      </c>
      <c r="B5715" s="3">
        <v>42636.802777777775</v>
      </c>
      <c r="C5715" t="s">
        <v>14</v>
      </c>
      <c r="D5715">
        <v>1</v>
      </c>
      <c r="E5715">
        <f>INDEX(products!B:B,MATCH(challenge_2_solution_1!$C5715,products!$A:$A,0))</f>
        <v>5.9</v>
      </c>
      <c r="F5715">
        <f>INDEX(products!C:C,MATCH(challenge_2_solution_1!$C5715,products!$A:$A,0))</f>
        <v>2.36</v>
      </c>
    </row>
    <row r="5716" spans="1:6" x14ac:dyDescent="0.2">
      <c r="A5716" s="1">
        <v>3212</v>
      </c>
      <c r="B5716" s="3">
        <v>42636.802777777775</v>
      </c>
      <c r="C5716" t="s">
        <v>15</v>
      </c>
      <c r="D5716">
        <v>1</v>
      </c>
      <c r="E5716">
        <f>INDEX(products!B:B,MATCH(challenge_2_solution_1!$C5716,products!$A:$A,0))</f>
        <v>5.9</v>
      </c>
      <c r="F5716">
        <f>INDEX(products!C:C,MATCH(challenge_2_solution_1!$C5716,products!$A:$A,0))</f>
        <v>3.07</v>
      </c>
    </row>
    <row r="5717" spans="1:6" x14ac:dyDescent="0.2">
      <c r="A5717" s="1">
        <v>3212</v>
      </c>
      <c r="B5717" s="3">
        <v>42636.802777777775</v>
      </c>
      <c r="C5717" t="s">
        <v>61</v>
      </c>
      <c r="D5717">
        <v>1</v>
      </c>
      <c r="E5717">
        <f>INDEX(products!B:B,MATCH(challenge_2_solution_1!$C5717,products!$A:$A,0))</f>
        <v>11.9</v>
      </c>
      <c r="F5717">
        <f>INDEX(products!C:C,MATCH(challenge_2_solution_1!$C5717,products!$A:$A,0))</f>
        <v>7.74</v>
      </c>
    </row>
    <row r="5718" spans="1:6" x14ac:dyDescent="0.2">
      <c r="A5718" s="1">
        <v>3212</v>
      </c>
      <c r="B5718" s="3">
        <v>42636.802777777775</v>
      </c>
      <c r="C5718" t="s">
        <v>112</v>
      </c>
      <c r="D5718">
        <v>1</v>
      </c>
      <c r="E5718">
        <f>INDEX(products!B:B,MATCH(challenge_2_solution_1!$C5718,products!$A:$A,0))</f>
        <v>17.899999999999999</v>
      </c>
      <c r="F5718">
        <f>INDEX(products!C:C,MATCH(challenge_2_solution_1!$C5718,products!$A:$A,0))</f>
        <v>8.06</v>
      </c>
    </row>
    <row r="5719" spans="1:6" x14ac:dyDescent="0.2">
      <c r="A5719" s="1">
        <v>3212</v>
      </c>
      <c r="B5719" s="3">
        <v>42636.802777777775</v>
      </c>
      <c r="C5719" t="s">
        <v>148</v>
      </c>
      <c r="D5719">
        <v>1</v>
      </c>
      <c r="E5719">
        <f>INDEX(products!B:B,MATCH(challenge_2_solution_1!$C5719,products!$A:$A,0))</f>
        <v>19.899999999999999</v>
      </c>
      <c r="F5719">
        <f>INDEX(products!C:C,MATCH(challenge_2_solution_1!$C5719,products!$A:$A,0))</f>
        <v>4.58</v>
      </c>
    </row>
    <row r="5720" spans="1:6" x14ac:dyDescent="0.2">
      <c r="A5720" s="1">
        <v>3213</v>
      </c>
      <c r="B5720" s="3">
        <v>42636.835416666669</v>
      </c>
      <c r="C5720" t="s">
        <v>3</v>
      </c>
      <c r="D5720">
        <v>1</v>
      </c>
      <c r="E5720">
        <f>INDEX(products!B:B,MATCH(challenge_2_solution_1!$C5720,products!$A:$A,0))</f>
        <v>1</v>
      </c>
      <c r="F5720">
        <f>INDEX(products!C:C,MATCH(challenge_2_solution_1!$C5720,products!$A:$A,0))</f>
        <v>0.5</v>
      </c>
    </row>
    <row r="5721" spans="1:6" x14ac:dyDescent="0.2">
      <c r="A5721" s="1">
        <v>3213</v>
      </c>
      <c r="B5721" s="3">
        <v>42636.835416666669</v>
      </c>
      <c r="C5721" t="s">
        <v>4</v>
      </c>
      <c r="D5721">
        <v>1</v>
      </c>
      <c r="E5721">
        <f>INDEX(products!B:B,MATCH(challenge_2_solution_1!$C5721,products!$A:$A,0))</f>
        <v>1</v>
      </c>
      <c r="F5721">
        <f>INDEX(products!C:C,MATCH(challenge_2_solution_1!$C5721,products!$A:$A,0))</f>
        <v>0.61</v>
      </c>
    </row>
    <row r="5722" spans="1:6" x14ac:dyDescent="0.2">
      <c r="A5722" s="1">
        <v>3213</v>
      </c>
      <c r="B5722" s="3">
        <v>42636.835416666669</v>
      </c>
      <c r="C5722" t="s">
        <v>8</v>
      </c>
      <c r="D5722">
        <v>3</v>
      </c>
      <c r="E5722">
        <f>INDEX(products!B:B,MATCH(challenge_2_solution_1!$C5722,products!$A:$A,0))</f>
        <v>1.6</v>
      </c>
      <c r="F5722">
        <f>INDEX(products!C:C,MATCH(challenge_2_solution_1!$C5722,products!$A:$A,0))</f>
        <v>0.77</v>
      </c>
    </row>
    <row r="5723" spans="1:6" x14ac:dyDescent="0.2">
      <c r="A5723" s="1">
        <v>3213</v>
      </c>
      <c r="B5723" s="3">
        <v>42636.835416666669</v>
      </c>
      <c r="C5723" t="s">
        <v>64</v>
      </c>
      <c r="D5723">
        <v>1</v>
      </c>
      <c r="E5723">
        <f>INDEX(products!B:B,MATCH(challenge_2_solution_1!$C5723,products!$A:$A,0))</f>
        <v>11.9</v>
      </c>
      <c r="F5723">
        <f>INDEX(products!C:C,MATCH(challenge_2_solution_1!$C5723,products!$A:$A,0))</f>
        <v>7.97</v>
      </c>
    </row>
    <row r="5724" spans="1:6" x14ac:dyDescent="0.2">
      <c r="A5724" s="1">
        <v>3213</v>
      </c>
      <c r="B5724" s="3">
        <v>42636.835416666669</v>
      </c>
      <c r="C5724" t="s">
        <v>121</v>
      </c>
      <c r="D5724">
        <v>1</v>
      </c>
      <c r="E5724">
        <f>INDEX(products!B:B,MATCH(challenge_2_solution_1!$C5724,products!$A:$A,0))</f>
        <v>19.899999999999999</v>
      </c>
      <c r="F5724">
        <f>INDEX(products!C:C,MATCH(challenge_2_solution_1!$C5724,products!$A:$A,0))</f>
        <v>10.95</v>
      </c>
    </row>
    <row r="5725" spans="1:6" x14ac:dyDescent="0.2">
      <c r="A5725" s="1">
        <v>3214</v>
      </c>
      <c r="B5725" s="3">
        <v>42636.856944444444</v>
      </c>
      <c r="C5725" t="s">
        <v>12</v>
      </c>
      <c r="D5725">
        <v>1</v>
      </c>
      <c r="E5725">
        <f>INDEX(products!B:B,MATCH(challenge_2_solution_1!$C5725,products!$A:$A,0))</f>
        <v>5.2</v>
      </c>
      <c r="F5725">
        <f>INDEX(products!C:C,MATCH(challenge_2_solution_1!$C5725,products!$A:$A,0))</f>
        <v>3.07</v>
      </c>
    </row>
    <row r="5726" spans="1:6" x14ac:dyDescent="0.2">
      <c r="A5726" s="1">
        <v>3214</v>
      </c>
      <c r="B5726" s="3">
        <v>42636.856944444444</v>
      </c>
      <c r="C5726" t="s">
        <v>14</v>
      </c>
      <c r="D5726">
        <v>1</v>
      </c>
      <c r="E5726">
        <f>INDEX(products!B:B,MATCH(challenge_2_solution_1!$C5726,products!$A:$A,0))</f>
        <v>5.9</v>
      </c>
      <c r="F5726">
        <f>INDEX(products!C:C,MATCH(challenge_2_solution_1!$C5726,products!$A:$A,0))</f>
        <v>2.36</v>
      </c>
    </row>
    <row r="5727" spans="1:6" x14ac:dyDescent="0.2">
      <c r="A5727" s="1">
        <v>3214</v>
      </c>
      <c r="B5727" s="3">
        <v>42636.856944444444</v>
      </c>
      <c r="C5727" t="s">
        <v>34</v>
      </c>
      <c r="D5727">
        <v>1</v>
      </c>
      <c r="E5727">
        <f>INDEX(products!B:B,MATCH(challenge_2_solution_1!$C5727,products!$A:$A,0))</f>
        <v>7.9</v>
      </c>
      <c r="F5727">
        <f>INDEX(products!C:C,MATCH(challenge_2_solution_1!$C5727,products!$A:$A,0))</f>
        <v>1.58</v>
      </c>
    </row>
    <row r="5728" spans="1:6" x14ac:dyDescent="0.2">
      <c r="A5728" s="1">
        <v>3214</v>
      </c>
      <c r="B5728" s="3">
        <v>42636.856944444444</v>
      </c>
      <c r="C5728" t="s">
        <v>33</v>
      </c>
      <c r="D5728">
        <v>1</v>
      </c>
      <c r="E5728">
        <f>INDEX(products!B:B,MATCH(challenge_2_solution_1!$C5728,products!$A:$A,0))</f>
        <v>7.9</v>
      </c>
      <c r="F5728">
        <f>INDEX(products!C:C,MATCH(challenge_2_solution_1!$C5728,products!$A:$A,0))</f>
        <v>2.21</v>
      </c>
    </row>
    <row r="5729" spans="1:6" x14ac:dyDescent="0.2">
      <c r="A5729" s="1">
        <v>3214</v>
      </c>
      <c r="B5729" s="3">
        <v>42636.856944444444</v>
      </c>
      <c r="C5729" t="s">
        <v>78</v>
      </c>
      <c r="D5729">
        <v>1</v>
      </c>
      <c r="E5729">
        <f>INDEX(products!B:B,MATCH(challenge_2_solution_1!$C5729,products!$A:$A,0))</f>
        <v>11.9</v>
      </c>
      <c r="F5729">
        <f>INDEX(products!C:C,MATCH(challenge_2_solution_1!$C5729,products!$A:$A,0))</f>
        <v>7.26</v>
      </c>
    </row>
    <row r="5730" spans="1:6" x14ac:dyDescent="0.2">
      <c r="A5730" s="1">
        <v>3214</v>
      </c>
      <c r="B5730" s="3">
        <v>42636.856944444444</v>
      </c>
      <c r="C5730" t="s">
        <v>109</v>
      </c>
      <c r="D5730">
        <v>1</v>
      </c>
      <c r="E5730">
        <f>INDEX(products!B:B,MATCH(challenge_2_solution_1!$C5730,products!$A:$A,0))</f>
        <v>17.899999999999999</v>
      </c>
      <c r="F5730">
        <f>INDEX(products!C:C,MATCH(challenge_2_solution_1!$C5730,products!$A:$A,0))</f>
        <v>4.12</v>
      </c>
    </row>
    <row r="5731" spans="1:6" x14ac:dyDescent="0.2">
      <c r="A5731" s="1">
        <v>3215</v>
      </c>
      <c r="B5731" s="3">
        <v>42637.727777777778</v>
      </c>
      <c r="C5731" t="s">
        <v>8</v>
      </c>
      <c r="D5731">
        <v>1</v>
      </c>
      <c r="E5731">
        <f>INDEX(products!B:B,MATCH(challenge_2_solution_1!$C5731,products!$A:$A,0))</f>
        <v>1.6</v>
      </c>
      <c r="F5731">
        <f>INDEX(products!C:C,MATCH(challenge_2_solution_1!$C5731,products!$A:$A,0))</f>
        <v>0.77</v>
      </c>
    </row>
    <row r="5732" spans="1:6" x14ac:dyDescent="0.2">
      <c r="A5732" s="1">
        <v>3215</v>
      </c>
      <c r="B5732" s="3">
        <v>42637.727777777778</v>
      </c>
      <c r="C5732" t="s">
        <v>23</v>
      </c>
      <c r="D5732">
        <v>1</v>
      </c>
      <c r="E5732">
        <f>INDEX(products!B:B,MATCH(challenge_2_solution_1!$C5732,products!$A:$A,0))</f>
        <v>5.9</v>
      </c>
      <c r="F5732">
        <f>INDEX(products!C:C,MATCH(challenge_2_solution_1!$C5732,products!$A:$A,0))</f>
        <v>2.1800000000000002</v>
      </c>
    </row>
    <row r="5733" spans="1:6" x14ac:dyDescent="0.2">
      <c r="A5733" s="1">
        <v>3215</v>
      </c>
      <c r="B5733" s="3">
        <v>42637.727777777778</v>
      </c>
      <c r="C5733" t="s">
        <v>20</v>
      </c>
      <c r="D5733">
        <v>1</v>
      </c>
      <c r="E5733">
        <f>INDEX(products!B:B,MATCH(challenge_2_solution_1!$C5733,products!$A:$A,0))</f>
        <v>5.9</v>
      </c>
      <c r="F5733">
        <f>INDEX(products!C:C,MATCH(challenge_2_solution_1!$C5733,products!$A:$A,0))</f>
        <v>1.83</v>
      </c>
    </row>
    <row r="5734" spans="1:6" x14ac:dyDescent="0.2">
      <c r="A5734" s="1">
        <v>3215</v>
      </c>
      <c r="B5734" s="3">
        <v>42637.727777777778</v>
      </c>
      <c r="C5734" t="s">
        <v>24</v>
      </c>
      <c r="D5734">
        <v>1</v>
      </c>
      <c r="E5734">
        <f>INDEX(products!B:B,MATCH(challenge_2_solution_1!$C5734,products!$A:$A,0))</f>
        <v>5.9</v>
      </c>
      <c r="F5734">
        <f>INDEX(products!C:C,MATCH(challenge_2_solution_1!$C5734,products!$A:$A,0))</f>
        <v>1.42</v>
      </c>
    </row>
    <row r="5735" spans="1:6" x14ac:dyDescent="0.2">
      <c r="A5735" s="1">
        <v>3215</v>
      </c>
      <c r="B5735" s="3">
        <v>42637.727777777778</v>
      </c>
      <c r="C5735" t="s">
        <v>42</v>
      </c>
      <c r="D5735">
        <v>1</v>
      </c>
      <c r="E5735">
        <f>INDEX(products!B:B,MATCH(challenge_2_solution_1!$C5735,products!$A:$A,0))</f>
        <v>7.9</v>
      </c>
      <c r="F5735">
        <f>INDEX(products!C:C,MATCH(challenge_2_solution_1!$C5735,products!$A:$A,0))</f>
        <v>3.95</v>
      </c>
    </row>
    <row r="5736" spans="1:6" x14ac:dyDescent="0.2">
      <c r="A5736" s="1">
        <v>3215</v>
      </c>
      <c r="B5736" s="3">
        <v>42637.727777777778</v>
      </c>
      <c r="C5736" t="s">
        <v>100</v>
      </c>
      <c r="D5736">
        <v>1</v>
      </c>
      <c r="E5736">
        <f>INDEX(products!B:B,MATCH(challenge_2_solution_1!$C5736,products!$A:$A,0))</f>
        <v>17.899999999999999</v>
      </c>
      <c r="F5736">
        <f>INDEX(products!C:C,MATCH(challenge_2_solution_1!$C5736,products!$A:$A,0))</f>
        <v>10.92</v>
      </c>
    </row>
    <row r="5737" spans="1:6" x14ac:dyDescent="0.2">
      <c r="A5737" s="1">
        <v>3215</v>
      </c>
      <c r="B5737" s="3">
        <v>42637.727777777778</v>
      </c>
      <c r="C5737" t="s">
        <v>176</v>
      </c>
      <c r="D5737">
        <v>1</v>
      </c>
      <c r="E5737">
        <f>INDEX(products!B:B,MATCH(challenge_2_solution_1!$C5737,products!$A:$A,0))</f>
        <v>35.9</v>
      </c>
      <c r="F5737">
        <f>INDEX(products!C:C,MATCH(challenge_2_solution_1!$C5737,products!$A:$A,0))</f>
        <v>7.12</v>
      </c>
    </row>
    <row r="5738" spans="1:6" x14ac:dyDescent="0.2">
      <c r="A5738" s="1">
        <v>3216</v>
      </c>
      <c r="B5738" s="3">
        <v>42637.734722222223</v>
      </c>
      <c r="C5738" t="s">
        <v>18</v>
      </c>
      <c r="D5738">
        <v>1</v>
      </c>
      <c r="E5738">
        <f>INDEX(products!B:B,MATCH(challenge_2_solution_1!$C5738,products!$A:$A,0))</f>
        <v>5.9</v>
      </c>
      <c r="F5738">
        <f>INDEX(products!C:C,MATCH(challenge_2_solution_1!$C5738,products!$A:$A,0))</f>
        <v>3.6</v>
      </c>
    </row>
    <row r="5739" spans="1:6" x14ac:dyDescent="0.2">
      <c r="A5739" s="1">
        <v>3216</v>
      </c>
      <c r="B5739" s="3">
        <v>42637.734722222223</v>
      </c>
      <c r="C5739" t="s">
        <v>17</v>
      </c>
      <c r="D5739">
        <v>1</v>
      </c>
      <c r="E5739">
        <f>INDEX(products!B:B,MATCH(challenge_2_solution_1!$C5739,products!$A:$A,0))</f>
        <v>5.9</v>
      </c>
      <c r="F5739">
        <f>INDEX(products!C:C,MATCH(challenge_2_solution_1!$C5739,products!$A:$A,0))</f>
        <v>2.83</v>
      </c>
    </row>
    <row r="5740" spans="1:6" x14ac:dyDescent="0.2">
      <c r="A5740" s="1">
        <v>3216</v>
      </c>
      <c r="B5740" s="3">
        <v>42637.734722222223</v>
      </c>
      <c r="C5740" t="s">
        <v>33</v>
      </c>
      <c r="D5740">
        <v>1</v>
      </c>
      <c r="E5740">
        <f>INDEX(products!B:B,MATCH(challenge_2_solution_1!$C5740,products!$A:$A,0))</f>
        <v>7.9</v>
      </c>
      <c r="F5740">
        <f>INDEX(products!C:C,MATCH(challenge_2_solution_1!$C5740,products!$A:$A,0))</f>
        <v>2.21</v>
      </c>
    </row>
    <row r="5741" spans="1:6" x14ac:dyDescent="0.2">
      <c r="A5741" s="1">
        <v>3216</v>
      </c>
      <c r="B5741" s="3">
        <v>42637.734722222223</v>
      </c>
      <c r="C5741" t="s">
        <v>53</v>
      </c>
      <c r="D5741">
        <v>1</v>
      </c>
      <c r="E5741">
        <f>INDEX(products!B:B,MATCH(challenge_2_solution_1!$C5741,products!$A:$A,0))</f>
        <v>9.9</v>
      </c>
      <c r="F5741">
        <f>INDEX(products!C:C,MATCH(challenge_2_solution_1!$C5741,products!$A:$A,0))</f>
        <v>3.86</v>
      </c>
    </row>
    <row r="5742" spans="1:6" x14ac:dyDescent="0.2">
      <c r="A5742" s="1">
        <v>3216</v>
      </c>
      <c r="B5742" s="3">
        <v>42637.734722222223</v>
      </c>
      <c r="C5742" t="s">
        <v>66</v>
      </c>
      <c r="D5742">
        <v>1</v>
      </c>
      <c r="E5742">
        <f>INDEX(products!B:B,MATCH(challenge_2_solution_1!$C5742,products!$A:$A,0))</f>
        <v>11.9</v>
      </c>
      <c r="F5742">
        <f>INDEX(products!C:C,MATCH(challenge_2_solution_1!$C5742,products!$A:$A,0))</f>
        <v>6.31</v>
      </c>
    </row>
    <row r="5743" spans="1:6" x14ac:dyDescent="0.2">
      <c r="A5743" s="1">
        <v>3216</v>
      </c>
      <c r="B5743" s="3">
        <v>42637.734722222223</v>
      </c>
      <c r="C5743" t="s">
        <v>98</v>
      </c>
      <c r="D5743">
        <v>1</v>
      </c>
      <c r="E5743">
        <f>INDEX(products!B:B,MATCH(challenge_2_solution_1!$C5743,products!$A:$A,0))</f>
        <v>17.899999999999999</v>
      </c>
      <c r="F5743">
        <f>INDEX(products!C:C,MATCH(challenge_2_solution_1!$C5743,products!$A:$A,0))</f>
        <v>8.59</v>
      </c>
    </row>
    <row r="5744" spans="1:6" x14ac:dyDescent="0.2">
      <c r="A5744" s="1">
        <v>3216</v>
      </c>
      <c r="B5744" s="3">
        <v>42637.734722222223</v>
      </c>
      <c r="C5744" t="s">
        <v>89</v>
      </c>
      <c r="D5744">
        <v>1</v>
      </c>
      <c r="E5744">
        <f>INDEX(products!B:B,MATCH(challenge_2_solution_1!$C5744,products!$A:$A,0))</f>
        <v>17.899999999999999</v>
      </c>
      <c r="F5744">
        <f>INDEX(products!C:C,MATCH(challenge_2_solution_1!$C5744,products!$A:$A,0))</f>
        <v>3.94</v>
      </c>
    </row>
    <row r="5745" spans="1:6" x14ac:dyDescent="0.2">
      <c r="A5745" s="1">
        <v>3217</v>
      </c>
      <c r="B5745" s="3">
        <v>42637.751388888886</v>
      </c>
      <c r="C5745" t="s">
        <v>8</v>
      </c>
      <c r="D5745">
        <v>4</v>
      </c>
      <c r="E5745">
        <f>INDEX(products!B:B,MATCH(challenge_2_solution_1!$C5745,products!$A:$A,0))</f>
        <v>1.6</v>
      </c>
      <c r="F5745">
        <f>INDEX(products!C:C,MATCH(challenge_2_solution_1!$C5745,products!$A:$A,0))</f>
        <v>0.77</v>
      </c>
    </row>
    <row r="5746" spans="1:6" x14ac:dyDescent="0.2">
      <c r="A5746" s="1">
        <v>3217</v>
      </c>
      <c r="B5746" s="3">
        <v>42637.751388888886</v>
      </c>
      <c r="C5746" t="s">
        <v>12</v>
      </c>
      <c r="D5746">
        <v>2</v>
      </c>
      <c r="E5746">
        <f>INDEX(products!B:B,MATCH(challenge_2_solution_1!$C5746,products!$A:$A,0))</f>
        <v>5.2</v>
      </c>
      <c r="F5746">
        <f>INDEX(products!C:C,MATCH(challenge_2_solution_1!$C5746,products!$A:$A,0))</f>
        <v>3.07</v>
      </c>
    </row>
    <row r="5747" spans="1:6" x14ac:dyDescent="0.2">
      <c r="A5747" s="1">
        <v>3217</v>
      </c>
      <c r="B5747" s="3">
        <v>42637.751388888886</v>
      </c>
      <c r="C5747" t="s">
        <v>17</v>
      </c>
      <c r="D5747">
        <v>3</v>
      </c>
      <c r="E5747">
        <f>INDEX(products!B:B,MATCH(challenge_2_solution_1!$C5747,products!$A:$A,0))</f>
        <v>5.9</v>
      </c>
      <c r="F5747">
        <f>INDEX(products!C:C,MATCH(challenge_2_solution_1!$C5747,products!$A:$A,0))</f>
        <v>2.83</v>
      </c>
    </row>
    <row r="5748" spans="1:6" x14ac:dyDescent="0.2">
      <c r="A5748" s="1">
        <v>3217</v>
      </c>
      <c r="B5748" s="3">
        <v>42637.751388888886</v>
      </c>
      <c r="C5748" t="s">
        <v>33</v>
      </c>
      <c r="D5748">
        <v>1</v>
      </c>
      <c r="E5748">
        <f>INDEX(products!B:B,MATCH(challenge_2_solution_1!$C5748,products!$A:$A,0))</f>
        <v>7.9</v>
      </c>
      <c r="F5748">
        <f>INDEX(products!C:C,MATCH(challenge_2_solution_1!$C5748,products!$A:$A,0))</f>
        <v>2.21</v>
      </c>
    </row>
    <row r="5749" spans="1:6" x14ac:dyDescent="0.2">
      <c r="A5749" s="1">
        <v>3217</v>
      </c>
      <c r="B5749" s="3">
        <v>42637.751388888886</v>
      </c>
      <c r="C5749" t="s">
        <v>53</v>
      </c>
      <c r="D5749">
        <v>1</v>
      </c>
      <c r="E5749">
        <f>INDEX(products!B:B,MATCH(challenge_2_solution_1!$C5749,products!$A:$A,0))</f>
        <v>9.9</v>
      </c>
      <c r="F5749">
        <f>INDEX(products!C:C,MATCH(challenge_2_solution_1!$C5749,products!$A:$A,0))</f>
        <v>3.86</v>
      </c>
    </row>
    <row r="5750" spans="1:6" x14ac:dyDescent="0.2">
      <c r="A5750" s="1">
        <v>3217</v>
      </c>
      <c r="B5750" s="3">
        <v>42637.751388888886</v>
      </c>
      <c r="C5750" t="s">
        <v>74</v>
      </c>
      <c r="D5750">
        <v>1</v>
      </c>
      <c r="E5750">
        <f>INDEX(products!B:B,MATCH(challenge_2_solution_1!$C5750,products!$A:$A,0))</f>
        <v>11.9</v>
      </c>
      <c r="F5750">
        <f>INDEX(products!C:C,MATCH(challenge_2_solution_1!$C5750,products!$A:$A,0))</f>
        <v>2.5</v>
      </c>
    </row>
    <row r="5751" spans="1:6" x14ac:dyDescent="0.2">
      <c r="A5751" s="1">
        <v>3217</v>
      </c>
      <c r="B5751" s="3">
        <v>42637.751388888886</v>
      </c>
      <c r="C5751" t="s">
        <v>61</v>
      </c>
      <c r="D5751">
        <v>1</v>
      </c>
      <c r="E5751">
        <f>INDEX(products!B:B,MATCH(challenge_2_solution_1!$C5751,products!$A:$A,0))</f>
        <v>11.9</v>
      </c>
      <c r="F5751">
        <f>INDEX(products!C:C,MATCH(challenge_2_solution_1!$C5751,products!$A:$A,0))</f>
        <v>7.74</v>
      </c>
    </row>
    <row r="5752" spans="1:6" x14ac:dyDescent="0.2">
      <c r="A5752" s="1">
        <v>3217</v>
      </c>
      <c r="B5752" s="3">
        <v>42637.751388888886</v>
      </c>
      <c r="C5752" t="s">
        <v>87</v>
      </c>
      <c r="D5752">
        <v>2</v>
      </c>
      <c r="E5752">
        <f>INDEX(products!B:B,MATCH(challenge_2_solution_1!$C5752,products!$A:$A,0))</f>
        <v>15.9</v>
      </c>
      <c r="F5752">
        <f>INDEX(products!C:C,MATCH(challenge_2_solution_1!$C5752,products!$A:$A,0))</f>
        <v>6.2</v>
      </c>
    </row>
    <row r="5753" spans="1:6" x14ac:dyDescent="0.2">
      <c r="A5753" s="1">
        <v>3217</v>
      </c>
      <c r="B5753" s="3">
        <v>42637.751388888886</v>
      </c>
      <c r="C5753" t="s">
        <v>95</v>
      </c>
      <c r="D5753">
        <v>1</v>
      </c>
      <c r="E5753">
        <f>INDEX(products!B:B,MATCH(challenge_2_solution_1!$C5753,products!$A:$A,0))</f>
        <v>17.899999999999999</v>
      </c>
      <c r="F5753">
        <f>INDEX(products!C:C,MATCH(challenge_2_solution_1!$C5753,products!$A:$A,0))</f>
        <v>4.3</v>
      </c>
    </row>
    <row r="5754" spans="1:6" x14ac:dyDescent="0.2">
      <c r="A5754" s="1">
        <v>3218</v>
      </c>
      <c r="B5754" s="3">
        <v>42637.762499999997</v>
      </c>
      <c r="C5754" t="s">
        <v>8</v>
      </c>
      <c r="D5754">
        <v>3</v>
      </c>
      <c r="E5754">
        <f>INDEX(products!B:B,MATCH(challenge_2_solution_1!$C5754,products!$A:$A,0))</f>
        <v>1.6</v>
      </c>
      <c r="F5754">
        <f>INDEX(products!C:C,MATCH(challenge_2_solution_1!$C5754,products!$A:$A,0))</f>
        <v>0.77</v>
      </c>
    </row>
    <row r="5755" spans="1:6" x14ac:dyDescent="0.2">
      <c r="A5755" s="1">
        <v>3218</v>
      </c>
      <c r="B5755" s="3">
        <v>42637.762499999997</v>
      </c>
      <c r="C5755" t="s">
        <v>9</v>
      </c>
      <c r="D5755">
        <v>3</v>
      </c>
      <c r="E5755">
        <f>INDEX(products!B:B,MATCH(challenge_2_solution_1!$C5755,products!$A:$A,0))</f>
        <v>1.6</v>
      </c>
      <c r="F5755">
        <f>INDEX(products!C:C,MATCH(challenge_2_solution_1!$C5755,products!$A:$A,0))</f>
        <v>0.67</v>
      </c>
    </row>
    <row r="5756" spans="1:6" x14ac:dyDescent="0.2">
      <c r="A5756" s="1">
        <v>3218</v>
      </c>
      <c r="B5756" s="3">
        <v>42637.762499999997</v>
      </c>
      <c r="C5756" t="s">
        <v>12</v>
      </c>
      <c r="D5756">
        <v>1</v>
      </c>
      <c r="E5756">
        <f>INDEX(products!B:B,MATCH(challenge_2_solution_1!$C5756,products!$A:$A,0))</f>
        <v>5.2</v>
      </c>
      <c r="F5756">
        <f>INDEX(products!C:C,MATCH(challenge_2_solution_1!$C5756,products!$A:$A,0))</f>
        <v>3.07</v>
      </c>
    </row>
    <row r="5757" spans="1:6" x14ac:dyDescent="0.2">
      <c r="A5757" s="1">
        <v>3218</v>
      </c>
      <c r="B5757" s="3">
        <v>42637.762499999997</v>
      </c>
      <c r="C5757" t="s">
        <v>17</v>
      </c>
      <c r="D5757">
        <v>1</v>
      </c>
      <c r="E5757">
        <f>INDEX(products!B:B,MATCH(challenge_2_solution_1!$C5757,products!$A:$A,0))</f>
        <v>5.9</v>
      </c>
      <c r="F5757">
        <f>INDEX(products!C:C,MATCH(challenge_2_solution_1!$C5757,products!$A:$A,0))</f>
        <v>2.83</v>
      </c>
    </row>
    <row r="5758" spans="1:6" x14ac:dyDescent="0.2">
      <c r="A5758" s="1">
        <v>3218</v>
      </c>
      <c r="B5758" s="3">
        <v>42637.762499999997</v>
      </c>
      <c r="C5758" t="s">
        <v>45</v>
      </c>
      <c r="D5758">
        <v>1</v>
      </c>
      <c r="E5758">
        <f>INDEX(products!B:B,MATCH(challenge_2_solution_1!$C5758,products!$A:$A,0))</f>
        <v>7.9</v>
      </c>
      <c r="F5758">
        <f>INDEX(products!C:C,MATCH(challenge_2_solution_1!$C5758,products!$A:$A,0))</f>
        <v>4.82</v>
      </c>
    </row>
    <row r="5759" spans="1:6" x14ac:dyDescent="0.2">
      <c r="A5759" s="1">
        <v>3218</v>
      </c>
      <c r="B5759" s="3">
        <v>42637.762499999997</v>
      </c>
      <c r="C5759" t="s">
        <v>33</v>
      </c>
      <c r="D5759">
        <v>2</v>
      </c>
      <c r="E5759">
        <f>INDEX(products!B:B,MATCH(challenge_2_solution_1!$C5759,products!$A:$A,0))</f>
        <v>7.9</v>
      </c>
      <c r="F5759">
        <f>INDEX(products!C:C,MATCH(challenge_2_solution_1!$C5759,products!$A:$A,0))</f>
        <v>2.21</v>
      </c>
    </row>
    <row r="5760" spans="1:6" x14ac:dyDescent="0.2">
      <c r="A5760" s="1">
        <v>3218</v>
      </c>
      <c r="B5760" s="3">
        <v>42637.762499999997</v>
      </c>
      <c r="C5760" t="s">
        <v>32</v>
      </c>
      <c r="D5760">
        <v>1</v>
      </c>
      <c r="E5760">
        <f>INDEX(products!B:B,MATCH(challenge_2_solution_1!$C5760,products!$A:$A,0))</f>
        <v>7.9</v>
      </c>
      <c r="F5760">
        <f>INDEX(products!C:C,MATCH(challenge_2_solution_1!$C5760,products!$A:$A,0))</f>
        <v>2.92</v>
      </c>
    </row>
    <row r="5761" spans="1:6" x14ac:dyDescent="0.2">
      <c r="A5761" s="1">
        <v>3218</v>
      </c>
      <c r="B5761" s="3">
        <v>42637.762499999997</v>
      </c>
      <c r="C5761" t="s">
        <v>37</v>
      </c>
      <c r="D5761">
        <v>1</v>
      </c>
      <c r="E5761">
        <f>INDEX(products!B:B,MATCH(challenge_2_solution_1!$C5761,products!$A:$A,0))</f>
        <v>7.9</v>
      </c>
      <c r="F5761">
        <f>INDEX(products!C:C,MATCH(challenge_2_solution_1!$C5761,products!$A:$A,0))</f>
        <v>4.9800000000000004</v>
      </c>
    </row>
    <row r="5762" spans="1:6" x14ac:dyDescent="0.2">
      <c r="A5762" s="1">
        <v>3218</v>
      </c>
      <c r="B5762" s="3">
        <v>42637.762499999997</v>
      </c>
      <c r="C5762" t="s">
        <v>69</v>
      </c>
      <c r="D5762">
        <v>1</v>
      </c>
      <c r="E5762">
        <f>INDEX(products!B:B,MATCH(challenge_2_solution_1!$C5762,products!$A:$A,0))</f>
        <v>11.9</v>
      </c>
      <c r="F5762">
        <f>INDEX(products!C:C,MATCH(challenge_2_solution_1!$C5762,products!$A:$A,0))</f>
        <v>2.86</v>
      </c>
    </row>
    <row r="5763" spans="1:6" x14ac:dyDescent="0.2">
      <c r="A5763" s="1">
        <v>3218</v>
      </c>
      <c r="B5763" s="3">
        <v>42637.762499999997</v>
      </c>
      <c r="C5763" t="s">
        <v>64</v>
      </c>
      <c r="D5763">
        <v>1</v>
      </c>
      <c r="E5763">
        <f>INDEX(products!B:B,MATCH(challenge_2_solution_1!$C5763,products!$A:$A,0))</f>
        <v>11.9</v>
      </c>
      <c r="F5763">
        <f>INDEX(products!C:C,MATCH(challenge_2_solution_1!$C5763,products!$A:$A,0))</f>
        <v>7.97</v>
      </c>
    </row>
    <row r="5764" spans="1:6" x14ac:dyDescent="0.2">
      <c r="A5764" s="1">
        <v>3218</v>
      </c>
      <c r="B5764" s="3">
        <v>42637.762499999997</v>
      </c>
      <c r="C5764" t="s">
        <v>75</v>
      </c>
      <c r="D5764">
        <v>1</v>
      </c>
      <c r="E5764">
        <f>INDEX(products!B:B,MATCH(challenge_2_solution_1!$C5764,products!$A:$A,0))</f>
        <v>11.9</v>
      </c>
      <c r="F5764">
        <f>INDEX(products!C:C,MATCH(challenge_2_solution_1!$C5764,products!$A:$A,0))</f>
        <v>2.86</v>
      </c>
    </row>
    <row r="5765" spans="1:6" x14ac:dyDescent="0.2">
      <c r="A5765" s="1">
        <v>3218</v>
      </c>
      <c r="B5765" s="3">
        <v>42637.762499999997</v>
      </c>
      <c r="C5765" t="s">
        <v>99</v>
      </c>
      <c r="D5765">
        <v>1</v>
      </c>
      <c r="E5765">
        <f>INDEX(products!B:B,MATCH(challenge_2_solution_1!$C5765,products!$A:$A,0))</f>
        <v>17.899999999999999</v>
      </c>
      <c r="F5765">
        <f>INDEX(products!C:C,MATCH(challenge_2_solution_1!$C5765,products!$A:$A,0))</f>
        <v>10.74</v>
      </c>
    </row>
    <row r="5766" spans="1:6" x14ac:dyDescent="0.2">
      <c r="A5766" s="1">
        <v>3218</v>
      </c>
      <c r="B5766" s="3">
        <v>42637.762499999997</v>
      </c>
      <c r="C5766" t="s">
        <v>95</v>
      </c>
      <c r="D5766">
        <v>1</v>
      </c>
      <c r="E5766">
        <f>INDEX(products!B:B,MATCH(challenge_2_solution_1!$C5766,products!$A:$A,0))</f>
        <v>17.899999999999999</v>
      </c>
      <c r="F5766">
        <f>INDEX(products!C:C,MATCH(challenge_2_solution_1!$C5766,products!$A:$A,0))</f>
        <v>4.3</v>
      </c>
    </row>
    <row r="5767" spans="1:6" x14ac:dyDescent="0.2">
      <c r="A5767" s="1">
        <v>3218</v>
      </c>
      <c r="B5767" s="3">
        <v>42637.762499999997</v>
      </c>
      <c r="C5767" t="s">
        <v>98</v>
      </c>
      <c r="D5767">
        <v>1</v>
      </c>
      <c r="E5767">
        <f>INDEX(products!B:B,MATCH(challenge_2_solution_1!$C5767,products!$A:$A,0))</f>
        <v>17.899999999999999</v>
      </c>
      <c r="F5767">
        <f>INDEX(products!C:C,MATCH(challenge_2_solution_1!$C5767,products!$A:$A,0))</f>
        <v>8.59</v>
      </c>
    </row>
    <row r="5768" spans="1:6" x14ac:dyDescent="0.2">
      <c r="A5768" s="1">
        <v>3218</v>
      </c>
      <c r="B5768" s="3">
        <v>42637.762499999997</v>
      </c>
      <c r="C5768" t="s">
        <v>126</v>
      </c>
      <c r="D5768">
        <v>1</v>
      </c>
      <c r="E5768">
        <f>INDEX(products!B:B,MATCH(challenge_2_solution_1!$C5768,products!$A:$A,0))</f>
        <v>19.899999999999999</v>
      </c>
      <c r="F5768">
        <f>INDEX(products!C:C,MATCH(challenge_2_solution_1!$C5768,products!$A:$A,0))</f>
        <v>4.58</v>
      </c>
    </row>
    <row r="5769" spans="1:6" x14ac:dyDescent="0.2">
      <c r="A5769" s="1">
        <v>3219</v>
      </c>
      <c r="B5769" s="3">
        <v>42637.770138888889</v>
      </c>
      <c r="C5769" t="s">
        <v>10</v>
      </c>
      <c r="D5769">
        <v>1</v>
      </c>
      <c r="E5769">
        <f>INDEX(products!B:B,MATCH(challenge_2_solution_1!$C5769,products!$A:$A,0))</f>
        <v>3.9</v>
      </c>
      <c r="F5769">
        <f>INDEX(products!C:C,MATCH(challenge_2_solution_1!$C5769,products!$A:$A,0))</f>
        <v>1.17</v>
      </c>
    </row>
    <row r="5770" spans="1:6" x14ac:dyDescent="0.2">
      <c r="A5770" s="1">
        <v>3219</v>
      </c>
      <c r="B5770" s="3">
        <v>42637.770138888889</v>
      </c>
      <c r="C5770" t="s">
        <v>12</v>
      </c>
      <c r="D5770">
        <v>1</v>
      </c>
      <c r="E5770">
        <f>INDEX(products!B:B,MATCH(challenge_2_solution_1!$C5770,products!$A:$A,0))</f>
        <v>5.2</v>
      </c>
      <c r="F5770">
        <f>INDEX(products!C:C,MATCH(challenge_2_solution_1!$C5770,products!$A:$A,0))</f>
        <v>3.07</v>
      </c>
    </row>
    <row r="5771" spans="1:6" x14ac:dyDescent="0.2">
      <c r="A5771" s="1">
        <v>3219</v>
      </c>
      <c r="B5771" s="3">
        <v>42637.770138888889</v>
      </c>
      <c r="C5771" t="s">
        <v>30</v>
      </c>
      <c r="D5771">
        <v>1</v>
      </c>
      <c r="E5771">
        <f>INDEX(products!B:B,MATCH(challenge_2_solution_1!$C5771,products!$A:$A,0))</f>
        <v>7.9</v>
      </c>
      <c r="F5771">
        <f>INDEX(products!C:C,MATCH(challenge_2_solution_1!$C5771,products!$A:$A,0))</f>
        <v>4.66</v>
      </c>
    </row>
    <row r="5772" spans="1:6" x14ac:dyDescent="0.2">
      <c r="A5772" s="1">
        <v>3219</v>
      </c>
      <c r="B5772" s="3">
        <v>42637.770138888889</v>
      </c>
      <c r="C5772" t="s">
        <v>35</v>
      </c>
      <c r="D5772">
        <v>1</v>
      </c>
      <c r="E5772">
        <f>INDEX(products!B:B,MATCH(challenge_2_solution_1!$C5772,products!$A:$A,0))</f>
        <v>7.9</v>
      </c>
      <c r="F5772">
        <f>INDEX(products!C:C,MATCH(challenge_2_solution_1!$C5772,products!$A:$A,0))</f>
        <v>4.3499999999999996</v>
      </c>
    </row>
    <row r="5773" spans="1:6" x14ac:dyDescent="0.2">
      <c r="A5773" s="1">
        <v>3219</v>
      </c>
      <c r="B5773" s="3">
        <v>42637.770138888889</v>
      </c>
      <c r="C5773" t="s">
        <v>27</v>
      </c>
      <c r="D5773">
        <v>1</v>
      </c>
      <c r="E5773">
        <f>INDEX(products!B:B,MATCH(challenge_2_solution_1!$C5773,products!$A:$A,0))</f>
        <v>7.9</v>
      </c>
      <c r="F5773">
        <f>INDEX(products!C:C,MATCH(challenge_2_solution_1!$C5773,products!$A:$A,0))</f>
        <v>4.03</v>
      </c>
    </row>
    <row r="5774" spans="1:6" x14ac:dyDescent="0.2">
      <c r="A5774" s="1">
        <v>3219</v>
      </c>
      <c r="B5774" s="3">
        <v>42637.770138888889</v>
      </c>
      <c r="C5774" t="s">
        <v>61</v>
      </c>
      <c r="D5774">
        <v>1</v>
      </c>
      <c r="E5774">
        <f>INDEX(products!B:B,MATCH(challenge_2_solution_1!$C5774,products!$A:$A,0))</f>
        <v>11.9</v>
      </c>
      <c r="F5774">
        <f>INDEX(products!C:C,MATCH(challenge_2_solution_1!$C5774,products!$A:$A,0))</f>
        <v>7.74</v>
      </c>
    </row>
    <row r="5775" spans="1:6" x14ac:dyDescent="0.2">
      <c r="A5775" s="1">
        <v>3220</v>
      </c>
      <c r="B5775" s="3">
        <v>42637.77847222222</v>
      </c>
      <c r="C5775" t="s">
        <v>5</v>
      </c>
      <c r="D5775">
        <v>1</v>
      </c>
      <c r="E5775">
        <f>INDEX(products!B:B,MATCH(challenge_2_solution_1!$C5775,products!$A:$A,0))</f>
        <v>1</v>
      </c>
      <c r="F5775">
        <f>INDEX(products!C:C,MATCH(challenge_2_solution_1!$C5775,products!$A:$A,0))</f>
        <v>0.31</v>
      </c>
    </row>
    <row r="5776" spans="1:6" x14ac:dyDescent="0.2">
      <c r="A5776" s="1">
        <v>3220</v>
      </c>
      <c r="B5776" s="3">
        <v>42637.77847222222</v>
      </c>
      <c r="C5776" t="s">
        <v>8</v>
      </c>
      <c r="D5776">
        <v>2</v>
      </c>
      <c r="E5776">
        <f>INDEX(products!B:B,MATCH(challenge_2_solution_1!$C5776,products!$A:$A,0))</f>
        <v>1.6</v>
      </c>
      <c r="F5776">
        <f>INDEX(products!C:C,MATCH(challenge_2_solution_1!$C5776,products!$A:$A,0))</f>
        <v>0.77</v>
      </c>
    </row>
    <row r="5777" spans="1:6" x14ac:dyDescent="0.2">
      <c r="A5777" s="1">
        <v>3220</v>
      </c>
      <c r="B5777" s="3">
        <v>42637.77847222222</v>
      </c>
      <c r="C5777" t="s">
        <v>19</v>
      </c>
      <c r="D5777">
        <v>1</v>
      </c>
      <c r="E5777">
        <f>INDEX(products!B:B,MATCH(challenge_2_solution_1!$C5777,products!$A:$A,0))</f>
        <v>5.9</v>
      </c>
      <c r="F5777">
        <f>INDEX(products!C:C,MATCH(challenge_2_solution_1!$C5777,products!$A:$A,0))</f>
        <v>1.65</v>
      </c>
    </row>
    <row r="5778" spans="1:6" x14ac:dyDescent="0.2">
      <c r="A5778" s="1">
        <v>3220</v>
      </c>
      <c r="B5778" s="3">
        <v>42637.77847222222</v>
      </c>
      <c r="C5778" t="s">
        <v>32</v>
      </c>
      <c r="D5778">
        <v>1</v>
      </c>
      <c r="E5778">
        <f>INDEX(products!B:B,MATCH(challenge_2_solution_1!$C5778,products!$A:$A,0))</f>
        <v>7.9</v>
      </c>
      <c r="F5778">
        <f>INDEX(products!C:C,MATCH(challenge_2_solution_1!$C5778,products!$A:$A,0))</f>
        <v>2.92</v>
      </c>
    </row>
    <row r="5779" spans="1:6" x14ac:dyDescent="0.2">
      <c r="A5779" s="1">
        <v>3220</v>
      </c>
      <c r="B5779" s="3">
        <v>42637.77847222222</v>
      </c>
      <c r="C5779" t="s">
        <v>68</v>
      </c>
      <c r="D5779">
        <v>1</v>
      </c>
      <c r="E5779">
        <f>INDEX(products!B:B,MATCH(challenge_2_solution_1!$C5779,products!$A:$A,0))</f>
        <v>11.9</v>
      </c>
      <c r="F5779">
        <f>INDEX(products!C:C,MATCH(challenge_2_solution_1!$C5779,products!$A:$A,0))</f>
        <v>3.69</v>
      </c>
    </row>
    <row r="5780" spans="1:6" x14ac:dyDescent="0.2">
      <c r="A5780" s="1">
        <v>3220</v>
      </c>
      <c r="B5780" s="3">
        <v>42637.77847222222</v>
      </c>
      <c r="C5780" t="s">
        <v>115</v>
      </c>
      <c r="D5780">
        <v>1</v>
      </c>
      <c r="E5780">
        <f>INDEX(products!B:B,MATCH(challenge_2_solution_1!$C5780,products!$A:$A,0))</f>
        <v>17.899999999999999</v>
      </c>
      <c r="F5780">
        <f>INDEX(products!C:C,MATCH(challenge_2_solution_1!$C5780,products!$A:$A,0))</f>
        <v>9.85</v>
      </c>
    </row>
    <row r="5781" spans="1:6" x14ac:dyDescent="0.2">
      <c r="A5781" s="1">
        <v>3220</v>
      </c>
      <c r="B5781" s="3">
        <v>42637.77847222222</v>
      </c>
      <c r="C5781" t="s">
        <v>89</v>
      </c>
      <c r="D5781">
        <v>1</v>
      </c>
      <c r="E5781">
        <f>INDEX(products!B:B,MATCH(challenge_2_solution_1!$C5781,products!$A:$A,0))</f>
        <v>17.899999999999999</v>
      </c>
      <c r="F5781">
        <f>INDEX(products!C:C,MATCH(challenge_2_solution_1!$C5781,products!$A:$A,0))</f>
        <v>3.94</v>
      </c>
    </row>
    <row r="5782" spans="1:6" x14ac:dyDescent="0.2">
      <c r="A5782" s="1">
        <v>3221</v>
      </c>
      <c r="B5782" s="3">
        <v>42637.781944444447</v>
      </c>
      <c r="C5782" t="s">
        <v>8</v>
      </c>
      <c r="D5782">
        <v>6</v>
      </c>
      <c r="E5782">
        <f>INDEX(products!B:B,MATCH(challenge_2_solution_1!$C5782,products!$A:$A,0))</f>
        <v>1.6</v>
      </c>
      <c r="F5782">
        <f>INDEX(products!C:C,MATCH(challenge_2_solution_1!$C5782,products!$A:$A,0))</f>
        <v>0.77</v>
      </c>
    </row>
    <row r="5783" spans="1:6" x14ac:dyDescent="0.2">
      <c r="A5783" s="1">
        <v>3221</v>
      </c>
      <c r="B5783" s="3">
        <v>42637.781944444447</v>
      </c>
      <c r="C5783" t="s">
        <v>9</v>
      </c>
      <c r="D5783">
        <v>2</v>
      </c>
      <c r="E5783">
        <f>INDEX(products!B:B,MATCH(challenge_2_solution_1!$C5783,products!$A:$A,0))</f>
        <v>1.6</v>
      </c>
      <c r="F5783">
        <f>INDEX(products!C:C,MATCH(challenge_2_solution_1!$C5783,products!$A:$A,0))</f>
        <v>0.67</v>
      </c>
    </row>
    <row r="5784" spans="1:6" x14ac:dyDescent="0.2">
      <c r="A5784" s="1">
        <v>3221</v>
      </c>
      <c r="B5784" s="3">
        <v>42637.781944444447</v>
      </c>
      <c r="C5784" t="s">
        <v>12</v>
      </c>
      <c r="D5784">
        <v>2</v>
      </c>
      <c r="E5784">
        <f>INDEX(products!B:B,MATCH(challenge_2_solution_1!$C5784,products!$A:$A,0))</f>
        <v>5.2</v>
      </c>
      <c r="F5784">
        <f>INDEX(products!C:C,MATCH(challenge_2_solution_1!$C5784,products!$A:$A,0))</f>
        <v>3.07</v>
      </c>
    </row>
    <row r="5785" spans="1:6" x14ac:dyDescent="0.2">
      <c r="A5785" s="1">
        <v>3221</v>
      </c>
      <c r="B5785" s="3">
        <v>42637.781944444447</v>
      </c>
      <c r="C5785" t="s">
        <v>43</v>
      </c>
      <c r="D5785">
        <v>1</v>
      </c>
      <c r="E5785">
        <f>INDEX(products!B:B,MATCH(challenge_2_solution_1!$C5785,products!$A:$A,0))</f>
        <v>7.9</v>
      </c>
      <c r="F5785">
        <f>INDEX(products!C:C,MATCH(challenge_2_solution_1!$C5785,products!$A:$A,0))</f>
        <v>2.92</v>
      </c>
    </row>
    <row r="5786" spans="1:6" x14ac:dyDescent="0.2">
      <c r="A5786" s="1">
        <v>3221</v>
      </c>
      <c r="B5786" s="3">
        <v>42637.781944444447</v>
      </c>
      <c r="C5786" t="s">
        <v>33</v>
      </c>
      <c r="D5786">
        <v>1</v>
      </c>
      <c r="E5786">
        <f>INDEX(products!B:B,MATCH(challenge_2_solution_1!$C5786,products!$A:$A,0))</f>
        <v>7.9</v>
      </c>
      <c r="F5786">
        <f>INDEX(products!C:C,MATCH(challenge_2_solution_1!$C5786,products!$A:$A,0))</f>
        <v>2.21</v>
      </c>
    </row>
    <row r="5787" spans="1:6" x14ac:dyDescent="0.2">
      <c r="A5787" s="1">
        <v>3221</v>
      </c>
      <c r="B5787" s="3">
        <v>42637.781944444447</v>
      </c>
      <c r="C5787" t="s">
        <v>52</v>
      </c>
      <c r="D5787">
        <v>1</v>
      </c>
      <c r="E5787">
        <f>INDEX(products!B:B,MATCH(challenge_2_solution_1!$C5787,products!$A:$A,0))</f>
        <v>9.9</v>
      </c>
      <c r="F5787">
        <f>INDEX(products!C:C,MATCH(challenge_2_solution_1!$C5787,products!$A:$A,0))</f>
        <v>4.95</v>
      </c>
    </row>
    <row r="5788" spans="1:6" x14ac:dyDescent="0.2">
      <c r="A5788" s="1">
        <v>3221</v>
      </c>
      <c r="B5788" s="3">
        <v>42637.781944444447</v>
      </c>
      <c r="C5788" t="s">
        <v>93</v>
      </c>
      <c r="D5788">
        <v>1</v>
      </c>
      <c r="E5788">
        <f>INDEX(products!B:B,MATCH(challenge_2_solution_1!$C5788,products!$A:$A,0))</f>
        <v>17.899999999999999</v>
      </c>
      <c r="F5788">
        <f>INDEX(products!C:C,MATCH(challenge_2_solution_1!$C5788,products!$A:$A,0))</f>
        <v>6.8</v>
      </c>
    </row>
    <row r="5789" spans="1:6" x14ac:dyDescent="0.2">
      <c r="A5789" s="1">
        <v>3221</v>
      </c>
      <c r="B5789" s="3">
        <v>42637.781944444447</v>
      </c>
      <c r="C5789" t="s">
        <v>153</v>
      </c>
      <c r="D5789">
        <v>1</v>
      </c>
      <c r="E5789">
        <f>INDEX(products!B:B,MATCH(challenge_2_solution_1!$C5789,products!$A:$A,0))</f>
        <v>21.9</v>
      </c>
      <c r="F5789">
        <f>INDEX(products!C:C,MATCH(challenge_2_solution_1!$C5789,products!$A:$A,0))</f>
        <v>9.86</v>
      </c>
    </row>
    <row r="5790" spans="1:6" x14ac:dyDescent="0.2">
      <c r="A5790" s="1">
        <v>3221</v>
      </c>
      <c r="B5790" s="3">
        <v>42637.781944444447</v>
      </c>
      <c r="C5790" t="s">
        <v>172</v>
      </c>
      <c r="D5790">
        <v>1</v>
      </c>
      <c r="E5790">
        <f>INDEX(products!B:B,MATCH(challenge_2_solution_1!$C5790,products!$A:$A,0))</f>
        <v>25.9</v>
      </c>
      <c r="F5790">
        <f>INDEX(products!C:C,MATCH(challenge_2_solution_1!$C5790,products!$A:$A,0))</f>
        <v>9.32</v>
      </c>
    </row>
    <row r="5791" spans="1:6" x14ac:dyDescent="0.2">
      <c r="A5791" s="1">
        <v>3222</v>
      </c>
      <c r="B5791" s="3">
        <v>42637.786111111112</v>
      </c>
      <c r="C5791" t="s">
        <v>15</v>
      </c>
      <c r="D5791">
        <v>1</v>
      </c>
      <c r="E5791">
        <f>INDEX(products!B:B,MATCH(challenge_2_solution_1!$C5791,products!$A:$A,0))</f>
        <v>5.9</v>
      </c>
      <c r="F5791">
        <f>INDEX(products!C:C,MATCH(challenge_2_solution_1!$C5791,products!$A:$A,0))</f>
        <v>3.07</v>
      </c>
    </row>
    <row r="5792" spans="1:6" x14ac:dyDescent="0.2">
      <c r="A5792" s="1">
        <v>3222</v>
      </c>
      <c r="B5792" s="3">
        <v>42637.786111111112</v>
      </c>
      <c r="C5792" t="s">
        <v>17</v>
      </c>
      <c r="D5792">
        <v>1</v>
      </c>
      <c r="E5792">
        <f>INDEX(products!B:B,MATCH(challenge_2_solution_1!$C5792,products!$A:$A,0))</f>
        <v>5.9</v>
      </c>
      <c r="F5792">
        <f>INDEX(products!C:C,MATCH(challenge_2_solution_1!$C5792,products!$A:$A,0))</f>
        <v>2.83</v>
      </c>
    </row>
    <row r="5793" spans="1:6" x14ac:dyDescent="0.2">
      <c r="A5793" s="1">
        <v>3222</v>
      </c>
      <c r="B5793" s="3">
        <v>42637.786111111112</v>
      </c>
      <c r="C5793" t="s">
        <v>109</v>
      </c>
      <c r="D5793">
        <v>1</v>
      </c>
      <c r="E5793">
        <f>INDEX(products!B:B,MATCH(challenge_2_solution_1!$C5793,products!$A:$A,0))</f>
        <v>17.899999999999999</v>
      </c>
      <c r="F5793">
        <f>INDEX(products!C:C,MATCH(challenge_2_solution_1!$C5793,products!$A:$A,0))</f>
        <v>4.12</v>
      </c>
    </row>
    <row r="5794" spans="1:6" x14ac:dyDescent="0.2">
      <c r="A5794" s="1">
        <v>3223</v>
      </c>
      <c r="B5794" s="3">
        <v>42637.804166666669</v>
      </c>
      <c r="C5794" t="s">
        <v>18</v>
      </c>
      <c r="D5794">
        <v>1</v>
      </c>
      <c r="E5794">
        <f>INDEX(products!B:B,MATCH(challenge_2_solution_1!$C5794,products!$A:$A,0))</f>
        <v>5.9</v>
      </c>
      <c r="F5794">
        <f>INDEX(products!C:C,MATCH(challenge_2_solution_1!$C5794,products!$A:$A,0))</f>
        <v>3.6</v>
      </c>
    </row>
    <row r="5795" spans="1:6" x14ac:dyDescent="0.2">
      <c r="A5795" s="1">
        <v>3223</v>
      </c>
      <c r="B5795" s="3">
        <v>42637.804166666669</v>
      </c>
      <c r="C5795" t="s">
        <v>33</v>
      </c>
      <c r="D5795">
        <v>1</v>
      </c>
      <c r="E5795">
        <f>INDEX(products!B:B,MATCH(challenge_2_solution_1!$C5795,products!$A:$A,0))</f>
        <v>7.9</v>
      </c>
      <c r="F5795">
        <f>INDEX(products!C:C,MATCH(challenge_2_solution_1!$C5795,products!$A:$A,0))</f>
        <v>2.21</v>
      </c>
    </row>
    <row r="5796" spans="1:6" x14ac:dyDescent="0.2">
      <c r="A5796" s="1">
        <v>3223</v>
      </c>
      <c r="B5796" s="3">
        <v>42637.804166666669</v>
      </c>
      <c r="C5796" t="s">
        <v>28</v>
      </c>
      <c r="D5796">
        <v>1</v>
      </c>
      <c r="E5796">
        <f>INDEX(products!B:B,MATCH(challenge_2_solution_1!$C5796,products!$A:$A,0))</f>
        <v>7.9</v>
      </c>
      <c r="F5796">
        <f>INDEX(products!C:C,MATCH(challenge_2_solution_1!$C5796,products!$A:$A,0))</f>
        <v>2.4500000000000002</v>
      </c>
    </row>
    <row r="5797" spans="1:6" x14ac:dyDescent="0.2">
      <c r="A5797" s="1">
        <v>3223</v>
      </c>
      <c r="B5797" s="3">
        <v>42637.804166666669</v>
      </c>
      <c r="C5797" t="s">
        <v>53</v>
      </c>
      <c r="D5797">
        <v>1</v>
      </c>
      <c r="E5797">
        <f>INDEX(products!B:B,MATCH(challenge_2_solution_1!$C5797,products!$A:$A,0))</f>
        <v>9.9</v>
      </c>
      <c r="F5797">
        <f>INDEX(products!C:C,MATCH(challenge_2_solution_1!$C5797,products!$A:$A,0))</f>
        <v>3.86</v>
      </c>
    </row>
    <row r="5798" spans="1:6" x14ac:dyDescent="0.2">
      <c r="A5798" s="1">
        <v>3223</v>
      </c>
      <c r="B5798" s="3">
        <v>42637.804166666669</v>
      </c>
      <c r="C5798" t="s">
        <v>99</v>
      </c>
      <c r="D5798">
        <v>1</v>
      </c>
      <c r="E5798">
        <f>INDEX(products!B:B,MATCH(challenge_2_solution_1!$C5798,products!$A:$A,0))</f>
        <v>17.899999999999999</v>
      </c>
      <c r="F5798">
        <f>INDEX(products!C:C,MATCH(challenge_2_solution_1!$C5798,products!$A:$A,0))</f>
        <v>10.74</v>
      </c>
    </row>
    <row r="5799" spans="1:6" x14ac:dyDescent="0.2">
      <c r="A5799" s="1">
        <v>3223</v>
      </c>
      <c r="B5799" s="3">
        <v>42637.804166666669</v>
      </c>
      <c r="C5799" t="s">
        <v>151</v>
      </c>
      <c r="D5799">
        <v>1</v>
      </c>
      <c r="E5799">
        <f>INDEX(products!B:B,MATCH(challenge_2_solution_1!$C5799,products!$A:$A,0))</f>
        <v>21.9</v>
      </c>
      <c r="F5799">
        <f>INDEX(products!C:C,MATCH(challenge_2_solution_1!$C5799,products!$A:$A,0))</f>
        <v>8.76</v>
      </c>
    </row>
    <row r="5800" spans="1:6" x14ac:dyDescent="0.2">
      <c r="A5800" s="1">
        <v>3224</v>
      </c>
      <c r="B5800" s="3">
        <v>42637.811111111114</v>
      </c>
      <c r="C5800" t="s">
        <v>19</v>
      </c>
      <c r="D5800">
        <v>1</v>
      </c>
      <c r="E5800">
        <f>INDEX(products!B:B,MATCH(challenge_2_solution_1!$C5800,products!$A:$A,0))</f>
        <v>5.9</v>
      </c>
      <c r="F5800">
        <f>INDEX(products!C:C,MATCH(challenge_2_solution_1!$C5800,products!$A:$A,0))</f>
        <v>1.65</v>
      </c>
    </row>
    <row r="5801" spans="1:6" x14ac:dyDescent="0.2">
      <c r="A5801" s="1">
        <v>3224</v>
      </c>
      <c r="B5801" s="3">
        <v>42637.811111111114</v>
      </c>
      <c r="C5801" t="s">
        <v>17</v>
      </c>
      <c r="D5801">
        <v>1</v>
      </c>
      <c r="E5801">
        <f>INDEX(products!B:B,MATCH(challenge_2_solution_1!$C5801,products!$A:$A,0))</f>
        <v>5.9</v>
      </c>
      <c r="F5801">
        <f>INDEX(products!C:C,MATCH(challenge_2_solution_1!$C5801,products!$A:$A,0))</f>
        <v>2.83</v>
      </c>
    </row>
    <row r="5802" spans="1:6" x14ac:dyDescent="0.2">
      <c r="A5802" s="1">
        <v>3224</v>
      </c>
      <c r="B5802" s="3">
        <v>42637.811111111114</v>
      </c>
      <c r="C5802" t="s">
        <v>34</v>
      </c>
      <c r="D5802">
        <v>1</v>
      </c>
      <c r="E5802">
        <f>INDEX(products!B:B,MATCH(challenge_2_solution_1!$C5802,products!$A:$A,0))</f>
        <v>7.9</v>
      </c>
      <c r="F5802">
        <f>INDEX(products!C:C,MATCH(challenge_2_solution_1!$C5802,products!$A:$A,0))</f>
        <v>1.58</v>
      </c>
    </row>
    <row r="5803" spans="1:6" x14ac:dyDescent="0.2">
      <c r="A5803" s="1">
        <v>3224</v>
      </c>
      <c r="B5803" s="3">
        <v>42637.811111111114</v>
      </c>
      <c r="C5803" t="s">
        <v>89</v>
      </c>
      <c r="D5803">
        <v>1</v>
      </c>
      <c r="E5803">
        <f>INDEX(products!B:B,MATCH(challenge_2_solution_1!$C5803,products!$A:$A,0))</f>
        <v>17.899999999999999</v>
      </c>
      <c r="F5803">
        <f>INDEX(products!C:C,MATCH(challenge_2_solution_1!$C5803,products!$A:$A,0))</f>
        <v>3.94</v>
      </c>
    </row>
    <row r="5804" spans="1:6" x14ac:dyDescent="0.2">
      <c r="A5804" s="1">
        <v>3225</v>
      </c>
      <c r="B5804" s="3">
        <v>42637.826388888891</v>
      </c>
      <c r="C5804" t="s">
        <v>5</v>
      </c>
      <c r="D5804">
        <v>1</v>
      </c>
      <c r="E5804">
        <f>INDEX(products!B:B,MATCH(challenge_2_solution_1!$C5804,products!$A:$A,0))</f>
        <v>1</v>
      </c>
      <c r="F5804">
        <f>INDEX(products!C:C,MATCH(challenge_2_solution_1!$C5804,products!$A:$A,0))</f>
        <v>0.31</v>
      </c>
    </row>
    <row r="5805" spans="1:6" x14ac:dyDescent="0.2">
      <c r="A5805" s="1">
        <v>3225</v>
      </c>
      <c r="B5805" s="3">
        <v>42637.826388888891</v>
      </c>
      <c r="C5805" t="s">
        <v>12</v>
      </c>
      <c r="D5805">
        <v>1</v>
      </c>
      <c r="E5805">
        <f>INDEX(products!B:B,MATCH(challenge_2_solution_1!$C5805,products!$A:$A,0))</f>
        <v>5.2</v>
      </c>
      <c r="F5805">
        <f>INDEX(products!C:C,MATCH(challenge_2_solution_1!$C5805,products!$A:$A,0))</f>
        <v>3.07</v>
      </c>
    </row>
    <row r="5806" spans="1:6" x14ac:dyDescent="0.2">
      <c r="A5806" s="1">
        <v>3225</v>
      </c>
      <c r="B5806" s="3">
        <v>42637.826388888891</v>
      </c>
      <c r="C5806" t="s">
        <v>17</v>
      </c>
      <c r="D5806">
        <v>1</v>
      </c>
      <c r="E5806">
        <f>INDEX(products!B:B,MATCH(challenge_2_solution_1!$C5806,products!$A:$A,0))</f>
        <v>5.9</v>
      </c>
      <c r="F5806">
        <f>INDEX(products!C:C,MATCH(challenge_2_solution_1!$C5806,products!$A:$A,0))</f>
        <v>2.83</v>
      </c>
    </row>
    <row r="5807" spans="1:6" x14ac:dyDescent="0.2">
      <c r="A5807" s="1">
        <v>3225</v>
      </c>
      <c r="B5807" s="3">
        <v>42637.826388888891</v>
      </c>
      <c r="C5807" t="s">
        <v>33</v>
      </c>
      <c r="D5807">
        <v>1</v>
      </c>
      <c r="E5807">
        <f>INDEX(products!B:B,MATCH(challenge_2_solution_1!$C5807,products!$A:$A,0))</f>
        <v>7.9</v>
      </c>
      <c r="F5807">
        <f>INDEX(products!C:C,MATCH(challenge_2_solution_1!$C5807,products!$A:$A,0))</f>
        <v>2.21</v>
      </c>
    </row>
    <row r="5808" spans="1:6" x14ac:dyDescent="0.2">
      <c r="A5808" s="1">
        <v>3225</v>
      </c>
      <c r="B5808" s="3">
        <v>42637.826388888891</v>
      </c>
      <c r="C5808" t="s">
        <v>68</v>
      </c>
      <c r="D5808">
        <v>1</v>
      </c>
      <c r="E5808">
        <f>INDEX(products!B:B,MATCH(challenge_2_solution_1!$C5808,products!$A:$A,0))</f>
        <v>11.9</v>
      </c>
      <c r="F5808">
        <f>INDEX(products!C:C,MATCH(challenge_2_solution_1!$C5808,products!$A:$A,0))</f>
        <v>3.69</v>
      </c>
    </row>
    <row r="5809" spans="1:6" x14ac:dyDescent="0.2">
      <c r="A5809" s="1">
        <v>3225</v>
      </c>
      <c r="B5809" s="3">
        <v>42637.826388888891</v>
      </c>
      <c r="C5809" t="s">
        <v>169</v>
      </c>
      <c r="D5809">
        <v>1</v>
      </c>
      <c r="E5809">
        <f>INDEX(products!B:B,MATCH(challenge_2_solution_1!$C5809,products!$A:$A,0))</f>
        <v>25.9</v>
      </c>
      <c r="F5809">
        <f>INDEX(products!C:C,MATCH(challenge_2_solution_1!$C5809,products!$A:$A,0))</f>
        <v>17.09</v>
      </c>
    </row>
    <row r="5810" spans="1:6" x14ac:dyDescent="0.2">
      <c r="A5810" s="1">
        <v>3226</v>
      </c>
      <c r="B5810" s="3">
        <v>42637.837500000001</v>
      </c>
      <c r="C5810" t="s">
        <v>3</v>
      </c>
      <c r="D5810">
        <v>1</v>
      </c>
      <c r="E5810">
        <f>INDEX(products!B:B,MATCH(challenge_2_solution_1!$C5810,products!$A:$A,0))</f>
        <v>1</v>
      </c>
      <c r="F5810">
        <f>INDEX(products!C:C,MATCH(challenge_2_solution_1!$C5810,products!$A:$A,0))</f>
        <v>0.5</v>
      </c>
    </row>
    <row r="5811" spans="1:6" x14ac:dyDescent="0.2">
      <c r="A5811" s="1">
        <v>3226</v>
      </c>
      <c r="B5811" s="3">
        <v>42637.837500000001</v>
      </c>
      <c r="C5811" t="s">
        <v>5</v>
      </c>
      <c r="D5811">
        <v>1</v>
      </c>
      <c r="E5811">
        <f>INDEX(products!B:B,MATCH(challenge_2_solution_1!$C5811,products!$A:$A,0))</f>
        <v>1</v>
      </c>
      <c r="F5811">
        <f>INDEX(products!C:C,MATCH(challenge_2_solution_1!$C5811,products!$A:$A,0))</f>
        <v>0.31</v>
      </c>
    </row>
    <row r="5812" spans="1:6" x14ac:dyDescent="0.2">
      <c r="A5812" s="1">
        <v>3226</v>
      </c>
      <c r="B5812" s="3">
        <v>42637.837500000001</v>
      </c>
      <c r="C5812" t="s">
        <v>8</v>
      </c>
      <c r="D5812">
        <v>2</v>
      </c>
      <c r="E5812">
        <f>INDEX(products!B:B,MATCH(challenge_2_solution_1!$C5812,products!$A:$A,0))</f>
        <v>1.6</v>
      </c>
      <c r="F5812">
        <f>INDEX(products!C:C,MATCH(challenge_2_solution_1!$C5812,products!$A:$A,0))</f>
        <v>0.77</v>
      </c>
    </row>
    <row r="5813" spans="1:6" x14ac:dyDescent="0.2">
      <c r="A5813" s="1">
        <v>3226</v>
      </c>
      <c r="B5813" s="3">
        <v>42637.837500000001</v>
      </c>
      <c r="C5813" t="s">
        <v>18</v>
      </c>
      <c r="D5813">
        <v>1</v>
      </c>
      <c r="E5813">
        <f>INDEX(products!B:B,MATCH(challenge_2_solution_1!$C5813,products!$A:$A,0))</f>
        <v>5.9</v>
      </c>
      <c r="F5813">
        <f>INDEX(products!C:C,MATCH(challenge_2_solution_1!$C5813,products!$A:$A,0))</f>
        <v>3.6</v>
      </c>
    </row>
    <row r="5814" spans="1:6" x14ac:dyDescent="0.2">
      <c r="A5814" s="1">
        <v>3226</v>
      </c>
      <c r="B5814" s="3">
        <v>42637.837500000001</v>
      </c>
      <c r="C5814" t="s">
        <v>28</v>
      </c>
      <c r="D5814">
        <v>1</v>
      </c>
      <c r="E5814">
        <f>INDEX(products!B:B,MATCH(challenge_2_solution_1!$C5814,products!$A:$A,0))</f>
        <v>7.9</v>
      </c>
      <c r="F5814">
        <f>INDEX(products!C:C,MATCH(challenge_2_solution_1!$C5814,products!$A:$A,0))</f>
        <v>2.4500000000000002</v>
      </c>
    </row>
    <row r="5815" spans="1:6" x14ac:dyDescent="0.2">
      <c r="A5815" s="1">
        <v>3226</v>
      </c>
      <c r="B5815" s="3">
        <v>42637.837500000001</v>
      </c>
      <c r="C5815" t="s">
        <v>74</v>
      </c>
      <c r="D5815">
        <v>2</v>
      </c>
      <c r="E5815">
        <f>INDEX(products!B:B,MATCH(challenge_2_solution_1!$C5815,products!$A:$A,0))</f>
        <v>11.9</v>
      </c>
      <c r="F5815">
        <f>INDEX(products!C:C,MATCH(challenge_2_solution_1!$C5815,products!$A:$A,0))</f>
        <v>2.5</v>
      </c>
    </row>
    <row r="5816" spans="1:6" x14ac:dyDescent="0.2">
      <c r="A5816" s="1">
        <v>3226</v>
      </c>
      <c r="B5816" s="3">
        <v>42637.837500000001</v>
      </c>
      <c r="C5816" t="s">
        <v>103</v>
      </c>
      <c r="D5816">
        <v>1</v>
      </c>
      <c r="E5816">
        <f>INDEX(products!B:B,MATCH(challenge_2_solution_1!$C5816,products!$A:$A,0))</f>
        <v>17.899999999999999</v>
      </c>
      <c r="F5816">
        <f>INDEX(products!C:C,MATCH(challenge_2_solution_1!$C5816,products!$A:$A,0))</f>
        <v>12.35</v>
      </c>
    </row>
    <row r="5817" spans="1:6" x14ac:dyDescent="0.2">
      <c r="A5817" s="1">
        <v>3227</v>
      </c>
      <c r="B5817" s="3">
        <v>42637.884722222225</v>
      </c>
      <c r="C5817" t="s">
        <v>81</v>
      </c>
      <c r="D5817">
        <v>1</v>
      </c>
      <c r="E5817">
        <f>INDEX(products!B:B,MATCH(challenge_2_solution_1!$C5817,products!$A:$A,0))</f>
        <v>11.9</v>
      </c>
      <c r="F5817">
        <f>INDEX(products!C:C,MATCH(challenge_2_solution_1!$C5817,products!$A:$A,0))</f>
        <v>8.09</v>
      </c>
    </row>
    <row r="5818" spans="1:6" x14ac:dyDescent="0.2">
      <c r="A5818" s="1">
        <v>3227</v>
      </c>
      <c r="B5818" s="3">
        <v>42637.884722222225</v>
      </c>
      <c r="C5818" t="s">
        <v>113</v>
      </c>
      <c r="D5818">
        <v>1</v>
      </c>
      <c r="E5818">
        <f>INDEX(products!B:B,MATCH(challenge_2_solution_1!$C5818,products!$A:$A,0))</f>
        <v>17.899999999999999</v>
      </c>
      <c r="F5818">
        <f>INDEX(products!C:C,MATCH(challenge_2_solution_1!$C5818,products!$A:$A,0))</f>
        <v>10.199999999999999</v>
      </c>
    </row>
    <row r="5819" spans="1:6" x14ac:dyDescent="0.2">
      <c r="A5819" s="1">
        <v>3227</v>
      </c>
      <c r="B5819" s="3">
        <v>42637.884722222225</v>
      </c>
      <c r="C5819" t="s">
        <v>92</v>
      </c>
      <c r="D5819">
        <v>1</v>
      </c>
      <c r="E5819">
        <f>INDEX(products!B:B,MATCH(challenge_2_solution_1!$C5819,products!$A:$A,0))</f>
        <v>17.899999999999999</v>
      </c>
      <c r="F5819">
        <f>INDEX(products!C:C,MATCH(challenge_2_solution_1!$C5819,products!$A:$A,0))</f>
        <v>10.38</v>
      </c>
    </row>
    <row r="5820" spans="1:6" x14ac:dyDescent="0.2">
      <c r="A5820" s="1">
        <v>3227</v>
      </c>
      <c r="B5820" s="3">
        <v>42637.884722222225</v>
      </c>
      <c r="C5820" t="s">
        <v>160</v>
      </c>
      <c r="D5820">
        <v>1</v>
      </c>
      <c r="E5820">
        <f>INDEX(products!B:B,MATCH(challenge_2_solution_1!$C5820,products!$A:$A,0))</f>
        <v>23.9</v>
      </c>
      <c r="F5820">
        <f>INDEX(products!C:C,MATCH(challenge_2_solution_1!$C5820,products!$A:$A,0))</f>
        <v>9.08</v>
      </c>
    </row>
    <row r="5821" spans="1:6" x14ac:dyDescent="0.2">
      <c r="A5821" s="1">
        <v>3227</v>
      </c>
      <c r="B5821" s="3">
        <v>42637.884722222225</v>
      </c>
      <c r="C5821" t="s">
        <v>162</v>
      </c>
      <c r="D5821">
        <v>2</v>
      </c>
      <c r="E5821">
        <f>INDEX(products!B:B,MATCH(challenge_2_solution_1!$C5821,products!$A:$A,0))</f>
        <v>25.9</v>
      </c>
      <c r="F5821">
        <f>INDEX(products!C:C,MATCH(challenge_2_solution_1!$C5821,products!$A:$A,0))</f>
        <v>9.58</v>
      </c>
    </row>
    <row r="5822" spans="1:6" x14ac:dyDescent="0.2">
      <c r="A5822" s="1">
        <v>3229</v>
      </c>
      <c r="B5822" s="3">
        <v>42638.570138888892</v>
      </c>
      <c r="C5822" t="s">
        <v>24</v>
      </c>
      <c r="D5822">
        <v>1</v>
      </c>
      <c r="E5822">
        <f>INDEX(products!B:B,MATCH(challenge_2_solution_1!$C5822,products!$A:$A,0))</f>
        <v>5.9</v>
      </c>
      <c r="F5822">
        <f>INDEX(products!C:C,MATCH(challenge_2_solution_1!$C5822,products!$A:$A,0))</f>
        <v>1.42</v>
      </c>
    </row>
    <row r="5823" spans="1:6" x14ac:dyDescent="0.2">
      <c r="A5823" s="1">
        <v>3229</v>
      </c>
      <c r="B5823" s="3">
        <v>42638.570138888892</v>
      </c>
      <c r="C5823" t="s">
        <v>34</v>
      </c>
      <c r="D5823">
        <v>1</v>
      </c>
      <c r="E5823">
        <f>INDEX(products!B:B,MATCH(challenge_2_solution_1!$C5823,products!$A:$A,0))</f>
        <v>7.9</v>
      </c>
      <c r="F5823">
        <f>INDEX(products!C:C,MATCH(challenge_2_solution_1!$C5823,products!$A:$A,0))</f>
        <v>1.58</v>
      </c>
    </row>
    <row r="5824" spans="1:6" x14ac:dyDescent="0.2">
      <c r="A5824" s="1">
        <v>3229</v>
      </c>
      <c r="B5824" s="3">
        <v>42638.570138888892</v>
      </c>
      <c r="C5824" t="s">
        <v>33</v>
      </c>
      <c r="D5824">
        <v>1</v>
      </c>
      <c r="E5824">
        <f>INDEX(products!B:B,MATCH(challenge_2_solution_1!$C5824,products!$A:$A,0))</f>
        <v>7.9</v>
      </c>
      <c r="F5824">
        <f>INDEX(products!C:C,MATCH(challenge_2_solution_1!$C5824,products!$A:$A,0))</f>
        <v>2.21</v>
      </c>
    </row>
    <row r="5825" spans="1:6" x14ac:dyDescent="0.2">
      <c r="A5825" s="1">
        <v>3229</v>
      </c>
      <c r="B5825" s="3">
        <v>42638.570138888892</v>
      </c>
      <c r="C5825" t="s">
        <v>31</v>
      </c>
      <c r="D5825">
        <v>1</v>
      </c>
      <c r="E5825">
        <f>INDEX(products!B:B,MATCH(challenge_2_solution_1!$C5825,products!$A:$A,0))</f>
        <v>7.9</v>
      </c>
      <c r="F5825">
        <f>INDEX(products!C:C,MATCH(challenge_2_solution_1!$C5825,products!$A:$A,0))</f>
        <v>4.74</v>
      </c>
    </row>
    <row r="5826" spans="1:6" x14ac:dyDescent="0.2">
      <c r="A5826" s="1">
        <v>3229</v>
      </c>
      <c r="B5826" s="3">
        <v>42638.570138888892</v>
      </c>
      <c r="C5826" t="s">
        <v>46</v>
      </c>
      <c r="D5826">
        <v>1</v>
      </c>
      <c r="E5826">
        <f>INDEX(products!B:B,MATCH(challenge_2_solution_1!$C5826,products!$A:$A,0))</f>
        <v>7.9</v>
      </c>
      <c r="F5826">
        <f>INDEX(products!C:C,MATCH(challenge_2_solution_1!$C5826,products!$A:$A,0))</f>
        <v>3.79</v>
      </c>
    </row>
    <row r="5827" spans="1:6" x14ac:dyDescent="0.2">
      <c r="A5827" s="1">
        <v>3229</v>
      </c>
      <c r="B5827" s="3">
        <v>42638.570138888892</v>
      </c>
      <c r="C5827" t="s">
        <v>80</v>
      </c>
      <c r="D5827">
        <v>1</v>
      </c>
      <c r="E5827">
        <f>INDEX(products!B:B,MATCH(challenge_2_solution_1!$C5827,products!$A:$A,0))</f>
        <v>11.9</v>
      </c>
      <c r="F5827">
        <f>INDEX(products!C:C,MATCH(challenge_2_solution_1!$C5827,products!$A:$A,0))</f>
        <v>3.21</v>
      </c>
    </row>
    <row r="5828" spans="1:6" x14ac:dyDescent="0.2">
      <c r="A5828" s="1">
        <v>3229</v>
      </c>
      <c r="B5828" s="3">
        <v>42638.570138888892</v>
      </c>
      <c r="C5828" t="s">
        <v>73</v>
      </c>
      <c r="D5828">
        <v>1</v>
      </c>
      <c r="E5828">
        <f>INDEX(products!B:B,MATCH(challenge_2_solution_1!$C5828,products!$A:$A,0))</f>
        <v>11.9</v>
      </c>
      <c r="F5828">
        <f>INDEX(products!C:C,MATCH(challenge_2_solution_1!$C5828,products!$A:$A,0))</f>
        <v>7.74</v>
      </c>
    </row>
    <row r="5829" spans="1:6" x14ac:dyDescent="0.2">
      <c r="A5829" s="1">
        <v>3229</v>
      </c>
      <c r="B5829" s="3">
        <v>42638.570138888892</v>
      </c>
      <c r="C5829" t="s">
        <v>127</v>
      </c>
      <c r="D5829">
        <v>1</v>
      </c>
      <c r="E5829">
        <f>INDEX(products!B:B,MATCH(challenge_2_solution_1!$C5829,products!$A:$A,0))</f>
        <v>19.899999999999999</v>
      </c>
      <c r="F5829">
        <f>INDEX(products!C:C,MATCH(challenge_2_solution_1!$C5829,products!$A:$A,0))</f>
        <v>9.9499999999999993</v>
      </c>
    </row>
    <row r="5830" spans="1:6" x14ac:dyDescent="0.2">
      <c r="A5830" s="1">
        <v>3229</v>
      </c>
      <c r="B5830" s="3">
        <v>42638.570138888892</v>
      </c>
      <c r="C5830" t="s">
        <v>176</v>
      </c>
      <c r="D5830">
        <v>1</v>
      </c>
      <c r="E5830">
        <f>INDEX(products!B:B,MATCH(challenge_2_solution_1!$C5830,products!$A:$A,0))</f>
        <v>35.9</v>
      </c>
      <c r="F5830">
        <f>INDEX(products!C:C,MATCH(challenge_2_solution_1!$C5830,products!$A:$A,0))</f>
        <v>7.12</v>
      </c>
    </row>
    <row r="5831" spans="1:6" x14ac:dyDescent="0.2">
      <c r="A5831" s="1">
        <v>3234</v>
      </c>
      <c r="B5831" s="3">
        <v>42638.645833333336</v>
      </c>
      <c r="C5831" t="s">
        <v>24</v>
      </c>
      <c r="D5831">
        <v>1</v>
      </c>
      <c r="E5831">
        <f>INDEX(products!B:B,MATCH(challenge_2_solution_1!$C5831,products!$A:$A,0))</f>
        <v>5.9</v>
      </c>
      <c r="F5831">
        <f>INDEX(products!C:C,MATCH(challenge_2_solution_1!$C5831,products!$A:$A,0))</f>
        <v>1.42</v>
      </c>
    </row>
    <row r="5832" spans="1:6" x14ac:dyDescent="0.2">
      <c r="A5832" s="1">
        <v>3235</v>
      </c>
      <c r="B5832" s="3">
        <v>42638.648611111108</v>
      </c>
      <c r="C5832" t="s">
        <v>34</v>
      </c>
      <c r="D5832">
        <v>1</v>
      </c>
      <c r="E5832">
        <f>INDEX(products!B:B,MATCH(challenge_2_solution_1!$C5832,products!$A:$A,0))</f>
        <v>7.9</v>
      </c>
      <c r="F5832">
        <f>INDEX(products!C:C,MATCH(challenge_2_solution_1!$C5832,products!$A:$A,0))</f>
        <v>1.58</v>
      </c>
    </row>
    <row r="5833" spans="1:6" x14ac:dyDescent="0.2">
      <c r="A5833" s="1">
        <v>3237</v>
      </c>
      <c r="B5833" s="3">
        <v>42638.672222222223</v>
      </c>
      <c r="C5833" t="s">
        <v>24</v>
      </c>
      <c r="D5833">
        <v>1</v>
      </c>
      <c r="E5833">
        <f>INDEX(products!B:B,MATCH(challenge_2_solution_1!$C5833,products!$A:$A,0))</f>
        <v>5.9</v>
      </c>
      <c r="F5833">
        <f>INDEX(products!C:C,MATCH(challenge_2_solution_1!$C5833,products!$A:$A,0))</f>
        <v>1.42</v>
      </c>
    </row>
    <row r="5834" spans="1:6" x14ac:dyDescent="0.2">
      <c r="A5834" s="1">
        <v>3237</v>
      </c>
      <c r="B5834" s="3">
        <v>42638.672222222223</v>
      </c>
      <c r="C5834" t="s">
        <v>90</v>
      </c>
      <c r="D5834">
        <v>1</v>
      </c>
      <c r="E5834">
        <f>INDEX(products!B:B,MATCH(challenge_2_solution_1!$C5834,products!$A:$A,0))</f>
        <v>17.899999999999999</v>
      </c>
      <c r="F5834">
        <f>INDEX(products!C:C,MATCH(challenge_2_solution_1!$C5834,products!$A:$A,0))</f>
        <v>9.85</v>
      </c>
    </row>
    <row r="5835" spans="1:6" x14ac:dyDescent="0.2">
      <c r="A5835" s="1">
        <v>3237</v>
      </c>
      <c r="B5835" s="3">
        <v>42638.672222222223</v>
      </c>
      <c r="C5835" t="s">
        <v>115</v>
      </c>
      <c r="D5835">
        <v>1</v>
      </c>
      <c r="E5835">
        <f>INDEX(products!B:B,MATCH(challenge_2_solution_1!$C5835,products!$A:$A,0))</f>
        <v>17.899999999999999</v>
      </c>
      <c r="F5835">
        <f>INDEX(products!C:C,MATCH(challenge_2_solution_1!$C5835,products!$A:$A,0))</f>
        <v>9.85</v>
      </c>
    </row>
    <row r="5836" spans="1:6" x14ac:dyDescent="0.2">
      <c r="A5836" s="1">
        <v>3237</v>
      </c>
      <c r="B5836" s="3">
        <v>42638.672222222223</v>
      </c>
      <c r="C5836" t="s">
        <v>170</v>
      </c>
      <c r="D5836">
        <v>2</v>
      </c>
      <c r="E5836">
        <f>INDEX(products!B:B,MATCH(challenge_2_solution_1!$C5836,products!$A:$A,0))</f>
        <v>25.9</v>
      </c>
      <c r="F5836">
        <f>INDEX(products!C:C,MATCH(challenge_2_solution_1!$C5836,products!$A:$A,0))</f>
        <v>6.22</v>
      </c>
    </row>
    <row r="5837" spans="1:6" x14ac:dyDescent="0.2">
      <c r="A5837" s="1">
        <v>3237</v>
      </c>
      <c r="B5837" s="3">
        <v>42638.672222222223</v>
      </c>
      <c r="C5837" t="s">
        <v>172</v>
      </c>
      <c r="D5837">
        <v>1</v>
      </c>
      <c r="E5837">
        <f>INDEX(products!B:B,MATCH(challenge_2_solution_1!$C5837,products!$A:$A,0))</f>
        <v>25.9</v>
      </c>
      <c r="F5837">
        <f>INDEX(products!C:C,MATCH(challenge_2_solution_1!$C5837,products!$A:$A,0))</f>
        <v>9.32</v>
      </c>
    </row>
    <row r="5838" spans="1:6" x14ac:dyDescent="0.2">
      <c r="A5838" s="1">
        <v>3241</v>
      </c>
      <c r="B5838" s="3">
        <v>42638.686805555553</v>
      </c>
      <c r="C5838" t="s">
        <v>12</v>
      </c>
      <c r="D5838">
        <v>1</v>
      </c>
      <c r="E5838">
        <f>INDEX(products!B:B,MATCH(challenge_2_solution_1!$C5838,products!$A:$A,0))</f>
        <v>5.2</v>
      </c>
      <c r="F5838">
        <f>INDEX(products!C:C,MATCH(challenge_2_solution_1!$C5838,products!$A:$A,0))</f>
        <v>3.07</v>
      </c>
    </row>
    <row r="5839" spans="1:6" x14ac:dyDescent="0.2">
      <c r="A5839" s="1">
        <v>3241</v>
      </c>
      <c r="B5839" s="3">
        <v>42638.686805555553</v>
      </c>
      <c r="C5839" t="s">
        <v>19</v>
      </c>
      <c r="D5839">
        <v>1</v>
      </c>
      <c r="E5839">
        <f>INDEX(products!B:B,MATCH(challenge_2_solution_1!$C5839,products!$A:$A,0))</f>
        <v>5.9</v>
      </c>
      <c r="F5839">
        <f>INDEX(products!C:C,MATCH(challenge_2_solution_1!$C5839,products!$A:$A,0))</f>
        <v>1.65</v>
      </c>
    </row>
    <row r="5840" spans="1:6" x14ac:dyDescent="0.2">
      <c r="A5840" s="1">
        <v>3241</v>
      </c>
      <c r="B5840" s="3">
        <v>42638.686805555553</v>
      </c>
      <c r="C5840" t="s">
        <v>14</v>
      </c>
      <c r="D5840">
        <v>1</v>
      </c>
      <c r="E5840">
        <f>INDEX(products!B:B,MATCH(challenge_2_solution_1!$C5840,products!$A:$A,0))</f>
        <v>5.9</v>
      </c>
      <c r="F5840">
        <f>INDEX(products!C:C,MATCH(challenge_2_solution_1!$C5840,products!$A:$A,0))</f>
        <v>2.36</v>
      </c>
    </row>
    <row r="5841" spans="1:6" x14ac:dyDescent="0.2">
      <c r="A5841" s="1">
        <v>3241</v>
      </c>
      <c r="B5841" s="3">
        <v>42638.686805555553</v>
      </c>
      <c r="C5841" t="s">
        <v>17</v>
      </c>
      <c r="D5841">
        <v>1</v>
      </c>
      <c r="E5841">
        <f>INDEX(products!B:B,MATCH(challenge_2_solution_1!$C5841,products!$A:$A,0))</f>
        <v>5.9</v>
      </c>
      <c r="F5841">
        <f>INDEX(products!C:C,MATCH(challenge_2_solution_1!$C5841,products!$A:$A,0))</f>
        <v>2.83</v>
      </c>
    </row>
    <row r="5842" spans="1:6" x14ac:dyDescent="0.2">
      <c r="A5842" s="1">
        <v>3241</v>
      </c>
      <c r="B5842" s="3">
        <v>42638.686805555553</v>
      </c>
      <c r="C5842" t="s">
        <v>33</v>
      </c>
      <c r="D5842">
        <v>1</v>
      </c>
      <c r="E5842">
        <f>INDEX(products!B:B,MATCH(challenge_2_solution_1!$C5842,products!$A:$A,0))</f>
        <v>7.9</v>
      </c>
      <c r="F5842">
        <f>INDEX(products!C:C,MATCH(challenge_2_solution_1!$C5842,products!$A:$A,0))</f>
        <v>2.21</v>
      </c>
    </row>
    <row r="5843" spans="1:6" x14ac:dyDescent="0.2">
      <c r="A5843" s="1">
        <v>3241</v>
      </c>
      <c r="B5843" s="3">
        <v>42638.686805555553</v>
      </c>
      <c r="C5843" t="s">
        <v>89</v>
      </c>
      <c r="D5843">
        <v>1</v>
      </c>
      <c r="E5843">
        <f>INDEX(products!B:B,MATCH(challenge_2_solution_1!$C5843,products!$A:$A,0))</f>
        <v>17.899999999999999</v>
      </c>
      <c r="F5843">
        <f>INDEX(products!C:C,MATCH(challenge_2_solution_1!$C5843,products!$A:$A,0))</f>
        <v>3.94</v>
      </c>
    </row>
    <row r="5844" spans="1:6" x14ac:dyDescent="0.2">
      <c r="A5844" s="1">
        <v>3241</v>
      </c>
      <c r="B5844" s="3">
        <v>42638.686805555553</v>
      </c>
      <c r="C5844" t="s">
        <v>96</v>
      </c>
      <c r="D5844">
        <v>1</v>
      </c>
      <c r="E5844">
        <f>INDEX(products!B:B,MATCH(challenge_2_solution_1!$C5844,products!$A:$A,0))</f>
        <v>17.899999999999999</v>
      </c>
      <c r="F5844">
        <f>INDEX(products!C:C,MATCH(challenge_2_solution_1!$C5844,products!$A:$A,0))</f>
        <v>10.92</v>
      </c>
    </row>
    <row r="5845" spans="1:6" x14ac:dyDescent="0.2">
      <c r="A5845" s="1">
        <v>3242</v>
      </c>
      <c r="B5845" s="3">
        <v>42638.752083333333</v>
      </c>
      <c r="C5845" t="s">
        <v>5</v>
      </c>
      <c r="D5845">
        <v>1</v>
      </c>
      <c r="E5845">
        <f>INDEX(products!B:B,MATCH(challenge_2_solution_1!$C5845,products!$A:$A,0))</f>
        <v>1</v>
      </c>
      <c r="F5845">
        <f>INDEX(products!C:C,MATCH(challenge_2_solution_1!$C5845,products!$A:$A,0))</f>
        <v>0.31</v>
      </c>
    </row>
    <row r="5846" spans="1:6" x14ac:dyDescent="0.2">
      <c r="A5846" s="1">
        <v>3242</v>
      </c>
      <c r="B5846" s="3">
        <v>42638.752083333333</v>
      </c>
      <c r="C5846" t="s">
        <v>8</v>
      </c>
      <c r="D5846">
        <v>4</v>
      </c>
      <c r="E5846">
        <f>INDEX(products!B:B,MATCH(challenge_2_solution_1!$C5846,products!$A:$A,0))</f>
        <v>1.6</v>
      </c>
      <c r="F5846">
        <f>INDEX(products!C:C,MATCH(challenge_2_solution_1!$C5846,products!$A:$A,0))</f>
        <v>0.77</v>
      </c>
    </row>
    <row r="5847" spans="1:6" x14ac:dyDescent="0.2">
      <c r="A5847" s="1">
        <v>3242</v>
      </c>
      <c r="B5847" s="3">
        <v>42638.752083333333</v>
      </c>
      <c r="C5847" t="s">
        <v>19</v>
      </c>
      <c r="D5847">
        <v>1</v>
      </c>
      <c r="E5847">
        <f>INDEX(products!B:B,MATCH(challenge_2_solution_1!$C5847,products!$A:$A,0))</f>
        <v>5.9</v>
      </c>
      <c r="F5847">
        <f>INDEX(products!C:C,MATCH(challenge_2_solution_1!$C5847,products!$A:$A,0))</f>
        <v>1.65</v>
      </c>
    </row>
    <row r="5848" spans="1:6" x14ac:dyDescent="0.2">
      <c r="A5848" s="1">
        <v>3242</v>
      </c>
      <c r="B5848" s="3">
        <v>42638.752083333333</v>
      </c>
      <c r="C5848" t="s">
        <v>17</v>
      </c>
      <c r="D5848">
        <v>2</v>
      </c>
      <c r="E5848">
        <f>INDEX(products!B:B,MATCH(challenge_2_solution_1!$C5848,products!$A:$A,0))</f>
        <v>5.9</v>
      </c>
      <c r="F5848">
        <f>INDEX(products!C:C,MATCH(challenge_2_solution_1!$C5848,products!$A:$A,0))</f>
        <v>2.83</v>
      </c>
    </row>
    <row r="5849" spans="1:6" x14ac:dyDescent="0.2">
      <c r="A5849" s="1">
        <v>3242</v>
      </c>
      <c r="B5849" s="3">
        <v>42638.752083333333</v>
      </c>
      <c r="C5849" t="s">
        <v>89</v>
      </c>
      <c r="D5849">
        <v>1</v>
      </c>
      <c r="E5849">
        <f>INDEX(products!B:B,MATCH(challenge_2_solution_1!$C5849,products!$A:$A,0))</f>
        <v>17.899999999999999</v>
      </c>
      <c r="F5849">
        <f>INDEX(products!C:C,MATCH(challenge_2_solution_1!$C5849,products!$A:$A,0))</f>
        <v>3.94</v>
      </c>
    </row>
    <row r="5850" spans="1:6" x14ac:dyDescent="0.2">
      <c r="A5850" s="1">
        <v>3242</v>
      </c>
      <c r="B5850" s="3">
        <v>42638.752083333333</v>
      </c>
      <c r="C5850" t="s">
        <v>101</v>
      </c>
      <c r="D5850">
        <v>1</v>
      </c>
      <c r="E5850">
        <f>INDEX(products!B:B,MATCH(challenge_2_solution_1!$C5850,products!$A:$A,0))</f>
        <v>17.899999999999999</v>
      </c>
      <c r="F5850">
        <f>INDEX(products!C:C,MATCH(challenge_2_solution_1!$C5850,products!$A:$A,0))</f>
        <v>11.46</v>
      </c>
    </row>
    <row r="5851" spans="1:6" x14ac:dyDescent="0.2">
      <c r="A5851" s="1">
        <v>3243</v>
      </c>
      <c r="B5851" s="3">
        <v>42638.756249999999</v>
      </c>
      <c r="C5851" t="s">
        <v>12</v>
      </c>
      <c r="D5851">
        <v>1</v>
      </c>
      <c r="E5851">
        <f>INDEX(products!B:B,MATCH(challenge_2_solution_1!$C5851,products!$A:$A,0))</f>
        <v>5.2</v>
      </c>
      <c r="F5851">
        <f>INDEX(products!C:C,MATCH(challenge_2_solution_1!$C5851,products!$A:$A,0))</f>
        <v>3.07</v>
      </c>
    </row>
    <row r="5852" spans="1:6" x14ac:dyDescent="0.2">
      <c r="A5852" s="1">
        <v>3243</v>
      </c>
      <c r="B5852" s="3">
        <v>42638.756249999999</v>
      </c>
      <c r="C5852" t="s">
        <v>17</v>
      </c>
      <c r="D5852">
        <v>1</v>
      </c>
      <c r="E5852">
        <f>INDEX(products!B:B,MATCH(challenge_2_solution_1!$C5852,products!$A:$A,0))</f>
        <v>5.9</v>
      </c>
      <c r="F5852">
        <f>INDEX(products!C:C,MATCH(challenge_2_solution_1!$C5852,products!$A:$A,0))</f>
        <v>2.83</v>
      </c>
    </row>
    <row r="5853" spans="1:6" x14ac:dyDescent="0.2">
      <c r="A5853" s="1">
        <v>3243</v>
      </c>
      <c r="B5853" s="3">
        <v>42638.756249999999</v>
      </c>
      <c r="C5853" t="s">
        <v>53</v>
      </c>
      <c r="D5853">
        <v>1</v>
      </c>
      <c r="E5853">
        <f>INDEX(products!B:B,MATCH(challenge_2_solution_1!$C5853,products!$A:$A,0))</f>
        <v>9.9</v>
      </c>
      <c r="F5853">
        <f>INDEX(products!C:C,MATCH(challenge_2_solution_1!$C5853,products!$A:$A,0))</f>
        <v>3.86</v>
      </c>
    </row>
    <row r="5854" spans="1:6" x14ac:dyDescent="0.2">
      <c r="A5854" s="1">
        <v>3243</v>
      </c>
      <c r="B5854" s="3">
        <v>42638.756249999999</v>
      </c>
      <c r="C5854" t="s">
        <v>96</v>
      </c>
      <c r="D5854">
        <v>1</v>
      </c>
      <c r="E5854">
        <f>INDEX(products!B:B,MATCH(challenge_2_solution_1!$C5854,products!$A:$A,0))</f>
        <v>17.899999999999999</v>
      </c>
      <c r="F5854">
        <f>INDEX(products!C:C,MATCH(challenge_2_solution_1!$C5854,products!$A:$A,0))</f>
        <v>10.92</v>
      </c>
    </row>
    <row r="5855" spans="1:6" x14ac:dyDescent="0.2">
      <c r="A5855" s="1">
        <v>3244</v>
      </c>
      <c r="B5855" s="3">
        <v>42638.765277777777</v>
      </c>
      <c r="C5855" t="s">
        <v>19</v>
      </c>
      <c r="D5855">
        <v>1</v>
      </c>
      <c r="E5855">
        <f>INDEX(products!B:B,MATCH(challenge_2_solution_1!$C5855,products!$A:$A,0))</f>
        <v>5.9</v>
      </c>
      <c r="F5855">
        <f>INDEX(products!C:C,MATCH(challenge_2_solution_1!$C5855,products!$A:$A,0))</f>
        <v>1.65</v>
      </c>
    </row>
    <row r="5856" spans="1:6" x14ac:dyDescent="0.2">
      <c r="A5856" s="1">
        <v>3244</v>
      </c>
      <c r="B5856" s="3">
        <v>42638.765277777777</v>
      </c>
      <c r="C5856" t="s">
        <v>14</v>
      </c>
      <c r="D5856">
        <v>2</v>
      </c>
      <c r="E5856">
        <f>INDEX(products!B:B,MATCH(challenge_2_solution_1!$C5856,products!$A:$A,0))</f>
        <v>5.9</v>
      </c>
      <c r="F5856">
        <f>INDEX(products!C:C,MATCH(challenge_2_solution_1!$C5856,products!$A:$A,0))</f>
        <v>2.36</v>
      </c>
    </row>
    <row r="5857" spans="1:6" x14ac:dyDescent="0.2">
      <c r="A5857" s="1">
        <v>3244</v>
      </c>
      <c r="B5857" s="3">
        <v>42638.765277777777</v>
      </c>
      <c r="C5857" t="s">
        <v>76</v>
      </c>
      <c r="D5857">
        <v>1</v>
      </c>
      <c r="E5857">
        <f>INDEX(products!B:B,MATCH(challenge_2_solution_1!$C5857,products!$A:$A,0))</f>
        <v>11.9</v>
      </c>
      <c r="F5857">
        <f>INDEX(products!C:C,MATCH(challenge_2_solution_1!$C5857,products!$A:$A,0))</f>
        <v>7.26</v>
      </c>
    </row>
    <row r="5858" spans="1:6" x14ac:dyDescent="0.2">
      <c r="A5858" s="1">
        <v>3244</v>
      </c>
      <c r="B5858" s="3">
        <v>42638.765277777777</v>
      </c>
      <c r="C5858" t="s">
        <v>63</v>
      </c>
      <c r="D5858">
        <v>1</v>
      </c>
      <c r="E5858">
        <f>INDEX(products!B:B,MATCH(challenge_2_solution_1!$C5858,products!$A:$A,0))</f>
        <v>11.9</v>
      </c>
      <c r="F5858">
        <f>INDEX(products!C:C,MATCH(challenge_2_solution_1!$C5858,products!$A:$A,0))</f>
        <v>6.07</v>
      </c>
    </row>
    <row r="5859" spans="1:6" x14ac:dyDescent="0.2">
      <c r="A5859" s="1">
        <v>3244</v>
      </c>
      <c r="B5859" s="3">
        <v>42638.765277777777</v>
      </c>
      <c r="C5859" t="s">
        <v>69</v>
      </c>
      <c r="D5859">
        <v>1</v>
      </c>
      <c r="E5859">
        <f>INDEX(products!B:B,MATCH(challenge_2_solution_1!$C5859,products!$A:$A,0))</f>
        <v>11.9</v>
      </c>
      <c r="F5859">
        <f>INDEX(products!C:C,MATCH(challenge_2_solution_1!$C5859,products!$A:$A,0))</f>
        <v>2.86</v>
      </c>
    </row>
    <row r="5860" spans="1:6" x14ac:dyDescent="0.2">
      <c r="A5860" s="1">
        <v>3245</v>
      </c>
      <c r="B5860" s="3">
        <v>42638.782638888886</v>
      </c>
      <c r="C5860" t="s">
        <v>18</v>
      </c>
      <c r="D5860">
        <v>1</v>
      </c>
      <c r="E5860">
        <f>INDEX(products!B:B,MATCH(challenge_2_solution_1!$C5860,products!$A:$A,0))</f>
        <v>5.9</v>
      </c>
      <c r="F5860">
        <f>INDEX(products!C:C,MATCH(challenge_2_solution_1!$C5860,products!$A:$A,0))</f>
        <v>3.6</v>
      </c>
    </row>
    <row r="5861" spans="1:6" x14ac:dyDescent="0.2">
      <c r="A5861" s="1">
        <v>3245</v>
      </c>
      <c r="B5861" s="3">
        <v>42638.782638888886</v>
      </c>
      <c r="C5861" t="s">
        <v>32</v>
      </c>
      <c r="D5861">
        <v>1</v>
      </c>
      <c r="E5861">
        <f>INDEX(products!B:B,MATCH(challenge_2_solution_1!$C5861,products!$A:$A,0))</f>
        <v>7.9</v>
      </c>
      <c r="F5861">
        <f>INDEX(products!C:C,MATCH(challenge_2_solution_1!$C5861,products!$A:$A,0))</f>
        <v>2.92</v>
      </c>
    </row>
    <row r="5862" spans="1:6" x14ac:dyDescent="0.2">
      <c r="A5862" s="1">
        <v>3245</v>
      </c>
      <c r="B5862" s="3">
        <v>42638.782638888886</v>
      </c>
      <c r="C5862" t="s">
        <v>69</v>
      </c>
      <c r="D5862">
        <v>1</v>
      </c>
      <c r="E5862">
        <f>INDEX(products!B:B,MATCH(challenge_2_solution_1!$C5862,products!$A:$A,0))</f>
        <v>11.9</v>
      </c>
      <c r="F5862">
        <f>INDEX(products!C:C,MATCH(challenge_2_solution_1!$C5862,products!$A:$A,0))</f>
        <v>2.86</v>
      </c>
    </row>
    <row r="5863" spans="1:6" x14ac:dyDescent="0.2">
      <c r="A5863" s="1">
        <v>3245</v>
      </c>
      <c r="B5863" s="3">
        <v>42638.782638888886</v>
      </c>
      <c r="C5863" t="s">
        <v>111</v>
      </c>
      <c r="D5863">
        <v>1</v>
      </c>
      <c r="E5863">
        <f>INDEX(products!B:B,MATCH(challenge_2_solution_1!$C5863,products!$A:$A,0))</f>
        <v>17.899999999999999</v>
      </c>
      <c r="F5863">
        <f>INDEX(products!C:C,MATCH(challenge_2_solution_1!$C5863,products!$A:$A,0))</f>
        <v>6.62</v>
      </c>
    </row>
    <row r="5864" spans="1:6" x14ac:dyDescent="0.2">
      <c r="A5864" s="1">
        <v>3245</v>
      </c>
      <c r="B5864" s="3">
        <v>42638.782638888886</v>
      </c>
      <c r="C5864" t="s">
        <v>89</v>
      </c>
      <c r="D5864">
        <v>1</v>
      </c>
      <c r="E5864">
        <f>INDEX(products!B:B,MATCH(challenge_2_solution_1!$C5864,products!$A:$A,0))</f>
        <v>17.899999999999999</v>
      </c>
      <c r="F5864">
        <f>INDEX(products!C:C,MATCH(challenge_2_solution_1!$C5864,products!$A:$A,0))</f>
        <v>3.94</v>
      </c>
    </row>
    <row r="5865" spans="1:6" x14ac:dyDescent="0.2">
      <c r="A5865" s="1">
        <v>3246</v>
      </c>
      <c r="B5865" s="3">
        <v>42638.940972222219</v>
      </c>
      <c r="C5865" t="s">
        <v>12</v>
      </c>
      <c r="D5865">
        <v>1</v>
      </c>
      <c r="E5865">
        <f>INDEX(products!B:B,MATCH(challenge_2_solution_1!$C5865,products!$A:$A,0))</f>
        <v>5.2</v>
      </c>
      <c r="F5865">
        <f>INDEX(products!C:C,MATCH(challenge_2_solution_1!$C5865,products!$A:$A,0))</f>
        <v>3.07</v>
      </c>
    </row>
    <row r="5866" spans="1:6" x14ac:dyDescent="0.2">
      <c r="A5866" s="1">
        <v>3246</v>
      </c>
      <c r="B5866" s="3">
        <v>42638.940972222219</v>
      </c>
      <c r="C5866" t="s">
        <v>14</v>
      </c>
      <c r="D5866">
        <v>1</v>
      </c>
      <c r="E5866">
        <f>INDEX(products!B:B,MATCH(challenge_2_solution_1!$C5866,products!$A:$A,0))</f>
        <v>5.9</v>
      </c>
      <c r="F5866">
        <f>INDEX(products!C:C,MATCH(challenge_2_solution_1!$C5866,products!$A:$A,0))</f>
        <v>2.36</v>
      </c>
    </row>
    <row r="5867" spans="1:6" x14ac:dyDescent="0.2">
      <c r="A5867" s="1">
        <v>3246</v>
      </c>
      <c r="B5867" s="3">
        <v>42638.940972222219</v>
      </c>
      <c r="C5867" t="s">
        <v>27</v>
      </c>
      <c r="D5867">
        <v>1</v>
      </c>
      <c r="E5867">
        <f>INDEX(products!B:B,MATCH(challenge_2_solution_1!$C5867,products!$A:$A,0))</f>
        <v>7.9</v>
      </c>
      <c r="F5867">
        <f>INDEX(products!C:C,MATCH(challenge_2_solution_1!$C5867,products!$A:$A,0))</f>
        <v>4.03</v>
      </c>
    </row>
    <row r="5868" spans="1:6" x14ac:dyDescent="0.2">
      <c r="A5868" s="1">
        <v>3246</v>
      </c>
      <c r="B5868" s="3">
        <v>42638.940972222219</v>
      </c>
      <c r="C5868" t="s">
        <v>55</v>
      </c>
      <c r="D5868">
        <v>1</v>
      </c>
      <c r="E5868">
        <f>INDEX(products!B:B,MATCH(challenge_2_solution_1!$C5868,products!$A:$A,0))</f>
        <v>7.9</v>
      </c>
      <c r="F5868">
        <f>INDEX(products!C:C,MATCH(challenge_2_solution_1!$C5868,products!$A:$A,0))</f>
        <v>2.21</v>
      </c>
    </row>
    <row r="5869" spans="1:6" x14ac:dyDescent="0.2">
      <c r="A5869" s="1">
        <v>3246</v>
      </c>
      <c r="B5869" s="3">
        <v>42638.940972222219</v>
      </c>
      <c r="C5869" t="s">
        <v>89</v>
      </c>
      <c r="D5869">
        <v>1</v>
      </c>
      <c r="E5869">
        <f>INDEX(products!B:B,MATCH(challenge_2_solution_1!$C5869,products!$A:$A,0))</f>
        <v>17.899999999999999</v>
      </c>
      <c r="F5869">
        <f>INDEX(products!C:C,MATCH(challenge_2_solution_1!$C5869,products!$A:$A,0))</f>
        <v>3.94</v>
      </c>
    </row>
    <row r="5870" spans="1:6" x14ac:dyDescent="0.2">
      <c r="A5870" s="1">
        <v>3246</v>
      </c>
      <c r="B5870" s="3">
        <v>42638.940972222219</v>
      </c>
      <c r="C5870" t="s">
        <v>96</v>
      </c>
      <c r="D5870">
        <v>1</v>
      </c>
      <c r="E5870">
        <f>INDEX(products!B:B,MATCH(challenge_2_solution_1!$C5870,products!$A:$A,0))</f>
        <v>17.899999999999999</v>
      </c>
      <c r="F5870">
        <f>INDEX(products!C:C,MATCH(challenge_2_solution_1!$C5870,products!$A:$A,0))</f>
        <v>10.92</v>
      </c>
    </row>
    <row r="5871" spans="1:6" x14ac:dyDescent="0.2">
      <c r="A5871" s="1">
        <v>3248</v>
      </c>
      <c r="B5871" s="3">
        <v>42639.720138888886</v>
      </c>
      <c r="C5871" t="s">
        <v>8</v>
      </c>
      <c r="D5871">
        <v>3</v>
      </c>
      <c r="E5871">
        <f>INDEX(products!B:B,MATCH(challenge_2_solution_1!$C5871,products!$A:$A,0))</f>
        <v>1.6</v>
      </c>
      <c r="F5871">
        <f>INDEX(products!C:C,MATCH(challenge_2_solution_1!$C5871,products!$A:$A,0))</f>
        <v>0.77</v>
      </c>
    </row>
    <row r="5872" spans="1:6" x14ac:dyDescent="0.2">
      <c r="A5872" s="1">
        <v>3248</v>
      </c>
      <c r="B5872" s="3">
        <v>42639.720138888886</v>
      </c>
      <c r="C5872" t="s">
        <v>15</v>
      </c>
      <c r="D5872">
        <v>1</v>
      </c>
      <c r="E5872">
        <f>INDEX(products!B:B,MATCH(challenge_2_solution_1!$C5872,products!$A:$A,0))</f>
        <v>5.9</v>
      </c>
      <c r="F5872">
        <f>INDEX(products!C:C,MATCH(challenge_2_solution_1!$C5872,products!$A:$A,0))</f>
        <v>3.07</v>
      </c>
    </row>
    <row r="5873" spans="1:6" x14ac:dyDescent="0.2">
      <c r="A5873" s="1">
        <v>3248</v>
      </c>
      <c r="B5873" s="3">
        <v>42639.720138888886</v>
      </c>
      <c r="C5873" t="s">
        <v>17</v>
      </c>
      <c r="D5873">
        <v>2</v>
      </c>
      <c r="E5873">
        <f>INDEX(products!B:B,MATCH(challenge_2_solution_1!$C5873,products!$A:$A,0))</f>
        <v>5.9</v>
      </c>
      <c r="F5873">
        <f>INDEX(products!C:C,MATCH(challenge_2_solution_1!$C5873,products!$A:$A,0))</f>
        <v>2.83</v>
      </c>
    </row>
    <row r="5874" spans="1:6" x14ac:dyDescent="0.2">
      <c r="A5874" s="1">
        <v>3248</v>
      </c>
      <c r="B5874" s="3">
        <v>42639.720138888886</v>
      </c>
      <c r="C5874" t="s">
        <v>14</v>
      </c>
      <c r="D5874">
        <v>1</v>
      </c>
      <c r="E5874">
        <f>INDEX(products!B:B,MATCH(challenge_2_solution_1!$C5874,products!$A:$A,0))</f>
        <v>5.9</v>
      </c>
      <c r="F5874">
        <f>INDEX(products!C:C,MATCH(challenge_2_solution_1!$C5874,products!$A:$A,0))</f>
        <v>2.36</v>
      </c>
    </row>
    <row r="5875" spans="1:6" x14ac:dyDescent="0.2">
      <c r="A5875" s="1">
        <v>3248</v>
      </c>
      <c r="B5875" s="3">
        <v>42639.720138888886</v>
      </c>
      <c r="C5875" t="s">
        <v>16</v>
      </c>
      <c r="D5875">
        <v>1</v>
      </c>
      <c r="E5875">
        <f>INDEX(products!B:B,MATCH(challenge_2_solution_1!$C5875,products!$A:$A,0))</f>
        <v>5.9</v>
      </c>
      <c r="F5875">
        <f>INDEX(products!C:C,MATCH(challenge_2_solution_1!$C5875,products!$A:$A,0))</f>
        <v>1.48</v>
      </c>
    </row>
    <row r="5876" spans="1:6" x14ac:dyDescent="0.2">
      <c r="A5876" s="1">
        <v>3248</v>
      </c>
      <c r="B5876" s="3">
        <v>42639.720138888886</v>
      </c>
      <c r="C5876" t="s">
        <v>51</v>
      </c>
      <c r="D5876">
        <v>1</v>
      </c>
      <c r="E5876">
        <f>INDEX(products!B:B,MATCH(challenge_2_solution_1!$C5876,products!$A:$A,0))</f>
        <v>9.9</v>
      </c>
      <c r="F5876">
        <f>INDEX(products!C:C,MATCH(challenge_2_solution_1!$C5876,products!$A:$A,0))</f>
        <v>3.07</v>
      </c>
    </row>
    <row r="5877" spans="1:6" x14ac:dyDescent="0.2">
      <c r="A5877" s="1">
        <v>3248</v>
      </c>
      <c r="B5877" s="3">
        <v>42639.720138888886</v>
      </c>
      <c r="C5877" t="s">
        <v>89</v>
      </c>
      <c r="D5877">
        <v>2</v>
      </c>
      <c r="E5877">
        <f>INDEX(products!B:B,MATCH(challenge_2_solution_1!$C5877,products!$A:$A,0))</f>
        <v>17.899999999999999</v>
      </c>
      <c r="F5877">
        <f>INDEX(products!C:C,MATCH(challenge_2_solution_1!$C5877,products!$A:$A,0))</f>
        <v>3.94</v>
      </c>
    </row>
    <row r="5878" spans="1:6" x14ac:dyDescent="0.2">
      <c r="A5878" s="1">
        <v>3248</v>
      </c>
      <c r="B5878" s="3">
        <v>42639.720138888886</v>
      </c>
      <c r="C5878" t="s">
        <v>119</v>
      </c>
      <c r="D5878">
        <v>1</v>
      </c>
      <c r="E5878">
        <f>INDEX(products!B:B,MATCH(challenge_2_solution_1!$C5878,products!$A:$A,0))</f>
        <v>19.899999999999999</v>
      </c>
      <c r="F5878">
        <f>INDEX(products!C:C,MATCH(challenge_2_solution_1!$C5878,products!$A:$A,0))</f>
        <v>7.16</v>
      </c>
    </row>
    <row r="5879" spans="1:6" x14ac:dyDescent="0.2">
      <c r="A5879" s="1">
        <v>3249</v>
      </c>
      <c r="B5879" s="3">
        <v>42639.738888888889</v>
      </c>
      <c r="C5879" t="s">
        <v>17</v>
      </c>
      <c r="D5879">
        <v>1</v>
      </c>
      <c r="E5879">
        <f>INDEX(products!B:B,MATCH(challenge_2_solution_1!$C5879,products!$A:$A,0))</f>
        <v>5.9</v>
      </c>
      <c r="F5879">
        <f>INDEX(products!C:C,MATCH(challenge_2_solution_1!$C5879,products!$A:$A,0))</f>
        <v>2.83</v>
      </c>
    </row>
    <row r="5880" spans="1:6" x14ac:dyDescent="0.2">
      <c r="A5880" s="1">
        <v>3249</v>
      </c>
      <c r="B5880" s="3">
        <v>42639.738888888889</v>
      </c>
      <c r="C5880" t="s">
        <v>75</v>
      </c>
      <c r="D5880">
        <v>1</v>
      </c>
      <c r="E5880">
        <f>INDEX(products!B:B,MATCH(challenge_2_solution_1!$C5880,products!$A:$A,0))</f>
        <v>11.9</v>
      </c>
      <c r="F5880">
        <f>INDEX(products!C:C,MATCH(challenge_2_solution_1!$C5880,products!$A:$A,0))</f>
        <v>2.86</v>
      </c>
    </row>
    <row r="5881" spans="1:6" x14ac:dyDescent="0.2">
      <c r="A5881" s="1">
        <v>3249</v>
      </c>
      <c r="B5881" s="3">
        <v>42639.738888888889</v>
      </c>
      <c r="C5881" t="s">
        <v>69</v>
      </c>
      <c r="D5881">
        <v>1</v>
      </c>
      <c r="E5881">
        <f>INDEX(products!B:B,MATCH(challenge_2_solution_1!$C5881,products!$A:$A,0))</f>
        <v>11.9</v>
      </c>
      <c r="F5881">
        <f>INDEX(products!C:C,MATCH(challenge_2_solution_1!$C5881,products!$A:$A,0))</f>
        <v>2.86</v>
      </c>
    </row>
    <row r="5882" spans="1:6" x14ac:dyDescent="0.2">
      <c r="A5882" s="1">
        <v>3249</v>
      </c>
      <c r="B5882" s="3">
        <v>42639.738888888889</v>
      </c>
      <c r="C5882" t="s">
        <v>68</v>
      </c>
      <c r="D5882">
        <v>1</v>
      </c>
      <c r="E5882">
        <f>INDEX(products!B:B,MATCH(challenge_2_solution_1!$C5882,products!$A:$A,0))</f>
        <v>11.9</v>
      </c>
      <c r="F5882">
        <f>INDEX(products!C:C,MATCH(challenge_2_solution_1!$C5882,products!$A:$A,0))</f>
        <v>3.69</v>
      </c>
    </row>
    <row r="5883" spans="1:6" x14ac:dyDescent="0.2">
      <c r="A5883" s="1">
        <v>3249</v>
      </c>
      <c r="B5883" s="3">
        <v>42639.738888888889</v>
      </c>
      <c r="C5883" t="s">
        <v>120</v>
      </c>
      <c r="D5883">
        <v>1</v>
      </c>
      <c r="E5883">
        <f>INDEX(products!B:B,MATCH(challenge_2_solution_1!$C5883,products!$A:$A,0))</f>
        <v>19.899999999999999</v>
      </c>
      <c r="F5883">
        <f>INDEX(products!C:C,MATCH(challenge_2_solution_1!$C5883,products!$A:$A,0))</f>
        <v>8.16</v>
      </c>
    </row>
    <row r="5884" spans="1:6" x14ac:dyDescent="0.2">
      <c r="A5884" s="1">
        <v>3249</v>
      </c>
      <c r="B5884" s="3">
        <v>42639.738888888889</v>
      </c>
      <c r="C5884" t="s">
        <v>166</v>
      </c>
      <c r="D5884">
        <v>1</v>
      </c>
      <c r="E5884">
        <f>INDEX(products!B:B,MATCH(challenge_2_solution_1!$C5884,products!$A:$A,0))</f>
        <v>25.9</v>
      </c>
      <c r="F5884">
        <f>INDEX(products!C:C,MATCH(challenge_2_solution_1!$C5884,products!$A:$A,0))</f>
        <v>6.99</v>
      </c>
    </row>
    <row r="5885" spans="1:6" x14ac:dyDescent="0.2">
      <c r="A5885" s="1">
        <v>3250</v>
      </c>
      <c r="B5885" s="3">
        <v>42639.777083333334</v>
      </c>
      <c r="C5885" t="s">
        <v>12</v>
      </c>
      <c r="D5885">
        <v>1</v>
      </c>
      <c r="E5885">
        <f>INDEX(products!B:B,MATCH(challenge_2_solution_1!$C5885,products!$A:$A,0))</f>
        <v>5.2</v>
      </c>
      <c r="F5885">
        <f>INDEX(products!C:C,MATCH(challenge_2_solution_1!$C5885,products!$A:$A,0))</f>
        <v>3.07</v>
      </c>
    </row>
    <row r="5886" spans="1:6" x14ac:dyDescent="0.2">
      <c r="A5886" s="1">
        <v>3250</v>
      </c>
      <c r="B5886" s="3">
        <v>42639.777083333334</v>
      </c>
      <c r="C5886" t="s">
        <v>103</v>
      </c>
      <c r="D5886">
        <v>1</v>
      </c>
      <c r="E5886">
        <f>INDEX(products!B:B,MATCH(challenge_2_solution_1!$C5886,products!$A:$A,0))</f>
        <v>17.899999999999999</v>
      </c>
      <c r="F5886">
        <f>INDEX(products!C:C,MATCH(challenge_2_solution_1!$C5886,products!$A:$A,0))</f>
        <v>12.35</v>
      </c>
    </row>
    <row r="5887" spans="1:6" x14ac:dyDescent="0.2">
      <c r="A5887" s="1">
        <v>3250</v>
      </c>
      <c r="B5887" s="3">
        <v>42639.777083333334</v>
      </c>
      <c r="C5887" t="s">
        <v>126</v>
      </c>
      <c r="D5887">
        <v>1</v>
      </c>
      <c r="E5887">
        <f>INDEX(products!B:B,MATCH(challenge_2_solution_1!$C5887,products!$A:$A,0))</f>
        <v>19.899999999999999</v>
      </c>
      <c r="F5887">
        <f>INDEX(products!C:C,MATCH(challenge_2_solution_1!$C5887,products!$A:$A,0))</f>
        <v>4.58</v>
      </c>
    </row>
    <row r="5888" spans="1:6" x14ac:dyDescent="0.2">
      <c r="A5888" s="1">
        <v>3251</v>
      </c>
      <c r="B5888" s="3">
        <v>42639.806250000001</v>
      </c>
      <c r="C5888" t="s">
        <v>12</v>
      </c>
      <c r="D5888">
        <v>1</v>
      </c>
      <c r="E5888">
        <f>INDEX(products!B:B,MATCH(challenge_2_solution_1!$C5888,products!$A:$A,0))</f>
        <v>5.2</v>
      </c>
      <c r="F5888">
        <f>INDEX(products!C:C,MATCH(challenge_2_solution_1!$C5888,products!$A:$A,0))</f>
        <v>3.07</v>
      </c>
    </row>
    <row r="5889" spans="1:6" x14ac:dyDescent="0.2">
      <c r="A5889" s="1">
        <v>3251</v>
      </c>
      <c r="B5889" s="3">
        <v>42639.806250000001</v>
      </c>
      <c r="C5889" t="s">
        <v>126</v>
      </c>
      <c r="D5889">
        <v>1</v>
      </c>
      <c r="E5889">
        <f>INDEX(products!B:B,MATCH(challenge_2_solution_1!$C5889,products!$A:$A,0))</f>
        <v>19.899999999999999</v>
      </c>
      <c r="F5889">
        <f>INDEX(products!C:C,MATCH(challenge_2_solution_1!$C5889,products!$A:$A,0))</f>
        <v>4.58</v>
      </c>
    </row>
    <row r="5890" spans="1:6" x14ac:dyDescent="0.2">
      <c r="A5890" s="1">
        <v>3252</v>
      </c>
      <c r="B5890" s="3">
        <v>42639.806944444441</v>
      </c>
      <c r="C5890" t="s">
        <v>13</v>
      </c>
      <c r="D5890">
        <v>1</v>
      </c>
      <c r="E5890">
        <f>INDEX(products!B:B,MATCH(challenge_2_solution_1!$C5890,products!$A:$A,0))</f>
        <v>5.2</v>
      </c>
      <c r="F5890">
        <f>INDEX(products!C:C,MATCH(challenge_2_solution_1!$C5890,products!$A:$A,0))</f>
        <v>2.44</v>
      </c>
    </row>
    <row r="5891" spans="1:6" x14ac:dyDescent="0.2">
      <c r="A5891" s="1">
        <v>3252</v>
      </c>
      <c r="B5891" s="3">
        <v>42639.806944444441</v>
      </c>
      <c r="C5891" t="s">
        <v>20</v>
      </c>
      <c r="D5891">
        <v>1</v>
      </c>
      <c r="E5891">
        <f>INDEX(products!B:B,MATCH(challenge_2_solution_1!$C5891,products!$A:$A,0))</f>
        <v>5.9</v>
      </c>
      <c r="F5891">
        <f>INDEX(products!C:C,MATCH(challenge_2_solution_1!$C5891,products!$A:$A,0))</f>
        <v>1.83</v>
      </c>
    </row>
    <row r="5892" spans="1:6" x14ac:dyDescent="0.2">
      <c r="A5892" s="1">
        <v>3252</v>
      </c>
      <c r="B5892" s="3">
        <v>42639.806944444441</v>
      </c>
      <c r="C5892" t="s">
        <v>25</v>
      </c>
      <c r="D5892">
        <v>1</v>
      </c>
      <c r="E5892">
        <f>INDEX(products!B:B,MATCH(challenge_2_solution_1!$C5892,products!$A:$A,0))</f>
        <v>5.9</v>
      </c>
      <c r="F5892">
        <f>INDEX(products!C:C,MATCH(challenge_2_solution_1!$C5892,products!$A:$A,0))</f>
        <v>3.84</v>
      </c>
    </row>
    <row r="5893" spans="1:6" x14ac:dyDescent="0.2">
      <c r="A5893" s="1">
        <v>3252</v>
      </c>
      <c r="B5893" s="3">
        <v>42639.806944444441</v>
      </c>
      <c r="C5893" t="s">
        <v>56</v>
      </c>
      <c r="D5893">
        <v>1</v>
      </c>
      <c r="E5893">
        <f>INDEX(products!B:B,MATCH(challenge_2_solution_1!$C5893,products!$A:$A,0))</f>
        <v>9.9</v>
      </c>
      <c r="F5893">
        <f>INDEX(products!C:C,MATCH(challenge_2_solution_1!$C5893,products!$A:$A,0))</f>
        <v>2.38</v>
      </c>
    </row>
    <row r="5894" spans="1:6" x14ac:dyDescent="0.2">
      <c r="A5894" s="1">
        <v>3252</v>
      </c>
      <c r="B5894" s="3">
        <v>42639.806944444441</v>
      </c>
      <c r="C5894" t="s">
        <v>78</v>
      </c>
      <c r="D5894">
        <v>1</v>
      </c>
      <c r="E5894">
        <f>INDEX(products!B:B,MATCH(challenge_2_solution_1!$C5894,products!$A:$A,0))</f>
        <v>11.9</v>
      </c>
      <c r="F5894">
        <f>INDEX(products!C:C,MATCH(challenge_2_solution_1!$C5894,products!$A:$A,0))</f>
        <v>7.26</v>
      </c>
    </row>
    <row r="5895" spans="1:6" x14ac:dyDescent="0.2">
      <c r="A5895" s="1">
        <v>3252</v>
      </c>
      <c r="B5895" s="3">
        <v>42639.806944444441</v>
      </c>
      <c r="C5895" t="s">
        <v>110</v>
      </c>
      <c r="D5895">
        <v>1</v>
      </c>
      <c r="E5895">
        <f>INDEX(products!B:B,MATCH(challenge_2_solution_1!$C5895,products!$A:$A,0))</f>
        <v>17.899999999999999</v>
      </c>
      <c r="F5895">
        <f>INDEX(products!C:C,MATCH(challenge_2_solution_1!$C5895,products!$A:$A,0))</f>
        <v>10.199999999999999</v>
      </c>
    </row>
    <row r="5896" spans="1:6" x14ac:dyDescent="0.2">
      <c r="A5896" s="1">
        <v>3252</v>
      </c>
      <c r="B5896" s="3">
        <v>42639.806944444441</v>
      </c>
      <c r="C5896" t="s">
        <v>163</v>
      </c>
      <c r="D5896">
        <v>1</v>
      </c>
      <c r="E5896">
        <f>INDEX(products!B:B,MATCH(challenge_2_solution_1!$C5896,products!$A:$A,0))</f>
        <v>25.9</v>
      </c>
      <c r="F5896">
        <f>INDEX(products!C:C,MATCH(challenge_2_solution_1!$C5896,products!$A:$A,0))</f>
        <v>15.28</v>
      </c>
    </row>
    <row r="5897" spans="1:6" x14ac:dyDescent="0.2">
      <c r="A5897" s="1">
        <v>3253</v>
      </c>
      <c r="B5897" s="3">
        <v>42639.852777777778</v>
      </c>
      <c r="C5897" t="s">
        <v>18</v>
      </c>
      <c r="D5897">
        <v>2</v>
      </c>
      <c r="E5897">
        <f>INDEX(products!B:B,MATCH(challenge_2_solution_1!$C5897,products!$A:$A,0))</f>
        <v>5.9</v>
      </c>
      <c r="F5897">
        <f>INDEX(products!C:C,MATCH(challenge_2_solution_1!$C5897,products!$A:$A,0))</f>
        <v>3.6</v>
      </c>
    </row>
    <row r="5898" spans="1:6" x14ac:dyDescent="0.2">
      <c r="A5898" s="1">
        <v>3253</v>
      </c>
      <c r="B5898" s="3">
        <v>42639.852777777778</v>
      </c>
      <c r="C5898" t="s">
        <v>119</v>
      </c>
      <c r="D5898">
        <v>1</v>
      </c>
      <c r="E5898">
        <f>INDEX(products!B:B,MATCH(challenge_2_solution_1!$C5898,products!$A:$A,0))</f>
        <v>19.899999999999999</v>
      </c>
      <c r="F5898">
        <f>INDEX(products!C:C,MATCH(challenge_2_solution_1!$C5898,products!$A:$A,0))</f>
        <v>7.16</v>
      </c>
    </row>
    <row r="5899" spans="1:6" x14ac:dyDescent="0.2">
      <c r="A5899" s="1">
        <v>3254</v>
      </c>
      <c r="B5899" s="3">
        <v>42639.887499999997</v>
      </c>
      <c r="C5899" t="s">
        <v>12</v>
      </c>
      <c r="D5899">
        <v>1</v>
      </c>
      <c r="E5899">
        <f>INDEX(products!B:B,MATCH(challenge_2_solution_1!$C5899,products!$A:$A,0))</f>
        <v>5.2</v>
      </c>
      <c r="F5899">
        <f>INDEX(products!C:C,MATCH(challenge_2_solution_1!$C5899,products!$A:$A,0))</f>
        <v>3.07</v>
      </c>
    </row>
    <row r="5900" spans="1:6" x14ac:dyDescent="0.2">
      <c r="A5900" s="1">
        <v>3254</v>
      </c>
      <c r="B5900" s="3">
        <v>42639.887499999997</v>
      </c>
      <c r="C5900" t="s">
        <v>18</v>
      </c>
      <c r="D5900">
        <v>1</v>
      </c>
      <c r="E5900">
        <f>INDEX(products!B:B,MATCH(challenge_2_solution_1!$C5900,products!$A:$A,0))</f>
        <v>5.9</v>
      </c>
      <c r="F5900">
        <f>INDEX(products!C:C,MATCH(challenge_2_solution_1!$C5900,products!$A:$A,0))</f>
        <v>3.6</v>
      </c>
    </row>
    <row r="5901" spans="1:6" x14ac:dyDescent="0.2">
      <c r="A5901" s="1">
        <v>3254</v>
      </c>
      <c r="B5901" s="3">
        <v>42639.887499999997</v>
      </c>
      <c r="C5901" t="s">
        <v>74</v>
      </c>
      <c r="D5901">
        <v>1</v>
      </c>
      <c r="E5901">
        <f>INDEX(products!B:B,MATCH(challenge_2_solution_1!$C5901,products!$A:$A,0))</f>
        <v>11.9</v>
      </c>
      <c r="F5901">
        <f>INDEX(products!C:C,MATCH(challenge_2_solution_1!$C5901,products!$A:$A,0))</f>
        <v>2.5</v>
      </c>
    </row>
    <row r="5902" spans="1:6" x14ac:dyDescent="0.2">
      <c r="A5902" s="1">
        <v>3254</v>
      </c>
      <c r="B5902" s="3">
        <v>42639.887499999997</v>
      </c>
      <c r="C5902" t="s">
        <v>86</v>
      </c>
      <c r="D5902">
        <v>1</v>
      </c>
      <c r="E5902">
        <f>INDEX(products!B:B,MATCH(challenge_2_solution_1!$C5902,products!$A:$A,0))</f>
        <v>15.9</v>
      </c>
      <c r="F5902">
        <f>INDEX(products!C:C,MATCH(challenge_2_solution_1!$C5902,products!$A:$A,0))</f>
        <v>5.57</v>
      </c>
    </row>
    <row r="5903" spans="1:6" x14ac:dyDescent="0.2">
      <c r="A5903" s="1">
        <v>3254</v>
      </c>
      <c r="B5903" s="3">
        <v>42639.887499999997</v>
      </c>
      <c r="C5903" t="s">
        <v>158</v>
      </c>
      <c r="D5903">
        <v>1</v>
      </c>
      <c r="E5903">
        <f>INDEX(products!B:B,MATCH(challenge_2_solution_1!$C5903,products!$A:$A,0))</f>
        <v>21.9</v>
      </c>
      <c r="F5903">
        <f>INDEX(products!C:C,MATCH(challenge_2_solution_1!$C5903,products!$A:$A,0))</f>
        <v>14.89</v>
      </c>
    </row>
    <row r="5904" spans="1:6" x14ac:dyDescent="0.2">
      <c r="A5904" s="1">
        <v>3255</v>
      </c>
      <c r="B5904" s="3">
        <v>42640.772222222222</v>
      </c>
      <c r="C5904" t="s">
        <v>4</v>
      </c>
      <c r="D5904">
        <v>1</v>
      </c>
      <c r="E5904">
        <f>INDEX(products!B:B,MATCH(challenge_2_solution_1!$C5904,products!$A:$A,0))</f>
        <v>1</v>
      </c>
      <c r="F5904">
        <f>INDEX(products!C:C,MATCH(challenge_2_solution_1!$C5904,products!$A:$A,0))</f>
        <v>0.61</v>
      </c>
    </row>
    <row r="5905" spans="1:6" x14ac:dyDescent="0.2">
      <c r="A5905" s="1">
        <v>3255</v>
      </c>
      <c r="B5905" s="3">
        <v>42640.772222222222</v>
      </c>
      <c r="C5905" t="s">
        <v>15</v>
      </c>
      <c r="D5905">
        <v>1</v>
      </c>
      <c r="E5905">
        <f>INDEX(products!B:B,MATCH(challenge_2_solution_1!$C5905,products!$A:$A,0))</f>
        <v>5.9</v>
      </c>
      <c r="F5905">
        <f>INDEX(products!C:C,MATCH(challenge_2_solution_1!$C5905,products!$A:$A,0))</f>
        <v>3.07</v>
      </c>
    </row>
    <row r="5906" spans="1:6" x14ac:dyDescent="0.2">
      <c r="A5906" s="1">
        <v>3255</v>
      </c>
      <c r="B5906" s="3">
        <v>42640.772222222222</v>
      </c>
      <c r="C5906" t="s">
        <v>121</v>
      </c>
      <c r="D5906">
        <v>1</v>
      </c>
      <c r="E5906">
        <f>INDEX(products!B:B,MATCH(challenge_2_solution_1!$C5906,products!$A:$A,0))</f>
        <v>19.899999999999999</v>
      </c>
      <c r="F5906">
        <f>INDEX(products!C:C,MATCH(challenge_2_solution_1!$C5906,products!$A:$A,0))</f>
        <v>10.95</v>
      </c>
    </row>
    <row r="5907" spans="1:6" x14ac:dyDescent="0.2">
      <c r="A5907" s="1">
        <v>3256</v>
      </c>
      <c r="B5907" s="3">
        <v>42640.829861111109</v>
      </c>
      <c r="C5907" t="s">
        <v>12</v>
      </c>
      <c r="D5907">
        <v>1</v>
      </c>
      <c r="E5907">
        <f>INDEX(products!B:B,MATCH(challenge_2_solution_1!$C5907,products!$A:$A,0))</f>
        <v>5.2</v>
      </c>
      <c r="F5907">
        <f>INDEX(products!C:C,MATCH(challenge_2_solution_1!$C5907,products!$A:$A,0))</f>
        <v>3.07</v>
      </c>
    </row>
    <row r="5908" spans="1:6" x14ac:dyDescent="0.2">
      <c r="A5908" s="1">
        <v>3256</v>
      </c>
      <c r="B5908" s="3">
        <v>42640.829861111109</v>
      </c>
      <c r="C5908" t="s">
        <v>14</v>
      </c>
      <c r="D5908">
        <v>2</v>
      </c>
      <c r="E5908">
        <f>INDEX(products!B:B,MATCH(challenge_2_solution_1!$C5908,products!$A:$A,0))</f>
        <v>5.9</v>
      </c>
      <c r="F5908">
        <f>INDEX(products!C:C,MATCH(challenge_2_solution_1!$C5908,products!$A:$A,0))</f>
        <v>2.36</v>
      </c>
    </row>
    <row r="5909" spans="1:6" x14ac:dyDescent="0.2">
      <c r="A5909" s="1">
        <v>3256</v>
      </c>
      <c r="B5909" s="3">
        <v>42640.829861111109</v>
      </c>
      <c r="C5909" t="s">
        <v>74</v>
      </c>
      <c r="D5909">
        <v>1</v>
      </c>
      <c r="E5909">
        <f>INDEX(products!B:B,MATCH(challenge_2_solution_1!$C5909,products!$A:$A,0))</f>
        <v>11.9</v>
      </c>
      <c r="F5909">
        <f>INDEX(products!C:C,MATCH(challenge_2_solution_1!$C5909,products!$A:$A,0))</f>
        <v>2.5</v>
      </c>
    </row>
    <row r="5910" spans="1:6" x14ac:dyDescent="0.2">
      <c r="A5910" s="1">
        <v>3256</v>
      </c>
      <c r="B5910" s="3">
        <v>42640.829861111109</v>
      </c>
      <c r="C5910" t="s">
        <v>75</v>
      </c>
      <c r="D5910">
        <v>1</v>
      </c>
      <c r="E5910">
        <f>INDEX(products!B:B,MATCH(challenge_2_solution_1!$C5910,products!$A:$A,0))</f>
        <v>11.9</v>
      </c>
      <c r="F5910">
        <f>INDEX(products!C:C,MATCH(challenge_2_solution_1!$C5910,products!$A:$A,0))</f>
        <v>2.86</v>
      </c>
    </row>
    <row r="5911" spans="1:6" x14ac:dyDescent="0.2">
      <c r="A5911" s="1">
        <v>3256</v>
      </c>
      <c r="B5911" s="3">
        <v>42640.829861111109</v>
      </c>
      <c r="C5911" t="s">
        <v>109</v>
      </c>
      <c r="D5911">
        <v>1</v>
      </c>
      <c r="E5911">
        <f>INDEX(products!B:B,MATCH(challenge_2_solution_1!$C5911,products!$A:$A,0))</f>
        <v>17.899999999999999</v>
      </c>
      <c r="F5911">
        <f>INDEX(products!C:C,MATCH(challenge_2_solution_1!$C5911,products!$A:$A,0))</f>
        <v>4.12</v>
      </c>
    </row>
    <row r="5912" spans="1:6" x14ac:dyDescent="0.2">
      <c r="A5912" s="1">
        <v>3256</v>
      </c>
      <c r="B5912" s="3">
        <v>42640.829861111109</v>
      </c>
      <c r="C5912" t="s">
        <v>120</v>
      </c>
      <c r="D5912">
        <v>1</v>
      </c>
      <c r="E5912">
        <f>INDEX(products!B:B,MATCH(challenge_2_solution_1!$C5912,products!$A:$A,0))</f>
        <v>19.899999999999999</v>
      </c>
      <c r="F5912">
        <f>INDEX(products!C:C,MATCH(challenge_2_solution_1!$C5912,products!$A:$A,0))</f>
        <v>8.16</v>
      </c>
    </row>
    <row r="5913" spans="1:6" x14ac:dyDescent="0.2">
      <c r="A5913" s="1">
        <v>3257</v>
      </c>
      <c r="B5913" s="3">
        <v>42640.878472222219</v>
      </c>
      <c r="C5913" t="s">
        <v>17</v>
      </c>
      <c r="D5913">
        <v>1</v>
      </c>
      <c r="E5913">
        <f>INDEX(products!B:B,MATCH(challenge_2_solution_1!$C5913,products!$A:$A,0))</f>
        <v>5.9</v>
      </c>
      <c r="F5913">
        <f>INDEX(products!C:C,MATCH(challenge_2_solution_1!$C5913,products!$A:$A,0))</f>
        <v>2.83</v>
      </c>
    </row>
    <row r="5914" spans="1:6" x14ac:dyDescent="0.2">
      <c r="A5914" s="1">
        <v>3257</v>
      </c>
      <c r="B5914" s="3">
        <v>42640.878472222219</v>
      </c>
      <c r="C5914" t="s">
        <v>60</v>
      </c>
      <c r="D5914">
        <v>1</v>
      </c>
      <c r="E5914">
        <f>INDEX(products!B:B,MATCH(challenge_2_solution_1!$C5914,products!$A:$A,0))</f>
        <v>11.9</v>
      </c>
      <c r="F5914">
        <f>INDEX(products!C:C,MATCH(challenge_2_solution_1!$C5914,products!$A:$A,0))</f>
        <v>4.28</v>
      </c>
    </row>
    <row r="5915" spans="1:6" x14ac:dyDescent="0.2">
      <c r="A5915" s="1">
        <v>3257</v>
      </c>
      <c r="B5915" s="3">
        <v>42640.878472222219</v>
      </c>
      <c r="C5915" t="s">
        <v>102</v>
      </c>
      <c r="D5915">
        <v>1</v>
      </c>
      <c r="E5915">
        <f>INDEX(products!B:B,MATCH(challenge_2_solution_1!$C5915,products!$A:$A,0))</f>
        <v>17.899999999999999</v>
      </c>
      <c r="F5915">
        <f>INDEX(products!C:C,MATCH(challenge_2_solution_1!$C5915,products!$A:$A,0))</f>
        <v>8.41</v>
      </c>
    </row>
    <row r="5916" spans="1:6" x14ac:dyDescent="0.2">
      <c r="A5916" s="1">
        <v>3258</v>
      </c>
      <c r="B5916" s="3">
        <v>42640.913194444445</v>
      </c>
      <c r="C5916" t="s">
        <v>5</v>
      </c>
      <c r="D5916">
        <v>1</v>
      </c>
      <c r="E5916">
        <f>INDEX(products!B:B,MATCH(challenge_2_solution_1!$C5916,products!$A:$A,0))</f>
        <v>1</v>
      </c>
      <c r="F5916">
        <f>INDEX(products!C:C,MATCH(challenge_2_solution_1!$C5916,products!$A:$A,0))</f>
        <v>0.31</v>
      </c>
    </row>
    <row r="5917" spans="1:6" x14ac:dyDescent="0.2">
      <c r="A5917" s="1">
        <v>3258</v>
      </c>
      <c r="B5917" s="3">
        <v>42640.913194444445</v>
      </c>
      <c r="C5917" t="s">
        <v>8</v>
      </c>
      <c r="D5917">
        <v>5</v>
      </c>
      <c r="E5917">
        <f>INDEX(products!B:B,MATCH(challenge_2_solution_1!$C5917,products!$A:$A,0))</f>
        <v>1.6</v>
      </c>
      <c r="F5917">
        <f>INDEX(products!C:C,MATCH(challenge_2_solution_1!$C5917,products!$A:$A,0))</f>
        <v>0.77</v>
      </c>
    </row>
    <row r="5918" spans="1:6" x14ac:dyDescent="0.2">
      <c r="A5918" s="1">
        <v>3258</v>
      </c>
      <c r="B5918" s="3">
        <v>42640.913194444445</v>
      </c>
      <c r="C5918" t="s">
        <v>12</v>
      </c>
      <c r="D5918">
        <v>1</v>
      </c>
      <c r="E5918">
        <f>INDEX(products!B:B,MATCH(challenge_2_solution_1!$C5918,products!$A:$A,0))</f>
        <v>5.2</v>
      </c>
      <c r="F5918">
        <f>INDEX(products!C:C,MATCH(challenge_2_solution_1!$C5918,products!$A:$A,0))</f>
        <v>3.07</v>
      </c>
    </row>
    <row r="5919" spans="1:6" x14ac:dyDescent="0.2">
      <c r="A5919" s="1">
        <v>3258</v>
      </c>
      <c r="B5919" s="3">
        <v>42640.913194444445</v>
      </c>
      <c r="C5919" t="s">
        <v>69</v>
      </c>
      <c r="D5919">
        <v>1</v>
      </c>
      <c r="E5919">
        <f>INDEX(products!B:B,MATCH(challenge_2_solution_1!$C5919,products!$A:$A,0))</f>
        <v>11.9</v>
      </c>
      <c r="F5919">
        <f>INDEX(products!C:C,MATCH(challenge_2_solution_1!$C5919,products!$A:$A,0))</f>
        <v>2.86</v>
      </c>
    </row>
    <row r="5920" spans="1:6" x14ac:dyDescent="0.2">
      <c r="A5920" s="1">
        <v>3258</v>
      </c>
      <c r="B5920" s="3">
        <v>42640.913194444445</v>
      </c>
      <c r="C5920" t="s">
        <v>63</v>
      </c>
      <c r="D5920">
        <v>1</v>
      </c>
      <c r="E5920">
        <f>INDEX(products!B:B,MATCH(challenge_2_solution_1!$C5920,products!$A:$A,0))</f>
        <v>11.9</v>
      </c>
      <c r="F5920">
        <f>INDEX(products!C:C,MATCH(challenge_2_solution_1!$C5920,products!$A:$A,0))</f>
        <v>6.07</v>
      </c>
    </row>
    <row r="5921" spans="1:6" x14ac:dyDescent="0.2">
      <c r="A5921" s="1">
        <v>3258</v>
      </c>
      <c r="B5921" s="3">
        <v>42640.913194444445</v>
      </c>
      <c r="C5921" t="s">
        <v>89</v>
      </c>
      <c r="D5921">
        <v>1</v>
      </c>
      <c r="E5921">
        <f>INDEX(products!B:B,MATCH(challenge_2_solution_1!$C5921,products!$A:$A,0))</f>
        <v>17.899999999999999</v>
      </c>
      <c r="F5921">
        <f>INDEX(products!C:C,MATCH(challenge_2_solution_1!$C5921,products!$A:$A,0))</f>
        <v>3.94</v>
      </c>
    </row>
    <row r="5922" spans="1:6" x14ac:dyDescent="0.2">
      <c r="A5922" s="1">
        <v>3258</v>
      </c>
      <c r="B5922" s="3">
        <v>42640.913194444445</v>
      </c>
      <c r="C5922" t="s">
        <v>170</v>
      </c>
      <c r="D5922">
        <v>1</v>
      </c>
      <c r="E5922">
        <f>INDEX(products!B:B,MATCH(challenge_2_solution_1!$C5922,products!$A:$A,0))</f>
        <v>25.9</v>
      </c>
      <c r="F5922">
        <f>INDEX(products!C:C,MATCH(challenge_2_solution_1!$C5922,products!$A:$A,0))</f>
        <v>6.22</v>
      </c>
    </row>
    <row r="5923" spans="1:6" x14ac:dyDescent="0.2">
      <c r="A5923" s="1">
        <v>3259</v>
      </c>
      <c r="B5923" s="3">
        <v>42641.756944444445</v>
      </c>
      <c r="C5923" t="s">
        <v>14</v>
      </c>
      <c r="D5923">
        <v>1</v>
      </c>
      <c r="E5923">
        <f>INDEX(products!B:B,MATCH(challenge_2_solution_1!$C5923,products!$A:$A,0))</f>
        <v>5.9</v>
      </c>
      <c r="F5923">
        <f>INDEX(products!C:C,MATCH(challenge_2_solution_1!$C5923,products!$A:$A,0))</f>
        <v>2.36</v>
      </c>
    </row>
    <row r="5924" spans="1:6" x14ac:dyDescent="0.2">
      <c r="A5924" s="1">
        <v>3259</v>
      </c>
      <c r="B5924" s="3">
        <v>42641.756944444445</v>
      </c>
      <c r="C5924" t="s">
        <v>49</v>
      </c>
      <c r="D5924">
        <v>1</v>
      </c>
      <c r="E5924">
        <f>INDEX(products!B:B,MATCH(challenge_2_solution_1!$C5924,products!$A:$A,0))</f>
        <v>7.9</v>
      </c>
      <c r="F5924">
        <f>INDEX(products!C:C,MATCH(challenge_2_solution_1!$C5924,products!$A:$A,0))</f>
        <v>5.21</v>
      </c>
    </row>
    <row r="5925" spans="1:6" x14ac:dyDescent="0.2">
      <c r="A5925" s="1">
        <v>3259</v>
      </c>
      <c r="B5925" s="3">
        <v>42641.756944444445</v>
      </c>
      <c r="C5925" t="s">
        <v>27</v>
      </c>
      <c r="D5925">
        <v>1</v>
      </c>
      <c r="E5925">
        <f>INDEX(products!B:B,MATCH(challenge_2_solution_1!$C5925,products!$A:$A,0))</f>
        <v>7.9</v>
      </c>
      <c r="F5925">
        <f>INDEX(products!C:C,MATCH(challenge_2_solution_1!$C5925,products!$A:$A,0))</f>
        <v>4.03</v>
      </c>
    </row>
    <row r="5926" spans="1:6" x14ac:dyDescent="0.2">
      <c r="A5926" s="1">
        <v>3259</v>
      </c>
      <c r="B5926" s="3">
        <v>42641.756944444445</v>
      </c>
      <c r="C5926" t="s">
        <v>63</v>
      </c>
      <c r="D5926">
        <v>1</v>
      </c>
      <c r="E5926">
        <f>INDEX(products!B:B,MATCH(challenge_2_solution_1!$C5926,products!$A:$A,0))</f>
        <v>11.9</v>
      </c>
      <c r="F5926">
        <f>INDEX(products!C:C,MATCH(challenge_2_solution_1!$C5926,products!$A:$A,0))</f>
        <v>6.07</v>
      </c>
    </row>
    <row r="5927" spans="1:6" x14ac:dyDescent="0.2">
      <c r="A5927" s="1">
        <v>3259</v>
      </c>
      <c r="B5927" s="3">
        <v>42641.756944444445</v>
      </c>
      <c r="C5927" t="s">
        <v>86</v>
      </c>
      <c r="D5927">
        <v>1</v>
      </c>
      <c r="E5927">
        <f>INDEX(products!B:B,MATCH(challenge_2_solution_1!$C5927,products!$A:$A,0))</f>
        <v>15.9</v>
      </c>
      <c r="F5927">
        <f>INDEX(products!C:C,MATCH(challenge_2_solution_1!$C5927,products!$A:$A,0))</f>
        <v>5.57</v>
      </c>
    </row>
    <row r="5928" spans="1:6" x14ac:dyDescent="0.2">
      <c r="A5928" s="1">
        <v>3260</v>
      </c>
      <c r="B5928" s="3">
        <v>42642.655555555553</v>
      </c>
      <c r="C5928" t="s">
        <v>15</v>
      </c>
      <c r="D5928">
        <v>1</v>
      </c>
      <c r="E5928">
        <f>INDEX(products!B:B,MATCH(challenge_2_solution_1!$C5928,products!$A:$A,0))</f>
        <v>5.9</v>
      </c>
      <c r="F5928">
        <f>INDEX(products!C:C,MATCH(challenge_2_solution_1!$C5928,products!$A:$A,0))</f>
        <v>3.07</v>
      </c>
    </row>
    <row r="5929" spans="1:6" x14ac:dyDescent="0.2">
      <c r="A5929" s="1">
        <v>3260</v>
      </c>
      <c r="B5929" s="3">
        <v>42642.655555555553</v>
      </c>
      <c r="C5929" t="s">
        <v>55</v>
      </c>
      <c r="D5929">
        <v>1</v>
      </c>
      <c r="E5929">
        <f>INDEX(products!B:B,MATCH(challenge_2_solution_1!$C5929,products!$A:$A,0))</f>
        <v>7.9</v>
      </c>
      <c r="F5929">
        <f>INDEX(products!C:C,MATCH(challenge_2_solution_1!$C5929,products!$A:$A,0))</f>
        <v>2.21</v>
      </c>
    </row>
    <row r="5930" spans="1:6" x14ac:dyDescent="0.2">
      <c r="A5930" s="1">
        <v>3260</v>
      </c>
      <c r="B5930" s="3">
        <v>42642.655555555553</v>
      </c>
      <c r="C5930" t="s">
        <v>168</v>
      </c>
      <c r="D5930">
        <v>1</v>
      </c>
      <c r="E5930">
        <f>INDEX(products!B:B,MATCH(challenge_2_solution_1!$C5930,products!$A:$A,0))</f>
        <v>25.9</v>
      </c>
      <c r="F5930">
        <f>INDEX(products!C:C,MATCH(challenge_2_solution_1!$C5930,products!$A:$A,0))</f>
        <v>15.8</v>
      </c>
    </row>
    <row r="5931" spans="1:6" x14ac:dyDescent="0.2">
      <c r="A5931" s="1">
        <v>3261</v>
      </c>
      <c r="B5931" s="3">
        <v>42642.729166666664</v>
      </c>
      <c r="C5931" t="s">
        <v>12</v>
      </c>
      <c r="D5931">
        <v>1</v>
      </c>
      <c r="E5931">
        <f>INDEX(products!B:B,MATCH(challenge_2_solution_1!$C5931,products!$A:$A,0))</f>
        <v>5.2</v>
      </c>
      <c r="F5931">
        <f>INDEX(products!C:C,MATCH(challenge_2_solution_1!$C5931,products!$A:$A,0))</f>
        <v>3.07</v>
      </c>
    </row>
    <row r="5932" spans="1:6" x14ac:dyDescent="0.2">
      <c r="A5932" s="1">
        <v>3261</v>
      </c>
      <c r="B5932" s="3">
        <v>42642.729166666664</v>
      </c>
      <c r="C5932" t="s">
        <v>14</v>
      </c>
      <c r="D5932">
        <v>1</v>
      </c>
      <c r="E5932">
        <f>INDEX(products!B:B,MATCH(challenge_2_solution_1!$C5932,products!$A:$A,0))</f>
        <v>5.9</v>
      </c>
      <c r="F5932">
        <f>INDEX(products!C:C,MATCH(challenge_2_solution_1!$C5932,products!$A:$A,0))</f>
        <v>2.36</v>
      </c>
    </row>
    <row r="5933" spans="1:6" x14ac:dyDescent="0.2">
      <c r="A5933" s="1">
        <v>3261</v>
      </c>
      <c r="B5933" s="3">
        <v>42642.729166666664</v>
      </c>
      <c r="C5933" t="s">
        <v>69</v>
      </c>
      <c r="D5933">
        <v>1</v>
      </c>
      <c r="E5933">
        <f>INDEX(products!B:B,MATCH(challenge_2_solution_1!$C5933,products!$A:$A,0))</f>
        <v>11.9</v>
      </c>
      <c r="F5933">
        <f>INDEX(products!C:C,MATCH(challenge_2_solution_1!$C5933,products!$A:$A,0))</f>
        <v>2.86</v>
      </c>
    </row>
    <row r="5934" spans="1:6" x14ac:dyDescent="0.2">
      <c r="A5934" s="1">
        <v>3261</v>
      </c>
      <c r="B5934" s="3">
        <v>42642.729166666664</v>
      </c>
      <c r="C5934" t="s">
        <v>64</v>
      </c>
      <c r="D5934">
        <v>1</v>
      </c>
      <c r="E5934">
        <f>INDEX(products!B:B,MATCH(challenge_2_solution_1!$C5934,products!$A:$A,0))</f>
        <v>11.9</v>
      </c>
      <c r="F5934">
        <f>INDEX(products!C:C,MATCH(challenge_2_solution_1!$C5934,products!$A:$A,0))</f>
        <v>7.97</v>
      </c>
    </row>
    <row r="5935" spans="1:6" x14ac:dyDescent="0.2">
      <c r="A5935" s="1">
        <v>3261</v>
      </c>
      <c r="B5935" s="3">
        <v>42642.729166666664</v>
      </c>
      <c r="C5935" t="s">
        <v>76</v>
      </c>
      <c r="D5935">
        <v>1</v>
      </c>
      <c r="E5935">
        <f>INDEX(products!B:B,MATCH(challenge_2_solution_1!$C5935,products!$A:$A,0))</f>
        <v>11.9</v>
      </c>
      <c r="F5935">
        <f>INDEX(products!C:C,MATCH(challenge_2_solution_1!$C5935,products!$A:$A,0))</f>
        <v>7.26</v>
      </c>
    </row>
    <row r="5936" spans="1:6" x14ac:dyDescent="0.2">
      <c r="A5936" s="1">
        <v>3261</v>
      </c>
      <c r="B5936" s="3">
        <v>42642.729166666664</v>
      </c>
      <c r="C5936" t="s">
        <v>127</v>
      </c>
      <c r="D5936">
        <v>1</v>
      </c>
      <c r="E5936">
        <f>INDEX(products!B:B,MATCH(challenge_2_solution_1!$C5936,products!$A:$A,0))</f>
        <v>19.899999999999999</v>
      </c>
      <c r="F5936">
        <f>INDEX(products!C:C,MATCH(challenge_2_solution_1!$C5936,products!$A:$A,0))</f>
        <v>9.9499999999999993</v>
      </c>
    </row>
    <row r="5937" spans="1:6" x14ac:dyDescent="0.2">
      <c r="A5937" s="1">
        <v>3261</v>
      </c>
      <c r="B5937" s="3">
        <v>42642.729166666664</v>
      </c>
      <c r="C5937" t="s">
        <v>151</v>
      </c>
      <c r="D5937">
        <v>1</v>
      </c>
      <c r="E5937">
        <f>INDEX(products!B:B,MATCH(challenge_2_solution_1!$C5937,products!$A:$A,0))</f>
        <v>21.9</v>
      </c>
      <c r="F5937">
        <f>INDEX(products!C:C,MATCH(challenge_2_solution_1!$C5937,products!$A:$A,0))</f>
        <v>8.76</v>
      </c>
    </row>
    <row r="5938" spans="1:6" x14ac:dyDescent="0.2">
      <c r="A5938" s="1">
        <v>3262</v>
      </c>
      <c r="B5938" s="3">
        <v>42642.756944444445</v>
      </c>
      <c r="C5938" t="s">
        <v>4</v>
      </c>
      <c r="D5938">
        <v>2</v>
      </c>
      <c r="E5938">
        <f>INDEX(products!B:B,MATCH(challenge_2_solution_1!$C5938,products!$A:$A,0))</f>
        <v>1</v>
      </c>
      <c r="F5938">
        <f>INDEX(products!C:C,MATCH(challenge_2_solution_1!$C5938,products!$A:$A,0))</f>
        <v>0.61</v>
      </c>
    </row>
    <row r="5939" spans="1:6" x14ac:dyDescent="0.2">
      <c r="A5939" s="1">
        <v>3262</v>
      </c>
      <c r="B5939" s="3">
        <v>42642.756944444445</v>
      </c>
      <c r="C5939" t="s">
        <v>8</v>
      </c>
      <c r="D5939">
        <v>2</v>
      </c>
      <c r="E5939">
        <f>INDEX(products!B:B,MATCH(challenge_2_solution_1!$C5939,products!$A:$A,0))</f>
        <v>1.6</v>
      </c>
      <c r="F5939">
        <f>INDEX(products!C:C,MATCH(challenge_2_solution_1!$C5939,products!$A:$A,0))</f>
        <v>0.77</v>
      </c>
    </row>
    <row r="5940" spans="1:6" x14ac:dyDescent="0.2">
      <c r="A5940" s="1">
        <v>3262</v>
      </c>
      <c r="B5940" s="3">
        <v>42642.756944444445</v>
      </c>
      <c r="C5940" t="s">
        <v>12</v>
      </c>
      <c r="D5940">
        <v>1</v>
      </c>
      <c r="E5940">
        <f>INDEX(products!B:B,MATCH(challenge_2_solution_1!$C5940,products!$A:$A,0))</f>
        <v>5.2</v>
      </c>
      <c r="F5940">
        <f>INDEX(products!C:C,MATCH(challenge_2_solution_1!$C5940,products!$A:$A,0))</f>
        <v>3.07</v>
      </c>
    </row>
    <row r="5941" spans="1:6" x14ac:dyDescent="0.2">
      <c r="A5941" s="1">
        <v>3262</v>
      </c>
      <c r="B5941" s="3">
        <v>42642.756944444445</v>
      </c>
      <c r="C5941" t="s">
        <v>32</v>
      </c>
      <c r="D5941">
        <v>1</v>
      </c>
      <c r="E5941">
        <f>INDEX(products!B:B,MATCH(challenge_2_solution_1!$C5941,products!$A:$A,0))</f>
        <v>7.9</v>
      </c>
      <c r="F5941">
        <f>INDEX(products!C:C,MATCH(challenge_2_solution_1!$C5941,products!$A:$A,0))</f>
        <v>2.92</v>
      </c>
    </row>
    <row r="5942" spans="1:6" x14ac:dyDescent="0.2">
      <c r="A5942" s="1">
        <v>3262</v>
      </c>
      <c r="B5942" s="3">
        <v>42642.756944444445</v>
      </c>
      <c r="C5942" t="s">
        <v>61</v>
      </c>
      <c r="D5942">
        <v>1</v>
      </c>
      <c r="E5942">
        <f>INDEX(products!B:B,MATCH(challenge_2_solution_1!$C5942,products!$A:$A,0))</f>
        <v>11.9</v>
      </c>
      <c r="F5942">
        <f>INDEX(products!C:C,MATCH(challenge_2_solution_1!$C5942,products!$A:$A,0))</f>
        <v>7.74</v>
      </c>
    </row>
    <row r="5943" spans="1:6" x14ac:dyDescent="0.2">
      <c r="A5943" s="1">
        <v>3262</v>
      </c>
      <c r="B5943" s="3">
        <v>42642.756944444445</v>
      </c>
      <c r="C5943" t="s">
        <v>102</v>
      </c>
      <c r="D5943">
        <v>1</v>
      </c>
      <c r="E5943">
        <f>INDEX(products!B:B,MATCH(challenge_2_solution_1!$C5943,products!$A:$A,0))</f>
        <v>17.899999999999999</v>
      </c>
      <c r="F5943">
        <f>INDEX(products!C:C,MATCH(challenge_2_solution_1!$C5943,products!$A:$A,0))</f>
        <v>8.41</v>
      </c>
    </row>
    <row r="5944" spans="1:6" x14ac:dyDescent="0.2">
      <c r="A5944" s="1">
        <v>3263</v>
      </c>
      <c r="B5944" s="3">
        <v>42642.771527777775</v>
      </c>
      <c r="C5944" t="s">
        <v>35</v>
      </c>
      <c r="D5944">
        <v>1</v>
      </c>
      <c r="E5944">
        <f>INDEX(products!B:B,MATCH(challenge_2_solution_1!$C5944,products!$A:$A,0))</f>
        <v>7.9</v>
      </c>
      <c r="F5944">
        <f>INDEX(products!C:C,MATCH(challenge_2_solution_1!$C5944,products!$A:$A,0))</f>
        <v>4.3499999999999996</v>
      </c>
    </row>
    <row r="5945" spans="1:6" x14ac:dyDescent="0.2">
      <c r="A5945" s="1">
        <v>3263</v>
      </c>
      <c r="B5945" s="3">
        <v>42642.771527777775</v>
      </c>
      <c r="C5945" t="s">
        <v>40</v>
      </c>
      <c r="D5945">
        <v>1</v>
      </c>
      <c r="E5945">
        <f>INDEX(products!B:B,MATCH(challenge_2_solution_1!$C5945,products!$A:$A,0))</f>
        <v>7.9</v>
      </c>
      <c r="F5945">
        <f>INDEX(products!C:C,MATCH(challenge_2_solution_1!$C5945,products!$A:$A,0))</f>
        <v>2.92</v>
      </c>
    </row>
    <row r="5946" spans="1:6" x14ac:dyDescent="0.2">
      <c r="A5946" s="1">
        <v>3263</v>
      </c>
      <c r="B5946" s="3">
        <v>42642.771527777775</v>
      </c>
      <c r="C5946" t="s">
        <v>89</v>
      </c>
      <c r="D5946">
        <v>2</v>
      </c>
      <c r="E5946">
        <f>INDEX(products!B:B,MATCH(challenge_2_solution_1!$C5946,products!$A:$A,0))</f>
        <v>17.899999999999999</v>
      </c>
      <c r="F5946">
        <f>INDEX(products!C:C,MATCH(challenge_2_solution_1!$C5946,products!$A:$A,0))</f>
        <v>3.94</v>
      </c>
    </row>
    <row r="5947" spans="1:6" x14ac:dyDescent="0.2">
      <c r="A5947" s="1">
        <v>3263</v>
      </c>
      <c r="B5947" s="3">
        <v>42642.771527777775</v>
      </c>
      <c r="C5947" t="s">
        <v>97</v>
      </c>
      <c r="D5947">
        <v>1</v>
      </c>
      <c r="E5947">
        <f>INDEX(products!B:B,MATCH(challenge_2_solution_1!$C5947,products!$A:$A,0))</f>
        <v>17.899999999999999</v>
      </c>
      <c r="F5947">
        <f>INDEX(products!C:C,MATCH(challenge_2_solution_1!$C5947,products!$A:$A,0))</f>
        <v>11.81</v>
      </c>
    </row>
    <row r="5948" spans="1:6" x14ac:dyDescent="0.2">
      <c r="A5948" s="1">
        <v>3264</v>
      </c>
      <c r="B5948" s="3">
        <v>42642.876388888886</v>
      </c>
      <c r="C5948" t="s">
        <v>12</v>
      </c>
      <c r="D5948">
        <v>1</v>
      </c>
      <c r="E5948">
        <f>INDEX(products!B:B,MATCH(challenge_2_solution_1!$C5948,products!$A:$A,0))</f>
        <v>5.2</v>
      </c>
      <c r="F5948">
        <f>INDEX(products!C:C,MATCH(challenge_2_solution_1!$C5948,products!$A:$A,0))</f>
        <v>3.07</v>
      </c>
    </row>
    <row r="5949" spans="1:6" x14ac:dyDescent="0.2">
      <c r="A5949" s="1">
        <v>3264</v>
      </c>
      <c r="B5949" s="3">
        <v>42642.876388888886</v>
      </c>
      <c r="C5949" t="s">
        <v>14</v>
      </c>
      <c r="D5949">
        <v>1</v>
      </c>
      <c r="E5949">
        <f>INDEX(products!B:B,MATCH(challenge_2_solution_1!$C5949,products!$A:$A,0))</f>
        <v>5.9</v>
      </c>
      <c r="F5949">
        <f>INDEX(products!C:C,MATCH(challenge_2_solution_1!$C5949,products!$A:$A,0))</f>
        <v>2.36</v>
      </c>
    </row>
    <row r="5950" spans="1:6" x14ac:dyDescent="0.2">
      <c r="A5950" s="1">
        <v>3264</v>
      </c>
      <c r="B5950" s="3">
        <v>42642.876388888886</v>
      </c>
      <c r="C5950" t="s">
        <v>17</v>
      </c>
      <c r="D5950">
        <v>1</v>
      </c>
      <c r="E5950">
        <f>INDEX(products!B:B,MATCH(challenge_2_solution_1!$C5950,products!$A:$A,0))</f>
        <v>5.9</v>
      </c>
      <c r="F5950">
        <f>INDEX(products!C:C,MATCH(challenge_2_solution_1!$C5950,products!$A:$A,0))</f>
        <v>2.83</v>
      </c>
    </row>
    <row r="5951" spans="1:6" x14ac:dyDescent="0.2">
      <c r="A5951" s="1">
        <v>3264</v>
      </c>
      <c r="B5951" s="3">
        <v>42642.876388888886</v>
      </c>
      <c r="C5951" t="s">
        <v>61</v>
      </c>
      <c r="D5951">
        <v>1</v>
      </c>
      <c r="E5951">
        <f>INDEX(products!B:B,MATCH(challenge_2_solution_1!$C5951,products!$A:$A,0))</f>
        <v>11.9</v>
      </c>
      <c r="F5951">
        <f>INDEX(products!C:C,MATCH(challenge_2_solution_1!$C5951,products!$A:$A,0))</f>
        <v>7.74</v>
      </c>
    </row>
    <row r="5952" spans="1:6" x14ac:dyDescent="0.2">
      <c r="A5952" s="1">
        <v>3264</v>
      </c>
      <c r="B5952" s="3">
        <v>42642.876388888886</v>
      </c>
      <c r="C5952" t="s">
        <v>118</v>
      </c>
      <c r="D5952">
        <v>1</v>
      </c>
      <c r="E5952">
        <f>INDEX(products!B:B,MATCH(challenge_2_solution_1!$C5952,products!$A:$A,0))</f>
        <v>19.899999999999999</v>
      </c>
      <c r="F5952">
        <f>INDEX(products!C:C,MATCH(challenge_2_solution_1!$C5952,products!$A:$A,0))</f>
        <v>12.74</v>
      </c>
    </row>
    <row r="5953" spans="1:6" x14ac:dyDescent="0.2">
      <c r="A5953" s="1">
        <v>3265</v>
      </c>
      <c r="B5953" s="3">
        <v>42642.892361111109</v>
      </c>
      <c r="C5953" t="s">
        <v>5</v>
      </c>
      <c r="D5953">
        <v>1</v>
      </c>
      <c r="E5953">
        <f>INDEX(products!B:B,MATCH(challenge_2_solution_1!$C5953,products!$A:$A,0))</f>
        <v>1</v>
      </c>
      <c r="F5953">
        <f>INDEX(products!C:C,MATCH(challenge_2_solution_1!$C5953,products!$A:$A,0))</f>
        <v>0.31</v>
      </c>
    </row>
    <row r="5954" spans="1:6" x14ac:dyDescent="0.2">
      <c r="A5954" s="1">
        <v>3265</v>
      </c>
      <c r="B5954" s="3">
        <v>42642.892361111109</v>
      </c>
      <c r="C5954" t="s">
        <v>3</v>
      </c>
      <c r="D5954">
        <v>1</v>
      </c>
      <c r="E5954">
        <f>INDEX(products!B:B,MATCH(challenge_2_solution_1!$C5954,products!$A:$A,0))</f>
        <v>1</v>
      </c>
      <c r="F5954">
        <f>INDEX(products!C:C,MATCH(challenge_2_solution_1!$C5954,products!$A:$A,0))</f>
        <v>0.5</v>
      </c>
    </row>
    <row r="5955" spans="1:6" x14ac:dyDescent="0.2">
      <c r="A5955" s="1">
        <v>3265</v>
      </c>
      <c r="B5955" s="3">
        <v>42642.892361111109</v>
      </c>
      <c r="C5955" t="s">
        <v>4</v>
      </c>
      <c r="D5955">
        <v>1</v>
      </c>
      <c r="E5955">
        <f>INDEX(products!B:B,MATCH(challenge_2_solution_1!$C5955,products!$A:$A,0))</f>
        <v>1</v>
      </c>
      <c r="F5955">
        <f>INDEX(products!C:C,MATCH(challenge_2_solution_1!$C5955,products!$A:$A,0))</f>
        <v>0.61</v>
      </c>
    </row>
    <row r="5956" spans="1:6" x14ac:dyDescent="0.2">
      <c r="A5956" s="1">
        <v>3265</v>
      </c>
      <c r="B5956" s="3">
        <v>42642.892361111109</v>
      </c>
      <c r="C5956" t="s">
        <v>6</v>
      </c>
      <c r="D5956">
        <v>1</v>
      </c>
      <c r="E5956">
        <f>INDEX(products!B:B,MATCH(challenge_2_solution_1!$C5956,products!$A:$A,0))</f>
        <v>1</v>
      </c>
      <c r="F5956">
        <f>INDEX(products!C:C,MATCH(challenge_2_solution_1!$C5956,products!$A:$A,0))</f>
        <v>0.31</v>
      </c>
    </row>
    <row r="5957" spans="1:6" x14ac:dyDescent="0.2">
      <c r="A5957" s="1">
        <v>3265</v>
      </c>
      <c r="B5957" s="3">
        <v>42642.892361111109</v>
      </c>
      <c r="C5957" t="s">
        <v>7</v>
      </c>
      <c r="D5957">
        <v>1</v>
      </c>
      <c r="E5957">
        <f>INDEX(products!B:B,MATCH(challenge_2_solution_1!$C5957,products!$A:$A,0))</f>
        <v>1</v>
      </c>
      <c r="F5957">
        <f>INDEX(products!C:C,MATCH(challenge_2_solution_1!$C5957,products!$A:$A,0))</f>
        <v>0.68</v>
      </c>
    </row>
    <row r="5958" spans="1:6" x14ac:dyDescent="0.2">
      <c r="A5958" s="1">
        <v>3265</v>
      </c>
      <c r="B5958" s="3">
        <v>42642.892361111109</v>
      </c>
      <c r="C5958" t="s">
        <v>8</v>
      </c>
      <c r="D5958">
        <v>3</v>
      </c>
      <c r="E5958">
        <f>INDEX(products!B:B,MATCH(challenge_2_solution_1!$C5958,products!$A:$A,0))</f>
        <v>1.6</v>
      </c>
      <c r="F5958">
        <f>INDEX(products!C:C,MATCH(challenge_2_solution_1!$C5958,products!$A:$A,0))</f>
        <v>0.77</v>
      </c>
    </row>
    <row r="5959" spans="1:6" x14ac:dyDescent="0.2">
      <c r="A5959" s="1">
        <v>3265</v>
      </c>
      <c r="B5959" s="3">
        <v>42642.892361111109</v>
      </c>
      <c r="C5959" t="s">
        <v>32</v>
      </c>
      <c r="D5959">
        <v>1</v>
      </c>
      <c r="E5959">
        <f>INDEX(products!B:B,MATCH(challenge_2_solution_1!$C5959,products!$A:$A,0))</f>
        <v>7.9</v>
      </c>
      <c r="F5959">
        <f>INDEX(products!C:C,MATCH(challenge_2_solution_1!$C5959,products!$A:$A,0))</f>
        <v>2.92</v>
      </c>
    </row>
    <row r="5960" spans="1:6" x14ac:dyDescent="0.2">
      <c r="A5960" s="1">
        <v>3265</v>
      </c>
      <c r="B5960" s="3">
        <v>42642.892361111109</v>
      </c>
      <c r="C5960" t="s">
        <v>74</v>
      </c>
      <c r="D5960">
        <v>1</v>
      </c>
      <c r="E5960">
        <f>INDEX(products!B:B,MATCH(challenge_2_solution_1!$C5960,products!$A:$A,0))</f>
        <v>11.9</v>
      </c>
      <c r="F5960">
        <f>INDEX(products!C:C,MATCH(challenge_2_solution_1!$C5960,products!$A:$A,0))</f>
        <v>2.5</v>
      </c>
    </row>
    <row r="5961" spans="1:6" x14ac:dyDescent="0.2">
      <c r="A5961" s="1">
        <v>3265</v>
      </c>
      <c r="B5961" s="3">
        <v>42642.892361111109</v>
      </c>
      <c r="C5961" t="s">
        <v>61</v>
      </c>
      <c r="D5961">
        <v>1</v>
      </c>
      <c r="E5961">
        <f>INDEX(products!B:B,MATCH(challenge_2_solution_1!$C5961,products!$A:$A,0))</f>
        <v>11.9</v>
      </c>
      <c r="F5961">
        <f>INDEX(products!C:C,MATCH(challenge_2_solution_1!$C5961,products!$A:$A,0))</f>
        <v>7.74</v>
      </c>
    </row>
    <row r="5962" spans="1:6" x14ac:dyDescent="0.2">
      <c r="A5962" s="1">
        <v>3265</v>
      </c>
      <c r="B5962" s="3">
        <v>42642.892361111109</v>
      </c>
      <c r="C5962" t="s">
        <v>108</v>
      </c>
      <c r="D5962">
        <v>1</v>
      </c>
      <c r="E5962">
        <f>INDEX(products!B:B,MATCH(challenge_2_solution_1!$C5962,products!$A:$A,0))</f>
        <v>17.899999999999999</v>
      </c>
      <c r="F5962">
        <f>INDEX(products!C:C,MATCH(challenge_2_solution_1!$C5962,products!$A:$A,0))</f>
        <v>10.38</v>
      </c>
    </row>
    <row r="5963" spans="1:6" x14ac:dyDescent="0.2">
      <c r="A5963" s="1">
        <v>3265</v>
      </c>
      <c r="B5963" s="3">
        <v>42642.892361111109</v>
      </c>
      <c r="C5963" t="s">
        <v>152</v>
      </c>
      <c r="D5963">
        <v>1</v>
      </c>
      <c r="E5963">
        <f>INDEX(products!B:B,MATCH(challenge_2_solution_1!$C5963,products!$A:$A,0))</f>
        <v>21.9</v>
      </c>
      <c r="F5963">
        <f>INDEX(products!C:C,MATCH(challenge_2_solution_1!$C5963,products!$A:$A,0))</f>
        <v>8.5399999999999991</v>
      </c>
    </row>
    <row r="5964" spans="1:6" x14ac:dyDescent="0.2">
      <c r="A5964" s="1">
        <v>3266</v>
      </c>
      <c r="B5964" s="3">
        <v>42643.540972222225</v>
      </c>
      <c r="C5964" t="s">
        <v>33</v>
      </c>
      <c r="D5964">
        <v>1</v>
      </c>
      <c r="E5964">
        <f>INDEX(products!B:B,MATCH(challenge_2_solution_1!$C5964,products!$A:$A,0))</f>
        <v>7.9</v>
      </c>
      <c r="F5964">
        <f>INDEX(products!C:C,MATCH(challenge_2_solution_1!$C5964,products!$A:$A,0))</f>
        <v>2.21</v>
      </c>
    </row>
    <row r="5965" spans="1:6" x14ac:dyDescent="0.2">
      <c r="A5965" s="1">
        <v>3266</v>
      </c>
      <c r="B5965" s="3">
        <v>42643.540972222225</v>
      </c>
      <c r="C5965" t="s">
        <v>51</v>
      </c>
      <c r="D5965">
        <v>1</v>
      </c>
      <c r="E5965">
        <f>INDEX(products!B:B,MATCH(challenge_2_solution_1!$C5965,products!$A:$A,0))</f>
        <v>9.9</v>
      </c>
      <c r="F5965">
        <f>INDEX(products!C:C,MATCH(challenge_2_solution_1!$C5965,products!$A:$A,0))</f>
        <v>3.07</v>
      </c>
    </row>
    <row r="5966" spans="1:6" x14ac:dyDescent="0.2">
      <c r="A5966" s="1">
        <v>3266</v>
      </c>
      <c r="B5966" s="3">
        <v>42643.540972222225</v>
      </c>
      <c r="C5966" t="s">
        <v>126</v>
      </c>
      <c r="D5966">
        <v>1</v>
      </c>
      <c r="E5966">
        <f>INDEX(products!B:B,MATCH(challenge_2_solution_1!$C5966,products!$A:$A,0))</f>
        <v>19.899999999999999</v>
      </c>
      <c r="F5966">
        <f>INDEX(products!C:C,MATCH(challenge_2_solution_1!$C5966,products!$A:$A,0))</f>
        <v>4.58</v>
      </c>
    </row>
    <row r="5967" spans="1:6" x14ac:dyDescent="0.2">
      <c r="A5967" s="1">
        <v>3267</v>
      </c>
      <c r="B5967" s="3">
        <v>42643.747916666667</v>
      </c>
      <c r="C5967" t="s">
        <v>5</v>
      </c>
      <c r="D5967">
        <v>1</v>
      </c>
      <c r="E5967">
        <f>INDEX(products!B:B,MATCH(challenge_2_solution_1!$C5967,products!$A:$A,0))</f>
        <v>1</v>
      </c>
      <c r="F5967">
        <f>INDEX(products!C:C,MATCH(challenge_2_solution_1!$C5967,products!$A:$A,0))</f>
        <v>0.31</v>
      </c>
    </row>
    <row r="5968" spans="1:6" x14ac:dyDescent="0.2">
      <c r="A5968" s="1">
        <v>3267</v>
      </c>
      <c r="B5968" s="3">
        <v>42643.747916666667</v>
      </c>
      <c r="C5968" t="s">
        <v>7</v>
      </c>
      <c r="D5968">
        <v>1</v>
      </c>
      <c r="E5968">
        <f>INDEX(products!B:B,MATCH(challenge_2_solution_1!$C5968,products!$A:$A,0))</f>
        <v>1</v>
      </c>
      <c r="F5968">
        <f>INDEX(products!C:C,MATCH(challenge_2_solution_1!$C5968,products!$A:$A,0))</f>
        <v>0.68</v>
      </c>
    </row>
    <row r="5969" spans="1:6" x14ac:dyDescent="0.2">
      <c r="A5969" s="1">
        <v>3267</v>
      </c>
      <c r="B5969" s="3">
        <v>42643.747916666667</v>
      </c>
      <c r="C5969" t="s">
        <v>4</v>
      </c>
      <c r="D5969">
        <v>1</v>
      </c>
      <c r="E5969">
        <f>INDEX(products!B:B,MATCH(challenge_2_solution_1!$C5969,products!$A:$A,0))</f>
        <v>1</v>
      </c>
      <c r="F5969">
        <f>INDEX(products!C:C,MATCH(challenge_2_solution_1!$C5969,products!$A:$A,0))</f>
        <v>0.61</v>
      </c>
    </row>
    <row r="5970" spans="1:6" x14ac:dyDescent="0.2">
      <c r="A5970" s="1">
        <v>3267</v>
      </c>
      <c r="B5970" s="3">
        <v>42643.747916666667</v>
      </c>
      <c r="C5970" t="s">
        <v>3</v>
      </c>
      <c r="D5970">
        <v>1</v>
      </c>
      <c r="E5970">
        <f>INDEX(products!B:B,MATCH(challenge_2_solution_1!$C5970,products!$A:$A,0))</f>
        <v>1</v>
      </c>
      <c r="F5970">
        <f>INDEX(products!C:C,MATCH(challenge_2_solution_1!$C5970,products!$A:$A,0))</f>
        <v>0.5</v>
      </c>
    </row>
    <row r="5971" spans="1:6" x14ac:dyDescent="0.2">
      <c r="A5971" s="1">
        <v>3267</v>
      </c>
      <c r="B5971" s="3">
        <v>42643.747916666667</v>
      </c>
      <c r="C5971" t="s">
        <v>8</v>
      </c>
      <c r="D5971">
        <v>3</v>
      </c>
      <c r="E5971">
        <f>INDEX(products!B:B,MATCH(challenge_2_solution_1!$C5971,products!$A:$A,0))</f>
        <v>1.6</v>
      </c>
      <c r="F5971">
        <f>INDEX(products!C:C,MATCH(challenge_2_solution_1!$C5971,products!$A:$A,0))</f>
        <v>0.77</v>
      </c>
    </row>
    <row r="5972" spans="1:6" x14ac:dyDescent="0.2">
      <c r="A5972" s="1">
        <v>3267</v>
      </c>
      <c r="B5972" s="3">
        <v>42643.747916666667</v>
      </c>
      <c r="C5972" t="s">
        <v>15</v>
      </c>
      <c r="D5972">
        <v>1</v>
      </c>
      <c r="E5972">
        <f>INDEX(products!B:B,MATCH(challenge_2_solution_1!$C5972,products!$A:$A,0))</f>
        <v>5.9</v>
      </c>
      <c r="F5972">
        <f>INDEX(products!C:C,MATCH(challenge_2_solution_1!$C5972,products!$A:$A,0))</f>
        <v>3.07</v>
      </c>
    </row>
    <row r="5973" spans="1:6" x14ac:dyDescent="0.2">
      <c r="A5973" s="1">
        <v>3267</v>
      </c>
      <c r="B5973" s="3">
        <v>42643.747916666667</v>
      </c>
      <c r="C5973" t="s">
        <v>19</v>
      </c>
      <c r="D5973">
        <v>1</v>
      </c>
      <c r="E5973">
        <f>INDEX(products!B:B,MATCH(challenge_2_solution_1!$C5973,products!$A:$A,0))</f>
        <v>5.9</v>
      </c>
      <c r="F5973">
        <f>INDEX(products!C:C,MATCH(challenge_2_solution_1!$C5973,products!$A:$A,0))</f>
        <v>1.65</v>
      </c>
    </row>
    <row r="5974" spans="1:6" x14ac:dyDescent="0.2">
      <c r="A5974" s="1">
        <v>3267</v>
      </c>
      <c r="B5974" s="3">
        <v>42643.747916666667</v>
      </c>
      <c r="C5974" t="s">
        <v>17</v>
      </c>
      <c r="D5974">
        <v>1</v>
      </c>
      <c r="E5974">
        <f>INDEX(products!B:B,MATCH(challenge_2_solution_1!$C5974,products!$A:$A,0))</f>
        <v>5.9</v>
      </c>
      <c r="F5974">
        <f>INDEX(products!C:C,MATCH(challenge_2_solution_1!$C5974,products!$A:$A,0))</f>
        <v>2.83</v>
      </c>
    </row>
    <row r="5975" spans="1:6" x14ac:dyDescent="0.2">
      <c r="A5975" s="1">
        <v>3267</v>
      </c>
      <c r="B5975" s="3">
        <v>42643.747916666667</v>
      </c>
      <c r="C5975" t="s">
        <v>79</v>
      </c>
      <c r="D5975">
        <v>1</v>
      </c>
      <c r="E5975">
        <f>INDEX(products!B:B,MATCH(challenge_2_solution_1!$C5975,products!$A:$A,0))</f>
        <v>11.9</v>
      </c>
      <c r="F5975">
        <f>INDEX(products!C:C,MATCH(challenge_2_solution_1!$C5975,products!$A:$A,0))</f>
        <v>6.9</v>
      </c>
    </row>
    <row r="5976" spans="1:6" x14ac:dyDescent="0.2">
      <c r="A5976" s="1">
        <v>3267</v>
      </c>
      <c r="B5976" s="3">
        <v>42643.747916666667</v>
      </c>
      <c r="C5976" t="s">
        <v>68</v>
      </c>
      <c r="D5976">
        <v>1</v>
      </c>
      <c r="E5976">
        <f>INDEX(products!B:B,MATCH(challenge_2_solution_1!$C5976,products!$A:$A,0))</f>
        <v>11.9</v>
      </c>
      <c r="F5976">
        <f>INDEX(products!C:C,MATCH(challenge_2_solution_1!$C5976,products!$A:$A,0))</f>
        <v>3.69</v>
      </c>
    </row>
    <row r="5977" spans="1:6" x14ac:dyDescent="0.2">
      <c r="A5977" s="1">
        <v>3267</v>
      </c>
      <c r="B5977" s="3">
        <v>42643.747916666667</v>
      </c>
      <c r="C5977" t="s">
        <v>93</v>
      </c>
      <c r="D5977">
        <v>1</v>
      </c>
      <c r="E5977">
        <f>INDEX(products!B:B,MATCH(challenge_2_solution_1!$C5977,products!$A:$A,0))</f>
        <v>17.899999999999999</v>
      </c>
      <c r="F5977">
        <f>INDEX(products!C:C,MATCH(challenge_2_solution_1!$C5977,products!$A:$A,0))</f>
        <v>6.8</v>
      </c>
    </row>
    <row r="5978" spans="1:6" x14ac:dyDescent="0.2">
      <c r="A5978" s="1">
        <v>3268</v>
      </c>
      <c r="B5978" s="3">
        <v>42643.769444444442</v>
      </c>
      <c r="C5978" t="s">
        <v>4</v>
      </c>
      <c r="D5978">
        <v>2</v>
      </c>
      <c r="E5978">
        <f>INDEX(products!B:B,MATCH(challenge_2_solution_1!$C5978,products!$A:$A,0))</f>
        <v>1</v>
      </c>
      <c r="F5978">
        <f>INDEX(products!C:C,MATCH(challenge_2_solution_1!$C5978,products!$A:$A,0))</f>
        <v>0.61</v>
      </c>
    </row>
    <row r="5979" spans="1:6" x14ac:dyDescent="0.2">
      <c r="A5979" s="1">
        <v>3268</v>
      </c>
      <c r="B5979" s="3">
        <v>42643.769444444442</v>
      </c>
      <c r="C5979" t="s">
        <v>12</v>
      </c>
      <c r="D5979">
        <v>1</v>
      </c>
      <c r="E5979">
        <f>INDEX(products!B:B,MATCH(challenge_2_solution_1!$C5979,products!$A:$A,0))</f>
        <v>5.2</v>
      </c>
      <c r="F5979">
        <f>INDEX(products!C:C,MATCH(challenge_2_solution_1!$C5979,products!$A:$A,0))</f>
        <v>3.07</v>
      </c>
    </row>
    <row r="5980" spans="1:6" x14ac:dyDescent="0.2">
      <c r="A5980" s="1">
        <v>3268</v>
      </c>
      <c r="B5980" s="3">
        <v>42643.769444444442</v>
      </c>
      <c r="C5980" t="s">
        <v>92</v>
      </c>
      <c r="D5980">
        <v>1</v>
      </c>
      <c r="E5980">
        <f>INDEX(products!B:B,MATCH(challenge_2_solution_1!$C5980,products!$A:$A,0))</f>
        <v>17.899999999999999</v>
      </c>
      <c r="F5980">
        <f>INDEX(products!C:C,MATCH(challenge_2_solution_1!$C5980,products!$A:$A,0))</f>
        <v>10.38</v>
      </c>
    </row>
    <row r="5981" spans="1:6" x14ac:dyDescent="0.2">
      <c r="A5981" s="1">
        <v>3269</v>
      </c>
      <c r="B5981" s="3">
        <v>42643.780555555553</v>
      </c>
      <c r="C5981" t="s">
        <v>19</v>
      </c>
      <c r="D5981">
        <v>1</v>
      </c>
      <c r="E5981">
        <f>INDEX(products!B:B,MATCH(challenge_2_solution_1!$C5981,products!$A:$A,0))</f>
        <v>5.9</v>
      </c>
      <c r="F5981">
        <f>INDEX(products!C:C,MATCH(challenge_2_solution_1!$C5981,products!$A:$A,0))</f>
        <v>1.65</v>
      </c>
    </row>
    <row r="5982" spans="1:6" x14ac:dyDescent="0.2">
      <c r="A5982" s="1">
        <v>3269</v>
      </c>
      <c r="B5982" s="3">
        <v>42643.780555555553</v>
      </c>
      <c r="C5982" t="s">
        <v>17</v>
      </c>
      <c r="D5982">
        <v>1</v>
      </c>
      <c r="E5982">
        <f>INDEX(products!B:B,MATCH(challenge_2_solution_1!$C5982,products!$A:$A,0))</f>
        <v>5.9</v>
      </c>
      <c r="F5982">
        <f>INDEX(products!C:C,MATCH(challenge_2_solution_1!$C5982,products!$A:$A,0))</f>
        <v>2.83</v>
      </c>
    </row>
    <row r="5983" spans="1:6" x14ac:dyDescent="0.2">
      <c r="A5983" s="1">
        <v>3269</v>
      </c>
      <c r="B5983" s="3">
        <v>42643.780555555553</v>
      </c>
      <c r="C5983" t="s">
        <v>33</v>
      </c>
      <c r="D5983">
        <v>1</v>
      </c>
      <c r="E5983">
        <f>INDEX(products!B:B,MATCH(challenge_2_solution_1!$C5983,products!$A:$A,0))</f>
        <v>7.9</v>
      </c>
      <c r="F5983">
        <f>INDEX(products!C:C,MATCH(challenge_2_solution_1!$C5983,products!$A:$A,0))</f>
        <v>2.21</v>
      </c>
    </row>
    <row r="5984" spans="1:6" x14ac:dyDescent="0.2">
      <c r="A5984" s="1">
        <v>3269</v>
      </c>
      <c r="B5984" s="3">
        <v>42643.780555555553</v>
      </c>
      <c r="C5984" t="s">
        <v>86</v>
      </c>
      <c r="D5984">
        <v>1</v>
      </c>
      <c r="E5984">
        <f>INDEX(products!B:B,MATCH(challenge_2_solution_1!$C5984,products!$A:$A,0))</f>
        <v>15.9</v>
      </c>
      <c r="F5984">
        <f>INDEX(products!C:C,MATCH(challenge_2_solution_1!$C5984,products!$A:$A,0))</f>
        <v>5.57</v>
      </c>
    </row>
    <row r="5985" spans="1:6" x14ac:dyDescent="0.2">
      <c r="A5985" s="1">
        <v>3270</v>
      </c>
      <c r="B5985" s="3">
        <v>42643.793749999997</v>
      </c>
      <c r="C5985" t="s">
        <v>10</v>
      </c>
      <c r="D5985">
        <v>2</v>
      </c>
      <c r="E5985">
        <f>INDEX(products!B:B,MATCH(challenge_2_solution_1!$C5985,products!$A:$A,0))</f>
        <v>3.9</v>
      </c>
      <c r="F5985">
        <f>INDEX(products!C:C,MATCH(challenge_2_solution_1!$C5985,products!$A:$A,0))</f>
        <v>1.17</v>
      </c>
    </row>
    <row r="5986" spans="1:6" x14ac:dyDescent="0.2">
      <c r="A5986" s="1">
        <v>3270</v>
      </c>
      <c r="B5986" s="3">
        <v>42643.793749999997</v>
      </c>
      <c r="C5986" t="s">
        <v>14</v>
      </c>
      <c r="D5986">
        <v>1</v>
      </c>
      <c r="E5986">
        <f>INDEX(products!B:B,MATCH(challenge_2_solution_1!$C5986,products!$A:$A,0))</f>
        <v>5.9</v>
      </c>
      <c r="F5986">
        <f>INDEX(products!C:C,MATCH(challenge_2_solution_1!$C5986,products!$A:$A,0))</f>
        <v>2.36</v>
      </c>
    </row>
    <row r="5987" spans="1:6" x14ac:dyDescent="0.2">
      <c r="A5987" s="1">
        <v>3270</v>
      </c>
      <c r="B5987" s="3">
        <v>42643.793749999997</v>
      </c>
      <c r="C5987" t="s">
        <v>74</v>
      </c>
      <c r="D5987">
        <v>1</v>
      </c>
      <c r="E5987">
        <f>INDEX(products!B:B,MATCH(challenge_2_solution_1!$C5987,products!$A:$A,0))</f>
        <v>11.9</v>
      </c>
      <c r="F5987">
        <f>INDEX(products!C:C,MATCH(challenge_2_solution_1!$C5987,products!$A:$A,0))</f>
        <v>2.5</v>
      </c>
    </row>
    <row r="5988" spans="1:6" x14ac:dyDescent="0.2">
      <c r="A5988" s="1">
        <v>3270</v>
      </c>
      <c r="B5988" s="3">
        <v>42643.793749999997</v>
      </c>
      <c r="C5988" t="s">
        <v>61</v>
      </c>
      <c r="D5988">
        <v>1</v>
      </c>
      <c r="E5988">
        <f>INDEX(products!B:B,MATCH(challenge_2_solution_1!$C5988,products!$A:$A,0))</f>
        <v>11.9</v>
      </c>
      <c r="F5988">
        <f>INDEX(products!C:C,MATCH(challenge_2_solution_1!$C5988,products!$A:$A,0))</f>
        <v>7.74</v>
      </c>
    </row>
    <row r="5989" spans="1:6" x14ac:dyDescent="0.2">
      <c r="A5989" s="1">
        <v>3270</v>
      </c>
      <c r="B5989" s="3">
        <v>42643.793749999997</v>
      </c>
      <c r="C5989" t="s">
        <v>109</v>
      </c>
      <c r="D5989">
        <v>1</v>
      </c>
      <c r="E5989">
        <f>INDEX(products!B:B,MATCH(challenge_2_solution_1!$C5989,products!$A:$A,0))</f>
        <v>17.899999999999999</v>
      </c>
      <c r="F5989">
        <f>INDEX(products!C:C,MATCH(challenge_2_solution_1!$C5989,products!$A:$A,0))</f>
        <v>4.12</v>
      </c>
    </row>
    <row r="5990" spans="1:6" x14ac:dyDescent="0.2">
      <c r="A5990" s="1">
        <v>3270</v>
      </c>
      <c r="B5990" s="3">
        <v>42643.793749999997</v>
      </c>
      <c r="C5990" t="s">
        <v>133</v>
      </c>
      <c r="D5990">
        <v>1</v>
      </c>
      <c r="E5990">
        <f>INDEX(products!B:B,MATCH(challenge_2_solution_1!$C5990,products!$A:$A,0))</f>
        <v>19.899999999999999</v>
      </c>
      <c r="F5990">
        <f>INDEX(products!C:C,MATCH(challenge_2_solution_1!$C5990,products!$A:$A,0))</f>
        <v>13.13</v>
      </c>
    </row>
    <row r="5991" spans="1:6" x14ac:dyDescent="0.2">
      <c r="A5991" s="1">
        <v>3271</v>
      </c>
      <c r="B5991" s="3">
        <v>42643.810416666667</v>
      </c>
      <c r="C5991" t="s">
        <v>13</v>
      </c>
      <c r="D5991">
        <v>1</v>
      </c>
      <c r="E5991">
        <f>INDEX(products!B:B,MATCH(challenge_2_solution_1!$C5991,products!$A:$A,0))</f>
        <v>5.2</v>
      </c>
      <c r="F5991">
        <f>INDEX(products!C:C,MATCH(challenge_2_solution_1!$C5991,products!$A:$A,0))</f>
        <v>2.44</v>
      </c>
    </row>
    <row r="5992" spans="1:6" x14ac:dyDescent="0.2">
      <c r="A5992" s="1">
        <v>3271</v>
      </c>
      <c r="B5992" s="3">
        <v>42643.810416666667</v>
      </c>
      <c r="C5992" t="s">
        <v>34</v>
      </c>
      <c r="D5992">
        <v>1</v>
      </c>
      <c r="E5992">
        <f>INDEX(products!B:B,MATCH(challenge_2_solution_1!$C5992,products!$A:$A,0))</f>
        <v>7.9</v>
      </c>
      <c r="F5992">
        <f>INDEX(products!C:C,MATCH(challenge_2_solution_1!$C5992,products!$A:$A,0))</f>
        <v>1.58</v>
      </c>
    </row>
    <row r="5993" spans="1:6" x14ac:dyDescent="0.2">
      <c r="A5993" s="1">
        <v>3271</v>
      </c>
      <c r="B5993" s="3">
        <v>42643.810416666667</v>
      </c>
      <c r="C5993" t="s">
        <v>32</v>
      </c>
      <c r="D5993">
        <v>1</v>
      </c>
      <c r="E5993">
        <f>INDEX(products!B:B,MATCH(challenge_2_solution_1!$C5993,products!$A:$A,0))</f>
        <v>7.9</v>
      </c>
      <c r="F5993">
        <f>INDEX(products!C:C,MATCH(challenge_2_solution_1!$C5993,products!$A:$A,0))</f>
        <v>2.92</v>
      </c>
    </row>
    <row r="5994" spans="1:6" x14ac:dyDescent="0.2">
      <c r="A5994" s="1">
        <v>3271</v>
      </c>
      <c r="B5994" s="3">
        <v>42643.810416666667</v>
      </c>
      <c r="C5994" t="s">
        <v>64</v>
      </c>
      <c r="D5994">
        <v>1</v>
      </c>
      <c r="E5994">
        <f>INDEX(products!B:B,MATCH(challenge_2_solution_1!$C5994,products!$A:$A,0))</f>
        <v>11.9</v>
      </c>
      <c r="F5994">
        <f>INDEX(products!C:C,MATCH(challenge_2_solution_1!$C5994,products!$A:$A,0))</f>
        <v>7.97</v>
      </c>
    </row>
    <row r="5995" spans="1:6" x14ac:dyDescent="0.2">
      <c r="A5995" s="1">
        <v>3271</v>
      </c>
      <c r="B5995" s="3">
        <v>42643.810416666667</v>
      </c>
      <c r="C5995" t="s">
        <v>99</v>
      </c>
      <c r="D5995">
        <v>1</v>
      </c>
      <c r="E5995">
        <f>INDEX(products!B:B,MATCH(challenge_2_solution_1!$C5995,products!$A:$A,0))</f>
        <v>17.899999999999999</v>
      </c>
      <c r="F5995">
        <f>INDEX(products!C:C,MATCH(challenge_2_solution_1!$C5995,products!$A:$A,0))</f>
        <v>10.74</v>
      </c>
    </row>
    <row r="5996" spans="1:6" x14ac:dyDescent="0.2">
      <c r="A5996" s="1">
        <v>3272</v>
      </c>
      <c r="B5996" s="3">
        <v>42643.8125</v>
      </c>
      <c r="C5996" t="s">
        <v>3</v>
      </c>
      <c r="D5996">
        <v>2</v>
      </c>
      <c r="E5996">
        <f>INDEX(products!B:B,MATCH(challenge_2_solution_1!$C5996,products!$A:$A,0))</f>
        <v>1</v>
      </c>
      <c r="F5996">
        <f>INDEX(products!C:C,MATCH(challenge_2_solution_1!$C5996,products!$A:$A,0))</f>
        <v>0.5</v>
      </c>
    </row>
    <row r="5997" spans="1:6" x14ac:dyDescent="0.2">
      <c r="A5997" s="1">
        <v>3272</v>
      </c>
      <c r="B5997" s="3">
        <v>42643.8125</v>
      </c>
      <c r="C5997" t="s">
        <v>8</v>
      </c>
      <c r="D5997">
        <v>4</v>
      </c>
      <c r="E5997">
        <f>INDEX(products!B:B,MATCH(challenge_2_solution_1!$C5997,products!$A:$A,0))</f>
        <v>1.6</v>
      </c>
      <c r="F5997">
        <f>INDEX(products!C:C,MATCH(challenge_2_solution_1!$C5997,products!$A:$A,0))</f>
        <v>0.77</v>
      </c>
    </row>
    <row r="5998" spans="1:6" x14ac:dyDescent="0.2">
      <c r="A5998" s="1">
        <v>3272</v>
      </c>
      <c r="B5998" s="3">
        <v>42643.8125</v>
      </c>
      <c r="C5998" t="s">
        <v>9</v>
      </c>
      <c r="D5998">
        <v>1</v>
      </c>
      <c r="E5998">
        <f>INDEX(products!B:B,MATCH(challenge_2_solution_1!$C5998,products!$A:$A,0))</f>
        <v>1.6</v>
      </c>
      <c r="F5998">
        <f>INDEX(products!C:C,MATCH(challenge_2_solution_1!$C5998,products!$A:$A,0))</f>
        <v>0.67</v>
      </c>
    </row>
    <row r="5999" spans="1:6" x14ac:dyDescent="0.2">
      <c r="A5999" s="1">
        <v>3272</v>
      </c>
      <c r="B5999" s="3">
        <v>42643.8125</v>
      </c>
      <c r="C5999" t="s">
        <v>14</v>
      </c>
      <c r="D5999">
        <v>1</v>
      </c>
      <c r="E5999">
        <f>INDEX(products!B:B,MATCH(challenge_2_solution_1!$C5999,products!$A:$A,0))</f>
        <v>5.9</v>
      </c>
      <c r="F5999">
        <f>INDEX(products!C:C,MATCH(challenge_2_solution_1!$C5999,products!$A:$A,0))</f>
        <v>2.36</v>
      </c>
    </row>
    <row r="6000" spans="1:6" x14ac:dyDescent="0.2">
      <c r="A6000" s="1">
        <v>3272</v>
      </c>
      <c r="B6000" s="3">
        <v>42643.8125</v>
      </c>
      <c r="C6000" t="s">
        <v>93</v>
      </c>
      <c r="D6000">
        <v>1</v>
      </c>
      <c r="E6000">
        <f>INDEX(products!B:B,MATCH(challenge_2_solution_1!$C6000,products!$A:$A,0))</f>
        <v>17.899999999999999</v>
      </c>
      <c r="F6000">
        <f>INDEX(products!C:C,MATCH(challenge_2_solution_1!$C6000,products!$A:$A,0))</f>
        <v>6.8</v>
      </c>
    </row>
    <row r="6001" spans="1:6" x14ac:dyDescent="0.2">
      <c r="A6001" s="1">
        <v>3272</v>
      </c>
      <c r="B6001" s="3">
        <v>42643.8125</v>
      </c>
      <c r="C6001" t="s">
        <v>116</v>
      </c>
      <c r="D6001">
        <v>1</v>
      </c>
      <c r="E6001">
        <f>INDEX(products!B:B,MATCH(challenge_2_solution_1!$C6001,products!$A:$A,0))</f>
        <v>17.899999999999999</v>
      </c>
      <c r="F6001">
        <f>INDEX(products!C:C,MATCH(challenge_2_solution_1!$C6001,products!$A:$A,0))</f>
        <v>8.41</v>
      </c>
    </row>
    <row r="6002" spans="1:6" x14ac:dyDescent="0.2">
      <c r="A6002" s="1">
        <v>3273</v>
      </c>
      <c r="B6002" s="3">
        <v>42643.813194444447</v>
      </c>
      <c r="C6002" t="s">
        <v>5</v>
      </c>
      <c r="D6002">
        <v>1</v>
      </c>
      <c r="E6002">
        <f>INDEX(products!B:B,MATCH(challenge_2_solution_1!$C6002,products!$A:$A,0))</f>
        <v>1</v>
      </c>
      <c r="F6002">
        <f>INDEX(products!C:C,MATCH(challenge_2_solution_1!$C6002,products!$A:$A,0))</f>
        <v>0.31</v>
      </c>
    </row>
    <row r="6003" spans="1:6" x14ac:dyDescent="0.2">
      <c r="A6003" s="1">
        <v>3273</v>
      </c>
      <c r="B6003" s="3">
        <v>42643.813194444447</v>
      </c>
      <c r="C6003" t="s">
        <v>3</v>
      </c>
      <c r="D6003">
        <v>1</v>
      </c>
      <c r="E6003">
        <f>INDEX(products!B:B,MATCH(challenge_2_solution_1!$C6003,products!$A:$A,0))</f>
        <v>1</v>
      </c>
      <c r="F6003">
        <f>INDEX(products!C:C,MATCH(challenge_2_solution_1!$C6003,products!$A:$A,0))</f>
        <v>0.5</v>
      </c>
    </row>
    <row r="6004" spans="1:6" x14ac:dyDescent="0.2">
      <c r="A6004" s="1">
        <v>3273</v>
      </c>
      <c r="B6004" s="3">
        <v>42643.813194444447</v>
      </c>
      <c r="C6004" t="s">
        <v>4</v>
      </c>
      <c r="D6004">
        <v>1</v>
      </c>
      <c r="E6004">
        <f>INDEX(products!B:B,MATCH(challenge_2_solution_1!$C6004,products!$A:$A,0))</f>
        <v>1</v>
      </c>
      <c r="F6004">
        <f>INDEX(products!C:C,MATCH(challenge_2_solution_1!$C6004,products!$A:$A,0))</f>
        <v>0.61</v>
      </c>
    </row>
    <row r="6005" spans="1:6" x14ac:dyDescent="0.2">
      <c r="A6005" s="1">
        <v>3273</v>
      </c>
      <c r="B6005" s="3">
        <v>42643.813194444447</v>
      </c>
      <c r="C6005" t="s">
        <v>6</v>
      </c>
      <c r="D6005">
        <v>1</v>
      </c>
      <c r="E6005">
        <f>INDEX(products!B:B,MATCH(challenge_2_solution_1!$C6005,products!$A:$A,0))</f>
        <v>1</v>
      </c>
      <c r="F6005">
        <f>INDEX(products!C:C,MATCH(challenge_2_solution_1!$C6005,products!$A:$A,0))</f>
        <v>0.31</v>
      </c>
    </row>
    <row r="6006" spans="1:6" x14ac:dyDescent="0.2">
      <c r="A6006" s="1">
        <v>3273</v>
      </c>
      <c r="B6006" s="3">
        <v>42643.813194444447</v>
      </c>
      <c r="C6006" t="s">
        <v>7</v>
      </c>
      <c r="D6006">
        <v>1</v>
      </c>
      <c r="E6006">
        <f>INDEX(products!B:B,MATCH(challenge_2_solution_1!$C6006,products!$A:$A,0))</f>
        <v>1</v>
      </c>
      <c r="F6006">
        <f>INDEX(products!C:C,MATCH(challenge_2_solution_1!$C6006,products!$A:$A,0))</f>
        <v>0.68</v>
      </c>
    </row>
    <row r="6007" spans="1:6" x14ac:dyDescent="0.2">
      <c r="A6007" s="1">
        <v>3273</v>
      </c>
      <c r="B6007" s="3">
        <v>42643.813194444447</v>
      </c>
      <c r="C6007" t="s">
        <v>8</v>
      </c>
      <c r="D6007">
        <v>4</v>
      </c>
      <c r="E6007">
        <f>INDEX(products!B:B,MATCH(challenge_2_solution_1!$C6007,products!$A:$A,0))</f>
        <v>1.6</v>
      </c>
      <c r="F6007">
        <f>INDEX(products!C:C,MATCH(challenge_2_solution_1!$C6007,products!$A:$A,0))</f>
        <v>0.77</v>
      </c>
    </row>
    <row r="6008" spans="1:6" x14ac:dyDescent="0.2">
      <c r="A6008" s="1">
        <v>3273</v>
      </c>
      <c r="B6008" s="3">
        <v>42643.813194444447</v>
      </c>
      <c r="C6008" t="s">
        <v>19</v>
      </c>
      <c r="D6008">
        <v>1</v>
      </c>
      <c r="E6008">
        <f>INDEX(products!B:B,MATCH(challenge_2_solution_1!$C6008,products!$A:$A,0))</f>
        <v>5.9</v>
      </c>
      <c r="F6008">
        <f>INDEX(products!C:C,MATCH(challenge_2_solution_1!$C6008,products!$A:$A,0))</f>
        <v>1.65</v>
      </c>
    </row>
    <row r="6009" spans="1:6" x14ac:dyDescent="0.2">
      <c r="A6009" s="1">
        <v>3273</v>
      </c>
      <c r="B6009" s="3">
        <v>42643.813194444447</v>
      </c>
      <c r="C6009" t="s">
        <v>17</v>
      </c>
      <c r="D6009">
        <v>2</v>
      </c>
      <c r="E6009">
        <f>INDEX(products!B:B,MATCH(challenge_2_solution_1!$C6009,products!$A:$A,0))</f>
        <v>5.9</v>
      </c>
      <c r="F6009">
        <f>INDEX(products!C:C,MATCH(challenge_2_solution_1!$C6009,products!$A:$A,0))</f>
        <v>2.83</v>
      </c>
    </row>
    <row r="6010" spans="1:6" x14ac:dyDescent="0.2">
      <c r="A6010" s="1">
        <v>3273</v>
      </c>
      <c r="B6010" s="3">
        <v>42643.813194444447</v>
      </c>
      <c r="C6010" t="s">
        <v>33</v>
      </c>
      <c r="D6010">
        <v>1</v>
      </c>
      <c r="E6010">
        <f>INDEX(products!B:B,MATCH(challenge_2_solution_1!$C6010,products!$A:$A,0))</f>
        <v>7.9</v>
      </c>
      <c r="F6010">
        <f>INDEX(products!C:C,MATCH(challenge_2_solution_1!$C6010,products!$A:$A,0))</f>
        <v>2.21</v>
      </c>
    </row>
    <row r="6011" spans="1:6" x14ac:dyDescent="0.2">
      <c r="A6011" s="1">
        <v>3273</v>
      </c>
      <c r="B6011" s="3">
        <v>42643.813194444447</v>
      </c>
      <c r="C6011" t="s">
        <v>47</v>
      </c>
      <c r="D6011">
        <v>1</v>
      </c>
      <c r="E6011">
        <f>INDEX(products!B:B,MATCH(challenge_2_solution_1!$C6011,products!$A:$A,0))</f>
        <v>7.9</v>
      </c>
      <c r="F6011">
        <f>INDEX(products!C:C,MATCH(challenge_2_solution_1!$C6011,products!$A:$A,0))</f>
        <v>1.9</v>
      </c>
    </row>
    <row r="6012" spans="1:6" x14ac:dyDescent="0.2">
      <c r="A6012" s="1">
        <v>3273</v>
      </c>
      <c r="B6012" s="3">
        <v>42643.813194444447</v>
      </c>
      <c r="C6012" t="s">
        <v>64</v>
      </c>
      <c r="D6012">
        <v>1</v>
      </c>
      <c r="E6012">
        <f>INDEX(products!B:B,MATCH(challenge_2_solution_1!$C6012,products!$A:$A,0))</f>
        <v>11.9</v>
      </c>
      <c r="F6012">
        <f>INDEX(products!C:C,MATCH(challenge_2_solution_1!$C6012,products!$A:$A,0))</f>
        <v>7.97</v>
      </c>
    </row>
    <row r="6013" spans="1:6" x14ac:dyDescent="0.2">
      <c r="A6013" s="1">
        <v>3273</v>
      </c>
      <c r="B6013" s="3">
        <v>42643.813194444447</v>
      </c>
      <c r="C6013" t="s">
        <v>96</v>
      </c>
      <c r="D6013">
        <v>1</v>
      </c>
      <c r="E6013">
        <f>INDEX(products!B:B,MATCH(challenge_2_solution_1!$C6013,products!$A:$A,0))</f>
        <v>17.899999999999999</v>
      </c>
      <c r="F6013">
        <f>INDEX(products!C:C,MATCH(challenge_2_solution_1!$C6013,products!$A:$A,0))</f>
        <v>10.92</v>
      </c>
    </row>
    <row r="6014" spans="1:6" x14ac:dyDescent="0.2">
      <c r="A6014" s="1">
        <v>3274</v>
      </c>
      <c r="B6014" s="3">
        <v>42643.81527777778</v>
      </c>
      <c r="C6014" t="s">
        <v>12</v>
      </c>
      <c r="D6014">
        <v>1</v>
      </c>
      <c r="E6014">
        <f>INDEX(products!B:B,MATCH(challenge_2_solution_1!$C6014,products!$A:$A,0))</f>
        <v>5.2</v>
      </c>
      <c r="F6014">
        <f>INDEX(products!C:C,MATCH(challenge_2_solution_1!$C6014,products!$A:$A,0))</f>
        <v>3.07</v>
      </c>
    </row>
    <row r="6015" spans="1:6" x14ac:dyDescent="0.2">
      <c r="A6015" s="1">
        <v>3274</v>
      </c>
      <c r="B6015" s="3">
        <v>42643.81527777778</v>
      </c>
      <c r="C6015" t="s">
        <v>17</v>
      </c>
      <c r="D6015">
        <v>1</v>
      </c>
      <c r="E6015">
        <f>INDEX(products!B:B,MATCH(challenge_2_solution_1!$C6015,products!$A:$A,0))</f>
        <v>5.9</v>
      </c>
      <c r="F6015">
        <f>INDEX(products!C:C,MATCH(challenge_2_solution_1!$C6015,products!$A:$A,0))</f>
        <v>2.83</v>
      </c>
    </row>
    <row r="6016" spans="1:6" x14ac:dyDescent="0.2">
      <c r="A6016" s="1">
        <v>3274</v>
      </c>
      <c r="B6016" s="3">
        <v>42643.81527777778</v>
      </c>
      <c r="C6016" t="s">
        <v>15</v>
      </c>
      <c r="D6016">
        <v>1</v>
      </c>
      <c r="E6016">
        <f>INDEX(products!B:B,MATCH(challenge_2_solution_1!$C6016,products!$A:$A,0))</f>
        <v>5.9</v>
      </c>
      <c r="F6016">
        <f>INDEX(products!C:C,MATCH(challenge_2_solution_1!$C6016,products!$A:$A,0))</f>
        <v>3.07</v>
      </c>
    </row>
    <row r="6017" spans="1:6" x14ac:dyDescent="0.2">
      <c r="A6017" s="1">
        <v>3274</v>
      </c>
      <c r="B6017" s="3">
        <v>42643.81527777778</v>
      </c>
      <c r="C6017" t="s">
        <v>96</v>
      </c>
      <c r="D6017">
        <v>1</v>
      </c>
      <c r="E6017">
        <f>INDEX(products!B:B,MATCH(challenge_2_solution_1!$C6017,products!$A:$A,0))</f>
        <v>17.899999999999999</v>
      </c>
      <c r="F6017">
        <f>INDEX(products!C:C,MATCH(challenge_2_solution_1!$C6017,products!$A:$A,0))</f>
        <v>10.92</v>
      </c>
    </row>
    <row r="6018" spans="1:6" x14ac:dyDescent="0.2">
      <c r="A6018" s="1">
        <v>3274</v>
      </c>
      <c r="B6018" s="3">
        <v>42643.81527777778</v>
      </c>
      <c r="C6018" t="s">
        <v>126</v>
      </c>
      <c r="D6018">
        <v>1</v>
      </c>
      <c r="E6018">
        <f>INDEX(products!B:B,MATCH(challenge_2_solution_1!$C6018,products!$A:$A,0))</f>
        <v>19.899999999999999</v>
      </c>
      <c r="F6018">
        <f>INDEX(products!C:C,MATCH(challenge_2_solution_1!$C6018,products!$A:$A,0))</f>
        <v>4.58</v>
      </c>
    </row>
    <row r="6019" spans="1:6" x14ac:dyDescent="0.2">
      <c r="A6019" s="1">
        <v>3276</v>
      </c>
      <c r="B6019" s="3">
        <v>42643.824999999997</v>
      </c>
      <c r="C6019" t="s">
        <v>5</v>
      </c>
      <c r="D6019">
        <v>2</v>
      </c>
      <c r="E6019">
        <f>INDEX(products!B:B,MATCH(challenge_2_solution_1!$C6019,products!$A:$A,0))</f>
        <v>1</v>
      </c>
      <c r="F6019">
        <f>INDEX(products!C:C,MATCH(challenge_2_solution_1!$C6019,products!$A:$A,0))</f>
        <v>0.31</v>
      </c>
    </row>
    <row r="6020" spans="1:6" x14ac:dyDescent="0.2">
      <c r="A6020" s="1">
        <v>3276</v>
      </c>
      <c r="B6020" s="3">
        <v>42643.824999999997</v>
      </c>
      <c r="C6020" t="s">
        <v>4</v>
      </c>
      <c r="D6020">
        <v>2</v>
      </c>
      <c r="E6020">
        <f>INDEX(products!B:B,MATCH(challenge_2_solution_1!$C6020,products!$A:$A,0))</f>
        <v>1</v>
      </c>
      <c r="F6020">
        <f>INDEX(products!C:C,MATCH(challenge_2_solution_1!$C6020,products!$A:$A,0))</f>
        <v>0.61</v>
      </c>
    </row>
    <row r="6021" spans="1:6" x14ac:dyDescent="0.2">
      <c r="A6021" s="1">
        <v>3276</v>
      </c>
      <c r="B6021" s="3">
        <v>42643.824999999997</v>
      </c>
      <c r="C6021" t="s">
        <v>9</v>
      </c>
      <c r="D6021">
        <v>2</v>
      </c>
      <c r="E6021">
        <f>INDEX(products!B:B,MATCH(challenge_2_solution_1!$C6021,products!$A:$A,0))</f>
        <v>1.6</v>
      </c>
      <c r="F6021">
        <f>INDEX(products!C:C,MATCH(challenge_2_solution_1!$C6021,products!$A:$A,0))</f>
        <v>0.67</v>
      </c>
    </row>
    <row r="6022" spans="1:6" x14ac:dyDescent="0.2">
      <c r="A6022" s="1">
        <v>3276</v>
      </c>
      <c r="B6022" s="3">
        <v>42643.824999999997</v>
      </c>
      <c r="C6022" t="s">
        <v>12</v>
      </c>
      <c r="D6022">
        <v>1</v>
      </c>
      <c r="E6022">
        <f>INDEX(products!B:B,MATCH(challenge_2_solution_1!$C6022,products!$A:$A,0))</f>
        <v>5.2</v>
      </c>
      <c r="F6022">
        <f>INDEX(products!C:C,MATCH(challenge_2_solution_1!$C6022,products!$A:$A,0))</f>
        <v>3.07</v>
      </c>
    </row>
    <row r="6023" spans="1:6" x14ac:dyDescent="0.2">
      <c r="A6023" s="1">
        <v>3276</v>
      </c>
      <c r="B6023" s="3">
        <v>42643.824999999997</v>
      </c>
      <c r="C6023" t="s">
        <v>23</v>
      </c>
      <c r="D6023">
        <v>1</v>
      </c>
      <c r="E6023">
        <f>INDEX(products!B:B,MATCH(challenge_2_solution_1!$C6023,products!$A:$A,0))</f>
        <v>5.9</v>
      </c>
      <c r="F6023">
        <f>INDEX(products!C:C,MATCH(challenge_2_solution_1!$C6023,products!$A:$A,0))</f>
        <v>2.1800000000000002</v>
      </c>
    </row>
    <row r="6024" spans="1:6" x14ac:dyDescent="0.2">
      <c r="A6024" s="1">
        <v>3276</v>
      </c>
      <c r="B6024" s="3">
        <v>42643.824999999997</v>
      </c>
      <c r="C6024" t="s">
        <v>19</v>
      </c>
      <c r="D6024">
        <v>1</v>
      </c>
      <c r="E6024">
        <f>INDEX(products!B:B,MATCH(challenge_2_solution_1!$C6024,products!$A:$A,0))</f>
        <v>5.9</v>
      </c>
      <c r="F6024">
        <f>INDEX(products!C:C,MATCH(challenge_2_solution_1!$C6024,products!$A:$A,0))</f>
        <v>1.65</v>
      </c>
    </row>
    <row r="6025" spans="1:6" x14ac:dyDescent="0.2">
      <c r="A6025" s="1">
        <v>3275</v>
      </c>
      <c r="B6025" s="3">
        <v>42643.824999999997</v>
      </c>
      <c r="C6025" t="s">
        <v>17</v>
      </c>
      <c r="D6025">
        <v>2</v>
      </c>
      <c r="E6025">
        <f>INDEX(products!B:B,MATCH(challenge_2_solution_1!$C6025,products!$A:$A,0))</f>
        <v>5.9</v>
      </c>
      <c r="F6025">
        <f>INDEX(products!C:C,MATCH(challenge_2_solution_1!$C6025,products!$A:$A,0))</f>
        <v>2.83</v>
      </c>
    </row>
    <row r="6026" spans="1:6" x14ac:dyDescent="0.2">
      <c r="A6026" s="1">
        <v>3275</v>
      </c>
      <c r="B6026" s="3">
        <v>42643.824999999997</v>
      </c>
      <c r="C6026" t="s">
        <v>25</v>
      </c>
      <c r="D6026">
        <v>1</v>
      </c>
      <c r="E6026">
        <f>INDEX(products!B:B,MATCH(challenge_2_solution_1!$C6026,products!$A:$A,0))</f>
        <v>5.9</v>
      </c>
      <c r="F6026">
        <f>INDEX(products!C:C,MATCH(challenge_2_solution_1!$C6026,products!$A:$A,0))</f>
        <v>3.84</v>
      </c>
    </row>
    <row r="6027" spans="1:6" x14ac:dyDescent="0.2">
      <c r="A6027" s="1">
        <v>3276</v>
      </c>
      <c r="B6027" s="3">
        <v>42643.824999999997</v>
      </c>
      <c r="C6027" t="s">
        <v>33</v>
      </c>
      <c r="D6027">
        <v>2</v>
      </c>
      <c r="E6027">
        <f>INDEX(products!B:B,MATCH(challenge_2_solution_1!$C6027,products!$A:$A,0))</f>
        <v>7.9</v>
      </c>
      <c r="F6027">
        <f>INDEX(products!C:C,MATCH(challenge_2_solution_1!$C6027,products!$A:$A,0))</f>
        <v>2.21</v>
      </c>
    </row>
    <row r="6028" spans="1:6" x14ac:dyDescent="0.2">
      <c r="A6028" s="1">
        <v>3276</v>
      </c>
      <c r="B6028" s="3">
        <v>42643.824999999997</v>
      </c>
      <c r="C6028" t="s">
        <v>32</v>
      </c>
      <c r="D6028">
        <v>1</v>
      </c>
      <c r="E6028">
        <f>INDEX(products!B:B,MATCH(challenge_2_solution_1!$C6028,products!$A:$A,0))</f>
        <v>7.9</v>
      </c>
      <c r="F6028">
        <f>INDEX(products!C:C,MATCH(challenge_2_solution_1!$C6028,products!$A:$A,0))</f>
        <v>2.92</v>
      </c>
    </row>
    <row r="6029" spans="1:6" x14ac:dyDescent="0.2">
      <c r="A6029" s="1">
        <v>3276</v>
      </c>
      <c r="B6029" s="3">
        <v>42643.824999999997</v>
      </c>
      <c r="C6029" t="s">
        <v>53</v>
      </c>
      <c r="D6029">
        <v>1</v>
      </c>
      <c r="E6029">
        <f>INDEX(products!B:B,MATCH(challenge_2_solution_1!$C6029,products!$A:$A,0))</f>
        <v>9.9</v>
      </c>
      <c r="F6029">
        <f>INDEX(products!C:C,MATCH(challenge_2_solution_1!$C6029,products!$A:$A,0))</f>
        <v>3.86</v>
      </c>
    </row>
    <row r="6030" spans="1:6" x14ac:dyDescent="0.2">
      <c r="A6030" s="1">
        <v>3276</v>
      </c>
      <c r="B6030" s="3">
        <v>42643.824999999997</v>
      </c>
      <c r="C6030" t="s">
        <v>69</v>
      </c>
      <c r="D6030">
        <v>1</v>
      </c>
      <c r="E6030">
        <f>INDEX(products!B:B,MATCH(challenge_2_solution_1!$C6030,products!$A:$A,0))</f>
        <v>11.9</v>
      </c>
      <c r="F6030">
        <f>INDEX(products!C:C,MATCH(challenge_2_solution_1!$C6030,products!$A:$A,0))</f>
        <v>2.86</v>
      </c>
    </row>
    <row r="6031" spans="1:6" x14ac:dyDescent="0.2">
      <c r="A6031" s="1">
        <v>3275</v>
      </c>
      <c r="B6031" s="3">
        <v>42643.824999999997</v>
      </c>
      <c r="C6031" t="s">
        <v>69</v>
      </c>
      <c r="D6031">
        <v>1</v>
      </c>
      <c r="E6031">
        <f>INDEX(products!B:B,MATCH(challenge_2_solution_1!$C6031,products!$A:$A,0))</f>
        <v>11.9</v>
      </c>
      <c r="F6031">
        <f>INDEX(products!C:C,MATCH(challenge_2_solution_1!$C6031,products!$A:$A,0))</f>
        <v>2.86</v>
      </c>
    </row>
    <row r="6032" spans="1:6" x14ac:dyDescent="0.2">
      <c r="A6032" s="1">
        <v>3276</v>
      </c>
      <c r="B6032" s="3">
        <v>42643.824999999997</v>
      </c>
      <c r="C6032" t="s">
        <v>89</v>
      </c>
      <c r="D6032">
        <v>1</v>
      </c>
      <c r="E6032">
        <f>INDEX(products!B:B,MATCH(challenge_2_solution_1!$C6032,products!$A:$A,0))</f>
        <v>17.899999999999999</v>
      </c>
      <c r="F6032">
        <f>INDEX(products!C:C,MATCH(challenge_2_solution_1!$C6032,products!$A:$A,0))</f>
        <v>3.94</v>
      </c>
    </row>
    <row r="6033" spans="1:6" x14ac:dyDescent="0.2">
      <c r="A6033" s="1">
        <v>3276</v>
      </c>
      <c r="B6033" s="3">
        <v>42643.824999999997</v>
      </c>
      <c r="C6033" t="s">
        <v>96</v>
      </c>
      <c r="D6033">
        <v>1</v>
      </c>
      <c r="E6033">
        <f>INDEX(products!B:B,MATCH(challenge_2_solution_1!$C6033,products!$A:$A,0))</f>
        <v>17.899999999999999</v>
      </c>
      <c r="F6033">
        <f>INDEX(products!C:C,MATCH(challenge_2_solution_1!$C6033,products!$A:$A,0))</f>
        <v>10.92</v>
      </c>
    </row>
    <row r="6034" spans="1:6" x14ac:dyDescent="0.2">
      <c r="A6034" s="1">
        <v>3275</v>
      </c>
      <c r="B6034" s="3">
        <v>42643.824999999997</v>
      </c>
      <c r="C6034" t="s">
        <v>169</v>
      </c>
      <c r="D6034">
        <v>1</v>
      </c>
      <c r="E6034">
        <f>INDEX(products!B:B,MATCH(challenge_2_solution_1!$C6034,products!$A:$A,0))</f>
        <v>25.9</v>
      </c>
      <c r="F6034">
        <f>INDEX(products!C:C,MATCH(challenge_2_solution_1!$C6034,products!$A:$A,0))</f>
        <v>17.09</v>
      </c>
    </row>
    <row r="6035" spans="1:6" x14ac:dyDescent="0.2">
      <c r="A6035" s="1">
        <v>3277</v>
      </c>
      <c r="B6035" s="3">
        <v>42643.836111111108</v>
      </c>
      <c r="C6035" t="s">
        <v>12</v>
      </c>
      <c r="D6035">
        <v>1</v>
      </c>
      <c r="E6035">
        <f>INDEX(products!B:B,MATCH(challenge_2_solution_1!$C6035,products!$A:$A,0))</f>
        <v>5.2</v>
      </c>
      <c r="F6035">
        <f>INDEX(products!C:C,MATCH(challenge_2_solution_1!$C6035,products!$A:$A,0))</f>
        <v>3.07</v>
      </c>
    </row>
    <row r="6036" spans="1:6" x14ac:dyDescent="0.2">
      <c r="A6036" s="1">
        <v>3277</v>
      </c>
      <c r="B6036" s="3">
        <v>42643.836111111108</v>
      </c>
      <c r="C6036" t="s">
        <v>15</v>
      </c>
      <c r="D6036">
        <v>1</v>
      </c>
      <c r="E6036">
        <f>INDEX(products!B:B,MATCH(challenge_2_solution_1!$C6036,products!$A:$A,0))</f>
        <v>5.9</v>
      </c>
      <c r="F6036">
        <f>INDEX(products!C:C,MATCH(challenge_2_solution_1!$C6036,products!$A:$A,0))</f>
        <v>3.07</v>
      </c>
    </row>
    <row r="6037" spans="1:6" x14ac:dyDescent="0.2">
      <c r="A6037" s="1">
        <v>3277</v>
      </c>
      <c r="B6037" s="3">
        <v>42643.836111111108</v>
      </c>
      <c r="C6037" t="s">
        <v>89</v>
      </c>
      <c r="D6037">
        <v>1</v>
      </c>
      <c r="E6037">
        <f>INDEX(products!B:B,MATCH(challenge_2_solution_1!$C6037,products!$A:$A,0))</f>
        <v>17.899999999999999</v>
      </c>
      <c r="F6037">
        <f>INDEX(products!C:C,MATCH(challenge_2_solution_1!$C6037,products!$A:$A,0))</f>
        <v>3.94</v>
      </c>
    </row>
    <row r="6038" spans="1:6" x14ac:dyDescent="0.2">
      <c r="A6038" s="1">
        <v>3277</v>
      </c>
      <c r="B6038" s="3">
        <v>42643.836111111108</v>
      </c>
      <c r="C6038" t="s">
        <v>99</v>
      </c>
      <c r="D6038">
        <v>1</v>
      </c>
      <c r="E6038">
        <f>INDEX(products!B:B,MATCH(challenge_2_solution_1!$C6038,products!$A:$A,0))</f>
        <v>17.899999999999999</v>
      </c>
      <c r="F6038">
        <f>INDEX(products!C:C,MATCH(challenge_2_solution_1!$C6038,products!$A:$A,0))</f>
        <v>10.74</v>
      </c>
    </row>
    <row r="6039" spans="1:6" x14ac:dyDescent="0.2">
      <c r="A6039" s="1">
        <v>3278</v>
      </c>
      <c r="B6039" s="3">
        <v>42643.845833333333</v>
      </c>
      <c r="C6039" t="s">
        <v>58</v>
      </c>
      <c r="D6039">
        <v>1</v>
      </c>
      <c r="E6039">
        <f>INDEX(products!B:B,MATCH(challenge_2_solution_1!$C6039,products!$A:$A,0))</f>
        <v>9.9</v>
      </c>
      <c r="F6039">
        <f>INDEX(products!C:C,MATCH(challenge_2_solution_1!$C6039,products!$A:$A,0))</f>
        <v>4.95</v>
      </c>
    </row>
    <row r="6040" spans="1:6" x14ac:dyDescent="0.2">
      <c r="A6040" s="1">
        <v>3278</v>
      </c>
      <c r="B6040" s="3">
        <v>42643.845833333333</v>
      </c>
      <c r="C6040" t="s">
        <v>81</v>
      </c>
      <c r="D6040">
        <v>1</v>
      </c>
      <c r="E6040">
        <f>INDEX(products!B:B,MATCH(challenge_2_solution_1!$C6040,products!$A:$A,0))</f>
        <v>11.9</v>
      </c>
      <c r="F6040">
        <f>INDEX(products!C:C,MATCH(challenge_2_solution_1!$C6040,products!$A:$A,0))</f>
        <v>8.09</v>
      </c>
    </row>
    <row r="6041" spans="1:6" x14ac:dyDescent="0.2">
      <c r="A6041" s="1">
        <v>3278</v>
      </c>
      <c r="B6041" s="3">
        <v>42643.845833333333</v>
      </c>
      <c r="C6041" t="s">
        <v>127</v>
      </c>
      <c r="D6041">
        <v>1</v>
      </c>
      <c r="E6041">
        <f>INDEX(products!B:B,MATCH(challenge_2_solution_1!$C6041,products!$A:$A,0))</f>
        <v>19.899999999999999</v>
      </c>
      <c r="F6041">
        <f>INDEX(products!C:C,MATCH(challenge_2_solution_1!$C6041,products!$A:$A,0))</f>
        <v>9.9499999999999993</v>
      </c>
    </row>
    <row r="6042" spans="1:6" x14ac:dyDescent="0.2">
      <c r="A6042" s="1">
        <v>3279</v>
      </c>
      <c r="B6042" s="3">
        <v>42643.959027777775</v>
      </c>
      <c r="C6042" t="s">
        <v>15</v>
      </c>
      <c r="D6042">
        <v>1</v>
      </c>
      <c r="E6042">
        <f>INDEX(products!B:B,MATCH(challenge_2_solution_1!$C6042,products!$A:$A,0))</f>
        <v>5.9</v>
      </c>
      <c r="F6042">
        <f>INDEX(products!C:C,MATCH(challenge_2_solution_1!$C6042,products!$A:$A,0))</f>
        <v>3.07</v>
      </c>
    </row>
    <row r="6043" spans="1:6" x14ac:dyDescent="0.2">
      <c r="A6043" s="1">
        <v>3279</v>
      </c>
      <c r="B6043" s="3">
        <v>42643.959027777775</v>
      </c>
      <c r="C6043" t="s">
        <v>62</v>
      </c>
      <c r="D6043">
        <v>1</v>
      </c>
      <c r="E6043">
        <f>INDEX(products!B:B,MATCH(challenge_2_solution_1!$C6043,products!$A:$A,0))</f>
        <v>11.9</v>
      </c>
      <c r="F6043">
        <f>INDEX(products!C:C,MATCH(challenge_2_solution_1!$C6043,products!$A:$A,0))</f>
        <v>8.33</v>
      </c>
    </row>
    <row r="6044" spans="1:6" x14ac:dyDescent="0.2">
      <c r="A6044" s="1">
        <v>3279</v>
      </c>
      <c r="B6044" s="3">
        <v>42643.959027777775</v>
      </c>
      <c r="C6044" t="s">
        <v>120</v>
      </c>
      <c r="D6044">
        <v>1</v>
      </c>
      <c r="E6044">
        <f>INDEX(products!B:B,MATCH(challenge_2_solution_1!$C6044,products!$A:$A,0))</f>
        <v>19.899999999999999</v>
      </c>
      <c r="F6044">
        <f>INDEX(products!C:C,MATCH(challenge_2_solution_1!$C6044,products!$A:$A,0))</f>
        <v>8.16</v>
      </c>
    </row>
    <row r="6045" spans="1:6" x14ac:dyDescent="0.2">
      <c r="A6045" s="1">
        <v>3279</v>
      </c>
      <c r="B6045" s="3">
        <v>42643.959027777775</v>
      </c>
      <c r="C6045" t="s">
        <v>166</v>
      </c>
      <c r="D6045">
        <v>1</v>
      </c>
      <c r="E6045">
        <f>INDEX(products!B:B,MATCH(challenge_2_solution_1!$C6045,products!$A:$A,0))</f>
        <v>25.9</v>
      </c>
      <c r="F6045">
        <f>INDEX(products!C:C,MATCH(challenge_2_solution_1!$C6045,products!$A:$A,0))</f>
        <v>6.99</v>
      </c>
    </row>
    <row r="6046" spans="1:6" x14ac:dyDescent="0.2">
      <c r="A6046" s="1">
        <v>3280</v>
      </c>
      <c r="B6046" s="3">
        <v>42644.552777777775</v>
      </c>
      <c r="C6046" t="s">
        <v>12</v>
      </c>
      <c r="D6046">
        <v>3</v>
      </c>
      <c r="E6046">
        <f>INDEX(products!B:B,MATCH(challenge_2_solution_1!$C6046,products!$A:$A,0))</f>
        <v>5.2</v>
      </c>
      <c r="F6046">
        <f>INDEX(products!C:C,MATCH(challenge_2_solution_1!$C6046,products!$A:$A,0))</f>
        <v>3.07</v>
      </c>
    </row>
    <row r="6047" spans="1:6" x14ac:dyDescent="0.2">
      <c r="A6047" s="1">
        <v>3280</v>
      </c>
      <c r="B6047" s="3">
        <v>42644.552777777775</v>
      </c>
      <c r="C6047" t="s">
        <v>17</v>
      </c>
      <c r="D6047">
        <v>2</v>
      </c>
      <c r="E6047">
        <f>INDEX(products!B:B,MATCH(challenge_2_solution_1!$C6047,products!$A:$A,0))</f>
        <v>5.9</v>
      </c>
      <c r="F6047">
        <f>INDEX(products!C:C,MATCH(challenge_2_solution_1!$C6047,products!$A:$A,0))</f>
        <v>2.83</v>
      </c>
    </row>
    <row r="6048" spans="1:6" x14ac:dyDescent="0.2">
      <c r="A6048" s="1">
        <v>3280</v>
      </c>
      <c r="B6048" s="3">
        <v>42644.552777777775</v>
      </c>
      <c r="C6048" t="s">
        <v>35</v>
      </c>
      <c r="D6048">
        <v>1</v>
      </c>
      <c r="E6048">
        <f>INDEX(products!B:B,MATCH(challenge_2_solution_1!$C6048,products!$A:$A,0))</f>
        <v>7.9</v>
      </c>
      <c r="F6048">
        <f>INDEX(products!C:C,MATCH(challenge_2_solution_1!$C6048,products!$A:$A,0))</f>
        <v>4.3499999999999996</v>
      </c>
    </row>
    <row r="6049" spans="1:6" x14ac:dyDescent="0.2">
      <c r="A6049" s="1">
        <v>3280</v>
      </c>
      <c r="B6049" s="3">
        <v>42644.552777777775</v>
      </c>
      <c r="C6049" t="s">
        <v>60</v>
      </c>
      <c r="D6049">
        <v>1</v>
      </c>
      <c r="E6049">
        <f>INDEX(products!B:B,MATCH(challenge_2_solution_1!$C6049,products!$A:$A,0))</f>
        <v>11.9</v>
      </c>
      <c r="F6049">
        <f>INDEX(products!C:C,MATCH(challenge_2_solution_1!$C6049,products!$A:$A,0))</f>
        <v>4.28</v>
      </c>
    </row>
    <row r="6050" spans="1:6" x14ac:dyDescent="0.2">
      <c r="A6050" s="1">
        <v>3280</v>
      </c>
      <c r="B6050" s="3">
        <v>42644.552777777775</v>
      </c>
      <c r="C6050" t="s">
        <v>86</v>
      </c>
      <c r="D6050">
        <v>1</v>
      </c>
      <c r="E6050">
        <f>INDEX(products!B:B,MATCH(challenge_2_solution_1!$C6050,products!$A:$A,0))</f>
        <v>15.9</v>
      </c>
      <c r="F6050">
        <f>INDEX(products!C:C,MATCH(challenge_2_solution_1!$C6050,products!$A:$A,0))</f>
        <v>5.57</v>
      </c>
    </row>
    <row r="6051" spans="1:6" x14ac:dyDescent="0.2">
      <c r="A6051" s="1">
        <v>3280</v>
      </c>
      <c r="B6051" s="3">
        <v>42644.552777777775</v>
      </c>
      <c r="C6051" t="s">
        <v>86</v>
      </c>
      <c r="D6051">
        <v>1</v>
      </c>
      <c r="E6051">
        <f>INDEX(products!B:B,MATCH(challenge_2_solution_1!$C6051,products!$A:$A,0))</f>
        <v>15.9</v>
      </c>
      <c r="F6051">
        <f>INDEX(products!C:C,MATCH(challenge_2_solution_1!$C6051,products!$A:$A,0))</f>
        <v>5.57</v>
      </c>
    </row>
    <row r="6052" spans="1:6" x14ac:dyDescent="0.2">
      <c r="A6052" s="1">
        <v>3280</v>
      </c>
      <c r="B6052" s="3">
        <v>42644.552777777775</v>
      </c>
      <c r="C6052" t="s">
        <v>89</v>
      </c>
      <c r="D6052">
        <v>2</v>
      </c>
      <c r="E6052">
        <f>INDEX(products!B:B,MATCH(challenge_2_solution_1!$C6052,products!$A:$A,0))</f>
        <v>17.899999999999999</v>
      </c>
      <c r="F6052">
        <f>INDEX(products!C:C,MATCH(challenge_2_solution_1!$C6052,products!$A:$A,0))</f>
        <v>3.94</v>
      </c>
    </row>
    <row r="6053" spans="1:6" x14ac:dyDescent="0.2">
      <c r="A6053" s="1">
        <v>3281</v>
      </c>
      <c r="B6053" s="3">
        <v>42644.681250000001</v>
      </c>
      <c r="C6053" t="s">
        <v>9</v>
      </c>
      <c r="D6053">
        <v>3</v>
      </c>
      <c r="E6053">
        <f>INDEX(products!B:B,MATCH(challenge_2_solution_1!$C6053,products!$A:$A,0))</f>
        <v>1.6</v>
      </c>
      <c r="F6053">
        <f>INDEX(products!C:C,MATCH(challenge_2_solution_1!$C6053,products!$A:$A,0))</f>
        <v>0.67</v>
      </c>
    </row>
    <row r="6054" spans="1:6" x14ac:dyDescent="0.2">
      <c r="A6054" s="1">
        <v>3281</v>
      </c>
      <c r="B6054" s="3">
        <v>42644.681250000001</v>
      </c>
      <c r="C6054" t="s">
        <v>8</v>
      </c>
      <c r="D6054">
        <v>3</v>
      </c>
      <c r="E6054">
        <f>INDEX(products!B:B,MATCH(challenge_2_solution_1!$C6054,products!$A:$A,0))</f>
        <v>1.6</v>
      </c>
      <c r="F6054">
        <f>INDEX(products!C:C,MATCH(challenge_2_solution_1!$C6054,products!$A:$A,0))</f>
        <v>0.77</v>
      </c>
    </row>
    <row r="6055" spans="1:6" x14ac:dyDescent="0.2">
      <c r="A6055" s="1">
        <v>3281</v>
      </c>
      <c r="B6055" s="3">
        <v>42644.681250000001</v>
      </c>
      <c r="C6055" t="s">
        <v>17</v>
      </c>
      <c r="D6055">
        <v>1</v>
      </c>
      <c r="E6055">
        <f>INDEX(products!B:B,MATCH(challenge_2_solution_1!$C6055,products!$A:$A,0))</f>
        <v>5.9</v>
      </c>
      <c r="F6055">
        <f>INDEX(products!C:C,MATCH(challenge_2_solution_1!$C6055,products!$A:$A,0))</f>
        <v>2.83</v>
      </c>
    </row>
    <row r="6056" spans="1:6" x14ac:dyDescent="0.2">
      <c r="A6056" s="1">
        <v>3281</v>
      </c>
      <c r="B6056" s="3">
        <v>42644.681250000001</v>
      </c>
      <c r="C6056" t="s">
        <v>88</v>
      </c>
      <c r="D6056">
        <v>1</v>
      </c>
      <c r="E6056">
        <f>INDEX(products!B:B,MATCH(challenge_2_solution_1!$C6056,products!$A:$A,0))</f>
        <v>15.9</v>
      </c>
      <c r="F6056">
        <f>INDEX(products!C:C,MATCH(challenge_2_solution_1!$C6056,products!$A:$A,0))</f>
        <v>7</v>
      </c>
    </row>
    <row r="6057" spans="1:6" x14ac:dyDescent="0.2">
      <c r="A6057" s="1">
        <v>3281</v>
      </c>
      <c r="B6057" s="3">
        <v>42644.681250000001</v>
      </c>
      <c r="C6057" t="s">
        <v>96</v>
      </c>
      <c r="D6057">
        <v>1</v>
      </c>
      <c r="E6057">
        <f>INDEX(products!B:B,MATCH(challenge_2_solution_1!$C6057,products!$A:$A,0))</f>
        <v>17.899999999999999</v>
      </c>
      <c r="F6057">
        <f>INDEX(products!C:C,MATCH(challenge_2_solution_1!$C6057,products!$A:$A,0))</f>
        <v>10.92</v>
      </c>
    </row>
    <row r="6058" spans="1:6" x14ac:dyDescent="0.2">
      <c r="A6058" s="1">
        <v>3282</v>
      </c>
      <c r="B6058" s="3">
        <v>42644.697916666664</v>
      </c>
      <c r="C6058" t="s">
        <v>5</v>
      </c>
      <c r="D6058">
        <v>1</v>
      </c>
      <c r="E6058">
        <f>INDEX(products!B:B,MATCH(challenge_2_solution_1!$C6058,products!$A:$A,0))</f>
        <v>1</v>
      </c>
      <c r="F6058">
        <f>INDEX(products!C:C,MATCH(challenge_2_solution_1!$C6058,products!$A:$A,0))</f>
        <v>0.31</v>
      </c>
    </row>
    <row r="6059" spans="1:6" x14ac:dyDescent="0.2">
      <c r="A6059" s="1">
        <v>3282</v>
      </c>
      <c r="B6059" s="3">
        <v>42644.697916666664</v>
      </c>
      <c r="C6059" t="s">
        <v>3</v>
      </c>
      <c r="D6059">
        <v>1</v>
      </c>
      <c r="E6059">
        <f>INDEX(products!B:B,MATCH(challenge_2_solution_1!$C6059,products!$A:$A,0))</f>
        <v>1</v>
      </c>
      <c r="F6059">
        <f>INDEX(products!C:C,MATCH(challenge_2_solution_1!$C6059,products!$A:$A,0))</f>
        <v>0.5</v>
      </c>
    </row>
    <row r="6060" spans="1:6" x14ac:dyDescent="0.2">
      <c r="A6060" s="1">
        <v>3282</v>
      </c>
      <c r="B6060" s="3">
        <v>42644.697916666664</v>
      </c>
      <c r="C6060" t="s">
        <v>8</v>
      </c>
      <c r="D6060">
        <v>2</v>
      </c>
      <c r="E6060">
        <f>INDEX(products!B:B,MATCH(challenge_2_solution_1!$C6060,products!$A:$A,0))</f>
        <v>1.6</v>
      </c>
      <c r="F6060">
        <f>INDEX(products!C:C,MATCH(challenge_2_solution_1!$C6060,products!$A:$A,0))</f>
        <v>0.77</v>
      </c>
    </row>
    <row r="6061" spans="1:6" x14ac:dyDescent="0.2">
      <c r="A6061" s="1">
        <v>3282</v>
      </c>
      <c r="B6061" s="3">
        <v>42644.697916666664</v>
      </c>
      <c r="C6061" t="s">
        <v>16</v>
      </c>
      <c r="D6061">
        <v>1</v>
      </c>
      <c r="E6061">
        <f>INDEX(products!B:B,MATCH(challenge_2_solution_1!$C6061,products!$A:$A,0))</f>
        <v>5.9</v>
      </c>
      <c r="F6061">
        <f>INDEX(products!C:C,MATCH(challenge_2_solution_1!$C6061,products!$A:$A,0))</f>
        <v>1.48</v>
      </c>
    </row>
    <row r="6062" spans="1:6" x14ac:dyDescent="0.2">
      <c r="A6062" s="1">
        <v>3282</v>
      </c>
      <c r="B6062" s="3">
        <v>42644.697916666664</v>
      </c>
      <c r="C6062" t="s">
        <v>17</v>
      </c>
      <c r="D6062">
        <v>1</v>
      </c>
      <c r="E6062">
        <f>INDEX(products!B:B,MATCH(challenge_2_solution_1!$C6062,products!$A:$A,0))</f>
        <v>5.9</v>
      </c>
      <c r="F6062">
        <f>INDEX(products!C:C,MATCH(challenge_2_solution_1!$C6062,products!$A:$A,0))</f>
        <v>2.83</v>
      </c>
    </row>
    <row r="6063" spans="1:6" x14ac:dyDescent="0.2">
      <c r="A6063" s="1">
        <v>3282</v>
      </c>
      <c r="B6063" s="3">
        <v>42644.697916666664</v>
      </c>
      <c r="C6063" t="s">
        <v>55</v>
      </c>
      <c r="D6063">
        <v>1</v>
      </c>
      <c r="E6063">
        <f>INDEX(products!B:B,MATCH(challenge_2_solution_1!$C6063,products!$A:$A,0))</f>
        <v>7.9</v>
      </c>
      <c r="F6063">
        <f>INDEX(products!C:C,MATCH(challenge_2_solution_1!$C6063,products!$A:$A,0))</f>
        <v>2.21</v>
      </c>
    </row>
    <row r="6064" spans="1:6" x14ac:dyDescent="0.2">
      <c r="A6064" s="1">
        <v>3282</v>
      </c>
      <c r="B6064" s="3">
        <v>42644.697916666664</v>
      </c>
      <c r="C6064" t="s">
        <v>89</v>
      </c>
      <c r="D6064">
        <v>1</v>
      </c>
      <c r="E6064">
        <f>INDEX(products!B:B,MATCH(challenge_2_solution_1!$C6064,products!$A:$A,0))</f>
        <v>17.899999999999999</v>
      </c>
      <c r="F6064">
        <f>INDEX(products!C:C,MATCH(challenge_2_solution_1!$C6064,products!$A:$A,0))</f>
        <v>3.94</v>
      </c>
    </row>
    <row r="6065" spans="1:6" x14ac:dyDescent="0.2">
      <c r="A6065" s="1">
        <v>3282</v>
      </c>
      <c r="B6065" s="3">
        <v>42644.697916666664</v>
      </c>
      <c r="C6065" t="s">
        <v>118</v>
      </c>
      <c r="D6065">
        <v>1</v>
      </c>
      <c r="E6065">
        <f>INDEX(products!B:B,MATCH(challenge_2_solution_1!$C6065,products!$A:$A,0))</f>
        <v>19.899999999999999</v>
      </c>
      <c r="F6065">
        <f>INDEX(products!C:C,MATCH(challenge_2_solution_1!$C6065,products!$A:$A,0))</f>
        <v>12.74</v>
      </c>
    </row>
    <row r="6066" spans="1:6" x14ac:dyDescent="0.2">
      <c r="A6066" s="1">
        <v>3283</v>
      </c>
      <c r="B6066" s="3">
        <v>42644.745138888888</v>
      </c>
      <c r="C6066" t="s">
        <v>7</v>
      </c>
      <c r="D6066">
        <v>1</v>
      </c>
      <c r="E6066">
        <f>INDEX(products!B:B,MATCH(challenge_2_solution_1!$C6066,products!$A:$A,0))</f>
        <v>1</v>
      </c>
      <c r="F6066">
        <f>INDEX(products!C:C,MATCH(challenge_2_solution_1!$C6066,products!$A:$A,0))</f>
        <v>0.68</v>
      </c>
    </row>
    <row r="6067" spans="1:6" x14ac:dyDescent="0.2">
      <c r="A6067" s="1">
        <v>3283</v>
      </c>
      <c r="B6067" s="3">
        <v>42644.745138888888</v>
      </c>
      <c r="C6067" t="s">
        <v>3</v>
      </c>
      <c r="D6067">
        <v>1</v>
      </c>
      <c r="E6067">
        <f>INDEX(products!B:B,MATCH(challenge_2_solution_1!$C6067,products!$A:$A,0))</f>
        <v>1</v>
      </c>
      <c r="F6067">
        <f>INDEX(products!C:C,MATCH(challenge_2_solution_1!$C6067,products!$A:$A,0))</f>
        <v>0.5</v>
      </c>
    </row>
    <row r="6068" spans="1:6" x14ac:dyDescent="0.2">
      <c r="A6068" s="1">
        <v>3283</v>
      </c>
      <c r="B6068" s="3">
        <v>42644.745138888888</v>
      </c>
      <c r="C6068" t="s">
        <v>8</v>
      </c>
      <c r="D6068">
        <v>4</v>
      </c>
      <c r="E6068">
        <f>INDEX(products!B:B,MATCH(challenge_2_solution_1!$C6068,products!$A:$A,0))</f>
        <v>1.6</v>
      </c>
      <c r="F6068">
        <f>INDEX(products!C:C,MATCH(challenge_2_solution_1!$C6068,products!$A:$A,0))</f>
        <v>0.77</v>
      </c>
    </row>
    <row r="6069" spans="1:6" x14ac:dyDescent="0.2">
      <c r="A6069" s="1">
        <v>3283</v>
      </c>
      <c r="B6069" s="3">
        <v>42644.745138888888</v>
      </c>
      <c r="C6069" t="s">
        <v>17</v>
      </c>
      <c r="D6069">
        <v>1</v>
      </c>
      <c r="E6069">
        <f>INDEX(products!B:B,MATCH(challenge_2_solution_1!$C6069,products!$A:$A,0))</f>
        <v>5.9</v>
      </c>
      <c r="F6069">
        <f>INDEX(products!C:C,MATCH(challenge_2_solution_1!$C6069,products!$A:$A,0))</f>
        <v>2.83</v>
      </c>
    </row>
    <row r="6070" spans="1:6" x14ac:dyDescent="0.2">
      <c r="A6070" s="1">
        <v>3283</v>
      </c>
      <c r="B6070" s="3">
        <v>42644.745138888888</v>
      </c>
      <c r="C6070" t="s">
        <v>18</v>
      </c>
      <c r="D6070">
        <v>1</v>
      </c>
      <c r="E6070">
        <f>INDEX(products!B:B,MATCH(challenge_2_solution_1!$C6070,products!$A:$A,0))</f>
        <v>5.9</v>
      </c>
      <c r="F6070">
        <f>INDEX(products!C:C,MATCH(challenge_2_solution_1!$C6070,products!$A:$A,0))</f>
        <v>3.6</v>
      </c>
    </row>
    <row r="6071" spans="1:6" x14ac:dyDescent="0.2">
      <c r="A6071" s="1">
        <v>3283</v>
      </c>
      <c r="B6071" s="3">
        <v>42644.745138888888</v>
      </c>
      <c r="C6071" t="s">
        <v>75</v>
      </c>
      <c r="D6071">
        <v>1</v>
      </c>
      <c r="E6071">
        <f>INDEX(products!B:B,MATCH(challenge_2_solution_1!$C6071,products!$A:$A,0))</f>
        <v>11.9</v>
      </c>
      <c r="F6071">
        <f>INDEX(products!C:C,MATCH(challenge_2_solution_1!$C6071,products!$A:$A,0))</f>
        <v>2.86</v>
      </c>
    </row>
    <row r="6072" spans="1:6" x14ac:dyDescent="0.2">
      <c r="A6072" s="1">
        <v>3283</v>
      </c>
      <c r="B6072" s="3">
        <v>42644.745138888888</v>
      </c>
      <c r="C6072" t="s">
        <v>98</v>
      </c>
      <c r="D6072">
        <v>1</v>
      </c>
      <c r="E6072">
        <f>INDEX(products!B:B,MATCH(challenge_2_solution_1!$C6072,products!$A:$A,0))</f>
        <v>17.899999999999999</v>
      </c>
      <c r="F6072">
        <f>INDEX(products!C:C,MATCH(challenge_2_solution_1!$C6072,products!$A:$A,0))</f>
        <v>8.59</v>
      </c>
    </row>
    <row r="6073" spans="1:6" x14ac:dyDescent="0.2">
      <c r="A6073" s="1">
        <v>3283</v>
      </c>
      <c r="B6073" s="3">
        <v>42644.745138888888</v>
      </c>
      <c r="C6073" t="s">
        <v>136</v>
      </c>
      <c r="D6073">
        <v>1</v>
      </c>
      <c r="E6073">
        <f>INDEX(products!B:B,MATCH(challenge_2_solution_1!$C6073,products!$A:$A,0))</f>
        <v>19.899999999999999</v>
      </c>
      <c r="F6073">
        <f>INDEX(products!C:C,MATCH(challenge_2_solution_1!$C6073,products!$A:$A,0))</f>
        <v>6.37</v>
      </c>
    </row>
    <row r="6074" spans="1:6" x14ac:dyDescent="0.2">
      <c r="A6074" s="1">
        <v>3284</v>
      </c>
      <c r="B6074" s="3">
        <v>42644.746527777781</v>
      </c>
      <c r="C6074" t="s">
        <v>8</v>
      </c>
      <c r="D6074">
        <v>1</v>
      </c>
      <c r="E6074">
        <f>INDEX(products!B:B,MATCH(challenge_2_solution_1!$C6074,products!$A:$A,0))</f>
        <v>1.6</v>
      </c>
      <c r="F6074">
        <f>INDEX(products!C:C,MATCH(challenge_2_solution_1!$C6074,products!$A:$A,0))</f>
        <v>0.77</v>
      </c>
    </row>
    <row r="6075" spans="1:6" x14ac:dyDescent="0.2">
      <c r="A6075" s="1">
        <v>3284</v>
      </c>
      <c r="B6075" s="3">
        <v>42644.746527777781</v>
      </c>
      <c r="C6075" t="s">
        <v>61</v>
      </c>
      <c r="D6075">
        <v>1</v>
      </c>
      <c r="E6075">
        <f>INDEX(products!B:B,MATCH(challenge_2_solution_1!$C6075,products!$A:$A,0))</f>
        <v>11.9</v>
      </c>
      <c r="F6075">
        <f>INDEX(products!C:C,MATCH(challenge_2_solution_1!$C6075,products!$A:$A,0))</f>
        <v>7.74</v>
      </c>
    </row>
    <row r="6076" spans="1:6" x14ac:dyDescent="0.2">
      <c r="A6076" s="1">
        <v>3284</v>
      </c>
      <c r="B6076" s="3">
        <v>42644.746527777781</v>
      </c>
      <c r="C6076" t="s">
        <v>90</v>
      </c>
      <c r="D6076">
        <v>1</v>
      </c>
      <c r="E6076">
        <f>INDEX(products!B:B,MATCH(challenge_2_solution_1!$C6076,products!$A:$A,0))</f>
        <v>17.899999999999999</v>
      </c>
      <c r="F6076">
        <f>INDEX(products!C:C,MATCH(challenge_2_solution_1!$C6076,products!$A:$A,0))</f>
        <v>9.85</v>
      </c>
    </row>
    <row r="6077" spans="1:6" x14ac:dyDescent="0.2">
      <c r="A6077" s="1">
        <v>3284</v>
      </c>
      <c r="B6077" s="3">
        <v>42644.746527777781</v>
      </c>
      <c r="C6077" t="s">
        <v>99</v>
      </c>
      <c r="D6077">
        <v>1</v>
      </c>
      <c r="E6077">
        <f>INDEX(products!B:B,MATCH(challenge_2_solution_1!$C6077,products!$A:$A,0))</f>
        <v>17.899999999999999</v>
      </c>
      <c r="F6077">
        <f>INDEX(products!C:C,MATCH(challenge_2_solution_1!$C6077,products!$A:$A,0))</f>
        <v>10.74</v>
      </c>
    </row>
    <row r="6078" spans="1:6" x14ac:dyDescent="0.2">
      <c r="A6078" s="1">
        <v>3285</v>
      </c>
      <c r="B6078" s="3">
        <v>42644.750694444447</v>
      </c>
      <c r="C6078" t="s">
        <v>18</v>
      </c>
      <c r="D6078">
        <v>1</v>
      </c>
      <c r="E6078">
        <f>INDEX(products!B:B,MATCH(challenge_2_solution_1!$C6078,products!$A:$A,0))</f>
        <v>5.9</v>
      </c>
      <c r="F6078">
        <f>INDEX(products!C:C,MATCH(challenge_2_solution_1!$C6078,products!$A:$A,0))</f>
        <v>3.6</v>
      </c>
    </row>
    <row r="6079" spans="1:6" x14ac:dyDescent="0.2">
      <c r="A6079" s="1">
        <v>3285</v>
      </c>
      <c r="B6079" s="3">
        <v>42644.750694444447</v>
      </c>
      <c r="C6079" t="s">
        <v>17</v>
      </c>
      <c r="D6079">
        <v>1</v>
      </c>
      <c r="E6079">
        <f>INDEX(products!B:B,MATCH(challenge_2_solution_1!$C6079,products!$A:$A,0))</f>
        <v>5.9</v>
      </c>
      <c r="F6079">
        <f>INDEX(products!C:C,MATCH(challenge_2_solution_1!$C6079,products!$A:$A,0))</f>
        <v>2.83</v>
      </c>
    </row>
    <row r="6080" spans="1:6" x14ac:dyDescent="0.2">
      <c r="A6080" s="1">
        <v>3285</v>
      </c>
      <c r="B6080" s="3">
        <v>42644.750694444447</v>
      </c>
      <c r="C6080" t="s">
        <v>33</v>
      </c>
      <c r="D6080">
        <v>1</v>
      </c>
      <c r="E6080">
        <f>INDEX(products!B:B,MATCH(challenge_2_solution_1!$C6080,products!$A:$A,0))</f>
        <v>7.9</v>
      </c>
      <c r="F6080">
        <f>INDEX(products!C:C,MATCH(challenge_2_solution_1!$C6080,products!$A:$A,0))</f>
        <v>2.21</v>
      </c>
    </row>
    <row r="6081" spans="1:6" x14ac:dyDescent="0.2">
      <c r="A6081" s="1">
        <v>3285</v>
      </c>
      <c r="B6081" s="3">
        <v>42644.750694444447</v>
      </c>
      <c r="C6081" t="s">
        <v>53</v>
      </c>
      <c r="D6081">
        <v>1</v>
      </c>
      <c r="E6081">
        <f>INDEX(products!B:B,MATCH(challenge_2_solution_1!$C6081,products!$A:$A,0))</f>
        <v>9.9</v>
      </c>
      <c r="F6081">
        <f>INDEX(products!C:C,MATCH(challenge_2_solution_1!$C6081,products!$A:$A,0))</f>
        <v>3.86</v>
      </c>
    </row>
    <row r="6082" spans="1:6" x14ac:dyDescent="0.2">
      <c r="A6082" s="1">
        <v>3285</v>
      </c>
      <c r="B6082" s="3">
        <v>42644.750694444447</v>
      </c>
      <c r="C6082" t="s">
        <v>66</v>
      </c>
      <c r="D6082">
        <v>1</v>
      </c>
      <c r="E6082">
        <f>INDEX(products!B:B,MATCH(challenge_2_solution_1!$C6082,products!$A:$A,0))</f>
        <v>11.9</v>
      </c>
      <c r="F6082">
        <f>INDEX(products!C:C,MATCH(challenge_2_solution_1!$C6082,products!$A:$A,0))</f>
        <v>6.31</v>
      </c>
    </row>
    <row r="6083" spans="1:6" x14ac:dyDescent="0.2">
      <c r="A6083" s="1">
        <v>3285</v>
      </c>
      <c r="B6083" s="3">
        <v>42644.750694444447</v>
      </c>
      <c r="C6083" t="s">
        <v>98</v>
      </c>
      <c r="D6083">
        <v>1</v>
      </c>
      <c r="E6083">
        <f>INDEX(products!B:B,MATCH(challenge_2_solution_1!$C6083,products!$A:$A,0))</f>
        <v>17.899999999999999</v>
      </c>
      <c r="F6083">
        <f>INDEX(products!C:C,MATCH(challenge_2_solution_1!$C6083,products!$A:$A,0))</f>
        <v>8.59</v>
      </c>
    </row>
    <row r="6084" spans="1:6" x14ac:dyDescent="0.2">
      <c r="A6084" s="1">
        <v>3285</v>
      </c>
      <c r="B6084" s="3">
        <v>42644.750694444447</v>
      </c>
      <c r="C6084" t="s">
        <v>89</v>
      </c>
      <c r="D6084">
        <v>1</v>
      </c>
      <c r="E6084">
        <f>INDEX(products!B:B,MATCH(challenge_2_solution_1!$C6084,products!$A:$A,0))</f>
        <v>17.899999999999999</v>
      </c>
      <c r="F6084">
        <f>INDEX(products!C:C,MATCH(challenge_2_solution_1!$C6084,products!$A:$A,0))</f>
        <v>3.94</v>
      </c>
    </row>
    <row r="6085" spans="1:6" x14ac:dyDescent="0.2">
      <c r="A6085" s="1">
        <v>3286</v>
      </c>
      <c r="B6085" s="3">
        <v>42644.769444444442</v>
      </c>
      <c r="C6085" t="s">
        <v>5</v>
      </c>
      <c r="D6085">
        <v>2</v>
      </c>
      <c r="E6085">
        <f>INDEX(products!B:B,MATCH(challenge_2_solution_1!$C6085,products!$A:$A,0))</f>
        <v>1</v>
      </c>
      <c r="F6085">
        <f>INDEX(products!C:C,MATCH(challenge_2_solution_1!$C6085,products!$A:$A,0))</f>
        <v>0.31</v>
      </c>
    </row>
    <row r="6086" spans="1:6" x14ac:dyDescent="0.2">
      <c r="A6086" s="1">
        <v>3286</v>
      </c>
      <c r="B6086" s="3">
        <v>42644.769444444442</v>
      </c>
      <c r="C6086" t="s">
        <v>3</v>
      </c>
      <c r="D6086">
        <v>2</v>
      </c>
      <c r="E6086">
        <f>INDEX(products!B:B,MATCH(challenge_2_solution_1!$C6086,products!$A:$A,0))</f>
        <v>1</v>
      </c>
      <c r="F6086">
        <f>INDEX(products!C:C,MATCH(challenge_2_solution_1!$C6086,products!$A:$A,0))</f>
        <v>0.5</v>
      </c>
    </row>
    <row r="6087" spans="1:6" x14ac:dyDescent="0.2">
      <c r="A6087" s="1">
        <v>3286</v>
      </c>
      <c r="B6087" s="3">
        <v>42644.769444444442</v>
      </c>
      <c r="C6087" t="s">
        <v>6</v>
      </c>
      <c r="D6087">
        <v>2</v>
      </c>
      <c r="E6087">
        <f>INDEX(products!B:B,MATCH(challenge_2_solution_1!$C6087,products!$A:$A,0))</f>
        <v>1</v>
      </c>
      <c r="F6087">
        <f>INDEX(products!C:C,MATCH(challenge_2_solution_1!$C6087,products!$A:$A,0))</f>
        <v>0.31</v>
      </c>
    </row>
    <row r="6088" spans="1:6" x14ac:dyDescent="0.2">
      <c r="A6088" s="1">
        <v>3286</v>
      </c>
      <c r="B6088" s="3">
        <v>42644.769444444442</v>
      </c>
      <c r="C6088" t="s">
        <v>8</v>
      </c>
      <c r="D6088">
        <v>4</v>
      </c>
      <c r="E6088">
        <f>INDEX(products!B:B,MATCH(challenge_2_solution_1!$C6088,products!$A:$A,0))</f>
        <v>1.6</v>
      </c>
      <c r="F6088">
        <f>INDEX(products!C:C,MATCH(challenge_2_solution_1!$C6088,products!$A:$A,0))</f>
        <v>0.77</v>
      </c>
    </row>
    <row r="6089" spans="1:6" x14ac:dyDescent="0.2">
      <c r="A6089" s="1">
        <v>3286</v>
      </c>
      <c r="B6089" s="3">
        <v>42644.769444444442</v>
      </c>
      <c r="C6089" t="s">
        <v>19</v>
      </c>
      <c r="D6089">
        <v>2</v>
      </c>
      <c r="E6089">
        <f>INDEX(products!B:B,MATCH(challenge_2_solution_1!$C6089,products!$A:$A,0))</f>
        <v>5.9</v>
      </c>
      <c r="F6089">
        <f>INDEX(products!C:C,MATCH(challenge_2_solution_1!$C6089,products!$A:$A,0))</f>
        <v>1.65</v>
      </c>
    </row>
    <row r="6090" spans="1:6" x14ac:dyDescent="0.2">
      <c r="A6090" s="1">
        <v>3286</v>
      </c>
      <c r="B6090" s="3">
        <v>42644.769444444442</v>
      </c>
      <c r="C6090" t="s">
        <v>17</v>
      </c>
      <c r="D6090">
        <v>1</v>
      </c>
      <c r="E6090">
        <f>INDEX(products!B:B,MATCH(challenge_2_solution_1!$C6090,products!$A:$A,0))</f>
        <v>5.9</v>
      </c>
      <c r="F6090">
        <f>INDEX(products!C:C,MATCH(challenge_2_solution_1!$C6090,products!$A:$A,0))</f>
        <v>2.83</v>
      </c>
    </row>
    <row r="6091" spans="1:6" x14ac:dyDescent="0.2">
      <c r="A6091" s="1">
        <v>3286</v>
      </c>
      <c r="B6091" s="3">
        <v>42644.769444444442</v>
      </c>
      <c r="C6091" t="s">
        <v>99</v>
      </c>
      <c r="D6091">
        <v>1</v>
      </c>
      <c r="E6091">
        <f>INDEX(products!B:B,MATCH(challenge_2_solution_1!$C6091,products!$A:$A,0))</f>
        <v>17.899999999999999</v>
      </c>
      <c r="F6091">
        <f>INDEX(products!C:C,MATCH(challenge_2_solution_1!$C6091,products!$A:$A,0))</f>
        <v>10.74</v>
      </c>
    </row>
    <row r="6092" spans="1:6" x14ac:dyDescent="0.2">
      <c r="A6092" s="1">
        <v>3286</v>
      </c>
      <c r="B6092" s="3">
        <v>42644.769444444442</v>
      </c>
      <c r="C6092" t="s">
        <v>100</v>
      </c>
      <c r="D6092">
        <v>1</v>
      </c>
      <c r="E6092">
        <f>INDEX(products!B:B,MATCH(challenge_2_solution_1!$C6092,products!$A:$A,0))</f>
        <v>17.899999999999999</v>
      </c>
      <c r="F6092">
        <f>INDEX(products!C:C,MATCH(challenge_2_solution_1!$C6092,products!$A:$A,0))</f>
        <v>10.92</v>
      </c>
    </row>
    <row r="6093" spans="1:6" x14ac:dyDescent="0.2">
      <c r="A6093" s="1">
        <v>3287</v>
      </c>
      <c r="B6093" s="3">
        <v>42644.783333333333</v>
      </c>
      <c r="C6093" t="s">
        <v>7</v>
      </c>
      <c r="D6093">
        <v>1</v>
      </c>
      <c r="E6093">
        <f>INDEX(products!B:B,MATCH(challenge_2_solution_1!$C6093,products!$A:$A,0))</f>
        <v>1</v>
      </c>
      <c r="F6093">
        <f>INDEX(products!C:C,MATCH(challenge_2_solution_1!$C6093,products!$A:$A,0))</f>
        <v>0.68</v>
      </c>
    </row>
    <row r="6094" spans="1:6" x14ac:dyDescent="0.2">
      <c r="A6094" s="1">
        <v>3287</v>
      </c>
      <c r="B6094" s="3">
        <v>42644.783333333333</v>
      </c>
      <c r="C6094" t="s">
        <v>8</v>
      </c>
      <c r="D6094">
        <v>2</v>
      </c>
      <c r="E6094">
        <f>INDEX(products!B:B,MATCH(challenge_2_solution_1!$C6094,products!$A:$A,0))</f>
        <v>1.6</v>
      </c>
      <c r="F6094">
        <f>INDEX(products!C:C,MATCH(challenge_2_solution_1!$C6094,products!$A:$A,0))</f>
        <v>0.77</v>
      </c>
    </row>
    <row r="6095" spans="1:6" x14ac:dyDescent="0.2">
      <c r="A6095" s="1">
        <v>3287</v>
      </c>
      <c r="B6095" s="3">
        <v>42644.783333333333</v>
      </c>
      <c r="C6095" t="s">
        <v>12</v>
      </c>
      <c r="D6095">
        <v>1</v>
      </c>
      <c r="E6095">
        <f>INDEX(products!B:B,MATCH(challenge_2_solution_1!$C6095,products!$A:$A,0))</f>
        <v>5.2</v>
      </c>
      <c r="F6095">
        <f>INDEX(products!C:C,MATCH(challenge_2_solution_1!$C6095,products!$A:$A,0))</f>
        <v>3.07</v>
      </c>
    </row>
    <row r="6096" spans="1:6" x14ac:dyDescent="0.2">
      <c r="A6096" s="1">
        <v>3287</v>
      </c>
      <c r="B6096" s="3">
        <v>42644.783333333333</v>
      </c>
      <c r="C6096" t="s">
        <v>17</v>
      </c>
      <c r="D6096">
        <v>1</v>
      </c>
      <c r="E6096">
        <f>INDEX(products!B:B,MATCH(challenge_2_solution_1!$C6096,products!$A:$A,0))</f>
        <v>5.9</v>
      </c>
      <c r="F6096">
        <f>INDEX(products!C:C,MATCH(challenge_2_solution_1!$C6096,products!$A:$A,0))</f>
        <v>2.83</v>
      </c>
    </row>
    <row r="6097" spans="1:6" x14ac:dyDescent="0.2">
      <c r="A6097" s="1">
        <v>3287</v>
      </c>
      <c r="B6097" s="3">
        <v>42644.783333333333</v>
      </c>
      <c r="C6097" t="s">
        <v>33</v>
      </c>
      <c r="D6097">
        <v>1</v>
      </c>
      <c r="E6097">
        <f>INDEX(products!B:B,MATCH(challenge_2_solution_1!$C6097,products!$A:$A,0))</f>
        <v>7.9</v>
      </c>
      <c r="F6097">
        <f>INDEX(products!C:C,MATCH(challenge_2_solution_1!$C6097,products!$A:$A,0))</f>
        <v>2.21</v>
      </c>
    </row>
    <row r="6098" spans="1:6" x14ac:dyDescent="0.2">
      <c r="A6098" s="1">
        <v>3287</v>
      </c>
      <c r="B6098" s="3">
        <v>42644.783333333333</v>
      </c>
      <c r="C6098" t="s">
        <v>27</v>
      </c>
      <c r="D6098">
        <v>1</v>
      </c>
      <c r="E6098">
        <f>INDEX(products!B:B,MATCH(challenge_2_solution_1!$C6098,products!$A:$A,0))</f>
        <v>7.9</v>
      </c>
      <c r="F6098">
        <f>INDEX(products!C:C,MATCH(challenge_2_solution_1!$C6098,products!$A:$A,0))</f>
        <v>4.03</v>
      </c>
    </row>
    <row r="6099" spans="1:6" x14ac:dyDescent="0.2">
      <c r="A6099" s="1">
        <v>3287</v>
      </c>
      <c r="B6099" s="3">
        <v>42644.783333333333</v>
      </c>
      <c r="C6099" t="s">
        <v>89</v>
      </c>
      <c r="D6099">
        <v>1</v>
      </c>
      <c r="E6099">
        <f>INDEX(products!B:B,MATCH(challenge_2_solution_1!$C6099,products!$A:$A,0))</f>
        <v>17.899999999999999</v>
      </c>
      <c r="F6099">
        <f>INDEX(products!C:C,MATCH(challenge_2_solution_1!$C6099,products!$A:$A,0))</f>
        <v>3.94</v>
      </c>
    </row>
    <row r="6100" spans="1:6" x14ac:dyDescent="0.2">
      <c r="A6100" s="1">
        <v>3287</v>
      </c>
      <c r="B6100" s="3">
        <v>42644.783333333333</v>
      </c>
      <c r="C6100" t="s">
        <v>96</v>
      </c>
      <c r="D6100">
        <v>1</v>
      </c>
      <c r="E6100">
        <f>INDEX(products!B:B,MATCH(challenge_2_solution_1!$C6100,products!$A:$A,0))</f>
        <v>17.899999999999999</v>
      </c>
      <c r="F6100">
        <f>INDEX(products!C:C,MATCH(challenge_2_solution_1!$C6100,products!$A:$A,0))</f>
        <v>10.92</v>
      </c>
    </row>
    <row r="6101" spans="1:6" x14ac:dyDescent="0.2">
      <c r="A6101" s="1">
        <v>3288</v>
      </c>
      <c r="B6101" s="3">
        <v>42644.790972222225</v>
      </c>
      <c r="C6101" t="s">
        <v>5</v>
      </c>
      <c r="D6101">
        <v>2</v>
      </c>
      <c r="E6101">
        <f>INDEX(products!B:B,MATCH(challenge_2_solution_1!$C6101,products!$A:$A,0))</f>
        <v>1</v>
      </c>
      <c r="F6101">
        <f>INDEX(products!C:C,MATCH(challenge_2_solution_1!$C6101,products!$A:$A,0))</f>
        <v>0.31</v>
      </c>
    </row>
    <row r="6102" spans="1:6" x14ac:dyDescent="0.2">
      <c r="A6102" s="1">
        <v>3288</v>
      </c>
      <c r="B6102" s="3">
        <v>42644.790972222225</v>
      </c>
      <c r="C6102" t="s">
        <v>3</v>
      </c>
      <c r="D6102">
        <v>1</v>
      </c>
      <c r="E6102">
        <f>INDEX(products!B:B,MATCH(challenge_2_solution_1!$C6102,products!$A:$A,0))</f>
        <v>1</v>
      </c>
      <c r="F6102">
        <f>INDEX(products!C:C,MATCH(challenge_2_solution_1!$C6102,products!$A:$A,0))</f>
        <v>0.5</v>
      </c>
    </row>
    <row r="6103" spans="1:6" x14ac:dyDescent="0.2">
      <c r="A6103" s="1">
        <v>3288</v>
      </c>
      <c r="B6103" s="3">
        <v>42644.790972222225</v>
      </c>
      <c r="C6103" t="s">
        <v>4</v>
      </c>
      <c r="D6103">
        <v>1</v>
      </c>
      <c r="E6103">
        <f>INDEX(products!B:B,MATCH(challenge_2_solution_1!$C6103,products!$A:$A,0))</f>
        <v>1</v>
      </c>
      <c r="F6103">
        <f>INDEX(products!C:C,MATCH(challenge_2_solution_1!$C6103,products!$A:$A,0))</f>
        <v>0.61</v>
      </c>
    </row>
    <row r="6104" spans="1:6" x14ac:dyDescent="0.2">
      <c r="A6104" s="1">
        <v>3288</v>
      </c>
      <c r="B6104" s="3">
        <v>42644.790972222225</v>
      </c>
      <c r="C6104" t="s">
        <v>7</v>
      </c>
      <c r="D6104">
        <v>1</v>
      </c>
      <c r="E6104">
        <f>INDEX(products!B:B,MATCH(challenge_2_solution_1!$C6104,products!$A:$A,0))</f>
        <v>1</v>
      </c>
      <c r="F6104">
        <f>INDEX(products!C:C,MATCH(challenge_2_solution_1!$C6104,products!$A:$A,0))</f>
        <v>0.68</v>
      </c>
    </row>
    <row r="6105" spans="1:6" x14ac:dyDescent="0.2">
      <c r="A6105" s="1">
        <v>3288</v>
      </c>
      <c r="B6105" s="3">
        <v>42644.790972222225</v>
      </c>
      <c r="C6105" t="s">
        <v>8</v>
      </c>
      <c r="D6105">
        <v>8</v>
      </c>
      <c r="E6105">
        <f>INDEX(products!B:B,MATCH(challenge_2_solution_1!$C6105,products!$A:$A,0))</f>
        <v>1.6</v>
      </c>
      <c r="F6105">
        <f>INDEX(products!C:C,MATCH(challenge_2_solution_1!$C6105,products!$A:$A,0))</f>
        <v>0.77</v>
      </c>
    </row>
    <row r="6106" spans="1:6" x14ac:dyDescent="0.2">
      <c r="A6106" s="1">
        <v>3288</v>
      </c>
      <c r="B6106" s="3">
        <v>42644.790972222225</v>
      </c>
      <c r="C6106" t="s">
        <v>10</v>
      </c>
      <c r="D6106">
        <v>2</v>
      </c>
      <c r="E6106">
        <f>INDEX(products!B:B,MATCH(challenge_2_solution_1!$C6106,products!$A:$A,0))</f>
        <v>3.9</v>
      </c>
      <c r="F6106">
        <f>INDEX(products!C:C,MATCH(challenge_2_solution_1!$C6106,products!$A:$A,0))</f>
        <v>1.17</v>
      </c>
    </row>
    <row r="6107" spans="1:6" x14ac:dyDescent="0.2">
      <c r="A6107" s="1">
        <v>3288</v>
      </c>
      <c r="B6107" s="3">
        <v>42644.790972222225</v>
      </c>
      <c r="C6107" t="s">
        <v>12</v>
      </c>
      <c r="D6107">
        <v>1</v>
      </c>
      <c r="E6107">
        <f>INDEX(products!B:B,MATCH(challenge_2_solution_1!$C6107,products!$A:$A,0))</f>
        <v>5.2</v>
      </c>
      <c r="F6107">
        <f>INDEX(products!C:C,MATCH(challenge_2_solution_1!$C6107,products!$A:$A,0))</f>
        <v>3.07</v>
      </c>
    </row>
    <row r="6108" spans="1:6" x14ac:dyDescent="0.2">
      <c r="A6108" s="1">
        <v>3288</v>
      </c>
      <c r="B6108" s="3">
        <v>42644.790972222225</v>
      </c>
      <c r="C6108" t="s">
        <v>14</v>
      </c>
      <c r="D6108">
        <v>1</v>
      </c>
      <c r="E6108">
        <f>INDEX(products!B:B,MATCH(challenge_2_solution_1!$C6108,products!$A:$A,0))</f>
        <v>5.9</v>
      </c>
      <c r="F6108">
        <f>INDEX(products!C:C,MATCH(challenge_2_solution_1!$C6108,products!$A:$A,0))</f>
        <v>2.36</v>
      </c>
    </row>
    <row r="6109" spans="1:6" x14ac:dyDescent="0.2">
      <c r="A6109" s="1">
        <v>3288</v>
      </c>
      <c r="B6109" s="3">
        <v>42644.790972222225</v>
      </c>
      <c r="C6109" t="s">
        <v>44</v>
      </c>
      <c r="D6109">
        <v>1</v>
      </c>
      <c r="E6109">
        <f>INDEX(products!B:B,MATCH(challenge_2_solution_1!$C6109,products!$A:$A,0))</f>
        <v>7.9</v>
      </c>
      <c r="F6109">
        <f>INDEX(products!C:C,MATCH(challenge_2_solution_1!$C6109,products!$A:$A,0))</f>
        <v>2.5299999999999998</v>
      </c>
    </row>
    <row r="6110" spans="1:6" x14ac:dyDescent="0.2">
      <c r="A6110" s="1">
        <v>3288</v>
      </c>
      <c r="B6110" s="3">
        <v>42644.790972222225</v>
      </c>
      <c r="C6110" t="s">
        <v>29</v>
      </c>
      <c r="D6110">
        <v>1</v>
      </c>
      <c r="E6110">
        <f>INDEX(products!B:B,MATCH(challenge_2_solution_1!$C6110,products!$A:$A,0))</f>
        <v>7.9</v>
      </c>
      <c r="F6110">
        <f>INDEX(products!C:C,MATCH(challenge_2_solution_1!$C6110,products!$A:$A,0))</f>
        <v>4.5</v>
      </c>
    </row>
    <row r="6111" spans="1:6" x14ac:dyDescent="0.2">
      <c r="A6111" s="1">
        <v>3288</v>
      </c>
      <c r="B6111" s="3">
        <v>42644.790972222225</v>
      </c>
      <c r="C6111" t="s">
        <v>74</v>
      </c>
      <c r="D6111">
        <v>1</v>
      </c>
      <c r="E6111">
        <f>INDEX(products!B:B,MATCH(challenge_2_solution_1!$C6111,products!$A:$A,0))</f>
        <v>11.9</v>
      </c>
      <c r="F6111">
        <f>INDEX(products!C:C,MATCH(challenge_2_solution_1!$C6111,products!$A:$A,0))</f>
        <v>2.5</v>
      </c>
    </row>
    <row r="6112" spans="1:6" x14ac:dyDescent="0.2">
      <c r="A6112" s="1">
        <v>3288</v>
      </c>
      <c r="B6112" s="3">
        <v>42644.790972222225</v>
      </c>
      <c r="C6112" t="s">
        <v>69</v>
      </c>
      <c r="D6112">
        <v>1</v>
      </c>
      <c r="E6112">
        <f>INDEX(products!B:B,MATCH(challenge_2_solution_1!$C6112,products!$A:$A,0))</f>
        <v>11.9</v>
      </c>
      <c r="F6112">
        <f>INDEX(products!C:C,MATCH(challenge_2_solution_1!$C6112,products!$A:$A,0))</f>
        <v>2.86</v>
      </c>
    </row>
    <row r="6113" spans="1:6" x14ac:dyDescent="0.2">
      <c r="A6113" s="1">
        <v>3288</v>
      </c>
      <c r="B6113" s="3">
        <v>42644.790972222225</v>
      </c>
      <c r="C6113" t="s">
        <v>86</v>
      </c>
      <c r="D6113">
        <v>1</v>
      </c>
      <c r="E6113">
        <f>INDEX(products!B:B,MATCH(challenge_2_solution_1!$C6113,products!$A:$A,0))</f>
        <v>15.9</v>
      </c>
      <c r="F6113">
        <f>INDEX(products!C:C,MATCH(challenge_2_solution_1!$C6113,products!$A:$A,0))</f>
        <v>5.57</v>
      </c>
    </row>
    <row r="6114" spans="1:6" x14ac:dyDescent="0.2">
      <c r="A6114" s="1">
        <v>3288</v>
      </c>
      <c r="B6114" s="3">
        <v>42644.790972222225</v>
      </c>
      <c r="C6114" t="s">
        <v>99</v>
      </c>
      <c r="D6114">
        <v>1</v>
      </c>
      <c r="E6114">
        <f>INDEX(products!B:B,MATCH(challenge_2_solution_1!$C6114,products!$A:$A,0))</f>
        <v>17.899999999999999</v>
      </c>
      <c r="F6114">
        <f>INDEX(products!C:C,MATCH(challenge_2_solution_1!$C6114,products!$A:$A,0))</f>
        <v>10.74</v>
      </c>
    </row>
    <row r="6115" spans="1:6" x14ac:dyDescent="0.2">
      <c r="A6115" s="1">
        <v>3288</v>
      </c>
      <c r="B6115" s="3">
        <v>42644.790972222225</v>
      </c>
      <c r="C6115" t="s">
        <v>160</v>
      </c>
      <c r="D6115">
        <v>1</v>
      </c>
      <c r="E6115">
        <f>INDEX(products!B:B,MATCH(challenge_2_solution_1!$C6115,products!$A:$A,0))</f>
        <v>23.9</v>
      </c>
      <c r="F6115">
        <f>INDEX(products!C:C,MATCH(challenge_2_solution_1!$C6115,products!$A:$A,0))</f>
        <v>9.08</v>
      </c>
    </row>
    <row r="6116" spans="1:6" x14ac:dyDescent="0.2">
      <c r="A6116" s="1">
        <v>3289</v>
      </c>
      <c r="B6116" s="3">
        <v>42644.793749999997</v>
      </c>
      <c r="C6116" t="s">
        <v>12</v>
      </c>
      <c r="D6116">
        <v>2</v>
      </c>
      <c r="E6116">
        <f>INDEX(products!B:B,MATCH(challenge_2_solution_1!$C6116,products!$A:$A,0))</f>
        <v>5.2</v>
      </c>
      <c r="F6116">
        <f>INDEX(products!C:C,MATCH(challenge_2_solution_1!$C6116,products!$A:$A,0))</f>
        <v>3.07</v>
      </c>
    </row>
    <row r="6117" spans="1:6" x14ac:dyDescent="0.2">
      <c r="A6117" s="1">
        <v>3289</v>
      </c>
      <c r="B6117" s="3">
        <v>42644.793749999997</v>
      </c>
      <c r="C6117" t="s">
        <v>17</v>
      </c>
      <c r="D6117">
        <v>2</v>
      </c>
      <c r="E6117">
        <f>INDEX(products!B:B,MATCH(challenge_2_solution_1!$C6117,products!$A:$A,0))</f>
        <v>5.9</v>
      </c>
      <c r="F6117">
        <f>INDEX(products!C:C,MATCH(challenge_2_solution_1!$C6117,products!$A:$A,0))</f>
        <v>2.83</v>
      </c>
    </row>
    <row r="6118" spans="1:6" x14ac:dyDescent="0.2">
      <c r="A6118" s="1">
        <v>3289</v>
      </c>
      <c r="B6118" s="3">
        <v>42644.793749999997</v>
      </c>
      <c r="C6118" t="s">
        <v>69</v>
      </c>
      <c r="D6118">
        <v>1</v>
      </c>
      <c r="E6118">
        <f>INDEX(products!B:B,MATCH(challenge_2_solution_1!$C6118,products!$A:$A,0))</f>
        <v>11.9</v>
      </c>
      <c r="F6118">
        <f>INDEX(products!C:C,MATCH(challenge_2_solution_1!$C6118,products!$A:$A,0))</f>
        <v>2.86</v>
      </c>
    </row>
    <row r="6119" spans="1:6" x14ac:dyDescent="0.2">
      <c r="A6119" s="1">
        <v>3289</v>
      </c>
      <c r="B6119" s="3">
        <v>42644.793749999997</v>
      </c>
      <c r="C6119" t="s">
        <v>103</v>
      </c>
      <c r="D6119">
        <v>2</v>
      </c>
      <c r="E6119">
        <f>INDEX(products!B:B,MATCH(challenge_2_solution_1!$C6119,products!$A:$A,0))</f>
        <v>17.899999999999999</v>
      </c>
      <c r="F6119">
        <f>INDEX(products!C:C,MATCH(challenge_2_solution_1!$C6119,products!$A:$A,0))</f>
        <v>12.35</v>
      </c>
    </row>
    <row r="6120" spans="1:6" x14ac:dyDescent="0.2">
      <c r="A6120" s="1">
        <v>3291</v>
      </c>
      <c r="B6120" s="3">
        <v>42644.806250000001</v>
      </c>
      <c r="C6120" t="s">
        <v>5</v>
      </c>
      <c r="D6120">
        <v>1</v>
      </c>
      <c r="E6120">
        <f>INDEX(products!B:B,MATCH(challenge_2_solution_1!$C6120,products!$A:$A,0))</f>
        <v>1</v>
      </c>
      <c r="F6120">
        <f>INDEX(products!C:C,MATCH(challenge_2_solution_1!$C6120,products!$A:$A,0))</f>
        <v>0.31</v>
      </c>
    </row>
    <row r="6121" spans="1:6" x14ac:dyDescent="0.2">
      <c r="A6121" s="1">
        <v>3290</v>
      </c>
      <c r="B6121" s="3">
        <v>42644.806250000001</v>
      </c>
      <c r="C6121" t="s">
        <v>4</v>
      </c>
      <c r="D6121">
        <v>2</v>
      </c>
      <c r="E6121">
        <f>INDEX(products!B:B,MATCH(challenge_2_solution_1!$C6121,products!$A:$A,0))</f>
        <v>1</v>
      </c>
      <c r="F6121">
        <f>INDEX(products!C:C,MATCH(challenge_2_solution_1!$C6121,products!$A:$A,0))</f>
        <v>0.61</v>
      </c>
    </row>
    <row r="6122" spans="1:6" x14ac:dyDescent="0.2">
      <c r="A6122" s="1">
        <v>3290</v>
      </c>
      <c r="B6122" s="3">
        <v>42644.806250000001</v>
      </c>
      <c r="C6122" t="s">
        <v>8</v>
      </c>
      <c r="D6122">
        <v>5</v>
      </c>
      <c r="E6122">
        <f>INDEX(products!B:B,MATCH(challenge_2_solution_1!$C6122,products!$A:$A,0))</f>
        <v>1.6</v>
      </c>
      <c r="F6122">
        <f>INDEX(products!C:C,MATCH(challenge_2_solution_1!$C6122,products!$A:$A,0))</f>
        <v>0.77</v>
      </c>
    </row>
    <row r="6123" spans="1:6" x14ac:dyDescent="0.2">
      <c r="A6123" s="1">
        <v>3291</v>
      </c>
      <c r="B6123" s="3">
        <v>42644.806250000001</v>
      </c>
      <c r="C6123" t="s">
        <v>15</v>
      </c>
      <c r="D6123">
        <v>2</v>
      </c>
      <c r="E6123">
        <f>INDEX(products!B:B,MATCH(challenge_2_solution_1!$C6123,products!$A:$A,0))</f>
        <v>5.9</v>
      </c>
      <c r="F6123">
        <f>INDEX(products!C:C,MATCH(challenge_2_solution_1!$C6123,products!$A:$A,0))</f>
        <v>3.07</v>
      </c>
    </row>
    <row r="6124" spans="1:6" x14ac:dyDescent="0.2">
      <c r="A6124" s="1">
        <v>3290</v>
      </c>
      <c r="B6124" s="3">
        <v>42644.806250000001</v>
      </c>
      <c r="C6124" t="s">
        <v>17</v>
      </c>
      <c r="D6124">
        <v>2</v>
      </c>
      <c r="E6124">
        <f>INDEX(products!B:B,MATCH(challenge_2_solution_1!$C6124,products!$A:$A,0))</f>
        <v>5.9</v>
      </c>
      <c r="F6124">
        <f>INDEX(products!C:C,MATCH(challenge_2_solution_1!$C6124,products!$A:$A,0))</f>
        <v>2.83</v>
      </c>
    </row>
    <row r="6125" spans="1:6" x14ac:dyDescent="0.2">
      <c r="A6125" s="1">
        <v>3290</v>
      </c>
      <c r="B6125" s="3">
        <v>42644.806250000001</v>
      </c>
      <c r="C6125" t="s">
        <v>15</v>
      </c>
      <c r="D6125">
        <v>1</v>
      </c>
      <c r="E6125">
        <f>INDEX(products!B:B,MATCH(challenge_2_solution_1!$C6125,products!$A:$A,0))</f>
        <v>5.9</v>
      </c>
      <c r="F6125">
        <f>INDEX(products!C:C,MATCH(challenge_2_solution_1!$C6125,products!$A:$A,0))</f>
        <v>3.07</v>
      </c>
    </row>
    <row r="6126" spans="1:6" x14ac:dyDescent="0.2">
      <c r="A6126" s="1">
        <v>3290</v>
      </c>
      <c r="B6126" s="3">
        <v>42644.806250000001</v>
      </c>
      <c r="C6126" t="s">
        <v>19</v>
      </c>
      <c r="D6126">
        <v>1</v>
      </c>
      <c r="E6126">
        <f>INDEX(products!B:B,MATCH(challenge_2_solution_1!$C6126,products!$A:$A,0))</f>
        <v>5.9</v>
      </c>
      <c r="F6126">
        <f>INDEX(products!C:C,MATCH(challenge_2_solution_1!$C6126,products!$A:$A,0))</f>
        <v>1.65</v>
      </c>
    </row>
    <row r="6127" spans="1:6" x14ac:dyDescent="0.2">
      <c r="A6127" s="1">
        <v>3290</v>
      </c>
      <c r="B6127" s="3">
        <v>42644.806250000001</v>
      </c>
      <c r="C6127" t="s">
        <v>32</v>
      </c>
      <c r="D6127">
        <v>1</v>
      </c>
      <c r="E6127">
        <f>INDEX(products!B:B,MATCH(challenge_2_solution_1!$C6127,products!$A:$A,0))</f>
        <v>7.9</v>
      </c>
      <c r="F6127">
        <f>INDEX(products!C:C,MATCH(challenge_2_solution_1!$C6127,products!$A:$A,0))</f>
        <v>2.92</v>
      </c>
    </row>
    <row r="6128" spans="1:6" x14ac:dyDescent="0.2">
      <c r="A6128" s="1">
        <v>3290</v>
      </c>
      <c r="B6128" s="3">
        <v>42644.806250000001</v>
      </c>
      <c r="C6128" t="s">
        <v>87</v>
      </c>
      <c r="D6128">
        <v>1</v>
      </c>
      <c r="E6128">
        <f>INDEX(products!B:B,MATCH(challenge_2_solution_1!$C6128,products!$A:$A,0))</f>
        <v>15.9</v>
      </c>
      <c r="F6128">
        <f>INDEX(products!C:C,MATCH(challenge_2_solution_1!$C6128,products!$A:$A,0))</f>
        <v>6.2</v>
      </c>
    </row>
    <row r="6129" spans="1:6" x14ac:dyDescent="0.2">
      <c r="A6129" s="1">
        <v>3290</v>
      </c>
      <c r="B6129" s="3">
        <v>42644.806250000001</v>
      </c>
      <c r="C6129" t="s">
        <v>96</v>
      </c>
      <c r="D6129">
        <v>2</v>
      </c>
      <c r="E6129">
        <f>INDEX(products!B:B,MATCH(challenge_2_solution_1!$C6129,products!$A:$A,0))</f>
        <v>17.899999999999999</v>
      </c>
      <c r="F6129">
        <f>INDEX(products!C:C,MATCH(challenge_2_solution_1!$C6129,products!$A:$A,0))</f>
        <v>10.92</v>
      </c>
    </row>
    <row r="6130" spans="1:6" x14ac:dyDescent="0.2">
      <c r="A6130" s="1">
        <v>3291</v>
      </c>
      <c r="B6130" s="3">
        <v>42644.806250000001</v>
      </c>
      <c r="C6130" t="s">
        <v>123</v>
      </c>
      <c r="D6130">
        <v>1</v>
      </c>
      <c r="E6130">
        <f>INDEX(products!B:B,MATCH(challenge_2_solution_1!$C6130,products!$A:$A,0))</f>
        <v>19.899999999999999</v>
      </c>
      <c r="F6130">
        <f>INDEX(products!C:C,MATCH(challenge_2_solution_1!$C6130,products!$A:$A,0))</f>
        <v>11.14</v>
      </c>
    </row>
    <row r="6131" spans="1:6" x14ac:dyDescent="0.2">
      <c r="A6131" s="1">
        <v>3292</v>
      </c>
      <c r="B6131" s="3">
        <v>42644.807638888888</v>
      </c>
      <c r="C6131" t="s">
        <v>5</v>
      </c>
      <c r="D6131">
        <v>1</v>
      </c>
      <c r="E6131">
        <f>INDEX(products!B:B,MATCH(challenge_2_solution_1!$C6131,products!$A:$A,0))</f>
        <v>1</v>
      </c>
      <c r="F6131">
        <f>INDEX(products!C:C,MATCH(challenge_2_solution_1!$C6131,products!$A:$A,0))</f>
        <v>0.31</v>
      </c>
    </row>
    <row r="6132" spans="1:6" x14ac:dyDescent="0.2">
      <c r="A6132" s="1">
        <v>3292</v>
      </c>
      <c r="B6132" s="3">
        <v>42644.807638888888</v>
      </c>
      <c r="C6132" t="s">
        <v>3</v>
      </c>
      <c r="D6132">
        <v>1</v>
      </c>
      <c r="E6132">
        <f>INDEX(products!B:B,MATCH(challenge_2_solution_1!$C6132,products!$A:$A,0))</f>
        <v>1</v>
      </c>
      <c r="F6132">
        <f>INDEX(products!C:C,MATCH(challenge_2_solution_1!$C6132,products!$A:$A,0))</f>
        <v>0.5</v>
      </c>
    </row>
    <row r="6133" spans="1:6" x14ac:dyDescent="0.2">
      <c r="A6133" s="1">
        <v>3292</v>
      </c>
      <c r="B6133" s="3">
        <v>42644.807638888888</v>
      </c>
      <c r="C6133" t="s">
        <v>9</v>
      </c>
      <c r="D6133">
        <v>1</v>
      </c>
      <c r="E6133">
        <f>INDEX(products!B:B,MATCH(challenge_2_solution_1!$C6133,products!$A:$A,0))</f>
        <v>1.6</v>
      </c>
      <c r="F6133">
        <f>INDEX(products!C:C,MATCH(challenge_2_solution_1!$C6133,products!$A:$A,0))</f>
        <v>0.67</v>
      </c>
    </row>
    <row r="6134" spans="1:6" x14ac:dyDescent="0.2">
      <c r="A6134" s="1">
        <v>3292</v>
      </c>
      <c r="B6134" s="3">
        <v>42644.807638888888</v>
      </c>
      <c r="C6134" t="s">
        <v>8</v>
      </c>
      <c r="D6134">
        <v>1</v>
      </c>
      <c r="E6134">
        <f>INDEX(products!B:B,MATCH(challenge_2_solution_1!$C6134,products!$A:$A,0))</f>
        <v>1.6</v>
      </c>
      <c r="F6134">
        <f>INDEX(products!C:C,MATCH(challenge_2_solution_1!$C6134,products!$A:$A,0))</f>
        <v>0.77</v>
      </c>
    </row>
    <row r="6135" spans="1:6" x14ac:dyDescent="0.2">
      <c r="A6135" s="1">
        <v>3292</v>
      </c>
      <c r="B6135" s="3">
        <v>42644.807638888888</v>
      </c>
      <c r="C6135" t="s">
        <v>33</v>
      </c>
      <c r="D6135">
        <v>1</v>
      </c>
      <c r="E6135">
        <f>INDEX(products!B:B,MATCH(challenge_2_solution_1!$C6135,products!$A:$A,0))</f>
        <v>7.9</v>
      </c>
      <c r="F6135">
        <f>INDEX(products!C:C,MATCH(challenge_2_solution_1!$C6135,products!$A:$A,0))</f>
        <v>2.21</v>
      </c>
    </row>
    <row r="6136" spans="1:6" x14ac:dyDescent="0.2">
      <c r="A6136" s="1">
        <v>3292</v>
      </c>
      <c r="B6136" s="3">
        <v>42644.807638888888</v>
      </c>
      <c r="C6136" t="s">
        <v>61</v>
      </c>
      <c r="D6136">
        <v>2</v>
      </c>
      <c r="E6136">
        <f>INDEX(products!B:B,MATCH(challenge_2_solution_1!$C6136,products!$A:$A,0))</f>
        <v>11.9</v>
      </c>
      <c r="F6136">
        <f>INDEX(products!C:C,MATCH(challenge_2_solution_1!$C6136,products!$A:$A,0))</f>
        <v>7.74</v>
      </c>
    </row>
    <row r="6137" spans="1:6" x14ac:dyDescent="0.2">
      <c r="A6137" s="1">
        <v>3292</v>
      </c>
      <c r="B6137" s="3">
        <v>42644.807638888888</v>
      </c>
      <c r="C6137" t="s">
        <v>155</v>
      </c>
      <c r="D6137">
        <v>1</v>
      </c>
      <c r="E6137">
        <f>INDEX(products!B:B,MATCH(challenge_2_solution_1!$C6137,products!$A:$A,0))</f>
        <v>21.9</v>
      </c>
      <c r="F6137">
        <f>INDEX(products!C:C,MATCH(challenge_2_solution_1!$C6137,products!$A:$A,0))</f>
        <v>11.39</v>
      </c>
    </row>
    <row r="6138" spans="1:6" x14ac:dyDescent="0.2">
      <c r="A6138" s="1">
        <v>3293</v>
      </c>
      <c r="B6138" s="3">
        <v>42644.819444444445</v>
      </c>
      <c r="C6138" t="s">
        <v>12</v>
      </c>
      <c r="D6138">
        <v>1</v>
      </c>
      <c r="E6138">
        <f>INDEX(products!B:B,MATCH(challenge_2_solution_1!$C6138,products!$A:$A,0))</f>
        <v>5.2</v>
      </c>
      <c r="F6138">
        <f>INDEX(products!C:C,MATCH(challenge_2_solution_1!$C6138,products!$A:$A,0))</f>
        <v>3.07</v>
      </c>
    </row>
    <row r="6139" spans="1:6" x14ac:dyDescent="0.2">
      <c r="A6139" s="1">
        <v>3293</v>
      </c>
      <c r="B6139" s="3">
        <v>42644.819444444445</v>
      </c>
      <c r="C6139" t="s">
        <v>21</v>
      </c>
      <c r="D6139">
        <v>1</v>
      </c>
      <c r="E6139">
        <f>INDEX(products!B:B,MATCH(challenge_2_solution_1!$C6139,products!$A:$A,0))</f>
        <v>5.9</v>
      </c>
      <c r="F6139">
        <f>INDEX(products!C:C,MATCH(challenge_2_solution_1!$C6139,products!$A:$A,0))</f>
        <v>1.89</v>
      </c>
    </row>
    <row r="6140" spans="1:6" x14ac:dyDescent="0.2">
      <c r="A6140" s="1">
        <v>3293</v>
      </c>
      <c r="B6140" s="3">
        <v>42644.819444444445</v>
      </c>
      <c r="C6140" t="s">
        <v>34</v>
      </c>
      <c r="D6140">
        <v>1</v>
      </c>
      <c r="E6140">
        <f>INDEX(products!B:B,MATCH(challenge_2_solution_1!$C6140,products!$A:$A,0))</f>
        <v>7.9</v>
      </c>
      <c r="F6140">
        <f>INDEX(products!C:C,MATCH(challenge_2_solution_1!$C6140,products!$A:$A,0))</f>
        <v>1.58</v>
      </c>
    </row>
    <row r="6141" spans="1:6" x14ac:dyDescent="0.2">
      <c r="A6141" s="1">
        <v>3293</v>
      </c>
      <c r="B6141" s="3">
        <v>42644.819444444445</v>
      </c>
      <c r="C6141" t="s">
        <v>32</v>
      </c>
      <c r="D6141">
        <v>1</v>
      </c>
      <c r="E6141">
        <f>INDEX(products!B:B,MATCH(challenge_2_solution_1!$C6141,products!$A:$A,0))</f>
        <v>7.9</v>
      </c>
      <c r="F6141">
        <f>INDEX(products!C:C,MATCH(challenge_2_solution_1!$C6141,products!$A:$A,0))</f>
        <v>2.92</v>
      </c>
    </row>
    <row r="6142" spans="1:6" x14ac:dyDescent="0.2">
      <c r="A6142" s="1">
        <v>3293</v>
      </c>
      <c r="B6142" s="3">
        <v>42644.819444444445</v>
      </c>
      <c r="C6142" t="s">
        <v>56</v>
      </c>
      <c r="D6142">
        <v>1</v>
      </c>
      <c r="E6142">
        <f>INDEX(products!B:B,MATCH(challenge_2_solution_1!$C6142,products!$A:$A,0))</f>
        <v>9.9</v>
      </c>
      <c r="F6142">
        <f>INDEX(products!C:C,MATCH(challenge_2_solution_1!$C6142,products!$A:$A,0))</f>
        <v>2.38</v>
      </c>
    </row>
    <row r="6143" spans="1:6" x14ac:dyDescent="0.2">
      <c r="A6143" s="1">
        <v>3293</v>
      </c>
      <c r="B6143" s="3">
        <v>42644.819444444445</v>
      </c>
      <c r="C6143" t="s">
        <v>87</v>
      </c>
      <c r="D6143">
        <v>1</v>
      </c>
      <c r="E6143">
        <f>INDEX(products!B:B,MATCH(challenge_2_solution_1!$C6143,products!$A:$A,0))</f>
        <v>15.9</v>
      </c>
      <c r="F6143">
        <f>INDEX(products!C:C,MATCH(challenge_2_solution_1!$C6143,products!$A:$A,0))</f>
        <v>6.2</v>
      </c>
    </row>
    <row r="6144" spans="1:6" x14ac:dyDescent="0.2">
      <c r="A6144" s="1">
        <v>3293</v>
      </c>
      <c r="B6144" s="3">
        <v>42644.819444444445</v>
      </c>
      <c r="C6144" t="s">
        <v>118</v>
      </c>
      <c r="D6144">
        <v>1</v>
      </c>
      <c r="E6144">
        <f>INDEX(products!B:B,MATCH(challenge_2_solution_1!$C6144,products!$A:$A,0))</f>
        <v>19.899999999999999</v>
      </c>
      <c r="F6144">
        <f>INDEX(products!C:C,MATCH(challenge_2_solution_1!$C6144,products!$A:$A,0))</f>
        <v>12.74</v>
      </c>
    </row>
    <row r="6145" spans="1:6" x14ac:dyDescent="0.2">
      <c r="A6145" s="1">
        <v>3294</v>
      </c>
      <c r="B6145" s="3">
        <v>42644.832638888889</v>
      </c>
      <c r="C6145" t="s">
        <v>8</v>
      </c>
      <c r="D6145">
        <v>1</v>
      </c>
      <c r="E6145">
        <f>INDEX(products!B:B,MATCH(challenge_2_solution_1!$C6145,products!$A:$A,0))</f>
        <v>1.6</v>
      </c>
      <c r="F6145">
        <f>INDEX(products!C:C,MATCH(challenge_2_solution_1!$C6145,products!$A:$A,0))</f>
        <v>0.77</v>
      </c>
    </row>
    <row r="6146" spans="1:6" x14ac:dyDescent="0.2">
      <c r="A6146" s="1">
        <v>3294</v>
      </c>
      <c r="B6146" s="3">
        <v>42644.832638888889</v>
      </c>
      <c r="C6146" t="s">
        <v>15</v>
      </c>
      <c r="D6146">
        <v>1</v>
      </c>
      <c r="E6146">
        <f>INDEX(products!B:B,MATCH(challenge_2_solution_1!$C6146,products!$A:$A,0))</f>
        <v>5.9</v>
      </c>
      <c r="F6146">
        <f>INDEX(products!C:C,MATCH(challenge_2_solution_1!$C6146,products!$A:$A,0))</f>
        <v>3.07</v>
      </c>
    </row>
    <row r="6147" spans="1:6" x14ac:dyDescent="0.2">
      <c r="A6147" s="1">
        <v>3294</v>
      </c>
      <c r="B6147" s="3">
        <v>42644.832638888889</v>
      </c>
      <c r="C6147" t="s">
        <v>33</v>
      </c>
      <c r="D6147">
        <v>1</v>
      </c>
      <c r="E6147">
        <f>INDEX(products!B:B,MATCH(challenge_2_solution_1!$C6147,products!$A:$A,0))</f>
        <v>7.9</v>
      </c>
      <c r="F6147">
        <f>INDEX(products!C:C,MATCH(challenge_2_solution_1!$C6147,products!$A:$A,0))</f>
        <v>2.21</v>
      </c>
    </row>
    <row r="6148" spans="1:6" x14ac:dyDescent="0.2">
      <c r="A6148" s="1">
        <v>3294</v>
      </c>
      <c r="B6148" s="3">
        <v>42644.832638888889</v>
      </c>
      <c r="C6148" t="s">
        <v>39</v>
      </c>
      <c r="D6148">
        <v>1</v>
      </c>
      <c r="E6148">
        <f>INDEX(products!B:B,MATCH(challenge_2_solution_1!$C6148,products!$A:$A,0))</f>
        <v>7.9</v>
      </c>
      <c r="F6148">
        <f>INDEX(products!C:C,MATCH(challenge_2_solution_1!$C6148,products!$A:$A,0))</f>
        <v>2.69</v>
      </c>
    </row>
    <row r="6149" spans="1:6" x14ac:dyDescent="0.2">
      <c r="A6149" s="1">
        <v>3294</v>
      </c>
      <c r="B6149" s="3">
        <v>42644.832638888889</v>
      </c>
      <c r="C6149" t="s">
        <v>46</v>
      </c>
      <c r="D6149">
        <v>1</v>
      </c>
      <c r="E6149">
        <f>INDEX(products!B:B,MATCH(challenge_2_solution_1!$C6149,products!$A:$A,0))</f>
        <v>7.9</v>
      </c>
      <c r="F6149">
        <f>INDEX(products!C:C,MATCH(challenge_2_solution_1!$C6149,products!$A:$A,0))</f>
        <v>3.79</v>
      </c>
    </row>
    <row r="6150" spans="1:6" x14ac:dyDescent="0.2">
      <c r="A6150" s="1">
        <v>3294</v>
      </c>
      <c r="B6150" s="3">
        <v>42644.832638888889</v>
      </c>
      <c r="C6150" t="s">
        <v>99</v>
      </c>
      <c r="D6150">
        <v>1</v>
      </c>
      <c r="E6150">
        <f>INDEX(products!B:B,MATCH(challenge_2_solution_1!$C6150,products!$A:$A,0))</f>
        <v>17.899999999999999</v>
      </c>
      <c r="F6150">
        <f>INDEX(products!C:C,MATCH(challenge_2_solution_1!$C6150,products!$A:$A,0))</f>
        <v>10.74</v>
      </c>
    </row>
    <row r="6151" spans="1:6" x14ac:dyDescent="0.2">
      <c r="A6151" s="1">
        <v>3295</v>
      </c>
      <c r="B6151" s="3">
        <v>42644.85</v>
      </c>
      <c r="C6151" t="s">
        <v>14</v>
      </c>
      <c r="D6151">
        <v>1</v>
      </c>
      <c r="E6151">
        <f>INDEX(products!B:B,MATCH(challenge_2_solution_1!$C6151,products!$A:$A,0))</f>
        <v>5.9</v>
      </c>
      <c r="F6151">
        <f>INDEX(products!C:C,MATCH(challenge_2_solution_1!$C6151,products!$A:$A,0))</f>
        <v>2.36</v>
      </c>
    </row>
    <row r="6152" spans="1:6" x14ac:dyDescent="0.2">
      <c r="A6152" s="1">
        <v>3295</v>
      </c>
      <c r="B6152" s="3">
        <v>42644.85</v>
      </c>
      <c r="C6152" t="s">
        <v>98</v>
      </c>
      <c r="D6152">
        <v>1</v>
      </c>
      <c r="E6152">
        <f>INDEX(products!B:B,MATCH(challenge_2_solution_1!$C6152,products!$A:$A,0))</f>
        <v>17.899999999999999</v>
      </c>
      <c r="F6152">
        <f>INDEX(products!C:C,MATCH(challenge_2_solution_1!$C6152,products!$A:$A,0))</f>
        <v>8.59</v>
      </c>
    </row>
    <row r="6153" spans="1:6" x14ac:dyDescent="0.2">
      <c r="A6153" s="1">
        <v>3295</v>
      </c>
      <c r="B6153" s="3">
        <v>42644.85</v>
      </c>
      <c r="C6153" t="s">
        <v>92</v>
      </c>
      <c r="D6153">
        <v>2</v>
      </c>
      <c r="E6153">
        <f>INDEX(products!B:B,MATCH(challenge_2_solution_1!$C6153,products!$A:$A,0))</f>
        <v>17.899999999999999</v>
      </c>
      <c r="F6153">
        <f>INDEX(products!C:C,MATCH(challenge_2_solution_1!$C6153,products!$A:$A,0))</f>
        <v>10.38</v>
      </c>
    </row>
    <row r="6154" spans="1:6" x14ac:dyDescent="0.2">
      <c r="A6154" s="1">
        <v>3295</v>
      </c>
      <c r="B6154" s="3">
        <v>42644.85</v>
      </c>
      <c r="C6154" t="s">
        <v>126</v>
      </c>
      <c r="D6154">
        <v>1</v>
      </c>
      <c r="E6154">
        <f>INDEX(products!B:B,MATCH(challenge_2_solution_1!$C6154,products!$A:$A,0))</f>
        <v>19.899999999999999</v>
      </c>
      <c r="F6154">
        <f>INDEX(products!C:C,MATCH(challenge_2_solution_1!$C6154,products!$A:$A,0))</f>
        <v>4.58</v>
      </c>
    </row>
    <row r="6155" spans="1:6" x14ac:dyDescent="0.2">
      <c r="A6155" s="1">
        <v>3296</v>
      </c>
      <c r="B6155" s="3">
        <v>42644.870138888888</v>
      </c>
      <c r="C6155" t="s">
        <v>17</v>
      </c>
      <c r="D6155">
        <v>1</v>
      </c>
      <c r="E6155">
        <f>INDEX(products!B:B,MATCH(challenge_2_solution_1!$C6155,products!$A:$A,0))</f>
        <v>5.9</v>
      </c>
      <c r="F6155">
        <f>INDEX(products!C:C,MATCH(challenge_2_solution_1!$C6155,products!$A:$A,0))</f>
        <v>2.83</v>
      </c>
    </row>
    <row r="6156" spans="1:6" x14ac:dyDescent="0.2">
      <c r="A6156" s="1">
        <v>3296</v>
      </c>
      <c r="B6156" s="3">
        <v>42644.870138888888</v>
      </c>
      <c r="C6156" t="s">
        <v>34</v>
      </c>
      <c r="D6156">
        <v>1</v>
      </c>
      <c r="E6156">
        <f>INDEX(products!B:B,MATCH(challenge_2_solution_1!$C6156,products!$A:$A,0))</f>
        <v>7.9</v>
      </c>
      <c r="F6156">
        <f>INDEX(products!C:C,MATCH(challenge_2_solution_1!$C6156,products!$A:$A,0))</f>
        <v>1.58</v>
      </c>
    </row>
    <row r="6157" spans="1:6" x14ac:dyDescent="0.2">
      <c r="A6157" s="1">
        <v>3296</v>
      </c>
      <c r="B6157" s="3">
        <v>42644.870138888888</v>
      </c>
      <c r="C6157" t="s">
        <v>69</v>
      </c>
      <c r="D6157">
        <v>1</v>
      </c>
      <c r="E6157">
        <f>INDEX(products!B:B,MATCH(challenge_2_solution_1!$C6157,products!$A:$A,0))</f>
        <v>11.9</v>
      </c>
      <c r="F6157">
        <f>INDEX(products!C:C,MATCH(challenge_2_solution_1!$C6157,products!$A:$A,0))</f>
        <v>2.86</v>
      </c>
    </row>
    <row r="6158" spans="1:6" x14ac:dyDescent="0.2">
      <c r="A6158" s="1">
        <v>3296</v>
      </c>
      <c r="B6158" s="3">
        <v>42644.870138888888</v>
      </c>
      <c r="C6158" t="s">
        <v>98</v>
      </c>
      <c r="D6158">
        <v>1</v>
      </c>
      <c r="E6158">
        <f>INDEX(products!B:B,MATCH(challenge_2_solution_1!$C6158,products!$A:$A,0))</f>
        <v>17.899999999999999</v>
      </c>
      <c r="F6158">
        <f>INDEX(products!C:C,MATCH(challenge_2_solution_1!$C6158,products!$A:$A,0))</f>
        <v>8.59</v>
      </c>
    </row>
    <row r="6159" spans="1:6" x14ac:dyDescent="0.2">
      <c r="A6159" s="1">
        <v>3296</v>
      </c>
      <c r="B6159" s="3">
        <v>42644.870138888888</v>
      </c>
      <c r="C6159" t="s">
        <v>96</v>
      </c>
      <c r="D6159">
        <v>1</v>
      </c>
      <c r="E6159">
        <f>INDEX(products!B:B,MATCH(challenge_2_solution_1!$C6159,products!$A:$A,0))</f>
        <v>17.899999999999999</v>
      </c>
      <c r="F6159">
        <f>INDEX(products!C:C,MATCH(challenge_2_solution_1!$C6159,products!$A:$A,0))</f>
        <v>10.92</v>
      </c>
    </row>
    <row r="6160" spans="1:6" x14ac:dyDescent="0.2">
      <c r="A6160" s="1">
        <v>3297</v>
      </c>
      <c r="B6160" s="3">
        <v>42644.892361111109</v>
      </c>
      <c r="C6160" t="s">
        <v>18</v>
      </c>
      <c r="D6160">
        <v>1</v>
      </c>
      <c r="E6160">
        <f>INDEX(products!B:B,MATCH(challenge_2_solution_1!$C6160,products!$A:$A,0))</f>
        <v>5.9</v>
      </c>
      <c r="F6160">
        <f>INDEX(products!C:C,MATCH(challenge_2_solution_1!$C6160,products!$A:$A,0))</f>
        <v>3.6</v>
      </c>
    </row>
    <row r="6161" spans="1:6" x14ac:dyDescent="0.2">
      <c r="A6161" s="1">
        <v>3297</v>
      </c>
      <c r="B6161" s="3">
        <v>42644.892361111109</v>
      </c>
      <c r="C6161" t="s">
        <v>28</v>
      </c>
      <c r="D6161">
        <v>1</v>
      </c>
      <c r="E6161">
        <f>INDEX(products!B:B,MATCH(challenge_2_solution_1!$C6161,products!$A:$A,0))</f>
        <v>7.9</v>
      </c>
      <c r="F6161">
        <f>INDEX(products!C:C,MATCH(challenge_2_solution_1!$C6161,products!$A:$A,0))</f>
        <v>2.4500000000000002</v>
      </c>
    </row>
    <row r="6162" spans="1:6" x14ac:dyDescent="0.2">
      <c r="A6162" s="1">
        <v>3297</v>
      </c>
      <c r="B6162" s="3">
        <v>42644.892361111109</v>
      </c>
      <c r="C6162" t="s">
        <v>74</v>
      </c>
      <c r="D6162">
        <v>1</v>
      </c>
      <c r="E6162">
        <f>INDEX(products!B:B,MATCH(challenge_2_solution_1!$C6162,products!$A:$A,0))</f>
        <v>11.9</v>
      </c>
      <c r="F6162">
        <f>INDEX(products!C:C,MATCH(challenge_2_solution_1!$C6162,products!$A:$A,0))</f>
        <v>2.5</v>
      </c>
    </row>
    <row r="6163" spans="1:6" x14ac:dyDescent="0.2">
      <c r="A6163" s="1">
        <v>3297</v>
      </c>
      <c r="B6163" s="3">
        <v>42644.892361111109</v>
      </c>
      <c r="C6163" t="s">
        <v>152</v>
      </c>
      <c r="D6163">
        <v>1</v>
      </c>
      <c r="E6163">
        <f>INDEX(products!B:B,MATCH(challenge_2_solution_1!$C6163,products!$A:$A,0))</f>
        <v>21.9</v>
      </c>
      <c r="F6163">
        <f>INDEX(products!C:C,MATCH(challenge_2_solution_1!$C6163,products!$A:$A,0))</f>
        <v>8.5399999999999991</v>
      </c>
    </row>
    <row r="6164" spans="1:6" x14ac:dyDescent="0.2">
      <c r="A6164" s="1">
        <v>3298</v>
      </c>
      <c r="B6164" s="3">
        <v>42644.90902777778</v>
      </c>
      <c r="C6164" t="s">
        <v>4</v>
      </c>
      <c r="D6164">
        <v>1</v>
      </c>
      <c r="E6164">
        <f>INDEX(products!B:B,MATCH(challenge_2_solution_1!$C6164,products!$A:$A,0))</f>
        <v>1</v>
      </c>
      <c r="F6164">
        <f>INDEX(products!C:C,MATCH(challenge_2_solution_1!$C6164,products!$A:$A,0))</f>
        <v>0.61</v>
      </c>
    </row>
    <row r="6165" spans="1:6" x14ac:dyDescent="0.2">
      <c r="A6165" s="1">
        <v>3298</v>
      </c>
      <c r="B6165" s="3">
        <v>42644.90902777778</v>
      </c>
      <c r="C6165" t="s">
        <v>8</v>
      </c>
      <c r="D6165">
        <v>2</v>
      </c>
      <c r="E6165">
        <f>INDEX(products!B:B,MATCH(challenge_2_solution_1!$C6165,products!$A:$A,0))</f>
        <v>1.6</v>
      </c>
      <c r="F6165">
        <f>INDEX(products!C:C,MATCH(challenge_2_solution_1!$C6165,products!$A:$A,0))</f>
        <v>0.77</v>
      </c>
    </row>
    <row r="6166" spans="1:6" x14ac:dyDescent="0.2">
      <c r="A6166" s="1">
        <v>3298</v>
      </c>
      <c r="B6166" s="3">
        <v>42644.90902777778</v>
      </c>
      <c r="C6166" t="s">
        <v>15</v>
      </c>
      <c r="D6166">
        <v>1</v>
      </c>
      <c r="E6166">
        <f>INDEX(products!B:B,MATCH(challenge_2_solution_1!$C6166,products!$A:$A,0))</f>
        <v>5.9</v>
      </c>
      <c r="F6166">
        <f>INDEX(products!C:C,MATCH(challenge_2_solution_1!$C6166,products!$A:$A,0))</f>
        <v>3.07</v>
      </c>
    </row>
    <row r="6167" spans="1:6" x14ac:dyDescent="0.2">
      <c r="A6167" s="1">
        <v>3298</v>
      </c>
      <c r="B6167" s="3">
        <v>42644.90902777778</v>
      </c>
      <c r="C6167" t="s">
        <v>36</v>
      </c>
      <c r="D6167">
        <v>1</v>
      </c>
      <c r="E6167">
        <f>INDEX(products!B:B,MATCH(challenge_2_solution_1!$C6167,products!$A:$A,0))</f>
        <v>7.9</v>
      </c>
      <c r="F6167">
        <f>INDEX(products!C:C,MATCH(challenge_2_solution_1!$C6167,products!$A:$A,0))</f>
        <v>5.14</v>
      </c>
    </row>
    <row r="6168" spans="1:6" x14ac:dyDescent="0.2">
      <c r="A6168" s="1">
        <v>3298</v>
      </c>
      <c r="B6168" s="3">
        <v>42644.90902777778</v>
      </c>
      <c r="C6168" t="s">
        <v>69</v>
      </c>
      <c r="D6168">
        <v>1</v>
      </c>
      <c r="E6168">
        <f>INDEX(products!B:B,MATCH(challenge_2_solution_1!$C6168,products!$A:$A,0))</f>
        <v>11.9</v>
      </c>
      <c r="F6168">
        <f>INDEX(products!C:C,MATCH(challenge_2_solution_1!$C6168,products!$A:$A,0))</f>
        <v>2.86</v>
      </c>
    </row>
    <row r="6169" spans="1:6" x14ac:dyDescent="0.2">
      <c r="A6169" s="1">
        <v>3298</v>
      </c>
      <c r="B6169" s="3">
        <v>42644.90902777778</v>
      </c>
      <c r="C6169" t="s">
        <v>96</v>
      </c>
      <c r="D6169">
        <v>1</v>
      </c>
      <c r="E6169">
        <f>INDEX(products!B:B,MATCH(challenge_2_solution_1!$C6169,products!$A:$A,0))</f>
        <v>17.899999999999999</v>
      </c>
      <c r="F6169">
        <f>INDEX(products!C:C,MATCH(challenge_2_solution_1!$C6169,products!$A:$A,0))</f>
        <v>10.92</v>
      </c>
    </row>
    <row r="6170" spans="1:6" x14ac:dyDescent="0.2">
      <c r="A6170" s="1">
        <v>3298</v>
      </c>
      <c r="B6170" s="3">
        <v>42644.90902777778</v>
      </c>
      <c r="C6170" t="s">
        <v>164</v>
      </c>
      <c r="D6170">
        <v>1</v>
      </c>
      <c r="E6170">
        <f>INDEX(products!B:B,MATCH(challenge_2_solution_1!$C6170,products!$A:$A,0))</f>
        <v>25.9</v>
      </c>
      <c r="F6170">
        <f>INDEX(products!C:C,MATCH(challenge_2_solution_1!$C6170,products!$A:$A,0))</f>
        <v>14.25</v>
      </c>
    </row>
    <row r="6171" spans="1:6" x14ac:dyDescent="0.2">
      <c r="A6171" s="1">
        <v>3299</v>
      </c>
      <c r="B6171" s="3">
        <v>42644.915277777778</v>
      </c>
      <c r="C6171" t="s">
        <v>15</v>
      </c>
      <c r="D6171">
        <v>1</v>
      </c>
      <c r="E6171">
        <f>INDEX(products!B:B,MATCH(challenge_2_solution_1!$C6171,products!$A:$A,0))</f>
        <v>5.9</v>
      </c>
      <c r="F6171">
        <f>INDEX(products!C:C,MATCH(challenge_2_solution_1!$C6171,products!$A:$A,0))</f>
        <v>3.07</v>
      </c>
    </row>
    <row r="6172" spans="1:6" x14ac:dyDescent="0.2">
      <c r="A6172" s="1">
        <v>3299</v>
      </c>
      <c r="B6172" s="3">
        <v>42644.915277777778</v>
      </c>
      <c r="C6172" t="s">
        <v>17</v>
      </c>
      <c r="D6172">
        <v>1</v>
      </c>
      <c r="E6172">
        <f>INDEX(products!B:B,MATCH(challenge_2_solution_1!$C6172,products!$A:$A,0))</f>
        <v>5.9</v>
      </c>
      <c r="F6172">
        <f>INDEX(products!C:C,MATCH(challenge_2_solution_1!$C6172,products!$A:$A,0))</f>
        <v>2.83</v>
      </c>
    </row>
    <row r="6173" spans="1:6" x14ac:dyDescent="0.2">
      <c r="A6173" s="1">
        <v>3299</v>
      </c>
      <c r="B6173" s="3">
        <v>42644.915277777778</v>
      </c>
      <c r="C6173" t="s">
        <v>34</v>
      </c>
      <c r="D6173">
        <v>1</v>
      </c>
      <c r="E6173">
        <f>INDEX(products!B:B,MATCH(challenge_2_solution_1!$C6173,products!$A:$A,0))</f>
        <v>7.9</v>
      </c>
      <c r="F6173">
        <f>INDEX(products!C:C,MATCH(challenge_2_solution_1!$C6173,products!$A:$A,0))</f>
        <v>1.58</v>
      </c>
    </row>
    <row r="6174" spans="1:6" x14ac:dyDescent="0.2">
      <c r="A6174" s="1">
        <v>3299</v>
      </c>
      <c r="B6174" s="3">
        <v>42644.915277777778</v>
      </c>
      <c r="C6174" t="s">
        <v>54</v>
      </c>
      <c r="D6174">
        <v>1</v>
      </c>
      <c r="E6174">
        <f>INDEX(products!B:B,MATCH(challenge_2_solution_1!$C6174,products!$A:$A,0))</f>
        <v>9.9</v>
      </c>
      <c r="F6174">
        <f>INDEX(products!C:C,MATCH(challenge_2_solution_1!$C6174,products!$A:$A,0))</f>
        <v>2.57</v>
      </c>
    </row>
    <row r="6175" spans="1:6" x14ac:dyDescent="0.2">
      <c r="A6175" s="1">
        <v>3299</v>
      </c>
      <c r="B6175" s="3">
        <v>42644.915277777778</v>
      </c>
      <c r="C6175" t="s">
        <v>86</v>
      </c>
      <c r="D6175">
        <v>1</v>
      </c>
      <c r="E6175">
        <f>INDEX(products!B:B,MATCH(challenge_2_solution_1!$C6175,products!$A:$A,0))</f>
        <v>15.9</v>
      </c>
      <c r="F6175">
        <f>INDEX(products!C:C,MATCH(challenge_2_solution_1!$C6175,products!$A:$A,0))</f>
        <v>5.57</v>
      </c>
    </row>
    <row r="6176" spans="1:6" x14ac:dyDescent="0.2">
      <c r="A6176" s="1">
        <v>3299</v>
      </c>
      <c r="B6176" s="3">
        <v>42644.915277777778</v>
      </c>
      <c r="C6176" t="s">
        <v>87</v>
      </c>
      <c r="D6176">
        <v>1</v>
      </c>
      <c r="E6176">
        <f>INDEX(products!B:B,MATCH(challenge_2_solution_1!$C6176,products!$A:$A,0))</f>
        <v>15.9</v>
      </c>
      <c r="F6176">
        <f>INDEX(products!C:C,MATCH(challenge_2_solution_1!$C6176,products!$A:$A,0))</f>
        <v>6.2</v>
      </c>
    </row>
    <row r="6177" spans="1:6" x14ac:dyDescent="0.2">
      <c r="A6177" s="1">
        <v>3300</v>
      </c>
      <c r="B6177" s="3">
        <v>42645.545138888891</v>
      </c>
      <c r="C6177" t="s">
        <v>15</v>
      </c>
      <c r="D6177">
        <v>1</v>
      </c>
      <c r="E6177">
        <f>INDEX(products!B:B,MATCH(challenge_2_solution_1!$C6177,products!$A:$A,0))</f>
        <v>5.9</v>
      </c>
      <c r="F6177">
        <f>INDEX(products!C:C,MATCH(challenge_2_solution_1!$C6177,products!$A:$A,0))</f>
        <v>3.07</v>
      </c>
    </row>
    <row r="6178" spans="1:6" x14ac:dyDescent="0.2">
      <c r="A6178" s="1">
        <v>3300</v>
      </c>
      <c r="B6178" s="3">
        <v>42645.545138888891</v>
      </c>
      <c r="C6178" t="s">
        <v>74</v>
      </c>
      <c r="D6178">
        <v>1</v>
      </c>
      <c r="E6178">
        <f>INDEX(products!B:B,MATCH(challenge_2_solution_1!$C6178,products!$A:$A,0))</f>
        <v>11.9</v>
      </c>
      <c r="F6178">
        <f>INDEX(products!C:C,MATCH(challenge_2_solution_1!$C6178,products!$A:$A,0))</f>
        <v>2.5</v>
      </c>
    </row>
    <row r="6179" spans="1:6" x14ac:dyDescent="0.2">
      <c r="A6179" s="1">
        <v>3300</v>
      </c>
      <c r="B6179" s="3">
        <v>42645.545138888891</v>
      </c>
      <c r="C6179" t="s">
        <v>93</v>
      </c>
      <c r="D6179">
        <v>1</v>
      </c>
      <c r="E6179">
        <f>INDEX(products!B:B,MATCH(challenge_2_solution_1!$C6179,products!$A:$A,0))</f>
        <v>17.899999999999999</v>
      </c>
      <c r="F6179">
        <f>INDEX(products!C:C,MATCH(challenge_2_solution_1!$C6179,products!$A:$A,0))</f>
        <v>6.8</v>
      </c>
    </row>
    <row r="6180" spans="1:6" x14ac:dyDescent="0.2">
      <c r="A6180" s="1">
        <v>3300</v>
      </c>
      <c r="B6180" s="3">
        <v>42645.545138888891</v>
      </c>
      <c r="C6180" t="s">
        <v>126</v>
      </c>
      <c r="D6180">
        <v>1</v>
      </c>
      <c r="E6180">
        <f>INDEX(products!B:B,MATCH(challenge_2_solution_1!$C6180,products!$A:$A,0))</f>
        <v>19.899999999999999</v>
      </c>
      <c r="F6180">
        <f>INDEX(products!C:C,MATCH(challenge_2_solution_1!$C6180,products!$A:$A,0))</f>
        <v>4.58</v>
      </c>
    </row>
    <row r="6181" spans="1:6" x14ac:dyDescent="0.2">
      <c r="A6181" s="1">
        <v>3300</v>
      </c>
      <c r="B6181" s="3">
        <v>42645.545138888891</v>
      </c>
      <c r="C6181" t="s">
        <v>151</v>
      </c>
      <c r="D6181">
        <v>1</v>
      </c>
      <c r="E6181">
        <f>INDEX(products!B:B,MATCH(challenge_2_solution_1!$C6181,products!$A:$A,0))</f>
        <v>21.9</v>
      </c>
      <c r="F6181">
        <f>INDEX(products!C:C,MATCH(challenge_2_solution_1!$C6181,products!$A:$A,0))</f>
        <v>8.76</v>
      </c>
    </row>
    <row r="6182" spans="1:6" x14ac:dyDescent="0.2">
      <c r="A6182" s="1">
        <v>3301</v>
      </c>
      <c r="B6182" s="3">
        <v>42645.685416666667</v>
      </c>
      <c r="C6182" t="s">
        <v>8</v>
      </c>
      <c r="D6182">
        <v>1</v>
      </c>
      <c r="E6182">
        <f>INDEX(products!B:B,MATCH(challenge_2_solution_1!$C6182,products!$A:$A,0))</f>
        <v>1.6</v>
      </c>
      <c r="F6182">
        <f>INDEX(products!C:C,MATCH(challenge_2_solution_1!$C6182,products!$A:$A,0))</f>
        <v>0.77</v>
      </c>
    </row>
    <row r="6183" spans="1:6" x14ac:dyDescent="0.2">
      <c r="A6183" s="1">
        <v>3301</v>
      </c>
      <c r="B6183" s="3">
        <v>42645.685416666667</v>
      </c>
      <c r="C6183" t="s">
        <v>10</v>
      </c>
      <c r="D6183">
        <v>3</v>
      </c>
      <c r="E6183">
        <f>INDEX(products!B:B,MATCH(challenge_2_solution_1!$C6183,products!$A:$A,0))</f>
        <v>3.9</v>
      </c>
      <c r="F6183">
        <f>INDEX(products!C:C,MATCH(challenge_2_solution_1!$C6183,products!$A:$A,0))</f>
        <v>1.17</v>
      </c>
    </row>
    <row r="6184" spans="1:6" x14ac:dyDescent="0.2">
      <c r="A6184" s="1">
        <v>3301</v>
      </c>
      <c r="B6184" s="3">
        <v>42645.685416666667</v>
      </c>
      <c r="C6184" t="s">
        <v>18</v>
      </c>
      <c r="D6184">
        <v>1</v>
      </c>
      <c r="E6184">
        <f>INDEX(products!B:B,MATCH(challenge_2_solution_1!$C6184,products!$A:$A,0))</f>
        <v>5.9</v>
      </c>
      <c r="F6184">
        <f>INDEX(products!C:C,MATCH(challenge_2_solution_1!$C6184,products!$A:$A,0))</f>
        <v>3.6</v>
      </c>
    </row>
    <row r="6185" spans="1:6" x14ac:dyDescent="0.2">
      <c r="A6185" s="1">
        <v>3301</v>
      </c>
      <c r="B6185" s="3">
        <v>42645.685416666667</v>
      </c>
      <c r="C6185" t="s">
        <v>17</v>
      </c>
      <c r="D6185">
        <v>4</v>
      </c>
      <c r="E6185">
        <f>INDEX(products!B:B,MATCH(challenge_2_solution_1!$C6185,products!$A:$A,0))</f>
        <v>5.9</v>
      </c>
      <c r="F6185">
        <f>INDEX(products!C:C,MATCH(challenge_2_solution_1!$C6185,products!$A:$A,0))</f>
        <v>2.83</v>
      </c>
    </row>
    <row r="6186" spans="1:6" x14ac:dyDescent="0.2">
      <c r="A6186" s="1">
        <v>3301</v>
      </c>
      <c r="B6186" s="3">
        <v>42645.685416666667</v>
      </c>
      <c r="C6186" t="s">
        <v>34</v>
      </c>
      <c r="D6186">
        <v>1</v>
      </c>
      <c r="E6186">
        <f>INDEX(products!B:B,MATCH(challenge_2_solution_1!$C6186,products!$A:$A,0))</f>
        <v>7.9</v>
      </c>
      <c r="F6186">
        <f>INDEX(products!C:C,MATCH(challenge_2_solution_1!$C6186,products!$A:$A,0))</f>
        <v>1.58</v>
      </c>
    </row>
    <row r="6187" spans="1:6" x14ac:dyDescent="0.2">
      <c r="A6187" s="1">
        <v>3301</v>
      </c>
      <c r="B6187" s="3">
        <v>42645.685416666667</v>
      </c>
      <c r="C6187" t="s">
        <v>43</v>
      </c>
      <c r="D6187">
        <v>1</v>
      </c>
      <c r="E6187">
        <f>INDEX(products!B:B,MATCH(challenge_2_solution_1!$C6187,products!$A:$A,0))</f>
        <v>7.9</v>
      </c>
      <c r="F6187">
        <f>INDEX(products!C:C,MATCH(challenge_2_solution_1!$C6187,products!$A:$A,0))</f>
        <v>2.92</v>
      </c>
    </row>
    <row r="6188" spans="1:6" x14ac:dyDescent="0.2">
      <c r="A6188" s="1">
        <v>3301</v>
      </c>
      <c r="B6188" s="3">
        <v>42645.685416666667</v>
      </c>
      <c r="C6188" t="s">
        <v>30</v>
      </c>
      <c r="D6188">
        <v>1</v>
      </c>
      <c r="E6188">
        <f>INDEX(products!B:B,MATCH(challenge_2_solution_1!$C6188,products!$A:$A,0))</f>
        <v>7.9</v>
      </c>
      <c r="F6188">
        <f>INDEX(products!C:C,MATCH(challenge_2_solution_1!$C6188,products!$A:$A,0))</f>
        <v>4.66</v>
      </c>
    </row>
    <row r="6189" spans="1:6" x14ac:dyDescent="0.2">
      <c r="A6189" s="1">
        <v>3301</v>
      </c>
      <c r="B6189" s="3">
        <v>42645.685416666667</v>
      </c>
      <c r="C6189" t="s">
        <v>60</v>
      </c>
      <c r="D6189">
        <v>1</v>
      </c>
      <c r="E6189">
        <f>INDEX(products!B:B,MATCH(challenge_2_solution_1!$C6189,products!$A:$A,0))</f>
        <v>11.9</v>
      </c>
      <c r="F6189">
        <f>INDEX(products!C:C,MATCH(challenge_2_solution_1!$C6189,products!$A:$A,0))</f>
        <v>4.28</v>
      </c>
    </row>
    <row r="6190" spans="1:6" x14ac:dyDescent="0.2">
      <c r="A6190" s="1">
        <v>3301</v>
      </c>
      <c r="B6190" s="3">
        <v>42645.685416666667</v>
      </c>
      <c r="C6190" t="s">
        <v>78</v>
      </c>
      <c r="D6190">
        <v>1</v>
      </c>
      <c r="E6190">
        <f>INDEX(products!B:B,MATCH(challenge_2_solution_1!$C6190,products!$A:$A,0))</f>
        <v>11.9</v>
      </c>
      <c r="F6190">
        <f>INDEX(products!C:C,MATCH(challenge_2_solution_1!$C6190,products!$A:$A,0))</f>
        <v>7.26</v>
      </c>
    </row>
    <row r="6191" spans="1:6" x14ac:dyDescent="0.2">
      <c r="A6191" s="1">
        <v>3301</v>
      </c>
      <c r="B6191" s="3">
        <v>42645.685416666667</v>
      </c>
      <c r="C6191" t="s">
        <v>61</v>
      </c>
      <c r="D6191">
        <v>1</v>
      </c>
      <c r="E6191">
        <f>INDEX(products!B:B,MATCH(challenge_2_solution_1!$C6191,products!$A:$A,0))</f>
        <v>11.9</v>
      </c>
      <c r="F6191">
        <f>INDEX(products!C:C,MATCH(challenge_2_solution_1!$C6191,products!$A:$A,0))</f>
        <v>7.74</v>
      </c>
    </row>
    <row r="6192" spans="1:6" x14ac:dyDescent="0.2">
      <c r="A6192" s="1">
        <v>3302</v>
      </c>
      <c r="B6192" s="3">
        <v>42645.7</v>
      </c>
      <c r="C6192" t="s">
        <v>3</v>
      </c>
      <c r="D6192">
        <v>1</v>
      </c>
      <c r="E6192">
        <f>INDEX(products!B:B,MATCH(challenge_2_solution_1!$C6192,products!$A:$A,0))</f>
        <v>1</v>
      </c>
      <c r="F6192">
        <f>INDEX(products!C:C,MATCH(challenge_2_solution_1!$C6192,products!$A:$A,0))</f>
        <v>0.5</v>
      </c>
    </row>
    <row r="6193" spans="1:6" x14ac:dyDescent="0.2">
      <c r="A6193" s="1">
        <v>3302</v>
      </c>
      <c r="B6193" s="3">
        <v>42645.7</v>
      </c>
      <c r="C6193" t="s">
        <v>5</v>
      </c>
      <c r="D6193">
        <v>1</v>
      </c>
      <c r="E6193">
        <f>INDEX(products!B:B,MATCH(challenge_2_solution_1!$C6193,products!$A:$A,0))</f>
        <v>1</v>
      </c>
      <c r="F6193">
        <f>INDEX(products!C:C,MATCH(challenge_2_solution_1!$C6193,products!$A:$A,0))</f>
        <v>0.31</v>
      </c>
    </row>
    <row r="6194" spans="1:6" x14ac:dyDescent="0.2">
      <c r="A6194" s="1">
        <v>3302</v>
      </c>
      <c r="B6194" s="3">
        <v>42645.7</v>
      </c>
      <c r="C6194" t="s">
        <v>8</v>
      </c>
      <c r="D6194">
        <v>4</v>
      </c>
      <c r="E6194">
        <f>INDEX(products!B:B,MATCH(challenge_2_solution_1!$C6194,products!$A:$A,0))</f>
        <v>1.6</v>
      </c>
      <c r="F6194">
        <f>INDEX(products!C:C,MATCH(challenge_2_solution_1!$C6194,products!$A:$A,0))</f>
        <v>0.77</v>
      </c>
    </row>
    <row r="6195" spans="1:6" x14ac:dyDescent="0.2">
      <c r="A6195" s="1">
        <v>3302</v>
      </c>
      <c r="B6195" s="3">
        <v>42645.7</v>
      </c>
      <c r="C6195" t="s">
        <v>12</v>
      </c>
      <c r="D6195">
        <v>1</v>
      </c>
      <c r="E6195">
        <f>INDEX(products!B:B,MATCH(challenge_2_solution_1!$C6195,products!$A:$A,0))</f>
        <v>5.2</v>
      </c>
      <c r="F6195">
        <f>INDEX(products!C:C,MATCH(challenge_2_solution_1!$C6195,products!$A:$A,0))</f>
        <v>3.07</v>
      </c>
    </row>
    <row r="6196" spans="1:6" x14ac:dyDescent="0.2">
      <c r="A6196" s="1">
        <v>3302</v>
      </c>
      <c r="B6196" s="3">
        <v>42645.7</v>
      </c>
      <c r="C6196" t="s">
        <v>14</v>
      </c>
      <c r="D6196">
        <v>1</v>
      </c>
      <c r="E6196">
        <f>INDEX(products!B:B,MATCH(challenge_2_solution_1!$C6196,products!$A:$A,0))</f>
        <v>5.9</v>
      </c>
      <c r="F6196">
        <f>INDEX(products!C:C,MATCH(challenge_2_solution_1!$C6196,products!$A:$A,0))</f>
        <v>2.36</v>
      </c>
    </row>
    <row r="6197" spans="1:6" x14ac:dyDescent="0.2">
      <c r="A6197" s="1">
        <v>3302</v>
      </c>
      <c r="B6197" s="3">
        <v>42645.7</v>
      </c>
      <c r="C6197" t="s">
        <v>58</v>
      </c>
      <c r="D6197">
        <v>1</v>
      </c>
      <c r="E6197">
        <f>INDEX(products!B:B,MATCH(challenge_2_solution_1!$C6197,products!$A:$A,0))</f>
        <v>9.9</v>
      </c>
      <c r="F6197">
        <f>INDEX(products!C:C,MATCH(challenge_2_solution_1!$C6197,products!$A:$A,0))</f>
        <v>4.95</v>
      </c>
    </row>
    <row r="6198" spans="1:6" x14ac:dyDescent="0.2">
      <c r="A6198" s="1">
        <v>3302</v>
      </c>
      <c r="B6198" s="3">
        <v>42645.7</v>
      </c>
      <c r="C6198" t="s">
        <v>87</v>
      </c>
      <c r="D6198">
        <v>1</v>
      </c>
      <c r="E6198">
        <f>INDEX(products!B:B,MATCH(challenge_2_solution_1!$C6198,products!$A:$A,0))</f>
        <v>15.9</v>
      </c>
      <c r="F6198">
        <f>INDEX(products!C:C,MATCH(challenge_2_solution_1!$C6198,products!$A:$A,0))</f>
        <v>6.2</v>
      </c>
    </row>
    <row r="6199" spans="1:6" x14ac:dyDescent="0.2">
      <c r="A6199" s="1">
        <v>3302</v>
      </c>
      <c r="B6199" s="3">
        <v>42645.7</v>
      </c>
      <c r="C6199" t="s">
        <v>121</v>
      </c>
      <c r="D6199">
        <v>1</v>
      </c>
      <c r="E6199">
        <f>INDEX(products!B:B,MATCH(challenge_2_solution_1!$C6199,products!$A:$A,0))</f>
        <v>19.899999999999999</v>
      </c>
      <c r="F6199">
        <f>INDEX(products!C:C,MATCH(challenge_2_solution_1!$C6199,products!$A:$A,0))</f>
        <v>10.95</v>
      </c>
    </row>
    <row r="6200" spans="1:6" x14ac:dyDescent="0.2">
      <c r="A6200" s="1">
        <v>3303</v>
      </c>
      <c r="B6200" s="3">
        <v>42645.708333333336</v>
      </c>
      <c r="C6200" t="s">
        <v>10</v>
      </c>
      <c r="D6200">
        <v>1</v>
      </c>
      <c r="E6200">
        <f>INDEX(products!B:B,MATCH(challenge_2_solution_1!$C6200,products!$A:$A,0))</f>
        <v>3.9</v>
      </c>
      <c r="F6200">
        <f>INDEX(products!C:C,MATCH(challenge_2_solution_1!$C6200,products!$A:$A,0))</f>
        <v>1.17</v>
      </c>
    </row>
    <row r="6201" spans="1:6" x14ac:dyDescent="0.2">
      <c r="A6201" s="1">
        <v>3303</v>
      </c>
      <c r="B6201" s="3">
        <v>42645.708333333336</v>
      </c>
      <c r="C6201" t="s">
        <v>12</v>
      </c>
      <c r="D6201">
        <v>1</v>
      </c>
      <c r="E6201">
        <f>INDEX(products!B:B,MATCH(challenge_2_solution_1!$C6201,products!$A:$A,0))</f>
        <v>5.2</v>
      </c>
      <c r="F6201">
        <f>INDEX(products!C:C,MATCH(challenge_2_solution_1!$C6201,products!$A:$A,0))</f>
        <v>3.07</v>
      </c>
    </row>
    <row r="6202" spans="1:6" x14ac:dyDescent="0.2">
      <c r="A6202" s="1">
        <v>3303</v>
      </c>
      <c r="B6202" s="3">
        <v>42645.708333333336</v>
      </c>
      <c r="C6202" t="s">
        <v>30</v>
      </c>
      <c r="D6202">
        <v>1</v>
      </c>
      <c r="E6202">
        <f>INDEX(products!B:B,MATCH(challenge_2_solution_1!$C6202,products!$A:$A,0))</f>
        <v>7.9</v>
      </c>
      <c r="F6202">
        <f>INDEX(products!C:C,MATCH(challenge_2_solution_1!$C6202,products!$A:$A,0))</f>
        <v>4.66</v>
      </c>
    </row>
    <row r="6203" spans="1:6" x14ac:dyDescent="0.2">
      <c r="A6203" s="1">
        <v>3303</v>
      </c>
      <c r="B6203" s="3">
        <v>42645.708333333336</v>
      </c>
      <c r="C6203" t="s">
        <v>28</v>
      </c>
      <c r="D6203">
        <v>1</v>
      </c>
      <c r="E6203">
        <f>INDEX(products!B:B,MATCH(challenge_2_solution_1!$C6203,products!$A:$A,0))</f>
        <v>7.9</v>
      </c>
      <c r="F6203">
        <f>INDEX(products!C:C,MATCH(challenge_2_solution_1!$C6203,products!$A:$A,0))</f>
        <v>2.4500000000000002</v>
      </c>
    </row>
    <row r="6204" spans="1:6" x14ac:dyDescent="0.2">
      <c r="A6204" s="1">
        <v>3303</v>
      </c>
      <c r="B6204" s="3">
        <v>42645.708333333336</v>
      </c>
      <c r="C6204" t="s">
        <v>27</v>
      </c>
      <c r="D6204">
        <v>1</v>
      </c>
      <c r="E6204">
        <f>INDEX(products!B:B,MATCH(challenge_2_solution_1!$C6204,products!$A:$A,0))</f>
        <v>7.9</v>
      </c>
      <c r="F6204">
        <f>INDEX(products!C:C,MATCH(challenge_2_solution_1!$C6204,products!$A:$A,0))</f>
        <v>4.03</v>
      </c>
    </row>
    <row r="6205" spans="1:6" x14ac:dyDescent="0.2">
      <c r="A6205" s="1">
        <v>3303</v>
      </c>
      <c r="B6205" s="3">
        <v>42645.708333333336</v>
      </c>
      <c r="C6205" t="s">
        <v>61</v>
      </c>
      <c r="D6205">
        <v>1</v>
      </c>
      <c r="E6205">
        <f>INDEX(products!B:B,MATCH(challenge_2_solution_1!$C6205,products!$A:$A,0))</f>
        <v>11.9</v>
      </c>
      <c r="F6205">
        <f>INDEX(products!C:C,MATCH(challenge_2_solution_1!$C6205,products!$A:$A,0))</f>
        <v>7.74</v>
      </c>
    </row>
    <row r="6206" spans="1:6" x14ac:dyDescent="0.2">
      <c r="A6206" s="1">
        <v>3304</v>
      </c>
      <c r="B6206" s="3">
        <v>42645.737500000003</v>
      </c>
      <c r="C6206" t="s">
        <v>12</v>
      </c>
      <c r="D6206">
        <v>1</v>
      </c>
      <c r="E6206">
        <f>INDEX(products!B:B,MATCH(challenge_2_solution_1!$C6206,products!$A:$A,0))</f>
        <v>5.2</v>
      </c>
      <c r="F6206">
        <f>INDEX(products!C:C,MATCH(challenge_2_solution_1!$C6206,products!$A:$A,0))</f>
        <v>3.07</v>
      </c>
    </row>
    <row r="6207" spans="1:6" x14ac:dyDescent="0.2">
      <c r="A6207" s="1">
        <v>3304</v>
      </c>
      <c r="B6207" s="3">
        <v>42645.737500000003</v>
      </c>
      <c r="C6207" t="s">
        <v>17</v>
      </c>
      <c r="D6207">
        <v>2</v>
      </c>
      <c r="E6207">
        <f>INDEX(products!B:B,MATCH(challenge_2_solution_1!$C6207,products!$A:$A,0))</f>
        <v>5.9</v>
      </c>
      <c r="F6207">
        <f>INDEX(products!C:C,MATCH(challenge_2_solution_1!$C6207,products!$A:$A,0))</f>
        <v>2.83</v>
      </c>
    </row>
    <row r="6208" spans="1:6" x14ac:dyDescent="0.2">
      <c r="A6208" s="1">
        <v>3304</v>
      </c>
      <c r="B6208" s="3">
        <v>42645.737500000003</v>
      </c>
      <c r="C6208" t="s">
        <v>33</v>
      </c>
      <c r="D6208">
        <v>1</v>
      </c>
      <c r="E6208">
        <f>INDEX(products!B:B,MATCH(challenge_2_solution_1!$C6208,products!$A:$A,0))</f>
        <v>7.9</v>
      </c>
      <c r="F6208">
        <f>INDEX(products!C:C,MATCH(challenge_2_solution_1!$C6208,products!$A:$A,0))</f>
        <v>2.21</v>
      </c>
    </row>
    <row r="6209" spans="1:6" x14ac:dyDescent="0.2">
      <c r="A6209" s="1">
        <v>3304</v>
      </c>
      <c r="B6209" s="3">
        <v>42645.737500000003</v>
      </c>
      <c r="C6209" t="s">
        <v>61</v>
      </c>
      <c r="D6209">
        <v>1</v>
      </c>
      <c r="E6209">
        <f>INDEX(products!B:B,MATCH(challenge_2_solution_1!$C6209,products!$A:$A,0))</f>
        <v>11.9</v>
      </c>
      <c r="F6209">
        <f>INDEX(products!C:C,MATCH(challenge_2_solution_1!$C6209,products!$A:$A,0))</f>
        <v>7.74</v>
      </c>
    </row>
    <row r="6210" spans="1:6" x14ac:dyDescent="0.2">
      <c r="A6210" s="1">
        <v>3304</v>
      </c>
      <c r="B6210" s="3">
        <v>42645.737500000003</v>
      </c>
      <c r="C6210" t="s">
        <v>96</v>
      </c>
      <c r="D6210">
        <v>1</v>
      </c>
      <c r="E6210">
        <f>INDEX(products!B:B,MATCH(challenge_2_solution_1!$C6210,products!$A:$A,0))</f>
        <v>17.899999999999999</v>
      </c>
      <c r="F6210">
        <f>INDEX(products!C:C,MATCH(challenge_2_solution_1!$C6210,products!$A:$A,0))</f>
        <v>10.92</v>
      </c>
    </row>
    <row r="6211" spans="1:6" x14ac:dyDescent="0.2">
      <c r="A6211" s="1">
        <v>3304</v>
      </c>
      <c r="B6211" s="3">
        <v>42645.737500000003</v>
      </c>
      <c r="C6211" t="s">
        <v>120</v>
      </c>
      <c r="D6211">
        <v>1</v>
      </c>
      <c r="E6211">
        <f>INDEX(products!B:B,MATCH(challenge_2_solution_1!$C6211,products!$A:$A,0))</f>
        <v>19.899999999999999</v>
      </c>
      <c r="F6211">
        <f>INDEX(products!C:C,MATCH(challenge_2_solution_1!$C6211,products!$A:$A,0))</f>
        <v>8.16</v>
      </c>
    </row>
    <row r="6212" spans="1:6" x14ac:dyDescent="0.2">
      <c r="A6212" s="1">
        <v>3305</v>
      </c>
      <c r="B6212" s="3">
        <v>42645.752083333333</v>
      </c>
      <c r="C6212" t="s">
        <v>25</v>
      </c>
      <c r="D6212">
        <v>1</v>
      </c>
      <c r="E6212">
        <f>INDEX(products!B:B,MATCH(challenge_2_solution_1!$C6212,products!$A:$A,0))</f>
        <v>5.9</v>
      </c>
      <c r="F6212">
        <f>INDEX(products!C:C,MATCH(challenge_2_solution_1!$C6212,products!$A:$A,0))</f>
        <v>3.84</v>
      </c>
    </row>
    <row r="6213" spans="1:6" x14ac:dyDescent="0.2">
      <c r="A6213" s="1">
        <v>3305</v>
      </c>
      <c r="B6213" s="3">
        <v>42645.752083333333</v>
      </c>
      <c r="C6213" t="s">
        <v>55</v>
      </c>
      <c r="D6213">
        <v>1</v>
      </c>
      <c r="E6213">
        <f>INDEX(products!B:B,MATCH(challenge_2_solution_1!$C6213,products!$A:$A,0))</f>
        <v>7.9</v>
      </c>
      <c r="F6213">
        <f>INDEX(products!C:C,MATCH(challenge_2_solution_1!$C6213,products!$A:$A,0))</f>
        <v>2.21</v>
      </c>
    </row>
    <row r="6214" spans="1:6" x14ac:dyDescent="0.2">
      <c r="A6214" s="1">
        <v>3305</v>
      </c>
      <c r="B6214" s="3">
        <v>42645.752083333333</v>
      </c>
      <c r="C6214" t="s">
        <v>54</v>
      </c>
      <c r="D6214">
        <v>2</v>
      </c>
      <c r="E6214">
        <f>INDEX(products!B:B,MATCH(challenge_2_solution_1!$C6214,products!$A:$A,0))</f>
        <v>9.9</v>
      </c>
      <c r="F6214">
        <f>INDEX(products!C:C,MATCH(challenge_2_solution_1!$C6214,products!$A:$A,0))</f>
        <v>2.57</v>
      </c>
    </row>
    <row r="6215" spans="1:6" x14ac:dyDescent="0.2">
      <c r="A6215" s="1">
        <v>3305</v>
      </c>
      <c r="B6215" s="3">
        <v>42645.752083333333</v>
      </c>
      <c r="C6215" t="s">
        <v>61</v>
      </c>
      <c r="D6215">
        <v>1</v>
      </c>
      <c r="E6215">
        <f>INDEX(products!B:B,MATCH(challenge_2_solution_1!$C6215,products!$A:$A,0))</f>
        <v>11.9</v>
      </c>
      <c r="F6215">
        <f>INDEX(products!C:C,MATCH(challenge_2_solution_1!$C6215,products!$A:$A,0))</f>
        <v>7.74</v>
      </c>
    </row>
    <row r="6216" spans="1:6" x14ac:dyDescent="0.2">
      <c r="A6216" s="1">
        <v>3305</v>
      </c>
      <c r="B6216" s="3">
        <v>42645.752083333333</v>
      </c>
      <c r="C6216" t="s">
        <v>109</v>
      </c>
      <c r="D6216">
        <v>2</v>
      </c>
      <c r="E6216">
        <f>INDEX(products!B:B,MATCH(challenge_2_solution_1!$C6216,products!$A:$A,0))</f>
        <v>17.899999999999999</v>
      </c>
      <c r="F6216">
        <f>INDEX(products!C:C,MATCH(challenge_2_solution_1!$C6216,products!$A:$A,0))</f>
        <v>4.12</v>
      </c>
    </row>
    <row r="6217" spans="1:6" x14ac:dyDescent="0.2">
      <c r="A6217" s="1">
        <v>3306</v>
      </c>
      <c r="B6217" s="3">
        <v>42645.797222222223</v>
      </c>
      <c r="C6217" t="s">
        <v>63</v>
      </c>
      <c r="D6217">
        <v>1</v>
      </c>
      <c r="E6217">
        <f>INDEX(products!B:B,MATCH(challenge_2_solution_1!$C6217,products!$A:$A,0))</f>
        <v>11.9</v>
      </c>
      <c r="F6217">
        <f>INDEX(products!C:C,MATCH(challenge_2_solution_1!$C6217,products!$A:$A,0))</f>
        <v>6.07</v>
      </c>
    </row>
    <row r="6218" spans="1:6" x14ac:dyDescent="0.2">
      <c r="A6218" s="1">
        <v>3306</v>
      </c>
      <c r="B6218" s="3">
        <v>42645.797222222223</v>
      </c>
      <c r="C6218" t="s">
        <v>78</v>
      </c>
      <c r="D6218">
        <v>1</v>
      </c>
      <c r="E6218">
        <f>INDEX(products!B:B,MATCH(challenge_2_solution_1!$C6218,products!$A:$A,0))</f>
        <v>11.9</v>
      </c>
      <c r="F6218">
        <f>INDEX(products!C:C,MATCH(challenge_2_solution_1!$C6218,products!$A:$A,0))</f>
        <v>7.26</v>
      </c>
    </row>
    <row r="6219" spans="1:6" x14ac:dyDescent="0.2">
      <c r="A6219" s="1">
        <v>3306</v>
      </c>
      <c r="B6219" s="3">
        <v>42645.797222222223</v>
      </c>
      <c r="C6219" t="s">
        <v>103</v>
      </c>
      <c r="D6219">
        <v>1</v>
      </c>
      <c r="E6219">
        <f>INDEX(products!B:B,MATCH(challenge_2_solution_1!$C6219,products!$A:$A,0))</f>
        <v>17.899999999999999</v>
      </c>
      <c r="F6219">
        <f>INDEX(products!C:C,MATCH(challenge_2_solution_1!$C6219,products!$A:$A,0))</f>
        <v>12.35</v>
      </c>
    </row>
    <row r="6220" spans="1:6" x14ac:dyDescent="0.2">
      <c r="A6220" s="1">
        <v>3306</v>
      </c>
      <c r="B6220" s="3">
        <v>42645.797222222223</v>
      </c>
      <c r="C6220" t="s">
        <v>122</v>
      </c>
      <c r="D6220">
        <v>1</v>
      </c>
      <c r="E6220">
        <f>INDEX(products!B:B,MATCH(challenge_2_solution_1!$C6220,products!$A:$A,0))</f>
        <v>19.899999999999999</v>
      </c>
      <c r="F6220">
        <f>INDEX(products!C:C,MATCH(challenge_2_solution_1!$C6220,products!$A:$A,0))</f>
        <v>5.57</v>
      </c>
    </row>
    <row r="6221" spans="1:6" x14ac:dyDescent="0.2">
      <c r="A6221" s="1">
        <v>3307</v>
      </c>
      <c r="B6221" s="3">
        <v>42645.818055555559</v>
      </c>
      <c r="C6221" t="s">
        <v>8</v>
      </c>
      <c r="D6221">
        <v>4</v>
      </c>
      <c r="E6221">
        <f>INDEX(products!B:B,MATCH(challenge_2_solution_1!$C6221,products!$A:$A,0))</f>
        <v>1.6</v>
      </c>
      <c r="F6221">
        <f>INDEX(products!C:C,MATCH(challenge_2_solution_1!$C6221,products!$A:$A,0))</f>
        <v>0.77</v>
      </c>
    </row>
    <row r="6222" spans="1:6" x14ac:dyDescent="0.2">
      <c r="A6222" s="1">
        <v>3307</v>
      </c>
      <c r="B6222" s="3">
        <v>42645.818055555559</v>
      </c>
      <c r="C6222" t="s">
        <v>33</v>
      </c>
      <c r="D6222">
        <v>1</v>
      </c>
      <c r="E6222">
        <f>INDEX(products!B:B,MATCH(challenge_2_solution_1!$C6222,products!$A:$A,0))</f>
        <v>7.9</v>
      </c>
      <c r="F6222">
        <f>INDEX(products!C:C,MATCH(challenge_2_solution_1!$C6222,products!$A:$A,0))</f>
        <v>2.21</v>
      </c>
    </row>
    <row r="6223" spans="1:6" x14ac:dyDescent="0.2">
      <c r="A6223" s="1">
        <v>3307</v>
      </c>
      <c r="B6223" s="3">
        <v>42645.818055555559</v>
      </c>
      <c r="C6223" t="s">
        <v>28</v>
      </c>
      <c r="D6223">
        <v>1</v>
      </c>
      <c r="E6223">
        <f>INDEX(products!B:B,MATCH(challenge_2_solution_1!$C6223,products!$A:$A,0))</f>
        <v>7.9</v>
      </c>
      <c r="F6223">
        <f>INDEX(products!C:C,MATCH(challenge_2_solution_1!$C6223,products!$A:$A,0))</f>
        <v>2.4500000000000002</v>
      </c>
    </row>
    <row r="6224" spans="1:6" x14ac:dyDescent="0.2">
      <c r="A6224" s="1">
        <v>3307</v>
      </c>
      <c r="B6224" s="3">
        <v>42645.818055555559</v>
      </c>
      <c r="C6224" t="s">
        <v>83</v>
      </c>
      <c r="D6224">
        <v>1</v>
      </c>
      <c r="E6224">
        <f>INDEX(products!B:B,MATCH(challenge_2_solution_1!$C6224,products!$A:$A,0))</f>
        <v>11.9</v>
      </c>
      <c r="F6224">
        <f>INDEX(products!C:C,MATCH(challenge_2_solution_1!$C6224,products!$A:$A,0))</f>
        <v>6.66</v>
      </c>
    </row>
    <row r="6225" spans="1:6" x14ac:dyDescent="0.2">
      <c r="A6225" s="1">
        <v>3307</v>
      </c>
      <c r="B6225" s="3">
        <v>42645.818055555559</v>
      </c>
      <c r="C6225" t="s">
        <v>89</v>
      </c>
      <c r="D6225">
        <v>1</v>
      </c>
      <c r="E6225">
        <f>INDEX(products!B:B,MATCH(challenge_2_solution_1!$C6225,products!$A:$A,0))</f>
        <v>17.899999999999999</v>
      </c>
      <c r="F6225">
        <f>INDEX(products!C:C,MATCH(challenge_2_solution_1!$C6225,products!$A:$A,0))</f>
        <v>3.94</v>
      </c>
    </row>
    <row r="6226" spans="1:6" x14ac:dyDescent="0.2">
      <c r="A6226" s="1">
        <v>3308</v>
      </c>
      <c r="B6226" s="3">
        <v>42645.84652777778</v>
      </c>
      <c r="C6226" t="s">
        <v>15</v>
      </c>
      <c r="D6226">
        <v>1</v>
      </c>
      <c r="E6226">
        <f>INDEX(products!B:B,MATCH(challenge_2_solution_1!$C6226,products!$A:$A,0))</f>
        <v>5.9</v>
      </c>
      <c r="F6226">
        <f>INDEX(products!C:C,MATCH(challenge_2_solution_1!$C6226,products!$A:$A,0))</f>
        <v>3.07</v>
      </c>
    </row>
    <row r="6227" spans="1:6" x14ac:dyDescent="0.2">
      <c r="A6227" s="1">
        <v>3308</v>
      </c>
      <c r="B6227" s="3">
        <v>42645.84652777778</v>
      </c>
      <c r="C6227" t="s">
        <v>17</v>
      </c>
      <c r="D6227">
        <v>1</v>
      </c>
      <c r="E6227">
        <f>INDEX(products!B:B,MATCH(challenge_2_solution_1!$C6227,products!$A:$A,0))</f>
        <v>5.9</v>
      </c>
      <c r="F6227">
        <f>INDEX(products!C:C,MATCH(challenge_2_solution_1!$C6227,products!$A:$A,0))</f>
        <v>2.83</v>
      </c>
    </row>
    <row r="6228" spans="1:6" x14ac:dyDescent="0.2">
      <c r="A6228" s="1">
        <v>3308</v>
      </c>
      <c r="B6228" s="3">
        <v>42645.84652777778</v>
      </c>
      <c r="C6228" t="s">
        <v>32</v>
      </c>
      <c r="D6228">
        <v>1</v>
      </c>
      <c r="E6228">
        <f>INDEX(products!B:B,MATCH(challenge_2_solution_1!$C6228,products!$A:$A,0))</f>
        <v>7.9</v>
      </c>
      <c r="F6228">
        <f>INDEX(products!C:C,MATCH(challenge_2_solution_1!$C6228,products!$A:$A,0))</f>
        <v>2.92</v>
      </c>
    </row>
    <row r="6229" spans="1:6" x14ac:dyDescent="0.2">
      <c r="A6229" s="1">
        <v>3308</v>
      </c>
      <c r="B6229" s="3">
        <v>42645.84652777778</v>
      </c>
      <c r="C6229" t="s">
        <v>64</v>
      </c>
      <c r="D6229">
        <v>1</v>
      </c>
      <c r="E6229">
        <f>INDEX(products!B:B,MATCH(challenge_2_solution_1!$C6229,products!$A:$A,0))</f>
        <v>11.9</v>
      </c>
      <c r="F6229">
        <f>INDEX(products!C:C,MATCH(challenge_2_solution_1!$C6229,products!$A:$A,0))</f>
        <v>7.97</v>
      </c>
    </row>
    <row r="6230" spans="1:6" x14ac:dyDescent="0.2">
      <c r="A6230" s="1">
        <v>3308</v>
      </c>
      <c r="B6230" s="3">
        <v>42645.84652777778</v>
      </c>
      <c r="C6230" t="s">
        <v>94</v>
      </c>
      <c r="D6230">
        <v>1</v>
      </c>
      <c r="E6230">
        <f>INDEX(products!B:B,MATCH(challenge_2_solution_1!$C6230,products!$A:$A,0))</f>
        <v>17.899999999999999</v>
      </c>
      <c r="F6230">
        <f>INDEX(products!C:C,MATCH(challenge_2_solution_1!$C6230,products!$A:$A,0))</f>
        <v>10.02</v>
      </c>
    </row>
    <row r="6231" spans="1:6" x14ac:dyDescent="0.2">
      <c r="A6231" s="1">
        <v>3308</v>
      </c>
      <c r="B6231" s="3">
        <v>42645.84652777778</v>
      </c>
      <c r="C6231" t="s">
        <v>96</v>
      </c>
      <c r="D6231">
        <v>1</v>
      </c>
      <c r="E6231">
        <f>INDEX(products!B:B,MATCH(challenge_2_solution_1!$C6231,products!$A:$A,0))</f>
        <v>17.899999999999999</v>
      </c>
      <c r="F6231">
        <f>INDEX(products!C:C,MATCH(challenge_2_solution_1!$C6231,products!$A:$A,0))</f>
        <v>10.92</v>
      </c>
    </row>
    <row r="6232" spans="1:6" x14ac:dyDescent="0.2">
      <c r="A6232" s="1">
        <v>3308</v>
      </c>
      <c r="B6232" s="3">
        <v>42645.84652777778</v>
      </c>
      <c r="C6232" t="s">
        <v>140</v>
      </c>
      <c r="D6232">
        <v>1</v>
      </c>
      <c r="E6232">
        <f>INDEX(products!B:B,MATCH(challenge_2_solution_1!$C6232,products!$A:$A,0))</f>
        <v>19.899999999999999</v>
      </c>
      <c r="F6232">
        <f>INDEX(products!C:C,MATCH(challenge_2_solution_1!$C6232,products!$A:$A,0))</f>
        <v>13.73</v>
      </c>
    </row>
    <row r="6233" spans="1:6" x14ac:dyDescent="0.2">
      <c r="A6233" s="1">
        <v>3309</v>
      </c>
      <c r="B6233" s="3">
        <v>42646.775694444441</v>
      </c>
      <c r="C6233" t="s">
        <v>4</v>
      </c>
      <c r="D6233">
        <v>1</v>
      </c>
      <c r="E6233">
        <f>INDEX(products!B:B,MATCH(challenge_2_solution_1!$C6233,products!$A:$A,0))</f>
        <v>1</v>
      </c>
      <c r="F6233">
        <f>INDEX(products!C:C,MATCH(challenge_2_solution_1!$C6233,products!$A:$A,0))</f>
        <v>0.61</v>
      </c>
    </row>
    <row r="6234" spans="1:6" x14ac:dyDescent="0.2">
      <c r="A6234" s="1">
        <v>3309</v>
      </c>
      <c r="B6234" s="3">
        <v>42646.775694444441</v>
      </c>
      <c r="C6234" t="s">
        <v>6</v>
      </c>
      <c r="D6234">
        <v>1</v>
      </c>
      <c r="E6234">
        <f>INDEX(products!B:B,MATCH(challenge_2_solution_1!$C6234,products!$A:$A,0))</f>
        <v>1</v>
      </c>
      <c r="F6234">
        <f>INDEX(products!C:C,MATCH(challenge_2_solution_1!$C6234,products!$A:$A,0))</f>
        <v>0.31</v>
      </c>
    </row>
    <row r="6235" spans="1:6" x14ac:dyDescent="0.2">
      <c r="A6235" s="1">
        <v>3309</v>
      </c>
      <c r="B6235" s="3">
        <v>42646.775694444441</v>
      </c>
      <c r="C6235" t="s">
        <v>3</v>
      </c>
      <c r="D6235">
        <v>1</v>
      </c>
      <c r="E6235">
        <f>INDEX(products!B:B,MATCH(challenge_2_solution_1!$C6235,products!$A:$A,0))</f>
        <v>1</v>
      </c>
      <c r="F6235">
        <f>INDEX(products!C:C,MATCH(challenge_2_solution_1!$C6235,products!$A:$A,0))</f>
        <v>0.5</v>
      </c>
    </row>
    <row r="6236" spans="1:6" x14ac:dyDescent="0.2">
      <c r="A6236" s="1">
        <v>3309</v>
      </c>
      <c r="B6236" s="3">
        <v>42646.775694444441</v>
      </c>
      <c r="C6236" t="s">
        <v>5</v>
      </c>
      <c r="D6236">
        <v>1</v>
      </c>
      <c r="E6236">
        <f>INDEX(products!B:B,MATCH(challenge_2_solution_1!$C6236,products!$A:$A,0))</f>
        <v>1</v>
      </c>
      <c r="F6236">
        <f>INDEX(products!C:C,MATCH(challenge_2_solution_1!$C6236,products!$A:$A,0))</f>
        <v>0.31</v>
      </c>
    </row>
    <row r="6237" spans="1:6" x14ac:dyDescent="0.2">
      <c r="A6237" s="1">
        <v>3309</v>
      </c>
      <c r="B6237" s="3">
        <v>42646.775694444441</v>
      </c>
      <c r="C6237" t="s">
        <v>8</v>
      </c>
      <c r="D6237">
        <v>2</v>
      </c>
      <c r="E6237">
        <f>INDEX(products!B:B,MATCH(challenge_2_solution_1!$C6237,products!$A:$A,0))</f>
        <v>1.6</v>
      </c>
      <c r="F6237">
        <f>INDEX(products!C:C,MATCH(challenge_2_solution_1!$C6237,products!$A:$A,0))</f>
        <v>0.77</v>
      </c>
    </row>
    <row r="6238" spans="1:6" x14ac:dyDescent="0.2">
      <c r="A6238" s="1">
        <v>3309</v>
      </c>
      <c r="B6238" s="3">
        <v>42646.775694444441</v>
      </c>
      <c r="C6238" t="s">
        <v>12</v>
      </c>
      <c r="D6238">
        <v>1</v>
      </c>
      <c r="E6238">
        <f>INDEX(products!B:B,MATCH(challenge_2_solution_1!$C6238,products!$A:$A,0))</f>
        <v>5.2</v>
      </c>
      <c r="F6238">
        <f>INDEX(products!C:C,MATCH(challenge_2_solution_1!$C6238,products!$A:$A,0))</f>
        <v>3.07</v>
      </c>
    </row>
    <row r="6239" spans="1:6" x14ac:dyDescent="0.2">
      <c r="A6239" s="1">
        <v>3309</v>
      </c>
      <c r="B6239" s="3">
        <v>42646.775694444441</v>
      </c>
      <c r="C6239" t="s">
        <v>14</v>
      </c>
      <c r="D6239">
        <v>1</v>
      </c>
      <c r="E6239">
        <f>INDEX(products!B:B,MATCH(challenge_2_solution_1!$C6239,products!$A:$A,0))</f>
        <v>5.9</v>
      </c>
      <c r="F6239">
        <f>INDEX(products!C:C,MATCH(challenge_2_solution_1!$C6239,products!$A:$A,0))</f>
        <v>2.36</v>
      </c>
    </row>
    <row r="6240" spans="1:6" x14ac:dyDescent="0.2">
      <c r="A6240" s="1">
        <v>3309</v>
      </c>
      <c r="B6240" s="3">
        <v>42646.775694444441</v>
      </c>
      <c r="C6240" t="s">
        <v>33</v>
      </c>
      <c r="D6240">
        <v>1</v>
      </c>
      <c r="E6240">
        <f>INDEX(products!B:B,MATCH(challenge_2_solution_1!$C6240,products!$A:$A,0))</f>
        <v>7.9</v>
      </c>
      <c r="F6240">
        <f>INDEX(products!C:C,MATCH(challenge_2_solution_1!$C6240,products!$A:$A,0))</f>
        <v>2.21</v>
      </c>
    </row>
    <row r="6241" spans="1:6" x14ac:dyDescent="0.2">
      <c r="A6241" s="1">
        <v>3309</v>
      </c>
      <c r="B6241" s="3">
        <v>42646.775694444441</v>
      </c>
      <c r="C6241" t="s">
        <v>104</v>
      </c>
      <c r="D6241">
        <v>1</v>
      </c>
      <c r="E6241">
        <f>INDEX(products!B:B,MATCH(challenge_2_solution_1!$C6241,products!$A:$A,0))</f>
        <v>17.899999999999999</v>
      </c>
      <c r="F6241">
        <f>INDEX(products!C:C,MATCH(challenge_2_solution_1!$C6241,products!$A:$A,0))</f>
        <v>10.199999999999999</v>
      </c>
    </row>
    <row r="6242" spans="1:6" x14ac:dyDescent="0.2">
      <c r="A6242" s="1">
        <v>3309</v>
      </c>
      <c r="B6242" s="3">
        <v>42646.775694444441</v>
      </c>
      <c r="C6242" t="s">
        <v>94</v>
      </c>
      <c r="D6242">
        <v>1</v>
      </c>
      <c r="E6242">
        <f>INDEX(products!B:B,MATCH(challenge_2_solution_1!$C6242,products!$A:$A,0))</f>
        <v>17.899999999999999</v>
      </c>
      <c r="F6242">
        <f>INDEX(products!C:C,MATCH(challenge_2_solution_1!$C6242,products!$A:$A,0))</f>
        <v>10.02</v>
      </c>
    </row>
    <row r="6243" spans="1:6" x14ac:dyDescent="0.2">
      <c r="A6243" s="1">
        <v>3309</v>
      </c>
      <c r="B6243" s="3">
        <v>42646.775694444441</v>
      </c>
      <c r="C6243" t="s">
        <v>160</v>
      </c>
      <c r="D6243">
        <v>1</v>
      </c>
      <c r="E6243">
        <f>INDEX(products!B:B,MATCH(challenge_2_solution_1!$C6243,products!$A:$A,0))</f>
        <v>23.9</v>
      </c>
      <c r="F6243">
        <f>INDEX(products!C:C,MATCH(challenge_2_solution_1!$C6243,products!$A:$A,0))</f>
        <v>9.08</v>
      </c>
    </row>
    <row r="6244" spans="1:6" x14ac:dyDescent="0.2">
      <c r="A6244" s="1">
        <v>3310</v>
      </c>
      <c r="B6244" s="3">
        <v>42646.902083333334</v>
      </c>
      <c r="C6244" t="s">
        <v>8</v>
      </c>
      <c r="D6244">
        <v>2</v>
      </c>
      <c r="E6244">
        <f>INDEX(products!B:B,MATCH(challenge_2_solution_1!$C6244,products!$A:$A,0))</f>
        <v>1.6</v>
      </c>
      <c r="F6244">
        <f>INDEX(products!C:C,MATCH(challenge_2_solution_1!$C6244,products!$A:$A,0))</f>
        <v>0.77</v>
      </c>
    </row>
    <row r="6245" spans="1:6" x14ac:dyDescent="0.2">
      <c r="A6245" s="1">
        <v>3310</v>
      </c>
      <c r="B6245" s="3">
        <v>42646.902083333334</v>
      </c>
      <c r="C6245" t="s">
        <v>35</v>
      </c>
      <c r="D6245">
        <v>1</v>
      </c>
      <c r="E6245">
        <f>INDEX(products!B:B,MATCH(challenge_2_solution_1!$C6245,products!$A:$A,0))</f>
        <v>7.9</v>
      </c>
      <c r="F6245">
        <f>INDEX(products!C:C,MATCH(challenge_2_solution_1!$C6245,products!$A:$A,0))</f>
        <v>4.3499999999999996</v>
      </c>
    </row>
    <row r="6246" spans="1:6" x14ac:dyDescent="0.2">
      <c r="A6246" s="1">
        <v>3310</v>
      </c>
      <c r="B6246" s="3">
        <v>42646.902083333334</v>
      </c>
      <c r="C6246" t="s">
        <v>51</v>
      </c>
      <c r="D6246">
        <v>1</v>
      </c>
      <c r="E6246">
        <f>INDEX(products!B:B,MATCH(challenge_2_solution_1!$C6246,products!$A:$A,0))</f>
        <v>9.9</v>
      </c>
      <c r="F6246">
        <f>INDEX(products!C:C,MATCH(challenge_2_solution_1!$C6246,products!$A:$A,0))</f>
        <v>3.07</v>
      </c>
    </row>
    <row r="6247" spans="1:6" x14ac:dyDescent="0.2">
      <c r="A6247" s="1">
        <v>3310</v>
      </c>
      <c r="B6247" s="3">
        <v>42646.902083333334</v>
      </c>
      <c r="C6247" t="s">
        <v>87</v>
      </c>
      <c r="D6247">
        <v>1</v>
      </c>
      <c r="E6247">
        <f>INDEX(products!B:B,MATCH(challenge_2_solution_1!$C6247,products!$A:$A,0))</f>
        <v>15.9</v>
      </c>
      <c r="F6247">
        <f>INDEX(products!C:C,MATCH(challenge_2_solution_1!$C6247,products!$A:$A,0))</f>
        <v>6.2</v>
      </c>
    </row>
    <row r="6248" spans="1:6" x14ac:dyDescent="0.2">
      <c r="A6248" s="1">
        <v>3311</v>
      </c>
      <c r="B6248" s="3">
        <v>42646.9375</v>
      </c>
      <c r="C6248" t="s">
        <v>32</v>
      </c>
      <c r="D6248">
        <v>1</v>
      </c>
      <c r="E6248">
        <f>INDEX(products!B:B,MATCH(challenge_2_solution_1!$C6248,products!$A:$A,0))</f>
        <v>7.9</v>
      </c>
      <c r="F6248">
        <f>INDEX(products!C:C,MATCH(challenge_2_solution_1!$C6248,products!$A:$A,0))</f>
        <v>2.92</v>
      </c>
    </row>
    <row r="6249" spans="1:6" x14ac:dyDescent="0.2">
      <c r="A6249" s="1">
        <v>3311</v>
      </c>
      <c r="B6249" s="3">
        <v>42646.9375</v>
      </c>
      <c r="C6249" t="s">
        <v>69</v>
      </c>
      <c r="D6249">
        <v>1</v>
      </c>
      <c r="E6249">
        <f>INDEX(products!B:B,MATCH(challenge_2_solution_1!$C6249,products!$A:$A,0))</f>
        <v>11.9</v>
      </c>
      <c r="F6249">
        <f>INDEX(products!C:C,MATCH(challenge_2_solution_1!$C6249,products!$A:$A,0))</f>
        <v>2.86</v>
      </c>
    </row>
    <row r="6250" spans="1:6" x14ac:dyDescent="0.2">
      <c r="A6250" s="1">
        <v>3311</v>
      </c>
      <c r="B6250" s="3">
        <v>42646.9375</v>
      </c>
      <c r="C6250" t="s">
        <v>95</v>
      </c>
      <c r="D6250">
        <v>1</v>
      </c>
      <c r="E6250">
        <f>INDEX(products!B:B,MATCH(challenge_2_solution_1!$C6250,products!$A:$A,0))</f>
        <v>17.899999999999999</v>
      </c>
      <c r="F6250">
        <f>INDEX(products!C:C,MATCH(challenge_2_solution_1!$C6250,products!$A:$A,0))</f>
        <v>4.3</v>
      </c>
    </row>
    <row r="6251" spans="1:6" x14ac:dyDescent="0.2">
      <c r="A6251" s="1">
        <v>3311</v>
      </c>
      <c r="B6251" s="3">
        <v>42646.9375</v>
      </c>
      <c r="C6251" t="s">
        <v>94</v>
      </c>
      <c r="D6251">
        <v>1</v>
      </c>
      <c r="E6251">
        <f>INDEX(products!B:B,MATCH(challenge_2_solution_1!$C6251,products!$A:$A,0))</f>
        <v>17.899999999999999</v>
      </c>
      <c r="F6251">
        <f>INDEX(products!C:C,MATCH(challenge_2_solution_1!$C6251,products!$A:$A,0))</f>
        <v>10.02</v>
      </c>
    </row>
    <row r="6252" spans="1:6" x14ac:dyDescent="0.2">
      <c r="A6252" s="1">
        <v>3312</v>
      </c>
      <c r="B6252" s="3">
        <v>42647.524305555555</v>
      </c>
      <c r="C6252" t="s">
        <v>66</v>
      </c>
      <c r="D6252">
        <v>1</v>
      </c>
      <c r="E6252">
        <f>INDEX(products!B:B,MATCH(challenge_2_solution_1!$C6252,products!$A:$A,0))</f>
        <v>11.9</v>
      </c>
      <c r="F6252">
        <f>INDEX(products!C:C,MATCH(challenge_2_solution_1!$C6252,products!$A:$A,0))</f>
        <v>6.31</v>
      </c>
    </row>
    <row r="6253" spans="1:6" x14ac:dyDescent="0.2">
      <c r="A6253" s="1">
        <v>3313</v>
      </c>
      <c r="B6253" s="3">
        <v>42647.527083333334</v>
      </c>
      <c r="C6253" t="s">
        <v>14</v>
      </c>
      <c r="D6253">
        <v>1</v>
      </c>
      <c r="E6253">
        <f>INDEX(products!B:B,MATCH(challenge_2_solution_1!$C6253,products!$A:$A,0))</f>
        <v>5.9</v>
      </c>
      <c r="F6253">
        <f>INDEX(products!C:C,MATCH(challenge_2_solution_1!$C6253,products!$A:$A,0))</f>
        <v>2.36</v>
      </c>
    </row>
    <row r="6254" spans="1:6" x14ac:dyDescent="0.2">
      <c r="A6254" s="1">
        <v>3313</v>
      </c>
      <c r="B6254" s="3">
        <v>42647.527083333334</v>
      </c>
      <c r="C6254" t="s">
        <v>69</v>
      </c>
      <c r="D6254">
        <v>1</v>
      </c>
      <c r="E6254">
        <f>INDEX(products!B:B,MATCH(challenge_2_solution_1!$C6254,products!$A:$A,0))</f>
        <v>11.9</v>
      </c>
      <c r="F6254">
        <f>INDEX(products!C:C,MATCH(challenge_2_solution_1!$C6254,products!$A:$A,0))</f>
        <v>2.86</v>
      </c>
    </row>
    <row r="6255" spans="1:6" x14ac:dyDescent="0.2">
      <c r="A6255" s="1">
        <v>3313</v>
      </c>
      <c r="B6255" s="3">
        <v>42647.527083333334</v>
      </c>
      <c r="C6255" t="s">
        <v>96</v>
      </c>
      <c r="D6255">
        <v>1</v>
      </c>
      <c r="E6255">
        <f>INDEX(products!B:B,MATCH(challenge_2_solution_1!$C6255,products!$A:$A,0))</f>
        <v>17.899999999999999</v>
      </c>
      <c r="F6255">
        <f>INDEX(products!C:C,MATCH(challenge_2_solution_1!$C6255,products!$A:$A,0))</f>
        <v>10.92</v>
      </c>
    </row>
    <row r="6256" spans="1:6" x14ac:dyDescent="0.2">
      <c r="A6256" s="1">
        <v>3313</v>
      </c>
      <c r="B6256" s="3">
        <v>42647.527083333334</v>
      </c>
      <c r="C6256" t="s">
        <v>121</v>
      </c>
      <c r="D6256">
        <v>1</v>
      </c>
      <c r="E6256">
        <f>INDEX(products!B:B,MATCH(challenge_2_solution_1!$C6256,products!$A:$A,0))</f>
        <v>19.899999999999999</v>
      </c>
      <c r="F6256">
        <f>INDEX(products!C:C,MATCH(challenge_2_solution_1!$C6256,products!$A:$A,0))</f>
        <v>10.95</v>
      </c>
    </row>
    <row r="6257" spans="1:6" x14ac:dyDescent="0.2">
      <c r="A6257" s="1">
        <v>3314</v>
      </c>
      <c r="B6257" s="3">
        <v>42647.727777777778</v>
      </c>
      <c r="C6257" t="s">
        <v>8</v>
      </c>
      <c r="D6257">
        <v>4</v>
      </c>
      <c r="E6257">
        <f>INDEX(products!B:B,MATCH(challenge_2_solution_1!$C6257,products!$A:$A,0))</f>
        <v>1.6</v>
      </c>
      <c r="F6257">
        <f>INDEX(products!C:C,MATCH(challenge_2_solution_1!$C6257,products!$A:$A,0))</f>
        <v>0.77</v>
      </c>
    </row>
    <row r="6258" spans="1:6" x14ac:dyDescent="0.2">
      <c r="A6258" s="1">
        <v>3314</v>
      </c>
      <c r="B6258" s="3">
        <v>42647.727777777778</v>
      </c>
      <c r="C6258" t="s">
        <v>12</v>
      </c>
      <c r="D6258">
        <v>1</v>
      </c>
      <c r="E6258">
        <f>INDEX(products!B:B,MATCH(challenge_2_solution_1!$C6258,products!$A:$A,0))</f>
        <v>5.2</v>
      </c>
      <c r="F6258">
        <f>INDEX(products!C:C,MATCH(challenge_2_solution_1!$C6258,products!$A:$A,0))</f>
        <v>3.07</v>
      </c>
    </row>
    <row r="6259" spans="1:6" x14ac:dyDescent="0.2">
      <c r="A6259" s="1">
        <v>3314</v>
      </c>
      <c r="B6259" s="3">
        <v>42647.727777777778</v>
      </c>
      <c r="C6259" t="s">
        <v>17</v>
      </c>
      <c r="D6259">
        <v>2</v>
      </c>
      <c r="E6259">
        <f>INDEX(products!B:B,MATCH(challenge_2_solution_1!$C6259,products!$A:$A,0))</f>
        <v>5.9</v>
      </c>
      <c r="F6259">
        <f>INDEX(products!C:C,MATCH(challenge_2_solution_1!$C6259,products!$A:$A,0))</f>
        <v>2.83</v>
      </c>
    </row>
    <row r="6260" spans="1:6" x14ac:dyDescent="0.2">
      <c r="A6260" s="1">
        <v>3314</v>
      </c>
      <c r="B6260" s="3">
        <v>42647.727777777778</v>
      </c>
      <c r="C6260" t="s">
        <v>15</v>
      </c>
      <c r="D6260">
        <v>1</v>
      </c>
      <c r="E6260">
        <f>INDEX(products!B:B,MATCH(challenge_2_solution_1!$C6260,products!$A:$A,0))</f>
        <v>5.9</v>
      </c>
      <c r="F6260">
        <f>INDEX(products!C:C,MATCH(challenge_2_solution_1!$C6260,products!$A:$A,0))</f>
        <v>3.07</v>
      </c>
    </row>
    <row r="6261" spans="1:6" x14ac:dyDescent="0.2">
      <c r="A6261" s="1">
        <v>3314</v>
      </c>
      <c r="B6261" s="3">
        <v>42647.727777777778</v>
      </c>
      <c r="C6261" t="s">
        <v>18</v>
      </c>
      <c r="D6261">
        <v>1</v>
      </c>
      <c r="E6261">
        <f>INDEX(products!B:B,MATCH(challenge_2_solution_1!$C6261,products!$A:$A,0))</f>
        <v>5.9</v>
      </c>
      <c r="F6261">
        <f>INDEX(products!C:C,MATCH(challenge_2_solution_1!$C6261,products!$A:$A,0))</f>
        <v>3.6</v>
      </c>
    </row>
    <row r="6262" spans="1:6" x14ac:dyDescent="0.2">
      <c r="A6262" s="1">
        <v>3314</v>
      </c>
      <c r="B6262" s="3">
        <v>42647.727777777778</v>
      </c>
      <c r="C6262" t="s">
        <v>61</v>
      </c>
      <c r="D6262">
        <v>1</v>
      </c>
      <c r="E6262">
        <f>INDEX(products!B:B,MATCH(challenge_2_solution_1!$C6262,products!$A:$A,0))</f>
        <v>11.9</v>
      </c>
      <c r="F6262">
        <f>INDEX(products!C:C,MATCH(challenge_2_solution_1!$C6262,products!$A:$A,0))</f>
        <v>7.74</v>
      </c>
    </row>
    <row r="6263" spans="1:6" x14ac:dyDescent="0.2">
      <c r="A6263" s="1">
        <v>3314</v>
      </c>
      <c r="B6263" s="3">
        <v>42647.727777777778</v>
      </c>
      <c r="C6263" t="s">
        <v>86</v>
      </c>
      <c r="D6263">
        <v>2</v>
      </c>
      <c r="E6263">
        <f>INDEX(products!B:B,MATCH(challenge_2_solution_1!$C6263,products!$A:$A,0))</f>
        <v>15.9</v>
      </c>
      <c r="F6263">
        <f>INDEX(products!C:C,MATCH(challenge_2_solution_1!$C6263,products!$A:$A,0))</f>
        <v>5.57</v>
      </c>
    </row>
    <row r="6264" spans="1:6" x14ac:dyDescent="0.2">
      <c r="A6264" s="1">
        <v>3314</v>
      </c>
      <c r="B6264" s="3">
        <v>42647.727777777778</v>
      </c>
      <c r="C6264" t="s">
        <v>96</v>
      </c>
      <c r="D6264">
        <v>1</v>
      </c>
      <c r="E6264">
        <f>INDEX(products!B:B,MATCH(challenge_2_solution_1!$C6264,products!$A:$A,0))</f>
        <v>17.899999999999999</v>
      </c>
      <c r="F6264">
        <f>INDEX(products!C:C,MATCH(challenge_2_solution_1!$C6264,products!$A:$A,0))</f>
        <v>10.92</v>
      </c>
    </row>
    <row r="6265" spans="1:6" x14ac:dyDescent="0.2">
      <c r="A6265" s="1">
        <v>3314</v>
      </c>
      <c r="B6265" s="3">
        <v>42647.727777777778</v>
      </c>
      <c r="C6265" t="s">
        <v>120</v>
      </c>
      <c r="D6265">
        <v>1</v>
      </c>
      <c r="E6265">
        <f>INDEX(products!B:B,MATCH(challenge_2_solution_1!$C6265,products!$A:$A,0))</f>
        <v>19.899999999999999</v>
      </c>
      <c r="F6265">
        <f>INDEX(products!C:C,MATCH(challenge_2_solution_1!$C6265,products!$A:$A,0))</f>
        <v>8.16</v>
      </c>
    </row>
    <row r="6266" spans="1:6" x14ac:dyDescent="0.2">
      <c r="A6266" s="1">
        <v>3315</v>
      </c>
      <c r="B6266" s="3">
        <v>42647.78125</v>
      </c>
      <c r="C6266" t="s">
        <v>18</v>
      </c>
      <c r="D6266">
        <v>1</v>
      </c>
      <c r="E6266">
        <f>INDEX(products!B:B,MATCH(challenge_2_solution_1!$C6266,products!$A:$A,0))</f>
        <v>5.9</v>
      </c>
      <c r="F6266">
        <f>INDEX(products!C:C,MATCH(challenge_2_solution_1!$C6266,products!$A:$A,0))</f>
        <v>3.6</v>
      </c>
    </row>
    <row r="6267" spans="1:6" x14ac:dyDescent="0.2">
      <c r="A6267" s="1">
        <v>3315</v>
      </c>
      <c r="B6267" s="3">
        <v>42647.78125</v>
      </c>
      <c r="C6267" t="s">
        <v>78</v>
      </c>
      <c r="D6267">
        <v>1</v>
      </c>
      <c r="E6267">
        <f>INDEX(products!B:B,MATCH(challenge_2_solution_1!$C6267,products!$A:$A,0))</f>
        <v>11.9</v>
      </c>
      <c r="F6267">
        <f>INDEX(products!C:C,MATCH(challenge_2_solution_1!$C6267,products!$A:$A,0))</f>
        <v>7.26</v>
      </c>
    </row>
    <row r="6268" spans="1:6" x14ac:dyDescent="0.2">
      <c r="A6268" s="1">
        <v>3315</v>
      </c>
      <c r="B6268" s="3">
        <v>42647.78125</v>
      </c>
      <c r="C6268" t="s">
        <v>158</v>
      </c>
      <c r="D6268">
        <v>1</v>
      </c>
      <c r="E6268">
        <f>INDEX(products!B:B,MATCH(challenge_2_solution_1!$C6268,products!$A:$A,0))</f>
        <v>21.9</v>
      </c>
      <c r="F6268">
        <f>INDEX(products!C:C,MATCH(challenge_2_solution_1!$C6268,products!$A:$A,0))</f>
        <v>14.89</v>
      </c>
    </row>
    <row r="6269" spans="1:6" x14ac:dyDescent="0.2">
      <c r="A6269" s="1">
        <v>3316</v>
      </c>
      <c r="B6269" s="3">
        <v>42647.791666666664</v>
      </c>
      <c r="C6269" t="s">
        <v>5</v>
      </c>
      <c r="D6269">
        <v>2</v>
      </c>
      <c r="E6269">
        <f>INDEX(products!B:B,MATCH(challenge_2_solution_1!$C6269,products!$A:$A,0))</f>
        <v>1</v>
      </c>
      <c r="F6269">
        <f>INDEX(products!C:C,MATCH(challenge_2_solution_1!$C6269,products!$A:$A,0))</f>
        <v>0.31</v>
      </c>
    </row>
    <row r="6270" spans="1:6" x14ac:dyDescent="0.2">
      <c r="A6270" s="1">
        <v>3316</v>
      </c>
      <c r="B6270" s="3">
        <v>42647.791666666664</v>
      </c>
      <c r="C6270" t="s">
        <v>3</v>
      </c>
      <c r="D6270">
        <v>1</v>
      </c>
      <c r="E6270">
        <f>INDEX(products!B:B,MATCH(challenge_2_solution_1!$C6270,products!$A:$A,0))</f>
        <v>1</v>
      </c>
      <c r="F6270">
        <f>INDEX(products!C:C,MATCH(challenge_2_solution_1!$C6270,products!$A:$A,0))</f>
        <v>0.5</v>
      </c>
    </row>
    <row r="6271" spans="1:6" x14ac:dyDescent="0.2">
      <c r="A6271" s="1">
        <v>3316</v>
      </c>
      <c r="B6271" s="3">
        <v>42647.791666666664</v>
      </c>
      <c r="C6271" t="s">
        <v>8</v>
      </c>
      <c r="D6271">
        <v>4</v>
      </c>
      <c r="E6271">
        <f>INDEX(products!B:B,MATCH(challenge_2_solution_1!$C6271,products!$A:$A,0))</f>
        <v>1.6</v>
      </c>
      <c r="F6271">
        <f>INDEX(products!C:C,MATCH(challenge_2_solution_1!$C6271,products!$A:$A,0))</f>
        <v>0.77</v>
      </c>
    </row>
    <row r="6272" spans="1:6" x14ac:dyDescent="0.2">
      <c r="A6272" s="1">
        <v>3316</v>
      </c>
      <c r="B6272" s="3">
        <v>42647.791666666664</v>
      </c>
      <c r="C6272" t="s">
        <v>12</v>
      </c>
      <c r="D6272">
        <v>1</v>
      </c>
      <c r="E6272">
        <f>INDEX(products!B:B,MATCH(challenge_2_solution_1!$C6272,products!$A:$A,0))</f>
        <v>5.2</v>
      </c>
      <c r="F6272">
        <f>INDEX(products!C:C,MATCH(challenge_2_solution_1!$C6272,products!$A:$A,0))</f>
        <v>3.07</v>
      </c>
    </row>
    <row r="6273" spans="1:6" x14ac:dyDescent="0.2">
      <c r="A6273" s="1">
        <v>3316</v>
      </c>
      <c r="B6273" s="3">
        <v>42647.791666666664</v>
      </c>
      <c r="C6273" t="s">
        <v>33</v>
      </c>
      <c r="D6273">
        <v>1</v>
      </c>
      <c r="E6273">
        <f>INDEX(products!B:B,MATCH(challenge_2_solution_1!$C6273,products!$A:$A,0))</f>
        <v>7.9</v>
      </c>
      <c r="F6273">
        <f>INDEX(products!C:C,MATCH(challenge_2_solution_1!$C6273,products!$A:$A,0))</f>
        <v>2.21</v>
      </c>
    </row>
    <row r="6274" spans="1:6" x14ac:dyDescent="0.2">
      <c r="A6274" s="1">
        <v>3316</v>
      </c>
      <c r="B6274" s="3">
        <v>42647.791666666664</v>
      </c>
      <c r="C6274" t="s">
        <v>32</v>
      </c>
      <c r="D6274">
        <v>1</v>
      </c>
      <c r="E6274">
        <f>INDEX(products!B:B,MATCH(challenge_2_solution_1!$C6274,products!$A:$A,0))</f>
        <v>7.9</v>
      </c>
      <c r="F6274">
        <f>INDEX(products!C:C,MATCH(challenge_2_solution_1!$C6274,products!$A:$A,0))</f>
        <v>2.92</v>
      </c>
    </row>
    <row r="6275" spans="1:6" x14ac:dyDescent="0.2">
      <c r="A6275" s="1">
        <v>3316</v>
      </c>
      <c r="B6275" s="3">
        <v>42647.791666666664</v>
      </c>
      <c r="C6275" t="s">
        <v>93</v>
      </c>
      <c r="D6275">
        <v>1</v>
      </c>
      <c r="E6275">
        <f>INDEX(products!B:B,MATCH(challenge_2_solution_1!$C6275,products!$A:$A,0))</f>
        <v>17.899999999999999</v>
      </c>
      <c r="F6275">
        <f>INDEX(products!C:C,MATCH(challenge_2_solution_1!$C6275,products!$A:$A,0))</f>
        <v>6.8</v>
      </c>
    </row>
    <row r="6276" spans="1:6" x14ac:dyDescent="0.2">
      <c r="A6276" s="1">
        <v>3316</v>
      </c>
      <c r="B6276" s="3">
        <v>42647.791666666664</v>
      </c>
      <c r="C6276" t="s">
        <v>96</v>
      </c>
      <c r="D6276">
        <v>1</v>
      </c>
      <c r="E6276">
        <f>INDEX(products!B:B,MATCH(challenge_2_solution_1!$C6276,products!$A:$A,0))</f>
        <v>17.899999999999999</v>
      </c>
      <c r="F6276">
        <f>INDEX(products!C:C,MATCH(challenge_2_solution_1!$C6276,products!$A:$A,0))</f>
        <v>10.92</v>
      </c>
    </row>
    <row r="6277" spans="1:6" x14ac:dyDescent="0.2">
      <c r="A6277" s="1">
        <v>3317</v>
      </c>
      <c r="B6277" s="3">
        <v>42647.797222222223</v>
      </c>
      <c r="C6277" t="s">
        <v>8</v>
      </c>
      <c r="D6277">
        <v>4</v>
      </c>
      <c r="E6277">
        <f>INDEX(products!B:B,MATCH(challenge_2_solution_1!$C6277,products!$A:$A,0))</f>
        <v>1.6</v>
      </c>
      <c r="F6277">
        <f>INDEX(products!C:C,MATCH(challenge_2_solution_1!$C6277,products!$A:$A,0))</f>
        <v>0.77</v>
      </c>
    </row>
    <row r="6278" spans="1:6" x14ac:dyDescent="0.2">
      <c r="A6278" s="1">
        <v>3317</v>
      </c>
      <c r="B6278" s="3">
        <v>42647.797222222223</v>
      </c>
      <c r="C6278" t="s">
        <v>9</v>
      </c>
      <c r="D6278">
        <v>2</v>
      </c>
      <c r="E6278">
        <f>INDEX(products!B:B,MATCH(challenge_2_solution_1!$C6278,products!$A:$A,0))</f>
        <v>1.6</v>
      </c>
      <c r="F6278">
        <f>INDEX(products!C:C,MATCH(challenge_2_solution_1!$C6278,products!$A:$A,0))</f>
        <v>0.67</v>
      </c>
    </row>
    <row r="6279" spans="1:6" x14ac:dyDescent="0.2">
      <c r="A6279" s="1">
        <v>3317</v>
      </c>
      <c r="B6279" s="3">
        <v>42647.797222222223</v>
      </c>
      <c r="C6279" t="s">
        <v>12</v>
      </c>
      <c r="D6279">
        <v>2</v>
      </c>
      <c r="E6279">
        <f>INDEX(products!B:B,MATCH(challenge_2_solution_1!$C6279,products!$A:$A,0))</f>
        <v>5.2</v>
      </c>
      <c r="F6279">
        <f>INDEX(products!C:C,MATCH(challenge_2_solution_1!$C6279,products!$A:$A,0))</f>
        <v>3.07</v>
      </c>
    </row>
    <row r="6280" spans="1:6" x14ac:dyDescent="0.2">
      <c r="A6280" s="1">
        <v>3317</v>
      </c>
      <c r="B6280" s="3">
        <v>42647.797222222223</v>
      </c>
      <c r="C6280" t="s">
        <v>32</v>
      </c>
      <c r="D6280">
        <v>1</v>
      </c>
      <c r="E6280">
        <f>INDEX(products!B:B,MATCH(challenge_2_solution_1!$C6280,products!$A:$A,0))</f>
        <v>7.9</v>
      </c>
      <c r="F6280">
        <f>INDEX(products!C:C,MATCH(challenge_2_solution_1!$C6280,products!$A:$A,0))</f>
        <v>2.92</v>
      </c>
    </row>
    <row r="6281" spans="1:6" x14ac:dyDescent="0.2">
      <c r="A6281" s="1">
        <v>3317</v>
      </c>
      <c r="B6281" s="3">
        <v>42647.797222222223</v>
      </c>
      <c r="C6281" t="s">
        <v>52</v>
      </c>
      <c r="D6281">
        <v>1</v>
      </c>
      <c r="E6281">
        <f>INDEX(products!B:B,MATCH(challenge_2_solution_1!$C6281,products!$A:$A,0))</f>
        <v>9.9</v>
      </c>
      <c r="F6281">
        <f>INDEX(products!C:C,MATCH(challenge_2_solution_1!$C6281,products!$A:$A,0))</f>
        <v>4.95</v>
      </c>
    </row>
    <row r="6282" spans="1:6" x14ac:dyDescent="0.2">
      <c r="A6282" s="1">
        <v>3317</v>
      </c>
      <c r="B6282" s="3">
        <v>42647.797222222223</v>
      </c>
      <c r="C6282" t="s">
        <v>109</v>
      </c>
      <c r="D6282">
        <v>1</v>
      </c>
      <c r="E6282">
        <f>INDEX(products!B:B,MATCH(challenge_2_solution_1!$C6282,products!$A:$A,0))</f>
        <v>17.899999999999999</v>
      </c>
      <c r="F6282">
        <f>INDEX(products!C:C,MATCH(challenge_2_solution_1!$C6282,products!$A:$A,0))</f>
        <v>4.12</v>
      </c>
    </row>
    <row r="6283" spans="1:6" x14ac:dyDescent="0.2">
      <c r="A6283" s="1">
        <v>3317</v>
      </c>
      <c r="B6283" s="3">
        <v>42647.797222222223</v>
      </c>
      <c r="C6283" t="s">
        <v>172</v>
      </c>
      <c r="D6283">
        <v>1</v>
      </c>
      <c r="E6283">
        <f>INDEX(products!B:B,MATCH(challenge_2_solution_1!$C6283,products!$A:$A,0))</f>
        <v>25.9</v>
      </c>
      <c r="F6283">
        <f>INDEX(products!C:C,MATCH(challenge_2_solution_1!$C6283,products!$A:$A,0))</f>
        <v>9.32</v>
      </c>
    </row>
    <row r="6284" spans="1:6" x14ac:dyDescent="0.2">
      <c r="A6284" s="1">
        <v>3318</v>
      </c>
      <c r="B6284" s="3">
        <v>42647.818749999999</v>
      </c>
      <c r="C6284" t="s">
        <v>12</v>
      </c>
      <c r="D6284">
        <v>1</v>
      </c>
      <c r="E6284">
        <f>INDEX(products!B:B,MATCH(challenge_2_solution_1!$C6284,products!$A:$A,0))</f>
        <v>5.2</v>
      </c>
      <c r="F6284">
        <f>INDEX(products!C:C,MATCH(challenge_2_solution_1!$C6284,products!$A:$A,0))</f>
        <v>3.07</v>
      </c>
    </row>
    <row r="6285" spans="1:6" x14ac:dyDescent="0.2">
      <c r="A6285" s="1">
        <v>3318</v>
      </c>
      <c r="B6285" s="3">
        <v>42647.818749999999</v>
      </c>
      <c r="C6285" t="s">
        <v>14</v>
      </c>
      <c r="D6285">
        <v>2</v>
      </c>
      <c r="E6285">
        <f>INDEX(products!B:B,MATCH(challenge_2_solution_1!$C6285,products!$A:$A,0))</f>
        <v>5.9</v>
      </c>
      <c r="F6285">
        <f>INDEX(products!C:C,MATCH(challenge_2_solution_1!$C6285,products!$A:$A,0))</f>
        <v>2.36</v>
      </c>
    </row>
    <row r="6286" spans="1:6" x14ac:dyDescent="0.2">
      <c r="A6286" s="1">
        <v>3318</v>
      </c>
      <c r="B6286" s="3">
        <v>42647.818749999999</v>
      </c>
      <c r="C6286" t="s">
        <v>15</v>
      </c>
      <c r="D6286">
        <v>1</v>
      </c>
      <c r="E6286">
        <f>INDEX(products!B:B,MATCH(challenge_2_solution_1!$C6286,products!$A:$A,0))</f>
        <v>5.9</v>
      </c>
      <c r="F6286">
        <f>INDEX(products!C:C,MATCH(challenge_2_solution_1!$C6286,products!$A:$A,0))</f>
        <v>3.07</v>
      </c>
    </row>
    <row r="6287" spans="1:6" x14ac:dyDescent="0.2">
      <c r="A6287" s="1">
        <v>3318</v>
      </c>
      <c r="B6287" s="3">
        <v>42647.818749999999</v>
      </c>
      <c r="C6287" t="s">
        <v>89</v>
      </c>
      <c r="D6287">
        <v>2</v>
      </c>
      <c r="E6287">
        <f>INDEX(products!B:B,MATCH(challenge_2_solution_1!$C6287,products!$A:$A,0))</f>
        <v>17.899999999999999</v>
      </c>
      <c r="F6287">
        <f>INDEX(products!C:C,MATCH(challenge_2_solution_1!$C6287,products!$A:$A,0))</f>
        <v>3.94</v>
      </c>
    </row>
    <row r="6288" spans="1:6" x14ac:dyDescent="0.2">
      <c r="A6288" s="1">
        <v>3318</v>
      </c>
      <c r="B6288" s="3">
        <v>42647.818749999999</v>
      </c>
      <c r="C6288" t="s">
        <v>99</v>
      </c>
      <c r="D6288">
        <v>1</v>
      </c>
      <c r="E6288">
        <f>INDEX(products!B:B,MATCH(challenge_2_solution_1!$C6288,products!$A:$A,0))</f>
        <v>17.899999999999999</v>
      </c>
      <c r="F6288">
        <f>INDEX(products!C:C,MATCH(challenge_2_solution_1!$C6288,products!$A:$A,0))</f>
        <v>10.74</v>
      </c>
    </row>
    <row r="6289" spans="1:6" x14ac:dyDescent="0.2">
      <c r="A6289" s="1">
        <v>3319</v>
      </c>
      <c r="B6289" s="3">
        <v>42647.862500000003</v>
      </c>
      <c r="C6289" t="s">
        <v>55</v>
      </c>
      <c r="D6289">
        <v>1</v>
      </c>
      <c r="E6289">
        <f>INDEX(products!B:B,MATCH(challenge_2_solution_1!$C6289,products!$A:$A,0))</f>
        <v>7.9</v>
      </c>
      <c r="F6289">
        <f>INDEX(products!C:C,MATCH(challenge_2_solution_1!$C6289,products!$A:$A,0))</f>
        <v>2.21</v>
      </c>
    </row>
    <row r="6290" spans="1:6" x14ac:dyDescent="0.2">
      <c r="A6290" s="1">
        <v>3319</v>
      </c>
      <c r="B6290" s="3">
        <v>42647.862500000003</v>
      </c>
      <c r="C6290" t="s">
        <v>78</v>
      </c>
      <c r="D6290">
        <v>1</v>
      </c>
      <c r="E6290">
        <f>INDEX(products!B:B,MATCH(challenge_2_solution_1!$C6290,products!$A:$A,0))</f>
        <v>11.9</v>
      </c>
      <c r="F6290">
        <f>INDEX(products!C:C,MATCH(challenge_2_solution_1!$C6290,products!$A:$A,0))</f>
        <v>7.26</v>
      </c>
    </row>
    <row r="6291" spans="1:6" x14ac:dyDescent="0.2">
      <c r="A6291" s="1">
        <v>3319</v>
      </c>
      <c r="B6291" s="3">
        <v>42647.862500000003</v>
      </c>
      <c r="C6291" t="s">
        <v>158</v>
      </c>
      <c r="D6291">
        <v>1</v>
      </c>
      <c r="E6291">
        <f>INDEX(products!B:B,MATCH(challenge_2_solution_1!$C6291,products!$A:$A,0))</f>
        <v>21.9</v>
      </c>
      <c r="F6291">
        <f>INDEX(products!C:C,MATCH(challenge_2_solution_1!$C6291,products!$A:$A,0))</f>
        <v>14.89</v>
      </c>
    </row>
    <row r="6292" spans="1:6" x14ac:dyDescent="0.2">
      <c r="A6292" s="1">
        <v>3321</v>
      </c>
      <c r="B6292" s="3">
        <v>42648.57916666667</v>
      </c>
      <c r="C6292" t="s">
        <v>8</v>
      </c>
      <c r="D6292">
        <v>4</v>
      </c>
      <c r="E6292">
        <f>INDEX(products!B:B,MATCH(challenge_2_solution_1!$C6292,products!$A:$A,0))</f>
        <v>1.6</v>
      </c>
      <c r="F6292">
        <f>INDEX(products!C:C,MATCH(challenge_2_solution_1!$C6292,products!$A:$A,0))</f>
        <v>0.77</v>
      </c>
    </row>
    <row r="6293" spans="1:6" x14ac:dyDescent="0.2">
      <c r="A6293" s="1">
        <v>3321</v>
      </c>
      <c r="B6293" s="3">
        <v>42648.57916666667</v>
      </c>
      <c r="C6293" t="s">
        <v>10</v>
      </c>
      <c r="D6293">
        <v>2</v>
      </c>
      <c r="E6293">
        <f>INDEX(products!B:B,MATCH(challenge_2_solution_1!$C6293,products!$A:$A,0))</f>
        <v>3.9</v>
      </c>
      <c r="F6293">
        <f>INDEX(products!C:C,MATCH(challenge_2_solution_1!$C6293,products!$A:$A,0))</f>
        <v>1.17</v>
      </c>
    </row>
    <row r="6294" spans="1:6" x14ac:dyDescent="0.2">
      <c r="A6294" s="1">
        <v>3321</v>
      </c>
      <c r="B6294" s="3">
        <v>42648.57916666667</v>
      </c>
      <c r="C6294" t="s">
        <v>20</v>
      </c>
      <c r="D6294">
        <v>1</v>
      </c>
      <c r="E6294">
        <f>INDEX(products!B:B,MATCH(challenge_2_solution_1!$C6294,products!$A:$A,0))</f>
        <v>5.9</v>
      </c>
      <c r="F6294">
        <f>INDEX(products!C:C,MATCH(challenge_2_solution_1!$C6294,products!$A:$A,0))</f>
        <v>1.83</v>
      </c>
    </row>
    <row r="6295" spans="1:6" x14ac:dyDescent="0.2">
      <c r="A6295" s="1">
        <v>3321</v>
      </c>
      <c r="B6295" s="3">
        <v>42648.57916666667</v>
      </c>
      <c r="C6295" t="s">
        <v>34</v>
      </c>
      <c r="D6295">
        <v>2</v>
      </c>
      <c r="E6295">
        <f>INDEX(products!B:B,MATCH(challenge_2_solution_1!$C6295,products!$A:$A,0))</f>
        <v>7.9</v>
      </c>
      <c r="F6295">
        <f>INDEX(products!C:C,MATCH(challenge_2_solution_1!$C6295,products!$A:$A,0))</f>
        <v>1.58</v>
      </c>
    </row>
    <row r="6296" spans="1:6" x14ac:dyDescent="0.2">
      <c r="A6296" s="1">
        <v>3321</v>
      </c>
      <c r="B6296" s="3">
        <v>42648.57916666667</v>
      </c>
      <c r="C6296" t="s">
        <v>33</v>
      </c>
      <c r="D6296">
        <v>1</v>
      </c>
      <c r="E6296">
        <f>INDEX(products!B:B,MATCH(challenge_2_solution_1!$C6296,products!$A:$A,0))</f>
        <v>7.9</v>
      </c>
      <c r="F6296">
        <f>INDEX(products!C:C,MATCH(challenge_2_solution_1!$C6296,products!$A:$A,0))</f>
        <v>2.21</v>
      </c>
    </row>
    <row r="6297" spans="1:6" x14ac:dyDescent="0.2">
      <c r="A6297" s="1">
        <v>3321</v>
      </c>
      <c r="B6297" s="3">
        <v>42648.57916666667</v>
      </c>
      <c r="C6297" t="s">
        <v>51</v>
      </c>
      <c r="D6297">
        <v>1</v>
      </c>
      <c r="E6297">
        <f>INDEX(products!B:B,MATCH(challenge_2_solution_1!$C6297,products!$A:$A,0))</f>
        <v>9.9</v>
      </c>
      <c r="F6297">
        <f>INDEX(products!C:C,MATCH(challenge_2_solution_1!$C6297,products!$A:$A,0))</f>
        <v>3.07</v>
      </c>
    </row>
    <row r="6298" spans="1:6" x14ac:dyDescent="0.2">
      <c r="A6298" s="1">
        <v>3322</v>
      </c>
      <c r="B6298" s="3">
        <v>42649.772916666669</v>
      </c>
      <c r="C6298" t="s">
        <v>6</v>
      </c>
      <c r="D6298">
        <v>1</v>
      </c>
      <c r="E6298">
        <f>INDEX(products!B:B,MATCH(challenge_2_solution_1!$C6298,products!$A:$A,0))</f>
        <v>1</v>
      </c>
      <c r="F6298">
        <f>INDEX(products!C:C,MATCH(challenge_2_solution_1!$C6298,products!$A:$A,0))</f>
        <v>0.31</v>
      </c>
    </row>
    <row r="6299" spans="1:6" x14ac:dyDescent="0.2">
      <c r="A6299" s="1">
        <v>3322</v>
      </c>
      <c r="B6299" s="3">
        <v>42649.772916666669</v>
      </c>
      <c r="C6299" t="s">
        <v>5</v>
      </c>
      <c r="D6299">
        <v>1</v>
      </c>
      <c r="E6299">
        <f>INDEX(products!B:B,MATCH(challenge_2_solution_1!$C6299,products!$A:$A,0))</f>
        <v>1</v>
      </c>
      <c r="F6299">
        <f>INDEX(products!C:C,MATCH(challenge_2_solution_1!$C6299,products!$A:$A,0))</f>
        <v>0.31</v>
      </c>
    </row>
    <row r="6300" spans="1:6" x14ac:dyDescent="0.2">
      <c r="A6300" s="1">
        <v>3322</v>
      </c>
      <c r="B6300" s="3">
        <v>42649.772916666669</v>
      </c>
      <c r="C6300" t="s">
        <v>8</v>
      </c>
      <c r="D6300">
        <v>1</v>
      </c>
      <c r="E6300">
        <f>INDEX(products!B:B,MATCH(challenge_2_solution_1!$C6300,products!$A:$A,0))</f>
        <v>1.6</v>
      </c>
      <c r="F6300">
        <f>INDEX(products!C:C,MATCH(challenge_2_solution_1!$C6300,products!$A:$A,0))</f>
        <v>0.77</v>
      </c>
    </row>
    <row r="6301" spans="1:6" x14ac:dyDescent="0.2">
      <c r="A6301" s="1">
        <v>3322</v>
      </c>
      <c r="B6301" s="3">
        <v>42649.772916666669</v>
      </c>
      <c r="C6301" t="s">
        <v>33</v>
      </c>
      <c r="D6301">
        <v>1</v>
      </c>
      <c r="E6301">
        <f>INDEX(products!B:B,MATCH(challenge_2_solution_1!$C6301,products!$A:$A,0))</f>
        <v>7.9</v>
      </c>
      <c r="F6301">
        <f>INDEX(products!C:C,MATCH(challenge_2_solution_1!$C6301,products!$A:$A,0))</f>
        <v>2.21</v>
      </c>
    </row>
    <row r="6302" spans="1:6" x14ac:dyDescent="0.2">
      <c r="A6302" s="1">
        <v>3322</v>
      </c>
      <c r="B6302" s="3">
        <v>42649.772916666669</v>
      </c>
      <c r="C6302" t="s">
        <v>56</v>
      </c>
      <c r="D6302">
        <v>1</v>
      </c>
      <c r="E6302">
        <f>INDEX(products!B:B,MATCH(challenge_2_solution_1!$C6302,products!$A:$A,0))</f>
        <v>9.9</v>
      </c>
      <c r="F6302">
        <f>INDEX(products!C:C,MATCH(challenge_2_solution_1!$C6302,products!$A:$A,0))</f>
        <v>2.38</v>
      </c>
    </row>
    <row r="6303" spans="1:6" x14ac:dyDescent="0.2">
      <c r="A6303" s="1">
        <v>3322</v>
      </c>
      <c r="B6303" s="3">
        <v>42649.772916666669</v>
      </c>
      <c r="C6303" t="s">
        <v>61</v>
      </c>
      <c r="D6303">
        <v>1</v>
      </c>
      <c r="E6303">
        <f>INDEX(products!B:B,MATCH(challenge_2_solution_1!$C6303,products!$A:$A,0))</f>
        <v>11.9</v>
      </c>
      <c r="F6303">
        <f>INDEX(products!C:C,MATCH(challenge_2_solution_1!$C6303,products!$A:$A,0))</f>
        <v>7.74</v>
      </c>
    </row>
    <row r="6304" spans="1:6" x14ac:dyDescent="0.2">
      <c r="A6304" s="1">
        <v>3322</v>
      </c>
      <c r="B6304" s="3">
        <v>42649.772916666669</v>
      </c>
      <c r="C6304" t="s">
        <v>155</v>
      </c>
      <c r="D6304">
        <v>1</v>
      </c>
      <c r="E6304">
        <f>INDEX(products!B:B,MATCH(challenge_2_solution_1!$C6304,products!$A:$A,0))</f>
        <v>21.9</v>
      </c>
      <c r="F6304">
        <f>INDEX(products!C:C,MATCH(challenge_2_solution_1!$C6304,products!$A:$A,0))</f>
        <v>11.39</v>
      </c>
    </row>
    <row r="6305" spans="1:6" x14ac:dyDescent="0.2">
      <c r="A6305" s="1">
        <v>3323</v>
      </c>
      <c r="B6305" s="3">
        <v>42649.804166666669</v>
      </c>
      <c r="C6305" t="s">
        <v>12</v>
      </c>
      <c r="D6305">
        <v>1</v>
      </c>
      <c r="E6305">
        <f>INDEX(products!B:B,MATCH(challenge_2_solution_1!$C6305,products!$A:$A,0))</f>
        <v>5.2</v>
      </c>
      <c r="F6305">
        <f>INDEX(products!C:C,MATCH(challenge_2_solution_1!$C6305,products!$A:$A,0))</f>
        <v>3.07</v>
      </c>
    </row>
    <row r="6306" spans="1:6" x14ac:dyDescent="0.2">
      <c r="A6306" s="1">
        <v>3323</v>
      </c>
      <c r="B6306" s="3">
        <v>42649.804166666669</v>
      </c>
      <c r="C6306" t="s">
        <v>17</v>
      </c>
      <c r="D6306">
        <v>1</v>
      </c>
      <c r="E6306">
        <f>INDEX(products!B:B,MATCH(challenge_2_solution_1!$C6306,products!$A:$A,0))</f>
        <v>5.9</v>
      </c>
      <c r="F6306">
        <f>INDEX(products!C:C,MATCH(challenge_2_solution_1!$C6306,products!$A:$A,0))</f>
        <v>2.83</v>
      </c>
    </row>
    <row r="6307" spans="1:6" x14ac:dyDescent="0.2">
      <c r="A6307" s="1">
        <v>3323</v>
      </c>
      <c r="B6307" s="3">
        <v>42649.804166666669</v>
      </c>
      <c r="C6307" t="s">
        <v>50</v>
      </c>
      <c r="D6307">
        <v>2</v>
      </c>
      <c r="E6307">
        <f>INDEX(products!B:B,MATCH(challenge_2_solution_1!$C6307,products!$A:$A,0))</f>
        <v>7.9</v>
      </c>
      <c r="F6307">
        <f>INDEX(products!C:C,MATCH(challenge_2_solution_1!$C6307,products!$A:$A,0))</f>
        <v>3.63</v>
      </c>
    </row>
    <row r="6308" spans="1:6" x14ac:dyDescent="0.2">
      <c r="A6308" s="1">
        <v>3323</v>
      </c>
      <c r="B6308" s="3">
        <v>42649.804166666669</v>
      </c>
      <c r="C6308" t="s">
        <v>66</v>
      </c>
      <c r="D6308">
        <v>1</v>
      </c>
      <c r="E6308">
        <f>INDEX(products!B:B,MATCH(challenge_2_solution_1!$C6308,products!$A:$A,0))</f>
        <v>11.9</v>
      </c>
      <c r="F6308">
        <f>INDEX(products!C:C,MATCH(challenge_2_solution_1!$C6308,products!$A:$A,0))</f>
        <v>6.31</v>
      </c>
    </row>
    <row r="6309" spans="1:6" x14ac:dyDescent="0.2">
      <c r="A6309" s="1">
        <v>3323</v>
      </c>
      <c r="B6309" s="3">
        <v>42649.804166666669</v>
      </c>
      <c r="C6309" t="s">
        <v>69</v>
      </c>
      <c r="D6309">
        <v>1</v>
      </c>
      <c r="E6309">
        <f>INDEX(products!B:B,MATCH(challenge_2_solution_1!$C6309,products!$A:$A,0))</f>
        <v>11.9</v>
      </c>
      <c r="F6309">
        <f>INDEX(products!C:C,MATCH(challenge_2_solution_1!$C6309,products!$A:$A,0))</f>
        <v>2.86</v>
      </c>
    </row>
    <row r="6310" spans="1:6" x14ac:dyDescent="0.2">
      <c r="A6310" s="1">
        <v>3323</v>
      </c>
      <c r="B6310" s="3">
        <v>42649.804166666669</v>
      </c>
      <c r="C6310" t="s">
        <v>63</v>
      </c>
      <c r="D6310">
        <v>1</v>
      </c>
      <c r="E6310">
        <f>INDEX(products!B:B,MATCH(challenge_2_solution_1!$C6310,products!$A:$A,0))</f>
        <v>11.9</v>
      </c>
      <c r="F6310">
        <f>INDEX(products!C:C,MATCH(challenge_2_solution_1!$C6310,products!$A:$A,0))</f>
        <v>6.07</v>
      </c>
    </row>
    <row r="6311" spans="1:6" x14ac:dyDescent="0.2">
      <c r="A6311" s="1">
        <v>3323</v>
      </c>
      <c r="B6311" s="3">
        <v>42649.804166666669</v>
      </c>
      <c r="C6311" t="s">
        <v>88</v>
      </c>
      <c r="D6311">
        <v>2</v>
      </c>
      <c r="E6311">
        <f>INDEX(products!B:B,MATCH(challenge_2_solution_1!$C6311,products!$A:$A,0))</f>
        <v>15.9</v>
      </c>
      <c r="F6311">
        <f>INDEX(products!C:C,MATCH(challenge_2_solution_1!$C6311,products!$A:$A,0))</f>
        <v>7</v>
      </c>
    </row>
    <row r="6312" spans="1:6" x14ac:dyDescent="0.2">
      <c r="A6312" s="1">
        <v>3324</v>
      </c>
      <c r="B6312" s="3">
        <v>42649.816666666666</v>
      </c>
      <c r="C6312" t="s">
        <v>12</v>
      </c>
      <c r="D6312">
        <v>1</v>
      </c>
      <c r="E6312">
        <f>INDEX(products!B:B,MATCH(challenge_2_solution_1!$C6312,products!$A:$A,0))</f>
        <v>5.2</v>
      </c>
      <c r="F6312">
        <f>INDEX(products!C:C,MATCH(challenge_2_solution_1!$C6312,products!$A:$A,0))</f>
        <v>3.07</v>
      </c>
    </row>
    <row r="6313" spans="1:6" x14ac:dyDescent="0.2">
      <c r="A6313" s="1">
        <v>3324</v>
      </c>
      <c r="B6313" s="3">
        <v>42649.816666666666</v>
      </c>
      <c r="C6313" t="s">
        <v>17</v>
      </c>
      <c r="D6313">
        <v>1</v>
      </c>
      <c r="E6313">
        <f>INDEX(products!B:B,MATCH(challenge_2_solution_1!$C6313,products!$A:$A,0))</f>
        <v>5.9</v>
      </c>
      <c r="F6313">
        <f>INDEX(products!C:C,MATCH(challenge_2_solution_1!$C6313,products!$A:$A,0))</f>
        <v>2.83</v>
      </c>
    </row>
    <row r="6314" spans="1:6" x14ac:dyDescent="0.2">
      <c r="A6314" s="1">
        <v>3324</v>
      </c>
      <c r="B6314" s="3">
        <v>42649.816666666666</v>
      </c>
      <c r="C6314" t="s">
        <v>50</v>
      </c>
      <c r="D6314">
        <v>2</v>
      </c>
      <c r="E6314">
        <f>INDEX(products!B:B,MATCH(challenge_2_solution_1!$C6314,products!$A:$A,0))</f>
        <v>7.9</v>
      </c>
      <c r="F6314">
        <f>INDEX(products!C:C,MATCH(challenge_2_solution_1!$C6314,products!$A:$A,0))</f>
        <v>3.63</v>
      </c>
    </row>
    <row r="6315" spans="1:6" x14ac:dyDescent="0.2">
      <c r="A6315" s="1">
        <v>3324</v>
      </c>
      <c r="B6315" s="3">
        <v>42649.816666666666</v>
      </c>
      <c r="C6315" t="s">
        <v>66</v>
      </c>
      <c r="D6315">
        <v>1</v>
      </c>
      <c r="E6315">
        <f>INDEX(products!B:B,MATCH(challenge_2_solution_1!$C6315,products!$A:$A,0))</f>
        <v>11.9</v>
      </c>
      <c r="F6315">
        <f>INDEX(products!C:C,MATCH(challenge_2_solution_1!$C6315,products!$A:$A,0))</f>
        <v>6.31</v>
      </c>
    </row>
    <row r="6316" spans="1:6" x14ac:dyDescent="0.2">
      <c r="A6316" s="1">
        <v>3324</v>
      </c>
      <c r="B6316" s="3">
        <v>42649.816666666666</v>
      </c>
      <c r="C6316" t="s">
        <v>69</v>
      </c>
      <c r="D6316">
        <v>1</v>
      </c>
      <c r="E6316">
        <f>INDEX(products!B:B,MATCH(challenge_2_solution_1!$C6316,products!$A:$A,0))</f>
        <v>11.9</v>
      </c>
      <c r="F6316">
        <f>INDEX(products!C:C,MATCH(challenge_2_solution_1!$C6316,products!$A:$A,0))</f>
        <v>2.86</v>
      </c>
    </row>
    <row r="6317" spans="1:6" x14ac:dyDescent="0.2">
      <c r="A6317" s="1">
        <v>3324</v>
      </c>
      <c r="B6317" s="3">
        <v>42649.816666666666</v>
      </c>
      <c r="C6317" t="s">
        <v>63</v>
      </c>
      <c r="D6317">
        <v>1</v>
      </c>
      <c r="E6317">
        <f>INDEX(products!B:B,MATCH(challenge_2_solution_1!$C6317,products!$A:$A,0))</f>
        <v>11.9</v>
      </c>
      <c r="F6317">
        <f>INDEX(products!C:C,MATCH(challenge_2_solution_1!$C6317,products!$A:$A,0))</f>
        <v>6.07</v>
      </c>
    </row>
    <row r="6318" spans="1:6" x14ac:dyDescent="0.2">
      <c r="A6318" s="1">
        <v>3324</v>
      </c>
      <c r="B6318" s="3">
        <v>42649.816666666666</v>
      </c>
      <c r="C6318" t="s">
        <v>88</v>
      </c>
      <c r="D6318">
        <v>2</v>
      </c>
      <c r="E6318">
        <f>INDEX(products!B:B,MATCH(challenge_2_solution_1!$C6318,products!$A:$A,0))</f>
        <v>15.9</v>
      </c>
      <c r="F6318">
        <f>INDEX(products!C:C,MATCH(challenge_2_solution_1!$C6318,products!$A:$A,0))</f>
        <v>7</v>
      </c>
    </row>
    <row r="6319" spans="1:6" x14ac:dyDescent="0.2">
      <c r="A6319" s="1">
        <v>3325</v>
      </c>
      <c r="B6319" s="3">
        <v>42649.824999999997</v>
      </c>
      <c r="C6319" t="s">
        <v>15</v>
      </c>
      <c r="D6319">
        <v>1</v>
      </c>
      <c r="E6319">
        <f>INDEX(products!B:B,MATCH(challenge_2_solution_1!$C6319,products!$A:$A,0))</f>
        <v>5.9</v>
      </c>
      <c r="F6319">
        <f>INDEX(products!C:C,MATCH(challenge_2_solution_1!$C6319,products!$A:$A,0))</f>
        <v>3.07</v>
      </c>
    </row>
    <row r="6320" spans="1:6" x14ac:dyDescent="0.2">
      <c r="A6320" s="1">
        <v>3325</v>
      </c>
      <c r="B6320" s="3">
        <v>42649.824999999997</v>
      </c>
      <c r="C6320" t="s">
        <v>14</v>
      </c>
      <c r="D6320">
        <v>1</v>
      </c>
      <c r="E6320">
        <f>INDEX(products!B:B,MATCH(challenge_2_solution_1!$C6320,products!$A:$A,0))</f>
        <v>5.9</v>
      </c>
      <c r="F6320">
        <f>INDEX(products!C:C,MATCH(challenge_2_solution_1!$C6320,products!$A:$A,0))</f>
        <v>2.36</v>
      </c>
    </row>
    <row r="6321" spans="1:6" x14ac:dyDescent="0.2">
      <c r="A6321" s="1">
        <v>3325</v>
      </c>
      <c r="B6321" s="3">
        <v>42649.824999999997</v>
      </c>
      <c r="C6321" t="s">
        <v>69</v>
      </c>
      <c r="D6321">
        <v>1</v>
      </c>
      <c r="E6321">
        <f>INDEX(products!B:B,MATCH(challenge_2_solution_1!$C6321,products!$A:$A,0))</f>
        <v>11.9</v>
      </c>
      <c r="F6321">
        <f>INDEX(products!C:C,MATCH(challenge_2_solution_1!$C6321,products!$A:$A,0))</f>
        <v>2.86</v>
      </c>
    </row>
    <row r="6322" spans="1:6" x14ac:dyDescent="0.2">
      <c r="A6322" s="1">
        <v>3325</v>
      </c>
      <c r="B6322" s="3">
        <v>42649.824999999997</v>
      </c>
      <c r="C6322" t="s">
        <v>86</v>
      </c>
      <c r="D6322">
        <v>1</v>
      </c>
      <c r="E6322">
        <f>INDEX(products!B:B,MATCH(challenge_2_solution_1!$C6322,products!$A:$A,0))</f>
        <v>15.9</v>
      </c>
      <c r="F6322">
        <f>INDEX(products!C:C,MATCH(challenge_2_solution_1!$C6322,products!$A:$A,0))</f>
        <v>5.57</v>
      </c>
    </row>
    <row r="6323" spans="1:6" x14ac:dyDescent="0.2">
      <c r="A6323" s="1">
        <v>3325</v>
      </c>
      <c r="B6323" s="3">
        <v>42649.824999999997</v>
      </c>
      <c r="C6323" t="s">
        <v>154</v>
      </c>
      <c r="D6323">
        <v>1</v>
      </c>
      <c r="E6323">
        <f>INDEX(products!B:B,MATCH(challenge_2_solution_1!$C6323,products!$A:$A,0))</f>
        <v>21.9</v>
      </c>
      <c r="F6323">
        <f>INDEX(products!C:C,MATCH(challenge_2_solution_1!$C6323,products!$A:$A,0))</f>
        <v>11.83</v>
      </c>
    </row>
    <row r="6324" spans="1:6" x14ac:dyDescent="0.2">
      <c r="A6324" s="1">
        <v>3328</v>
      </c>
      <c r="B6324" s="3">
        <v>42650.611805555556</v>
      </c>
      <c r="C6324" t="s">
        <v>24</v>
      </c>
      <c r="D6324">
        <v>1</v>
      </c>
      <c r="E6324">
        <f>INDEX(products!B:B,MATCH(challenge_2_solution_1!$C6324,products!$A:$A,0))</f>
        <v>5.9</v>
      </c>
      <c r="F6324">
        <f>INDEX(products!C:C,MATCH(challenge_2_solution_1!$C6324,products!$A:$A,0))</f>
        <v>1.42</v>
      </c>
    </row>
    <row r="6325" spans="1:6" x14ac:dyDescent="0.2">
      <c r="A6325" s="1">
        <v>3328</v>
      </c>
      <c r="B6325" s="3">
        <v>42650.611805555556</v>
      </c>
      <c r="C6325" t="s">
        <v>34</v>
      </c>
      <c r="D6325">
        <v>2</v>
      </c>
      <c r="E6325">
        <f>INDEX(products!B:B,MATCH(challenge_2_solution_1!$C6325,products!$A:$A,0))</f>
        <v>7.9</v>
      </c>
      <c r="F6325">
        <f>INDEX(products!C:C,MATCH(challenge_2_solution_1!$C6325,products!$A:$A,0))</f>
        <v>1.58</v>
      </c>
    </row>
    <row r="6326" spans="1:6" x14ac:dyDescent="0.2">
      <c r="A6326" s="1">
        <v>3328</v>
      </c>
      <c r="B6326" s="3">
        <v>42650.611805555556</v>
      </c>
      <c r="C6326" t="s">
        <v>33</v>
      </c>
      <c r="D6326">
        <v>1</v>
      </c>
      <c r="E6326">
        <f>INDEX(products!B:B,MATCH(challenge_2_solution_1!$C6326,products!$A:$A,0))</f>
        <v>7.9</v>
      </c>
      <c r="F6326">
        <f>INDEX(products!C:C,MATCH(challenge_2_solution_1!$C6326,products!$A:$A,0))</f>
        <v>2.21</v>
      </c>
    </row>
    <row r="6327" spans="1:6" x14ac:dyDescent="0.2">
      <c r="A6327" s="1">
        <v>3328</v>
      </c>
      <c r="B6327" s="3">
        <v>42650.611805555556</v>
      </c>
      <c r="C6327" t="s">
        <v>31</v>
      </c>
      <c r="D6327">
        <v>1</v>
      </c>
      <c r="E6327">
        <f>INDEX(products!B:B,MATCH(challenge_2_solution_1!$C6327,products!$A:$A,0))</f>
        <v>7.9</v>
      </c>
      <c r="F6327">
        <f>INDEX(products!C:C,MATCH(challenge_2_solution_1!$C6327,products!$A:$A,0))</f>
        <v>4.74</v>
      </c>
    </row>
    <row r="6328" spans="1:6" x14ac:dyDescent="0.2">
      <c r="A6328" s="1">
        <v>3328</v>
      </c>
      <c r="B6328" s="3">
        <v>42650.611805555556</v>
      </c>
      <c r="C6328" t="s">
        <v>46</v>
      </c>
      <c r="D6328">
        <v>1</v>
      </c>
      <c r="E6328">
        <f>INDEX(products!B:B,MATCH(challenge_2_solution_1!$C6328,products!$A:$A,0))</f>
        <v>7.9</v>
      </c>
      <c r="F6328">
        <f>INDEX(products!C:C,MATCH(challenge_2_solution_1!$C6328,products!$A:$A,0))</f>
        <v>3.79</v>
      </c>
    </row>
    <row r="6329" spans="1:6" x14ac:dyDescent="0.2">
      <c r="A6329" s="1">
        <v>3328</v>
      </c>
      <c r="B6329" s="3">
        <v>42650.611805555556</v>
      </c>
      <c r="C6329" t="s">
        <v>96</v>
      </c>
      <c r="D6329">
        <v>1</v>
      </c>
      <c r="E6329">
        <f>INDEX(products!B:B,MATCH(challenge_2_solution_1!$C6329,products!$A:$A,0))</f>
        <v>17.899999999999999</v>
      </c>
      <c r="F6329">
        <f>INDEX(products!C:C,MATCH(challenge_2_solution_1!$C6329,products!$A:$A,0))</f>
        <v>10.92</v>
      </c>
    </row>
    <row r="6330" spans="1:6" x14ac:dyDescent="0.2">
      <c r="A6330" s="1">
        <v>3328</v>
      </c>
      <c r="B6330" s="3">
        <v>42650.611805555556</v>
      </c>
      <c r="C6330" t="s">
        <v>111</v>
      </c>
      <c r="D6330">
        <v>1</v>
      </c>
      <c r="E6330">
        <f>INDEX(products!B:B,MATCH(challenge_2_solution_1!$C6330,products!$A:$A,0))</f>
        <v>17.899999999999999</v>
      </c>
      <c r="F6330">
        <f>INDEX(products!C:C,MATCH(challenge_2_solution_1!$C6330,products!$A:$A,0))</f>
        <v>6.62</v>
      </c>
    </row>
    <row r="6331" spans="1:6" x14ac:dyDescent="0.2">
      <c r="A6331" s="1">
        <v>3328</v>
      </c>
      <c r="B6331" s="3">
        <v>42650.611805555556</v>
      </c>
      <c r="C6331" t="s">
        <v>90</v>
      </c>
      <c r="D6331">
        <v>1</v>
      </c>
      <c r="E6331">
        <f>INDEX(products!B:B,MATCH(challenge_2_solution_1!$C6331,products!$A:$A,0))</f>
        <v>17.899999999999999</v>
      </c>
      <c r="F6331">
        <f>INDEX(products!C:C,MATCH(challenge_2_solution_1!$C6331,products!$A:$A,0))</f>
        <v>9.85</v>
      </c>
    </row>
    <row r="6332" spans="1:6" x14ac:dyDescent="0.2">
      <c r="A6332" s="1">
        <v>3328</v>
      </c>
      <c r="B6332" s="3">
        <v>42650.611805555556</v>
      </c>
      <c r="C6332" t="s">
        <v>176</v>
      </c>
      <c r="D6332">
        <v>1</v>
      </c>
      <c r="E6332">
        <f>INDEX(products!B:B,MATCH(challenge_2_solution_1!$C6332,products!$A:$A,0))</f>
        <v>35.9</v>
      </c>
      <c r="F6332">
        <f>INDEX(products!C:C,MATCH(challenge_2_solution_1!$C6332,products!$A:$A,0))</f>
        <v>7.12</v>
      </c>
    </row>
    <row r="6333" spans="1:6" x14ac:dyDescent="0.2">
      <c r="A6333" s="1">
        <v>3329</v>
      </c>
      <c r="B6333" s="3">
        <v>42650.709027777775</v>
      </c>
      <c r="C6333" t="s">
        <v>5</v>
      </c>
      <c r="D6333">
        <v>1</v>
      </c>
      <c r="E6333">
        <f>INDEX(products!B:B,MATCH(challenge_2_solution_1!$C6333,products!$A:$A,0))</f>
        <v>1</v>
      </c>
      <c r="F6333">
        <f>INDEX(products!C:C,MATCH(challenge_2_solution_1!$C6333,products!$A:$A,0))</f>
        <v>0.31</v>
      </c>
    </row>
    <row r="6334" spans="1:6" x14ac:dyDescent="0.2">
      <c r="A6334" s="1">
        <v>3329</v>
      </c>
      <c r="B6334" s="3">
        <v>42650.709027777775</v>
      </c>
      <c r="C6334" t="s">
        <v>3</v>
      </c>
      <c r="D6334">
        <v>1</v>
      </c>
      <c r="E6334">
        <f>INDEX(products!B:B,MATCH(challenge_2_solution_1!$C6334,products!$A:$A,0))</f>
        <v>1</v>
      </c>
      <c r="F6334">
        <f>INDEX(products!C:C,MATCH(challenge_2_solution_1!$C6334,products!$A:$A,0))</f>
        <v>0.5</v>
      </c>
    </row>
    <row r="6335" spans="1:6" x14ac:dyDescent="0.2">
      <c r="A6335" s="1">
        <v>3329</v>
      </c>
      <c r="B6335" s="3">
        <v>42650.709027777775</v>
      </c>
      <c r="C6335" t="s">
        <v>4</v>
      </c>
      <c r="D6335">
        <v>1</v>
      </c>
      <c r="E6335">
        <f>INDEX(products!B:B,MATCH(challenge_2_solution_1!$C6335,products!$A:$A,0))</f>
        <v>1</v>
      </c>
      <c r="F6335">
        <f>INDEX(products!C:C,MATCH(challenge_2_solution_1!$C6335,products!$A:$A,0))</f>
        <v>0.61</v>
      </c>
    </row>
    <row r="6336" spans="1:6" x14ac:dyDescent="0.2">
      <c r="A6336" s="1">
        <v>3329</v>
      </c>
      <c r="B6336" s="3">
        <v>42650.709027777775</v>
      </c>
      <c r="C6336" t="s">
        <v>8</v>
      </c>
      <c r="D6336">
        <v>2</v>
      </c>
      <c r="E6336">
        <f>INDEX(products!B:B,MATCH(challenge_2_solution_1!$C6336,products!$A:$A,0))</f>
        <v>1.6</v>
      </c>
      <c r="F6336">
        <f>INDEX(products!C:C,MATCH(challenge_2_solution_1!$C6336,products!$A:$A,0))</f>
        <v>0.77</v>
      </c>
    </row>
    <row r="6337" spans="1:6" x14ac:dyDescent="0.2">
      <c r="A6337" s="1">
        <v>3329</v>
      </c>
      <c r="B6337" s="3">
        <v>42650.709027777775</v>
      </c>
      <c r="C6337" t="s">
        <v>12</v>
      </c>
      <c r="D6337">
        <v>1</v>
      </c>
      <c r="E6337">
        <f>INDEX(products!B:B,MATCH(challenge_2_solution_1!$C6337,products!$A:$A,0))</f>
        <v>5.2</v>
      </c>
      <c r="F6337">
        <f>INDEX(products!C:C,MATCH(challenge_2_solution_1!$C6337,products!$A:$A,0))</f>
        <v>3.07</v>
      </c>
    </row>
    <row r="6338" spans="1:6" x14ac:dyDescent="0.2">
      <c r="A6338" s="1">
        <v>3329</v>
      </c>
      <c r="B6338" s="3">
        <v>42650.709027777775</v>
      </c>
      <c r="C6338" t="s">
        <v>17</v>
      </c>
      <c r="D6338">
        <v>1</v>
      </c>
      <c r="E6338">
        <f>INDEX(products!B:B,MATCH(challenge_2_solution_1!$C6338,products!$A:$A,0))</f>
        <v>5.9</v>
      </c>
      <c r="F6338">
        <f>INDEX(products!C:C,MATCH(challenge_2_solution_1!$C6338,products!$A:$A,0))</f>
        <v>2.83</v>
      </c>
    </row>
    <row r="6339" spans="1:6" x14ac:dyDescent="0.2">
      <c r="A6339" s="1">
        <v>3329</v>
      </c>
      <c r="B6339" s="3">
        <v>42650.709027777775</v>
      </c>
      <c r="C6339" t="s">
        <v>43</v>
      </c>
      <c r="D6339">
        <v>1</v>
      </c>
      <c r="E6339">
        <f>INDEX(products!B:B,MATCH(challenge_2_solution_1!$C6339,products!$A:$A,0))</f>
        <v>7.9</v>
      </c>
      <c r="F6339">
        <f>INDEX(products!C:C,MATCH(challenge_2_solution_1!$C6339,products!$A:$A,0))</f>
        <v>2.92</v>
      </c>
    </row>
    <row r="6340" spans="1:6" x14ac:dyDescent="0.2">
      <c r="A6340" s="1">
        <v>3329</v>
      </c>
      <c r="B6340" s="3">
        <v>42650.709027777775</v>
      </c>
      <c r="C6340" t="s">
        <v>61</v>
      </c>
      <c r="D6340">
        <v>1</v>
      </c>
      <c r="E6340">
        <f>INDEX(products!B:B,MATCH(challenge_2_solution_1!$C6340,products!$A:$A,0))</f>
        <v>11.9</v>
      </c>
      <c r="F6340">
        <f>INDEX(products!C:C,MATCH(challenge_2_solution_1!$C6340,products!$A:$A,0))</f>
        <v>7.74</v>
      </c>
    </row>
    <row r="6341" spans="1:6" x14ac:dyDescent="0.2">
      <c r="A6341" s="1">
        <v>3329</v>
      </c>
      <c r="B6341" s="3">
        <v>42650.709027777775</v>
      </c>
      <c r="C6341" t="s">
        <v>95</v>
      </c>
      <c r="D6341">
        <v>1</v>
      </c>
      <c r="E6341">
        <f>INDEX(products!B:B,MATCH(challenge_2_solution_1!$C6341,products!$A:$A,0))</f>
        <v>17.899999999999999</v>
      </c>
      <c r="F6341">
        <f>INDEX(products!C:C,MATCH(challenge_2_solution_1!$C6341,products!$A:$A,0))</f>
        <v>4.3</v>
      </c>
    </row>
    <row r="6342" spans="1:6" x14ac:dyDescent="0.2">
      <c r="A6342" s="1">
        <v>3330</v>
      </c>
      <c r="B6342" s="3">
        <v>42650.718055555553</v>
      </c>
      <c r="C6342" t="s">
        <v>3</v>
      </c>
      <c r="D6342">
        <v>1</v>
      </c>
      <c r="E6342">
        <f>INDEX(products!B:B,MATCH(challenge_2_solution_1!$C6342,products!$A:$A,0))</f>
        <v>1</v>
      </c>
      <c r="F6342">
        <f>INDEX(products!C:C,MATCH(challenge_2_solution_1!$C6342,products!$A:$A,0))</f>
        <v>0.5</v>
      </c>
    </row>
    <row r="6343" spans="1:6" x14ac:dyDescent="0.2">
      <c r="A6343" s="1">
        <v>3330</v>
      </c>
      <c r="B6343" s="3">
        <v>42650.718055555553</v>
      </c>
      <c r="C6343" t="s">
        <v>17</v>
      </c>
      <c r="D6343">
        <v>1</v>
      </c>
      <c r="E6343">
        <f>INDEX(products!B:B,MATCH(challenge_2_solution_1!$C6343,products!$A:$A,0))</f>
        <v>5.9</v>
      </c>
      <c r="F6343">
        <f>INDEX(products!C:C,MATCH(challenge_2_solution_1!$C6343,products!$A:$A,0))</f>
        <v>2.83</v>
      </c>
    </row>
    <row r="6344" spans="1:6" x14ac:dyDescent="0.2">
      <c r="A6344" s="1">
        <v>3330</v>
      </c>
      <c r="B6344" s="3">
        <v>42650.718055555553</v>
      </c>
      <c r="C6344" t="s">
        <v>18</v>
      </c>
      <c r="D6344">
        <v>1</v>
      </c>
      <c r="E6344">
        <f>INDEX(products!B:B,MATCH(challenge_2_solution_1!$C6344,products!$A:$A,0))</f>
        <v>5.9</v>
      </c>
      <c r="F6344">
        <f>INDEX(products!C:C,MATCH(challenge_2_solution_1!$C6344,products!$A:$A,0))</f>
        <v>3.6</v>
      </c>
    </row>
    <row r="6345" spans="1:6" x14ac:dyDescent="0.2">
      <c r="A6345" s="1">
        <v>3330</v>
      </c>
      <c r="B6345" s="3">
        <v>42650.718055555553</v>
      </c>
      <c r="C6345" t="s">
        <v>33</v>
      </c>
      <c r="D6345">
        <v>1</v>
      </c>
      <c r="E6345">
        <f>INDEX(products!B:B,MATCH(challenge_2_solution_1!$C6345,products!$A:$A,0))</f>
        <v>7.9</v>
      </c>
      <c r="F6345">
        <f>INDEX(products!C:C,MATCH(challenge_2_solution_1!$C6345,products!$A:$A,0))</f>
        <v>2.21</v>
      </c>
    </row>
    <row r="6346" spans="1:6" x14ac:dyDescent="0.2">
      <c r="A6346" s="1">
        <v>3330</v>
      </c>
      <c r="B6346" s="3">
        <v>42650.718055555553</v>
      </c>
      <c r="C6346" t="s">
        <v>34</v>
      </c>
      <c r="D6346">
        <v>1</v>
      </c>
      <c r="E6346">
        <f>INDEX(products!B:B,MATCH(challenge_2_solution_1!$C6346,products!$A:$A,0))</f>
        <v>7.9</v>
      </c>
      <c r="F6346">
        <f>INDEX(products!C:C,MATCH(challenge_2_solution_1!$C6346,products!$A:$A,0))</f>
        <v>1.58</v>
      </c>
    </row>
    <row r="6347" spans="1:6" x14ac:dyDescent="0.2">
      <c r="A6347" s="1">
        <v>3330</v>
      </c>
      <c r="B6347" s="3">
        <v>42650.718055555553</v>
      </c>
      <c r="C6347" t="s">
        <v>78</v>
      </c>
      <c r="D6347">
        <v>1</v>
      </c>
      <c r="E6347">
        <f>INDEX(products!B:B,MATCH(challenge_2_solution_1!$C6347,products!$A:$A,0))</f>
        <v>11.9</v>
      </c>
      <c r="F6347">
        <f>INDEX(products!C:C,MATCH(challenge_2_solution_1!$C6347,products!$A:$A,0))</f>
        <v>7.26</v>
      </c>
    </row>
    <row r="6348" spans="1:6" x14ac:dyDescent="0.2">
      <c r="A6348" s="1">
        <v>3330</v>
      </c>
      <c r="B6348" s="3">
        <v>42650.718055555553</v>
      </c>
      <c r="C6348" t="s">
        <v>66</v>
      </c>
      <c r="D6348">
        <v>1</v>
      </c>
      <c r="E6348">
        <f>INDEX(products!B:B,MATCH(challenge_2_solution_1!$C6348,products!$A:$A,0))</f>
        <v>11.9</v>
      </c>
      <c r="F6348">
        <f>INDEX(products!C:C,MATCH(challenge_2_solution_1!$C6348,products!$A:$A,0))</f>
        <v>6.31</v>
      </c>
    </row>
    <row r="6349" spans="1:6" x14ac:dyDescent="0.2">
      <c r="A6349" s="1">
        <v>3330</v>
      </c>
      <c r="B6349" s="3">
        <v>42650.718055555553</v>
      </c>
      <c r="C6349" t="s">
        <v>83</v>
      </c>
      <c r="D6349">
        <v>1</v>
      </c>
      <c r="E6349">
        <f>INDEX(products!B:B,MATCH(challenge_2_solution_1!$C6349,products!$A:$A,0))</f>
        <v>11.9</v>
      </c>
      <c r="F6349">
        <f>INDEX(products!C:C,MATCH(challenge_2_solution_1!$C6349,products!$A:$A,0))</f>
        <v>6.66</v>
      </c>
    </row>
    <row r="6350" spans="1:6" x14ac:dyDescent="0.2">
      <c r="A6350" s="1">
        <v>3330</v>
      </c>
      <c r="B6350" s="3">
        <v>42650.718055555553</v>
      </c>
      <c r="C6350" t="s">
        <v>99</v>
      </c>
      <c r="D6350">
        <v>1</v>
      </c>
      <c r="E6350">
        <f>INDEX(products!B:B,MATCH(challenge_2_solution_1!$C6350,products!$A:$A,0))</f>
        <v>17.899999999999999</v>
      </c>
      <c r="F6350">
        <f>INDEX(products!C:C,MATCH(challenge_2_solution_1!$C6350,products!$A:$A,0))</f>
        <v>10.74</v>
      </c>
    </row>
    <row r="6351" spans="1:6" x14ac:dyDescent="0.2">
      <c r="A6351" s="1">
        <v>3331</v>
      </c>
      <c r="B6351" s="3">
        <v>42650.736111111109</v>
      </c>
      <c r="C6351" t="s">
        <v>18</v>
      </c>
      <c r="D6351">
        <v>1</v>
      </c>
      <c r="E6351">
        <f>INDEX(products!B:B,MATCH(challenge_2_solution_1!$C6351,products!$A:$A,0))</f>
        <v>5.9</v>
      </c>
      <c r="F6351">
        <f>INDEX(products!C:C,MATCH(challenge_2_solution_1!$C6351,products!$A:$A,0))</f>
        <v>3.6</v>
      </c>
    </row>
    <row r="6352" spans="1:6" x14ac:dyDescent="0.2">
      <c r="A6352" s="1">
        <v>3331</v>
      </c>
      <c r="B6352" s="3">
        <v>42650.736111111109</v>
      </c>
      <c r="C6352" t="s">
        <v>17</v>
      </c>
      <c r="D6352">
        <v>1</v>
      </c>
      <c r="E6352">
        <f>INDEX(products!B:B,MATCH(challenge_2_solution_1!$C6352,products!$A:$A,0))</f>
        <v>5.9</v>
      </c>
      <c r="F6352">
        <f>INDEX(products!C:C,MATCH(challenge_2_solution_1!$C6352,products!$A:$A,0))</f>
        <v>2.83</v>
      </c>
    </row>
    <row r="6353" spans="1:6" x14ac:dyDescent="0.2">
      <c r="A6353" s="1">
        <v>3331</v>
      </c>
      <c r="B6353" s="3">
        <v>42650.736111111109</v>
      </c>
      <c r="C6353" t="s">
        <v>54</v>
      </c>
      <c r="D6353">
        <v>1</v>
      </c>
      <c r="E6353">
        <f>INDEX(products!B:B,MATCH(challenge_2_solution_1!$C6353,products!$A:$A,0))</f>
        <v>9.9</v>
      </c>
      <c r="F6353">
        <f>INDEX(products!C:C,MATCH(challenge_2_solution_1!$C6353,products!$A:$A,0))</f>
        <v>2.57</v>
      </c>
    </row>
    <row r="6354" spans="1:6" x14ac:dyDescent="0.2">
      <c r="A6354" s="1">
        <v>3331</v>
      </c>
      <c r="B6354" s="3">
        <v>42650.736111111109</v>
      </c>
      <c r="C6354" t="s">
        <v>61</v>
      </c>
      <c r="D6354">
        <v>1</v>
      </c>
      <c r="E6354">
        <f>INDEX(products!B:B,MATCH(challenge_2_solution_1!$C6354,products!$A:$A,0))</f>
        <v>11.9</v>
      </c>
      <c r="F6354">
        <f>INDEX(products!C:C,MATCH(challenge_2_solution_1!$C6354,products!$A:$A,0))</f>
        <v>7.74</v>
      </c>
    </row>
    <row r="6355" spans="1:6" x14ac:dyDescent="0.2">
      <c r="A6355" s="1">
        <v>3331</v>
      </c>
      <c r="B6355" s="3">
        <v>42650.736111111109</v>
      </c>
      <c r="C6355" t="s">
        <v>68</v>
      </c>
      <c r="D6355">
        <v>1</v>
      </c>
      <c r="E6355">
        <f>INDEX(products!B:B,MATCH(challenge_2_solution_1!$C6355,products!$A:$A,0))</f>
        <v>11.9</v>
      </c>
      <c r="F6355">
        <f>INDEX(products!C:C,MATCH(challenge_2_solution_1!$C6355,products!$A:$A,0))</f>
        <v>3.69</v>
      </c>
    </row>
    <row r="6356" spans="1:6" x14ac:dyDescent="0.2">
      <c r="A6356" s="1">
        <v>3331</v>
      </c>
      <c r="B6356" s="3">
        <v>42650.736111111109</v>
      </c>
      <c r="C6356" t="s">
        <v>87</v>
      </c>
      <c r="D6356">
        <v>1</v>
      </c>
      <c r="E6356">
        <f>INDEX(products!B:B,MATCH(challenge_2_solution_1!$C6356,products!$A:$A,0))</f>
        <v>15.9</v>
      </c>
      <c r="F6356">
        <f>INDEX(products!C:C,MATCH(challenge_2_solution_1!$C6356,products!$A:$A,0))</f>
        <v>6.2</v>
      </c>
    </row>
    <row r="6357" spans="1:6" x14ac:dyDescent="0.2">
      <c r="A6357" s="1">
        <v>3331</v>
      </c>
      <c r="B6357" s="3">
        <v>42650.736111111109</v>
      </c>
      <c r="C6357" t="s">
        <v>91</v>
      </c>
      <c r="D6357">
        <v>1</v>
      </c>
      <c r="E6357">
        <f>INDEX(products!B:B,MATCH(challenge_2_solution_1!$C6357,products!$A:$A,0))</f>
        <v>17.899999999999999</v>
      </c>
      <c r="F6357">
        <f>INDEX(products!C:C,MATCH(challenge_2_solution_1!$C6357,products!$A:$A,0))</f>
        <v>6.44</v>
      </c>
    </row>
    <row r="6358" spans="1:6" x14ac:dyDescent="0.2">
      <c r="A6358" s="1">
        <v>3331</v>
      </c>
      <c r="B6358" s="3">
        <v>42650.736111111109</v>
      </c>
      <c r="C6358" t="s">
        <v>96</v>
      </c>
      <c r="D6358">
        <v>1</v>
      </c>
      <c r="E6358">
        <f>INDEX(products!B:B,MATCH(challenge_2_solution_1!$C6358,products!$A:$A,0))</f>
        <v>17.899999999999999</v>
      </c>
      <c r="F6358">
        <f>INDEX(products!C:C,MATCH(challenge_2_solution_1!$C6358,products!$A:$A,0))</f>
        <v>10.92</v>
      </c>
    </row>
    <row r="6359" spans="1:6" x14ac:dyDescent="0.2">
      <c r="A6359" s="1">
        <v>3332</v>
      </c>
      <c r="B6359" s="3">
        <v>42650.743055555555</v>
      </c>
      <c r="C6359" t="s">
        <v>5</v>
      </c>
      <c r="D6359">
        <v>1</v>
      </c>
      <c r="E6359">
        <f>INDEX(products!B:B,MATCH(challenge_2_solution_1!$C6359,products!$A:$A,0))</f>
        <v>1</v>
      </c>
      <c r="F6359">
        <f>INDEX(products!C:C,MATCH(challenge_2_solution_1!$C6359,products!$A:$A,0))</f>
        <v>0.31</v>
      </c>
    </row>
    <row r="6360" spans="1:6" x14ac:dyDescent="0.2">
      <c r="A6360" s="1">
        <v>3332</v>
      </c>
      <c r="B6360" s="3">
        <v>42650.743055555555</v>
      </c>
      <c r="C6360" t="s">
        <v>8</v>
      </c>
      <c r="D6360">
        <v>3</v>
      </c>
      <c r="E6360">
        <f>INDEX(products!B:B,MATCH(challenge_2_solution_1!$C6360,products!$A:$A,0))</f>
        <v>1.6</v>
      </c>
      <c r="F6360">
        <f>INDEX(products!C:C,MATCH(challenge_2_solution_1!$C6360,products!$A:$A,0))</f>
        <v>0.77</v>
      </c>
    </row>
    <row r="6361" spans="1:6" x14ac:dyDescent="0.2">
      <c r="A6361" s="1">
        <v>3332</v>
      </c>
      <c r="B6361" s="3">
        <v>42650.743055555555</v>
      </c>
      <c r="C6361" t="s">
        <v>14</v>
      </c>
      <c r="D6361">
        <v>1</v>
      </c>
      <c r="E6361">
        <f>INDEX(products!B:B,MATCH(challenge_2_solution_1!$C6361,products!$A:$A,0))</f>
        <v>5.9</v>
      </c>
      <c r="F6361">
        <f>INDEX(products!C:C,MATCH(challenge_2_solution_1!$C6361,products!$A:$A,0))</f>
        <v>2.36</v>
      </c>
    </row>
    <row r="6362" spans="1:6" x14ac:dyDescent="0.2">
      <c r="A6362" s="1">
        <v>3332</v>
      </c>
      <c r="B6362" s="3">
        <v>42650.743055555555</v>
      </c>
      <c r="C6362" t="s">
        <v>19</v>
      </c>
      <c r="D6362">
        <v>1</v>
      </c>
      <c r="E6362">
        <f>INDEX(products!B:B,MATCH(challenge_2_solution_1!$C6362,products!$A:$A,0))</f>
        <v>5.9</v>
      </c>
      <c r="F6362">
        <f>INDEX(products!C:C,MATCH(challenge_2_solution_1!$C6362,products!$A:$A,0))</f>
        <v>1.65</v>
      </c>
    </row>
    <row r="6363" spans="1:6" x14ac:dyDescent="0.2">
      <c r="A6363" s="1">
        <v>3332</v>
      </c>
      <c r="B6363" s="3">
        <v>42650.743055555555</v>
      </c>
      <c r="C6363" t="s">
        <v>89</v>
      </c>
      <c r="D6363">
        <v>1</v>
      </c>
      <c r="E6363">
        <f>INDEX(products!B:B,MATCH(challenge_2_solution_1!$C6363,products!$A:$A,0))</f>
        <v>17.899999999999999</v>
      </c>
      <c r="F6363">
        <f>INDEX(products!C:C,MATCH(challenge_2_solution_1!$C6363,products!$A:$A,0))</f>
        <v>3.94</v>
      </c>
    </row>
    <row r="6364" spans="1:6" x14ac:dyDescent="0.2">
      <c r="A6364" s="1">
        <v>3332</v>
      </c>
      <c r="B6364" s="3">
        <v>42650.743055555555</v>
      </c>
      <c r="C6364" t="s">
        <v>128</v>
      </c>
      <c r="D6364">
        <v>1</v>
      </c>
      <c r="E6364">
        <f>INDEX(products!B:B,MATCH(challenge_2_solution_1!$C6364,products!$A:$A,0))</f>
        <v>19.899999999999999</v>
      </c>
      <c r="F6364">
        <f>INDEX(products!C:C,MATCH(challenge_2_solution_1!$C6364,products!$A:$A,0))</f>
        <v>13.53</v>
      </c>
    </row>
    <row r="6365" spans="1:6" x14ac:dyDescent="0.2">
      <c r="A6365" s="1">
        <v>3333</v>
      </c>
      <c r="B6365" s="3">
        <v>42650.763888888891</v>
      </c>
      <c r="C6365" t="s">
        <v>3</v>
      </c>
      <c r="D6365">
        <v>1</v>
      </c>
      <c r="E6365">
        <f>INDEX(products!B:B,MATCH(challenge_2_solution_1!$C6365,products!$A:$A,0))</f>
        <v>1</v>
      </c>
      <c r="F6365">
        <f>INDEX(products!C:C,MATCH(challenge_2_solution_1!$C6365,products!$A:$A,0))</f>
        <v>0.5</v>
      </c>
    </row>
    <row r="6366" spans="1:6" x14ac:dyDescent="0.2">
      <c r="A6366" s="1">
        <v>3333</v>
      </c>
      <c r="B6366" s="3">
        <v>42650.763888888891</v>
      </c>
      <c r="C6366" t="s">
        <v>6</v>
      </c>
      <c r="D6366">
        <v>1</v>
      </c>
      <c r="E6366">
        <f>INDEX(products!B:B,MATCH(challenge_2_solution_1!$C6366,products!$A:$A,0))</f>
        <v>1</v>
      </c>
      <c r="F6366">
        <f>INDEX(products!C:C,MATCH(challenge_2_solution_1!$C6366,products!$A:$A,0))</f>
        <v>0.31</v>
      </c>
    </row>
    <row r="6367" spans="1:6" x14ac:dyDescent="0.2">
      <c r="A6367" s="1">
        <v>3333</v>
      </c>
      <c r="B6367" s="3">
        <v>42650.763888888891</v>
      </c>
      <c r="C6367" t="s">
        <v>4</v>
      </c>
      <c r="D6367">
        <v>4</v>
      </c>
      <c r="E6367">
        <f>INDEX(products!B:B,MATCH(challenge_2_solution_1!$C6367,products!$A:$A,0))</f>
        <v>1</v>
      </c>
      <c r="F6367">
        <f>INDEX(products!C:C,MATCH(challenge_2_solution_1!$C6367,products!$A:$A,0))</f>
        <v>0.61</v>
      </c>
    </row>
    <row r="6368" spans="1:6" x14ac:dyDescent="0.2">
      <c r="A6368" s="1">
        <v>3333</v>
      </c>
      <c r="B6368" s="3">
        <v>42650.763888888891</v>
      </c>
      <c r="C6368" t="s">
        <v>8</v>
      </c>
      <c r="D6368">
        <v>4</v>
      </c>
      <c r="E6368">
        <f>INDEX(products!B:B,MATCH(challenge_2_solution_1!$C6368,products!$A:$A,0))</f>
        <v>1.6</v>
      </c>
      <c r="F6368">
        <f>INDEX(products!C:C,MATCH(challenge_2_solution_1!$C6368,products!$A:$A,0))</f>
        <v>0.77</v>
      </c>
    </row>
    <row r="6369" spans="1:6" x14ac:dyDescent="0.2">
      <c r="A6369" s="1">
        <v>3333</v>
      </c>
      <c r="B6369" s="3">
        <v>42650.763888888891</v>
      </c>
      <c r="C6369" t="s">
        <v>10</v>
      </c>
      <c r="D6369">
        <v>1</v>
      </c>
      <c r="E6369">
        <f>INDEX(products!B:B,MATCH(challenge_2_solution_1!$C6369,products!$A:$A,0))</f>
        <v>3.9</v>
      </c>
      <c r="F6369">
        <f>INDEX(products!C:C,MATCH(challenge_2_solution_1!$C6369,products!$A:$A,0))</f>
        <v>1.17</v>
      </c>
    </row>
    <row r="6370" spans="1:6" x14ac:dyDescent="0.2">
      <c r="A6370" s="1">
        <v>3333</v>
      </c>
      <c r="B6370" s="3">
        <v>42650.763888888891</v>
      </c>
      <c r="C6370" t="s">
        <v>17</v>
      </c>
      <c r="D6370">
        <v>2</v>
      </c>
      <c r="E6370">
        <f>INDEX(products!B:B,MATCH(challenge_2_solution_1!$C6370,products!$A:$A,0))</f>
        <v>5.9</v>
      </c>
      <c r="F6370">
        <f>INDEX(products!C:C,MATCH(challenge_2_solution_1!$C6370,products!$A:$A,0))</f>
        <v>2.83</v>
      </c>
    </row>
    <row r="6371" spans="1:6" x14ac:dyDescent="0.2">
      <c r="A6371" s="1">
        <v>3333</v>
      </c>
      <c r="B6371" s="3">
        <v>42650.763888888891</v>
      </c>
      <c r="C6371" t="s">
        <v>33</v>
      </c>
      <c r="D6371">
        <v>2</v>
      </c>
      <c r="E6371">
        <f>INDEX(products!B:B,MATCH(challenge_2_solution_1!$C6371,products!$A:$A,0))</f>
        <v>7.9</v>
      </c>
      <c r="F6371">
        <f>INDEX(products!C:C,MATCH(challenge_2_solution_1!$C6371,products!$A:$A,0))</f>
        <v>2.21</v>
      </c>
    </row>
    <row r="6372" spans="1:6" x14ac:dyDescent="0.2">
      <c r="A6372" s="1">
        <v>3333</v>
      </c>
      <c r="B6372" s="3">
        <v>42650.763888888891</v>
      </c>
      <c r="C6372" t="s">
        <v>84</v>
      </c>
      <c r="D6372">
        <v>1</v>
      </c>
      <c r="E6372">
        <f>INDEX(products!B:B,MATCH(challenge_2_solution_1!$C6372,products!$A:$A,0))</f>
        <v>11.9</v>
      </c>
      <c r="F6372">
        <f>INDEX(products!C:C,MATCH(challenge_2_solution_1!$C6372,products!$A:$A,0))</f>
        <v>2.38</v>
      </c>
    </row>
    <row r="6373" spans="1:6" x14ac:dyDescent="0.2">
      <c r="A6373" s="1">
        <v>3333</v>
      </c>
      <c r="B6373" s="3">
        <v>42650.763888888891</v>
      </c>
      <c r="C6373" t="s">
        <v>95</v>
      </c>
      <c r="D6373">
        <v>1</v>
      </c>
      <c r="E6373">
        <f>INDEX(products!B:B,MATCH(challenge_2_solution_1!$C6373,products!$A:$A,0))</f>
        <v>17.899999999999999</v>
      </c>
      <c r="F6373">
        <f>INDEX(products!C:C,MATCH(challenge_2_solution_1!$C6373,products!$A:$A,0))</f>
        <v>4.3</v>
      </c>
    </row>
    <row r="6374" spans="1:6" x14ac:dyDescent="0.2">
      <c r="A6374" s="1">
        <v>3334</v>
      </c>
      <c r="B6374" s="3">
        <v>42650.783333333333</v>
      </c>
      <c r="C6374" t="s">
        <v>14</v>
      </c>
      <c r="D6374">
        <v>1</v>
      </c>
      <c r="E6374">
        <f>INDEX(products!B:B,MATCH(challenge_2_solution_1!$C6374,products!$A:$A,0))</f>
        <v>5.9</v>
      </c>
      <c r="F6374">
        <f>INDEX(products!C:C,MATCH(challenge_2_solution_1!$C6374,products!$A:$A,0))</f>
        <v>2.36</v>
      </c>
    </row>
    <row r="6375" spans="1:6" x14ac:dyDescent="0.2">
      <c r="A6375" s="1">
        <v>3334</v>
      </c>
      <c r="B6375" s="3">
        <v>42650.783333333333</v>
      </c>
      <c r="C6375" t="s">
        <v>55</v>
      </c>
      <c r="D6375">
        <v>1</v>
      </c>
      <c r="E6375">
        <f>INDEX(products!B:B,MATCH(challenge_2_solution_1!$C6375,products!$A:$A,0))</f>
        <v>7.9</v>
      </c>
      <c r="F6375">
        <f>INDEX(products!C:C,MATCH(challenge_2_solution_1!$C6375,products!$A:$A,0))</f>
        <v>2.21</v>
      </c>
    </row>
    <row r="6376" spans="1:6" x14ac:dyDescent="0.2">
      <c r="A6376" s="1">
        <v>3334</v>
      </c>
      <c r="B6376" s="3">
        <v>42650.783333333333</v>
      </c>
      <c r="C6376" t="s">
        <v>117</v>
      </c>
      <c r="D6376">
        <v>1</v>
      </c>
      <c r="E6376">
        <f>INDEX(products!B:B,MATCH(challenge_2_solution_1!$C6376,products!$A:$A,0))</f>
        <v>17.899999999999999</v>
      </c>
      <c r="F6376">
        <f>INDEX(products!C:C,MATCH(challenge_2_solution_1!$C6376,products!$A:$A,0))</f>
        <v>4.4800000000000004</v>
      </c>
    </row>
    <row r="6377" spans="1:6" x14ac:dyDescent="0.2">
      <c r="A6377" s="1">
        <v>3335</v>
      </c>
      <c r="B6377" s="3">
        <v>42650.828472222223</v>
      </c>
      <c r="C6377" t="s">
        <v>12</v>
      </c>
      <c r="D6377">
        <v>1</v>
      </c>
      <c r="E6377">
        <f>INDEX(products!B:B,MATCH(challenge_2_solution_1!$C6377,products!$A:$A,0))</f>
        <v>5.2</v>
      </c>
      <c r="F6377">
        <f>INDEX(products!C:C,MATCH(challenge_2_solution_1!$C6377,products!$A:$A,0))</f>
        <v>3.07</v>
      </c>
    </row>
    <row r="6378" spans="1:6" x14ac:dyDescent="0.2">
      <c r="A6378" s="1">
        <v>3335</v>
      </c>
      <c r="B6378" s="3">
        <v>42650.828472222223</v>
      </c>
      <c r="C6378" t="s">
        <v>14</v>
      </c>
      <c r="D6378">
        <v>1</v>
      </c>
      <c r="E6378">
        <f>INDEX(products!B:B,MATCH(challenge_2_solution_1!$C6378,products!$A:$A,0))</f>
        <v>5.9</v>
      </c>
      <c r="F6378">
        <f>INDEX(products!C:C,MATCH(challenge_2_solution_1!$C6378,products!$A:$A,0))</f>
        <v>2.36</v>
      </c>
    </row>
    <row r="6379" spans="1:6" x14ac:dyDescent="0.2">
      <c r="A6379" s="1">
        <v>3335</v>
      </c>
      <c r="B6379" s="3">
        <v>42650.828472222223</v>
      </c>
      <c r="C6379" t="s">
        <v>61</v>
      </c>
      <c r="D6379">
        <v>1</v>
      </c>
      <c r="E6379">
        <f>INDEX(products!B:B,MATCH(challenge_2_solution_1!$C6379,products!$A:$A,0))</f>
        <v>11.9</v>
      </c>
      <c r="F6379">
        <f>INDEX(products!C:C,MATCH(challenge_2_solution_1!$C6379,products!$A:$A,0))</f>
        <v>7.74</v>
      </c>
    </row>
    <row r="6380" spans="1:6" x14ac:dyDescent="0.2">
      <c r="A6380" s="1">
        <v>3335</v>
      </c>
      <c r="B6380" s="3">
        <v>42650.828472222223</v>
      </c>
      <c r="C6380" t="s">
        <v>118</v>
      </c>
      <c r="D6380">
        <v>1</v>
      </c>
      <c r="E6380">
        <f>INDEX(products!B:B,MATCH(challenge_2_solution_1!$C6380,products!$A:$A,0))</f>
        <v>19.899999999999999</v>
      </c>
      <c r="F6380">
        <f>INDEX(products!C:C,MATCH(challenge_2_solution_1!$C6380,products!$A:$A,0))</f>
        <v>12.74</v>
      </c>
    </row>
    <row r="6381" spans="1:6" x14ac:dyDescent="0.2">
      <c r="A6381" s="1">
        <v>3336</v>
      </c>
      <c r="B6381" s="3">
        <v>42650.854166666664</v>
      </c>
      <c r="C6381" t="s">
        <v>6</v>
      </c>
      <c r="D6381">
        <v>1</v>
      </c>
      <c r="E6381">
        <f>INDEX(products!B:B,MATCH(challenge_2_solution_1!$C6381,products!$A:$A,0))</f>
        <v>1</v>
      </c>
      <c r="F6381">
        <f>INDEX(products!C:C,MATCH(challenge_2_solution_1!$C6381,products!$A:$A,0))</f>
        <v>0.31</v>
      </c>
    </row>
    <row r="6382" spans="1:6" x14ac:dyDescent="0.2">
      <c r="A6382" s="1">
        <v>3336</v>
      </c>
      <c r="B6382" s="3">
        <v>42650.854166666664</v>
      </c>
      <c r="C6382" t="s">
        <v>5</v>
      </c>
      <c r="D6382">
        <v>1</v>
      </c>
      <c r="E6382">
        <f>INDEX(products!B:B,MATCH(challenge_2_solution_1!$C6382,products!$A:$A,0))</f>
        <v>1</v>
      </c>
      <c r="F6382">
        <f>INDEX(products!C:C,MATCH(challenge_2_solution_1!$C6382,products!$A:$A,0))</f>
        <v>0.31</v>
      </c>
    </row>
    <row r="6383" spans="1:6" x14ac:dyDescent="0.2">
      <c r="A6383" s="1">
        <v>3336</v>
      </c>
      <c r="B6383" s="3">
        <v>42650.854166666664</v>
      </c>
      <c r="C6383" t="s">
        <v>4</v>
      </c>
      <c r="D6383">
        <v>1</v>
      </c>
      <c r="E6383">
        <f>INDEX(products!B:B,MATCH(challenge_2_solution_1!$C6383,products!$A:$A,0))</f>
        <v>1</v>
      </c>
      <c r="F6383">
        <f>INDEX(products!C:C,MATCH(challenge_2_solution_1!$C6383,products!$A:$A,0))</f>
        <v>0.61</v>
      </c>
    </row>
    <row r="6384" spans="1:6" x14ac:dyDescent="0.2">
      <c r="A6384" s="1">
        <v>3336</v>
      </c>
      <c r="B6384" s="3">
        <v>42650.854166666664</v>
      </c>
      <c r="C6384" t="s">
        <v>8</v>
      </c>
      <c r="D6384">
        <v>2</v>
      </c>
      <c r="E6384">
        <f>INDEX(products!B:B,MATCH(challenge_2_solution_1!$C6384,products!$A:$A,0))</f>
        <v>1.6</v>
      </c>
      <c r="F6384">
        <f>INDEX(products!C:C,MATCH(challenge_2_solution_1!$C6384,products!$A:$A,0))</f>
        <v>0.77</v>
      </c>
    </row>
    <row r="6385" spans="1:6" x14ac:dyDescent="0.2">
      <c r="A6385" s="1">
        <v>3336</v>
      </c>
      <c r="B6385" s="3">
        <v>42650.854166666664</v>
      </c>
      <c r="C6385" t="s">
        <v>19</v>
      </c>
      <c r="D6385">
        <v>1</v>
      </c>
      <c r="E6385">
        <f>INDEX(products!B:B,MATCH(challenge_2_solution_1!$C6385,products!$A:$A,0))</f>
        <v>5.9</v>
      </c>
      <c r="F6385">
        <f>INDEX(products!C:C,MATCH(challenge_2_solution_1!$C6385,products!$A:$A,0))</f>
        <v>1.65</v>
      </c>
    </row>
    <row r="6386" spans="1:6" x14ac:dyDescent="0.2">
      <c r="A6386" s="1">
        <v>3336</v>
      </c>
      <c r="B6386" s="3">
        <v>42650.854166666664</v>
      </c>
      <c r="C6386" t="s">
        <v>65</v>
      </c>
      <c r="D6386">
        <v>1</v>
      </c>
      <c r="E6386">
        <f>INDEX(products!B:B,MATCH(challenge_2_solution_1!$C6386,products!$A:$A,0))</f>
        <v>11.9</v>
      </c>
      <c r="F6386">
        <f>INDEX(products!C:C,MATCH(challenge_2_solution_1!$C6386,products!$A:$A,0))</f>
        <v>7.14</v>
      </c>
    </row>
    <row r="6387" spans="1:6" x14ac:dyDescent="0.2">
      <c r="A6387" s="1">
        <v>3336</v>
      </c>
      <c r="B6387" s="3">
        <v>42650.854166666664</v>
      </c>
      <c r="C6387" t="s">
        <v>79</v>
      </c>
      <c r="D6387">
        <v>1</v>
      </c>
      <c r="E6387">
        <f>INDEX(products!B:B,MATCH(challenge_2_solution_1!$C6387,products!$A:$A,0))</f>
        <v>11.9</v>
      </c>
      <c r="F6387">
        <f>INDEX(products!C:C,MATCH(challenge_2_solution_1!$C6387,products!$A:$A,0))</f>
        <v>6.9</v>
      </c>
    </row>
    <row r="6388" spans="1:6" x14ac:dyDescent="0.2">
      <c r="A6388" s="1">
        <v>3336</v>
      </c>
      <c r="B6388" s="3">
        <v>42650.854166666664</v>
      </c>
      <c r="C6388" t="s">
        <v>120</v>
      </c>
      <c r="D6388">
        <v>1</v>
      </c>
      <c r="E6388">
        <f>INDEX(products!B:B,MATCH(challenge_2_solution_1!$C6388,products!$A:$A,0))</f>
        <v>19.899999999999999</v>
      </c>
      <c r="F6388">
        <f>INDEX(products!C:C,MATCH(challenge_2_solution_1!$C6388,products!$A:$A,0))</f>
        <v>8.16</v>
      </c>
    </row>
    <row r="6389" spans="1:6" x14ac:dyDescent="0.2">
      <c r="A6389" s="1">
        <v>3337</v>
      </c>
      <c r="B6389" s="3">
        <v>42650.856249999997</v>
      </c>
      <c r="C6389" t="s">
        <v>63</v>
      </c>
      <c r="D6389">
        <v>1</v>
      </c>
      <c r="E6389">
        <f>INDEX(products!B:B,MATCH(challenge_2_solution_1!$C6389,products!$A:$A,0))</f>
        <v>11.9</v>
      </c>
      <c r="F6389">
        <f>INDEX(products!C:C,MATCH(challenge_2_solution_1!$C6389,products!$A:$A,0))</f>
        <v>6.07</v>
      </c>
    </row>
    <row r="6390" spans="1:6" x14ac:dyDescent="0.2">
      <c r="A6390" s="1">
        <v>3337</v>
      </c>
      <c r="B6390" s="3">
        <v>42650.856249999997</v>
      </c>
      <c r="C6390" t="s">
        <v>78</v>
      </c>
      <c r="D6390">
        <v>1</v>
      </c>
      <c r="E6390">
        <f>INDEX(products!B:B,MATCH(challenge_2_solution_1!$C6390,products!$A:$A,0))</f>
        <v>11.9</v>
      </c>
      <c r="F6390">
        <f>INDEX(products!C:C,MATCH(challenge_2_solution_1!$C6390,products!$A:$A,0))</f>
        <v>7.26</v>
      </c>
    </row>
    <row r="6391" spans="1:6" x14ac:dyDescent="0.2">
      <c r="A6391" s="1">
        <v>3337</v>
      </c>
      <c r="B6391" s="3">
        <v>42650.856249999997</v>
      </c>
      <c r="C6391" t="s">
        <v>122</v>
      </c>
      <c r="D6391">
        <v>1</v>
      </c>
      <c r="E6391">
        <f>INDEX(products!B:B,MATCH(challenge_2_solution_1!$C6391,products!$A:$A,0))</f>
        <v>19.899999999999999</v>
      </c>
      <c r="F6391">
        <f>INDEX(products!C:C,MATCH(challenge_2_solution_1!$C6391,products!$A:$A,0))</f>
        <v>5.57</v>
      </c>
    </row>
    <row r="6392" spans="1:6" x14ac:dyDescent="0.2">
      <c r="A6392" s="1">
        <v>3338</v>
      </c>
      <c r="B6392" s="3">
        <v>42650.863888888889</v>
      </c>
      <c r="C6392" t="s">
        <v>12</v>
      </c>
      <c r="D6392">
        <v>1</v>
      </c>
      <c r="E6392">
        <f>INDEX(products!B:B,MATCH(challenge_2_solution_1!$C6392,products!$A:$A,0))</f>
        <v>5.2</v>
      </c>
      <c r="F6392">
        <f>INDEX(products!C:C,MATCH(challenge_2_solution_1!$C6392,products!$A:$A,0))</f>
        <v>3.07</v>
      </c>
    </row>
    <row r="6393" spans="1:6" x14ac:dyDescent="0.2">
      <c r="A6393" s="1">
        <v>3338</v>
      </c>
      <c r="B6393" s="3">
        <v>42650.863888888889</v>
      </c>
      <c r="C6393" t="s">
        <v>14</v>
      </c>
      <c r="D6393">
        <v>1</v>
      </c>
      <c r="E6393">
        <f>INDEX(products!B:B,MATCH(challenge_2_solution_1!$C6393,products!$A:$A,0))</f>
        <v>5.9</v>
      </c>
      <c r="F6393">
        <f>INDEX(products!C:C,MATCH(challenge_2_solution_1!$C6393,products!$A:$A,0))</f>
        <v>2.36</v>
      </c>
    </row>
    <row r="6394" spans="1:6" x14ac:dyDescent="0.2">
      <c r="A6394" s="1">
        <v>3338</v>
      </c>
      <c r="B6394" s="3">
        <v>42650.863888888889</v>
      </c>
      <c r="C6394" t="s">
        <v>56</v>
      </c>
      <c r="D6394">
        <v>1</v>
      </c>
      <c r="E6394">
        <f>INDEX(products!B:B,MATCH(challenge_2_solution_1!$C6394,products!$A:$A,0))</f>
        <v>9.9</v>
      </c>
      <c r="F6394">
        <f>INDEX(products!C:C,MATCH(challenge_2_solution_1!$C6394,products!$A:$A,0))</f>
        <v>2.38</v>
      </c>
    </row>
    <row r="6395" spans="1:6" x14ac:dyDescent="0.2">
      <c r="A6395" s="1">
        <v>3338</v>
      </c>
      <c r="B6395" s="3">
        <v>42650.863888888889</v>
      </c>
      <c r="C6395" t="s">
        <v>69</v>
      </c>
      <c r="D6395">
        <v>1</v>
      </c>
      <c r="E6395">
        <f>INDEX(products!B:B,MATCH(challenge_2_solution_1!$C6395,products!$A:$A,0))</f>
        <v>11.9</v>
      </c>
      <c r="F6395">
        <f>INDEX(products!C:C,MATCH(challenge_2_solution_1!$C6395,products!$A:$A,0))</f>
        <v>2.86</v>
      </c>
    </row>
    <row r="6396" spans="1:6" x14ac:dyDescent="0.2">
      <c r="A6396" s="1">
        <v>3338</v>
      </c>
      <c r="B6396" s="3">
        <v>42650.863888888889</v>
      </c>
      <c r="C6396" t="s">
        <v>141</v>
      </c>
      <c r="D6396">
        <v>1</v>
      </c>
      <c r="E6396">
        <f>INDEX(products!B:B,MATCH(challenge_2_solution_1!$C6396,products!$A:$A,0))</f>
        <v>19.899999999999999</v>
      </c>
      <c r="F6396">
        <f>INDEX(products!C:C,MATCH(challenge_2_solution_1!$C6396,products!$A:$A,0))</f>
        <v>7.56</v>
      </c>
    </row>
    <row r="6397" spans="1:6" x14ac:dyDescent="0.2">
      <c r="A6397" s="1">
        <v>3339</v>
      </c>
      <c r="B6397" s="3">
        <v>42650.866666666669</v>
      </c>
      <c r="C6397" t="s">
        <v>14</v>
      </c>
      <c r="D6397">
        <v>2</v>
      </c>
      <c r="E6397">
        <f>INDEX(products!B:B,MATCH(challenge_2_solution_1!$C6397,products!$A:$A,0))</f>
        <v>5.9</v>
      </c>
      <c r="F6397">
        <f>INDEX(products!C:C,MATCH(challenge_2_solution_1!$C6397,products!$A:$A,0))</f>
        <v>2.36</v>
      </c>
    </row>
    <row r="6398" spans="1:6" x14ac:dyDescent="0.2">
      <c r="A6398" s="1">
        <v>3339</v>
      </c>
      <c r="B6398" s="3">
        <v>42650.866666666669</v>
      </c>
      <c r="C6398" t="s">
        <v>56</v>
      </c>
      <c r="D6398">
        <v>1</v>
      </c>
      <c r="E6398">
        <f>INDEX(products!B:B,MATCH(challenge_2_solution_1!$C6398,products!$A:$A,0))</f>
        <v>9.9</v>
      </c>
      <c r="F6398">
        <f>INDEX(products!C:C,MATCH(challenge_2_solution_1!$C6398,products!$A:$A,0))</f>
        <v>2.38</v>
      </c>
    </row>
    <row r="6399" spans="1:6" x14ac:dyDescent="0.2">
      <c r="A6399" s="1">
        <v>3339</v>
      </c>
      <c r="B6399" s="3">
        <v>42650.866666666669</v>
      </c>
      <c r="C6399" t="s">
        <v>61</v>
      </c>
      <c r="D6399">
        <v>1</v>
      </c>
      <c r="E6399">
        <f>INDEX(products!B:B,MATCH(challenge_2_solution_1!$C6399,products!$A:$A,0))</f>
        <v>11.9</v>
      </c>
      <c r="F6399">
        <f>INDEX(products!C:C,MATCH(challenge_2_solution_1!$C6399,products!$A:$A,0))</f>
        <v>7.74</v>
      </c>
    </row>
    <row r="6400" spans="1:6" x14ac:dyDescent="0.2">
      <c r="A6400" s="1">
        <v>3339</v>
      </c>
      <c r="B6400" s="3">
        <v>42650.866666666669</v>
      </c>
      <c r="C6400" t="s">
        <v>141</v>
      </c>
      <c r="D6400">
        <v>1</v>
      </c>
      <c r="E6400">
        <f>INDEX(products!B:B,MATCH(challenge_2_solution_1!$C6400,products!$A:$A,0))</f>
        <v>19.899999999999999</v>
      </c>
      <c r="F6400">
        <f>INDEX(products!C:C,MATCH(challenge_2_solution_1!$C6400,products!$A:$A,0))</f>
        <v>7.56</v>
      </c>
    </row>
    <row r="6401" spans="1:6" x14ac:dyDescent="0.2">
      <c r="A6401" s="1">
        <v>3340</v>
      </c>
      <c r="B6401" s="3">
        <v>42650.913194444445</v>
      </c>
      <c r="C6401" t="s">
        <v>5</v>
      </c>
      <c r="D6401">
        <v>2</v>
      </c>
      <c r="E6401">
        <f>INDEX(products!B:B,MATCH(challenge_2_solution_1!$C6401,products!$A:$A,0))</f>
        <v>1</v>
      </c>
      <c r="F6401">
        <f>INDEX(products!C:C,MATCH(challenge_2_solution_1!$C6401,products!$A:$A,0))</f>
        <v>0.31</v>
      </c>
    </row>
    <row r="6402" spans="1:6" x14ac:dyDescent="0.2">
      <c r="A6402" s="1">
        <v>3340</v>
      </c>
      <c r="B6402" s="3">
        <v>42650.913194444445</v>
      </c>
      <c r="C6402" t="s">
        <v>3</v>
      </c>
      <c r="D6402">
        <v>2</v>
      </c>
      <c r="E6402">
        <f>INDEX(products!B:B,MATCH(challenge_2_solution_1!$C6402,products!$A:$A,0))</f>
        <v>1</v>
      </c>
      <c r="F6402">
        <f>INDEX(products!C:C,MATCH(challenge_2_solution_1!$C6402,products!$A:$A,0))</f>
        <v>0.5</v>
      </c>
    </row>
    <row r="6403" spans="1:6" x14ac:dyDescent="0.2">
      <c r="A6403" s="1">
        <v>3340</v>
      </c>
      <c r="B6403" s="3">
        <v>42650.913194444445</v>
      </c>
      <c r="C6403" t="s">
        <v>4</v>
      </c>
      <c r="D6403">
        <v>2</v>
      </c>
      <c r="E6403">
        <f>INDEX(products!B:B,MATCH(challenge_2_solution_1!$C6403,products!$A:$A,0))</f>
        <v>1</v>
      </c>
      <c r="F6403">
        <f>INDEX(products!C:C,MATCH(challenge_2_solution_1!$C6403,products!$A:$A,0))</f>
        <v>0.61</v>
      </c>
    </row>
    <row r="6404" spans="1:6" x14ac:dyDescent="0.2">
      <c r="A6404" s="1">
        <v>3340</v>
      </c>
      <c r="B6404" s="3">
        <v>42650.913194444445</v>
      </c>
      <c r="C6404" t="s">
        <v>8</v>
      </c>
      <c r="D6404">
        <v>4</v>
      </c>
      <c r="E6404">
        <f>INDEX(products!B:B,MATCH(challenge_2_solution_1!$C6404,products!$A:$A,0))</f>
        <v>1.6</v>
      </c>
      <c r="F6404">
        <f>INDEX(products!C:C,MATCH(challenge_2_solution_1!$C6404,products!$A:$A,0))</f>
        <v>0.77</v>
      </c>
    </row>
    <row r="6405" spans="1:6" x14ac:dyDescent="0.2">
      <c r="A6405" s="1">
        <v>3340</v>
      </c>
      <c r="B6405" s="3">
        <v>42650.913194444445</v>
      </c>
      <c r="C6405" t="s">
        <v>17</v>
      </c>
      <c r="D6405">
        <v>2</v>
      </c>
      <c r="E6405">
        <f>INDEX(products!B:B,MATCH(challenge_2_solution_1!$C6405,products!$A:$A,0))</f>
        <v>5.9</v>
      </c>
      <c r="F6405">
        <f>INDEX(products!C:C,MATCH(challenge_2_solution_1!$C6405,products!$A:$A,0))</f>
        <v>2.83</v>
      </c>
    </row>
    <row r="6406" spans="1:6" x14ac:dyDescent="0.2">
      <c r="A6406" s="1">
        <v>3340</v>
      </c>
      <c r="B6406" s="3">
        <v>42650.913194444445</v>
      </c>
      <c r="C6406" t="s">
        <v>26</v>
      </c>
      <c r="D6406">
        <v>1</v>
      </c>
      <c r="E6406">
        <f>INDEX(products!B:B,MATCH(challenge_2_solution_1!$C6406,products!$A:$A,0))</f>
        <v>5.9</v>
      </c>
      <c r="F6406">
        <f>INDEX(products!C:C,MATCH(challenge_2_solution_1!$C6406,products!$A:$A,0))</f>
        <v>3.72</v>
      </c>
    </row>
    <row r="6407" spans="1:6" x14ac:dyDescent="0.2">
      <c r="A6407" s="1">
        <v>3340</v>
      </c>
      <c r="B6407" s="3">
        <v>42650.913194444445</v>
      </c>
      <c r="C6407" t="s">
        <v>24</v>
      </c>
      <c r="D6407">
        <v>1</v>
      </c>
      <c r="E6407">
        <f>INDEX(products!B:B,MATCH(challenge_2_solution_1!$C6407,products!$A:$A,0))</f>
        <v>5.9</v>
      </c>
      <c r="F6407">
        <f>INDEX(products!C:C,MATCH(challenge_2_solution_1!$C6407,products!$A:$A,0))</f>
        <v>1.42</v>
      </c>
    </row>
    <row r="6408" spans="1:6" x14ac:dyDescent="0.2">
      <c r="A6408" s="1">
        <v>3340</v>
      </c>
      <c r="B6408" s="3">
        <v>42650.913194444445</v>
      </c>
      <c r="C6408" t="s">
        <v>86</v>
      </c>
      <c r="D6408">
        <v>1</v>
      </c>
      <c r="E6408">
        <f>INDEX(products!B:B,MATCH(challenge_2_solution_1!$C6408,products!$A:$A,0))</f>
        <v>15.9</v>
      </c>
      <c r="F6408">
        <f>INDEX(products!C:C,MATCH(challenge_2_solution_1!$C6408,products!$A:$A,0))</f>
        <v>5.57</v>
      </c>
    </row>
    <row r="6409" spans="1:6" x14ac:dyDescent="0.2">
      <c r="A6409" s="1">
        <v>3340</v>
      </c>
      <c r="B6409" s="3">
        <v>42650.913194444445</v>
      </c>
      <c r="C6409" t="s">
        <v>89</v>
      </c>
      <c r="D6409">
        <v>1</v>
      </c>
      <c r="E6409">
        <f>INDEX(products!B:B,MATCH(challenge_2_solution_1!$C6409,products!$A:$A,0))</f>
        <v>17.899999999999999</v>
      </c>
      <c r="F6409">
        <f>INDEX(products!C:C,MATCH(challenge_2_solution_1!$C6409,products!$A:$A,0))</f>
        <v>3.94</v>
      </c>
    </row>
    <row r="6410" spans="1:6" x14ac:dyDescent="0.2">
      <c r="A6410" s="1">
        <v>3341</v>
      </c>
      <c r="B6410" s="3">
        <v>42650.93472222222</v>
      </c>
      <c r="C6410" t="s">
        <v>22</v>
      </c>
      <c r="D6410">
        <v>1</v>
      </c>
      <c r="E6410">
        <f>INDEX(products!B:B,MATCH(challenge_2_solution_1!$C6410,products!$A:$A,0))</f>
        <v>5.9</v>
      </c>
      <c r="F6410">
        <f>INDEX(products!C:C,MATCH(challenge_2_solution_1!$C6410,products!$A:$A,0))</f>
        <v>1.24</v>
      </c>
    </row>
    <row r="6411" spans="1:6" x14ac:dyDescent="0.2">
      <c r="A6411" s="1">
        <v>3341</v>
      </c>
      <c r="B6411" s="3">
        <v>42650.93472222222</v>
      </c>
      <c r="C6411" t="s">
        <v>15</v>
      </c>
      <c r="D6411">
        <v>1</v>
      </c>
      <c r="E6411">
        <f>INDEX(products!B:B,MATCH(challenge_2_solution_1!$C6411,products!$A:$A,0))</f>
        <v>5.9</v>
      </c>
      <c r="F6411">
        <f>INDEX(products!C:C,MATCH(challenge_2_solution_1!$C6411,products!$A:$A,0))</f>
        <v>3.07</v>
      </c>
    </row>
    <row r="6412" spans="1:6" x14ac:dyDescent="0.2">
      <c r="A6412" s="1">
        <v>3341</v>
      </c>
      <c r="B6412" s="3">
        <v>42650.93472222222</v>
      </c>
      <c r="C6412" t="s">
        <v>108</v>
      </c>
      <c r="D6412">
        <v>1</v>
      </c>
      <c r="E6412">
        <f>INDEX(products!B:B,MATCH(challenge_2_solution_1!$C6412,products!$A:$A,0))</f>
        <v>17.899999999999999</v>
      </c>
      <c r="F6412">
        <f>INDEX(products!C:C,MATCH(challenge_2_solution_1!$C6412,products!$A:$A,0))</f>
        <v>10.38</v>
      </c>
    </row>
    <row r="6413" spans="1:6" x14ac:dyDescent="0.2">
      <c r="A6413" s="1">
        <v>3343</v>
      </c>
      <c r="B6413" s="3">
        <v>42651.727777777778</v>
      </c>
      <c r="C6413" t="s">
        <v>5</v>
      </c>
      <c r="D6413">
        <v>1</v>
      </c>
      <c r="E6413">
        <f>INDEX(products!B:B,MATCH(challenge_2_solution_1!$C6413,products!$A:$A,0))</f>
        <v>1</v>
      </c>
      <c r="F6413">
        <f>INDEX(products!C:C,MATCH(challenge_2_solution_1!$C6413,products!$A:$A,0))</f>
        <v>0.31</v>
      </c>
    </row>
    <row r="6414" spans="1:6" x14ac:dyDescent="0.2">
      <c r="A6414" s="1">
        <v>3343</v>
      </c>
      <c r="B6414" s="3">
        <v>42651.727777777778</v>
      </c>
      <c r="C6414" t="s">
        <v>8</v>
      </c>
      <c r="D6414">
        <v>1</v>
      </c>
      <c r="E6414">
        <f>INDEX(products!B:B,MATCH(challenge_2_solution_1!$C6414,products!$A:$A,0))</f>
        <v>1.6</v>
      </c>
      <c r="F6414">
        <f>INDEX(products!C:C,MATCH(challenge_2_solution_1!$C6414,products!$A:$A,0))</f>
        <v>0.77</v>
      </c>
    </row>
    <row r="6415" spans="1:6" x14ac:dyDescent="0.2">
      <c r="A6415" s="1">
        <v>3343</v>
      </c>
      <c r="B6415" s="3">
        <v>42651.727777777778</v>
      </c>
      <c r="C6415" t="s">
        <v>61</v>
      </c>
      <c r="D6415">
        <v>1</v>
      </c>
      <c r="E6415">
        <f>INDEX(products!B:B,MATCH(challenge_2_solution_1!$C6415,products!$A:$A,0))</f>
        <v>11.9</v>
      </c>
      <c r="F6415">
        <f>INDEX(products!C:C,MATCH(challenge_2_solution_1!$C6415,products!$A:$A,0))</f>
        <v>7.74</v>
      </c>
    </row>
    <row r="6416" spans="1:6" x14ac:dyDescent="0.2">
      <c r="A6416" s="1">
        <v>3343</v>
      </c>
      <c r="B6416" s="3">
        <v>42651.727777777778</v>
      </c>
      <c r="C6416" t="s">
        <v>95</v>
      </c>
      <c r="D6416">
        <v>1</v>
      </c>
      <c r="E6416">
        <f>INDEX(products!B:B,MATCH(challenge_2_solution_1!$C6416,products!$A:$A,0))</f>
        <v>17.899999999999999</v>
      </c>
      <c r="F6416">
        <f>INDEX(products!C:C,MATCH(challenge_2_solution_1!$C6416,products!$A:$A,0))</f>
        <v>4.3</v>
      </c>
    </row>
    <row r="6417" spans="1:6" x14ac:dyDescent="0.2">
      <c r="A6417" s="1">
        <v>3343</v>
      </c>
      <c r="B6417" s="3">
        <v>42651.727777777778</v>
      </c>
      <c r="C6417" t="s">
        <v>151</v>
      </c>
      <c r="D6417">
        <v>1</v>
      </c>
      <c r="E6417">
        <f>INDEX(products!B:B,MATCH(challenge_2_solution_1!$C6417,products!$A:$A,0))</f>
        <v>21.9</v>
      </c>
      <c r="F6417">
        <f>INDEX(products!C:C,MATCH(challenge_2_solution_1!$C6417,products!$A:$A,0))</f>
        <v>8.76</v>
      </c>
    </row>
    <row r="6418" spans="1:6" x14ac:dyDescent="0.2">
      <c r="A6418" s="1">
        <v>3344</v>
      </c>
      <c r="B6418" s="3">
        <v>42651.73333333333</v>
      </c>
      <c r="C6418" t="s">
        <v>18</v>
      </c>
      <c r="D6418">
        <v>2</v>
      </c>
      <c r="E6418">
        <f>INDEX(products!B:B,MATCH(challenge_2_solution_1!$C6418,products!$A:$A,0))</f>
        <v>5.9</v>
      </c>
      <c r="F6418">
        <f>INDEX(products!C:C,MATCH(challenge_2_solution_1!$C6418,products!$A:$A,0))</f>
        <v>3.6</v>
      </c>
    </row>
    <row r="6419" spans="1:6" x14ac:dyDescent="0.2">
      <c r="A6419" s="1">
        <v>3344</v>
      </c>
      <c r="B6419" s="3">
        <v>42651.73333333333</v>
      </c>
      <c r="C6419" t="s">
        <v>15</v>
      </c>
      <c r="D6419">
        <v>1</v>
      </c>
      <c r="E6419">
        <f>INDEX(products!B:B,MATCH(challenge_2_solution_1!$C6419,products!$A:$A,0))</f>
        <v>5.9</v>
      </c>
      <c r="F6419">
        <f>INDEX(products!C:C,MATCH(challenge_2_solution_1!$C6419,products!$A:$A,0))</f>
        <v>3.07</v>
      </c>
    </row>
    <row r="6420" spans="1:6" x14ac:dyDescent="0.2">
      <c r="A6420" s="1">
        <v>3344</v>
      </c>
      <c r="B6420" s="3">
        <v>42651.73333333333</v>
      </c>
      <c r="C6420" t="s">
        <v>33</v>
      </c>
      <c r="D6420">
        <v>3</v>
      </c>
      <c r="E6420">
        <f>INDEX(products!B:B,MATCH(challenge_2_solution_1!$C6420,products!$A:$A,0))</f>
        <v>7.9</v>
      </c>
      <c r="F6420">
        <f>INDEX(products!C:C,MATCH(challenge_2_solution_1!$C6420,products!$A:$A,0))</f>
        <v>2.21</v>
      </c>
    </row>
    <row r="6421" spans="1:6" x14ac:dyDescent="0.2">
      <c r="A6421" s="1">
        <v>3344</v>
      </c>
      <c r="B6421" s="3">
        <v>42651.73333333333</v>
      </c>
      <c r="C6421" t="s">
        <v>34</v>
      </c>
      <c r="D6421">
        <v>1</v>
      </c>
      <c r="E6421">
        <f>INDEX(products!B:B,MATCH(challenge_2_solution_1!$C6421,products!$A:$A,0))</f>
        <v>7.9</v>
      </c>
      <c r="F6421">
        <f>INDEX(products!C:C,MATCH(challenge_2_solution_1!$C6421,products!$A:$A,0))</f>
        <v>1.58</v>
      </c>
    </row>
    <row r="6422" spans="1:6" x14ac:dyDescent="0.2">
      <c r="A6422" s="1">
        <v>3344</v>
      </c>
      <c r="B6422" s="3">
        <v>42651.73333333333</v>
      </c>
      <c r="C6422" t="s">
        <v>36</v>
      </c>
      <c r="D6422">
        <v>2</v>
      </c>
      <c r="E6422">
        <f>INDEX(products!B:B,MATCH(challenge_2_solution_1!$C6422,products!$A:$A,0))</f>
        <v>7.9</v>
      </c>
      <c r="F6422">
        <f>INDEX(products!C:C,MATCH(challenge_2_solution_1!$C6422,products!$A:$A,0))</f>
        <v>5.14</v>
      </c>
    </row>
    <row r="6423" spans="1:6" x14ac:dyDescent="0.2">
      <c r="A6423" s="1">
        <v>3344</v>
      </c>
      <c r="B6423" s="3">
        <v>42651.73333333333</v>
      </c>
      <c r="C6423" t="s">
        <v>35</v>
      </c>
      <c r="D6423">
        <v>1</v>
      </c>
      <c r="E6423">
        <f>INDEX(products!B:B,MATCH(challenge_2_solution_1!$C6423,products!$A:$A,0))</f>
        <v>7.9</v>
      </c>
      <c r="F6423">
        <f>INDEX(products!C:C,MATCH(challenge_2_solution_1!$C6423,products!$A:$A,0))</f>
        <v>4.3499999999999996</v>
      </c>
    </row>
    <row r="6424" spans="1:6" x14ac:dyDescent="0.2">
      <c r="A6424" s="1">
        <v>3344</v>
      </c>
      <c r="B6424" s="3">
        <v>42651.73333333333</v>
      </c>
      <c r="C6424" t="s">
        <v>99</v>
      </c>
      <c r="D6424">
        <v>1</v>
      </c>
      <c r="E6424">
        <f>INDEX(products!B:B,MATCH(challenge_2_solution_1!$C6424,products!$A:$A,0))</f>
        <v>17.899999999999999</v>
      </c>
      <c r="F6424">
        <f>INDEX(products!C:C,MATCH(challenge_2_solution_1!$C6424,products!$A:$A,0))</f>
        <v>10.74</v>
      </c>
    </row>
    <row r="6425" spans="1:6" x14ac:dyDescent="0.2">
      <c r="A6425" s="1">
        <v>3344</v>
      </c>
      <c r="B6425" s="3">
        <v>42651.73333333333</v>
      </c>
      <c r="C6425" t="s">
        <v>89</v>
      </c>
      <c r="D6425">
        <v>1</v>
      </c>
      <c r="E6425">
        <f>INDEX(products!B:B,MATCH(challenge_2_solution_1!$C6425,products!$A:$A,0))</f>
        <v>17.899999999999999</v>
      </c>
      <c r="F6425">
        <f>INDEX(products!C:C,MATCH(challenge_2_solution_1!$C6425,products!$A:$A,0))</f>
        <v>3.94</v>
      </c>
    </row>
    <row r="6426" spans="1:6" x14ac:dyDescent="0.2">
      <c r="A6426" s="1">
        <v>3344</v>
      </c>
      <c r="B6426" s="3">
        <v>42651.73333333333</v>
      </c>
      <c r="C6426" t="s">
        <v>98</v>
      </c>
      <c r="D6426">
        <v>1</v>
      </c>
      <c r="E6426">
        <f>INDEX(products!B:B,MATCH(challenge_2_solution_1!$C6426,products!$A:$A,0))</f>
        <v>17.899999999999999</v>
      </c>
      <c r="F6426">
        <f>INDEX(products!C:C,MATCH(challenge_2_solution_1!$C6426,products!$A:$A,0))</f>
        <v>8.59</v>
      </c>
    </row>
    <row r="6427" spans="1:6" x14ac:dyDescent="0.2">
      <c r="A6427" s="1">
        <v>3345</v>
      </c>
      <c r="B6427" s="3">
        <v>42651.73541666667</v>
      </c>
      <c r="C6427" t="s">
        <v>15</v>
      </c>
      <c r="D6427">
        <v>3</v>
      </c>
      <c r="E6427">
        <f>INDEX(products!B:B,MATCH(challenge_2_solution_1!$C6427,products!$A:$A,0))</f>
        <v>5.9</v>
      </c>
      <c r="F6427">
        <f>INDEX(products!C:C,MATCH(challenge_2_solution_1!$C6427,products!$A:$A,0))</f>
        <v>3.07</v>
      </c>
    </row>
    <row r="6428" spans="1:6" x14ac:dyDescent="0.2">
      <c r="A6428" s="1">
        <v>3345</v>
      </c>
      <c r="B6428" s="3">
        <v>42651.73541666667</v>
      </c>
      <c r="C6428" t="s">
        <v>19</v>
      </c>
      <c r="D6428">
        <v>2</v>
      </c>
      <c r="E6428">
        <f>INDEX(products!B:B,MATCH(challenge_2_solution_1!$C6428,products!$A:$A,0))</f>
        <v>5.9</v>
      </c>
      <c r="F6428">
        <f>INDEX(products!C:C,MATCH(challenge_2_solution_1!$C6428,products!$A:$A,0))</f>
        <v>1.65</v>
      </c>
    </row>
    <row r="6429" spans="1:6" x14ac:dyDescent="0.2">
      <c r="A6429" s="1">
        <v>3345</v>
      </c>
      <c r="B6429" s="3">
        <v>42651.73541666667</v>
      </c>
      <c r="C6429" t="s">
        <v>118</v>
      </c>
      <c r="D6429">
        <v>5</v>
      </c>
      <c r="E6429">
        <f>INDEX(products!B:B,MATCH(challenge_2_solution_1!$C6429,products!$A:$A,0))</f>
        <v>19.899999999999999</v>
      </c>
      <c r="F6429">
        <f>INDEX(products!C:C,MATCH(challenge_2_solution_1!$C6429,products!$A:$A,0))</f>
        <v>12.74</v>
      </c>
    </row>
    <row r="6430" spans="1:6" x14ac:dyDescent="0.2">
      <c r="A6430" s="1">
        <v>3346</v>
      </c>
      <c r="B6430" s="3">
        <v>42651.738888888889</v>
      </c>
      <c r="C6430" t="s">
        <v>10</v>
      </c>
      <c r="D6430">
        <v>2</v>
      </c>
      <c r="E6430">
        <f>INDEX(products!B:B,MATCH(challenge_2_solution_1!$C6430,products!$A:$A,0))</f>
        <v>3.9</v>
      </c>
      <c r="F6430">
        <f>INDEX(products!C:C,MATCH(challenge_2_solution_1!$C6430,products!$A:$A,0))</f>
        <v>1.17</v>
      </c>
    </row>
    <row r="6431" spans="1:6" x14ac:dyDescent="0.2">
      <c r="A6431" s="1">
        <v>3346</v>
      </c>
      <c r="B6431" s="3">
        <v>42651.738888888889</v>
      </c>
      <c r="C6431" t="s">
        <v>34</v>
      </c>
      <c r="D6431">
        <v>2</v>
      </c>
      <c r="E6431">
        <f>INDEX(products!B:B,MATCH(challenge_2_solution_1!$C6431,products!$A:$A,0))</f>
        <v>7.9</v>
      </c>
      <c r="F6431">
        <f>INDEX(products!C:C,MATCH(challenge_2_solution_1!$C6431,products!$A:$A,0))</f>
        <v>1.58</v>
      </c>
    </row>
    <row r="6432" spans="1:6" x14ac:dyDescent="0.2">
      <c r="A6432" s="1">
        <v>3346</v>
      </c>
      <c r="B6432" s="3">
        <v>42651.738888888889</v>
      </c>
      <c r="C6432" t="s">
        <v>36</v>
      </c>
      <c r="D6432">
        <v>2</v>
      </c>
      <c r="E6432">
        <f>INDEX(products!B:B,MATCH(challenge_2_solution_1!$C6432,products!$A:$A,0))</f>
        <v>7.9</v>
      </c>
      <c r="F6432">
        <f>INDEX(products!C:C,MATCH(challenge_2_solution_1!$C6432,products!$A:$A,0))</f>
        <v>5.14</v>
      </c>
    </row>
    <row r="6433" spans="1:6" x14ac:dyDescent="0.2">
      <c r="A6433" s="1">
        <v>3346</v>
      </c>
      <c r="B6433" s="3">
        <v>42651.738888888889</v>
      </c>
      <c r="C6433" t="s">
        <v>164</v>
      </c>
      <c r="D6433">
        <v>1</v>
      </c>
      <c r="E6433">
        <f>INDEX(products!B:B,MATCH(challenge_2_solution_1!$C6433,products!$A:$A,0))</f>
        <v>25.9</v>
      </c>
      <c r="F6433">
        <f>INDEX(products!C:C,MATCH(challenge_2_solution_1!$C6433,products!$A:$A,0))</f>
        <v>14.25</v>
      </c>
    </row>
    <row r="6434" spans="1:6" x14ac:dyDescent="0.2">
      <c r="A6434" s="1">
        <v>3346</v>
      </c>
      <c r="B6434" s="3">
        <v>42651.738888888889</v>
      </c>
      <c r="C6434" t="s">
        <v>163</v>
      </c>
      <c r="D6434">
        <v>1</v>
      </c>
      <c r="E6434">
        <f>INDEX(products!B:B,MATCH(challenge_2_solution_1!$C6434,products!$A:$A,0))</f>
        <v>25.9</v>
      </c>
      <c r="F6434">
        <f>INDEX(products!C:C,MATCH(challenge_2_solution_1!$C6434,products!$A:$A,0))</f>
        <v>15.28</v>
      </c>
    </row>
    <row r="6435" spans="1:6" x14ac:dyDescent="0.2">
      <c r="A6435" s="1">
        <v>3346</v>
      </c>
      <c r="B6435" s="3">
        <v>42651.738888888889</v>
      </c>
      <c r="C6435" t="s">
        <v>162</v>
      </c>
      <c r="D6435">
        <v>1</v>
      </c>
      <c r="E6435">
        <f>INDEX(products!B:B,MATCH(challenge_2_solution_1!$C6435,products!$A:$A,0))</f>
        <v>25.9</v>
      </c>
      <c r="F6435">
        <f>INDEX(products!C:C,MATCH(challenge_2_solution_1!$C6435,products!$A:$A,0))</f>
        <v>9.58</v>
      </c>
    </row>
    <row r="6436" spans="1:6" x14ac:dyDescent="0.2">
      <c r="A6436" s="1">
        <v>3347</v>
      </c>
      <c r="B6436" s="3">
        <v>42651.742361111108</v>
      </c>
      <c r="C6436" t="s">
        <v>9</v>
      </c>
      <c r="D6436">
        <v>2</v>
      </c>
      <c r="E6436">
        <f>INDEX(products!B:B,MATCH(challenge_2_solution_1!$C6436,products!$A:$A,0))</f>
        <v>1.6</v>
      </c>
      <c r="F6436">
        <f>INDEX(products!C:C,MATCH(challenge_2_solution_1!$C6436,products!$A:$A,0))</f>
        <v>0.67</v>
      </c>
    </row>
    <row r="6437" spans="1:6" x14ac:dyDescent="0.2">
      <c r="A6437" s="1">
        <v>3347</v>
      </c>
      <c r="B6437" s="3">
        <v>42651.742361111108</v>
      </c>
      <c r="C6437" t="s">
        <v>8</v>
      </c>
      <c r="D6437">
        <v>2</v>
      </c>
      <c r="E6437">
        <f>INDEX(products!B:B,MATCH(challenge_2_solution_1!$C6437,products!$A:$A,0))</f>
        <v>1.6</v>
      </c>
      <c r="F6437">
        <f>INDEX(products!C:C,MATCH(challenge_2_solution_1!$C6437,products!$A:$A,0))</f>
        <v>0.77</v>
      </c>
    </row>
    <row r="6438" spans="1:6" x14ac:dyDescent="0.2">
      <c r="A6438" s="1">
        <v>3347</v>
      </c>
      <c r="B6438" s="3">
        <v>42651.742361111108</v>
      </c>
      <c r="C6438" t="s">
        <v>33</v>
      </c>
      <c r="D6438">
        <v>1</v>
      </c>
      <c r="E6438">
        <f>INDEX(products!B:B,MATCH(challenge_2_solution_1!$C6438,products!$A:$A,0))</f>
        <v>7.9</v>
      </c>
      <c r="F6438">
        <f>INDEX(products!C:C,MATCH(challenge_2_solution_1!$C6438,products!$A:$A,0))</f>
        <v>2.21</v>
      </c>
    </row>
    <row r="6439" spans="1:6" x14ac:dyDescent="0.2">
      <c r="A6439" s="1">
        <v>3347</v>
      </c>
      <c r="B6439" s="3">
        <v>42651.742361111108</v>
      </c>
      <c r="C6439" t="s">
        <v>32</v>
      </c>
      <c r="D6439">
        <v>1</v>
      </c>
      <c r="E6439">
        <f>INDEX(products!B:B,MATCH(challenge_2_solution_1!$C6439,products!$A:$A,0))</f>
        <v>7.9</v>
      </c>
      <c r="F6439">
        <f>INDEX(products!C:C,MATCH(challenge_2_solution_1!$C6439,products!$A:$A,0))</f>
        <v>2.92</v>
      </c>
    </row>
    <row r="6440" spans="1:6" x14ac:dyDescent="0.2">
      <c r="A6440" s="1">
        <v>3347</v>
      </c>
      <c r="B6440" s="3">
        <v>42651.742361111108</v>
      </c>
      <c r="C6440" t="s">
        <v>45</v>
      </c>
      <c r="D6440">
        <v>1</v>
      </c>
      <c r="E6440">
        <f>INDEX(products!B:B,MATCH(challenge_2_solution_1!$C6440,products!$A:$A,0))</f>
        <v>7.9</v>
      </c>
      <c r="F6440">
        <f>INDEX(products!C:C,MATCH(challenge_2_solution_1!$C6440,products!$A:$A,0))</f>
        <v>4.82</v>
      </c>
    </row>
    <row r="6441" spans="1:6" x14ac:dyDescent="0.2">
      <c r="A6441" s="1">
        <v>3347</v>
      </c>
      <c r="B6441" s="3">
        <v>42651.742361111108</v>
      </c>
      <c r="C6441" t="s">
        <v>29</v>
      </c>
      <c r="D6441">
        <v>1</v>
      </c>
      <c r="E6441">
        <f>INDEX(products!B:B,MATCH(challenge_2_solution_1!$C6441,products!$A:$A,0))</f>
        <v>7.9</v>
      </c>
      <c r="F6441">
        <f>INDEX(products!C:C,MATCH(challenge_2_solution_1!$C6441,products!$A:$A,0))</f>
        <v>4.5</v>
      </c>
    </row>
    <row r="6442" spans="1:6" x14ac:dyDescent="0.2">
      <c r="A6442" s="1">
        <v>3347</v>
      </c>
      <c r="B6442" s="3">
        <v>42651.742361111108</v>
      </c>
      <c r="C6442" t="s">
        <v>98</v>
      </c>
      <c r="D6442">
        <v>1</v>
      </c>
      <c r="E6442">
        <f>INDEX(products!B:B,MATCH(challenge_2_solution_1!$C6442,products!$A:$A,0))</f>
        <v>17.899999999999999</v>
      </c>
      <c r="F6442">
        <f>INDEX(products!C:C,MATCH(challenge_2_solution_1!$C6442,products!$A:$A,0))</f>
        <v>8.59</v>
      </c>
    </row>
    <row r="6443" spans="1:6" x14ac:dyDescent="0.2">
      <c r="A6443" s="1">
        <v>3348</v>
      </c>
      <c r="B6443" s="3">
        <v>42651.753472222219</v>
      </c>
      <c r="C6443" t="s">
        <v>18</v>
      </c>
      <c r="D6443">
        <v>1</v>
      </c>
      <c r="E6443">
        <f>INDEX(products!B:B,MATCH(challenge_2_solution_1!$C6443,products!$A:$A,0))</f>
        <v>5.9</v>
      </c>
      <c r="F6443">
        <f>INDEX(products!C:C,MATCH(challenge_2_solution_1!$C6443,products!$A:$A,0))</f>
        <v>3.6</v>
      </c>
    </row>
    <row r="6444" spans="1:6" x14ac:dyDescent="0.2">
      <c r="A6444" s="1">
        <v>3348</v>
      </c>
      <c r="B6444" s="3">
        <v>42651.753472222219</v>
      </c>
      <c r="C6444" t="s">
        <v>28</v>
      </c>
      <c r="D6444">
        <v>1</v>
      </c>
      <c r="E6444">
        <f>INDEX(products!B:B,MATCH(challenge_2_solution_1!$C6444,products!$A:$A,0))</f>
        <v>7.9</v>
      </c>
      <c r="F6444">
        <f>INDEX(products!C:C,MATCH(challenge_2_solution_1!$C6444,products!$A:$A,0))</f>
        <v>2.4500000000000002</v>
      </c>
    </row>
    <row r="6445" spans="1:6" x14ac:dyDescent="0.2">
      <c r="A6445" s="1">
        <v>3348</v>
      </c>
      <c r="B6445" s="3">
        <v>42651.753472222219</v>
      </c>
      <c r="C6445" t="s">
        <v>74</v>
      </c>
      <c r="D6445">
        <v>1</v>
      </c>
      <c r="E6445">
        <f>INDEX(products!B:B,MATCH(challenge_2_solution_1!$C6445,products!$A:$A,0))</f>
        <v>11.9</v>
      </c>
      <c r="F6445">
        <f>INDEX(products!C:C,MATCH(challenge_2_solution_1!$C6445,products!$A:$A,0))</f>
        <v>2.5</v>
      </c>
    </row>
    <row r="6446" spans="1:6" x14ac:dyDescent="0.2">
      <c r="A6446" s="1">
        <v>3348</v>
      </c>
      <c r="B6446" s="3">
        <v>42651.753472222219</v>
      </c>
      <c r="C6446" t="s">
        <v>151</v>
      </c>
      <c r="D6446">
        <v>1</v>
      </c>
      <c r="E6446">
        <f>INDEX(products!B:B,MATCH(challenge_2_solution_1!$C6446,products!$A:$A,0))</f>
        <v>21.9</v>
      </c>
      <c r="F6446">
        <f>INDEX(products!C:C,MATCH(challenge_2_solution_1!$C6446,products!$A:$A,0))</f>
        <v>8.76</v>
      </c>
    </row>
    <row r="6447" spans="1:6" x14ac:dyDescent="0.2">
      <c r="A6447" s="1">
        <v>3349</v>
      </c>
      <c r="B6447" s="3">
        <v>42651.770138888889</v>
      </c>
      <c r="C6447" t="s">
        <v>5</v>
      </c>
      <c r="D6447">
        <v>1</v>
      </c>
      <c r="E6447">
        <f>INDEX(products!B:B,MATCH(challenge_2_solution_1!$C6447,products!$A:$A,0))</f>
        <v>1</v>
      </c>
      <c r="F6447">
        <f>INDEX(products!C:C,MATCH(challenge_2_solution_1!$C6447,products!$A:$A,0))</f>
        <v>0.31</v>
      </c>
    </row>
    <row r="6448" spans="1:6" x14ac:dyDescent="0.2">
      <c r="A6448" s="1">
        <v>3349</v>
      </c>
      <c r="B6448" s="3">
        <v>42651.770138888889</v>
      </c>
      <c r="C6448" t="s">
        <v>8</v>
      </c>
      <c r="D6448">
        <v>3</v>
      </c>
      <c r="E6448">
        <f>INDEX(products!B:B,MATCH(challenge_2_solution_1!$C6448,products!$A:$A,0))</f>
        <v>1.6</v>
      </c>
      <c r="F6448">
        <f>INDEX(products!C:C,MATCH(challenge_2_solution_1!$C6448,products!$A:$A,0))</f>
        <v>0.77</v>
      </c>
    </row>
    <row r="6449" spans="1:6" x14ac:dyDescent="0.2">
      <c r="A6449" s="1">
        <v>3349</v>
      </c>
      <c r="B6449" s="3">
        <v>42651.770138888889</v>
      </c>
      <c r="C6449" t="s">
        <v>12</v>
      </c>
      <c r="D6449">
        <v>1</v>
      </c>
      <c r="E6449">
        <f>INDEX(products!B:B,MATCH(challenge_2_solution_1!$C6449,products!$A:$A,0))</f>
        <v>5.2</v>
      </c>
      <c r="F6449">
        <f>INDEX(products!C:C,MATCH(challenge_2_solution_1!$C6449,products!$A:$A,0))</f>
        <v>3.07</v>
      </c>
    </row>
    <row r="6450" spans="1:6" x14ac:dyDescent="0.2">
      <c r="A6450" s="1">
        <v>3349</v>
      </c>
      <c r="B6450" s="3">
        <v>42651.770138888889</v>
      </c>
      <c r="C6450" t="s">
        <v>17</v>
      </c>
      <c r="D6450">
        <v>1</v>
      </c>
      <c r="E6450">
        <f>INDEX(products!B:B,MATCH(challenge_2_solution_1!$C6450,products!$A:$A,0))</f>
        <v>5.9</v>
      </c>
      <c r="F6450">
        <f>INDEX(products!C:C,MATCH(challenge_2_solution_1!$C6450,products!$A:$A,0))</f>
        <v>2.83</v>
      </c>
    </row>
    <row r="6451" spans="1:6" x14ac:dyDescent="0.2">
      <c r="A6451" s="1">
        <v>3349</v>
      </c>
      <c r="B6451" s="3">
        <v>42651.770138888889</v>
      </c>
      <c r="C6451" t="s">
        <v>89</v>
      </c>
      <c r="D6451">
        <v>1</v>
      </c>
      <c r="E6451">
        <f>INDEX(products!B:B,MATCH(challenge_2_solution_1!$C6451,products!$A:$A,0))</f>
        <v>17.899999999999999</v>
      </c>
      <c r="F6451">
        <f>INDEX(products!C:C,MATCH(challenge_2_solution_1!$C6451,products!$A:$A,0))</f>
        <v>3.94</v>
      </c>
    </row>
    <row r="6452" spans="1:6" x14ac:dyDescent="0.2">
      <c r="A6452" s="1">
        <v>3350</v>
      </c>
      <c r="B6452" s="3">
        <v>42651.775694444441</v>
      </c>
      <c r="C6452" t="s">
        <v>5</v>
      </c>
      <c r="D6452">
        <v>2</v>
      </c>
      <c r="E6452">
        <f>INDEX(products!B:B,MATCH(challenge_2_solution_1!$C6452,products!$A:$A,0))</f>
        <v>1</v>
      </c>
      <c r="F6452">
        <f>INDEX(products!C:C,MATCH(challenge_2_solution_1!$C6452,products!$A:$A,0))</f>
        <v>0.31</v>
      </c>
    </row>
    <row r="6453" spans="1:6" x14ac:dyDescent="0.2">
      <c r="A6453" s="1">
        <v>3350</v>
      </c>
      <c r="B6453" s="3">
        <v>42651.775694444441</v>
      </c>
      <c r="C6453" t="s">
        <v>3</v>
      </c>
      <c r="D6453">
        <v>1</v>
      </c>
      <c r="E6453">
        <f>INDEX(products!B:B,MATCH(challenge_2_solution_1!$C6453,products!$A:$A,0))</f>
        <v>1</v>
      </c>
      <c r="F6453">
        <f>INDEX(products!C:C,MATCH(challenge_2_solution_1!$C6453,products!$A:$A,0))</f>
        <v>0.5</v>
      </c>
    </row>
    <row r="6454" spans="1:6" x14ac:dyDescent="0.2">
      <c r="A6454" s="1">
        <v>3350</v>
      </c>
      <c r="B6454" s="3">
        <v>42651.775694444441</v>
      </c>
      <c r="C6454" t="s">
        <v>4</v>
      </c>
      <c r="D6454">
        <v>2</v>
      </c>
      <c r="E6454">
        <f>INDEX(products!B:B,MATCH(challenge_2_solution_1!$C6454,products!$A:$A,0))</f>
        <v>1</v>
      </c>
      <c r="F6454">
        <f>INDEX(products!C:C,MATCH(challenge_2_solution_1!$C6454,products!$A:$A,0))</f>
        <v>0.61</v>
      </c>
    </row>
    <row r="6455" spans="1:6" x14ac:dyDescent="0.2">
      <c r="A6455" s="1">
        <v>3350</v>
      </c>
      <c r="B6455" s="3">
        <v>42651.775694444441</v>
      </c>
      <c r="C6455" t="s">
        <v>7</v>
      </c>
      <c r="D6455">
        <v>1</v>
      </c>
      <c r="E6455">
        <f>INDEX(products!B:B,MATCH(challenge_2_solution_1!$C6455,products!$A:$A,0))</f>
        <v>1</v>
      </c>
      <c r="F6455">
        <f>INDEX(products!C:C,MATCH(challenge_2_solution_1!$C6455,products!$A:$A,0))</f>
        <v>0.68</v>
      </c>
    </row>
    <row r="6456" spans="1:6" x14ac:dyDescent="0.2">
      <c r="A6456" s="1">
        <v>3350</v>
      </c>
      <c r="B6456" s="3">
        <v>42651.775694444441</v>
      </c>
      <c r="C6456" t="s">
        <v>8</v>
      </c>
      <c r="D6456">
        <v>8</v>
      </c>
      <c r="E6456">
        <f>INDEX(products!B:B,MATCH(challenge_2_solution_1!$C6456,products!$A:$A,0))</f>
        <v>1.6</v>
      </c>
      <c r="F6456">
        <f>INDEX(products!C:C,MATCH(challenge_2_solution_1!$C6456,products!$A:$A,0))</f>
        <v>0.77</v>
      </c>
    </row>
    <row r="6457" spans="1:6" x14ac:dyDescent="0.2">
      <c r="A6457" s="1">
        <v>3350</v>
      </c>
      <c r="B6457" s="3">
        <v>42651.775694444441</v>
      </c>
      <c r="C6457" t="s">
        <v>10</v>
      </c>
      <c r="D6457">
        <v>2</v>
      </c>
      <c r="E6457">
        <f>INDEX(products!B:B,MATCH(challenge_2_solution_1!$C6457,products!$A:$A,0))</f>
        <v>3.9</v>
      </c>
      <c r="F6457">
        <f>INDEX(products!C:C,MATCH(challenge_2_solution_1!$C6457,products!$A:$A,0))</f>
        <v>1.17</v>
      </c>
    </row>
    <row r="6458" spans="1:6" x14ac:dyDescent="0.2">
      <c r="A6458" s="1">
        <v>3350</v>
      </c>
      <c r="B6458" s="3">
        <v>42651.775694444441</v>
      </c>
      <c r="C6458" t="s">
        <v>12</v>
      </c>
      <c r="D6458">
        <v>1</v>
      </c>
      <c r="E6458">
        <f>INDEX(products!B:B,MATCH(challenge_2_solution_1!$C6458,products!$A:$A,0))</f>
        <v>5.2</v>
      </c>
      <c r="F6458">
        <f>INDEX(products!C:C,MATCH(challenge_2_solution_1!$C6458,products!$A:$A,0))</f>
        <v>3.07</v>
      </c>
    </row>
    <row r="6459" spans="1:6" x14ac:dyDescent="0.2">
      <c r="A6459" s="1">
        <v>3350</v>
      </c>
      <c r="B6459" s="3">
        <v>42651.775694444441</v>
      </c>
      <c r="C6459" t="s">
        <v>14</v>
      </c>
      <c r="D6459">
        <v>1</v>
      </c>
      <c r="E6459">
        <f>INDEX(products!B:B,MATCH(challenge_2_solution_1!$C6459,products!$A:$A,0))</f>
        <v>5.9</v>
      </c>
      <c r="F6459">
        <f>INDEX(products!C:C,MATCH(challenge_2_solution_1!$C6459,products!$A:$A,0))</f>
        <v>2.36</v>
      </c>
    </row>
    <row r="6460" spans="1:6" x14ac:dyDescent="0.2">
      <c r="A6460" s="1">
        <v>3350</v>
      </c>
      <c r="B6460" s="3">
        <v>42651.775694444441</v>
      </c>
      <c r="C6460" t="s">
        <v>23</v>
      </c>
      <c r="D6460">
        <v>1</v>
      </c>
      <c r="E6460">
        <f>INDEX(products!B:B,MATCH(challenge_2_solution_1!$C6460,products!$A:$A,0))</f>
        <v>5.9</v>
      </c>
      <c r="F6460">
        <f>INDEX(products!C:C,MATCH(challenge_2_solution_1!$C6460,products!$A:$A,0))</f>
        <v>2.1800000000000002</v>
      </c>
    </row>
    <row r="6461" spans="1:6" x14ac:dyDescent="0.2">
      <c r="A6461" s="1">
        <v>3350</v>
      </c>
      <c r="B6461" s="3">
        <v>42651.775694444441</v>
      </c>
      <c r="C6461" t="s">
        <v>34</v>
      </c>
      <c r="D6461">
        <v>1</v>
      </c>
      <c r="E6461">
        <f>INDEX(products!B:B,MATCH(challenge_2_solution_1!$C6461,products!$A:$A,0))</f>
        <v>7.9</v>
      </c>
      <c r="F6461">
        <f>INDEX(products!C:C,MATCH(challenge_2_solution_1!$C6461,products!$A:$A,0))</f>
        <v>1.58</v>
      </c>
    </row>
    <row r="6462" spans="1:6" x14ac:dyDescent="0.2">
      <c r="A6462" s="1">
        <v>3350</v>
      </c>
      <c r="B6462" s="3">
        <v>42651.775694444441</v>
      </c>
      <c r="C6462" t="s">
        <v>29</v>
      </c>
      <c r="D6462">
        <v>1</v>
      </c>
      <c r="E6462">
        <f>INDEX(products!B:B,MATCH(challenge_2_solution_1!$C6462,products!$A:$A,0))</f>
        <v>7.9</v>
      </c>
      <c r="F6462">
        <f>INDEX(products!C:C,MATCH(challenge_2_solution_1!$C6462,products!$A:$A,0))</f>
        <v>4.5</v>
      </c>
    </row>
    <row r="6463" spans="1:6" x14ac:dyDescent="0.2">
      <c r="A6463" s="1">
        <v>3350</v>
      </c>
      <c r="B6463" s="3">
        <v>42651.775694444441</v>
      </c>
      <c r="C6463" t="s">
        <v>86</v>
      </c>
      <c r="D6463">
        <v>1</v>
      </c>
      <c r="E6463">
        <f>INDEX(products!B:B,MATCH(challenge_2_solution_1!$C6463,products!$A:$A,0))</f>
        <v>15.9</v>
      </c>
      <c r="F6463">
        <f>INDEX(products!C:C,MATCH(challenge_2_solution_1!$C6463,products!$A:$A,0))</f>
        <v>5.57</v>
      </c>
    </row>
    <row r="6464" spans="1:6" x14ac:dyDescent="0.2">
      <c r="A6464" s="1">
        <v>3350</v>
      </c>
      <c r="B6464" s="3">
        <v>42651.775694444441</v>
      </c>
      <c r="C6464" t="s">
        <v>99</v>
      </c>
      <c r="D6464">
        <v>1</v>
      </c>
      <c r="E6464">
        <f>INDEX(products!B:B,MATCH(challenge_2_solution_1!$C6464,products!$A:$A,0))</f>
        <v>17.899999999999999</v>
      </c>
      <c r="F6464">
        <f>INDEX(products!C:C,MATCH(challenge_2_solution_1!$C6464,products!$A:$A,0))</f>
        <v>10.74</v>
      </c>
    </row>
    <row r="6465" spans="1:6" x14ac:dyDescent="0.2">
      <c r="A6465" s="1">
        <v>3351</v>
      </c>
      <c r="B6465" s="3">
        <v>42651.788888888892</v>
      </c>
      <c r="C6465" t="s">
        <v>8</v>
      </c>
      <c r="D6465">
        <v>2</v>
      </c>
      <c r="E6465">
        <f>INDEX(products!B:B,MATCH(challenge_2_solution_1!$C6465,products!$A:$A,0))</f>
        <v>1.6</v>
      </c>
      <c r="F6465">
        <f>INDEX(products!C:C,MATCH(challenge_2_solution_1!$C6465,products!$A:$A,0))</f>
        <v>0.77</v>
      </c>
    </row>
    <row r="6466" spans="1:6" x14ac:dyDescent="0.2">
      <c r="A6466" s="1">
        <v>3351</v>
      </c>
      <c r="B6466" s="3">
        <v>42651.788888888892</v>
      </c>
      <c r="C6466" t="s">
        <v>17</v>
      </c>
      <c r="D6466">
        <v>1</v>
      </c>
      <c r="E6466">
        <f>INDEX(products!B:B,MATCH(challenge_2_solution_1!$C6466,products!$A:$A,0))</f>
        <v>5.9</v>
      </c>
      <c r="F6466">
        <f>INDEX(products!C:C,MATCH(challenge_2_solution_1!$C6466,products!$A:$A,0))</f>
        <v>2.83</v>
      </c>
    </row>
    <row r="6467" spans="1:6" x14ac:dyDescent="0.2">
      <c r="A6467" s="1">
        <v>3351</v>
      </c>
      <c r="B6467" s="3">
        <v>42651.788888888892</v>
      </c>
      <c r="C6467" t="s">
        <v>19</v>
      </c>
      <c r="D6467">
        <v>1</v>
      </c>
      <c r="E6467">
        <f>INDEX(products!B:B,MATCH(challenge_2_solution_1!$C6467,products!$A:$A,0))</f>
        <v>5.9</v>
      </c>
      <c r="F6467">
        <f>INDEX(products!C:C,MATCH(challenge_2_solution_1!$C6467,products!$A:$A,0))</f>
        <v>1.65</v>
      </c>
    </row>
    <row r="6468" spans="1:6" x14ac:dyDescent="0.2">
      <c r="A6468" s="1">
        <v>3351</v>
      </c>
      <c r="B6468" s="3">
        <v>42651.788888888892</v>
      </c>
      <c r="C6468" t="s">
        <v>27</v>
      </c>
      <c r="D6468">
        <v>1</v>
      </c>
      <c r="E6468">
        <f>INDEX(products!B:B,MATCH(challenge_2_solution_1!$C6468,products!$A:$A,0))</f>
        <v>7.9</v>
      </c>
      <c r="F6468">
        <f>INDEX(products!C:C,MATCH(challenge_2_solution_1!$C6468,products!$A:$A,0))</f>
        <v>4.03</v>
      </c>
    </row>
    <row r="6469" spans="1:6" x14ac:dyDescent="0.2">
      <c r="A6469" s="1">
        <v>3351</v>
      </c>
      <c r="B6469" s="3">
        <v>42651.788888888892</v>
      </c>
      <c r="C6469" t="s">
        <v>87</v>
      </c>
      <c r="D6469">
        <v>2</v>
      </c>
      <c r="E6469">
        <f>INDEX(products!B:B,MATCH(challenge_2_solution_1!$C6469,products!$A:$A,0))</f>
        <v>15.9</v>
      </c>
      <c r="F6469">
        <f>INDEX(products!C:C,MATCH(challenge_2_solution_1!$C6469,products!$A:$A,0))</f>
        <v>6.2</v>
      </c>
    </row>
    <row r="6470" spans="1:6" x14ac:dyDescent="0.2">
      <c r="A6470" s="1">
        <v>3351</v>
      </c>
      <c r="B6470" s="3">
        <v>42651.788888888892</v>
      </c>
      <c r="C6470" t="s">
        <v>89</v>
      </c>
      <c r="D6470">
        <v>1</v>
      </c>
      <c r="E6470">
        <f>INDEX(products!B:B,MATCH(challenge_2_solution_1!$C6470,products!$A:$A,0))</f>
        <v>17.899999999999999</v>
      </c>
      <c r="F6470">
        <f>INDEX(products!C:C,MATCH(challenge_2_solution_1!$C6470,products!$A:$A,0))</f>
        <v>3.94</v>
      </c>
    </row>
    <row r="6471" spans="1:6" x14ac:dyDescent="0.2">
      <c r="A6471" s="1">
        <v>3352</v>
      </c>
      <c r="B6471" s="3">
        <v>42651.8</v>
      </c>
      <c r="C6471" t="s">
        <v>12</v>
      </c>
      <c r="D6471">
        <v>1</v>
      </c>
      <c r="E6471">
        <f>INDEX(products!B:B,MATCH(challenge_2_solution_1!$C6471,products!$A:$A,0))</f>
        <v>5.2</v>
      </c>
      <c r="F6471">
        <f>INDEX(products!C:C,MATCH(challenge_2_solution_1!$C6471,products!$A:$A,0))</f>
        <v>3.07</v>
      </c>
    </row>
    <row r="6472" spans="1:6" x14ac:dyDescent="0.2">
      <c r="A6472" s="1">
        <v>3352</v>
      </c>
      <c r="B6472" s="3">
        <v>42651.8</v>
      </c>
      <c r="C6472" t="s">
        <v>17</v>
      </c>
      <c r="D6472">
        <v>1</v>
      </c>
      <c r="E6472">
        <f>INDEX(products!B:B,MATCH(challenge_2_solution_1!$C6472,products!$A:$A,0))</f>
        <v>5.9</v>
      </c>
      <c r="F6472">
        <f>INDEX(products!C:C,MATCH(challenge_2_solution_1!$C6472,products!$A:$A,0))</f>
        <v>2.83</v>
      </c>
    </row>
    <row r="6473" spans="1:6" x14ac:dyDescent="0.2">
      <c r="A6473" s="1">
        <v>3352</v>
      </c>
      <c r="B6473" s="3">
        <v>42651.8</v>
      </c>
      <c r="C6473" t="s">
        <v>53</v>
      </c>
      <c r="D6473">
        <v>1</v>
      </c>
      <c r="E6473">
        <f>INDEX(products!B:B,MATCH(challenge_2_solution_1!$C6473,products!$A:$A,0))</f>
        <v>9.9</v>
      </c>
      <c r="F6473">
        <f>INDEX(products!C:C,MATCH(challenge_2_solution_1!$C6473,products!$A:$A,0))</f>
        <v>3.86</v>
      </c>
    </row>
    <row r="6474" spans="1:6" x14ac:dyDescent="0.2">
      <c r="A6474" s="1">
        <v>3352</v>
      </c>
      <c r="B6474" s="3">
        <v>42651.8</v>
      </c>
      <c r="C6474" t="s">
        <v>55</v>
      </c>
      <c r="D6474">
        <v>1</v>
      </c>
      <c r="E6474">
        <f>INDEX(products!B:B,MATCH(challenge_2_solution_1!$C6474,products!$A:$A,0))</f>
        <v>7.9</v>
      </c>
      <c r="F6474">
        <f>INDEX(products!C:C,MATCH(challenge_2_solution_1!$C6474,products!$A:$A,0))</f>
        <v>2.21</v>
      </c>
    </row>
    <row r="6475" spans="1:6" x14ac:dyDescent="0.2">
      <c r="A6475" s="1">
        <v>3352</v>
      </c>
      <c r="B6475" s="3">
        <v>42651.8</v>
      </c>
      <c r="C6475" t="s">
        <v>103</v>
      </c>
      <c r="D6475">
        <v>1</v>
      </c>
      <c r="E6475">
        <f>INDEX(products!B:B,MATCH(challenge_2_solution_1!$C6475,products!$A:$A,0))</f>
        <v>17.899999999999999</v>
      </c>
      <c r="F6475">
        <f>INDEX(products!C:C,MATCH(challenge_2_solution_1!$C6475,products!$A:$A,0))</f>
        <v>12.35</v>
      </c>
    </row>
    <row r="6476" spans="1:6" x14ac:dyDescent="0.2">
      <c r="A6476" s="1">
        <v>3352</v>
      </c>
      <c r="B6476" s="3">
        <v>42651.8</v>
      </c>
      <c r="C6476" t="s">
        <v>115</v>
      </c>
      <c r="D6476">
        <v>1</v>
      </c>
      <c r="E6476">
        <f>INDEX(products!B:B,MATCH(challenge_2_solution_1!$C6476,products!$A:$A,0))</f>
        <v>17.899999999999999</v>
      </c>
      <c r="F6476">
        <f>INDEX(products!C:C,MATCH(challenge_2_solution_1!$C6476,products!$A:$A,0))</f>
        <v>9.85</v>
      </c>
    </row>
    <row r="6477" spans="1:6" x14ac:dyDescent="0.2">
      <c r="A6477" s="1">
        <v>3353</v>
      </c>
      <c r="B6477" s="3">
        <v>42651.818055555559</v>
      </c>
      <c r="C6477" t="s">
        <v>5</v>
      </c>
      <c r="D6477">
        <v>1</v>
      </c>
      <c r="E6477">
        <f>INDEX(products!B:B,MATCH(challenge_2_solution_1!$C6477,products!$A:$A,0))</f>
        <v>1</v>
      </c>
      <c r="F6477">
        <f>INDEX(products!C:C,MATCH(challenge_2_solution_1!$C6477,products!$A:$A,0))</f>
        <v>0.31</v>
      </c>
    </row>
    <row r="6478" spans="1:6" x14ac:dyDescent="0.2">
      <c r="A6478" s="1">
        <v>3353</v>
      </c>
      <c r="B6478" s="3">
        <v>42651.818055555559</v>
      </c>
      <c r="C6478" t="s">
        <v>12</v>
      </c>
      <c r="D6478">
        <v>1</v>
      </c>
      <c r="E6478">
        <f>INDEX(products!B:B,MATCH(challenge_2_solution_1!$C6478,products!$A:$A,0))</f>
        <v>5.2</v>
      </c>
      <c r="F6478">
        <f>INDEX(products!C:C,MATCH(challenge_2_solution_1!$C6478,products!$A:$A,0))</f>
        <v>3.07</v>
      </c>
    </row>
    <row r="6479" spans="1:6" x14ac:dyDescent="0.2">
      <c r="A6479" s="1">
        <v>3353</v>
      </c>
      <c r="B6479" s="3">
        <v>42651.818055555559</v>
      </c>
      <c r="C6479" t="s">
        <v>17</v>
      </c>
      <c r="D6479">
        <v>1</v>
      </c>
      <c r="E6479">
        <f>INDEX(products!B:B,MATCH(challenge_2_solution_1!$C6479,products!$A:$A,0))</f>
        <v>5.9</v>
      </c>
      <c r="F6479">
        <f>INDEX(products!C:C,MATCH(challenge_2_solution_1!$C6479,products!$A:$A,0))</f>
        <v>2.83</v>
      </c>
    </row>
    <row r="6480" spans="1:6" x14ac:dyDescent="0.2">
      <c r="A6480" s="1">
        <v>3353</v>
      </c>
      <c r="B6480" s="3">
        <v>42651.818055555559</v>
      </c>
      <c r="C6480" t="s">
        <v>33</v>
      </c>
      <c r="D6480">
        <v>1</v>
      </c>
      <c r="E6480">
        <f>INDEX(products!B:B,MATCH(challenge_2_solution_1!$C6480,products!$A:$A,0))</f>
        <v>7.9</v>
      </c>
      <c r="F6480">
        <f>INDEX(products!C:C,MATCH(challenge_2_solution_1!$C6480,products!$A:$A,0))</f>
        <v>2.21</v>
      </c>
    </row>
    <row r="6481" spans="1:6" x14ac:dyDescent="0.2">
      <c r="A6481" s="1">
        <v>3353</v>
      </c>
      <c r="B6481" s="3">
        <v>42651.818055555559</v>
      </c>
      <c r="C6481" t="s">
        <v>78</v>
      </c>
      <c r="D6481">
        <v>1</v>
      </c>
      <c r="E6481">
        <f>INDEX(products!B:B,MATCH(challenge_2_solution_1!$C6481,products!$A:$A,0))</f>
        <v>11.9</v>
      </c>
      <c r="F6481">
        <f>INDEX(products!C:C,MATCH(challenge_2_solution_1!$C6481,products!$A:$A,0))</f>
        <v>7.26</v>
      </c>
    </row>
    <row r="6482" spans="1:6" x14ac:dyDescent="0.2">
      <c r="A6482" s="1">
        <v>3353</v>
      </c>
      <c r="B6482" s="3">
        <v>42651.818055555559</v>
      </c>
      <c r="C6482" t="s">
        <v>169</v>
      </c>
      <c r="D6482">
        <v>1</v>
      </c>
      <c r="E6482">
        <f>INDEX(products!B:B,MATCH(challenge_2_solution_1!$C6482,products!$A:$A,0))</f>
        <v>25.9</v>
      </c>
      <c r="F6482">
        <f>INDEX(products!C:C,MATCH(challenge_2_solution_1!$C6482,products!$A:$A,0))</f>
        <v>17.09</v>
      </c>
    </row>
    <row r="6483" spans="1:6" x14ac:dyDescent="0.2">
      <c r="A6483" s="1">
        <v>3354</v>
      </c>
      <c r="B6483" s="3">
        <v>42652.491666666669</v>
      </c>
      <c r="C6483" t="s">
        <v>32</v>
      </c>
      <c r="D6483">
        <v>2</v>
      </c>
      <c r="E6483">
        <f>INDEX(products!B:B,MATCH(challenge_2_solution_1!$C6483,products!$A:$A,0))</f>
        <v>7.9</v>
      </c>
      <c r="F6483">
        <f>INDEX(products!C:C,MATCH(challenge_2_solution_1!$C6483,products!$A:$A,0))</f>
        <v>2.92</v>
      </c>
    </row>
    <row r="6484" spans="1:6" x14ac:dyDescent="0.2">
      <c r="A6484" s="1">
        <v>3354</v>
      </c>
      <c r="B6484" s="3">
        <v>42652.491666666669</v>
      </c>
      <c r="C6484" t="s">
        <v>57</v>
      </c>
      <c r="D6484">
        <v>1</v>
      </c>
      <c r="E6484">
        <f>INDEX(products!B:B,MATCH(challenge_2_solution_1!$C6484,products!$A:$A,0))</f>
        <v>9.9</v>
      </c>
      <c r="F6484">
        <f>INDEX(products!C:C,MATCH(challenge_2_solution_1!$C6484,products!$A:$A,0))</f>
        <v>3.76</v>
      </c>
    </row>
    <row r="6485" spans="1:6" x14ac:dyDescent="0.2">
      <c r="A6485" s="1">
        <v>3354</v>
      </c>
      <c r="B6485" s="3">
        <v>42652.491666666669</v>
      </c>
      <c r="C6485" t="s">
        <v>64</v>
      </c>
      <c r="D6485">
        <v>1</v>
      </c>
      <c r="E6485">
        <f>INDEX(products!B:B,MATCH(challenge_2_solution_1!$C6485,products!$A:$A,0))</f>
        <v>11.9</v>
      </c>
      <c r="F6485">
        <f>INDEX(products!C:C,MATCH(challenge_2_solution_1!$C6485,products!$A:$A,0))</f>
        <v>7.97</v>
      </c>
    </row>
    <row r="6486" spans="1:6" x14ac:dyDescent="0.2">
      <c r="A6486" s="1">
        <v>3354</v>
      </c>
      <c r="B6486" s="3">
        <v>42652.491666666669</v>
      </c>
      <c r="C6486" t="s">
        <v>88</v>
      </c>
      <c r="D6486">
        <v>1</v>
      </c>
      <c r="E6486">
        <f>INDEX(products!B:B,MATCH(challenge_2_solution_1!$C6486,products!$A:$A,0))</f>
        <v>15.9</v>
      </c>
      <c r="F6486">
        <f>INDEX(products!C:C,MATCH(challenge_2_solution_1!$C6486,products!$A:$A,0))</f>
        <v>7</v>
      </c>
    </row>
    <row r="6487" spans="1:6" x14ac:dyDescent="0.2">
      <c r="A6487" s="1">
        <v>3354</v>
      </c>
      <c r="B6487" s="3">
        <v>42652.491666666669</v>
      </c>
      <c r="C6487" t="s">
        <v>128</v>
      </c>
      <c r="D6487">
        <v>1</v>
      </c>
      <c r="E6487">
        <f>INDEX(products!B:B,MATCH(challenge_2_solution_1!$C6487,products!$A:$A,0))</f>
        <v>19.899999999999999</v>
      </c>
      <c r="F6487">
        <f>INDEX(products!C:C,MATCH(challenge_2_solution_1!$C6487,products!$A:$A,0))</f>
        <v>13.53</v>
      </c>
    </row>
    <row r="6488" spans="1:6" x14ac:dyDescent="0.2">
      <c r="A6488" s="1">
        <v>3354</v>
      </c>
      <c r="B6488" s="3">
        <v>42652.491666666669</v>
      </c>
      <c r="C6488" t="s">
        <v>176</v>
      </c>
      <c r="D6488">
        <v>2</v>
      </c>
      <c r="E6488">
        <f>INDEX(products!B:B,MATCH(challenge_2_solution_1!$C6488,products!$A:$A,0))</f>
        <v>35.9</v>
      </c>
      <c r="F6488">
        <f>INDEX(products!C:C,MATCH(challenge_2_solution_1!$C6488,products!$A:$A,0))</f>
        <v>7.12</v>
      </c>
    </row>
    <row r="6489" spans="1:6" x14ac:dyDescent="0.2">
      <c r="A6489" s="1">
        <v>3355</v>
      </c>
      <c r="B6489" s="3">
        <v>42652.689583333333</v>
      </c>
      <c r="C6489" t="s">
        <v>10</v>
      </c>
      <c r="D6489">
        <v>1</v>
      </c>
      <c r="E6489">
        <f>INDEX(products!B:B,MATCH(challenge_2_solution_1!$C6489,products!$A:$A,0))</f>
        <v>3.9</v>
      </c>
      <c r="F6489">
        <f>INDEX(products!C:C,MATCH(challenge_2_solution_1!$C6489,products!$A:$A,0))</f>
        <v>1.17</v>
      </c>
    </row>
    <row r="6490" spans="1:6" x14ac:dyDescent="0.2">
      <c r="A6490" s="1">
        <v>3355</v>
      </c>
      <c r="B6490" s="3">
        <v>42652.689583333333</v>
      </c>
      <c r="C6490" t="s">
        <v>12</v>
      </c>
      <c r="D6490">
        <v>1</v>
      </c>
      <c r="E6490">
        <f>INDEX(products!B:B,MATCH(challenge_2_solution_1!$C6490,products!$A:$A,0))</f>
        <v>5.2</v>
      </c>
      <c r="F6490">
        <f>INDEX(products!C:C,MATCH(challenge_2_solution_1!$C6490,products!$A:$A,0))</f>
        <v>3.07</v>
      </c>
    </row>
    <row r="6491" spans="1:6" x14ac:dyDescent="0.2">
      <c r="A6491" s="1">
        <v>3355</v>
      </c>
      <c r="B6491" s="3">
        <v>42652.689583333333</v>
      </c>
      <c r="C6491" t="s">
        <v>27</v>
      </c>
      <c r="D6491">
        <v>1</v>
      </c>
      <c r="E6491">
        <f>INDEX(products!B:B,MATCH(challenge_2_solution_1!$C6491,products!$A:$A,0))</f>
        <v>7.9</v>
      </c>
      <c r="F6491">
        <f>INDEX(products!C:C,MATCH(challenge_2_solution_1!$C6491,products!$A:$A,0))</f>
        <v>4.03</v>
      </c>
    </row>
    <row r="6492" spans="1:6" x14ac:dyDescent="0.2">
      <c r="A6492" s="1">
        <v>3355</v>
      </c>
      <c r="B6492" s="3">
        <v>42652.689583333333</v>
      </c>
      <c r="C6492" t="s">
        <v>30</v>
      </c>
      <c r="D6492">
        <v>1</v>
      </c>
      <c r="E6492">
        <f>INDEX(products!B:B,MATCH(challenge_2_solution_1!$C6492,products!$A:$A,0))</f>
        <v>7.9</v>
      </c>
      <c r="F6492">
        <f>INDEX(products!C:C,MATCH(challenge_2_solution_1!$C6492,products!$A:$A,0))</f>
        <v>4.66</v>
      </c>
    </row>
    <row r="6493" spans="1:6" x14ac:dyDescent="0.2">
      <c r="A6493" s="1">
        <v>3355</v>
      </c>
      <c r="B6493" s="3">
        <v>42652.689583333333</v>
      </c>
      <c r="C6493" t="s">
        <v>28</v>
      </c>
      <c r="D6493">
        <v>1</v>
      </c>
      <c r="E6493">
        <f>INDEX(products!B:B,MATCH(challenge_2_solution_1!$C6493,products!$A:$A,0))</f>
        <v>7.9</v>
      </c>
      <c r="F6493">
        <f>INDEX(products!C:C,MATCH(challenge_2_solution_1!$C6493,products!$A:$A,0))</f>
        <v>2.4500000000000002</v>
      </c>
    </row>
    <row r="6494" spans="1:6" x14ac:dyDescent="0.2">
      <c r="A6494" s="1">
        <v>3355</v>
      </c>
      <c r="B6494" s="3">
        <v>42652.689583333333</v>
      </c>
      <c r="C6494" t="s">
        <v>61</v>
      </c>
      <c r="D6494">
        <v>1</v>
      </c>
      <c r="E6494">
        <f>INDEX(products!B:B,MATCH(challenge_2_solution_1!$C6494,products!$A:$A,0))</f>
        <v>11.9</v>
      </c>
      <c r="F6494">
        <f>INDEX(products!C:C,MATCH(challenge_2_solution_1!$C6494,products!$A:$A,0))</f>
        <v>7.74</v>
      </c>
    </row>
    <row r="6495" spans="1:6" x14ac:dyDescent="0.2">
      <c r="A6495" s="1">
        <v>3356</v>
      </c>
      <c r="B6495" s="3">
        <v>42652.699305555558</v>
      </c>
      <c r="C6495" t="s">
        <v>8</v>
      </c>
      <c r="D6495">
        <v>1</v>
      </c>
      <c r="E6495">
        <f>INDEX(products!B:B,MATCH(challenge_2_solution_1!$C6495,products!$A:$A,0))</f>
        <v>1.6</v>
      </c>
      <c r="F6495">
        <f>INDEX(products!C:C,MATCH(challenge_2_solution_1!$C6495,products!$A:$A,0))</f>
        <v>0.77</v>
      </c>
    </row>
    <row r="6496" spans="1:6" x14ac:dyDescent="0.2">
      <c r="A6496" s="1">
        <v>3356</v>
      </c>
      <c r="B6496" s="3">
        <v>42652.699305555558</v>
      </c>
      <c r="C6496" t="s">
        <v>15</v>
      </c>
      <c r="D6496">
        <v>2</v>
      </c>
      <c r="E6496">
        <f>INDEX(products!B:B,MATCH(challenge_2_solution_1!$C6496,products!$A:$A,0))</f>
        <v>5.9</v>
      </c>
      <c r="F6496">
        <f>INDEX(products!C:C,MATCH(challenge_2_solution_1!$C6496,products!$A:$A,0))</f>
        <v>3.07</v>
      </c>
    </row>
    <row r="6497" spans="1:6" x14ac:dyDescent="0.2">
      <c r="A6497" s="1">
        <v>3356</v>
      </c>
      <c r="B6497" s="3">
        <v>42652.699305555558</v>
      </c>
      <c r="C6497" t="s">
        <v>109</v>
      </c>
      <c r="D6497">
        <v>1</v>
      </c>
      <c r="E6497">
        <f>INDEX(products!B:B,MATCH(challenge_2_solution_1!$C6497,products!$A:$A,0))</f>
        <v>17.899999999999999</v>
      </c>
      <c r="F6497">
        <f>INDEX(products!C:C,MATCH(challenge_2_solution_1!$C6497,products!$A:$A,0))</f>
        <v>4.12</v>
      </c>
    </row>
    <row r="6498" spans="1:6" x14ac:dyDescent="0.2">
      <c r="A6498" s="1">
        <v>3356</v>
      </c>
      <c r="B6498" s="3">
        <v>42652.699305555558</v>
      </c>
      <c r="C6498" t="s">
        <v>97</v>
      </c>
      <c r="D6498">
        <v>1</v>
      </c>
      <c r="E6498">
        <f>INDEX(products!B:B,MATCH(challenge_2_solution_1!$C6498,products!$A:$A,0))</f>
        <v>17.899999999999999</v>
      </c>
      <c r="F6498">
        <f>INDEX(products!C:C,MATCH(challenge_2_solution_1!$C6498,products!$A:$A,0))</f>
        <v>11.81</v>
      </c>
    </row>
    <row r="6499" spans="1:6" x14ac:dyDescent="0.2">
      <c r="A6499" s="1">
        <v>3356</v>
      </c>
      <c r="B6499" s="3">
        <v>42652.699305555558</v>
      </c>
      <c r="C6499" t="s">
        <v>126</v>
      </c>
      <c r="D6499">
        <v>1</v>
      </c>
      <c r="E6499">
        <f>INDEX(products!B:B,MATCH(challenge_2_solution_1!$C6499,products!$A:$A,0))</f>
        <v>19.899999999999999</v>
      </c>
      <c r="F6499">
        <f>INDEX(products!C:C,MATCH(challenge_2_solution_1!$C6499,products!$A:$A,0))</f>
        <v>4.58</v>
      </c>
    </row>
    <row r="6500" spans="1:6" x14ac:dyDescent="0.2">
      <c r="A6500" s="1">
        <v>3356</v>
      </c>
      <c r="B6500" s="3">
        <v>42652.699305555558</v>
      </c>
      <c r="C6500" t="s">
        <v>121</v>
      </c>
      <c r="D6500">
        <v>1</v>
      </c>
      <c r="E6500">
        <f>INDEX(products!B:B,MATCH(challenge_2_solution_1!$C6500,products!$A:$A,0))</f>
        <v>19.899999999999999</v>
      </c>
      <c r="F6500">
        <f>INDEX(products!C:C,MATCH(challenge_2_solution_1!$C6500,products!$A:$A,0))</f>
        <v>10.95</v>
      </c>
    </row>
    <row r="6501" spans="1:6" x14ac:dyDescent="0.2">
      <c r="A6501" s="1">
        <v>3357</v>
      </c>
      <c r="B6501" s="3">
        <v>42652.713194444441</v>
      </c>
      <c r="C6501" t="s">
        <v>12</v>
      </c>
      <c r="D6501">
        <v>1</v>
      </c>
      <c r="E6501">
        <f>INDEX(products!B:B,MATCH(challenge_2_solution_1!$C6501,products!$A:$A,0))</f>
        <v>5.2</v>
      </c>
      <c r="F6501">
        <f>INDEX(products!C:C,MATCH(challenge_2_solution_1!$C6501,products!$A:$A,0))</f>
        <v>3.07</v>
      </c>
    </row>
    <row r="6502" spans="1:6" x14ac:dyDescent="0.2">
      <c r="A6502" s="1">
        <v>3357</v>
      </c>
      <c r="B6502" s="3">
        <v>42652.713194444441</v>
      </c>
      <c r="C6502" t="s">
        <v>17</v>
      </c>
      <c r="D6502">
        <v>1</v>
      </c>
      <c r="E6502">
        <f>INDEX(products!B:B,MATCH(challenge_2_solution_1!$C6502,products!$A:$A,0))</f>
        <v>5.9</v>
      </c>
      <c r="F6502">
        <f>INDEX(products!C:C,MATCH(challenge_2_solution_1!$C6502,products!$A:$A,0))</f>
        <v>2.83</v>
      </c>
    </row>
    <row r="6503" spans="1:6" x14ac:dyDescent="0.2">
      <c r="A6503" s="1">
        <v>3357</v>
      </c>
      <c r="B6503" s="3">
        <v>42652.713194444441</v>
      </c>
      <c r="C6503" t="s">
        <v>87</v>
      </c>
      <c r="D6503">
        <v>1</v>
      </c>
      <c r="E6503">
        <f>INDEX(products!B:B,MATCH(challenge_2_solution_1!$C6503,products!$A:$A,0))</f>
        <v>15.9</v>
      </c>
      <c r="F6503">
        <f>INDEX(products!C:C,MATCH(challenge_2_solution_1!$C6503,products!$A:$A,0))</f>
        <v>6.2</v>
      </c>
    </row>
    <row r="6504" spans="1:6" x14ac:dyDescent="0.2">
      <c r="A6504" s="1">
        <v>3357</v>
      </c>
      <c r="B6504" s="3">
        <v>42652.713194444441</v>
      </c>
      <c r="C6504" t="s">
        <v>140</v>
      </c>
      <c r="D6504">
        <v>1</v>
      </c>
      <c r="E6504">
        <f>INDEX(products!B:B,MATCH(challenge_2_solution_1!$C6504,products!$A:$A,0))</f>
        <v>19.899999999999999</v>
      </c>
      <c r="F6504">
        <f>INDEX(products!C:C,MATCH(challenge_2_solution_1!$C6504,products!$A:$A,0))</f>
        <v>13.73</v>
      </c>
    </row>
    <row r="6505" spans="1:6" x14ac:dyDescent="0.2">
      <c r="A6505" s="1">
        <v>3358</v>
      </c>
      <c r="B6505" s="3">
        <v>42652.725694444445</v>
      </c>
      <c r="C6505" t="s">
        <v>12</v>
      </c>
      <c r="D6505">
        <v>1</v>
      </c>
      <c r="E6505">
        <f>INDEX(products!B:B,MATCH(challenge_2_solution_1!$C6505,products!$A:$A,0))</f>
        <v>5.2</v>
      </c>
      <c r="F6505">
        <f>INDEX(products!C:C,MATCH(challenge_2_solution_1!$C6505,products!$A:$A,0))</f>
        <v>3.07</v>
      </c>
    </row>
    <row r="6506" spans="1:6" x14ac:dyDescent="0.2">
      <c r="A6506" s="1">
        <v>3358</v>
      </c>
      <c r="B6506" s="3">
        <v>42652.725694444445</v>
      </c>
      <c r="C6506" t="s">
        <v>14</v>
      </c>
      <c r="D6506">
        <v>2</v>
      </c>
      <c r="E6506">
        <f>INDEX(products!B:B,MATCH(challenge_2_solution_1!$C6506,products!$A:$A,0))</f>
        <v>5.9</v>
      </c>
      <c r="F6506">
        <f>INDEX(products!C:C,MATCH(challenge_2_solution_1!$C6506,products!$A:$A,0))</f>
        <v>2.36</v>
      </c>
    </row>
    <row r="6507" spans="1:6" x14ac:dyDescent="0.2">
      <c r="A6507" s="1">
        <v>3358</v>
      </c>
      <c r="B6507" s="3">
        <v>42652.725694444445</v>
      </c>
      <c r="C6507" t="s">
        <v>33</v>
      </c>
      <c r="D6507">
        <v>1</v>
      </c>
      <c r="E6507">
        <f>INDEX(products!B:B,MATCH(challenge_2_solution_1!$C6507,products!$A:$A,0))</f>
        <v>7.9</v>
      </c>
      <c r="F6507">
        <f>INDEX(products!C:C,MATCH(challenge_2_solution_1!$C6507,products!$A:$A,0))</f>
        <v>2.21</v>
      </c>
    </row>
    <row r="6508" spans="1:6" x14ac:dyDescent="0.2">
      <c r="A6508" s="1">
        <v>3358</v>
      </c>
      <c r="B6508" s="3">
        <v>42652.725694444445</v>
      </c>
      <c r="C6508" t="s">
        <v>89</v>
      </c>
      <c r="D6508">
        <v>1</v>
      </c>
      <c r="E6508">
        <f>INDEX(products!B:B,MATCH(challenge_2_solution_1!$C6508,products!$A:$A,0))</f>
        <v>17.899999999999999</v>
      </c>
      <c r="F6508">
        <f>INDEX(products!C:C,MATCH(challenge_2_solution_1!$C6508,products!$A:$A,0))</f>
        <v>3.94</v>
      </c>
    </row>
    <row r="6509" spans="1:6" x14ac:dyDescent="0.2">
      <c r="A6509" s="1">
        <v>3358</v>
      </c>
      <c r="B6509" s="3">
        <v>42652.725694444445</v>
      </c>
      <c r="C6509" t="s">
        <v>103</v>
      </c>
      <c r="D6509">
        <v>1</v>
      </c>
      <c r="E6509">
        <f>INDEX(products!B:B,MATCH(challenge_2_solution_1!$C6509,products!$A:$A,0))</f>
        <v>17.899999999999999</v>
      </c>
      <c r="F6509">
        <f>INDEX(products!C:C,MATCH(challenge_2_solution_1!$C6509,products!$A:$A,0))</f>
        <v>12.35</v>
      </c>
    </row>
    <row r="6510" spans="1:6" x14ac:dyDescent="0.2">
      <c r="A6510" s="1">
        <v>3359</v>
      </c>
      <c r="B6510" s="3">
        <v>42652.770833333336</v>
      </c>
      <c r="C6510" t="s">
        <v>55</v>
      </c>
      <c r="D6510">
        <v>1</v>
      </c>
      <c r="E6510">
        <f>INDEX(products!B:B,MATCH(challenge_2_solution_1!$C6510,products!$A:$A,0))</f>
        <v>7.9</v>
      </c>
      <c r="F6510">
        <f>INDEX(products!C:C,MATCH(challenge_2_solution_1!$C6510,products!$A:$A,0))</f>
        <v>2.21</v>
      </c>
    </row>
    <row r="6511" spans="1:6" x14ac:dyDescent="0.2">
      <c r="A6511" s="1">
        <v>3359</v>
      </c>
      <c r="B6511" s="3">
        <v>42652.770833333336</v>
      </c>
      <c r="C6511" t="s">
        <v>64</v>
      </c>
      <c r="D6511">
        <v>1</v>
      </c>
      <c r="E6511">
        <f>INDEX(products!B:B,MATCH(challenge_2_solution_1!$C6511,products!$A:$A,0))</f>
        <v>11.9</v>
      </c>
      <c r="F6511">
        <f>INDEX(products!C:C,MATCH(challenge_2_solution_1!$C6511,products!$A:$A,0))</f>
        <v>7.97</v>
      </c>
    </row>
    <row r="6512" spans="1:6" x14ac:dyDescent="0.2">
      <c r="A6512" s="1">
        <v>3359</v>
      </c>
      <c r="B6512" s="3">
        <v>42652.770833333336</v>
      </c>
      <c r="C6512" t="s">
        <v>81</v>
      </c>
      <c r="D6512">
        <v>1</v>
      </c>
      <c r="E6512">
        <f>INDEX(products!B:B,MATCH(challenge_2_solution_1!$C6512,products!$A:$A,0))</f>
        <v>11.9</v>
      </c>
      <c r="F6512">
        <f>INDEX(products!C:C,MATCH(challenge_2_solution_1!$C6512,products!$A:$A,0))</f>
        <v>8.09</v>
      </c>
    </row>
    <row r="6513" spans="1:6" x14ac:dyDescent="0.2">
      <c r="A6513" s="1">
        <v>3359</v>
      </c>
      <c r="B6513" s="3">
        <v>42652.770833333336</v>
      </c>
      <c r="C6513" t="s">
        <v>84</v>
      </c>
      <c r="D6513">
        <v>1</v>
      </c>
      <c r="E6513">
        <f>INDEX(products!B:B,MATCH(challenge_2_solution_1!$C6513,products!$A:$A,0))</f>
        <v>11.9</v>
      </c>
      <c r="F6513">
        <f>INDEX(products!C:C,MATCH(challenge_2_solution_1!$C6513,products!$A:$A,0))</f>
        <v>2.38</v>
      </c>
    </row>
    <row r="6514" spans="1:6" x14ac:dyDescent="0.2">
      <c r="A6514" s="1">
        <v>3359</v>
      </c>
      <c r="B6514" s="3">
        <v>42652.770833333336</v>
      </c>
      <c r="C6514" t="s">
        <v>95</v>
      </c>
      <c r="D6514">
        <v>1</v>
      </c>
      <c r="E6514">
        <f>INDEX(products!B:B,MATCH(challenge_2_solution_1!$C6514,products!$A:$A,0))</f>
        <v>17.899999999999999</v>
      </c>
      <c r="F6514">
        <f>INDEX(products!C:C,MATCH(challenge_2_solution_1!$C6514,products!$A:$A,0))</f>
        <v>4.3</v>
      </c>
    </row>
    <row r="6515" spans="1:6" x14ac:dyDescent="0.2">
      <c r="A6515" s="1">
        <v>3360</v>
      </c>
      <c r="B6515" s="3">
        <v>42652.793749999997</v>
      </c>
      <c r="C6515" t="s">
        <v>4</v>
      </c>
      <c r="D6515">
        <v>1</v>
      </c>
      <c r="E6515">
        <f>INDEX(products!B:B,MATCH(challenge_2_solution_1!$C6515,products!$A:$A,0))</f>
        <v>1</v>
      </c>
      <c r="F6515">
        <f>INDEX(products!C:C,MATCH(challenge_2_solution_1!$C6515,products!$A:$A,0))</f>
        <v>0.61</v>
      </c>
    </row>
    <row r="6516" spans="1:6" x14ac:dyDescent="0.2">
      <c r="A6516" s="1">
        <v>3360</v>
      </c>
      <c r="B6516" s="3">
        <v>42652.793749999997</v>
      </c>
      <c r="C6516" t="s">
        <v>5</v>
      </c>
      <c r="D6516">
        <v>1</v>
      </c>
      <c r="E6516">
        <f>INDEX(products!B:B,MATCH(challenge_2_solution_1!$C6516,products!$A:$A,0))</f>
        <v>1</v>
      </c>
      <c r="F6516">
        <f>INDEX(products!C:C,MATCH(challenge_2_solution_1!$C6516,products!$A:$A,0))</f>
        <v>0.31</v>
      </c>
    </row>
    <row r="6517" spans="1:6" x14ac:dyDescent="0.2">
      <c r="A6517" s="1">
        <v>3360</v>
      </c>
      <c r="B6517" s="3">
        <v>42652.793749999997</v>
      </c>
      <c r="C6517" t="s">
        <v>17</v>
      </c>
      <c r="D6517">
        <v>1</v>
      </c>
      <c r="E6517">
        <f>INDEX(products!B:B,MATCH(challenge_2_solution_1!$C6517,products!$A:$A,0))</f>
        <v>5.9</v>
      </c>
      <c r="F6517">
        <f>INDEX(products!C:C,MATCH(challenge_2_solution_1!$C6517,products!$A:$A,0))</f>
        <v>2.83</v>
      </c>
    </row>
    <row r="6518" spans="1:6" x14ac:dyDescent="0.2">
      <c r="A6518" s="1">
        <v>3360</v>
      </c>
      <c r="B6518" s="3">
        <v>42652.793749999997</v>
      </c>
      <c r="C6518" t="s">
        <v>15</v>
      </c>
      <c r="D6518">
        <v>1</v>
      </c>
      <c r="E6518">
        <f>INDEX(products!B:B,MATCH(challenge_2_solution_1!$C6518,products!$A:$A,0))</f>
        <v>5.9</v>
      </c>
      <c r="F6518">
        <f>INDEX(products!C:C,MATCH(challenge_2_solution_1!$C6518,products!$A:$A,0))</f>
        <v>3.07</v>
      </c>
    </row>
    <row r="6519" spans="1:6" x14ac:dyDescent="0.2">
      <c r="A6519" s="1">
        <v>3360</v>
      </c>
      <c r="B6519" s="3">
        <v>42652.793749999997</v>
      </c>
      <c r="C6519" t="s">
        <v>32</v>
      </c>
      <c r="D6519">
        <v>1</v>
      </c>
      <c r="E6519">
        <f>INDEX(products!B:B,MATCH(challenge_2_solution_1!$C6519,products!$A:$A,0))</f>
        <v>7.9</v>
      </c>
      <c r="F6519">
        <f>INDEX(products!C:C,MATCH(challenge_2_solution_1!$C6519,products!$A:$A,0))</f>
        <v>2.92</v>
      </c>
    </row>
    <row r="6520" spans="1:6" x14ac:dyDescent="0.2">
      <c r="A6520" s="1">
        <v>3360</v>
      </c>
      <c r="B6520" s="3">
        <v>42652.793749999997</v>
      </c>
      <c r="C6520" t="s">
        <v>64</v>
      </c>
      <c r="D6520">
        <v>1</v>
      </c>
      <c r="E6520">
        <f>INDEX(products!B:B,MATCH(challenge_2_solution_1!$C6520,products!$A:$A,0))</f>
        <v>11.9</v>
      </c>
      <c r="F6520">
        <f>INDEX(products!C:C,MATCH(challenge_2_solution_1!$C6520,products!$A:$A,0))</f>
        <v>7.97</v>
      </c>
    </row>
    <row r="6521" spans="1:6" x14ac:dyDescent="0.2">
      <c r="A6521" s="1">
        <v>3360</v>
      </c>
      <c r="B6521" s="3">
        <v>42652.793749999997</v>
      </c>
      <c r="C6521" t="s">
        <v>87</v>
      </c>
      <c r="D6521">
        <v>1</v>
      </c>
      <c r="E6521">
        <f>INDEX(products!B:B,MATCH(challenge_2_solution_1!$C6521,products!$A:$A,0))</f>
        <v>15.9</v>
      </c>
      <c r="F6521">
        <f>INDEX(products!C:C,MATCH(challenge_2_solution_1!$C6521,products!$A:$A,0))</f>
        <v>6.2</v>
      </c>
    </row>
    <row r="6522" spans="1:6" x14ac:dyDescent="0.2">
      <c r="A6522" s="1">
        <v>3360</v>
      </c>
      <c r="B6522" s="3">
        <v>42652.793749999997</v>
      </c>
      <c r="C6522" t="s">
        <v>94</v>
      </c>
      <c r="D6522">
        <v>1</v>
      </c>
      <c r="E6522">
        <f>INDEX(products!B:B,MATCH(challenge_2_solution_1!$C6522,products!$A:$A,0))</f>
        <v>17.899999999999999</v>
      </c>
      <c r="F6522">
        <f>INDEX(products!C:C,MATCH(challenge_2_solution_1!$C6522,products!$A:$A,0))</f>
        <v>10.02</v>
      </c>
    </row>
    <row r="6523" spans="1:6" x14ac:dyDescent="0.2">
      <c r="A6523" s="1">
        <v>3360</v>
      </c>
      <c r="B6523" s="3">
        <v>42652.793749999997</v>
      </c>
      <c r="C6523" t="s">
        <v>169</v>
      </c>
      <c r="D6523">
        <v>1</v>
      </c>
      <c r="E6523">
        <f>INDEX(products!B:B,MATCH(challenge_2_solution_1!$C6523,products!$A:$A,0))</f>
        <v>25.9</v>
      </c>
      <c r="F6523">
        <f>INDEX(products!C:C,MATCH(challenge_2_solution_1!$C6523,products!$A:$A,0))</f>
        <v>17.09</v>
      </c>
    </row>
    <row r="6524" spans="1:6" x14ac:dyDescent="0.2">
      <c r="A6524" s="1">
        <v>3361</v>
      </c>
      <c r="B6524" s="3">
        <v>42652.800694444442</v>
      </c>
      <c r="C6524" t="s">
        <v>4</v>
      </c>
      <c r="D6524">
        <v>2</v>
      </c>
      <c r="E6524">
        <f>INDEX(products!B:B,MATCH(challenge_2_solution_1!$C6524,products!$A:$A,0))</f>
        <v>1</v>
      </c>
      <c r="F6524">
        <f>INDEX(products!C:C,MATCH(challenge_2_solution_1!$C6524,products!$A:$A,0))</f>
        <v>0.61</v>
      </c>
    </row>
    <row r="6525" spans="1:6" x14ac:dyDescent="0.2">
      <c r="A6525" s="1">
        <v>3361</v>
      </c>
      <c r="B6525" s="3">
        <v>42652.800694444442</v>
      </c>
      <c r="C6525" t="s">
        <v>8</v>
      </c>
      <c r="D6525">
        <v>4</v>
      </c>
      <c r="E6525">
        <f>INDEX(products!B:B,MATCH(challenge_2_solution_1!$C6525,products!$A:$A,0))</f>
        <v>1.6</v>
      </c>
      <c r="F6525">
        <f>INDEX(products!C:C,MATCH(challenge_2_solution_1!$C6525,products!$A:$A,0))</f>
        <v>0.77</v>
      </c>
    </row>
    <row r="6526" spans="1:6" x14ac:dyDescent="0.2">
      <c r="A6526" s="1">
        <v>3361</v>
      </c>
      <c r="B6526" s="3">
        <v>42652.800694444442</v>
      </c>
      <c r="C6526" t="s">
        <v>17</v>
      </c>
      <c r="D6526">
        <v>1</v>
      </c>
      <c r="E6526">
        <f>INDEX(products!B:B,MATCH(challenge_2_solution_1!$C6526,products!$A:$A,0))</f>
        <v>5.9</v>
      </c>
      <c r="F6526">
        <f>INDEX(products!C:C,MATCH(challenge_2_solution_1!$C6526,products!$A:$A,0))</f>
        <v>2.83</v>
      </c>
    </row>
    <row r="6527" spans="1:6" x14ac:dyDescent="0.2">
      <c r="A6527" s="1">
        <v>3361</v>
      </c>
      <c r="B6527" s="3">
        <v>42652.800694444442</v>
      </c>
      <c r="C6527" t="s">
        <v>15</v>
      </c>
      <c r="D6527">
        <v>1</v>
      </c>
      <c r="E6527">
        <f>INDEX(products!B:B,MATCH(challenge_2_solution_1!$C6527,products!$A:$A,0))</f>
        <v>5.9</v>
      </c>
      <c r="F6527">
        <f>INDEX(products!C:C,MATCH(challenge_2_solution_1!$C6527,products!$A:$A,0))</f>
        <v>3.07</v>
      </c>
    </row>
    <row r="6528" spans="1:6" x14ac:dyDescent="0.2">
      <c r="A6528" s="1">
        <v>3361</v>
      </c>
      <c r="B6528" s="3">
        <v>42652.800694444442</v>
      </c>
      <c r="C6528" t="s">
        <v>32</v>
      </c>
      <c r="D6528">
        <v>1</v>
      </c>
      <c r="E6528">
        <f>INDEX(products!B:B,MATCH(challenge_2_solution_1!$C6528,products!$A:$A,0))</f>
        <v>7.9</v>
      </c>
      <c r="F6528">
        <f>INDEX(products!C:C,MATCH(challenge_2_solution_1!$C6528,products!$A:$A,0))</f>
        <v>2.92</v>
      </c>
    </row>
    <row r="6529" spans="1:6" x14ac:dyDescent="0.2">
      <c r="A6529" s="1">
        <v>3361</v>
      </c>
      <c r="B6529" s="3">
        <v>42652.800694444442</v>
      </c>
      <c r="C6529" t="s">
        <v>61</v>
      </c>
      <c r="D6529">
        <v>1</v>
      </c>
      <c r="E6529">
        <f>INDEX(products!B:B,MATCH(challenge_2_solution_1!$C6529,products!$A:$A,0))</f>
        <v>11.9</v>
      </c>
      <c r="F6529">
        <f>INDEX(products!C:C,MATCH(challenge_2_solution_1!$C6529,products!$A:$A,0))</f>
        <v>7.74</v>
      </c>
    </row>
    <row r="6530" spans="1:6" x14ac:dyDescent="0.2">
      <c r="A6530" s="1">
        <v>3361</v>
      </c>
      <c r="B6530" s="3">
        <v>42652.800694444442</v>
      </c>
      <c r="C6530" t="s">
        <v>87</v>
      </c>
      <c r="D6530">
        <v>1</v>
      </c>
      <c r="E6530">
        <f>INDEX(products!B:B,MATCH(challenge_2_solution_1!$C6530,products!$A:$A,0))</f>
        <v>15.9</v>
      </c>
      <c r="F6530">
        <f>INDEX(products!C:C,MATCH(challenge_2_solution_1!$C6530,products!$A:$A,0))</f>
        <v>6.2</v>
      </c>
    </row>
    <row r="6531" spans="1:6" x14ac:dyDescent="0.2">
      <c r="A6531" s="1">
        <v>3361</v>
      </c>
      <c r="B6531" s="3">
        <v>42652.800694444442</v>
      </c>
      <c r="C6531" t="s">
        <v>96</v>
      </c>
      <c r="D6531">
        <v>1</v>
      </c>
      <c r="E6531">
        <f>INDEX(products!B:B,MATCH(challenge_2_solution_1!$C6531,products!$A:$A,0))</f>
        <v>17.899999999999999</v>
      </c>
      <c r="F6531">
        <f>INDEX(products!C:C,MATCH(challenge_2_solution_1!$C6531,products!$A:$A,0))</f>
        <v>10.92</v>
      </c>
    </row>
    <row r="6532" spans="1:6" x14ac:dyDescent="0.2">
      <c r="A6532" s="1">
        <v>3362</v>
      </c>
      <c r="B6532" s="3">
        <v>42652.811805555553</v>
      </c>
      <c r="C6532" t="s">
        <v>14</v>
      </c>
      <c r="D6532">
        <v>1</v>
      </c>
      <c r="E6532">
        <f>INDEX(products!B:B,MATCH(challenge_2_solution_1!$C6532,products!$A:$A,0))</f>
        <v>5.9</v>
      </c>
      <c r="F6532">
        <f>INDEX(products!C:C,MATCH(challenge_2_solution_1!$C6532,products!$A:$A,0))</f>
        <v>2.36</v>
      </c>
    </row>
    <row r="6533" spans="1:6" x14ac:dyDescent="0.2">
      <c r="A6533" s="1">
        <v>3362</v>
      </c>
      <c r="B6533" s="3">
        <v>42652.811805555553</v>
      </c>
      <c r="C6533" t="s">
        <v>19</v>
      </c>
      <c r="D6533">
        <v>2</v>
      </c>
      <c r="E6533">
        <f>INDEX(products!B:B,MATCH(challenge_2_solution_1!$C6533,products!$A:$A,0))</f>
        <v>5.9</v>
      </c>
      <c r="F6533">
        <f>INDEX(products!C:C,MATCH(challenge_2_solution_1!$C6533,products!$A:$A,0))</f>
        <v>1.65</v>
      </c>
    </row>
    <row r="6534" spans="1:6" x14ac:dyDescent="0.2">
      <c r="A6534" s="1">
        <v>3362</v>
      </c>
      <c r="B6534" s="3">
        <v>42652.811805555553</v>
      </c>
      <c r="C6534" t="s">
        <v>39</v>
      </c>
      <c r="D6534">
        <v>2</v>
      </c>
      <c r="E6534">
        <f>INDEX(products!B:B,MATCH(challenge_2_solution_1!$C6534,products!$A:$A,0))</f>
        <v>7.9</v>
      </c>
      <c r="F6534">
        <f>INDEX(products!C:C,MATCH(challenge_2_solution_1!$C6534,products!$A:$A,0))</f>
        <v>2.69</v>
      </c>
    </row>
    <row r="6535" spans="1:6" x14ac:dyDescent="0.2">
      <c r="A6535" s="1">
        <v>3362</v>
      </c>
      <c r="B6535" s="3">
        <v>42652.811805555553</v>
      </c>
      <c r="C6535" t="s">
        <v>87</v>
      </c>
      <c r="D6535">
        <v>1</v>
      </c>
      <c r="E6535">
        <f>INDEX(products!B:B,MATCH(challenge_2_solution_1!$C6535,products!$A:$A,0))</f>
        <v>15.9</v>
      </c>
      <c r="F6535">
        <f>INDEX(products!C:C,MATCH(challenge_2_solution_1!$C6535,products!$A:$A,0))</f>
        <v>6.2</v>
      </c>
    </row>
    <row r="6536" spans="1:6" x14ac:dyDescent="0.2">
      <c r="A6536" s="1">
        <v>3362</v>
      </c>
      <c r="B6536" s="3">
        <v>42652.811805555553</v>
      </c>
      <c r="C6536" t="s">
        <v>103</v>
      </c>
      <c r="D6536">
        <v>1</v>
      </c>
      <c r="E6536">
        <f>INDEX(products!B:B,MATCH(challenge_2_solution_1!$C6536,products!$A:$A,0))</f>
        <v>17.899999999999999</v>
      </c>
      <c r="F6536">
        <f>INDEX(products!C:C,MATCH(challenge_2_solution_1!$C6536,products!$A:$A,0))</f>
        <v>12.35</v>
      </c>
    </row>
    <row r="6537" spans="1:6" x14ac:dyDescent="0.2">
      <c r="A6537" s="1">
        <v>3362</v>
      </c>
      <c r="B6537" s="3">
        <v>42652.811805555553</v>
      </c>
      <c r="C6537" t="s">
        <v>104</v>
      </c>
      <c r="D6537">
        <v>1</v>
      </c>
      <c r="E6537">
        <f>INDEX(products!B:B,MATCH(challenge_2_solution_1!$C6537,products!$A:$A,0))</f>
        <v>17.899999999999999</v>
      </c>
      <c r="F6537">
        <f>INDEX(products!C:C,MATCH(challenge_2_solution_1!$C6537,products!$A:$A,0))</f>
        <v>10.199999999999999</v>
      </c>
    </row>
    <row r="6538" spans="1:6" x14ac:dyDescent="0.2">
      <c r="A6538" s="1">
        <v>3362</v>
      </c>
      <c r="B6538" s="3">
        <v>42652.811805555553</v>
      </c>
      <c r="C6538" t="s">
        <v>118</v>
      </c>
      <c r="D6538">
        <v>1</v>
      </c>
      <c r="E6538">
        <f>INDEX(products!B:B,MATCH(challenge_2_solution_1!$C6538,products!$A:$A,0))</f>
        <v>19.899999999999999</v>
      </c>
      <c r="F6538">
        <f>INDEX(products!C:C,MATCH(challenge_2_solution_1!$C6538,products!$A:$A,0))</f>
        <v>12.74</v>
      </c>
    </row>
    <row r="6539" spans="1:6" x14ac:dyDescent="0.2">
      <c r="A6539" s="1">
        <v>3363</v>
      </c>
      <c r="B6539" s="3">
        <v>42653.713888888888</v>
      </c>
      <c r="C6539" t="s">
        <v>17</v>
      </c>
      <c r="D6539">
        <v>1</v>
      </c>
      <c r="E6539">
        <f>INDEX(products!B:B,MATCH(challenge_2_solution_1!$C6539,products!$A:$A,0))</f>
        <v>5.9</v>
      </c>
      <c r="F6539">
        <f>INDEX(products!C:C,MATCH(challenge_2_solution_1!$C6539,products!$A:$A,0))</f>
        <v>2.83</v>
      </c>
    </row>
    <row r="6540" spans="1:6" x14ac:dyDescent="0.2">
      <c r="A6540" s="1">
        <v>3363</v>
      </c>
      <c r="B6540" s="3">
        <v>42653.713888888888</v>
      </c>
      <c r="C6540" t="s">
        <v>23</v>
      </c>
      <c r="D6540">
        <v>1</v>
      </c>
      <c r="E6540">
        <f>INDEX(products!B:B,MATCH(challenge_2_solution_1!$C6540,products!$A:$A,0))</f>
        <v>5.9</v>
      </c>
      <c r="F6540">
        <f>INDEX(products!C:C,MATCH(challenge_2_solution_1!$C6540,products!$A:$A,0))</f>
        <v>2.1800000000000002</v>
      </c>
    </row>
    <row r="6541" spans="1:6" x14ac:dyDescent="0.2">
      <c r="A6541" s="1">
        <v>3363</v>
      </c>
      <c r="B6541" s="3">
        <v>42653.713888888888</v>
      </c>
      <c r="C6541" t="s">
        <v>33</v>
      </c>
      <c r="D6541">
        <v>1</v>
      </c>
      <c r="E6541">
        <f>INDEX(products!B:B,MATCH(challenge_2_solution_1!$C6541,products!$A:$A,0))</f>
        <v>7.9</v>
      </c>
      <c r="F6541">
        <f>INDEX(products!C:C,MATCH(challenge_2_solution_1!$C6541,products!$A:$A,0))</f>
        <v>2.21</v>
      </c>
    </row>
    <row r="6542" spans="1:6" x14ac:dyDescent="0.2">
      <c r="A6542" s="1">
        <v>3363</v>
      </c>
      <c r="B6542" s="3">
        <v>42653.713888888888</v>
      </c>
      <c r="C6542" t="s">
        <v>89</v>
      </c>
      <c r="D6542">
        <v>1</v>
      </c>
      <c r="E6542">
        <f>INDEX(products!B:B,MATCH(challenge_2_solution_1!$C6542,products!$A:$A,0))</f>
        <v>17.899999999999999</v>
      </c>
      <c r="F6542">
        <f>INDEX(products!C:C,MATCH(challenge_2_solution_1!$C6542,products!$A:$A,0))</f>
        <v>3.94</v>
      </c>
    </row>
    <row r="6543" spans="1:6" x14ac:dyDescent="0.2">
      <c r="A6543" s="1">
        <v>3364</v>
      </c>
      <c r="B6543" s="3">
        <v>42653.754166666666</v>
      </c>
      <c r="C6543" t="s">
        <v>15</v>
      </c>
      <c r="D6543">
        <v>1</v>
      </c>
      <c r="E6543">
        <f>INDEX(products!B:B,MATCH(challenge_2_solution_1!$C6543,products!$A:$A,0))</f>
        <v>5.9</v>
      </c>
      <c r="F6543">
        <f>INDEX(products!C:C,MATCH(challenge_2_solution_1!$C6543,products!$A:$A,0))</f>
        <v>3.07</v>
      </c>
    </row>
    <row r="6544" spans="1:6" x14ac:dyDescent="0.2">
      <c r="A6544" s="1">
        <v>3364</v>
      </c>
      <c r="B6544" s="3">
        <v>42653.754166666666</v>
      </c>
      <c r="C6544" t="s">
        <v>19</v>
      </c>
      <c r="D6544">
        <v>1</v>
      </c>
      <c r="E6544">
        <f>INDEX(products!B:B,MATCH(challenge_2_solution_1!$C6544,products!$A:$A,0))</f>
        <v>5.9</v>
      </c>
      <c r="F6544">
        <f>INDEX(products!C:C,MATCH(challenge_2_solution_1!$C6544,products!$A:$A,0))</f>
        <v>1.65</v>
      </c>
    </row>
    <row r="6545" spans="1:6" x14ac:dyDescent="0.2">
      <c r="A6545" s="1">
        <v>3364</v>
      </c>
      <c r="B6545" s="3">
        <v>42653.754166666666</v>
      </c>
      <c r="C6545" t="s">
        <v>75</v>
      </c>
      <c r="D6545">
        <v>1</v>
      </c>
      <c r="E6545">
        <f>INDEX(products!B:B,MATCH(challenge_2_solution_1!$C6545,products!$A:$A,0))</f>
        <v>11.9</v>
      </c>
      <c r="F6545">
        <f>INDEX(products!C:C,MATCH(challenge_2_solution_1!$C6545,products!$A:$A,0))</f>
        <v>2.86</v>
      </c>
    </row>
    <row r="6546" spans="1:6" x14ac:dyDescent="0.2">
      <c r="A6546" s="1">
        <v>3364</v>
      </c>
      <c r="B6546" s="3">
        <v>42653.754166666666</v>
      </c>
      <c r="C6546" t="s">
        <v>90</v>
      </c>
      <c r="D6546">
        <v>1</v>
      </c>
      <c r="E6546">
        <f>INDEX(products!B:B,MATCH(challenge_2_solution_1!$C6546,products!$A:$A,0))</f>
        <v>17.899999999999999</v>
      </c>
      <c r="F6546">
        <f>INDEX(products!C:C,MATCH(challenge_2_solution_1!$C6546,products!$A:$A,0))</f>
        <v>9.85</v>
      </c>
    </row>
    <row r="6547" spans="1:6" x14ac:dyDescent="0.2">
      <c r="A6547" s="1">
        <v>3364</v>
      </c>
      <c r="B6547" s="3">
        <v>42653.754166666666</v>
      </c>
      <c r="C6547" t="s">
        <v>99</v>
      </c>
      <c r="D6547">
        <v>1</v>
      </c>
      <c r="E6547">
        <f>INDEX(products!B:B,MATCH(challenge_2_solution_1!$C6547,products!$A:$A,0))</f>
        <v>17.899999999999999</v>
      </c>
      <c r="F6547">
        <f>INDEX(products!C:C,MATCH(challenge_2_solution_1!$C6547,products!$A:$A,0))</f>
        <v>10.74</v>
      </c>
    </row>
    <row r="6548" spans="1:6" x14ac:dyDescent="0.2">
      <c r="A6548" s="1">
        <v>3365</v>
      </c>
      <c r="B6548" s="3">
        <v>42653.790972222225</v>
      </c>
      <c r="C6548" t="s">
        <v>4</v>
      </c>
      <c r="D6548">
        <v>1</v>
      </c>
      <c r="E6548">
        <f>INDEX(products!B:B,MATCH(challenge_2_solution_1!$C6548,products!$A:$A,0))</f>
        <v>1</v>
      </c>
      <c r="F6548">
        <f>INDEX(products!C:C,MATCH(challenge_2_solution_1!$C6548,products!$A:$A,0))</f>
        <v>0.61</v>
      </c>
    </row>
    <row r="6549" spans="1:6" x14ac:dyDescent="0.2">
      <c r="A6549" s="1">
        <v>3365</v>
      </c>
      <c r="B6549" s="3">
        <v>42653.790972222225</v>
      </c>
      <c r="C6549" t="s">
        <v>12</v>
      </c>
      <c r="D6549">
        <v>1</v>
      </c>
      <c r="E6549">
        <f>INDEX(products!B:B,MATCH(challenge_2_solution_1!$C6549,products!$A:$A,0))</f>
        <v>5.2</v>
      </c>
      <c r="F6549">
        <f>INDEX(products!C:C,MATCH(challenge_2_solution_1!$C6549,products!$A:$A,0))</f>
        <v>3.07</v>
      </c>
    </row>
    <row r="6550" spans="1:6" x14ac:dyDescent="0.2">
      <c r="A6550" s="1">
        <v>3365</v>
      </c>
      <c r="B6550" s="3">
        <v>42653.790972222225</v>
      </c>
      <c r="C6550" t="s">
        <v>40</v>
      </c>
      <c r="D6550">
        <v>1</v>
      </c>
      <c r="E6550">
        <f>INDEX(products!B:B,MATCH(challenge_2_solution_1!$C6550,products!$A:$A,0))</f>
        <v>7.9</v>
      </c>
      <c r="F6550">
        <f>INDEX(products!C:C,MATCH(challenge_2_solution_1!$C6550,products!$A:$A,0))</f>
        <v>2.92</v>
      </c>
    </row>
    <row r="6551" spans="1:6" x14ac:dyDescent="0.2">
      <c r="A6551" s="1">
        <v>3365</v>
      </c>
      <c r="B6551" s="3">
        <v>42653.790972222225</v>
      </c>
      <c r="C6551" t="s">
        <v>55</v>
      </c>
      <c r="D6551">
        <v>1</v>
      </c>
      <c r="E6551">
        <f>INDEX(products!B:B,MATCH(challenge_2_solution_1!$C6551,products!$A:$A,0))</f>
        <v>7.9</v>
      </c>
      <c r="F6551">
        <f>INDEX(products!C:C,MATCH(challenge_2_solution_1!$C6551,products!$A:$A,0))</f>
        <v>2.21</v>
      </c>
    </row>
    <row r="6552" spans="1:6" x14ac:dyDescent="0.2">
      <c r="A6552" s="1">
        <v>3365</v>
      </c>
      <c r="B6552" s="3">
        <v>42653.790972222225</v>
      </c>
      <c r="C6552" t="s">
        <v>52</v>
      </c>
      <c r="D6552">
        <v>1</v>
      </c>
      <c r="E6552">
        <f>INDEX(products!B:B,MATCH(challenge_2_solution_1!$C6552,products!$A:$A,0))</f>
        <v>9.9</v>
      </c>
      <c r="F6552">
        <f>INDEX(products!C:C,MATCH(challenge_2_solution_1!$C6552,products!$A:$A,0))</f>
        <v>4.95</v>
      </c>
    </row>
    <row r="6553" spans="1:6" x14ac:dyDescent="0.2">
      <c r="A6553" s="1">
        <v>3365</v>
      </c>
      <c r="B6553" s="3">
        <v>42653.790972222225</v>
      </c>
      <c r="C6553" t="s">
        <v>64</v>
      </c>
      <c r="D6553">
        <v>1</v>
      </c>
      <c r="E6553">
        <f>INDEX(products!B:B,MATCH(challenge_2_solution_1!$C6553,products!$A:$A,0))</f>
        <v>11.9</v>
      </c>
      <c r="F6553">
        <f>INDEX(products!C:C,MATCH(challenge_2_solution_1!$C6553,products!$A:$A,0))</f>
        <v>7.97</v>
      </c>
    </row>
    <row r="6554" spans="1:6" x14ac:dyDescent="0.2">
      <c r="A6554" s="1">
        <v>3365</v>
      </c>
      <c r="B6554" s="3">
        <v>42653.790972222225</v>
      </c>
      <c r="C6554" t="s">
        <v>113</v>
      </c>
      <c r="D6554">
        <v>1</v>
      </c>
      <c r="E6554">
        <f>INDEX(products!B:B,MATCH(challenge_2_solution_1!$C6554,products!$A:$A,0))</f>
        <v>17.899999999999999</v>
      </c>
      <c r="F6554">
        <f>INDEX(products!C:C,MATCH(challenge_2_solution_1!$C6554,products!$A:$A,0))</f>
        <v>10.199999999999999</v>
      </c>
    </row>
    <row r="6555" spans="1:6" x14ac:dyDescent="0.2">
      <c r="A6555" s="1">
        <v>3365</v>
      </c>
      <c r="B6555" s="3">
        <v>42653.790972222225</v>
      </c>
      <c r="C6555" t="s">
        <v>104</v>
      </c>
      <c r="D6555">
        <v>1</v>
      </c>
      <c r="E6555">
        <f>INDEX(products!B:B,MATCH(challenge_2_solution_1!$C6555,products!$A:$A,0))</f>
        <v>17.899999999999999</v>
      </c>
      <c r="F6555">
        <f>INDEX(products!C:C,MATCH(challenge_2_solution_1!$C6555,products!$A:$A,0))</f>
        <v>10.199999999999999</v>
      </c>
    </row>
    <row r="6556" spans="1:6" x14ac:dyDescent="0.2">
      <c r="A6556" s="1">
        <v>3366</v>
      </c>
      <c r="B6556" s="3">
        <v>42653.822916666664</v>
      </c>
      <c r="C6556" t="s">
        <v>10</v>
      </c>
      <c r="D6556">
        <v>2</v>
      </c>
      <c r="E6556">
        <f>INDEX(products!B:B,MATCH(challenge_2_solution_1!$C6556,products!$A:$A,0))</f>
        <v>3.9</v>
      </c>
      <c r="F6556">
        <f>INDEX(products!C:C,MATCH(challenge_2_solution_1!$C6556,products!$A:$A,0))</f>
        <v>1.17</v>
      </c>
    </row>
    <row r="6557" spans="1:6" x14ac:dyDescent="0.2">
      <c r="A6557" s="1">
        <v>3366</v>
      </c>
      <c r="B6557" s="3">
        <v>42653.822916666664</v>
      </c>
      <c r="C6557" t="s">
        <v>17</v>
      </c>
      <c r="D6557">
        <v>1</v>
      </c>
      <c r="E6557">
        <f>INDEX(products!B:B,MATCH(challenge_2_solution_1!$C6557,products!$A:$A,0))</f>
        <v>5.9</v>
      </c>
      <c r="F6557">
        <f>INDEX(products!C:C,MATCH(challenge_2_solution_1!$C6557,products!$A:$A,0))</f>
        <v>2.83</v>
      </c>
    </row>
    <row r="6558" spans="1:6" x14ac:dyDescent="0.2">
      <c r="A6558" s="1">
        <v>3366</v>
      </c>
      <c r="B6558" s="3">
        <v>42653.822916666664</v>
      </c>
      <c r="C6558" t="s">
        <v>33</v>
      </c>
      <c r="D6558">
        <v>1</v>
      </c>
      <c r="E6558">
        <f>INDEX(products!B:B,MATCH(challenge_2_solution_1!$C6558,products!$A:$A,0))</f>
        <v>7.9</v>
      </c>
      <c r="F6558">
        <f>INDEX(products!C:C,MATCH(challenge_2_solution_1!$C6558,products!$A:$A,0))</f>
        <v>2.21</v>
      </c>
    </row>
    <row r="6559" spans="1:6" x14ac:dyDescent="0.2">
      <c r="A6559" s="1">
        <v>3366</v>
      </c>
      <c r="B6559" s="3">
        <v>42653.822916666664</v>
      </c>
      <c r="C6559" t="s">
        <v>62</v>
      </c>
      <c r="D6559">
        <v>1</v>
      </c>
      <c r="E6559">
        <f>INDEX(products!B:B,MATCH(challenge_2_solution_1!$C6559,products!$A:$A,0))</f>
        <v>11.9</v>
      </c>
      <c r="F6559">
        <f>INDEX(products!C:C,MATCH(challenge_2_solution_1!$C6559,products!$A:$A,0))</f>
        <v>8.33</v>
      </c>
    </row>
    <row r="6560" spans="1:6" x14ac:dyDescent="0.2">
      <c r="A6560" s="1">
        <v>3366</v>
      </c>
      <c r="B6560" s="3">
        <v>42653.822916666664</v>
      </c>
      <c r="C6560" t="s">
        <v>99</v>
      </c>
      <c r="D6560">
        <v>1</v>
      </c>
      <c r="E6560">
        <f>INDEX(products!B:B,MATCH(challenge_2_solution_1!$C6560,products!$A:$A,0))</f>
        <v>17.899999999999999</v>
      </c>
      <c r="F6560">
        <f>INDEX(products!C:C,MATCH(challenge_2_solution_1!$C6560,products!$A:$A,0))</f>
        <v>10.74</v>
      </c>
    </row>
    <row r="6561" spans="1:6" x14ac:dyDescent="0.2">
      <c r="A6561" s="1">
        <v>3367</v>
      </c>
      <c r="B6561" s="3">
        <v>42653.843055555553</v>
      </c>
      <c r="C6561" t="s">
        <v>33</v>
      </c>
      <c r="D6561">
        <v>1</v>
      </c>
      <c r="E6561">
        <f>INDEX(products!B:B,MATCH(challenge_2_solution_1!$C6561,products!$A:$A,0))</f>
        <v>7.9</v>
      </c>
      <c r="F6561">
        <f>INDEX(products!C:C,MATCH(challenge_2_solution_1!$C6561,products!$A:$A,0))</f>
        <v>2.21</v>
      </c>
    </row>
    <row r="6562" spans="1:6" x14ac:dyDescent="0.2">
      <c r="A6562" s="1">
        <v>3367</v>
      </c>
      <c r="B6562" s="3">
        <v>42653.843055555553</v>
      </c>
      <c r="C6562" t="s">
        <v>55</v>
      </c>
      <c r="D6562">
        <v>1</v>
      </c>
      <c r="E6562">
        <f>INDEX(products!B:B,MATCH(challenge_2_solution_1!$C6562,products!$A:$A,0))</f>
        <v>7.9</v>
      </c>
      <c r="F6562">
        <f>INDEX(products!C:C,MATCH(challenge_2_solution_1!$C6562,products!$A:$A,0))</f>
        <v>2.21</v>
      </c>
    </row>
    <row r="6563" spans="1:6" x14ac:dyDescent="0.2">
      <c r="A6563" s="1">
        <v>3367</v>
      </c>
      <c r="B6563" s="3">
        <v>42653.843055555553</v>
      </c>
      <c r="C6563" t="s">
        <v>69</v>
      </c>
      <c r="D6563">
        <v>1</v>
      </c>
      <c r="E6563">
        <f>INDEX(products!B:B,MATCH(challenge_2_solution_1!$C6563,products!$A:$A,0))</f>
        <v>11.9</v>
      </c>
      <c r="F6563">
        <f>INDEX(products!C:C,MATCH(challenge_2_solution_1!$C6563,products!$A:$A,0))</f>
        <v>2.86</v>
      </c>
    </row>
    <row r="6564" spans="1:6" x14ac:dyDescent="0.2">
      <c r="A6564" s="1">
        <v>3367</v>
      </c>
      <c r="B6564" s="3">
        <v>42653.843055555553</v>
      </c>
      <c r="C6564" t="s">
        <v>160</v>
      </c>
      <c r="D6564">
        <v>1</v>
      </c>
      <c r="E6564">
        <f>INDEX(products!B:B,MATCH(challenge_2_solution_1!$C6564,products!$A:$A,0))</f>
        <v>23.9</v>
      </c>
      <c r="F6564">
        <f>INDEX(products!C:C,MATCH(challenge_2_solution_1!$C6564,products!$A:$A,0))</f>
        <v>9.08</v>
      </c>
    </row>
    <row r="6565" spans="1:6" x14ac:dyDescent="0.2">
      <c r="A6565" s="1">
        <v>3368</v>
      </c>
      <c r="B6565" s="3">
        <v>42653.855555555558</v>
      </c>
      <c r="C6565" t="s">
        <v>8</v>
      </c>
      <c r="D6565">
        <v>3</v>
      </c>
      <c r="E6565">
        <f>INDEX(products!B:B,MATCH(challenge_2_solution_1!$C6565,products!$A:$A,0))</f>
        <v>1.6</v>
      </c>
      <c r="F6565">
        <f>INDEX(products!C:C,MATCH(challenge_2_solution_1!$C6565,products!$A:$A,0))</f>
        <v>0.77</v>
      </c>
    </row>
    <row r="6566" spans="1:6" x14ac:dyDescent="0.2">
      <c r="A6566" s="1">
        <v>3368</v>
      </c>
      <c r="B6566" s="3">
        <v>42653.855555555558</v>
      </c>
      <c r="C6566" t="s">
        <v>12</v>
      </c>
      <c r="D6566">
        <v>1</v>
      </c>
      <c r="E6566">
        <f>INDEX(products!B:B,MATCH(challenge_2_solution_1!$C6566,products!$A:$A,0))</f>
        <v>5.2</v>
      </c>
      <c r="F6566">
        <f>INDEX(products!C:C,MATCH(challenge_2_solution_1!$C6566,products!$A:$A,0))</f>
        <v>3.07</v>
      </c>
    </row>
    <row r="6567" spans="1:6" x14ac:dyDescent="0.2">
      <c r="A6567" s="1">
        <v>3368</v>
      </c>
      <c r="B6567" s="3">
        <v>42653.855555555558</v>
      </c>
      <c r="C6567" t="s">
        <v>19</v>
      </c>
      <c r="D6567">
        <v>1</v>
      </c>
      <c r="E6567">
        <f>INDEX(products!B:B,MATCH(challenge_2_solution_1!$C6567,products!$A:$A,0))</f>
        <v>5.9</v>
      </c>
      <c r="F6567">
        <f>INDEX(products!C:C,MATCH(challenge_2_solution_1!$C6567,products!$A:$A,0))</f>
        <v>1.65</v>
      </c>
    </row>
    <row r="6568" spans="1:6" x14ac:dyDescent="0.2">
      <c r="A6568" s="1">
        <v>3368</v>
      </c>
      <c r="B6568" s="3">
        <v>42653.855555555558</v>
      </c>
      <c r="C6568" t="s">
        <v>17</v>
      </c>
      <c r="D6568">
        <v>2</v>
      </c>
      <c r="E6568">
        <f>INDEX(products!B:B,MATCH(challenge_2_solution_1!$C6568,products!$A:$A,0))</f>
        <v>5.9</v>
      </c>
      <c r="F6568">
        <f>INDEX(products!C:C,MATCH(challenge_2_solution_1!$C6568,products!$A:$A,0))</f>
        <v>2.83</v>
      </c>
    </row>
    <row r="6569" spans="1:6" x14ac:dyDescent="0.2">
      <c r="A6569" s="1">
        <v>3368</v>
      </c>
      <c r="B6569" s="3">
        <v>42653.855555555558</v>
      </c>
      <c r="C6569" t="s">
        <v>15</v>
      </c>
      <c r="D6569">
        <v>1</v>
      </c>
      <c r="E6569">
        <f>INDEX(products!B:B,MATCH(challenge_2_solution_1!$C6569,products!$A:$A,0))</f>
        <v>5.9</v>
      </c>
      <c r="F6569">
        <f>INDEX(products!C:C,MATCH(challenge_2_solution_1!$C6569,products!$A:$A,0))</f>
        <v>3.07</v>
      </c>
    </row>
    <row r="6570" spans="1:6" x14ac:dyDescent="0.2">
      <c r="A6570" s="1">
        <v>3368</v>
      </c>
      <c r="B6570" s="3">
        <v>42653.855555555558</v>
      </c>
      <c r="C6570" t="s">
        <v>33</v>
      </c>
      <c r="D6570">
        <v>1</v>
      </c>
      <c r="E6570">
        <f>INDEX(products!B:B,MATCH(challenge_2_solution_1!$C6570,products!$A:$A,0))</f>
        <v>7.9</v>
      </c>
      <c r="F6570">
        <f>INDEX(products!C:C,MATCH(challenge_2_solution_1!$C6570,products!$A:$A,0))</f>
        <v>2.21</v>
      </c>
    </row>
    <row r="6571" spans="1:6" x14ac:dyDescent="0.2">
      <c r="A6571" s="1">
        <v>3368</v>
      </c>
      <c r="B6571" s="3">
        <v>42653.855555555558</v>
      </c>
      <c r="C6571" t="s">
        <v>74</v>
      </c>
      <c r="D6571">
        <v>1</v>
      </c>
      <c r="E6571">
        <f>INDEX(products!B:B,MATCH(challenge_2_solution_1!$C6571,products!$A:$A,0))</f>
        <v>11.9</v>
      </c>
      <c r="F6571">
        <f>INDEX(products!C:C,MATCH(challenge_2_solution_1!$C6571,products!$A:$A,0))</f>
        <v>2.5</v>
      </c>
    </row>
    <row r="6572" spans="1:6" x14ac:dyDescent="0.2">
      <c r="A6572" s="1">
        <v>3368</v>
      </c>
      <c r="B6572" s="3">
        <v>42653.855555555558</v>
      </c>
      <c r="C6572" t="s">
        <v>87</v>
      </c>
      <c r="D6572">
        <v>1</v>
      </c>
      <c r="E6572">
        <f>INDEX(products!B:B,MATCH(challenge_2_solution_1!$C6572,products!$A:$A,0))</f>
        <v>15.9</v>
      </c>
      <c r="F6572">
        <f>INDEX(products!C:C,MATCH(challenge_2_solution_1!$C6572,products!$A:$A,0))</f>
        <v>6.2</v>
      </c>
    </row>
    <row r="6573" spans="1:6" x14ac:dyDescent="0.2">
      <c r="A6573" s="1">
        <v>3368</v>
      </c>
      <c r="B6573" s="3">
        <v>42653.855555555558</v>
      </c>
      <c r="C6573" t="s">
        <v>98</v>
      </c>
      <c r="D6573">
        <v>1</v>
      </c>
      <c r="E6573">
        <f>INDEX(products!B:B,MATCH(challenge_2_solution_1!$C6573,products!$A:$A,0))</f>
        <v>17.899999999999999</v>
      </c>
      <c r="F6573">
        <f>INDEX(products!C:C,MATCH(challenge_2_solution_1!$C6573,products!$A:$A,0))</f>
        <v>8.59</v>
      </c>
    </row>
    <row r="6574" spans="1:6" x14ac:dyDescent="0.2">
      <c r="A6574" s="1">
        <v>3368</v>
      </c>
      <c r="B6574" s="3">
        <v>42653.855555555558</v>
      </c>
      <c r="C6574" t="s">
        <v>96</v>
      </c>
      <c r="D6574">
        <v>1</v>
      </c>
      <c r="E6574">
        <f>INDEX(products!B:B,MATCH(challenge_2_solution_1!$C6574,products!$A:$A,0))</f>
        <v>17.899999999999999</v>
      </c>
      <c r="F6574">
        <f>INDEX(products!C:C,MATCH(challenge_2_solution_1!$C6574,products!$A:$A,0))</f>
        <v>10.92</v>
      </c>
    </row>
    <row r="6575" spans="1:6" x14ac:dyDescent="0.2">
      <c r="A6575" s="1">
        <v>3369</v>
      </c>
      <c r="B6575" s="3">
        <v>42653.865277777775</v>
      </c>
      <c r="C6575" t="s">
        <v>8</v>
      </c>
      <c r="D6575">
        <v>3</v>
      </c>
      <c r="E6575">
        <f>INDEX(products!B:B,MATCH(challenge_2_solution_1!$C6575,products!$A:$A,0))</f>
        <v>1.6</v>
      </c>
      <c r="F6575">
        <f>INDEX(products!C:C,MATCH(challenge_2_solution_1!$C6575,products!$A:$A,0))</f>
        <v>0.77</v>
      </c>
    </row>
    <row r="6576" spans="1:6" x14ac:dyDescent="0.2">
      <c r="A6576" s="1">
        <v>3369</v>
      </c>
      <c r="B6576" s="3">
        <v>42653.865277777775</v>
      </c>
      <c r="C6576" t="s">
        <v>17</v>
      </c>
      <c r="D6576">
        <v>3</v>
      </c>
      <c r="E6576">
        <f>INDEX(products!B:B,MATCH(challenge_2_solution_1!$C6576,products!$A:$A,0))</f>
        <v>5.9</v>
      </c>
      <c r="F6576">
        <f>INDEX(products!C:C,MATCH(challenge_2_solution_1!$C6576,products!$A:$A,0))</f>
        <v>2.83</v>
      </c>
    </row>
    <row r="6577" spans="1:6" x14ac:dyDescent="0.2">
      <c r="A6577" s="1">
        <v>3369</v>
      </c>
      <c r="B6577" s="3">
        <v>42653.865277777775</v>
      </c>
      <c r="C6577" t="s">
        <v>18</v>
      </c>
      <c r="D6577">
        <v>1</v>
      </c>
      <c r="E6577">
        <f>INDEX(products!B:B,MATCH(challenge_2_solution_1!$C6577,products!$A:$A,0))</f>
        <v>5.9</v>
      </c>
      <c r="F6577">
        <f>INDEX(products!C:C,MATCH(challenge_2_solution_1!$C6577,products!$A:$A,0))</f>
        <v>3.6</v>
      </c>
    </row>
    <row r="6578" spans="1:6" x14ac:dyDescent="0.2">
      <c r="A6578" s="1">
        <v>3369</v>
      </c>
      <c r="B6578" s="3">
        <v>42653.865277777775</v>
      </c>
      <c r="C6578" t="s">
        <v>19</v>
      </c>
      <c r="D6578">
        <v>1</v>
      </c>
      <c r="E6578">
        <f>INDEX(products!B:B,MATCH(challenge_2_solution_1!$C6578,products!$A:$A,0))</f>
        <v>5.9</v>
      </c>
      <c r="F6578">
        <f>INDEX(products!C:C,MATCH(challenge_2_solution_1!$C6578,products!$A:$A,0))</f>
        <v>1.65</v>
      </c>
    </row>
    <row r="6579" spans="1:6" x14ac:dyDescent="0.2">
      <c r="A6579" s="1">
        <v>3369</v>
      </c>
      <c r="B6579" s="3">
        <v>42653.865277777775</v>
      </c>
      <c r="C6579" t="s">
        <v>15</v>
      </c>
      <c r="D6579">
        <v>1</v>
      </c>
      <c r="E6579">
        <f>INDEX(products!B:B,MATCH(challenge_2_solution_1!$C6579,products!$A:$A,0))</f>
        <v>5.9</v>
      </c>
      <c r="F6579">
        <f>INDEX(products!C:C,MATCH(challenge_2_solution_1!$C6579,products!$A:$A,0))</f>
        <v>3.07</v>
      </c>
    </row>
    <row r="6580" spans="1:6" x14ac:dyDescent="0.2">
      <c r="A6580" s="1">
        <v>3369</v>
      </c>
      <c r="B6580" s="3">
        <v>42653.865277777775</v>
      </c>
      <c r="C6580" t="s">
        <v>100</v>
      </c>
      <c r="D6580">
        <v>1</v>
      </c>
      <c r="E6580">
        <f>INDEX(products!B:B,MATCH(challenge_2_solution_1!$C6580,products!$A:$A,0))</f>
        <v>17.899999999999999</v>
      </c>
      <c r="F6580">
        <f>INDEX(products!C:C,MATCH(challenge_2_solution_1!$C6580,products!$A:$A,0))</f>
        <v>10.92</v>
      </c>
    </row>
    <row r="6581" spans="1:6" x14ac:dyDescent="0.2">
      <c r="A6581" s="1">
        <v>3369</v>
      </c>
      <c r="B6581" s="3">
        <v>42653.865277777775</v>
      </c>
      <c r="C6581" t="s">
        <v>89</v>
      </c>
      <c r="D6581">
        <v>1</v>
      </c>
      <c r="E6581">
        <f>INDEX(products!B:B,MATCH(challenge_2_solution_1!$C6581,products!$A:$A,0))</f>
        <v>17.899999999999999</v>
      </c>
      <c r="F6581">
        <f>INDEX(products!C:C,MATCH(challenge_2_solution_1!$C6581,products!$A:$A,0))</f>
        <v>3.94</v>
      </c>
    </row>
    <row r="6582" spans="1:6" x14ac:dyDescent="0.2">
      <c r="A6582" s="1">
        <v>3369</v>
      </c>
      <c r="B6582" s="3">
        <v>42653.865277777775</v>
      </c>
      <c r="C6582" t="s">
        <v>99</v>
      </c>
      <c r="D6582">
        <v>1</v>
      </c>
      <c r="E6582">
        <f>INDEX(products!B:B,MATCH(challenge_2_solution_1!$C6582,products!$A:$A,0))</f>
        <v>17.899999999999999</v>
      </c>
      <c r="F6582">
        <f>INDEX(products!C:C,MATCH(challenge_2_solution_1!$C6582,products!$A:$A,0))</f>
        <v>10.74</v>
      </c>
    </row>
    <row r="6583" spans="1:6" x14ac:dyDescent="0.2">
      <c r="A6583" s="1">
        <v>3370</v>
      </c>
      <c r="B6583" s="3">
        <v>42654.479166666664</v>
      </c>
      <c r="C6583" t="s">
        <v>12</v>
      </c>
      <c r="D6583">
        <v>1</v>
      </c>
      <c r="E6583">
        <f>INDEX(products!B:B,MATCH(challenge_2_solution_1!$C6583,products!$A:$A,0))</f>
        <v>5.2</v>
      </c>
      <c r="F6583">
        <f>INDEX(products!C:C,MATCH(challenge_2_solution_1!$C6583,products!$A:$A,0))</f>
        <v>3.07</v>
      </c>
    </row>
    <row r="6584" spans="1:6" x14ac:dyDescent="0.2">
      <c r="A6584" s="1">
        <v>3370</v>
      </c>
      <c r="B6584" s="3">
        <v>42654.479166666664</v>
      </c>
      <c r="C6584" t="s">
        <v>30</v>
      </c>
      <c r="D6584">
        <v>1</v>
      </c>
      <c r="E6584">
        <f>INDEX(products!B:B,MATCH(challenge_2_solution_1!$C6584,products!$A:$A,0))</f>
        <v>7.9</v>
      </c>
      <c r="F6584">
        <f>INDEX(products!C:C,MATCH(challenge_2_solution_1!$C6584,products!$A:$A,0))</f>
        <v>4.66</v>
      </c>
    </row>
    <row r="6585" spans="1:6" x14ac:dyDescent="0.2">
      <c r="A6585" s="1">
        <v>3370</v>
      </c>
      <c r="B6585" s="3">
        <v>42654.479166666664</v>
      </c>
      <c r="C6585" t="s">
        <v>56</v>
      </c>
      <c r="D6585">
        <v>1</v>
      </c>
      <c r="E6585">
        <f>INDEX(products!B:B,MATCH(challenge_2_solution_1!$C6585,products!$A:$A,0))</f>
        <v>9.9</v>
      </c>
      <c r="F6585">
        <f>INDEX(products!C:C,MATCH(challenge_2_solution_1!$C6585,products!$A:$A,0))</f>
        <v>2.38</v>
      </c>
    </row>
    <row r="6586" spans="1:6" x14ac:dyDescent="0.2">
      <c r="A6586" s="1">
        <v>3370</v>
      </c>
      <c r="B6586" s="3">
        <v>42654.479166666664</v>
      </c>
      <c r="C6586" t="s">
        <v>57</v>
      </c>
      <c r="D6586">
        <v>1</v>
      </c>
      <c r="E6586">
        <f>INDEX(products!B:B,MATCH(challenge_2_solution_1!$C6586,products!$A:$A,0))</f>
        <v>9.9</v>
      </c>
      <c r="F6586">
        <f>INDEX(products!C:C,MATCH(challenge_2_solution_1!$C6586,products!$A:$A,0))</f>
        <v>3.76</v>
      </c>
    </row>
    <row r="6587" spans="1:6" x14ac:dyDescent="0.2">
      <c r="A6587" s="1">
        <v>3370</v>
      </c>
      <c r="B6587" s="3">
        <v>42654.479166666664</v>
      </c>
      <c r="C6587" t="s">
        <v>171</v>
      </c>
      <c r="D6587">
        <v>1</v>
      </c>
      <c r="E6587">
        <f>INDEX(products!B:B,MATCH(challenge_2_solution_1!$C6587,products!$A:$A,0))</f>
        <v>25.9</v>
      </c>
      <c r="F6587">
        <f>INDEX(products!C:C,MATCH(challenge_2_solution_1!$C6587,products!$A:$A,0))</f>
        <v>5.7</v>
      </c>
    </row>
    <row r="6588" spans="1:6" x14ac:dyDescent="0.2">
      <c r="A6588" s="1">
        <v>3370</v>
      </c>
      <c r="B6588" s="3">
        <v>42654.479166666664</v>
      </c>
      <c r="C6588" t="s">
        <v>176</v>
      </c>
      <c r="D6588">
        <v>2</v>
      </c>
      <c r="E6588">
        <f>INDEX(products!B:B,MATCH(challenge_2_solution_1!$C6588,products!$A:$A,0))</f>
        <v>35.9</v>
      </c>
      <c r="F6588">
        <f>INDEX(products!C:C,MATCH(challenge_2_solution_1!$C6588,products!$A:$A,0))</f>
        <v>7.12</v>
      </c>
    </row>
    <row r="6589" spans="1:6" x14ac:dyDescent="0.2">
      <c r="A6589" s="1">
        <v>3373</v>
      </c>
      <c r="B6589" s="3">
        <v>42655.681944444441</v>
      </c>
      <c r="C6589" t="s">
        <v>5</v>
      </c>
      <c r="D6589">
        <v>1</v>
      </c>
      <c r="E6589">
        <f>INDEX(products!B:B,MATCH(challenge_2_solution_1!$C6589,products!$A:$A,0))</f>
        <v>1</v>
      </c>
      <c r="F6589">
        <f>INDEX(products!C:C,MATCH(challenge_2_solution_1!$C6589,products!$A:$A,0))</f>
        <v>0.31</v>
      </c>
    </row>
    <row r="6590" spans="1:6" x14ac:dyDescent="0.2">
      <c r="A6590" s="1">
        <v>3373</v>
      </c>
      <c r="B6590" s="3">
        <v>42655.681944444441</v>
      </c>
      <c r="C6590" t="s">
        <v>12</v>
      </c>
      <c r="D6590">
        <v>1</v>
      </c>
      <c r="E6590">
        <f>INDEX(products!B:B,MATCH(challenge_2_solution_1!$C6590,products!$A:$A,0))</f>
        <v>5.2</v>
      </c>
      <c r="F6590">
        <f>INDEX(products!C:C,MATCH(challenge_2_solution_1!$C6590,products!$A:$A,0))</f>
        <v>3.07</v>
      </c>
    </row>
    <row r="6591" spans="1:6" x14ac:dyDescent="0.2">
      <c r="A6591" s="1">
        <v>3373</v>
      </c>
      <c r="B6591" s="3">
        <v>42655.681944444441</v>
      </c>
      <c r="C6591" t="s">
        <v>19</v>
      </c>
      <c r="D6591">
        <v>1</v>
      </c>
      <c r="E6591">
        <f>INDEX(products!B:B,MATCH(challenge_2_solution_1!$C6591,products!$A:$A,0))</f>
        <v>5.9</v>
      </c>
      <c r="F6591">
        <f>INDEX(products!C:C,MATCH(challenge_2_solution_1!$C6591,products!$A:$A,0))</f>
        <v>1.65</v>
      </c>
    </row>
    <row r="6592" spans="1:6" x14ac:dyDescent="0.2">
      <c r="A6592" s="1">
        <v>3373</v>
      </c>
      <c r="B6592" s="3">
        <v>42655.681944444441</v>
      </c>
      <c r="C6592" t="s">
        <v>14</v>
      </c>
      <c r="D6592">
        <v>2</v>
      </c>
      <c r="E6592">
        <f>INDEX(products!B:B,MATCH(challenge_2_solution_1!$C6592,products!$A:$A,0))</f>
        <v>5.9</v>
      </c>
      <c r="F6592">
        <f>INDEX(products!C:C,MATCH(challenge_2_solution_1!$C6592,products!$A:$A,0))</f>
        <v>2.36</v>
      </c>
    </row>
    <row r="6593" spans="1:6" x14ac:dyDescent="0.2">
      <c r="A6593" s="1">
        <v>3373</v>
      </c>
      <c r="B6593" s="3">
        <v>42655.681944444441</v>
      </c>
      <c r="C6593" t="s">
        <v>33</v>
      </c>
      <c r="D6593">
        <v>2</v>
      </c>
      <c r="E6593">
        <f>INDEX(products!B:B,MATCH(challenge_2_solution_1!$C6593,products!$A:$A,0))</f>
        <v>7.9</v>
      </c>
      <c r="F6593">
        <f>INDEX(products!C:C,MATCH(challenge_2_solution_1!$C6593,products!$A:$A,0))</f>
        <v>2.21</v>
      </c>
    </row>
    <row r="6594" spans="1:6" x14ac:dyDescent="0.2">
      <c r="A6594" s="1">
        <v>3373</v>
      </c>
      <c r="B6594" s="3">
        <v>42655.681944444441</v>
      </c>
      <c r="C6594" t="s">
        <v>96</v>
      </c>
      <c r="D6594">
        <v>1</v>
      </c>
      <c r="E6594">
        <f>INDEX(products!B:B,MATCH(challenge_2_solution_1!$C6594,products!$A:$A,0))</f>
        <v>17.899999999999999</v>
      </c>
      <c r="F6594">
        <f>INDEX(products!C:C,MATCH(challenge_2_solution_1!$C6594,products!$A:$A,0))</f>
        <v>10.92</v>
      </c>
    </row>
    <row r="6595" spans="1:6" x14ac:dyDescent="0.2">
      <c r="A6595" s="1">
        <v>3373</v>
      </c>
      <c r="B6595" s="3">
        <v>42655.681944444441</v>
      </c>
      <c r="C6595" t="s">
        <v>119</v>
      </c>
      <c r="D6595">
        <v>1</v>
      </c>
      <c r="E6595">
        <f>INDEX(products!B:B,MATCH(challenge_2_solution_1!$C6595,products!$A:$A,0))</f>
        <v>19.899999999999999</v>
      </c>
      <c r="F6595">
        <f>INDEX(products!C:C,MATCH(challenge_2_solution_1!$C6595,products!$A:$A,0))</f>
        <v>7.16</v>
      </c>
    </row>
    <row r="6596" spans="1:6" x14ac:dyDescent="0.2">
      <c r="A6596" s="1">
        <v>3374</v>
      </c>
      <c r="B6596" s="3">
        <v>42655.750694444447</v>
      </c>
      <c r="C6596" t="s">
        <v>3</v>
      </c>
      <c r="D6596">
        <v>1</v>
      </c>
      <c r="E6596">
        <f>INDEX(products!B:B,MATCH(challenge_2_solution_1!$C6596,products!$A:$A,0))</f>
        <v>1</v>
      </c>
      <c r="F6596">
        <f>INDEX(products!C:C,MATCH(challenge_2_solution_1!$C6596,products!$A:$A,0))</f>
        <v>0.5</v>
      </c>
    </row>
    <row r="6597" spans="1:6" x14ac:dyDescent="0.2">
      <c r="A6597" s="1">
        <v>3374</v>
      </c>
      <c r="B6597" s="3">
        <v>42655.750694444447</v>
      </c>
      <c r="C6597" t="s">
        <v>17</v>
      </c>
      <c r="D6597">
        <v>1</v>
      </c>
      <c r="E6597">
        <f>INDEX(products!B:B,MATCH(challenge_2_solution_1!$C6597,products!$A:$A,0))</f>
        <v>5.9</v>
      </c>
      <c r="F6597">
        <f>INDEX(products!C:C,MATCH(challenge_2_solution_1!$C6597,products!$A:$A,0))</f>
        <v>2.83</v>
      </c>
    </row>
    <row r="6598" spans="1:6" x14ac:dyDescent="0.2">
      <c r="A6598" s="1">
        <v>3374</v>
      </c>
      <c r="B6598" s="3">
        <v>42655.750694444447</v>
      </c>
      <c r="C6598" t="s">
        <v>32</v>
      </c>
      <c r="D6598">
        <v>2</v>
      </c>
      <c r="E6598">
        <f>INDEX(products!B:B,MATCH(challenge_2_solution_1!$C6598,products!$A:$A,0))</f>
        <v>7.9</v>
      </c>
      <c r="F6598">
        <f>INDEX(products!C:C,MATCH(challenge_2_solution_1!$C6598,products!$A:$A,0))</f>
        <v>2.92</v>
      </c>
    </row>
    <row r="6599" spans="1:6" x14ac:dyDescent="0.2">
      <c r="A6599" s="1">
        <v>3374</v>
      </c>
      <c r="B6599" s="3">
        <v>42655.750694444447</v>
      </c>
      <c r="C6599" t="s">
        <v>34</v>
      </c>
      <c r="D6599">
        <v>1</v>
      </c>
      <c r="E6599">
        <f>INDEX(products!B:B,MATCH(challenge_2_solution_1!$C6599,products!$A:$A,0))</f>
        <v>7.9</v>
      </c>
      <c r="F6599">
        <f>INDEX(products!C:C,MATCH(challenge_2_solution_1!$C6599,products!$A:$A,0))</f>
        <v>1.58</v>
      </c>
    </row>
    <row r="6600" spans="1:6" x14ac:dyDescent="0.2">
      <c r="A6600" s="1">
        <v>3374</v>
      </c>
      <c r="B6600" s="3">
        <v>42655.750694444447</v>
      </c>
      <c r="C6600" t="s">
        <v>52</v>
      </c>
      <c r="D6600">
        <v>1</v>
      </c>
      <c r="E6600">
        <f>INDEX(products!B:B,MATCH(challenge_2_solution_1!$C6600,products!$A:$A,0))</f>
        <v>9.9</v>
      </c>
      <c r="F6600">
        <f>INDEX(products!C:C,MATCH(challenge_2_solution_1!$C6600,products!$A:$A,0))</f>
        <v>4.95</v>
      </c>
    </row>
    <row r="6601" spans="1:6" x14ac:dyDescent="0.2">
      <c r="A6601" s="1">
        <v>3374</v>
      </c>
      <c r="B6601" s="3">
        <v>42655.750694444447</v>
      </c>
      <c r="C6601" t="s">
        <v>87</v>
      </c>
      <c r="D6601">
        <v>1</v>
      </c>
      <c r="E6601">
        <f>INDEX(products!B:B,MATCH(challenge_2_solution_1!$C6601,products!$A:$A,0))</f>
        <v>15.9</v>
      </c>
      <c r="F6601">
        <f>INDEX(products!C:C,MATCH(challenge_2_solution_1!$C6601,products!$A:$A,0))</f>
        <v>6.2</v>
      </c>
    </row>
    <row r="6602" spans="1:6" x14ac:dyDescent="0.2">
      <c r="A6602" s="1">
        <v>3374</v>
      </c>
      <c r="B6602" s="3">
        <v>42655.750694444447</v>
      </c>
      <c r="C6602" t="s">
        <v>91</v>
      </c>
      <c r="D6602">
        <v>1</v>
      </c>
      <c r="E6602">
        <f>INDEX(products!B:B,MATCH(challenge_2_solution_1!$C6602,products!$A:$A,0))</f>
        <v>17.899999999999999</v>
      </c>
      <c r="F6602">
        <f>INDEX(products!C:C,MATCH(challenge_2_solution_1!$C6602,products!$A:$A,0))</f>
        <v>6.44</v>
      </c>
    </row>
    <row r="6603" spans="1:6" x14ac:dyDescent="0.2">
      <c r="A6603" s="1">
        <v>3374</v>
      </c>
      <c r="B6603" s="3">
        <v>42655.750694444447</v>
      </c>
      <c r="C6603" t="s">
        <v>89</v>
      </c>
      <c r="D6603">
        <v>1</v>
      </c>
      <c r="E6603">
        <f>INDEX(products!B:B,MATCH(challenge_2_solution_1!$C6603,products!$A:$A,0))</f>
        <v>17.899999999999999</v>
      </c>
      <c r="F6603">
        <f>INDEX(products!C:C,MATCH(challenge_2_solution_1!$C6603,products!$A:$A,0))</f>
        <v>3.94</v>
      </c>
    </row>
    <row r="6604" spans="1:6" x14ac:dyDescent="0.2">
      <c r="A6604" s="1">
        <v>3380</v>
      </c>
      <c r="B6604" s="3">
        <v>42656.748611111114</v>
      </c>
      <c r="C6604" t="s">
        <v>14</v>
      </c>
      <c r="D6604">
        <v>2</v>
      </c>
      <c r="E6604">
        <f>INDEX(products!B:B,MATCH(challenge_2_solution_1!$C6604,products!$A:$A,0))</f>
        <v>5.9</v>
      </c>
      <c r="F6604">
        <f>INDEX(products!C:C,MATCH(challenge_2_solution_1!$C6604,products!$A:$A,0))</f>
        <v>2.36</v>
      </c>
    </row>
    <row r="6605" spans="1:6" x14ac:dyDescent="0.2">
      <c r="A6605" s="1">
        <v>3380</v>
      </c>
      <c r="B6605" s="3">
        <v>42656.748611111114</v>
      </c>
      <c r="C6605" t="s">
        <v>19</v>
      </c>
      <c r="D6605">
        <v>1</v>
      </c>
      <c r="E6605">
        <f>INDEX(products!B:B,MATCH(challenge_2_solution_1!$C6605,products!$A:$A,0))</f>
        <v>5.9</v>
      </c>
      <c r="F6605">
        <f>INDEX(products!C:C,MATCH(challenge_2_solution_1!$C6605,products!$A:$A,0))</f>
        <v>1.65</v>
      </c>
    </row>
    <row r="6606" spans="1:6" x14ac:dyDescent="0.2">
      <c r="A6606" s="1">
        <v>3380</v>
      </c>
      <c r="B6606" s="3">
        <v>42656.748611111114</v>
      </c>
      <c r="C6606" t="s">
        <v>27</v>
      </c>
      <c r="D6606">
        <v>1</v>
      </c>
      <c r="E6606">
        <f>INDEX(products!B:B,MATCH(challenge_2_solution_1!$C6606,products!$A:$A,0))</f>
        <v>7.9</v>
      </c>
      <c r="F6606">
        <f>INDEX(products!C:C,MATCH(challenge_2_solution_1!$C6606,products!$A:$A,0))</f>
        <v>4.03</v>
      </c>
    </row>
    <row r="6607" spans="1:6" x14ac:dyDescent="0.2">
      <c r="A6607" s="1">
        <v>3380</v>
      </c>
      <c r="B6607" s="3">
        <v>42656.748611111114</v>
      </c>
      <c r="C6607" t="s">
        <v>35</v>
      </c>
      <c r="D6607">
        <v>1</v>
      </c>
      <c r="E6607">
        <f>INDEX(products!B:B,MATCH(challenge_2_solution_1!$C6607,products!$A:$A,0))</f>
        <v>7.9</v>
      </c>
      <c r="F6607">
        <f>INDEX(products!C:C,MATCH(challenge_2_solution_1!$C6607,products!$A:$A,0))</f>
        <v>4.3499999999999996</v>
      </c>
    </row>
    <row r="6608" spans="1:6" x14ac:dyDescent="0.2">
      <c r="A6608" s="1">
        <v>3380</v>
      </c>
      <c r="B6608" s="3">
        <v>42656.748611111114</v>
      </c>
      <c r="C6608" t="s">
        <v>39</v>
      </c>
      <c r="D6608">
        <v>1</v>
      </c>
      <c r="E6608">
        <f>INDEX(products!B:B,MATCH(challenge_2_solution_1!$C6608,products!$A:$A,0))</f>
        <v>7.9</v>
      </c>
      <c r="F6608">
        <f>INDEX(products!C:C,MATCH(challenge_2_solution_1!$C6608,products!$A:$A,0))</f>
        <v>2.69</v>
      </c>
    </row>
    <row r="6609" spans="1:6" x14ac:dyDescent="0.2">
      <c r="A6609" s="1">
        <v>3380</v>
      </c>
      <c r="B6609" s="3">
        <v>42656.748611111114</v>
      </c>
      <c r="C6609" t="s">
        <v>51</v>
      </c>
      <c r="D6609">
        <v>1</v>
      </c>
      <c r="E6609">
        <f>INDEX(products!B:B,MATCH(challenge_2_solution_1!$C6609,products!$A:$A,0))</f>
        <v>9.9</v>
      </c>
      <c r="F6609">
        <f>INDEX(products!C:C,MATCH(challenge_2_solution_1!$C6609,products!$A:$A,0))</f>
        <v>3.07</v>
      </c>
    </row>
    <row r="6610" spans="1:6" x14ac:dyDescent="0.2">
      <c r="A6610" s="1">
        <v>3380</v>
      </c>
      <c r="B6610" s="3">
        <v>42656.748611111114</v>
      </c>
      <c r="C6610" t="s">
        <v>61</v>
      </c>
      <c r="D6610">
        <v>1</v>
      </c>
      <c r="E6610">
        <f>INDEX(products!B:B,MATCH(challenge_2_solution_1!$C6610,products!$A:$A,0))</f>
        <v>11.9</v>
      </c>
      <c r="F6610">
        <f>INDEX(products!C:C,MATCH(challenge_2_solution_1!$C6610,products!$A:$A,0))</f>
        <v>7.74</v>
      </c>
    </row>
    <row r="6611" spans="1:6" x14ac:dyDescent="0.2">
      <c r="A6611" s="1">
        <v>3380</v>
      </c>
      <c r="B6611" s="3">
        <v>42656.748611111114</v>
      </c>
      <c r="C6611" t="s">
        <v>99</v>
      </c>
      <c r="D6611">
        <v>1</v>
      </c>
      <c r="E6611">
        <f>INDEX(products!B:B,MATCH(challenge_2_solution_1!$C6611,products!$A:$A,0))</f>
        <v>17.899999999999999</v>
      </c>
      <c r="F6611">
        <f>INDEX(products!C:C,MATCH(challenge_2_solution_1!$C6611,products!$A:$A,0))</f>
        <v>10.74</v>
      </c>
    </row>
    <row r="6612" spans="1:6" x14ac:dyDescent="0.2">
      <c r="A6612" s="1">
        <v>3380</v>
      </c>
      <c r="B6612" s="3">
        <v>42656.748611111114</v>
      </c>
      <c r="C6612" t="s">
        <v>118</v>
      </c>
      <c r="D6612">
        <v>2</v>
      </c>
      <c r="E6612">
        <f>INDEX(products!B:B,MATCH(challenge_2_solution_1!$C6612,products!$A:$A,0))</f>
        <v>19.899999999999999</v>
      </c>
      <c r="F6612">
        <f>INDEX(products!C:C,MATCH(challenge_2_solution_1!$C6612,products!$A:$A,0))</f>
        <v>12.74</v>
      </c>
    </row>
    <row r="6613" spans="1:6" x14ac:dyDescent="0.2">
      <c r="A6613" s="1">
        <v>3380</v>
      </c>
      <c r="B6613" s="3">
        <v>42656.748611111114</v>
      </c>
      <c r="C6613" t="s">
        <v>133</v>
      </c>
      <c r="D6613">
        <v>1</v>
      </c>
      <c r="E6613">
        <f>INDEX(products!B:B,MATCH(challenge_2_solution_1!$C6613,products!$A:$A,0))</f>
        <v>19.899999999999999</v>
      </c>
      <c r="F6613">
        <f>INDEX(products!C:C,MATCH(challenge_2_solution_1!$C6613,products!$A:$A,0))</f>
        <v>13.13</v>
      </c>
    </row>
    <row r="6614" spans="1:6" x14ac:dyDescent="0.2">
      <c r="A6614" s="1">
        <v>3381</v>
      </c>
      <c r="B6614" s="3">
        <v>42656.761805555558</v>
      </c>
      <c r="C6614" t="s">
        <v>5</v>
      </c>
      <c r="D6614">
        <v>1</v>
      </c>
      <c r="E6614">
        <f>INDEX(products!B:B,MATCH(challenge_2_solution_1!$C6614,products!$A:$A,0))</f>
        <v>1</v>
      </c>
      <c r="F6614">
        <f>INDEX(products!C:C,MATCH(challenge_2_solution_1!$C6614,products!$A:$A,0))</f>
        <v>0.31</v>
      </c>
    </row>
    <row r="6615" spans="1:6" x14ac:dyDescent="0.2">
      <c r="A6615" s="1">
        <v>3381</v>
      </c>
      <c r="B6615" s="3">
        <v>42656.761805555558</v>
      </c>
      <c r="C6615" t="s">
        <v>8</v>
      </c>
      <c r="D6615">
        <v>3</v>
      </c>
      <c r="E6615">
        <f>INDEX(products!B:B,MATCH(challenge_2_solution_1!$C6615,products!$A:$A,0))</f>
        <v>1.6</v>
      </c>
      <c r="F6615">
        <f>INDEX(products!C:C,MATCH(challenge_2_solution_1!$C6615,products!$A:$A,0))</f>
        <v>0.77</v>
      </c>
    </row>
    <row r="6616" spans="1:6" x14ac:dyDescent="0.2">
      <c r="A6616" s="1">
        <v>3381</v>
      </c>
      <c r="B6616" s="3">
        <v>42656.761805555558</v>
      </c>
      <c r="C6616" t="s">
        <v>17</v>
      </c>
      <c r="D6616">
        <v>1</v>
      </c>
      <c r="E6616">
        <f>INDEX(products!B:B,MATCH(challenge_2_solution_1!$C6616,products!$A:$A,0))</f>
        <v>5.9</v>
      </c>
      <c r="F6616">
        <f>INDEX(products!C:C,MATCH(challenge_2_solution_1!$C6616,products!$A:$A,0))</f>
        <v>2.83</v>
      </c>
    </row>
    <row r="6617" spans="1:6" x14ac:dyDescent="0.2">
      <c r="A6617" s="1">
        <v>3381</v>
      </c>
      <c r="B6617" s="3">
        <v>42656.761805555558</v>
      </c>
      <c r="C6617" t="s">
        <v>15</v>
      </c>
      <c r="D6617">
        <v>1</v>
      </c>
      <c r="E6617">
        <f>INDEX(products!B:B,MATCH(challenge_2_solution_1!$C6617,products!$A:$A,0))</f>
        <v>5.9</v>
      </c>
      <c r="F6617">
        <f>INDEX(products!C:C,MATCH(challenge_2_solution_1!$C6617,products!$A:$A,0))</f>
        <v>3.07</v>
      </c>
    </row>
    <row r="6618" spans="1:6" x14ac:dyDescent="0.2">
      <c r="A6618" s="1">
        <v>3381</v>
      </c>
      <c r="B6618" s="3">
        <v>42656.761805555558</v>
      </c>
      <c r="C6618" t="s">
        <v>33</v>
      </c>
      <c r="D6618">
        <v>1</v>
      </c>
      <c r="E6618">
        <f>INDEX(products!B:B,MATCH(challenge_2_solution_1!$C6618,products!$A:$A,0))</f>
        <v>7.9</v>
      </c>
      <c r="F6618">
        <f>INDEX(products!C:C,MATCH(challenge_2_solution_1!$C6618,products!$A:$A,0))</f>
        <v>2.21</v>
      </c>
    </row>
    <row r="6619" spans="1:6" x14ac:dyDescent="0.2">
      <c r="A6619" s="1">
        <v>3381</v>
      </c>
      <c r="B6619" s="3">
        <v>42656.761805555558</v>
      </c>
      <c r="C6619" t="s">
        <v>100</v>
      </c>
      <c r="D6619">
        <v>1</v>
      </c>
      <c r="E6619">
        <f>INDEX(products!B:B,MATCH(challenge_2_solution_1!$C6619,products!$A:$A,0))</f>
        <v>17.899999999999999</v>
      </c>
      <c r="F6619">
        <f>INDEX(products!C:C,MATCH(challenge_2_solution_1!$C6619,products!$A:$A,0))</f>
        <v>10.92</v>
      </c>
    </row>
    <row r="6620" spans="1:6" x14ac:dyDescent="0.2">
      <c r="A6620" s="1">
        <v>3381</v>
      </c>
      <c r="B6620" s="3">
        <v>42656.761805555558</v>
      </c>
      <c r="C6620" t="s">
        <v>96</v>
      </c>
      <c r="D6620">
        <v>1</v>
      </c>
      <c r="E6620">
        <f>INDEX(products!B:B,MATCH(challenge_2_solution_1!$C6620,products!$A:$A,0))</f>
        <v>17.899999999999999</v>
      </c>
      <c r="F6620">
        <f>INDEX(products!C:C,MATCH(challenge_2_solution_1!$C6620,products!$A:$A,0))</f>
        <v>10.92</v>
      </c>
    </row>
    <row r="6621" spans="1:6" x14ac:dyDescent="0.2">
      <c r="A6621" s="1">
        <v>3382</v>
      </c>
      <c r="B6621" s="3">
        <v>42656.762499999997</v>
      </c>
      <c r="C6621" t="s">
        <v>15</v>
      </c>
      <c r="D6621">
        <v>2</v>
      </c>
      <c r="E6621">
        <f>INDEX(products!B:B,MATCH(challenge_2_solution_1!$C6621,products!$A:$A,0))</f>
        <v>5.9</v>
      </c>
      <c r="F6621">
        <f>INDEX(products!C:C,MATCH(challenge_2_solution_1!$C6621,products!$A:$A,0))</f>
        <v>3.07</v>
      </c>
    </row>
    <row r="6622" spans="1:6" x14ac:dyDescent="0.2">
      <c r="A6622" s="1">
        <v>3382</v>
      </c>
      <c r="B6622" s="3">
        <v>42656.762499999997</v>
      </c>
      <c r="C6622" t="s">
        <v>38</v>
      </c>
      <c r="D6622">
        <v>1</v>
      </c>
      <c r="E6622">
        <f>INDEX(products!B:B,MATCH(challenge_2_solution_1!$C6622,products!$A:$A,0))</f>
        <v>7.9</v>
      </c>
      <c r="F6622">
        <f>INDEX(products!C:C,MATCH(challenge_2_solution_1!$C6622,products!$A:$A,0))</f>
        <v>3</v>
      </c>
    </row>
    <row r="6623" spans="1:6" x14ac:dyDescent="0.2">
      <c r="A6623" s="1">
        <v>3382</v>
      </c>
      <c r="B6623" s="3">
        <v>42656.762499999997</v>
      </c>
      <c r="C6623" t="s">
        <v>69</v>
      </c>
      <c r="D6623">
        <v>1</v>
      </c>
      <c r="E6623">
        <f>INDEX(products!B:B,MATCH(challenge_2_solution_1!$C6623,products!$A:$A,0))</f>
        <v>11.9</v>
      </c>
      <c r="F6623">
        <f>INDEX(products!C:C,MATCH(challenge_2_solution_1!$C6623,products!$A:$A,0))</f>
        <v>2.86</v>
      </c>
    </row>
    <row r="6624" spans="1:6" x14ac:dyDescent="0.2">
      <c r="A6624" s="1">
        <v>3382</v>
      </c>
      <c r="B6624" s="3">
        <v>42656.762499999997</v>
      </c>
      <c r="C6624" t="s">
        <v>99</v>
      </c>
      <c r="D6624">
        <v>1</v>
      </c>
      <c r="E6624">
        <f>INDEX(products!B:B,MATCH(challenge_2_solution_1!$C6624,products!$A:$A,0))</f>
        <v>17.899999999999999</v>
      </c>
      <c r="F6624">
        <f>INDEX(products!C:C,MATCH(challenge_2_solution_1!$C6624,products!$A:$A,0))</f>
        <v>10.74</v>
      </c>
    </row>
    <row r="6625" spans="1:6" x14ac:dyDescent="0.2">
      <c r="A6625" s="1">
        <v>3382</v>
      </c>
      <c r="B6625" s="3">
        <v>42656.762499999997</v>
      </c>
      <c r="C6625" t="s">
        <v>96</v>
      </c>
      <c r="D6625">
        <v>1</v>
      </c>
      <c r="E6625">
        <f>INDEX(products!B:B,MATCH(challenge_2_solution_1!$C6625,products!$A:$A,0))</f>
        <v>17.899999999999999</v>
      </c>
      <c r="F6625">
        <f>INDEX(products!C:C,MATCH(challenge_2_solution_1!$C6625,products!$A:$A,0))</f>
        <v>10.92</v>
      </c>
    </row>
    <row r="6626" spans="1:6" x14ac:dyDescent="0.2">
      <c r="A6626" s="1">
        <v>3382</v>
      </c>
      <c r="B6626" s="3">
        <v>42656.762499999997</v>
      </c>
      <c r="C6626" t="s">
        <v>137</v>
      </c>
      <c r="D6626">
        <v>1</v>
      </c>
      <c r="E6626">
        <f>INDEX(products!B:B,MATCH(challenge_2_solution_1!$C6626,products!$A:$A,0))</f>
        <v>19.899999999999999</v>
      </c>
      <c r="F6626">
        <f>INDEX(products!C:C,MATCH(challenge_2_solution_1!$C6626,products!$A:$A,0))</f>
        <v>6.37</v>
      </c>
    </row>
    <row r="6627" spans="1:6" x14ac:dyDescent="0.2">
      <c r="A6627" s="1">
        <v>3383</v>
      </c>
      <c r="B6627" s="3">
        <v>42656.776388888888</v>
      </c>
      <c r="C6627" t="s">
        <v>18</v>
      </c>
      <c r="D6627">
        <v>1</v>
      </c>
      <c r="E6627">
        <f>INDEX(products!B:B,MATCH(challenge_2_solution_1!$C6627,products!$A:$A,0))</f>
        <v>5.9</v>
      </c>
      <c r="F6627">
        <f>INDEX(products!C:C,MATCH(challenge_2_solution_1!$C6627,products!$A:$A,0))</f>
        <v>3.6</v>
      </c>
    </row>
    <row r="6628" spans="1:6" x14ac:dyDescent="0.2">
      <c r="A6628" s="1">
        <v>3383</v>
      </c>
      <c r="B6628" s="3">
        <v>42656.776388888888</v>
      </c>
      <c r="C6628" t="s">
        <v>15</v>
      </c>
      <c r="D6628">
        <v>1</v>
      </c>
      <c r="E6628">
        <f>INDEX(products!B:B,MATCH(challenge_2_solution_1!$C6628,products!$A:$A,0))</f>
        <v>5.9</v>
      </c>
      <c r="F6628">
        <f>INDEX(products!C:C,MATCH(challenge_2_solution_1!$C6628,products!$A:$A,0))</f>
        <v>3.07</v>
      </c>
    </row>
    <row r="6629" spans="1:6" x14ac:dyDescent="0.2">
      <c r="A6629" s="1">
        <v>3383</v>
      </c>
      <c r="B6629" s="3">
        <v>42656.776388888888</v>
      </c>
      <c r="C6629" t="s">
        <v>17</v>
      </c>
      <c r="D6629">
        <v>1</v>
      </c>
      <c r="E6629">
        <f>INDEX(products!B:B,MATCH(challenge_2_solution_1!$C6629,products!$A:$A,0))</f>
        <v>5.9</v>
      </c>
      <c r="F6629">
        <f>INDEX(products!C:C,MATCH(challenge_2_solution_1!$C6629,products!$A:$A,0))</f>
        <v>2.83</v>
      </c>
    </row>
    <row r="6630" spans="1:6" x14ac:dyDescent="0.2">
      <c r="A6630" s="1">
        <v>3383</v>
      </c>
      <c r="B6630" s="3">
        <v>42656.776388888888</v>
      </c>
      <c r="C6630" t="s">
        <v>33</v>
      </c>
      <c r="D6630">
        <v>1</v>
      </c>
      <c r="E6630">
        <f>INDEX(products!B:B,MATCH(challenge_2_solution_1!$C6630,products!$A:$A,0))</f>
        <v>7.9</v>
      </c>
      <c r="F6630">
        <f>INDEX(products!C:C,MATCH(challenge_2_solution_1!$C6630,products!$A:$A,0))</f>
        <v>2.21</v>
      </c>
    </row>
    <row r="6631" spans="1:6" x14ac:dyDescent="0.2">
      <c r="A6631" s="1">
        <v>3383</v>
      </c>
      <c r="B6631" s="3">
        <v>42656.776388888888</v>
      </c>
      <c r="C6631" t="s">
        <v>91</v>
      </c>
      <c r="D6631">
        <v>1</v>
      </c>
      <c r="E6631">
        <f>INDEX(products!B:B,MATCH(challenge_2_solution_1!$C6631,products!$A:$A,0))</f>
        <v>17.899999999999999</v>
      </c>
      <c r="F6631">
        <f>INDEX(products!C:C,MATCH(challenge_2_solution_1!$C6631,products!$A:$A,0))</f>
        <v>6.44</v>
      </c>
    </row>
    <row r="6632" spans="1:6" x14ac:dyDescent="0.2">
      <c r="A6632" s="1">
        <v>3383</v>
      </c>
      <c r="B6632" s="3">
        <v>42656.776388888888</v>
      </c>
      <c r="C6632" t="s">
        <v>155</v>
      </c>
      <c r="D6632">
        <v>1</v>
      </c>
      <c r="E6632">
        <f>INDEX(products!B:B,MATCH(challenge_2_solution_1!$C6632,products!$A:$A,0))</f>
        <v>21.9</v>
      </c>
      <c r="F6632">
        <f>INDEX(products!C:C,MATCH(challenge_2_solution_1!$C6632,products!$A:$A,0))</f>
        <v>11.39</v>
      </c>
    </row>
    <row r="6633" spans="1:6" x14ac:dyDescent="0.2">
      <c r="A6633" s="1">
        <v>3384</v>
      </c>
      <c r="B6633" s="3">
        <v>42656.794444444444</v>
      </c>
      <c r="C6633" t="s">
        <v>8</v>
      </c>
      <c r="D6633">
        <v>1</v>
      </c>
      <c r="E6633">
        <f>INDEX(products!B:B,MATCH(challenge_2_solution_1!$C6633,products!$A:$A,0))</f>
        <v>1.6</v>
      </c>
      <c r="F6633">
        <f>INDEX(products!C:C,MATCH(challenge_2_solution_1!$C6633,products!$A:$A,0))</f>
        <v>0.77</v>
      </c>
    </row>
    <row r="6634" spans="1:6" x14ac:dyDescent="0.2">
      <c r="A6634" s="1">
        <v>3384</v>
      </c>
      <c r="B6634" s="3">
        <v>42656.794444444444</v>
      </c>
      <c r="C6634" t="s">
        <v>17</v>
      </c>
      <c r="D6634">
        <v>2</v>
      </c>
      <c r="E6634">
        <f>INDEX(products!B:B,MATCH(challenge_2_solution_1!$C6634,products!$A:$A,0))</f>
        <v>5.9</v>
      </c>
      <c r="F6634">
        <f>INDEX(products!C:C,MATCH(challenge_2_solution_1!$C6634,products!$A:$A,0))</f>
        <v>2.83</v>
      </c>
    </row>
    <row r="6635" spans="1:6" x14ac:dyDescent="0.2">
      <c r="A6635" s="1">
        <v>3384</v>
      </c>
      <c r="B6635" s="3">
        <v>42656.794444444444</v>
      </c>
      <c r="C6635" t="s">
        <v>33</v>
      </c>
      <c r="D6635">
        <v>1</v>
      </c>
      <c r="E6635">
        <f>INDEX(products!B:B,MATCH(challenge_2_solution_1!$C6635,products!$A:$A,0))</f>
        <v>7.9</v>
      </c>
      <c r="F6635">
        <f>INDEX(products!C:C,MATCH(challenge_2_solution_1!$C6635,products!$A:$A,0))</f>
        <v>2.21</v>
      </c>
    </row>
    <row r="6636" spans="1:6" x14ac:dyDescent="0.2">
      <c r="A6636" s="1">
        <v>3384</v>
      </c>
      <c r="B6636" s="3">
        <v>42656.794444444444</v>
      </c>
      <c r="C6636" t="s">
        <v>96</v>
      </c>
      <c r="D6636">
        <v>1</v>
      </c>
      <c r="E6636">
        <f>INDEX(products!B:B,MATCH(challenge_2_solution_1!$C6636,products!$A:$A,0))</f>
        <v>17.899999999999999</v>
      </c>
      <c r="F6636">
        <f>INDEX(products!C:C,MATCH(challenge_2_solution_1!$C6636,products!$A:$A,0))</f>
        <v>10.92</v>
      </c>
    </row>
    <row r="6637" spans="1:6" x14ac:dyDescent="0.2">
      <c r="A6637" s="1">
        <v>3384</v>
      </c>
      <c r="B6637" s="3">
        <v>42656.794444444444</v>
      </c>
      <c r="C6637" t="s">
        <v>89</v>
      </c>
      <c r="D6637">
        <v>1</v>
      </c>
      <c r="E6637">
        <f>INDEX(products!B:B,MATCH(challenge_2_solution_1!$C6637,products!$A:$A,0))</f>
        <v>17.899999999999999</v>
      </c>
      <c r="F6637">
        <f>INDEX(products!C:C,MATCH(challenge_2_solution_1!$C6637,products!$A:$A,0))</f>
        <v>3.94</v>
      </c>
    </row>
    <row r="6638" spans="1:6" x14ac:dyDescent="0.2">
      <c r="A6638" s="1">
        <v>3385</v>
      </c>
      <c r="B6638" s="3">
        <v>42656.797222222223</v>
      </c>
      <c r="C6638" t="s">
        <v>8</v>
      </c>
      <c r="D6638">
        <v>1</v>
      </c>
      <c r="E6638">
        <f>INDEX(products!B:B,MATCH(challenge_2_solution_1!$C6638,products!$A:$A,0))</f>
        <v>1.6</v>
      </c>
      <c r="F6638">
        <f>INDEX(products!C:C,MATCH(challenge_2_solution_1!$C6638,products!$A:$A,0))</f>
        <v>0.77</v>
      </c>
    </row>
    <row r="6639" spans="1:6" x14ac:dyDescent="0.2">
      <c r="A6639" s="1">
        <v>3385</v>
      </c>
      <c r="B6639" s="3">
        <v>42656.797222222223</v>
      </c>
      <c r="C6639" t="s">
        <v>17</v>
      </c>
      <c r="D6639">
        <v>2</v>
      </c>
      <c r="E6639">
        <f>INDEX(products!B:B,MATCH(challenge_2_solution_1!$C6639,products!$A:$A,0))</f>
        <v>5.9</v>
      </c>
      <c r="F6639">
        <f>INDEX(products!C:C,MATCH(challenge_2_solution_1!$C6639,products!$A:$A,0))</f>
        <v>2.83</v>
      </c>
    </row>
    <row r="6640" spans="1:6" x14ac:dyDescent="0.2">
      <c r="A6640" s="1">
        <v>3385</v>
      </c>
      <c r="B6640" s="3">
        <v>42656.797222222223</v>
      </c>
      <c r="C6640" t="s">
        <v>33</v>
      </c>
      <c r="D6640">
        <v>1</v>
      </c>
      <c r="E6640">
        <f>INDEX(products!B:B,MATCH(challenge_2_solution_1!$C6640,products!$A:$A,0))</f>
        <v>7.9</v>
      </c>
      <c r="F6640">
        <f>INDEX(products!C:C,MATCH(challenge_2_solution_1!$C6640,products!$A:$A,0))</f>
        <v>2.21</v>
      </c>
    </row>
    <row r="6641" spans="1:6" x14ac:dyDescent="0.2">
      <c r="A6641" s="1">
        <v>3385</v>
      </c>
      <c r="B6641" s="3">
        <v>42656.797222222223</v>
      </c>
      <c r="C6641" t="s">
        <v>96</v>
      </c>
      <c r="D6641">
        <v>1</v>
      </c>
      <c r="E6641">
        <f>INDEX(products!B:B,MATCH(challenge_2_solution_1!$C6641,products!$A:$A,0))</f>
        <v>17.899999999999999</v>
      </c>
      <c r="F6641">
        <f>INDEX(products!C:C,MATCH(challenge_2_solution_1!$C6641,products!$A:$A,0))</f>
        <v>10.92</v>
      </c>
    </row>
    <row r="6642" spans="1:6" x14ac:dyDescent="0.2">
      <c r="A6642" s="1">
        <v>3385</v>
      </c>
      <c r="B6642" s="3">
        <v>42656.797222222223</v>
      </c>
      <c r="C6642" t="s">
        <v>89</v>
      </c>
      <c r="D6642">
        <v>1</v>
      </c>
      <c r="E6642">
        <f>INDEX(products!B:B,MATCH(challenge_2_solution_1!$C6642,products!$A:$A,0))</f>
        <v>17.899999999999999</v>
      </c>
      <c r="F6642">
        <f>INDEX(products!C:C,MATCH(challenge_2_solution_1!$C6642,products!$A:$A,0))</f>
        <v>3.94</v>
      </c>
    </row>
    <row r="6643" spans="1:6" x14ac:dyDescent="0.2">
      <c r="A6643" s="1">
        <v>3386</v>
      </c>
      <c r="B6643" s="3">
        <v>42656.818749999999</v>
      </c>
      <c r="C6643" t="s">
        <v>5</v>
      </c>
      <c r="D6643">
        <v>1</v>
      </c>
      <c r="E6643">
        <f>INDEX(products!B:B,MATCH(challenge_2_solution_1!$C6643,products!$A:$A,0))</f>
        <v>1</v>
      </c>
      <c r="F6643">
        <f>INDEX(products!C:C,MATCH(challenge_2_solution_1!$C6643,products!$A:$A,0))</f>
        <v>0.31</v>
      </c>
    </row>
    <row r="6644" spans="1:6" x14ac:dyDescent="0.2">
      <c r="A6644" s="1">
        <v>3386</v>
      </c>
      <c r="B6644" s="3">
        <v>42656.818749999999</v>
      </c>
      <c r="C6644" t="s">
        <v>8</v>
      </c>
      <c r="D6644">
        <v>3</v>
      </c>
      <c r="E6644">
        <f>INDEX(products!B:B,MATCH(challenge_2_solution_1!$C6644,products!$A:$A,0))</f>
        <v>1.6</v>
      </c>
      <c r="F6644">
        <f>INDEX(products!C:C,MATCH(challenge_2_solution_1!$C6644,products!$A:$A,0))</f>
        <v>0.77</v>
      </c>
    </row>
    <row r="6645" spans="1:6" x14ac:dyDescent="0.2">
      <c r="A6645" s="1">
        <v>3386</v>
      </c>
      <c r="B6645" s="3">
        <v>42656.818749999999</v>
      </c>
      <c r="C6645" t="s">
        <v>12</v>
      </c>
      <c r="D6645">
        <v>1</v>
      </c>
      <c r="E6645">
        <f>INDEX(products!B:B,MATCH(challenge_2_solution_1!$C6645,products!$A:$A,0))</f>
        <v>5.2</v>
      </c>
      <c r="F6645">
        <f>INDEX(products!C:C,MATCH(challenge_2_solution_1!$C6645,products!$A:$A,0))</f>
        <v>3.07</v>
      </c>
    </row>
    <row r="6646" spans="1:6" x14ac:dyDescent="0.2">
      <c r="A6646" s="1">
        <v>3386</v>
      </c>
      <c r="B6646" s="3">
        <v>42656.818749999999</v>
      </c>
      <c r="C6646" t="s">
        <v>17</v>
      </c>
      <c r="D6646">
        <v>1</v>
      </c>
      <c r="E6646">
        <f>INDEX(products!B:B,MATCH(challenge_2_solution_1!$C6646,products!$A:$A,0))</f>
        <v>5.9</v>
      </c>
      <c r="F6646">
        <f>INDEX(products!C:C,MATCH(challenge_2_solution_1!$C6646,products!$A:$A,0))</f>
        <v>2.83</v>
      </c>
    </row>
    <row r="6647" spans="1:6" x14ac:dyDescent="0.2">
      <c r="A6647" s="1">
        <v>3386</v>
      </c>
      <c r="B6647" s="3">
        <v>42656.818749999999</v>
      </c>
      <c r="C6647" t="s">
        <v>25</v>
      </c>
      <c r="D6647">
        <v>2</v>
      </c>
      <c r="E6647">
        <f>INDEX(products!B:B,MATCH(challenge_2_solution_1!$C6647,products!$A:$A,0))</f>
        <v>5.9</v>
      </c>
      <c r="F6647">
        <f>INDEX(products!C:C,MATCH(challenge_2_solution_1!$C6647,products!$A:$A,0))</f>
        <v>3.84</v>
      </c>
    </row>
    <row r="6648" spans="1:6" x14ac:dyDescent="0.2">
      <c r="A6648" s="1">
        <v>3386</v>
      </c>
      <c r="B6648" s="3">
        <v>42656.818749999999</v>
      </c>
      <c r="C6648" t="s">
        <v>32</v>
      </c>
      <c r="D6648">
        <v>1</v>
      </c>
      <c r="E6648">
        <f>INDEX(products!B:B,MATCH(challenge_2_solution_1!$C6648,products!$A:$A,0))</f>
        <v>7.9</v>
      </c>
      <c r="F6648">
        <f>INDEX(products!C:C,MATCH(challenge_2_solution_1!$C6648,products!$A:$A,0))</f>
        <v>2.92</v>
      </c>
    </row>
    <row r="6649" spans="1:6" x14ac:dyDescent="0.2">
      <c r="A6649" s="1">
        <v>3386</v>
      </c>
      <c r="B6649" s="3">
        <v>42656.818749999999</v>
      </c>
      <c r="C6649" t="s">
        <v>55</v>
      </c>
      <c r="D6649">
        <v>1</v>
      </c>
      <c r="E6649">
        <f>INDEX(products!B:B,MATCH(challenge_2_solution_1!$C6649,products!$A:$A,0))</f>
        <v>7.9</v>
      </c>
      <c r="F6649">
        <f>INDEX(products!C:C,MATCH(challenge_2_solution_1!$C6649,products!$A:$A,0))</f>
        <v>2.21</v>
      </c>
    </row>
    <row r="6650" spans="1:6" x14ac:dyDescent="0.2">
      <c r="A6650" s="1">
        <v>3386</v>
      </c>
      <c r="B6650" s="3">
        <v>42656.818749999999</v>
      </c>
      <c r="C6650" t="s">
        <v>86</v>
      </c>
      <c r="D6650">
        <v>1</v>
      </c>
      <c r="E6650">
        <f>INDEX(products!B:B,MATCH(challenge_2_solution_1!$C6650,products!$A:$A,0))</f>
        <v>15.9</v>
      </c>
      <c r="F6650">
        <f>INDEX(products!C:C,MATCH(challenge_2_solution_1!$C6650,products!$A:$A,0))</f>
        <v>5.57</v>
      </c>
    </row>
    <row r="6651" spans="1:6" x14ac:dyDescent="0.2">
      <c r="A6651" s="1">
        <v>3386</v>
      </c>
      <c r="B6651" s="3">
        <v>42656.818749999999</v>
      </c>
      <c r="C6651" t="s">
        <v>89</v>
      </c>
      <c r="D6651">
        <v>1</v>
      </c>
      <c r="E6651">
        <f>INDEX(products!B:B,MATCH(challenge_2_solution_1!$C6651,products!$A:$A,0))</f>
        <v>17.899999999999999</v>
      </c>
      <c r="F6651">
        <f>INDEX(products!C:C,MATCH(challenge_2_solution_1!$C6651,products!$A:$A,0))</f>
        <v>3.94</v>
      </c>
    </row>
    <row r="6652" spans="1:6" x14ac:dyDescent="0.2">
      <c r="A6652" s="1">
        <v>3386</v>
      </c>
      <c r="B6652" s="3">
        <v>42656.818749999999</v>
      </c>
      <c r="C6652" t="s">
        <v>96</v>
      </c>
      <c r="D6652">
        <v>1</v>
      </c>
      <c r="E6652">
        <f>INDEX(products!B:B,MATCH(challenge_2_solution_1!$C6652,products!$A:$A,0))</f>
        <v>17.899999999999999</v>
      </c>
      <c r="F6652">
        <f>INDEX(products!C:C,MATCH(challenge_2_solution_1!$C6652,products!$A:$A,0))</f>
        <v>10.92</v>
      </c>
    </row>
    <row r="6653" spans="1:6" x14ac:dyDescent="0.2">
      <c r="A6653" s="1">
        <v>3388</v>
      </c>
      <c r="B6653" s="3">
        <v>42656.820833333331</v>
      </c>
      <c r="C6653" t="s">
        <v>121</v>
      </c>
      <c r="D6653">
        <v>1</v>
      </c>
      <c r="E6653">
        <f>INDEX(products!B:B,MATCH(challenge_2_solution_1!$C6653,products!$A:$A,0))</f>
        <v>19.899999999999999</v>
      </c>
      <c r="F6653">
        <f>INDEX(products!C:C,MATCH(challenge_2_solution_1!$C6653,products!$A:$A,0))</f>
        <v>10.95</v>
      </c>
    </row>
    <row r="6654" spans="1:6" x14ac:dyDescent="0.2">
      <c r="A6654" s="1">
        <v>3389</v>
      </c>
      <c r="B6654" s="3">
        <v>42656.834722222222</v>
      </c>
      <c r="C6654" t="s">
        <v>12</v>
      </c>
      <c r="D6654">
        <v>3</v>
      </c>
      <c r="E6654">
        <f>INDEX(products!B:B,MATCH(challenge_2_solution_1!$C6654,products!$A:$A,0))</f>
        <v>5.2</v>
      </c>
      <c r="F6654">
        <f>INDEX(products!C:C,MATCH(challenge_2_solution_1!$C6654,products!$A:$A,0))</f>
        <v>3.07</v>
      </c>
    </row>
    <row r="6655" spans="1:6" x14ac:dyDescent="0.2">
      <c r="A6655" s="1">
        <v>3389</v>
      </c>
      <c r="B6655" s="3">
        <v>42656.834722222222</v>
      </c>
      <c r="C6655" t="s">
        <v>144</v>
      </c>
      <c r="D6655">
        <v>1</v>
      </c>
      <c r="E6655">
        <f>INDEX(products!B:B,MATCH(challenge_2_solution_1!$C6655,products!$A:$A,0))</f>
        <v>19.899999999999999</v>
      </c>
      <c r="F6655">
        <f>INDEX(products!C:C,MATCH(challenge_2_solution_1!$C6655,products!$A:$A,0))</f>
        <v>7.16</v>
      </c>
    </row>
    <row r="6656" spans="1:6" x14ac:dyDescent="0.2">
      <c r="A6656" s="1">
        <v>3390</v>
      </c>
      <c r="B6656" s="3">
        <v>42656.840277777781</v>
      </c>
      <c r="C6656" t="s">
        <v>11</v>
      </c>
      <c r="D6656">
        <v>1</v>
      </c>
      <c r="E6656">
        <f>INDEX(products!B:B,MATCH(challenge_2_solution_1!$C6656,products!$A:$A,0))</f>
        <v>3.9</v>
      </c>
      <c r="F6656">
        <f>INDEX(products!C:C,MATCH(challenge_2_solution_1!$C6656,products!$A:$A,0))</f>
        <v>2.42</v>
      </c>
    </row>
    <row r="6657" spans="1:6" x14ac:dyDescent="0.2">
      <c r="A6657" s="1">
        <v>3390</v>
      </c>
      <c r="B6657" s="3">
        <v>42656.840277777781</v>
      </c>
      <c r="C6657" t="s">
        <v>21</v>
      </c>
      <c r="D6657">
        <v>1</v>
      </c>
      <c r="E6657">
        <f>INDEX(products!B:B,MATCH(challenge_2_solution_1!$C6657,products!$A:$A,0))</f>
        <v>5.9</v>
      </c>
      <c r="F6657">
        <f>INDEX(products!C:C,MATCH(challenge_2_solution_1!$C6657,products!$A:$A,0))</f>
        <v>1.89</v>
      </c>
    </row>
    <row r="6658" spans="1:6" x14ac:dyDescent="0.2">
      <c r="A6658" s="1">
        <v>3390</v>
      </c>
      <c r="B6658" s="3">
        <v>42656.840277777781</v>
      </c>
      <c r="C6658" t="s">
        <v>38</v>
      </c>
      <c r="D6658">
        <v>1</v>
      </c>
      <c r="E6658">
        <f>INDEX(products!B:B,MATCH(challenge_2_solution_1!$C6658,products!$A:$A,0))</f>
        <v>7.9</v>
      </c>
      <c r="F6658">
        <f>INDEX(products!C:C,MATCH(challenge_2_solution_1!$C6658,products!$A:$A,0))</f>
        <v>3</v>
      </c>
    </row>
    <row r="6659" spans="1:6" x14ac:dyDescent="0.2">
      <c r="A6659" s="1">
        <v>3390</v>
      </c>
      <c r="B6659" s="3">
        <v>42656.840277777781</v>
      </c>
      <c r="C6659" t="s">
        <v>33</v>
      </c>
      <c r="D6659">
        <v>1</v>
      </c>
      <c r="E6659">
        <f>INDEX(products!B:B,MATCH(challenge_2_solution_1!$C6659,products!$A:$A,0))</f>
        <v>7.9</v>
      </c>
      <c r="F6659">
        <f>INDEX(products!C:C,MATCH(challenge_2_solution_1!$C6659,products!$A:$A,0))</f>
        <v>2.21</v>
      </c>
    </row>
    <row r="6660" spans="1:6" x14ac:dyDescent="0.2">
      <c r="A6660" s="1">
        <v>3390</v>
      </c>
      <c r="B6660" s="3">
        <v>42656.840277777781</v>
      </c>
      <c r="C6660" t="s">
        <v>98</v>
      </c>
      <c r="D6660">
        <v>1</v>
      </c>
      <c r="E6660">
        <f>INDEX(products!B:B,MATCH(challenge_2_solution_1!$C6660,products!$A:$A,0))</f>
        <v>17.899999999999999</v>
      </c>
      <c r="F6660">
        <f>INDEX(products!C:C,MATCH(challenge_2_solution_1!$C6660,products!$A:$A,0))</f>
        <v>8.59</v>
      </c>
    </row>
    <row r="6661" spans="1:6" x14ac:dyDescent="0.2">
      <c r="A6661" s="1">
        <v>3390</v>
      </c>
      <c r="B6661" s="3">
        <v>42656.840277777781</v>
      </c>
      <c r="C6661" t="s">
        <v>96</v>
      </c>
      <c r="D6661">
        <v>1</v>
      </c>
      <c r="E6661">
        <f>INDEX(products!B:B,MATCH(challenge_2_solution_1!$C6661,products!$A:$A,0))</f>
        <v>17.899999999999999</v>
      </c>
      <c r="F6661">
        <f>INDEX(products!C:C,MATCH(challenge_2_solution_1!$C6661,products!$A:$A,0))</f>
        <v>10.92</v>
      </c>
    </row>
    <row r="6662" spans="1:6" x14ac:dyDescent="0.2">
      <c r="A6662" s="1">
        <v>3391</v>
      </c>
      <c r="B6662" s="3">
        <v>42656.857638888891</v>
      </c>
      <c r="C6662" t="s">
        <v>5</v>
      </c>
      <c r="D6662">
        <v>2</v>
      </c>
      <c r="E6662">
        <f>INDEX(products!B:B,MATCH(challenge_2_solution_1!$C6662,products!$A:$A,0))</f>
        <v>1</v>
      </c>
      <c r="F6662">
        <f>INDEX(products!C:C,MATCH(challenge_2_solution_1!$C6662,products!$A:$A,0))</f>
        <v>0.31</v>
      </c>
    </row>
    <row r="6663" spans="1:6" x14ac:dyDescent="0.2">
      <c r="A6663" s="1">
        <v>3391</v>
      </c>
      <c r="B6663" s="3">
        <v>42656.857638888891</v>
      </c>
      <c r="C6663" t="s">
        <v>4</v>
      </c>
      <c r="D6663">
        <v>1</v>
      </c>
      <c r="E6663">
        <f>INDEX(products!B:B,MATCH(challenge_2_solution_1!$C6663,products!$A:$A,0))</f>
        <v>1</v>
      </c>
      <c r="F6663">
        <f>INDEX(products!C:C,MATCH(challenge_2_solution_1!$C6663,products!$A:$A,0))</f>
        <v>0.61</v>
      </c>
    </row>
    <row r="6664" spans="1:6" x14ac:dyDescent="0.2">
      <c r="A6664" s="1">
        <v>3391</v>
      </c>
      <c r="B6664" s="3">
        <v>42656.857638888891</v>
      </c>
      <c r="C6664" t="s">
        <v>8</v>
      </c>
      <c r="D6664">
        <v>3</v>
      </c>
      <c r="E6664">
        <f>INDEX(products!B:B,MATCH(challenge_2_solution_1!$C6664,products!$A:$A,0))</f>
        <v>1.6</v>
      </c>
      <c r="F6664">
        <f>INDEX(products!C:C,MATCH(challenge_2_solution_1!$C6664,products!$A:$A,0))</f>
        <v>0.77</v>
      </c>
    </row>
    <row r="6665" spans="1:6" x14ac:dyDescent="0.2">
      <c r="A6665" s="1">
        <v>3391</v>
      </c>
      <c r="B6665" s="3">
        <v>42656.857638888891</v>
      </c>
      <c r="C6665" t="s">
        <v>18</v>
      </c>
      <c r="D6665">
        <v>2</v>
      </c>
      <c r="E6665">
        <f>INDEX(products!B:B,MATCH(challenge_2_solution_1!$C6665,products!$A:$A,0))</f>
        <v>5.9</v>
      </c>
      <c r="F6665">
        <f>INDEX(products!C:C,MATCH(challenge_2_solution_1!$C6665,products!$A:$A,0))</f>
        <v>3.6</v>
      </c>
    </row>
    <row r="6666" spans="1:6" x14ac:dyDescent="0.2">
      <c r="A6666" s="1">
        <v>3391</v>
      </c>
      <c r="B6666" s="3">
        <v>42656.857638888891</v>
      </c>
      <c r="C6666" t="s">
        <v>15</v>
      </c>
      <c r="D6666">
        <v>1</v>
      </c>
      <c r="E6666">
        <f>INDEX(products!B:B,MATCH(challenge_2_solution_1!$C6666,products!$A:$A,0))</f>
        <v>5.9</v>
      </c>
      <c r="F6666">
        <f>INDEX(products!C:C,MATCH(challenge_2_solution_1!$C6666,products!$A:$A,0))</f>
        <v>3.07</v>
      </c>
    </row>
    <row r="6667" spans="1:6" x14ac:dyDescent="0.2">
      <c r="A6667" s="1">
        <v>3391</v>
      </c>
      <c r="B6667" s="3">
        <v>42656.857638888891</v>
      </c>
      <c r="C6667" t="s">
        <v>33</v>
      </c>
      <c r="D6667">
        <v>1</v>
      </c>
      <c r="E6667">
        <f>INDEX(products!B:B,MATCH(challenge_2_solution_1!$C6667,products!$A:$A,0))</f>
        <v>7.9</v>
      </c>
      <c r="F6667">
        <f>INDEX(products!C:C,MATCH(challenge_2_solution_1!$C6667,products!$A:$A,0))</f>
        <v>2.21</v>
      </c>
    </row>
    <row r="6668" spans="1:6" x14ac:dyDescent="0.2">
      <c r="A6668" s="1">
        <v>3391</v>
      </c>
      <c r="B6668" s="3">
        <v>42656.857638888891</v>
      </c>
      <c r="C6668" t="s">
        <v>89</v>
      </c>
      <c r="D6668">
        <v>1</v>
      </c>
      <c r="E6668">
        <f>INDEX(products!B:B,MATCH(challenge_2_solution_1!$C6668,products!$A:$A,0))</f>
        <v>17.899999999999999</v>
      </c>
      <c r="F6668">
        <f>INDEX(products!C:C,MATCH(challenge_2_solution_1!$C6668,products!$A:$A,0))</f>
        <v>3.94</v>
      </c>
    </row>
    <row r="6669" spans="1:6" x14ac:dyDescent="0.2">
      <c r="A6669" s="1">
        <v>3391</v>
      </c>
      <c r="B6669" s="3">
        <v>42656.857638888891</v>
      </c>
      <c r="C6669" t="s">
        <v>105</v>
      </c>
      <c r="D6669">
        <v>1</v>
      </c>
      <c r="E6669">
        <f>INDEX(products!B:B,MATCH(challenge_2_solution_1!$C6669,products!$A:$A,0))</f>
        <v>17.899999999999999</v>
      </c>
      <c r="F6669">
        <f>INDEX(products!C:C,MATCH(challenge_2_solution_1!$C6669,products!$A:$A,0))</f>
        <v>5.55</v>
      </c>
    </row>
    <row r="6670" spans="1:6" x14ac:dyDescent="0.2">
      <c r="A6670" s="1">
        <v>3391</v>
      </c>
      <c r="B6670" s="3">
        <v>42656.857638888891</v>
      </c>
      <c r="C6670" t="s">
        <v>97</v>
      </c>
      <c r="D6670">
        <v>1</v>
      </c>
      <c r="E6670">
        <f>INDEX(products!B:B,MATCH(challenge_2_solution_1!$C6670,products!$A:$A,0))</f>
        <v>17.899999999999999</v>
      </c>
      <c r="F6670">
        <f>INDEX(products!C:C,MATCH(challenge_2_solution_1!$C6670,products!$A:$A,0))</f>
        <v>11.81</v>
      </c>
    </row>
    <row r="6671" spans="1:6" x14ac:dyDescent="0.2">
      <c r="A6671" s="1">
        <v>3392</v>
      </c>
      <c r="B6671" s="3">
        <v>42657.715277777781</v>
      </c>
      <c r="C6671" t="s">
        <v>21</v>
      </c>
      <c r="D6671">
        <v>1</v>
      </c>
      <c r="E6671">
        <f>INDEX(products!B:B,MATCH(challenge_2_solution_1!$C6671,products!$A:$A,0))</f>
        <v>5.9</v>
      </c>
      <c r="F6671">
        <f>INDEX(products!C:C,MATCH(challenge_2_solution_1!$C6671,products!$A:$A,0))</f>
        <v>1.89</v>
      </c>
    </row>
    <row r="6672" spans="1:6" x14ac:dyDescent="0.2">
      <c r="A6672" s="1">
        <v>3392</v>
      </c>
      <c r="B6672" s="3">
        <v>42657.715277777781</v>
      </c>
      <c r="C6672" t="s">
        <v>33</v>
      </c>
      <c r="D6672">
        <v>1</v>
      </c>
      <c r="E6672">
        <f>INDEX(products!B:B,MATCH(challenge_2_solution_1!$C6672,products!$A:$A,0))</f>
        <v>7.9</v>
      </c>
      <c r="F6672">
        <f>INDEX(products!C:C,MATCH(challenge_2_solution_1!$C6672,products!$A:$A,0))</f>
        <v>2.21</v>
      </c>
    </row>
    <row r="6673" spans="1:6" x14ac:dyDescent="0.2">
      <c r="A6673" s="1">
        <v>3392</v>
      </c>
      <c r="B6673" s="3">
        <v>42657.715277777781</v>
      </c>
      <c r="C6673" t="s">
        <v>39</v>
      </c>
      <c r="D6673">
        <v>1</v>
      </c>
      <c r="E6673">
        <f>INDEX(products!B:B,MATCH(challenge_2_solution_1!$C6673,products!$A:$A,0))</f>
        <v>7.9</v>
      </c>
      <c r="F6673">
        <f>INDEX(products!C:C,MATCH(challenge_2_solution_1!$C6673,products!$A:$A,0))</f>
        <v>2.69</v>
      </c>
    </row>
    <row r="6674" spans="1:6" x14ac:dyDescent="0.2">
      <c r="A6674" s="1">
        <v>3392</v>
      </c>
      <c r="B6674" s="3">
        <v>42657.715277777781</v>
      </c>
      <c r="C6674" t="s">
        <v>60</v>
      </c>
      <c r="D6674">
        <v>1</v>
      </c>
      <c r="E6674">
        <f>INDEX(products!B:B,MATCH(challenge_2_solution_1!$C6674,products!$A:$A,0))</f>
        <v>11.9</v>
      </c>
      <c r="F6674">
        <f>INDEX(products!C:C,MATCH(challenge_2_solution_1!$C6674,products!$A:$A,0))</f>
        <v>4.28</v>
      </c>
    </row>
    <row r="6675" spans="1:6" x14ac:dyDescent="0.2">
      <c r="A6675" s="1">
        <v>3392</v>
      </c>
      <c r="B6675" s="3">
        <v>42657.715277777781</v>
      </c>
      <c r="C6675" t="s">
        <v>78</v>
      </c>
      <c r="D6675">
        <v>1</v>
      </c>
      <c r="E6675">
        <f>INDEX(products!B:B,MATCH(challenge_2_solution_1!$C6675,products!$A:$A,0))</f>
        <v>11.9</v>
      </c>
      <c r="F6675">
        <f>INDEX(products!C:C,MATCH(challenge_2_solution_1!$C6675,products!$A:$A,0))</f>
        <v>7.26</v>
      </c>
    </row>
    <row r="6676" spans="1:6" x14ac:dyDescent="0.2">
      <c r="A6676" s="1">
        <v>3392</v>
      </c>
      <c r="B6676" s="3">
        <v>42657.715277777781</v>
      </c>
      <c r="C6676" t="s">
        <v>81</v>
      </c>
      <c r="D6676">
        <v>1</v>
      </c>
      <c r="E6676">
        <f>INDEX(products!B:B,MATCH(challenge_2_solution_1!$C6676,products!$A:$A,0))</f>
        <v>11.9</v>
      </c>
      <c r="F6676">
        <f>INDEX(products!C:C,MATCH(challenge_2_solution_1!$C6676,products!$A:$A,0))</f>
        <v>8.09</v>
      </c>
    </row>
    <row r="6677" spans="1:6" x14ac:dyDescent="0.2">
      <c r="A6677" s="1">
        <v>3392</v>
      </c>
      <c r="B6677" s="3">
        <v>42657.715277777781</v>
      </c>
      <c r="C6677" t="s">
        <v>83</v>
      </c>
      <c r="D6677">
        <v>1</v>
      </c>
      <c r="E6677">
        <f>INDEX(products!B:B,MATCH(challenge_2_solution_1!$C6677,products!$A:$A,0))</f>
        <v>11.9</v>
      </c>
      <c r="F6677">
        <f>INDEX(products!C:C,MATCH(challenge_2_solution_1!$C6677,products!$A:$A,0))</f>
        <v>6.66</v>
      </c>
    </row>
    <row r="6678" spans="1:6" x14ac:dyDescent="0.2">
      <c r="A6678" s="1">
        <v>3392</v>
      </c>
      <c r="B6678" s="3">
        <v>42657.715277777781</v>
      </c>
      <c r="C6678" t="s">
        <v>142</v>
      </c>
      <c r="D6678">
        <v>1</v>
      </c>
      <c r="E6678">
        <f>INDEX(products!B:B,MATCH(challenge_2_solution_1!$C6678,products!$A:$A,0))</f>
        <v>19.899999999999999</v>
      </c>
      <c r="F6678">
        <f>INDEX(products!C:C,MATCH(challenge_2_solution_1!$C6678,products!$A:$A,0))</f>
        <v>13.33</v>
      </c>
    </row>
    <row r="6679" spans="1:6" x14ac:dyDescent="0.2">
      <c r="A6679" s="1">
        <v>3393</v>
      </c>
      <c r="B6679" s="3">
        <v>42657.729861111111</v>
      </c>
      <c r="C6679" t="s">
        <v>5</v>
      </c>
      <c r="D6679">
        <v>1</v>
      </c>
      <c r="E6679">
        <f>INDEX(products!B:B,MATCH(challenge_2_solution_1!$C6679,products!$A:$A,0))</f>
        <v>1</v>
      </c>
      <c r="F6679">
        <f>INDEX(products!C:C,MATCH(challenge_2_solution_1!$C6679,products!$A:$A,0))</f>
        <v>0.31</v>
      </c>
    </row>
    <row r="6680" spans="1:6" x14ac:dyDescent="0.2">
      <c r="A6680" s="1">
        <v>3393</v>
      </c>
      <c r="B6680" s="3">
        <v>42657.729861111111</v>
      </c>
      <c r="C6680" t="s">
        <v>3</v>
      </c>
      <c r="D6680">
        <v>1</v>
      </c>
      <c r="E6680">
        <f>INDEX(products!B:B,MATCH(challenge_2_solution_1!$C6680,products!$A:$A,0))</f>
        <v>1</v>
      </c>
      <c r="F6680">
        <f>INDEX(products!C:C,MATCH(challenge_2_solution_1!$C6680,products!$A:$A,0))</f>
        <v>0.5</v>
      </c>
    </row>
    <row r="6681" spans="1:6" x14ac:dyDescent="0.2">
      <c r="A6681" s="1">
        <v>3393</v>
      </c>
      <c r="B6681" s="3">
        <v>42657.729861111111</v>
      </c>
      <c r="C6681" t="s">
        <v>8</v>
      </c>
      <c r="D6681">
        <v>3</v>
      </c>
      <c r="E6681">
        <f>INDEX(products!B:B,MATCH(challenge_2_solution_1!$C6681,products!$A:$A,0))</f>
        <v>1.6</v>
      </c>
      <c r="F6681">
        <f>INDEX(products!C:C,MATCH(challenge_2_solution_1!$C6681,products!$A:$A,0))</f>
        <v>0.77</v>
      </c>
    </row>
    <row r="6682" spans="1:6" x14ac:dyDescent="0.2">
      <c r="A6682" s="1">
        <v>3394</v>
      </c>
      <c r="B6682" s="3">
        <v>42657.729861111111</v>
      </c>
      <c r="C6682" t="s">
        <v>12</v>
      </c>
      <c r="D6682">
        <v>1</v>
      </c>
      <c r="E6682">
        <f>INDEX(products!B:B,MATCH(challenge_2_solution_1!$C6682,products!$A:$A,0))</f>
        <v>5.2</v>
      </c>
      <c r="F6682">
        <f>INDEX(products!C:C,MATCH(challenge_2_solution_1!$C6682,products!$A:$A,0))</f>
        <v>3.07</v>
      </c>
    </row>
    <row r="6683" spans="1:6" x14ac:dyDescent="0.2">
      <c r="A6683" s="1">
        <v>3393</v>
      </c>
      <c r="B6683" s="3">
        <v>42657.729861111111</v>
      </c>
      <c r="C6683" t="s">
        <v>12</v>
      </c>
      <c r="D6683">
        <v>1</v>
      </c>
      <c r="E6683">
        <f>INDEX(products!B:B,MATCH(challenge_2_solution_1!$C6683,products!$A:$A,0))</f>
        <v>5.2</v>
      </c>
      <c r="F6683">
        <f>INDEX(products!C:C,MATCH(challenge_2_solution_1!$C6683,products!$A:$A,0))</f>
        <v>3.07</v>
      </c>
    </row>
    <row r="6684" spans="1:6" x14ac:dyDescent="0.2">
      <c r="A6684" s="1">
        <v>3393</v>
      </c>
      <c r="B6684" s="3">
        <v>42657.729861111111</v>
      </c>
      <c r="C6684" t="s">
        <v>14</v>
      </c>
      <c r="D6684">
        <v>1</v>
      </c>
      <c r="E6684">
        <f>INDEX(products!B:B,MATCH(challenge_2_solution_1!$C6684,products!$A:$A,0))</f>
        <v>5.9</v>
      </c>
      <c r="F6684">
        <f>INDEX(products!C:C,MATCH(challenge_2_solution_1!$C6684,products!$A:$A,0))</f>
        <v>2.36</v>
      </c>
    </row>
    <row r="6685" spans="1:6" x14ac:dyDescent="0.2">
      <c r="A6685" s="1">
        <v>3393</v>
      </c>
      <c r="B6685" s="3">
        <v>42657.729861111111</v>
      </c>
      <c r="C6685" t="s">
        <v>87</v>
      </c>
      <c r="D6685">
        <v>1</v>
      </c>
      <c r="E6685">
        <f>INDEX(products!B:B,MATCH(challenge_2_solution_1!$C6685,products!$A:$A,0))</f>
        <v>15.9</v>
      </c>
      <c r="F6685">
        <f>INDEX(products!C:C,MATCH(challenge_2_solution_1!$C6685,products!$A:$A,0))</f>
        <v>6.2</v>
      </c>
    </row>
    <row r="6686" spans="1:6" x14ac:dyDescent="0.2">
      <c r="A6686" s="1">
        <v>3394</v>
      </c>
      <c r="B6686" s="3">
        <v>42657.729861111111</v>
      </c>
      <c r="C6686" t="s">
        <v>103</v>
      </c>
      <c r="D6686">
        <v>1</v>
      </c>
      <c r="E6686">
        <f>INDEX(products!B:B,MATCH(challenge_2_solution_1!$C6686,products!$A:$A,0))</f>
        <v>17.899999999999999</v>
      </c>
      <c r="F6686">
        <f>INDEX(products!C:C,MATCH(challenge_2_solution_1!$C6686,products!$A:$A,0))</f>
        <v>12.35</v>
      </c>
    </row>
    <row r="6687" spans="1:6" x14ac:dyDescent="0.2">
      <c r="A6687" s="1">
        <v>3394</v>
      </c>
      <c r="B6687" s="3">
        <v>42657.729861111111</v>
      </c>
      <c r="C6687" t="s">
        <v>126</v>
      </c>
      <c r="D6687">
        <v>1</v>
      </c>
      <c r="E6687">
        <f>INDEX(products!B:B,MATCH(challenge_2_solution_1!$C6687,products!$A:$A,0))</f>
        <v>19.899999999999999</v>
      </c>
      <c r="F6687">
        <f>INDEX(products!C:C,MATCH(challenge_2_solution_1!$C6687,products!$A:$A,0))</f>
        <v>4.58</v>
      </c>
    </row>
    <row r="6688" spans="1:6" x14ac:dyDescent="0.2">
      <c r="A6688" s="1">
        <v>3393</v>
      </c>
      <c r="B6688" s="3">
        <v>42657.729861111111</v>
      </c>
      <c r="C6688" t="s">
        <v>121</v>
      </c>
      <c r="D6688">
        <v>1</v>
      </c>
      <c r="E6688">
        <f>INDEX(products!B:B,MATCH(challenge_2_solution_1!$C6688,products!$A:$A,0))</f>
        <v>19.899999999999999</v>
      </c>
      <c r="F6688">
        <f>INDEX(products!C:C,MATCH(challenge_2_solution_1!$C6688,products!$A:$A,0))</f>
        <v>10.95</v>
      </c>
    </row>
    <row r="6689" spans="1:6" x14ac:dyDescent="0.2">
      <c r="A6689" s="1">
        <v>3395</v>
      </c>
      <c r="B6689" s="3">
        <v>42657.745833333334</v>
      </c>
      <c r="C6689" t="s">
        <v>12</v>
      </c>
      <c r="D6689">
        <v>2</v>
      </c>
      <c r="E6689">
        <f>INDEX(products!B:B,MATCH(challenge_2_solution_1!$C6689,products!$A:$A,0))</f>
        <v>5.2</v>
      </c>
      <c r="F6689">
        <f>INDEX(products!C:C,MATCH(challenge_2_solution_1!$C6689,products!$A:$A,0))</f>
        <v>3.07</v>
      </c>
    </row>
    <row r="6690" spans="1:6" x14ac:dyDescent="0.2">
      <c r="A6690" s="1">
        <v>3395</v>
      </c>
      <c r="B6690" s="3">
        <v>42657.745833333334</v>
      </c>
      <c r="C6690" t="s">
        <v>17</v>
      </c>
      <c r="D6690">
        <v>1</v>
      </c>
      <c r="E6690">
        <f>INDEX(products!B:B,MATCH(challenge_2_solution_1!$C6690,products!$A:$A,0))</f>
        <v>5.9</v>
      </c>
      <c r="F6690">
        <f>INDEX(products!C:C,MATCH(challenge_2_solution_1!$C6690,products!$A:$A,0))</f>
        <v>2.83</v>
      </c>
    </row>
    <row r="6691" spans="1:6" x14ac:dyDescent="0.2">
      <c r="A6691" s="1">
        <v>3395</v>
      </c>
      <c r="B6691" s="3">
        <v>42657.745833333334</v>
      </c>
      <c r="C6691" t="s">
        <v>14</v>
      </c>
      <c r="D6691">
        <v>1</v>
      </c>
      <c r="E6691">
        <f>INDEX(products!B:B,MATCH(challenge_2_solution_1!$C6691,products!$A:$A,0))</f>
        <v>5.9</v>
      </c>
      <c r="F6691">
        <f>INDEX(products!C:C,MATCH(challenge_2_solution_1!$C6691,products!$A:$A,0))</f>
        <v>2.36</v>
      </c>
    </row>
    <row r="6692" spans="1:6" x14ac:dyDescent="0.2">
      <c r="A6692" s="1">
        <v>3395</v>
      </c>
      <c r="B6692" s="3">
        <v>42657.745833333334</v>
      </c>
      <c r="C6692" t="s">
        <v>40</v>
      </c>
      <c r="D6692">
        <v>1</v>
      </c>
      <c r="E6692">
        <f>INDEX(products!B:B,MATCH(challenge_2_solution_1!$C6692,products!$A:$A,0))</f>
        <v>7.9</v>
      </c>
      <c r="F6692">
        <f>INDEX(products!C:C,MATCH(challenge_2_solution_1!$C6692,products!$A:$A,0))</f>
        <v>2.92</v>
      </c>
    </row>
    <row r="6693" spans="1:6" x14ac:dyDescent="0.2">
      <c r="A6693" s="1">
        <v>3395</v>
      </c>
      <c r="B6693" s="3">
        <v>42657.745833333334</v>
      </c>
      <c r="C6693" t="s">
        <v>51</v>
      </c>
      <c r="D6693">
        <v>1</v>
      </c>
      <c r="E6693">
        <f>INDEX(products!B:B,MATCH(challenge_2_solution_1!$C6693,products!$A:$A,0))</f>
        <v>9.9</v>
      </c>
      <c r="F6693">
        <f>INDEX(products!C:C,MATCH(challenge_2_solution_1!$C6693,products!$A:$A,0))</f>
        <v>3.07</v>
      </c>
    </row>
    <row r="6694" spans="1:6" x14ac:dyDescent="0.2">
      <c r="A6694" s="1">
        <v>3395</v>
      </c>
      <c r="B6694" s="3">
        <v>42657.745833333334</v>
      </c>
      <c r="C6694" t="s">
        <v>66</v>
      </c>
      <c r="D6694">
        <v>1</v>
      </c>
      <c r="E6694">
        <f>INDEX(products!B:B,MATCH(challenge_2_solution_1!$C6694,products!$A:$A,0))</f>
        <v>11.9</v>
      </c>
      <c r="F6694">
        <f>INDEX(products!C:C,MATCH(challenge_2_solution_1!$C6694,products!$A:$A,0))</f>
        <v>6.31</v>
      </c>
    </row>
    <row r="6695" spans="1:6" x14ac:dyDescent="0.2">
      <c r="A6695" s="1">
        <v>3395</v>
      </c>
      <c r="B6695" s="3">
        <v>42657.745833333334</v>
      </c>
      <c r="C6695" t="s">
        <v>89</v>
      </c>
      <c r="D6695">
        <v>3</v>
      </c>
      <c r="E6695">
        <f>INDEX(products!B:B,MATCH(challenge_2_solution_1!$C6695,products!$A:$A,0))</f>
        <v>17.899999999999999</v>
      </c>
      <c r="F6695">
        <f>INDEX(products!C:C,MATCH(challenge_2_solution_1!$C6695,products!$A:$A,0))</f>
        <v>3.94</v>
      </c>
    </row>
    <row r="6696" spans="1:6" x14ac:dyDescent="0.2">
      <c r="A6696" s="1">
        <v>3396</v>
      </c>
      <c r="B6696" s="3">
        <v>42657.771527777775</v>
      </c>
      <c r="C6696" t="s">
        <v>6</v>
      </c>
      <c r="D6696">
        <v>1</v>
      </c>
      <c r="E6696">
        <f>INDEX(products!B:B,MATCH(challenge_2_solution_1!$C6696,products!$A:$A,0))</f>
        <v>1</v>
      </c>
      <c r="F6696">
        <f>INDEX(products!C:C,MATCH(challenge_2_solution_1!$C6696,products!$A:$A,0))</f>
        <v>0.31</v>
      </c>
    </row>
    <row r="6697" spans="1:6" x14ac:dyDescent="0.2">
      <c r="A6697" s="1">
        <v>3396</v>
      </c>
      <c r="B6697" s="3">
        <v>42657.771527777775</v>
      </c>
      <c r="C6697" t="s">
        <v>9</v>
      </c>
      <c r="D6697">
        <v>1</v>
      </c>
      <c r="E6697">
        <f>INDEX(products!B:B,MATCH(challenge_2_solution_1!$C6697,products!$A:$A,0))</f>
        <v>1.6</v>
      </c>
      <c r="F6697">
        <f>INDEX(products!C:C,MATCH(challenge_2_solution_1!$C6697,products!$A:$A,0))</f>
        <v>0.67</v>
      </c>
    </row>
    <row r="6698" spans="1:6" x14ac:dyDescent="0.2">
      <c r="A6698" s="1">
        <v>3396</v>
      </c>
      <c r="B6698" s="3">
        <v>42657.771527777775</v>
      </c>
      <c r="C6698" t="s">
        <v>10</v>
      </c>
      <c r="D6698">
        <v>1</v>
      </c>
      <c r="E6698">
        <f>INDEX(products!B:B,MATCH(challenge_2_solution_1!$C6698,products!$A:$A,0))</f>
        <v>3.9</v>
      </c>
      <c r="F6698">
        <f>INDEX(products!C:C,MATCH(challenge_2_solution_1!$C6698,products!$A:$A,0))</f>
        <v>1.17</v>
      </c>
    </row>
    <row r="6699" spans="1:6" x14ac:dyDescent="0.2">
      <c r="A6699" s="1">
        <v>3396</v>
      </c>
      <c r="B6699" s="3">
        <v>42657.771527777775</v>
      </c>
      <c r="C6699" t="s">
        <v>28</v>
      </c>
      <c r="D6699">
        <v>1</v>
      </c>
      <c r="E6699">
        <f>INDEX(products!B:B,MATCH(challenge_2_solution_1!$C6699,products!$A:$A,0))</f>
        <v>7.9</v>
      </c>
      <c r="F6699">
        <f>INDEX(products!C:C,MATCH(challenge_2_solution_1!$C6699,products!$A:$A,0))</f>
        <v>2.4500000000000002</v>
      </c>
    </row>
    <row r="6700" spans="1:6" x14ac:dyDescent="0.2">
      <c r="A6700" s="1">
        <v>3396</v>
      </c>
      <c r="B6700" s="3">
        <v>42657.771527777775</v>
      </c>
      <c r="C6700" t="s">
        <v>87</v>
      </c>
      <c r="D6700">
        <v>1</v>
      </c>
      <c r="E6700">
        <f>INDEX(products!B:B,MATCH(challenge_2_solution_1!$C6700,products!$A:$A,0))</f>
        <v>15.9</v>
      </c>
      <c r="F6700">
        <f>INDEX(products!C:C,MATCH(challenge_2_solution_1!$C6700,products!$A:$A,0))</f>
        <v>6.2</v>
      </c>
    </row>
    <row r="6701" spans="1:6" x14ac:dyDescent="0.2">
      <c r="A6701" s="1">
        <v>3397</v>
      </c>
      <c r="B6701" s="3">
        <v>42657.772916666669</v>
      </c>
      <c r="C6701" t="s">
        <v>13</v>
      </c>
      <c r="D6701">
        <v>1</v>
      </c>
      <c r="E6701">
        <f>INDEX(products!B:B,MATCH(challenge_2_solution_1!$C6701,products!$A:$A,0))</f>
        <v>5.2</v>
      </c>
      <c r="F6701">
        <f>INDEX(products!C:C,MATCH(challenge_2_solution_1!$C6701,products!$A:$A,0))</f>
        <v>2.44</v>
      </c>
    </row>
    <row r="6702" spans="1:6" x14ac:dyDescent="0.2">
      <c r="A6702" s="1">
        <v>3397</v>
      </c>
      <c r="B6702" s="3">
        <v>42657.772916666669</v>
      </c>
      <c r="C6702" t="s">
        <v>34</v>
      </c>
      <c r="D6702">
        <v>1</v>
      </c>
      <c r="E6702">
        <f>INDEX(products!B:B,MATCH(challenge_2_solution_1!$C6702,products!$A:$A,0))</f>
        <v>7.9</v>
      </c>
      <c r="F6702">
        <f>INDEX(products!C:C,MATCH(challenge_2_solution_1!$C6702,products!$A:$A,0))</f>
        <v>1.58</v>
      </c>
    </row>
    <row r="6703" spans="1:6" x14ac:dyDescent="0.2">
      <c r="A6703" s="1">
        <v>3397</v>
      </c>
      <c r="B6703" s="3">
        <v>42657.772916666669</v>
      </c>
      <c r="C6703" t="s">
        <v>32</v>
      </c>
      <c r="D6703">
        <v>1</v>
      </c>
      <c r="E6703">
        <f>INDEX(products!B:B,MATCH(challenge_2_solution_1!$C6703,products!$A:$A,0))</f>
        <v>7.9</v>
      </c>
      <c r="F6703">
        <f>INDEX(products!C:C,MATCH(challenge_2_solution_1!$C6703,products!$A:$A,0))</f>
        <v>2.92</v>
      </c>
    </row>
    <row r="6704" spans="1:6" x14ac:dyDescent="0.2">
      <c r="A6704" s="1">
        <v>3397</v>
      </c>
      <c r="B6704" s="3">
        <v>42657.772916666669</v>
      </c>
      <c r="C6704" t="s">
        <v>64</v>
      </c>
      <c r="D6704">
        <v>1</v>
      </c>
      <c r="E6704">
        <f>INDEX(products!B:B,MATCH(challenge_2_solution_1!$C6704,products!$A:$A,0))</f>
        <v>11.9</v>
      </c>
      <c r="F6704">
        <f>INDEX(products!C:C,MATCH(challenge_2_solution_1!$C6704,products!$A:$A,0))</f>
        <v>7.97</v>
      </c>
    </row>
    <row r="6705" spans="1:6" x14ac:dyDescent="0.2">
      <c r="A6705" s="1">
        <v>3397</v>
      </c>
      <c r="B6705" s="3">
        <v>42657.772916666669</v>
      </c>
      <c r="C6705" t="s">
        <v>99</v>
      </c>
      <c r="D6705">
        <v>1</v>
      </c>
      <c r="E6705">
        <f>INDEX(products!B:B,MATCH(challenge_2_solution_1!$C6705,products!$A:$A,0))</f>
        <v>17.899999999999999</v>
      </c>
      <c r="F6705">
        <f>INDEX(products!C:C,MATCH(challenge_2_solution_1!$C6705,products!$A:$A,0))</f>
        <v>10.74</v>
      </c>
    </row>
    <row r="6706" spans="1:6" x14ac:dyDescent="0.2">
      <c r="A6706" s="1">
        <v>3398</v>
      </c>
      <c r="B6706" s="3">
        <v>42657.78125</v>
      </c>
      <c r="C6706" t="s">
        <v>28</v>
      </c>
      <c r="D6706">
        <v>1</v>
      </c>
      <c r="E6706">
        <f>INDEX(products!B:B,MATCH(challenge_2_solution_1!$C6706,products!$A:$A,0))</f>
        <v>7.9</v>
      </c>
      <c r="F6706">
        <f>INDEX(products!C:C,MATCH(challenge_2_solution_1!$C6706,products!$A:$A,0))</f>
        <v>2.4500000000000002</v>
      </c>
    </row>
    <row r="6707" spans="1:6" x14ac:dyDescent="0.2">
      <c r="A6707" s="1">
        <v>3398</v>
      </c>
      <c r="B6707" s="3">
        <v>42657.78125</v>
      </c>
      <c r="C6707" t="s">
        <v>113</v>
      </c>
      <c r="D6707">
        <v>1</v>
      </c>
      <c r="E6707">
        <f>INDEX(products!B:B,MATCH(challenge_2_solution_1!$C6707,products!$A:$A,0))</f>
        <v>17.899999999999999</v>
      </c>
      <c r="F6707">
        <f>INDEX(products!C:C,MATCH(challenge_2_solution_1!$C6707,products!$A:$A,0))</f>
        <v>10.199999999999999</v>
      </c>
    </row>
    <row r="6708" spans="1:6" x14ac:dyDescent="0.2">
      <c r="A6708" s="1">
        <v>3398</v>
      </c>
      <c r="B6708" s="3">
        <v>42657.78125</v>
      </c>
      <c r="C6708" t="s">
        <v>121</v>
      </c>
      <c r="D6708">
        <v>2</v>
      </c>
      <c r="E6708">
        <f>INDEX(products!B:B,MATCH(challenge_2_solution_1!$C6708,products!$A:$A,0))</f>
        <v>19.899999999999999</v>
      </c>
      <c r="F6708">
        <f>INDEX(products!C:C,MATCH(challenge_2_solution_1!$C6708,products!$A:$A,0))</f>
        <v>10.95</v>
      </c>
    </row>
    <row r="6709" spans="1:6" x14ac:dyDescent="0.2">
      <c r="A6709" s="1">
        <v>3399</v>
      </c>
      <c r="B6709" s="3">
        <v>42657.789583333331</v>
      </c>
      <c r="C6709" t="s">
        <v>6</v>
      </c>
      <c r="D6709">
        <v>1</v>
      </c>
      <c r="E6709">
        <f>INDEX(products!B:B,MATCH(challenge_2_solution_1!$C6709,products!$A:$A,0))</f>
        <v>1</v>
      </c>
      <c r="F6709">
        <f>INDEX(products!C:C,MATCH(challenge_2_solution_1!$C6709,products!$A:$A,0))</f>
        <v>0.31</v>
      </c>
    </row>
    <row r="6710" spans="1:6" x14ac:dyDescent="0.2">
      <c r="A6710" s="1">
        <v>3399</v>
      </c>
      <c r="B6710" s="3">
        <v>42657.789583333331</v>
      </c>
      <c r="C6710" t="s">
        <v>3</v>
      </c>
      <c r="D6710">
        <v>1</v>
      </c>
      <c r="E6710">
        <f>INDEX(products!B:B,MATCH(challenge_2_solution_1!$C6710,products!$A:$A,0))</f>
        <v>1</v>
      </c>
      <c r="F6710">
        <f>INDEX(products!C:C,MATCH(challenge_2_solution_1!$C6710,products!$A:$A,0))</f>
        <v>0.5</v>
      </c>
    </row>
    <row r="6711" spans="1:6" x14ac:dyDescent="0.2">
      <c r="A6711" s="1">
        <v>3399</v>
      </c>
      <c r="B6711" s="3">
        <v>42657.789583333331</v>
      </c>
      <c r="C6711" t="s">
        <v>8</v>
      </c>
      <c r="D6711">
        <v>2</v>
      </c>
      <c r="E6711">
        <f>INDEX(products!B:B,MATCH(challenge_2_solution_1!$C6711,products!$A:$A,0))</f>
        <v>1.6</v>
      </c>
      <c r="F6711">
        <f>INDEX(products!C:C,MATCH(challenge_2_solution_1!$C6711,products!$A:$A,0))</f>
        <v>0.77</v>
      </c>
    </row>
    <row r="6712" spans="1:6" x14ac:dyDescent="0.2">
      <c r="A6712" s="1">
        <v>3400</v>
      </c>
      <c r="B6712" s="3">
        <v>42657.789583333331</v>
      </c>
      <c r="C6712" t="s">
        <v>12</v>
      </c>
      <c r="D6712">
        <v>1</v>
      </c>
      <c r="E6712">
        <f>INDEX(products!B:B,MATCH(challenge_2_solution_1!$C6712,products!$A:$A,0))</f>
        <v>5.2</v>
      </c>
      <c r="F6712">
        <f>INDEX(products!C:C,MATCH(challenge_2_solution_1!$C6712,products!$A:$A,0))</f>
        <v>3.07</v>
      </c>
    </row>
    <row r="6713" spans="1:6" x14ac:dyDescent="0.2">
      <c r="A6713" s="1">
        <v>3399</v>
      </c>
      <c r="B6713" s="3">
        <v>42657.789583333331</v>
      </c>
      <c r="C6713" t="s">
        <v>12</v>
      </c>
      <c r="D6713">
        <v>1</v>
      </c>
      <c r="E6713">
        <f>INDEX(products!B:B,MATCH(challenge_2_solution_1!$C6713,products!$A:$A,0))</f>
        <v>5.2</v>
      </c>
      <c r="F6713">
        <f>INDEX(products!C:C,MATCH(challenge_2_solution_1!$C6713,products!$A:$A,0))</f>
        <v>3.07</v>
      </c>
    </row>
    <row r="6714" spans="1:6" x14ac:dyDescent="0.2">
      <c r="A6714" s="1">
        <v>3400</v>
      </c>
      <c r="B6714" s="3">
        <v>42657.789583333331</v>
      </c>
      <c r="C6714" t="s">
        <v>18</v>
      </c>
      <c r="D6714">
        <v>1</v>
      </c>
      <c r="E6714">
        <f>INDEX(products!B:B,MATCH(challenge_2_solution_1!$C6714,products!$A:$A,0))</f>
        <v>5.9</v>
      </c>
      <c r="F6714">
        <f>INDEX(products!C:C,MATCH(challenge_2_solution_1!$C6714,products!$A:$A,0))</f>
        <v>3.6</v>
      </c>
    </row>
    <row r="6715" spans="1:6" x14ac:dyDescent="0.2">
      <c r="A6715" s="1">
        <v>3400</v>
      </c>
      <c r="B6715" s="3">
        <v>42657.789583333331</v>
      </c>
      <c r="C6715" t="s">
        <v>14</v>
      </c>
      <c r="D6715">
        <v>1</v>
      </c>
      <c r="E6715">
        <f>INDEX(products!B:B,MATCH(challenge_2_solution_1!$C6715,products!$A:$A,0))</f>
        <v>5.9</v>
      </c>
      <c r="F6715">
        <f>INDEX(products!C:C,MATCH(challenge_2_solution_1!$C6715,products!$A:$A,0))</f>
        <v>2.36</v>
      </c>
    </row>
    <row r="6716" spans="1:6" x14ac:dyDescent="0.2">
      <c r="A6716" s="1">
        <v>3400</v>
      </c>
      <c r="B6716" s="3">
        <v>42657.789583333331</v>
      </c>
      <c r="C6716" t="s">
        <v>17</v>
      </c>
      <c r="D6716">
        <v>2</v>
      </c>
      <c r="E6716">
        <f>INDEX(products!B:B,MATCH(challenge_2_solution_1!$C6716,products!$A:$A,0))</f>
        <v>5.9</v>
      </c>
      <c r="F6716">
        <f>INDEX(products!C:C,MATCH(challenge_2_solution_1!$C6716,products!$A:$A,0))</f>
        <v>2.83</v>
      </c>
    </row>
    <row r="6717" spans="1:6" x14ac:dyDescent="0.2">
      <c r="A6717" s="1">
        <v>3400</v>
      </c>
      <c r="B6717" s="3">
        <v>42657.789583333331</v>
      </c>
      <c r="C6717" t="s">
        <v>32</v>
      </c>
      <c r="D6717">
        <v>1</v>
      </c>
      <c r="E6717">
        <f>INDEX(products!B:B,MATCH(challenge_2_solution_1!$C6717,products!$A:$A,0))</f>
        <v>7.9</v>
      </c>
      <c r="F6717">
        <f>INDEX(products!C:C,MATCH(challenge_2_solution_1!$C6717,products!$A:$A,0))</f>
        <v>2.92</v>
      </c>
    </row>
    <row r="6718" spans="1:6" x14ac:dyDescent="0.2">
      <c r="A6718" s="1">
        <v>3399</v>
      </c>
      <c r="B6718" s="3">
        <v>42657.789583333331</v>
      </c>
      <c r="C6718" t="s">
        <v>52</v>
      </c>
      <c r="D6718">
        <v>1</v>
      </c>
      <c r="E6718">
        <f>INDEX(products!B:B,MATCH(challenge_2_solution_1!$C6718,products!$A:$A,0))</f>
        <v>9.9</v>
      </c>
      <c r="F6718">
        <f>INDEX(products!C:C,MATCH(challenge_2_solution_1!$C6718,products!$A:$A,0))</f>
        <v>4.95</v>
      </c>
    </row>
    <row r="6719" spans="1:6" x14ac:dyDescent="0.2">
      <c r="A6719" s="1">
        <v>3400</v>
      </c>
      <c r="B6719" s="3">
        <v>42657.789583333331</v>
      </c>
      <c r="C6719" t="s">
        <v>81</v>
      </c>
      <c r="D6719">
        <v>1</v>
      </c>
      <c r="E6719">
        <f>INDEX(products!B:B,MATCH(challenge_2_solution_1!$C6719,products!$A:$A,0))</f>
        <v>11.9</v>
      </c>
      <c r="F6719">
        <f>INDEX(products!C:C,MATCH(challenge_2_solution_1!$C6719,products!$A:$A,0))</f>
        <v>8.09</v>
      </c>
    </row>
    <row r="6720" spans="1:6" x14ac:dyDescent="0.2">
      <c r="A6720" s="1">
        <v>3400</v>
      </c>
      <c r="B6720" s="3">
        <v>42657.789583333331</v>
      </c>
      <c r="C6720" t="s">
        <v>87</v>
      </c>
      <c r="D6720">
        <v>1</v>
      </c>
      <c r="E6720">
        <f>INDEX(products!B:B,MATCH(challenge_2_solution_1!$C6720,products!$A:$A,0))</f>
        <v>15.9</v>
      </c>
      <c r="F6720">
        <f>INDEX(products!C:C,MATCH(challenge_2_solution_1!$C6720,products!$A:$A,0))</f>
        <v>6.2</v>
      </c>
    </row>
    <row r="6721" spans="1:6" x14ac:dyDescent="0.2">
      <c r="A6721" s="1">
        <v>3400</v>
      </c>
      <c r="B6721" s="3">
        <v>42657.789583333331</v>
      </c>
      <c r="C6721" t="s">
        <v>103</v>
      </c>
      <c r="D6721">
        <v>2</v>
      </c>
      <c r="E6721">
        <f>INDEX(products!B:B,MATCH(challenge_2_solution_1!$C6721,products!$A:$A,0))</f>
        <v>17.899999999999999</v>
      </c>
      <c r="F6721">
        <f>INDEX(products!C:C,MATCH(challenge_2_solution_1!$C6721,products!$A:$A,0))</f>
        <v>12.35</v>
      </c>
    </row>
    <row r="6722" spans="1:6" x14ac:dyDescent="0.2">
      <c r="A6722" s="1">
        <v>3399</v>
      </c>
      <c r="B6722" s="3">
        <v>42657.789583333331</v>
      </c>
      <c r="C6722" t="s">
        <v>110</v>
      </c>
      <c r="D6722">
        <v>1</v>
      </c>
      <c r="E6722">
        <f>INDEX(products!B:B,MATCH(challenge_2_solution_1!$C6722,products!$A:$A,0))</f>
        <v>17.899999999999999</v>
      </c>
      <c r="F6722">
        <f>INDEX(products!C:C,MATCH(challenge_2_solution_1!$C6722,products!$A:$A,0))</f>
        <v>10.199999999999999</v>
      </c>
    </row>
    <row r="6723" spans="1:6" x14ac:dyDescent="0.2">
      <c r="A6723" s="1">
        <v>3400</v>
      </c>
      <c r="B6723" s="3">
        <v>42657.789583333331</v>
      </c>
      <c r="C6723" t="s">
        <v>135</v>
      </c>
      <c r="D6723">
        <v>1</v>
      </c>
      <c r="E6723">
        <f>INDEX(products!B:B,MATCH(challenge_2_solution_1!$C6723,products!$A:$A,0))</f>
        <v>19.899999999999999</v>
      </c>
      <c r="F6723">
        <f>INDEX(products!C:C,MATCH(challenge_2_solution_1!$C6723,products!$A:$A,0))</f>
        <v>7.16</v>
      </c>
    </row>
    <row r="6724" spans="1:6" x14ac:dyDescent="0.2">
      <c r="A6724" s="1">
        <v>3401</v>
      </c>
      <c r="B6724" s="3">
        <v>42657.791666666664</v>
      </c>
      <c r="C6724" t="s">
        <v>12</v>
      </c>
      <c r="D6724">
        <v>1</v>
      </c>
      <c r="E6724">
        <f>INDEX(products!B:B,MATCH(challenge_2_solution_1!$C6724,products!$A:$A,0))</f>
        <v>5.2</v>
      </c>
      <c r="F6724">
        <f>INDEX(products!C:C,MATCH(challenge_2_solution_1!$C6724,products!$A:$A,0))</f>
        <v>3.07</v>
      </c>
    </row>
    <row r="6725" spans="1:6" x14ac:dyDescent="0.2">
      <c r="A6725" s="1">
        <v>3401</v>
      </c>
      <c r="B6725" s="3">
        <v>42657.791666666664</v>
      </c>
      <c r="C6725" t="s">
        <v>14</v>
      </c>
      <c r="D6725">
        <v>1</v>
      </c>
      <c r="E6725">
        <f>INDEX(products!B:B,MATCH(challenge_2_solution_1!$C6725,products!$A:$A,0))</f>
        <v>5.9</v>
      </c>
      <c r="F6725">
        <f>INDEX(products!C:C,MATCH(challenge_2_solution_1!$C6725,products!$A:$A,0))</f>
        <v>2.36</v>
      </c>
    </row>
    <row r="6726" spans="1:6" x14ac:dyDescent="0.2">
      <c r="A6726" s="1">
        <v>3401</v>
      </c>
      <c r="B6726" s="3">
        <v>42657.791666666664</v>
      </c>
      <c r="C6726" t="s">
        <v>17</v>
      </c>
      <c r="D6726">
        <v>2</v>
      </c>
      <c r="E6726">
        <f>INDEX(products!B:B,MATCH(challenge_2_solution_1!$C6726,products!$A:$A,0))</f>
        <v>5.9</v>
      </c>
      <c r="F6726">
        <f>INDEX(products!C:C,MATCH(challenge_2_solution_1!$C6726,products!$A:$A,0))</f>
        <v>2.83</v>
      </c>
    </row>
    <row r="6727" spans="1:6" x14ac:dyDescent="0.2">
      <c r="A6727" s="1">
        <v>3401</v>
      </c>
      <c r="B6727" s="3">
        <v>42657.791666666664</v>
      </c>
      <c r="C6727" t="s">
        <v>18</v>
      </c>
      <c r="D6727">
        <v>1</v>
      </c>
      <c r="E6727">
        <f>INDEX(products!B:B,MATCH(challenge_2_solution_1!$C6727,products!$A:$A,0))</f>
        <v>5.9</v>
      </c>
      <c r="F6727">
        <f>INDEX(products!C:C,MATCH(challenge_2_solution_1!$C6727,products!$A:$A,0))</f>
        <v>3.6</v>
      </c>
    </row>
    <row r="6728" spans="1:6" x14ac:dyDescent="0.2">
      <c r="A6728" s="1">
        <v>3401</v>
      </c>
      <c r="B6728" s="3">
        <v>42657.791666666664</v>
      </c>
      <c r="C6728" t="s">
        <v>32</v>
      </c>
      <c r="D6728">
        <v>1</v>
      </c>
      <c r="E6728">
        <f>INDEX(products!B:B,MATCH(challenge_2_solution_1!$C6728,products!$A:$A,0))</f>
        <v>7.9</v>
      </c>
      <c r="F6728">
        <f>INDEX(products!C:C,MATCH(challenge_2_solution_1!$C6728,products!$A:$A,0))</f>
        <v>2.92</v>
      </c>
    </row>
    <row r="6729" spans="1:6" x14ac:dyDescent="0.2">
      <c r="A6729" s="1">
        <v>3401</v>
      </c>
      <c r="B6729" s="3">
        <v>42657.791666666664</v>
      </c>
      <c r="C6729" t="s">
        <v>81</v>
      </c>
      <c r="D6729">
        <v>1</v>
      </c>
      <c r="E6729">
        <f>INDEX(products!B:B,MATCH(challenge_2_solution_1!$C6729,products!$A:$A,0))</f>
        <v>11.9</v>
      </c>
      <c r="F6729">
        <f>INDEX(products!C:C,MATCH(challenge_2_solution_1!$C6729,products!$A:$A,0))</f>
        <v>8.09</v>
      </c>
    </row>
    <row r="6730" spans="1:6" x14ac:dyDescent="0.2">
      <c r="A6730" s="1">
        <v>3401</v>
      </c>
      <c r="B6730" s="3">
        <v>42657.791666666664</v>
      </c>
      <c r="C6730" t="s">
        <v>87</v>
      </c>
      <c r="D6730">
        <v>1</v>
      </c>
      <c r="E6730">
        <f>INDEX(products!B:B,MATCH(challenge_2_solution_1!$C6730,products!$A:$A,0))</f>
        <v>15.9</v>
      </c>
      <c r="F6730">
        <f>INDEX(products!C:C,MATCH(challenge_2_solution_1!$C6730,products!$A:$A,0))</f>
        <v>6.2</v>
      </c>
    </row>
    <row r="6731" spans="1:6" x14ac:dyDescent="0.2">
      <c r="A6731" s="1">
        <v>3401</v>
      </c>
      <c r="B6731" s="3">
        <v>42657.791666666664</v>
      </c>
      <c r="C6731" t="s">
        <v>103</v>
      </c>
      <c r="D6731">
        <v>2</v>
      </c>
      <c r="E6731">
        <f>INDEX(products!B:B,MATCH(challenge_2_solution_1!$C6731,products!$A:$A,0))</f>
        <v>17.899999999999999</v>
      </c>
      <c r="F6731">
        <f>INDEX(products!C:C,MATCH(challenge_2_solution_1!$C6731,products!$A:$A,0))</f>
        <v>12.35</v>
      </c>
    </row>
    <row r="6732" spans="1:6" x14ac:dyDescent="0.2">
      <c r="A6732" s="1">
        <v>3401</v>
      </c>
      <c r="B6732" s="3">
        <v>42657.791666666664</v>
      </c>
      <c r="C6732" t="s">
        <v>135</v>
      </c>
      <c r="D6732">
        <v>1</v>
      </c>
      <c r="E6732">
        <f>INDEX(products!B:B,MATCH(challenge_2_solution_1!$C6732,products!$A:$A,0))</f>
        <v>19.899999999999999</v>
      </c>
      <c r="F6732">
        <f>INDEX(products!C:C,MATCH(challenge_2_solution_1!$C6732,products!$A:$A,0))</f>
        <v>7.16</v>
      </c>
    </row>
    <row r="6733" spans="1:6" x14ac:dyDescent="0.2">
      <c r="A6733" s="1">
        <v>3402</v>
      </c>
      <c r="B6733" s="3">
        <v>42657.793749999997</v>
      </c>
      <c r="C6733" t="s">
        <v>5</v>
      </c>
      <c r="D6733">
        <v>2</v>
      </c>
      <c r="E6733">
        <f>INDEX(products!B:B,MATCH(challenge_2_solution_1!$C6733,products!$A:$A,0))</f>
        <v>1</v>
      </c>
      <c r="F6733">
        <f>INDEX(products!C:C,MATCH(challenge_2_solution_1!$C6733,products!$A:$A,0))</f>
        <v>0.31</v>
      </c>
    </row>
    <row r="6734" spans="1:6" x14ac:dyDescent="0.2">
      <c r="A6734" s="1">
        <v>3402</v>
      </c>
      <c r="B6734" s="3">
        <v>42657.793749999997</v>
      </c>
      <c r="C6734" t="s">
        <v>8</v>
      </c>
      <c r="D6734">
        <v>2</v>
      </c>
      <c r="E6734">
        <f>INDEX(products!B:B,MATCH(challenge_2_solution_1!$C6734,products!$A:$A,0))</f>
        <v>1.6</v>
      </c>
      <c r="F6734">
        <f>INDEX(products!C:C,MATCH(challenge_2_solution_1!$C6734,products!$A:$A,0))</f>
        <v>0.77</v>
      </c>
    </row>
    <row r="6735" spans="1:6" x14ac:dyDescent="0.2">
      <c r="A6735" s="1">
        <v>3402</v>
      </c>
      <c r="B6735" s="3">
        <v>42657.793749999997</v>
      </c>
      <c r="C6735" t="s">
        <v>14</v>
      </c>
      <c r="D6735">
        <v>1</v>
      </c>
      <c r="E6735">
        <f>INDEX(products!B:B,MATCH(challenge_2_solution_1!$C6735,products!$A:$A,0))</f>
        <v>5.9</v>
      </c>
      <c r="F6735">
        <f>INDEX(products!C:C,MATCH(challenge_2_solution_1!$C6735,products!$A:$A,0))</f>
        <v>2.36</v>
      </c>
    </row>
    <row r="6736" spans="1:6" x14ac:dyDescent="0.2">
      <c r="A6736" s="1">
        <v>3402</v>
      </c>
      <c r="B6736" s="3">
        <v>42657.793749999997</v>
      </c>
      <c r="C6736" t="s">
        <v>19</v>
      </c>
      <c r="D6736">
        <v>1</v>
      </c>
      <c r="E6736">
        <f>INDEX(products!B:B,MATCH(challenge_2_solution_1!$C6736,products!$A:$A,0))</f>
        <v>5.9</v>
      </c>
      <c r="F6736">
        <f>INDEX(products!C:C,MATCH(challenge_2_solution_1!$C6736,products!$A:$A,0))</f>
        <v>1.65</v>
      </c>
    </row>
    <row r="6737" spans="1:6" x14ac:dyDescent="0.2">
      <c r="A6737" s="1">
        <v>3402</v>
      </c>
      <c r="B6737" s="3">
        <v>42657.793749999997</v>
      </c>
      <c r="C6737" t="s">
        <v>89</v>
      </c>
      <c r="D6737">
        <v>1</v>
      </c>
      <c r="E6737">
        <f>INDEX(products!B:B,MATCH(challenge_2_solution_1!$C6737,products!$A:$A,0))</f>
        <v>17.899999999999999</v>
      </c>
      <c r="F6737">
        <f>INDEX(products!C:C,MATCH(challenge_2_solution_1!$C6737,products!$A:$A,0))</f>
        <v>3.94</v>
      </c>
    </row>
    <row r="6738" spans="1:6" x14ac:dyDescent="0.2">
      <c r="A6738" s="1">
        <v>3403</v>
      </c>
      <c r="B6738" s="3">
        <v>42657.79583333333</v>
      </c>
      <c r="C6738" t="s">
        <v>22</v>
      </c>
      <c r="D6738">
        <v>1</v>
      </c>
      <c r="E6738">
        <f>INDEX(products!B:B,MATCH(challenge_2_solution_1!$C6738,products!$A:$A,0))</f>
        <v>5.9</v>
      </c>
      <c r="F6738">
        <f>INDEX(products!C:C,MATCH(challenge_2_solution_1!$C6738,products!$A:$A,0))</f>
        <v>1.24</v>
      </c>
    </row>
    <row r="6739" spans="1:6" x14ac:dyDescent="0.2">
      <c r="A6739" s="1">
        <v>3403</v>
      </c>
      <c r="B6739" s="3">
        <v>42657.79583333333</v>
      </c>
      <c r="C6739" t="s">
        <v>19</v>
      </c>
      <c r="D6739">
        <v>1</v>
      </c>
      <c r="E6739">
        <f>INDEX(products!B:B,MATCH(challenge_2_solution_1!$C6739,products!$A:$A,0))</f>
        <v>5.9</v>
      </c>
      <c r="F6739">
        <f>INDEX(products!C:C,MATCH(challenge_2_solution_1!$C6739,products!$A:$A,0))</f>
        <v>1.65</v>
      </c>
    </row>
    <row r="6740" spans="1:6" x14ac:dyDescent="0.2">
      <c r="A6740" s="1">
        <v>3403</v>
      </c>
      <c r="B6740" s="3">
        <v>42657.79583333333</v>
      </c>
      <c r="C6740" t="s">
        <v>17</v>
      </c>
      <c r="D6740">
        <v>2</v>
      </c>
      <c r="E6740">
        <f>INDEX(products!B:B,MATCH(challenge_2_solution_1!$C6740,products!$A:$A,0))</f>
        <v>5.9</v>
      </c>
      <c r="F6740">
        <f>INDEX(products!C:C,MATCH(challenge_2_solution_1!$C6740,products!$A:$A,0))</f>
        <v>2.83</v>
      </c>
    </row>
    <row r="6741" spans="1:6" x14ac:dyDescent="0.2">
      <c r="A6741" s="1">
        <v>3403</v>
      </c>
      <c r="B6741" s="3">
        <v>42657.79583333333</v>
      </c>
      <c r="C6741" t="s">
        <v>63</v>
      </c>
      <c r="D6741">
        <v>1</v>
      </c>
      <c r="E6741">
        <f>INDEX(products!B:B,MATCH(challenge_2_solution_1!$C6741,products!$A:$A,0))</f>
        <v>11.9</v>
      </c>
      <c r="F6741">
        <f>INDEX(products!C:C,MATCH(challenge_2_solution_1!$C6741,products!$A:$A,0))</f>
        <v>6.07</v>
      </c>
    </row>
    <row r="6742" spans="1:6" x14ac:dyDescent="0.2">
      <c r="A6742" s="1">
        <v>3403</v>
      </c>
      <c r="B6742" s="3">
        <v>42657.79583333333</v>
      </c>
      <c r="C6742" t="s">
        <v>77</v>
      </c>
      <c r="D6742">
        <v>1</v>
      </c>
      <c r="E6742">
        <f>INDEX(products!B:B,MATCH(challenge_2_solution_1!$C6742,products!$A:$A,0))</f>
        <v>11.9</v>
      </c>
      <c r="F6742">
        <f>INDEX(products!C:C,MATCH(challenge_2_solution_1!$C6742,products!$A:$A,0))</f>
        <v>4.05</v>
      </c>
    </row>
    <row r="6743" spans="1:6" x14ac:dyDescent="0.2">
      <c r="A6743" s="1">
        <v>3403</v>
      </c>
      <c r="B6743" s="3">
        <v>42657.79583333333</v>
      </c>
      <c r="C6743" t="s">
        <v>68</v>
      </c>
      <c r="D6743">
        <v>1</v>
      </c>
      <c r="E6743">
        <f>INDEX(products!B:B,MATCH(challenge_2_solution_1!$C6743,products!$A:$A,0))</f>
        <v>11.9</v>
      </c>
      <c r="F6743">
        <f>INDEX(products!C:C,MATCH(challenge_2_solution_1!$C6743,products!$A:$A,0))</f>
        <v>3.69</v>
      </c>
    </row>
    <row r="6744" spans="1:6" x14ac:dyDescent="0.2">
      <c r="A6744" s="1">
        <v>3403</v>
      </c>
      <c r="B6744" s="3">
        <v>42657.79583333333</v>
      </c>
      <c r="C6744" t="s">
        <v>115</v>
      </c>
      <c r="D6744">
        <v>1</v>
      </c>
      <c r="E6744">
        <f>INDEX(products!B:B,MATCH(challenge_2_solution_1!$C6744,products!$A:$A,0))</f>
        <v>17.899999999999999</v>
      </c>
      <c r="F6744">
        <f>INDEX(products!C:C,MATCH(challenge_2_solution_1!$C6744,products!$A:$A,0))</f>
        <v>9.85</v>
      </c>
    </row>
    <row r="6745" spans="1:6" x14ac:dyDescent="0.2">
      <c r="A6745" s="1">
        <v>3403</v>
      </c>
      <c r="B6745" s="3">
        <v>42657.79583333333</v>
      </c>
      <c r="C6745" t="s">
        <v>88</v>
      </c>
      <c r="D6745">
        <v>1</v>
      </c>
      <c r="E6745">
        <f>INDEX(products!B:B,MATCH(challenge_2_solution_1!$C6745,products!$A:$A,0))</f>
        <v>15.9</v>
      </c>
      <c r="F6745">
        <f>INDEX(products!C:C,MATCH(challenge_2_solution_1!$C6745,products!$A:$A,0))</f>
        <v>7</v>
      </c>
    </row>
    <row r="6746" spans="1:6" x14ac:dyDescent="0.2">
      <c r="A6746" s="1">
        <v>3403</v>
      </c>
      <c r="B6746" s="3">
        <v>42657.79583333333</v>
      </c>
      <c r="C6746" t="s">
        <v>119</v>
      </c>
      <c r="D6746">
        <v>1</v>
      </c>
      <c r="E6746">
        <f>INDEX(products!B:B,MATCH(challenge_2_solution_1!$C6746,products!$A:$A,0))</f>
        <v>19.899999999999999</v>
      </c>
      <c r="F6746">
        <f>INDEX(products!C:C,MATCH(challenge_2_solution_1!$C6746,products!$A:$A,0))</f>
        <v>7.16</v>
      </c>
    </row>
    <row r="6747" spans="1:6" x14ac:dyDescent="0.2">
      <c r="A6747" s="1">
        <v>3403</v>
      </c>
      <c r="B6747" s="3">
        <v>42657.79583333333</v>
      </c>
      <c r="C6747" t="s">
        <v>160</v>
      </c>
      <c r="D6747">
        <v>1</v>
      </c>
      <c r="E6747">
        <f>INDEX(products!B:B,MATCH(challenge_2_solution_1!$C6747,products!$A:$A,0))</f>
        <v>23.9</v>
      </c>
      <c r="F6747">
        <f>INDEX(products!C:C,MATCH(challenge_2_solution_1!$C6747,products!$A:$A,0))</f>
        <v>9.08</v>
      </c>
    </row>
    <row r="6748" spans="1:6" x14ac:dyDescent="0.2">
      <c r="A6748" s="1">
        <v>3404</v>
      </c>
      <c r="B6748" s="3">
        <v>42657.797222222223</v>
      </c>
      <c r="C6748" t="s">
        <v>17</v>
      </c>
      <c r="D6748">
        <v>2</v>
      </c>
      <c r="E6748">
        <f>INDEX(products!B:B,MATCH(challenge_2_solution_1!$C6748,products!$A:$A,0))</f>
        <v>5.9</v>
      </c>
      <c r="F6748">
        <f>INDEX(products!C:C,MATCH(challenge_2_solution_1!$C6748,products!$A:$A,0))</f>
        <v>2.83</v>
      </c>
    </row>
    <row r="6749" spans="1:6" x14ac:dyDescent="0.2">
      <c r="A6749" s="1">
        <v>3404</v>
      </c>
      <c r="B6749" s="3">
        <v>42657.797222222223</v>
      </c>
      <c r="C6749" t="s">
        <v>18</v>
      </c>
      <c r="D6749">
        <v>1</v>
      </c>
      <c r="E6749">
        <f>INDEX(products!B:B,MATCH(challenge_2_solution_1!$C6749,products!$A:$A,0))</f>
        <v>5.9</v>
      </c>
      <c r="F6749">
        <f>INDEX(products!C:C,MATCH(challenge_2_solution_1!$C6749,products!$A:$A,0))</f>
        <v>3.6</v>
      </c>
    </row>
    <row r="6750" spans="1:6" x14ac:dyDescent="0.2">
      <c r="A6750" s="1">
        <v>3404</v>
      </c>
      <c r="B6750" s="3">
        <v>42657.797222222223</v>
      </c>
      <c r="C6750" t="s">
        <v>15</v>
      </c>
      <c r="D6750">
        <v>1</v>
      </c>
      <c r="E6750">
        <f>INDEX(products!B:B,MATCH(challenge_2_solution_1!$C6750,products!$A:$A,0))</f>
        <v>5.9</v>
      </c>
      <c r="F6750">
        <f>INDEX(products!C:C,MATCH(challenge_2_solution_1!$C6750,products!$A:$A,0))</f>
        <v>3.07</v>
      </c>
    </row>
    <row r="6751" spans="1:6" x14ac:dyDescent="0.2">
      <c r="A6751" s="1">
        <v>3404</v>
      </c>
      <c r="B6751" s="3">
        <v>42657.797222222223</v>
      </c>
      <c r="C6751" t="s">
        <v>74</v>
      </c>
      <c r="D6751">
        <v>2</v>
      </c>
      <c r="E6751">
        <f>INDEX(products!B:B,MATCH(challenge_2_solution_1!$C6751,products!$A:$A,0))</f>
        <v>11.9</v>
      </c>
      <c r="F6751">
        <f>INDEX(products!C:C,MATCH(challenge_2_solution_1!$C6751,products!$A:$A,0))</f>
        <v>2.5</v>
      </c>
    </row>
    <row r="6752" spans="1:6" x14ac:dyDescent="0.2">
      <c r="A6752" s="1">
        <v>3404</v>
      </c>
      <c r="B6752" s="3">
        <v>42657.797222222223</v>
      </c>
      <c r="C6752" t="s">
        <v>87</v>
      </c>
      <c r="D6752">
        <v>1</v>
      </c>
      <c r="E6752">
        <f>INDEX(products!B:B,MATCH(challenge_2_solution_1!$C6752,products!$A:$A,0))</f>
        <v>15.9</v>
      </c>
      <c r="F6752">
        <f>INDEX(products!C:C,MATCH(challenge_2_solution_1!$C6752,products!$A:$A,0))</f>
        <v>6.2</v>
      </c>
    </row>
    <row r="6753" spans="1:6" x14ac:dyDescent="0.2">
      <c r="A6753" s="1">
        <v>3404</v>
      </c>
      <c r="B6753" s="3">
        <v>42657.797222222223</v>
      </c>
      <c r="C6753" t="s">
        <v>86</v>
      </c>
      <c r="D6753">
        <v>1</v>
      </c>
      <c r="E6753">
        <f>INDEX(products!B:B,MATCH(challenge_2_solution_1!$C6753,products!$A:$A,0))</f>
        <v>15.9</v>
      </c>
      <c r="F6753">
        <f>INDEX(products!C:C,MATCH(challenge_2_solution_1!$C6753,products!$A:$A,0))</f>
        <v>5.57</v>
      </c>
    </row>
    <row r="6754" spans="1:6" x14ac:dyDescent="0.2">
      <c r="A6754" s="1">
        <v>3404</v>
      </c>
      <c r="B6754" s="3">
        <v>42657.797222222223</v>
      </c>
      <c r="C6754" t="s">
        <v>99</v>
      </c>
      <c r="D6754">
        <v>1</v>
      </c>
      <c r="E6754">
        <f>INDEX(products!B:B,MATCH(challenge_2_solution_1!$C6754,products!$A:$A,0))</f>
        <v>17.899999999999999</v>
      </c>
      <c r="F6754">
        <f>INDEX(products!C:C,MATCH(challenge_2_solution_1!$C6754,products!$A:$A,0))</f>
        <v>10.74</v>
      </c>
    </row>
    <row r="6755" spans="1:6" x14ac:dyDescent="0.2">
      <c r="A6755" s="1">
        <v>3404</v>
      </c>
      <c r="B6755" s="3">
        <v>42657.797222222223</v>
      </c>
      <c r="C6755" t="s">
        <v>96</v>
      </c>
      <c r="D6755">
        <v>1</v>
      </c>
      <c r="E6755">
        <f>INDEX(products!B:B,MATCH(challenge_2_solution_1!$C6755,products!$A:$A,0))</f>
        <v>17.899999999999999</v>
      </c>
      <c r="F6755">
        <f>INDEX(products!C:C,MATCH(challenge_2_solution_1!$C6755,products!$A:$A,0))</f>
        <v>10.92</v>
      </c>
    </row>
    <row r="6756" spans="1:6" x14ac:dyDescent="0.2">
      <c r="A6756" s="1">
        <v>3405</v>
      </c>
      <c r="B6756" s="3">
        <v>42657.799305555556</v>
      </c>
      <c r="C6756" t="s">
        <v>5</v>
      </c>
      <c r="D6756">
        <v>1</v>
      </c>
      <c r="E6756">
        <f>INDEX(products!B:B,MATCH(challenge_2_solution_1!$C6756,products!$A:$A,0))</f>
        <v>1</v>
      </c>
      <c r="F6756">
        <f>INDEX(products!C:C,MATCH(challenge_2_solution_1!$C6756,products!$A:$A,0))</f>
        <v>0.31</v>
      </c>
    </row>
    <row r="6757" spans="1:6" x14ac:dyDescent="0.2">
      <c r="A6757" s="1">
        <v>3405</v>
      </c>
      <c r="B6757" s="3">
        <v>42657.799305555556</v>
      </c>
      <c r="C6757" t="s">
        <v>15</v>
      </c>
      <c r="D6757">
        <v>1</v>
      </c>
      <c r="E6757">
        <f>INDEX(products!B:B,MATCH(challenge_2_solution_1!$C6757,products!$A:$A,0))</f>
        <v>5.9</v>
      </c>
      <c r="F6757">
        <f>INDEX(products!C:C,MATCH(challenge_2_solution_1!$C6757,products!$A:$A,0))</f>
        <v>3.07</v>
      </c>
    </row>
    <row r="6758" spans="1:6" x14ac:dyDescent="0.2">
      <c r="A6758" s="1">
        <v>3405</v>
      </c>
      <c r="B6758" s="3">
        <v>42657.799305555556</v>
      </c>
      <c r="C6758" t="s">
        <v>17</v>
      </c>
      <c r="D6758">
        <v>1</v>
      </c>
      <c r="E6758">
        <f>INDEX(products!B:B,MATCH(challenge_2_solution_1!$C6758,products!$A:$A,0))</f>
        <v>5.9</v>
      </c>
      <c r="F6758">
        <f>INDEX(products!C:C,MATCH(challenge_2_solution_1!$C6758,products!$A:$A,0))</f>
        <v>2.83</v>
      </c>
    </row>
    <row r="6759" spans="1:6" x14ac:dyDescent="0.2">
      <c r="A6759" s="1">
        <v>3405</v>
      </c>
      <c r="B6759" s="3">
        <v>42657.799305555556</v>
      </c>
      <c r="C6759" t="s">
        <v>61</v>
      </c>
      <c r="D6759">
        <v>1</v>
      </c>
      <c r="E6759">
        <f>INDEX(products!B:B,MATCH(challenge_2_solution_1!$C6759,products!$A:$A,0))</f>
        <v>11.9</v>
      </c>
      <c r="F6759">
        <f>INDEX(products!C:C,MATCH(challenge_2_solution_1!$C6759,products!$A:$A,0))</f>
        <v>7.74</v>
      </c>
    </row>
    <row r="6760" spans="1:6" x14ac:dyDescent="0.2">
      <c r="A6760" s="1">
        <v>3405</v>
      </c>
      <c r="B6760" s="3">
        <v>42657.799305555556</v>
      </c>
      <c r="C6760" t="s">
        <v>112</v>
      </c>
      <c r="D6760">
        <v>1</v>
      </c>
      <c r="E6760">
        <f>INDEX(products!B:B,MATCH(challenge_2_solution_1!$C6760,products!$A:$A,0))</f>
        <v>17.899999999999999</v>
      </c>
      <c r="F6760">
        <f>INDEX(products!C:C,MATCH(challenge_2_solution_1!$C6760,products!$A:$A,0))</f>
        <v>8.06</v>
      </c>
    </row>
    <row r="6761" spans="1:6" x14ac:dyDescent="0.2">
      <c r="A6761" s="1">
        <v>3405</v>
      </c>
      <c r="B6761" s="3">
        <v>42657.799305555556</v>
      </c>
      <c r="C6761" t="s">
        <v>148</v>
      </c>
      <c r="D6761">
        <v>1</v>
      </c>
      <c r="E6761">
        <f>INDEX(products!B:B,MATCH(challenge_2_solution_1!$C6761,products!$A:$A,0))</f>
        <v>19.899999999999999</v>
      </c>
      <c r="F6761">
        <f>INDEX(products!C:C,MATCH(challenge_2_solution_1!$C6761,products!$A:$A,0))</f>
        <v>4.58</v>
      </c>
    </row>
    <row r="6762" spans="1:6" x14ac:dyDescent="0.2">
      <c r="A6762" s="1">
        <v>3406</v>
      </c>
      <c r="B6762" s="3">
        <v>42657.805555555555</v>
      </c>
      <c r="C6762" t="s">
        <v>12</v>
      </c>
      <c r="D6762">
        <v>1</v>
      </c>
      <c r="E6762">
        <f>INDEX(products!B:B,MATCH(challenge_2_solution_1!$C6762,products!$A:$A,0))</f>
        <v>5.2</v>
      </c>
      <c r="F6762">
        <f>INDEX(products!C:C,MATCH(challenge_2_solution_1!$C6762,products!$A:$A,0))</f>
        <v>3.07</v>
      </c>
    </row>
    <row r="6763" spans="1:6" x14ac:dyDescent="0.2">
      <c r="A6763" s="1">
        <v>3406</v>
      </c>
      <c r="B6763" s="3">
        <v>42657.805555555555</v>
      </c>
      <c r="C6763" t="s">
        <v>17</v>
      </c>
      <c r="D6763">
        <v>1</v>
      </c>
      <c r="E6763">
        <f>INDEX(products!B:B,MATCH(challenge_2_solution_1!$C6763,products!$A:$A,0))</f>
        <v>5.9</v>
      </c>
      <c r="F6763">
        <f>INDEX(products!C:C,MATCH(challenge_2_solution_1!$C6763,products!$A:$A,0))</f>
        <v>2.83</v>
      </c>
    </row>
    <row r="6764" spans="1:6" x14ac:dyDescent="0.2">
      <c r="A6764" s="1">
        <v>3406</v>
      </c>
      <c r="B6764" s="3">
        <v>42657.805555555555</v>
      </c>
      <c r="C6764" t="s">
        <v>40</v>
      </c>
      <c r="D6764">
        <v>1</v>
      </c>
      <c r="E6764">
        <f>INDEX(products!B:B,MATCH(challenge_2_solution_1!$C6764,products!$A:$A,0))</f>
        <v>7.9</v>
      </c>
      <c r="F6764">
        <f>INDEX(products!C:C,MATCH(challenge_2_solution_1!$C6764,products!$A:$A,0))</f>
        <v>2.92</v>
      </c>
    </row>
    <row r="6765" spans="1:6" x14ac:dyDescent="0.2">
      <c r="A6765" s="1">
        <v>3406</v>
      </c>
      <c r="B6765" s="3">
        <v>42657.805555555555</v>
      </c>
      <c r="C6765" t="s">
        <v>55</v>
      </c>
      <c r="D6765">
        <v>1</v>
      </c>
      <c r="E6765">
        <f>INDEX(products!B:B,MATCH(challenge_2_solution_1!$C6765,products!$A:$A,0))</f>
        <v>7.9</v>
      </c>
      <c r="F6765">
        <f>INDEX(products!C:C,MATCH(challenge_2_solution_1!$C6765,products!$A:$A,0))</f>
        <v>2.21</v>
      </c>
    </row>
    <row r="6766" spans="1:6" x14ac:dyDescent="0.2">
      <c r="A6766" s="1">
        <v>3406</v>
      </c>
      <c r="B6766" s="3">
        <v>42657.805555555555</v>
      </c>
      <c r="C6766" t="s">
        <v>88</v>
      </c>
      <c r="D6766">
        <v>1</v>
      </c>
      <c r="E6766">
        <f>INDEX(products!B:B,MATCH(challenge_2_solution_1!$C6766,products!$A:$A,0))</f>
        <v>15.9</v>
      </c>
      <c r="F6766">
        <f>INDEX(products!C:C,MATCH(challenge_2_solution_1!$C6766,products!$A:$A,0))</f>
        <v>7</v>
      </c>
    </row>
    <row r="6767" spans="1:6" x14ac:dyDescent="0.2">
      <c r="A6767" s="1">
        <v>3406</v>
      </c>
      <c r="B6767" s="3">
        <v>42657.805555555555</v>
      </c>
      <c r="C6767" t="s">
        <v>105</v>
      </c>
      <c r="D6767">
        <v>1</v>
      </c>
      <c r="E6767">
        <f>INDEX(products!B:B,MATCH(challenge_2_solution_1!$C6767,products!$A:$A,0))</f>
        <v>17.899999999999999</v>
      </c>
      <c r="F6767">
        <f>INDEX(products!C:C,MATCH(challenge_2_solution_1!$C6767,products!$A:$A,0))</f>
        <v>5.55</v>
      </c>
    </row>
    <row r="6768" spans="1:6" x14ac:dyDescent="0.2">
      <c r="A6768" s="1">
        <v>3406</v>
      </c>
      <c r="B6768" s="3">
        <v>42657.805555555555</v>
      </c>
      <c r="C6768" t="s">
        <v>155</v>
      </c>
      <c r="D6768">
        <v>1</v>
      </c>
      <c r="E6768">
        <f>INDEX(products!B:B,MATCH(challenge_2_solution_1!$C6768,products!$A:$A,0))</f>
        <v>21.9</v>
      </c>
      <c r="F6768">
        <f>INDEX(products!C:C,MATCH(challenge_2_solution_1!$C6768,products!$A:$A,0))</f>
        <v>11.39</v>
      </c>
    </row>
    <row r="6769" spans="1:6" x14ac:dyDescent="0.2">
      <c r="A6769" s="1">
        <v>3407</v>
      </c>
      <c r="B6769" s="3">
        <v>42657.815972222219</v>
      </c>
      <c r="C6769" t="s">
        <v>5</v>
      </c>
      <c r="D6769">
        <v>1</v>
      </c>
      <c r="E6769">
        <f>INDEX(products!B:B,MATCH(challenge_2_solution_1!$C6769,products!$A:$A,0))</f>
        <v>1</v>
      </c>
      <c r="F6769">
        <f>INDEX(products!C:C,MATCH(challenge_2_solution_1!$C6769,products!$A:$A,0))</f>
        <v>0.31</v>
      </c>
    </row>
    <row r="6770" spans="1:6" x14ac:dyDescent="0.2">
      <c r="A6770" s="1">
        <v>3407</v>
      </c>
      <c r="B6770" s="3">
        <v>42657.815972222219</v>
      </c>
      <c r="C6770" t="s">
        <v>19</v>
      </c>
      <c r="D6770">
        <v>1</v>
      </c>
      <c r="E6770">
        <f>INDEX(products!B:B,MATCH(challenge_2_solution_1!$C6770,products!$A:$A,0))</f>
        <v>5.9</v>
      </c>
      <c r="F6770">
        <f>INDEX(products!C:C,MATCH(challenge_2_solution_1!$C6770,products!$A:$A,0))</f>
        <v>1.65</v>
      </c>
    </row>
    <row r="6771" spans="1:6" x14ac:dyDescent="0.2">
      <c r="A6771" s="1">
        <v>3407</v>
      </c>
      <c r="B6771" s="3">
        <v>42657.815972222219</v>
      </c>
      <c r="C6771" t="s">
        <v>17</v>
      </c>
      <c r="D6771">
        <v>1</v>
      </c>
      <c r="E6771">
        <f>INDEX(products!B:B,MATCH(challenge_2_solution_1!$C6771,products!$A:$A,0))</f>
        <v>5.9</v>
      </c>
      <c r="F6771">
        <f>INDEX(products!C:C,MATCH(challenge_2_solution_1!$C6771,products!$A:$A,0))</f>
        <v>2.83</v>
      </c>
    </row>
    <row r="6772" spans="1:6" x14ac:dyDescent="0.2">
      <c r="A6772" s="1">
        <v>3407</v>
      </c>
      <c r="B6772" s="3">
        <v>42657.815972222219</v>
      </c>
      <c r="C6772" t="s">
        <v>33</v>
      </c>
      <c r="D6772">
        <v>1</v>
      </c>
      <c r="E6772">
        <f>INDEX(products!B:B,MATCH(challenge_2_solution_1!$C6772,products!$A:$A,0))</f>
        <v>7.9</v>
      </c>
      <c r="F6772">
        <f>INDEX(products!C:C,MATCH(challenge_2_solution_1!$C6772,products!$A:$A,0))</f>
        <v>2.21</v>
      </c>
    </row>
    <row r="6773" spans="1:6" x14ac:dyDescent="0.2">
      <c r="A6773" s="1">
        <v>3407</v>
      </c>
      <c r="B6773" s="3">
        <v>42657.815972222219</v>
      </c>
      <c r="C6773" t="s">
        <v>61</v>
      </c>
      <c r="D6773">
        <v>1</v>
      </c>
      <c r="E6773">
        <f>INDEX(products!B:B,MATCH(challenge_2_solution_1!$C6773,products!$A:$A,0))</f>
        <v>11.9</v>
      </c>
      <c r="F6773">
        <f>INDEX(products!C:C,MATCH(challenge_2_solution_1!$C6773,products!$A:$A,0))</f>
        <v>7.74</v>
      </c>
    </row>
    <row r="6774" spans="1:6" x14ac:dyDescent="0.2">
      <c r="A6774" s="1">
        <v>3407</v>
      </c>
      <c r="B6774" s="3">
        <v>42657.815972222219</v>
      </c>
      <c r="C6774" t="s">
        <v>99</v>
      </c>
      <c r="D6774">
        <v>1</v>
      </c>
      <c r="E6774">
        <f>INDEX(products!B:B,MATCH(challenge_2_solution_1!$C6774,products!$A:$A,0))</f>
        <v>17.899999999999999</v>
      </c>
      <c r="F6774">
        <f>INDEX(products!C:C,MATCH(challenge_2_solution_1!$C6774,products!$A:$A,0))</f>
        <v>10.74</v>
      </c>
    </row>
    <row r="6775" spans="1:6" x14ac:dyDescent="0.2">
      <c r="A6775" s="1">
        <v>3407</v>
      </c>
      <c r="B6775" s="3">
        <v>42657.815972222219</v>
      </c>
      <c r="C6775" t="s">
        <v>89</v>
      </c>
      <c r="D6775">
        <v>1</v>
      </c>
      <c r="E6775">
        <f>INDEX(products!B:B,MATCH(challenge_2_solution_1!$C6775,products!$A:$A,0))</f>
        <v>17.899999999999999</v>
      </c>
      <c r="F6775">
        <f>INDEX(products!C:C,MATCH(challenge_2_solution_1!$C6775,products!$A:$A,0))</f>
        <v>3.94</v>
      </c>
    </row>
    <row r="6776" spans="1:6" x14ac:dyDescent="0.2">
      <c r="A6776" s="1">
        <v>3408</v>
      </c>
      <c r="B6776" s="3">
        <v>42657.826388888891</v>
      </c>
      <c r="C6776" t="s">
        <v>12</v>
      </c>
      <c r="D6776">
        <v>2</v>
      </c>
      <c r="E6776">
        <f>INDEX(products!B:B,MATCH(challenge_2_solution_1!$C6776,products!$A:$A,0))</f>
        <v>5.2</v>
      </c>
      <c r="F6776">
        <f>INDEX(products!C:C,MATCH(challenge_2_solution_1!$C6776,products!$A:$A,0))</f>
        <v>3.07</v>
      </c>
    </row>
    <row r="6777" spans="1:6" x14ac:dyDescent="0.2">
      <c r="A6777" s="1">
        <v>3408</v>
      </c>
      <c r="B6777" s="3">
        <v>42657.826388888891</v>
      </c>
      <c r="C6777" t="s">
        <v>72</v>
      </c>
      <c r="D6777">
        <v>1</v>
      </c>
      <c r="E6777">
        <f>INDEX(products!B:B,MATCH(challenge_2_solution_1!$C6777,products!$A:$A,0))</f>
        <v>11.9</v>
      </c>
      <c r="F6777">
        <f>INDEX(products!C:C,MATCH(challenge_2_solution_1!$C6777,products!$A:$A,0))</f>
        <v>7.38</v>
      </c>
    </row>
    <row r="6778" spans="1:6" x14ac:dyDescent="0.2">
      <c r="A6778" s="1">
        <v>3408</v>
      </c>
      <c r="B6778" s="3">
        <v>42657.826388888891</v>
      </c>
      <c r="C6778" t="s">
        <v>77</v>
      </c>
      <c r="D6778">
        <v>1</v>
      </c>
      <c r="E6778">
        <f>INDEX(products!B:B,MATCH(challenge_2_solution_1!$C6778,products!$A:$A,0))</f>
        <v>11.9</v>
      </c>
      <c r="F6778">
        <f>INDEX(products!C:C,MATCH(challenge_2_solution_1!$C6778,products!$A:$A,0))</f>
        <v>4.05</v>
      </c>
    </row>
    <row r="6779" spans="1:6" x14ac:dyDescent="0.2">
      <c r="A6779" s="1">
        <v>3408</v>
      </c>
      <c r="B6779" s="3">
        <v>42657.826388888891</v>
      </c>
      <c r="C6779" t="s">
        <v>97</v>
      </c>
      <c r="D6779">
        <v>1</v>
      </c>
      <c r="E6779">
        <f>INDEX(products!B:B,MATCH(challenge_2_solution_1!$C6779,products!$A:$A,0))</f>
        <v>17.899999999999999</v>
      </c>
      <c r="F6779">
        <f>INDEX(products!C:C,MATCH(challenge_2_solution_1!$C6779,products!$A:$A,0))</f>
        <v>11.81</v>
      </c>
    </row>
    <row r="6780" spans="1:6" x14ac:dyDescent="0.2">
      <c r="A6780" s="1">
        <v>3408</v>
      </c>
      <c r="B6780" s="3">
        <v>42657.826388888891</v>
      </c>
      <c r="C6780" t="s">
        <v>132</v>
      </c>
      <c r="D6780">
        <v>1</v>
      </c>
      <c r="E6780">
        <f>INDEX(products!B:B,MATCH(challenge_2_solution_1!$C6780,products!$A:$A,0))</f>
        <v>19.899999999999999</v>
      </c>
      <c r="F6780">
        <f>INDEX(products!C:C,MATCH(challenge_2_solution_1!$C6780,products!$A:$A,0))</f>
        <v>8.56</v>
      </c>
    </row>
    <row r="6781" spans="1:6" x14ac:dyDescent="0.2">
      <c r="A6781" s="1">
        <v>3408</v>
      </c>
      <c r="B6781" s="3">
        <v>42657.826388888891</v>
      </c>
      <c r="C6781" t="s">
        <v>160</v>
      </c>
      <c r="D6781">
        <v>1</v>
      </c>
      <c r="E6781">
        <f>INDEX(products!B:B,MATCH(challenge_2_solution_1!$C6781,products!$A:$A,0))</f>
        <v>23.9</v>
      </c>
      <c r="F6781">
        <f>INDEX(products!C:C,MATCH(challenge_2_solution_1!$C6781,products!$A:$A,0))</f>
        <v>9.08</v>
      </c>
    </row>
    <row r="6782" spans="1:6" x14ac:dyDescent="0.2">
      <c r="A6782" s="1">
        <v>3409</v>
      </c>
      <c r="B6782" s="3">
        <v>42657.831944444442</v>
      </c>
      <c r="C6782" t="s">
        <v>10</v>
      </c>
      <c r="D6782">
        <v>1</v>
      </c>
      <c r="E6782">
        <f>INDEX(products!B:B,MATCH(challenge_2_solution_1!$C6782,products!$A:$A,0))</f>
        <v>3.9</v>
      </c>
      <c r="F6782">
        <f>INDEX(products!C:C,MATCH(challenge_2_solution_1!$C6782,products!$A:$A,0))</f>
        <v>1.17</v>
      </c>
    </row>
    <row r="6783" spans="1:6" x14ac:dyDescent="0.2">
      <c r="A6783" s="1">
        <v>3409</v>
      </c>
      <c r="B6783" s="3">
        <v>42657.831944444442</v>
      </c>
      <c r="C6783" t="s">
        <v>12</v>
      </c>
      <c r="D6783">
        <v>1</v>
      </c>
      <c r="E6783">
        <f>INDEX(products!B:B,MATCH(challenge_2_solution_1!$C6783,products!$A:$A,0))</f>
        <v>5.2</v>
      </c>
      <c r="F6783">
        <f>INDEX(products!C:C,MATCH(challenge_2_solution_1!$C6783,products!$A:$A,0))</f>
        <v>3.07</v>
      </c>
    </row>
    <row r="6784" spans="1:6" x14ac:dyDescent="0.2">
      <c r="A6784" s="1">
        <v>3409</v>
      </c>
      <c r="B6784" s="3">
        <v>42657.831944444442</v>
      </c>
      <c r="C6784" t="s">
        <v>17</v>
      </c>
      <c r="D6784">
        <v>2</v>
      </c>
      <c r="E6784">
        <f>INDEX(products!B:B,MATCH(challenge_2_solution_1!$C6784,products!$A:$A,0))</f>
        <v>5.9</v>
      </c>
      <c r="F6784">
        <f>INDEX(products!C:C,MATCH(challenge_2_solution_1!$C6784,products!$A:$A,0))</f>
        <v>2.83</v>
      </c>
    </row>
    <row r="6785" spans="1:6" x14ac:dyDescent="0.2">
      <c r="A6785" s="1">
        <v>3409</v>
      </c>
      <c r="B6785" s="3">
        <v>42657.831944444442</v>
      </c>
      <c r="C6785" t="s">
        <v>33</v>
      </c>
      <c r="D6785">
        <v>1</v>
      </c>
      <c r="E6785">
        <f>INDEX(products!B:B,MATCH(challenge_2_solution_1!$C6785,products!$A:$A,0))</f>
        <v>7.9</v>
      </c>
      <c r="F6785">
        <f>INDEX(products!C:C,MATCH(challenge_2_solution_1!$C6785,products!$A:$A,0))</f>
        <v>2.21</v>
      </c>
    </row>
    <row r="6786" spans="1:6" x14ac:dyDescent="0.2">
      <c r="A6786" s="1">
        <v>3409</v>
      </c>
      <c r="B6786" s="3">
        <v>42657.831944444442</v>
      </c>
      <c r="C6786" t="s">
        <v>89</v>
      </c>
      <c r="D6786">
        <v>1</v>
      </c>
      <c r="E6786">
        <f>INDEX(products!B:B,MATCH(challenge_2_solution_1!$C6786,products!$A:$A,0))</f>
        <v>17.899999999999999</v>
      </c>
      <c r="F6786">
        <f>INDEX(products!C:C,MATCH(challenge_2_solution_1!$C6786,products!$A:$A,0))</f>
        <v>3.94</v>
      </c>
    </row>
    <row r="6787" spans="1:6" x14ac:dyDescent="0.2">
      <c r="A6787" s="1">
        <v>3409</v>
      </c>
      <c r="B6787" s="3">
        <v>42657.831944444442</v>
      </c>
      <c r="C6787" t="s">
        <v>133</v>
      </c>
      <c r="D6787">
        <v>1</v>
      </c>
      <c r="E6787">
        <f>INDEX(products!B:B,MATCH(challenge_2_solution_1!$C6787,products!$A:$A,0))</f>
        <v>19.899999999999999</v>
      </c>
      <c r="F6787">
        <f>INDEX(products!C:C,MATCH(challenge_2_solution_1!$C6787,products!$A:$A,0))</f>
        <v>13.13</v>
      </c>
    </row>
    <row r="6788" spans="1:6" x14ac:dyDescent="0.2">
      <c r="A6788" s="1">
        <v>3409</v>
      </c>
      <c r="B6788" s="3">
        <v>42657.831944444442</v>
      </c>
      <c r="C6788" t="s">
        <v>97</v>
      </c>
      <c r="D6788">
        <v>1</v>
      </c>
      <c r="E6788">
        <f>INDEX(products!B:B,MATCH(challenge_2_solution_1!$C6788,products!$A:$A,0))</f>
        <v>17.899999999999999</v>
      </c>
      <c r="F6788">
        <f>INDEX(products!C:C,MATCH(challenge_2_solution_1!$C6788,products!$A:$A,0))</f>
        <v>11.81</v>
      </c>
    </row>
    <row r="6789" spans="1:6" x14ac:dyDescent="0.2">
      <c r="A6789" s="1">
        <v>3410</v>
      </c>
      <c r="B6789" s="3">
        <v>42657.847916666666</v>
      </c>
      <c r="C6789" t="s">
        <v>34</v>
      </c>
      <c r="D6789">
        <v>1</v>
      </c>
      <c r="E6789">
        <f>INDEX(products!B:B,MATCH(challenge_2_solution_1!$C6789,products!$A:$A,0))</f>
        <v>7.9</v>
      </c>
      <c r="F6789">
        <f>INDEX(products!C:C,MATCH(challenge_2_solution_1!$C6789,products!$A:$A,0))</f>
        <v>1.58</v>
      </c>
    </row>
    <row r="6790" spans="1:6" x14ac:dyDescent="0.2">
      <c r="A6790" s="1">
        <v>3410</v>
      </c>
      <c r="B6790" s="3">
        <v>42657.847916666666</v>
      </c>
      <c r="C6790" t="s">
        <v>31</v>
      </c>
      <c r="D6790">
        <v>1</v>
      </c>
      <c r="E6790">
        <f>INDEX(products!B:B,MATCH(challenge_2_solution_1!$C6790,products!$A:$A,0))</f>
        <v>7.9</v>
      </c>
      <c r="F6790">
        <f>INDEX(products!C:C,MATCH(challenge_2_solution_1!$C6790,products!$A:$A,0))</f>
        <v>4.74</v>
      </c>
    </row>
    <row r="6791" spans="1:6" x14ac:dyDescent="0.2">
      <c r="A6791" s="1">
        <v>3410</v>
      </c>
      <c r="B6791" s="3">
        <v>42657.847916666666</v>
      </c>
      <c r="C6791" t="s">
        <v>155</v>
      </c>
      <c r="D6791">
        <v>1</v>
      </c>
      <c r="E6791">
        <f>INDEX(products!B:B,MATCH(challenge_2_solution_1!$C6791,products!$A:$A,0))</f>
        <v>21.9</v>
      </c>
      <c r="F6791">
        <f>INDEX(products!C:C,MATCH(challenge_2_solution_1!$C6791,products!$A:$A,0))</f>
        <v>11.39</v>
      </c>
    </row>
    <row r="6792" spans="1:6" x14ac:dyDescent="0.2">
      <c r="A6792" s="1">
        <v>3411</v>
      </c>
      <c r="B6792" s="3">
        <v>42657.854166666664</v>
      </c>
      <c r="C6792" t="s">
        <v>8</v>
      </c>
      <c r="D6792">
        <v>2</v>
      </c>
      <c r="E6792">
        <f>INDEX(products!B:B,MATCH(challenge_2_solution_1!$C6792,products!$A:$A,0))</f>
        <v>1.6</v>
      </c>
      <c r="F6792">
        <f>INDEX(products!C:C,MATCH(challenge_2_solution_1!$C6792,products!$A:$A,0))</f>
        <v>0.77</v>
      </c>
    </row>
    <row r="6793" spans="1:6" x14ac:dyDescent="0.2">
      <c r="A6793" s="1">
        <v>3411</v>
      </c>
      <c r="B6793" s="3">
        <v>42657.854166666664</v>
      </c>
      <c r="C6793" t="s">
        <v>14</v>
      </c>
      <c r="D6793">
        <v>1</v>
      </c>
      <c r="E6793">
        <f>INDEX(products!B:B,MATCH(challenge_2_solution_1!$C6793,products!$A:$A,0))</f>
        <v>5.9</v>
      </c>
      <c r="F6793">
        <f>INDEX(products!C:C,MATCH(challenge_2_solution_1!$C6793,products!$A:$A,0))</f>
        <v>2.36</v>
      </c>
    </row>
    <row r="6794" spans="1:6" x14ac:dyDescent="0.2">
      <c r="A6794" s="1">
        <v>3411</v>
      </c>
      <c r="B6794" s="3">
        <v>42657.854166666664</v>
      </c>
      <c r="C6794" t="s">
        <v>16</v>
      </c>
      <c r="D6794">
        <v>1</v>
      </c>
      <c r="E6794">
        <f>INDEX(products!B:B,MATCH(challenge_2_solution_1!$C6794,products!$A:$A,0))</f>
        <v>5.9</v>
      </c>
      <c r="F6794">
        <f>INDEX(products!C:C,MATCH(challenge_2_solution_1!$C6794,products!$A:$A,0))</f>
        <v>1.48</v>
      </c>
    </row>
    <row r="6795" spans="1:6" x14ac:dyDescent="0.2">
      <c r="A6795" s="1">
        <v>3411</v>
      </c>
      <c r="B6795" s="3">
        <v>42657.854166666664</v>
      </c>
      <c r="C6795" t="s">
        <v>98</v>
      </c>
      <c r="D6795">
        <v>1</v>
      </c>
      <c r="E6795">
        <f>INDEX(products!B:B,MATCH(challenge_2_solution_1!$C6795,products!$A:$A,0))</f>
        <v>17.899999999999999</v>
      </c>
      <c r="F6795">
        <f>INDEX(products!C:C,MATCH(challenge_2_solution_1!$C6795,products!$A:$A,0))</f>
        <v>8.59</v>
      </c>
    </row>
    <row r="6796" spans="1:6" x14ac:dyDescent="0.2">
      <c r="A6796" s="1">
        <v>3412</v>
      </c>
      <c r="B6796" s="3">
        <v>42657.855555555558</v>
      </c>
      <c r="C6796" t="s">
        <v>5</v>
      </c>
      <c r="D6796">
        <v>1</v>
      </c>
      <c r="E6796">
        <f>INDEX(products!B:B,MATCH(challenge_2_solution_1!$C6796,products!$A:$A,0))</f>
        <v>1</v>
      </c>
      <c r="F6796">
        <f>INDEX(products!C:C,MATCH(challenge_2_solution_1!$C6796,products!$A:$A,0))</f>
        <v>0.31</v>
      </c>
    </row>
    <row r="6797" spans="1:6" x14ac:dyDescent="0.2">
      <c r="A6797" s="1">
        <v>3412</v>
      </c>
      <c r="B6797" s="3">
        <v>42657.855555555558</v>
      </c>
      <c r="C6797" t="s">
        <v>4</v>
      </c>
      <c r="D6797">
        <v>1</v>
      </c>
      <c r="E6797">
        <f>INDEX(products!B:B,MATCH(challenge_2_solution_1!$C6797,products!$A:$A,0))</f>
        <v>1</v>
      </c>
      <c r="F6797">
        <f>INDEX(products!C:C,MATCH(challenge_2_solution_1!$C6797,products!$A:$A,0))</f>
        <v>0.61</v>
      </c>
    </row>
    <row r="6798" spans="1:6" x14ac:dyDescent="0.2">
      <c r="A6798" s="1">
        <v>3412</v>
      </c>
      <c r="B6798" s="3">
        <v>42657.855555555558</v>
      </c>
      <c r="C6798" t="s">
        <v>8</v>
      </c>
      <c r="D6798">
        <v>2</v>
      </c>
      <c r="E6798">
        <f>INDEX(products!B:B,MATCH(challenge_2_solution_1!$C6798,products!$A:$A,0))</f>
        <v>1.6</v>
      </c>
      <c r="F6798">
        <f>INDEX(products!C:C,MATCH(challenge_2_solution_1!$C6798,products!$A:$A,0))</f>
        <v>0.77</v>
      </c>
    </row>
    <row r="6799" spans="1:6" x14ac:dyDescent="0.2">
      <c r="A6799" s="1">
        <v>3412</v>
      </c>
      <c r="B6799" s="3">
        <v>42657.855555555558</v>
      </c>
      <c r="C6799" t="s">
        <v>17</v>
      </c>
      <c r="D6799">
        <v>1</v>
      </c>
      <c r="E6799">
        <f>INDEX(products!B:B,MATCH(challenge_2_solution_1!$C6799,products!$A:$A,0))</f>
        <v>5.9</v>
      </c>
      <c r="F6799">
        <f>INDEX(products!C:C,MATCH(challenge_2_solution_1!$C6799,products!$A:$A,0))</f>
        <v>2.83</v>
      </c>
    </row>
    <row r="6800" spans="1:6" x14ac:dyDescent="0.2">
      <c r="A6800" s="1">
        <v>3412</v>
      </c>
      <c r="B6800" s="3">
        <v>42657.855555555558</v>
      </c>
      <c r="C6800" t="s">
        <v>19</v>
      </c>
      <c r="D6800">
        <v>1</v>
      </c>
      <c r="E6800">
        <f>INDEX(products!B:B,MATCH(challenge_2_solution_1!$C6800,products!$A:$A,0))</f>
        <v>5.9</v>
      </c>
      <c r="F6800">
        <f>INDEX(products!C:C,MATCH(challenge_2_solution_1!$C6800,products!$A:$A,0))</f>
        <v>1.65</v>
      </c>
    </row>
    <row r="6801" spans="1:6" x14ac:dyDescent="0.2">
      <c r="A6801" s="1">
        <v>3412</v>
      </c>
      <c r="B6801" s="3">
        <v>42657.855555555558</v>
      </c>
      <c r="C6801" t="s">
        <v>33</v>
      </c>
      <c r="D6801">
        <v>1</v>
      </c>
      <c r="E6801">
        <f>INDEX(products!B:B,MATCH(challenge_2_solution_1!$C6801,products!$A:$A,0))</f>
        <v>7.9</v>
      </c>
      <c r="F6801">
        <f>INDEX(products!C:C,MATCH(challenge_2_solution_1!$C6801,products!$A:$A,0))</f>
        <v>2.21</v>
      </c>
    </row>
    <row r="6802" spans="1:6" x14ac:dyDescent="0.2">
      <c r="A6802" s="1">
        <v>3412</v>
      </c>
      <c r="B6802" s="3">
        <v>42657.855555555558</v>
      </c>
      <c r="C6802" t="s">
        <v>96</v>
      </c>
      <c r="D6802">
        <v>1</v>
      </c>
      <c r="E6802">
        <f>INDEX(products!B:B,MATCH(challenge_2_solution_1!$C6802,products!$A:$A,0))</f>
        <v>17.899999999999999</v>
      </c>
      <c r="F6802">
        <f>INDEX(products!C:C,MATCH(challenge_2_solution_1!$C6802,products!$A:$A,0))</f>
        <v>10.92</v>
      </c>
    </row>
    <row r="6803" spans="1:6" x14ac:dyDescent="0.2">
      <c r="A6803" s="1">
        <v>3413</v>
      </c>
      <c r="B6803" s="3">
        <v>42657.883333333331</v>
      </c>
      <c r="C6803" t="s">
        <v>12</v>
      </c>
      <c r="D6803">
        <v>1</v>
      </c>
      <c r="E6803">
        <f>INDEX(products!B:B,MATCH(challenge_2_solution_1!$C6803,products!$A:$A,0))</f>
        <v>5.2</v>
      </c>
      <c r="F6803">
        <f>INDEX(products!C:C,MATCH(challenge_2_solution_1!$C6803,products!$A:$A,0))</f>
        <v>3.07</v>
      </c>
    </row>
    <row r="6804" spans="1:6" x14ac:dyDescent="0.2">
      <c r="A6804" s="1">
        <v>3413</v>
      </c>
      <c r="B6804" s="3">
        <v>42657.883333333331</v>
      </c>
      <c r="C6804" t="s">
        <v>32</v>
      </c>
      <c r="D6804">
        <v>2</v>
      </c>
      <c r="E6804">
        <f>INDEX(products!B:B,MATCH(challenge_2_solution_1!$C6804,products!$A:$A,0))</f>
        <v>7.9</v>
      </c>
      <c r="F6804">
        <f>INDEX(products!C:C,MATCH(challenge_2_solution_1!$C6804,products!$A:$A,0))</f>
        <v>2.92</v>
      </c>
    </row>
    <row r="6805" spans="1:6" x14ac:dyDescent="0.2">
      <c r="A6805" s="1">
        <v>3413</v>
      </c>
      <c r="B6805" s="3">
        <v>42657.883333333331</v>
      </c>
      <c r="C6805" t="s">
        <v>51</v>
      </c>
      <c r="D6805">
        <v>1</v>
      </c>
      <c r="E6805">
        <f>INDEX(products!B:B,MATCH(challenge_2_solution_1!$C6805,products!$A:$A,0))</f>
        <v>9.9</v>
      </c>
      <c r="F6805">
        <f>INDEX(products!C:C,MATCH(challenge_2_solution_1!$C6805,products!$A:$A,0))</f>
        <v>3.07</v>
      </c>
    </row>
    <row r="6806" spans="1:6" x14ac:dyDescent="0.2">
      <c r="A6806" s="1">
        <v>3413</v>
      </c>
      <c r="B6806" s="3">
        <v>42657.883333333331</v>
      </c>
      <c r="C6806" t="s">
        <v>63</v>
      </c>
      <c r="D6806">
        <v>1</v>
      </c>
      <c r="E6806">
        <f>INDEX(products!B:B,MATCH(challenge_2_solution_1!$C6806,products!$A:$A,0))</f>
        <v>11.9</v>
      </c>
      <c r="F6806">
        <f>INDEX(products!C:C,MATCH(challenge_2_solution_1!$C6806,products!$A:$A,0))</f>
        <v>6.07</v>
      </c>
    </row>
    <row r="6807" spans="1:6" x14ac:dyDescent="0.2">
      <c r="A6807" s="1">
        <v>3413</v>
      </c>
      <c r="B6807" s="3">
        <v>42657.883333333331</v>
      </c>
      <c r="C6807" t="s">
        <v>112</v>
      </c>
      <c r="D6807">
        <v>1</v>
      </c>
      <c r="E6807">
        <f>INDEX(products!B:B,MATCH(challenge_2_solution_1!$C6807,products!$A:$A,0))</f>
        <v>17.899999999999999</v>
      </c>
      <c r="F6807">
        <f>INDEX(products!C:C,MATCH(challenge_2_solution_1!$C6807,products!$A:$A,0))</f>
        <v>8.06</v>
      </c>
    </row>
    <row r="6808" spans="1:6" x14ac:dyDescent="0.2">
      <c r="A6808" s="1">
        <v>3413</v>
      </c>
      <c r="B6808" s="3">
        <v>42657.883333333331</v>
      </c>
      <c r="C6808" t="s">
        <v>158</v>
      </c>
      <c r="D6808">
        <v>1</v>
      </c>
      <c r="E6808">
        <f>INDEX(products!B:B,MATCH(challenge_2_solution_1!$C6808,products!$A:$A,0))</f>
        <v>21.9</v>
      </c>
      <c r="F6808">
        <f>INDEX(products!C:C,MATCH(challenge_2_solution_1!$C6808,products!$A:$A,0))</f>
        <v>14.89</v>
      </c>
    </row>
    <row r="6809" spans="1:6" x14ac:dyDescent="0.2">
      <c r="A6809" s="1">
        <v>3414</v>
      </c>
      <c r="B6809" s="3">
        <v>42657.893750000003</v>
      </c>
      <c r="C6809" t="s">
        <v>3</v>
      </c>
      <c r="D6809">
        <v>1</v>
      </c>
      <c r="E6809">
        <f>INDEX(products!B:B,MATCH(challenge_2_solution_1!$C6809,products!$A:$A,0))</f>
        <v>1</v>
      </c>
      <c r="F6809">
        <f>INDEX(products!C:C,MATCH(challenge_2_solution_1!$C6809,products!$A:$A,0))</f>
        <v>0.5</v>
      </c>
    </row>
    <row r="6810" spans="1:6" x14ac:dyDescent="0.2">
      <c r="A6810" s="1">
        <v>3414</v>
      </c>
      <c r="B6810" s="3">
        <v>42657.893750000003</v>
      </c>
      <c r="C6810" t="s">
        <v>32</v>
      </c>
      <c r="D6810">
        <v>1</v>
      </c>
      <c r="E6810">
        <f>INDEX(products!B:B,MATCH(challenge_2_solution_1!$C6810,products!$A:$A,0))</f>
        <v>7.9</v>
      </c>
      <c r="F6810">
        <f>INDEX(products!C:C,MATCH(challenge_2_solution_1!$C6810,products!$A:$A,0))</f>
        <v>2.92</v>
      </c>
    </row>
    <row r="6811" spans="1:6" x14ac:dyDescent="0.2">
      <c r="A6811" s="1">
        <v>3414</v>
      </c>
      <c r="B6811" s="3">
        <v>42657.893750000003</v>
      </c>
      <c r="C6811" t="s">
        <v>57</v>
      </c>
      <c r="D6811">
        <v>1</v>
      </c>
      <c r="E6811">
        <f>INDEX(products!B:B,MATCH(challenge_2_solution_1!$C6811,products!$A:$A,0))</f>
        <v>9.9</v>
      </c>
      <c r="F6811">
        <f>INDEX(products!C:C,MATCH(challenge_2_solution_1!$C6811,products!$A:$A,0))</f>
        <v>3.76</v>
      </c>
    </row>
    <row r="6812" spans="1:6" x14ac:dyDescent="0.2">
      <c r="A6812" s="1">
        <v>3414</v>
      </c>
      <c r="B6812" s="3">
        <v>42657.893750000003</v>
      </c>
      <c r="C6812" t="s">
        <v>110</v>
      </c>
      <c r="D6812">
        <v>1</v>
      </c>
      <c r="E6812">
        <f>INDEX(products!B:B,MATCH(challenge_2_solution_1!$C6812,products!$A:$A,0))</f>
        <v>17.899999999999999</v>
      </c>
      <c r="F6812">
        <f>INDEX(products!C:C,MATCH(challenge_2_solution_1!$C6812,products!$A:$A,0))</f>
        <v>10.199999999999999</v>
      </c>
    </row>
    <row r="6813" spans="1:6" x14ac:dyDescent="0.2">
      <c r="A6813" s="1">
        <v>3415</v>
      </c>
      <c r="B6813" s="3">
        <v>42657.946527777778</v>
      </c>
      <c r="C6813" t="s">
        <v>63</v>
      </c>
      <c r="D6813">
        <v>1</v>
      </c>
      <c r="E6813">
        <f>INDEX(products!B:B,MATCH(challenge_2_solution_1!$C6813,products!$A:$A,0))</f>
        <v>11.9</v>
      </c>
      <c r="F6813">
        <f>INDEX(products!C:C,MATCH(challenge_2_solution_1!$C6813,products!$A:$A,0))</f>
        <v>6.07</v>
      </c>
    </row>
    <row r="6814" spans="1:6" x14ac:dyDescent="0.2">
      <c r="A6814" s="1">
        <v>3415</v>
      </c>
      <c r="B6814" s="3">
        <v>42657.946527777778</v>
      </c>
      <c r="C6814" t="s">
        <v>78</v>
      </c>
      <c r="D6814">
        <v>1</v>
      </c>
      <c r="E6814">
        <f>INDEX(products!B:B,MATCH(challenge_2_solution_1!$C6814,products!$A:$A,0))</f>
        <v>11.9</v>
      </c>
      <c r="F6814">
        <f>INDEX(products!C:C,MATCH(challenge_2_solution_1!$C6814,products!$A:$A,0))</f>
        <v>7.26</v>
      </c>
    </row>
    <row r="6815" spans="1:6" x14ac:dyDescent="0.2">
      <c r="A6815" s="1">
        <v>3415</v>
      </c>
      <c r="B6815" s="3">
        <v>42657.946527777778</v>
      </c>
      <c r="C6815" t="s">
        <v>103</v>
      </c>
      <c r="D6815">
        <v>1</v>
      </c>
      <c r="E6815">
        <f>INDEX(products!B:B,MATCH(challenge_2_solution_1!$C6815,products!$A:$A,0))</f>
        <v>17.899999999999999</v>
      </c>
      <c r="F6815">
        <f>INDEX(products!C:C,MATCH(challenge_2_solution_1!$C6815,products!$A:$A,0))</f>
        <v>12.35</v>
      </c>
    </row>
    <row r="6816" spans="1:6" x14ac:dyDescent="0.2">
      <c r="A6816" s="1">
        <v>3415</v>
      </c>
      <c r="B6816" s="3">
        <v>42657.946527777778</v>
      </c>
      <c r="C6816" t="s">
        <v>122</v>
      </c>
      <c r="D6816">
        <v>1</v>
      </c>
      <c r="E6816">
        <f>INDEX(products!B:B,MATCH(challenge_2_solution_1!$C6816,products!$A:$A,0))</f>
        <v>19.899999999999999</v>
      </c>
      <c r="F6816">
        <f>INDEX(products!C:C,MATCH(challenge_2_solution_1!$C6816,products!$A:$A,0))</f>
        <v>5.57</v>
      </c>
    </row>
    <row r="6817" spans="1:6" x14ac:dyDescent="0.2">
      <c r="A6817" s="1">
        <v>3416</v>
      </c>
      <c r="B6817" s="3">
        <v>42658.681250000001</v>
      </c>
      <c r="C6817" t="s">
        <v>5</v>
      </c>
      <c r="D6817">
        <v>1</v>
      </c>
      <c r="E6817">
        <f>INDEX(products!B:B,MATCH(challenge_2_solution_1!$C6817,products!$A:$A,0))</f>
        <v>1</v>
      </c>
      <c r="F6817">
        <f>INDEX(products!C:C,MATCH(challenge_2_solution_1!$C6817,products!$A:$A,0))</f>
        <v>0.31</v>
      </c>
    </row>
    <row r="6818" spans="1:6" x14ac:dyDescent="0.2">
      <c r="A6818" s="1">
        <v>3416</v>
      </c>
      <c r="B6818" s="3">
        <v>42658.681250000001</v>
      </c>
      <c r="C6818" t="s">
        <v>6</v>
      </c>
      <c r="D6818">
        <v>1</v>
      </c>
      <c r="E6818">
        <f>INDEX(products!B:B,MATCH(challenge_2_solution_1!$C6818,products!$A:$A,0))</f>
        <v>1</v>
      </c>
      <c r="F6818">
        <f>INDEX(products!C:C,MATCH(challenge_2_solution_1!$C6818,products!$A:$A,0))</f>
        <v>0.31</v>
      </c>
    </row>
    <row r="6819" spans="1:6" x14ac:dyDescent="0.2">
      <c r="A6819" s="1">
        <v>3416</v>
      </c>
      <c r="B6819" s="3">
        <v>42658.681250000001</v>
      </c>
      <c r="C6819" t="s">
        <v>7</v>
      </c>
      <c r="D6819">
        <v>1</v>
      </c>
      <c r="E6819">
        <f>INDEX(products!B:B,MATCH(challenge_2_solution_1!$C6819,products!$A:$A,0))</f>
        <v>1</v>
      </c>
      <c r="F6819">
        <f>INDEX(products!C:C,MATCH(challenge_2_solution_1!$C6819,products!$A:$A,0))</f>
        <v>0.68</v>
      </c>
    </row>
    <row r="6820" spans="1:6" x14ac:dyDescent="0.2">
      <c r="A6820" s="1">
        <v>3416</v>
      </c>
      <c r="B6820" s="3">
        <v>42658.681250000001</v>
      </c>
      <c r="C6820" t="s">
        <v>8</v>
      </c>
      <c r="D6820">
        <v>6</v>
      </c>
      <c r="E6820">
        <f>INDEX(products!B:B,MATCH(challenge_2_solution_1!$C6820,products!$A:$A,0))</f>
        <v>1.6</v>
      </c>
      <c r="F6820">
        <f>INDEX(products!C:C,MATCH(challenge_2_solution_1!$C6820,products!$A:$A,0))</f>
        <v>0.77</v>
      </c>
    </row>
    <row r="6821" spans="1:6" x14ac:dyDescent="0.2">
      <c r="A6821" s="1">
        <v>3416</v>
      </c>
      <c r="B6821" s="3">
        <v>42658.681250000001</v>
      </c>
      <c r="C6821" t="s">
        <v>12</v>
      </c>
      <c r="D6821">
        <v>5</v>
      </c>
      <c r="E6821">
        <f>INDEX(products!B:B,MATCH(challenge_2_solution_1!$C6821,products!$A:$A,0))</f>
        <v>5.2</v>
      </c>
      <c r="F6821">
        <f>INDEX(products!C:C,MATCH(challenge_2_solution_1!$C6821,products!$A:$A,0))</f>
        <v>3.07</v>
      </c>
    </row>
    <row r="6822" spans="1:6" x14ac:dyDescent="0.2">
      <c r="A6822" s="1">
        <v>3416</v>
      </c>
      <c r="B6822" s="3">
        <v>42658.681250000001</v>
      </c>
      <c r="C6822" t="s">
        <v>17</v>
      </c>
      <c r="D6822">
        <v>3</v>
      </c>
      <c r="E6822">
        <f>INDEX(products!B:B,MATCH(challenge_2_solution_1!$C6822,products!$A:$A,0))</f>
        <v>5.9</v>
      </c>
      <c r="F6822">
        <f>INDEX(products!C:C,MATCH(challenge_2_solution_1!$C6822,products!$A:$A,0))</f>
        <v>2.83</v>
      </c>
    </row>
    <row r="6823" spans="1:6" x14ac:dyDescent="0.2">
      <c r="A6823" s="1">
        <v>3416</v>
      </c>
      <c r="B6823" s="3">
        <v>42658.681250000001</v>
      </c>
      <c r="C6823" t="s">
        <v>20</v>
      </c>
      <c r="D6823">
        <v>1</v>
      </c>
      <c r="E6823">
        <f>INDEX(products!B:B,MATCH(challenge_2_solution_1!$C6823,products!$A:$A,0))</f>
        <v>5.9</v>
      </c>
      <c r="F6823">
        <f>INDEX(products!C:C,MATCH(challenge_2_solution_1!$C6823,products!$A:$A,0))</f>
        <v>1.83</v>
      </c>
    </row>
    <row r="6824" spans="1:6" x14ac:dyDescent="0.2">
      <c r="A6824" s="1">
        <v>3416</v>
      </c>
      <c r="B6824" s="3">
        <v>42658.681250000001</v>
      </c>
      <c r="C6824" t="s">
        <v>61</v>
      </c>
      <c r="D6824">
        <v>1</v>
      </c>
      <c r="E6824">
        <f>INDEX(products!B:B,MATCH(challenge_2_solution_1!$C6824,products!$A:$A,0))</f>
        <v>11.9</v>
      </c>
      <c r="F6824">
        <f>INDEX(products!C:C,MATCH(challenge_2_solution_1!$C6824,products!$A:$A,0))</f>
        <v>7.74</v>
      </c>
    </row>
    <row r="6825" spans="1:6" x14ac:dyDescent="0.2">
      <c r="A6825" s="1">
        <v>3416</v>
      </c>
      <c r="B6825" s="3">
        <v>42658.681250000001</v>
      </c>
      <c r="C6825" t="s">
        <v>79</v>
      </c>
      <c r="D6825">
        <v>1</v>
      </c>
      <c r="E6825">
        <f>INDEX(products!B:B,MATCH(challenge_2_solution_1!$C6825,products!$A:$A,0))</f>
        <v>11.9</v>
      </c>
      <c r="F6825">
        <f>INDEX(products!C:C,MATCH(challenge_2_solution_1!$C6825,products!$A:$A,0))</f>
        <v>6.9</v>
      </c>
    </row>
    <row r="6826" spans="1:6" x14ac:dyDescent="0.2">
      <c r="A6826" s="1">
        <v>3416</v>
      </c>
      <c r="B6826" s="3">
        <v>42658.681250000001</v>
      </c>
      <c r="C6826" t="s">
        <v>67</v>
      </c>
      <c r="D6826">
        <v>1</v>
      </c>
      <c r="E6826">
        <f>INDEX(products!B:B,MATCH(challenge_2_solution_1!$C6826,products!$A:$A,0))</f>
        <v>11.9</v>
      </c>
      <c r="F6826">
        <f>INDEX(products!C:C,MATCH(challenge_2_solution_1!$C6826,products!$A:$A,0))</f>
        <v>2.98</v>
      </c>
    </row>
    <row r="6827" spans="1:6" x14ac:dyDescent="0.2">
      <c r="A6827" s="1">
        <v>3416</v>
      </c>
      <c r="B6827" s="3">
        <v>42658.681250000001</v>
      </c>
      <c r="C6827" t="s">
        <v>87</v>
      </c>
      <c r="D6827">
        <v>1</v>
      </c>
      <c r="E6827">
        <f>INDEX(products!B:B,MATCH(challenge_2_solution_1!$C6827,products!$A:$A,0))</f>
        <v>15.9</v>
      </c>
      <c r="F6827">
        <f>INDEX(products!C:C,MATCH(challenge_2_solution_1!$C6827,products!$A:$A,0))</f>
        <v>6.2</v>
      </c>
    </row>
    <row r="6828" spans="1:6" x14ac:dyDescent="0.2">
      <c r="A6828" s="1">
        <v>3416</v>
      </c>
      <c r="B6828" s="3">
        <v>42658.681250000001</v>
      </c>
      <c r="C6828" t="s">
        <v>105</v>
      </c>
      <c r="D6828">
        <v>1</v>
      </c>
      <c r="E6828">
        <f>INDEX(products!B:B,MATCH(challenge_2_solution_1!$C6828,products!$A:$A,0))</f>
        <v>17.899999999999999</v>
      </c>
      <c r="F6828">
        <f>INDEX(products!C:C,MATCH(challenge_2_solution_1!$C6828,products!$A:$A,0))</f>
        <v>5.55</v>
      </c>
    </row>
    <row r="6829" spans="1:6" x14ac:dyDescent="0.2">
      <c r="A6829" s="1">
        <v>3416</v>
      </c>
      <c r="B6829" s="3">
        <v>42658.681250000001</v>
      </c>
      <c r="C6829" t="s">
        <v>118</v>
      </c>
      <c r="D6829">
        <v>1</v>
      </c>
      <c r="E6829">
        <f>INDEX(products!B:B,MATCH(challenge_2_solution_1!$C6829,products!$A:$A,0))</f>
        <v>19.899999999999999</v>
      </c>
      <c r="F6829">
        <f>INDEX(products!C:C,MATCH(challenge_2_solution_1!$C6829,products!$A:$A,0))</f>
        <v>12.74</v>
      </c>
    </row>
    <row r="6830" spans="1:6" x14ac:dyDescent="0.2">
      <c r="A6830" s="1">
        <v>3417</v>
      </c>
      <c r="B6830" s="3">
        <v>42658.736805555556</v>
      </c>
      <c r="C6830" t="s">
        <v>126</v>
      </c>
      <c r="D6830">
        <v>1</v>
      </c>
      <c r="E6830">
        <f>INDEX(products!B:B,MATCH(challenge_2_solution_1!$C6830,products!$A:$A,0))</f>
        <v>19.899999999999999</v>
      </c>
      <c r="F6830">
        <f>INDEX(products!C:C,MATCH(challenge_2_solution_1!$C6830,products!$A:$A,0))</f>
        <v>4.58</v>
      </c>
    </row>
    <row r="6831" spans="1:6" x14ac:dyDescent="0.2">
      <c r="A6831" s="1">
        <v>3417</v>
      </c>
      <c r="B6831" s="3">
        <v>42658.736805555556</v>
      </c>
      <c r="C6831" t="s">
        <v>155</v>
      </c>
      <c r="D6831">
        <v>1</v>
      </c>
      <c r="E6831">
        <f>INDEX(products!B:B,MATCH(challenge_2_solution_1!$C6831,products!$A:$A,0))</f>
        <v>21.9</v>
      </c>
      <c r="F6831">
        <f>INDEX(products!C:C,MATCH(challenge_2_solution_1!$C6831,products!$A:$A,0))</f>
        <v>11.39</v>
      </c>
    </row>
    <row r="6832" spans="1:6" x14ac:dyDescent="0.2">
      <c r="A6832" s="1">
        <v>3418</v>
      </c>
      <c r="B6832" s="3">
        <v>42658.739583333336</v>
      </c>
      <c r="C6832" t="s">
        <v>12</v>
      </c>
      <c r="D6832">
        <v>1</v>
      </c>
      <c r="E6832">
        <f>INDEX(products!B:B,MATCH(challenge_2_solution_1!$C6832,products!$A:$A,0))</f>
        <v>5.2</v>
      </c>
      <c r="F6832">
        <f>INDEX(products!C:C,MATCH(challenge_2_solution_1!$C6832,products!$A:$A,0))</f>
        <v>3.07</v>
      </c>
    </row>
    <row r="6833" spans="1:6" x14ac:dyDescent="0.2">
      <c r="A6833" s="1">
        <v>3418</v>
      </c>
      <c r="B6833" s="3">
        <v>42658.739583333336</v>
      </c>
      <c r="C6833" t="s">
        <v>20</v>
      </c>
      <c r="D6833">
        <v>1</v>
      </c>
      <c r="E6833">
        <f>INDEX(products!B:B,MATCH(challenge_2_solution_1!$C6833,products!$A:$A,0))</f>
        <v>5.9</v>
      </c>
      <c r="F6833">
        <f>INDEX(products!C:C,MATCH(challenge_2_solution_1!$C6833,products!$A:$A,0))</f>
        <v>1.83</v>
      </c>
    </row>
    <row r="6834" spans="1:6" x14ac:dyDescent="0.2">
      <c r="A6834" s="1">
        <v>3418</v>
      </c>
      <c r="B6834" s="3">
        <v>42658.739583333336</v>
      </c>
      <c r="C6834" t="s">
        <v>17</v>
      </c>
      <c r="D6834">
        <v>1</v>
      </c>
      <c r="E6834">
        <f>INDEX(products!B:B,MATCH(challenge_2_solution_1!$C6834,products!$A:$A,0))</f>
        <v>5.9</v>
      </c>
      <c r="F6834">
        <f>INDEX(products!C:C,MATCH(challenge_2_solution_1!$C6834,products!$A:$A,0))</f>
        <v>2.83</v>
      </c>
    </row>
    <row r="6835" spans="1:6" x14ac:dyDescent="0.2">
      <c r="A6835" s="1">
        <v>3418</v>
      </c>
      <c r="B6835" s="3">
        <v>42658.739583333336</v>
      </c>
      <c r="C6835" t="s">
        <v>27</v>
      </c>
      <c r="D6835">
        <v>1</v>
      </c>
      <c r="E6835">
        <f>INDEX(products!B:B,MATCH(challenge_2_solution_1!$C6835,products!$A:$A,0))</f>
        <v>7.9</v>
      </c>
      <c r="F6835">
        <f>INDEX(products!C:C,MATCH(challenge_2_solution_1!$C6835,products!$A:$A,0))</f>
        <v>4.03</v>
      </c>
    </row>
    <row r="6836" spans="1:6" x14ac:dyDescent="0.2">
      <c r="A6836" s="1">
        <v>3418</v>
      </c>
      <c r="B6836" s="3">
        <v>42658.739583333336</v>
      </c>
      <c r="C6836" t="s">
        <v>29</v>
      </c>
      <c r="D6836">
        <v>1</v>
      </c>
      <c r="E6836">
        <f>INDEX(products!B:B,MATCH(challenge_2_solution_1!$C6836,products!$A:$A,0))</f>
        <v>7.9</v>
      </c>
      <c r="F6836">
        <f>INDEX(products!C:C,MATCH(challenge_2_solution_1!$C6836,products!$A:$A,0))</f>
        <v>4.5</v>
      </c>
    </row>
    <row r="6837" spans="1:6" x14ac:dyDescent="0.2">
      <c r="A6837" s="1">
        <v>3418</v>
      </c>
      <c r="B6837" s="3">
        <v>42658.739583333336</v>
      </c>
      <c r="C6837" t="s">
        <v>55</v>
      </c>
      <c r="D6837">
        <v>2</v>
      </c>
      <c r="E6837">
        <f>INDEX(products!B:B,MATCH(challenge_2_solution_1!$C6837,products!$A:$A,0))</f>
        <v>7.9</v>
      </c>
      <c r="F6837">
        <f>INDEX(products!C:C,MATCH(challenge_2_solution_1!$C6837,products!$A:$A,0))</f>
        <v>2.21</v>
      </c>
    </row>
    <row r="6838" spans="1:6" x14ac:dyDescent="0.2">
      <c r="A6838" s="1">
        <v>3418</v>
      </c>
      <c r="B6838" s="3">
        <v>42658.739583333336</v>
      </c>
      <c r="C6838" t="s">
        <v>60</v>
      </c>
      <c r="D6838">
        <v>1</v>
      </c>
      <c r="E6838">
        <f>INDEX(products!B:B,MATCH(challenge_2_solution_1!$C6838,products!$A:$A,0))</f>
        <v>11.9</v>
      </c>
      <c r="F6838">
        <f>INDEX(products!C:C,MATCH(challenge_2_solution_1!$C6838,products!$A:$A,0))</f>
        <v>4.28</v>
      </c>
    </row>
    <row r="6839" spans="1:6" x14ac:dyDescent="0.2">
      <c r="A6839" s="1">
        <v>3418</v>
      </c>
      <c r="B6839" s="3">
        <v>42658.739583333336</v>
      </c>
      <c r="C6839" t="s">
        <v>69</v>
      </c>
      <c r="D6839">
        <v>1</v>
      </c>
      <c r="E6839">
        <f>INDEX(products!B:B,MATCH(challenge_2_solution_1!$C6839,products!$A:$A,0))</f>
        <v>11.9</v>
      </c>
      <c r="F6839">
        <f>INDEX(products!C:C,MATCH(challenge_2_solution_1!$C6839,products!$A:$A,0))</f>
        <v>2.86</v>
      </c>
    </row>
    <row r="6840" spans="1:6" x14ac:dyDescent="0.2">
      <c r="A6840" s="1">
        <v>3418</v>
      </c>
      <c r="B6840" s="3">
        <v>42658.739583333336</v>
      </c>
      <c r="C6840" t="s">
        <v>129</v>
      </c>
      <c r="D6840">
        <v>1</v>
      </c>
      <c r="E6840">
        <f>INDEX(products!B:B,MATCH(challenge_2_solution_1!$C6840,products!$A:$A,0))</f>
        <v>19.899999999999999</v>
      </c>
      <c r="F6840">
        <f>INDEX(products!C:C,MATCH(challenge_2_solution_1!$C6840,products!$A:$A,0))</f>
        <v>6.17</v>
      </c>
    </row>
    <row r="6841" spans="1:6" x14ac:dyDescent="0.2">
      <c r="A6841" s="1">
        <v>3419</v>
      </c>
      <c r="B6841" s="3">
        <v>42658.758333333331</v>
      </c>
      <c r="C6841" t="s">
        <v>16</v>
      </c>
      <c r="D6841">
        <v>1</v>
      </c>
      <c r="E6841">
        <f>INDEX(products!B:B,MATCH(challenge_2_solution_1!$C6841,products!$A:$A,0))</f>
        <v>5.9</v>
      </c>
      <c r="F6841">
        <f>INDEX(products!C:C,MATCH(challenge_2_solution_1!$C6841,products!$A:$A,0))</f>
        <v>1.48</v>
      </c>
    </row>
    <row r="6842" spans="1:6" x14ac:dyDescent="0.2">
      <c r="A6842" s="1">
        <v>3419</v>
      </c>
      <c r="B6842" s="3">
        <v>42658.758333333331</v>
      </c>
      <c r="C6842" t="s">
        <v>60</v>
      </c>
      <c r="D6842">
        <v>1</v>
      </c>
      <c r="E6842">
        <f>INDEX(products!B:B,MATCH(challenge_2_solution_1!$C6842,products!$A:$A,0))</f>
        <v>11.9</v>
      </c>
      <c r="F6842">
        <f>INDEX(products!C:C,MATCH(challenge_2_solution_1!$C6842,products!$A:$A,0))</f>
        <v>4.28</v>
      </c>
    </row>
    <row r="6843" spans="1:6" x14ac:dyDescent="0.2">
      <c r="A6843" s="1">
        <v>3419</v>
      </c>
      <c r="B6843" s="3">
        <v>42658.758333333331</v>
      </c>
      <c r="C6843" t="s">
        <v>121</v>
      </c>
      <c r="D6843">
        <v>1</v>
      </c>
      <c r="E6843">
        <f>INDEX(products!B:B,MATCH(challenge_2_solution_1!$C6843,products!$A:$A,0))</f>
        <v>19.899999999999999</v>
      </c>
      <c r="F6843">
        <f>INDEX(products!C:C,MATCH(challenge_2_solution_1!$C6843,products!$A:$A,0))</f>
        <v>10.95</v>
      </c>
    </row>
    <row r="6844" spans="1:6" x14ac:dyDescent="0.2">
      <c r="A6844" s="1">
        <v>3420</v>
      </c>
      <c r="B6844" s="3">
        <v>42658.759722222225</v>
      </c>
      <c r="C6844" t="s">
        <v>4</v>
      </c>
      <c r="D6844">
        <v>1</v>
      </c>
      <c r="E6844">
        <f>INDEX(products!B:B,MATCH(challenge_2_solution_1!$C6844,products!$A:$A,0))</f>
        <v>1</v>
      </c>
      <c r="F6844">
        <f>INDEX(products!C:C,MATCH(challenge_2_solution_1!$C6844,products!$A:$A,0))</f>
        <v>0.61</v>
      </c>
    </row>
    <row r="6845" spans="1:6" x14ac:dyDescent="0.2">
      <c r="A6845" s="1">
        <v>3420</v>
      </c>
      <c r="B6845" s="3">
        <v>42658.759722222225</v>
      </c>
      <c r="C6845" t="s">
        <v>8</v>
      </c>
      <c r="D6845">
        <v>1</v>
      </c>
      <c r="E6845">
        <f>INDEX(products!B:B,MATCH(challenge_2_solution_1!$C6845,products!$A:$A,0))</f>
        <v>1.6</v>
      </c>
      <c r="F6845">
        <f>INDEX(products!C:C,MATCH(challenge_2_solution_1!$C6845,products!$A:$A,0))</f>
        <v>0.77</v>
      </c>
    </row>
    <row r="6846" spans="1:6" x14ac:dyDescent="0.2">
      <c r="A6846" s="1">
        <v>3420</v>
      </c>
      <c r="B6846" s="3">
        <v>42658.759722222225</v>
      </c>
      <c r="C6846" t="s">
        <v>12</v>
      </c>
      <c r="D6846">
        <v>1</v>
      </c>
      <c r="E6846">
        <f>INDEX(products!B:B,MATCH(challenge_2_solution_1!$C6846,products!$A:$A,0))</f>
        <v>5.2</v>
      </c>
      <c r="F6846">
        <f>INDEX(products!C:C,MATCH(challenge_2_solution_1!$C6846,products!$A:$A,0))</f>
        <v>3.07</v>
      </c>
    </row>
    <row r="6847" spans="1:6" x14ac:dyDescent="0.2">
      <c r="A6847" s="1">
        <v>3420</v>
      </c>
      <c r="B6847" s="3">
        <v>42658.759722222225</v>
      </c>
      <c r="C6847" t="s">
        <v>14</v>
      </c>
      <c r="D6847">
        <v>2</v>
      </c>
      <c r="E6847">
        <f>INDEX(products!B:B,MATCH(challenge_2_solution_1!$C6847,products!$A:$A,0))</f>
        <v>5.9</v>
      </c>
      <c r="F6847">
        <f>INDEX(products!C:C,MATCH(challenge_2_solution_1!$C6847,products!$A:$A,0))</f>
        <v>2.36</v>
      </c>
    </row>
    <row r="6848" spans="1:6" x14ac:dyDescent="0.2">
      <c r="A6848" s="1">
        <v>3420</v>
      </c>
      <c r="B6848" s="3">
        <v>42658.759722222225</v>
      </c>
      <c r="C6848" t="s">
        <v>19</v>
      </c>
      <c r="D6848">
        <v>1</v>
      </c>
      <c r="E6848">
        <f>INDEX(products!B:B,MATCH(challenge_2_solution_1!$C6848,products!$A:$A,0))</f>
        <v>5.9</v>
      </c>
      <c r="F6848">
        <f>INDEX(products!C:C,MATCH(challenge_2_solution_1!$C6848,products!$A:$A,0))</f>
        <v>1.65</v>
      </c>
    </row>
    <row r="6849" spans="1:6" x14ac:dyDescent="0.2">
      <c r="A6849" s="1">
        <v>3420</v>
      </c>
      <c r="B6849" s="3">
        <v>42658.759722222225</v>
      </c>
      <c r="C6849" t="s">
        <v>33</v>
      </c>
      <c r="D6849">
        <v>2</v>
      </c>
      <c r="E6849">
        <f>INDEX(products!B:B,MATCH(challenge_2_solution_1!$C6849,products!$A:$A,0))</f>
        <v>7.9</v>
      </c>
      <c r="F6849">
        <f>INDEX(products!C:C,MATCH(challenge_2_solution_1!$C6849,products!$A:$A,0))</f>
        <v>2.21</v>
      </c>
    </row>
    <row r="6850" spans="1:6" x14ac:dyDescent="0.2">
      <c r="A6850" s="1">
        <v>3420</v>
      </c>
      <c r="B6850" s="3">
        <v>42658.759722222225</v>
      </c>
      <c r="C6850" t="s">
        <v>32</v>
      </c>
      <c r="D6850">
        <v>1</v>
      </c>
      <c r="E6850">
        <f>INDEX(products!B:B,MATCH(challenge_2_solution_1!$C6850,products!$A:$A,0))</f>
        <v>7.9</v>
      </c>
      <c r="F6850">
        <f>INDEX(products!C:C,MATCH(challenge_2_solution_1!$C6850,products!$A:$A,0))</f>
        <v>2.92</v>
      </c>
    </row>
    <row r="6851" spans="1:6" x14ac:dyDescent="0.2">
      <c r="A6851" s="1">
        <v>3420</v>
      </c>
      <c r="B6851" s="3">
        <v>42658.759722222225</v>
      </c>
      <c r="C6851" t="s">
        <v>61</v>
      </c>
      <c r="D6851">
        <v>1</v>
      </c>
      <c r="E6851">
        <f>INDEX(products!B:B,MATCH(challenge_2_solution_1!$C6851,products!$A:$A,0))</f>
        <v>11.9</v>
      </c>
      <c r="F6851">
        <f>INDEX(products!C:C,MATCH(challenge_2_solution_1!$C6851,products!$A:$A,0))</f>
        <v>7.74</v>
      </c>
    </row>
    <row r="6852" spans="1:6" x14ac:dyDescent="0.2">
      <c r="A6852" s="1">
        <v>3420</v>
      </c>
      <c r="B6852" s="3">
        <v>42658.759722222225</v>
      </c>
      <c r="C6852" t="s">
        <v>95</v>
      </c>
      <c r="D6852">
        <v>2</v>
      </c>
      <c r="E6852">
        <f>INDEX(products!B:B,MATCH(challenge_2_solution_1!$C6852,products!$A:$A,0))</f>
        <v>17.899999999999999</v>
      </c>
      <c r="F6852">
        <f>INDEX(products!C:C,MATCH(challenge_2_solution_1!$C6852,products!$A:$A,0))</f>
        <v>4.3</v>
      </c>
    </row>
    <row r="6853" spans="1:6" x14ac:dyDescent="0.2">
      <c r="A6853" s="1">
        <v>3420</v>
      </c>
      <c r="B6853" s="3">
        <v>42658.759722222225</v>
      </c>
      <c r="C6853" t="s">
        <v>96</v>
      </c>
      <c r="D6853">
        <v>1</v>
      </c>
      <c r="E6853">
        <f>INDEX(products!B:B,MATCH(challenge_2_solution_1!$C6853,products!$A:$A,0))</f>
        <v>17.899999999999999</v>
      </c>
      <c r="F6853">
        <f>INDEX(products!C:C,MATCH(challenge_2_solution_1!$C6853,products!$A:$A,0))</f>
        <v>10.92</v>
      </c>
    </row>
    <row r="6854" spans="1:6" x14ac:dyDescent="0.2">
      <c r="A6854" s="1">
        <v>3420</v>
      </c>
      <c r="B6854" s="3">
        <v>42658.759722222225</v>
      </c>
      <c r="C6854" t="s">
        <v>155</v>
      </c>
      <c r="D6854">
        <v>1</v>
      </c>
      <c r="E6854">
        <f>INDEX(products!B:B,MATCH(challenge_2_solution_1!$C6854,products!$A:$A,0))</f>
        <v>21.9</v>
      </c>
      <c r="F6854">
        <f>INDEX(products!C:C,MATCH(challenge_2_solution_1!$C6854,products!$A:$A,0))</f>
        <v>11.39</v>
      </c>
    </row>
    <row r="6855" spans="1:6" x14ac:dyDescent="0.2">
      <c r="A6855" s="1">
        <v>3421</v>
      </c>
      <c r="B6855" s="3">
        <v>42658.761111111111</v>
      </c>
      <c r="C6855" t="s">
        <v>33</v>
      </c>
      <c r="D6855">
        <v>1</v>
      </c>
      <c r="E6855">
        <f>INDEX(products!B:B,MATCH(challenge_2_solution_1!$C6855,products!$A:$A,0))</f>
        <v>7.9</v>
      </c>
      <c r="F6855">
        <f>INDEX(products!C:C,MATCH(challenge_2_solution_1!$C6855,products!$A:$A,0))</f>
        <v>2.21</v>
      </c>
    </row>
    <row r="6856" spans="1:6" x14ac:dyDescent="0.2">
      <c r="A6856" s="1">
        <v>3421</v>
      </c>
      <c r="B6856" s="3">
        <v>42658.761111111111</v>
      </c>
      <c r="C6856" t="s">
        <v>58</v>
      </c>
      <c r="D6856">
        <v>1</v>
      </c>
      <c r="E6856">
        <f>INDEX(products!B:B,MATCH(challenge_2_solution_1!$C6856,products!$A:$A,0))</f>
        <v>9.9</v>
      </c>
      <c r="F6856">
        <f>INDEX(products!C:C,MATCH(challenge_2_solution_1!$C6856,products!$A:$A,0))</f>
        <v>4.95</v>
      </c>
    </row>
    <row r="6857" spans="1:6" x14ac:dyDescent="0.2">
      <c r="A6857" s="1">
        <v>3421</v>
      </c>
      <c r="B6857" s="3">
        <v>42658.761111111111</v>
      </c>
      <c r="C6857" t="s">
        <v>72</v>
      </c>
      <c r="D6857">
        <v>1</v>
      </c>
      <c r="E6857">
        <f>INDEX(products!B:B,MATCH(challenge_2_solution_1!$C6857,products!$A:$A,0))</f>
        <v>11.9</v>
      </c>
      <c r="F6857">
        <f>INDEX(products!C:C,MATCH(challenge_2_solution_1!$C6857,products!$A:$A,0))</f>
        <v>7.38</v>
      </c>
    </row>
    <row r="6858" spans="1:6" x14ac:dyDescent="0.2">
      <c r="A6858" s="1">
        <v>3421</v>
      </c>
      <c r="B6858" s="3">
        <v>42658.761111111111</v>
      </c>
      <c r="C6858" t="s">
        <v>61</v>
      </c>
      <c r="D6858">
        <v>1</v>
      </c>
      <c r="E6858">
        <f>INDEX(products!B:B,MATCH(challenge_2_solution_1!$C6858,products!$A:$A,0))</f>
        <v>11.9</v>
      </c>
      <c r="F6858">
        <f>INDEX(products!C:C,MATCH(challenge_2_solution_1!$C6858,products!$A:$A,0))</f>
        <v>7.74</v>
      </c>
    </row>
    <row r="6859" spans="1:6" x14ac:dyDescent="0.2">
      <c r="A6859" s="1">
        <v>3421</v>
      </c>
      <c r="B6859" s="3">
        <v>42658.761111111111</v>
      </c>
      <c r="C6859" t="s">
        <v>111</v>
      </c>
      <c r="D6859">
        <v>1</v>
      </c>
      <c r="E6859">
        <f>INDEX(products!B:B,MATCH(challenge_2_solution_1!$C6859,products!$A:$A,0))</f>
        <v>17.899999999999999</v>
      </c>
      <c r="F6859">
        <f>INDEX(products!C:C,MATCH(challenge_2_solution_1!$C6859,products!$A:$A,0))</f>
        <v>6.62</v>
      </c>
    </row>
    <row r="6860" spans="1:6" x14ac:dyDescent="0.2">
      <c r="A6860" s="1">
        <v>3422</v>
      </c>
      <c r="B6860" s="3">
        <v>42658.763194444444</v>
      </c>
      <c r="C6860" t="s">
        <v>5</v>
      </c>
      <c r="D6860">
        <v>1</v>
      </c>
      <c r="E6860">
        <f>INDEX(products!B:B,MATCH(challenge_2_solution_1!$C6860,products!$A:$A,0))</f>
        <v>1</v>
      </c>
      <c r="F6860">
        <f>INDEX(products!C:C,MATCH(challenge_2_solution_1!$C6860,products!$A:$A,0))</f>
        <v>0.31</v>
      </c>
    </row>
    <row r="6861" spans="1:6" x14ac:dyDescent="0.2">
      <c r="A6861" s="1">
        <v>3422</v>
      </c>
      <c r="B6861" s="3">
        <v>42658.763194444444</v>
      </c>
      <c r="C6861" t="s">
        <v>8</v>
      </c>
      <c r="D6861">
        <v>2</v>
      </c>
      <c r="E6861">
        <f>INDEX(products!B:B,MATCH(challenge_2_solution_1!$C6861,products!$A:$A,0))</f>
        <v>1.6</v>
      </c>
      <c r="F6861">
        <f>INDEX(products!C:C,MATCH(challenge_2_solution_1!$C6861,products!$A:$A,0))</f>
        <v>0.77</v>
      </c>
    </row>
    <row r="6862" spans="1:6" x14ac:dyDescent="0.2">
      <c r="A6862" s="1">
        <v>3422</v>
      </c>
      <c r="B6862" s="3">
        <v>42658.763194444444</v>
      </c>
      <c r="C6862" t="s">
        <v>12</v>
      </c>
      <c r="D6862">
        <v>1</v>
      </c>
      <c r="E6862">
        <f>INDEX(products!B:B,MATCH(challenge_2_solution_1!$C6862,products!$A:$A,0))</f>
        <v>5.2</v>
      </c>
      <c r="F6862">
        <f>INDEX(products!C:C,MATCH(challenge_2_solution_1!$C6862,products!$A:$A,0))</f>
        <v>3.07</v>
      </c>
    </row>
    <row r="6863" spans="1:6" x14ac:dyDescent="0.2">
      <c r="A6863" s="1">
        <v>3422</v>
      </c>
      <c r="B6863" s="3">
        <v>42658.763194444444</v>
      </c>
      <c r="C6863" t="s">
        <v>17</v>
      </c>
      <c r="D6863">
        <v>1</v>
      </c>
      <c r="E6863">
        <f>INDEX(products!B:B,MATCH(challenge_2_solution_1!$C6863,products!$A:$A,0))</f>
        <v>5.9</v>
      </c>
      <c r="F6863">
        <f>INDEX(products!C:C,MATCH(challenge_2_solution_1!$C6863,products!$A:$A,0))</f>
        <v>2.83</v>
      </c>
    </row>
    <row r="6864" spans="1:6" x14ac:dyDescent="0.2">
      <c r="A6864" s="1">
        <v>3422</v>
      </c>
      <c r="B6864" s="3">
        <v>42658.763194444444</v>
      </c>
      <c r="C6864" t="s">
        <v>69</v>
      </c>
      <c r="D6864">
        <v>1</v>
      </c>
      <c r="E6864">
        <f>INDEX(products!B:B,MATCH(challenge_2_solution_1!$C6864,products!$A:$A,0))</f>
        <v>11.9</v>
      </c>
      <c r="F6864">
        <f>INDEX(products!C:C,MATCH(challenge_2_solution_1!$C6864,products!$A:$A,0))</f>
        <v>2.86</v>
      </c>
    </row>
    <row r="6865" spans="1:6" x14ac:dyDescent="0.2">
      <c r="A6865" s="1">
        <v>3422</v>
      </c>
      <c r="B6865" s="3">
        <v>42658.763194444444</v>
      </c>
      <c r="C6865" t="s">
        <v>86</v>
      </c>
      <c r="D6865">
        <v>1</v>
      </c>
      <c r="E6865">
        <f>INDEX(products!B:B,MATCH(challenge_2_solution_1!$C6865,products!$A:$A,0))</f>
        <v>15.9</v>
      </c>
      <c r="F6865">
        <f>INDEX(products!C:C,MATCH(challenge_2_solution_1!$C6865,products!$A:$A,0))</f>
        <v>5.57</v>
      </c>
    </row>
    <row r="6866" spans="1:6" x14ac:dyDescent="0.2">
      <c r="A6866" s="1">
        <v>3423</v>
      </c>
      <c r="B6866" s="3">
        <v>42658.768750000003</v>
      </c>
      <c r="C6866" t="s">
        <v>12</v>
      </c>
      <c r="D6866">
        <v>2</v>
      </c>
      <c r="E6866">
        <f>INDEX(products!B:B,MATCH(challenge_2_solution_1!$C6866,products!$A:$A,0))</f>
        <v>5.2</v>
      </c>
      <c r="F6866">
        <f>INDEX(products!C:C,MATCH(challenge_2_solution_1!$C6866,products!$A:$A,0))</f>
        <v>3.07</v>
      </c>
    </row>
    <row r="6867" spans="1:6" x14ac:dyDescent="0.2">
      <c r="A6867" s="1">
        <v>3423</v>
      </c>
      <c r="B6867" s="3">
        <v>42658.768750000003</v>
      </c>
      <c r="C6867" t="s">
        <v>36</v>
      </c>
      <c r="D6867">
        <v>1</v>
      </c>
      <c r="E6867">
        <f>INDEX(products!B:B,MATCH(challenge_2_solution_1!$C6867,products!$A:$A,0))</f>
        <v>7.9</v>
      </c>
      <c r="F6867">
        <f>INDEX(products!C:C,MATCH(challenge_2_solution_1!$C6867,products!$A:$A,0))</f>
        <v>5.14</v>
      </c>
    </row>
    <row r="6868" spans="1:6" x14ac:dyDescent="0.2">
      <c r="A6868" s="1">
        <v>3423</v>
      </c>
      <c r="B6868" s="3">
        <v>42658.768750000003</v>
      </c>
      <c r="C6868" t="s">
        <v>118</v>
      </c>
      <c r="D6868">
        <v>1</v>
      </c>
      <c r="E6868">
        <f>INDEX(products!B:B,MATCH(challenge_2_solution_1!$C6868,products!$A:$A,0))</f>
        <v>19.899999999999999</v>
      </c>
      <c r="F6868">
        <f>INDEX(products!C:C,MATCH(challenge_2_solution_1!$C6868,products!$A:$A,0))</f>
        <v>12.74</v>
      </c>
    </row>
    <row r="6869" spans="1:6" x14ac:dyDescent="0.2">
      <c r="A6869" s="1">
        <v>3423</v>
      </c>
      <c r="B6869" s="3">
        <v>42658.768750000003</v>
      </c>
      <c r="C6869" t="s">
        <v>147</v>
      </c>
      <c r="D6869">
        <v>1</v>
      </c>
      <c r="E6869">
        <f>INDEX(products!B:B,MATCH(challenge_2_solution_1!$C6869,products!$A:$A,0))</f>
        <v>19.899999999999999</v>
      </c>
      <c r="F6869">
        <f>INDEX(products!C:C,MATCH(challenge_2_solution_1!$C6869,products!$A:$A,0))</f>
        <v>6.37</v>
      </c>
    </row>
    <row r="6870" spans="1:6" x14ac:dyDescent="0.2">
      <c r="A6870" s="1">
        <v>3425</v>
      </c>
      <c r="B6870" s="3">
        <v>42658.769444444442</v>
      </c>
      <c r="C6870" t="s">
        <v>5</v>
      </c>
      <c r="D6870">
        <v>1</v>
      </c>
      <c r="E6870">
        <f>INDEX(products!B:B,MATCH(challenge_2_solution_1!$C6870,products!$A:$A,0))</f>
        <v>1</v>
      </c>
      <c r="F6870">
        <f>INDEX(products!C:C,MATCH(challenge_2_solution_1!$C6870,products!$A:$A,0))</f>
        <v>0.31</v>
      </c>
    </row>
    <row r="6871" spans="1:6" x14ac:dyDescent="0.2">
      <c r="A6871" s="1">
        <v>3425</v>
      </c>
      <c r="B6871" s="3">
        <v>42658.769444444442</v>
      </c>
      <c r="C6871" t="s">
        <v>3</v>
      </c>
      <c r="D6871">
        <v>1</v>
      </c>
      <c r="E6871">
        <f>INDEX(products!B:B,MATCH(challenge_2_solution_1!$C6871,products!$A:$A,0))</f>
        <v>1</v>
      </c>
      <c r="F6871">
        <f>INDEX(products!C:C,MATCH(challenge_2_solution_1!$C6871,products!$A:$A,0))</f>
        <v>0.5</v>
      </c>
    </row>
    <row r="6872" spans="1:6" x14ac:dyDescent="0.2">
      <c r="A6872" s="1">
        <v>3425</v>
      </c>
      <c r="B6872" s="3">
        <v>42658.769444444442</v>
      </c>
      <c r="C6872" t="s">
        <v>6</v>
      </c>
      <c r="D6872">
        <v>1</v>
      </c>
      <c r="E6872">
        <f>INDEX(products!B:B,MATCH(challenge_2_solution_1!$C6872,products!$A:$A,0))</f>
        <v>1</v>
      </c>
      <c r="F6872">
        <f>INDEX(products!C:C,MATCH(challenge_2_solution_1!$C6872,products!$A:$A,0))</f>
        <v>0.31</v>
      </c>
    </row>
    <row r="6873" spans="1:6" x14ac:dyDescent="0.2">
      <c r="A6873" s="1">
        <v>3425</v>
      </c>
      <c r="B6873" s="3">
        <v>42658.769444444442</v>
      </c>
      <c r="C6873" t="s">
        <v>14</v>
      </c>
      <c r="D6873">
        <v>1</v>
      </c>
      <c r="E6873">
        <f>INDEX(products!B:B,MATCH(challenge_2_solution_1!$C6873,products!$A:$A,0))</f>
        <v>5.9</v>
      </c>
      <c r="F6873">
        <f>INDEX(products!C:C,MATCH(challenge_2_solution_1!$C6873,products!$A:$A,0))</f>
        <v>2.36</v>
      </c>
    </row>
    <row r="6874" spans="1:6" x14ac:dyDescent="0.2">
      <c r="A6874" s="1">
        <v>3425</v>
      </c>
      <c r="B6874" s="3">
        <v>42658.769444444442</v>
      </c>
      <c r="C6874" t="s">
        <v>33</v>
      </c>
      <c r="D6874">
        <v>1</v>
      </c>
      <c r="E6874">
        <f>INDEX(products!B:B,MATCH(challenge_2_solution_1!$C6874,products!$A:$A,0))</f>
        <v>7.9</v>
      </c>
      <c r="F6874">
        <f>INDEX(products!C:C,MATCH(challenge_2_solution_1!$C6874,products!$A:$A,0))</f>
        <v>2.21</v>
      </c>
    </row>
    <row r="6875" spans="1:6" x14ac:dyDescent="0.2">
      <c r="A6875" s="1">
        <v>3425</v>
      </c>
      <c r="B6875" s="3">
        <v>42658.769444444442</v>
      </c>
      <c r="C6875" t="s">
        <v>56</v>
      </c>
      <c r="D6875">
        <v>1</v>
      </c>
      <c r="E6875">
        <f>INDEX(products!B:B,MATCH(challenge_2_solution_1!$C6875,products!$A:$A,0))</f>
        <v>9.9</v>
      </c>
      <c r="F6875">
        <f>INDEX(products!C:C,MATCH(challenge_2_solution_1!$C6875,products!$A:$A,0))</f>
        <v>2.38</v>
      </c>
    </row>
    <row r="6876" spans="1:6" x14ac:dyDescent="0.2">
      <c r="A6876" s="1">
        <v>3425</v>
      </c>
      <c r="B6876" s="3">
        <v>42658.769444444442</v>
      </c>
      <c r="C6876" t="s">
        <v>61</v>
      </c>
      <c r="D6876">
        <v>1</v>
      </c>
      <c r="E6876">
        <f>INDEX(products!B:B,MATCH(challenge_2_solution_1!$C6876,products!$A:$A,0))</f>
        <v>11.9</v>
      </c>
      <c r="F6876">
        <f>INDEX(products!C:C,MATCH(challenge_2_solution_1!$C6876,products!$A:$A,0))</f>
        <v>7.74</v>
      </c>
    </row>
    <row r="6877" spans="1:6" x14ac:dyDescent="0.2">
      <c r="A6877" s="1">
        <v>3425</v>
      </c>
      <c r="B6877" s="3">
        <v>42658.769444444442</v>
      </c>
      <c r="C6877" t="s">
        <v>152</v>
      </c>
      <c r="D6877">
        <v>1</v>
      </c>
      <c r="E6877">
        <f>INDEX(products!B:B,MATCH(challenge_2_solution_1!$C6877,products!$A:$A,0))</f>
        <v>21.9</v>
      </c>
      <c r="F6877">
        <f>INDEX(products!C:C,MATCH(challenge_2_solution_1!$C6877,products!$A:$A,0))</f>
        <v>8.5399999999999991</v>
      </c>
    </row>
    <row r="6878" spans="1:6" x14ac:dyDescent="0.2">
      <c r="A6878" s="1">
        <v>3424</v>
      </c>
      <c r="B6878" s="3">
        <v>42658.770138888889</v>
      </c>
      <c r="C6878" t="s">
        <v>14</v>
      </c>
      <c r="D6878">
        <v>4</v>
      </c>
      <c r="E6878">
        <f>INDEX(products!B:B,MATCH(challenge_2_solution_1!$C6878,products!$A:$A,0))</f>
        <v>5.9</v>
      </c>
      <c r="F6878">
        <f>INDEX(products!C:C,MATCH(challenge_2_solution_1!$C6878,products!$A:$A,0))</f>
        <v>2.36</v>
      </c>
    </row>
    <row r="6879" spans="1:6" x14ac:dyDescent="0.2">
      <c r="A6879" s="1">
        <v>3424</v>
      </c>
      <c r="B6879" s="3">
        <v>42658.770138888889</v>
      </c>
      <c r="C6879" t="s">
        <v>15</v>
      </c>
      <c r="D6879">
        <v>3</v>
      </c>
      <c r="E6879">
        <f>INDEX(products!B:B,MATCH(challenge_2_solution_1!$C6879,products!$A:$A,0))</f>
        <v>5.9</v>
      </c>
      <c r="F6879">
        <f>INDEX(products!C:C,MATCH(challenge_2_solution_1!$C6879,products!$A:$A,0))</f>
        <v>3.07</v>
      </c>
    </row>
    <row r="6880" spans="1:6" x14ac:dyDescent="0.2">
      <c r="A6880" s="1">
        <v>3424</v>
      </c>
      <c r="B6880" s="3">
        <v>42658.770138888889</v>
      </c>
      <c r="C6880" t="s">
        <v>55</v>
      </c>
      <c r="D6880">
        <v>1</v>
      </c>
      <c r="E6880">
        <f>INDEX(products!B:B,MATCH(challenge_2_solution_1!$C6880,products!$A:$A,0))</f>
        <v>7.9</v>
      </c>
      <c r="F6880">
        <f>INDEX(products!C:C,MATCH(challenge_2_solution_1!$C6880,products!$A:$A,0))</f>
        <v>2.21</v>
      </c>
    </row>
    <row r="6881" spans="1:6" x14ac:dyDescent="0.2">
      <c r="A6881" s="1">
        <v>3424</v>
      </c>
      <c r="B6881" s="3">
        <v>42658.770138888889</v>
      </c>
      <c r="C6881" t="s">
        <v>53</v>
      </c>
      <c r="D6881">
        <v>1</v>
      </c>
      <c r="E6881">
        <f>INDEX(products!B:B,MATCH(challenge_2_solution_1!$C6881,products!$A:$A,0))</f>
        <v>9.9</v>
      </c>
      <c r="F6881">
        <f>INDEX(products!C:C,MATCH(challenge_2_solution_1!$C6881,products!$A:$A,0))</f>
        <v>3.86</v>
      </c>
    </row>
    <row r="6882" spans="1:6" x14ac:dyDescent="0.2">
      <c r="A6882" s="1">
        <v>3424</v>
      </c>
      <c r="B6882" s="3">
        <v>42658.770138888889</v>
      </c>
      <c r="C6882" t="s">
        <v>56</v>
      </c>
      <c r="D6882">
        <v>1</v>
      </c>
      <c r="E6882">
        <f>INDEX(products!B:B,MATCH(challenge_2_solution_1!$C6882,products!$A:$A,0))</f>
        <v>9.9</v>
      </c>
      <c r="F6882">
        <f>INDEX(products!C:C,MATCH(challenge_2_solution_1!$C6882,products!$A:$A,0))</f>
        <v>2.38</v>
      </c>
    </row>
    <row r="6883" spans="1:6" x14ac:dyDescent="0.2">
      <c r="A6883" s="1">
        <v>3424</v>
      </c>
      <c r="B6883" s="3">
        <v>42658.770138888889</v>
      </c>
      <c r="C6883" t="s">
        <v>60</v>
      </c>
      <c r="D6883">
        <v>1</v>
      </c>
      <c r="E6883">
        <f>INDEX(products!B:B,MATCH(challenge_2_solution_1!$C6883,products!$A:$A,0))</f>
        <v>11.9</v>
      </c>
      <c r="F6883">
        <f>INDEX(products!C:C,MATCH(challenge_2_solution_1!$C6883,products!$A:$A,0))</f>
        <v>4.28</v>
      </c>
    </row>
    <row r="6884" spans="1:6" x14ac:dyDescent="0.2">
      <c r="A6884" s="1">
        <v>3424</v>
      </c>
      <c r="B6884" s="3">
        <v>42658.770138888889</v>
      </c>
      <c r="C6884" t="s">
        <v>61</v>
      </c>
      <c r="D6884">
        <v>1</v>
      </c>
      <c r="E6884">
        <f>INDEX(products!B:B,MATCH(challenge_2_solution_1!$C6884,products!$A:$A,0))</f>
        <v>11.9</v>
      </c>
      <c r="F6884">
        <f>INDEX(products!C:C,MATCH(challenge_2_solution_1!$C6884,products!$A:$A,0))</f>
        <v>7.74</v>
      </c>
    </row>
    <row r="6885" spans="1:6" x14ac:dyDescent="0.2">
      <c r="A6885" s="1">
        <v>3424</v>
      </c>
      <c r="B6885" s="3">
        <v>42658.770138888889</v>
      </c>
      <c r="C6885" t="s">
        <v>69</v>
      </c>
      <c r="D6885">
        <v>1</v>
      </c>
      <c r="E6885">
        <f>INDEX(products!B:B,MATCH(challenge_2_solution_1!$C6885,products!$A:$A,0))</f>
        <v>11.9</v>
      </c>
      <c r="F6885">
        <f>INDEX(products!C:C,MATCH(challenge_2_solution_1!$C6885,products!$A:$A,0))</f>
        <v>2.86</v>
      </c>
    </row>
    <row r="6886" spans="1:6" x14ac:dyDescent="0.2">
      <c r="A6886" s="1">
        <v>3424</v>
      </c>
      <c r="B6886" s="3">
        <v>42658.770138888889</v>
      </c>
      <c r="C6886" t="s">
        <v>63</v>
      </c>
      <c r="D6886">
        <v>1</v>
      </c>
      <c r="E6886">
        <f>INDEX(products!B:B,MATCH(challenge_2_solution_1!$C6886,products!$A:$A,0))</f>
        <v>11.9</v>
      </c>
      <c r="F6886">
        <f>INDEX(products!C:C,MATCH(challenge_2_solution_1!$C6886,products!$A:$A,0))</f>
        <v>6.07</v>
      </c>
    </row>
    <row r="6887" spans="1:6" x14ac:dyDescent="0.2">
      <c r="A6887" s="1">
        <v>3424</v>
      </c>
      <c r="B6887" s="3">
        <v>42658.770138888889</v>
      </c>
      <c r="C6887" t="s">
        <v>96</v>
      </c>
      <c r="D6887">
        <v>1</v>
      </c>
      <c r="E6887">
        <f>INDEX(products!B:B,MATCH(challenge_2_solution_1!$C6887,products!$A:$A,0))</f>
        <v>17.899999999999999</v>
      </c>
      <c r="F6887">
        <f>INDEX(products!C:C,MATCH(challenge_2_solution_1!$C6887,products!$A:$A,0))</f>
        <v>10.92</v>
      </c>
    </row>
    <row r="6888" spans="1:6" x14ac:dyDescent="0.2">
      <c r="A6888" s="1">
        <v>3424</v>
      </c>
      <c r="B6888" s="3">
        <v>42658.770138888889</v>
      </c>
      <c r="C6888" t="s">
        <v>109</v>
      </c>
      <c r="D6888">
        <v>1</v>
      </c>
      <c r="E6888">
        <f>INDEX(products!B:B,MATCH(challenge_2_solution_1!$C6888,products!$A:$A,0))</f>
        <v>17.899999999999999</v>
      </c>
      <c r="F6888">
        <f>INDEX(products!C:C,MATCH(challenge_2_solution_1!$C6888,products!$A:$A,0))</f>
        <v>4.12</v>
      </c>
    </row>
    <row r="6889" spans="1:6" x14ac:dyDescent="0.2">
      <c r="A6889" s="1">
        <v>3424</v>
      </c>
      <c r="B6889" s="3">
        <v>42658.770138888889</v>
      </c>
      <c r="C6889" t="s">
        <v>103</v>
      </c>
      <c r="D6889">
        <v>1</v>
      </c>
      <c r="E6889">
        <f>INDEX(products!B:B,MATCH(challenge_2_solution_1!$C6889,products!$A:$A,0))</f>
        <v>17.899999999999999</v>
      </c>
      <c r="F6889">
        <f>INDEX(products!C:C,MATCH(challenge_2_solution_1!$C6889,products!$A:$A,0))</f>
        <v>12.35</v>
      </c>
    </row>
    <row r="6890" spans="1:6" x14ac:dyDescent="0.2">
      <c r="A6890" s="1">
        <v>3424</v>
      </c>
      <c r="B6890" s="3">
        <v>42658.770138888889</v>
      </c>
      <c r="C6890" t="s">
        <v>91</v>
      </c>
      <c r="D6890">
        <v>1</v>
      </c>
      <c r="E6890">
        <f>INDEX(products!B:B,MATCH(challenge_2_solution_1!$C6890,products!$A:$A,0))</f>
        <v>17.899999999999999</v>
      </c>
      <c r="F6890">
        <f>INDEX(products!C:C,MATCH(challenge_2_solution_1!$C6890,products!$A:$A,0))</f>
        <v>6.44</v>
      </c>
    </row>
    <row r="6891" spans="1:6" x14ac:dyDescent="0.2">
      <c r="A6891" s="1">
        <v>3424</v>
      </c>
      <c r="B6891" s="3">
        <v>42658.770138888889</v>
      </c>
      <c r="C6891" t="s">
        <v>141</v>
      </c>
      <c r="D6891">
        <v>1</v>
      </c>
      <c r="E6891">
        <f>INDEX(products!B:B,MATCH(challenge_2_solution_1!$C6891,products!$A:$A,0))</f>
        <v>19.899999999999999</v>
      </c>
      <c r="F6891">
        <f>INDEX(products!C:C,MATCH(challenge_2_solution_1!$C6891,products!$A:$A,0))</f>
        <v>7.56</v>
      </c>
    </row>
    <row r="6892" spans="1:6" x14ac:dyDescent="0.2">
      <c r="A6892" s="1">
        <v>3426</v>
      </c>
      <c r="B6892" s="3">
        <v>42658.786111111112</v>
      </c>
      <c r="C6892" t="s">
        <v>33</v>
      </c>
      <c r="D6892">
        <v>1</v>
      </c>
      <c r="E6892">
        <f>INDEX(products!B:B,MATCH(challenge_2_solution_1!$C6892,products!$A:$A,0))</f>
        <v>7.9</v>
      </c>
      <c r="F6892">
        <f>INDEX(products!C:C,MATCH(challenge_2_solution_1!$C6892,products!$A:$A,0))</f>
        <v>2.21</v>
      </c>
    </row>
    <row r="6893" spans="1:6" x14ac:dyDescent="0.2">
      <c r="A6893" s="1">
        <v>3426</v>
      </c>
      <c r="B6893" s="3">
        <v>42658.786111111112</v>
      </c>
      <c r="C6893" t="s">
        <v>32</v>
      </c>
      <c r="D6893">
        <v>1</v>
      </c>
      <c r="E6893">
        <f>INDEX(products!B:B,MATCH(challenge_2_solution_1!$C6893,products!$A:$A,0))</f>
        <v>7.9</v>
      </c>
      <c r="F6893">
        <f>INDEX(products!C:C,MATCH(challenge_2_solution_1!$C6893,products!$A:$A,0))</f>
        <v>2.92</v>
      </c>
    </row>
    <row r="6894" spans="1:6" x14ac:dyDescent="0.2">
      <c r="A6894" s="1">
        <v>3426</v>
      </c>
      <c r="B6894" s="3">
        <v>42658.786111111112</v>
      </c>
      <c r="C6894" t="s">
        <v>64</v>
      </c>
      <c r="D6894">
        <v>1</v>
      </c>
      <c r="E6894">
        <f>INDEX(products!B:B,MATCH(challenge_2_solution_1!$C6894,products!$A:$A,0))</f>
        <v>11.9</v>
      </c>
      <c r="F6894">
        <f>INDEX(products!C:C,MATCH(challenge_2_solution_1!$C6894,products!$A:$A,0))</f>
        <v>7.97</v>
      </c>
    </row>
    <row r="6895" spans="1:6" x14ac:dyDescent="0.2">
      <c r="A6895" s="1">
        <v>3426</v>
      </c>
      <c r="B6895" s="3">
        <v>42658.786111111112</v>
      </c>
      <c r="C6895" t="s">
        <v>103</v>
      </c>
      <c r="D6895">
        <v>1</v>
      </c>
      <c r="E6895">
        <f>INDEX(products!B:B,MATCH(challenge_2_solution_1!$C6895,products!$A:$A,0))</f>
        <v>17.899999999999999</v>
      </c>
      <c r="F6895">
        <f>INDEX(products!C:C,MATCH(challenge_2_solution_1!$C6895,products!$A:$A,0))</f>
        <v>12.35</v>
      </c>
    </row>
    <row r="6896" spans="1:6" x14ac:dyDescent="0.2">
      <c r="A6896" s="1">
        <v>3426</v>
      </c>
      <c r="B6896" s="3">
        <v>42658.786111111112</v>
      </c>
      <c r="C6896" t="s">
        <v>169</v>
      </c>
      <c r="D6896">
        <v>1</v>
      </c>
      <c r="E6896">
        <f>INDEX(products!B:B,MATCH(challenge_2_solution_1!$C6896,products!$A:$A,0))</f>
        <v>25.9</v>
      </c>
      <c r="F6896">
        <f>INDEX(products!C:C,MATCH(challenge_2_solution_1!$C6896,products!$A:$A,0))</f>
        <v>17.09</v>
      </c>
    </row>
    <row r="6897" spans="1:6" x14ac:dyDescent="0.2">
      <c r="A6897" s="1">
        <v>3427</v>
      </c>
      <c r="B6897" s="3">
        <v>42658.793749999997</v>
      </c>
      <c r="C6897" t="s">
        <v>17</v>
      </c>
      <c r="D6897">
        <v>1</v>
      </c>
      <c r="E6897">
        <f>INDEX(products!B:B,MATCH(challenge_2_solution_1!$C6897,products!$A:$A,0))</f>
        <v>5.9</v>
      </c>
      <c r="F6897">
        <f>INDEX(products!C:C,MATCH(challenge_2_solution_1!$C6897,products!$A:$A,0))</f>
        <v>2.83</v>
      </c>
    </row>
    <row r="6898" spans="1:6" x14ac:dyDescent="0.2">
      <c r="A6898" s="1">
        <v>3427</v>
      </c>
      <c r="B6898" s="3">
        <v>42658.793749999997</v>
      </c>
      <c r="C6898" t="s">
        <v>27</v>
      </c>
      <c r="D6898">
        <v>1</v>
      </c>
      <c r="E6898">
        <f>INDEX(products!B:B,MATCH(challenge_2_solution_1!$C6898,products!$A:$A,0))</f>
        <v>7.9</v>
      </c>
      <c r="F6898">
        <f>INDEX(products!C:C,MATCH(challenge_2_solution_1!$C6898,products!$A:$A,0))</f>
        <v>4.03</v>
      </c>
    </row>
    <row r="6899" spans="1:6" x14ac:dyDescent="0.2">
      <c r="A6899" s="1">
        <v>3427</v>
      </c>
      <c r="B6899" s="3">
        <v>42658.793749999997</v>
      </c>
      <c r="C6899" t="s">
        <v>51</v>
      </c>
      <c r="D6899">
        <v>1</v>
      </c>
      <c r="E6899">
        <f>INDEX(products!B:B,MATCH(challenge_2_solution_1!$C6899,products!$A:$A,0))</f>
        <v>9.9</v>
      </c>
      <c r="F6899">
        <f>INDEX(products!C:C,MATCH(challenge_2_solution_1!$C6899,products!$A:$A,0))</f>
        <v>3.07</v>
      </c>
    </row>
    <row r="6900" spans="1:6" x14ac:dyDescent="0.2">
      <c r="A6900" s="1">
        <v>3427</v>
      </c>
      <c r="B6900" s="3">
        <v>42658.793749999997</v>
      </c>
      <c r="C6900" t="s">
        <v>96</v>
      </c>
      <c r="D6900">
        <v>1</v>
      </c>
      <c r="E6900">
        <f>INDEX(products!B:B,MATCH(challenge_2_solution_1!$C6900,products!$A:$A,0))</f>
        <v>17.899999999999999</v>
      </c>
      <c r="F6900">
        <f>INDEX(products!C:C,MATCH(challenge_2_solution_1!$C6900,products!$A:$A,0))</f>
        <v>10.92</v>
      </c>
    </row>
    <row r="6901" spans="1:6" x14ac:dyDescent="0.2">
      <c r="A6901" s="1">
        <v>3429</v>
      </c>
      <c r="B6901" s="3">
        <v>42658.809027777781</v>
      </c>
      <c r="C6901" t="s">
        <v>12</v>
      </c>
      <c r="D6901">
        <v>1</v>
      </c>
      <c r="E6901">
        <f>INDEX(products!B:B,MATCH(challenge_2_solution_1!$C6901,products!$A:$A,0))</f>
        <v>5.2</v>
      </c>
      <c r="F6901">
        <f>INDEX(products!C:C,MATCH(challenge_2_solution_1!$C6901,products!$A:$A,0))</f>
        <v>3.07</v>
      </c>
    </row>
    <row r="6902" spans="1:6" x14ac:dyDescent="0.2">
      <c r="A6902" s="1">
        <v>3429</v>
      </c>
      <c r="B6902" s="3">
        <v>42658.809027777781</v>
      </c>
      <c r="C6902" t="s">
        <v>17</v>
      </c>
      <c r="D6902">
        <v>1</v>
      </c>
      <c r="E6902">
        <f>INDEX(products!B:B,MATCH(challenge_2_solution_1!$C6902,products!$A:$A,0))</f>
        <v>5.9</v>
      </c>
      <c r="F6902">
        <f>INDEX(products!C:C,MATCH(challenge_2_solution_1!$C6902,products!$A:$A,0))</f>
        <v>2.83</v>
      </c>
    </row>
    <row r="6903" spans="1:6" x14ac:dyDescent="0.2">
      <c r="A6903" s="1">
        <v>3429</v>
      </c>
      <c r="B6903" s="3">
        <v>42658.809027777781</v>
      </c>
      <c r="C6903" t="s">
        <v>34</v>
      </c>
      <c r="D6903">
        <v>1</v>
      </c>
      <c r="E6903">
        <f>INDEX(products!B:B,MATCH(challenge_2_solution_1!$C6903,products!$A:$A,0))</f>
        <v>7.9</v>
      </c>
      <c r="F6903">
        <f>INDEX(products!C:C,MATCH(challenge_2_solution_1!$C6903,products!$A:$A,0))</f>
        <v>1.58</v>
      </c>
    </row>
    <row r="6904" spans="1:6" x14ac:dyDescent="0.2">
      <c r="A6904" s="1">
        <v>3429</v>
      </c>
      <c r="B6904" s="3">
        <v>42658.809027777781</v>
      </c>
      <c r="C6904" t="s">
        <v>96</v>
      </c>
      <c r="D6904">
        <v>1</v>
      </c>
      <c r="E6904">
        <f>INDEX(products!B:B,MATCH(challenge_2_solution_1!$C6904,products!$A:$A,0))</f>
        <v>17.899999999999999</v>
      </c>
      <c r="F6904">
        <f>INDEX(products!C:C,MATCH(challenge_2_solution_1!$C6904,products!$A:$A,0))</f>
        <v>10.92</v>
      </c>
    </row>
    <row r="6905" spans="1:6" x14ac:dyDescent="0.2">
      <c r="A6905" s="1">
        <v>3429</v>
      </c>
      <c r="B6905" s="3">
        <v>42658.809027777781</v>
      </c>
      <c r="C6905" t="s">
        <v>107</v>
      </c>
      <c r="D6905">
        <v>1</v>
      </c>
      <c r="E6905">
        <f>INDEX(products!B:B,MATCH(challenge_2_solution_1!$C6905,products!$A:$A,0))</f>
        <v>17.899999999999999</v>
      </c>
      <c r="F6905">
        <f>INDEX(products!C:C,MATCH(challenge_2_solution_1!$C6905,products!$A:$A,0))</f>
        <v>3.58</v>
      </c>
    </row>
    <row r="6906" spans="1:6" x14ac:dyDescent="0.2">
      <c r="A6906" s="1">
        <v>3428</v>
      </c>
      <c r="B6906" s="3">
        <v>42658.811111111114</v>
      </c>
      <c r="C6906" t="s">
        <v>6</v>
      </c>
      <c r="D6906">
        <v>1</v>
      </c>
      <c r="E6906">
        <f>INDEX(products!B:B,MATCH(challenge_2_solution_1!$C6906,products!$A:$A,0))</f>
        <v>1</v>
      </c>
      <c r="F6906">
        <f>INDEX(products!C:C,MATCH(challenge_2_solution_1!$C6906,products!$A:$A,0))</f>
        <v>0.31</v>
      </c>
    </row>
    <row r="6907" spans="1:6" x14ac:dyDescent="0.2">
      <c r="A6907" s="1">
        <v>3428</v>
      </c>
      <c r="B6907" s="3">
        <v>42658.811111111114</v>
      </c>
      <c r="C6907" t="s">
        <v>4</v>
      </c>
      <c r="D6907">
        <v>1</v>
      </c>
      <c r="E6907">
        <f>INDEX(products!B:B,MATCH(challenge_2_solution_1!$C6907,products!$A:$A,0))</f>
        <v>1</v>
      </c>
      <c r="F6907">
        <f>INDEX(products!C:C,MATCH(challenge_2_solution_1!$C6907,products!$A:$A,0))</f>
        <v>0.61</v>
      </c>
    </row>
    <row r="6908" spans="1:6" x14ac:dyDescent="0.2">
      <c r="A6908" s="1">
        <v>3428</v>
      </c>
      <c r="B6908" s="3">
        <v>42658.811111111114</v>
      </c>
      <c r="C6908" t="s">
        <v>7</v>
      </c>
      <c r="D6908">
        <v>1</v>
      </c>
      <c r="E6908">
        <f>INDEX(products!B:B,MATCH(challenge_2_solution_1!$C6908,products!$A:$A,0))</f>
        <v>1</v>
      </c>
      <c r="F6908">
        <f>INDEX(products!C:C,MATCH(challenge_2_solution_1!$C6908,products!$A:$A,0))</f>
        <v>0.68</v>
      </c>
    </row>
    <row r="6909" spans="1:6" x14ac:dyDescent="0.2">
      <c r="A6909" s="1">
        <v>3428</v>
      </c>
      <c r="B6909" s="3">
        <v>42658.811111111114</v>
      </c>
      <c r="C6909" t="s">
        <v>8</v>
      </c>
      <c r="D6909">
        <v>4</v>
      </c>
      <c r="E6909">
        <f>INDEX(products!B:B,MATCH(challenge_2_solution_1!$C6909,products!$A:$A,0))</f>
        <v>1.6</v>
      </c>
      <c r="F6909">
        <f>INDEX(products!C:C,MATCH(challenge_2_solution_1!$C6909,products!$A:$A,0))</f>
        <v>0.77</v>
      </c>
    </row>
    <row r="6910" spans="1:6" x14ac:dyDescent="0.2">
      <c r="A6910" s="1">
        <v>3428</v>
      </c>
      <c r="B6910" s="3">
        <v>42658.811111111114</v>
      </c>
      <c r="C6910" t="s">
        <v>12</v>
      </c>
      <c r="D6910">
        <v>1</v>
      </c>
      <c r="E6910">
        <f>INDEX(products!B:B,MATCH(challenge_2_solution_1!$C6910,products!$A:$A,0))</f>
        <v>5.2</v>
      </c>
      <c r="F6910">
        <f>INDEX(products!C:C,MATCH(challenge_2_solution_1!$C6910,products!$A:$A,0))</f>
        <v>3.07</v>
      </c>
    </row>
    <row r="6911" spans="1:6" x14ac:dyDescent="0.2">
      <c r="A6911" s="1">
        <v>3428</v>
      </c>
      <c r="B6911" s="3">
        <v>42658.811111111114</v>
      </c>
      <c r="C6911" t="s">
        <v>18</v>
      </c>
      <c r="D6911">
        <v>1</v>
      </c>
      <c r="E6911">
        <f>INDEX(products!B:B,MATCH(challenge_2_solution_1!$C6911,products!$A:$A,0))</f>
        <v>5.9</v>
      </c>
      <c r="F6911">
        <f>INDEX(products!C:C,MATCH(challenge_2_solution_1!$C6911,products!$A:$A,0))</f>
        <v>3.6</v>
      </c>
    </row>
    <row r="6912" spans="1:6" x14ac:dyDescent="0.2">
      <c r="A6912" s="1">
        <v>3428</v>
      </c>
      <c r="B6912" s="3">
        <v>42658.811111111114</v>
      </c>
      <c r="C6912" t="s">
        <v>17</v>
      </c>
      <c r="D6912">
        <v>1</v>
      </c>
      <c r="E6912">
        <f>INDEX(products!B:B,MATCH(challenge_2_solution_1!$C6912,products!$A:$A,0))</f>
        <v>5.9</v>
      </c>
      <c r="F6912">
        <f>INDEX(products!C:C,MATCH(challenge_2_solution_1!$C6912,products!$A:$A,0))</f>
        <v>2.83</v>
      </c>
    </row>
    <row r="6913" spans="1:6" x14ac:dyDescent="0.2">
      <c r="A6913" s="1">
        <v>3428</v>
      </c>
      <c r="B6913" s="3">
        <v>42658.811111111114</v>
      </c>
      <c r="C6913" t="s">
        <v>33</v>
      </c>
      <c r="D6913">
        <v>1</v>
      </c>
      <c r="E6913">
        <f>INDEX(products!B:B,MATCH(challenge_2_solution_1!$C6913,products!$A:$A,0))</f>
        <v>7.9</v>
      </c>
      <c r="F6913">
        <f>INDEX(products!C:C,MATCH(challenge_2_solution_1!$C6913,products!$A:$A,0))</f>
        <v>2.21</v>
      </c>
    </row>
    <row r="6914" spans="1:6" x14ac:dyDescent="0.2">
      <c r="A6914" s="1">
        <v>3428</v>
      </c>
      <c r="B6914" s="3">
        <v>42658.811111111114</v>
      </c>
      <c r="C6914" t="s">
        <v>83</v>
      </c>
      <c r="D6914">
        <v>1</v>
      </c>
      <c r="E6914">
        <f>INDEX(products!B:B,MATCH(challenge_2_solution_1!$C6914,products!$A:$A,0))</f>
        <v>11.9</v>
      </c>
      <c r="F6914">
        <f>INDEX(products!C:C,MATCH(challenge_2_solution_1!$C6914,products!$A:$A,0))</f>
        <v>6.66</v>
      </c>
    </row>
    <row r="6915" spans="1:6" x14ac:dyDescent="0.2">
      <c r="A6915" s="1">
        <v>3428</v>
      </c>
      <c r="B6915" s="3">
        <v>42658.811111111114</v>
      </c>
      <c r="C6915" t="s">
        <v>89</v>
      </c>
      <c r="D6915">
        <v>1</v>
      </c>
      <c r="E6915">
        <f>INDEX(products!B:B,MATCH(challenge_2_solution_1!$C6915,products!$A:$A,0))</f>
        <v>17.899999999999999</v>
      </c>
      <c r="F6915">
        <f>INDEX(products!C:C,MATCH(challenge_2_solution_1!$C6915,products!$A:$A,0))</f>
        <v>3.94</v>
      </c>
    </row>
    <row r="6916" spans="1:6" x14ac:dyDescent="0.2">
      <c r="A6916" s="1">
        <v>3430</v>
      </c>
      <c r="B6916" s="3">
        <v>42658.828472222223</v>
      </c>
      <c r="C6916" t="s">
        <v>12</v>
      </c>
      <c r="D6916">
        <v>1</v>
      </c>
      <c r="E6916">
        <f>INDEX(products!B:B,MATCH(challenge_2_solution_1!$C6916,products!$A:$A,0))</f>
        <v>5.2</v>
      </c>
      <c r="F6916">
        <f>INDEX(products!C:C,MATCH(challenge_2_solution_1!$C6916,products!$A:$A,0))</f>
        <v>3.07</v>
      </c>
    </row>
    <row r="6917" spans="1:6" x14ac:dyDescent="0.2">
      <c r="A6917" s="1">
        <v>3430</v>
      </c>
      <c r="B6917" s="3">
        <v>42658.828472222223</v>
      </c>
      <c r="C6917" t="s">
        <v>14</v>
      </c>
      <c r="D6917">
        <v>1</v>
      </c>
      <c r="E6917">
        <f>INDEX(products!B:B,MATCH(challenge_2_solution_1!$C6917,products!$A:$A,0))</f>
        <v>5.9</v>
      </c>
      <c r="F6917">
        <f>INDEX(products!C:C,MATCH(challenge_2_solution_1!$C6917,products!$A:$A,0))</f>
        <v>2.36</v>
      </c>
    </row>
    <row r="6918" spans="1:6" x14ac:dyDescent="0.2">
      <c r="A6918" s="1">
        <v>3430</v>
      </c>
      <c r="B6918" s="3">
        <v>42658.828472222223</v>
      </c>
      <c r="C6918" t="s">
        <v>61</v>
      </c>
      <c r="D6918">
        <v>1</v>
      </c>
      <c r="E6918">
        <f>INDEX(products!B:B,MATCH(challenge_2_solution_1!$C6918,products!$A:$A,0))</f>
        <v>11.9</v>
      </c>
      <c r="F6918">
        <f>INDEX(products!C:C,MATCH(challenge_2_solution_1!$C6918,products!$A:$A,0))</f>
        <v>7.74</v>
      </c>
    </row>
    <row r="6919" spans="1:6" x14ac:dyDescent="0.2">
      <c r="A6919" s="1">
        <v>3430</v>
      </c>
      <c r="B6919" s="3">
        <v>42658.828472222223</v>
      </c>
      <c r="C6919" t="s">
        <v>118</v>
      </c>
      <c r="D6919">
        <v>1</v>
      </c>
      <c r="E6919">
        <f>INDEX(products!B:B,MATCH(challenge_2_solution_1!$C6919,products!$A:$A,0))</f>
        <v>19.899999999999999</v>
      </c>
      <c r="F6919">
        <f>INDEX(products!C:C,MATCH(challenge_2_solution_1!$C6919,products!$A:$A,0))</f>
        <v>12.74</v>
      </c>
    </row>
    <row r="6920" spans="1:6" x14ac:dyDescent="0.2">
      <c r="A6920" s="1">
        <v>3431</v>
      </c>
      <c r="B6920" s="3">
        <v>42658.834722222222</v>
      </c>
      <c r="C6920" t="s">
        <v>121</v>
      </c>
      <c r="D6920">
        <v>1</v>
      </c>
      <c r="E6920">
        <f>INDEX(products!B:B,MATCH(challenge_2_solution_1!$C6920,products!$A:$A,0))</f>
        <v>19.899999999999999</v>
      </c>
      <c r="F6920">
        <f>INDEX(products!C:C,MATCH(challenge_2_solution_1!$C6920,products!$A:$A,0))</f>
        <v>10.95</v>
      </c>
    </row>
    <row r="6921" spans="1:6" x14ac:dyDescent="0.2">
      <c r="A6921" s="1">
        <v>3432</v>
      </c>
      <c r="B6921" s="3">
        <v>42658.838194444441</v>
      </c>
      <c r="C6921" t="s">
        <v>17</v>
      </c>
      <c r="D6921">
        <v>1</v>
      </c>
      <c r="E6921">
        <f>INDEX(products!B:B,MATCH(challenge_2_solution_1!$C6921,products!$A:$A,0))</f>
        <v>5.9</v>
      </c>
      <c r="F6921">
        <f>INDEX(products!C:C,MATCH(challenge_2_solution_1!$C6921,products!$A:$A,0))</f>
        <v>2.83</v>
      </c>
    </row>
    <row r="6922" spans="1:6" x14ac:dyDescent="0.2">
      <c r="A6922" s="1">
        <v>3432</v>
      </c>
      <c r="B6922" s="3">
        <v>42658.838194444441</v>
      </c>
      <c r="C6922" t="s">
        <v>18</v>
      </c>
      <c r="D6922">
        <v>1</v>
      </c>
      <c r="E6922">
        <f>INDEX(products!B:B,MATCH(challenge_2_solution_1!$C6922,products!$A:$A,0))</f>
        <v>5.9</v>
      </c>
      <c r="F6922">
        <f>INDEX(products!C:C,MATCH(challenge_2_solution_1!$C6922,products!$A:$A,0))</f>
        <v>3.6</v>
      </c>
    </row>
    <row r="6923" spans="1:6" x14ac:dyDescent="0.2">
      <c r="A6923" s="1">
        <v>3432</v>
      </c>
      <c r="B6923" s="3">
        <v>42658.838194444441</v>
      </c>
      <c r="C6923" t="s">
        <v>32</v>
      </c>
      <c r="D6923">
        <v>1</v>
      </c>
      <c r="E6923">
        <f>INDEX(products!B:B,MATCH(challenge_2_solution_1!$C6923,products!$A:$A,0))</f>
        <v>7.9</v>
      </c>
      <c r="F6923">
        <f>INDEX(products!C:C,MATCH(challenge_2_solution_1!$C6923,products!$A:$A,0))</f>
        <v>2.92</v>
      </c>
    </row>
    <row r="6924" spans="1:6" x14ac:dyDescent="0.2">
      <c r="A6924" s="1">
        <v>3432</v>
      </c>
      <c r="B6924" s="3">
        <v>42658.838194444441</v>
      </c>
      <c r="C6924" t="s">
        <v>57</v>
      </c>
      <c r="D6924">
        <v>1</v>
      </c>
      <c r="E6924">
        <f>INDEX(products!B:B,MATCH(challenge_2_solution_1!$C6924,products!$A:$A,0))</f>
        <v>9.9</v>
      </c>
      <c r="F6924">
        <f>INDEX(products!C:C,MATCH(challenge_2_solution_1!$C6924,products!$A:$A,0))</f>
        <v>3.76</v>
      </c>
    </row>
    <row r="6925" spans="1:6" x14ac:dyDescent="0.2">
      <c r="A6925" s="1">
        <v>3432</v>
      </c>
      <c r="B6925" s="3">
        <v>42658.838194444441</v>
      </c>
      <c r="C6925" t="s">
        <v>96</v>
      </c>
      <c r="D6925">
        <v>1</v>
      </c>
      <c r="E6925">
        <f>INDEX(products!B:B,MATCH(challenge_2_solution_1!$C6925,products!$A:$A,0))</f>
        <v>17.899999999999999</v>
      </c>
      <c r="F6925">
        <f>INDEX(products!C:C,MATCH(challenge_2_solution_1!$C6925,products!$A:$A,0))</f>
        <v>10.92</v>
      </c>
    </row>
    <row r="6926" spans="1:6" x14ac:dyDescent="0.2">
      <c r="A6926" s="1">
        <v>3432</v>
      </c>
      <c r="B6926" s="3">
        <v>42658.838194444441</v>
      </c>
      <c r="C6926" t="s">
        <v>133</v>
      </c>
      <c r="D6926">
        <v>1</v>
      </c>
      <c r="E6926">
        <f>INDEX(products!B:B,MATCH(challenge_2_solution_1!$C6926,products!$A:$A,0))</f>
        <v>19.899999999999999</v>
      </c>
      <c r="F6926">
        <f>INDEX(products!C:C,MATCH(challenge_2_solution_1!$C6926,products!$A:$A,0))</f>
        <v>13.13</v>
      </c>
    </row>
    <row r="6927" spans="1:6" x14ac:dyDescent="0.2">
      <c r="A6927" s="1">
        <v>3433</v>
      </c>
      <c r="B6927" s="3">
        <v>42658.84652777778</v>
      </c>
      <c r="C6927" t="s">
        <v>12</v>
      </c>
      <c r="D6927">
        <v>1</v>
      </c>
      <c r="E6927">
        <f>INDEX(products!B:B,MATCH(challenge_2_solution_1!$C6927,products!$A:$A,0))</f>
        <v>5.2</v>
      </c>
      <c r="F6927">
        <f>INDEX(products!C:C,MATCH(challenge_2_solution_1!$C6927,products!$A:$A,0))</f>
        <v>3.07</v>
      </c>
    </row>
    <row r="6928" spans="1:6" x14ac:dyDescent="0.2">
      <c r="A6928" s="1">
        <v>3433</v>
      </c>
      <c r="B6928" s="3">
        <v>42658.84652777778</v>
      </c>
      <c r="C6928" t="s">
        <v>17</v>
      </c>
      <c r="D6928">
        <v>2</v>
      </c>
      <c r="E6928">
        <f>INDEX(products!B:B,MATCH(challenge_2_solution_1!$C6928,products!$A:$A,0))</f>
        <v>5.9</v>
      </c>
      <c r="F6928">
        <f>INDEX(products!C:C,MATCH(challenge_2_solution_1!$C6928,products!$A:$A,0))</f>
        <v>2.83</v>
      </c>
    </row>
    <row r="6929" spans="1:6" x14ac:dyDescent="0.2">
      <c r="A6929" s="1">
        <v>3433</v>
      </c>
      <c r="B6929" s="3">
        <v>42658.84652777778</v>
      </c>
      <c r="C6929" t="s">
        <v>15</v>
      </c>
      <c r="D6929">
        <v>1</v>
      </c>
      <c r="E6929">
        <f>INDEX(products!B:B,MATCH(challenge_2_solution_1!$C6929,products!$A:$A,0))</f>
        <v>5.9</v>
      </c>
      <c r="F6929">
        <f>INDEX(products!C:C,MATCH(challenge_2_solution_1!$C6929,products!$A:$A,0))</f>
        <v>3.07</v>
      </c>
    </row>
    <row r="6930" spans="1:6" x14ac:dyDescent="0.2">
      <c r="A6930" s="1">
        <v>3433</v>
      </c>
      <c r="B6930" s="3">
        <v>42658.84652777778</v>
      </c>
      <c r="C6930" t="s">
        <v>55</v>
      </c>
      <c r="D6930">
        <v>1</v>
      </c>
      <c r="E6930">
        <f>INDEX(products!B:B,MATCH(challenge_2_solution_1!$C6930,products!$A:$A,0))</f>
        <v>7.9</v>
      </c>
      <c r="F6930">
        <f>INDEX(products!C:C,MATCH(challenge_2_solution_1!$C6930,products!$A:$A,0))</f>
        <v>2.21</v>
      </c>
    </row>
    <row r="6931" spans="1:6" x14ac:dyDescent="0.2">
      <c r="A6931" s="1">
        <v>3433</v>
      </c>
      <c r="B6931" s="3">
        <v>42658.84652777778</v>
      </c>
      <c r="C6931" t="s">
        <v>96</v>
      </c>
      <c r="D6931">
        <v>1</v>
      </c>
      <c r="E6931">
        <f>INDEX(products!B:B,MATCH(challenge_2_solution_1!$C6931,products!$A:$A,0))</f>
        <v>17.899999999999999</v>
      </c>
      <c r="F6931">
        <f>INDEX(products!C:C,MATCH(challenge_2_solution_1!$C6931,products!$A:$A,0))</f>
        <v>10.92</v>
      </c>
    </row>
    <row r="6932" spans="1:6" x14ac:dyDescent="0.2">
      <c r="A6932" s="1">
        <v>3433</v>
      </c>
      <c r="B6932" s="3">
        <v>42658.84652777778</v>
      </c>
      <c r="C6932" t="s">
        <v>118</v>
      </c>
      <c r="D6932">
        <v>1</v>
      </c>
      <c r="E6932">
        <f>INDEX(products!B:B,MATCH(challenge_2_solution_1!$C6932,products!$A:$A,0))</f>
        <v>19.899999999999999</v>
      </c>
      <c r="F6932">
        <f>INDEX(products!C:C,MATCH(challenge_2_solution_1!$C6932,products!$A:$A,0))</f>
        <v>12.74</v>
      </c>
    </row>
    <row r="6933" spans="1:6" x14ac:dyDescent="0.2">
      <c r="A6933" s="1">
        <v>3433</v>
      </c>
      <c r="B6933" s="3">
        <v>42658.84652777778</v>
      </c>
      <c r="C6933" t="s">
        <v>151</v>
      </c>
      <c r="D6933">
        <v>1</v>
      </c>
      <c r="E6933">
        <f>INDEX(products!B:B,MATCH(challenge_2_solution_1!$C6933,products!$A:$A,0))</f>
        <v>21.9</v>
      </c>
      <c r="F6933">
        <f>INDEX(products!C:C,MATCH(challenge_2_solution_1!$C6933,products!$A:$A,0))</f>
        <v>8.76</v>
      </c>
    </row>
    <row r="6934" spans="1:6" x14ac:dyDescent="0.2">
      <c r="A6934" s="1">
        <v>3434</v>
      </c>
      <c r="B6934" s="3">
        <v>42659.531944444447</v>
      </c>
      <c r="C6934" t="s">
        <v>18</v>
      </c>
      <c r="D6934">
        <v>1</v>
      </c>
      <c r="E6934">
        <f>INDEX(products!B:B,MATCH(challenge_2_solution_1!$C6934,products!$A:$A,0))</f>
        <v>5.9</v>
      </c>
      <c r="F6934">
        <f>INDEX(products!C:C,MATCH(challenge_2_solution_1!$C6934,products!$A:$A,0))</f>
        <v>3.6</v>
      </c>
    </row>
    <row r="6935" spans="1:6" x14ac:dyDescent="0.2">
      <c r="A6935" s="1">
        <v>3434</v>
      </c>
      <c r="B6935" s="3">
        <v>42659.531944444447</v>
      </c>
      <c r="C6935" t="s">
        <v>45</v>
      </c>
      <c r="D6935">
        <v>1</v>
      </c>
      <c r="E6935">
        <f>INDEX(products!B:B,MATCH(challenge_2_solution_1!$C6935,products!$A:$A,0))</f>
        <v>7.9</v>
      </c>
      <c r="F6935">
        <f>INDEX(products!C:C,MATCH(challenge_2_solution_1!$C6935,products!$A:$A,0))</f>
        <v>4.82</v>
      </c>
    </row>
    <row r="6936" spans="1:6" x14ac:dyDescent="0.2">
      <c r="A6936" s="1">
        <v>3434</v>
      </c>
      <c r="B6936" s="3">
        <v>42659.531944444447</v>
      </c>
      <c r="C6936" t="s">
        <v>112</v>
      </c>
      <c r="D6936">
        <v>1</v>
      </c>
      <c r="E6936">
        <f>INDEX(products!B:B,MATCH(challenge_2_solution_1!$C6936,products!$A:$A,0))</f>
        <v>17.899999999999999</v>
      </c>
      <c r="F6936">
        <f>INDEX(products!C:C,MATCH(challenge_2_solution_1!$C6936,products!$A:$A,0))</f>
        <v>8.06</v>
      </c>
    </row>
    <row r="6937" spans="1:6" x14ac:dyDescent="0.2">
      <c r="A6937" s="1">
        <v>3435</v>
      </c>
      <c r="B6937" s="3">
        <v>42659.688194444447</v>
      </c>
      <c r="C6937" t="s">
        <v>17</v>
      </c>
      <c r="D6937">
        <v>1</v>
      </c>
      <c r="E6937">
        <f>INDEX(products!B:B,MATCH(challenge_2_solution_1!$C6937,products!$A:$A,0))</f>
        <v>5.9</v>
      </c>
      <c r="F6937">
        <f>INDEX(products!C:C,MATCH(challenge_2_solution_1!$C6937,products!$A:$A,0))</f>
        <v>2.83</v>
      </c>
    </row>
    <row r="6938" spans="1:6" x14ac:dyDescent="0.2">
      <c r="A6938" s="1">
        <v>3435</v>
      </c>
      <c r="B6938" s="3">
        <v>42659.688194444447</v>
      </c>
      <c r="C6938" t="s">
        <v>15</v>
      </c>
      <c r="D6938">
        <v>2</v>
      </c>
      <c r="E6938">
        <f>INDEX(products!B:B,MATCH(challenge_2_solution_1!$C6938,products!$A:$A,0))</f>
        <v>5.9</v>
      </c>
      <c r="F6938">
        <f>INDEX(products!C:C,MATCH(challenge_2_solution_1!$C6938,products!$A:$A,0))</f>
        <v>3.07</v>
      </c>
    </row>
    <row r="6939" spans="1:6" x14ac:dyDescent="0.2">
      <c r="A6939" s="1">
        <v>3435</v>
      </c>
      <c r="B6939" s="3">
        <v>42659.688194444447</v>
      </c>
      <c r="C6939" t="s">
        <v>55</v>
      </c>
      <c r="D6939">
        <v>1</v>
      </c>
      <c r="E6939">
        <f>INDEX(products!B:B,MATCH(challenge_2_solution_1!$C6939,products!$A:$A,0))</f>
        <v>7.9</v>
      </c>
      <c r="F6939">
        <f>INDEX(products!C:C,MATCH(challenge_2_solution_1!$C6939,products!$A:$A,0))</f>
        <v>2.21</v>
      </c>
    </row>
    <row r="6940" spans="1:6" x14ac:dyDescent="0.2">
      <c r="A6940" s="1">
        <v>3435</v>
      </c>
      <c r="B6940" s="3">
        <v>42659.688194444447</v>
      </c>
      <c r="C6940" t="s">
        <v>115</v>
      </c>
      <c r="D6940">
        <v>1</v>
      </c>
      <c r="E6940">
        <f>INDEX(products!B:B,MATCH(challenge_2_solution_1!$C6940,products!$A:$A,0))</f>
        <v>17.899999999999999</v>
      </c>
      <c r="F6940">
        <f>INDEX(products!C:C,MATCH(challenge_2_solution_1!$C6940,products!$A:$A,0))</f>
        <v>9.85</v>
      </c>
    </row>
    <row r="6941" spans="1:6" x14ac:dyDescent="0.2">
      <c r="A6941" s="1">
        <v>3436</v>
      </c>
      <c r="B6941" s="3">
        <v>42659.688888888886</v>
      </c>
      <c r="C6941" t="s">
        <v>4</v>
      </c>
      <c r="D6941">
        <v>1</v>
      </c>
      <c r="E6941">
        <f>INDEX(products!B:B,MATCH(challenge_2_solution_1!$C6941,products!$A:$A,0))</f>
        <v>1</v>
      </c>
      <c r="F6941">
        <f>INDEX(products!C:C,MATCH(challenge_2_solution_1!$C6941,products!$A:$A,0))</f>
        <v>0.61</v>
      </c>
    </row>
    <row r="6942" spans="1:6" x14ac:dyDescent="0.2">
      <c r="A6942" s="1">
        <v>3436</v>
      </c>
      <c r="B6942" s="3">
        <v>42659.688888888886</v>
      </c>
      <c r="C6942" t="s">
        <v>8</v>
      </c>
      <c r="D6942">
        <v>3</v>
      </c>
      <c r="E6942">
        <f>INDEX(products!B:B,MATCH(challenge_2_solution_1!$C6942,products!$A:$A,0))</f>
        <v>1.6</v>
      </c>
      <c r="F6942">
        <f>INDEX(products!C:C,MATCH(challenge_2_solution_1!$C6942,products!$A:$A,0))</f>
        <v>0.77</v>
      </c>
    </row>
    <row r="6943" spans="1:6" x14ac:dyDescent="0.2">
      <c r="A6943" s="1">
        <v>3436</v>
      </c>
      <c r="B6943" s="3">
        <v>42659.688888888886</v>
      </c>
      <c r="C6943" t="s">
        <v>12</v>
      </c>
      <c r="D6943">
        <v>1</v>
      </c>
      <c r="E6943">
        <f>INDEX(products!B:B,MATCH(challenge_2_solution_1!$C6943,products!$A:$A,0))</f>
        <v>5.2</v>
      </c>
      <c r="F6943">
        <f>INDEX(products!C:C,MATCH(challenge_2_solution_1!$C6943,products!$A:$A,0))</f>
        <v>3.07</v>
      </c>
    </row>
    <row r="6944" spans="1:6" x14ac:dyDescent="0.2">
      <c r="A6944" s="1">
        <v>3436</v>
      </c>
      <c r="B6944" s="3">
        <v>42659.688888888886</v>
      </c>
      <c r="C6944" t="s">
        <v>17</v>
      </c>
      <c r="D6944">
        <v>2</v>
      </c>
      <c r="E6944">
        <f>INDEX(products!B:B,MATCH(challenge_2_solution_1!$C6944,products!$A:$A,0))</f>
        <v>5.9</v>
      </c>
      <c r="F6944">
        <f>INDEX(products!C:C,MATCH(challenge_2_solution_1!$C6944,products!$A:$A,0))</f>
        <v>2.83</v>
      </c>
    </row>
    <row r="6945" spans="1:6" x14ac:dyDescent="0.2">
      <c r="A6945" s="1">
        <v>3436</v>
      </c>
      <c r="B6945" s="3">
        <v>42659.688888888886</v>
      </c>
      <c r="C6945" t="s">
        <v>86</v>
      </c>
      <c r="D6945">
        <v>1</v>
      </c>
      <c r="E6945">
        <f>INDEX(products!B:B,MATCH(challenge_2_solution_1!$C6945,products!$A:$A,0))</f>
        <v>15.9</v>
      </c>
      <c r="F6945">
        <f>INDEX(products!C:C,MATCH(challenge_2_solution_1!$C6945,products!$A:$A,0))</f>
        <v>5.57</v>
      </c>
    </row>
    <row r="6946" spans="1:6" x14ac:dyDescent="0.2">
      <c r="A6946" s="1">
        <v>3436</v>
      </c>
      <c r="B6946" s="3">
        <v>42659.688888888886</v>
      </c>
      <c r="C6946" t="s">
        <v>97</v>
      </c>
      <c r="D6946">
        <v>1</v>
      </c>
      <c r="E6946">
        <f>INDEX(products!B:B,MATCH(challenge_2_solution_1!$C6946,products!$A:$A,0))</f>
        <v>17.899999999999999</v>
      </c>
      <c r="F6946">
        <f>INDEX(products!C:C,MATCH(challenge_2_solution_1!$C6946,products!$A:$A,0))</f>
        <v>11.81</v>
      </c>
    </row>
    <row r="6947" spans="1:6" x14ac:dyDescent="0.2">
      <c r="A6947" s="1">
        <v>3438</v>
      </c>
      <c r="B6947" s="3">
        <v>42659.744444444441</v>
      </c>
      <c r="C6947" t="s">
        <v>9</v>
      </c>
      <c r="D6947">
        <v>2</v>
      </c>
      <c r="E6947">
        <f>INDEX(products!B:B,MATCH(challenge_2_solution_1!$C6947,products!$A:$A,0))</f>
        <v>1.6</v>
      </c>
      <c r="F6947">
        <f>INDEX(products!C:C,MATCH(challenge_2_solution_1!$C6947,products!$A:$A,0))</f>
        <v>0.67</v>
      </c>
    </row>
    <row r="6948" spans="1:6" x14ac:dyDescent="0.2">
      <c r="A6948" s="1">
        <v>3438</v>
      </c>
      <c r="B6948" s="3">
        <v>42659.744444444441</v>
      </c>
      <c r="C6948" t="s">
        <v>8</v>
      </c>
      <c r="D6948">
        <v>2</v>
      </c>
      <c r="E6948">
        <f>INDEX(products!B:B,MATCH(challenge_2_solution_1!$C6948,products!$A:$A,0))</f>
        <v>1.6</v>
      </c>
      <c r="F6948">
        <f>INDEX(products!C:C,MATCH(challenge_2_solution_1!$C6948,products!$A:$A,0))</f>
        <v>0.77</v>
      </c>
    </row>
    <row r="6949" spans="1:6" x14ac:dyDescent="0.2">
      <c r="A6949" s="1">
        <v>3438</v>
      </c>
      <c r="B6949" s="3">
        <v>42659.744444444441</v>
      </c>
      <c r="C6949" t="s">
        <v>18</v>
      </c>
      <c r="D6949">
        <v>1</v>
      </c>
      <c r="E6949">
        <f>INDEX(products!B:B,MATCH(challenge_2_solution_1!$C6949,products!$A:$A,0))</f>
        <v>5.9</v>
      </c>
      <c r="F6949">
        <f>INDEX(products!C:C,MATCH(challenge_2_solution_1!$C6949,products!$A:$A,0))</f>
        <v>3.6</v>
      </c>
    </row>
    <row r="6950" spans="1:6" x14ac:dyDescent="0.2">
      <c r="A6950" s="1">
        <v>3437</v>
      </c>
      <c r="B6950" s="3">
        <v>42659.744444444441</v>
      </c>
      <c r="C6950" t="s">
        <v>14</v>
      </c>
      <c r="D6950">
        <v>1</v>
      </c>
      <c r="E6950">
        <f>INDEX(products!B:B,MATCH(challenge_2_solution_1!$C6950,products!$A:$A,0))</f>
        <v>5.9</v>
      </c>
      <c r="F6950">
        <f>INDEX(products!C:C,MATCH(challenge_2_solution_1!$C6950,products!$A:$A,0))</f>
        <v>2.36</v>
      </c>
    </row>
    <row r="6951" spans="1:6" x14ac:dyDescent="0.2">
      <c r="A6951" s="1">
        <v>3437</v>
      </c>
      <c r="B6951" s="3">
        <v>42659.744444444441</v>
      </c>
      <c r="C6951" t="s">
        <v>25</v>
      </c>
      <c r="D6951">
        <v>1</v>
      </c>
      <c r="E6951">
        <f>INDEX(products!B:B,MATCH(challenge_2_solution_1!$C6951,products!$A:$A,0))</f>
        <v>5.9</v>
      </c>
      <c r="F6951">
        <f>INDEX(products!C:C,MATCH(challenge_2_solution_1!$C6951,products!$A:$A,0))</f>
        <v>3.84</v>
      </c>
    </row>
    <row r="6952" spans="1:6" x14ac:dyDescent="0.2">
      <c r="A6952" s="1">
        <v>3438</v>
      </c>
      <c r="B6952" s="3">
        <v>42659.744444444441</v>
      </c>
      <c r="C6952" t="s">
        <v>34</v>
      </c>
      <c r="D6952">
        <v>1</v>
      </c>
      <c r="E6952">
        <f>INDEX(products!B:B,MATCH(challenge_2_solution_1!$C6952,products!$A:$A,0))</f>
        <v>7.9</v>
      </c>
      <c r="F6952">
        <f>INDEX(products!C:C,MATCH(challenge_2_solution_1!$C6952,products!$A:$A,0))</f>
        <v>1.58</v>
      </c>
    </row>
    <row r="6953" spans="1:6" x14ac:dyDescent="0.2">
      <c r="A6953" s="1">
        <v>3438</v>
      </c>
      <c r="B6953" s="3">
        <v>42659.744444444441</v>
      </c>
      <c r="C6953" t="s">
        <v>42</v>
      </c>
      <c r="D6953">
        <v>1</v>
      </c>
      <c r="E6953">
        <f>INDEX(products!B:B,MATCH(challenge_2_solution_1!$C6953,products!$A:$A,0))</f>
        <v>7.9</v>
      </c>
      <c r="F6953">
        <f>INDEX(products!C:C,MATCH(challenge_2_solution_1!$C6953,products!$A:$A,0))</f>
        <v>3.95</v>
      </c>
    </row>
    <row r="6954" spans="1:6" x14ac:dyDescent="0.2">
      <c r="A6954" s="1">
        <v>3438</v>
      </c>
      <c r="B6954" s="3">
        <v>42659.744444444441</v>
      </c>
      <c r="C6954" t="s">
        <v>60</v>
      </c>
      <c r="D6954">
        <v>1</v>
      </c>
      <c r="E6954">
        <f>INDEX(products!B:B,MATCH(challenge_2_solution_1!$C6954,products!$A:$A,0))</f>
        <v>11.9</v>
      </c>
      <c r="F6954">
        <f>INDEX(products!C:C,MATCH(challenge_2_solution_1!$C6954,products!$A:$A,0))</f>
        <v>4.28</v>
      </c>
    </row>
    <row r="6955" spans="1:6" x14ac:dyDescent="0.2">
      <c r="A6955" s="1">
        <v>3438</v>
      </c>
      <c r="B6955" s="3">
        <v>42659.744444444441</v>
      </c>
      <c r="C6955" t="s">
        <v>68</v>
      </c>
      <c r="D6955">
        <v>1</v>
      </c>
      <c r="E6955">
        <f>INDEX(products!B:B,MATCH(challenge_2_solution_1!$C6955,products!$A:$A,0))</f>
        <v>11.9</v>
      </c>
      <c r="F6955">
        <f>INDEX(products!C:C,MATCH(challenge_2_solution_1!$C6955,products!$A:$A,0))</f>
        <v>3.69</v>
      </c>
    </row>
    <row r="6956" spans="1:6" x14ac:dyDescent="0.2">
      <c r="A6956" s="1">
        <v>3438</v>
      </c>
      <c r="B6956" s="3">
        <v>42659.744444444441</v>
      </c>
      <c r="C6956" t="s">
        <v>64</v>
      </c>
      <c r="D6956">
        <v>1</v>
      </c>
      <c r="E6956">
        <f>INDEX(products!B:B,MATCH(challenge_2_solution_1!$C6956,products!$A:$A,0))</f>
        <v>11.9</v>
      </c>
      <c r="F6956">
        <f>INDEX(products!C:C,MATCH(challenge_2_solution_1!$C6956,products!$A:$A,0))</f>
        <v>7.97</v>
      </c>
    </row>
    <row r="6957" spans="1:6" x14ac:dyDescent="0.2">
      <c r="A6957" s="1">
        <v>3437</v>
      </c>
      <c r="B6957" s="3">
        <v>42659.744444444441</v>
      </c>
      <c r="C6957" t="s">
        <v>75</v>
      </c>
      <c r="D6957">
        <v>1</v>
      </c>
      <c r="E6957">
        <f>INDEX(products!B:B,MATCH(challenge_2_solution_1!$C6957,products!$A:$A,0))</f>
        <v>11.9</v>
      </c>
      <c r="F6957">
        <f>INDEX(products!C:C,MATCH(challenge_2_solution_1!$C6957,products!$A:$A,0))</f>
        <v>2.86</v>
      </c>
    </row>
    <row r="6958" spans="1:6" x14ac:dyDescent="0.2">
      <c r="A6958" s="1">
        <v>3438</v>
      </c>
      <c r="B6958" s="3">
        <v>42659.744444444441</v>
      </c>
      <c r="C6958" t="s">
        <v>112</v>
      </c>
      <c r="D6958">
        <v>1</v>
      </c>
      <c r="E6958">
        <f>INDEX(products!B:B,MATCH(challenge_2_solution_1!$C6958,products!$A:$A,0))</f>
        <v>17.899999999999999</v>
      </c>
      <c r="F6958">
        <f>INDEX(products!C:C,MATCH(challenge_2_solution_1!$C6958,products!$A:$A,0))</f>
        <v>8.06</v>
      </c>
    </row>
    <row r="6959" spans="1:6" x14ac:dyDescent="0.2">
      <c r="A6959" s="1">
        <v>3437</v>
      </c>
      <c r="B6959" s="3">
        <v>42659.744444444441</v>
      </c>
      <c r="C6959" t="s">
        <v>115</v>
      </c>
      <c r="D6959">
        <v>1</v>
      </c>
      <c r="E6959">
        <f>INDEX(products!B:B,MATCH(challenge_2_solution_1!$C6959,products!$A:$A,0))</f>
        <v>17.899999999999999</v>
      </c>
      <c r="F6959">
        <f>INDEX(products!C:C,MATCH(challenge_2_solution_1!$C6959,products!$A:$A,0))</f>
        <v>9.85</v>
      </c>
    </row>
    <row r="6960" spans="1:6" x14ac:dyDescent="0.2">
      <c r="A6960" s="1">
        <v>3438</v>
      </c>
      <c r="B6960" s="3">
        <v>42659.744444444441</v>
      </c>
      <c r="C6960" t="s">
        <v>99</v>
      </c>
      <c r="D6960">
        <v>1</v>
      </c>
      <c r="E6960">
        <f>INDEX(products!B:B,MATCH(challenge_2_solution_1!$C6960,products!$A:$A,0))</f>
        <v>17.899999999999999</v>
      </c>
      <c r="F6960">
        <f>INDEX(products!C:C,MATCH(challenge_2_solution_1!$C6960,products!$A:$A,0))</f>
        <v>10.74</v>
      </c>
    </row>
    <row r="6961" spans="1:6" x14ac:dyDescent="0.2">
      <c r="A6961" s="1">
        <v>3437</v>
      </c>
      <c r="B6961" s="3">
        <v>42659.744444444441</v>
      </c>
      <c r="C6961" t="s">
        <v>122</v>
      </c>
      <c r="D6961">
        <v>1</v>
      </c>
      <c r="E6961">
        <f>INDEX(products!B:B,MATCH(challenge_2_solution_1!$C6961,products!$A:$A,0))</f>
        <v>19.899999999999999</v>
      </c>
      <c r="F6961">
        <f>INDEX(products!C:C,MATCH(challenge_2_solution_1!$C6961,products!$A:$A,0))</f>
        <v>5.57</v>
      </c>
    </row>
    <row r="6962" spans="1:6" x14ac:dyDescent="0.2">
      <c r="A6962" s="1">
        <v>3439</v>
      </c>
      <c r="B6962" s="3">
        <v>42659.759722222225</v>
      </c>
      <c r="C6962" t="s">
        <v>5</v>
      </c>
      <c r="D6962">
        <v>1</v>
      </c>
      <c r="E6962">
        <f>INDEX(products!B:B,MATCH(challenge_2_solution_1!$C6962,products!$A:$A,0))</f>
        <v>1</v>
      </c>
      <c r="F6962">
        <f>INDEX(products!C:C,MATCH(challenge_2_solution_1!$C6962,products!$A:$A,0))</f>
        <v>0.31</v>
      </c>
    </row>
    <row r="6963" spans="1:6" x14ac:dyDescent="0.2">
      <c r="A6963" s="1">
        <v>3439</v>
      </c>
      <c r="B6963" s="3">
        <v>42659.759722222225</v>
      </c>
      <c r="C6963" t="s">
        <v>6</v>
      </c>
      <c r="D6963">
        <v>1</v>
      </c>
      <c r="E6963">
        <f>INDEX(products!B:B,MATCH(challenge_2_solution_1!$C6963,products!$A:$A,0))</f>
        <v>1</v>
      </c>
      <c r="F6963">
        <f>INDEX(products!C:C,MATCH(challenge_2_solution_1!$C6963,products!$A:$A,0))</f>
        <v>0.31</v>
      </c>
    </row>
    <row r="6964" spans="1:6" x14ac:dyDescent="0.2">
      <c r="A6964" s="1">
        <v>3439</v>
      </c>
      <c r="B6964" s="3">
        <v>42659.759722222225</v>
      </c>
      <c r="C6964" t="s">
        <v>8</v>
      </c>
      <c r="D6964">
        <v>8</v>
      </c>
      <c r="E6964">
        <f>INDEX(products!B:B,MATCH(challenge_2_solution_1!$C6964,products!$A:$A,0))</f>
        <v>1.6</v>
      </c>
      <c r="F6964">
        <f>INDEX(products!C:C,MATCH(challenge_2_solution_1!$C6964,products!$A:$A,0))</f>
        <v>0.77</v>
      </c>
    </row>
    <row r="6965" spans="1:6" x14ac:dyDescent="0.2">
      <c r="A6965" s="1">
        <v>3439</v>
      </c>
      <c r="B6965" s="3">
        <v>42659.759722222225</v>
      </c>
      <c r="C6965" t="s">
        <v>35</v>
      </c>
      <c r="D6965">
        <v>1</v>
      </c>
      <c r="E6965">
        <f>INDEX(products!B:B,MATCH(challenge_2_solution_1!$C6965,products!$A:$A,0))</f>
        <v>7.9</v>
      </c>
      <c r="F6965">
        <f>INDEX(products!C:C,MATCH(challenge_2_solution_1!$C6965,products!$A:$A,0))</f>
        <v>4.3499999999999996</v>
      </c>
    </row>
    <row r="6966" spans="1:6" x14ac:dyDescent="0.2">
      <c r="A6966" s="1">
        <v>3439</v>
      </c>
      <c r="B6966" s="3">
        <v>42659.759722222225</v>
      </c>
      <c r="C6966" t="s">
        <v>69</v>
      </c>
      <c r="D6966">
        <v>1</v>
      </c>
      <c r="E6966">
        <f>INDEX(products!B:B,MATCH(challenge_2_solution_1!$C6966,products!$A:$A,0))</f>
        <v>11.9</v>
      </c>
      <c r="F6966">
        <f>INDEX(products!C:C,MATCH(challenge_2_solution_1!$C6966,products!$A:$A,0))</f>
        <v>2.86</v>
      </c>
    </row>
    <row r="6967" spans="1:6" x14ac:dyDescent="0.2">
      <c r="A6967" s="1">
        <v>3439</v>
      </c>
      <c r="B6967" s="3">
        <v>42659.759722222225</v>
      </c>
      <c r="C6967" t="s">
        <v>89</v>
      </c>
      <c r="D6967">
        <v>1</v>
      </c>
      <c r="E6967">
        <f>INDEX(products!B:B,MATCH(challenge_2_solution_1!$C6967,products!$A:$A,0))</f>
        <v>17.899999999999999</v>
      </c>
      <c r="F6967">
        <f>INDEX(products!C:C,MATCH(challenge_2_solution_1!$C6967,products!$A:$A,0))</f>
        <v>3.94</v>
      </c>
    </row>
    <row r="6968" spans="1:6" x14ac:dyDescent="0.2">
      <c r="A6968" s="1">
        <v>3439</v>
      </c>
      <c r="B6968" s="3">
        <v>42659.759722222225</v>
      </c>
      <c r="C6968" t="s">
        <v>170</v>
      </c>
      <c r="D6968">
        <v>1</v>
      </c>
      <c r="E6968">
        <f>INDEX(products!B:B,MATCH(challenge_2_solution_1!$C6968,products!$A:$A,0))</f>
        <v>25.9</v>
      </c>
      <c r="F6968">
        <f>INDEX(products!C:C,MATCH(challenge_2_solution_1!$C6968,products!$A:$A,0))</f>
        <v>6.22</v>
      </c>
    </row>
    <row r="6969" spans="1:6" x14ac:dyDescent="0.2">
      <c r="A6969" s="1">
        <v>3441</v>
      </c>
      <c r="B6969" s="3">
        <v>42659.774305555555</v>
      </c>
      <c r="C6969" t="s">
        <v>5</v>
      </c>
      <c r="D6969">
        <v>1</v>
      </c>
      <c r="E6969">
        <f>INDEX(products!B:B,MATCH(challenge_2_solution_1!$C6969,products!$A:$A,0))</f>
        <v>1</v>
      </c>
      <c r="F6969">
        <f>INDEX(products!C:C,MATCH(challenge_2_solution_1!$C6969,products!$A:$A,0))</f>
        <v>0.31</v>
      </c>
    </row>
    <row r="6970" spans="1:6" x14ac:dyDescent="0.2">
      <c r="A6970" s="1">
        <v>3441</v>
      </c>
      <c r="B6970" s="3">
        <v>42659.774305555555</v>
      </c>
      <c r="C6970" t="s">
        <v>8</v>
      </c>
      <c r="D6970">
        <v>2</v>
      </c>
      <c r="E6970">
        <f>INDEX(products!B:B,MATCH(challenge_2_solution_1!$C6970,products!$A:$A,0))</f>
        <v>1.6</v>
      </c>
      <c r="F6970">
        <f>INDEX(products!C:C,MATCH(challenge_2_solution_1!$C6970,products!$A:$A,0))</f>
        <v>0.77</v>
      </c>
    </row>
    <row r="6971" spans="1:6" x14ac:dyDescent="0.2">
      <c r="A6971" s="1">
        <v>3441</v>
      </c>
      <c r="B6971" s="3">
        <v>42659.774305555555</v>
      </c>
      <c r="C6971" t="s">
        <v>17</v>
      </c>
      <c r="D6971">
        <v>1</v>
      </c>
      <c r="E6971">
        <f>INDEX(products!B:B,MATCH(challenge_2_solution_1!$C6971,products!$A:$A,0))</f>
        <v>5.9</v>
      </c>
      <c r="F6971">
        <f>INDEX(products!C:C,MATCH(challenge_2_solution_1!$C6971,products!$A:$A,0))</f>
        <v>2.83</v>
      </c>
    </row>
    <row r="6972" spans="1:6" x14ac:dyDescent="0.2">
      <c r="A6972" s="1">
        <v>3441</v>
      </c>
      <c r="B6972" s="3">
        <v>42659.774305555555</v>
      </c>
      <c r="C6972" t="s">
        <v>33</v>
      </c>
      <c r="D6972">
        <v>1</v>
      </c>
      <c r="E6972">
        <f>INDEX(products!B:B,MATCH(challenge_2_solution_1!$C6972,products!$A:$A,0))</f>
        <v>7.9</v>
      </c>
      <c r="F6972">
        <f>INDEX(products!C:C,MATCH(challenge_2_solution_1!$C6972,products!$A:$A,0))</f>
        <v>2.21</v>
      </c>
    </row>
    <row r="6973" spans="1:6" x14ac:dyDescent="0.2">
      <c r="A6973" s="1">
        <v>3441</v>
      </c>
      <c r="B6973" s="3">
        <v>42659.774305555555</v>
      </c>
      <c r="C6973" t="s">
        <v>63</v>
      </c>
      <c r="D6973">
        <v>1</v>
      </c>
      <c r="E6973">
        <f>INDEX(products!B:B,MATCH(challenge_2_solution_1!$C6973,products!$A:$A,0))</f>
        <v>11.9</v>
      </c>
      <c r="F6973">
        <f>INDEX(products!C:C,MATCH(challenge_2_solution_1!$C6973,products!$A:$A,0))</f>
        <v>6.07</v>
      </c>
    </row>
    <row r="6974" spans="1:6" x14ac:dyDescent="0.2">
      <c r="A6974" s="1">
        <v>3441</v>
      </c>
      <c r="B6974" s="3">
        <v>42659.774305555555</v>
      </c>
      <c r="C6974" t="s">
        <v>68</v>
      </c>
      <c r="D6974">
        <v>1</v>
      </c>
      <c r="E6974">
        <f>INDEX(products!B:B,MATCH(challenge_2_solution_1!$C6974,products!$A:$A,0))</f>
        <v>11.9</v>
      </c>
      <c r="F6974">
        <f>INDEX(products!C:C,MATCH(challenge_2_solution_1!$C6974,products!$A:$A,0))</f>
        <v>3.69</v>
      </c>
    </row>
    <row r="6975" spans="1:6" x14ac:dyDescent="0.2">
      <c r="A6975" s="1">
        <v>3441</v>
      </c>
      <c r="B6975" s="3">
        <v>42659.774305555555</v>
      </c>
      <c r="C6975" t="s">
        <v>118</v>
      </c>
      <c r="D6975">
        <v>1</v>
      </c>
      <c r="E6975">
        <f>INDEX(products!B:B,MATCH(challenge_2_solution_1!$C6975,products!$A:$A,0))</f>
        <v>19.899999999999999</v>
      </c>
      <c r="F6975">
        <f>INDEX(products!C:C,MATCH(challenge_2_solution_1!$C6975,products!$A:$A,0))</f>
        <v>12.74</v>
      </c>
    </row>
    <row r="6976" spans="1:6" x14ac:dyDescent="0.2">
      <c r="A6976" s="1">
        <v>3442</v>
      </c>
      <c r="B6976" s="3">
        <v>42659.775694444441</v>
      </c>
      <c r="C6976" t="s">
        <v>15</v>
      </c>
      <c r="D6976">
        <v>1</v>
      </c>
      <c r="E6976">
        <f>INDEX(products!B:B,MATCH(challenge_2_solution_1!$C6976,products!$A:$A,0))</f>
        <v>5.9</v>
      </c>
      <c r="F6976">
        <f>INDEX(products!C:C,MATCH(challenge_2_solution_1!$C6976,products!$A:$A,0))</f>
        <v>3.07</v>
      </c>
    </row>
    <row r="6977" spans="1:6" x14ac:dyDescent="0.2">
      <c r="A6977" s="1">
        <v>3442</v>
      </c>
      <c r="B6977" s="3">
        <v>42659.775694444441</v>
      </c>
      <c r="C6977" t="s">
        <v>18</v>
      </c>
      <c r="D6977">
        <v>1</v>
      </c>
      <c r="E6977">
        <f>INDEX(products!B:B,MATCH(challenge_2_solution_1!$C6977,products!$A:$A,0))</f>
        <v>5.9</v>
      </c>
      <c r="F6977">
        <f>INDEX(products!C:C,MATCH(challenge_2_solution_1!$C6977,products!$A:$A,0))</f>
        <v>3.6</v>
      </c>
    </row>
    <row r="6978" spans="1:6" x14ac:dyDescent="0.2">
      <c r="A6978" s="1">
        <v>3442</v>
      </c>
      <c r="B6978" s="3">
        <v>42659.775694444441</v>
      </c>
      <c r="C6978" t="s">
        <v>35</v>
      </c>
      <c r="D6978">
        <v>1</v>
      </c>
      <c r="E6978">
        <f>INDEX(products!B:B,MATCH(challenge_2_solution_1!$C6978,products!$A:$A,0))</f>
        <v>7.9</v>
      </c>
      <c r="F6978">
        <f>INDEX(products!C:C,MATCH(challenge_2_solution_1!$C6978,products!$A:$A,0))</f>
        <v>4.3499999999999996</v>
      </c>
    </row>
    <row r="6979" spans="1:6" x14ac:dyDescent="0.2">
      <c r="A6979" s="1">
        <v>3442</v>
      </c>
      <c r="B6979" s="3">
        <v>42659.775694444441</v>
      </c>
      <c r="C6979" t="s">
        <v>55</v>
      </c>
      <c r="D6979">
        <v>2</v>
      </c>
      <c r="E6979">
        <f>INDEX(products!B:B,MATCH(challenge_2_solution_1!$C6979,products!$A:$A,0))</f>
        <v>7.9</v>
      </c>
      <c r="F6979">
        <f>INDEX(products!C:C,MATCH(challenge_2_solution_1!$C6979,products!$A:$A,0))</f>
        <v>2.21</v>
      </c>
    </row>
    <row r="6980" spans="1:6" x14ac:dyDescent="0.2">
      <c r="A6980" s="1">
        <v>3442</v>
      </c>
      <c r="B6980" s="3">
        <v>42659.775694444441</v>
      </c>
      <c r="C6980" t="s">
        <v>96</v>
      </c>
      <c r="D6980">
        <v>1</v>
      </c>
      <c r="E6980">
        <f>INDEX(products!B:B,MATCH(challenge_2_solution_1!$C6980,products!$A:$A,0))</f>
        <v>17.899999999999999</v>
      </c>
      <c r="F6980">
        <f>INDEX(products!C:C,MATCH(challenge_2_solution_1!$C6980,products!$A:$A,0))</f>
        <v>10.92</v>
      </c>
    </row>
    <row r="6981" spans="1:6" x14ac:dyDescent="0.2">
      <c r="A6981" s="1">
        <v>3442</v>
      </c>
      <c r="B6981" s="3">
        <v>42659.775694444441</v>
      </c>
      <c r="C6981" t="s">
        <v>93</v>
      </c>
      <c r="D6981">
        <v>1</v>
      </c>
      <c r="E6981">
        <f>INDEX(products!B:B,MATCH(challenge_2_solution_1!$C6981,products!$A:$A,0))</f>
        <v>17.899999999999999</v>
      </c>
      <c r="F6981">
        <f>INDEX(products!C:C,MATCH(challenge_2_solution_1!$C6981,products!$A:$A,0))</f>
        <v>6.8</v>
      </c>
    </row>
    <row r="6982" spans="1:6" x14ac:dyDescent="0.2">
      <c r="A6982" s="1">
        <v>3443</v>
      </c>
      <c r="B6982" s="3">
        <v>42659.780555555553</v>
      </c>
      <c r="C6982" t="s">
        <v>3</v>
      </c>
      <c r="D6982">
        <v>1</v>
      </c>
      <c r="E6982">
        <f>INDEX(products!B:B,MATCH(challenge_2_solution_1!$C6982,products!$A:$A,0))</f>
        <v>1</v>
      </c>
      <c r="F6982">
        <f>INDEX(products!C:C,MATCH(challenge_2_solution_1!$C6982,products!$A:$A,0))</f>
        <v>0.5</v>
      </c>
    </row>
    <row r="6983" spans="1:6" x14ac:dyDescent="0.2">
      <c r="A6983" s="1">
        <v>3443</v>
      </c>
      <c r="B6983" s="3">
        <v>42659.780555555553</v>
      </c>
      <c r="C6983" t="s">
        <v>8</v>
      </c>
      <c r="D6983">
        <v>4</v>
      </c>
      <c r="E6983">
        <f>INDEX(products!B:B,MATCH(challenge_2_solution_1!$C6983,products!$A:$A,0))</f>
        <v>1.6</v>
      </c>
      <c r="F6983">
        <f>INDEX(products!C:C,MATCH(challenge_2_solution_1!$C6983,products!$A:$A,0))</f>
        <v>0.77</v>
      </c>
    </row>
    <row r="6984" spans="1:6" x14ac:dyDescent="0.2">
      <c r="A6984" s="1">
        <v>3443</v>
      </c>
      <c r="B6984" s="3">
        <v>42659.780555555553</v>
      </c>
      <c r="C6984" t="s">
        <v>15</v>
      </c>
      <c r="D6984">
        <v>1</v>
      </c>
      <c r="E6984">
        <f>INDEX(products!B:B,MATCH(challenge_2_solution_1!$C6984,products!$A:$A,0))</f>
        <v>5.9</v>
      </c>
      <c r="F6984">
        <f>INDEX(products!C:C,MATCH(challenge_2_solution_1!$C6984,products!$A:$A,0))</f>
        <v>3.07</v>
      </c>
    </row>
    <row r="6985" spans="1:6" x14ac:dyDescent="0.2">
      <c r="A6985" s="1">
        <v>3443</v>
      </c>
      <c r="B6985" s="3">
        <v>42659.780555555553</v>
      </c>
      <c r="C6985" t="s">
        <v>40</v>
      </c>
      <c r="D6985">
        <v>1</v>
      </c>
      <c r="E6985">
        <f>INDEX(products!B:B,MATCH(challenge_2_solution_1!$C6985,products!$A:$A,0))</f>
        <v>7.9</v>
      </c>
      <c r="F6985">
        <f>INDEX(products!C:C,MATCH(challenge_2_solution_1!$C6985,products!$A:$A,0))</f>
        <v>2.92</v>
      </c>
    </row>
    <row r="6986" spans="1:6" x14ac:dyDescent="0.2">
      <c r="A6986" s="1">
        <v>3443</v>
      </c>
      <c r="B6986" s="3">
        <v>42659.780555555553</v>
      </c>
      <c r="C6986" t="s">
        <v>87</v>
      </c>
      <c r="D6986">
        <v>1</v>
      </c>
      <c r="E6986">
        <f>INDEX(products!B:B,MATCH(challenge_2_solution_1!$C6986,products!$A:$A,0))</f>
        <v>15.9</v>
      </c>
      <c r="F6986">
        <f>INDEX(products!C:C,MATCH(challenge_2_solution_1!$C6986,products!$A:$A,0))</f>
        <v>6.2</v>
      </c>
    </row>
    <row r="6987" spans="1:6" x14ac:dyDescent="0.2">
      <c r="A6987" s="1">
        <v>3444</v>
      </c>
      <c r="B6987" s="3">
        <v>42659.797222222223</v>
      </c>
      <c r="C6987" t="s">
        <v>8</v>
      </c>
      <c r="D6987">
        <v>1</v>
      </c>
      <c r="E6987">
        <f>INDEX(products!B:B,MATCH(challenge_2_solution_1!$C6987,products!$A:$A,0))</f>
        <v>1.6</v>
      </c>
      <c r="F6987">
        <f>INDEX(products!C:C,MATCH(challenge_2_solution_1!$C6987,products!$A:$A,0))</f>
        <v>0.77</v>
      </c>
    </row>
    <row r="6988" spans="1:6" x14ac:dyDescent="0.2">
      <c r="A6988" s="1">
        <v>3444</v>
      </c>
      <c r="B6988" s="3">
        <v>42659.797222222223</v>
      </c>
      <c r="C6988" t="s">
        <v>12</v>
      </c>
      <c r="D6988">
        <v>1</v>
      </c>
      <c r="E6988">
        <f>INDEX(products!B:B,MATCH(challenge_2_solution_1!$C6988,products!$A:$A,0))</f>
        <v>5.2</v>
      </c>
      <c r="F6988">
        <f>INDEX(products!C:C,MATCH(challenge_2_solution_1!$C6988,products!$A:$A,0))</f>
        <v>3.07</v>
      </c>
    </row>
    <row r="6989" spans="1:6" x14ac:dyDescent="0.2">
      <c r="A6989" s="1">
        <v>3444</v>
      </c>
      <c r="B6989" s="3">
        <v>42659.797222222223</v>
      </c>
      <c r="C6989" t="s">
        <v>17</v>
      </c>
      <c r="D6989">
        <v>1</v>
      </c>
      <c r="E6989">
        <f>INDEX(products!B:B,MATCH(challenge_2_solution_1!$C6989,products!$A:$A,0))</f>
        <v>5.9</v>
      </c>
      <c r="F6989">
        <f>INDEX(products!C:C,MATCH(challenge_2_solution_1!$C6989,products!$A:$A,0))</f>
        <v>2.83</v>
      </c>
    </row>
    <row r="6990" spans="1:6" x14ac:dyDescent="0.2">
      <c r="A6990" s="1">
        <v>3444</v>
      </c>
      <c r="B6990" s="3">
        <v>42659.797222222223</v>
      </c>
      <c r="C6990" t="s">
        <v>46</v>
      </c>
      <c r="D6990">
        <v>1</v>
      </c>
      <c r="E6990">
        <f>INDEX(products!B:B,MATCH(challenge_2_solution_1!$C6990,products!$A:$A,0))</f>
        <v>7.9</v>
      </c>
      <c r="F6990">
        <f>INDEX(products!C:C,MATCH(challenge_2_solution_1!$C6990,products!$A:$A,0))</f>
        <v>3.79</v>
      </c>
    </row>
    <row r="6991" spans="1:6" x14ac:dyDescent="0.2">
      <c r="A6991" s="1">
        <v>3444</v>
      </c>
      <c r="B6991" s="3">
        <v>42659.797222222223</v>
      </c>
      <c r="C6991" t="s">
        <v>55</v>
      </c>
      <c r="D6991">
        <v>1</v>
      </c>
      <c r="E6991">
        <f>INDEX(products!B:B,MATCH(challenge_2_solution_1!$C6991,products!$A:$A,0))</f>
        <v>7.9</v>
      </c>
      <c r="F6991">
        <f>INDEX(products!C:C,MATCH(challenge_2_solution_1!$C6991,products!$A:$A,0))</f>
        <v>2.21</v>
      </c>
    </row>
    <row r="6992" spans="1:6" x14ac:dyDescent="0.2">
      <c r="A6992" s="1">
        <v>3444</v>
      </c>
      <c r="B6992" s="3">
        <v>42659.797222222223</v>
      </c>
      <c r="C6992" t="s">
        <v>118</v>
      </c>
      <c r="D6992">
        <v>1</v>
      </c>
      <c r="E6992">
        <f>INDEX(products!B:B,MATCH(challenge_2_solution_1!$C6992,products!$A:$A,0))</f>
        <v>19.899999999999999</v>
      </c>
      <c r="F6992">
        <f>INDEX(products!C:C,MATCH(challenge_2_solution_1!$C6992,products!$A:$A,0))</f>
        <v>12.74</v>
      </c>
    </row>
    <row r="6993" spans="1:6" x14ac:dyDescent="0.2">
      <c r="A6993" s="1">
        <v>3445</v>
      </c>
      <c r="B6993" s="3">
        <v>42659.801388888889</v>
      </c>
      <c r="C6993" t="s">
        <v>4</v>
      </c>
      <c r="D6993">
        <v>2</v>
      </c>
      <c r="E6993">
        <f>INDEX(products!B:B,MATCH(challenge_2_solution_1!$C6993,products!$A:$A,0))</f>
        <v>1</v>
      </c>
      <c r="F6993">
        <f>INDEX(products!C:C,MATCH(challenge_2_solution_1!$C6993,products!$A:$A,0))</f>
        <v>0.61</v>
      </c>
    </row>
    <row r="6994" spans="1:6" x14ac:dyDescent="0.2">
      <c r="A6994" s="1">
        <v>3445</v>
      </c>
      <c r="B6994" s="3">
        <v>42659.801388888889</v>
      </c>
      <c r="C6994" t="s">
        <v>8</v>
      </c>
      <c r="D6994">
        <v>4</v>
      </c>
      <c r="E6994">
        <f>INDEX(products!B:B,MATCH(challenge_2_solution_1!$C6994,products!$A:$A,0))</f>
        <v>1.6</v>
      </c>
      <c r="F6994">
        <f>INDEX(products!C:C,MATCH(challenge_2_solution_1!$C6994,products!$A:$A,0))</f>
        <v>0.77</v>
      </c>
    </row>
    <row r="6995" spans="1:6" x14ac:dyDescent="0.2">
      <c r="A6995" s="1">
        <v>3445</v>
      </c>
      <c r="B6995" s="3">
        <v>42659.801388888889</v>
      </c>
      <c r="C6995" t="s">
        <v>15</v>
      </c>
      <c r="D6995">
        <v>1</v>
      </c>
      <c r="E6995">
        <f>INDEX(products!B:B,MATCH(challenge_2_solution_1!$C6995,products!$A:$A,0))</f>
        <v>5.9</v>
      </c>
      <c r="F6995">
        <f>INDEX(products!C:C,MATCH(challenge_2_solution_1!$C6995,products!$A:$A,0))</f>
        <v>3.07</v>
      </c>
    </row>
    <row r="6996" spans="1:6" x14ac:dyDescent="0.2">
      <c r="A6996" s="1">
        <v>3445</v>
      </c>
      <c r="B6996" s="3">
        <v>42659.801388888889</v>
      </c>
      <c r="C6996" t="s">
        <v>17</v>
      </c>
      <c r="D6996">
        <v>1</v>
      </c>
      <c r="E6996">
        <f>INDEX(products!B:B,MATCH(challenge_2_solution_1!$C6996,products!$A:$A,0))</f>
        <v>5.9</v>
      </c>
      <c r="F6996">
        <f>INDEX(products!C:C,MATCH(challenge_2_solution_1!$C6996,products!$A:$A,0))</f>
        <v>2.83</v>
      </c>
    </row>
    <row r="6997" spans="1:6" x14ac:dyDescent="0.2">
      <c r="A6997" s="1">
        <v>3445</v>
      </c>
      <c r="B6997" s="3">
        <v>42659.801388888889</v>
      </c>
      <c r="C6997" t="s">
        <v>32</v>
      </c>
      <c r="D6997">
        <v>1</v>
      </c>
      <c r="E6997">
        <f>INDEX(products!B:B,MATCH(challenge_2_solution_1!$C6997,products!$A:$A,0))</f>
        <v>7.9</v>
      </c>
      <c r="F6997">
        <f>INDEX(products!C:C,MATCH(challenge_2_solution_1!$C6997,products!$A:$A,0))</f>
        <v>2.92</v>
      </c>
    </row>
    <row r="6998" spans="1:6" x14ac:dyDescent="0.2">
      <c r="A6998" s="1">
        <v>3445</v>
      </c>
      <c r="B6998" s="3">
        <v>42659.801388888889</v>
      </c>
      <c r="C6998" t="s">
        <v>87</v>
      </c>
      <c r="D6998">
        <v>1</v>
      </c>
      <c r="E6998">
        <f>INDEX(products!B:B,MATCH(challenge_2_solution_1!$C6998,products!$A:$A,0))</f>
        <v>15.9</v>
      </c>
      <c r="F6998">
        <f>INDEX(products!C:C,MATCH(challenge_2_solution_1!$C6998,products!$A:$A,0))</f>
        <v>6.2</v>
      </c>
    </row>
    <row r="6999" spans="1:6" x14ac:dyDescent="0.2">
      <c r="A6999" s="1">
        <v>3445</v>
      </c>
      <c r="B6999" s="3">
        <v>42659.801388888889</v>
      </c>
      <c r="C6999" t="s">
        <v>96</v>
      </c>
      <c r="D6999">
        <v>1</v>
      </c>
      <c r="E6999">
        <f>INDEX(products!B:B,MATCH(challenge_2_solution_1!$C6999,products!$A:$A,0))</f>
        <v>17.899999999999999</v>
      </c>
      <c r="F6999">
        <f>INDEX(products!C:C,MATCH(challenge_2_solution_1!$C6999,products!$A:$A,0))</f>
        <v>10.92</v>
      </c>
    </row>
    <row r="7000" spans="1:6" x14ac:dyDescent="0.2">
      <c r="A7000" s="1">
        <v>3446</v>
      </c>
      <c r="B7000" s="3">
        <v>42659.821527777778</v>
      </c>
      <c r="C7000" t="s">
        <v>15</v>
      </c>
      <c r="D7000">
        <v>1</v>
      </c>
      <c r="E7000">
        <f>INDEX(products!B:B,MATCH(challenge_2_solution_1!$C7000,products!$A:$A,0))</f>
        <v>5.9</v>
      </c>
      <c r="F7000">
        <f>INDEX(products!C:C,MATCH(challenge_2_solution_1!$C7000,products!$A:$A,0))</f>
        <v>3.07</v>
      </c>
    </row>
    <row r="7001" spans="1:6" x14ac:dyDescent="0.2">
      <c r="A7001" s="1">
        <v>3446</v>
      </c>
      <c r="B7001" s="3">
        <v>42659.821527777778</v>
      </c>
      <c r="C7001" t="s">
        <v>19</v>
      </c>
      <c r="D7001">
        <v>1</v>
      </c>
      <c r="E7001">
        <f>INDEX(products!B:B,MATCH(challenge_2_solution_1!$C7001,products!$A:$A,0))</f>
        <v>5.9</v>
      </c>
      <c r="F7001">
        <f>INDEX(products!C:C,MATCH(challenge_2_solution_1!$C7001,products!$A:$A,0))</f>
        <v>1.65</v>
      </c>
    </row>
    <row r="7002" spans="1:6" x14ac:dyDescent="0.2">
      <c r="A7002" s="1">
        <v>3446</v>
      </c>
      <c r="B7002" s="3">
        <v>42659.821527777778</v>
      </c>
      <c r="C7002" t="s">
        <v>34</v>
      </c>
      <c r="D7002">
        <v>1</v>
      </c>
      <c r="E7002">
        <f>INDEX(products!B:B,MATCH(challenge_2_solution_1!$C7002,products!$A:$A,0))</f>
        <v>7.9</v>
      </c>
      <c r="F7002">
        <f>INDEX(products!C:C,MATCH(challenge_2_solution_1!$C7002,products!$A:$A,0))</f>
        <v>1.58</v>
      </c>
    </row>
    <row r="7003" spans="1:6" x14ac:dyDescent="0.2">
      <c r="A7003" s="1">
        <v>3446</v>
      </c>
      <c r="B7003" s="3">
        <v>42659.821527777778</v>
      </c>
      <c r="C7003" t="s">
        <v>36</v>
      </c>
      <c r="D7003">
        <v>1</v>
      </c>
      <c r="E7003">
        <f>INDEX(products!B:B,MATCH(challenge_2_solution_1!$C7003,products!$A:$A,0))</f>
        <v>7.9</v>
      </c>
      <c r="F7003">
        <f>INDEX(products!C:C,MATCH(challenge_2_solution_1!$C7003,products!$A:$A,0))</f>
        <v>5.14</v>
      </c>
    </row>
    <row r="7004" spans="1:6" x14ac:dyDescent="0.2">
      <c r="A7004" s="1">
        <v>3446</v>
      </c>
      <c r="B7004" s="3">
        <v>42659.821527777778</v>
      </c>
      <c r="C7004" t="s">
        <v>32</v>
      </c>
      <c r="D7004">
        <v>1</v>
      </c>
      <c r="E7004">
        <f>INDEX(products!B:B,MATCH(challenge_2_solution_1!$C7004,products!$A:$A,0))</f>
        <v>7.9</v>
      </c>
      <c r="F7004">
        <f>INDEX(products!C:C,MATCH(challenge_2_solution_1!$C7004,products!$A:$A,0))</f>
        <v>2.92</v>
      </c>
    </row>
    <row r="7005" spans="1:6" x14ac:dyDescent="0.2">
      <c r="A7005" s="1">
        <v>3446</v>
      </c>
      <c r="B7005" s="3">
        <v>42659.821527777778</v>
      </c>
      <c r="C7005" t="s">
        <v>53</v>
      </c>
      <c r="D7005">
        <v>1</v>
      </c>
      <c r="E7005">
        <f>INDEX(products!B:B,MATCH(challenge_2_solution_1!$C7005,products!$A:$A,0))</f>
        <v>9.9</v>
      </c>
      <c r="F7005">
        <f>INDEX(products!C:C,MATCH(challenge_2_solution_1!$C7005,products!$A:$A,0))</f>
        <v>3.86</v>
      </c>
    </row>
    <row r="7006" spans="1:6" x14ac:dyDescent="0.2">
      <c r="A7006" s="1">
        <v>3446</v>
      </c>
      <c r="B7006" s="3">
        <v>42659.821527777778</v>
      </c>
      <c r="C7006" t="s">
        <v>61</v>
      </c>
      <c r="D7006">
        <v>1</v>
      </c>
      <c r="E7006">
        <f>INDEX(products!B:B,MATCH(challenge_2_solution_1!$C7006,products!$A:$A,0))</f>
        <v>11.9</v>
      </c>
      <c r="F7006">
        <f>INDEX(products!C:C,MATCH(challenge_2_solution_1!$C7006,products!$A:$A,0))</f>
        <v>7.74</v>
      </c>
    </row>
    <row r="7007" spans="1:6" x14ac:dyDescent="0.2">
      <c r="A7007" s="1">
        <v>3446</v>
      </c>
      <c r="B7007" s="3">
        <v>42659.821527777778</v>
      </c>
      <c r="C7007" t="s">
        <v>96</v>
      </c>
      <c r="D7007">
        <v>1</v>
      </c>
      <c r="E7007">
        <f>INDEX(products!B:B,MATCH(challenge_2_solution_1!$C7007,products!$A:$A,0))</f>
        <v>17.899999999999999</v>
      </c>
      <c r="F7007">
        <f>INDEX(products!C:C,MATCH(challenge_2_solution_1!$C7007,products!$A:$A,0))</f>
        <v>10.92</v>
      </c>
    </row>
    <row r="7008" spans="1:6" x14ac:dyDescent="0.2">
      <c r="A7008" s="1">
        <v>3446</v>
      </c>
      <c r="B7008" s="3">
        <v>42659.821527777778</v>
      </c>
      <c r="C7008" t="s">
        <v>93</v>
      </c>
      <c r="D7008">
        <v>1</v>
      </c>
      <c r="E7008">
        <f>INDEX(products!B:B,MATCH(challenge_2_solution_1!$C7008,products!$A:$A,0))</f>
        <v>17.899999999999999</v>
      </c>
      <c r="F7008">
        <f>INDEX(products!C:C,MATCH(challenge_2_solution_1!$C7008,products!$A:$A,0))</f>
        <v>6.8</v>
      </c>
    </row>
    <row r="7009" spans="1:6" x14ac:dyDescent="0.2">
      <c r="A7009" s="1">
        <v>3447</v>
      </c>
      <c r="B7009" s="3">
        <v>42659.856944444444</v>
      </c>
      <c r="C7009" t="s">
        <v>15</v>
      </c>
      <c r="D7009">
        <v>1</v>
      </c>
      <c r="E7009">
        <f>INDEX(products!B:B,MATCH(challenge_2_solution_1!$C7009,products!$A:$A,0))</f>
        <v>5.9</v>
      </c>
      <c r="F7009">
        <f>INDEX(products!C:C,MATCH(challenge_2_solution_1!$C7009,products!$A:$A,0))</f>
        <v>3.07</v>
      </c>
    </row>
    <row r="7010" spans="1:6" x14ac:dyDescent="0.2">
      <c r="A7010" s="1">
        <v>3447</v>
      </c>
      <c r="B7010" s="3">
        <v>42659.856944444444</v>
      </c>
      <c r="C7010" t="s">
        <v>36</v>
      </c>
      <c r="D7010">
        <v>1</v>
      </c>
      <c r="E7010">
        <f>INDEX(products!B:B,MATCH(challenge_2_solution_1!$C7010,products!$A:$A,0))</f>
        <v>7.9</v>
      </c>
      <c r="F7010">
        <f>INDEX(products!C:C,MATCH(challenge_2_solution_1!$C7010,products!$A:$A,0))</f>
        <v>5.14</v>
      </c>
    </row>
    <row r="7011" spans="1:6" x14ac:dyDescent="0.2">
      <c r="A7011" s="1">
        <v>3447</v>
      </c>
      <c r="B7011" s="3">
        <v>42659.856944444444</v>
      </c>
      <c r="C7011" t="s">
        <v>74</v>
      </c>
      <c r="D7011">
        <v>1</v>
      </c>
      <c r="E7011">
        <f>INDEX(products!B:B,MATCH(challenge_2_solution_1!$C7011,products!$A:$A,0))</f>
        <v>11.9</v>
      </c>
      <c r="F7011">
        <f>INDEX(products!C:C,MATCH(challenge_2_solution_1!$C7011,products!$A:$A,0))</f>
        <v>2.5</v>
      </c>
    </row>
    <row r="7012" spans="1:6" x14ac:dyDescent="0.2">
      <c r="A7012" s="1">
        <v>3447</v>
      </c>
      <c r="B7012" s="3">
        <v>42659.856944444444</v>
      </c>
      <c r="C7012" t="s">
        <v>113</v>
      </c>
      <c r="D7012">
        <v>1</v>
      </c>
      <c r="E7012">
        <f>INDEX(products!B:B,MATCH(challenge_2_solution_1!$C7012,products!$A:$A,0))</f>
        <v>17.899999999999999</v>
      </c>
      <c r="F7012">
        <f>INDEX(products!C:C,MATCH(challenge_2_solution_1!$C7012,products!$A:$A,0))</f>
        <v>10.199999999999999</v>
      </c>
    </row>
    <row r="7013" spans="1:6" x14ac:dyDescent="0.2">
      <c r="A7013" s="1">
        <v>3447</v>
      </c>
      <c r="B7013" s="3">
        <v>42659.856944444444</v>
      </c>
      <c r="C7013" t="s">
        <v>153</v>
      </c>
      <c r="D7013">
        <v>1</v>
      </c>
      <c r="E7013">
        <f>INDEX(products!B:B,MATCH(challenge_2_solution_1!$C7013,products!$A:$A,0))</f>
        <v>21.9</v>
      </c>
      <c r="F7013">
        <f>INDEX(products!C:C,MATCH(challenge_2_solution_1!$C7013,products!$A:$A,0))</f>
        <v>9.86</v>
      </c>
    </row>
    <row r="7014" spans="1:6" x14ac:dyDescent="0.2">
      <c r="A7014" s="1">
        <v>3448</v>
      </c>
      <c r="B7014" s="3">
        <v>42659.902777777781</v>
      </c>
      <c r="C7014" t="s">
        <v>17</v>
      </c>
      <c r="D7014">
        <v>1</v>
      </c>
      <c r="E7014">
        <f>INDEX(products!B:B,MATCH(challenge_2_solution_1!$C7014,products!$A:$A,0))</f>
        <v>5.9</v>
      </c>
      <c r="F7014">
        <f>INDEX(products!C:C,MATCH(challenge_2_solution_1!$C7014,products!$A:$A,0))</f>
        <v>2.83</v>
      </c>
    </row>
    <row r="7015" spans="1:6" x14ac:dyDescent="0.2">
      <c r="A7015" s="1">
        <v>3448</v>
      </c>
      <c r="B7015" s="3">
        <v>42659.902777777781</v>
      </c>
      <c r="C7015" t="s">
        <v>15</v>
      </c>
      <c r="D7015">
        <v>1</v>
      </c>
      <c r="E7015">
        <f>INDEX(products!B:B,MATCH(challenge_2_solution_1!$C7015,products!$A:$A,0))</f>
        <v>5.9</v>
      </c>
      <c r="F7015">
        <f>INDEX(products!C:C,MATCH(challenge_2_solution_1!$C7015,products!$A:$A,0))</f>
        <v>3.07</v>
      </c>
    </row>
    <row r="7016" spans="1:6" x14ac:dyDescent="0.2">
      <c r="A7016" s="1">
        <v>3448</v>
      </c>
      <c r="B7016" s="3">
        <v>42659.902777777781</v>
      </c>
      <c r="C7016" t="s">
        <v>33</v>
      </c>
      <c r="D7016">
        <v>1</v>
      </c>
      <c r="E7016">
        <f>INDEX(products!B:B,MATCH(challenge_2_solution_1!$C7016,products!$A:$A,0))</f>
        <v>7.9</v>
      </c>
      <c r="F7016">
        <f>INDEX(products!C:C,MATCH(challenge_2_solution_1!$C7016,products!$A:$A,0))</f>
        <v>2.21</v>
      </c>
    </row>
    <row r="7017" spans="1:6" x14ac:dyDescent="0.2">
      <c r="A7017" s="1">
        <v>3448</v>
      </c>
      <c r="B7017" s="3">
        <v>42659.902777777781</v>
      </c>
      <c r="C7017" t="s">
        <v>57</v>
      </c>
      <c r="D7017">
        <v>1</v>
      </c>
      <c r="E7017">
        <f>INDEX(products!B:B,MATCH(challenge_2_solution_1!$C7017,products!$A:$A,0))</f>
        <v>9.9</v>
      </c>
      <c r="F7017">
        <f>INDEX(products!C:C,MATCH(challenge_2_solution_1!$C7017,products!$A:$A,0))</f>
        <v>3.76</v>
      </c>
    </row>
    <row r="7018" spans="1:6" x14ac:dyDescent="0.2">
      <c r="A7018" s="1">
        <v>3448</v>
      </c>
      <c r="B7018" s="3">
        <v>42659.902777777781</v>
      </c>
      <c r="C7018" t="s">
        <v>97</v>
      </c>
      <c r="D7018">
        <v>1</v>
      </c>
      <c r="E7018">
        <f>INDEX(products!B:B,MATCH(challenge_2_solution_1!$C7018,products!$A:$A,0))</f>
        <v>17.899999999999999</v>
      </c>
      <c r="F7018">
        <f>INDEX(products!C:C,MATCH(challenge_2_solution_1!$C7018,products!$A:$A,0))</f>
        <v>11.81</v>
      </c>
    </row>
    <row r="7019" spans="1:6" x14ac:dyDescent="0.2">
      <c r="A7019" s="1">
        <v>3448</v>
      </c>
      <c r="B7019" s="3">
        <v>42659.902777777781</v>
      </c>
      <c r="C7019" t="s">
        <v>102</v>
      </c>
      <c r="D7019">
        <v>1</v>
      </c>
      <c r="E7019">
        <f>INDEX(products!B:B,MATCH(challenge_2_solution_1!$C7019,products!$A:$A,0))</f>
        <v>17.899999999999999</v>
      </c>
      <c r="F7019">
        <f>INDEX(products!C:C,MATCH(challenge_2_solution_1!$C7019,products!$A:$A,0))</f>
        <v>8.41</v>
      </c>
    </row>
    <row r="7020" spans="1:6" x14ac:dyDescent="0.2">
      <c r="A7020" s="1">
        <v>3449</v>
      </c>
      <c r="B7020" s="3">
        <v>42660.505555555559</v>
      </c>
      <c r="C7020" t="s">
        <v>12</v>
      </c>
      <c r="D7020">
        <v>1</v>
      </c>
      <c r="E7020">
        <f>INDEX(products!B:B,MATCH(challenge_2_solution_1!$C7020,products!$A:$A,0))</f>
        <v>5.2</v>
      </c>
      <c r="F7020">
        <f>INDEX(products!C:C,MATCH(challenge_2_solution_1!$C7020,products!$A:$A,0))</f>
        <v>3.07</v>
      </c>
    </row>
    <row r="7021" spans="1:6" x14ac:dyDescent="0.2">
      <c r="A7021" s="1">
        <v>3449</v>
      </c>
      <c r="B7021" s="3">
        <v>42660.505555555559</v>
      </c>
      <c r="C7021" t="s">
        <v>57</v>
      </c>
      <c r="D7021">
        <v>1</v>
      </c>
      <c r="E7021">
        <f>INDEX(products!B:B,MATCH(challenge_2_solution_1!$C7021,products!$A:$A,0))</f>
        <v>9.9</v>
      </c>
      <c r="F7021">
        <f>INDEX(products!C:C,MATCH(challenge_2_solution_1!$C7021,products!$A:$A,0))</f>
        <v>3.76</v>
      </c>
    </row>
    <row r="7022" spans="1:6" x14ac:dyDescent="0.2">
      <c r="A7022" s="1">
        <v>3449</v>
      </c>
      <c r="B7022" s="3">
        <v>42660.505555555559</v>
      </c>
      <c r="C7022" t="s">
        <v>64</v>
      </c>
      <c r="D7022">
        <v>1</v>
      </c>
      <c r="E7022">
        <f>INDEX(products!B:B,MATCH(challenge_2_solution_1!$C7022,products!$A:$A,0))</f>
        <v>11.9</v>
      </c>
      <c r="F7022">
        <f>INDEX(products!C:C,MATCH(challenge_2_solution_1!$C7022,products!$A:$A,0))</f>
        <v>7.97</v>
      </c>
    </row>
    <row r="7023" spans="1:6" x14ac:dyDescent="0.2">
      <c r="A7023" s="1">
        <v>3449</v>
      </c>
      <c r="B7023" s="3">
        <v>42660.505555555559</v>
      </c>
      <c r="C7023" t="s">
        <v>79</v>
      </c>
      <c r="D7023">
        <v>1</v>
      </c>
      <c r="E7023">
        <f>INDEX(products!B:B,MATCH(challenge_2_solution_1!$C7023,products!$A:$A,0))</f>
        <v>11.9</v>
      </c>
      <c r="F7023">
        <f>INDEX(products!C:C,MATCH(challenge_2_solution_1!$C7023,products!$A:$A,0))</f>
        <v>6.9</v>
      </c>
    </row>
    <row r="7024" spans="1:6" x14ac:dyDescent="0.2">
      <c r="A7024" s="1">
        <v>3449</v>
      </c>
      <c r="B7024" s="3">
        <v>42660.505555555559</v>
      </c>
      <c r="C7024" t="s">
        <v>128</v>
      </c>
      <c r="D7024">
        <v>1</v>
      </c>
      <c r="E7024">
        <f>INDEX(products!B:B,MATCH(challenge_2_solution_1!$C7024,products!$A:$A,0))</f>
        <v>19.899999999999999</v>
      </c>
      <c r="F7024">
        <f>INDEX(products!C:C,MATCH(challenge_2_solution_1!$C7024,products!$A:$A,0))</f>
        <v>13.53</v>
      </c>
    </row>
    <row r="7025" spans="1:6" x14ac:dyDescent="0.2">
      <c r="A7025" s="1">
        <v>3449</v>
      </c>
      <c r="B7025" s="3">
        <v>42660.505555555559</v>
      </c>
      <c r="C7025" t="s">
        <v>176</v>
      </c>
      <c r="D7025">
        <v>2</v>
      </c>
      <c r="E7025">
        <f>INDEX(products!B:B,MATCH(challenge_2_solution_1!$C7025,products!$A:$A,0))</f>
        <v>35.9</v>
      </c>
      <c r="F7025">
        <f>INDEX(products!C:C,MATCH(challenge_2_solution_1!$C7025,products!$A:$A,0))</f>
        <v>7.12</v>
      </c>
    </row>
    <row r="7026" spans="1:6" x14ac:dyDescent="0.2">
      <c r="A7026" s="1">
        <v>3450</v>
      </c>
      <c r="B7026" s="3">
        <v>42660.513888888891</v>
      </c>
      <c r="C7026" t="s">
        <v>4</v>
      </c>
      <c r="D7026">
        <v>2</v>
      </c>
      <c r="E7026">
        <f>INDEX(products!B:B,MATCH(challenge_2_solution_1!$C7026,products!$A:$A,0))</f>
        <v>1</v>
      </c>
      <c r="F7026">
        <f>INDEX(products!C:C,MATCH(challenge_2_solution_1!$C7026,products!$A:$A,0))</f>
        <v>0.61</v>
      </c>
    </row>
    <row r="7027" spans="1:6" x14ac:dyDescent="0.2">
      <c r="A7027" s="1">
        <v>3450</v>
      </c>
      <c r="B7027" s="3">
        <v>42660.513888888891</v>
      </c>
      <c r="C7027" t="s">
        <v>3</v>
      </c>
      <c r="D7027">
        <v>1</v>
      </c>
      <c r="E7027">
        <f>INDEX(products!B:B,MATCH(challenge_2_solution_1!$C7027,products!$A:$A,0))</f>
        <v>1</v>
      </c>
      <c r="F7027">
        <f>INDEX(products!C:C,MATCH(challenge_2_solution_1!$C7027,products!$A:$A,0))</f>
        <v>0.5</v>
      </c>
    </row>
    <row r="7028" spans="1:6" x14ac:dyDescent="0.2">
      <c r="A7028" s="1">
        <v>3450</v>
      </c>
      <c r="B7028" s="3">
        <v>42660.513888888891</v>
      </c>
      <c r="C7028" t="s">
        <v>17</v>
      </c>
      <c r="D7028">
        <v>1</v>
      </c>
      <c r="E7028">
        <f>INDEX(products!B:B,MATCH(challenge_2_solution_1!$C7028,products!$A:$A,0))</f>
        <v>5.9</v>
      </c>
      <c r="F7028">
        <f>INDEX(products!C:C,MATCH(challenge_2_solution_1!$C7028,products!$A:$A,0))</f>
        <v>2.83</v>
      </c>
    </row>
    <row r="7029" spans="1:6" x14ac:dyDescent="0.2">
      <c r="A7029" s="1">
        <v>3450</v>
      </c>
      <c r="B7029" s="3">
        <v>42660.513888888891</v>
      </c>
      <c r="C7029" t="s">
        <v>64</v>
      </c>
      <c r="D7029">
        <v>1</v>
      </c>
      <c r="E7029">
        <f>INDEX(products!B:B,MATCH(challenge_2_solution_1!$C7029,products!$A:$A,0))</f>
        <v>11.9</v>
      </c>
      <c r="F7029">
        <f>INDEX(products!C:C,MATCH(challenge_2_solution_1!$C7029,products!$A:$A,0))</f>
        <v>7.97</v>
      </c>
    </row>
    <row r="7030" spans="1:6" x14ac:dyDescent="0.2">
      <c r="A7030" s="1">
        <v>3450</v>
      </c>
      <c r="B7030" s="3">
        <v>42660.513888888891</v>
      </c>
      <c r="C7030" t="s">
        <v>96</v>
      </c>
      <c r="D7030">
        <v>1</v>
      </c>
      <c r="E7030">
        <f>INDEX(products!B:B,MATCH(challenge_2_solution_1!$C7030,products!$A:$A,0))</f>
        <v>17.899999999999999</v>
      </c>
      <c r="F7030">
        <f>INDEX(products!C:C,MATCH(challenge_2_solution_1!$C7030,products!$A:$A,0))</f>
        <v>10.92</v>
      </c>
    </row>
    <row r="7031" spans="1:6" x14ac:dyDescent="0.2">
      <c r="A7031" s="1">
        <v>3450</v>
      </c>
      <c r="B7031" s="3">
        <v>42660.513888888891</v>
      </c>
      <c r="C7031" t="s">
        <v>121</v>
      </c>
      <c r="D7031">
        <v>1</v>
      </c>
      <c r="E7031">
        <f>INDEX(products!B:B,MATCH(challenge_2_solution_1!$C7031,products!$A:$A,0))</f>
        <v>19.899999999999999</v>
      </c>
      <c r="F7031">
        <f>INDEX(products!C:C,MATCH(challenge_2_solution_1!$C7031,products!$A:$A,0))</f>
        <v>10.95</v>
      </c>
    </row>
    <row r="7032" spans="1:6" x14ac:dyDescent="0.2">
      <c r="A7032" s="1">
        <v>3451</v>
      </c>
      <c r="B7032" s="3">
        <v>42660.732638888891</v>
      </c>
      <c r="C7032" t="s">
        <v>15</v>
      </c>
      <c r="D7032">
        <v>1</v>
      </c>
      <c r="E7032">
        <f>INDEX(products!B:B,MATCH(challenge_2_solution_1!$C7032,products!$A:$A,0))</f>
        <v>5.9</v>
      </c>
      <c r="F7032">
        <f>INDEX(products!C:C,MATCH(challenge_2_solution_1!$C7032,products!$A:$A,0))</f>
        <v>3.07</v>
      </c>
    </row>
    <row r="7033" spans="1:6" x14ac:dyDescent="0.2">
      <c r="A7033" s="1">
        <v>3451</v>
      </c>
      <c r="B7033" s="3">
        <v>42660.732638888891</v>
      </c>
      <c r="C7033" t="s">
        <v>35</v>
      </c>
      <c r="D7033">
        <v>1</v>
      </c>
      <c r="E7033">
        <f>INDEX(products!B:B,MATCH(challenge_2_solution_1!$C7033,products!$A:$A,0))</f>
        <v>7.9</v>
      </c>
      <c r="F7033">
        <f>INDEX(products!C:C,MATCH(challenge_2_solution_1!$C7033,products!$A:$A,0))</f>
        <v>4.3499999999999996</v>
      </c>
    </row>
    <row r="7034" spans="1:6" x14ac:dyDescent="0.2">
      <c r="A7034" s="1">
        <v>3451</v>
      </c>
      <c r="B7034" s="3">
        <v>42660.732638888891</v>
      </c>
      <c r="C7034" t="s">
        <v>55</v>
      </c>
      <c r="D7034">
        <v>1</v>
      </c>
      <c r="E7034">
        <f>INDEX(products!B:B,MATCH(challenge_2_solution_1!$C7034,products!$A:$A,0))</f>
        <v>7.9</v>
      </c>
      <c r="F7034">
        <f>INDEX(products!C:C,MATCH(challenge_2_solution_1!$C7034,products!$A:$A,0))</f>
        <v>2.21</v>
      </c>
    </row>
    <row r="7035" spans="1:6" x14ac:dyDescent="0.2">
      <c r="A7035" s="1">
        <v>3451</v>
      </c>
      <c r="B7035" s="3">
        <v>42660.732638888891</v>
      </c>
      <c r="C7035" t="s">
        <v>119</v>
      </c>
      <c r="D7035">
        <v>1</v>
      </c>
      <c r="E7035">
        <f>INDEX(products!B:B,MATCH(challenge_2_solution_1!$C7035,products!$A:$A,0))</f>
        <v>19.899999999999999</v>
      </c>
      <c r="F7035">
        <f>INDEX(products!C:C,MATCH(challenge_2_solution_1!$C7035,products!$A:$A,0))</f>
        <v>7.16</v>
      </c>
    </row>
    <row r="7036" spans="1:6" x14ac:dyDescent="0.2">
      <c r="A7036" s="1">
        <v>3452</v>
      </c>
      <c r="B7036" s="3">
        <v>42660.756944444445</v>
      </c>
      <c r="C7036" t="s">
        <v>5</v>
      </c>
      <c r="D7036">
        <v>2</v>
      </c>
      <c r="E7036">
        <f>INDEX(products!B:B,MATCH(challenge_2_solution_1!$C7036,products!$A:$A,0))</f>
        <v>1</v>
      </c>
      <c r="F7036">
        <f>INDEX(products!C:C,MATCH(challenge_2_solution_1!$C7036,products!$A:$A,0))</f>
        <v>0.31</v>
      </c>
    </row>
    <row r="7037" spans="1:6" x14ac:dyDescent="0.2">
      <c r="A7037" s="1">
        <v>3452</v>
      </c>
      <c r="B7037" s="3">
        <v>42660.756944444445</v>
      </c>
      <c r="C7037" t="s">
        <v>3</v>
      </c>
      <c r="D7037">
        <v>1</v>
      </c>
      <c r="E7037">
        <f>INDEX(products!B:B,MATCH(challenge_2_solution_1!$C7037,products!$A:$A,0))</f>
        <v>1</v>
      </c>
      <c r="F7037">
        <f>INDEX(products!C:C,MATCH(challenge_2_solution_1!$C7037,products!$A:$A,0))</f>
        <v>0.5</v>
      </c>
    </row>
    <row r="7038" spans="1:6" x14ac:dyDescent="0.2">
      <c r="A7038" s="1">
        <v>3452</v>
      </c>
      <c r="B7038" s="3">
        <v>42660.756944444445</v>
      </c>
      <c r="C7038" t="s">
        <v>8</v>
      </c>
      <c r="D7038">
        <v>5</v>
      </c>
      <c r="E7038">
        <f>INDEX(products!B:B,MATCH(challenge_2_solution_1!$C7038,products!$A:$A,0))</f>
        <v>1.6</v>
      </c>
      <c r="F7038">
        <f>INDEX(products!C:C,MATCH(challenge_2_solution_1!$C7038,products!$A:$A,0))</f>
        <v>0.77</v>
      </c>
    </row>
    <row r="7039" spans="1:6" x14ac:dyDescent="0.2">
      <c r="A7039" s="1">
        <v>3452</v>
      </c>
      <c r="B7039" s="3">
        <v>42660.756944444445</v>
      </c>
      <c r="C7039" t="s">
        <v>12</v>
      </c>
      <c r="D7039">
        <v>1</v>
      </c>
      <c r="E7039">
        <f>INDEX(products!B:B,MATCH(challenge_2_solution_1!$C7039,products!$A:$A,0))</f>
        <v>5.2</v>
      </c>
      <c r="F7039">
        <f>INDEX(products!C:C,MATCH(challenge_2_solution_1!$C7039,products!$A:$A,0))</f>
        <v>3.07</v>
      </c>
    </row>
    <row r="7040" spans="1:6" x14ac:dyDescent="0.2">
      <c r="A7040" s="1">
        <v>3452</v>
      </c>
      <c r="B7040" s="3">
        <v>42660.756944444445</v>
      </c>
      <c r="C7040" t="s">
        <v>33</v>
      </c>
      <c r="D7040">
        <v>1</v>
      </c>
      <c r="E7040">
        <f>INDEX(products!B:B,MATCH(challenge_2_solution_1!$C7040,products!$A:$A,0))</f>
        <v>7.9</v>
      </c>
      <c r="F7040">
        <f>INDEX(products!C:C,MATCH(challenge_2_solution_1!$C7040,products!$A:$A,0))</f>
        <v>2.21</v>
      </c>
    </row>
    <row r="7041" spans="1:6" x14ac:dyDescent="0.2">
      <c r="A7041" s="1">
        <v>3452</v>
      </c>
      <c r="B7041" s="3">
        <v>42660.756944444445</v>
      </c>
      <c r="C7041" t="s">
        <v>32</v>
      </c>
      <c r="D7041">
        <v>1</v>
      </c>
      <c r="E7041">
        <f>INDEX(products!B:B,MATCH(challenge_2_solution_1!$C7041,products!$A:$A,0))</f>
        <v>7.9</v>
      </c>
      <c r="F7041">
        <f>INDEX(products!C:C,MATCH(challenge_2_solution_1!$C7041,products!$A:$A,0))</f>
        <v>2.92</v>
      </c>
    </row>
    <row r="7042" spans="1:6" x14ac:dyDescent="0.2">
      <c r="A7042" s="1">
        <v>3452</v>
      </c>
      <c r="B7042" s="3">
        <v>42660.756944444445</v>
      </c>
      <c r="C7042" t="s">
        <v>96</v>
      </c>
      <c r="D7042">
        <v>1</v>
      </c>
      <c r="E7042">
        <f>INDEX(products!B:B,MATCH(challenge_2_solution_1!$C7042,products!$A:$A,0))</f>
        <v>17.899999999999999</v>
      </c>
      <c r="F7042">
        <f>INDEX(products!C:C,MATCH(challenge_2_solution_1!$C7042,products!$A:$A,0))</f>
        <v>10.92</v>
      </c>
    </row>
    <row r="7043" spans="1:6" x14ac:dyDescent="0.2">
      <c r="A7043" s="1">
        <v>3452</v>
      </c>
      <c r="B7043" s="3">
        <v>42660.756944444445</v>
      </c>
      <c r="C7043" t="s">
        <v>93</v>
      </c>
      <c r="D7043">
        <v>1</v>
      </c>
      <c r="E7043">
        <f>INDEX(products!B:B,MATCH(challenge_2_solution_1!$C7043,products!$A:$A,0))</f>
        <v>17.899999999999999</v>
      </c>
      <c r="F7043">
        <f>INDEX(products!C:C,MATCH(challenge_2_solution_1!$C7043,products!$A:$A,0))</f>
        <v>6.8</v>
      </c>
    </row>
    <row r="7044" spans="1:6" x14ac:dyDescent="0.2">
      <c r="A7044" s="1">
        <v>3454</v>
      </c>
      <c r="B7044" s="3">
        <v>42660.792361111111</v>
      </c>
      <c r="C7044" t="s">
        <v>113</v>
      </c>
      <c r="D7044">
        <v>1</v>
      </c>
      <c r="E7044">
        <f>INDEX(products!B:B,MATCH(challenge_2_solution_1!$C7044,products!$A:$A,0))</f>
        <v>17.899999999999999</v>
      </c>
      <c r="F7044">
        <f>INDEX(products!C:C,MATCH(challenge_2_solution_1!$C7044,products!$A:$A,0))</f>
        <v>10.199999999999999</v>
      </c>
    </row>
    <row r="7045" spans="1:6" x14ac:dyDescent="0.2">
      <c r="A7045" s="1">
        <v>3454</v>
      </c>
      <c r="B7045" s="3">
        <v>42660.792361111111</v>
      </c>
      <c r="C7045" t="s">
        <v>155</v>
      </c>
      <c r="D7045">
        <v>1</v>
      </c>
      <c r="E7045">
        <f>INDEX(products!B:B,MATCH(challenge_2_solution_1!$C7045,products!$A:$A,0))</f>
        <v>21.9</v>
      </c>
      <c r="F7045">
        <f>INDEX(products!C:C,MATCH(challenge_2_solution_1!$C7045,products!$A:$A,0))</f>
        <v>11.39</v>
      </c>
    </row>
    <row r="7046" spans="1:6" x14ac:dyDescent="0.2">
      <c r="A7046" s="1">
        <v>3453</v>
      </c>
      <c r="B7046" s="3">
        <v>42660.794444444444</v>
      </c>
      <c r="C7046" t="s">
        <v>19</v>
      </c>
      <c r="D7046">
        <v>1</v>
      </c>
      <c r="E7046">
        <f>INDEX(products!B:B,MATCH(challenge_2_solution_1!$C7046,products!$A:$A,0))</f>
        <v>5.9</v>
      </c>
      <c r="F7046">
        <f>INDEX(products!C:C,MATCH(challenge_2_solution_1!$C7046,products!$A:$A,0))</f>
        <v>1.65</v>
      </c>
    </row>
    <row r="7047" spans="1:6" x14ac:dyDescent="0.2">
      <c r="A7047" s="1">
        <v>3453</v>
      </c>
      <c r="B7047" s="3">
        <v>42660.794444444444</v>
      </c>
      <c r="C7047" t="s">
        <v>69</v>
      </c>
      <c r="D7047">
        <v>1</v>
      </c>
      <c r="E7047">
        <f>INDEX(products!B:B,MATCH(challenge_2_solution_1!$C7047,products!$A:$A,0))</f>
        <v>11.9</v>
      </c>
      <c r="F7047">
        <f>INDEX(products!C:C,MATCH(challenge_2_solution_1!$C7047,products!$A:$A,0))</f>
        <v>2.86</v>
      </c>
    </row>
    <row r="7048" spans="1:6" x14ac:dyDescent="0.2">
      <c r="A7048" s="1">
        <v>3453</v>
      </c>
      <c r="B7048" s="3">
        <v>42660.794444444444</v>
      </c>
      <c r="C7048" t="s">
        <v>144</v>
      </c>
      <c r="D7048">
        <v>1</v>
      </c>
      <c r="E7048">
        <f>INDEX(products!B:B,MATCH(challenge_2_solution_1!$C7048,products!$A:$A,0))</f>
        <v>19.899999999999999</v>
      </c>
      <c r="F7048">
        <f>INDEX(products!C:C,MATCH(challenge_2_solution_1!$C7048,products!$A:$A,0))</f>
        <v>7.16</v>
      </c>
    </row>
    <row r="7049" spans="1:6" x14ac:dyDescent="0.2">
      <c r="A7049" s="1">
        <v>3455</v>
      </c>
      <c r="B7049" s="3">
        <v>42660.825694444444</v>
      </c>
      <c r="C7049" t="s">
        <v>12</v>
      </c>
      <c r="D7049">
        <v>1</v>
      </c>
      <c r="E7049">
        <f>INDEX(products!B:B,MATCH(challenge_2_solution_1!$C7049,products!$A:$A,0))</f>
        <v>5.2</v>
      </c>
      <c r="F7049">
        <f>INDEX(products!C:C,MATCH(challenge_2_solution_1!$C7049,products!$A:$A,0))</f>
        <v>3.07</v>
      </c>
    </row>
    <row r="7050" spans="1:6" x14ac:dyDescent="0.2">
      <c r="A7050" s="1">
        <v>3455</v>
      </c>
      <c r="B7050" s="3">
        <v>42660.825694444444</v>
      </c>
      <c r="C7050" t="s">
        <v>96</v>
      </c>
      <c r="D7050">
        <v>1</v>
      </c>
      <c r="E7050">
        <f>INDEX(products!B:B,MATCH(challenge_2_solution_1!$C7050,products!$A:$A,0))</f>
        <v>17.899999999999999</v>
      </c>
      <c r="F7050">
        <f>INDEX(products!C:C,MATCH(challenge_2_solution_1!$C7050,products!$A:$A,0))</f>
        <v>10.92</v>
      </c>
    </row>
    <row r="7051" spans="1:6" x14ac:dyDescent="0.2">
      <c r="A7051" s="1">
        <v>3455</v>
      </c>
      <c r="B7051" s="3">
        <v>42660.825694444444</v>
      </c>
      <c r="C7051" t="s">
        <v>121</v>
      </c>
      <c r="D7051">
        <v>1</v>
      </c>
      <c r="E7051">
        <f>INDEX(products!B:B,MATCH(challenge_2_solution_1!$C7051,products!$A:$A,0))</f>
        <v>19.899999999999999</v>
      </c>
      <c r="F7051">
        <f>INDEX(products!C:C,MATCH(challenge_2_solution_1!$C7051,products!$A:$A,0))</f>
        <v>10.95</v>
      </c>
    </row>
    <row r="7052" spans="1:6" x14ac:dyDescent="0.2">
      <c r="A7052" s="1">
        <v>3456</v>
      </c>
      <c r="B7052" s="3">
        <v>42660.827777777777</v>
      </c>
      <c r="C7052" t="s">
        <v>12</v>
      </c>
      <c r="D7052">
        <v>1</v>
      </c>
      <c r="E7052">
        <f>INDEX(products!B:B,MATCH(challenge_2_solution_1!$C7052,products!$A:$A,0))</f>
        <v>5.2</v>
      </c>
      <c r="F7052">
        <f>INDEX(products!C:C,MATCH(challenge_2_solution_1!$C7052,products!$A:$A,0))</f>
        <v>3.07</v>
      </c>
    </row>
    <row r="7053" spans="1:6" x14ac:dyDescent="0.2">
      <c r="A7053" s="1">
        <v>3456</v>
      </c>
      <c r="B7053" s="3">
        <v>42660.827777777777</v>
      </c>
      <c r="C7053" t="s">
        <v>86</v>
      </c>
      <c r="D7053">
        <v>1</v>
      </c>
      <c r="E7053">
        <f>INDEX(products!B:B,MATCH(challenge_2_solution_1!$C7053,products!$A:$A,0))</f>
        <v>15.9</v>
      </c>
      <c r="F7053">
        <f>INDEX(products!C:C,MATCH(challenge_2_solution_1!$C7053,products!$A:$A,0))</f>
        <v>5.57</v>
      </c>
    </row>
    <row r="7054" spans="1:6" x14ac:dyDescent="0.2">
      <c r="A7054" s="1">
        <v>3456</v>
      </c>
      <c r="B7054" s="3">
        <v>42660.827777777777</v>
      </c>
      <c r="C7054" t="s">
        <v>121</v>
      </c>
      <c r="D7054">
        <v>1</v>
      </c>
      <c r="E7054">
        <f>INDEX(products!B:B,MATCH(challenge_2_solution_1!$C7054,products!$A:$A,0))</f>
        <v>19.899999999999999</v>
      </c>
      <c r="F7054">
        <f>INDEX(products!C:C,MATCH(challenge_2_solution_1!$C7054,products!$A:$A,0))</f>
        <v>10.95</v>
      </c>
    </row>
    <row r="7055" spans="1:6" x14ac:dyDescent="0.2">
      <c r="A7055" s="1">
        <v>3457</v>
      </c>
      <c r="B7055" s="3">
        <v>42661.710416666669</v>
      </c>
      <c r="C7055" t="s">
        <v>12</v>
      </c>
      <c r="D7055">
        <v>1</v>
      </c>
      <c r="E7055">
        <f>INDEX(products!B:B,MATCH(challenge_2_solution_1!$C7055,products!$A:$A,0))</f>
        <v>5.2</v>
      </c>
      <c r="F7055">
        <f>INDEX(products!C:C,MATCH(challenge_2_solution_1!$C7055,products!$A:$A,0))</f>
        <v>3.07</v>
      </c>
    </row>
    <row r="7056" spans="1:6" x14ac:dyDescent="0.2">
      <c r="A7056" s="1">
        <v>3457</v>
      </c>
      <c r="B7056" s="3">
        <v>42661.710416666669</v>
      </c>
      <c r="C7056" t="s">
        <v>17</v>
      </c>
      <c r="D7056">
        <v>1</v>
      </c>
      <c r="E7056">
        <f>INDEX(products!B:B,MATCH(challenge_2_solution_1!$C7056,products!$A:$A,0))</f>
        <v>5.9</v>
      </c>
      <c r="F7056">
        <f>INDEX(products!C:C,MATCH(challenge_2_solution_1!$C7056,products!$A:$A,0))</f>
        <v>2.83</v>
      </c>
    </row>
    <row r="7057" spans="1:6" x14ac:dyDescent="0.2">
      <c r="A7057" s="1">
        <v>3457</v>
      </c>
      <c r="B7057" s="3">
        <v>42661.710416666669</v>
      </c>
      <c r="C7057" t="s">
        <v>61</v>
      </c>
      <c r="D7057">
        <v>1</v>
      </c>
      <c r="E7057">
        <f>INDEX(products!B:B,MATCH(challenge_2_solution_1!$C7057,products!$A:$A,0))</f>
        <v>11.9</v>
      </c>
      <c r="F7057">
        <f>INDEX(products!C:C,MATCH(challenge_2_solution_1!$C7057,products!$A:$A,0))</f>
        <v>7.74</v>
      </c>
    </row>
    <row r="7058" spans="1:6" x14ac:dyDescent="0.2">
      <c r="A7058" s="1">
        <v>3457</v>
      </c>
      <c r="B7058" s="3">
        <v>42661.710416666669</v>
      </c>
      <c r="C7058" t="s">
        <v>89</v>
      </c>
      <c r="D7058">
        <v>1</v>
      </c>
      <c r="E7058">
        <f>INDEX(products!B:B,MATCH(challenge_2_solution_1!$C7058,products!$A:$A,0))</f>
        <v>17.899999999999999</v>
      </c>
      <c r="F7058">
        <f>INDEX(products!C:C,MATCH(challenge_2_solution_1!$C7058,products!$A:$A,0))</f>
        <v>3.94</v>
      </c>
    </row>
    <row r="7059" spans="1:6" x14ac:dyDescent="0.2">
      <c r="A7059" s="1">
        <v>3457</v>
      </c>
      <c r="B7059" s="3">
        <v>42661.710416666669</v>
      </c>
      <c r="C7059" t="s">
        <v>165</v>
      </c>
      <c r="D7059">
        <v>1</v>
      </c>
      <c r="E7059">
        <f>INDEX(products!B:B,MATCH(challenge_2_solution_1!$C7059,products!$A:$A,0))</f>
        <v>25.9</v>
      </c>
      <c r="F7059">
        <f>INDEX(products!C:C,MATCH(challenge_2_solution_1!$C7059,products!$A:$A,0))</f>
        <v>13.21</v>
      </c>
    </row>
    <row r="7060" spans="1:6" x14ac:dyDescent="0.2">
      <c r="A7060" s="1">
        <v>3459</v>
      </c>
      <c r="B7060" s="3">
        <v>42661.841666666667</v>
      </c>
      <c r="C7060" t="s">
        <v>12</v>
      </c>
      <c r="D7060">
        <v>1</v>
      </c>
      <c r="E7060">
        <f>INDEX(products!B:B,MATCH(challenge_2_solution_1!$C7060,products!$A:$A,0))</f>
        <v>5.2</v>
      </c>
      <c r="F7060">
        <f>INDEX(products!C:C,MATCH(challenge_2_solution_1!$C7060,products!$A:$A,0))</f>
        <v>3.07</v>
      </c>
    </row>
    <row r="7061" spans="1:6" x14ac:dyDescent="0.2">
      <c r="A7061" s="1">
        <v>3459</v>
      </c>
      <c r="B7061" s="3">
        <v>42661.841666666667</v>
      </c>
      <c r="C7061" t="s">
        <v>30</v>
      </c>
      <c r="D7061">
        <v>1</v>
      </c>
      <c r="E7061">
        <f>INDEX(products!B:B,MATCH(challenge_2_solution_1!$C7061,products!$A:$A,0))</f>
        <v>7.9</v>
      </c>
      <c r="F7061">
        <f>INDEX(products!C:C,MATCH(challenge_2_solution_1!$C7061,products!$A:$A,0))</f>
        <v>4.66</v>
      </c>
    </row>
    <row r="7062" spans="1:6" x14ac:dyDescent="0.2">
      <c r="A7062" s="1">
        <v>3459</v>
      </c>
      <c r="B7062" s="3">
        <v>42661.841666666667</v>
      </c>
      <c r="C7062" t="s">
        <v>29</v>
      </c>
      <c r="D7062">
        <v>1</v>
      </c>
      <c r="E7062">
        <f>INDEX(products!B:B,MATCH(challenge_2_solution_1!$C7062,products!$A:$A,0))</f>
        <v>7.9</v>
      </c>
      <c r="F7062">
        <f>INDEX(products!C:C,MATCH(challenge_2_solution_1!$C7062,products!$A:$A,0))</f>
        <v>4.5</v>
      </c>
    </row>
    <row r="7063" spans="1:6" x14ac:dyDescent="0.2">
      <c r="A7063" s="1">
        <v>3459</v>
      </c>
      <c r="B7063" s="3">
        <v>42661.841666666667</v>
      </c>
      <c r="C7063" t="s">
        <v>37</v>
      </c>
      <c r="D7063">
        <v>1</v>
      </c>
      <c r="E7063">
        <f>INDEX(products!B:B,MATCH(challenge_2_solution_1!$C7063,products!$A:$A,0))</f>
        <v>7.9</v>
      </c>
      <c r="F7063">
        <f>INDEX(products!C:C,MATCH(challenge_2_solution_1!$C7063,products!$A:$A,0))</f>
        <v>4.9800000000000004</v>
      </c>
    </row>
    <row r="7064" spans="1:6" x14ac:dyDescent="0.2">
      <c r="A7064" s="1">
        <v>3459</v>
      </c>
      <c r="B7064" s="3">
        <v>42661.841666666667</v>
      </c>
      <c r="C7064" t="s">
        <v>74</v>
      </c>
      <c r="D7064">
        <v>1</v>
      </c>
      <c r="E7064">
        <f>INDEX(products!B:B,MATCH(challenge_2_solution_1!$C7064,products!$A:$A,0))</f>
        <v>11.9</v>
      </c>
      <c r="F7064">
        <f>INDEX(products!C:C,MATCH(challenge_2_solution_1!$C7064,products!$A:$A,0))</f>
        <v>2.5</v>
      </c>
    </row>
    <row r="7065" spans="1:6" x14ac:dyDescent="0.2">
      <c r="A7065" s="1">
        <v>3459</v>
      </c>
      <c r="B7065" s="3">
        <v>42661.841666666667</v>
      </c>
      <c r="C7065" t="s">
        <v>160</v>
      </c>
      <c r="D7065">
        <v>1</v>
      </c>
      <c r="E7065">
        <f>INDEX(products!B:B,MATCH(challenge_2_solution_1!$C7065,products!$A:$A,0))</f>
        <v>23.9</v>
      </c>
      <c r="F7065">
        <f>INDEX(products!C:C,MATCH(challenge_2_solution_1!$C7065,products!$A:$A,0))</f>
        <v>9.08</v>
      </c>
    </row>
    <row r="7066" spans="1:6" x14ac:dyDescent="0.2">
      <c r="A7066" s="1">
        <v>3460</v>
      </c>
      <c r="B7066" s="3">
        <v>42661.852083333331</v>
      </c>
      <c r="C7066" t="s">
        <v>12</v>
      </c>
      <c r="D7066">
        <v>1</v>
      </c>
      <c r="E7066">
        <f>INDEX(products!B:B,MATCH(challenge_2_solution_1!$C7066,products!$A:$A,0))</f>
        <v>5.2</v>
      </c>
      <c r="F7066">
        <f>INDEX(products!C:C,MATCH(challenge_2_solution_1!$C7066,products!$A:$A,0))</f>
        <v>3.07</v>
      </c>
    </row>
    <row r="7067" spans="1:6" x14ac:dyDescent="0.2">
      <c r="A7067" s="1">
        <v>3460</v>
      </c>
      <c r="B7067" s="3">
        <v>42661.852083333331</v>
      </c>
      <c r="C7067" t="s">
        <v>14</v>
      </c>
      <c r="D7067">
        <v>1</v>
      </c>
      <c r="E7067">
        <f>INDEX(products!B:B,MATCH(challenge_2_solution_1!$C7067,products!$A:$A,0))</f>
        <v>5.9</v>
      </c>
      <c r="F7067">
        <f>INDEX(products!C:C,MATCH(challenge_2_solution_1!$C7067,products!$A:$A,0))</f>
        <v>2.36</v>
      </c>
    </row>
    <row r="7068" spans="1:6" x14ac:dyDescent="0.2">
      <c r="A7068" s="1">
        <v>3460</v>
      </c>
      <c r="B7068" s="3">
        <v>42661.852083333331</v>
      </c>
      <c r="C7068" t="s">
        <v>72</v>
      </c>
      <c r="D7068">
        <v>1</v>
      </c>
      <c r="E7068">
        <f>INDEX(products!B:B,MATCH(challenge_2_solution_1!$C7068,products!$A:$A,0))</f>
        <v>11.9</v>
      </c>
      <c r="F7068">
        <f>INDEX(products!C:C,MATCH(challenge_2_solution_1!$C7068,products!$A:$A,0))</f>
        <v>7.38</v>
      </c>
    </row>
    <row r="7069" spans="1:6" x14ac:dyDescent="0.2">
      <c r="A7069" s="1">
        <v>3460</v>
      </c>
      <c r="B7069" s="3">
        <v>42661.852083333331</v>
      </c>
      <c r="C7069" t="s">
        <v>66</v>
      </c>
      <c r="D7069">
        <v>1</v>
      </c>
      <c r="E7069">
        <f>INDEX(products!B:B,MATCH(challenge_2_solution_1!$C7069,products!$A:$A,0))</f>
        <v>11.9</v>
      </c>
      <c r="F7069">
        <f>INDEX(products!C:C,MATCH(challenge_2_solution_1!$C7069,products!$A:$A,0))</f>
        <v>6.31</v>
      </c>
    </row>
    <row r="7070" spans="1:6" x14ac:dyDescent="0.2">
      <c r="A7070" s="1">
        <v>3460</v>
      </c>
      <c r="B7070" s="3">
        <v>42661.852083333331</v>
      </c>
      <c r="C7070" t="s">
        <v>75</v>
      </c>
      <c r="D7070">
        <v>1</v>
      </c>
      <c r="E7070">
        <f>INDEX(products!B:B,MATCH(challenge_2_solution_1!$C7070,products!$A:$A,0))</f>
        <v>11.9</v>
      </c>
      <c r="F7070">
        <f>INDEX(products!C:C,MATCH(challenge_2_solution_1!$C7070,products!$A:$A,0))</f>
        <v>2.86</v>
      </c>
    </row>
    <row r="7071" spans="1:6" x14ac:dyDescent="0.2">
      <c r="A7071" s="1">
        <v>3460</v>
      </c>
      <c r="B7071" s="3">
        <v>42661.852083333331</v>
      </c>
      <c r="C7071" t="s">
        <v>90</v>
      </c>
      <c r="D7071">
        <v>1</v>
      </c>
      <c r="E7071">
        <f>INDEX(products!B:B,MATCH(challenge_2_solution_1!$C7071,products!$A:$A,0))</f>
        <v>17.899999999999999</v>
      </c>
      <c r="F7071">
        <f>INDEX(products!C:C,MATCH(challenge_2_solution_1!$C7071,products!$A:$A,0))</f>
        <v>9.85</v>
      </c>
    </row>
    <row r="7072" spans="1:6" x14ac:dyDescent="0.2">
      <c r="A7072" s="1">
        <v>3461</v>
      </c>
      <c r="B7072" s="3">
        <v>42662.752083333333</v>
      </c>
      <c r="C7072" t="s">
        <v>12</v>
      </c>
      <c r="D7072">
        <v>2</v>
      </c>
      <c r="E7072">
        <f>INDEX(products!B:B,MATCH(challenge_2_solution_1!$C7072,products!$A:$A,0))</f>
        <v>5.2</v>
      </c>
      <c r="F7072">
        <f>INDEX(products!C:C,MATCH(challenge_2_solution_1!$C7072,products!$A:$A,0))</f>
        <v>3.07</v>
      </c>
    </row>
    <row r="7073" spans="1:6" x14ac:dyDescent="0.2">
      <c r="A7073" s="1">
        <v>3461</v>
      </c>
      <c r="B7073" s="3">
        <v>42662.752083333333</v>
      </c>
      <c r="C7073" t="s">
        <v>92</v>
      </c>
      <c r="D7073">
        <v>1</v>
      </c>
      <c r="E7073">
        <f>INDEX(products!B:B,MATCH(challenge_2_solution_1!$C7073,products!$A:$A,0))</f>
        <v>17.899999999999999</v>
      </c>
      <c r="F7073">
        <f>INDEX(products!C:C,MATCH(challenge_2_solution_1!$C7073,products!$A:$A,0))</f>
        <v>10.38</v>
      </c>
    </row>
    <row r="7074" spans="1:6" x14ac:dyDescent="0.2">
      <c r="A7074" s="1">
        <v>3461</v>
      </c>
      <c r="B7074" s="3">
        <v>42662.752083333333</v>
      </c>
      <c r="C7074" t="s">
        <v>96</v>
      </c>
      <c r="D7074">
        <v>1</v>
      </c>
      <c r="E7074">
        <f>INDEX(products!B:B,MATCH(challenge_2_solution_1!$C7074,products!$A:$A,0))</f>
        <v>17.899999999999999</v>
      </c>
      <c r="F7074">
        <f>INDEX(products!C:C,MATCH(challenge_2_solution_1!$C7074,products!$A:$A,0))</f>
        <v>10.92</v>
      </c>
    </row>
    <row r="7075" spans="1:6" x14ac:dyDescent="0.2">
      <c r="A7075" s="1">
        <v>3461</v>
      </c>
      <c r="B7075" s="3">
        <v>42662.752083333333</v>
      </c>
      <c r="C7075" t="s">
        <v>114</v>
      </c>
      <c r="D7075">
        <v>1</v>
      </c>
      <c r="E7075">
        <f>INDEX(products!B:B,MATCH(challenge_2_solution_1!$C7075,products!$A:$A,0))</f>
        <v>17.899999999999999</v>
      </c>
      <c r="F7075">
        <f>INDEX(products!C:C,MATCH(challenge_2_solution_1!$C7075,products!$A:$A,0))</f>
        <v>11.1</v>
      </c>
    </row>
    <row r="7076" spans="1:6" x14ac:dyDescent="0.2">
      <c r="A7076" s="1">
        <v>3462</v>
      </c>
      <c r="B7076" s="3">
        <v>42662.768750000003</v>
      </c>
      <c r="C7076" t="s">
        <v>5</v>
      </c>
      <c r="D7076">
        <v>1</v>
      </c>
      <c r="E7076">
        <f>INDEX(products!B:B,MATCH(challenge_2_solution_1!$C7076,products!$A:$A,0))</f>
        <v>1</v>
      </c>
      <c r="F7076">
        <f>INDEX(products!C:C,MATCH(challenge_2_solution_1!$C7076,products!$A:$A,0))</f>
        <v>0.31</v>
      </c>
    </row>
    <row r="7077" spans="1:6" x14ac:dyDescent="0.2">
      <c r="A7077" s="1">
        <v>3462</v>
      </c>
      <c r="B7077" s="3">
        <v>42662.768750000003</v>
      </c>
      <c r="C7077" t="s">
        <v>8</v>
      </c>
      <c r="D7077">
        <v>2</v>
      </c>
      <c r="E7077">
        <f>INDEX(products!B:B,MATCH(challenge_2_solution_1!$C7077,products!$A:$A,0))</f>
        <v>1.6</v>
      </c>
      <c r="F7077">
        <f>INDEX(products!C:C,MATCH(challenge_2_solution_1!$C7077,products!$A:$A,0))</f>
        <v>0.77</v>
      </c>
    </row>
    <row r="7078" spans="1:6" x14ac:dyDescent="0.2">
      <c r="A7078" s="1">
        <v>3462</v>
      </c>
      <c r="B7078" s="3">
        <v>42662.768750000003</v>
      </c>
      <c r="C7078" t="s">
        <v>12</v>
      </c>
      <c r="D7078">
        <v>1</v>
      </c>
      <c r="E7078">
        <f>INDEX(products!B:B,MATCH(challenge_2_solution_1!$C7078,products!$A:$A,0))</f>
        <v>5.2</v>
      </c>
      <c r="F7078">
        <f>INDEX(products!C:C,MATCH(challenge_2_solution_1!$C7078,products!$A:$A,0))</f>
        <v>3.07</v>
      </c>
    </row>
    <row r="7079" spans="1:6" x14ac:dyDescent="0.2">
      <c r="A7079" s="1">
        <v>3462</v>
      </c>
      <c r="B7079" s="3">
        <v>42662.768750000003</v>
      </c>
      <c r="C7079" t="s">
        <v>14</v>
      </c>
      <c r="D7079">
        <v>3</v>
      </c>
      <c r="E7079">
        <f>INDEX(products!B:B,MATCH(challenge_2_solution_1!$C7079,products!$A:$A,0))</f>
        <v>5.9</v>
      </c>
      <c r="F7079">
        <f>INDEX(products!C:C,MATCH(challenge_2_solution_1!$C7079,products!$A:$A,0))</f>
        <v>2.36</v>
      </c>
    </row>
    <row r="7080" spans="1:6" x14ac:dyDescent="0.2">
      <c r="A7080" s="1">
        <v>3462</v>
      </c>
      <c r="B7080" s="3">
        <v>42662.768750000003</v>
      </c>
      <c r="C7080" t="s">
        <v>69</v>
      </c>
      <c r="D7080">
        <v>1</v>
      </c>
      <c r="E7080">
        <f>INDEX(products!B:B,MATCH(challenge_2_solution_1!$C7080,products!$A:$A,0))</f>
        <v>11.9</v>
      </c>
      <c r="F7080">
        <f>INDEX(products!C:C,MATCH(challenge_2_solution_1!$C7080,products!$A:$A,0))</f>
        <v>2.86</v>
      </c>
    </row>
    <row r="7081" spans="1:6" x14ac:dyDescent="0.2">
      <c r="A7081" s="1">
        <v>3462</v>
      </c>
      <c r="B7081" s="3">
        <v>42662.768750000003</v>
      </c>
      <c r="C7081" t="s">
        <v>86</v>
      </c>
      <c r="D7081">
        <v>1</v>
      </c>
      <c r="E7081">
        <f>INDEX(products!B:B,MATCH(challenge_2_solution_1!$C7081,products!$A:$A,0))</f>
        <v>15.9</v>
      </c>
      <c r="F7081">
        <f>INDEX(products!C:C,MATCH(challenge_2_solution_1!$C7081,products!$A:$A,0))</f>
        <v>5.57</v>
      </c>
    </row>
    <row r="7082" spans="1:6" x14ac:dyDescent="0.2">
      <c r="A7082" s="1">
        <v>3462</v>
      </c>
      <c r="B7082" s="3">
        <v>42662.768750000003</v>
      </c>
      <c r="C7082" t="s">
        <v>96</v>
      </c>
      <c r="D7082">
        <v>1</v>
      </c>
      <c r="E7082">
        <f>INDEX(products!B:B,MATCH(challenge_2_solution_1!$C7082,products!$A:$A,0))</f>
        <v>17.899999999999999</v>
      </c>
      <c r="F7082">
        <f>INDEX(products!C:C,MATCH(challenge_2_solution_1!$C7082,products!$A:$A,0))</f>
        <v>10.92</v>
      </c>
    </row>
    <row r="7083" spans="1:6" x14ac:dyDescent="0.2">
      <c r="A7083" s="1">
        <v>3462</v>
      </c>
      <c r="B7083" s="3">
        <v>42662.768750000003</v>
      </c>
      <c r="C7083" t="s">
        <v>89</v>
      </c>
      <c r="D7083">
        <v>1</v>
      </c>
      <c r="E7083">
        <f>INDEX(products!B:B,MATCH(challenge_2_solution_1!$C7083,products!$A:$A,0))</f>
        <v>17.899999999999999</v>
      </c>
      <c r="F7083">
        <f>INDEX(products!C:C,MATCH(challenge_2_solution_1!$C7083,products!$A:$A,0))</f>
        <v>3.94</v>
      </c>
    </row>
    <row r="7084" spans="1:6" x14ac:dyDescent="0.2">
      <c r="A7084" s="1">
        <v>3463</v>
      </c>
      <c r="B7084" s="3">
        <v>42662.8</v>
      </c>
      <c r="C7084" t="s">
        <v>98</v>
      </c>
      <c r="D7084">
        <v>1</v>
      </c>
      <c r="E7084">
        <f>INDEX(products!B:B,MATCH(challenge_2_solution_1!$C7084,products!$A:$A,0))</f>
        <v>17.899999999999999</v>
      </c>
      <c r="F7084">
        <f>INDEX(products!C:C,MATCH(challenge_2_solution_1!$C7084,products!$A:$A,0))</f>
        <v>8.59</v>
      </c>
    </row>
    <row r="7085" spans="1:6" x14ac:dyDescent="0.2">
      <c r="A7085" s="1">
        <v>3463</v>
      </c>
      <c r="B7085" s="3">
        <v>42662.8</v>
      </c>
      <c r="C7085" t="s">
        <v>121</v>
      </c>
      <c r="D7085">
        <v>2</v>
      </c>
      <c r="E7085">
        <f>INDEX(products!B:B,MATCH(challenge_2_solution_1!$C7085,products!$A:$A,0))</f>
        <v>19.899999999999999</v>
      </c>
      <c r="F7085">
        <f>INDEX(products!C:C,MATCH(challenge_2_solution_1!$C7085,products!$A:$A,0))</f>
        <v>10.95</v>
      </c>
    </row>
    <row r="7086" spans="1:6" x14ac:dyDescent="0.2">
      <c r="A7086" s="1">
        <v>3463</v>
      </c>
      <c r="B7086" s="3">
        <v>42662.8</v>
      </c>
      <c r="C7086" t="s">
        <v>158</v>
      </c>
      <c r="D7086">
        <v>1</v>
      </c>
      <c r="E7086">
        <f>INDEX(products!B:B,MATCH(challenge_2_solution_1!$C7086,products!$A:$A,0))</f>
        <v>21.9</v>
      </c>
      <c r="F7086">
        <f>INDEX(products!C:C,MATCH(challenge_2_solution_1!$C7086,products!$A:$A,0))</f>
        <v>14.89</v>
      </c>
    </row>
    <row r="7087" spans="1:6" x14ac:dyDescent="0.2">
      <c r="A7087" s="1">
        <v>3463</v>
      </c>
      <c r="B7087" s="3">
        <v>42662.8</v>
      </c>
      <c r="C7087" t="s">
        <v>171</v>
      </c>
      <c r="D7087">
        <v>1</v>
      </c>
      <c r="E7087">
        <f>INDEX(products!B:B,MATCH(challenge_2_solution_1!$C7087,products!$A:$A,0))</f>
        <v>25.9</v>
      </c>
      <c r="F7087">
        <f>INDEX(products!C:C,MATCH(challenge_2_solution_1!$C7087,products!$A:$A,0))</f>
        <v>5.7</v>
      </c>
    </row>
    <row r="7088" spans="1:6" x14ac:dyDescent="0.2">
      <c r="A7088" s="1">
        <v>3464</v>
      </c>
      <c r="B7088" s="3">
        <v>42663.708333333336</v>
      </c>
      <c r="C7088" t="s">
        <v>12</v>
      </c>
      <c r="D7088">
        <v>1</v>
      </c>
      <c r="E7088">
        <f>INDEX(products!B:B,MATCH(challenge_2_solution_1!$C7088,products!$A:$A,0))</f>
        <v>5.2</v>
      </c>
      <c r="F7088">
        <f>INDEX(products!C:C,MATCH(challenge_2_solution_1!$C7088,products!$A:$A,0))</f>
        <v>3.07</v>
      </c>
    </row>
    <row r="7089" spans="1:6" x14ac:dyDescent="0.2">
      <c r="A7089" s="1">
        <v>3464</v>
      </c>
      <c r="B7089" s="3">
        <v>42663.708333333336</v>
      </c>
      <c r="C7089" t="s">
        <v>17</v>
      </c>
      <c r="D7089">
        <v>1</v>
      </c>
      <c r="E7089">
        <f>INDEX(products!B:B,MATCH(challenge_2_solution_1!$C7089,products!$A:$A,0))</f>
        <v>5.9</v>
      </c>
      <c r="F7089">
        <f>INDEX(products!C:C,MATCH(challenge_2_solution_1!$C7089,products!$A:$A,0))</f>
        <v>2.83</v>
      </c>
    </row>
    <row r="7090" spans="1:6" x14ac:dyDescent="0.2">
      <c r="A7090" s="1">
        <v>3464</v>
      </c>
      <c r="B7090" s="3">
        <v>42663.708333333336</v>
      </c>
      <c r="C7090" t="s">
        <v>69</v>
      </c>
      <c r="D7090">
        <v>1</v>
      </c>
      <c r="E7090">
        <f>INDEX(products!B:B,MATCH(challenge_2_solution_1!$C7090,products!$A:$A,0))</f>
        <v>11.9</v>
      </c>
      <c r="F7090">
        <f>INDEX(products!C:C,MATCH(challenge_2_solution_1!$C7090,products!$A:$A,0))</f>
        <v>2.86</v>
      </c>
    </row>
    <row r="7091" spans="1:6" x14ac:dyDescent="0.2">
      <c r="A7091" s="1">
        <v>3464</v>
      </c>
      <c r="B7091" s="3">
        <v>42663.708333333336</v>
      </c>
      <c r="C7091" t="s">
        <v>87</v>
      </c>
      <c r="D7091">
        <v>1</v>
      </c>
      <c r="E7091">
        <f>INDEX(products!B:B,MATCH(challenge_2_solution_1!$C7091,products!$A:$A,0))</f>
        <v>15.9</v>
      </c>
      <c r="F7091">
        <f>INDEX(products!C:C,MATCH(challenge_2_solution_1!$C7091,products!$A:$A,0))</f>
        <v>6.2</v>
      </c>
    </row>
    <row r="7092" spans="1:6" x14ac:dyDescent="0.2">
      <c r="A7092" s="1">
        <v>3464</v>
      </c>
      <c r="B7092" s="3">
        <v>42663.708333333336</v>
      </c>
      <c r="C7092" t="s">
        <v>140</v>
      </c>
      <c r="D7092">
        <v>1</v>
      </c>
      <c r="E7092">
        <f>INDEX(products!B:B,MATCH(challenge_2_solution_1!$C7092,products!$A:$A,0))</f>
        <v>19.899999999999999</v>
      </c>
      <c r="F7092">
        <f>INDEX(products!C:C,MATCH(challenge_2_solution_1!$C7092,products!$A:$A,0))</f>
        <v>13.73</v>
      </c>
    </row>
    <row r="7093" spans="1:6" x14ac:dyDescent="0.2">
      <c r="A7093" s="1">
        <v>3465</v>
      </c>
      <c r="B7093" s="3">
        <v>42663.747916666667</v>
      </c>
      <c r="C7093" t="s">
        <v>8</v>
      </c>
      <c r="D7093">
        <v>4</v>
      </c>
      <c r="E7093">
        <f>INDEX(products!B:B,MATCH(challenge_2_solution_1!$C7093,products!$A:$A,0))</f>
        <v>1.6</v>
      </c>
      <c r="F7093">
        <f>INDEX(products!C:C,MATCH(challenge_2_solution_1!$C7093,products!$A:$A,0))</f>
        <v>0.77</v>
      </c>
    </row>
    <row r="7094" spans="1:6" x14ac:dyDescent="0.2">
      <c r="A7094" s="1">
        <v>3465</v>
      </c>
      <c r="B7094" s="3">
        <v>42663.747916666667</v>
      </c>
      <c r="C7094" t="s">
        <v>19</v>
      </c>
      <c r="D7094">
        <v>1</v>
      </c>
      <c r="E7094">
        <f>INDEX(products!B:B,MATCH(challenge_2_solution_1!$C7094,products!$A:$A,0))</f>
        <v>5.9</v>
      </c>
      <c r="F7094">
        <f>INDEX(products!C:C,MATCH(challenge_2_solution_1!$C7094,products!$A:$A,0))</f>
        <v>1.65</v>
      </c>
    </row>
    <row r="7095" spans="1:6" x14ac:dyDescent="0.2">
      <c r="A7095" s="1">
        <v>3465</v>
      </c>
      <c r="B7095" s="3">
        <v>42663.747916666667</v>
      </c>
      <c r="C7095" t="s">
        <v>33</v>
      </c>
      <c r="D7095">
        <v>1</v>
      </c>
      <c r="E7095">
        <f>INDEX(products!B:B,MATCH(challenge_2_solution_1!$C7095,products!$A:$A,0))</f>
        <v>7.9</v>
      </c>
      <c r="F7095">
        <f>INDEX(products!C:C,MATCH(challenge_2_solution_1!$C7095,products!$A:$A,0))</f>
        <v>2.21</v>
      </c>
    </row>
    <row r="7096" spans="1:6" x14ac:dyDescent="0.2">
      <c r="A7096" s="1">
        <v>3465</v>
      </c>
      <c r="B7096" s="3">
        <v>42663.747916666667</v>
      </c>
      <c r="C7096" t="s">
        <v>105</v>
      </c>
      <c r="D7096">
        <v>1</v>
      </c>
      <c r="E7096">
        <f>INDEX(products!B:B,MATCH(challenge_2_solution_1!$C7096,products!$A:$A,0))</f>
        <v>17.899999999999999</v>
      </c>
      <c r="F7096">
        <f>INDEX(products!C:C,MATCH(challenge_2_solution_1!$C7096,products!$A:$A,0))</f>
        <v>5.55</v>
      </c>
    </row>
    <row r="7097" spans="1:6" x14ac:dyDescent="0.2">
      <c r="A7097" s="1">
        <v>3465</v>
      </c>
      <c r="B7097" s="3">
        <v>42663.747916666667</v>
      </c>
      <c r="C7097" t="s">
        <v>155</v>
      </c>
      <c r="D7097">
        <v>1</v>
      </c>
      <c r="E7097">
        <f>INDEX(products!B:B,MATCH(challenge_2_solution_1!$C7097,products!$A:$A,0))</f>
        <v>21.9</v>
      </c>
      <c r="F7097">
        <f>INDEX(products!C:C,MATCH(challenge_2_solution_1!$C7097,products!$A:$A,0))</f>
        <v>11.39</v>
      </c>
    </row>
    <row r="7098" spans="1:6" x14ac:dyDescent="0.2">
      <c r="A7098" s="1">
        <v>3466</v>
      </c>
      <c r="B7098" s="3">
        <v>42663.754861111112</v>
      </c>
      <c r="C7098" t="s">
        <v>25</v>
      </c>
      <c r="D7098">
        <v>1</v>
      </c>
      <c r="E7098">
        <f>INDEX(products!B:B,MATCH(challenge_2_solution_1!$C7098,products!$A:$A,0))</f>
        <v>5.9</v>
      </c>
      <c r="F7098">
        <f>INDEX(products!C:C,MATCH(challenge_2_solution_1!$C7098,products!$A:$A,0))</f>
        <v>3.84</v>
      </c>
    </row>
    <row r="7099" spans="1:6" x14ac:dyDescent="0.2">
      <c r="A7099" s="1">
        <v>3466</v>
      </c>
      <c r="B7099" s="3">
        <v>42663.754861111112</v>
      </c>
      <c r="C7099" t="s">
        <v>33</v>
      </c>
      <c r="D7099">
        <v>1</v>
      </c>
      <c r="E7099">
        <f>INDEX(products!B:B,MATCH(challenge_2_solution_1!$C7099,products!$A:$A,0))</f>
        <v>7.9</v>
      </c>
      <c r="F7099">
        <f>INDEX(products!C:C,MATCH(challenge_2_solution_1!$C7099,products!$A:$A,0))</f>
        <v>2.21</v>
      </c>
    </row>
    <row r="7100" spans="1:6" x14ac:dyDescent="0.2">
      <c r="A7100" s="1">
        <v>3466</v>
      </c>
      <c r="B7100" s="3">
        <v>42663.754861111112</v>
      </c>
      <c r="C7100" t="s">
        <v>54</v>
      </c>
      <c r="D7100">
        <v>1</v>
      </c>
      <c r="E7100">
        <f>INDEX(products!B:B,MATCH(challenge_2_solution_1!$C7100,products!$A:$A,0))</f>
        <v>9.9</v>
      </c>
      <c r="F7100">
        <f>INDEX(products!C:C,MATCH(challenge_2_solution_1!$C7100,products!$A:$A,0))</f>
        <v>2.57</v>
      </c>
    </row>
    <row r="7101" spans="1:6" x14ac:dyDescent="0.2">
      <c r="A7101" s="1">
        <v>3466</v>
      </c>
      <c r="B7101" s="3">
        <v>42663.754861111112</v>
      </c>
      <c r="C7101" t="s">
        <v>109</v>
      </c>
      <c r="D7101">
        <v>2</v>
      </c>
      <c r="E7101">
        <f>INDEX(products!B:B,MATCH(challenge_2_solution_1!$C7101,products!$A:$A,0))</f>
        <v>17.899999999999999</v>
      </c>
      <c r="F7101">
        <f>INDEX(products!C:C,MATCH(challenge_2_solution_1!$C7101,products!$A:$A,0))</f>
        <v>4.12</v>
      </c>
    </row>
    <row r="7102" spans="1:6" x14ac:dyDescent="0.2">
      <c r="A7102" s="1">
        <v>3468</v>
      </c>
      <c r="B7102" s="3">
        <v>42663.770138888889</v>
      </c>
      <c r="C7102" t="s">
        <v>34</v>
      </c>
      <c r="D7102">
        <v>1</v>
      </c>
      <c r="E7102">
        <f>INDEX(products!B:B,MATCH(challenge_2_solution_1!$C7102,products!$A:$A,0))</f>
        <v>7.9</v>
      </c>
      <c r="F7102">
        <f>INDEX(products!C:C,MATCH(challenge_2_solution_1!$C7102,products!$A:$A,0))</f>
        <v>1.58</v>
      </c>
    </row>
    <row r="7103" spans="1:6" x14ac:dyDescent="0.2">
      <c r="A7103" s="1">
        <v>3468</v>
      </c>
      <c r="B7103" s="3">
        <v>42663.770138888889</v>
      </c>
      <c r="C7103" t="s">
        <v>33</v>
      </c>
      <c r="D7103">
        <v>1</v>
      </c>
      <c r="E7103">
        <f>INDEX(products!B:B,MATCH(challenge_2_solution_1!$C7103,products!$A:$A,0))</f>
        <v>7.9</v>
      </c>
      <c r="F7103">
        <f>INDEX(products!C:C,MATCH(challenge_2_solution_1!$C7103,products!$A:$A,0))</f>
        <v>2.21</v>
      </c>
    </row>
    <row r="7104" spans="1:6" x14ac:dyDescent="0.2">
      <c r="A7104" s="1">
        <v>3468</v>
      </c>
      <c r="B7104" s="3">
        <v>42663.770138888889</v>
      </c>
      <c r="C7104" t="s">
        <v>58</v>
      </c>
      <c r="D7104">
        <v>1</v>
      </c>
      <c r="E7104">
        <f>INDEX(products!B:B,MATCH(challenge_2_solution_1!$C7104,products!$A:$A,0))</f>
        <v>9.9</v>
      </c>
      <c r="F7104">
        <f>INDEX(products!C:C,MATCH(challenge_2_solution_1!$C7104,products!$A:$A,0))</f>
        <v>4.95</v>
      </c>
    </row>
    <row r="7105" spans="1:6" x14ac:dyDescent="0.2">
      <c r="A7105" s="1">
        <v>3468</v>
      </c>
      <c r="B7105" s="3">
        <v>42663.770138888889</v>
      </c>
      <c r="C7105" t="s">
        <v>55</v>
      </c>
      <c r="D7105">
        <v>1</v>
      </c>
      <c r="E7105">
        <f>INDEX(products!B:B,MATCH(challenge_2_solution_1!$C7105,products!$A:$A,0))</f>
        <v>7.9</v>
      </c>
      <c r="F7105">
        <f>INDEX(products!C:C,MATCH(challenge_2_solution_1!$C7105,products!$A:$A,0))</f>
        <v>2.21</v>
      </c>
    </row>
    <row r="7106" spans="1:6" x14ac:dyDescent="0.2">
      <c r="A7106" s="1">
        <v>3468</v>
      </c>
      <c r="B7106" s="3">
        <v>42663.770138888889</v>
      </c>
      <c r="C7106" t="s">
        <v>52</v>
      </c>
      <c r="D7106">
        <v>1</v>
      </c>
      <c r="E7106">
        <f>INDEX(products!B:B,MATCH(challenge_2_solution_1!$C7106,products!$A:$A,0))</f>
        <v>9.9</v>
      </c>
      <c r="F7106">
        <f>INDEX(products!C:C,MATCH(challenge_2_solution_1!$C7106,products!$A:$A,0))</f>
        <v>4.95</v>
      </c>
    </row>
    <row r="7107" spans="1:6" x14ac:dyDescent="0.2">
      <c r="A7107" s="1">
        <v>3469</v>
      </c>
      <c r="B7107" s="3">
        <v>42663.781944444447</v>
      </c>
      <c r="C7107" t="s">
        <v>12</v>
      </c>
      <c r="D7107">
        <v>2</v>
      </c>
      <c r="E7107">
        <f>INDEX(products!B:B,MATCH(challenge_2_solution_1!$C7107,products!$A:$A,0))</f>
        <v>5.2</v>
      </c>
      <c r="F7107">
        <f>INDEX(products!C:C,MATCH(challenge_2_solution_1!$C7107,products!$A:$A,0))</f>
        <v>3.07</v>
      </c>
    </row>
    <row r="7108" spans="1:6" x14ac:dyDescent="0.2">
      <c r="A7108" s="1">
        <v>3469</v>
      </c>
      <c r="B7108" s="3">
        <v>42663.781944444447</v>
      </c>
      <c r="C7108" t="s">
        <v>15</v>
      </c>
      <c r="D7108">
        <v>2</v>
      </c>
      <c r="E7108">
        <f>INDEX(products!B:B,MATCH(challenge_2_solution_1!$C7108,products!$A:$A,0))</f>
        <v>5.9</v>
      </c>
      <c r="F7108">
        <f>INDEX(products!C:C,MATCH(challenge_2_solution_1!$C7108,products!$A:$A,0))</f>
        <v>3.07</v>
      </c>
    </row>
    <row r="7109" spans="1:6" x14ac:dyDescent="0.2">
      <c r="A7109" s="1">
        <v>3469</v>
      </c>
      <c r="B7109" s="3">
        <v>42663.781944444447</v>
      </c>
      <c r="C7109" t="s">
        <v>17</v>
      </c>
      <c r="D7109">
        <v>4</v>
      </c>
      <c r="E7109">
        <f>INDEX(products!B:B,MATCH(challenge_2_solution_1!$C7109,products!$A:$A,0))</f>
        <v>5.9</v>
      </c>
      <c r="F7109">
        <f>INDEX(products!C:C,MATCH(challenge_2_solution_1!$C7109,products!$A:$A,0))</f>
        <v>2.83</v>
      </c>
    </row>
    <row r="7110" spans="1:6" x14ac:dyDescent="0.2">
      <c r="A7110" s="1">
        <v>3469</v>
      </c>
      <c r="B7110" s="3">
        <v>42663.781944444447</v>
      </c>
      <c r="C7110" t="s">
        <v>27</v>
      </c>
      <c r="D7110">
        <v>1</v>
      </c>
      <c r="E7110">
        <f>INDEX(products!B:B,MATCH(challenge_2_solution_1!$C7110,products!$A:$A,0))</f>
        <v>7.9</v>
      </c>
      <c r="F7110">
        <f>INDEX(products!C:C,MATCH(challenge_2_solution_1!$C7110,products!$A:$A,0))</f>
        <v>4.03</v>
      </c>
    </row>
    <row r="7111" spans="1:6" x14ac:dyDescent="0.2">
      <c r="A7111" s="1">
        <v>3469</v>
      </c>
      <c r="B7111" s="3">
        <v>42663.781944444447</v>
      </c>
      <c r="C7111" t="s">
        <v>61</v>
      </c>
      <c r="D7111">
        <v>2</v>
      </c>
      <c r="E7111">
        <f>INDEX(products!B:B,MATCH(challenge_2_solution_1!$C7111,products!$A:$A,0))</f>
        <v>11.9</v>
      </c>
      <c r="F7111">
        <f>INDEX(products!C:C,MATCH(challenge_2_solution_1!$C7111,products!$A:$A,0))</f>
        <v>7.74</v>
      </c>
    </row>
    <row r="7112" spans="1:6" x14ac:dyDescent="0.2">
      <c r="A7112" s="1">
        <v>3469</v>
      </c>
      <c r="B7112" s="3">
        <v>42663.781944444447</v>
      </c>
      <c r="C7112" t="s">
        <v>103</v>
      </c>
      <c r="D7112">
        <v>1</v>
      </c>
      <c r="E7112">
        <f>INDEX(products!B:B,MATCH(challenge_2_solution_1!$C7112,products!$A:$A,0))</f>
        <v>17.899999999999999</v>
      </c>
      <c r="F7112">
        <f>INDEX(products!C:C,MATCH(challenge_2_solution_1!$C7112,products!$A:$A,0))</f>
        <v>12.35</v>
      </c>
    </row>
    <row r="7113" spans="1:6" x14ac:dyDescent="0.2">
      <c r="A7113" s="1">
        <v>3469</v>
      </c>
      <c r="B7113" s="3">
        <v>42663.781944444447</v>
      </c>
      <c r="C7113" t="s">
        <v>89</v>
      </c>
      <c r="D7113">
        <v>3</v>
      </c>
      <c r="E7113">
        <f>INDEX(products!B:B,MATCH(challenge_2_solution_1!$C7113,products!$A:$A,0))</f>
        <v>17.899999999999999</v>
      </c>
      <c r="F7113">
        <f>INDEX(products!C:C,MATCH(challenge_2_solution_1!$C7113,products!$A:$A,0))</f>
        <v>3.94</v>
      </c>
    </row>
    <row r="7114" spans="1:6" x14ac:dyDescent="0.2">
      <c r="A7114" s="1">
        <v>3469</v>
      </c>
      <c r="B7114" s="3">
        <v>42663.781944444447</v>
      </c>
      <c r="C7114" t="s">
        <v>98</v>
      </c>
      <c r="D7114">
        <v>1</v>
      </c>
      <c r="E7114">
        <f>INDEX(products!B:B,MATCH(challenge_2_solution_1!$C7114,products!$A:$A,0))</f>
        <v>17.899999999999999</v>
      </c>
      <c r="F7114">
        <f>INDEX(products!C:C,MATCH(challenge_2_solution_1!$C7114,products!$A:$A,0))</f>
        <v>8.59</v>
      </c>
    </row>
    <row r="7115" spans="1:6" x14ac:dyDescent="0.2">
      <c r="A7115" s="1">
        <v>3469</v>
      </c>
      <c r="B7115" s="3">
        <v>42663.781944444447</v>
      </c>
      <c r="C7115" t="s">
        <v>96</v>
      </c>
      <c r="D7115">
        <v>2</v>
      </c>
      <c r="E7115">
        <f>INDEX(products!B:B,MATCH(challenge_2_solution_1!$C7115,products!$A:$A,0))</f>
        <v>17.899999999999999</v>
      </c>
      <c r="F7115">
        <f>INDEX(products!C:C,MATCH(challenge_2_solution_1!$C7115,products!$A:$A,0))</f>
        <v>10.92</v>
      </c>
    </row>
    <row r="7116" spans="1:6" x14ac:dyDescent="0.2">
      <c r="A7116" s="1">
        <v>3470</v>
      </c>
      <c r="B7116" s="3">
        <v>42663.805555555555</v>
      </c>
      <c r="C7116" t="s">
        <v>15</v>
      </c>
      <c r="D7116">
        <v>2</v>
      </c>
      <c r="E7116">
        <f>INDEX(products!B:B,MATCH(challenge_2_solution_1!$C7116,products!$A:$A,0))</f>
        <v>5.9</v>
      </c>
      <c r="F7116">
        <f>INDEX(products!C:C,MATCH(challenge_2_solution_1!$C7116,products!$A:$A,0))</f>
        <v>3.07</v>
      </c>
    </row>
    <row r="7117" spans="1:6" x14ac:dyDescent="0.2">
      <c r="A7117" s="1">
        <v>3470</v>
      </c>
      <c r="B7117" s="3">
        <v>42663.805555555555</v>
      </c>
      <c r="C7117" t="s">
        <v>14</v>
      </c>
      <c r="D7117">
        <v>1</v>
      </c>
      <c r="E7117">
        <f>INDEX(products!B:B,MATCH(challenge_2_solution_1!$C7117,products!$A:$A,0))</f>
        <v>5.9</v>
      </c>
      <c r="F7117">
        <f>INDEX(products!C:C,MATCH(challenge_2_solution_1!$C7117,products!$A:$A,0))</f>
        <v>2.36</v>
      </c>
    </row>
    <row r="7118" spans="1:6" x14ac:dyDescent="0.2">
      <c r="A7118" s="1">
        <v>3470</v>
      </c>
      <c r="B7118" s="3">
        <v>42663.805555555555</v>
      </c>
      <c r="C7118" t="s">
        <v>89</v>
      </c>
      <c r="D7118">
        <v>2</v>
      </c>
      <c r="E7118">
        <f>INDEX(products!B:B,MATCH(challenge_2_solution_1!$C7118,products!$A:$A,0))</f>
        <v>17.899999999999999</v>
      </c>
      <c r="F7118">
        <f>INDEX(products!C:C,MATCH(challenge_2_solution_1!$C7118,products!$A:$A,0))</f>
        <v>3.94</v>
      </c>
    </row>
    <row r="7119" spans="1:6" x14ac:dyDescent="0.2">
      <c r="A7119" s="1">
        <v>3470</v>
      </c>
      <c r="B7119" s="3">
        <v>42663.805555555555</v>
      </c>
      <c r="C7119" t="s">
        <v>160</v>
      </c>
      <c r="D7119">
        <v>1</v>
      </c>
      <c r="E7119">
        <f>INDEX(products!B:B,MATCH(challenge_2_solution_1!$C7119,products!$A:$A,0))</f>
        <v>23.9</v>
      </c>
      <c r="F7119">
        <f>INDEX(products!C:C,MATCH(challenge_2_solution_1!$C7119,products!$A:$A,0))</f>
        <v>9.08</v>
      </c>
    </row>
    <row r="7120" spans="1:6" x14ac:dyDescent="0.2">
      <c r="A7120" s="1">
        <v>3471</v>
      </c>
      <c r="B7120" s="3">
        <v>42663.822222222225</v>
      </c>
      <c r="C7120" t="s">
        <v>34</v>
      </c>
      <c r="D7120">
        <v>2</v>
      </c>
      <c r="E7120">
        <f>INDEX(products!B:B,MATCH(challenge_2_solution_1!$C7120,products!$A:$A,0))</f>
        <v>7.9</v>
      </c>
      <c r="F7120">
        <f>INDEX(products!C:C,MATCH(challenge_2_solution_1!$C7120,products!$A:$A,0))</f>
        <v>1.58</v>
      </c>
    </row>
    <row r="7121" spans="1:6" x14ac:dyDescent="0.2">
      <c r="A7121" s="1">
        <v>3471</v>
      </c>
      <c r="B7121" s="3">
        <v>42663.822222222225</v>
      </c>
      <c r="C7121" t="s">
        <v>49</v>
      </c>
      <c r="D7121">
        <v>1</v>
      </c>
      <c r="E7121">
        <f>INDEX(products!B:B,MATCH(challenge_2_solution_1!$C7121,products!$A:$A,0))</f>
        <v>7.9</v>
      </c>
      <c r="F7121">
        <f>INDEX(products!C:C,MATCH(challenge_2_solution_1!$C7121,products!$A:$A,0))</f>
        <v>5.21</v>
      </c>
    </row>
    <row r="7122" spans="1:6" x14ac:dyDescent="0.2">
      <c r="A7122" s="1">
        <v>3471</v>
      </c>
      <c r="B7122" s="3">
        <v>42663.822222222225</v>
      </c>
      <c r="C7122" t="s">
        <v>157</v>
      </c>
      <c r="D7122">
        <v>1</v>
      </c>
      <c r="E7122">
        <f>INDEX(products!B:B,MATCH(challenge_2_solution_1!$C7122,products!$A:$A,0))</f>
        <v>21.9</v>
      </c>
      <c r="F7122">
        <f>INDEX(products!C:C,MATCH(challenge_2_solution_1!$C7122,products!$A:$A,0))</f>
        <v>11.39</v>
      </c>
    </row>
    <row r="7123" spans="1:6" x14ac:dyDescent="0.2">
      <c r="A7123" s="1">
        <v>3473</v>
      </c>
      <c r="B7123" s="3">
        <v>42664.693055555559</v>
      </c>
      <c r="C7123" t="s">
        <v>17</v>
      </c>
      <c r="D7123">
        <v>2</v>
      </c>
      <c r="E7123">
        <f>INDEX(products!B:B,MATCH(challenge_2_solution_1!$C7123,products!$A:$A,0))</f>
        <v>5.9</v>
      </c>
      <c r="F7123">
        <f>INDEX(products!C:C,MATCH(challenge_2_solution_1!$C7123,products!$A:$A,0))</f>
        <v>2.83</v>
      </c>
    </row>
    <row r="7124" spans="1:6" x14ac:dyDescent="0.2">
      <c r="A7124" s="1">
        <v>3473</v>
      </c>
      <c r="B7124" s="3">
        <v>42664.693055555559</v>
      </c>
      <c r="C7124" t="s">
        <v>101</v>
      </c>
      <c r="D7124">
        <v>1</v>
      </c>
      <c r="E7124">
        <f>INDEX(products!B:B,MATCH(challenge_2_solution_1!$C7124,products!$A:$A,0))</f>
        <v>17.899999999999999</v>
      </c>
      <c r="F7124">
        <f>INDEX(products!C:C,MATCH(challenge_2_solution_1!$C7124,products!$A:$A,0))</f>
        <v>11.46</v>
      </c>
    </row>
    <row r="7125" spans="1:6" x14ac:dyDescent="0.2">
      <c r="A7125" s="1">
        <v>3473</v>
      </c>
      <c r="B7125" s="3">
        <v>42664.693055555559</v>
      </c>
      <c r="C7125" t="s">
        <v>123</v>
      </c>
      <c r="D7125">
        <v>1</v>
      </c>
      <c r="E7125">
        <f>INDEX(products!B:B,MATCH(challenge_2_solution_1!$C7125,products!$A:$A,0))</f>
        <v>19.899999999999999</v>
      </c>
      <c r="F7125">
        <f>INDEX(products!C:C,MATCH(challenge_2_solution_1!$C7125,products!$A:$A,0))</f>
        <v>11.14</v>
      </c>
    </row>
    <row r="7126" spans="1:6" x14ac:dyDescent="0.2">
      <c r="A7126" s="1">
        <v>3474</v>
      </c>
      <c r="B7126" s="3">
        <v>42664.716666666667</v>
      </c>
      <c r="C7126" t="s">
        <v>10</v>
      </c>
      <c r="D7126">
        <v>1</v>
      </c>
      <c r="E7126">
        <f>INDEX(products!B:B,MATCH(challenge_2_solution_1!$C7126,products!$A:$A,0))</f>
        <v>3.9</v>
      </c>
      <c r="F7126">
        <f>INDEX(products!C:C,MATCH(challenge_2_solution_1!$C7126,products!$A:$A,0))</f>
        <v>1.17</v>
      </c>
    </row>
    <row r="7127" spans="1:6" x14ac:dyDescent="0.2">
      <c r="A7127" s="1">
        <v>3474</v>
      </c>
      <c r="B7127" s="3">
        <v>42664.716666666667</v>
      </c>
      <c r="C7127" t="s">
        <v>12</v>
      </c>
      <c r="D7127">
        <v>1</v>
      </c>
      <c r="E7127">
        <f>INDEX(products!B:B,MATCH(challenge_2_solution_1!$C7127,products!$A:$A,0))</f>
        <v>5.2</v>
      </c>
      <c r="F7127">
        <f>INDEX(products!C:C,MATCH(challenge_2_solution_1!$C7127,products!$A:$A,0))</f>
        <v>3.07</v>
      </c>
    </row>
    <row r="7128" spans="1:6" x14ac:dyDescent="0.2">
      <c r="A7128" s="1">
        <v>3474</v>
      </c>
      <c r="B7128" s="3">
        <v>42664.716666666667</v>
      </c>
      <c r="C7128" t="s">
        <v>30</v>
      </c>
      <c r="D7128">
        <v>1</v>
      </c>
      <c r="E7128">
        <f>INDEX(products!B:B,MATCH(challenge_2_solution_1!$C7128,products!$A:$A,0))</f>
        <v>7.9</v>
      </c>
      <c r="F7128">
        <f>INDEX(products!C:C,MATCH(challenge_2_solution_1!$C7128,products!$A:$A,0))</f>
        <v>4.66</v>
      </c>
    </row>
    <row r="7129" spans="1:6" x14ac:dyDescent="0.2">
      <c r="A7129" s="1">
        <v>3474</v>
      </c>
      <c r="B7129" s="3">
        <v>42664.716666666667</v>
      </c>
      <c r="C7129" t="s">
        <v>28</v>
      </c>
      <c r="D7129">
        <v>1</v>
      </c>
      <c r="E7129">
        <f>INDEX(products!B:B,MATCH(challenge_2_solution_1!$C7129,products!$A:$A,0))</f>
        <v>7.9</v>
      </c>
      <c r="F7129">
        <f>INDEX(products!C:C,MATCH(challenge_2_solution_1!$C7129,products!$A:$A,0))</f>
        <v>2.4500000000000002</v>
      </c>
    </row>
    <row r="7130" spans="1:6" x14ac:dyDescent="0.2">
      <c r="A7130" s="1">
        <v>3474</v>
      </c>
      <c r="B7130" s="3">
        <v>42664.716666666667</v>
      </c>
      <c r="C7130" t="s">
        <v>27</v>
      </c>
      <c r="D7130">
        <v>1</v>
      </c>
      <c r="E7130">
        <f>INDEX(products!B:B,MATCH(challenge_2_solution_1!$C7130,products!$A:$A,0))</f>
        <v>7.9</v>
      </c>
      <c r="F7130">
        <f>INDEX(products!C:C,MATCH(challenge_2_solution_1!$C7130,products!$A:$A,0))</f>
        <v>4.03</v>
      </c>
    </row>
    <row r="7131" spans="1:6" x14ac:dyDescent="0.2">
      <c r="A7131" s="1">
        <v>3474</v>
      </c>
      <c r="B7131" s="3">
        <v>42664.716666666667</v>
      </c>
      <c r="C7131" t="s">
        <v>61</v>
      </c>
      <c r="D7131">
        <v>1</v>
      </c>
      <c r="E7131">
        <f>INDEX(products!B:B,MATCH(challenge_2_solution_1!$C7131,products!$A:$A,0))</f>
        <v>11.9</v>
      </c>
      <c r="F7131">
        <f>INDEX(products!C:C,MATCH(challenge_2_solution_1!$C7131,products!$A:$A,0))</f>
        <v>7.74</v>
      </c>
    </row>
    <row r="7132" spans="1:6" x14ac:dyDescent="0.2">
      <c r="A7132" s="1">
        <v>3475</v>
      </c>
      <c r="B7132" s="3">
        <v>42664.739583333336</v>
      </c>
      <c r="C7132" t="s">
        <v>11</v>
      </c>
      <c r="D7132">
        <v>2</v>
      </c>
      <c r="E7132">
        <f>INDEX(products!B:B,MATCH(challenge_2_solution_1!$C7132,products!$A:$A,0))</f>
        <v>3.9</v>
      </c>
      <c r="F7132">
        <f>INDEX(products!C:C,MATCH(challenge_2_solution_1!$C7132,products!$A:$A,0))</f>
        <v>2.42</v>
      </c>
    </row>
    <row r="7133" spans="1:6" x14ac:dyDescent="0.2">
      <c r="A7133" s="1">
        <v>3475</v>
      </c>
      <c r="B7133" s="3">
        <v>42664.739583333336</v>
      </c>
      <c r="C7133" t="s">
        <v>15</v>
      </c>
      <c r="D7133">
        <v>1</v>
      </c>
      <c r="E7133">
        <f>INDEX(products!B:B,MATCH(challenge_2_solution_1!$C7133,products!$A:$A,0))</f>
        <v>5.9</v>
      </c>
      <c r="F7133">
        <f>INDEX(products!C:C,MATCH(challenge_2_solution_1!$C7133,products!$A:$A,0))</f>
        <v>3.07</v>
      </c>
    </row>
    <row r="7134" spans="1:6" x14ac:dyDescent="0.2">
      <c r="A7134" s="1">
        <v>3475</v>
      </c>
      <c r="B7134" s="3">
        <v>42664.739583333336</v>
      </c>
      <c r="C7134" t="s">
        <v>18</v>
      </c>
      <c r="D7134">
        <v>1</v>
      </c>
      <c r="E7134">
        <f>INDEX(products!B:B,MATCH(challenge_2_solution_1!$C7134,products!$A:$A,0))</f>
        <v>5.9</v>
      </c>
      <c r="F7134">
        <f>INDEX(products!C:C,MATCH(challenge_2_solution_1!$C7134,products!$A:$A,0))</f>
        <v>3.6</v>
      </c>
    </row>
    <row r="7135" spans="1:6" x14ac:dyDescent="0.2">
      <c r="A7135" s="1">
        <v>3475</v>
      </c>
      <c r="B7135" s="3">
        <v>42664.739583333336</v>
      </c>
      <c r="C7135" t="s">
        <v>155</v>
      </c>
      <c r="D7135">
        <v>2</v>
      </c>
      <c r="E7135">
        <f>INDEX(products!B:B,MATCH(challenge_2_solution_1!$C7135,products!$A:$A,0))</f>
        <v>21.9</v>
      </c>
      <c r="F7135">
        <f>INDEX(products!C:C,MATCH(challenge_2_solution_1!$C7135,products!$A:$A,0))</f>
        <v>11.39</v>
      </c>
    </row>
    <row r="7136" spans="1:6" x14ac:dyDescent="0.2">
      <c r="A7136" s="1">
        <v>3476</v>
      </c>
      <c r="B7136" s="3">
        <v>42664.761111111111</v>
      </c>
      <c r="C7136" t="s">
        <v>18</v>
      </c>
      <c r="D7136">
        <v>1</v>
      </c>
      <c r="E7136">
        <f>INDEX(products!B:B,MATCH(challenge_2_solution_1!$C7136,products!$A:$A,0))</f>
        <v>5.9</v>
      </c>
      <c r="F7136">
        <f>INDEX(products!C:C,MATCH(challenge_2_solution_1!$C7136,products!$A:$A,0))</f>
        <v>3.6</v>
      </c>
    </row>
    <row r="7137" spans="1:6" x14ac:dyDescent="0.2">
      <c r="A7137" s="1">
        <v>3476</v>
      </c>
      <c r="B7137" s="3">
        <v>42664.761111111111</v>
      </c>
      <c r="C7137" t="s">
        <v>22</v>
      </c>
      <c r="D7137">
        <v>1</v>
      </c>
      <c r="E7137">
        <f>INDEX(products!B:B,MATCH(challenge_2_solution_1!$C7137,products!$A:$A,0))</f>
        <v>5.9</v>
      </c>
      <c r="F7137">
        <f>INDEX(products!C:C,MATCH(challenge_2_solution_1!$C7137,products!$A:$A,0))</f>
        <v>1.24</v>
      </c>
    </row>
    <row r="7138" spans="1:6" x14ac:dyDescent="0.2">
      <c r="A7138" s="1">
        <v>3476</v>
      </c>
      <c r="B7138" s="3">
        <v>42664.761111111111</v>
      </c>
      <c r="C7138" t="s">
        <v>33</v>
      </c>
      <c r="D7138">
        <v>2</v>
      </c>
      <c r="E7138">
        <f>INDEX(products!B:B,MATCH(challenge_2_solution_1!$C7138,products!$A:$A,0))</f>
        <v>7.9</v>
      </c>
      <c r="F7138">
        <f>INDEX(products!C:C,MATCH(challenge_2_solution_1!$C7138,products!$A:$A,0))</f>
        <v>2.21</v>
      </c>
    </row>
    <row r="7139" spans="1:6" x14ac:dyDescent="0.2">
      <c r="A7139" s="1">
        <v>3476</v>
      </c>
      <c r="B7139" s="3">
        <v>42664.761111111111</v>
      </c>
      <c r="C7139" t="s">
        <v>28</v>
      </c>
      <c r="D7139">
        <v>1</v>
      </c>
      <c r="E7139">
        <f>INDEX(products!B:B,MATCH(challenge_2_solution_1!$C7139,products!$A:$A,0))</f>
        <v>7.9</v>
      </c>
      <c r="F7139">
        <f>INDEX(products!C:C,MATCH(challenge_2_solution_1!$C7139,products!$A:$A,0))</f>
        <v>2.4500000000000002</v>
      </c>
    </row>
    <row r="7140" spans="1:6" x14ac:dyDescent="0.2">
      <c r="A7140" s="1">
        <v>3476</v>
      </c>
      <c r="B7140" s="3">
        <v>42664.761111111111</v>
      </c>
      <c r="C7140" t="s">
        <v>36</v>
      </c>
      <c r="D7140">
        <v>1</v>
      </c>
      <c r="E7140">
        <f>INDEX(products!B:B,MATCH(challenge_2_solution_1!$C7140,products!$A:$A,0))</f>
        <v>7.9</v>
      </c>
      <c r="F7140">
        <f>INDEX(products!C:C,MATCH(challenge_2_solution_1!$C7140,products!$A:$A,0))</f>
        <v>5.14</v>
      </c>
    </row>
    <row r="7141" spans="1:6" x14ac:dyDescent="0.2">
      <c r="A7141" s="1">
        <v>3476</v>
      </c>
      <c r="B7141" s="3">
        <v>42664.761111111111</v>
      </c>
      <c r="C7141" t="s">
        <v>74</v>
      </c>
      <c r="D7141">
        <v>1</v>
      </c>
      <c r="E7141">
        <f>INDEX(products!B:B,MATCH(challenge_2_solution_1!$C7141,products!$A:$A,0))</f>
        <v>11.9</v>
      </c>
      <c r="F7141">
        <f>INDEX(products!C:C,MATCH(challenge_2_solution_1!$C7141,products!$A:$A,0))</f>
        <v>2.5</v>
      </c>
    </row>
    <row r="7142" spans="1:6" x14ac:dyDescent="0.2">
      <c r="A7142" s="1">
        <v>3476</v>
      </c>
      <c r="B7142" s="3">
        <v>42664.761111111111</v>
      </c>
      <c r="C7142" t="s">
        <v>103</v>
      </c>
      <c r="D7142">
        <v>1</v>
      </c>
      <c r="E7142">
        <f>INDEX(products!B:B,MATCH(challenge_2_solution_1!$C7142,products!$A:$A,0))</f>
        <v>17.899999999999999</v>
      </c>
      <c r="F7142">
        <f>INDEX(products!C:C,MATCH(challenge_2_solution_1!$C7142,products!$A:$A,0))</f>
        <v>12.35</v>
      </c>
    </row>
    <row r="7143" spans="1:6" x14ac:dyDescent="0.2">
      <c r="A7143" s="1">
        <v>3476</v>
      </c>
      <c r="B7143" s="3">
        <v>42664.761111111111</v>
      </c>
      <c r="C7143" t="s">
        <v>118</v>
      </c>
      <c r="D7143">
        <v>1</v>
      </c>
      <c r="E7143">
        <f>INDEX(products!B:B,MATCH(challenge_2_solution_1!$C7143,products!$A:$A,0))</f>
        <v>19.899999999999999</v>
      </c>
      <c r="F7143">
        <f>INDEX(products!C:C,MATCH(challenge_2_solution_1!$C7143,products!$A:$A,0))</f>
        <v>12.74</v>
      </c>
    </row>
    <row r="7144" spans="1:6" x14ac:dyDescent="0.2">
      <c r="A7144" s="1">
        <v>3477</v>
      </c>
      <c r="B7144" s="3">
        <v>42664.770138888889</v>
      </c>
      <c r="C7144" t="s">
        <v>13</v>
      </c>
      <c r="D7144">
        <v>1</v>
      </c>
      <c r="E7144">
        <f>INDEX(products!B:B,MATCH(challenge_2_solution_1!$C7144,products!$A:$A,0))</f>
        <v>5.2</v>
      </c>
      <c r="F7144">
        <f>INDEX(products!C:C,MATCH(challenge_2_solution_1!$C7144,products!$A:$A,0))</f>
        <v>2.44</v>
      </c>
    </row>
    <row r="7145" spans="1:6" x14ac:dyDescent="0.2">
      <c r="A7145" s="1">
        <v>3477</v>
      </c>
      <c r="B7145" s="3">
        <v>42664.770138888889</v>
      </c>
      <c r="C7145" t="s">
        <v>34</v>
      </c>
      <c r="D7145">
        <v>1</v>
      </c>
      <c r="E7145">
        <f>INDEX(products!B:B,MATCH(challenge_2_solution_1!$C7145,products!$A:$A,0))</f>
        <v>7.9</v>
      </c>
      <c r="F7145">
        <f>INDEX(products!C:C,MATCH(challenge_2_solution_1!$C7145,products!$A:$A,0))</f>
        <v>1.58</v>
      </c>
    </row>
    <row r="7146" spans="1:6" x14ac:dyDescent="0.2">
      <c r="A7146" s="1">
        <v>3477</v>
      </c>
      <c r="B7146" s="3">
        <v>42664.770138888889</v>
      </c>
      <c r="C7146" t="s">
        <v>32</v>
      </c>
      <c r="D7146">
        <v>1</v>
      </c>
      <c r="E7146">
        <f>INDEX(products!B:B,MATCH(challenge_2_solution_1!$C7146,products!$A:$A,0))</f>
        <v>7.9</v>
      </c>
      <c r="F7146">
        <f>INDEX(products!C:C,MATCH(challenge_2_solution_1!$C7146,products!$A:$A,0))</f>
        <v>2.92</v>
      </c>
    </row>
    <row r="7147" spans="1:6" x14ac:dyDescent="0.2">
      <c r="A7147" s="1">
        <v>3477</v>
      </c>
      <c r="B7147" s="3">
        <v>42664.770138888889</v>
      </c>
      <c r="C7147" t="s">
        <v>64</v>
      </c>
      <c r="D7147">
        <v>1</v>
      </c>
      <c r="E7147">
        <f>INDEX(products!B:B,MATCH(challenge_2_solution_1!$C7147,products!$A:$A,0))</f>
        <v>11.9</v>
      </c>
      <c r="F7147">
        <f>INDEX(products!C:C,MATCH(challenge_2_solution_1!$C7147,products!$A:$A,0))</f>
        <v>7.97</v>
      </c>
    </row>
    <row r="7148" spans="1:6" x14ac:dyDescent="0.2">
      <c r="A7148" s="1">
        <v>3477</v>
      </c>
      <c r="B7148" s="3">
        <v>42664.770138888889</v>
      </c>
      <c r="C7148" t="s">
        <v>99</v>
      </c>
      <c r="D7148">
        <v>1</v>
      </c>
      <c r="E7148">
        <f>INDEX(products!B:B,MATCH(challenge_2_solution_1!$C7148,products!$A:$A,0))</f>
        <v>17.899999999999999</v>
      </c>
      <c r="F7148">
        <f>INDEX(products!C:C,MATCH(challenge_2_solution_1!$C7148,products!$A:$A,0))</f>
        <v>10.74</v>
      </c>
    </row>
    <row r="7149" spans="1:6" x14ac:dyDescent="0.2">
      <c r="A7149" s="1">
        <v>3478</v>
      </c>
      <c r="B7149" s="3">
        <v>42664.779861111114</v>
      </c>
      <c r="C7149" t="s">
        <v>5</v>
      </c>
      <c r="D7149">
        <v>1</v>
      </c>
      <c r="E7149">
        <f>INDEX(products!B:B,MATCH(challenge_2_solution_1!$C7149,products!$A:$A,0))</f>
        <v>1</v>
      </c>
      <c r="F7149">
        <f>INDEX(products!C:C,MATCH(challenge_2_solution_1!$C7149,products!$A:$A,0))</f>
        <v>0.31</v>
      </c>
    </row>
    <row r="7150" spans="1:6" x14ac:dyDescent="0.2">
      <c r="A7150" s="1">
        <v>3478</v>
      </c>
      <c r="B7150" s="3">
        <v>42664.779861111114</v>
      </c>
      <c r="C7150" t="s">
        <v>3</v>
      </c>
      <c r="D7150">
        <v>1</v>
      </c>
      <c r="E7150">
        <f>INDEX(products!B:B,MATCH(challenge_2_solution_1!$C7150,products!$A:$A,0))</f>
        <v>1</v>
      </c>
      <c r="F7150">
        <f>INDEX(products!C:C,MATCH(challenge_2_solution_1!$C7150,products!$A:$A,0))</f>
        <v>0.5</v>
      </c>
    </row>
    <row r="7151" spans="1:6" x14ac:dyDescent="0.2">
      <c r="A7151" s="1">
        <v>3478</v>
      </c>
      <c r="B7151" s="3">
        <v>42664.779861111114</v>
      </c>
      <c r="C7151" t="s">
        <v>8</v>
      </c>
      <c r="D7151">
        <v>2</v>
      </c>
      <c r="E7151">
        <f>INDEX(products!B:B,MATCH(challenge_2_solution_1!$C7151,products!$A:$A,0))</f>
        <v>1.6</v>
      </c>
      <c r="F7151">
        <f>INDEX(products!C:C,MATCH(challenge_2_solution_1!$C7151,products!$A:$A,0))</f>
        <v>0.77</v>
      </c>
    </row>
    <row r="7152" spans="1:6" x14ac:dyDescent="0.2">
      <c r="A7152" s="1">
        <v>3478</v>
      </c>
      <c r="B7152" s="3">
        <v>42664.779861111114</v>
      </c>
      <c r="C7152" t="s">
        <v>12</v>
      </c>
      <c r="D7152">
        <v>1</v>
      </c>
      <c r="E7152">
        <f>INDEX(products!B:B,MATCH(challenge_2_solution_1!$C7152,products!$A:$A,0))</f>
        <v>5.2</v>
      </c>
      <c r="F7152">
        <f>INDEX(products!C:C,MATCH(challenge_2_solution_1!$C7152,products!$A:$A,0))</f>
        <v>3.07</v>
      </c>
    </row>
    <row r="7153" spans="1:6" x14ac:dyDescent="0.2">
      <c r="A7153" s="1">
        <v>3478</v>
      </c>
      <c r="B7153" s="3">
        <v>42664.779861111114</v>
      </c>
      <c r="C7153" t="s">
        <v>17</v>
      </c>
      <c r="D7153">
        <v>1</v>
      </c>
      <c r="E7153">
        <f>INDEX(products!B:B,MATCH(challenge_2_solution_1!$C7153,products!$A:$A,0))</f>
        <v>5.9</v>
      </c>
      <c r="F7153">
        <f>INDEX(products!C:C,MATCH(challenge_2_solution_1!$C7153,products!$A:$A,0))</f>
        <v>2.83</v>
      </c>
    </row>
    <row r="7154" spans="1:6" x14ac:dyDescent="0.2">
      <c r="A7154" s="1">
        <v>3478</v>
      </c>
      <c r="B7154" s="3">
        <v>42664.779861111114</v>
      </c>
      <c r="C7154" t="s">
        <v>18</v>
      </c>
      <c r="D7154">
        <v>1</v>
      </c>
      <c r="E7154">
        <f>INDEX(products!B:B,MATCH(challenge_2_solution_1!$C7154,products!$A:$A,0))</f>
        <v>5.9</v>
      </c>
      <c r="F7154">
        <f>INDEX(products!C:C,MATCH(challenge_2_solution_1!$C7154,products!$A:$A,0))</f>
        <v>3.6</v>
      </c>
    </row>
    <row r="7155" spans="1:6" x14ac:dyDescent="0.2">
      <c r="A7155" s="1">
        <v>3478</v>
      </c>
      <c r="B7155" s="3">
        <v>42664.779861111114</v>
      </c>
      <c r="C7155" t="s">
        <v>33</v>
      </c>
      <c r="D7155">
        <v>1</v>
      </c>
      <c r="E7155">
        <f>INDEX(products!B:B,MATCH(challenge_2_solution_1!$C7155,products!$A:$A,0))</f>
        <v>7.9</v>
      </c>
      <c r="F7155">
        <f>INDEX(products!C:C,MATCH(challenge_2_solution_1!$C7155,products!$A:$A,0))</f>
        <v>2.21</v>
      </c>
    </row>
    <row r="7156" spans="1:6" x14ac:dyDescent="0.2">
      <c r="A7156" s="1">
        <v>3478</v>
      </c>
      <c r="B7156" s="3">
        <v>42664.779861111114</v>
      </c>
      <c r="C7156" t="s">
        <v>53</v>
      </c>
      <c r="D7156">
        <v>1</v>
      </c>
      <c r="E7156">
        <f>INDEX(products!B:B,MATCH(challenge_2_solution_1!$C7156,products!$A:$A,0))</f>
        <v>9.9</v>
      </c>
      <c r="F7156">
        <f>INDEX(products!C:C,MATCH(challenge_2_solution_1!$C7156,products!$A:$A,0))</f>
        <v>3.86</v>
      </c>
    </row>
    <row r="7157" spans="1:6" x14ac:dyDescent="0.2">
      <c r="A7157" s="1">
        <v>3478</v>
      </c>
      <c r="B7157" s="3">
        <v>42664.779861111114</v>
      </c>
      <c r="C7157" t="s">
        <v>55</v>
      </c>
      <c r="D7157">
        <v>1</v>
      </c>
      <c r="E7157">
        <f>INDEX(products!B:B,MATCH(challenge_2_solution_1!$C7157,products!$A:$A,0))</f>
        <v>7.9</v>
      </c>
      <c r="F7157">
        <f>INDEX(products!C:C,MATCH(challenge_2_solution_1!$C7157,products!$A:$A,0))</f>
        <v>2.21</v>
      </c>
    </row>
    <row r="7158" spans="1:6" x14ac:dyDescent="0.2">
      <c r="A7158" s="1">
        <v>3479</v>
      </c>
      <c r="B7158" s="3">
        <v>42664.802777777775</v>
      </c>
      <c r="C7158" t="s">
        <v>18</v>
      </c>
      <c r="D7158">
        <v>1</v>
      </c>
      <c r="E7158">
        <f>INDEX(products!B:B,MATCH(challenge_2_solution_1!$C7158,products!$A:$A,0))</f>
        <v>5.9</v>
      </c>
      <c r="F7158">
        <f>INDEX(products!C:C,MATCH(challenge_2_solution_1!$C7158,products!$A:$A,0))</f>
        <v>3.6</v>
      </c>
    </row>
    <row r="7159" spans="1:6" x14ac:dyDescent="0.2">
      <c r="A7159" s="1">
        <v>3479</v>
      </c>
      <c r="B7159" s="3">
        <v>42664.802777777775</v>
      </c>
      <c r="C7159" t="s">
        <v>33</v>
      </c>
      <c r="D7159">
        <v>1</v>
      </c>
      <c r="E7159">
        <f>INDEX(products!B:B,MATCH(challenge_2_solution_1!$C7159,products!$A:$A,0))</f>
        <v>7.9</v>
      </c>
      <c r="F7159">
        <f>INDEX(products!C:C,MATCH(challenge_2_solution_1!$C7159,products!$A:$A,0))</f>
        <v>2.21</v>
      </c>
    </row>
    <row r="7160" spans="1:6" x14ac:dyDescent="0.2">
      <c r="A7160" s="1">
        <v>3479</v>
      </c>
      <c r="B7160" s="3">
        <v>42664.802777777775</v>
      </c>
      <c r="C7160" t="s">
        <v>28</v>
      </c>
      <c r="D7160">
        <v>1</v>
      </c>
      <c r="E7160">
        <f>INDEX(products!B:B,MATCH(challenge_2_solution_1!$C7160,products!$A:$A,0))</f>
        <v>7.9</v>
      </c>
      <c r="F7160">
        <f>INDEX(products!C:C,MATCH(challenge_2_solution_1!$C7160,products!$A:$A,0))</f>
        <v>2.4500000000000002</v>
      </c>
    </row>
    <row r="7161" spans="1:6" x14ac:dyDescent="0.2">
      <c r="A7161" s="1">
        <v>3479</v>
      </c>
      <c r="B7161" s="3">
        <v>42664.802777777775</v>
      </c>
      <c r="C7161" t="s">
        <v>89</v>
      </c>
      <c r="D7161">
        <v>1</v>
      </c>
      <c r="E7161">
        <f>INDEX(products!B:B,MATCH(challenge_2_solution_1!$C7161,products!$A:$A,0))</f>
        <v>17.899999999999999</v>
      </c>
      <c r="F7161">
        <f>INDEX(products!C:C,MATCH(challenge_2_solution_1!$C7161,products!$A:$A,0))</f>
        <v>3.94</v>
      </c>
    </row>
    <row r="7162" spans="1:6" x14ac:dyDescent="0.2">
      <c r="A7162" s="1">
        <v>3479</v>
      </c>
      <c r="B7162" s="3">
        <v>42664.802777777775</v>
      </c>
      <c r="C7162" t="s">
        <v>151</v>
      </c>
      <c r="D7162">
        <v>1</v>
      </c>
      <c r="E7162">
        <f>INDEX(products!B:B,MATCH(challenge_2_solution_1!$C7162,products!$A:$A,0))</f>
        <v>21.9</v>
      </c>
      <c r="F7162">
        <f>INDEX(products!C:C,MATCH(challenge_2_solution_1!$C7162,products!$A:$A,0))</f>
        <v>8.76</v>
      </c>
    </row>
    <row r="7163" spans="1:6" x14ac:dyDescent="0.2">
      <c r="A7163" s="1">
        <v>3481</v>
      </c>
      <c r="B7163" s="3">
        <v>42664.837500000001</v>
      </c>
      <c r="C7163" t="s">
        <v>21</v>
      </c>
      <c r="D7163">
        <v>1</v>
      </c>
      <c r="E7163">
        <f>INDEX(products!B:B,MATCH(challenge_2_solution_1!$C7163,products!$A:$A,0))</f>
        <v>5.9</v>
      </c>
      <c r="F7163">
        <f>INDEX(products!C:C,MATCH(challenge_2_solution_1!$C7163,products!$A:$A,0))</f>
        <v>1.89</v>
      </c>
    </row>
    <row r="7164" spans="1:6" x14ac:dyDescent="0.2">
      <c r="A7164" s="1">
        <v>3481</v>
      </c>
      <c r="B7164" s="3">
        <v>42664.837500000001</v>
      </c>
      <c r="C7164" t="s">
        <v>15</v>
      </c>
      <c r="D7164">
        <v>1</v>
      </c>
      <c r="E7164">
        <f>INDEX(products!B:B,MATCH(challenge_2_solution_1!$C7164,products!$A:$A,0))</f>
        <v>5.9</v>
      </c>
      <c r="F7164">
        <f>INDEX(products!C:C,MATCH(challenge_2_solution_1!$C7164,products!$A:$A,0))</f>
        <v>3.07</v>
      </c>
    </row>
    <row r="7165" spans="1:6" x14ac:dyDescent="0.2">
      <c r="A7165" s="1">
        <v>3481</v>
      </c>
      <c r="B7165" s="3">
        <v>42664.837500000001</v>
      </c>
      <c r="C7165" t="s">
        <v>18</v>
      </c>
      <c r="D7165">
        <v>1</v>
      </c>
      <c r="E7165">
        <f>INDEX(products!B:B,MATCH(challenge_2_solution_1!$C7165,products!$A:$A,0))</f>
        <v>5.9</v>
      </c>
      <c r="F7165">
        <f>INDEX(products!C:C,MATCH(challenge_2_solution_1!$C7165,products!$A:$A,0))</f>
        <v>3.6</v>
      </c>
    </row>
    <row r="7166" spans="1:6" x14ac:dyDescent="0.2">
      <c r="A7166" s="1">
        <v>3480</v>
      </c>
      <c r="B7166" s="3">
        <v>42664.837500000001</v>
      </c>
      <c r="C7166" t="s">
        <v>17</v>
      </c>
      <c r="D7166">
        <v>1</v>
      </c>
      <c r="E7166">
        <f>INDEX(products!B:B,MATCH(challenge_2_solution_1!$C7166,products!$A:$A,0))</f>
        <v>5.9</v>
      </c>
      <c r="F7166">
        <f>INDEX(products!C:C,MATCH(challenge_2_solution_1!$C7166,products!$A:$A,0))</f>
        <v>2.83</v>
      </c>
    </row>
    <row r="7167" spans="1:6" x14ac:dyDescent="0.2">
      <c r="A7167" s="1">
        <v>3481</v>
      </c>
      <c r="B7167" s="3">
        <v>42664.837500000001</v>
      </c>
      <c r="C7167" t="s">
        <v>58</v>
      </c>
      <c r="D7167">
        <v>1</v>
      </c>
      <c r="E7167">
        <f>INDEX(products!B:B,MATCH(challenge_2_solution_1!$C7167,products!$A:$A,0))</f>
        <v>9.9</v>
      </c>
      <c r="F7167">
        <f>INDEX(products!C:C,MATCH(challenge_2_solution_1!$C7167,products!$A:$A,0))</f>
        <v>4.95</v>
      </c>
    </row>
    <row r="7168" spans="1:6" x14ac:dyDescent="0.2">
      <c r="A7168" s="1">
        <v>3480</v>
      </c>
      <c r="B7168" s="3">
        <v>42664.837500000001</v>
      </c>
      <c r="C7168" t="s">
        <v>55</v>
      </c>
      <c r="D7168">
        <v>1</v>
      </c>
      <c r="E7168">
        <f>INDEX(products!B:B,MATCH(challenge_2_solution_1!$C7168,products!$A:$A,0))</f>
        <v>7.9</v>
      </c>
      <c r="F7168">
        <f>INDEX(products!C:C,MATCH(challenge_2_solution_1!$C7168,products!$A:$A,0))</f>
        <v>2.21</v>
      </c>
    </row>
    <row r="7169" spans="1:6" x14ac:dyDescent="0.2">
      <c r="A7169" s="1">
        <v>3480</v>
      </c>
      <c r="B7169" s="3">
        <v>42664.837500000001</v>
      </c>
      <c r="C7169" t="s">
        <v>104</v>
      </c>
      <c r="D7169">
        <v>1</v>
      </c>
      <c r="E7169">
        <f>INDEX(products!B:B,MATCH(challenge_2_solution_1!$C7169,products!$A:$A,0))</f>
        <v>17.899999999999999</v>
      </c>
      <c r="F7169">
        <f>INDEX(products!C:C,MATCH(challenge_2_solution_1!$C7169,products!$A:$A,0))</f>
        <v>10.199999999999999</v>
      </c>
    </row>
    <row r="7170" spans="1:6" x14ac:dyDescent="0.2">
      <c r="A7170" s="1">
        <v>3481</v>
      </c>
      <c r="B7170" s="3">
        <v>42664.837500000001</v>
      </c>
      <c r="C7170" t="s">
        <v>160</v>
      </c>
      <c r="D7170">
        <v>1</v>
      </c>
      <c r="E7170">
        <f>INDEX(products!B:B,MATCH(challenge_2_solution_1!$C7170,products!$A:$A,0))</f>
        <v>23.9</v>
      </c>
      <c r="F7170">
        <f>INDEX(products!C:C,MATCH(challenge_2_solution_1!$C7170,products!$A:$A,0))</f>
        <v>9.08</v>
      </c>
    </row>
    <row r="7171" spans="1:6" x14ac:dyDescent="0.2">
      <c r="A7171" s="1">
        <v>3481</v>
      </c>
      <c r="B7171" s="3">
        <v>42664.837500000001</v>
      </c>
      <c r="C7171" t="s">
        <v>161</v>
      </c>
      <c r="D7171">
        <v>1</v>
      </c>
      <c r="E7171">
        <f>INDEX(products!B:B,MATCH(challenge_2_solution_1!$C7171,products!$A:$A,0))</f>
        <v>23.9</v>
      </c>
      <c r="F7171">
        <f>INDEX(products!C:C,MATCH(challenge_2_solution_1!$C7171,products!$A:$A,0))</f>
        <v>11.95</v>
      </c>
    </row>
    <row r="7172" spans="1:6" x14ac:dyDescent="0.2">
      <c r="A7172" s="1">
        <v>3482</v>
      </c>
      <c r="B7172" s="3">
        <v>42664.843055555553</v>
      </c>
      <c r="C7172" t="s">
        <v>4</v>
      </c>
      <c r="D7172">
        <v>1</v>
      </c>
      <c r="E7172">
        <f>INDEX(products!B:B,MATCH(challenge_2_solution_1!$C7172,products!$A:$A,0))</f>
        <v>1</v>
      </c>
      <c r="F7172">
        <f>INDEX(products!C:C,MATCH(challenge_2_solution_1!$C7172,products!$A:$A,0))</f>
        <v>0.61</v>
      </c>
    </row>
    <row r="7173" spans="1:6" x14ac:dyDescent="0.2">
      <c r="A7173" s="1">
        <v>3482</v>
      </c>
      <c r="B7173" s="3">
        <v>42664.843055555553</v>
      </c>
      <c r="C7173" t="s">
        <v>3</v>
      </c>
      <c r="D7173">
        <v>1</v>
      </c>
      <c r="E7173">
        <f>INDEX(products!B:B,MATCH(challenge_2_solution_1!$C7173,products!$A:$A,0))</f>
        <v>1</v>
      </c>
      <c r="F7173">
        <f>INDEX(products!C:C,MATCH(challenge_2_solution_1!$C7173,products!$A:$A,0))</f>
        <v>0.5</v>
      </c>
    </row>
    <row r="7174" spans="1:6" x14ac:dyDescent="0.2">
      <c r="A7174" s="1">
        <v>3482</v>
      </c>
      <c r="B7174" s="3">
        <v>42664.843055555553</v>
      </c>
      <c r="C7174" t="s">
        <v>7</v>
      </c>
      <c r="D7174">
        <v>1</v>
      </c>
      <c r="E7174">
        <f>INDEX(products!B:B,MATCH(challenge_2_solution_1!$C7174,products!$A:$A,0))</f>
        <v>1</v>
      </c>
      <c r="F7174">
        <f>INDEX(products!C:C,MATCH(challenge_2_solution_1!$C7174,products!$A:$A,0))</f>
        <v>0.68</v>
      </c>
    </row>
    <row r="7175" spans="1:6" x14ac:dyDescent="0.2">
      <c r="A7175" s="1">
        <v>3482</v>
      </c>
      <c r="B7175" s="3">
        <v>42664.843055555553</v>
      </c>
      <c r="C7175" t="s">
        <v>9</v>
      </c>
      <c r="D7175">
        <v>2</v>
      </c>
      <c r="E7175">
        <f>INDEX(products!B:B,MATCH(challenge_2_solution_1!$C7175,products!$A:$A,0))</f>
        <v>1.6</v>
      </c>
      <c r="F7175">
        <f>INDEX(products!C:C,MATCH(challenge_2_solution_1!$C7175,products!$A:$A,0))</f>
        <v>0.67</v>
      </c>
    </row>
    <row r="7176" spans="1:6" x14ac:dyDescent="0.2">
      <c r="A7176" s="1">
        <v>3482</v>
      </c>
      <c r="B7176" s="3">
        <v>42664.843055555553</v>
      </c>
      <c r="C7176" t="s">
        <v>28</v>
      </c>
      <c r="D7176">
        <v>1</v>
      </c>
      <c r="E7176">
        <f>INDEX(products!B:B,MATCH(challenge_2_solution_1!$C7176,products!$A:$A,0))</f>
        <v>7.9</v>
      </c>
      <c r="F7176">
        <f>INDEX(products!C:C,MATCH(challenge_2_solution_1!$C7176,products!$A:$A,0))</f>
        <v>2.4500000000000002</v>
      </c>
    </row>
    <row r="7177" spans="1:6" x14ac:dyDescent="0.2">
      <c r="A7177" s="1">
        <v>3482</v>
      </c>
      <c r="B7177" s="3">
        <v>42664.843055555553</v>
      </c>
      <c r="C7177" t="s">
        <v>58</v>
      </c>
      <c r="D7177">
        <v>1</v>
      </c>
      <c r="E7177">
        <f>INDEX(products!B:B,MATCH(challenge_2_solution_1!$C7177,products!$A:$A,0))</f>
        <v>9.9</v>
      </c>
      <c r="F7177">
        <f>INDEX(products!C:C,MATCH(challenge_2_solution_1!$C7177,products!$A:$A,0))</f>
        <v>4.95</v>
      </c>
    </row>
    <row r="7178" spans="1:6" x14ac:dyDescent="0.2">
      <c r="A7178" s="1">
        <v>3482</v>
      </c>
      <c r="B7178" s="3">
        <v>42664.843055555553</v>
      </c>
      <c r="C7178" t="s">
        <v>77</v>
      </c>
      <c r="D7178">
        <v>1</v>
      </c>
      <c r="E7178">
        <f>INDEX(products!B:B,MATCH(challenge_2_solution_1!$C7178,products!$A:$A,0))</f>
        <v>11.9</v>
      </c>
      <c r="F7178">
        <f>INDEX(products!C:C,MATCH(challenge_2_solution_1!$C7178,products!$A:$A,0))</f>
        <v>4.05</v>
      </c>
    </row>
    <row r="7179" spans="1:6" x14ac:dyDescent="0.2">
      <c r="A7179" s="1">
        <v>3482</v>
      </c>
      <c r="B7179" s="3">
        <v>42664.843055555553</v>
      </c>
      <c r="C7179" t="s">
        <v>97</v>
      </c>
      <c r="D7179">
        <v>1</v>
      </c>
      <c r="E7179">
        <f>INDEX(products!B:B,MATCH(challenge_2_solution_1!$C7179,products!$A:$A,0))</f>
        <v>17.899999999999999</v>
      </c>
      <c r="F7179">
        <f>INDEX(products!C:C,MATCH(challenge_2_solution_1!$C7179,products!$A:$A,0))</f>
        <v>11.81</v>
      </c>
    </row>
    <row r="7180" spans="1:6" x14ac:dyDescent="0.2">
      <c r="A7180" s="1">
        <v>3482</v>
      </c>
      <c r="B7180" s="3">
        <v>42664.843055555553</v>
      </c>
      <c r="C7180" t="s">
        <v>151</v>
      </c>
      <c r="D7180">
        <v>1</v>
      </c>
      <c r="E7180">
        <f>INDEX(products!B:B,MATCH(challenge_2_solution_1!$C7180,products!$A:$A,0))</f>
        <v>21.9</v>
      </c>
      <c r="F7180">
        <f>INDEX(products!C:C,MATCH(challenge_2_solution_1!$C7180,products!$A:$A,0))</f>
        <v>8.76</v>
      </c>
    </row>
    <row r="7181" spans="1:6" x14ac:dyDescent="0.2">
      <c r="A7181" s="1">
        <v>3484</v>
      </c>
      <c r="B7181" s="3">
        <v>42665.732638888891</v>
      </c>
      <c r="C7181" t="s">
        <v>32</v>
      </c>
      <c r="D7181">
        <v>1</v>
      </c>
      <c r="E7181">
        <f>INDEX(products!B:B,MATCH(challenge_2_solution_1!$C7181,products!$A:$A,0))</f>
        <v>7.9</v>
      </c>
      <c r="F7181">
        <f>INDEX(products!C:C,MATCH(challenge_2_solution_1!$C7181,products!$A:$A,0))</f>
        <v>2.92</v>
      </c>
    </row>
    <row r="7182" spans="1:6" x14ac:dyDescent="0.2">
      <c r="A7182" s="1">
        <v>3484</v>
      </c>
      <c r="B7182" s="3">
        <v>42665.732638888891</v>
      </c>
      <c r="C7182" t="s">
        <v>57</v>
      </c>
      <c r="D7182">
        <v>1</v>
      </c>
      <c r="E7182">
        <f>INDEX(products!B:B,MATCH(challenge_2_solution_1!$C7182,products!$A:$A,0))</f>
        <v>9.9</v>
      </c>
      <c r="F7182">
        <f>INDEX(products!C:C,MATCH(challenge_2_solution_1!$C7182,products!$A:$A,0))</f>
        <v>3.76</v>
      </c>
    </row>
    <row r="7183" spans="1:6" x14ac:dyDescent="0.2">
      <c r="A7183" s="1">
        <v>3484</v>
      </c>
      <c r="B7183" s="3">
        <v>42665.732638888891</v>
      </c>
      <c r="C7183" t="s">
        <v>110</v>
      </c>
      <c r="D7183">
        <v>1</v>
      </c>
      <c r="E7183">
        <f>INDEX(products!B:B,MATCH(challenge_2_solution_1!$C7183,products!$A:$A,0))</f>
        <v>17.899999999999999</v>
      </c>
      <c r="F7183">
        <f>INDEX(products!C:C,MATCH(challenge_2_solution_1!$C7183,products!$A:$A,0))</f>
        <v>10.199999999999999</v>
      </c>
    </row>
    <row r="7184" spans="1:6" x14ac:dyDescent="0.2">
      <c r="A7184" s="1">
        <v>3485</v>
      </c>
      <c r="B7184" s="3">
        <v>42665.73541666667</v>
      </c>
      <c r="C7184" t="s">
        <v>17</v>
      </c>
      <c r="D7184">
        <v>2</v>
      </c>
      <c r="E7184">
        <f>INDEX(products!B:B,MATCH(challenge_2_solution_1!$C7184,products!$A:$A,0))</f>
        <v>5.9</v>
      </c>
      <c r="F7184">
        <f>INDEX(products!C:C,MATCH(challenge_2_solution_1!$C7184,products!$A:$A,0))</f>
        <v>2.83</v>
      </c>
    </row>
    <row r="7185" spans="1:6" x14ac:dyDescent="0.2">
      <c r="A7185" s="1">
        <v>3485</v>
      </c>
      <c r="B7185" s="3">
        <v>42665.73541666667</v>
      </c>
      <c r="C7185" t="s">
        <v>64</v>
      </c>
      <c r="D7185">
        <v>1</v>
      </c>
      <c r="E7185">
        <f>INDEX(products!B:B,MATCH(challenge_2_solution_1!$C7185,products!$A:$A,0))</f>
        <v>11.9</v>
      </c>
      <c r="F7185">
        <f>INDEX(products!C:C,MATCH(challenge_2_solution_1!$C7185,products!$A:$A,0))</f>
        <v>7.97</v>
      </c>
    </row>
    <row r="7186" spans="1:6" x14ac:dyDescent="0.2">
      <c r="A7186" s="1">
        <v>3485</v>
      </c>
      <c r="B7186" s="3">
        <v>42665.73541666667</v>
      </c>
      <c r="C7186" t="s">
        <v>95</v>
      </c>
      <c r="D7186">
        <v>1</v>
      </c>
      <c r="E7186">
        <f>INDEX(products!B:B,MATCH(challenge_2_solution_1!$C7186,products!$A:$A,0))</f>
        <v>17.899999999999999</v>
      </c>
      <c r="F7186">
        <f>INDEX(products!C:C,MATCH(challenge_2_solution_1!$C7186,products!$A:$A,0))</f>
        <v>4.3</v>
      </c>
    </row>
    <row r="7187" spans="1:6" x14ac:dyDescent="0.2">
      <c r="A7187" s="1">
        <v>3485</v>
      </c>
      <c r="B7187" s="3">
        <v>42665.73541666667</v>
      </c>
      <c r="C7187" t="s">
        <v>89</v>
      </c>
      <c r="D7187">
        <v>1</v>
      </c>
      <c r="E7187">
        <f>INDEX(products!B:B,MATCH(challenge_2_solution_1!$C7187,products!$A:$A,0))</f>
        <v>17.899999999999999</v>
      </c>
      <c r="F7187">
        <f>INDEX(products!C:C,MATCH(challenge_2_solution_1!$C7187,products!$A:$A,0))</f>
        <v>3.94</v>
      </c>
    </row>
    <row r="7188" spans="1:6" x14ac:dyDescent="0.2">
      <c r="A7188" s="1">
        <v>3485</v>
      </c>
      <c r="B7188" s="3">
        <v>42665.73541666667</v>
      </c>
      <c r="C7188" t="s">
        <v>119</v>
      </c>
      <c r="D7188">
        <v>1</v>
      </c>
      <c r="E7188">
        <f>INDEX(products!B:B,MATCH(challenge_2_solution_1!$C7188,products!$A:$A,0))</f>
        <v>19.899999999999999</v>
      </c>
      <c r="F7188">
        <f>INDEX(products!C:C,MATCH(challenge_2_solution_1!$C7188,products!$A:$A,0))</f>
        <v>7.16</v>
      </c>
    </row>
    <row r="7189" spans="1:6" x14ac:dyDescent="0.2">
      <c r="A7189" s="1">
        <v>3486</v>
      </c>
      <c r="B7189" s="3">
        <v>42665.743750000001</v>
      </c>
      <c r="C7189" t="s">
        <v>3</v>
      </c>
      <c r="D7189">
        <v>2</v>
      </c>
      <c r="E7189">
        <f>INDEX(products!B:B,MATCH(challenge_2_solution_1!$C7189,products!$A:$A,0))</f>
        <v>1</v>
      </c>
      <c r="F7189">
        <f>INDEX(products!C:C,MATCH(challenge_2_solution_1!$C7189,products!$A:$A,0))</f>
        <v>0.5</v>
      </c>
    </row>
    <row r="7190" spans="1:6" x14ac:dyDescent="0.2">
      <c r="A7190" s="1">
        <v>3486</v>
      </c>
      <c r="B7190" s="3">
        <v>42665.743750000001</v>
      </c>
      <c r="C7190" t="s">
        <v>8</v>
      </c>
      <c r="D7190">
        <v>2</v>
      </c>
      <c r="E7190">
        <f>INDEX(products!B:B,MATCH(challenge_2_solution_1!$C7190,products!$A:$A,0))</f>
        <v>1.6</v>
      </c>
      <c r="F7190">
        <f>INDEX(products!C:C,MATCH(challenge_2_solution_1!$C7190,products!$A:$A,0))</f>
        <v>0.77</v>
      </c>
    </row>
    <row r="7191" spans="1:6" x14ac:dyDescent="0.2">
      <c r="A7191" s="1">
        <v>3486</v>
      </c>
      <c r="B7191" s="3">
        <v>42665.743750000001</v>
      </c>
      <c r="C7191" t="s">
        <v>33</v>
      </c>
      <c r="D7191">
        <v>1</v>
      </c>
      <c r="E7191">
        <f>INDEX(products!B:B,MATCH(challenge_2_solution_1!$C7191,products!$A:$A,0))</f>
        <v>7.9</v>
      </c>
      <c r="F7191">
        <f>INDEX(products!C:C,MATCH(challenge_2_solution_1!$C7191,products!$A:$A,0))</f>
        <v>2.21</v>
      </c>
    </row>
    <row r="7192" spans="1:6" x14ac:dyDescent="0.2">
      <c r="A7192" s="1">
        <v>3486</v>
      </c>
      <c r="B7192" s="3">
        <v>42665.743750000001</v>
      </c>
      <c r="C7192" t="s">
        <v>69</v>
      </c>
      <c r="D7192">
        <v>2</v>
      </c>
      <c r="E7192">
        <f>INDEX(products!B:B,MATCH(challenge_2_solution_1!$C7192,products!$A:$A,0))</f>
        <v>11.9</v>
      </c>
      <c r="F7192">
        <f>INDEX(products!C:C,MATCH(challenge_2_solution_1!$C7192,products!$A:$A,0))</f>
        <v>2.86</v>
      </c>
    </row>
    <row r="7193" spans="1:6" x14ac:dyDescent="0.2">
      <c r="A7193" s="1">
        <v>3486</v>
      </c>
      <c r="B7193" s="3">
        <v>42665.743750000001</v>
      </c>
      <c r="C7193" t="s">
        <v>113</v>
      </c>
      <c r="D7193">
        <v>2</v>
      </c>
      <c r="E7193">
        <f>INDEX(products!B:B,MATCH(challenge_2_solution_1!$C7193,products!$A:$A,0))</f>
        <v>17.899999999999999</v>
      </c>
      <c r="F7193">
        <f>INDEX(products!C:C,MATCH(challenge_2_solution_1!$C7193,products!$A:$A,0))</f>
        <v>10.199999999999999</v>
      </c>
    </row>
    <row r="7194" spans="1:6" x14ac:dyDescent="0.2">
      <c r="A7194" s="1">
        <v>3487</v>
      </c>
      <c r="B7194" s="3">
        <v>42665.759722222225</v>
      </c>
      <c r="C7194" t="s">
        <v>17</v>
      </c>
      <c r="D7194">
        <v>2</v>
      </c>
      <c r="E7194">
        <f>INDEX(products!B:B,MATCH(challenge_2_solution_1!$C7194,products!$A:$A,0))</f>
        <v>5.9</v>
      </c>
      <c r="F7194">
        <f>INDEX(products!C:C,MATCH(challenge_2_solution_1!$C7194,products!$A:$A,0))</f>
        <v>2.83</v>
      </c>
    </row>
    <row r="7195" spans="1:6" x14ac:dyDescent="0.2">
      <c r="A7195" s="1">
        <v>3487</v>
      </c>
      <c r="B7195" s="3">
        <v>42665.759722222225</v>
      </c>
      <c r="C7195" t="s">
        <v>113</v>
      </c>
      <c r="D7195">
        <v>1</v>
      </c>
      <c r="E7195">
        <f>INDEX(products!B:B,MATCH(challenge_2_solution_1!$C7195,products!$A:$A,0))</f>
        <v>17.899999999999999</v>
      </c>
      <c r="F7195">
        <f>INDEX(products!C:C,MATCH(challenge_2_solution_1!$C7195,products!$A:$A,0))</f>
        <v>10.199999999999999</v>
      </c>
    </row>
    <row r="7196" spans="1:6" x14ac:dyDescent="0.2">
      <c r="A7196" s="1">
        <v>3487</v>
      </c>
      <c r="B7196" s="3">
        <v>42665.759722222225</v>
      </c>
      <c r="C7196" t="s">
        <v>160</v>
      </c>
      <c r="D7196">
        <v>1</v>
      </c>
      <c r="E7196">
        <f>INDEX(products!B:B,MATCH(challenge_2_solution_1!$C7196,products!$A:$A,0))</f>
        <v>23.9</v>
      </c>
      <c r="F7196">
        <f>INDEX(products!C:C,MATCH(challenge_2_solution_1!$C7196,products!$A:$A,0))</f>
        <v>9.08</v>
      </c>
    </row>
    <row r="7197" spans="1:6" x14ac:dyDescent="0.2">
      <c r="A7197" s="1">
        <v>3488</v>
      </c>
      <c r="B7197" s="3">
        <v>42665.785416666666</v>
      </c>
      <c r="C7197" t="s">
        <v>121</v>
      </c>
      <c r="D7197">
        <v>1</v>
      </c>
      <c r="E7197">
        <f>INDEX(products!B:B,MATCH(challenge_2_solution_1!$C7197,products!$A:$A,0))</f>
        <v>19.899999999999999</v>
      </c>
      <c r="F7197">
        <f>INDEX(products!C:C,MATCH(challenge_2_solution_1!$C7197,products!$A:$A,0))</f>
        <v>10.95</v>
      </c>
    </row>
    <row r="7198" spans="1:6" x14ac:dyDescent="0.2">
      <c r="A7198" s="1">
        <v>3488</v>
      </c>
      <c r="B7198" s="3">
        <v>42665.785416666666</v>
      </c>
      <c r="C7198" t="s">
        <v>126</v>
      </c>
      <c r="D7198">
        <v>1</v>
      </c>
      <c r="E7198">
        <f>INDEX(products!B:B,MATCH(challenge_2_solution_1!$C7198,products!$A:$A,0))</f>
        <v>19.899999999999999</v>
      </c>
      <c r="F7198">
        <f>INDEX(products!C:C,MATCH(challenge_2_solution_1!$C7198,products!$A:$A,0))</f>
        <v>4.58</v>
      </c>
    </row>
    <row r="7199" spans="1:6" x14ac:dyDescent="0.2">
      <c r="A7199" s="1">
        <v>3489</v>
      </c>
      <c r="B7199" s="3">
        <v>42665.794444444444</v>
      </c>
      <c r="C7199" t="s">
        <v>5</v>
      </c>
      <c r="D7199">
        <v>1</v>
      </c>
      <c r="E7199">
        <f>INDEX(products!B:B,MATCH(challenge_2_solution_1!$C7199,products!$A:$A,0))</f>
        <v>1</v>
      </c>
      <c r="F7199">
        <f>INDEX(products!C:C,MATCH(challenge_2_solution_1!$C7199,products!$A:$A,0))</f>
        <v>0.31</v>
      </c>
    </row>
    <row r="7200" spans="1:6" x14ac:dyDescent="0.2">
      <c r="A7200" s="1">
        <v>3489</v>
      </c>
      <c r="B7200" s="3">
        <v>42665.794444444444</v>
      </c>
      <c r="C7200" t="s">
        <v>8</v>
      </c>
      <c r="D7200">
        <v>4</v>
      </c>
      <c r="E7200">
        <f>INDEX(products!B:B,MATCH(challenge_2_solution_1!$C7200,products!$A:$A,0))</f>
        <v>1.6</v>
      </c>
      <c r="F7200">
        <f>INDEX(products!C:C,MATCH(challenge_2_solution_1!$C7200,products!$A:$A,0))</f>
        <v>0.77</v>
      </c>
    </row>
    <row r="7201" spans="1:6" x14ac:dyDescent="0.2">
      <c r="A7201" s="1">
        <v>3489</v>
      </c>
      <c r="B7201" s="3">
        <v>42665.794444444444</v>
      </c>
      <c r="C7201" t="s">
        <v>13</v>
      </c>
      <c r="D7201">
        <v>1</v>
      </c>
      <c r="E7201">
        <f>INDEX(products!B:B,MATCH(challenge_2_solution_1!$C7201,products!$A:$A,0))</f>
        <v>5.2</v>
      </c>
      <c r="F7201">
        <f>INDEX(products!C:C,MATCH(challenge_2_solution_1!$C7201,products!$A:$A,0))</f>
        <v>2.44</v>
      </c>
    </row>
    <row r="7202" spans="1:6" x14ac:dyDescent="0.2">
      <c r="A7202" s="1">
        <v>3489</v>
      </c>
      <c r="B7202" s="3">
        <v>42665.794444444444</v>
      </c>
      <c r="C7202" t="s">
        <v>54</v>
      </c>
      <c r="D7202">
        <v>1</v>
      </c>
      <c r="E7202">
        <f>INDEX(products!B:B,MATCH(challenge_2_solution_1!$C7202,products!$A:$A,0))</f>
        <v>9.9</v>
      </c>
      <c r="F7202">
        <f>INDEX(products!C:C,MATCH(challenge_2_solution_1!$C7202,products!$A:$A,0))</f>
        <v>2.57</v>
      </c>
    </row>
    <row r="7203" spans="1:6" x14ac:dyDescent="0.2">
      <c r="A7203" s="1">
        <v>3489</v>
      </c>
      <c r="B7203" s="3">
        <v>42665.794444444444</v>
      </c>
      <c r="C7203" t="s">
        <v>80</v>
      </c>
      <c r="D7203">
        <v>1</v>
      </c>
      <c r="E7203">
        <f>INDEX(products!B:B,MATCH(challenge_2_solution_1!$C7203,products!$A:$A,0))</f>
        <v>11.9</v>
      </c>
      <c r="F7203">
        <f>INDEX(products!C:C,MATCH(challenge_2_solution_1!$C7203,products!$A:$A,0))</f>
        <v>3.21</v>
      </c>
    </row>
    <row r="7204" spans="1:6" x14ac:dyDescent="0.2">
      <c r="A7204" s="1">
        <v>3489</v>
      </c>
      <c r="B7204" s="3">
        <v>42665.794444444444</v>
      </c>
      <c r="C7204" t="s">
        <v>67</v>
      </c>
      <c r="D7204">
        <v>1</v>
      </c>
      <c r="E7204">
        <f>INDEX(products!B:B,MATCH(challenge_2_solution_1!$C7204,products!$A:$A,0))</f>
        <v>11.9</v>
      </c>
      <c r="F7204">
        <f>INDEX(products!C:C,MATCH(challenge_2_solution_1!$C7204,products!$A:$A,0))</f>
        <v>2.98</v>
      </c>
    </row>
    <row r="7205" spans="1:6" x14ac:dyDescent="0.2">
      <c r="A7205" s="1">
        <v>3489</v>
      </c>
      <c r="B7205" s="3">
        <v>42665.794444444444</v>
      </c>
      <c r="C7205" t="s">
        <v>101</v>
      </c>
      <c r="D7205">
        <v>1</v>
      </c>
      <c r="E7205">
        <f>INDEX(products!B:B,MATCH(challenge_2_solution_1!$C7205,products!$A:$A,0))</f>
        <v>17.899999999999999</v>
      </c>
      <c r="F7205">
        <f>INDEX(products!C:C,MATCH(challenge_2_solution_1!$C7205,products!$A:$A,0))</f>
        <v>11.46</v>
      </c>
    </row>
    <row r="7206" spans="1:6" x14ac:dyDescent="0.2">
      <c r="A7206" s="1">
        <v>3489</v>
      </c>
      <c r="B7206" s="3">
        <v>42665.794444444444</v>
      </c>
      <c r="C7206" t="s">
        <v>160</v>
      </c>
      <c r="D7206">
        <v>1</v>
      </c>
      <c r="E7206">
        <f>INDEX(products!B:B,MATCH(challenge_2_solution_1!$C7206,products!$A:$A,0))</f>
        <v>23.9</v>
      </c>
      <c r="F7206">
        <f>INDEX(products!C:C,MATCH(challenge_2_solution_1!$C7206,products!$A:$A,0))</f>
        <v>9.08</v>
      </c>
    </row>
    <row r="7207" spans="1:6" x14ac:dyDescent="0.2">
      <c r="A7207" s="1">
        <v>3490</v>
      </c>
      <c r="B7207" s="3">
        <v>42665.809027777781</v>
      </c>
      <c r="C7207" t="s">
        <v>5</v>
      </c>
      <c r="D7207">
        <v>1</v>
      </c>
      <c r="E7207">
        <f>INDEX(products!B:B,MATCH(challenge_2_solution_1!$C7207,products!$A:$A,0))</f>
        <v>1</v>
      </c>
      <c r="F7207">
        <f>INDEX(products!C:C,MATCH(challenge_2_solution_1!$C7207,products!$A:$A,0))</f>
        <v>0.31</v>
      </c>
    </row>
    <row r="7208" spans="1:6" x14ac:dyDescent="0.2">
      <c r="A7208" s="1">
        <v>3490</v>
      </c>
      <c r="B7208" s="3">
        <v>42665.809027777781</v>
      </c>
      <c r="C7208" t="s">
        <v>8</v>
      </c>
      <c r="D7208">
        <v>1</v>
      </c>
      <c r="E7208">
        <f>INDEX(products!B:B,MATCH(challenge_2_solution_1!$C7208,products!$A:$A,0))</f>
        <v>1.6</v>
      </c>
      <c r="F7208">
        <f>INDEX(products!C:C,MATCH(challenge_2_solution_1!$C7208,products!$A:$A,0))</f>
        <v>0.77</v>
      </c>
    </row>
    <row r="7209" spans="1:6" x14ac:dyDescent="0.2">
      <c r="A7209" s="1">
        <v>3490</v>
      </c>
      <c r="B7209" s="3">
        <v>42665.809027777781</v>
      </c>
      <c r="C7209" t="s">
        <v>19</v>
      </c>
      <c r="D7209">
        <v>1</v>
      </c>
      <c r="E7209">
        <f>INDEX(products!B:B,MATCH(challenge_2_solution_1!$C7209,products!$A:$A,0))</f>
        <v>5.9</v>
      </c>
      <c r="F7209">
        <f>INDEX(products!C:C,MATCH(challenge_2_solution_1!$C7209,products!$A:$A,0))</f>
        <v>1.65</v>
      </c>
    </row>
    <row r="7210" spans="1:6" x14ac:dyDescent="0.2">
      <c r="A7210" s="1">
        <v>3490</v>
      </c>
      <c r="B7210" s="3">
        <v>42665.809027777781</v>
      </c>
      <c r="C7210" t="s">
        <v>17</v>
      </c>
      <c r="D7210">
        <v>1</v>
      </c>
      <c r="E7210">
        <f>INDEX(products!B:B,MATCH(challenge_2_solution_1!$C7210,products!$A:$A,0))</f>
        <v>5.9</v>
      </c>
      <c r="F7210">
        <f>INDEX(products!C:C,MATCH(challenge_2_solution_1!$C7210,products!$A:$A,0))</f>
        <v>2.83</v>
      </c>
    </row>
    <row r="7211" spans="1:6" x14ac:dyDescent="0.2">
      <c r="A7211" s="1">
        <v>3490</v>
      </c>
      <c r="B7211" s="3">
        <v>42665.809027777781</v>
      </c>
      <c r="C7211" t="s">
        <v>33</v>
      </c>
      <c r="D7211">
        <v>1</v>
      </c>
      <c r="E7211">
        <f>INDEX(products!B:B,MATCH(challenge_2_solution_1!$C7211,products!$A:$A,0))</f>
        <v>7.9</v>
      </c>
      <c r="F7211">
        <f>INDEX(products!C:C,MATCH(challenge_2_solution_1!$C7211,products!$A:$A,0))</f>
        <v>2.21</v>
      </c>
    </row>
    <row r="7212" spans="1:6" x14ac:dyDescent="0.2">
      <c r="A7212" s="1">
        <v>3490</v>
      </c>
      <c r="B7212" s="3">
        <v>42665.809027777781</v>
      </c>
      <c r="C7212" t="s">
        <v>61</v>
      </c>
      <c r="D7212">
        <v>1</v>
      </c>
      <c r="E7212">
        <f>INDEX(products!B:B,MATCH(challenge_2_solution_1!$C7212,products!$A:$A,0))</f>
        <v>11.9</v>
      </c>
      <c r="F7212">
        <f>INDEX(products!C:C,MATCH(challenge_2_solution_1!$C7212,products!$A:$A,0))</f>
        <v>7.74</v>
      </c>
    </row>
    <row r="7213" spans="1:6" x14ac:dyDescent="0.2">
      <c r="A7213" s="1">
        <v>3490</v>
      </c>
      <c r="B7213" s="3">
        <v>42665.809027777781</v>
      </c>
      <c r="C7213" t="s">
        <v>96</v>
      </c>
      <c r="D7213">
        <v>1</v>
      </c>
      <c r="E7213">
        <f>INDEX(products!B:B,MATCH(challenge_2_solution_1!$C7213,products!$A:$A,0))</f>
        <v>17.899999999999999</v>
      </c>
      <c r="F7213">
        <f>INDEX(products!C:C,MATCH(challenge_2_solution_1!$C7213,products!$A:$A,0))</f>
        <v>10.92</v>
      </c>
    </row>
    <row r="7214" spans="1:6" x14ac:dyDescent="0.2">
      <c r="A7214" s="1">
        <v>3490</v>
      </c>
      <c r="B7214" s="3">
        <v>42665.809027777781</v>
      </c>
      <c r="C7214" t="s">
        <v>89</v>
      </c>
      <c r="D7214">
        <v>1</v>
      </c>
      <c r="E7214">
        <f>INDEX(products!B:B,MATCH(challenge_2_solution_1!$C7214,products!$A:$A,0))</f>
        <v>17.899999999999999</v>
      </c>
      <c r="F7214">
        <f>INDEX(products!C:C,MATCH(challenge_2_solution_1!$C7214,products!$A:$A,0))</f>
        <v>3.94</v>
      </c>
    </row>
    <row r="7215" spans="1:6" x14ac:dyDescent="0.2">
      <c r="A7215" s="1">
        <v>3491</v>
      </c>
      <c r="B7215" s="3">
        <v>42665.811111111114</v>
      </c>
      <c r="C7215" t="s">
        <v>8</v>
      </c>
      <c r="D7215">
        <v>2</v>
      </c>
      <c r="E7215">
        <f>INDEX(products!B:B,MATCH(challenge_2_solution_1!$C7215,products!$A:$A,0))</f>
        <v>1.6</v>
      </c>
      <c r="F7215">
        <f>INDEX(products!C:C,MATCH(challenge_2_solution_1!$C7215,products!$A:$A,0))</f>
        <v>0.77</v>
      </c>
    </row>
    <row r="7216" spans="1:6" x14ac:dyDescent="0.2">
      <c r="A7216" s="1">
        <v>3491</v>
      </c>
      <c r="B7216" s="3">
        <v>42665.811111111114</v>
      </c>
      <c r="C7216" t="s">
        <v>12</v>
      </c>
      <c r="D7216">
        <v>1</v>
      </c>
      <c r="E7216">
        <f>INDEX(products!B:B,MATCH(challenge_2_solution_1!$C7216,products!$A:$A,0))</f>
        <v>5.2</v>
      </c>
      <c r="F7216">
        <f>INDEX(products!C:C,MATCH(challenge_2_solution_1!$C7216,products!$A:$A,0))</f>
        <v>3.07</v>
      </c>
    </row>
    <row r="7217" spans="1:6" x14ac:dyDescent="0.2">
      <c r="A7217" s="1">
        <v>3491</v>
      </c>
      <c r="B7217" s="3">
        <v>42665.811111111114</v>
      </c>
      <c r="C7217" t="s">
        <v>17</v>
      </c>
      <c r="D7217">
        <v>1</v>
      </c>
      <c r="E7217">
        <f>INDEX(products!B:B,MATCH(challenge_2_solution_1!$C7217,products!$A:$A,0))</f>
        <v>5.9</v>
      </c>
      <c r="F7217">
        <f>INDEX(products!C:C,MATCH(challenge_2_solution_1!$C7217,products!$A:$A,0))</f>
        <v>2.83</v>
      </c>
    </row>
    <row r="7218" spans="1:6" x14ac:dyDescent="0.2">
      <c r="A7218" s="1">
        <v>3491</v>
      </c>
      <c r="B7218" s="3">
        <v>42665.811111111114</v>
      </c>
      <c r="C7218" t="s">
        <v>78</v>
      </c>
      <c r="D7218">
        <v>1</v>
      </c>
      <c r="E7218">
        <f>INDEX(products!B:B,MATCH(challenge_2_solution_1!$C7218,products!$A:$A,0))</f>
        <v>11.9</v>
      </c>
      <c r="F7218">
        <f>INDEX(products!C:C,MATCH(challenge_2_solution_1!$C7218,products!$A:$A,0))</f>
        <v>7.26</v>
      </c>
    </row>
    <row r="7219" spans="1:6" x14ac:dyDescent="0.2">
      <c r="A7219" s="1">
        <v>3491</v>
      </c>
      <c r="B7219" s="3">
        <v>42665.811111111114</v>
      </c>
      <c r="C7219" t="s">
        <v>64</v>
      </c>
      <c r="D7219">
        <v>1</v>
      </c>
      <c r="E7219">
        <f>INDEX(products!B:B,MATCH(challenge_2_solution_1!$C7219,products!$A:$A,0))</f>
        <v>11.9</v>
      </c>
      <c r="F7219">
        <f>INDEX(products!C:C,MATCH(challenge_2_solution_1!$C7219,products!$A:$A,0))</f>
        <v>7.97</v>
      </c>
    </row>
    <row r="7220" spans="1:6" x14ac:dyDescent="0.2">
      <c r="A7220" s="1">
        <v>3491</v>
      </c>
      <c r="B7220" s="3">
        <v>42665.811111111114</v>
      </c>
      <c r="C7220" t="s">
        <v>63</v>
      </c>
      <c r="D7220">
        <v>1</v>
      </c>
      <c r="E7220">
        <f>INDEX(products!B:B,MATCH(challenge_2_solution_1!$C7220,products!$A:$A,0))</f>
        <v>11.9</v>
      </c>
      <c r="F7220">
        <f>INDEX(products!C:C,MATCH(challenge_2_solution_1!$C7220,products!$A:$A,0))</f>
        <v>6.07</v>
      </c>
    </row>
    <row r="7221" spans="1:6" x14ac:dyDescent="0.2">
      <c r="A7221" s="1">
        <v>3491</v>
      </c>
      <c r="B7221" s="3">
        <v>42665.811111111114</v>
      </c>
      <c r="C7221" t="s">
        <v>122</v>
      </c>
      <c r="D7221">
        <v>1</v>
      </c>
      <c r="E7221">
        <f>INDEX(products!B:B,MATCH(challenge_2_solution_1!$C7221,products!$A:$A,0))</f>
        <v>19.899999999999999</v>
      </c>
      <c r="F7221">
        <f>INDEX(products!C:C,MATCH(challenge_2_solution_1!$C7221,products!$A:$A,0))</f>
        <v>5.57</v>
      </c>
    </row>
    <row r="7222" spans="1:6" x14ac:dyDescent="0.2">
      <c r="A7222" s="1">
        <v>3492</v>
      </c>
      <c r="B7222" s="3">
        <v>42665.818749999999</v>
      </c>
      <c r="C7222" t="s">
        <v>5</v>
      </c>
      <c r="D7222">
        <v>1</v>
      </c>
      <c r="E7222">
        <f>INDEX(products!B:B,MATCH(challenge_2_solution_1!$C7222,products!$A:$A,0))</f>
        <v>1</v>
      </c>
      <c r="F7222">
        <f>INDEX(products!C:C,MATCH(challenge_2_solution_1!$C7222,products!$A:$A,0))</f>
        <v>0.31</v>
      </c>
    </row>
    <row r="7223" spans="1:6" x14ac:dyDescent="0.2">
      <c r="A7223" s="1">
        <v>3492</v>
      </c>
      <c r="B7223" s="3">
        <v>42665.818749999999</v>
      </c>
      <c r="C7223" t="s">
        <v>17</v>
      </c>
      <c r="D7223">
        <v>1</v>
      </c>
      <c r="E7223">
        <f>INDEX(products!B:B,MATCH(challenge_2_solution_1!$C7223,products!$A:$A,0))</f>
        <v>5.9</v>
      </c>
      <c r="F7223">
        <f>INDEX(products!C:C,MATCH(challenge_2_solution_1!$C7223,products!$A:$A,0))</f>
        <v>2.83</v>
      </c>
    </row>
    <row r="7224" spans="1:6" x14ac:dyDescent="0.2">
      <c r="A7224" s="1">
        <v>3492</v>
      </c>
      <c r="B7224" s="3">
        <v>42665.818749999999</v>
      </c>
      <c r="C7224" t="s">
        <v>61</v>
      </c>
      <c r="D7224">
        <v>1</v>
      </c>
      <c r="E7224">
        <f>INDEX(products!B:B,MATCH(challenge_2_solution_1!$C7224,products!$A:$A,0))</f>
        <v>11.9</v>
      </c>
      <c r="F7224">
        <f>INDEX(products!C:C,MATCH(challenge_2_solution_1!$C7224,products!$A:$A,0))</f>
        <v>7.74</v>
      </c>
    </row>
    <row r="7225" spans="1:6" x14ac:dyDescent="0.2">
      <c r="A7225" s="1">
        <v>3492</v>
      </c>
      <c r="B7225" s="3">
        <v>42665.818749999999</v>
      </c>
      <c r="C7225" t="s">
        <v>99</v>
      </c>
      <c r="D7225">
        <v>1</v>
      </c>
      <c r="E7225">
        <f>INDEX(products!B:B,MATCH(challenge_2_solution_1!$C7225,products!$A:$A,0))</f>
        <v>17.899999999999999</v>
      </c>
      <c r="F7225">
        <f>INDEX(products!C:C,MATCH(challenge_2_solution_1!$C7225,products!$A:$A,0))</f>
        <v>10.74</v>
      </c>
    </row>
    <row r="7226" spans="1:6" x14ac:dyDescent="0.2">
      <c r="A7226" s="1">
        <v>3493</v>
      </c>
      <c r="B7226" s="3">
        <v>42665.828472222223</v>
      </c>
      <c r="C7226" t="s">
        <v>5</v>
      </c>
      <c r="D7226">
        <v>1</v>
      </c>
      <c r="E7226">
        <f>INDEX(products!B:B,MATCH(challenge_2_solution_1!$C7226,products!$A:$A,0))</f>
        <v>1</v>
      </c>
      <c r="F7226">
        <f>INDEX(products!C:C,MATCH(challenge_2_solution_1!$C7226,products!$A:$A,0))</f>
        <v>0.31</v>
      </c>
    </row>
    <row r="7227" spans="1:6" x14ac:dyDescent="0.2">
      <c r="A7227" s="1">
        <v>3493</v>
      </c>
      <c r="B7227" s="3">
        <v>42665.828472222223</v>
      </c>
      <c r="C7227" t="s">
        <v>3</v>
      </c>
      <c r="D7227">
        <v>1</v>
      </c>
      <c r="E7227">
        <f>INDEX(products!B:B,MATCH(challenge_2_solution_1!$C7227,products!$A:$A,0))</f>
        <v>1</v>
      </c>
      <c r="F7227">
        <f>INDEX(products!C:C,MATCH(challenge_2_solution_1!$C7227,products!$A:$A,0))</f>
        <v>0.5</v>
      </c>
    </row>
    <row r="7228" spans="1:6" x14ac:dyDescent="0.2">
      <c r="A7228" s="1">
        <v>3493</v>
      </c>
      <c r="B7228" s="3">
        <v>42665.828472222223</v>
      </c>
      <c r="C7228" t="s">
        <v>4</v>
      </c>
      <c r="D7228">
        <v>1</v>
      </c>
      <c r="E7228">
        <f>INDEX(products!B:B,MATCH(challenge_2_solution_1!$C7228,products!$A:$A,0))</f>
        <v>1</v>
      </c>
      <c r="F7228">
        <f>INDEX(products!C:C,MATCH(challenge_2_solution_1!$C7228,products!$A:$A,0))</f>
        <v>0.61</v>
      </c>
    </row>
    <row r="7229" spans="1:6" x14ac:dyDescent="0.2">
      <c r="A7229" s="1">
        <v>3493</v>
      </c>
      <c r="B7229" s="3">
        <v>42665.828472222223</v>
      </c>
      <c r="C7229" t="s">
        <v>8</v>
      </c>
      <c r="D7229">
        <v>2</v>
      </c>
      <c r="E7229">
        <f>INDEX(products!B:B,MATCH(challenge_2_solution_1!$C7229,products!$A:$A,0))</f>
        <v>1.6</v>
      </c>
      <c r="F7229">
        <f>INDEX(products!C:C,MATCH(challenge_2_solution_1!$C7229,products!$A:$A,0))</f>
        <v>0.77</v>
      </c>
    </row>
    <row r="7230" spans="1:6" x14ac:dyDescent="0.2">
      <c r="A7230" s="1">
        <v>3493</v>
      </c>
      <c r="B7230" s="3">
        <v>42665.828472222223</v>
      </c>
      <c r="C7230" t="s">
        <v>12</v>
      </c>
      <c r="D7230">
        <v>1</v>
      </c>
      <c r="E7230">
        <f>INDEX(products!B:B,MATCH(challenge_2_solution_1!$C7230,products!$A:$A,0))</f>
        <v>5.2</v>
      </c>
      <c r="F7230">
        <f>INDEX(products!C:C,MATCH(challenge_2_solution_1!$C7230,products!$A:$A,0))</f>
        <v>3.07</v>
      </c>
    </row>
    <row r="7231" spans="1:6" x14ac:dyDescent="0.2">
      <c r="A7231" s="1">
        <v>3493</v>
      </c>
      <c r="B7231" s="3">
        <v>42665.828472222223</v>
      </c>
      <c r="C7231" t="s">
        <v>17</v>
      </c>
      <c r="D7231">
        <v>1</v>
      </c>
      <c r="E7231">
        <f>INDEX(products!B:B,MATCH(challenge_2_solution_1!$C7231,products!$A:$A,0))</f>
        <v>5.9</v>
      </c>
      <c r="F7231">
        <f>INDEX(products!C:C,MATCH(challenge_2_solution_1!$C7231,products!$A:$A,0))</f>
        <v>2.83</v>
      </c>
    </row>
    <row r="7232" spans="1:6" x14ac:dyDescent="0.2">
      <c r="A7232" s="1">
        <v>3493</v>
      </c>
      <c r="B7232" s="3">
        <v>42665.828472222223</v>
      </c>
      <c r="C7232" t="s">
        <v>19</v>
      </c>
      <c r="D7232">
        <v>1</v>
      </c>
      <c r="E7232">
        <f>INDEX(products!B:B,MATCH(challenge_2_solution_1!$C7232,products!$A:$A,0))</f>
        <v>5.9</v>
      </c>
      <c r="F7232">
        <f>INDEX(products!C:C,MATCH(challenge_2_solution_1!$C7232,products!$A:$A,0))</f>
        <v>1.65</v>
      </c>
    </row>
    <row r="7233" spans="1:6" x14ac:dyDescent="0.2">
      <c r="A7233" s="1">
        <v>3493</v>
      </c>
      <c r="B7233" s="3">
        <v>42665.828472222223</v>
      </c>
      <c r="C7233" t="s">
        <v>104</v>
      </c>
      <c r="D7233">
        <v>1</v>
      </c>
      <c r="E7233">
        <f>INDEX(products!B:B,MATCH(challenge_2_solution_1!$C7233,products!$A:$A,0))</f>
        <v>17.899999999999999</v>
      </c>
      <c r="F7233">
        <f>INDEX(products!C:C,MATCH(challenge_2_solution_1!$C7233,products!$A:$A,0))</f>
        <v>10.199999999999999</v>
      </c>
    </row>
    <row r="7234" spans="1:6" x14ac:dyDescent="0.2">
      <c r="A7234" s="1">
        <v>3493</v>
      </c>
      <c r="B7234" s="3">
        <v>42665.828472222223</v>
      </c>
      <c r="C7234" t="s">
        <v>105</v>
      </c>
      <c r="D7234">
        <v>1</v>
      </c>
      <c r="E7234">
        <f>INDEX(products!B:B,MATCH(challenge_2_solution_1!$C7234,products!$A:$A,0))</f>
        <v>17.899999999999999</v>
      </c>
      <c r="F7234">
        <f>INDEX(products!C:C,MATCH(challenge_2_solution_1!$C7234,products!$A:$A,0))</f>
        <v>5.55</v>
      </c>
    </row>
    <row r="7235" spans="1:6" x14ac:dyDescent="0.2">
      <c r="A7235" s="1">
        <v>3494</v>
      </c>
      <c r="B7235" s="3">
        <v>42665.84097222222</v>
      </c>
      <c r="C7235" t="s">
        <v>11</v>
      </c>
      <c r="D7235">
        <v>1</v>
      </c>
      <c r="E7235">
        <f>INDEX(products!B:B,MATCH(challenge_2_solution_1!$C7235,products!$A:$A,0))</f>
        <v>3.9</v>
      </c>
      <c r="F7235">
        <f>INDEX(products!C:C,MATCH(challenge_2_solution_1!$C7235,products!$A:$A,0))</f>
        <v>2.42</v>
      </c>
    </row>
    <row r="7236" spans="1:6" x14ac:dyDescent="0.2">
      <c r="A7236" s="1">
        <v>3494</v>
      </c>
      <c r="B7236" s="3">
        <v>42665.84097222222</v>
      </c>
      <c r="C7236" t="s">
        <v>14</v>
      </c>
      <c r="D7236">
        <v>1</v>
      </c>
      <c r="E7236">
        <f>INDEX(products!B:B,MATCH(challenge_2_solution_1!$C7236,products!$A:$A,0))</f>
        <v>5.9</v>
      </c>
      <c r="F7236">
        <f>INDEX(products!C:C,MATCH(challenge_2_solution_1!$C7236,products!$A:$A,0))</f>
        <v>2.36</v>
      </c>
    </row>
    <row r="7237" spans="1:6" x14ac:dyDescent="0.2">
      <c r="A7237" s="1">
        <v>3494</v>
      </c>
      <c r="B7237" s="3">
        <v>42665.84097222222</v>
      </c>
      <c r="C7237" t="s">
        <v>63</v>
      </c>
      <c r="D7237">
        <v>1</v>
      </c>
      <c r="E7237">
        <f>INDEX(products!B:B,MATCH(challenge_2_solution_1!$C7237,products!$A:$A,0))</f>
        <v>11.9</v>
      </c>
      <c r="F7237">
        <f>INDEX(products!C:C,MATCH(challenge_2_solution_1!$C7237,products!$A:$A,0))</f>
        <v>6.07</v>
      </c>
    </row>
    <row r="7238" spans="1:6" x14ac:dyDescent="0.2">
      <c r="A7238" s="1">
        <v>3494</v>
      </c>
      <c r="B7238" s="3">
        <v>42665.84097222222</v>
      </c>
      <c r="C7238" t="s">
        <v>104</v>
      </c>
      <c r="D7238">
        <v>1</v>
      </c>
      <c r="E7238">
        <f>INDEX(products!B:B,MATCH(challenge_2_solution_1!$C7238,products!$A:$A,0))</f>
        <v>17.899999999999999</v>
      </c>
      <c r="F7238">
        <f>INDEX(products!C:C,MATCH(challenge_2_solution_1!$C7238,products!$A:$A,0))</f>
        <v>10.199999999999999</v>
      </c>
    </row>
    <row r="7239" spans="1:6" x14ac:dyDescent="0.2">
      <c r="A7239" s="1">
        <v>3494</v>
      </c>
      <c r="B7239" s="3">
        <v>42665.84097222222</v>
      </c>
      <c r="C7239" t="s">
        <v>103</v>
      </c>
      <c r="D7239">
        <v>1</v>
      </c>
      <c r="E7239">
        <f>INDEX(products!B:B,MATCH(challenge_2_solution_1!$C7239,products!$A:$A,0))</f>
        <v>17.899999999999999</v>
      </c>
      <c r="F7239">
        <f>INDEX(products!C:C,MATCH(challenge_2_solution_1!$C7239,products!$A:$A,0))</f>
        <v>12.35</v>
      </c>
    </row>
    <row r="7240" spans="1:6" x14ac:dyDescent="0.2">
      <c r="A7240" s="1">
        <v>3495</v>
      </c>
      <c r="B7240" s="3">
        <v>42665.847916666666</v>
      </c>
      <c r="C7240" t="s">
        <v>5</v>
      </c>
      <c r="D7240">
        <v>1</v>
      </c>
      <c r="E7240">
        <f>INDEX(products!B:B,MATCH(challenge_2_solution_1!$C7240,products!$A:$A,0))</f>
        <v>1</v>
      </c>
      <c r="F7240">
        <f>INDEX(products!C:C,MATCH(challenge_2_solution_1!$C7240,products!$A:$A,0))</f>
        <v>0.31</v>
      </c>
    </row>
    <row r="7241" spans="1:6" x14ac:dyDescent="0.2">
      <c r="A7241" s="1">
        <v>3495</v>
      </c>
      <c r="B7241" s="3">
        <v>42665.847916666666</v>
      </c>
      <c r="C7241" t="s">
        <v>8</v>
      </c>
      <c r="D7241">
        <v>4</v>
      </c>
      <c r="E7241">
        <f>INDEX(products!B:B,MATCH(challenge_2_solution_1!$C7241,products!$A:$A,0))</f>
        <v>1.6</v>
      </c>
      <c r="F7241">
        <f>INDEX(products!C:C,MATCH(challenge_2_solution_1!$C7241,products!$A:$A,0))</f>
        <v>0.77</v>
      </c>
    </row>
    <row r="7242" spans="1:6" x14ac:dyDescent="0.2">
      <c r="A7242" s="1">
        <v>3495</v>
      </c>
      <c r="B7242" s="3">
        <v>42665.847916666666</v>
      </c>
      <c r="C7242" t="s">
        <v>13</v>
      </c>
      <c r="D7242">
        <v>1</v>
      </c>
      <c r="E7242">
        <f>INDEX(products!B:B,MATCH(challenge_2_solution_1!$C7242,products!$A:$A,0))</f>
        <v>5.2</v>
      </c>
      <c r="F7242">
        <f>INDEX(products!C:C,MATCH(challenge_2_solution_1!$C7242,products!$A:$A,0))</f>
        <v>2.44</v>
      </c>
    </row>
    <row r="7243" spans="1:6" x14ac:dyDescent="0.2">
      <c r="A7243" s="1">
        <v>3495</v>
      </c>
      <c r="B7243" s="3">
        <v>42665.847916666666</v>
      </c>
      <c r="C7243" t="s">
        <v>15</v>
      </c>
      <c r="D7243">
        <v>1</v>
      </c>
      <c r="E7243">
        <f>INDEX(products!B:B,MATCH(challenge_2_solution_1!$C7243,products!$A:$A,0))</f>
        <v>5.9</v>
      </c>
      <c r="F7243">
        <f>INDEX(products!C:C,MATCH(challenge_2_solution_1!$C7243,products!$A:$A,0))</f>
        <v>3.07</v>
      </c>
    </row>
    <row r="7244" spans="1:6" x14ac:dyDescent="0.2">
      <c r="A7244" s="1">
        <v>3495</v>
      </c>
      <c r="B7244" s="3">
        <v>42665.847916666666</v>
      </c>
      <c r="C7244" t="s">
        <v>36</v>
      </c>
      <c r="D7244">
        <v>1</v>
      </c>
      <c r="E7244">
        <f>INDEX(products!B:B,MATCH(challenge_2_solution_1!$C7244,products!$A:$A,0))</f>
        <v>7.9</v>
      </c>
      <c r="F7244">
        <f>INDEX(products!C:C,MATCH(challenge_2_solution_1!$C7244,products!$A:$A,0))</f>
        <v>5.14</v>
      </c>
    </row>
    <row r="7245" spans="1:6" x14ac:dyDescent="0.2">
      <c r="A7245" s="1">
        <v>3495</v>
      </c>
      <c r="B7245" s="3">
        <v>42665.847916666666</v>
      </c>
      <c r="C7245" t="s">
        <v>34</v>
      </c>
      <c r="D7245">
        <v>1</v>
      </c>
      <c r="E7245">
        <f>INDEX(products!B:B,MATCH(challenge_2_solution_1!$C7245,products!$A:$A,0))</f>
        <v>7.9</v>
      </c>
      <c r="F7245">
        <f>INDEX(products!C:C,MATCH(challenge_2_solution_1!$C7245,products!$A:$A,0))</f>
        <v>1.58</v>
      </c>
    </row>
    <row r="7246" spans="1:6" x14ac:dyDescent="0.2">
      <c r="A7246" s="1">
        <v>3495</v>
      </c>
      <c r="B7246" s="3">
        <v>42665.847916666666</v>
      </c>
      <c r="C7246" t="s">
        <v>83</v>
      </c>
      <c r="D7246">
        <v>1</v>
      </c>
      <c r="E7246">
        <f>INDEX(products!B:B,MATCH(challenge_2_solution_1!$C7246,products!$A:$A,0))</f>
        <v>11.9</v>
      </c>
      <c r="F7246">
        <f>INDEX(products!C:C,MATCH(challenge_2_solution_1!$C7246,products!$A:$A,0))</f>
        <v>6.66</v>
      </c>
    </row>
    <row r="7247" spans="1:6" x14ac:dyDescent="0.2">
      <c r="A7247" s="1">
        <v>3495</v>
      </c>
      <c r="B7247" s="3">
        <v>42665.847916666666</v>
      </c>
      <c r="C7247" t="s">
        <v>118</v>
      </c>
      <c r="D7247">
        <v>1</v>
      </c>
      <c r="E7247">
        <f>INDEX(products!B:B,MATCH(challenge_2_solution_1!$C7247,products!$A:$A,0))</f>
        <v>19.899999999999999</v>
      </c>
      <c r="F7247">
        <f>INDEX(products!C:C,MATCH(challenge_2_solution_1!$C7247,products!$A:$A,0))</f>
        <v>12.74</v>
      </c>
    </row>
    <row r="7248" spans="1:6" x14ac:dyDescent="0.2">
      <c r="A7248" s="1">
        <v>3496</v>
      </c>
      <c r="B7248" s="3">
        <v>42665.850694444445</v>
      </c>
      <c r="C7248" t="s">
        <v>5</v>
      </c>
      <c r="D7248">
        <v>1</v>
      </c>
      <c r="E7248">
        <f>INDEX(products!B:B,MATCH(challenge_2_solution_1!$C7248,products!$A:$A,0))</f>
        <v>1</v>
      </c>
      <c r="F7248">
        <f>INDEX(products!C:C,MATCH(challenge_2_solution_1!$C7248,products!$A:$A,0))</f>
        <v>0.31</v>
      </c>
    </row>
    <row r="7249" spans="1:6" x14ac:dyDescent="0.2">
      <c r="A7249" s="1">
        <v>3496</v>
      </c>
      <c r="B7249" s="3">
        <v>42665.850694444445</v>
      </c>
      <c r="C7249" t="s">
        <v>3</v>
      </c>
      <c r="D7249">
        <v>1</v>
      </c>
      <c r="E7249">
        <f>INDEX(products!B:B,MATCH(challenge_2_solution_1!$C7249,products!$A:$A,0))</f>
        <v>1</v>
      </c>
      <c r="F7249">
        <f>INDEX(products!C:C,MATCH(challenge_2_solution_1!$C7249,products!$A:$A,0))</f>
        <v>0.5</v>
      </c>
    </row>
    <row r="7250" spans="1:6" x14ac:dyDescent="0.2">
      <c r="A7250" s="1">
        <v>3496</v>
      </c>
      <c r="B7250" s="3">
        <v>42665.850694444445</v>
      </c>
      <c r="C7250" t="s">
        <v>4</v>
      </c>
      <c r="D7250">
        <v>1</v>
      </c>
      <c r="E7250">
        <f>INDEX(products!B:B,MATCH(challenge_2_solution_1!$C7250,products!$A:$A,0))</f>
        <v>1</v>
      </c>
      <c r="F7250">
        <f>INDEX(products!C:C,MATCH(challenge_2_solution_1!$C7250,products!$A:$A,0))</f>
        <v>0.61</v>
      </c>
    </row>
    <row r="7251" spans="1:6" x14ac:dyDescent="0.2">
      <c r="A7251" s="1">
        <v>3496</v>
      </c>
      <c r="B7251" s="3">
        <v>42665.850694444445</v>
      </c>
      <c r="C7251" t="s">
        <v>8</v>
      </c>
      <c r="D7251">
        <v>4</v>
      </c>
      <c r="E7251">
        <f>INDEX(products!B:B,MATCH(challenge_2_solution_1!$C7251,products!$A:$A,0))</f>
        <v>1.6</v>
      </c>
      <c r="F7251">
        <f>INDEX(products!C:C,MATCH(challenge_2_solution_1!$C7251,products!$A:$A,0))</f>
        <v>0.77</v>
      </c>
    </row>
    <row r="7252" spans="1:6" x14ac:dyDescent="0.2">
      <c r="A7252" s="1">
        <v>3496</v>
      </c>
      <c r="B7252" s="3">
        <v>42665.850694444445</v>
      </c>
      <c r="C7252" t="s">
        <v>15</v>
      </c>
      <c r="D7252">
        <v>1</v>
      </c>
      <c r="E7252">
        <f>INDEX(products!B:B,MATCH(challenge_2_solution_1!$C7252,products!$A:$A,0))</f>
        <v>5.9</v>
      </c>
      <c r="F7252">
        <f>INDEX(products!C:C,MATCH(challenge_2_solution_1!$C7252,products!$A:$A,0))</f>
        <v>3.07</v>
      </c>
    </row>
    <row r="7253" spans="1:6" x14ac:dyDescent="0.2">
      <c r="A7253" s="1">
        <v>3496</v>
      </c>
      <c r="B7253" s="3">
        <v>42665.850694444445</v>
      </c>
      <c r="C7253" t="s">
        <v>17</v>
      </c>
      <c r="D7253">
        <v>1</v>
      </c>
      <c r="E7253">
        <f>INDEX(products!B:B,MATCH(challenge_2_solution_1!$C7253,products!$A:$A,0))</f>
        <v>5.9</v>
      </c>
      <c r="F7253">
        <f>INDEX(products!C:C,MATCH(challenge_2_solution_1!$C7253,products!$A:$A,0))</f>
        <v>2.83</v>
      </c>
    </row>
    <row r="7254" spans="1:6" x14ac:dyDescent="0.2">
      <c r="A7254" s="1">
        <v>3496</v>
      </c>
      <c r="B7254" s="3">
        <v>42665.850694444445</v>
      </c>
      <c r="C7254" t="s">
        <v>33</v>
      </c>
      <c r="D7254">
        <v>1</v>
      </c>
      <c r="E7254">
        <f>INDEX(products!B:B,MATCH(challenge_2_solution_1!$C7254,products!$A:$A,0))</f>
        <v>7.9</v>
      </c>
      <c r="F7254">
        <f>INDEX(products!C:C,MATCH(challenge_2_solution_1!$C7254,products!$A:$A,0))</f>
        <v>2.21</v>
      </c>
    </row>
    <row r="7255" spans="1:6" x14ac:dyDescent="0.2">
      <c r="A7255" s="1">
        <v>3496</v>
      </c>
      <c r="B7255" s="3">
        <v>42665.850694444445</v>
      </c>
      <c r="C7255" t="s">
        <v>66</v>
      </c>
      <c r="D7255">
        <v>1</v>
      </c>
      <c r="E7255">
        <f>INDEX(products!B:B,MATCH(challenge_2_solution_1!$C7255,products!$A:$A,0))</f>
        <v>11.9</v>
      </c>
      <c r="F7255">
        <f>INDEX(products!C:C,MATCH(challenge_2_solution_1!$C7255,products!$A:$A,0))</f>
        <v>6.31</v>
      </c>
    </row>
    <row r="7256" spans="1:6" x14ac:dyDescent="0.2">
      <c r="A7256" s="1">
        <v>3496</v>
      </c>
      <c r="B7256" s="3">
        <v>42665.850694444445</v>
      </c>
      <c r="C7256" t="s">
        <v>89</v>
      </c>
      <c r="D7256">
        <v>2</v>
      </c>
      <c r="E7256">
        <f>INDEX(products!B:B,MATCH(challenge_2_solution_1!$C7256,products!$A:$A,0))</f>
        <v>17.899999999999999</v>
      </c>
      <c r="F7256">
        <f>INDEX(products!C:C,MATCH(challenge_2_solution_1!$C7256,products!$A:$A,0))</f>
        <v>3.94</v>
      </c>
    </row>
    <row r="7257" spans="1:6" x14ac:dyDescent="0.2">
      <c r="A7257" s="1">
        <v>3497</v>
      </c>
      <c r="B7257" s="3">
        <v>42666.536111111112</v>
      </c>
      <c r="C7257" t="s">
        <v>126</v>
      </c>
      <c r="D7257">
        <v>4</v>
      </c>
      <c r="E7257">
        <f>INDEX(products!B:B,MATCH(challenge_2_solution_1!$C7257,products!$A:$A,0))</f>
        <v>19.899999999999999</v>
      </c>
      <c r="F7257">
        <f>INDEX(products!C:C,MATCH(challenge_2_solution_1!$C7257,products!$A:$A,0))</f>
        <v>4.58</v>
      </c>
    </row>
    <row r="7258" spans="1:6" x14ac:dyDescent="0.2">
      <c r="A7258" s="1">
        <v>3497</v>
      </c>
      <c r="B7258" s="3">
        <v>42666.536111111112</v>
      </c>
      <c r="C7258" t="s">
        <v>121</v>
      </c>
      <c r="D7258">
        <v>1</v>
      </c>
      <c r="E7258">
        <f>INDEX(products!B:B,MATCH(challenge_2_solution_1!$C7258,products!$A:$A,0))</f>
        <v>19.899999999999999</v>
      </c>
      <c r="F7258">
        <f>INDEX(products!C:C,MATCH(challenge_2_solution_1!$C7258,products!$A:$A,0))</f>
        <v>10.95</v>
      </c>
    </row>
    <row r="7259" spans="1:6" x14ac:dyDescent="0.2">
      <c r="A7259" s="1">
        <v>3497</v>
      </c>
      <c r="B7259" s="3">
        <v>42666.536111111112</v>
      </c>
      <c r="C7259" t="s">
        <v>155</v>
      </c>
      <c r="D7259">
        <v>3</v>
      </c>
      <c r="E7259">
        <f>INDEX(products!B:B,MATCH(challenge_2_solution_1!$C7259,products!$A:$A,0))</f>
        <v>21.9</v>
      </c>
      <c r="F7259">
        <f>INDEX(products!C:C,MATCH(challenge_2_solution_1!$C7259,products!$A:$A,0))</f>
        <v>11.39</v>
      </c>
    </row>
    <row r="7260" spans="1:6" x14ac:dyDescent="0.2">
      <c r="A7260" s="1">
        <v>3497</v>
      </c>
      <c r="B7260" s="3">
        <v>42666.536111111112</v>
      </c>
      <c r="C7260" t="s">
        <v>157</v>
      </c>
      <c r="D7260">
        <v>1</v>
      </c>
      <c r="E7260">
        <f>INDEX(products!B:B,MATCH(challenge_2_solution_1!$C7260,products!$A:$A,0))</f>
        <v>21.9</v>
      </c>
      <c r="F7260">
        <f>INDEX(products!C:C,MATCH(challenge_2_solution_1!$C7260,products!$A:$A,0))</f>
        <v>11.39</v>
      </c>
    </row>
    <row r="7261" spans="1:6" x14ac:dyDescent="0.2">
      <c r="A7261" s="1">
        <v>3497</v>
      </c>
      <c r="B7261" s="3">
        <v>42666.536111111112</v>
      </c>
      <c r="C7261" t="s">
        <v>158</v>
      </c>
      <c r="D7261">
        <v>2</v>
      </c>
      <c r="E7261">
        <f>INDEX(products!B:B,MATCH(challenge_2_solution_1!$C7261,products!$A:$A,0))</f>
        <v>21.9</v>
      </c>
      <c r="F7261">
        <f>INDEX(products!C:C,MATCH(challenge_2_solution_1!$C7261,products!$A:$A,0))</f>
        <v>14.89</v>
      </c>
    </row>
    <row r="7262" spans="1:6" x14ac:dyDescent="0.2">
      <c r="A7262" s="1">
        <v>3497</v>
      </c>
      <c r="B7262" s="3">
        <v>42666.536111111112</v>
      </c>
      <c r="C7262" t="s">
        <v>156</v>
      </c>
      <c r="D7262">
        <v>1</v>
      </c>
      <c r="E7262">
        <f>INDEX(products!B:B,MATCH(challenge_2_solution_1!$C7262,products!$A:$A,0))</f>
        <v>21.9</v>
      </c>
      <c r="F7262">
        <f>INDEX(products!C:C,MATCH(challenge_2_solution_1!$C7262,products!$A:$A,0))</f>
        <v>5.91</v>
      </c>
    </row>
    <row r="7263" spans="1:6" x14ac:dyDescent="0.2">
      <c r="A7263" s="1">
        <v>3498</v>
      </c>
      <c r="B7263" s="3">
        <v>42666.543055555558</v>
      </c>
      <c r="C7263" t="s">
        <v>34</v>
      </c>
      <c r="D7263">
        <v>1</v>
      </c>
      <c r="E7263">
        <f>INDEX(products!B:B,MATCH(challenge_2_solution_1!$C7263,products!$A:$A,0))</f>
        <v>7.9</v>
      </c>
      <c r="F7263">
        <f>INDEX(products!C:C,MATCH(challenge_2_solution_1!$C7263,products!$A:$A,0))</f>
        <v>1.58</v>
      </c>
    </row>
    <row r="7264" spans="1:6" x14ac:dyDescent="0.2">
      <c r="A7264" s="1">
        <v>3498</v>
      </c>
      <c r="B7264" s="3">
        <v>42666.543055555558</v>
      </c>
      <c r="C7264" t="s">
        <v>33</v>
      </c>
      <c r="D7264">
        <v>1</v>
      </c>
      <c r="E7264">
        <f>INDEX(products!B:B,MATCH(challenge_2_solution_1!$C7264,products!$A:$A,0))</f>
        <v>7.9</v>
      </c>
      <c r="F7264">
        <f>INDEX(products!C:C,MATCH(challenge_2_solution_1!$C7264,products!$A:$A,0))</f>
        <v>2.21</v>
      </c>
    </row>
    <row r="7265" spans="1:6" x14ac:dyDescent="0.2">
      <c r="A7265" s="1">
        <v>3498</v>
      </c>
      <c r="B7265" s="3">
        <v>42666.543055555558</v>
      </c>
      <c r="C7265" t="s">
        <v>58</v>
      </c>
      <c r="D7265">
        <v>1</v>
      </c>
      <c r="E7265">
        <f>INDEX(products!B:B,MATCH(challenge_2_solution_1!$C7265,products!$A:$A,0))</f>
        <v>9.9</v>
      </c>
      <c r="F7265">
        <f>INDEX(products!C:C,MATCH(challenge_2_solution_1!$C7265,products!$A:$A,0))</f>
        <v>4.95</v>
      </c>
    </row>
    <row r="7266" spans="1:6" x14ac:dyDescent="0.2">
      <c r="A7266" s="1">
        <v>3499</v>
      </c>
      <c r="B7266" s="3">
        <v>42666.543749999997</v>
      </c>
      <c r="C7266" t="s">
        <v>34</v>
      </c>
      <c r="D7266">
        <v>1</v>
      </c>
      <c r="E7266">
        <f>INDEX(products!B:B,MATCH(challenge_2_solution_1!$C7266,products!$A:$A,0))</f>
        <v>7.9</v>
      </c>
      <c r="F7266">
        <f>INDEX(products!C:C,MATCH(challenge_2_solution_1!$C7266,products!$A:$A,0))</f>
        <v>1.58</v>
      </c>
    </row>
    <row r="7267" spans="1:6" x14ac:dyDescent="0.2">
      <c r="A7267" s="1">
        <v>3499</v>
      </c>
      <c r="B7267" s="3">
        <v>42666.543749999997</v>
      </c>
      <c r="C7267" t="s">
        <v>33</v>
      </c>
      <c r="D7267">
        <v>1</v>
      </c>
      <c r="E7267">
        <f>INDEX(products!B:B,MATCH(challenge_2_solution_1!$C7267,products!$A:$A,0))</f>
        <v>7.9</v>
      </c>
      <c r="F7267">
        <f>INDEX(products!C:C,MATCH(challenge_2_solution_1!$C7267,products!$A:$A,0))</f>
        <v>2.21</v>
      </c>
    </row>
    <row r="7268" spans="1:6" x14ac:dyDescent="0.2">
      <c r="A7268" s="1">
        <v>3500</v>
      </c>
      <c r="B7268" s="3">
        <v>42666.661805555559</v>
      </c>
      <c r="C7268" t="s">
        <v>34</v>
      </c>
      <c r="D7268">
        <v>7</v>
      </c>
      <c r="E7268">
        <f>INDEX(products!B:B,MATCH(challenge_2_solution_1!$C7268,products!$A:$A,0))</f>
        <v>7.9</v>
      </c>
      <c r="F7268">
        <f>INDEX(products!C:C,MATCH(challenge_2_solution_1!$C7268,products!$A:$A,0))</f>
        <v>1.58</v>
      </c>
    </row>
    <row r="7269" spans="1:6" x14ac:dyDescent="0.2">
      <c r="A7269" s="1">
        <v>3500</v>
      </c>
      <c r="B7269" s="3">
        <v>42666.661805555559</v>
      </c>
      <c r="C7269" t="s">
        <v>27</v>
      </c>
      <c r="D7269">
        <v>7</v>
      </c>
      <c r="E7269">
        <f>INDEX(products!B:B,MATCH(challenge_2_solution_1!$C7269,products!$A:$A,0))</f>
        <v>7.9</v>
      </c>
      <c r="F7269">
        <f>INDEX(products!C:C,MATCH(challenge_2_solution_1!$C7269,products!$A:$A,0))</f>
        <v>4.03</v>
      </c>
    </row>
    <row r="7270" spans="1:6" x14ac:dyDescent="0.2">
      <c r="A7270" s="1">
        <v>3500</v>
      </c>
      <c r="B7270" s="3">
        <v>42666.661805555559</v>
      </c>
      <c r="C7270" t="s">
        <v>44</v>
      </c>
      <c r="D7270">
        <v>2</v>
      </c>
      <c r="E7270">
        <f>INDEX(products!B:B,MATCH(challenge_2_solution_1!$C7270,products!$A:$A,0))</f>
        <v>7.9</v>
      </c>
      <c r="F7270">
        <f>INDEX(products!C:C,MATCH(challenge_2_solution_1!$C7270,products!$A:$A,0))</f>
        <v>2.5299999999999998</v>
      </c>
    </row>
    <row r="7271" spans="1:6" x14ac:dyDescent="0.2">
      <c r="A7271" s="1">
        <v>3500</v>
      </c>
      <c r="B7271" s="3">
        <v>42666.661805555559</v>
      </c>
      <c r="C7271" t="s">
        <v>33</v>
      </c>
      <c r="D7271">
        <v>1</v>
      </c>
      <c r="E7271">
        <f>INDEX(products!B:B,MATCH(challenge_2_solution_1!$C7271,products!$A:$A,0))</f>
        <v>7.9</v>
      </c>
      <c r="F7271">
        <f>INDEX(products!C:C,MATCH(challenge_2_solution_1!$C7271,products!$A:$A,0))</f>
        <v>2.21</v>
      </c>
    </row>
    <row r="7272" spans="1:6" x14ac:dyDescent="0.2">
      <c r="A7272" s="1">
        <v>3500</v>
      </c>
      <c r="B7272" s="3">
        <v>42666.661805555559</v>
      </c>
      <c r="C7272" t="s">
        <v>86</v>
      </c>
      <c r="D7272">
        <v>1</v>
      </c>
      <c r="E7272">
        <f>INDEX(products!B:B,MATCH(challenge_2_solution_1!$C7272,products!$A:$A,0))</f>
        <v>15.9</v>
      </c>
      <c r="F7272">
        <f>INDEX(products!C:C,MATCH(challenge_2_solution_1!$C7272,products!$A:$A,0))</f>
        <v>5.57</v>
      </c>
    </row>
    <row r="7273" spans="1:6" x14ac:dyDescent="0.2">
      <c r="A7273" s="1">
        <v>3500</v>
      </c>
      <c r="B7273" s="3">
        <v>42666.661805555559</v>
      </c>
      <c r="C7273" t="s">
        <v>95</v>
      </c>
      <c r="D7273">
        <v>3</v>
      </c>
      <c r="E7273">
        <f>INDEX(products!B:B,MATCH(challenge_2_solution_1!$C7273,products!$A:$A,0))</f>
        <v>17.899999999999999</v>
      </c>
      <c r="F7273">
        <f>INDEX(products!C:C,MATCH(challenge_2_solution_1!$C7273,products!$A:$A,0))</f>
        <v>4.3</v>
      </c>
    </row>
    <row r="7274" spans="1:6" x14ac:dyDescent="0.2">
      <c r="A7274" s="1">
        <v>3500</v>
      </c>
      <c r="B7274" s="3">
        <v>42666.661805555559</v>
      </c>
      <c r="C7274" t="s">
        <v>96</v>
      </c>
      <c r="D7274">
        <v>1</v>
      </c>
      <c r="E7274">
        <f>INDEX(products!B:B,MATCH(challenge_2_solution_1!$C7274,products!$A:$A,0))</f>
        <v>17.899999999999999</v>
      </c>
      <c r="F7274">
        <f>INDEX(products!C:C,MATCH(challenge_2_solution_1!$C7274,products!$A:$A,0))</f>
        <v>10.92</v>
      </c>
    </row>
    <row r="7275" spans="1:6" x14ac:dyDescent="0.2">
      <c r="A7275" s="1">
        <v>3500</v>
      </c>
      <c r="B7275" s="3">
        <v>42666.661805555559</v>
      </c>
      <c r="C7275" t="s">
        <v>142</v>
      </c>
      <c r="D7275">
        <v>2</v>
      </c>
      <c r="E7275">
        <f>INDEX(products!B:B,MATCH(challenge_2_solution_1!$C7275,products!$A:$A,0))</f>
        <v>19.899999999999999</v>
      </c>
      <c r="F7275">
        <f>INDEX(products!C:C,MATCH(challenge_2_solution_1!$C7275,products!$A:$A,0))</f>
        <v>13.33</v>
      </c>
    </row>
    <row r="7276" spans="1:6" x14ac:dyDescent="0.2">
      <c r="A7276" s="1">
        <v>3501</v>
      </c>
      <c r="B7276" s="3">
        <v>42666.663194444445</v>
      </c>
      <c r="C7276" t="s">
        <v>10</v>
      </c>
      <c r="D7276">
        <v>1</v>
      </c>
      <c r="E7276">
        <f>INDEX(products!B:B,MATCH(challenge_2_solution_1!$C7276,products!$A:$A,0))</f>
        <v>3.9</v>
      </c>
      <c r="F7276">
        <f>INDEX(products!C:C,MATCH(challenge_2_solution_1!$C7276,products!$A:$A,0))</f>
        <v>1.17</v>
      </c>
    </row>
    <row r="7277" spans="1:6" x14ac:dyDescent="0.2">
      <c r="A7277" s="1">
        <v>3501</v>
      </c>
      <c r="B7277" s="3">
        <v>42666.663194444445</v>
      </c>
      <c r="C7277" t="s">
        <v>29</v>
      </c>
      <c r="D7277">
        <v>1</v>
      </c>
      <c r="E7277">
        <f>INDEX(products!B:B,MATCH(challenge_2_solution_1!$C7277,products!$A:$A,0))</f>
        <v>7.9</v>
      </c>
      <c r="F7277">
        <f>INDEX(products!C:C,MATCH(challenge_2_solution_1!$C7277,products!$A:$A,0))</f>
        <v>4.5</v>
      </c>
    </row>
    <row r="7278" spans="1:6" x14ac:dyDescent="0.2">
      <c r="A7278" s="1">
        <v>3502</v>
      </c>
      <c r="B7278" s="3">
        <v>42666.667361111111</v>
      </c>
      <c r="C7278" t="s">
        <v>34</v>
      </c>
      <c r="D7278">
        <v>1</v>
      </c>
      <c r="E7278">
        <f>INDEX(products!B:B,MATCH(challenge_2_solution_1!$C7278,products!$A:$A,0))</f>
        <v>7.9</v>
      </c>
      <c r="F7278">
        <f>INDEX(products!C:C,MATCH(challenge_2_solution_1!$C7278,products!$A:$A,0))</f>
        <v>1.58</v>
      </c>
    </row>
    <row r="7279" spans="1:6" x14ac:dyDescent="0.2">
      <c r="A7279" s="1">
        <v>3502</v>
      </c>
      <c r="B7279" s="3">
        <v>42666.667361111111</v>
      </c>
      <c r="C7279" t="s">
        <v>72</v>
      </c>
      <c r="D7279">
        <v>1</v>
      </c>
      <c r="E7279">
        <f>INDEX(products!B:B,MATCH(challenge_2_solution_1!$C7279,products!$A:$A,0))</f>
        <v>11.9</v>
      </c>
      <c r="F7279">
        <f>INDEX(products!C:C,MATCH(challenge_2_solution_1!$C7279,products!$A:$A,0))</f>
        <v>7.38</v>
      </c>
    </row>
    <row r="7280" spans="1:6" x14ac:dyDescent="0.2">
      <c r="A7280" s="1">
        <v>3502</v>
      </c>
      <c r="B7280" s="3">
        <v>42666.667361111111</v>
      </c>
      <c r="C7280" t="s">
        <v>66</v>
      </c>
      <c r="D7280">
        <v>1</v>
      </c>
      <c r="E7280">
        <f>INDEX(products!B:B,MATCH(challenge_2_solution_1!$C7280,products!$A:$A,0))</f>
        <v>11.9</v>
      </c>
      <c r="F7280">
        <f>INDEX(products!C:C,MATCH(challenge_2_solution_1!$C7280,products!$A:$A,0))</f>
        <v>6.31</v>
      </c>
    </row>
    <row r="7281" spans="1:6" x14ac:dyDescent="0.2">
      <c r="A7281" s="1">
        <v>3502</v>
      </c>
      <c r="B7281" s="3">
        <v>42666.667361111111</v>
      </c>
      <c r="C7281" t="s">
        <v>111</v>
      </c>
      <c r="D7281">
        <v>1</v>
      </c>
      <c r="E7281">
        <f>INDEX(products!B:B,MATCH(challenge_2_solution_1!$C7281,products!$A:$A,0))</f>
        <v>17.899999999999999</v>
      </c>
      <c r="F7281">
        <f>INDEX(products!C:C,MATCH(challenge_2_solution_1!$C7281,products!$A:$A,0))</f>
        <v>6.62</v>
      </c>
    </row>
    <row r="7282" spans="1:6" x14ac:dyDescent="0.2">
      <c r="A7282" s="1">
        <v>3502</v>
      </c>
      <c r="B7282" s="3">
        <v>42666.667361111111</v>
      </c>
      <c r="C7282" t="s">
        <v>102</v>
      </c>
      <c r="D7282">
        <v>1</v>
      </c>
      <c r="E7282">
        <f>INDEX(products!B:B,MATCH(challenge_2_solution_1!$C7282,products!$A:$A,0))</f>
        <v>17.899999999999999</v>
      </c>
      <c r="F7282">
        <f>INDEX(products!C:C,MATCH(challenge_2_solution_1!$C7282,products!$A:$A,0))</f>
        <v>8.41</v>
      </c>
    </row>
    <row r="7283" spans="1:6" x14ac:dyDescent="0.2">
      <c r="A7283" s="1">
        <v>3502</v>
      </c>
      <c r="B7283" s="3">
        <v>42666.667361111111</v>
      </c>
      <c r="C7283" t="s">
        <v>108</v>
      </c>
      <c r="D7283">
        <v>1</v>
      </c>
      <c r="E7283">
        <f>INDEX(products!B:B,MATCH(challenge_2_solution_1!$C7283,products!$A:$A,0))</f>
        <v>17.899999999999999</v>
      </c>
      <c r="F7283">
        <f>INDEX(products!C:C,MATCH(challenge_2_solution_1!$C7283,products!$A:$A,0))</f>
        <v>10.38</v>
      </c>
    </row>
    <row r="7284" spans="1:6" x14ac:dyDescent="0.2">
      <c r="A7284" s="1">
        <v>3503</v>
      </c>
      <c r="B7284" s="3">
        <v>42666.668749999997</v>
      </c>
      <c r="C7284" t="s">
        <v>33</v>
      </c>
      <c r="D7284">
        <v>1</v>
      </c>
      <c r="E7284">
        <f>INDEX(products!B:B,MATCH(challenge_2_solution_1!$C7284,products!$A:$A,0))</f>
        <v>7.9</v>
      </c>
      <c r="F7284">
        <f>INDEX(products!C:C,MATCH(challenge_2_solution_1!$C7284,products!$A:$A,0))</f>
        <v>2.21</v>
      </c>
    </row>
    <row r="7285" spans="1:6" x14ac:dyDescent="0.2">
      <c r="A7285" s="1">
        <v>3503</v>
      </c>
      <c r="B7285" s="3">
        <v>42666.668749999997</v>
      </c>
      <c r="C7285" t="s">
        <v>96</v>
      </c>
      <c r="D7285">
        <v>1</v>
      </c>
      <c r="E7285">
        <f>INDEX(products!B:B,MATCH(challenge_2_solution_1!$C7285,products!$A:$A,0))</f>
        <v>17.899999999999999</v>
      </c>
      <c r="F7285">
        <f>INDEX(products!C:C,MATCH(challenge_2_solution_1!$C7285,products!$A:$A,0))</f>
        <v>10.92</v>
      </c>
    </row>
    <row r="7286" spans="1:6" x14ac:dyDescent="0.2">
      <c r="A7286" s="1">
        <v>3503</v>
      </c>
      <c r="B7286" s="3">
        <v>42666.668749999997</v>
      </c>
      <c r="C7286" t="s">
        <v>111</v>
      </c>
      <c r="D7286">
        <v>1</v>
      </c>
      <c r="E7286">
        <f>INDEX(products!B:B,MATCH(challenge_2_solution_1!$C7286,products!$A:$A,0))</f>
        <v>17.899999999999999</v>
      </c>
      <c r="F7286">
        <f>INDEX(products!C:C,MATCH(challenge_2_solution_1!$C7286,products!$A:$A,0))</f>
        <v>6.62</v>
      </c>
    </row>
    <row r="7287" spans="1:6" x14ac:dyDescent="0.2">
      <c r="A7287" s="1">
        <v>3503</v>
      </c>
      <c r="B7287" s="3">
        <v>42666.668749999997</v>
      </c>
      <c r="C7287" t="s">
        <v>102</v>
      </c>
      <c r="D7287">
        <v>2</v>
      </c>
      <c r="E7287">
        <f>INDEX(products!B:B,MATCH(challenge_2_solution_1!$C7287,products!$A:$A,0))</f>
        <v>17.899999999999999</v>
      </c>
      <c r="F7287">
        <f>INDEX(products!C:C,MATCH(challenge_2_solution_1!$C7287,products!$A:$A,0))</f>
        <v>8.41</v>
      </c>
    </row>
    <row r="7288" spans="1:6" x14ac:dyDescent="0.2">
      <c r="A7288" s="1">
        <v>3504</v>
      </c>
      <c r="B7288" s="3">
        <v>42666.668749999997</v>
      </c>
      <c r="C7288" t="s">
        <v>172</v>
      </c>
      <c r="D7288">
        <v>3</v>
      </c>
      <c r="E7288">
        <f>INDEX(products!B:B,MATCH(challenge_2_solution_1!$C7288,products!$A:$A,0))</f>
        <v>25.9</v>
      </c>
      <c r="F7288">
        <f>INDEX(products!C:C,MATCH(challenge_2_solution_1!$C7288,products!$A:$A,0))</f>
        <v>9.32</v>
      </c>
    </row>
    <row r="7289" spans="1:6" x14ac:dyDescent="0.2">
      <c r="A7289" s="1">
        <v>3505</v>
      </c>
      <c r="B7289" s="3">
        <v>42666.729861111111</v>
      </c>
      <c r="C7289" t="s">
        <v>25</v>
      </c>
      <c r="D7289">
        <v>1</v>
      </c>
      <c r="E7289">
        <f>INDEX(products!B:B,MATCH(challenge_2_solution_1!$C7289,products!$A:$A,0))</f>
        <v>5.9</v>
      </c>
      <c r="F7289">
        <f>INDEX(products!C:C,MATCH(challenge_2_solution_1!$C7289,products!$A:$A,0))</f>
        <v>3.84</v>
      </c>
    </row>
    <row r="7290" spans="1:6" x14ac:dyDescent="0.2">
      <c r="A7290" s="1">
        <v>3505</v>
      </c>
      <c r="B7290" s="3">
        <v>42666.729861111111</v>
      </c>
      <c r="C7290" t="s">
        <v>34</v>
      </c>
      <c r="D7290">
        <v>1</v>
      </c>
      <c r="E7290">
        <f>INDEX(products!B:B,MATCH(challenge_2_solution_1!$C7290,products!$A:$A,0))</f>
        <v>7.9</v>
      </c>
      <c r="F7290">
        <f>INDEX(products!C:C,MATCH(challenge_2_solution_1!$C7290,products!$A:$A,0))</f>
        <v>1.58</v>
      </c>
    </row>
    <row r="7291" spans="1:6" x14ac:dyDescent="0.2">
      <c r="A7291" s="1">
        <v>3505</v>
      </c>
      <c r="B7291" s="3">
        <v>42666.729861111111</v>
      </c>
      <c r="C7291" t="s">
        <v>29</v>
      </c>
      <c r="D7291">
        <v>1</v>
      </c>
      <c r="E7291">
        <f>INDEX(products!B:B,MATCH(challenge_2_solution_1!$C7291,products!$A:$A,0))</f>
        <v>7.9</v>
      </c>
      <c r="F7291">
        <f>INDEX(products!C:C,MATCH(challenge_2_solution_1!$C7291,products!$A:$A,0))</f>
        <v>4.5</v>
      </c>
    </row>
    <row r="7292" spans="1:6" x14ac:dyDescent="0.2">
      <c r="A7292" s="1">
        <v>3505</v>
      </c>
      <c r="B7292" s="3">
        <v>42666.729861111111</v>
      </c>
      <c r="C7292" t="s">
        <v>51</v>
      </c>
      <c r="D7292">
        <v>1</v>
      </c>
      <c r="E7292">
        <f>INDEX(products!B:B,MATCH(challenge_2_solution_1!$C7292,products!$A:$A,0))</f>
        <v>9.9</v>
      </c>
      <c r="F7292">
        <f>INDEX(products!C:C,MATCH(challenge_2_solution_1!$C7292,products!$A:$A,0))</f>
        <v>3.07</v>
      </c>
    </row>
    <row r="7293" spans="1:6" x14ac:dyDescent="0.2">
      <c r="A7293" s="1">
        <v>3505</v>
      </c>
      <c r="B7293" s="3">
        <v>42666.729861111111</v>
      </c>
      <c r="C7293" t="s">
        <v>61</v>
      </c>
      <c r="D7293">
        <v>1</v>
      </c>
      <c r="E7293">
        <f>INDEX(products!B:B,MATCH(challenge_2_solution_1!$C7293,products!$A:$A,0))</f>
        <v>11.9</v>
      </c>
      <c r="F7293">
        <f>INDEX(products!C:C,MATCH(challenge_2_solution_1!$C7293,products!$A:$A,0))</f>
        <v>7.74</v>
      </c>
    </row>
    <row r="7294" spans="1:6" x14ac:dyDescent="0.2">
      <c r="A7294" s="1">
        <v>3505</v>
      </c>
      <c r="B7294" s="3">
        <v>42666.729861111111</v>
      </c>
      <c r="C7294" t="s">
        <v>113</v>
      </c>
      <c r="D7294">
        <v>1</v>
      </c>
      <c r="E7294">
        <f>INDEX(products!B:B,MATCH(challenge_2_solution_1!$C7294,products!$A:$A,0))</f>
        <v>17.899999999999999</v>
      </c>
      <c r="F7294">
        <f>INDEX(products!C:C,MATCH(challenge_2_solution_1!$C7294,products!$A:$A,0))</f>
        <v>10.199999999999999</v>
      </c>
    </row>
    <row r="7295" spans="1:6" x14ac:dyDescent="0.2">
      <c r="A7295" s="1">
        <v>3506</v>
      </c>
      <c r="B7295" s="3">
        <v>42666.75</v>
      </c>
      <c r="C7295" t="s">
        <v>5</v>
      </c>
      <c r="D7295">
        <v>1</v>
      </c>
      <c r="E7295">
        <f>INDEX(products!B:B,MATCH(challenge_2_solution_1!$C7295,products!$A:$A,0))</f>
        <v>1</v>
      </c>
      <c r="F7295">
        <f>INDEX(products!C:C,MATCH(challenge_2_solution_1!$C7295,products!$A:$A,0))</f>
        <v>0.31</v>
      </c>
    </row>
    <row r="7296" spans="1:6" x14ac:dyDescent="0.2">
      <c r="A7296" s="1">
        <v>3506</v>
      </c>
      <c r="B7296" s="3">
        <v>42666.75</v>
      </c>
      <c r="C7296" t="s">
        <v>7</v>
      </c>
      <c r="D7296">
        <v>1</v>
      </c>
      <c r="E7296">
        <f>INDEX(products!B:B,MATCH(challenge_2_solution_1!$C7296,products!$A:$A,0))</f>
        <v>1</v>
      </c>
      <c r="F7296">
        <f>INDEX(products!C:C,MATCH(challenge_2_solution_1!$C7296,products!$A:$A,0))</f>
        <v>0.68</v>
      </c>
    </row>
    <row r="7297" spans="1:6" x14ac:dyDescent="0.2">
      <c r="A7297" s="1">
        <v>3506</v>
      </c>
      <c r="B7297" s="3">
        <v>42666.75</v>
      </c>
      <c r="C7297" t="s">
        <v>9</v>
      </c>
      <c r="D7297">
        <v>4</v>
      </c>
      <c r="E7297">
        <f>INDEX(products!B:B,MATCH(challenge_2_solution_1!$C7297,products!$A:$A,0))</f>
        <v>1.6</v>
      </c>
      <c r="F7297">
        <f>INDEX(products!C:C,MATCH(challenge_2_solution_1!$C7297,products!$A:$A,0))</f>
        <v>0.67</v>
      </c>
    </row>
    <row r="7298" spans="1:6" x14ac:dyDescent="0.2">
      <c r="A7298" s="1">
        <v>3506</v>
      </c>
      <c r="B7298" s="3">
        <v>42666.75</v>
      </c>
      <c r="C7298" t="s">
        <v>8</v>
      </c>
      <c r="D7298">
        <v>4</v>
      </c>
      <c r="E7298">
        <f>INDEX(products!B:B,MATCH(challenge_2_solution_1!$C7298,products!$A:$A,0))</f>
        <v>1.6</v>
      </c>
      <c r="F7298">
        <f>INDEX(products!C:C,MATCH(challenge_2_solution_1!$C7298,products!$A:$A,0))</f>
        <v>0.77</v>
      </c>
    </row>
    <row r="7299" spans="1:6" x14ac:dyDescent="0.2">
      <c r="A7299" s="1">
        <v>3506</v>
      </c>
      <c r="B7299" s="3">
        <v>42666.75</v>
      </c>
      <c r="C7299" t="s">
        <v>12</v>
      </c>
      <c r="D7299">
        <v>1</v>
      </c>
      <c r="E7299">
        <f>INDEX(products!B:B,MATCH(challenge_2_solution_1!$C7299,products!$A:$A,0))</f>
        <v>5.2</v>
      </c>
      <c r="F7299">
        <f>INDEX(products!C:C,MATCH(challenge_2_solution_1!$C7299,products!$A:$A,0))</f>
        <v>3.07</v>
      </c>
    </row>
    <row r="7300" spans="1:6" x14ac:dyDescent="0.2">
      <c r="A7300" s="1">
        <v>3506</v>
      </c>
      <c r="B7300" s="3">
        <v>42666.75</v>
      </c>
      <c r="C7300" t="s">
        <v>17</v>
      </c>
      <c r="D7300">
        <v>1</v>
      </c>
      <c r="E7300">
        <f>INDEX(products!B:B,MATCH(challenge_2_solution_1!$C7300,products!$A:$A,0))</f>
        <v>5.9</v>
      </c>
      <c r="F7300">
        <f>INDEX(products!C:C,MATCH(challenge_2_solution_1!$C7300,products!$A:$A,0))</f>
        <v>2.83</v>
      </c>
    </row>
    <row r="7301" spans="1:6" x14ac:dyDescent="0.2">
      <c r="A7301" s="1">
        <v>3506</v>
      </c>
      <c r="B7301" s="3">
        <v>42666.75</v>
      </c>
      <c r="C7301" t="s">
        <v>33</v>
      </c>
      <c r="D7301">
        <v>1</v>
      </c>
      <c r="E7301">
        <f>INDEX(products!B:B,MATCH(challenge_2_solution_1!$C7301,products!$A:$A,0))</f>
        <v>7.9</v>
      </c>
      <c r="F7301">
        <f>INDEX(products!C:C,MATCH(challenge_2_solution_1!$C7301,products!$A:$A,0))</f>
        <v>2.21</v>
      </c>
    </row>
    <row r="7302" spans="1:6" x14ac:dyDescent="0.2">
      <c r="A7302" s="1">
        <v>3506</v>
      </c>
      <c r="B7302" s="3">
        <v>42666.75</v>
      </c>
      <c r="C7302" t="s">
        <v>91</v>
      </c>
      <c r="D7302">
        <v>1</v>
      </c>
      <c r="E7302">
        <f>INDEX(products!B:B,MATCH(challenge_2_solution_1!$C7302,products!$A:$A,0))</f>
        <v>17.899999999999999</v>
      </c>
      <c r="F7302">
        <f>INDEX(products!C:C,MATCH(challenge_2_solution_1!$C7302,products!$A:$A,0))</f>
        <v>6.44</v>
      </c>
    </row>
    <row r="7303" spans="1:6" x14ac:dyDescent="0.2">
      <c r="A7303" s="1">
        <v>3506</v>
      </c>
      <c r="B7303" s="3">
        <v>42666.75</v>
      </c>
      <c r="C7303" t="s">
        <v>96</v>
      </c>
      <c r="D7303">
        <v>1</v>
      </c>
      <c r="E7303">
        <f>INDEX(products!B:B,MATCH(challenge_2_solution_1!$C7303,products!$A:$A,0))</f>
        <v>17.899999999999999</v>
      </c>
      <c r="F7303">
        <f>INDEX(products!C:C,MATCH(challenge_2_solution_1!$C7303,products!$A:$A,0))</f>
        <v>10.92</v>
      </c>
    </row>
    <row r="7304" spans="1:6" x14ac:dyDescent="0.2">
      <c r="A7304" s="1">
        <v>3507</v>
      </c>
      <c r="B7304" s="3">
        <v>42666.756249999999</v>
      </c>
      <c r="C7304" t="s">
        <v>36</v>
      </c>
      <c r="D7304">
        <v>1</v>
      </c>
      <c r="E7304">
        <f>INDEX(products!B:B,MATCH(challenge_2_solution_1!$C7304,products!$A:$A,0))</f>
        <v>7.9</v>
      </c>
      <c r="F7304">
        <f>INDEX(products!C:C,MATCH(challenge_2_solution_1!$C7304,products!$A:$A,0))</f>
        <v>5.14</v>
      </c>
    </row>
    <row r="7305" spans="1:6" x14ac:dyDescent="0.2">
      <c r="A7305" s="1">
        <v>3507</v>
      </c>
      <c r="B7305" s="3">
        <v>42666.756249999999</v>
      </c>
      <c r="C7305" t="s">
        <v>147</v>
      </c>
      <c r="D7305">
        <v>1</v>
      </c>
      <c r="E7305">
        <f>INDEX(products!B:B,MATCH(challenge_2_solution_1!$C7305,products!$A:$A,0))</f>
        <v>19.899999999999999</v>
      </c>
      <c r="F7305">
        <f>INDEX(products!C:C,MATCH(challenge_2_solution_1!$C7305,products!$A:$A,0))</f>
        <v>6.37</v>
      </c>
    </row>
    <row r="7306" spans="1:6" x14ac:dyDescent="0.2">
      <c r="A7306" s="1">
        <v>3507</v>
      </c>
      <c r="B7306" s="3">
        <v>42666.756249999999</v>
      </c>
      <c r="C7306" t="s">
        <v>118</v>
      </c>
      <c r="D7306">
        <v>1</v>
      </c>
      <c r="E7306">
        <f>INDEX(products!B:B,MATCH(challenge_2_solution_1!$C7306,products!$A:$A,0))</f>
        <v>19.899999999999999</v>
      </c>
      <c r="F7306">
        <f>INDEX(products!C:C,MATCH(challenge_2_solution_1!$C7306,products!$A:$A,0))</f>
        <v>12.74</v>
      </c>
    </row>
    <row r="7307" spans="1:6" x14ac:dyDescent="0.2">
      <c r="A7307" s="1">
        <v>3508</v>
      </c>
      <c r="B7307" s="3">
        <v>42666.763888888891</v>
      </c>
      <c r="C7307" t="s">
        <v>10</v>
      </c>
      <c r="D7307">
        <v>1</v>
      </c>
      <c r="E7307">
        <f>INDEX(products!B:B,MATCH(challenge_2_solution_1!$C7307,products!$A:$A,0))</f>
        <v>3.9</v>
      </c>
      <c r="F7307">
        <f>INDEX(products!C:C,MATCH(challenge_2_solution_1!$C7307,products!$A:$A,0))</f>
        <v>1.17</v>
      </c>
    </row>
    <row r="7308" spans="1:6" x14ac:dyDescent="0.2">
      <c r="A7308" s="1">
        <v>3508</v>
      </c>
      <c r="B7308" s="3">
        <v>42666.763888888891</v>
      </c>
      <c r="C7308" t="s">
        <v>55</v>
      </c>
      <c r="D7308">
        <v>1</v>
      </c>
      <c r="E7308">
        <f>INDEX(products!B:B,MATCH(challenge_2_solution_1!$C7308,products!$A:$A,0))</f>
        <v>7.9</v>
      </c>
      <c r="F7308">
        <f>INDEX(products!C:C,MATCH(challenge_2_solution_1!$C7308,products!$A:$A,0))</f>
        <v>2.21</v>
      </c>
    </row>
    <row r="7309" spans="1:6" x14ac:dyDescent="0.2">
      <c r="A7309" s="1">
        <v>3508</v>
      </c>
      <c r="B7309" s="3">
        <v>42666.763888888891</v>
      </c>
      <c r="C7309" t="s">
        <v>80</v>
      </c>
      <c r="D7309">
        <v>1</v>
      </c>
      <c r="E7309">
        <f>INDEX(products!B:B,MATCH(challenge_2_solution_1!$C7309,products!$A:$A,0))</f>
        <v>11.9</v>
      </c>
      <c r="F7309">
        <f>INDEX(products!C:C,MATCH(challenge_2_solution_1!$C7309,products!$A:$A,0))</f>
        <v>3.21</v>
      </c>
    </row>
    <row r="7310" spans="1:6" x14ac:dyDescent="0.2">
      <c r="A7310" s="1">
        <v>3508</v>
      </c>
      <c r="B7310" s="3">
        <v>42666.763888888891</v>
      </c>
      <c r="C7310" t="s">
        <v>126</v>
      </c>
      <c r="D7310">
        <v>1</v>
      </c>
      <c r="E7310">
        <f>INDEX(products!B:B,MATCH(challenge_2_solution_1!$C7310,products!$A:$A,0))</f>
        <v>19.899999999999999</v>
      </c>
      <c r="F7310">
        <f>INDEX(products!C:C,MATCH(challenge_2_solution_1!$C7310,products!$A:$A,0))</f>
        <v>4.58</v>
      </c>
    </row>
    <row r="7311" spans="1:6" x14ac:dyDescent="0.2">
      <c r="A7311" s="1">
        <v>3509</v>
      </c>
      <c r="B7311" s="3">
        <v>42666.774305555555</v>
      </c>
      <c r="C7311" t="s">
        <v>12</v>
      </c>
      <c r="D7311">
        <v>1</v>
      </c>
      <c r="E7311">
        <f>INDEX(products!B:B,MATCH(challenge_2_solution_1!$C7311,products!$A:$A,0))</f>
        <v>5.2</v>
      </c>
      <c r="F7311">
        <f>INDEX(products!C:C,MATCH(challenge_2_solution_1!$C7311,products!$A:$A,0))</f>
        <v>3.07</v>
      </c>
    </row>
    <row r="7312" spans="1:6" x14ac:dyDescent="0.2">
      <c r="A7312" s="1">
        <v>3509</v>
      </c>
      <c r="B7312" s="3">
        <v>42666.774305555555</v>
      </c>
      <c r="C7312" t="s">
        <v>89</v>
      </c>
      <c r="D7312">
        <v>1</v>
      </c>
      <c r="E7312">
        <f>INDEX(products!B:B,MATCH(challenge_2_solution_1!$C7312,products!$A:$A,0))</f>
        <v>17.899999999999999</v>
      </c>
      <c r="F7312">
        <f>INDEX(products!C:C,MATCH(challenge_2_solution_1!$C7312,products!$A:$A,0))</f>
        <v>3.94</v>
      </c>
    </row>
    <row r="7313" spans="1:6" x14ac:dyDescent="0.2">
      <c r="A7313" s="1">
        <v>3509</v>
      </c>
      <c r="B7313" s="3">
        <v>42666.774305555555</v>
      </c>
      <c r="C7313" t="s">
        <v>121</v>
      </c>
      <c r="D7313">
        <v>1</v>
      </c>
      <c r="E7313">
        <f>INDEX(products!B:B,MATCH(challenge_2_solution_1!$C7313,products!$A:$A,0))</f>
        <v>19.899999999999999</v>
      </c>
      <c r="F7313">
        <f>INDEX(products!C:C,MATCH(challenge_2_solution_1!$C7313,products!$A:$A,0))</f>
        <v>10.95</v>
      </c>
    </row>
    <row r="7314" spans="1:6" x14ac:dyDescent="0.2">
      <c r="A7314" s="1">
        <v>3510</v>
      </c>
      <c r="B7314" s="3">
        <v>42666.788194444445</v>
      </c>
      <c r="C7314" t="s">
        <v>14</v>
      </c>
      <c r="D7314">
        <v>1</v>
      </c>
      <c r="E7314">
        <f>INDEX(products!B:B,MATCH(challenge_2_solution_1!$C7314,products!$A:$A,0))</f>
        <v>5.9</v>
      </c>
      <c r="F7314">
        <f>INDEX(products!C:C,MATCH(challenge_2_solution_1!$C7314,products!$A:$A,0))</f>
        <v>2.36</v>
      </c>
    </row>
    <row r="7315" spans="1:6" x14ac:dyDescent="0.2">
      <c r="A7315" s="1">
        <v>3510</v>
      </c>
      <c r="B7315" s="3">
        <v>42666.788194444445</v>
      </c>
      <c r="C7315" t="s">
        <v>17</v>
      </c>
      <c r="D7315">
        <v>1</v>
      </c>
      <c r="E7315">
        <f>INDEX(products!B:B,MATCH(challenge_2_solution_1!$C7315,products!$A:$A,0))</f>
        <v>5.9</v>
      </c>
      <c r="F7315">
        <f>INDEX(products!C:C,MATCH(challenge_2_solution_1!$C7315,products!$A:$A,0))</f>
        <v>2.83</v>
      </c>
    </row>
    <row r="7316" spans="1:6" x14ac:dyDescent="0.2">
      <c r="A7316" s="1">
        <v>3510</v>
      </c>
      <c r="B7316" s="3">
        <v>42666.788194444445</v>
      </c>
      <c r="C7316" t="s">
        <v>42</v>
      </c>
      <c r="D7316">
        <v>1</v>
      </c>
      <c r="E7316">
        <f>INDEX(products!B:B,MATCH(challenge_2_solution_1!$C7316,products!$A:$A,0))</f>
        <v>7.9</v>
      </c>
      <c r="F7316">
        <f>INDEX(products!C:C,MATCH(challenge_2_solution_1!$C7316,products!$A:$A,0))</f>
        <v>3.95</v>
      </c>
    </row>
    <row r="7317" spans="1:6" x14ac:dyDescent="0.2">
      <c r="A7317" s="1">
        <v>3510</v>
      </c>
      <c r="B7317" s="3">
        <v>42666.788194444445</v>
      </c>
      <c r="C7317" t="s">
        <v>53</v>
      </c>
      <c r="D7317">
        <v>1</v>
      </c>
      <c r="E7317">
        <f>INDEX(products!B:B,MATCH(challenge_2_solution_1!$C7317,products!$A:$A,0))</f>
        <v>9.9</v>
      </c>
      <c r="F7317">
        <f>INDEX(products!C:C,MATCH(challenge_2_solution_1!$C7317,products!$A:$A,0))</f>
        <v>3.86</v>
      </c>
    </row>
    <row r="7318" spans="1:6" x14ac:dyDescent="0.2">
      <c r="A7318" s="1">
        <v>3510</v>
      </c>
      <c r="B7318" s="3">
        <v>42666.788194444445</v>
      </c>
      <c r="C7318" t="s">
        <v>68</v>
      </c>
      <c r="D7318">
        <v>1</v>
      </c>
      <c r="E7318">
        <f>INDEX(products!B:B,MATCH(challenge_2_solution_1!$C7318,products!$A:$A,0))</f>
        <v>11.9</v>
      </c>
      <c r="F7318">
        <f>INDEX(products!C:C,MATCH(challenge_2_solution_1!$C7318,products!$A:$A,0))</f>
        <v>3.69</v>
      </c>
    </row>
    <row r="7319" spans="1:6" x14ac:dyDescent="0.2">
      <c r="A7319" s="1">
        <v>3510</v>
      </c>
      <c r="B7319" s="3">
        <v>42666.788194444445</v>
      </c>
      <c r="C7319" t="s">
        <v>61</v>
      </c>
      <c r="D7319">
        <v>1</v>
      </c>
      <c r="E7319">
        <f>INDEX(products!B:B,MATCH(challenge_2_solution_1!$C7319,products!$A:$A,0))</f>
        <v>11.9</v>
      </c>
      <c r="F7319">
        <f>INDEX(products!C:C,MATCH(challenge_2_solution_1!$C7319,products!$A:$A,0))</f>
        <v>7.74</v>
      </c>
    </row>
    <row r="7320" spans="1:6" x14ac:dyDescent="0.2">
      <c r="A7320" s="1">
        <v>3510</v>
      </c>
      <c r="B7320" s="3">
        <v>42666.788194444445</v>
      </c>
      <c r="C7320" t="s">
        <v>69</v>
      </c>
      <c r="D7320">
        <v>1</v>
      </c>
      <c r="E7320">
        <f>INDEX(products!B:B,MATCH(challenge_2_solution_1!$C7320,products!$A:$A,0))</f>
        <v>11.9</v>
      </c>
      <c r="F7320">
        <f>INDEX(products!C:C,MATCH(challenge_2_solution_1!$C7320,products!$A:$A,0))</f>
        <v>2.86</v>
      </c>
    </row>
    <row r="7321" spans="1:6" x14ac:dyDescent="0.2">
      <c r="A7321" s="1">
        <v>3510</v>
      </c>
      <c r="B7321" s="3">
        <v>42666.788194444445</v>
      </c>
      <c r="C7321" t="s">
        <v>88</v>
      </c>
      <c r="D7321">
        <v>1</v>
      </c>
      <c r="E7321">
        <f>INDEX(products!B:B,MATCH(challenge_2_solution_1!$C7321,products!$A:$A,0))</f>
        <v>15.9</v>
      </c>
      <c r="F7321">
        <f>INDEX(products!C:C,MATCH(challenge_2_solution_1!$C7321,products!$A:$A,0))</f>
        <v>7</v>
      </c>
    </row>
    <row r="7322" spans="1:6" x14ac:dyDescent="0.2">
      <c r="A7322" s="1">
        <v>3510</v>
      </c>
      <c r="B7322" s="3">
        <v>42666.788194444445</v>
      </c>
      <c r="C7322" t="s">
        <v>96</v>
      </c>
      <c r="D7322">
        <v>1</v>
      </c>
      <c r="E7322">
        <f>INDEX(products!B:B,MATCH(challenge_2_solution_1!$C7322,products!$A:$A,0))</f>
        <v>17.899999999999999</v>
      </c>
      <c r="F7322">
        <f>INDEX(products!C:C,MATCH(challenge_2_solution_1!$C7322,products!$A:$A,0))</f>
        <v>10.92</v>
      </c>
    </row>
    <row r="7323" spans="1:6" x14ac:dyDescent="0.2">
      <c r="A7323" s="1">
        <v>3510</v>
      </c>
      <c r="B7323" s="3">
        <v>42666.788194444445</v>
      </c>
      <c r="C7323" t="s">
        <v>95</v>
      </c>
      <c r="D7323">
        <v>1</v>
      </c>
      <c r="E7323">
        <f>INDEX(products!B:B,MATCH(challenge_2_solution_1!$C7323,products!$A:$A,0))</f>
        <v>17.899999999999999</v>
      </c>
      <c r="F7323">
        <f>INDEX(products!C:C,MATCH(challenge_2_solution_1!$C7323,products!$A:$A,0))</f>
        <v>4.3</v>
      </c>
    </row>
    <row r="7324" spans="1:6" x14ac:dyDescent="0.2">
      <c r="A7324" s="1">
        <v>3510</v>
      </c>
      <c r="B7324" s="3">
        <v>42666.788194444445</v>
      </c>
      <c r="C7324" t="s">
        <v>103</v>
      </c>
      <c r="D7324">
        <v>1</v>
      </c>
      <c r="E7324">
        <f>INDEX(products!B:B,MATCH(challenge_2_solution_1!$C7324,products!$A:$A,0))</f>
        <v>17.899999999999999</v>
      </c>
      <c r="F7324">
        <f>INDEX(products!C:C,MATCH(challenge_2_solution_1!$C7324,products!$A:$A,0))</f>
        <v>12.35</v>
      </c>
    </row>
    <row r="7325" spans="1:6" x14ac:dyDescent="0.2">
      <c r="A7325" s="1">
        <v>3510</v>
      </c>
      <c r="B7325" s="3">
        <v>42666.788194444445</v>
      </c>
      <c r="C7325" t="s">
        <v>99</v>
      </c>
      <c r="D7325">
        <v>1</v>
      </c>
      <c r="E7325">
        <f>INDEX(products!B:B,MATCH(challenge_2_solution_1!$C7325,products!$A:$A,0))</f>
        <v>17.899999999999999</v>
      </c>
      <c r="F7325">
        <f>INDEX(products!C:C,MATCH(challenge_2_solution_1!$C7325,products!$A:$A,0))</f>
        <v>10.74</v>
      </c>
    </row>
    <row r="7326" spans="1:6" x14ac:dyDescent="0.2">
      <c r="A7326" s="1">
        <v>3510</v>
      </c>
      <c r="B7326" s="3">
        <v>42666.788194444445</v>
      </c>
      <c r="C7326" t="s">
        <v>167</v>
      </c>
      <c r="D7326">
        <v>1</v>
      </c>
      <c r="E7326">
        <f>INDEX(products!B:B,MATCH(challenge_2_solution_1!$C7326,products!$A:$A,0))</f>
        <v>25.9</v>
      </c>
      <c r="F7326">
        <f>INDEX(products!C:C,MATCH(challenge_2_solution_1!$C7326,products!$A:$A,0))</f>
        <v>16.579999999999998</v>
      </c>
    </row>
    <row r="7327" spans="1:6" x14ac:dyDescent="0.2">
      <c r="A7327" s="1">
        <v>3511</v>
      </c>
      <c r="B7327" s="3">
        <v>42666.802777777775</v>
      </c>
      <c r="C7327" t="s">
        <v>4</v>
      </c>
      <c r="D7327">
        <v>2</v>
      </c>
      <c r="E7327">
        <f>INDEX(products!B:B,MATCH(challenge_2_solution_1!$C7327,products!$A:$A,0))</f>
        <v>1</v>
      </c>
      <c r="F7327">
        <f>INDEX(products!C:C,MATCH(challenge_2_solution_1!$C7327,products!$A:$A,0))</f>
        <v>0.61</v>
      </c>
    </row>
    <row r="7328" spans="1:6" x14ac:dyDescent="0.2">
      <c r="A7328" s="1">
        <v>3511</v>
      </c>
      <c r="B7328" s="3">
        <v>42666.802777777775</v>
      </c>
      <c r="C7328" t="s">
        <v>8</v>
      </c>
      <c r="D7328">
        <v>4</v>
      </c>
      <c r="E7328">
        <f>INDEX(products!B:B,MATCH(challenge_2_solution_1!$C7328,products!$A:$A,0))</f>
        <v>1.6</v>
      </c>
      <c r="F7328">
        <f>INDEX(products!C:C,MATCH(challenge_2_solution_1!$C7328,products!$A:$A,0))</f>
        <v>0.77</v>
      </c>
    </row>
    <row r="7329" spans="1:6" x14ac:dyDescent="0.2">
      <c r="A7329" s="1">
        <v>3511</v>
      </c>
      <c r="B7329" s="3">
        <v>42666.802777777775</v>
      </c>
      <c r="C7329" t="s">
        <v>17</v>
      </c>
      <c r="D7329">
        <v>1</v>
      </c>
      <c r="E7329">
        <f>INDEX(products!B:B,MATCH(challenge_2_solution_1!$C7329,products!$A:$A,0))</f>
        <v>5.9</v>
      </c>
      <c r="F7329">
        <f>INDEX(products!C:C,MATCH(challenge_2_solution_1!$C7329,products!$A:$A,0))</f>
        <v>2.83</v>
      </c>
    </row>
    <row r="7330" spans="1:6" x14ac:dyDescent="0.2">
      <c r="A7330" s="1">
        <v>3511</v>
      </c>
      <c r="B7330" s="3">
        <v>42666.802777777775</v>
      </c>
      <c r="C7330" t="s">
        <v>15</v>
      </c>
      <c r="D7330">
        <v>1</v>
      </c>
      <c r="E7330">
        <f>INDEX(products!B:B,MATCH(challenge_2_solution_1!$C7330,products!$A:$A,0))</f>
        <v>5.9</v>
      </c>
      <c r="F7330">
        <f>INDEX(products!C:C,MATCH(challenge_2_solution_1!$C7330,products!$A:$A,0))</f>
        <v>3.07</v>
      </c>
    </row>
    <row r="7331" spans="1:6" x14ac:dyDescent="0.2">
      <c r="A7331" s="1">
        <v>3511</v>
      </c>
      <c r="B7331" s="3">
        <v>42666.802777777775</v>
      </c>
      <c r="C7331" t="s">
        <v>32</v>
      </c>
      <c r="D7331">
        <v>1</v>
      </c>
      <c r="E7331">
        <f>INDEX(products!B:B,MATCH(challenge_2_solution_1!$C7331,products!$A:$A,0))</f>
        <v>7.9</v>
      </c>
      <c r="F7331">
        <f>INDEX(products!C:C,MATCH(challenge_2_solution_1!$C7331,products!$A:$A,0))</f>
        <v>2.92</v>
      </c>
    </row>
    <row r="7332" spans="1:6" x14ac:dyDescent="0.2">
      <c r="A7332" s="1">
        <v>3511</v>
      </c>
      <c r="B7332" s="3">
        <v>42666.802777777775</v>
      </c>
      <c r="C7332" t="s">
        <v>87</v>
      </c>
      <c r="D7332">
        <v>1</v>
      </c>
      <c r="E7332">
        <f>INDEX(products!B:B,MATCH(challenge_2_solution_1!$C7332,products!$A:$A,0))</f>
        <v>15.9</v>
      </c>
      <c r="F7332">
        <f>INDEX(products!C:C,MATCH(challenge_2_solution_1!$C7332,products!$A:$A,0))</f>
        <v>6.2</v>
      </c>
    </row>
    <row r="7333" spans="1:6" x14ac:dyDescent="0.2">
      <c r="A7333" s="1">
        <v>3511</v>
      </c>
      <c r="B7333" s="3">
        <v>42666.802777777775</v>
      </c>
      <c r="C7333" t="s">
        <v>96</v>
      </c>
      <c r="D7333">
        <v>1</v>
      </c>
      <c r="E7333">
        <f>INDEX(products!B:B,MATCH(challenge_2_solution_1!$C7333,products!$A:$A,0))</f>
        <v>17.899999999999999</v>
      </c>
      <c r="F7333">
        <f>INDEX(products!C:C,MATCH(challenge_2_solution_1!$C7333,products!$A:$A,0))</f>
        <v>10.92</v>
      </c>
    </row>
    <row r="7334" spans="1:6" x14ac:dyDescent="0.2">
      <c r="A7334" s="1">
        <v>3512</v>
      </c>
      <c r="B7334" s="3">
        <v>42666.834722222222</v>
      </c>
      <c r="C7334" t="s">
        <v>5</v>
      </c>
      <c r="D7334">
        <v>1</v>
      </c>
      <c r="E7334">
        <f>INDEX(products!B:B,MATCH(challenge_2_solution_1!$C7334,products!$A:$A,0))</f>
        <v>1</v>
      </c>
      <c r="F7334">
        <f>INDEX(products!C:C,MATCH(challenge_2_solution_1!$C7334,products!$A:$A,0))</f>
        <v>0.31</v>
      </c>
    </row>
    <row r="7335" spans="1:6" x14ac:dyDescent="0.2">
      <c r="A7335" s="1">
        <v>3512</v>
      </c>
      <c r="B7335" s="3">
        <v>42666.834722222222</v>
      </c>
      <c r="C7335" t="s">
        <v>8</v>
      </c>
      <c r="D7335">
        <v>2</v>
      </c>
      <c r="E7335">
        <f>INDEX(products!B:B,MATCH(challenge_2_solution_1!$C7335,products!$A:$A,0))</f>
        <v>1.6</v>
      </c>
      <c r="F7335">
        <f>INDEX(products!C:C,MATCH(challenge_2_solution_1!$C7335,products!$A:$A,0))</f>
        <v>0.77</v>
      </c>
    </row>
    <row r="7336" spans="1:6" x14ac:dyDescent="0.2">
      <c r="A7336" s="1">
        <v>3512</v>
      </c>
      <c r="B7336" s="3">
        <v>42666.834722222222</v>
      </c>
      <c r="C7336" t="s">
        <v>18</v>
      </c>
      <c r="D7336">
        <v>1</v>
      </c>
      <c r="E7336">
        <f>INDEX(products!B:B,MATCH(challenge_2_solution_1!$C7336,products!$A:$A,0))</f>
        <v>5.9</v>
      </c>
      <c r="F7336">
        <f>INDEX(products!C:C,MATCH(challenge_2_solution_1!$C7336,products!$A:$A,0))</f>
        <v>3.6</v>
      </c>
    </row>
    <row r="7337" spans="1:6" x14ac:dyDescent="0.2">
      <c r="A7337" s="1">
        <v>3512</v>
      </c>
      <c r="B7337" s="3">
        <v>42666.834722222222</v>
      </c>
      <c r="C7337" t="s">
        <v>32</v>
      </c>
      <c r="D7337">
        <v>1</v>
      </c>
      <c r="E7337">
        <f>INDEX(products!B:B,MATCH(challenge_2_solution_1!$C7337,products!$A:$A,0))</f>
        <v>7.9</v>
      </c>
      <c r="F7337">
        <f>INDEX(products!C:C,MATCH(challenge_2_solution_1!$C7337,products!$A:$A,0))</f>
        <v>2.92</v>
      </c>
    </row>
    <row r="7338" spans="1:6" x14ac:dyDescent="0.2">
      <c r="A7338" s="1">
        <v>3512</v>
      </c>
      <c r="B7338" s="3">
        <v>42666.834722222222</v>
      </c>
      <c r="C7338" t="s">
        <v>38</v>
      </c>
      <c r="D7338">
        <v>1</v>
      </c>
      <c r="E7338">
        <f>INDEX(products!B:B,MATCH(challenge_2_solution_1!$C7338,products!$A:$A,0))</f>
        <v>7.9</v>
      </c>
      <c r="F7338">
        <f>INDEX(products!C:C,MATCH(challenge_2_solution_1!$C7338,products!$A:$A,0))</f>
        <v>3</v>
      </c>
    </row>
    <row r="7339" spans="1:6" x14ac:dyDescent="0.2">
      <c r="A7339" s="1">
        <v>3512</v>
      </c>
      <c r="B7339" s="3">
        <v>42666.834722222222</v>
      </c>
      <c r="C7339" t="s">
        <v>52</v>
      </c>
      <c r="D7339">
        <v>1</v>
      </c>
      <c r="E7339">
        <f>INDEX(products!B:B,MATCH(challenge_2_solution_1!$C7339,products!$A:$A,0))</f>
        <v>9.9</v>
      </c>
      <c r="F7339">
        <f>INDEX(products!C:C,MATCH(challenge_2_solution_1!$C7339,products!$A:$A,0))</f>
        <v>4.95</v>
      </c>
    </row>
    <row r="7340" spans="1:6" x14ac:dyDescent="0.2">
      <c r="A7340" s="1">
        <v>3512</v>
      </c>
      <c r="B7340" s="3">
        <v>42666.834722222222</v>
      </c>
      <c r="C7340" t="s">
        <v>73</v>
      </c>
      <c r="D7340">
        <v>1</v>
      </c>
      <c r="E7340">
        <f>INDEX(products!B:B,MATCH(challenge_2_solution_1!$C7340,products!$A:$A,0))</f>
        <v>11.9</v>
      </c>
      <c r="F7340">
        <f>INDEX(products!C:C,MATCH(challenge_2_solution_1!$C7340,products!$A:$A,0))</f>
        <v>7.74</v>
      </c>
    </row>
    <row r="7341" spans="1:6" x14ac:dyDescent="0.2">
      <c r="A7341" s="1">
        <v>3512</v>
      </c>
      <c r="B7341" s="3">
        <v>42666.834722222222</v>
      </c>
      <c r="C7341" t="s">
        <v>107</v>
      </c>
      <c r="D7341">
        <v>1</v>
      </c>
      <c r="E7341">
        <f>INDEX(products!B:B,MATCH(challenge_2_solution_1!$C7341,products!$A:$A,0))</f>
        <v>17.899999999999999</v>
      </c>
      <c r="F7341">
        <f>INDEX(products!C:C,MATCH(challenge_2_solution_1!$C7341,products!$A:$A,0))</f>
        <v>3.58</v>
      </c>
    </row>
    <row r="7342" spans="1:6" x14ac:dyDescent="0.2">
      <c r="A7342" s="1">
        <v>3512</v>
      </c>
      <c r="B7342" s="3">
        <v>42666.834722222222</v>
      </c>
      <c r="C7342" t="s">
        <v>118</v>
      </c>
      <c r="D7342">
        <v>1</v>
      </c>
      <c r="E7342">
        <f>INDEX(products!B:B,MATCH(challenge_2_solution_1!$C7342,products!$A:$A,0))</f>
        <v>19.899999999999999</v>
      </c>
      <c r="F7342">
        <f>INDEX(products!C:C,MATCH(challenge_2_solution_1!$C7342,products!$A:$A,0))</f>
        <v>12.74</v>
      </c>
    </row>
    <row r="7343" spans="1:6" x14ac:dyDescent="0.2">
      <c r="A7343" s="1">
        <v>3513</v>
      </c>
      <c r="B7343" s="3">
        <v>42666.879861111112</v>
      </c>
      <c r="C7343" t="s">
        <v>4</v>
      </c>
      <c r="D7343">
        <v>1</v>
      </c>
      <c r="E7343">
        <f>INDEX(products!B:B,MATCH(challenge_2_solution_1!$C7343,products!$A:$A,0))</f>
        <v>1</v>
      </c>
      <c r="F7343">
        <f>INDEX(products!C:C,MATCH(challenge_2_solution_1!$C7343,products!$A:$A,0))</f>
        <v>0.61</v>
      </c>
    </row>
    <row r="7344" spans="1:6" x14ac:dyDescent="0.2">
      <c r="A7344" s="1">
        <v>3513</v>
      </c>
      <c r="B7344" s="3">
        <v>42666.879861111112</v>
      </c>
      <c r="C7344" t="s">
        <v>17</v>
      </c>
      <c r="D7344">
        <v>1</v>
      </c>
      <c r="E7344">
        <f>INDEX(products!B:B,MATCH(challenge_2_solution_1!$C7344,products!$A:$A,0))</f>
        <v>5.9</v>
      </c>
      <c r="F7344">
        <f>INDEX(products!C:C,MATCH(challenge_2_solution_1!$C7344,products!$A:$A,0))</f>
        <v>2.83</v>
      </c>
    </row>
    <row r="7345" spans="1:6" x14ac:dyDescent="0.2">
      <c r="A7345" s="1">
        <v>3513</v>
      </c>
      <c r="B7345" s="3">
        <v>42666.879861111112</v>
      </c>
      <c r="C7345" t="s">
        <v>15</v>
      </c>
      <c r="D7345">
        <v>1</v>
      </c>
      <c r="E7345">
        <f>INDEX(products!B:B,MATCH(challenge_2_solution_1!$C7345,products!$A:$A,0))</f>
        <v>5.9</v>
      </c>
      <c r="F7345">
        <f>INDEX(products!C:C,MATCH(challenge_2_solution_1!$C7345,products!$A:$A,0))</f>
        <v>3.07</v>
      </c>
    </row>
    <row r="7346" spans="1:6" x14ac:dyDescent="0.2">
      <c r="A7346" s="1">
        <v>3513</v>
      </c>
      <c r="B7346" s="3">
        <v>42666.879861111112</v>
      </c>
      <c r="C7346" t="s">
        <v>32</v>
      </c>
      <c r="D7346">
        <v>1</v>
      </c>
      <c r="E7346">
        <f>INDEX(products!B:B,MATCH(challenge_2_solution_1!$C7346,products!$A:$A,0))</f>
        <v>7.9</v>
      </c>
      <c r="F7346">
        <f>INDEX(products!C:C,MATCH(challenge_2_solution_1!$C7346,products!$A:$A,0))</f>
        <v>2.92</v>
      </c>
    </row>
    <row r="7347" spans="1:6" x14ac:dyDescent="0.2">
      <c r="A7347" s="1">
        <v>3513</v>
      </c>
      <c r="B7347" s="3">
        <v>42666.879861111112</v>
      </c>
      <c r="C7347" t="s">
        <v>94</v>
      </c>
      <c r="D7347">
        <v>1</v>
      </c>
      <c r="E7347">
        <f>INDEX(products!B:B,MATCH(challenge_2_solution_1!$C7347,products!$A:$A,0))</f>
        <v>17.899999999999999</v>
      </c>
      <c r="F7347">
        <f>INDEX(products!C:C,MATCH(challenge_2_solution_1!$C7347,products!$A:$A,0))</f>
        <v>10.02</v>
      </c>
    </row>
    <row r="7348" spans="1:6" x14ac:dyDescent="0.2">
      <c r="A7348" s="1">
        <v>3513</v>
      </c>
      <c r="B7348" s="3">
        <v>42666.879861111112</v>
      </c>
      <c r="C7348" t="s">
        <v>96</v>
      </c>
      <c r="D7348">
        <v>1</v>
      </c>
      <c r="E7348">
        <f>INDEX(products!B:B,MATCH(challenge_2_solution_1!$C7348,products!$A:$A,0))</f>
        <v>17.899999999999999</v>
      </c>
      <c r="F7348">
        <f>INDEX(products!C:C,MATCH(challenge_2_solution_1!$C7348,products!$A:$A,0))</f>
        <v>10.92</v>
      </c>
    </row>
    <row r="7349" spans="1:6" x14ac:dyDescent="0.2">
      <c r="A7349" s="1">
        <v>3513</v>
      </c>
      <c r="B7349" s="3">
        <v>42666.879861111112</v>
      </c>
      <c r="C7349" t="s">
        <v>93</v>
      </c>
      <c r="D7349">
        <v>1</v>
      </c>
      <c r="E7349">
        <f>INDEX(products!B:B,MATCH(challenge_2_solution_1!$C7349,products!$A:$A,0))</f>
        <v>17.899999999999999</v>
      </c>
      <c r="F7349">
        <f>INDEX(products!C:C,MATCH(challenge_2_solution_1!$C7349,products!$A:$A,0))</f>
        <v>6.8</v>
      </c>
    </row>
    <row r="7350" spans="1:6" x14ac:dyDescent="0.2">
      <c r="A7350" s="1">
        <v>3514</v>
      </c>
      <c r="B7350" s="3">
        <v>42667.7</v>
      </c>
      <c r="C7350" t="s">
        <v>18</v>
      </c>
      <c r="D7350">
        <v>1</v>
      </c>
      <c r="E7350">
        <f>INDEX(products!B:B,MATCH(challenge_2_solution_1!$C7350,products!$A:$A,0))</f>
        <v>5.9</v>
      </c>
      <c r="F7350">
        <f>INDEX(products!C:C,MATCH(challenge_2_solution_1!$C7350,products!$A:$A,0))</f>
        <v>3.6</v>
      </c>
    </row>
    <row r="7351" spans="1:6" x14ac:dyDescent="0.2">
      <c r="A7351" s="1">
        <v>3514</v>
      </c>
      <c r="B7351" s="3">
        <v>42667.7</v>
      </c>
      <c r="C7351" t="s">
        <v>78</v>
      </c>
      <c r="D7351">
        <v>1</v>
      </c>
      <c r="E7351">
        <f>INDEX(products!B:B,MATCH(challenge_2_solution_1!$C7351,products!$A:$A,0))</f>
        <v>11.9</v>
      </c>
      <c r="F7351">
        <f>INDEX(products!C:C,MATCH(challenge_2_solution_1!$C7351,products!$A:$A,0))</f>
        <v>7.26</v>
      </c>
    </row>
    <row r="7352" spans="1:6" x14ac:dyDescent="0.2">
      <c r="A7352" s="1">
        <v>3515</v>
      </c>
      <c r="B7352" s="3">
        <v>42667.732638888891</v>
      </c>
      <c r="C7352" t="s">
        <v>8</v>
      </c>
      <c r="D7352">
        <v>2</v>
      </c>
      <c r="E7352">
        <f>INDEX(products!B:B,MATCH(challenge_2_solution_1!$C7352,products!$A:$A,0))</f>
        <v>1.6</v>
      </c>
      <c r="F7352">
        <f>INDEX(products!C:C,MATCH(challenge_2_solution_1!$C7352,products!$A:$A,0))</f>
        <v>0.77</v>
      </c>
    </row>
    <row r="7353" spans="1:6" x14ac:dyDescent="0.2">
      <c r="A7353" s="1">
        <v>3515</v>
      </c>
      <c r="B7353" s="3">
        <v>42667.732638888891</v>
      </c>
      <c r="C7353" t="s">
        <v>14</v>
      </c>
      <c r="D7353">
        <v>1</v>
      </c>
      <c r="E7353">
        <f>INDEX(products!B:B,MATCH(challenge_2_solution_1!$C7353,products!$A:$A,0))</f>
        <v>5.9</v>
      </c>
      <c r="F7353">
        <f>INDEX(products!C:C,MATCH(challenge_2_solution_1!$C7353,products!$A:$A,0))</f>
        <v>2.36</v>
      </c>
    </row>
    <row r="7354" spans="1:6" x14ac:dyDescent="0.2">
      <c r="A7354" s="1">
        <v>3515</v>
      </c>
      <c r="B7354" s="3">
        <v>42667.732638888891</v>
      </c>
      <c r="C7354" t="s">
        <v>17</v>
      </c>
      <c r="D7354">
        <v>3</v>
      </c>
      <c r="E7354">
        <f>INDEX(products!B:B,MATCH(challenge_2_solution_1!$C7354,products!$A:$A,0))</f>
        <v>5.9</v>
      </c>
      <c r="F7354">
        <f>INDEX(products!C:C,MATCH(challenge_2_solution_1!$C7354,products!$A:$A,0))</f>
        <v>2.83</v>
      </c>
    </row>
    <row r="7355" spans="1:6" x14ac:dyDescent="0.2">
      <c r="A7355" s="1">
        <v>3515</v>
      </c>
      <c r="B7355" s="3">
        <v>42667.732638888891</v>
      </c>
      <c r="C7355" t="s">
        <v>99</v>
      </c>
      <c r="D7355">
        <v>2</v>
      </c>
      <c r="E7355">
        <f>INDEX(products!B:B,MATCH(challenge_2_solution_1!$C7355,products!$A:$A,0))</f>
        <v>17.899999999999999</v>
      </c>
      <c r="F7355">
        <f>INDEX(products!C:C,MATCH(challenge_2_solution_1!$C7355,products!$A:$A,0))</f>
        <v>10.74</v>
      </c>
    </row>
    <row r="7356" spans="1:6" x14ac:dyDescent="0.2">
      <c r="A7356" s="1">
        <v>3515</v>
      </c>
      <c r="B7356" s="3">
        <v>42667.732638888891</v>
      </c>
      <c r="C7356" t="s">
        <v>89</v>
      </c>
      <c r="D7356">
        <v>1</v>
      </c>
      <c r="E7356">
        <f>INDEX(products!B:B,MATCH(challenge_2_solution_1!$C7356,products!$A:$A,0))</f>
        <v>17.899999999999999</v>
      </c>
      <c r="F7356">
        <f>INDEX(products!C:C,MATCH(challenge_2_solution_1!$C7356,products!$A:$A,0))</f>
        <v>3.94</v>
      </c>
    </row>
    <row r="7357" spans="1:6" x14ac:dyDescent="0.2">
      <c r="A7357" s="1">
        <v>3515</v>
      </c>
      <c r="B7357" s="3">
        <v>42667.732638888891</v>
      </c>
      <c r="C7357" t="s">
        <v>119</v>
      </c>
      <c r="D7357">
        <v>1</v>
      </c>
      <c r="E7357">
        <f>INDEX(products!B:B,MATCH(challenge_2_solution_1!$C7357,products!$A:$A,0))</f>
        <v>19.899999999999999</v>
      </c>
      <c r="F7357">
        <f>INDEX(products!C:C,MATCH(challenge_2_solution_1!$C7357,products!$A:$A,0))</f>
        <v>7.16</v>
      </c>
    </row>
    <row r="7358" spans="1:6" x14ac:dyDescent="0.2">
      <c r="A7358" s="1">
        <v>3516</v>
      </c>
      <c r="B7358" s="3">
        <v>42667.759027777778</v>
      </c>
      <c r="C7358" t="s">
        <v>5</v>
      </c>
      <c r="D7358">
        <v>1</v>
      </c>
      <c r="E7358">
        <f>INDEX(products!B:B,MATCH(challenge_2_solution_1!$C7358,products!$A:$A,0))</f>
        <v>1</v>
      </c>
      <c r="F7358">
        <f>INDEX(products!C:C,MATCH(challenge_2_solution_1!$C7358,products!$A:$A,0))</f>
        <v>0.31</v>
      </c>
    </row>
    <row r="7359" spans="1:6" x14ac:dyDescent="0.2">
      <c r="A7359" s="1">
        <v>3516</v>
      </c>
      <c r="B7359" s="3">
        <v>42667.759027777778</v>
      </c>
      <c r="C7359" t="s">
        <v>8</v>
      </c>
      <c r="D7359">
        <v>5</v>
      </c>
      <c r="E7359">
        <f>INDEX(products!B:B,MATCH(challenge_2_solution_1!$C7359,products!$A:$A,0))</f>
        <v>1.6</v>
      </c>
      <c r="F7359">
        <f>INDEX(products!C:C,MATCH(challenge_2_solution_1!$C7359,products!$A:$A,0))</f>
        <v>0.77</v>
      </c>
    </row>
    <row r="7360" spans="1:6" x14ac:dyDescent="0.2">
      <c r="A7360" s="1">
        <v>3516</v>
      </c>
      <c r="B7360" s="3">
        <v>42667.759027777778</v>
      </c>
      <c r="C7360" t="s">
        <v>17</v>
      </c>
      <c r="D7360">
        <v>2</v>
      </c>
      <c r="E7360">
        <f>INDEX(products!B:B,MATCH(challenge_2_solution_1!$C7360,products!$A:$A,0))</f>
        <v>5.9</v>
      </c>
      <c r="F7360">
        <f>INDEX(products!C:C,MATCH(challenge_2_solution_1!$C7360,products!$A:$A,0))</f>
        <v>2.83</v>
      </c>
    </row>
    <row r="7361" spans="1:6" x14ac:dyDescent="0.2">
      <c r="A7361" s="1">
        <v>3516</v>
      </c>
      <c r="B7361" s="3">
        <v>42667.759027777778</v>
      </c>
      <c r="C7361" t="s">
        <v>18</v>
      </c>
      <c r="D7361">
        <v>1</v>
      </c>
      <c r="E7361">
        <f>INDEX(products!B:B,MATCH(challenge_2_solution_1!$C7361,products!$A:$A,0))</f>
        <v>5.9</v>
      </c>
      <c r="F7361">
        <f>INDEX(products!C:C,MATCH(challenge_2_solution_1!$C7361,products!$A:$A,0))</f>
        <v>3.6</v>
      </c>
    </row>
    <row r="7362" spans="1:6" x14ac:dyDescent="0.2">
      <c r="A7362" s="1">
        <v>3516</v>
      </c>
      <c r="B7362" s="3">
        <v>42667.759027777778</v>
      </c>
      <c r="C7362" t="s">
        <v>19</v>
      </c>
      <c r="D7362">
        <v>1</v>
      </c>
      <c r="E7362">
        <f>INDEX(products!B:B,MATCH(challenge_2_solution_1!$C7362,products!$A:$A,0))</f>
        <v>5.9</v>
      </c>
      <c r="F7362">
        <f>INDEX(products!C:C,MATCH(challenge_2_solution_1!$C7362,products!$A:$A,0))</f>
        <v>1.65</v>
      </c>
    </row>
    <row r="7363" spans="1:6" x14ac:dyDescent="0.2">
      <c r="A7363" s="1">
        <v>3516</v>
      </c>
      <c r="B7363" s="3">
        <v>42667.759027777778</v>
      </c>
      <c r="C7363" t="s">
        <v>96</v>
      </c>
      <c r="D7363">
        <v>2</v>
      </c>
      <c r="E7363">
        <f>INDEX(products!B:B,MATCH(challenge_2_solution_1!$C7363,products!$A:$A,0))</f>
        <v>17.899999999999999</v>
      </c>
      <c r="F7363">
        <f>INDEX(products!C:C,MATCH(challenge_2_solution_1!$C7363,products!$A:$A,0))</f>
        <v>10.92</v>
      </c>
    </row>
    <row r="7364" spans="1:6" x14ac:dyDescent="0.2">
      <c r="A7364" s="1">
        <v>3517</v>
      </c>
      <c r="B7364" s="3">
        <v>42667.761111111111</v>
      </c>
      <c r="C7364" t="s">
        <v>17</v>
      </c>
      <c r="D7364">
        <v>1</v>
      </c>
      <c r="E7364">
        <f>INDEX(products!B:B,MATCH(challenge_2_solution_1!$C7364,products!$A:$A,0))</f>
        <v>5.9</v>
      </c>
      <c r="F7364">
        <f>INDEX(products!C:C,MATCH(challenge_2_solution_1!$C7364,products!$A:$A,0))</f>
        <v>2.83</v>
      </c>
    </row>
    <row r="7365" spans="1:6" x14ac:dyDescent="0.2">
      <c r="A7365" s="1">
        <v>3517</v>
      </c>
      <c r="B7365" s="3">
        <v>42667.761111111111</v>
      </c>
      <c r="C7365" t="s">
        <v>136</v>
      </c>
      <c r="D7365">
        <v>1</v>
      </c>
      <c r="E7365">
        <f>INDEX(products!B:B,MATCH(challenge_2_solution_1!$C7365,products!$A:$A,0))</f>
        <v>19.899999999999999</v>
      </c>
      <c r="F7365">
        <f>INDEX(products!C:C,MATCH(challenge_2_solution_1!$C7365,products!$A:$A,0))</f>
        <v>6.37</v>
      </c>
    </row>
    <row r="7366" spans="1:6" x14ac:dyDescent="0.2">
      <c r="A7366" s="1">
        <v>3518</v>
      </c>
      <c r="B7366" s="3">
        <v>42667.782638888886</v>
      </c>
      <c r="C7366" t="s">
        <v>12</v>
      </c>
      <c r="D7366">
        <v>1</v>
      </c>
      <c r="E7366">
        <f>INDEX(products!B:B,MATCH(challenge_2_solution_1!$C7366,products!$A:$A,0))</f>
        <v>5.2</v>
      </c>
      <c r="F7366">
        <f>INDEX(products!C:C,MATCH(challenge_2_solution_1!$C7366,products!$A:$A,0))</f>
        <v>3.07</v>
      </c>
    </row>
    <row r="7367" spans="1:6" x14ac:dyDescent="0.2">
      <c r="A7367" s="1">
        <v>3518</v>
      </c>
      <c r="B7367" s="3">
        <v>42667.782638888886</v>
      </c>
      <c r="C7367" t="s">
        <v>40</v>
      </c>
      <c r="D7367">
        <v>1</v>
      </c>
      <c r="E7367">
        <f>INDEX(products!B:B,MATCH(challenge_2_solution_1!$C7367,products!$A:$A,0))</f>
        <v>7.9</v>
      </c>
      <c r="F7367">
        <f>INDEX(products!C:C,MATCH(challenge_2_solution_1!$C7367,products!$A:$A,0))</f>
        <v>2.92</v>
      </c>
    </row>
    <row r="7368" spans="1:6" x14ac:dyDescent="0.2">
      <c r="A7368" s="1">
        <v>3518</v>
      </c>
      <c r="B7368" s="3">
        <v>42667.782638888886</v>
      </c>
      <c r="C7368" t="s">
        <v>79</v>
      </c>
      <c r="D7368">
        <v>1</v>
      </c>
      <c r="E7368">
        <f>INDEX(products!B:B,MATCH(challenge_2_solution_1!$C7368,products!$A:$A,0))</f>
        <v>11.9</v>
      </c>
      <c r="F7368">
        <f>INDEX(products!C:C,MATCH(challenge_2_solution_1!$C7368,products!$A:$A,0))</f>
        <v>6.9</v>
      </c>
    </row>
    <row r="7369" spans="1:6" x14ac:dyDescent="0.2">
      <c r="A7369" s="1">
        <v>3518</v>
      </c>
      <c r="B7369" s="3">
        <v>42667.782638888886</v>
      </c>
      <c r="C7369" t="s">
        <v>95</v>
      </c>
      <c r="D7369">
        <v>1</v>
      </c>
      <c r="E7369">
        <f>INDEX(products!B:B,MATCH(challenge_2_solution_1!$C7369,products!$A:$A,0))</f>
        <v>17.899999999999999</v>
      </c>
      <c r="F7369">
        <f>INDEX(products!C:C,MATCH(challenge_2_solution_1!$C7369,products!$A:$A,0))</f>
        <v>4.3</v>
      </c>
    </row>
    <row r="7370" spans="1:6" x14ac:dyDescent="0.2">
      <c r="A7370" s="1">
        <v>3518</v>
      </c>
      <c r="B7370" s="3">
        <v>42667.782638888886</v>
      </c>
      <c r="C7370" t="s">
        <v>94</v>
      </c>
      <c r="D7370">
        <v>1</v>
      </c>
      <c r="E7370">
        <f>INDEX(products!B:B,MATCH(challenge_2_solution_1!$C7370,products!$A:$A,0))</f>
        <v>17.899999999999999</v>
      </c>
      <c r="F7370">
        <f>INDEX(products!C:C,MATCH(challenge_2_solution_1!$C7370,products!$A:$A,0))</f>
        <v>10.02</v>
      </c>
    </row>
    <row r="7371" spans="1:6" x14ac:dyDescent="0.2">
      <c r="A7371" s="1">
        <v>3518</v>
      </c>
      <c r="B7371" s="3">
        <v>42667.782638888886</v>
      </c>
      <c r="C7371" t="s">
        <v>104</v>
      </c>
      <c r="D7371">
        <v>1</v>
      </c>
      <c r="E7371">
        <f>INDEX(products!B:B,MATCH(challenge_2_solution_1!$C7371,products!$A:$A,0))</f>
        <v>17.899999999999999</v>
      </c>
      <c r="F7371">
        <f>INDEX(products!C:C,MATCH(challenge_2_solution_1!$C7371,products!$A:$A,0))</f>
        <v>10.199999999999999</v>
      </c>
    </row>
    <row r="7372" spans="1:6" x14ac:dyDescent="0.2">
      <c r="A7372" s="1">
        <v>3519</v>
      </c>
      <c r="B7372" s="3">
        <v>42667.828472222223</v>
      </c>
      <c r="C7372" t="s">
        <v>18</v>
      </c>
      <c r="D7372">
        <v>1</v>
      </c>
      <c r="E7372">
        <f>INDEX(products!B:B,MATCH(challenge_2_solution_1!$C7372,products!$A:$A,0))</f>
        <v>5.9</v>
      </c>
      <c r="F7372">
        <f>INDEX(products!C:C,MATCH(challenge_2_solution_1!$C7372,products!$A:$A,0))</f>
        <v>3.6</v>
      </c>
    </row>
    <row r="7373" spans="1:6" x14ac:dyDescent="0.2">
      <c r="A7373" s="1">
        <v>3519</v>
      </c>
      <c r="B7373" s="3">
        <v>42667.828472222223</v>
      </c>
      <c r="C7373" t="s">
        <v>35</v>
      </c>
      <c r="D7373">
        <v>2</v>
      </c>
      <c r="E7373">
        <f>INDEX(products!B:B,MATCH(challenge_2_solution_1!$C7373,products!$A:$A,0))</f>
        <v>7.9</v>
      </c>
      <c r="F7373">
        <f>INDEX(products!C:C,MATCH(challenge_2_solution_1!$C7373,products!$A:$A,0))</f>
        <v>4.3499999999999996</v>
      </c>
    </row>
    <row r="7374" spans="1:6" x14ac:dyDescent="0.2">
      <c r="A7374" s="1">
        <v>3519</v>
      </c>
      <c r="B7374" s="3">
        <v>42667.828472222223</v>
      </c>
      <c r="C7374" t="s">
        <v>63</v>
      </c>
      <c r="D7374">
        <v>1</v>
      </c>
      <c r="E7374">
        <f>INDEX(products!B:B,MATCH(challenge_2_solution_1!$C7374,products!$A:$A,0))</f>
        <v>11.9</v>
      </c>
      <c r="F7374">
        <f>INDEX(products!C:C,MATCH(challenge_2_solution_1!$C7374,products!$A:$A,0))</f>
        <v>6.07</v>
      </c>
    </row>
    <row r="7375" spans="1:6" x14ac:dyDescent="0.2">
      <c r="A7375" s="1">
        <v>3519</v>
      </c>
      <c r="B7375" s="3">
        <v>42667.828472222223</v>
      </c>
      <c r="C7375" t="s">
        <v>95</v>
      </c>
      <c r="D7375">
        <v>1</v>
      </c>
      <c r="E7375">
        <f>INDEX(products!B:B,MATCH(challenge_2_solution_1!$C7375,products!$A:$A,0))</f>
        <v>17.899999999999999</v>
      </c>
      <c r="F7375">
        <f>INDEX(products!C:C,MATCH(challenge_2_solution_1!$C7375,products!$A:$A,0))</f>
        <v>4.3</v>
      </c>
    </row>
    <row r="7376" spans="1:6" x14ac:dyDescent="0.2">
      <c r="A7376" s="1">
        <v>3519</v>
      </c>
      <c r="B7376" s="3">
        <v>42667.828472222223</v>
      </c>
      <c r="C7376" t="s">
        <v>116</v>
      </c>
      <c r="D7376">
        <v>1</v>
      </c>
      <c r="E7376">
        <f>INDEX(products!B:B,MATCH(challenge_2_solution_1!$C7376,products!$A:$A,0))</f>
        <v>17.899999999999999</v>
      </c>
      <c r="F7376">
        <f>INDEX(products!C:C,MATCH(challenge_2_solution_1!$C7376,products!$A:$A,0))</f>
        <v>8.41</v>
      </c>
    </row>
    <row r="7377" spans="1:6" x14ac:dyDescent="0.2">
      <c r="A7377" s="1">
        <v>3519</v>
      </c>
      <c r="B7377" s="3">
        <v>42667.828472222223</v>
      </c>
      <c r="C7377" t="s">
        <v>170</v>
      </c>
      <c r="D7377">
        <v>1</v>
      </c>
      <c r="E7377">
        <f>INDEX(products!B:B,MATCH(challenge_2_solution_1!$C7377,products!$A:$A,0))</f>
        <v>25.9</v>
      </c>
      <c r="F7377">
        <f>INDEX(products!C:C,MATCH(challenge_2_solution_1!$C7377,products!$A:$A,0))</f>
        <v>6.22</v>
      </c>
    </row>
    <row r="7378" spans="1:6" x14ac:dyDescent="0.2">
      <c r="A7378" s="1">
        <v>3520</v>
      </c>
      <c r="B7378" s="3">
        <v>42667.845833333333</v>
      </c>
      <c r="C7378" t="s">
        <v>8</v>
      </c>
      <c r="D7378">
        <v>1</v>
      </c>
      <c r="E7378">
        <f>INDEX(products!B:B,MATCH(challenge_2_solution_1!$C7378,products!$A:$A,0))</f>
        <v>1.6</v>
      </c>
      <c r="F7378">
        <f>INDEX(products!C:C,MATCH(challenge_2_solution_1!$C7378,products!$A:$A,0))</f>
        <v>0.77</v>
      </c>
    </row>
    <row r="7379" spans="1:6" x14ac:dyDescent="0.2">
      <c r="A7379" s="1">
        <v>3520</v>
      </c>
      <c r="B7379" s="3">
        <v>42667.845833333333</v>
      </c>
      <c r="C7379" t="s">
        <v>9</v>
      </c>
      <c r="D7379">
        <v>1</v>
      </c>
      <c r="E7379">
        <f>INDEX(products!B:B,MATCH(challenge_2_solution_1!$C7379,products!$A:$A,0))</f>
        <v>1.6</v>
      </c>
      <c r="F7379">
        <f>INDEX(products!C:C,MATCH(challenge_2_solution_1!$C7379,products!$A:$A,0))</f>
        <v>0.67</v>
      </c>
    </row>
    <row r="7380" spans="1:6" x14ac:dyDescent="0.2">
      <c r="A7380" s="1">
        <v>3520</v>
      </c>
      <c r="B7380" s="3">
        <v>42667.845833333333</v>
      </c>
      <c r="C7380" t="s">
        <v>10</v>
      </c>
      <c r="D7380">
        <v>2</v>
      </c>
      <c r="E7380">
        <f>INDEX(products!B:B,MATCH(challenge_2_solution_1!$C7380,products!$A:$A,0))</f>
        <v>3.9</v>
      </c>
      <c r="F7380">
        <f>INDEX(products!C:C,MATCH(challenge_2_solution_1!$C7380,products!$A:$A,0))</f>
        <v>1.17</v>
      </c>
    </row>
    <row r="7381" spans="1:6" x14ac:dyDescent="0.2">
      <c r="A7381" s="1">
        <v>3520</v>
      </c>
      <c r="B7381" s="3">
        <v>42667.845833333333</v>
      </c>
      <c r="C7381" t="s">
        <v>40</v>
      </c>
      <c r="D7381">
        <v>1</v>
      </c>
      <c r="E7381">
        <f>INDEX(products!B:B,MATCH(challenge_2_solution_1!$C7381,products!$A:$A,0))</f>
        <v>7.9</v>
      </c>
      <c r="F7381">
        <f>INDEX(products!C:C,MATCH(challenge_2_solution_1!$C7381,products!$A:$A,0))</f>
        <v>2.92</v>
      </c>
    </row>
    <row r="7382" spans="1:6" x14ac:dyDescent="0.2">
      <c r="A7382" s="1">
        <v>3520</v>
      </c>
      <c r="B7382" s="3">
        <v>42667.845833333333</v>
      </c>
      <c r="C7382" t="s">
        <v>74</v>
      </c>
      <c r="D7382">
        <v>1</v>
      </c>
      <c r="E7382">
        <f>INDEX(products!B:B,MATCH(challenge_2_solution_1!$C7382,products!$A:$A,0))</f>
        <v>11.9</v>
      </c>
      <c r="F7382">
        <f>INDEX(products!C:C,MATCH(challenge_2_solution_1!$C7382,products!$A:$A,0))</f>
        <v>2.5</v>
      </c>
    </row>
    <row r="7383" spans="1:6" x14ac:dyDescent="0.2">
      <c r="A7383" s="1">
        <v>3520</v>
      </c>
      <c r="B7383" s="3">
        <v>42667.845833333333</v>
      </c>
      <c r="C7383" t="s">
        <v>67</v>
      </c>
      <c r="D7383">
        <v>1</v>
      </c>
      <c r="E7383">
        <f>INDEX(products!B:B,MATCH(challenge_2_solution_1!$C7383,products!$A:$A,0))</f>
        <v>11.9</v>
      </c>
      <c r="F7383">
        <f>INDEX(products!C:C,MATCH(challenge_2_solution_1!$C7383,products!$A:$A,0))</f>
        <v>2.98</v>
      </c>
    </row>
    <row r="7384" spans="1:6" x14ac:dyDescent="0.2">
      <c r="A7384" s="1">
        <v>3520</v>
      </c>
      <c r="B7384" s="3">
        <v>42667.845833333333</v>
      </c>
      <c r="C7384" t="s">
        <v>61</v>
      </c>
      <c r="D7384">
        <v>1</v>
      </c>
      <c r="E7384">
        <f>INDEX(products!B:B,MATCH(challenge_2_solution_1!$C7384,products!$A:$A,0))</f>
        <v>11.9</v>
      </c>
      <c r="F7384">
        <f>INDEX(products!C:C,MATCH(challenge_2_solution_1!$C7384,products!$A:$A,0))</f>
        <v>7.74</v>
      </c>
    </row>
    <row r="7385" spans="1:6" x14ac:dyDescent="0.2">
      <c r="A7385" s="1">
        <v>3520</v>
      </c>
      <c r="B7385" s="3">
        <v>42667.845833333333</v>
      </c>
      <c r="C7385" t="s">
        <v>102</v>
      </c>
      <c r="D7385">
        <v>1</v>
      </c>
      <c r="E7385">
        <f>INDEX(products!B:B,MATCH(challenge_2_solution_1!$C7385,products!$A:$A,0))</f>
        <v>17.899999999999999</v>
      </c>
      <c r="F7385">
        <f>INDEX(products!C:C,MATCH(challenge_2_solution_1!$C7385,products!$A:$A,0))</f>
        <v>8.41</v>
      </c>
    </row>
    <row r="7386" spans="1:6" x14ac:dyDescent="0.2">
      <c r="A7386" s="1">
        <v>3521</v>
      </c>
      <c r="B7386" s="3">
        <v>42668.720138888886</v>
      </c>
      <c r="C7386" t="s">
        <v>111</v>
      </c>
      <c r="D7386">
        <v>1</v>
      </c>
      <c r="E7386">
        <f>INDEX(products!B:B,MATCH(challenge_2_solution_1!$C7386,products!$A:$A,0))</f>
        <v>17.899999999999999</v>
      </c>
      <c r="F7386">
        <f>INDEX(products!C:C,MATCH(challenge_2_solution_1!$C7386,products!$A:$A,0))</f>
        <v>6.62</v>
      </c>
    </row>
    <row r="7387" spans="1:6" x14ac:dyDescent="0.2">
      <c r="A7387" s="1">
        <v>3521</v>
      </c>
      <c r="B7387" s="3">
        <v>42668.720138888886</v>
      </c>
      <c r="C7387" t="s">
        <v>119</v>
      </c>
      <c r="D7387">
        <v>1</v>
      </c>
      <c r="E7387">
        <f>INDEX(products!B:B,MATCH(challenge_2_solution_1!$C7387,products!$A:$A,0))</f>
        <v>19.899999999999999</v>
      </c>
      <c r="F7387">
        <f>INDEX(products!C:C,MATCH(challenge_2_solution_1!$C7387,products!$A:$A,0))</f>
        <v>7.16</v>
      </c>
    </row>
    <row r="7388" spans="1:6" x14ac:dyDescent="0.2">
      <c r="A7388" s="1">
        <v>3522</v>
      </c>
      <c r="B7388" s="3">
        <v>42668.744444444441</v>
      </c>
      <c r="C7388" t="s">
        <v>12</v>
      </c>
      <c r="D7388">
        <v>1</v>
      </c>
      <c r="E7388">
        <f>INDEX(products!B:B,MATCH(challenge_2_solution_1!$C7388,products!$A:$A,0))</f>
        <v>5.2</v>
      </c>
      <c r="F7388">
        <f>INDEX(products!C:C,MATCH(challenge_2_solution_1!$C7388,products!$A:$A,0))</f>
        <v>3.07</v>
      </c>
    </row>
    <row r="7389" spans="1:6" x14ac:dyDescent="0.2">
      <c r="A7389" s="1">
        <v>3522</v>
      </c>
      <c r="B7389" s="3">
        <v>42668.744444444441</v>
      </c>
      <c r="C7389" t="s">
        <v>14</v>
      </c>
      <c r="D7389">
        <v>1</v>
      </c>
      <c r="E7389">
        <f>INDEX(products!B:B,MATCH(challenge_2_solution_1!$C7389,products!$A:$A,0))</f>
        <v>5.9</v>
      </c>
      <c r="F7389">
        <f>INDEX(products!C:C,MATCH(challenge_2_solution_1!$C7389,products!$A:$A,0))</f>
        <v>2.36</v>
      </c>
    </row>
    <row r="7390" spans="1:6" x14ac:dyDescent="0.2">
      <c r="A7390" s="1">
        <v>3522</v>
      </c>
      <c r="B7390" s="3">
        <v>42668.744444444441</v>
      </c>
      <c r="C7390" t="s">
        <v>16</v>
      </c>
      <c r="D7390">
        <v>1</v>
      </c>
      <c r="E7390">
        <f>INDEX(products!B:B,MATCH(challenge_2_solution_1!$C7390,products!$A:$A,0))</f>
        <v>5.9</v>
      </c>
      <c r="F7390">
        <f>INDEX(products!C:C,MATCH(challenge_2_solution_1!$C7390,products!$A:$A,0))</f>
        <v>1.48</v>
      </c>
    </row>
    <row r="7391" spans="1:6" x14ac:dyDescent="0.2">
      <c r="A7391" s="1">
        <v>3522</v>
      </c>
      <c r="B7391" s="3">
        <v>42668.744444444441</v>
      </c>
      <c r="C7391" t="s">
        <v>89</v>
      </c>
      <c r="D7391">
        <v>1</v>
      </c>
      <c r="E7391">
        <f>INDEX(products!B:B,MATCH(challenge_2_solution_1!$C7391,products!$A:$A,0))</f>
        <v>17.899999999999999</v>
      </c>
      <c r="F7391">
        <f>INDEX(products!C:C,MATCH(challenge_2_solution_1!$C7391,products!$A:$A,0))</f>
        <v>3.94</v>
      </c>
    </row>
    <row r="7392" spans="1:6" x14ac:dyDescent="0.2">
      <c r="A7392" s="1">
        <v>3522</v>
      </c>
      <c r="B7392" s="3">
        <v>42668.744444444441</v>
      </c>
      <c r="C7392" t="s">
        <v>160</v>
      </c>
      <c r="D7392">
        <v>1</v>
      </c>
      <c r="E7392">
        <f>INDEX(products!B:B,MATCH(challenge_2_solution_1!$C7392,products!$A:$A,0))</f>
        <v>23.9</v>
      </c>
      <c r="F7392">
        <f>INDEX(products!C:C,MATCH(challenge_2_solution_1!$C7392,products!$A:$A,0))</f>
        <v>9.08</v>
      </c>
    </row>
    <row r="7393" spans="1:6" x14ac:dyDescent="0.2">
      <c r="A7393" s="1">
        <v>3523</v>
      </c>
      <c r="B7393" s="3">
        <v>42668.771527777775</v>
      </c>
      <c r="C7393" t="s">
        <v>25</v>
      </c>
      <c r="D7393">
        <v>1</v>
      </c>
      <c r="E7393">
        <f>INDEX(products!B:B,MATCH(challenge_2_solution_1!$C7393,products!$A:$A,0))</f>
        <v>5.9</v>
      </c>
      <c r="F7393">
        <f>INDEX(products!C:C,MATCH(challenge_2_solution_1!$C7393,products!$A:$A,0))</f>
        <v>3.84</v>
      </c>
    </row>
    <row r="7394" spans="1:6" x14ac:dyDescent="0.2">
      <c r="A7394" s="1">
        <v>3523</v>
      </c>
      <c r="B7394" s="3">
        <v>42668.771527777775</v>
      </c>
      <c r="C7394" t="s">
        <v>17</v>
      </c>
      <c r="D7394">
        <v>1</v>
      </c>
      <c r="E7394">
        <f>INDEX(products!B:B,MATCH(challenge_2_solution_1!$C7394,products!$A:$A,0))</f>
        <v>5.9</v>
      </c>
      <c r="F7394">
        <f>INDEX(products!C:C,MATCH(challenge_2_solution_1!$C7394,products!$A:$A,0))</f>
        <v>2.83</v>
      </c>
    </row>
    <row r="7395" spans="1:6" x14ac:dyDescent="0.2">
      <c r="A7395" s="1">
        <v>3523</v>
      </c>
      <c r="B7395" s="3">
        <v>42668.771527777775</v>
      </c>
      <c r="C7395" t="s">
        <v>15</v>
      </c>
      <c r="D7395">
        <v>1</v>
      </c>
      <c r="E7395">
        <f>INDEX(products!B:B,MATCH(challenge_2_solution_1!$C7395,products!$A:$A,0))</f>
        <v>5.9</v>
      </c>
      <c r="F7395">
        <f>INDEX(products!C:C,MATCH(challenge_2_solution_1!$C7395,products!$A:$A,0))</f>
        <v>3.07</v>
      </c>
    </row>
    <row r="7396" spans="1:6" x14ac:dyDescent="0.2">
      <c r="A7396" s="1">
        <v>3523</v>
      </c>
      <c r="B7396" s="3">
        <v>42668.771527777775</v>
      </c>
      <c r="C7396" t="s">
        <v>41</v>
      </c>
      <c r="D7396">
        <v>1</v>
      </c>
      <c r="E7396">
        <f>INDEX(products!B:B,MATCH(challenge_2_solution_1!$C7396,products!$A:$A,0))</f>
        <v>7.9</v>
      </c>
      <c r="F7396">
        <f>INDEX(products!C:C,MATCH(challenge_2_solution_1!$C7396,products!$A:$A,0))</f>
        <v>5.37</v>
      </c>
    </row>
    <row r="7397" spans="1:6" x14ac:dyDescent="0.2">
      <c r="A7397" s="1">
        <v>3523</v>
      </c>
      <c r="B7397" s="3">
        <v>42668.771527777775</v>
      </c>
      <c r="C7397" t="s">
        <v>30</v>
      </c>
      <c r="D7397">
        <v>1</v>
      </c>
      <c r="E7397">
        <f>INDEX(products!B:B,MATCH(challenge_2_solution_1!$C7397,products!$A:$A,0))</f>
        <v>7.9</v>
      </c>
      <c r="F7397">
        <f>INDEX(products!C:C,MATCH(challenge_2_solution_1!$C7397,products!$A:$A,0))</f>
        <v>4.66</v>
      </c>
    </row>
    <row r="7398" spans="1:6" x14ac:dyDescent="0.2">
      <c r="A7398" s="1">
        <v>3523</v>
      </c>
      <c r="B7398" s="3">
        <v>42668.771527777775</v>
      </c>
      <c r="C7398" t="s">
        <v>57</v>
      </c>
      <c r="D7398">
        <v>1</v>
      </c>
      <c r="E7398">
        <f>INDEX(products!B:B,MATCH(challenge_2_solution_1!$C7398,products!$A:$A,0))</f>
        <v>9.9</v>
      </c>
      <c r="F7398">
        <f>INDEX(products!C:C,MATCH(challenge_2_solution_1!$C7398,products!$A:$A,0))</f>
        <v>3.76</v>
      </c>
    </row>
    <row r="7399" spans="1:6" x14ac:dyDescent="0.2">
      <c r="A7399" s="1">
        <v>3523</v>
      </c>
      <c r="B7399" s="3">
        <v>42668.771527777775</v>
      </c>
      <c r="C7399" t="s">
        <v>55</v>
      </c>
      <c r="D7399">
        <v>1</v>
      </c>
      <c r="E7399">
        <f>INDEX(products!B:B,MATCH(challenge_2_solution_1!$C7399,products!$A:$A,0))</f>
        <v>7.9</v>
      </c>
      <c r="F7399">
        <f>INDEX(products!C:C,MATCH(challenge_2_solution_1!$C7399,products!$A:$A,0))</f>
        <v>2.21</v>
      </c>
    </row>
    <row r="7400" spans="1:6" x14ac:dyDescent="0.2">
      <c r="A7400" s="1">
        <v>3524</v>
      </c>
      <c r="B7400" s="3">
        <v>42668.781944444447</v>
      </c>
      <c r="C7400" t="s">
        <v>8</v>
      </c>
      <c r="D7400">
        <v>4</v>
      </c>
      <c r="E7400">
        <f>INDEX(products!B:B,MATCH(challenge_2_solution_1!$C7400,products!$A:$A,0))</f>
        <v>1.6</v>
      </c>
      <c r="F7400">
        <f>INDEX(products!C:C,MATCH(challenge_2_solution_1!$C7400,products!$A:$A,0))</f>
        <v>0.77</v>
      </c>
    </row>
    <row r="7401" spans="1:6" x14ac:dyDescent="0.2">
      <c r="A7401" s="1">
        <v>3524</v>
      </c>
      <c r="B7401" s="3">
        <v>42668.781944444447</v>
      </c>
      <c r="C7401" t="s">
        <v>14</v>
      </c>
      <c r="D7401">
        <v>1</v>
      </c>
      <c r="E7401">
        <f>INDEX(products!B:B,MATCH(challenge_2_solution_1!$C7401,products!$A:$A,0))</f>
        <v>5.9</v>
      </c>
      <c r="F7401">
        <f>INDEX(products!C:C,MATCH(challenge_2_solution_1!$C7401,products!$A:$A,0))</f>
        <v>2.36</v>
      </c>
    </row>
    <row r="7402" spans="1:6" x14ac:dyDescent="0.2">
      <c r="A7402" s="1">
        <v>3524</v>
      </c>
      <c r="B7402" s="3">
        <v>42668.781944444447</v>
      </c>
      <c r="C7402" t="s">
        <v>17</v>
      </c>
      <c r="D7402">
        <v>2</v>
      </c>
      <c r="E7402">
        <f>INDEX(products!B:B,MATCH(challenge_2_solution_1!$C7402,products!$A:$A,0))</f>
        <v>5.9</v>
      </c>
      <c r="F7402">
        <f>INDEX(products!C:C,MATCH(challenge_2_solution_1!$C7402,products!$A:$A,0))</f>
        <v>2.83</v>
      </c>
    </row>
    <row r="7403" spans="1:6" x14ac:dyDescent="0.2">
      <c r="A7403" s="1">
        <v>3524</v>
      </c>
      <c r="B7403" s="3">
        <v>42668.781944444447</v>
      </c>
      <c r="C7403" t="s">
        <v>15</v>
      </c>
      <c r="D7403">
        <v>1</v>
      </c>
      <c r="E7403">
        <f>INDEX(products!B:B,MATCH(challenge_2_solution_1!$C7403,products!$A:$A,0))</f>
        <v>5.9</v>
      </c>
      <c r="F7403">
        <f>INDEX(products!C:C,MATCH(challenge_2_solution_1!$C7403,products!$A:$A,0))</f>
        <v>3.07</v>
      </c>
    </row>
    <row r="7404" spans="1:6" x14ac:dyDescent="0.2">
      <c r="A7404" s="1">
        <v>3524</v>
      </c>
      <c r="B7404" s="3">
        <v>42668.781944444447</v>
      </c>
      <c r="C7404" t="s">
        <v>51</v>
      </c>
      <c r="D7404">
        <v>2</v>
      </c>
      <c r="E7404">
        <f>INDEX(products!B:B,MATCH(challenge_2_solution_1!$C7404,products!$A:$A,0))</f>
        <v>9.9</v>
      </c>
      <c r="F7404">
        <f>INDEX(products!C:C,MATCH(challenge_2_solution_1!$C7404,products!$A:$A,0))</f>
        <v>3.07</v>
      </c>
    </row>
    <row r="7405" spans="1:6" x14ac:dyDescent="0.2">
      <c r="A7405" s="1">
        <v>3524</v>
      </c>
      <c r="B7405" s="3">
        <v>42668.781944444447</v>
      </c>
      <c r="C7405" t="s">
        <v>89</v>
      </c>
      <c r="D7405">
        <v>2</v>
      </c>
      <c r="E7405">
        <f>INDEX(products!B:B,MATCH(challenge_2_solution_1!$C7405,products!$A:$A,0))</f>
        <v>17.899999999999999</v>
      </c>
      <c r="F7405">
        <f>INDEX(products!C:C,MATCH(challenge_2_solution_1!$C7405,products!$A:$A,0))</f>
        <v>3.94</v>
      </c>
    </row>
    <row r="7406" spans="1:6" x14ac:dyDescent="0.2">
      <c r="A7406" s="1">
        <v>3524</v>
      </c>
      <c r="B7406" s="3">
        <v>42668.781944444447</v>
      </c>
      <c r="C7406" t="s">
        <v>119</v>
      </c>
      <c r="D7406">
        <v>1</v>
      </c>
      <c r="E7406">
        <f>INDEX(products!B:B,MATCH(challenge_2_solution_1!$C7406,products!$A:$A,0))</f>
        <v>19.899999999999999</v>
      </c>
      <c r="F7406">
        <f>INDEX(products!C:C,MATCH(challenge_2_solution_1!$C7406,products!$A:$A,0))</f>
        <v>7.16</v>
      </c>
    </row>
    <row r="7407" spans="1:6" x14ac:dyDescent="0.2">
      <c r="A7407" s="1">
        <v>3527</v>
      </c>
      <c r="B7407" s="3">
        <v>42669.72152777778</v>
      </c>
      <c r="C7407" t="s">
        <v>5</v>
      </c>
      <c r="D7407">
        <v>1</v>
      </c>
      <c r="E7407">
        <f>INDEX(products!B:B,MATCH(challenge_2_solution_1!$C7407,products!$A:$A,0))</f>
        <v>1</v>
      </c>
      <c r="F7407">
        <f>INDEX(products!C:C,MATCH(challenge_2_solution_1!$C7407,products!$A:$A,0))</f>
        <v>0.31</v>
      </c>
    </row>
    <row r="7408" spans="1:6" x14ac:dyDescent="0.2">
      <c r="A7408" s="1">
        <v>3527</v>
      </c>
      <c r="B7408" s="3">
        <v>42669.72152777778</v>
      </c>
      <c r="C7408" t="s">
        <v>8</v>
      </c>
      <c r="D7408">
        <v>6</v>
      </c>
      <c r="E7408">
        <f>INDEX(products!B:B,MATCH(challenge_2_solution_1!$C7408,products!$A:$A,0))</f>
        <v>1.6</v>
      </c>
      <c r="F7408">
        <f>INDEX(products!C:C,MATCH(challenge_2_solution_1!$C7408,products!$A:$A,0))</f>
        <v>0.77</v>
      </c>
    </row>
    <row r="7409" spans="1:6" x14ac:dyDescent="0.2">
      <c r="A7409" s="1">
        <v>3527</v>
      </c>
      <c r="B7409" s="3">
        <v>42669.72152777778</v>
      </c>
      <c r="C7409" t="s">
        <v>52</v>
      </c>
      <c r="D7409">
        <v>1</v>
      </c>
      <c r="E7409">
        <f>INDEX(products!B:B,MATCH(challenge_2_solution_1!$C7409,products!$A:$A,0))</f>
        <v>9.9</v>
      </c>
      <c r="F7409">
        <f>INDEX(products!C:C,MATCH(challenge_2_solution_1!$C7409,products!$A:$A,0))</f>
        <v>4.95</v>
      </c>
    </row>
    <row r="7410" spans="1:6" x14ac:dyDescent="0.2">
      <c r="A7410" s="1">
        <v>3527</v>
      </c>
      <c r="B7410" s="3">
        <v>42669.72152777778</v>
      </c>
      <c r="C7410" t="s">
        <v>69</v>
      </c>
      <c r="D7410">
        <v>1</v>
      </c>
      <c r="E7410">
        <f>INDEX(products!B:B,MATCH(challenge_2_solution_1!$C7410,products!$A:$A,0))</f>
        <v>11.9</v>
      </c>
      <c r="F7410">
        <f>INDEX(products!C:C,MATCH(challenge_2_solution_1!$C7410,products!$A:$A,0))</f>
        <v>2.86</v>
      </c>
    </row>
    <row r="7411" spans="1:6" x14ac:dyDescent="0.2">
      <c r="A7411" s="1">
        <v>3527</v>
      </c>
      <c r="B7411" s="3">
        <v>42669.72152777778</v>
      </c>
      <c r="C7411" t="s">
        <v>89</v>
      </c>
      <c r="D7411">
        <v>1</v>
      </c>
      <c r="E7411">
        <f>INDEX(products!B:B,MATCH(challenge_2_solution_1!$C7411,products!$A:$A,0))</f>
        <v>17.899999999999999</v>
      </c>
      <c r="F7411">
        <f>INDEX(products!C:C,MATCH(challenge_2_solution_1!$C7411,products!$A:$A,0))</f>
        <v>3.94</v>
      </c>
    </row>
    <row r="7412" spans="1:6" x14ac:dyDescent="0.2">
      <c r="A7412" s="1">
        <v>3527</v>
      </c>
      <c r="B7412" s="3">
        <v>42669.72152777778</v>
      </c>
      <c r="C7412" t="s">
        <v>96</v>
      </c>
      <c r="D7412">
        <v>1</v>
      </c>
      <c r="E7412">
        <f>INDEX(products!B:B,MATCH(challenge_2_solution_1!$C7412,products!$A:$A,0))</f>
        <v>17.899999999999999</v>
      </c>
      <c r="F7412">
        <f>INDEX(products!C:C,MATCH(challenge_2_solution_1!$C7412,products!$A:$A,0))</f>
        <v>10.92</v>
      </c>
    </row>
    <row r="7413" spans="1:6" x14ac:dyDescent="0.2">
      <c r="A7413" s="1">
        <v>3528</v>
      </c>
      <c r="B7413" s="3">
        <v>42669.798611111109</v>
      </c>
      <c r="C7413" t="s">
        <v>4</v>
      </c>
      <c r="D7413">
        <v>3</v>
      </c>
      <c r="E7413">
        <f>INDEX(products!B:B,MATCH(challenge_2_solution_1!$C7413,products!$A:$A,0))</f>
        <v>1</v>
      </c>
      <c r="F7413">
        <f>INDEX(products!C:C,MATCH(challenge_2_solution_1!$C7413,products!$A:$A,0))</f>
        <v>0.61</v>
      </c>
    </row>
    <row r="7414" spans="1:6" x14ac:dyDescent="0.2">
      <c r="A7414" s="1">
        <v>3528</v>
      </c>
      <c r="B7414" s="3">
        <v>42669.798611111109</v>
      </c>
      <c r="C7414" t="s">
        <v>8</v>
      </c>
      <c r="D7414">
        <v>3</v>
      </c>
      <c r="E7414">
        <f>INDEX(products!B:B,MATCH(challenge_2_solution_1!$C7414,products!$A:$A,0))</f>
        <v>1.6</v>
      </c>
      <c r="F7414">
        <f>INDEX(products!C:C,MATCH(challenge_2_solution_1!$C7414,products!$A:$A,0))</f>
        <v>0.77</v>
      </c>
    </row>
    <row r="7415" spans="1:6" x14ac:dyDescent="0.2">
      <c r="A7415" s="1">
        <v>3528</v>
      </c>
      <c r="B7415" s="3">
        <v>42669.798611111109</v>
      </c>
      <c r="C7415" t="s">
        <v>9</v>
      </c>
      <c r="D7415">
        <v>2</v>
      </c>
      <c r="E7415">
        <f>INDEX(products!B:B,MATCH(challenge_2_solution_1!$C7415,products!$A:$A,0))</f>
        <v>1.6</v>
      </c>
      <c r="F7415">
        <f>INDEX(products!C:C,MATCH(challenge_2_solution_1!$C7415,products!$A:$A,0))</f>
        <v>0.67</v>
      </c>
    </row>
    <row r="7416" spans="1:6" x14ac:dyDescent="0.2">
      <c r="A7416" s="1">
        <v>3528</v>
      </c>
      <c r="B7416" s="3">
        <v>42669.798611111109</v>
      </c>
      <c r="C7416" t="s">
        <v>32</v>
      </c>
      <c r="D7416">
        <v>1</v>
      </c>
      <c r="E7416">
        <f>INDEX(products!B:B,MATCH(challenge_2_solution_1!$C7416,products!$A:$A,0))</f>
        <v>7.9</v>
      </c>
      <c r="F7416">
        <f>INDEX(products!C:C,MATCH(challenge_2_solution_1!$C7416,products!$A:$A,0))</f>
        <v>2.92</v>
      </c>
    </row>
    <row r="7417" spans="1:6" x14ac:dyDescent="0.2">
      <c r="A7417" s="1">
        <v>3528</v>
      </c>
      <c r="B7417" s="3">
        <v>42669.798611111109</v>
      </c>
      <c r="C7417" t="s">
        <v>58</v>
      </c>
      <c r="D7417">
        <v>1</v>
      </c>
      <c r="E7417">
        <f>INDEX(products!B:B,MATCH(challenge_2_solution_1!$C7417,products!$A:$A,0))</f>
        <v>9.9</v>
      </c>
      <c r="F7417">
        <f>INDEX(products!C:C,MATCH(challenge_2_solution_1!$C7417,products!$A:$A,0))</f>
        <v>4.95</v>
      </c>
    </row>
    <row r="7418" spans="1:6" x14ac:dyDescent="0.2">
      <c r="A7418" s="1">
        <v>3528</v>
      </c>
      <c r="B7418" s="3">
        <v>42669.798611111109</v>
      </c>
      <c r="C7418" t="s">
        <v>54</v>
      </c>
      <c r="D7418">
        <v>1</v>
      </c>
      <c r="E7418">
        <f>INDEX(products!B:B,MATCH(challenge_2_solution_1!$C7418,products!$A:$A,0))</f>
        <v>9.9</v>
      </c>
      <c r="F7418">
        <f>INDEX(products!C:C,MATCH(challenge_2_solution_1!$C7418,products!$A:$A,0))</f>
        <v>2.57</v>
      </c>
    </row>
    <row r="7419" spans="1:6" x14ac:dyDescent="0.2">
      <c r="A7419" s="1">
        <v>3528</v>
      </c>
      <c r="B7419" s="3">
        <v>42669.798611111109</v>
      </c>
      <c r="C7419" t="s">
        <v>162</v>
      </c>
      <c r="D7419">
        <v>1</v>
      </c>
      <c r="E7419">
        <f>INDEX(products!B:B,MATCH(challenge_2_solution_1!$C7419,products!$A:$A,0))</f>
        <v>25.9</v>
      </c>
      <c r="F7419">
        <f>INDEX(products!C:C,MATCH(challenge_2_solution_1!$C7419,products!$A:$A,0))</f>
        <v>9.58</v>
      </c>
    </row>
    <row r="7420" spans="1:6" x14ac:dyDescent="0.2">
      <c r="A7420" s="1">
        <v>3529</v>
      </c>
      <c r="B7420" s="3">
        <v>42669.813888888886</v>
      </c>
      <c r="C7420" t="s">
        <v>25</v>
      </c>
      <c r="D7420">
        <v>2</v>
      </c>
      <c r="E7420">
        <f>INDEX(products!B:B,MATCH(challenge_2_solution_1!$C7420,products!$A:$A,0))</f>
        <v>5.9</v>
      </c>
      <c r="F7420">
        <f>INDEX(products!C:C,MATCH(challenge_2_solution_1!$C7420,products!$A:$A,0))</f>
        <v>3.84</v>
      </c>
    </row>
    <row r="7421" spans="1:6" x14ac:dyDescent="0.2">
      <c r="A7421" s="1">
        <v>3529</v>
      </c>
      <c r="B7421" s="3">
        <v>42669.813888888886</v>
      </c>
      <c r="C7421" t="s">
        <v>15</v>
      </c>
      <c r="D7421">
        <v>1</v>
      </c>
      <c r="E7421">
        <f>INDEX(products!B:B,MATCH(challenge_2_solution_1!$C7421,products!$A:$A,0))</f>
        <v>5.9</v>
      </c>
      <c r="F7421">
        <f>INDEX(products!C:C,MATCH(challenge_2_solution_1!$C7421,products!$A:$A,0))</f>
        <v>3.07</v>
      </c>
    </row>
    <row r="7422" spans="1:6" x14ac:dyDescent="0.2">
      <c r="A7422" s="1">
        <v>3529</v>
      </c>
      <c r="B7422" s="3">
        <v>42669.813888888886</v>
      </c>
      <c r="C7422" t="s">
        <v>99</v>
      </c>
      <c r="D7422">
        <v>1</v>
      </c>
      <c r="E7422">
        <f>INDEX(products!B:B,MATCH(challenge_2_solution_1!$C7422,products!$A:$A,0))</f>
        <v>17.899999999999999</v>
      </c>
      <c r="F7422">
        <f>INDEX(products!C:C,MATCH(challenge_2_solution_1!$C7422,products!$A:$A,0))</f>
        <v>10.74</v>
      </c>
    </row>
    <row r="7423" spans="1:6" x14ac:dyDescent="0.2">
      <c r="A7423" s="1">
        <v>3529</v>
      </c>
      <c r="B7423" s="3">
        <v>42669.813888888886</v>
      </c>
      <c r="C7423" t="s">
        <v>102</v>
      </c>
      <c r="D7423">
        <v>1</v>
      </c>
      <c r="E7423">
        <f>INDEX(products!B:B,MATCH(challenge_2_solution_1!$C7423,products!$A:$A,0))</f>
        <v>17.899999999999999</v>
      </c>
      <c r="F7423">
        <f>INDEX(products!C:C,MATCH(challenge_2_solution_1!$C7423,products!$A:$A,0))</f>
        <v>8.41</v>
      </c>
    </row>
    <row r="7424" spans="1:6" x14ac:dyDescent="0.2">
      <c r="A7424" s="1">
        <v>3531</v>
      </c>
      <c r="B7424" s="3">
        <v>42670.768750000003</v>
      </c>
      <c r="C7424" t="s">
        <v>8</v>
      </c>
      <c r="D7424">
        <v>2</v>
      </c>
      <c r="E7424">
        <f>INDEX(products!B:B,MATCH(challenge_2_solution_1!$C7424,products!$A:$A,0))</f>
        <v>1.6</v>
      </c>
      <c r="F7424">
        <f>INDEX(products!C:C,MATCH(challenge_2_solution_1!$C7424,products!$A:$A,0))</f>
        <v>0.77</v>
      </c>
    </row>
    <row r="7425" spans="1:6" x14ac:dyDescent="0.2">
      <c r="A7425" s="1">
        <v>3531</v>
      </c>
      <c r="B7425" s="3">
        <v>42670.768750000003</v>
      </c>
      <c r="C7425" t="s">
        <v>17</v>
      </c>
      <c r="D7425">
        <v>1</v>
      </c>
      <c r="E7425">
        <f>INDEX(products!B:B,MATCH(challenge_2_solution_1!$C7425,products!$A:$A,0))</f>
        <v>5.9</v>
      </c>
      <c r="F7425">
        <f>INDEX(products!C:C,MATCH(challenge_2_solution_1!$C7425,products!$A:$A,0))</f>
        <v>2.83</v>
      </c>
    </row>
    <row r="7426" spans="1:6" x14ac:dyDescent="0.2">
      <c r="A7426" s="1">
        <v>3531</v>
      </c>
      <c r="B7426" s="3">
        <v>42670.768750000003</v>
      </c>
      <c r="C7426" t="s">
        <v>20</v>
      </c>
      <c r="D7426">
        <v>1</v>
      </c>
      <c r="E7426">
        <f>INDEX(products!B:B,MATCH(challenge_2_solution_1!$C7426,products!$A:$A,0))</f>
        <v>5.9</v>
      </c>
      <c r="F7426">
        <f>INDEX(products!C:C,MATCH(challenge_2_solution_1!$C7426,products!$A:$A,0))</f>
        <v>1.83</v>
      </c>
    </row>
    <row r="7427" spans="1:6" x14ac:dyDescent="0.2">
      <c r="A7427" s="1">
        <v>3531</v>
      </c>
      <c r="B7427" s="3">
        <v>42670.768750000003</v>
      </c>
      <c r="C7427" t="s">
        <v>87</v>
      </c>
      <c r="D7427">
        <v>1</v>
      </c>
      <c r="E7427">
        <f>INDEX(products!B:B,MATCH(challenge_2_solution_1!$C7427,products!$A:$A,0))</f>
        <v>15.9</v>
      </c>
      <c r="F7427">
        <f>INDEX(products!C:C,MATCH(challenge_2_solution_1!$C7427,products!$A:$A,0))</f>
        <v>6.2</v>
      </c>
    </row>
    <row r="7428" spans="1:6" x14ac:dyDescent="0.2">
      <c r="A7428" s="1">
        <v>3531</v>
      </c>
      <c r="B7428" s="3">
        <v>42670.768750000003</v>
      </c>
      <c r="C7428" t="s">
        <v>86</v>
      </c>
      <c r="D7428">
        <v>1</v>
      </c>
      <c r="E7428">
        <f>INDEX(products!B:B,MATCH(challenge_2_solution_1!$C7428,products!$A:$A,0))</f>
        <v>15.9</v>
      </c>
      <c r="F7428">
        <f>INDEX(products!C:C,MATCH(challenge_2_solution_1!$C7428,products!$A:$A,0))</f>
        <v>5.57</v>
      </c>
    </row>
    <row r="7429" spans="1:6" x14ac:dyDescent="0.2">
      <c r="A7429" s="1">
        <v>3532</v>
      </c>
      <c r="B7429" s="3">
        <v>42670.792361111111</v>
      </c>
      <c r="C7429" t="s">
        <v>8</v>
      </c>
      <c r="D7429">
        <v>1</v>
      </c>
      <c r="E7429">
        <f>INDEX(products!B:B,MATCH(challenge_2_solution_1!$C7429,products!$A:$A,0))</f>
        <v>1.6</v>
      </c>
      <c r="F7429">
        <f>INDEX(products!C:C,MATCH(challenge_2_solution_1!$C7429,products!$A:$A,0))</f>
        <v>0.77</v>
      </c>
    </row>
    <row r="7430" spans="1:6" x14ac:dyDescent="0.2">
      <c r="A7430" s="1">
        <v>3532</v>
      </c>
      <c r="B7430" s="3">
        <v>42670.792361111111</v>
      </c>
      <c r="C7430" t="s">
        <v>9</v>
      </c>
      <c r="D7430">
        <v>1</v>
      </c>
      <c r="E7430">
        <f>INDEX(products!B:B,MATCH(challenge_2_solution_1!$C7430,products!$A:$A,0))</f>
        <v>1.6</v>
      </c>
      <c r="F7430">
        <f>INDEX(products!C:C,MATCH(challenge_2_solution_1!$C7430,products!$A:$A,0))</f>
        <v>0.67</v>
      </c>
    </row>
    <row r="7431" spans="1:6" x14ac:dyDescent="0.2">
      <c r="A7431" s="1">
        <v>3532</v>
      </c>
      <c r="B7431" s="3">
        <v>42670.792361111111</v>
      </c>
      <c r="C7431" t="s">
        <v>12</v>
      </c>
      <c r="D7431">
        <v>1</v>
      </c>
      <c r="E7431">
        <f>INDEX(products!B:B,MATCH(challenge_2_solution_1!$C7431,products!$A:$A,0))</f>
        <v>5.2</v>
      </c>
      <c r="F7431">
        <f>INDEX(products!C:C,MATCH(challenge_2_solution_1!$C7431,products!$A:$A,0))</f>
        <v>3.07</v>
      </c>
    </row>
    <row r="7432" spans="1:6" x14ac:dyDescent="0.2">
      <c r="A7432" s="1">
        <v>3532</v>
      </c>
      <c r="B7432" s="3">
        <v>42670.792361111111</v>
      </c>
      <c r="C7432" t="s">
        <v>17</v>
      </c>
      <c r="D7432">
        <v>1</v>
      </c>
      <c r="E7432">
        <f>INDEX(products!B:B,MATCH(challenge_2_solution_1!$C7432,products!$A:$A,0))</f>
        <v>5.9</v>
      </c>
      <c r="F7432">
        <f>INDEX(products!C:C,MATCH(challenge_2_solution_1!$C7432,products!$A:$A,0))</f>
        <v>2.83</v>
      </c>
    </row>
    <row r="7433" spans="1:6" x14ac:dyDescent="0.2">
      <c r="A7433" s="1">
        <v>3532</v>
      </c>
      <c r="B7433" s="3">
        <v>42670.792361111111</v>
      </c>
      <c r="C7433" t="s">
        <v>87</v>
      </c>
      <c r="D7433">
        <v>1</v>
      </c>
      <c r="E7433">
        <f>INDEX(products!B:B,MATCH(challenge_2_solution_1!$C7433,products!$A:$A,0))</f>
        <v>15.9</v>
      </c>
      <c r="F7433">
        <f>INDEX(products!C:C,MATCH(challenge_2_solution_1!$C7433,products!$A:$A,0))</f>
        <v>6.2</v>
      </c>
    </row>
    <row r="7434" spans="1:6" x14ac:dyDescent="0.2">
      <c r="A7434" s="1">
        <v>3532</v>
      </c>
      <c r="B7434" s="3">
        <v>42670.792361111111</v>
      </c>
      <c r="C7434" t="s">
        <v>99</v>
      </c>
      <c r="D7434">
        <v>1</v>
      </c>
      <c r="E7434">
        <f>INDEX(products!B:B,MATCH(challenge_2_solution_1!$C7434,products!$A:$A,0))</f>
        <v>17.899999999999999</v>
      </c>
      <c r="F7434">
        <f>INDEX(products!C:C,MATCH(challenge_2_solution_1!$C7434,products!$A:$A,0))</f>
        <v>10.74</v>
      </c>
    </row>
    <row r="7435" spans="1:6" x14ac:dyDescent="0.2">
      <c r="A7435" s="1">
        <v>3533</v>
      </c>
      <c r="B7435" s="3">
        <v>42670.802777777775</v>
      </c>
      <c r="C7435" t="s">
        <v>5</v>
      </c>
      <c r="D7435">
        <v>1</v>
      </c>
      <c r="E7435">
        <f>INDEX(products!B:B,MATCH(challenge_2_solution_1!$C7435,products!$A:$A,0))</f>
        <v>1</v>
      </c>
      <c r="F7435">
        <f>INDEX(products!C:C,MATCH(challenge_2_solution_1!$C7435,products!$A:$A,0))</f>
        <v>0.31</v>
      </c>
    </row>
    <row r="7436" spans="1:6" x14ac:dyDescent="0.2">
      <c r="A7436" s="1">
        <v>3533</v>
      </c>
      <c r="B7436" s="3">
        <v>42670.802777777775</v>
      </c>
      <c r="C7436" t="s">
        <v>4</v>
      </c>
      <c r="D7436">
        <v>1</v>
      </c>
      <c r="E7436">
        <f>INDEX(products!B:B,MATCH(challenge_2_solution_1!$C7436,products!$A:$A,0))</f>
        <v>1</v>
      </c>
      <c r="F7436">
        <f>INDEX(products!C:C,MATCH(challenge_2_solution_1!$C7436,products!$A:$A,0))</f>
        <v>0.61</v>
      </c>
    </row>
    <row r="7437" spans="1:6" x14ac:dyDescent="0.2">
      <c r="A7437" s="1">
        <v>3533</v>
      </c>
      <c r="B7437" s="3">
        <v>42670.802777777775</v>
      </c>
      <c r="C7437" t="s">
        <v>13</v>
      </c>
      <c r="D7437">
        <v>1</v>
      </c>
      <c r="E7437">
        <f>INDEX(products!B:B,MATCH(challenge_2_solution_1!$C7437,products!$A:$A,0))</f>
        <v>5.2</v>
      </c>
      <c r="F7437">
        <f>INDEX(products!C:C,MATCH(challenge_2_solution_1!$C7437,products!$A:$A,0))</f>
        <v>2.44</v>
      </c>
    </row>
    <row r="7438" spans="1:6" x14ac:dyDescent="0.2">
      <c r="A7438" s="1">
        <v>3533</v>
      </c>
      <c r="B7438" s="3">
        <v>42670.802777777775</v>
      </c>
      <c r="C7438" t="s">
        <v>14</v>
      </c>
      <c r="D7438">
        <v>1</v>
      </c>
      <c r="E7438">
        <f>INDEX(products!B:B,MATCH(challenge_2_solution_1!$C7438,products!$A:$A,0))</f>
        <v>5.9</v>
      </c>
      <c r="F7438">
        <f>INDEX(products!C:C,MATCH(challenge_2_solution_1!$C7438,products!$A:$A,0))</f>
        <v>2.36</v>
      </c>
    </row>
    <row r="7439" spans="1:6" x14ac:dyDescent="0.2">
      <c r="A7439" s="1">
        <v>3533</v>
      </c>
      <c r="B7439" s="3">
        <v>42670.802777777775</v>
      </c>
      <c r="C7439" t="s">
        <v>20</v>
      </c>
      <c r="D7439">
        <v>1</v>
      </c>
      <c r="E7439">
        <f>INDEX(products!B:B,MATCH(challenge_2_solution_1!$C7439,products!$A:$A,0))</f>
        <v>5.9</v>
      </c>
      <c r="F7439">
        <f>INDEX(products!C:C,MATCH(challenge_2_solution_1!$C7439,products!$A:$A,0))</f>
        <v>1.83</v>
      </c>
    </row>
    <row r="7440" spans="1:6" x14ac:dyDescent="0.2">
      <c r="A7440" s="1">
        <v>3533</v>
      </c>
      <c r="B7440" s="3">
        <v>42670.802777777775</v>
      </c>
      <c r="C7440" t="s">
        <v>69</v>
      </c>
      <c r="D7440">
        <v>1</v>
      </c>
      <c r="E7440">
        <f>INDEX(products!B:B,MATCH(challenge_2_solution_1!$C7440,products!$A:$A,0))</f>
        <v>11.9</v>
      </c>
      <c r="F7440">
        <f>INDEX(products!C:C,MATCH(challenge_2_solution_1!$C7440,products!$A:$A,0))</f>
        <v>2.86</v>
      </c>
    </row>
    <row r="7441" spans="1:6" x14ac:dyDescent="0.2">
      <c r="A7441" s="1">
        <v>3533</v>
      </c>
      <c r="B7441" s="3">
        <v>42670.802777777775</v>
      </c>
      <c r="C7441" t="s">
        <v>88</v>
      </c>
      <c r="D7441">
        <v>1</v>
      </c>
      <c r="E7441">
        <f>INDEX(products!B:B,MATCH(challenge_2_solution_1!$C7441,products!$A:$A,0))</f>
        <v>15.9</v>
      </c>
      <c r="F7441">
        <f>INDEX(products!C:C,MATCH(challenge_2_solution_1!$C7441,products!$A:$A,0))</f>
        <v>7</v>
      </c>
    </row>
    <row r="7442" spans="1:6" x14ac:dyDescent="0.2">
      <c r="A7442" s="1">
        <v>3533</v>
      </c>
      <c r="B7442" s="3">
        <v>42670.802777777775</v>
      </c>
      <c r="C7442" t="s">
        <v>158</v>
      </c>
      <c r="D7442">
        <v>1</v>
      </c>
      <c r="E7442">
        <f>INDEX(products!B:B,MATCH(challenge_2_solution_1!$C7442,products!$A:$A,0))</f>
        <v>21.9</v>
      </c>
      <c r="F7442">
        <f>INDEX(products!C:C,MATCH(challenge_2_solution_1!$C7442,products!$A:$A,0))</f>
        <v>14.89</v>
      </c>
    </row>
    <row r="7443" spans="1:6" x14ac:dyDescent="0.2">
      <c r="A7443" s="1">
        <v>3534</v>
      </c>
      <c r="B7443" s="3">
        <v>42670.818749999999</v>
      </c>
      <c r="C7443" t="s">
        <v>5</v>
      </c>
      <c r="D7443">
        <v>1</v>
      </c>
      <c r="E7443">
        <f>INDEX(products!B:B,MATCH(challenge_2_solution_1!$C7443,products!$A:$A,0))</f>
        <v>1</v>
      </c>
      <c r="F7443">
        <f>INDEX(products!C:C,MATCH(challenge_2_solution_1!$C7443,products!$A:$A,0))</f>
        <v>0.31</v>
      </c>
    </row>
    <row r="7444" spans="1:6" x14ac:dyDescent="0.2">
      <c r="A7444" s="1">
        <v>3534</v>
      </c>
      <c r="B7444" s="3">
        <v>42670.818749999999</v>
      </c>
      <c r="C7444" t="s">
        <v>3</v>
      </c>
      <c r="D7444">
        <v>1</v>
      </c>
      <c r="E7444">
        <f>INDEX(products!B:B,MATCH(challenge_2_solution_1!$C7444,products!$A:$A,0))</f>
        <v>1</v>
      </c>
      <c r="F7444">
        <f>INDEX(products!C:C,MATCH(challenge_2_solution_1!$C7444,products!$A:$A,0))</f>
        <v>0.5</v>
      </c>
    </row>
    <row r="7445" spans="1:6" x14ac:dyDescent="0.2">
      <c r="A7445" s="1">
        <v>3534</v>
      </c>
      <c r="B7445" s="3">
        <v>42670.818749999999</v>
      </c>
      <c r="C7445" t="s">
        <v>4</v>
      </c>
      <c r="D7445">
        <v>1</v>
      </c>
      <c r="E7445">
        <f>INDEX(products!B:B,MATCH(challenge_2_solution_1!$C7445,products!$A:$A,0))</f>
        <v>1</v>
      </c>
      <c r="F7445">
        <f>INDEX(products!C:C,MATCH(challenge_2_solution_1!$C7445,products!$A:$A,0))</f>
        <v>0.61</v>
      </c>
    </row>
    <row r="7446" spans="1:6" x14ac:dyDescent="0.2">
      <c r="A7446" s="1">
        <v>3534</v>
      </c>
      <c r="B7446" s="3">
        <v>42670.818749999999</v>
      </c>
      <c r="C7446" t="s">
        <v>7</v>
      </c>
      <c r="D7446">
        <v>1</v>
      </c>
      <c r="E7446">
        <f>INDEX(products!B:B,MATCH(challenge_2_solution_1!$C7446,products!$A:$A,0))</f>
        <v>1</v>
      </c>
      <c r="F7446">
        <f>INDEX(products!C:C,MATCH(challenge_2_solution_1!$C7446,products!$A:$A,0))</f>
        <v>0.68</v>
      </c>
    </row>
    <row r="7447" spans="1:6" x14ac:dyDescent="0.2">
      <c r="A7447" s="1">
        <v>3534</v>
      </c>
      <c r="B7447" s="3">
        <v>42670.818749999999</v>
      </c>
      <c r="C7447" t="s">
        <v>8</v>
      </c>
      <c r="D7447">
        <v>6</v>
      </c>
      <c r="E7447">
        <f>INDEX(products!B:B,MATCH(challenge_2_solution_1!$C7447,products!$A:$A,0))</f>
        <v>1.6</v>
      </c>
      <c r="F7447">
        <f>INDEX(products!C:C,MATCH(challenge_2_solution_1!$C7447,products!$A:$A,0))</f>
        <v>0.77</v>
      </c>
    </row>
    <row r="7448" spans="1:6" x14ac:dyDescent="0.2">
      <c r="A7448" s="1">
        <v>3534</v>
      </c>
      <c r="B7448" s="3">
        <v>42670.818749999999</v>
      </c>
      <c r="C7448" t="s">
        <v>10</v>
      </c>
      <c r="D7448">
        <v>2</v>
      </c>
      <c r="E7448">
        <f>INDEX(products!B:B,MATCH(challenge_2_solution_1!$C7448,products!$A:$A,0))</f>
        <v>3.9</v>
      </c>
      <c r="F7448">
        <f>INDEX(products!C:C,MATCH(challenge_2_solution_1!$C7448,products!$A:$A,0))</f>
        <v>1.17</v>
      </c>
    </row>
    <row r="7449" spans="1:6" x14ac:dyDescent="0.2">
      <c r="A7449" s="1">
        <v>3534</v>
      </c>
      <c r="B7449" s="3">
        <v>42670.818749999999</v>
      </c>
      <c r="C7449" t="s">
        <v>17</v>
      </c>
      <c r="D7449">
        <v>1</v>
      </c>
      <c r="E7449">
        <f>INDEX(products!B:B,MATCH(challenge_2_solution_1!$C7449,products!$A:$A,0))</f>
        <v>5.9</v>
      </c>
      <c r="F7449">
        <f>INDEX(products!C:C,MATCH(challenge_2_solution_1!$C7449,products!$A:$A,0))</f>
        <v>2.83</v>
      </c>
    </row>
    <row r="7450" spans="1:6" x14ac:dyDescent="0.2">
      <c r="A7450" s="1">
        <v>3534</v>
      </c>
      <c r="B7450" s="3">
        <v>42670.818749999999</v>
      </c>
      <c r="C7450" t="s">
        <v>33</v>
      </c>
      <c r="D7450">
        <v>1</v>
      </c>
      <c r="E7450">
        <f>INDEX(products!B:B,MATCH(challenge_2_solution_1!$C7450,products!$A:$A,0))</f>
        <v>7.9</v>
      </c>
      <c r="F7450">
        <f>INDEX(products!C:C,MATCH(challenge_2_solution_1!$C7450,products!$A:$A,0))</f>
        <v>2.21</v>
      </c>
    </row>
    <row r="7451" spans="1:6" x14ac:dyDescent="0.2">
      <c r="A7451" s="1">
        <v>3534</v>
      </c>
      <c r="B7451" s="3">
        <v>42670.818749999999</v>
      </c>
      <c r="C7451" t="s">
        <v>28</v>
      </c>
      <c r="D7451">
        <v>1</v>
      </c>
      <c r="E7451">
        <f>INDEX(products!B:B,MATCH(challenge_2_solution_1!$C7451,products!$A:$A,0))</f>
        <v>7.9</v>
      </c>
      <c r="F7451">
        <f>INDEX(products!C:C,MATCH(challenge_2_solution_1!$C7451,products!$A:$A,0))</f>
        <v>2.4500000000000002</v>
      </c>
    </row>
    <row r="7452" spans="1:6" x14ac:dyDescent="0.2">
      <c r="A7452" s="1">
        <v>3534</v>
      </c>
      <c r="B7452" s="3">
        <v>42670.818749999999</v>
      </c>
      <c r="C7452" t="s">
        <v>54</v>
      </c>
      <c r="D7452">
        <v>1</v>
      </c>
      <c r="E7452">
        <f>INDEX(products!B:B,MATCH(challenge_2_solution_1!$C7452,products!$A:$A,0))</f>
        <v>9.9</v>
      </c>
      <c r="F7452">
        <f>INDEX(products!C:C,MATCH(challenge_2_solution_1!$C7452,products!$A:$A,0))</f>
        <v>2.57</v>
      </c>
    </row>
    <row r="7453" spans="1:6" x14ac:dyDescent="0.2">
      <c r="A7453" s="1">
        <v>3534</v>
      </c>
      <c r="B7453" s="3">
        <v>42670.818749999999</v>
      </c>
      <c r="C7453" t="s">
        <v>52</v>
      </c>
      <c r="D7453">
        <v>1</v>
      </c>
      <c r="E7453">
        <f>INDEX(products!B:B,MATCH(challenge_2_solution_1!$C7453,products!$A:$A,0))</f>
        <v>9.9</v>
      </c>
      <c r="F7453">
        <f>INDEX(products!C:C,MATCH(challenge_2_solution_1!$C7453,products!$A:$A,0))</f>
        <v>4.95</v>
      </c>
    </row>
    <row r="7454" spans="1:6" x14ac:dyDescent="0.2">
      <c r="A7454" s="1">
        <v>3534</v>
      </c>
      <c r="B7454" s="3">
        <v>42670.818749999999</v>
      </c>
      <c r="C7454" t="s">
        <v>60</v>
      </c>
      <c r="D7454">
        <v>1</v>
      </c>
      <c r="E7454">
        <f>INDEX(products!B:B,MATCH(challenge_2_solution_1!$C7454,products!$A:$A,0))</f>
        <v>11.9</v>
      </c>
      <c r="F7454">
        <f>INDEX(products!C:C,MATCH(challenge_2_solution_1!$C7454,products!$A:$A,0))</f>
        <v>4.28</v>
      </c>
    </row>
    <row r="7455" spans="1:6" x14ac:dyDescent="0.2">
      <c r="A7455" s="1">
        <v>3534</v>
      </c>
      <c r="B7455" s="3">
        <v>42670.818749999999</v>
      </c>
      <c r="C7455" t="s">
        <v>66</v>
      </c>
      <c r="D7455">
        <v>1</v>
      </c>
      <c r="E7455">
        <f>INDEX(products!B:B,MATCH(challenge_2_solution_1!$C7455,products!$A:$A,0))</f>
        <v>11.9</v>
      </c>
      <c r="F7455">
        <f>INDEX(products!C:C,MATCH(challenge_2_solution_1!$C7455,products!$A:$A,0))</f>
        <v>6.31</v>
      </c>
    </row>
    <row r="7456" spans="1:6" x14ac:dyDescent="0.2">
      <c r="A7456" s="1">
        <v>3534</v>
      </c>
      <c r="B7456" s="3">
        <v>42670.818749999999</v>
      </c>
      <c r="C7456" t="s">
        <v>69</v>
      </c>
      <c r="D7456">
        <v>1</v>
      </c>
      <c r="E7456">
        <f>INDEX(products!B:B,MATCH(challenge_2_solution_1!$C7456,products!$A:$A,0))</f>
        <v>11.9</v>
      </c>
      <c r="F7456">
        <f>INDEX(products!C:C,MATCH(challenge_2_solution_1!$C7456,products!$A:$A,0))</f>
        <v>2.86</v>
      </c>
    </row>
    <row r="7457" spans="1:6" x14ac:dyDescent="0.2">
      <c r="A7457" s="1">
        <v>3534</v>
      </c>
      <c r="B7457" s="3">
        <v>42670.818749999999</v>
      </c>
      <c r="C7457" t="s">
        <v>93</v>
      </c>
      <c r="D7457">
        <v>1</v>
      </c>
      <c r="E7457">
        <f>INDEX(products!B:B,MATCH(challenge_2_solution_1!$C7457,products!$A:$A,0))</f>
        <v>17.899999999999999</v>
      </c>
      <c r="F7457">
        <f>INDEX(products!C:C,MATCH(challenge_2_solution_1!$C7457,products!$A:$A,0))</f>
        <v>6.8</v>
      </c>
    </row>
    <row r="7458" spans="1:6" x14ac:dyDescent="0.2">
      <c r="A7458" s="1">
        <v>3535</v>
      </c>
      <c r="B7458" s="3">
        <v>42670.826388888891</v>
      </c>
      <c r="C7458" t="s">
        <v>7</v>
      </c>
      <c r="D7458">
        <v>1</v>
      </c>
      <c r="E7458">
        <f>INDEX(products!B:B,MATCH(challenge_2_solution_1!$C7458,products!$A:$A,0))</f>
        <v>1</v>
      </c>
      <c r="F7458">
        <f>INDEX(products!C:C,MATCH(challenge_2_solution_1!$C7458,products!$A:$A,0))</f>
        <v>0.68</v>
      </c>
    </row>
    <row r="7459" spans="1:6" x14ac:dyDescent="0.2">
      <c r="A7459" s="1">
        <v>3535</v>
      </c>
      <c r="B7459" s="3">
        <v>42670.826388888891</v>
      </c>
      <c r="C7459" t="s">
        <v>8</v>
      </c>
      <c r="D7459">
        <v>1</v>
      </c>
      <c r="E7459">
        <f>INDEX(products!B:B,MATCH(challenge_2_solution_1!$C7459,products!$A:$A,0))</f>
        <v>1.6</v>
      </c>
      <c r="F7459">
        <f>INDEX(products!C:C,MATCH(challenge_2_solution_1!$C7459,products!$A:$A,0))</f>
        <v>0.77</v>
      </c>
    </row>
    <row r="7460" spans="1:6" x14ac:dyDescent="0.2">
      <c r="A7460" s="1">
        <v>3535</v>
      </c>
      <c r="B7460" s="3">
        <v>42670.826388888891</v>
      </c>
      <c r="C7460" t="s">
        <v>14</v>
      </c>
      <c r="D7460">
        <v>1</v>
      </c>
      <c r="E7460">
        <f>INDEX(products!B:B,MATCH(challenge_2_solution_1!$C7460,products!$A:$A,0))</f>
        <v>5.9</v>
      </c>
      <c r="F7460">
        <f>INDEX(products!C:C,MATCH(challenge_2_solution_1!$C7460,products!$A:$A,0))</f>
        <v>2.36</v>
      </c>
    </row>
    <row r="7461" spans="1:6" x14ac:dyDescent="0.2">
      <c r="A7461" s="1">
        <v>3535</v>
      </c>
      <c r="B7461" s="3">
        <v>42670.826388888891</v>
      </c>
      <c r="C7461" t="s">
        <v>33</v>
      </c>
      <c r="D7461">
        <v>1</v>
      </c>
      <c r="E7461">
        <f>INDEX(products!B:B,MATCH(challenge_2_solution_1!$C7461,products!$A:$A,0))</f>
        <v>7.9</v>
      </c>
      <c r="F7461">
        <f>INDEX(products!C:C,MATCH(challenge_2_solution_1!$C7461,products!$A:$A,0))</f>
        <v>2.21</v>
      </c>
    </row>
    <row r="7462" spans="1:6" x14ac:dyDescent="0.2">
      <c r="A7462" s="1">
        <v>3535</v>
      </c>
      <c r="B7462" s="3">
        <v>42670.826388888891</v>
      </c>
      <c r="C7462" t="s">
        <v>98</v>
      </c>
      <c r="D7462">
        <v>1</v>
      </c>
      <c r="E7462">
        <f>INDEX(products!B:B,MATCH(challenge_2_solution_1!$C7462,products!$A:$A,0))</f>
        <v>17.899999999999999</v>
      </c>
      <c r="F7462">
        <f>INDEX(products!C:C,MATCH(challenge_2_solution_1!$C7462,products!$A:$A,0))</f>
        <v>8.59</v>
      </c>
    </row>
    <row r="7463" spans="1:6" x14ac:dyDescent="0.2">
      <c r="A7463" s="1">
        <v>3536</v>
      </c>
      <c r="B7463" s="3">
        <v>42670.918749999997</v>
      </c>
      <c r="C7463" t="s">
        <v>96</v>
      </c>
      <c r="D7463">
        <v>1</v>
      </c>
      <c r="E7463">
        <f>INDEX(products!B:B,MATCH(challenge_2_solution_1!$C7463,products!$A:$A,0))</f>
        <v>17.899999999999999</v>
      </c>
      <c r="F7463">
        <f>INDEX(products!C:C,MATCH(challenge_2_solution_1!$C7463,products!$A:$A,0))</f>
        <v>10.92</v>
      </c>
    </row>
    <row r="7464" spans="1:6" x14ac:dyDescent="0.2">
      <c r="A7464" s="1">
        <v>3537</v>
      </c>
      <c r="B7464" s="3">
        <v>42671.702777777777</v>
      </c>
      <c r="C7464" t="s">
        <v>5</v>
      </c>
      <c r="D7464">
        <v>1</v>
      </c>
      <c r="E7464">
        <f>INDEX(products!B:B,MATCH(challenge_2_solution_1!$C7464,products!$A:$A,0))</f>
        <v>1</v>
      </c>
      <c r="F7464">
        <f>INDEX(products!C:C,MATCH(challenge_2_solution_1!$C7464,products!$A:$A,0))</f>
        <v>0.31</v>
      </c>
    </row>
    <row r="7465" spans="1:6" x14ac:dyDescent="0.2">
      <c r="A7465" s="1">
        <v>3537</v>
      </c>
      <c r="B7465" s="3">
        <v>42671.702777777777</v>
      </c>
      <c r="C7465" t="s">
        <v>8</v>
      </c>
      <c r="D7465">
        <v>1</v>
      </c>
      <c r="E7465">
        <f>INDEX(products!B:B,MATCH(challenge_2_solution_1!$C7465,products!$A:$A,0))</f>
        <v>1.6</v>
      </c>
      <c r="F7465">
        <f>INDEX(products!C:C,MATCH(challenge_2_solution_1!$C7465,products!$A:$A,0))</f>
        <v>0.77</v>
      </c>
    </row>
    <row r="7466" spans="1:6" x14ac:dyDescent="0.2">
      <c r="A7466" s="1">
        <v>3537</v>
      </c>
      <c r="B7466" s="3">
        <v>42671.702777777777</v>
      </c>
      <c r="C7466" t="s">
        <v>12</v>
      </c>
      <c r="D7466">
        <v>1</v>
      </c>
      <c r="E7466">
        <f>INDEX(products!B:B,MATCH(challenge_2_solution_1!$C7466,products!$A:$A,0))</f>
        <v>5.2</v>
      </c>
      <c r="F7466">
        <f>INDEX(products!C:C,MATCH(challenge_2_solution_1!$C7466,products!$A:$A,0))</f>
        <v>3.07</v>
      </c>
    </row>
    <row r="7467" spans="1:6" x14ac:dyDescent="0.2">
      <c r="A7467" s="1">
        <v>3537</v>
      </c>
      <c r="B7467" s="3">
        <v>42671.702777777777</v>
      </c>
      <c r="C7467" t="s">
        <v>14</v>
      </c>
      <c r="D7467">
        <v>2</v>
      </c>
      <c r="E7467">
        <f>INDEX(products!B:B,MATCH(challenge_2_solution_1!$C7467,products!$A:$A,0))</f>
        <v>5.9</v>
      </c>
      <c r="F7467">
        <f>INDEX(products!C:C,MATCH(challenge_2_solution_1!$C7467,products!$A:$A,0))</f>
        <v>2.36</v>
      </c>
    </row>
    <row r="7468" spans="1:6" x14ac:dyDescent="0.2">
      <c r="A7468" s="1">
        <v>3537</v>
      </c>
      <c r="B7468" s="3">
        <v>42671.702777777777</v>
      </c>
      <c r="C7468" t="s">
        <v>15</v>
      </c>
      <c r="D7468">
        <v>1</v>
      </c>
      <c r="E7468">
        <f>INDEX(products!B:B,MATCH(challenge_2_solution_1!$C7468,products!$A:$A,0))</f>
        <v>5.9</v>
      </c>
      <c r="F7468">
        <f>INDEX(products!C:C,MATCH(challenge_2_solution_1!$C7468,products!$A:$A,0))</f>
        <v>3.07</v>
      </c>
    </row>
    <row r="7469" spans="1:6" x14ac:dyDescent="0.2">
      <c r="A7469" s="1">
        <v>3537</v>
      </c>
      <c r="B7469" s="3">
        <v>42671.702777777777</v>
      </c>
      <c r="C7469" t="s">
        <v>69</v>
      </c>
      <c r="D7469">
        <v>1</v>
      </c>
      <c r="E7469">
        <f>INDEX(products!B:B,MATCH(challenge_2_solution_1!$C7469,products!$A:$A,0))</f>
        <v>11.9</v>
      </c>
      <c r="F7469">
        <f>INDEX(products!C:C,MATCH(challenge_2_solution_1!$C7469,products!$A:$A,0))</f>
        <v>2.86</v>
      </c>
    </row>
    <row r="7470" spans="1:6" x14ac:dyDescent="0.2">
      <c r="A7470" s="1">
        <v>3537</v>
      </c>
      <c r="B7470" s="3">
        <v>42671.702777777777</v>
      </c>
      <c r="C7470" t="s">
        <v>87</v>
      </c>
      <c r="D7470">
        <v>1</v>
      </c>
      <c r="E7470">
        <f>INDEX(products!B:B,MATCH(challenge_2_solution_1!$C7470,products!$A:$A,0))</f>
        <v>15.9</v>
      </c>
      <c r="F7470">
        <f>INDEX(products!C:C,MATCH(challenge_2_solution_1!$C7470,products!$A:$A,0))</f>
        <v>6.2</v>
      </c>
    </row>
    <row r="7471" spans="1:6" x14ac:dyDescent="0.2">
      <c r="A7471" s="1">
        <v>3537</v>
      </c>
      <c r="B7471" s="3">
        <v>42671.702777777777</v>
      </c>
      <c r="C7471" t="s">
        <v>86</v>
      </c>
      <c r="D7471">
        <v>1</v>
      </c>
      <c r="E7471">
        <f>INDEX(products!B:B,MATCH(challenge_2_solution_1!$C7471,products!$A:$A,0))</f>
        <v>15.9</v>
      </c>
      <c r="F7471">
        <f>INDEX(products!C:C,MATCH(challenge_2_solution_1!$C7471,products!$A:$A,0))</f>
        <v>5.57</v>
      </c>
    </row>
    <row r="7472" spans="1:6" x14ac:dyDescent="0.2">
      <c r="A7472" s="1">
        <v>3538</v>
      </c>
      <c r="B7472" s="3">
        <v>42671.745833333334</v>
      </c>
      <c r="C7472" t="s">
        <v>14</v>
      </c>
      <c r="D7472">
        <v>1</v>
      </c>
      <c r="E7472">
        <f>INDEX(products!B:B,MATCH(challenge_2_solution_1!$C7472,products!$A:$A,0))</f>
        <v>5.9</v>
      </c>
      <c r="F7472">
        <f>INDEX(products!C:C,MATCH(challenge_2_solution_1!$C7472,products!$A:$A,0))</f>
        <v>2.36</v>
      </c>
    </row>
    <row r="7473" spans="1:6" x14ac:dyDescent="0.2">
      <c r="A7473" s="1">
        <v>3538</v>
      </c>
      <c r="B7473" s="3">
        <v>42671.745833333334</v>
      </c>
      <c r="C7473" t="s">
        <v>111</v>
      </c>
      <c r="D7473">
        <v>1</v>
      </c>
      <c r="E7473">
        <f>INDEX(products!B:B,MATCH(challenge_2_solution_1!$C7473,products!$A:$A,0))</f>
        <v>17.899999999999999</v>
      </c>
      <c r="F7473">
        <f>INDEX(products!C:C,MATCH(challenge_2_solution_1!$C7473,products!$A:$A,0))</f>
        <v>6.62</v>
      </c>
    </row>
    <row r="7474" spans="1:6" x14ac:dyDescent="0.2">
      <c r="A7474" s="1">
        <v>3538</v>
      </c>
      <c r="B7474" s="3">
        <v>42671.745833333334</v>
      </c>
      <c r="C7474" t="s">
        <v>126</v>
      </c>
      <c r="D7474">
        <v>1</v>
      </c>
      <c r="E7474">
        <f>INDEX(products!B:B,MATCH(challenge_2_solution_1!$C7474,products!$A:$A,0))</f>
        <v>19.899999999999999</v>
      </c>
      <c r="F7474">
        <f>INDEX(products!C:C,MATCH(challenge_2_solution_1!$C7474,products!$A:$A,0))</f>
        <v>4.58</v>
      </c>
    </row>
    <row r="7475" spans="1:6" x14ac:dyDescent="0.2">
      <c r="A7475" s="1">
        <v>3539</v>
      </c>
      <c r="B7475" s="3">
        <v>42671.779166666667</v>
      </c>
      <c r="C7475" t="s">
        <v>13</v>
      </c>
      <c r="D7475">
        <v>1</v>
      </c>
      <c r="E7475">
        <f>INDEX(products!B:B,MATCH(challenge_2_solution_1!$C7475,products!$A:$A,0))</f>
        <v>5.2</v>
      </c>
      <c r="F7475">
        <f>INDEX(products!C:C,MATCH(challenge_2_solution_1!$C7475,products!$A:$A,0))</f>
        <v>2.44</v>
      </c>
    </row>
    <row r="7476" spans="1:6" x14ac:dyDescent="0.2">
      <c r="A7476" s="1">
        <v>3539</v>
      </c>
      <c r="B7476" s="3">
        <v>42671.779166666667</v>
      </c>
      <c r="C7476" t="s">
        <v>34</v>
      </c>
      <c r="D7476">
        <v>1</v>
      </c>
      <c r="E7476">
        <f>INDEX(products!B:B,MATCH(challenge_2_solution_1!$C7476,products!$A:$A,0))</f>
        <v>7.9</v>
      </c>
      <c r="F7476">
        <f>INDEX(products!C:C,MATCH(challenge_2_solution_1!$C7476,products!$A:$A,0))</f>
        <v>1.58</v>
      </c>
    </row>
    <row r="7477" spans="1:6" x14ac:dyDescent="0.2">
      <c r="A7477" s="1">
        <v>3539</v>
      </c>
      <c r="B7477" s="3">
        <v>42671.779166666667</v>
      </c>
      <c r="C7477" t="s">
        <v>32</v>
      </c>
      <c r="D7477">
        <v>1</v>
      </c>
      <c r="E7477">
        <f>INDEX(products!B:B,MATCH(challenge_2_solution_1!$C7477,products!$A:$A,0))</f>
        <v>7.9</v>
      </c>
      <c r="F7477">
        <f>INDEX(products!C:C,MATCH(challenge_2_solution_1!$C7477,products!$A:$A,0))</f>
        <v>2.92</v>
      </c>
    </row>
    <row r="7478" spans="1:6" x14ac:dyDescent="0.2">
      <c r="A7478" s="1">
        <v>3539</v>
      </c>
      <c r="B7478" s="3">
        <v>42671.779166666667</v>
      </c>
      <c r="C7478" t="s">
        <v>64</v>
      </c>
      <c r="D7478">
        <v>1</v>
      </c>
      <c r="E7478">
        <f>INDEX(products!B:B,MATCH(challenge_2_solution_1!$C7478,products!$A:$A,0))</f>
        <v>11.9</v>
      </c>
      <c r="F7478">
        <f>INDEX(products!C:C,MATCH(challenge_2_solution_1!$C7478,products!$A:$A,0))</f>
        <v>7.97</v>
      </c>
    </row>
    <row r="7479" spans="1:6" x14ac:dyDescent="0.2">
      <c r="A7479" s="1">
        <v>3539</v>
      </c>
      <c r="B7479" s="3">
        <v>42671.779166666667</v>
      </c>
      <c r="C7479" t="s">
        <v>99</v>
      </c>
      <c r="D7479">
        <v>1</v>
      </c>
      <c r="E7479">
        <f>INDEX(products!B:B,MATCH(challenge_2_solution_1!$C7479,products!$A:$A,0))</f>
        <v>17.899999999999999</v>
      </c>
      <c r="F7479">
        <f>INDEX(products!C:C,MATCH(challenge_2_solution_1!$C7479,products!$A:$A,0))</f>
        <v>10.74</v>
      </c>
    </row>
    <row r="7480" spans="1:6" x14ac:dyDescent="0.2">
      <c r="A7480" s="1">
        <v>3540</v>
      </c>
      <c r="B7480" s="3">
        <v>42671.793749999997</v>
      </c>
      <c r="C7480" t="s">
        <v>12</v>
      </c>
      <c r="D7480">
        <v>2</v>
      </c>
      <c r="E7480">
        <f>INDEX(products!B:B,MATCH(challenge_2_solution_1!$C7480,products!$A:$A,0))</f>
        <v>5.2</v>
      </c>
      <c r="F7480">
        <f>INDEX(products!C:C,MATCH(challenge_2_solution_1!$C7480,products!$A:$A,0))</f>
        <v>3.07</v>
      </c>
    </row>
    <row r="7481" spans="1:6" x14ac:dyDescent="0.2">
      <c r="A7481" s="1">
        <v>3540</v>
      </c>
      <c r="B7481" s="3">
        <v>42671.793749999997</v>
      </c>
      <c r="C7481" t="s">
        <v>17</v>
      </c>
      <c r="D7481">
        <v>1</v>
      </c>
      <c r="E7481">
        <f>INDEX(products!B:B,MATCH(challenge_2_solution_1!$C7481,products!$A:$A,0))</f>
        <v>5.9</v>
      </c>
      <c r="F7481">
        <f>INDEX(products!C:C,MATCH(challenge_2_solution_1!$C7481,products!$A:$A,0))</f>
        <v>2.83</v>
      </c>
    </row>
    <row r="7482" spans="1:6" x14ac:dyDescent="0.2">
      <c r="A7482" s="1">
        <v>3540</v>
      </c>
      <c r="B7482" s="3">
        <v>42671.793749999997</v>
      </c>
      <c r="C7482" t="s">
        <v>75</v>
      </c>
      <c r="D7482">
        <v>1</v>
      </c>
      <c r="E7482">
        <f>INDEX(products!B:B,MATCH(challenge_2_solution_1!$C7482,products!$A:$A,0))</f>
        <v>11.9</v>
      </c>
      <c r="F7482">
        <f>INDEX(products!C:C,MATCH(challenge_2_solution_1!$C7482,products!$A:$A,0))</f>
        <v>2.86</v>
      </c>
    </row>
    <row r="7483" spans="1:6" x14ac:dyDescent="0.2">
      <c r="A7483" s="1">
        <v>3540</v>
      </c>
      <c r="B7483" s="3">
        <v>42671.793749999997</v>
      </c>
      <c r="C7483" t="s">
        <v>64</v>
      </c>
      <c r="D7483">
        <v>1</v>
      </c>
      <c r="E7483">
        <f>INDEX(products!B:B,MATCH(challenge_2_solution_1!$C7483,products!$A:$A,0))</f>
        <v>11.9</v>
      </c>
      <c r="F7483">
        <f>INDEX(products!C:C,MATCH(challenge_2_solution_1!$C7483,products!$A:$A,0))</f>
        <v>7.97</v>
      </c>
    </row>
    <row r="7484" spans="1:6" x14ac:dyDescent="0.2">
      <c r="A7484" s="1">
        <v>3540</v>
      </c>
      <c r="B7484" s="3">
        <v>42671.793749999997</v>
      </c>
      <c r="C7484" t="s">
        <v>87</v>
      </c>
      <c r="D7484">
        <v>1</v>
      </c>
      <c r="E7484">
        <f>INDEX(products!B:B,MATCH(challenge_2_solution_1!$C7484,products!$A:$A,0))</f>
        <v>15.9</v>
      </c>
      <c r="F7484">
        <f>INDEX(products!C:C,MATCH(challenge_2_solution_1!$C7484,products!$A:$A,0))</f>
        <v>6.2</v>
      </c>
    </row>
    <row r="7485" spans="1:6" x14ac:dyDescent="0.2">
      <c r="A7485" s="1">
        <v>3540</v>
      </c>
      <c r="B7485" s="3">
        <v>42671.793749999997</v>
      </c>
      <c r="C7485" t="s">
        <v>146</v>
      </c>
      <c r="D7485">
        <v>1</v>
      </c>
      <c r="E7485">
        <f>INDEX(products!B:B,MATCH(challenge_2_solution_1!$C7485,products!$A:$A,0))</f>
        <v>19.899999999999999</v>
      </c>
      <c r="F7485">
        <f>INDEX(products!C:C,MATCH(challenge_2_solution_1!$C7485,products!$A:$A,0))</f>
        <v>5.77</v>
      </c>
    </row>
    <row r="7486" spans="1:6" x14ac:dyDescent="0.2">
      <c r="A7486" s="1">
        <v>3541</v>
      </c>
      <c r="B7486" s="3">
        <v>42671.802083333336</v>
      </c>
      <c r="C7486" t="s">
        <v>4</v>
      </c>
      <c r="D7486">
        <v>2</v>
      </c>
      <c r="E7486">
        <f>INDEX(products!B:B,MATCH(challenge_2_solution_1!$C7486,products!$A:$A,0))</f>
        <v>1</v>
      </c>
      <c r="F7486">
        <f>INDEX(products!C:C,MATCH(challenge_2_solution_1!$C7486,products!$A:$A,0))</f>
        <v>0.61</v>
      </c>
    </row>
    <row r="7487" spans="1:6" x14ac:dyDescent="0.2">
      <c r="A7487" s="1">
        <v>3541</v>
      </c>
      <c r="B7487" s="3">
        <v>42671.802083333336</v>
      </c>
      <c r="C7487" t="s">
        <v>8</v>
      </c>
      <c r="D7487">
        <v>4</v>
      </c>
      <c r="E7487">
        <f>INDEX(products!B:B,MATCH(challenge_2_solution_1!$C7487,products!$A:$A,0))</f>
        <v>1.6</v>
      </c>
      <c r="F7487">
        <f>INDEX(products!C:C,MATCH(challenge_2_solution_1!$C7487,products!$A:$A,0))</f>
        <v>0.77</v>
      </c>
    </row>
    <row r="7488" spans="1:6" x14ac:dyDescent="0.2">
      <c r="A7488" s="1">
        <v>3541</v>
      </c>
      <c r="B7488" s="3">
        <v>42671.802083333336</v>
      </c>
      <c r="C7488" t="s">
        <v>15</v>
      </c>
      <c r="D7488">
        <v>1</v>
      </c>
      <c r="E7488">
        <f>INDEX(products!B:B,MATCH(challenge_2_solution_1!$C7488,products!$A:$A,0))</f>
        <v>5.9</v>
      </c>
      <c r="F7488">
        <f>INDEX(products!C:C,MATCH(challenge_2_solution_1!$C7488,products!$A:$A,0))</f>
        <v>3.07</v>
      </c>
    </row>
    <row r="7489" spans="1:6" x14ac:dyDescent="0.2">
      <c r="A7489" s="1">
        <v>3541</v>
      </c>
      <c r="B7489" s="3">
        <v>42671.802083333336</v>
      </c>
      <c r="C7489" t="s">
        <v>32</v>
      </c>
      <c r="D7489">
        <v>2</v>
      </c>
      <c r="E7489">
        <f>INDEX(products!B:B,MATCH(challenge_2_solution_1!$C7489,products!$A:$A,0))</f>
        <v>7.9</v>
      </c>
      <c r="F7489">
        <f>INDEX(products!C:C,MATCH(challenge_2_solution_1!$C7489,products!$A:$A,0))</f>
        <v>2.92</v>
      </c>
    </row>
    <row r="7490" spans="1:6" x14ac:dyDescent="0.2">
      <c r="A7490" s="1">
        <v>3541</v>
      </c>
      <c r="B7490" s="3">
        <v>42671.802083333336</v>
      </c>
      <c r="C7490" t="s">
        <v>87</v>
      </c>
      <c r="D7490">
        <v>1</v>
      </c>
      <c r="E7490">
        <f>INDEX(products!B:B,MATCH(challenge_2_solution_1!$C7490,products!$A:$A,0))</f>
        <v>15.9</v>
      </c>
      <c r="F7490">
        <f>INDEX(products!C:C,MATCH(challenge_2_solution_1!$C7490,products!$A:$A,0))</f>
        <v>6.2</v>
      </c>
    </row>
    <row r="7491" spans="1:6" x14ac:dyDescent="0.2">
      <c r="A7491" s="1">
        <v>3541</v>
      </c>
      <c r="B7491" s="3">
        <v>42671.802083333336</v>
      </c>
      <c r="C7491" t="s">
        <v>96</v>
      </c>
      <c r="D7491">
        <v>1</v>
      </c>
      <c r="E7491">
        <f>INDEX(products!B:B,MATCH(challenge_2_solution_1!$C7491,products!$A:$A,0))</f>
        <v>17.899999999999999</v>
      </c>
      <c r="F7491">
        <f>INDEX(products!C:C,MATCH(challenge_2_solution_1!$C7491,products!$A:$A,0))</f>
        <v>10.92</v>
      </c>
    </row>
    <row r="7492" spans="1:6" x14ac:dyDescent="0.2">
      <c r="A7492" s="1">
        <v>3542</v>
      </c>
      <c r="B7492" s="3">
        <v>42671.809027777781</v>
      </c>
      <c r="C7492" t="s">
        <v>12</v>
      </c>
      <c r="D7492">
        <v>1</v>
      </c>
      <c r="E7492">
        <f>INDEX(products!B:B,MATCH(challenge_2_solution_1!$C7492,products!$A:$A,0))</f>
        <v>5.2</v>
      </c>
      <c r="F7492">
        <f>INDEX(products!C:C,MATCH(challenge_2_solution_1!$C7492,products!$A:$A,0))</f>
        <v>3.07</v>
      </c>
    </row>
    <row r="7493" spans="1:6" x14ac:dyDescent="0.2">
      <c r="A7493" s="1">
        <v>3542</v>
      </c>
      <c r="B7493" s="3">
        <v>42671.809027777781</v>
      </c>
      <c r="C7493" t="s">
        <v>14</v>
      </c>
      <c r="D7493">
        <v>1</v>
      </c>
      <c r="E7493">
        <f>INDEX(products!B:B,MATCH(challenge_2_solution_1!$C7493,products!$A:$A,0))</f>
        <v>5.9</v>
      </c>
      <c r="F7493">
        <f>INDEX(products!C:C,MATCH(challenge_2_solution_1!$C7493,products!$A:$A,0))</f>
        <v>2.36</v>
      </c>
    </row>
    <row r="7494" spans="1:6" x14ac:dyDescent="0.2">
      <c r="A7494" s="1">
        <v>3542</v>
      </c>
      <c r="B7494" s="3">
        <v>42671.809027777781</v>
      </c>
      <c r="C7494" t="s">
        <v>55</v>
      </c>
      <c r="D7494">
        <v>1</v>
      </c>
      <c r="E7494">
        <f>INDEX(products!B:B,MATCH(challenge_2_solution_1!$C7494,products!$A:$A,0))</f>
        <v>7.9</v>
      </c>
      <c r="F7494">
        <f>INDEX(products!C:C,MATCH(challenge_2_solution_1!$C7494,products!$A:$A,0))</f>
        <v>2.21</v>
      </c>
    </row>
    <row r="7495" spans="1:6" x14ac:dyDescent="0.2">
      <c r="A7495" s="1">
        <v>3542</v>
      </c>
      <c r="B7495" s="3">
        <v>42671.809027777781</v>
      </c>
      <c r="C7495" t="s">
        <v>80</v>
      </c>
      <c r="D7495">
        <v>1</v>
      </c>
      <c r="E7495">
        <f>INDEX(products!B:B,MATCH(challenge_2_solution_1!$C7495,products!$A:$A,0))</f>
        <v>11.9</v>
      </c>
      <c r="F7495">
        <f>INDEX(products!C:C,MATCH(challenge_2_solution_1!$C7495,products!$A:$A,0))</f>
        <v>3.21</v>
      </c>
    </row>
    <row r="7496" spans="1:6" x14ac:dyDescent="0.2">
      <c r="A7496" s="1">
        <v>3542</v>
      </c>
      <c r="B7496" s="3">
        <v>42671.809027777781</v>
      </c>
      <c r="C7496" t="s">
        <v>68</v>
      </c>
      <c r="D7496">
        <v>1</v>
      </c>
      <c r="E7496">
        <f>INDEX(products!B:B,MATCH(challenge_2_solution_1!$C7496,products!$A:$A,0))</f>
        <v>11.9</v>
      </c>
      <c r="F7496">
        <f>INDEX(products!C:C,MATCH(challenge_2_solution_1!$C7496,products!$A:$A,0))</f>
        <v>3.69</v>
      </c>
    </row>
    <row r="7497" spans="1:6" x14ac:dyDescent="0.2">
      <c r="A7497" s="1">
        <v>3542</v>
      </c>
      <c r="B7497" s="3">
        <v>42671.809027777781</v>
      </c>
      <c r="C7497" t="s">
        <v>114</v>
      </c>
      <c r="D7497">
        <v>1</v>
      </c>
      <c r="E7497">
        <f>INDEX(products!B:B,MATCH(challenge_2_solution_1!$C7497,products!$A:$A,0))</f>
        <v>17.899999999999999</v>
      </c>
      <c r="F7497">
        <f>INDEX(products!C:C,MATCH(challenge_2_solution_1!$C7497,products!$A:$A,0))</f>
        <v>11.1</v>
      </c>
    </row>
    <row r="7498" spans="1:6" x14ac:dyDescent="0.2">
      <c r="A7498" s="1">
        <v>3543</v>
      </c>
      <c r="B7498" s="3">
        <v>42671.816666666666</v>
      </c>
      <c r="C7498" t="s">
        <v>63</v>
      </c>
      <c r="D7498">
        <v>1</v>
      </c>
      <c r="E7498">
        <f>INDEX(products!B:B,MATCH(challenge_2_solution_1!$C7498,products!$A:$A,0))</f>
        <v>11.9</v>
      </c>
      <c r="F7498">
        <f>INDEX(products!C:C,MATCH(challenge_2_solution_1!$C7498,products!$A:$A,0))</f>
        <v>6.07</v>
      </c>
    </row>
    <row r="7499" spans="1:6" x14ac:dyDescent="0.2">
      <c r="A7499" s="1">
        <v>3543</v>
      </c>
      <c r="B7499" s="3">
        <v>42671.816666666666</v>
      </c>
      <c r="C7499" t="s">
        <v>78</v>
      </c>
      <c r="D7499">
        <v>1</v>
      </c>
      <c r="E7499">
        <f>INDEX(products!B:B,MATCH(challenge_2_solution_1!$C7499,products!$A:$A,0))</f>
        <v>11.9</v>
      </c>
      <c r="F7499">
        <f>INDEX(products!C:C,MATCH(challenge_2_solution_1!$C7499,products!$A:$A,0))</f>
        <v>7.26</v>
      </c>
    </row>
    <row r="7500" spans="1:6" x14ac:dyDescent="0.2">
      <c r="A7500" s="1">
        <v>3543</v>
      </c>
      <c r="B7500" s="3">
        <v>42671.816666666666</v>
      </c>
      <c r="C7500" t="s">
        <v>103</v>
      </c>
      <c r="D7500">
        <v>1</v>
      </c>
      <c r="E7500">
        <f>INDEX(products!B:B,MATCH(challenge_2_solution_1!$C7500,products!$A:$A,0))</f>
        <v>17.899999999999999</v>
      </c>
      <c r="F7500">
        <f>INDEX(products!C:C,MATCH(challenge_2_solution_1!$C7500,products!$A:$A,0))</f>
        <v>12.35</v>
      </c>
    </row>
    <row r="7501" spans="1:6" x14ac:dyDescent="0.2">
      <c r="A7501" s="1">
        <v>3543</v>
      </c>
      <c r="B7501" s="3">
        <v>42671.816666666666</v>
      </c>
      <c r="C7501" t="s">
        <v>122</v>
      </c>
      <c r="D7501">
        <v>1</v>
      </c>
      <c r="E7501">
        <f>INDEX(products!B:B,MATCH(challenge_2_solution_1!$C7501,products!$A:$A,0))</f>
        <v>19.899999999999999</v>
      </c>
      <c r="F7501">
        <f>INDEX(products!C:C,MATCH(challenge_2_solution_1!$C7501,products!$A:$A,0))</f>
        <v>5.57</v>
      </c>
    </row>
    <row r="7502" spans="1:6" x14ac:dyDescent="0.2">
      <c r="A7502" s="1">
        <v>3544</v>
      </c>
      <c r="B7502" s="3">
        <v>42671.885416666664</v>
      </c>
      <c r="C7502" t="s">
        <v>12</v>
      </c>
      <c r="D7502">
        <v>1</v>
      </c>
      <c r="E7502">
        <f>INDEX(products!B:B,MATCH(challenge_2_solution_1!$C7502,products!$A:$A,0))</f>
        <v>5.2</v>
      </c>
      <c r="F7502">
        <f>INDEX(products!C:C,MATCH(challenge_2_solution_1!$C7502,products!$A:$A,0))</f>
        <v>3.07</v>
      </c>
    </row>
    <row r="7503" spans="1:6" x14ac:dyDescent="0.2">
      <c r="A7503" s="1">
        <v>3544</v>
      </c>
      <c r="B7503" s="3">
        <v>42671.885416666664</v>
      </c>
      <c r="C7503" t="s">
        <v>25</v>
      </c>
      <c r="D7503">
        <v>1</v>
      </c>
      <c r="E7503">
        <f>INDEX(products!B:B,MATCH(challenge_2_solution_1!$C7503,products!$A:$A,0))</f>
        <v>5.9</v>
      </c>
      <c r="F7503">
        <f>INDEX(products!C:C,MATCH(challenge_2_solution_1!$C7503,products!$A:$A,0))</f>
        <v>3.84</v>
      </c>
    </row>
    <row r="7504" spans="1:6" x14ac:dyDescent="0.2">
      <c r="A7504" s="1">
        <v>3544</v>
      </c>
      <c r="B7504" s="3">
        <v>42671.885416666664</v>
      </c>
      <c r="C7504" t="s">
        <v>26</v>
      </c>
      <c r="D7504">
        <v>1</v>
      </c>
      <c r="E7504">
        <f>INDEX(products!B:B,MATCH(challenge_2_solution_1!$C7504,products!$A:$A,0))</f>
        <v>5.9</v>
      </c>
      <c r="F7504">
        <f>INDEX(products!C:C,MATCH(challenge_2_solution_1!$C7504,products!$A:$A,0))</f>
        <v>3.72</v>
      </c>
    </row>
    <row r="7505" spans="1:6" x14ac:dyDescent="0.2">
      <c r="A7505" s="1">
        <v>3544</v>
      </c>
      <c r="B7505" s="3">
        <v>42671.885416666664</v>
      </c>
      <c r="C7505" t="s">
        <v>33</v>
      </c>
      <c r="D7505">
        <v>1</v>
      </c>
      <c r="E7505">
        <f>INDEX(products!B:B,MATCH(challenge_2_solution_1!$C7505,products!$A:$A,0))</f>
        <v>7.9</v>
      </c>
      <c r="F7505">
        <f>INDEX(products!C:C,MATCH(challenge_2_solution_1!$C7505,products!$A:$A,0))</f>
        <v>2.21</v>
      </c>
    </row>
    <row r="7506" spans="1:6" x14ac:dyDescent="0.2">
      <c r="A7506" s="1">
        <v>3544</v>
      </c>
      <c r="B7506" s="3">
        <v>42671.885416666664</v>
      </c>
      <c r="C7506" t="s">
        <v>140</v>
      </c>
      <c r="D7506">
        <v>1</v>
      </c>
      <c r="E7506">
        <f>INDEX(products!B:B,MATCH(challenge_2_solution_1!$C7506,products!$A:$A,0))</f>
        <v>19.899999999999999</v>
      </c>
      <c r="F7506">
        <f>INDEX(products!C:C,MATCH(challenge_2_solution_1!$C7506,products!$A:$A,0))</f>
        <v>13.73</v>
      </c>
    </row>
    <row r="7507" spans="1:6" x14ac:dyDescent="0.2">
      <c r="A7507" s="1">
        <v>3544</v>
      </c>
      <c r="B7507" s="3">
        <v>42671.885416666664</v>
      </c>
      <c r="C7507" t="s">
        <v>123</v>
      </c>
      <c r="D7507">
        <v>1</v>
      </c>
      <c r="E7507">
        <f>INDEX(products!B:B,MATCH(challenge_2_solution_1!$C7507,products!$A:$A,0))</f>
        <v>19.899999999999999</v>
      </c>
      <c r="F7507">
        <f>INDEX(products!C:C,MATCH(challenge_2_solution_1!$C7507,products!$A:$A,0))</f>
        <v>11.14</v>
      </c>
    </row>
    <row r="7508" spans="1:6" x14ac:dyDescent="0.2">
      <c r="A7508" s="1">
        <v>3545</v>
      </c>
      <c r="B7508" s="3">
        <v>42671.888194444444</v>
      </c>
      <c r="C7508" t="s">
        <v>12</v>
      </c>
      <c r="D7508">
        <v>1</v>
      </c>
      <c r="E7508">
        <f>INDEX(products!B:B,MATCH(challenge_2_solution_1!$C7508,products!$A:$A,0))</f>
        <v>5.2</v>
      </c>
      <c r="F7508">
        <f>INDEX(products!C:C,MATCH(challenge_2_solution_1!$C7508,products!$A:$A,0))</f>
        <v>3.07</v>
      </c>
    </row>
    <row r="7509" spans="1:6" x14ac:dyDescent="0.2">
      <c r="A7509" s="1">
        <v>3545</v>
      </c>
      <c r="B7509" s="3">
        <v>42671.888194444444</v>
      </c>
      <c r="C7509" t="s">
        <v>25</v>
      </c>
      <c r="D7509">
        <v>1</v>
      </c>
      <c r="E7509">
        <f>INDEX(products!B:B,MATCH(challenge_2_solution_1!$C7509,products!$A:$A,0))</f>
        <v>5.9</v>
      </c>
      <c r="F7509">
        <f>INDEX(products!C:C,MATCH(challenge_2_solution_1!$C7509,products!$A:$A,0))</f>
        <v>3.84</v>
      </c>
    </row>
    <row r="7510" spans="1:6" x14ac:dyDescent="0.2">
      <c r="A7510" s="1">
        <v>3545</v>
      </c>
      <c r="B7510" s="3">
        <v>42671.888194444444</v>
      </c>
      <c r="C7510" t="s">
        <v>33</v>
      </c>
      <c r="D7510">
        <v>1</v>
      </c>
      <c r="E7510">
        <f>INDEX(products!B:B,MATCH(challenge_2_solution_1!$C7510,products!$A:$A,0))</f>
        <v>7.9</v>
      </c>
      <c r="F7510">
        <f>INDEX(products!C:C,MATCH(challenge_2_solution_1!$C7510,products!$A:$A,0))</f>
        <v>2.21</v>
      </c>
    </row>
    <row r="7511" spans="1:6" x14ac:dyDescent="0.2">
      <c r="A7511" s="1">
        <v>3545</v>
      </c>
      <c r="B7511" s="3">
        <v>42671.888194444444</v>
      </c>
      <c r="C7511" t="s">
        <v>123</v>
      </c>
      <c r="D7511">
        <v>1</v>
      </c>
      <c r="E7511">
        <f>INDEX(products!B:B,MATCH(challenge_2_solution_1!$C7511,products!$A:$A,0))</f>
        <v>19.899999999999999</v>
      </c>
      <c r="F7511">
        <f>INDEX(products!C:C,MATCH(challenge_2_solution_1!$C7511,products!$A:$A,0))</f>
        <v>11.14</v>
      </c>
    </row>
    <row r="7512" spans="1:6" x14ac:dyDescent="0.2">
      <c r="A7512" s="1">
        <v>3545</v>
      </c>
      <c r="B7512" s="3">
        <v>42671.888194444444</v>
      </c>
      <c r="C7512" t="s">
        <v>140</v>
      </c>
      <c r="D7512">
        <v>1</v>
      </c>
      <c r="E7512">
        <f>INDEX(products!B:B,MATCH(challenge_2_solution_1!$C7512,products!$A:$A,0))</f>
        <v>19.899999999999999</v>
      </c>
      <c r="F7512">
        <f>INDEX(products!C:C,MATCH(challenge_2_solution_1!$C7512,products!$A:$A,0))</f>
        <v>13.73</v>
      </c>
    </row>
    <row r="7513" spans="1:6" x14ac:dyDescent="0.2">
      <c r="A7513" s="1">
        <v>3546</v>
      </c>
      <c r="B7513" s="3">
        <v>42671.94027777778</v>
      </c>
      <c r="C7513" t="s">
        <v>12</v>
      </c>
      <c r="D7513">
        <v>1</v>
      </c>
      <c r="E7513">
        <f>INDEX(products!B:B,MATCH(challenge_2_solution_1!$C7513,products!$A:$A,0))</f>
        <v>5.2</v>
      </c>
      <c r="F7513">
        <f>INDEX(products!C:C,MATCH(challenge_2_solution_1!$C7513,products!$A:$A,0))</f>
        <v>3.07</v>
      </c>
    </row>
    <row r="7514" spans="1:6" x14ac:dyDescent="0.2">
      <c r="A7514" s="1">
        <v>3546</v>
      </c>
      <c r="B7514" s="3">
        <v>42671.94027777778</v>
      </c>
      <c r="C7514" t="s">
        <v>17</v>
      </c>
      <c r="D7514">
        <v>1</v>
      </c>
      <c r="E7514">
        <f>INDEX(products!B:B,MATCH(challenge_2_solution_1!$C7514,products!$A:$A,0))</f>
        <v>5.9</v>
      </c>
      <c r="F7514">
        <f>INDEX(products!C:C,MATCH(challenge_2_solution_1!$C7514,products!$A:$A,0))</f>
        <v>2.83</v>
      </c>
    </row>
    <row r="7515" spans="1:6" x14ac:dyDescent="0.2">
      <c r="A7515" s="1">
        <v>3546</v>
      </c>
      <c r="B7515" s="3">
        <v>42671.94027777778</v>
      </c>
      <c r="C7515" t="s">
        <v>16</v>
      </c>
      <c r="D7515">
        <v>1</v>
      </c>
      <c r="E7515">
        <f>INDEX(products!B:B,MATCH(challenge_2_solution_1!$C7515,products!$A:$A,0))</f>
        <v>5.9</v>
      </c>
      <c r="F7515">
        <f>INDEX(products!C:C,MATCH(challenge_2_solution_1!$C7515,products!$A:$A,0))</f>
        <v>1.48</v>
      </c>
    </row>
    <row r="7516" spans="1:6" x14ac:dyDescent="0.2">
      <c r="A7516" s="1">
        <v>3546</v>
      </c>
      <c r="B7516" s="3">
        <v>42671.94027777778</v>
      </c>
      <c r="C7516" t="s">
        <v>87</v>
      </c>
      <c r="D7516">
        <v>1</v>
      </c>
      <c r="E7516">
        <f>INDEX(products!B:B,MATCH(challenge_2_solution_1!$C7516,products!$A:$A,0))</f>
        <v>15.9</v>
      </c>
      <c r="F7516">
        <f>INDEX(products!C:C,MATCH(challenge_2_solution_1!$C7516,products!$A:$A,0))</f>
        <v>6.2</v>
      </c>
    </row>
    <row r="7517" spans="1:6" x14ac:dyDescent="0.2">
      <c r="A7517" s="1">
        <v>3546</v>
      </c>
      <c r="B7517" s="3">
        <v>42671.94027777778</v>
      </c>
      <c r="C7517" t="s">
        <v>86</v>
      </c>
      <c r="D7517">
        <v>1</v>
      </c>
      <c r="E7517">
        <f>INDEX(products!B:B,MATCH(challenge_2_solution_1!$C7517,products!$A:$A,0))</f>
        <v>15.9</v>
      </c>
      <c r="F7517">
        <f>INDEX(products!C:C,MATCH(challenge_2_solution_1!$C7517,products!$A:$A,0))</f>
        <v>5.57</v>
      </c>
    </row>
    <row r="7518" spans="1:6" x14ac:dyDescent="0.2">
      <c r="A7518" s="1">
        <v>3547</v>
      </c>
      <c r="B7518" s="3">
        <v>42672.65625</v>
      </c>
      <c r="C7518" t="s">
        <v>8</v>
      </c>
      <c r="D7518">
        <v>1</v>
      </c>
      <c r="E7518">
        <f>INDEX(products!B:B,MATCH(challenge_2_solution_1!$C7518,products!$A:$A,0))</f>
        <v>1.6</v>
      </c>
      <c r="F7518">
        <f>INDEX(products!C:C,MATCH(challenge_2_solution_1!$C7518,products!$A:$A,0))</f>
        <v>0.77</v>
      </c>
    </row>
    <row r="7519" spans="1:6" x14ac:dyDescent="0.2">
      <c r="A7519" s="1">
        <v>3547</v>
      </c>
      <c r="B7519" s="3">
        <v>42672.65625</v>
      </c>
      <c r="C7519" t="s">
        <v>61</v>
      </c>
      <c r="D7519">
        <v>1</v>
      </c>
      <c r="E7519">
        <f>INDEX(products!B:B,MATCH(challenge_2_solution_1!$C7519,products!$A:$A,0))</f>
        <v>11.9</v>
      </c>
      <c r="F7519">
        <f>INDEX(products!C:C,MATCH(challenge_2_solution_1!$C7519,products!$A:$A,0))</f>
        <v>7.74</v>
      </c>
    </row>
    <row r="7520" spans="1:6" x14ac:dyDescent="0.2">
      <c r="A7520" s="1">
        <v>3547</v>
      </c>
      <c r="B7520" s="3">
        <v>42672.65625</v>
      </c>
      <c r="C7520" t="s">
        <v>95</v>
      </c>
      <c r="D7520">
        <v>1</v>
      </c>
      <c r="E7520">
        <f>INDEX(products!B:B,MATCH(challenge_2_solution_1!$C7520,products!$A:$A,0))</f>
        <v>17.899999999999999</v>
      </c>
      <c r="F7520">
        <f>INDEX(products!C:C,MATCH(challenge_2_solution_1!$C7520,products!$A:$A,0))</f>
        <v>4.3</v>
      </c>
    </row>
    <row r="7521" spans="1:6" x14ac:dyDescent="0.2">
      <c r="A7521" s="1">
        <v>3547</v>
      </c>
      <c r="B7521" s="3">
        <v>42672.65625</v>
      </c>
      <c r="C7521" t="s">
        <v>151</v>
      </c>
      <c r="D7521">
        <v>1</v>
      </c>
      <c r="E7521">
        <f>INDEX(products!B:B,MATCH(challenge_2_solution_1!$C7521,products!$A:$A,0))</f>
        <v>21.9</v>
      </c>
      <c r="F7521">
        <f>INDEX(products!C:C,MATCH(challenge_2_solution_1!$C7521,products!$A:$A,0))</f>
        <v>8.76</v>
      </c>
    </row>
    <row r="7522" spans="1:6" x14ac:dyDescent="0.2">
      <c r="A7522" s="1">
        <v>3548</v>
      </c>
      <c r="B7522" s="3">
        <v>42672.682638888888</v>
      </c>
      <c r="C7522" t="s">
        <v>17</v>
      </c>
      <c r="D7522">
        <v>1</v>
      </c>
      <c r="E7522">
        <f>INDEX(products!B:B,MATCH(challenge_2_solution_1!$C7522,products!$A:$A,0))</f>
        <v>5.9</v>
      </c>
      <c r="F7522">
        <f>INDEX(products!C:C,MATCH(challenge_2_solution_1!$C7522,products!$A:$A,0))</f>
        <v>2.83</v>
      </c>
    </row>
    <row r="7523" spans="1:6" x14ac:dyDescent="0.2">
      <c r="A7523" s="1">
        <v>3548</v>
      </c>
      <c r="B7523" s="3">
        <v>42672.682638888888</v>
      </c>
      <c r="C7523" t="s">
        <v>15</v>
      </c>
      <c r="D7523">
        <v>2</v>
      </c>
      <c r="E7523">
        <f>INDEX(products!B:B,MATCH(challenge_2_solution_1!$C7523,products!$A:$A,0))</f>
        <v>5.9</v>
      </c>
      <c r="F7523">
        <f>INDEX(products!C:C,MATCH(challenge_2_solution_1!$C7523,products!$A:$A,0))</f>
        <v>3.07</v>
      </c>
    </row>
    <row r="7524" spans="1:6" x14ac:dyDescent="0.2">
      <c r="A7524" s="1">
        <v>3548</v>
      </c>
      <c r="B7524" s="3">
        <v>42672.682638888888</v>
      </c>
      <c r="C7524" t="s">
        <v>33</v>
      </c>
      <c r="D7524">
        <v>1</v>
      </c>
      <c r="E7524">
        <f>INDEX(products!B:B,MATCH(challenge_2_solution_1!$C7524,products!$A:$A,0))</f>
        <v>7.9</v>
      </c>
      <c r="F7524">
        <f>INDEX(products!C:C,MATCH(challenge_2_solution_1!$C7524,products!$A:$A,0))</f>
        <v>2.21</v>
      </c>
    </row>
    <row r="7525" spans="1:6" x14ac:dyDescent="0.2">
      <c r="A7525" s="1">
        <v>3548</v>
      </c>
      <c r="B7525" s="3">
        <v>42672.682638888888</v>
      </c>
      <c r="C7525" t="s">
        <v>115</v>
      </c>
      <c r="D7525">
        <v>1</v>
      </c>
      <c r="E7525">
        <f>INDEX(products!B:B,MATCH(challenge_2_solution_1!$C7525,products!$A:$A,0))</f>
        <v>17.899999999999999</v>
      </c>
      <c r="F7525">
        <f>INDEX(products!C:C,MATCH(challenge_2_solution_1!$C7525,products!$A:$A,0))</f>
        <v>9.85</v>
      </c>
    </row>
    <row r="7526" spans="1:6" x14ac:dyDescent="0.2">
      <c r="A7526" s="1">
        <v>3549</v>
      </c>
      <c r="B7526" s="3">
        <v>42672.683333333334</v>
      </c>
      <c r="C7526" t="s">
        <v>12</v>
      </c>
      <c r="D7526">
        <v>1</v>
      </c>
      <c r="E7526">
        <f>INDEX(products!B:B,MATCH(challenge_2_solution_1!$C7526,products!$A:$A,0))</f>
        <v>5.2</v>
      </c>
      <c r="F7526">
        <f>INDEX(products!C:C,MATCH(challenge_2_solution_1!$C7526,products!$A:$A,0))</f>
        <v>3.07</v>
      </c>
    </row>
    <row r="7527" spans="1:6" x14ac:dyDescent="0.2">
      <c r="A7527" s="1">
        <v>3549</v>
      </c>
      <c r="B7527" s="3">
        <v>42672.683333333334</v>
      </c>
      <c r="C7527" t="s">
        <v>17</v>
      </c>
      <c r="D7527">
        <v>1</v>
      </c>
      <c r="E7527">
        <f>INDEX(products!B:B,MATCH(challenge_2_solution_1!$C7527,products!$A:$A,0))</f>
        <v>5.9</v>
      </c>
      <c r="F7527">
        <f>INDEX(products!C:C,MATCH(challenge_2_solution_1!$C7527,products!$A:$A,0))</f>
        <v>2.83</v>
      </c>
    </row>
    <row r="7528" spans="1:6" x14ac:dyDescent="0.2">
      <c r="A7528" s="1">
        <v>3549</v>
      </c>
      <c r="B7528" s="3">
        <v>42672.683333333334</v>
      </c>
      <c r="C7528" t="s">
        <v>78</v>
      </c>
      <c r="D7528">
        <v>1</v>
      </c>
      <c r="E7528">
        <f>INDEX(products!B:B,MATCH(challenge_2_solution_1!$C7528,products!$A:$A,0))</f>
        <v>11.9</v>
      </c>
      <c r="F7528">
        <f>INDEX(products!C:C,MATCH(challenge_2_solution_1!$C7528,products!$A:$A,0))</f>
        <v>7.26</v>
      </c>
    </row>
    <row r="7529" spans="1:6" x14ac:dyDescent="0.2">
      <c r="A7529" s="1">
        <v>3549</v>
      </c>
      <c r="B7529" s="3">
        <v>42672.683333333334</v>
      </c>
      <c r="C7529" t="s">
        <v>64</v>
      </c>
      <c r="D7529">
        <v>1</v>
      </c>
      <c r="E7529">
        <f>INDEX(products!B:B,MATCH(challenge_2_solution_1!$C7529,products!$A:$A,0))</f>
        <v>11.9</v>
      </c>
      <c r="F7529">
        <f>INDEX(products!C:C,MATCH(challenge_2_solution_1!$C7529,products!$A:$A,0))</f>
        <v>7.97</v>
      </c>
    </row>
    <row r="7530" spans="1:6" x14ac:dyDescent="0.2">
      <c r="A7530" s="1">
        <v>3549</v>
      </c>
      <c r="B7530" s="3">
        <v>42672.683333333334</v>
      </c>
      <c r="C7530" t="s">
        <v>70</v>
      </c>
      <c r="D7530">
        <v>1</v>
      </c>
      <c r="E7530">
        <f>INDEX(products!B:B,MATCH(challenge_2_solution_1!$C7530,products!$A:$A,0))</f>
        <v>11.9</v>
      </c>
      <c r="F7530">
        <f>INDEX(products!C:C,MATCH(challenge_2_solution_1!$C7530,products!$A:$A,0))</f>
        <v>7.02</v>
      </c>
    </row>
    <row r="7531" spans="1:6" x14ac:dyDescent="0.2">
      <c r="A7531" s="1">
        <v>3549</v>
      </c>
      <c r="B7531" s="3">
        <v>42672.683333333334</v>
      </c>
      <c r="C7531" t="s">
        <v>144</v>
      </c>
      <c r="D7531">
        <v>1</v>
      </c>
      <c r="E7531">
        <f>INDEX(products!B:B,MATCH(challenge_2_solution_1!$C7531,products!$A:$A,0))</f>
        <v>19.899999999999999</v>
      </c>
      <c r="F7531">
        <f>INDEX(products!C:C,MATCH(challenge_2_solution_1!$C7531,products!$A:$A,0))</f>
        <v>7.16</v>
      </c>
    </row>
    <row r="7532" spans="1:6" x14ac:dyDescent="0.2">
      <c r="A7532" s="1">
        <v>3550</v>
      </c>
      <c r="B7532" s="3">
        <v>42672.702777777777</v>
      </c>
      <c r="C7532" t="s">
        <v>10</v>
      </c>
      <c r="D7532">
        <v>1</v>
      </c>
      <c r="E7532">
        <f>INDEX(products!B:B,MATCH(challenge_2_solution_1!$C7532,products!$A:$A,0))</f>
        <v>3.9</v>
      </c>
      <c r="F7532">
        <f>INDEX(products!C:C,MATCH(challenge_2_solution_1!$C7532,products!$A:$A,0))</f>
        <v>1.17</v>
      </c>
    </row>
    <row r="7533" spans="1:6" x14ac:dyDescent="0.2">
      <c r="A7533" s="1">
        <v>3550</v>
      </c>
      <c r="B7533" s="3">
        <v>42672.702777777777</v>
      </c>
      <c r="C7533" t="s">
        <v>15</v>
      </c>
      <c r="D7533">
        <v>1</v>
      </c>
      <c r="E7533">
        <f>INDEX(products!B:B,MATCH(challenge_2_solution_1!$C7533,products!$A:$A,0))</f>
        <v>5.9</v>
      </c>
      <c r="F7533">
        <f>INDEX(products!C:C,MATCH(challenge_2_solution_1!$C7533,products!$A:$A,0))</f>
        <v>3.07</v>
      </c>
    </row>
    <row r="7534" spans="1:6" x14ac:dyDescent="0.2">
      <c r="A7534" s="1">
        <v>3550</v>
      </c>
      <c r="B7534" s="3">
        <v>42672.702777777777</v>
      </c>
      <c r="C7534" t="s">
        <v>17</v>
      </c>
      <c r="D7534">
        <v>2</v>
      </c>
      <c r="E7534">
        <f>INDEX(products!B:B,MATCH(challenge_2_solution_1!$C7534,products!$A:$A,0))</f>
        <v>5.9</v>
      </c>
      <c r="F7534">
        <f>INDEX(products!C:C,MATCH(challenge_2_solution_1!$C7534,products!$A:$A,0))</f>
        <v>2.83</v>
      </c>
    </row>
    <row r="7535" spans="1:6" x14ac:dyDescent="0.2">
      <c r="A7535" s="1">
        <v>3550</v>
      </c>
      <c r="B7535" s="3">
        <v>42672.702777777777</v>
      </c>
      <c r="C7535" t="s">
        <v>68</v>
      </c>
      <c r="D7535">
        <v>1</v>
      </c>
      <c r="E7535">
        <f>INDEX(products!B:B,MATCH(challenge_2_solution_1!$C7535,products!$A:$A,0))</f>
        <v>11.9</v>
      </c>
      <c r="F7535">
        <f>INDEX(products!C:C,MATCH(challenge_2_solution_1!$C7535,products!$A:$A,0))</f>
        <v>3.69</v>
      </c>
    </row>
    <row r="7536" spans="1:6" x14ac:dyDescent="0.2">
      <c r="A7536" s="1">
        <v>3550</v>
      </c>
      <c r="B7536" s="3">
        <v>42672.702777777777</v>
      </c>
      <c r="C7536" t="s">
        <v>101</v>
      </c>
      <c r="D7536">
        <v>1</v>
      </c>
      <c r="E7536">
        <f>INDEX(products!B:B,MATCH(challenge_2_solution_1!$C7536,products!$A:$A,0))</f>
        <v>17.899999999999999</v>
      </c>
      <c r="F7536">
        <f>INDEX(products!C:C,MATCH(challenge_2_solution_1!$C7536,products!$A:$A,0))</f>
        <v>11.46</v>
      </c>
    </row>
    <row r="7537" spans="1:6" x14ac:dyDescent="0.2">
      <c r="A7537" s="1">
        <v>3550</v>
      </c>
      <c r="B7537" s="3">
        <v>42672.702777777777</v>
      </c>
      <c r="C7537" t="s">
        <v>104</v>
      </c>
      <c r="D7537">
        <v>1</v>
      </c>
      <c r="E7537">
        <f>INDEX(products!B:B,MATCH(challenge_2_solution_1!$C7537,products!$A:$A,0))</f>
        <v>17.899999999999999</v>
      </c>
      <c r="F7537">
        <f>INDEX(products!C:C,MATCH(challenge_2_solution_1!$C7537,products!$A:$A,0))</f>
        <v>10.199999999999999</v>
      </c>
    </row>
    <row r="7538" spans="1:6" x14ac:dyDescent="0.2">
      <c r="A7538" s="1">
        <v>3550</v>
      </c>
      <c r="B7538" s="3">
        <v>42672.702777777777</v>
      </c>
      <c r="C7538" t="s">
        <v>105</v>
      </c>
      <c r="D7538">
        <v>1</v>
      </c>
      <c r="E7538">
        <f>INDEX(products!B:B,MATCH(challenge_2_solution_1!$C7538,products!$A:$A,0))</f>
        <v>17.899999999999999</v>
      </c>
      <c r="F7538">
        <f>INDEX(products!C:C,MATCH(challenge_2_solution_1!$C7538,products!$A:$A,0))</f>
        <v>5.55</v>
      </c>
    </row>
    <row r="7539" spans="1:6" x14ac:dyDescent="0.2">
      <c r="A7539" s="1">
        <v>3551</v>
      </c>
      <c r="B7539" s="3">
        <v>42672.738888888889</v>
      </c>
      <c r="C7539" t="s">
        <v>17</v>
      </c>
      <c r="D7539">
        <v>1</v>
      </c>
      <c r="E7539">
        <f>INDEX(products!B:B,MATCH(challenge_2_solution_1!$C7539,products!$A:$A,0))</f>
        <v>5.9</v>
      </c>
      <c r="F7539">
        <f>INDEX(products!C:C,MATCH(challenge_2_solution_1!$C7539,products!$A:$A,0))</f>
        <v>2.83</v>
      </c>
    </row>
    <row r="7540" spans="1:6" x14ac:dyDescent="0.2">
      <c r="A7540" s="1">
        <v>3551</v>
      </c>
      <c r="B7540" s="3">
        <v>42672.738888888889</v>
      </c>
      <c r="C7540" t="s">
        <v>113</v>
      </c>
      <c r="D7540">
        <v>1</v>
      </c>
      <c r="E7540">
        <f>INDEX(products!B:B,MATCH(challenge_2_solution_1!$C7540,products!$A:$A,0))</f>
        <v>17.899999999999999</v>
      </c>
      <c r="F7540">
        <f>INDEX(products!C:C,MATCH(challenge_2_solution_1!$C7540,products!$A:$A,0))</f>
        <v>10.199999999999999</v>
      </c>
    </row>
    <row r="7541" spans="1:6" x14ac:dyDescent="0.2">
      <c r="A7541" s="1">
        <v>3551</v>
      </c>
      <c r="B7541" s="3">
        <v>42672.738888888889</v>
      </c>
      <c r="C7541" t="s">
        <v>139</v>
      </c>
      <c r="D7541">
        <v>1</v>
      </c>
      <c r="E7541">
        <f>INDEX(products!B:B,MATCH(challenge_2_solution_1!$C7541,products!$A:$A,0))</f>
        <v>19.899999999999999</v>
      </c>
      <c r="F7541">
        <f>INDEX(products!C:C,MATCH(challenge_2_solution_1!$C7541,products!$A:$A,0))</f>
        <v>8.36</v>
      </c>
    </row>
    <row r="7542" spans="1:6" x14ac:dyDescent="0.2">
      <c r="A7542" s="1">
        <v>3552</v>
      </c>
      <c r="B7542" s="3">
        <v>42672.739583333336</v>
      </c>
      <c r="C7542" t="s">
        <v>7</v>
      </c>
      <c r="D7542">
        <v>1</v>
      </c>
      <c r="E7542">
        <f>INDEX(products!B:B,MATCH(challenge_2_solution_1!$C7542,products!$A:$A,0))</f>
        <v>1</v>
      </c>
      <c r="F7542">
        <f>INDEX(products!C:C,MATCH(challenge_2_solution_1!$C7542,products!$A:$A,0))</f>
        <v>0.68</v>
      </c>
    </row>
    <row r="7543" spans="1:6" x14ac:dyDescent="0.2">
      <c r="A7543" s="1">
        <v>3552</v>
      </c>
      <c r="B7543" s="3">
        <v>42672.739583333336</v>
      </c>
      <c r="C7543" t="s">
        <v>4</v>
      </c>
      <c r="D7543">
        <v>1</v>
      </c>
      <c r="E7543">
        <f>INDEX(products!B:B,MATCH(challenge_2_solution_1!$C7543,products!$A:$A,0))</f>
        <v>1</v>
      </c>
      <c r="F7543">
        <f>INDEX(products!C:C,MATCH(challenge_2_solution_1!$C7543,products!$A:$A,0))</f>
        <v>0.61</v>
      </c>
    </row>
    <row r="7544" spans="1:6" x14ac:dyDescent="0.2">
      <c r="A7544" s="1">
        <v>3552</v>
      </c>
      <c r="B7544" s="3">
        <v>42672.739583333336</v>
      </c>
      <c r="C7544" t="s">
        <v>8</v>
      </c>
      <c r="D7544">
        <v>4</v>
      </c>
      <c r="E7544">
        <f>INDEX(products!B:B,MATCH(challenge_2_solution_1!$C7544,products!$A:$A,0))</f>
        <v>1.6</v>
      </c>
      <c r="F7544">
        <f>INDEX(products!C:C,MATCH(challenge_2_solution_1!$C7544,products!$A:$A,0))</f>
        <v>0.77</v>
      </c>
    </row>
    <row r="7545" spans="1:6" x14ac:dyDescent="0.2">
      <c r="A7545" s="1">
        <v>3552</v>
      </c>
      <c r="B7545" s="3">
        <v>42672.739583333336</v>
      </c>
      <c r="C7545" t="s">
        <v>20</v>
      </c>
      <c r="D7545">
        <v>1</v>
      </c>
      <c r="E7545">
        <f>INDEX(products!B:B,MATCH(challenge_2_solution_1!$C7545,products!$A:$A,0))</f>
        <v>5.9</v>
      </c>
      <c r="F7545">
        <f>INDEX(products!C:C,MATCH(challenge_2_solution_1!$C7545,products!$A:$A,0))</f>
        <v>1.83</v>
      </c>
    </row>
    <row r="7546" spans="1:6" x14ac:dyDescent="0.2">
      <c r="A7546" s="1">
        <v>3552</v>
      </c>
      <c r="B7546" s="3">
        <v>42672.739583333336</v>
      </c>
      <c r="C7546" t="s">
        <v>33</v>
      </c>
      <c r="D7546">
        <v>1</v>
      </c>
      <c r="E7546">
        <f>INDEX(products!B:B,MATCH(challenge_2_solution_1!$C7546,products!$A:$A,0))</f>
        <v>7.9</v>
      </c>
      <c r="F7546">
        <f>INDEX(products!C:C,MATCH(challenge_2_solution_1!$C7546,products!$A:$A,0))</f>
        <v>2.21</v>
      </c>
    </row>
    <row r="7547" spans="1:6" x14ac:dyDescent="0.2">
      <c r="A7547" s="1">
        <v>3552</v>
      </c>
      <c r="B7547" s="3">
        <v>42672.739583333336</v>
      </c>
      <c r="C7547" t="s">
        <v>62</v>
      </c>
      <c r="D7547">
        <v>1</v>
      </c>
      <c r="E7547">
        <f>INDEX(products!B:B,MATCH(challenge_2_solution_1!$C7547,products!$A:$A,0))</f>
        <v>11.9</v>
      </c>
      <c r="F7547">
        <f>INDEX(products!C:C,MATCH(challenge_2_solution_1!$C7547,products!$A:$A,0))</f>
        <v>8.33</v>
      </c>
    </row>
    <row r="7548" spans="1:6" x14ac:dyDescent="0.2">
      <c r="A7548" s="1">
        <v>3552</v>
      </c>
      <c r="B7548" s="3">
        <v>42672.739583333336</v>
      </c>
      <c r="C7548" t="s">
        <v>69</v>
      </c>
      <c r="D7548">
        <v>1</v>
      </c>
      <c r="E7548">
        <f>INDEX(products!B:B,MATCH(challenge_2_solution_1!$C7548,products!$A:$A,0))</f>
        <v>11.9</v>
      </c>
      <c r="F7548">
        <f>INDEX(products!C:C,MATCH(challenge_2_solution_1!$C7548,products!$A:$A,0))</f>
        <v>2.86</v>
      </c>
    </row>
    <row r="7549" spans="1:6" x14ac:dyDescent="0.2">
      <c r="A7549" s="1">
        <v>3553</v>
      </c>
      <c r="B7549" s="3">
        <v>42672.784722222219</v>
      </c>
      <c r="C7549" t="s">
        <v>12</v>
      </c>
      <c r="D7549">
        <v>1</v>
      </c>
      <c r="E7549">
        <f>INDEX(products!B:B,MATCH(challenge_2_solution_1!$C7549,products!$A:$A,0))</f>
        <v>5.2</v>
      </c>
      <c r="F7549">
        <f>INDEX(products!C:C,MATCH(challenge_2_solution_1!$C7549,products!$A:$A,0))</f>
        <v>3.07</v>
      </c>
    </row>
    <row r="7550" spans="1:6" x14ac:dyDescent="0.2">
      <c r="A7550" s="1">
        <v>3553</v>
      </c>
      <c r="B7550" s="3">
        <v>42672.784722222219</v>
      </c>
      <c r="C7550" t="s">
        <v>18</v>
      </c>
      <c r="D7550">
        <v>1</v>
      </c>
      <c r="E7550">
        <f>INDEX(products!B:B,MATCH(challenge_2_solution_1!$C7550,products!$A:$A,0))</f>
        <v>5.9</v>
      </c>
      <c r="F7550">
        <f>INDEX(products!C:C,MATCH(challenge_2_solution_1!$C7550,products!$A:$A,0))</f>
        <v>3.6</v>
      </c>
    </row>
    <row r="7551" spans="1:6" x14ac:dyDescent="0.2">
      <c r="A7551" s="1">
        <v>3553</v>
      </c>
      <c r="B7551" s="3">
        <v>42672.784722222219</v>
      </c>
      <c r="C7551" t="s">
        <v>28</v>
      </c>
      <c r="D7551">
        <v>1</v>
      </c>
      <c r="E7551">
        <f>INDEX(products!B:B,MATCH(challenge_2_solution_1!$C7551,products!$A:$A,0))</f>
        <v>7.9</v>
      </c>
      <c r="F7551">
        <f>INDEX(products!C:C,MATCH(challenge_2_solution_1!$C7551,products!$A:$A,0))</f>
        <v>2.4500000000000002</v>
      </c>
    </row>
    <row r="7552" spans="1:6" x14ac:dyDescent="0.2">
      <c r="A7552" s="1">
        <v>3553</v>
      </c>
      <c r="B7552" s="3">
        <v>42672.784722222219</v>
      </c>
      <c r="C7552" t="s">
        <v>69</v>
      </c>
      <c r="D7552">
        <v>1</v>
      </c>
      <c r="E7552">
        <f>INDEX(products!B:B,MATCH(challenge_2_solution_1!$C7552,products!$A:$A,0))</f>
        <v>11.9</v>
      </c>
      <c r="F7552">
        <f>INDEX(products!C:C,MATCH(challenge_2_solution_1!$C7552,products!$A:$A,0))</f>
        <v>2.86</v>
      </c>
    </row>
    <row r="7553" spans="1:6" x14ac:dyDescent="0.2">
      <c r="A7553" s="1">
        <v>3553</v>
      </c>
      <c r="B7553" s="3">
        <v>42672.784722222219</v>
      </c>
      <c r="C7553" t="s">
        <v>105</v>
      </c>
      <c r="D7553">
        <v>1</v>
      </c>
      <c r="E7553">
        <f>INDEX(products!B:B,MATCH(challenge_2_solution_1!$C7553,products!$A:$A,0))</f>
        <v>17.899999999999999</v>
      </c>
      <c r="F7553">
        <f>INDEX(products!C:C,MATCH(challenge_2_solution_1!$C7553,products!$A:$A,0))</f>
        <v>5.55</v>
      </c>
    </row>
    <row r="7554" spans="1:6" x14ac:dyDescent="0.2">
      <c r="A7554" s="1">
        <v>3553</v>
      </c>
      <c r="B7554" s="3">
        <v>42672.784722222219</v>
      </c>
      <c r="C7554" t="s">
        <v>111</v>
      </c>
      <c r="D7554">
        <v>1</v>
      </c>
      <c r="E7554">
        <f>INDEX(products!B:B,MATCH(challenge_2_solution_1!$C7554,products!$A:$A,0))</f>
        <v>17.899999999999999</v>
      </c>
      <c r="F7554">
        <f>INDEX(products!C:C,MATCH(challenge_2_solution_1!$C7554,products!$A:$A,0))</f>
        <v>6.62</v>
      </c>
    </row>
    <row r="7555" spans="1:6" x14ac:dyDescent="0.2">
      <c r="A7555" s="1">
        <v>3554</v>
      </c>
      <c r="B7555" s="3">
        <v>42672.804861111108</v>
      </c>
      <c r="C7555" t="s">
        <v>18</v>
      </c>
      <c r="D7555">
        <v>1</v>
      </c>
      <c r="E7555">
        <f>INDEX(products!B:B,MATCH(challenge_2_solution_1!$C7555,products!$A:$A,0))</f>
        <v>5.9</v>
      </c>
      <c r="F7555">
        <f>INDEX(products!C:C,MATCH(challenge_2_solution_1!$C7555,products!$A:$A,0))</f>
        <v>3.6</v>
      </c>
    </row>
    <row r="7556" spans="1:6" x14ac:dyDescent="0.2">
      <c r="A7556" s="1">
        <v>3554</v>
      </c>
      <c r="B7556" s="3">
        <v>42672.804861111108</v>
      </c>
      <c r="C7556" t="s">
        <v>28</v>
      </c>
      <c r="D7556">
        <v>1</v>
      </c>
      <c r="E7556">
        <f>INDEX(products!B:B,MATCH(challenge_2_solution_1!$C7556,products!$A:$A,0))</f>
        <v>7.9</v>
      </c>
      <c r="F7556">
        <f>INDEX(products!C:C,MATCH(challenge_2_solution_1!$C7556,products!$A:$A,0))</f>
        <v>2.4500000000000002</v>
      </c>
    </row>
    <row r="7557" spans="1:6" x14ac:dyDescent="0.2">
      <c r="A7557" s="1">
        <v>3554</v>
      </c>
      <c r="B7557" s="3">
        <v>42672.804861111108</v>
      </c>
      <c r="C7557" t="s">
        <v>89</v>
      </c>
      <c r="D7557">
        <v>1</v>
      </c>
      <c r="E7557">
        <f>INDEX(products!B:B,MATCH(challenge_2_solution_1!$C7557,products!$A:$A,0))</f>
        <v>17.899999999999999</v>
      </c>
      <c r="F7557">
        <f>INDEX(products!C:C,MATCH(challenge_2_solution_1!$C7557,products!$A:$A,0))</f>
        <v>3.94</v>
      </c>
    </row>
    <row r="7558" spans="1:6" x14ac:dyDescent="0.2">
      <c r="A7558" s="1">
        <v>3554</v>
      </c>
      <c r="B7558" s="3">
        <v>42672.804861111108</v>
      </c>
      <c r="C7558" t="s">
        <v>118</v>
      </c>
      <c r="D7558">
        <v>1</v>
      </c>
      <c r="E7558">
        <f>INDEX(products!B:B,MATCH(challenge_2_solution_1!$C7558,products!$A:$A,0))</f>
        <v>19.899999999999999</v>
      </c>
      <c r="F7558">
        <f>INDEX(products!C:C,MATCH(challenge_2_solution_1!$C7558,products!$A:$A,0))</f>
        <v>12.74</v>
      </c>
    </row>
    <row r="7559" spans="1:6" x14ac:dyDescent="0.2">
      <c r="A7559" s="1">
        <v>3554</v>
      </c>
      <c r="B7559" s="3">
        <v>42672.804861111108</v>
      </c>
      <c r="C7559" t="s">
        <v>160</v>
      </c>
      <c r="D7559">
        <v>1</v>
      </c>
      <c r="E7559">
        <f>INDEX(products!B:B,MATCH(challenge_2_solution_1!$C7559,products!$A:$A,0))</f>
        <v>23.9</v>
      </c>
      <c r="F7559">
        <f>INDEX(products!C:C,MATCH(challenge_2_solution_1!$C7559,products!$A:$A,0))</f>
        <v>9.08</v>
      </c>
    </row>
    <row r="7560" spans="1:6" x14ac:dyDescent="0.2">
      <c r="A7560" s="1">
        <v>3555</v>
      </c>
      <c r="B7560" s="3">
        <v>42672.820138888892</v>
      </c>
      <c r="C7560" t="s">
        <v>17</v>
      </c>
      <c r="D7560">
        <v>1</v>
      </c>
      <c r="E7560">
        <f>INDEX(products!B:B,MATCH(challenge_2_solution_1!$C7560,products!$A:$A,0))</f>
        <v>5.9</v>
      </c>
      <c r="F7560">
        <f>INDEX(products!C:C,MATCH(challenge_2_solution_1!$C7560,products!$A:$A,0))</f>
        <v>2.83</v>
      </c>
    </row>
    <row r="7561" spans="1:6" x14ac:dyDescent="0.2">
      <c r="A7561" s="1">
        <v>3555</v>
      </c>
      <c r="B7561" s="3">
        <v>42672.820138888892</v>
      </c>
      <c r="C7561" t="s">
        <v>33</v>
      </c>
      <c r="D7561">
        <v>1</v>
      </c>
      <c r="E7561">
        <f>INDEX(products!B:B,MATCH(challenge_2_solution_1!$C7561,products!$A:$A,0))</f>
        <v>7.9</v>
      </c>
      <c r="F7561">
        <f>INDEX(products!C:C,MATCH(challenge_2_solution_1!$C7561,products!$A:$A,0))</f>
        <v>2.21</v>
      </c>
    </row>
    <row r="7562" spans="1:6" x14ac:dyDescent="0.2">
      <c r="A7562" s="1">
        <v>3555</v>
      </c>
      <c r="B7562" s="3">
        <v>42672.820138888892</v>
      </c>
      <c r="C7562" t="s">
        <v>64</v>
      </c>
      <c r="D7562">
        <v>1</v>
      </c>
      <c r="E7562">
        <f>INDEX(products!B:B,MATCH(challenge_2_solution_1!$C7562,products!$A:$A,0))</f>
        <v>11.9</v>
      </c>
      <c r="F7562">
        <f>INDEX(products!C:C,MATCH(challenge_2_solution_1!$C7562,products!$A:$A,0))</f>
        <v>7.97</v>
      </c>
    </row>
    <row r="7563" spans="1:6" x14ac:dyDescent="0.2">
      <c r="A7563" s="1">
        <v>3555</v>
      </c>
      <c r="B7563" s="3">
        <v>42672.820138888892</v>
      </c>
      <c r="C7563" t="s">
        <v>87</v>
      </c>
      <c r="D7563">
        <v>1</v>
      </c>
      <c r="E7563">
        <f>INDEX(products!B:B,MATCH(challenge_2_solution_1!$C7563,products!$A:$A,0))</f>
        <v>15.9</v>
      </c>
      <c r="F7563">
        <f>INDEX(products!C:C,MATCH(challenge_2_solution_1!$C7563,products!$A:$A,0))</f>
        <v>6.2</v>
      </c>
    </row>
    <row r="7564" spans="1:6" x14ac:dyDescent="0.2">
      <c r="A7564" s="1">
        <v>3555</v>
      </c>
      <c r="B7564" s="3">
        <v>42672.820138888892</v>
      </c>
      <c r="C7564" t="s">
        <v>96</v>
      </c>
      <c r="D7564">
        <v>1</v>
      </c>
      <c r="E7564">
        <f>INDEX(products!B:B,MATCH(challenge_2_solution_1!$C7564,products!$A:$A,0))</f>
        <v>17.899999999999999</v>
      </c>
      <c r="F7564">
        <f>INDEX(products!C:C,MATCH(challenge_2_solution_1!$C7564,products!$A:$A,0))</f>
        <v>10.92</v>
      </c>
    </row>
    <row r="7565" spans="1:6" x14ac:dyDescent="0.2">
      <c r="A7565" s="1">
        <v>3555</v>
      </c>
      <c r="B7565" s="3">
        <v>42672.820138888892</v>
      </c>
      <c r="C7565" t="s">
        <v>155</v>
      </c>
      <c r="D7565">
        <v>1</v>
      </c>
      <c r="E7565">
        <f>INDEX(products!B:B,MATCH(challenge_2_solution_1!$C7565,products!$A:$A,0))</f>
        <v>21.9</v>
      </c>
      <c r="F7565">
        <f>INDEX(products!C:C,MATCH(challenge_2_solution_1!$C7565,products!$A:$A,0))</f>
        <v>11.39</v>
      </c>
    </row>
    <row r="7566" spans="1:6" x14ac:dyDescent="0.2">
      <c r="A7566" s="1">
        <v>3556</v>
      </c>
      <c r="B7566" s="3">
        <v>42672.824305555558</v>
      </c>
      <c r="C7566" t="s">
        <v>5</v>
      </c>
      <c r="D7566">
        <v>1</v>
      </c>
      <c r="E7566">
        <f>INDEX(products!B:B,MATCH(challenge_2_solution_1!$C7566,products!$A:$A,0))</f>
        <v>1</v>
      </c>
      <c r="F7566">
        <f>INDEX(products!C:C,MATCH(challenge_2_solution_1!$C7566,products!$A:$A,0))</f>
        <v>0.31</v>
      </c>
    </row>
    <row r="7567" spans="1:6" x14ac:dyDescent="0.2">
      <c r="A7567" s="1">
        <v>3556</v>
      </c>
      <c r="B7567" s="3">
        <v>42672.824305555558</v>
      </c>
      <c r="C7567" t="s">
        <v>6</v>
      </c>
      <c r="D7567">
        <v>1</v>
      </c>
      <c r="E7567">
        <f>INDEX(products!B:B,MATCH(challenge_2_solution_1!$C7567,products!$A:$A,0))</f>
        <v>1</v>
      </c>
      <c r="F7567">
        <f>INDEX(products!C:C,MATCH(challenge_2_solution_1!$C7567,products!$A:$A,0))</f>
        <v>0.31</v>
      </c>
    </row>
    <row r="7568" spans="1:6" x14ac:dyDescent="0.2">
      <c r="A7568" s="1">
        <v>3556</v>
      </c>
      <c r="B7568" s="3">
        <v>42672.824305555558</v>
      </c>
      <c r="C7568" t="s">
        <v>3</v>
      </c>
      <c r="D7568">
        <v>1</v>
      </c>
      <c r="E7568">
        <f>INDEX(products!B:B,MATCH(challenge_2_solution_1!$C7568,products!$A:$A,0))</f>
        <v>1</v>
      </c>
      <c r="F7568">
        <f>INDEX(products!C:C,MATCH(challenge_2_solution_1!$C7568,products!$A:$A,0))</f>
        <v>0.5</v>
      </c>
    </row>
    <row r="7569" spans="1:6" x14ac:dyDescent="0.2">
      <c r="A7569" s="1">
        <v>3556</v>
      </c>
      <c r="B7569" s="3">
        <v>42672.824305555558</v>
      </c>
      <c r="C7569" t="s">
        <v>9</v>
      </c>
      <c r="D7569">
        <v>1</v>
      </c>
      <c r="E7569">
        <f>INDEX(products!B:B,MATCH(challenge_2_solution_1!$C7569,products!$A:$A,0))</f>
        <v>1.6</v>
      </c>
      <c r="F7569">
        <f>INDEX(products!C:C,MATCH(challenge_2_solution_1!$C7569,products!$A:$A,0))</f>
        <v>0.67</v>
      </c>
    </row>
    <row r="7570" spans="1:6" x14ac:dyDescent="0.2">
      <c r="A7570" s="1">
        <v>3556</v>
      </c>
      <c r="B7570" s="3">
        <v>42672.824305555558</v>
      </c>
      <c r="C7570" t="s">
        <v>14</v>
      </c>
      <c r="D7570">
        <v>1</v>
      </c>
      <c r="E7570">
        <f>INDEX(products!B:B,MATCH(challenge_2_solution_1!$C7570,products!$A:$A,0))</f>
        <v>5.9</v>
      </c>
      <c r="F7570">
        <f>INDEX(products!C:C,MATCH(challenge_2_solution_1!$C7570,products!$A:$A,0))</f>
        <v>2.36</v>
      </c>
    </row>
    <row r="7571" spans="1:6" x14ac:dyDescent="0.2">
      <c r="A7571" s="1">
        <v>3556</v>
      </c>
      <c r="B7571" s="3">
        <v>42672.824305555558</v>
      </c>
      <c r="C7571" t="s">
        <v>56</v>
      </c>
      <c r="D7571">
        <v>1</v>
      </c>
      <c r="E7571">
        <f>INDEX(products!B:B,MATCH(challenge_2_solution_1!$C7571,products!$A:$A,0))</f>
        <v>9.9</v>
      </c>
      <c r="F7571">
        <f>INDEX(products!C:C,MATCH(challenge_2_solution_1!$C7571,products!$A:$A,0))</f>
        <v>2.38</v>
      </c>
    </row>
    <row r="7572" spans="1:6" x14ac:dyDescent="0.2">
      <c r="A7572" s="1">
        <v>3556</v>
      </c>
      <c r="B7572" s="3">
        <v>42672.824305555558</v>
      </c>
      <c r="C7572" t="s">
        <v>61</v>
      </c>
      <c r="D7572">
        <v>1</v>
      </c>
      <c r="E7572">
        <f>INDEX(products!B:B,MATCH(challenge_2_solution_1!$C7572,products!$A:$A,0))</f>
        <v>11.9</v>
      </c>
      <c r="F7572">
        <f>INDEX(products!C:C,MATCH(challenge_2_solution_1!$C7572,products!$A:$A,0))</f>
        <v>7.74</v>
      </c>
    </row>
    <row r="7573" spans="1:6" x14ac:dyDescent="0.2">
      <c r="A7573" s="1">
        <v>3556</v>
      </c>
      <c r="B7573" s="3">
        <v>42672.824305555558</v>
      </c>
      <c r="C7573" t="s">
        <v>152</v>
      </c>
      <c r="D7573">
        <v>1</v>
      </c>
      <c r="E7573">
        <f>INDEX(products!B:B,MATCH(challenge_2_solution_1!$C7573,products!$A:$A,0))</f>
        <v>21.9</v>
      </c>
      <c r="F7573">
        <f>INDEX(products!C:C,MATCH(challenge_2_solution_1!$C7573,products!$A:$A,0))</f>
        <v>8.5399999999999991</v>
      </c>
    </row>
    <row r="7574" spans="1:6" x14ac:dyDescent="0.2">
      <c r="A7574" s="1">
        <v>3557</v>
      </c>
      <c r="B7574" s="3">
        <v>42672.838888888888</v>
      </c>
      <c r="C7574" t="s">
        <v>12</v>
      </c>
      <c r="D7574">
        <v>1</v>
      </c>
      <c r="E7574">
        <f>INDEX(products!B:B,MATCH(challenge_2_solution_1!$C7574,products!$A:$A,0))</f>
        <v>5.2</v>
      </c>
      <c r="F7574">
        <f>INDEX(products!C:C,MATCH(challenge_2_solution_1!$C7574,products!$A:$A,0))</f>
        <v>3.07</v>
      </c>
    </row>
    <row r="7575" spans="1:6" x14ac:dyDescent="0.2">
      <c r="A7575" s="1">
        <v>3557</v>
      </c>
      <c r="B7575" s="3">
        <v>42672.838888888888</v>
      </c>
      <c r="C7575" t="s">
        <v>16</v>
      </c>
      <c r="D7575">
        <v>1</v>
      </c>
      <c r="E7575">
        <f>INDEX(products!B:B,MATCH(challenge_2_solution_1!$C7575,products!$A:$A,0))</f>
        <v>5.9</v>
      </c>
      <c r="F7575">
        <f>INDEX(products!C:C,MATCH(challenge_2_solution_1!$C7575,products!$A:$A,0))</f>
        <v>1.48</v>
      </c>
    </row>
    <row r="7576" spans="1:6" x14ac:dyDescent="0.2">
      <c r="A7576" s="1">
        <v>3557</v>
      </c>
      <c r="B7576" s="3">
        <v>42672.838888888888</v>
      </c>
      <c r="C7576" t="s">
        <v>33</v>
      </c>
      <c r="D7576">
        <v>1</v>
      </c>
      <c r="E7576">
        <f>INDEX(products!B:B,MATCH(challenge_2_solution_1!$C7576,products!$A:$A,0))</f>
        <v>7.9</v>
      </c>
      <c r="F7576">
        <f>INDEX(products!C:C,MATCH(challenge_2_solution_1!$C7576,products!$A:$A,0))</f>
        <v>2.21</v>
      </c>
    </row>
    <row r="7577" spans="1:6" x14ac:dyDescent="0.2">
      <c r="A7577" s="1">
        <v>3557</v>
      </c>
      <c r="B7577" s="3">
        <v>42672.838888888888</v>
      </c>
      <c r="C7577" t="s">
        <v>42</v>
      </c>
      <c r="D7577">
        <v>1</v>
      </c>
      <c r="E7577">
        <f>INDEX(products!B:B,MATCH(challenge_2_solution_1!$C7577,products!$A:$A,0))</f>
        <v>7.9</v>
      </c>
      <c r="F7577">
        <f>INDEX(products!C:C,MATCH(challenge_2_solution_1!$C7577,products!$A:$A,0))</f>
        <v>3.95</v>
      </c>
    </row>
    <row r="7578" spans="1:6" x14ac:dyDescent="0.2">
      <c r="A7578" s="1">
        <v>3557</v>
      </c>
      <c r="B7578" s="3">
        <v>42672.838888888888</v>
      </c>
      <c r="C7578" t="s">
        <v>61</v>
      </c>
      <c r="D7578">
        <v>1</v>
      </c>
      <c r="E7578">
        <f>INDEX(products!B:B,MATCH(challenge_2_solution_1!$C7578,products!$A:$A,0))</f>
        <v>11.9</v>
      </c>
      <c r="F7578">
        <f>INDEX(products!C:C,MATCH(challenge_2_solution_1!$C7578,products!$A:$A,0))</f>
        <v>7.74</v>
      </c>
    </row>
    <row r="7579" spans="1:6" x14ac:dyDescent="0.2">
      <c r="A7579" s="1">
        <v>3557</v>
      </c>
      <c r="B7579" s="3">
        <v>42672.838888888888</v>
      </c>
      <c r="C7579" t="s">
        <v>86</v>
      </c>
      <c r="D7579">
        <v>1</v>
      </c>
      <c r="E7579">
        <f>INDEX(products!B:B,MATCH(challenge_2_solution_1!$C7579,products!$A:$A,0))</f>
        <v>15.9</v>
      </c>
      <c r="F7579">
        <f>INDEX(products!C:C,MATCH(challenge_2_solution_1!$C7579,products!$A:$A,0))</f>
        <v>5.57</v>
      </c>
    </row>
    <row r="7580" spans="1:6" x14ac:dyDescent="0.2">
      <c r="A7580" s="1">
        <v>3558</v>
      </c>
      <c r="B7580" s="3">
        <v>42672.85833333333</v>
      </c>
      <c r="C7580" t="s">
        <v>4</v>
      </c>
      <c r="D7580">
        <v>2</v>
      </c>
      <c r="E7580">
        <f>INDEX(products!B:B,MATCH(challenge_2_solution_1!$C7580,products!$A:$A,0))</f>
        <v>1</v>
      </c>
      <c r="F7580">
        <f>INDEX(products!C:C,MATCH(challenge_2_solution_1!$C7580,products!$A:$A,0))</f>
        <v>0.61</v>
      </c>
    </row>
    <row r="7581" spans="1:6" x14ac:dyDescent="0.2">
      <c r="A7581" s="1">
        <v>3558</v>
      </c>
      <c r="B7581" s="3">
        <v>42672.85833333333</v>
      </c>
      <c r="C7581" t="s">
        <v>23</v>
      </c>
      <c r="D7581">
        <v>1</v>
      </c>
      <c r="E7581">
        <f>INDEX(products!B:B,MATCH(challenge_2_solution_1!$C7581,products!$A:$A,0))</f>
        <v>5.9</v>
      </c>
      <c r="F7581">
        <f>INDEX(products!C:C,MATCH(challenge_2_solution_1!$C7581,products!$A:$A,0))</f>
        <v>2.1800000000000002</v>
      </c>
    </row>
    <row r="7582" spans="1:6" x14ac:dyDescent="0.2">
      <c r="A7582" s="1">
        <v>3558</v>
      </c>
      <c r="B7582" s="3">
        <v>42672.85833333333</v>
      </c>
      <c r="C7582" t="s">
        <v>77</v>
      </c>
      <c r="D7582">
        <v>1</v>
      </c>
      <c r="E7582">
        <f>INDEX(products!B:B,MATCH(challenge_2_solution_1!$C7582,products!$A:$A,0))</f>
        <v>11.9</v>
      </c>
      <c r="F7582">
        <f>INDEX(products!C:C,MATCH(challenge_2_solution_1!$C7582,products!$A:$A,0))</f>
        <v>4.05</v>
      </c>
    </row>
    <row r="7583" spans="1:6" x14ac:dyDescent="0.2">
      <c r="A7583" s="1">
        <v>3558</v>
      </c>
      <c r="B7583" s="3">
        <v>42672.85833333333</v>
      </c>
      <c r="C7583" t="s">
        <v>61</v>
      </c>
      <c r="D7583">
        <v>1</v>
      </c>
      <c r="E7583">
        <f>INDEX(products!B:B,MATCH(challenge_2_solution_1!$C7583,products!$A:$A,0))</f>
        <v>11.9</v>
      </c>
      <c r="F7583">
        <f>INDEX(products!C:C,MATCH(challenge_2_solution_1!$C7583,products!$A:$A,0))</f>
        <v>7.74</v>
      </c>
    </row>
    <row r="7584" spans="1:6" x14ac:dyDescent="0.2">
      <c r="A7584" s="1">
        <v>3558</v>
      </c>
      <c r="B7584" s="3">
        <v>42672.85833333333</v>
      </c>
      <c r="C7584" t="s">
        <v>103</v>
      </c>
      <c r="D7584">
        <v>1</v>
      </c>
      <c r="E7584">
        <f>INDEX(products!B:B,MATCH(challenge_2_solution_1!$C7584,products!$A:$A,0))</f>
        <v>17.899999999999999</v>
      </c>
      <c r="F7584">
        <f>INDEX(products!C:C,MATCH(challenge_2_solution_1!$C7584,products!$A:$A,0))</f>
        <v>12.35</v>
      </c>
    </row>
    <row r="7585" spans="1:6" x14ac:dyDescent="0.2">
      <c r="A7585" s="1">
        <v>3559</v>
      </c>
      <c r="B7585" s="3">
        <v>42672.895833333336</v>
      </c>
      <c r="C7585" t="s">
        <v>12</v>
      </c>
      <c r="D7585">
        <v>1</v>
      </c>
      <c r="E7585">
        <f>INDEX(products!B:B,MATCH(challenge_2_solution_1!$C7585,products!$A:$A,0))</f>
        <v>5.2</v>
      </c>
      <c r="F7585">
        <f>INDEX(products!C:C,MATCH(challenge_2_solution_1!$C7585,products!$A:$A,0))</f>
        <v>3.07</v>
      </c>
    </row>
    <row r="7586" spans="1:6" x14ac:dyDescent="0.2">
      <c r="A7586" s="1">
        <v>3559</v>
      </c>
      <c r="B7586" s="3">
        <v>42672.895833333336</v>
      </c>
      <c r="C7586" t="s">
        <v>17</v>
      </c>
      <c r="D7586">
        <v>2</v>
      </c>
      <c r="E7586">
        <f>INDEX(products!B:B,MATCH(challenge_2_solution_1!$C7586,products!$A:$A,0))</f>
        <v>5.9</v>
      </c>
      <c r="F7586">
        <f>INDEX(products!C:C,MATCH(challenge_2_solution_1!$C7586,products!$A:$A,0))</f>
        <v>2.83</v>
      </c>
    </row>
    <row r="7587" spans="1:6" x14ac:dyDescent="0.2">
      <c r="A7587" s="1">
        <v>3559</v>
      </c>
      <c r="B7587" s="3">
        <v>42672.895833333336</v>
      </c>
      <c r="C7587" t="s">
        <v>87</v>
      </c>
      <c r="D7587">
        <v>1</v>
      </c>
      <c r="E7587">
        <f>INDEX(products!B:B,MATCH(challenge_2_solution_1!$C7587,products!$A:$A,0))</f>
        <v>15.9</v>
      </c>
      <c r="F7587">
        <f>INDEX(products!C:C,MATCH(challenge_2_solution_1!$C7587,products!$A:$A,0))</f>
        <v>6.2</v>
      </c>
    </row>
    <row r="7588" spans="1:6" x14ac:dyDescent="0.2">
      <c r="A7588" s="1">
        <v>3559</v>
      </c>
      <c r="B7588" s="3">
        <v>42672.895833333336</v>
      </c>
      <c r="C7588" t="s">
        <v>104</v>
      </c>
      <c r="D7588">
        <v>1</v>
      </c>
      <c r="E7588">
        <f>INDEX(products!B:B,MATCH(challenge_2_solution_1!$C7588,products!$A:$A,0))</f>
        <v>17.899999999999999</v>
      </c>
      <c r="F7588">
        <f>INDEX(products!C:C,MATCH(challenge_2_solution_1!$C7588,products!$A:$A,0))</f>
        <v>10.199999999999999</v>
      </c>
    </row>
    <row r="7589" spans="1:6" x14ac:dyDescent="0.2">
      <c r="A7589" s="1">
        <v>3560</v>
      </c>
      <c r="B7589" s="3">
        <v>42672.938888888886</v>
      </c>
      <c r="C7589" t="s">
        <v>13</v>
      </c>
      <c r="D7589">
        <v>2</v>
      </c>
      <c r="E7589">
        <f>INDEX(products!B:B,MATCH(challenge_2_solution_1!$C7589,products!$A:$A,0))</f>
        <v>5.2</v>
      </c>
      <c r="F7589">
        <f>INDEX(products!C:C,MATCH(challenge_2_solution_1!$C7589,products!$A:$A,0))</f>
        <v>2.44</v>
      </c>
    </row>
    <row r="7590" spans="1:6" x14ac:dyDescent="0.2">
      <c r="A7590" s="1">
        <v>3560</v>
      </c>
      <c r="B7590" s="3">
        <v>42672.938888888886</v>
      </c>
      <c r="C7590" t="s">
        <v>12</v>
      </c>
      <c r="D7590">
        <v>2</v>
      </c>
      <c r="E7590">
        <f>INDEX(products!B:B,MATCH(challenge_2_solution_1!$C7590,products!$A:$A,0))</f>
        <v>5.2</v>
      </c>
      <c r="F7590">
        <f>INDEX(products!C:C,MATCH(challenge_2_solution_1!$C7590,products!$A:$A,0))</f>
        <v>3.07</v>
      </c>
    </row>
    <row r="7591" spans="1:6" x14ac:dyDescent="0.2">
      <c r="A7591" s="1">
        <v>3560</v>
      </c>
      <c r="B7591" s="3">
        <v>42672.938888888886</v>
      </c>
      <c r="C7591" t="s">
        <v>28</v>
      </c>
      <c r="D7591">
        <v>1</v>
      </c>
      <c r="E7591">
        <f>INDEX(products!B:B,MATCH(challenge_2_solution_1!$C7591,products!$A:$A,0))</f>
        <v>7.9</v>
      </c>
      <c r="F7591">
        <f>INDEX(products!C:C,MATCH(challenge_2_solution_1!$C7591,products!$A:$A,0))</f>
        <v>2.4500000000000002</v>
      </c>
    </row>
    <row r="7592" spans="1:6" x14ac:dyDescent="0.2">
      <c r="A7592" s="1">
        <v>3560</v>
      </c>
      <c r="B7592" s="3">
        <v>42672.938888888886</v>
      </c>
      <c r="C7592" t="s">
        <v>74</v>
      </c>
      <c r="D7592">
        <v>1</v>
      </c>
      <c r="E7592">
        <f>INDEX(products!B:B,MATCH(challenge_2_solution_1!$C7592,products!$A:$A,0))</f>
        <v>11.9</v>
      </c>
      <c r="F7592">
        <f>INDEX(products!C:C,MATCH(challenge_2_solution_1!$C7592,products!$A:$A,0))</f>
        <v>2.5</v>
      </c>
    </row>
    <row r="7593" spans="1:6" x14ac:dyDescent="0.2">
      <c r="A7593" s="1">
        <v>3560</v>
      </c>
      <c r="B7593" s="3">
        <v>42672.938888888886</v>
      </c>
      <c r="C7593" t="s">
        <v>112</v>
      </c>
      <c r="D7593">
        <v>1</v>
      </c>
      <c r="E7593">
        <f>INDEX(products!B:B,MATCH(challenge_2_solution_1!$C7593,products!$A:$A,0))</f>
        <v>17.899999999999999</v>
      </c>
      <c r="F7593">
        <f>INDEX(products!C:C,MATCH(challenge_2_solution_1!$C7593,products!$A:$A,0))</f>
        <v>8.06</v>
      </c>
    </row>
    <row r="7594" spans="1:6" x14ac:dyDescent="0.2">
      <c r="A7594" s="1">
        <v>3560</v>
      </c>
      <c r="B7594" s="3">
        <v>42672.938888888886</v>
      </c>
      <c r="C7594" t="s">
        <v>128</v>
      </c>
      <c r="D7594">
        <v>1</v>
      </c>
      <c r="E7594">
        <f>INDEX(products!B:B,MATCH(challenge_2_solution_1!$C7594,products!$A:$A,0))</f>
        <v>19.899999999999999</v>
      </c>
      <c r="F7594">
        <f>INDEX(products!C:C,MATCH(challenge_2_solution_1!$C7594,products!$A:$A,0))</f>
        <v>13.53</v>
      </c>
    </row>
    <row r="7595" spans="1:6" x14ac:dyDescent="0.2">
      <c r="A7595" s="1">
        <v>3560</v>
      </c>
      <c r="B7595" s="3">
        <v>42672.938888888886</v>
      </c>
      <c r="C7595" t="s">
        <v>161</v>
      </c>
      <c r="D7595">
        <v>1</v>
      </c>
      <c r="E7595">
        <f>INDEX(products!B:B,MATCH(challenge_2_solution_1!$C7595,products!$A:$A,0))</f>
        <v>23.9</v>
      </c>
      <c r="F7595">
        <f>INDEX(products!C:C,MATCH(challenge_2_solution_1!$C7595,products!$A:$A,0))</f>
        <v>11.95</v>
      </c>
    </row>
    <row r="7596" spans="1:6" x14ac:dyDescent="0.2">
      <c r="A7596" s="1">
        <v>3561</v>
      </c>
      <c r="B7596" s="3">
        <v>42673.722916666666</v>
      </c>
      <c r="C7596" t="s">
        <v>15</v>
      </c>
      <c r="D7596">
        <v>2</v>
      </c>
      <c r="E7596">
        <f>INDEX(products!B:B,MATCH(challenge_2_solution_1!$C7596,products!$A:$A,0))</f>
        <v>5.9</v>
      </c>
      <c r="F7596">
        <f>INDEX(products!C:C,MATCH(challenge_2_solution_1!$C7596,products!$A:$A,0))</f>
        <v>3.07</v>
      </c>
    </row>
    <row r="7597" spans="1:6" x14ac:dyDescent="0.2">
      <c r="A7597" s="1">
        <v>3561</v>
      </c>
      <c r="B7597" s="3">
        <v>42673.722916666666</v>
      </c>
      <c r="C7597" t="s">
        <v>45</v>
      </c>
      <c r="D7597">
        <v>1</v>
      </c>
      <c r="E7597">
        <f>INDEX(products!B:B,MATCH(challenge_2_solution_1!$C7597,products!$A:$A,0))</f>
        <v>7.9</v>
      </c>
      <c r="F7597">
        <f>INDEX(products!C:C,MATCH(challenge_2_solution_1!$C7597,products!$A:$A,0))</f>
        <v>4.82</v>
      </c>
    </row>
    <row r="7598" spans="1:6" x14ac:dyDescent="0.2">
      <c r="A7598" s="1">
        <v>3561</v>
      </c>
      <c r="B7598" s="3">
        <v>42673.722916666666</v>
      </c>
      <c r="C7598" t="s">
        <v>58</v>
      </c>
      <c r="D7598">
        <v>1</v>
      </c>
      <c r="E7598">
        <f>INDEX(products!B:B,MATCH(challenge_2_solution_1!$C7598,products!$A:$A,0))</f>
        <v>9.9</v>
      </c>
      <c r="F7598">
        <f>INDEX(products!C:C,MATCH(challenge_2_solution_1!$C7598,products!$A:$A,0))</f>
        <v>4.95</v>
      </c>
    </row>
    <row r="7599" spans="1:6" x14ac:dyDescent="0.2">
      <c r="A7599" s="1">
        <v>3561</v>
      </c>
      <c r="B7599" s="3">
        <v>42673.722916666666</v>
      </c>
      <c r="C7599" t="s">
        <v>67</v>
      </c>
      <c r="D7599">
        <v>1</v>
      </c>
      <c r="E7599">
        <f>INDEX(products!B:B,MATCH(challenge_2_solution_1!$C7599,products!$A:$A,0))</f>
        <v>11.9</v>
      </c>
      <c r="F7599">
        <f>INDEX(products!C:C,MATCH(challenge_2_solution_1!$C7599,products!$A:$A,0))</f>
        <v>2.98</v>
      </c>
    </row>
    <row r="7600" spans="1:6" x14ac:dyDescent="0.2">
      <c r="A7600" s="1">
        <v>3561</v>
      </c>
      <c r="B7600" s="3">
        <v>42673.722916666666</v>
      </c>
      <c r="C7600" t="s">
        <v>84</v>
      </c>
      <c r="D7600">
        <v>1</v>
      </c>
      <c r="E7600">
        <f>INDEX(products!B:B,MATCH(challenge_2_solution_1!$C7600,products!$A:$A,0))</f>
        <v>11.9</v>
      </c>
      <c r="F7600">
        <f>INDEX(products!C:C,MATCH(challenge_2_solution_1!$C7600,products!$A:$A,0))</f>
        <v>2.38</v>
      </c>
    </row>
    <row r="7601" spans="1:6" x14ac:dyDescent="0.2">
      <c r="A7601" s="1">
        <v>3561</v>
      </c>
      <c r="B7601" s="3">
        <v>42673.722916666666</v>
      </c>
      <c r="C7601" t="s">
        <v>96</v>
      </c>
      <c r="D7601">
        <v>1</v>
      </c>
      <c r="E7601">
        <f>INDEX(products!B:B,MATCH(challenge_2_solution_1!$C7601,products!$A:$A,0))</f>
        <v>17.899999999999999</v>
      </c>
      <c r="F7601">
        <f>INDEX(products!C:C,MATCH(challenge_2_solution_1!$C7601,products!$A:$A,0))</f>
        <v>10.92</v>
      </c>
    </row>
    <row r="7602" spans="1:6" x14ac:dyDescent="0.2">
      <c r="A7602" s="1">
        <v>3561</v>
      </c>
      <c r="B7602" s="3">
        <v>42673.722916666666</v>
      </c>
      <c r="C7602" t="s">
        <v>160</v>
      </c>
      <c r="D7602">
        <v>1</v>
      </c>
      <c r="E7602">
        <f>INDEX(products!B:B,MATCH(challenge_2_solution_1!$C7602,products!$A:$A,0))</f>
        <v>23.9</v>
      </c>
      <c r="F7602">
        <f>INDEX(products!C:C,MATCH(challenge_2_solution_1!$C7602,products!$A:$A,0))</f>
        <v>9.08</v>
      </c>
    </row>
    <row r="7603" spans="1:6" x14ac:dyDescent="0.2">
      <c r="A7603" s="1">
        <v>3562</v>
      </c>
      <c r="B7603" s="3">
        <v>42673.739583333336</v>
      </c>
      <c r="C7603" t="s">
        <v>12</v>
      </c>
      <c r="D7603">
        <v>1</v>
      </c>
      <c r="E7603">
        <f>INDEX(products!B:B,MATCH(challenge_2_solution_1!$C7603,products!$A:$A,0))</f>
        <v>5.2</v>
      </c>
      <c r="F7603">
        <f>INDEX(products!C:C,MATCH(challenge_2_solution_1!$C7603,products!$A:$A,0))</f>
        <v>3.07</v>
      </c>
    </row>
    <row r="7604" spans="1:6" x14ac:dyDescent="0.2">
      <c r="A7604" s="1">
        <v>3562</v>
      </c>
      <c r="B7604" s="3">
        <v>42673.739583333336</v>
      </c>
      <c r="C7604" t="s">
        <v>17</v>
      </c>
      <c r="D7604">
        <v>1</v>
      </c>
      <c r="E7604">
        <f>INDEX(products!B:B,MATCH(challenge_2_solution_1!$C7604,products!$A:$A,0))</f>
        <v>5.9</v>
      </c>
      <c r="F7604">
        <f>INDEX(products!C:C,MATCH(challenge_2_solution_1!$C7604,products!$A:$A,0))</f>
        <v>2.83</v>
      </c>
    </row>
    <row r="7605" spans="1:6" x14ac:dyDescent="0.2">
      <c r="A7605" s="1">
        <v>3562</v>
      </c>
      <c r="B7605" s="3">
        <v>42673.739583333336</v>
      </c>
      <c r="C7605" t="s">
        <v>87</v>
      </c>
      <c r="D7605">
        <v>1</v>
      </c>
      <c r="E7605">
        <f>INDEX(products!B:B,MATCH(challenge_2_solution_1!$C7605,products!$A:$A,0))</f>
        <v>15.9</v>
      </c>
      <c r="F7605">
        <f>INDEX(products!C:C,MATCH(challenge_2_solution_1!$C7605,products!$A:$A,0))</f>
        <v>6.2</v>
      </c>
    </row>
    <row r="7606" spans="1:6" x14ac:dyDescent="0.2">
      <c r="A7606" s="1">
        <v>3562</v>
      </c>
      <c r="B7606" s="3">
        <v>42673.739583333336</v>
      </c>
      <c r="C7606" t="s">
        <v>120</v>
      </c>
      <c r="D7606">
        <v>1</v>
      </c>
      <c r="E7606">
        <f>INDEX(products!B:B,MATCH(challenge_2_solution_1!$C7606,products!$A:$A,0))</f>
        <v>19.899999999999999</v>
      </c>
      <c r="F7606">
        <f>INDEX(products!C:C,MATCH(challenge_2_solution_1!$C7606,products!$A:$A,0))</f>
        <v>8.16</v>
      </c>
    </row>
    <row r="7607" spans="1:6" x14ac:dyDescent="0.2">
      <c r="A7607" s="1">
        <v>3563</v>
      </c>
      <c r="B7607" s="3">
        <v>42673.740972222222</v>
      </c>
      <c r="C7607" t="s">
        <v>12</v>
      </c>
      <c r="D7607">
        <v>1</v>
      </c>
      <c r="E7607">
        <f>INDEX(products!B:B,MATCH(challenge_2_solution_1!$C7607,products!$A:$A,0))</f>
        <v>5.2</v>
      </c>
      <c r="F7607">
        <f>INDEX(products!C:C,MATCH(challenge_2_solution_1!$C7607,products!$A:$A,0))</f>
        <v>3.07</v>
      </c>
    </row>
    <row r="7608" spans="1:6" x14ac:dyDescent="0.2">
      <c r="A7608" s="1">
        <v>3563</v>
      </c>
      <c r="B7608" s="3">
        <v>42673.740972222222</v>
      </c>
      <c r="C7608" t="s">
        <v>17</v>
      </c>
      <c r="D7608">
        <v>1</v>
      </c>
      <c r="E7608">
        <f>INDEX(products!B:B,MATCH(challenge_2_solution_1!$C7608,products!$A:$A,0))</f>
        <v>5.9</v>
      </c>
      <c r="F7608">
        <f>INDEX(products!C:C,MATCH(challenge_2_solution_1!$C7608,products!$A:$A,0))</f>
        <v>2.83</v>
      </c>
    </row>
    <row r="7609" spans="1:6" x14ac:dyDescent="0.2">
      <c r="A7609" s="1">
        <v>3563</v>
      </c>
      <c r="B7609" s="3">
        <v>42673.740972222222</v>
      </c>
      <c r="C7609" t="s">
        <v>87</v>
      </c>
      <c r="D7609">
        <v>1</v>
      </c>
      <c r="E7609">
        <f>INDEX(products!B:B,MATCH(challenge_2_solution_1!$C7609,products!$A:$A,0))</f>
        <v>15.9</v>
      </c>
      <c r="F7609">
        <f>INDEX(products!C:C,MATCH(challenge_2_solution_1!$C7609,products!$A:$A,0))</f>
        <v>6.2</v>
      </c>
    </row>
    <row r="7610" spans="1:6" x14ac:dyDescent="0.2">
      <c r="A7610" s="1">
        <v>3563</v>
      </c>
      <c r="B7610" s="3">
        <v>42673.740972222222</v>
      </c>
      <c r="C7610" t="s">
        <v>120</v>
      </c>
      <c r="D7610">
        <v>1</v>
      </c>
      <c r="E7610">
        <f>INDEX(products!B:B,MATCH(challenge_2_solution_1!$C7610,products!$A:$A,0))</f>
        <v>19.899999999999999</v>
      </c>
      <c r="F7610">
        <f>INDEX(products!C:C,MATCH(challenge_2_solution_1!$C7610,products!$A:$A,0))</f>
        <v>8.16</v>
      </c>
    </row>
    <row r="7611" spans="1:6" x14ac:dyDescent="0.2">
      <c r="A7611" s="1">
        <v>3564</v>
      </c>
      <c r="B7611" s="3">
        <v>42673.747916666667</v>
      </c>
      <c r="C7611" t="s">
        <v>19</v>
      </c>
      <c r="D7611">
        <v>1</v>
      </c>
      <c r="E7611">
        <f>INDEX(products!B:B,MATCH(challenge_2_solution_1!$C7611,products!$A:$A,0))</f>
        <v>5.9</v>
      </c>
      <c r="F7611">
        <f>INDEX(products!C:C,MATCH(challenge_2_solution_1!$C7611,products!$A:$A,0))</f>
        <v>1.65</v>
      </c>
    </row>
    <row r="7612" spans="1:6" x14ac:dyDescent="0.2">
      <c r="A7612" s="1">
        <v>3564</v>
      </c>
      <c r="B7612" s="3">
        <v>42673.747916666667</v>
      </c>
      <c r="C7612" t="s">
        <v>17</v>
      </c>
      <c r="D7612">
        <v>3</v>
      </c>
      <c r="E7612">
        <f>INDEX(products!B:B,MATCH(challenge_2_solution_1!$C7612,products!$A:$A,0))</f>
        <v>5.9</v>
      </c>
      <c r="F7612">
        <f>INDEX(products!C:C,MATCH(challenge_2_solution_1!$C7612,products!$A:$A,0))</f>
        <v>2.83</v>
      </c>
    </row>
    <row r="7613" spans="1:6" x14ac:dyDescent="0.2">
      <c r="A7613" s="1">
        <v>3564</v>
      </c>
      <c r="B7613" s="3">
        <v>42673.747916666667</v>
      </c>
      <c r="C7613" t="s">
        <v>54</v>
      </c>
      <c r="D7613">
        <v>1</v>
      </c>
      <c r="E7613">
        <f>INDEX(products!B:B,MATCH(challenge_2_solution_1!$C7613,products!$A:$A,0))</f>
        <v>9.9</v>
      </c>
      <c r="F7613">
        <f>INDEX(products!C:C,MATCH(challenge_2_solution_1!$C7613,products!$A:$A,0))</f>
        <v>2.57</v>
      </c>
    </row>
    <row r="7614" spans="1:6" x14ac:dyDescent="0.2">
      <c r="A7614" s="1">
        <v>3564</v>
      </c>
      <c r="B7614" s="3">
        <v>42673.747916666667</v>
      </c>
      <c r="C7614" t="s">
        <v>96</v>
      </c>
      <c r="D7614">
        <v>3</v>
      </c>
      <c r="E7614">
        <f>INDEX(products!B:B,MATCH(challenge_2_solution_1!$C7614,products!$A:$A,0))</f>
        <v>17.899999999999999</v>
      </c>
      <c r="F7614">
        <f>INDEX(products!C:C,MATCH(challenge_2_solution_1!$C7614,products!$A:$A,0))</f>
        <v>10.92</v>
      </c>
    </row>
    <row r="7615" spans="1:6" x14ac:dyDescent="0.2">
      <c r="A7615" s="1">
        <v>3565</v>
      </c>
      <c r="B7615" s="3">
        <v>42673.752083333333</v>
      </c>
      <c r="C7615" t="s">
        <v>17</v>
      </c>
      <c r="D7615">
        <v>2</v>
      </c>
      <c r="E7615">
        <f>INDEX(products!B:B,MATCH(challenge_2_solution_1!$C7615,products!$A:$A,0))</f>
        <v>5.9</v>
      </c>
      <c r="F7615">
        <f>INDEX(products!C:C,MATCH(challenge_2_solution_1!$C7615,products!$A:$A,0))</f>
        <v>2.83</v>
      </c>
    </row>
    <row r="7616" spans="1:6" x14ac:dyDescent="0.2">
      <c r="A7616" s="1">
        <v>3565</v>
      </c>
      <c r="B7616" s="3">
        <v>42673.752083333333</v>
      </c>
      <c r="C7616" t="s">
        <v>33</v>
      </c>
      <c r="D7616">
        <v>1</v>
      </c>
      <c r="E7616">
        <f>INDEX(products!B:B,MATCH(challenge_2_solution_1!$C7616,products!$A:$A,0))</f>
        <v>7.9</v>
      </c>
      <c r="F7616">
        <f>INDEX(products!C:C,MATCH(challenge_2_solution_1!$C7616,products!$A:$A,0))</f>
        <v>2.21</v>
      </c>
    </row>
    <row r="7617" spans="1:6" x14ac:dyDescent="0.2">
      <c r="A7617" s="1">
        <v>3565</v>
      </c>
      <c r="B7617" s="3">
        <v>42673.752083333333</v>
      </c>
      <c r="C7617" t="s">
        <v>34</v>
      </c>
      <c r="D7617">
        <v>1</v>
      </c>
      <c r="E7617">
        <f>INDEX(products!B:B,MATCH(challenge_2_solution_1!$C7617,products!$A:$A,0))</f>
        <v>7.9</v>
      </c>
      <c r="F7617">
        <f>INDEX(products!C:C,MATCH(challenge_2_solution_1!$C7617,products!$A:$A,0))</f>
        <v>1.58</v>
      </c>
    </row>
    <row r="7618" spans="1:6" x14ac:dyDescent="0.2">
      <c r="A7618" s="1">
        <v>3565</v>
      </c>
      <c r="B7618" s="3">
        <v>42673.752083333333</v>
      </c>
      <c r="C7618" t="s">
        <v>99</v>
      </c>
      <c r="D7618">
        <v>1</v>
      </c>
      <c r="E7618">
        <f>INDEX(products!B:B,MATCH(challenge_2_solution_1!$C7618,products!$A:$A,0))</f>
        <v>17.899999999999999</v>
      </c>
      <c r="F7618">
        <f>INDEX(products!C:C,MATCH(challenge_2_solution_1!$C7618,products!$A:$A,0))</f>
        <v>10.74</v>
      </c>
    </row>
    <row r="7619" spans="1:6" x14ac:dyDescent="0.2">
      <c r="A7619" s="1">
        <v>3565</v>
      </c>
      <c r="B7619" s="3">
        <v>42673.752083333333</v>
      </c>
      <c r="C7619" t="s">
        <v>118</v>
      </c>
      <c r="D7619">
        <v>1</v>
      </c>
      <c r="E7619">
        <f>INDEX(products!B:B,MATCH(challenge_2_solution_1!$C7619,products!$A:$A,0))</f>
        <v>19.899999999999999</v>
      </c>
      <c r="F7619">
        <f>INDEX(products!C:C,MATCH(challenge_2_solution_1!$C7619,products!$A:$A,0))</f>
        <v>12.74</v>
      </c>
    </row>
    <row r="7620" spans="1:6" x14ac:dyDescent="0.2">
      <c r="A7620" s="1">
        <v>3566</v>
      </c>
      <c r="B7620" s="3">
        <v>42673.753472222219</v>
      </c>
      <c r="C7620" t="s">
        <v>12</v>
      </c>
      <c r="D7620">
        <v>1</v>
      </c>
      <c r="E7620">
        <f>INDEX(products!B:B,MATCH(challenge_2_solution_1!$C7620,products!$A:$A,0))</f>
        <v>5.2</v>
      </c>
      <c r="F7620">
        <f>INDEX(products!C:C,MATCH(challenge_2_solution_1!$C7620,products!$A:$A,0))</f>
        <v>3.07</v>
      </c>
    </row>
    <row r="7621" spans="1:6" x14ac:dyDescent="0.2">
      <c r="A7621" s="1">
        <v>3566</v>
      </c>
      <c r="B7621" s="3">
        <v>42673.753472222219</v>
      </c>
      <c r="C7621" t="s">
        <v>15</v>
      </c>
      <c r="D7621">
        <v>1</v>
      </c>
      <c r="E7621">
        <f>INDEX(products!B:B,MATCH(challenge_2_solution_1!$C7621,products!$A:$A,0))</f>
        <v>5.9</v>
      </c>
      <c r="F7621">
        <f>INDEX(products!C:C,MATCH(challenge_2_solution_1!$C7621,products!$A:$A,0))</f>
        <v>3.07</v>
      </c>
    </row>
    <row r="7622" spans="1:6" x14ac:dyDescent="0.2">
      <c r="A7622" s="1">
        <v>3566</v>
      </c>
      <c r="B7622" s="3">
        <v>42673.753472222219</v>
      </c>
      <c r="C7622" t="s">
        <v>34</v>
      </c>
      <c r="D7622">
        <v>1</v>
      </c>
      <c r="E7622">
        <f>INDEX(products!B:B,MATCH(challenge_2_solution_1!$C7622,products!$A:$A,0))</f>
        <v>7.9</v>
      </c>
      <c r="F7622">
        <f>INDEX(products!C:C,MATCH(challenge_2_solution_1!$C7622,products!$A:$A,0))</f>
        <v>1.58</v>
      </c>
    </row>
    <row r="7623" spans="1:6" x14ac:dyDescent="0.2">
      <c r="A7623" s="1">
        <v>3566</v>
      </c>
      <c r="B7623" s="3">
        <v>42673.753472222219</v>
      </c>
      <c r="C7623" t="s">
        <v>109</v>
      </c>
      <c r="D7623">
        <v>1</v>
      </c>
      <c r="E7623">
        <f>INDEX(products!B:B,MATCH(challenge_2_solution_1!$C7623,products!$A:$A,0))</f>
        <v>17.899999999999999</v>
      </c>
      <c r="F7623">
        <f>INDEX(products!C:C,MATCH(challenge_2_solution_1!$C7623,products!$A:$A,0))</f>
        <v>4.12</v>
      </c>
    </row>
    <row r="7624" spans="1:6" x14ac:dyDescent="0.2">
      <c r="A7624" s="1">
        <v>3566</v>
      </c>
      <c r="B7624" s="3">
        <v>42673.753472222219</v>
      </c>
      <c r="C7624" t="s">
        <v>145</v>
      </c>
      <c r="D7624">
        <v>1</v>
      </c>
      <c r="E7624">
        <f>INDEX(products!B:B,MATCH(challenge_2_solution_1!$C7624,products!$A:$A,0))</f>
        <v>19.899999999999999</v>
      </c>
      <c r="F7624">
        <f>INDEX(products!C:C,MATCH(challenge_2_solution_1!$C7624,products!$A:$A,0))</f>
        <v>11.94</v>
      </c>
    </row>
    <row r="7625" spans="1:6" x14ac:dyDescent="0.2">
      <c r="A7625" s="1">
        <v>3567</v>
      </c>
      <c r="B7625" s="3">
        <v>42673.754166666666</v>
      </c>
      <c r="C7625" t="s">
        <v>55</v>
      </c>
      <c r="D7625">
        <v>1</v>
      </c>
      <c r="E7625">
        <f>INDEX(products!B:B,MATCH(challenge_2_solution_1!$C7625,products!$A:$A,0))</f>
        <v>7.9</v>
      </c>
      <c r="F7625">
        <f>INDEX(products!C:C,MATCH(challenge_2_solution_1!$C7625,products!$A:$A,0))</f>
        <v>2.21</v>
      </c>
    </row>
    <row r="7626" spans="1:6" x14ac:dyDescent="0.2">
      <c r="A7626" s="1">
        <v>3567</v>
      </c>
      <c r="B7626" s="3">
        <v>42673.754166666666</v>
      </c>
      <c r="C7626" t="s">
        <v>64</v>
      </c>
      <c r="D7626">
        <v>1</v>
      </c>
      <c r="E7626">
        <f>INDEX(products!B:B,MATCH(challenge_2_solution_1!$C7626,products!$A:$A,0))</f>
        <v>11.9</v>
      </c>
      <c r="F7626">
        <f>INDEX(products!C:C,MATCH(challenge_2_solution_1!$C7626,products!$A:$A,0))</f>
        <v>7.97</v>
      </c>
    </row>
    <row r="7627" spans="1:6" x14ac:dyDescent="0.2">
      <c r="A7627" s="1">
        <v>3567</v>
      </c>
      <c r="B7627" s="3">
        <v>42673.754166666666</v>
      </c>
      <c r="C7627" t="s">
        <v>81</v>
      </c>
      <c r="D7627">
        <v>1</v>
      </c>
      <c r="E7627">
        <f>INDEX(products!B:B,MATCH(challenge_2_solution_1!$C7627,products!$A:$A,0))</f>
        <v>11.9</v>
      </c>
      <c r="F7627">
        <f>INDEX(products!C:C,MATCH(challenge_2_solution_1!$C7627,products!$A:$A,0))</f>
        <v>8.09</v>
      </c>
    </row>
    <row r="7628" spans="1:6" x14ac:dyDescent="0.2">
      <c r="A7628" s="1">
        <v>3567</v>
      </c>
      <c r="B7628" s="3">
        <v>42673.754166666666</v>
      </c>
      <c r="C7628" t="s">
        <v>84</v>
      </c>
      <c r="D7628">
        <v>1</v>
      </c>
      <c r="E7628">
        <f>INDEX(products!B:B,MATCH(challenge_2_solution_1!$C7628,products!$A:$A,0))</f>
        <v>11.9</v>
      </c>
      <c r="F7628">
        <f>INDEX(products!C:C,MATCH(challenge_2_solution_1!$C7628,products!$A:$A,0))</f>
        <v>2.38</v>
      </c>
    </row>
    <row r="7629" spans="1:6" x14ac:dyDescent="0.2">
      <c r="A7629" s="1">
        <v>3567</v>
      </c>
      <c r="B7629" s="3">
        <v>42673.754166666666</v>
      </c>
      <c r="C7629" t="s">
        <v>95</v>
      </c>
      <c r="D7629">
        <v>1</v>
      </c>
      <c r="E7629">
        <f>INDEX(products!B:B,MATCH(challenge_2_solution_1!$C7629,products!$A:$A,0))</f>
        <v>17.899999999999999</v>
      </c>
      <c r="F7629">
        <f>INDEX(products!C:C,MATCH(challenge_2_solution_1!$C7629,products!$A:$A,0))</f>
        <v>4.3</v>
      </c>
    </row>
    <row r="7630" spans="1:6" x14ac:dyDescent="0.2">
      <c r="A7630" s="1">
        <v>3569</v>
      </c>
      <c r="B7630" s="3">
        <v>42673.763194444444</v>
      </c>
      <c r="C7630" t="s">
        <v>7</v>
      </c>
      <c r="D7630">
        <v>1</v>
      </c>
      <c r="E7630">
        <f>INDEX(products!B:B,MATCH(challenge_2_solution_1!$C7630,products!$A:$A,0))</f>
        <v>1</v>
      </c>
      <c r="F7630">
        <f>INDEX(products!C:C,MATCH(challenge_2_solution_1!$C7630,products!$A:$A,0))</f>
        <v>0.68</v>
      </c>
    </row>
    <row r="7631" spans="1:6" x14ac:dyDescent="0.2">
      <c r="A7631" s="1">
        <v>3568</v>
      </c>
      <c r="B7631" s="3">
        <v>42673.763194444444</v>
      </c>
      <c r="C7631" t="s">
        <v>5</v>
      </c>
      <c r="D7631">
        <v>2</v>
      </c>
      <c r="E7631">
        <f>INDEX(products!B:B,MATCH(challenge_2_solution_1!$C7631,products!$A:$A,0))</f>
        <v>1</v>
      </c>
      <c r="F7631">
        <f>INDEX(products!C:C,MATCH(challenge_2_solution_1!$C7631,products!$A:$A,0))</f>
        <v>0.31</v>
      </c>
    </row>
    <row r="7632" spans="1:6" x14ac:dyDescent="0.2">
      <c r="A7632" s="1">
        <v>3568</v>
      </c>
      <c r="B7632" s="3">
        <v>42673.763194444444</v>
      </c>
      <c r="C7632" t="s">
        <v>3</v>
      </c>
      <c r="D7632">
        <v>1</v>
      </c>
      <c r="E7632">
        <f>INDEX(products!B:B,MATCH(challenge_2_solution_1!$C7632,products!$A:$A,0))</f>
        <v>1</v>
      </c>
      <c r="F7632">
        <f>INDEX(products!C:C,MATCH(challenge_2_solution_1!$C7632,products!$A:$A,0))</f>
        <v>0.5</v>
      </c>
    </row>
    <row r="7633" spans="1:6" x14ac:dyDescent="0.2">
      <c r="A7633" s="1">
        <v>3568</v>
      </c>
      <c r="B7633" s="3">
        <v>42673.763194444444</v>
      </c>
      <c r="C7633" t="s">
        <v>4</v>
      </c>
      <c r="D7633">
        <v>1</v>
      </c>
      <c r="E7633">
        <f>INDEX(products!B:B,MATCH(challenge_2_solution_1!$C7633,products!$A:$A,0))</f>
        <v>1</v>
      </c>
      <c r="F7633">
        <f>INDEX(products!C:C,MATCH(challenge_2_solution_1!$C7633,products!$A:$A,0))</f>
        <v>0.61</v>
      </c>
    </row>
    <row r="7634" spans="1:6" x14ac:dyDescent="0.2">
      <c r="A7634" s="1">
        <v>3569</v>
      </c>
      <c r="B7634" s="3">
        <v>42673.763194444444</v>
      </c>
      <c r="C7634" t="s">
        <v>8</v>
      </c>
      <c r="D7634">
        <v>1</v>
      </c>
      <c r="E7634">
        <f>INDEX(products!B:B,MATCH(challenge_2_solution_1!$C7634,products!$A:$A,0))</f>
        <v>1.6</v>
      </c>
      <c r="F7634">
        <f>INDEX(products!C:C,MATCH(challenge_2_solution_1!$C7634,products!$A:$A,0))</f>
        <v>0.77</v>
      </c>
    </row>
    <row r="7635" spans="1:6" x14ac:dyDescent="0.2">
      <c r="A7635" s="1">
        <v>3568</v>
      </c>
      <c r="B7635" s="3">
        <v>42673.763194444444</v>
      </c>
      <c r="C7635" t="s">
        <v>8</v>
      </c>
      <c r="D7635">
        <v>6</v>
      </c>
      <c r="E7635">
        <f>INDEX(products!B:B,MATCH(challenge_2_solution_1!$C7635,products!$A:$A,0))</f>
        <v>1.6</v>
      </c>
      <c r="F7635">
        <f>INDEX(products!C:C,MATCH(challenge_2_solution_1!$C7635,products!$A:$A,0))</f>
        <v>0.77</v>
      </c>
    </row>
    <row r="7636" spans="1:6" x14ac:dyDescent="0.2">
      <c r="A7636" s="1">
        <v>3568</v>
      </c>
      <c r="B7636" s="3">
        <v>42673.763194444444</v>
      </c>
      <c r="C7636" t="s">
        <v>12</v>
      </c>
      <c r="D7636">
        <v>1</v>
      </c>
      <c r="E7636">
        <f>INDEX(products!B:B,MATCH(challenge_2_solution_1!$C7636,products!$A:$A,0))</f>
        <v>5.2</v>
      </c>
      <c r="F7636">
        <f>INDEX(products!C:C,MATCH(challenge_2_solution_1!$C7636,products!$A:$A,0))</f>
        <v>3.07</v>
      </c>
    </row>
    <row r="7637" spans="1:6" x14ac:dyDescent="0.2">
      <c r="A7637" s="1">
        <v>3569</v>
      </c>
      <c r="B7637" s="3">
        <v>42673.763194444444</v>
      </c>
      <c r="C7637" t="s">
        <v>14</v>
      </c>
      <c r="D7637">
        <v>1</v>
      </c>
      <c r="E7637">
        <f>INDEX(products!B:B,MATCH(challenge_2_solution_1!$C7637,products!$A:$A,0))</f>
        <v>5.9</v>
      </c>
      <c r="F7637">
        <f>INDEX(products!C:C,MATCH(challenge_2_solution_1!$C7637,products!$A:$A,0))</f>
        <v>2.36</v>
      </c>
    </row>
    <row r="7638" spans="1:6" x14ac:dyDescent="0.2">
      <c r="A7638" s="1">
        <v>3569</v>
      </c>
      <c r="B7638" s="3">
        <v>42673.763194444444</v>
      </c>
      <c r="C7638" t="s">
        <v>16</v>
      </c>
      <c r="D7638">
        <v>1</v>
      </c>
      <c r="E7638">
        <f>INDEX(products!B:B,MATCH(challenge_2_solution_1!$C7638,products!$A:$A,0))</f>
        <v>5.9</v>
      </c>
      <c r="F7638">
        <f>INDEX(products!C:C,MATCH(challenge_2_solution_1!$C7638,products!$A:$A,0))</f>
        <v>1.48</v>
      </c>
    </row>
    <row r="7639" spans="1:6" x14ac:dyDescent="0.2">
      <c r="A7639" s="1">
        <v>3568</v>
      </c>
      <c r="B7639" s="3">
        <v>42673.763194444444</v>
      </c>
      <c r="C7639" t="s">
        <v>14</v>
      </c>
      <c r="D7639">
        <v>1</v>
      </c>
      <c r="E7639">
        <f>INDEX(products!B:B,MATCH(challenge_2_solution_1!$C7639,products!$A:$A,0))</f>
        <v>5.9</v>
      </c>
      <c r="F7639">
        <f>INDEX(products!C:C,MATCH(challenge_2_solution_1!$C7639,products!$A:$A,0))</f>
        <v>2.36</v>
      </c>
    </row>
    <row r="7640" spans="1:6" x14ac:dyDescent="0.2">
      <c r="A7640" s="1">
        <v>3568</v>
      </c>
      <c r="B7640" s="3">
        <v>42673.763194444444</v>
      </c>
      <c r="C7640" t="s">
        <v>17</v>
      </c>
      <c r="D7640">
        <v>1</v>
      </c>
      <c r="E7640">
        <f>INDEX(products!B:B,MATCH(challenge_2_solution_1!$C7640,products!$A:$A,0))</f>
        <v>5.9</v>
      </c>
      <c r="F7640">
        <f>INDEX(products!C:C,MATCH(challenge_2_solution_1!$C7640,products!$A:$A,0))</f>
        <v>2.83</v>
      </c>
    </row>
    <row r="7641" spans="1:6" x14ac:dyDescent="0.2">
      <c r="A7641" s="1">
        <v>3569</v>
      </c>
      <c r="B7641" s="3">
        <v>42673.763194444444</v>
      </c>
      <c r="C7641" t="s">
        <v>51</v>
      </c>
      <c r="D7641">
        <v>1</v>
      </c>
      <c r="E7641">
        <f>INDEX(products!B:B,MATCH(challenge_2_solution_1!$C7641,products!$A:$A,0))</f>
        <v>9.9</v>
      </c>
      <c r="F7641">
        <f>INDEX(products!C:C,MATCH(challenge_2_solution_1!$C7641,products!$A:$A,0))</f>
        <v>3.07</v>
      </c>
    </row>
    <row r="7642" spans="1:6" x14ac:dyDescent="0.2">
      <c r="A7642" s="1">
        <v>3568</v>
      </c>
      <c r="B7642" s="3">
        <v>42673.763194444444</v>
      </c>
      <c r="C7642" t="s">
        <v>61</v>
      </c>
      <c r="D7642">
        <v>1</v>
      </c>
      <c r="E7642">
        <f>INDEX(products!B:B,MATCH(challenge_2_solution_1!$C7642,products!$A:$A,0))</f>
        <v>11.9</v>
      </c>
      <c r="F7642">
        <f>INDEX(products!C:C,MATCH(challenge_2_solution_1!$C7642,products!$A:$A,0))</f>
        <v>7.74</v>
      </c>
    </row>
    <row r="7643" spans="1:6" x14ac:dyDescent="0.2">
      <c r="A7643" s="1">
        <v>3568</v>
      </c>
      <c r="B7643" s="3">
        <v>42673.763194444444</v>
      </c>
      <c r="C7643" t="s">
        <v>66</v>
      </c>
      <c r="D7643">
        <v>1</v>
      </c>
      <c r="E7643">
        <f>INDEX(products!B:B,MATCH(challenge_2_solution_1!$C7643,products!$A:$A,0))</f>
        <v>11.9</v>
      </c>
      <c r="F7643">
        <f>INDEX(products!C:C,MATCH(challenge_2_solution_1!$C7643,products!$A:$A,0))</f>
        <v>6.31</v>
      </c>
    </row>
    <row r="7644" spans="1:6" x14ac:dyDescent="0.2">
      <c r="A7644" s="1">
        <v>3569</v>
      </c>
      <c r="B7644" s="3">
        <v>42673.763194444444</v>
      </c>
      <c r="C7644" t="s">
        <v>88</v>
      </c>
      <c r="D7644">
        <v>1</v>
      </c>
      <c r="E7644">
        <f>INDEX(products!B:B,MATCH(challenge_2_solution_1!$C7644,products!$A:$A,0))</f>
        <v>15.9</v>
      </c>
      <c r="F7644">
        <f>INDEX(products!C:C,MATCH(challenge_2_solution_1!$C7644,products!$A:$A,0))</f>
        <v>7</v>
      </c>
    </row>
    <row r="7645" spans="1:6" x14ac:dyDescent="0.2">
      <c r="A7645" s="1">
        <v>3568</v>
      </c>
      <c r="B7645" s="3">
        <v>42673.763194444444</v>
      </c>
      <c r="C7645" t="s">
        <v>96</v>
      </c>
      <c r="D7645">
        <v>1</v>
      </c>
      <c r="E7645">
        <f>INDEX(products!B:B,MATCH(challenge_2_solution_1!$C7645,products!$A:$A,0))</f>
        <v>17.899999999999999</v>
      </c>
      <c r="F7645">
        <f>INDEX(products!C:C,MATCH(challenge_2_solution_1!$C7645,products!$A:$A,0))</f>
        <v>10.92</v>
      </c>
    </row>
    <row r="7646" spans="1:6" x14ac:dyDescent="0.2">
      <c r="A7646" s="1">
        <v>3568</v>
      </c>
      <c r="B7646" s="3">
        <v>42673.763194444444</v>
      </c>
      <c r="C7646" t="s">
        <v>118</v>
      </c>
      <c r="D7646">
        <v>1</v>
      </c>
      <c r="E7646">
        <f>INDEX(products!B:B,MATCH(challenge_2_solution_1!$C7646,products!$A:$A,0))</f>
        <v>19.899999999999999</v>
      </c>
      <c r="F7646">
        <f>INDEX(products!C:C,MATCH(challenge_2_solution_1!$C7646,products!$A:$A,0))</f>
        <v>12.74</v>
      </c>
    </row>
    <row r="7647" spans="1:6" x14ac:dyDescent="0.2">
      <c r="A7647" s="1">
        <v>3570</v>
      </c>
      <c r="B7647" s="3">
        <v>42673.826388888891</v>
      </c>
      <c r="C7647" t="s">
        <v>12</v>
      </c>
      <c r="D7647">
        <v>6</v>
      </c>
      <c r="E7647">
        <f>INDEX(products!B:B,MATCH(challenge_2_solution_1!$C7647,products!$A:$A,0))</f>
        <v>5.2</v>
      </c>
      <c r="F7647">
        <f>INDEX(products!C:C,MATCH(challenge_2_solution_1!$C7647,products!$A:$A,0))</f>
        <v>3.07</v>
      </c>
    </row>
    <row r="7648" spans="1:6" x14ac:dyDescent="0.2">
      <c r="A7648" s="1">
        <v>3570</v>
      </c>
      <c r="B7648" s="3">
        <v>42673.826388888891</v>
      </c>
      <c r="C7648" t="s">
        <v>54</v>
      </c>
      <c r="D7648">
        <v>1</v>
      </c>
      <c r="E7648">
        <f>INDEX(products!B:B,MATCH(challenge_2_solution_1!$C7648,products!$A:$A,0))</f>
        <v>9.9</v>
      </c>
      <c r="F7648">
        <f>INDEX(products!C:C,MATCH(challenge_2_solution_1!$C7648,products!$A:$A,0))</f>
        <v>2.57</v>
      </c>
    </row>
    <row r="7649" spans="1:6" x14ac:dyDescent="0.2">
      <c r="A7649" s="1">
        <v>3570</v>
      </c>
      <c r="B7649" s="3">
        <v>42673.826388888891</v>
      </c>
      <c r="C7649" t="s">
        <v>58</v>
      </c>
      <c r="D7649">
        <v>1</v>
      </c>
      <c r="E7649">
        <f>INDEX(products!B:B,MATCH(challenge_2_solution_1!$C7649,products!$A:$A,0))</f>
        <v>9.9</v>
      </c>
      <c r="F7649">
        <f>INDEX(products!C:C,MATCH(challenge_2_solution_1!$C7649,products!$A:$A,0))</f>
        <v>4.95</v>
      </c>
    </row>
    <row r="7650" spans="1:6" x14ac:dyDescent="0.2">
      <c r="A7650" s="1">
        <v>3570</v>
      </c>
      <c r="B7650" s="3">
        <v>42673.826388888891</v>
      </c>
      <c r="C7650" t="s">
        <v>88</v>
      </c>
      <c r="D7650">
        <v>1</v>
      </c>
      <c r="E7650">
        <f>INDEX(products!B:B,MATCH(challenge_2_solution_1!$C7650,products!$A:$A,0))</f>
        <v>15.9</v>
      </c>
      <c r="F7650">
        <f>INDEX(products!C:C,MATCH(challenge_2_solution_1!$C7650,products!$A:$A,0))</f>
        <v>7</v>
      </c>
    </row>
    <row r="7651" spans="1:6" x14ac:dyDescent="0.2">
      <c r="A7651" s="1">
        <v>3570</v>
      </c>
      <c r="B7651" s="3">
        <v>42673.826388888891</v>
      </c>
      <c r="C7651" t="s">
        <v>88</v>
      </c>
      <c r="D7651">
        <v>1</v>
      </c>
      <c r="E7651">
        <f>INDEX(products!B:B,MATCH(challenge_2_solution_1!$C7651,products!$A:$A,0))</f>
        <v>15.9</v>
      </c>
      <c r="F7651">
        <f>INDEX(products!C:C,MATCH(challenge_2_solution_1!$C7651,products!$A:$A,0))</f>
        <v>7</v>
      </c>
    </row>
    <row r="7652" spans="1:6" x14ac:dyDescent="0.2">
      <c r="A7652" s="1">
        <v>3570</v>
      </c>
      <c r="B7652" s="3">
        <v>42673.826388888891</v>
      </c>
      <c r="C7652" t="s">
        <v>114</v>
      </c>
      <c r="D7652">
        <v>1</v>
      </c>
      <c r="E7652">
        <f>INDEX(products!B:B,MATCH(challenge_2_solution_1!$C7652,products!$A:$A,0))</f>
        <v>17.899999999999999</v>
      </c>
      <c r="F7652">
        <f>INDEX(products!C:C,MATCH(challenge_2_solution_1!$C7652,products!$A:$A,0))</f>
        <v>11.1</v>
      </c>
    </row>
    <row r="7653" spans="1:6" x14ac:dyDescent="0.2">
      <c r="A7653" s="1">
        <v>3570</v>
      </c>
      <c r="B7653" s="3">
        <v>42673.826388888891</v>
      </c>
      <c r="C7653" t="s">
        <v>126</v>
      </c>
      <c r="D7653">
        <v>1</v>
      </c>
      <c r="E7653">
        <f>INDEX(products!B:B,MATCH(challenge_2_solution_1!$C7653,products!$A:$A,0))</f>
        <v>19.899999999999999</v>
      </c>
      <c r="F7653">
        <f>INDEX(products!C:C,MATCH(challenge_2_solution_1!$C7653,products!$A:$A,0))</f>
        <v>4.58</v>
      </c>
    </row>
    <row r="7654" spans="1:6" x14ac:dyDescent="0.2">
      <c r="A7654" s="1">
        <v>3570</v>
      </c>
      <c r="B7654" s="3">
        <v>42673.826388888891</v>
      </c>
      <c r="C7654" t="s">
        <v>118</v>
      </c>
      <c r="D7654">
        <v>1</v>
      </c>
      <c r="E7654">
        <f>INDEX(products!B:B,MATCH(challenge_2_solution_1!$C7654,products!$A:$A,0))</f>
        <v>19.899999999999999</v>
      </c>
      <c r="F7654">
        <f>INDEX(products!C:C,MATCH(challenge_2_solution_1!$C7654,products!$A:$A,0))</f>
        <v>12.74</v>
      </c>
    </row>
    <row r="7655" spans="1:6" x14ac:dyDescent="0.2">
      <c r="A7655" s="1">
        <v>3570</v>
      </c>
      <c r="B7655" s="3">
        <v>42673.826388888891</v>
      </c>
      <c r="C7655" t="s">
        <v>160</v>
      </c>
      <c r="D7655">
        <v>1</v>
      </c>
      <c r="E7655">
        <f>INDEX(products!B:B,MATCH(challenge_2_solution_1!$C7655,products!$A:$A,0))</f>
        <v>23.9</v>
      </c>
      <c r="F7655">
        <f>INDEX(products!C:C,MATCH(challenge_2_solution_1!$C7655,products!$A:$A,0))</f>
        <v>9.08</v>
      </c>
    </row>
    <row r="7656" spans="1:6" x14ac:dyDescent="0.2">
      <c r="A7656" s="1">
        <v>3571</v>
      </c>
      <c r="B7656" s="3">
        <v>42673.831250000003</v>
      </c>
      <c r="C7656" t="s">
        <v>12</v>
      </c>
      <c r="D7656">
        <v>6</v>
      </c>
      <c r="E7656">
        <f>INDEX(products!B:B,MATCH(challenge_2_solution_1!$C7656,products!$A:$A,0))</f>
        <v>5.2</v>
      </c>
      <c r="F7656">
        <f>INDEX(products!C:C,MATCH(challenge_2_solution_1!$C7656,products!$A:$A,0))</f>
        <v>3.07</v>
      </c>
    </row>
    <row r="7657" spans="1:6" x14ac:dyDescent="0.2">
      <c r="A7657" s="1">
        <v>3571</v>
      </c>
      <c r="B7657" s="3">
        <v>42673.831250000003</v>
      </c>
      <c r="C7657" t="s">
        <v>58</v>
      </c>
      <c r="D7657">
        <v>1</v>
      </c>
      <c r="E7657">
        <f>INDEX(products!B:B,MATCH(challenge_2_solution_1!$C7657,products!$A:$A,0))</f>
        <v>9.9</v>
      </c>
      <c r="F7657">
        <f>INDEX(products!C:C,MATCH(challenge_2_solution_1!$C7657,products!$A:$A,0))</f>
        <v>4.95</v>
      </c>
    </row>
    <row r="7658" spans="1:6" x14ac:dyDescent="0.2">
      <c r="A7658" s="1">
        <v>3571</v>
      </c>
      <c r="B7658" s="3">
        <v>42673.831250000003</v>
      </c>
      <c r="C7658" t="s">
        <v>54</v>
      </c>
      <c r="D7658">
        <v>1</v>
      </c>
      <c r="E7658">
        <f>INDEX(products!B:B,MATCH(challenge_2_solution_1!$C7658,products!$A:$A,0))</f>
        <v>9.9</v>
      </c>
      <c r="F7658">
        <f>INDEX(products!C:C,MATCH(challenge_2_solution_1!$C7658,products!$A:$A,0))</f>
        <v>2.57</v>
      </c>
    </row>
    <row r="7659" spans="1:6" x14ac:dyDescent="0.2">
      <c r="A7659" s="1">
        <v>3571</v>
      </c>
      <c r="B7659" s="3">
        <v>42673.831250000003</v>
      </c>
      <c r="C7659" t="s">
        <v>88</v>
      </c>
      <c r="D7659">
        <v>1</v>
      </c>
      <c r="E7659">
        <f>INDEX(products!B:B,MATCH(challenge_2_solution_1!$C7659,products!$A:$A,0))</f>
        <v>15.9</v>
      </c>
      <c r="F7659">
        <f>INDEX(products!C:C,MATCH(challenge_2_solution_1!$C7659,products!$A:$A,0))</f>
        <v>7</v>
      </c>
    </row>
    <row r="7660" spans="1:6" x14ac:dyDescent="0.2">
      <c r="A7660" s="1">
        <v>3571</v>
      </c>
      <c r="B7660" s="3">
        <v>42673.831250000003</v>
      </c>
      <c r="C7660" t="s">
        <v>88</v>
      </c>
      <c r="D7660">
        <v>1</v>
      </c>
      <c r="E7660">
        <f>INDEX(products!B:B,MATCH(challenge_2_solution_1!$C7660,products!$A:$A,0))</f>
        <v>15.9</v>
      </c>
      <c r="F7660">
        <f>INDEX(products!C:C,MATCH(challenge_2_solution_1!$C7660,products!$A:$A,0))</f>
        <v>7</v>
      </c>
    </row>
    <row r="7661" spans="1:6" x14ac:dyDescent="0.2">
      <c r="A7661" s="1">
        <v>3571</v>
      </c>
      <c r="B7661" s="3">
        <v>42673.831250000003</v>
      </c>
      <c r="C7661" t="s">
        <v>114</v>
      </c>
      <c r="D7661">
        <v>1</v>
      </c>
      <c r="E7661">
        <f>INDEX(products!B:B,MATCH(challenge_2_solution_1!$C7661,products!$A:$A,0))</f>
        <v>17.899999999999999</v>
      </c>
      <c r="F7661">
        <f>INDEX(products!C:C,MATCH(challenge_2_solution_1!$C7661,products!$A:$A,0))</f>
        <v>11.1</v>
      </c>
    </row>
    <row r="7662" spans="1:6" x14ac:dyDescent="0.2">
      <c r="A7662" s="1">
        <v>3571</v>
      </c>
      <c r="B7662" s="3">
        <v>42673.831250000003</v>
      </c>
      <c r="C7662" t="s">
        <v>126</v>
      </c>
      <c r="D7662">
        <v>1</v>
      </c>
      <c r="E7662">
        <f>INDEX(products!B:B,MATCH(challenge_2_solution_1!$C7662,products!$A:$A,0))</f>
        <v>19.899999999999999</v>
      </c>
      <c r="F7662">
        <f>INDEX(products!C:C,MATCH(challenge_2_solution_1!$C7662,products!$A:$A,0))</f>
        <v>4.58</v>
      </c>
    </row>
    <row r="7663" spans="1:6" x14ac:dyDescent="0.2">
      <c r="A7663" s="1">
        <v>3571</v>
      </c>
      <c r="B7663" s="3">
        <v>42673.831250000003</v>
      </c>
      <c r="C7663" t="s">
        <v>118</v>
      </c>
      <c r="D7663">
        <v>1</v>
      </c>
      <c r="E7663">
        <f>INDEX(products!B:B,MATCH(challenge_2_solution_1!$C7663,products!$A:$A,0))</f>
        <v>19.899999999999999</v>
      </c>
      <c r="F7663">
        <f>INDEX(products!C:C,MATCH(challenge_2_solution_1!$C7663,products!$A:$A,0))</f>
        <v>12.74</v>
      </c>
    </row>
    <row r="7664" spans="1:6" x14ac:dyDescent="0.2">
      <c r="A7664" s="1">
        <v>3571</v>
      </c>
      <c r="B7664" s="3">
        <v>42673.831250000003</v>
      </c>
      <c r="C7664" t="s">
        <v>160</v>
      </c>
      <c r="D7664">
        <v>1</v>
      </c>
      <c r="E7664">
        <f>INDEX(products!B:B,MATCH(challenge_2_solution_1!$C7664,products!$A:$A,0))</f>
        <v>23.9</v>
      </c>
      <c r="F7664">
        <f>INDEX(products!C:C,MATCH(challenge_2_solution_1!$C7664,products!$A:$A,0))</f>
        <v>9.08</v>
      </c>
    </row>
    <row r="7665" spans="1:6" x14ac:dyDescent="0.2">
      <c r="A7665" s="1">
        <v>3573</v>
      </c>
      <c r="B7665" s="3">
        <v>42674.767361111109</v>
      </c>
      <c r="C7665" t="s">
        <v>17</v>
      </c>
      <c r="D7665">
        <v>1</v>
      </c>
      <c r="E7665">
        <f>INDEX(products!B:B,MATCH(challenge_2_solution_1!$C7665,products!$A:$A,0))</f>
        <v>5.9</v>
      </c>
      <c r="F7665">
        <f>INDEX(products!C:C,MATCH(challenge_2_solution_1!$C7665,products!$A:$A,0))</f>
        <v>2.83</v>
      </c>
    </row>
    <row r="7666" spans="1:6" x14ac:dyDescent="0.2">
      <c r="A7666" s="1">
        <v>3573</v>
      </c>
      <c r="B7666" s="3">
        <v>42674.767361111109</v>
      </c>
      <c r="C7666" t="s">
        <v>18</v>
      </c>
      <c r="D7666">
        <v>1</v>
      </c>
      <c r="E7666">
        <f>INDEX(products!B:B,MATCH(challenge_2_solution_1!$C7666,products!$A:$A,0))</f>
        <v>5.9</v>
      </c>
      <c r="F7666">
        <f>INDEX(products!C:C,MATCH(challenge_2_solution_1!$C7666,products!$A:$A,0))</f>
        <v>3.6</v>
      </c>
    </row>
    <row r="7667" spans="1:6" x14ac:dyDescent="0.2">
      <c r="A7667" s="1">
        <v>3573</v>
      </c>
      <c r="B7667" s="3">
        <v>42674.767361111109</v>
      </c>
      <c r="C7667" t="s">
        <v>96</v>
      </c>
      <c r="D7667">
        <v>2</v>
      </c>
      <c r="E7667">
        <f>INDEX(products!B:B,MATCH(challenge_2_solution_1!$C7667,products!$A:$A,0))</f>
        <v>17.899999999999999</v>
      </c>
      <c r="F7667">
        <f>INDEX(products!C:C,MATCH(challenge_2_solution_1!$C7667,products!$A:$A,0))</f>
        <v>10.92</v>
      </c>
    </row>
    <row r="7668" spans="1:6" x14ac:dyDescent="0.2">
      <c r="A7668" s="1">
        <v>3574</v>
      </c>
      <c r="B7668" s="3">
        <v>42674.772916666669</v>
      </c>
      <c r="C7668" t="s">
        <v>17</v>
      </c>
      <c r="D7668">
        <v>1</v>
      </c>
      <c r="E7668">
        <f>INDEX(products!B:B,MATCH(challenge_2_solution_1!$C7668,products!$A:$A,0))</f>
        <v>5.9</v>
      </c>
      <c r="F7668">
        <f>INDEX(products!C:C,MATCH(challenge_2_solution_1!$C7668,products!$A:$A,0))</f>
        <v>2.83</v>
      </c>
    </row>
    <row r="7669" spans="1:6" x14ac:dyDescent="0.2">
      <c r="A7669" s="1">
        <v>3574</v>
      </c>
      <c r="B7669" s="3">
        <v>42674.772916666669</v>
      </c>
      <c r="C7669" t="s">
        <v>18</v>
      </c>
      <c r="D7669">
        <v>1</v>
      </c>
      <c r="E7669">
        <f>INDEX(products!B:B,MATCH(challenge_2_solution_1!$C7669,products!$A:$A,0))</f>
        <v>5.9</v>
      </c>
      <c r="F7669">
        <f>INDEX(products!C:C,MATCH(challenge_2_solution_1!$C7669,products!$A:$A,0))</f>
        <v>3.6</v>
      </c>
    </row>
    <row r="7670" spans="1:6" x14ac:dyDescent="0.2">
      <c r="A7670" s="1">
        <v>3574</v>
      </c>
      <c r="B7670" s="3">
        <v>42674.772916666669</v>
      </c>
      <c r="C7670" t="s">
        <v>96</v>
      </c>
      <c r="D7670">
        <v>2</v>
      </c>
      <c r="E7670">
        <f>INDEX(products!B:B,MATCH(challenge_2_solution_1!$C7670,products!$A:$A,0))</f>
        <v>17.899999999999999</v>
      </c>
      <c r="F7670">
        <f>INDEX(products!C:C,MATCH(challenge_2_solution_1!$C7670,products!$A:$A,0))</f>
        <v>10.92</v>
      </c>
    </row>
    <row r="7671" spans="1:6" x14ac:dyDescent="0.2">
      <c r="A7671" s="1">
        <v>3575</v>
      </c>
      <c r="B7671" s="3">
        <v>42674.785416666666</v>
      </c>
      <c r="C7671" t="s">
        <v>5</v>
      </c>
      <c r="D7671">
        <v>1</v>
      </c>
      <c r="E7671">
        <f>INDEX(products!B:B,MATCH(challenge_2_solution_1!$C7671,products!$A:$A,0))</f>
        <v>1</v>
      </c>
      <c r="F7671">
        <f>INDEX(products!C:C,MATCH(challenge_2_solution_1!$C7671,products!$A:$A,0))</f>
        <v>0.31</v>
      </c>
    </row>
    <row r="7672" spans="1:6" x14ac:dyDescent="0.2">
      <c r="A7672" s="1">
        <v>3575</v>
      </c>
      <c r="B7672" s="3">
        <v>42674.785416666666</v>
      </c>
      <c r="C7672" t="s">
        <v>8</v>
      </c>
      <c r="D7672">
        <v>4</v>
      </c>
      <c r="E7672">
        <f>INDEX(products!B:B,MATCH(challenge_2_solution_1!$C7672,products!$A:$A,0))</f>
        <v>1.6</v>
      </c>
      <c r="F7672">
        <f>INDEX(products!C:C,MATCH(challenge_2_solution_1!$C7672,products!$A:$A,0))</f>
        <v>0.77</v>
      </c>
    </row>
    <row r="7673" spans="1:6" x14ac:dyDescent="0.2">
      <c r="A7673" s="1">
        <v>3575</v>
      </c>
      <c r="B7673" s="3">
        <v>42674.785416666666</v>
      </c>
      <c r="C7673" t="s">
        <v>69</v>
      </c>
      <c r="D7673">
        <v>1</v>
      </c>
      <c r="E7673">
        <f>INDEX(products!B:B,MATCH(challenge_2_solution_1!$C7673,products!$A:$A,0))</f>
        <v>11.9</v>
      </c>
      <c r="F7673">
        <f>INDEX(products!C:C,MATCH(challenge_2_solution_1!$C7673,products!$A:$A,0))</f>
        <v>2.86</v>
      </c>
    </row>
    <row r="7674" spans="1:6" x14ac:dyDescent="0.2">
      <c r="A7674" s="1">
        <v>3575</v>
      </c>
      <c r="B7674" s="3">
        <v>42674.785416666666</v>
      </c>
      <c r="C7674" t="s">
        <v>89</v>
      </c>
      <c r="D7674">
        <v>1</v>
      </c>
      <c r="E7674">
        <f>INDEX(products!B:B,MATCH(challenge_2_solution_1!$C7674,products!$A:$A,0))</f>
        <v>17.899999999999999</v>
      </c>
      <c r="F7674">
        <f>INDEX(products!C:C,MATCH(challenge_2_solution_1!$C7674,products!$A:$A,0))</f>
        <v>3.94</v>
      </c>
    </row>
    <row r="7675" spans="1:6" x14ac:dyDescent="0.2">
      <c r="A7675" s="1">
        <v>3575</v>
      </c>
      <c r="B7675" s="3">
        <v>42674.785416666666</v>
      </c>
      <c r="C7675" t="s">
        <v>96</v>
      </c>
      <c r="D7675">
        <v>1</v>
      </c>
      <c r="E7675">
        <f>INDEX(products!B:B,MATCH(challenge_2_solution_1!$C7675,products!$A:$A,0))</f>
        <v>17.899999999999999</v>
      </c>
      <c r="F7675">
        <f>INDEX(products!C:C,MATCH(challenge_2_solution_1!$C7675,products!$A:$A,0))</f>
        <v>10.92</v>
      </c>
    </row>
    <row r="7676" spans="1:6" x14ac:dyDescent="0.2">
      <c r="A7676" s="1">
        <v>3576</v>
      </c>
      <c r="B7676" s="3">
        <v>42674.787499999999</v>
      </c>
      <c r="C7676" t="s">
        <v>5</v>
      </c>
      <c r="D7676">
        <v>1</v>
      </c>
      <c r="E7676">
        <f>INDEX(products!B:B,MATCH(challenge_2_solution_1!$C7676,products!$A:$A,0))</f>
        <v>1</v>
      </c>
      <c r="F7676">
        <f>INDEX(products!C:C,MATCH(challenge_2_solution_1!$C7676,products!$A:$A,0))</f>
        <v>0.31</v>
      </c>
    </row>
    <row r="7677" spans="1:6" x14ac:dyDescent="0.2">
      <c r="A7677" s="1">
        <v>3576</v>
      </c>
      <c r="B7677" s="3">
        <v>42674.787499999999</v>
      </c>
      <c r="C7677" t="s">
        <v>8</v>
      </c>
      <c r="D7677">
        <v>4</v>
      </c>
      <c r="E7677">
        <f>INDEX(products!B:B,MATCH(challenge_2_solution_1!$C7677,products!$A:$A,0))</f>
        <v>1.6</v>
      </c>
      <c r="F7677">
        <f>INDEX(products!C:C,MATCH(challenge_2_solution_1!$C7677,products!$A:$A,0))</f>
        <v>0.77</v>
      </c>
    </row>
    <row r="7678" spans="1:6" x14ac:dyDescent="0.2">
      <c r="A7678" s="1">
        <v>3576</v>
      </c>
      <c r="B7678" s="3">
        <v>42674.787499999999</v>
      </c>
      <c r="C7678" t="s">
        <v>13</v>
      </c>
      <c r="D7678">
        <v>1</v>
      </c>
      <c r="E7678">
        <f>INDEX(products!B:B,MATCH(challenge_2_solution_1!$C7678,products!$A:$A,0))</f>
        <v>5.2</v>
      </c>
      <c r="F7678">
        <f>INDEX(products!C:C,MATCH(challenge_2_solution_1!$C7678,products!$A:$A,0))</f>
        <v>2.44</v>
      </c>
    </row>
    <row r="7679" spans="1:6" x14ac:dyDescent="0.2">
      <c r="A7679" s="1">
        <v>3576</v>
      </c>
      <c r="B7679" s="3">
        <v>42674.787499999999</v>
      </c>
      <c r="C7679" t="s">
        <v>54</v>
      </c>
      <c r="D7679">
        <v>1</v>
      </c>
      <c r="E7679">
        <f>INDEX(products!B:B,MATCH(challenge_2_solution_1!$C7679,products!$A:$A,0))</f>
        <v>9.9</v>
      </c>
      <c r="F7679">
        <f>INDEX(products!C:C,MATCH(challenge_2_solution_1!$C7679,products!$A:$A,0))</f>
        <v>2.57</v>
      </c>
    </row>
    <row r="7680" spans="1:6" x14ac:dyDescent="0.2">
      <c r="A7680" s="1">
        <v>3576</v>
      </c>
      <c r="B7680" s="3">
        <v>42674.787499999999</v>
      </c>
      <c r="C7680" t="s">
        <v>55</v>
      </c>
      <c r="D7680">
        <v>1</v>
      </c>
      <c r="E7680">
        <f>INDEX(products!B:B,MATCH(challenge_2_solution_1!$C7680,products!$A:$A,0))</f>
        <v>7.9</v>
      </c>
      <c r="F7680">
        <f>INDEX(products!C:C,MATCH(challenge_2_solution_1!$C7680,products!$A:$A,0))</f>
        <v>2.21</v>
      </c>
    </row>
    <row r="7681" spans="1:6" x14ac:dyDescent="0.2">
      <c r="A7681" s="1">
        <v>3576</v>
      </c>
      <c r="B7681" s="3">
        <v>42674.787499999999</v>
      </c>
      <c r="C7681" t="s">
        <v>121</v>
      </c>
      <c r="D7681">
        <v>1</v>
      </c>
      <c r="E7681">
        <f>INDEX(products!B:B,MATCH(challenge_2_solution_1!$C7681,products!$A:$A,0))</f>
        <v>19.899999999999999</v>
      </c>
      <c r="F7681">
        <f>INDEX(products!C:C,MATCH(challenge_2_solution_1!$C7681,products!$A:$A,0))</f>
        <v>10.95</v>
      </c>
    </row>
    <row r="7682" spans="1:6" x14ac:dyDescent="0.2">
      <c r="A7682" s="1">
        <v>3576</v>
      </c>
      <c r="B7682" s="3">
        <v>42674.787499999999</v>
      </c>
      <c r="C7682" t="s">
        <v>160</v>
      </c>
      <c r="D7682">
        <v>1</v>
      </c>
      <c r="E7682">
        <f>INDEX(products!B:B,MATCH(challenge_2_solution_1!$C7682,products!$A:$A,0))</f>
        <v>23.9</v>
      </c>
      <c r="F7682">
        <f>INDEX(products!C:C,MATCH(challenge_2_solution_1!$C7682,products!$A:$A,0))</f>
        <v>9.08</v>
      </c>
    </row>
    <row r="7683" spans="1:6" x14ac:dyDescent="0.2">
      <c r="A7683" s="1">
        <v>3577</v>
      </c>
      <c r="B7683" s="3">
        <v>42674.792361111111</v>
      </c>
      <c r="C7683" t="s">
        <v>5</v>
      </c>
      <c r="D7683">
        <v>1</v>
      </c>
      <c r="E7683">
        <f>INDEX(products!B:B,MATCH(challenge_2_solution_1!$C7683,products!$A:$A,0))</f>
        <v>1</v>
      </c>
      <c r="F7683">
        <f>INDEX(products!C:C,MATCH(challenge_2_solution_1!$C7683,products!$A:$A,0))</f>
        <v>0.31</v>
      </c>
    </row>
    <row r="7684" spans="1:6" x14ac:dyDescent="0.2">
      <c r="A7684" s="1">
        <v>3577</v>
      </c>
      <c r="B7684" s="3">
        <v>42674.792361111111</v>
      </c>
      <c r="C7684" t="s">
        <v>3</v>
      </c>
      <c r="D7684">
        <v>1</v>
      </c>
      <c r="E7684">
        <f>INDEX(products!B:B,MATCH(challenge_2_solution_1!$C7684,products!$A:$A,0))</f>
        <v>1</v>
      </c>
      <c r="F7684">
        <f>INDEX(products!C:C,MATCH(challenge_2_solution_1!$C7684,products!$A:$A,0))</f>
        <v>0.5</v>
      </c>
    </row>
    <row r="7685" spans="1:6" x14ac:dyDescent="0.2">
      <c r="A7685" s="1">
        <v>3577</v>
      </c>
      <c r="B7685" s="3">
        <v>42674.792361111111</v>
      </c>
      <c r="C7685" t="s">
        <v>8</v>
      </c>
      <c r="D7685">
        <v>4</v>
      </c>
      <c r="E7685">
        <f>INDEX(products!B:B,MATCH(challenge_2_solution_1!$C7685,products!$A:$A,0))</f>
        <v>1.6</v>
      </c>
      <c r="F7685">
        <f>INDEX(products!C:C,MATCH(challenge_2_solution_1!$C7685,products!$A:$A,0))</f>
        <v>0.77</v>
      </c>
    </row>
    <row r="7686" spans="1:6" x14ac:dyDescent="0.2">
      <c r="A7686" s="1">
        <v>3577</v>
      </c>
      <c r="B7686" s="3">
        <v>42674.792361111111</v>
      </c>
      <c r="C7686" t="s">
        <v>13</v>
      </c>
      <c r="D7686">
        <v>1</v>
      </c>
      <c r="E7686">
        <f>INDEX(products!B:B,MATCH(challenge_2_solution_1!$C7686,products!$A:$A,0))</f>
        <v>5.2</v>
      </c>
      <c r="F7686">
        <f>INDEX(products!C:C,MATCH(challenge_2_solution_1!$C7686,products!$A:$A,0))</f>
        <v>2.44</v>
      </c>
    </row>
    <row r="7687" spans="1:6" x14ac:dyDescent="0.2">
      <c r="A7687" s="1">
        <v>3577</v>
      </c>
      <c r="B7687" s="3">
        <v>42674.792361111111</v>
      </c>
      <c r="C7687" t="s">
        <v>55</v>
      </c>
      <c r="D7687">
        <v>1</v>
      </c>
      <c r="E7687">
        <f>INDEX(products!B:B,MATCH(challenge_2_solution_1!$C7687,products!$A:$A,0))</f>
        <v>7.9</v>
      </c>
      <c r="F7687">
        <f>INDEX(products!C:C,MATCH(challenge_2_solution_1!$C7687,products!$A:$A,0))</f>
        <v>2.21</v>
      </c>
    </row>
    <row r="7688" spans="1:6" x14ac:dyDescent="0.2">
      <c r="A7688" s="1">
        <v>3577</v>
      </c>
      <c r="B7688" s="3">
        <v>42674.792361111111</v>
      </c>
      <c r="C7688" t="s">
        <v>54</v>
      </c>
      <c r="D7688">
        <v>1</v>
      </c>
      <c r="E7688">
        <f>INDEX(products!B:B,MATCH(challenge_2_solution_1!$C7688,products!$A:$A,0))</f>
        <v>9.9</v>
      </c>
      <c r="F7688">
        <f>INDEX(products!C:C,MATCH(challenge_2_solution_1!$C7688,products!$A:$A,0))</f>
        <v>2.57</v>
      </c>
    </row>
    <row r="7689" spans="1:6" x14ac:dyDescent="0.2">
      <c r="A7689" s="1">
        <v>3577</v>
      </c>
      <c r="B7689" s="3">
        <v>42674.792361111111</v>
      </c>
      <c r="C7689" t="s">
        <v>126</v>
      </c>
      <c r="D7689">
        <v>1</v>
      </c>
      <c r="E7689">
        <f>INDEX(products!B:B,MATCH(challenge_2_solution_1!$C7689,products!$A:$A,0))</f>
        <v>19.899999999999999</v>
      </c>
      <c r="F7689">
        <f>INDEX(products!C:C,MATCH(challenge_2_solution_1!$C7689,products!$A:$A,0))</f>
        <v>4.58</v>
      </c>
    </row>
    <row r="7690" spans="1:6" x14ac:dyDescent="0.2">
      <c r="A7690" s="1">
        <v>3577</v>
      </c>
      <c r="B7690" s="3">
        <v>42674.792361111111</v>
      </c>
      <c r="C7690" t="s">
        <v>160</v>
      </c>
      <c r="D7690">
        <v>1</v>
      </c>
      <c r="E7690">
        <f>INDEX(products!B:B,MATCH(challenge_2_solution_1!$C7690,products!$A:$A,0))</f>
        <v>23.9</v>
      </c>
      <c r="F7690">
        <f>INDEX(products!C:C,MATCH(challenge_2_solution_1!$C7690,products!$A:$A,0))</f>
        <v>9.08</v>
      </c>
    </row>
    <row r="7691" spans="1:6" x14ac:dyDescent="0.2">
      <c r="A7691" s="1">
        <v>3578</v>
      </c>
      <c r="B7691" s="3">
        <v>42674.876388888886</v>
      </c>
      <c r="C7691" t="s">
        <v>8</v>
      </c>
      <c r="D7691">
        <v>2</v>
      </c>
      <c r="E7691">
        <f>INDEX(products!B:B,MATCH(challenge_2_solution_1!$C7691,products!$A:$A,0))</f>
        <v>1.6</v>
      </c>
      <c r="F7691">
        <f>INDEX(products!C:C,MATCH(challenge_2_solution_1!$C7691,products!$A:$A,0))</f>
        <v>0.77</v>
      </c>
    </row>
    <row r="7692" spans="1:6" x14ac:dyDescent="0.2">
      <c r="A7692" s="1">
        <v>3578</v>
      </c>
      <c r="B7692" s="3">
        <v>42674.876388888886</v>
      </c>
      <c r="C7692" t="s">
        <v>19</v>
      </c>
      <c r="D7692">
        <v>1</v>
      </c>
      <c r="E7692">
        <f>INDEX(products!B:B,MATCH(challenge_2_solution_1!$C7692,products!$A:$A,0))</f>
        <v>5.9</v>
      </c>
      <c r="F7692">
        <f>INDEX(products!C:C,MATCH(challenge_2_solution_1!$C7692,products!$A:$A,0))</f>
        <v>1.65</v>
      </c>
    </row>
    <row r="7693" spans="1:6" x14ac:dyDescent="0.2">
      <c r="A7693" s="1">
        <v>3578</v>
      </c>
      <c r="B7693" s="3">
        <v>42674.876388888886</v>
      </c>
      <c r="C7693" t="s">
        <v>16</v>
      </c>
      <c r="D7693">
        <v>1</v>
      </c>
      <c r="E7693">
        <f>INDEX(products!B:B,MATCH(challenge_2_solution_1!$C7693,products!$A:$A,0))</f>
        <v>5.9</v>
      </c>
      <c r="F7693">
        <f>INDEX(products!C:C,MATCH(challenge_2_solution_1!$C7693,products!$A:$A,0))</f>
        <v>1.48</v>
      </c>
    </row>
    <row r="7694" spans="1:6" x14ac:dyDescent="0.2">
      <c r="A7694" s="1">
        <v>3578</v>
      </c>
      <c r="B7694" s="3">
        <v>42674.876388888886</v>
      </c>
      <c r="C7694" t="s">
        <v>33</v>
      </c>
      <c r="D7694">
        <v>1</v>
      </c>
      <c r="E7694">
        <f>INDEX(products!B:B,MATCH(challenge_2_solution_1!$C7694,products!$A:$A,0))</f>
        <v>7.9</v>
      </c>
      <c r="F7694">
        <f>INDEX(products!C:C,MATCH(challenge_2_solution_1!$C7694,products!$A:$A,0))</f>
        <v>2.21</v>
      </c>
    </row>
    <row r="7695" spans="1:6" x14ac:dyDescent="0.2">
      <c r="A7695" s="1">
        <v>3578</v>
      </c>
      <c r="B7695" s="3">
        <v>42674.876388888886</v>
      </c>
      <c r="C7695" t="s">
        <v>43</v>
      </c>
      <c r="D7695">
        <v>1</v>
      </c>
      <c r="E7695">
        <f>INDEX(products!B:B,MATCH(challenge_2_solution_1!$C7695,products!$A:$A,0))</f>
        <v>7.9</v>
      </c>
      <c r="F7695">
        <f>INDEX(products!C:C,MATCH(challenge_2_solution_1!$C7695,products!$A:$A,0))</f>
        <v>2.92</v>
      </c>
    </row>
    <row r="7696" spans="1:6" x14ac:dyDescent="0.2">
      <c r="A7696" s="1">
        <v>3578</v>
      </c>
      <c r="B7696" s="3">
        <v>42674.876388888886</v>
      </c>
      <c r="C7696" t="s">
        <v>32</v>
      </c>
      <c r="D7696">
        <v>1</v>
      </c>
      <c r="E7696">
        <f>INDEX(products!B:B,MATCH(challenge_2_solution_1!$C7696,products!$A:$A,0))</f>
        <v>7.9</v>
      </c>
      <c r="F7696">
        <f>INDEX(products!C:C,MATCH(challenge_2_solution_1!$C7696,products!$A:$A,0))</f>
        <v>2.92</v>
      </c>
    </row>
    <row r="7697" spans="1:6" x14ac:dyDescent="0.2">
      <c r="A7697" s="1">
        <v>3578</v>
      </c>
      <c r="B7697" s="3">
        <v>42674.876388888886</v>
      </c>
      <c r="C7697" t="s">
        <v>28</v>
      </c>
      <c r="D7697">
        <v>1</v>
      </c>
      <c r="E7697">
        <f>INDEX(products!B:B,MATCH(challenge_2_solution_1!$C7697,products!$A:$A,0))</f>
        <v>7.9</v>
      </c>
      <c r="F7697">
        <f>INDEX(products!C:C,MATCH(challenge_2_solution_1!$C7697,products!$A:$A,0))</f>
        <v>2.4500000000000002</v>
      </c>
    </row>
    <row r="7698" spans="1:6" x14ac:dyDescent="0.2">
      <c r="A7698" s="1">
        <v>3578</v>
      </c>
      <c r="B7698" s="3">
        <v>42674.876388888886</v>
      </c>
      <c r="C7698" t="s">
        <v>113</v>
      </c>
      <c r="D7698">
        <v>1</v>
      </c>
      <c r="E7698">
        <f>INDEX(products!B:B,MATCH(challenge_2_solution_1!$C7698,products!$A:$A,0))</f>
        <v>17.899999999999999</v>
      </c>
      <c r="F7698">
        <f>INDEX(products!C:C,MATCH(challenge_2_solution_1!$C7698,products!$A:$A,0))</f>
        <v>10.199999999999999</v>
      </c>
    </row>
    <row r="7699" spans="1:6" x14ac:dyDescent="0.2">
      <c r="A7699" s="1">
        <v>3578</v>
      </c>
      <c r="B7699" s="3">
        <v>42674.876388888886</v>
      </c>
      <c r="C7699" t="s">
        <v>91</v>
      </c>
      <c r="D7699">
        <v>1</v>
      </c>
      <c r="E7699">
        <f>INDEX(products!B:B,MATCH(challenge_2_solution_1!$C7699,products!$A:$A,0))</f>
        <v>17.899999999999999</v>
      </c>
      <c r="F7699">
        <f>INDEX(products!C:C,MATCH(challenge_2_solution_1!$C7699,products!$A:$A,0))</f>
        <v>6.44</v>
      </c>
    </row>
    <row r="7700" spans="1:6" x14ac:dyDescent="0.2">
      <c r="A7700" s="1">
        <v>3579</v>
      </c>
      <c r="B7700" s="3">
        <v>42674.904861111114</v>
      </c>
      <c r="C7700" t="s">
        <v>9</v>
      </c>
      <c r="D7700">
        <v>2</v>
      </c>
      <c r="E7700">
        <f>INDEX(products!B:B,MATCH(challenge_2_solution_1!$C7700,products!$A:$A,0))</f>
        <v>1.6</v>
      </c>
      <c r="F7700">
        <f>INDEX(products!C:C,MATCH(challenge_2_solution_1!$C7700,products!$A:$A,0))</f>
        <v>0.67</v>
      </c>
    </row>
    <row r="7701" spans="1:6" x14ac:dyDescent="0.2">
      <c r="A7701" s="1">
        <v>3579</v>
      </c>
      <c r="B7701" s="3">
        <v>42674.904861111114</v>
      </c>
      <c r="C7701" t="s">
        <v>12</v>
      </c>
      <c r="D7701">
        <v>2</v>
      </c>
      <c r="E7701">
        <f>INDEX(products!B:B,MATCH(challenge_2_solution_1!$C7701,products!$A:$A,0))</f>
        <v>5.2</v>
      </c>
      <c r="F7701">
        <f>INDEX(products!C:C,MATCH(challenge_2_solution_1!$C7701,products!$A:$A,0))</f>
        <v>3.07</v>
      </c>
    </row>
    <row r="7702" spans="1:6" x14ac:dyDescent="0.2">
      <c r="A7702" s="1">
        <v>3579</v>
      </c>
      <c r="B7702" s="3">
        <v>42674.904861111114</v>
      </c>
      <c r="C7702" t="s">
        <v>33</v>
      </c>
      <c r="D7702">
        <v>1</v>
      </c>
      <c r="E7702">
        <f>INDEX(products!B:B,MATCH(challenge_2_solution_1!$C7702,products!$A:$A,0))</f>
        <v>7.9</v>
      </c>
      <c r="F7702">
        <f>INDEX(products!C:C,MATCH(challenge_2_solution_1!$C7702,products!$A:$A,0))</f>
        <v>2.21</v>
      </c>
    </row>
    <row r="7703" spans="1:6" x14ac:dyDescent="0.2">
      <c r="A7703" s="1">
        <v>3579</v>
      </c>
      <c r="B7703" s="3">
        <v>42674.904861111114</v>
      </c>
      <c r="C7703" t="s">
        <v>36</v>
      </c>
      <c r="D7703">
        <v>1</v>
      </c>
      <c r="E7703">
        <f>INDEX(products!B:B,MATCH(challenge_2_solution_1!$C7703,products!$A:$A,0))</f>
        <v>7.9</v>
      </c>
      <c r="F7703">
        <f>INDEX(products!C:C,MATCH(challenge_2_solution_1!$C7703,products!$A:$A,0))</f>
        <v>5.14</v>
      </c>
    </row>
    <row r="7704" spans="1:6" x14ac:dyDescent="0.2">
      <c r="A7704" s="1">
        <v>3579</v>
      </c>
      <c r="B7704" s="3">
        <v>42674.904861111114</v>
      </c>
      <c r="C7704" t="s">
        <v>69</v>
      </c>
      <c r="D7704">
        <v>1</v>
      </c>
      <c r="E7704">
        <f>INDEX(products!B:B,MATCH(challenge_2_solution_1!$C7704,products!$A:$A,0))</f>
        <v>11.9</v>
      </c>
      <c r="F7704">
        <f>INDEX(products!C:C,MATCH(challenge_2_solution_1!$C7704,products!$A:$A,0))</f>
        <v>2.86</v>
      </c>
    </row>
    <row r="7705" spans="1:6" x14ac:dyDescent="0.2">
      <c r="A7705" s="1">
        <v>3579</v>
      </c>
      <c r="B7705" s="3">
        <v>42674.904861111114</v>
      </c>
      <c r="C7705" t="s">
        <v>87</v>
      </c>
      <c r="D7705">
        <v>1</v>
      </c>
      <c r="E7705">
        <f>INDEX(products!B:B,MATCH(challenge_2_solution_1!$C7705,products!$A:$A,0))</f>
        <v>15.9</v>
      </c>
      <c r="F7705">
        <f>INDEX(products!C:C,MATCH(challenge_2_solution_1!$C7705,products!$A:$A,0))</f>
        <v>6.2</v>
      </c>
    </row>
    <row r="7706" spans="1:6" x14ac:dyDescent="0.2">
      <c r="A7706" s="1">
        <v>3579</v>
      </c>
      <c r="B7706" s="3">
        <v>42674.904861111114</v>
      </c>
      <c r="C7706" t="s">
        <v>123</v>
      </c>
      <c r="D7706">
        <v>1</v>
      </c>
      <c r="E7706">
        <f>INDEX(products!B:B,MATCH(challenge_2_solution_1!$C7706,products!$A:$A,0))</f>
        <v>19.899999999999999</v>
      </c>
      <c r="F7706">
        <f>INDEX(products!C:C,MATCH(challenge_2_solution_1!$C7706,products!$A:$A,0))</f>
        <v>11.14</v>
      </c>
    </row>
    <row r="7707" spans="1:6" x14ac:dyDescent="0.2">
      <c r="A7707" s="1">
        <v>3580</v>
      </c>
      <c r="B7707" s="3">
        <v>42674.908333333333</v>
      </c>
      <c r="C7707" t="s">
        <v>9</v>
      </c>
      <c r="D7707">
        <v>2</v>
      </c>
      <c r="E7707">
        <f>INDEX(products!B:B,MATCH(challenge_2_solution_1!$C7707,products!$A:$A,0))</f>
        <v>1.6</v>
      </c>
      <c r="F7707">
        <f>INDEX(products!C:C,MATCH(challenge_2_solution_1!$C7707,products!$A:$A,0))</f>
        <v>0.67</v>
      </c>
    </row>
    <row r="7708" spans="1:6" x14ac:dyDescent="0.2">
      <c r="A7708" s="1">
        <v>3580</v>
      </c>
      <c r="B7708" s="3">
        <v>42674.908333333333</v>
      </c>
      <c r="C7708" t="s">
        <v>12</v>
      </c>
      <c r="D7708">
        <v>2</v>
      </c>
      <c r="E7708">
        <f>INDEX(products!B:B,MATCH(challenge_2_solution_1!$C7708,products!$A:$A,0))</f>
        <v>5.2</v>
      </c>
      <c r="F7708">
        <f>INDEX(products!C:C,MATCH(challenge_2_solution_1!$C7708,products!$A:$A,0))</f>
        <v>3.07</v>
      </c>
    </row>
    <row r="7709" spans="1:6" x14ac:dyDescent="0.2">
      <c r="A7709" s="1">
        <v>3580</v>
      </c>
      <c r="B7709" s="3">
        <v>42674.908333333333</v>
      </c>
      <c r="C7709" t="s">
        <v>33</v>
      </c>
      <c r="D7709">
        <v>1</v>
      </c>
      <c r="E7709">
        <f>INDEX(products!B:B,MATCH(challenge_2_solution_1!$C7709,products!$A:$A,0))</f>
        <v>7.9</v>
      </c>
      <c r="F7709">
        <f>INDEX(products!C:C,MATCH(challenge_2_solution_1!$C7709,products!$A:$A,0))</f>
        <v>2.21</v>
      </c>
    </row>
    <row r="7710" spans="1:6" x14ac:dyDescent="0.2">
      <c r="A7710" s="1">
        <v>3580</v>
      </c>
      <c r="B7710" s="3">
        <v>42674.908333333333</v>
      </c>
      <c r="C7710" t="s">
        <v>36</v>
      </c>
      <c r="D7710">
        <v>1</v>
      </c>
      <c r="E7710">
        <f>INDEX(products!B:B,MATCH(challenge_2_solution_1!$C7710,products!$A:$A,0))</f>
        <v>7.9</v>
      </c>
      <c r="F7710">
        <f>INDEX(products!C:C,MATCH(challenge_2_solution_1!$C7710,products!$A:$A,0))</f>
        <v>5.14</v>
      </c>
    </row>
    <row r="7711" spans="1:6" x14ac:dyDescent="0.2">
      <c r="A7711" s="1">
        <v>3580</v>
      </c>
      <c r="B7711" s="3">
        <v>42674.908333333333</v>
      </c>
      <c r="C7711" t="s">
        <v>69</v>
      </c>
      <c r="D7711">
        <v>1</v>
      </c>
      <c r="E7711">
        <f>INDEX(products!B:B,MATCH(challenge_2_solution_1!$C7711,products!$A:$A,0))</f>
        <v>11.9</v>
      </c>
      <c r="F7711">
        <f>INDEX(products!C:C,MATCH(challenge_2_solution_1!$C7711,products!$A:$A,0))</f>
        <v>2.86</v>
      </c>
    </row>
    <row r="7712" spans="1:6" x14ac:dyDescent="0.2">
      <c r="A7712" s="1">
        <v>3580</v>
      </c>
      <c r="B7712" s="3">
        <v>42674.908333333333</v>
      </c>
      <c r="C7712" t="s">
        <v>87</v>
      </c>
      <c r="D7712">
        <v>1</v>
      </c>
      <c r="E7712">
        <f>INDEX(products!B:B,MATCH(challenge_2_solution_1!$C7712,products!$A:$A,0))</f>
        <v>15.9</v>
      </c>
      <c r="F7712">
        <f>INDEX(products!C:C,MATCH(challenge_2_solution_1!$C7712,products!$A:$A,0))</f>
        <v>6.2</v>
      </c>
    </row>
    <row r="7713" spans="1:6" x14ac:dyDescent="0.2">
      <c r="A7713" s="1">
        <v>3580</v>
      </c>
      <c r="B7713" s="3">
        <v>42674.908333333333</v>
      </c>
      <c r="C7713" t="s">
        <v>123</v>
      </c>
      <c r="D7713">
        <v>1</v>
      </c>
      <c r="E7713">
        <f>INDEX(products!B:B,MATCH(challenge_2_solution_1!$C7713,products!$A:$A,0))</f>
        <v>19.899999999999999</v>
      </c>
      <c r="F7713">
        <f>INDEX(products!C:C,MATCH(challenge_2_solution_1!$C7713,products!$A:$A,0))</f>
        <v>11.14</v>
      </c>
    </row>
    <row r="7714" spans="1:6" x14ac:dyDescent="0.2">
      <c r="A7714" s="1">
        <v>3581</v>
      </c>
      <c r="B7714" s="3">
        <v>42675.484027777777</v>
      </c>
      <c r="C7714" t="s">
        <v>12</v>
      </c>
      <c r="D7714">
        <v>1</v>
      </c>
      <c r="E7714">
        <f>INDEX(products!B:B,MATCH(challenge_2_solution_1!$C7714,products!$A:$A,0))</f>
        <v>5.2</v>
      </c>
      <c r="F7714">
        <f>INDEX(products!C:C,MATCH(challenge_2_solution_1!$C7714,products!$A:$A,0))</f>
        <v>3.07</v>
      </c>
    </row>
    <row r="7715" spans="1:6" x14ac:dyDescent="0.2">
      <c r="A7715" s="1">
        <v>3581</v>
      </c>
      <c r="B7715" s="3">
        <v>42675.484027777777</v>
      </c>
      <c r="C7715" t="s">
        <v>14</v>
      </c>
      <c r="D7715">
        <v>2</v>
      </c>
      <c r="E7715">
        <f>INDEX(products!B:B,MATCH(challenge_2_solution_1!$C7715,products!$A:$A,0))</f>
        <v>5.9</v>
      </c>
      <c r="F7715">
        <f>INDEX(products!C:C,MATCH(challenge_2_solution_1!$C7715,products!$A:$A,0))</f>
        <v>2.36</v>
      </c>
    </row>
    <row r="7716" spans="1:6" x14ac:dyDescent="0.2">
      <c r="A7716" s="1">
        <v>3581</v>
      </c>
      <c r="B7716" s="3">
        <v>42675.484027777777</v>
      </c>
      <c r="C7716" t="s">
        <v>17</v>
      </c>
      <c r="D7716">
        <v>1</v>
      </c>
      <c r="E7716">
        <f>INDEX(products!B:B,MATCH(challenge_2_solution_1!$C7716,products!$A:$A,0))</f>
        <v>5.9</v>
      </c>
      <c r="F7716">
        <f>INDEX(products!C:C,MATCH(challenge_2_solution_1!$C7716,products!$A:$A,0))</f>
        <v>2.83</v>
      </c>
    </row>
    <row r="7717" spans="1:6" x14ac:dyDescent="0.2">
      <c r="A7717" s="1">
        <v>3581</v>
      </c>
      <c r="B7717" s="3">
        <v>42675.484027777777</v>
      </c>
      <c r="C7717" t="s">
        <v>61</v>
      </c>
      <c r="D7717">
        <v>1</v>
      </c>
      <c r="E7717">
        <f>INDEX(products!B:B,MATCH(challenge_2_solution_1!$C7717,products!$A:$A,0))</f>
        <v>11.9</v>
      </c>
      <c r="F7717">
        <f>INDEX(products!C:C,MATCH(challenge_2_solution_1!$C7717,products!$A:$A,0))</f>
        <v>7.74</v>
      </c>
    </row>
    <row r="7718" spans="1:6" x14ac:dyDescent="0.2">
      <c r="A7718" s="1">
        <v>3581</v>
      </c>
      <c r="B7718" s="3">
        <v>42675.484027777777</v>
      </c>
      <c r="C7718" t="s">
        <v>86</v>
      </c>
      <c r="D7718">
        <v>1</v>
      </c>
      <c r="E7718">
        <f>INDEX(products!B:B,MATCH(challenge_2_solution_1!$C7718,products!$A:$A,0))</f>
        <v>15.9</v>
      </c>
      <c r="F7718">
        <f>INDEX(products!C:C,MATCH(challenge_2_solution_1!$C7718,products!$A:$A,0))</f>
        <v>5.57</v>
      </c>
    </row>
    <row r="7719" spans="1:6" x14ac:dyDescent="0.2">
      <c r="A7719" s="1">
        <v>3581</v>
      </c>
      <c r="B7719" s="3">
        <v>42675.484027777777</v>
      </c>
      <c r="C7719" t="s">
        <v>118</v>
      </c>
      <c r="D7719">
        <v>1</v>
      </c>
      <c r="E7719">
        <f>INDEX(products!B:B,MATCH(challenge_2_solution_1!$C7719,products!$A:$A,0))</f>
        <v>19.899999999999999</v>
      </c>
      <c r="F7719">
        <f>INDEX(products!C:C,MATCH(challenge_2_solution_1!$C7719,products!$A:$A,0))</f>
        <v>12.74</v>
      </c>
    </row>
    <row r="7720" spans="1:6" x14ac:dyDescent="0.2">
      <c r="A7720" s="1">
        <v>3582</v>
      </c>
      <c r="B7720" s="3">
        <v>42675.722222222219</v>
      </c>
      <c r="C7720" t="s">
        <v>11</v>
      </c>
      <c r="D7720">
        <v>2</v>
      </c>
      <c r="E7720">
        <f>INDEX(products!B:B,MATCH(challenge_2_solution_1!$C7720,products!$A:$A,0))</f>
        <v>3.9</v>
      </c>
      <c r="F7720">
        <f>INDEX(products!C:C,MATCH(challenge_2_solution_1!$C7720,products!$A:$A,0))</f>
        <v>2.42</v>
      </c>
    </row>
    <row r="7721" spans="1:6" x14ac:dyDescent="0.2">
      <c r="A7721" s="1">
        <v>3582</v>
      </c>
      <c r="B7721" s="3">
        <v>42675.722222222219</v>
      </c>
      <c r="C7721" t="s">
        <v>17</v>
      </c>
      <c r="D7721">
        <v>1</v>
      </c>
      <c r="E7721">
        <f>INDEX(products!B:B,MATCH(challenge_2_solution_1!$C7721,products!$A:$A,0))</f>
        <v>5.9</v>
      </c>
      <c r="F7721">
        <f>INDEX(products!C:C,MATCH(challenge_2_solution_1!$C7721,products!$A:$A,0))</f>
        <v>2.83</v>
      </c>
    </row>
    <row r="7722" spans="1:6" x14ac:dyDescent="0.2">
      <c r="A7722" s="1">
        <v>3582</v>
      </c>
      <c r="B7722" s="3">
        <v>42675.722222222219</v>
      </c>
      <c r="C7722" t="s">
        <v>18</v>
      </c>
      <c r="D7722">
        <v>1</v>
      </c>
      <c r="E7722">
        <f>INDEX(products!B:B,MATCH(challenge_2_solution_1!$C7722,products!$A:$A,0))</f>
        <v>5.9</v>
      </c>
      <c r="F7722">
        <f>INDEX(products!C:C,MATCH(challenge_2_solution_1!$C7722,products!$A:$A,0))</f>
        <v>3.6</v>
      </c>
    </row>
    <row r="7723" spans="1:6" x14ac:dyDescent="0.2">
      <c r="A7723" s="1">
        <v>3582</v>
      </c>
      <c r="B7723" s="3">
        <v>42675.722222222219</v>
      </c>
      <c r="C7723" t="s">
        <v>86</v>
      </c>
      <c r="D7723">
        <v>1</v>
      </c>
      <c r="E7723">
        <f>INDEX(products!B:B,MATCH(challenge_2_solution_1!$C7723,products!$A:$A,0))</f>
        <v>15.9</v>
      </c>
      <c r="F7723">
        <f>INDEX(products!C:C,MATCH(challenge_2_solution_1!$C7723,products!$A:$A,0))</f>
        <v>5.57</v>
      </c>
    </row>
    <row r="7724" spans="1:6" x14ac:dyDescent="0.2">
      <c r="A7724" s="1">
        <v>3582</v>
      </c>
      <c r="B7724" s="3">
        <v>42675.722222222219</v>
      </c>
      <c r="C7724" t="s">
        <v>126</v>
      </c>
      <c r="D7724">
        <v>1</v>
      </c>
      <c r="E7724">
        <f>INDEX(products!B:B,MATCH(challenge_2_solution_1!$C7724,products!$A:$A,0))</f>
        <v>19.899999999999999</v>
      </c>
      <c r="F7724">
        <f>INDEX(products!C:C,MATCH(challenge_2_solution_1!$C7724,products!$A:$A,0))</f>
        <v>4.58</v>
      </c>
    </row>
    <row r="7725" spans="1:6" x14ac:dyDescent="0.2">
      <c r="A7725" s="1">
        <v>3583</v>
      </c>
      <c r="B7725" s="3">
        <v>42675.738888888889</v>
      </c>
      <c r="C7725" t="s">
        <v>12</v>
      </c>
      <c r="D7725">
        <v>1</v>
      </c>
      <c r="E7725">
        <f>INDEX(products!B:B,MATCH(challenge_2_solution_1!$C7725,products!$A:$A,0))</f>
        <v>5.2</v>
      </c>
      <c r="F7725">
        <f>INDEX(products!C:C,MATCH(challenge_2_solution_1!$C7725,products!$A:$A,0))</f>
        <v>3.07</v>
      </c>
    </row>
    <row r="7726" spans="1:6" x14ac:dyDescent="0.2">
      <c r="A7726" s="1">
        <v>3583</v>
      </c>
      <c r="B7726" s="3">
        <v>42675.738888888889</v>
      </c>
      <c r="C7726" t="s">
        <v>103</v>
      </c>
      <c r="D7726">
        <v>1</v>
      </c>
      <c r="E7726">
        <f>INDEX(products!B:B,MATCH(challenge_2_solution_1!$C7726,products!$A:$A,0))</f>
        <v>17.899999999999999</v>
      </c>
      <c r="F7726">
        <f>INDEX(products!C:C,MATCH(challenge_2_solution_1!$C7726,products!$A:$A,0))</f>
        <v>12.35</v>
      </c>
    </row>
    <row r="7727" spans="1:6" x14ac:dyDescent="0.2">
      <c r="A7727" s="1">
        <v>3583</v>
      </c>
      <c r="B7727" s="3">
        <v>42675.738888888889</v>
      </c>
      <c r="C7727" t="s">
        <v>126</v>
      </c>
      <c r="D7727">
        <v>1</v>
      </c>
      <c r="E7727">
        <f>INDEX(products!B:B,MATCH(challenge_2_solution_1!$C7727,products!$A:$A,0))</f>
        <v>19.899999999999999</v>
      </c>
      <c r="F7727">
        <f>INDEX(products!C:C,MATCH(challenge_2_solution_1!$C7727,products!$A:$A,0))</f>
        <v>4.58</v>
      </c>
    </row>
    <row r="7728" spans="1:6" x14ac:dyDescent="0.2">
      <c r="A7728" s="1">
        <v>3584</v>
      </c>
      <c r="B7728" s="3">
        <v>42675.781944444447</v>
      </c>
      <c r="C7728" t="s">
        <v>12</v>
      </c>
      <c r="D7728">
        <v>1</v>
      </c>
      <c r="E7728">
        <f>INDEX(products!B:B,MATCH(challenge_2_solution_1!$C7728,products!$A:$A,0))</f>
        <v>5.2</v>
      </c>
      <c r="F7728">
        <f>INDEX(products!C:C,MATCH(challenge_2_solution_1!$C7728,products!$A:$A,0))</f>
        <v>3.07</v>
      </c>
    </row>
    <row r="7729" spans="1:6" x14ac:dyDescent="0.2">
      <c r="A7729" s="1">
        <v>3584</v>
      </c>
      <c r="B7729" s="3">
        <v>42675.781944444447</v>
      </c>
      <c r="C7729" t="s">
        <v>87</v>
      </c>
      <c r="D7729">
        <v>1</v>
      </c>
      <c r="E7729">
        <f>INDEX(products!B:B,MATCH(challenge_2_solution_1!$C7729,products!$A:$A,0))</f>
        <v>15.9</v>
      </c>
      <c r="F7729">
        <f>INDEX(products!C:C,MATCH(challenge_2_solution_1!$C7729,products!$A:$A,0))</f>
        <v>6.2</v>
      </c>
    </row>
    <row r="7730" spans="1:6" x14ac:dyDescent="0.2">
      <c r="A7730" s="1">
        <v>3585</v>
      </c>
      <c r="B7730" s="3">
        <v>42675.831944444442</v>
      </c>
      <c r="C7730" t="s">
        <v>10</v>
      </c>
      <c r="D7730">
        <v>2</v>
      </c>
      <c r="E7730">
        <f>INDEX(products!B:B,MATCH(challenge_2_solution_1!$C7730,products!$A:$A,0))</f>
        <v>3.9</v>
      </c>
      <c r="F7730">
        <f>INDEX(products!C:C,MATCH(challenge_2_solution_1!$C7730,products!$A:$A,0))</f>
        <v>1.17</v>
      </c>
    </row>
    <row r="7731" spans="1:6" x14ac:dyDescent="0.2">
      <c r="A7731" s="1">
        <v>3585</v>
      </c>
      <c r="B7731" s="3">
        <v>42675.831944444442</v>
      </c>
      <c r="C7731" t="s">
        <v>13</v>
      </c>
      <c r="D7731">
        <v>1</v>
      </c>
      <c r="E7731">
        <f>INDEX(products!B:B,MATCH(challenge_2_solution_1!$C7731,products!$A:$A,0))</f>
        <v>5.2</v>
      </c>
      <c r="F7731">
        <f>INDEX(products!C:C,MATCH(challenge_2_solution_1!$C7731,products!$A:$A,0))</f>
        <v>2.44</v>
      </c>
    </row>
    <row r="7732" spans="1:6" x14ac:dyDescent="0.2">
      <c r="A7732" s="1">
        <v>3585</v>
      </c>
      <c r="B7732" s="3">
        <v>42675.831944444442</v>
      </c>
      <c r="C7732" t="s">
        <v>40</v>
      </c>
      <c r="D7732">
        <v>1</v>
      </c>
      <c r="E7732">
        <f>INDEX(products!B:B,MATCH(challenge_2_solution_1!$C7732,products!$A:$A,0))</f>
        <v>7.9</v>
      </c>
      <c r="F7732">
        <f>INDEX(products!C:C,MATCH(challenge_2_solution_1!$C7732,products!$A:$A,0))</f>
        <v>2.92</v>
      </c>
    </row>
    <row r="7733" spans="1:6" x14ac:dyDescent="0.2">
      <c r="A7733" s="1">
        <v>3585</v>
      </c>
      <c r="B7733" s="3">
        <v>42675.831944444442</v>
      </c>
      <c r="C7733" t="s">
        <v>63</v>
      </c>
      <c r="D7733">
        <v>1</v>
      </c>
      <c r="E7733">
        <f>INDEX(products!B:B,MATCH(challenge_2_solution_1!$C7733,products!$A:$A,0))</f>
        <v>11.9</v>
      </c>
      <c r="F7733">
        <f>INDEX(products!C:C,MATCH(challenge_2_solution_1!$C7733,products!$A:$A,0))</f>
        <v>6.07</v>
      </c>
    </row>
    <row r="7734" spans="1:6" x14ac:dyDescent="0.2">
      <c r="A7734" s="1">
        <v>3585</v>
      </c>
      <c r="B7734" s="3">
        <v>42675.831944444442</v>
      </c>
      <c r="C7734" t="s">
        <v>78</v>
      </c>
      <c r="D7734">
        <v>1</v>
      </c>
      <c r="E7734">
        <f>INDEX(products!B:B,MATCH(challenge_2_solution_1!$C7734,products!$A:$A,0))</f>
        <v>11.9</v>
      </c>
      <c r="F7734">
        <f>INDEX(products!C:C,MATCH(challenge_2_solution_1!$C7734,products!$A:$A,0))</f>
        <v>7.26</v>
      </c>
    </row>
    <row r="7735" spans="1:6" x14ac:dyDescent="0.2">
      <c r="A7735" s="1">
        <v>3586</v>
      </c>
      <c r="B7735" s="3">
        <v>42675.884027777778</v>
      </c>
      <c r="C7735" t="s">
        <v>12</v>
      </c>
      <c r="D7735">
        <v>1</v>
      </c>
      <c r="E7735">
        <f>INDEX(products!B:B,MATCH(challenge_2_solution_1!$C7735,products!$A:$A,0))</f>
        <v>5.2</v>
      </c>
      <c r="F7735">
        <f>INDEX(products!C:C,MATCH(challenge_2_solution_1!$C7735,products!$A:$A,0))</f>
        <v>3.07</v>
      </c>
    </row>
    <row r="7736" spans="1:6" x14ac:dyDescent="0.2">
      <c r="A7736" s="1">
        <v>3586</v>
      </c>
      <c r="B7736" s="3">
        <v>42675.884027777778</v>
      </c>
      <c r="C7736" t="s">
        <v>33</v>
      </c>
      <c r="D7736">
        <v>1</v>
      </c>
      <c r="E7736">
        <f>INDEX(products!B:B,MATCH(challenge_2_solution_1!$C7736,products!$A:$A,0))</f>
        <v>7.9</v>
      </c>
      <c r="F7736">
        <f>INDEX(products!C:C,MATCH(challenge_2_solution_1!$C7736,products!$A:$A,0))</f>
        <v>2.21</v>
      </c>
    </row>
    <row r="7737" spans="1:6" x14ac:dyDescent="0.2">
      <c r="A7737" s="1">
        <v>3586</v>
      </c>
      <c r="B7737" s="3">
        <v>42675.884027777778</v>
      </c>
      <c r="C7737" t="s">
        <v>56</v>
      </c>
      <c r="D7737">
        <v>1</v>
      </c>
      <c r="E7737">
        <f>INDEX(products!B:B,MATCH(challenge_2_solution_1!$C7737,products!$A:$A,0))</f>
        <v>9.9</v>
      </c>
      <c r="F7737">
        <f>INDEX(products!C:C,MATCH(challenge_2_solution_1!$C7737,products!$A:$A,0))</f>
        <v>2.38</v>
      </c>
    </row>
    <row r="7738" spans="1:6" x14ac:dyDescent="0.2">
      <c r="A7738" s="1">
        <v>3586</v>
      </c>
      <c r="B7738" s="3">
        <v>42675.884027777778</v>
      </c>
      <c r="C7738" t="s">
        <v>52</v>
      </c>
      <c r="D7738">
        <v>1</v>
      </c>
      <c r="E7738">
        <f>INDEX(products!B:B,MATCH(challenge_2_solution_1!$C7738,products!$A:$A,0))</f>
        <v>9.9</v>
      </c>
      <c r="F7738">
        <f>INDEX(products!C:C,MATCH(challenge_2_solution_1!$C7738,products!$A:$A,0))</f>
        <v>4.95</v>
      </c>
    </row>
    <row r="7739" spans="1:6" x14ac:dyDescent="0.2">
      <c r="A7739" s="1">
        <v>3586</v>
      </c>
      <c r="B7739" s="3">
        <v>42675.884027777778</v>
      </c>
      <c r="C7739" t="s">
        <v>61</v>
      </c>
      <c r="D7739">
        <v>1</v>
      </c>
      <c r="E7739">
        <f>INDEX(products!B:B,MATCH(challenge_2_solution_1!$C7739,products!$A:$A,0))</f>
        <v>11.9</v>
      </c>
      <c r="F7739">
        <f>INDEX(products!C:C,MATCH(challenge_2_solution_1!$C7739,products!$A:$A,0))</f>
        <v>7.74</v>
      </c>
    </row>
    <row r="7740" spans="1:6" x14ac:dyDescent="0.2">
      <c r="A7740" s="1">
        <v>3586</v>
      </c>
      <c r="B7740" s="3">
        <v>42675.884027777778</v>
      </c>
      <c r="C7740" t="s">
        <v>87</v>
      </c>
      <c r="D7740">
        <v>1</v>
      </c>
      <c r="E7740">
        <f>INDEX(products!B:B,MATCH(challenge_2_solution_1!$C7740,products!$A:$A,0))</f>
        <v>15.9</v>
      </c>
      <c r="F7740">
        <f>INDEX(products!C:C,MATCH(challenge_2_solution_1!$C7740,products!$A:$A,0))</f>
        <v>6.2</v>
      </c>
    </row>
    <row r="7741" spans="1:6" x14ac:dyDescent="0.2">
      <c r="A7741" s="1">
        <v>3587</v>
      </c>
      <c r="B7741" s="3">
        <v>42676.756944444445</v>
      </c>
      <c r="C7741" t="s">
        <v>14</v>
      </c>
      <c r="D7741">
        <v>1</v>
      </c>
      <c r="E7741">
        <f>INDEX(products!B:B,MATCH(challenge_2_solution_1!$C7741,products!$A:$A,0))</f>
        <v>5.9</v>
      </c>
      <c r="F7741">
        <f>INDEX(products!C:C,MATCH(challenge_2_solution_1!$C7741,products!$A:$A,0))</f>
        <v>2.36</v>
      </c>
    </row>
    <row r="7742" spans="1:6" x14ac:dyDescent="0.2">
      <c r="A7742" s="1">
        <v>3587</v>
      </c>
      <c r="B7742" s="3">
        <v>42676.756944444445</v>
      </c>
      <c r="C7742" t="s">
        <v>17</v>
      </c>
      <c r="D7742">
        <v>1</v>
      </c>
      <c r="E7742">
        <f>INDEX(products!B:B,MATCH(challenge_2_solution_1!$C7742,products!$A:$A,0))</f>
        <v>5.9</v>
      </c>
      <c r="F7742">
        <f>INDEX(products!C:C,MATCH(challenge_2_solution_1!$C7742,products!$A:$A,0))</f>
        <v>2.83</v>
      </c>
    </row>
    <row r="7743" spans="1:6" x14ac:dyDescent="0.2">
      <c r="A7743" s="1">
        <v>3587</v>
      </c>
      <c r="B7743" s="3">
        <v>42676.756944444445</v>
      </c>
      <c r="C7743" t="s">
        <v>118</v>
      </c>
      <c r="D7743">
        <v>1</v>
      </c>
      <c r="E7743">
        <f>INDEX(products!B:B,MATCH(challenge_2_solution_1!$C7743,products!$A:$A,0))</f>
        <v>19.899999999999999</v>
      </c>
      <c r="F7743">
        <f>INDEX(products!C:C,MATCH(challenge_2_solution_1!$C7743,products!$A:$A,0))</f>
        <v>12.74</v>
      </c>
    </row>
    <row r="7744" spans="1:6" x14ac:dyDescent="0.2">
      <c r="A7744" s="1">
        <v>3587</v>
      </c>
      <c r="B7744" s="3">
        <v>42676.756944444445</v>
      </c>
      <c r="C7744" t="s">
        <v>136</v>
      </c>
      <c r="D7744">
        <v>1</v>
      </c>
      <c r="E7744">
        <f>INDEX(products!B:B,MATCH(challenge_2_solution_1!$C7744,products!$A:$A,0))</f>
        <v>19.899999999999999</v>
      </c>
      <c r="F7744">
        <f>INDEX(products!C:C,MATCH(challenge_2_solution_1!$C7744,products!$A:$A,0))</f>
        <v>6.37</v>
      </c>
    </row>
    <row r="7745" spans="1:6" x14ac:dyDescent="0.2">
      <c r="A7745" s="1">
        <v>3588</v>
      </c>
      <c r="B7745" s="3">
        <v>42676.775694444441</v>
      </c>
      <c r="C7745" t="s">
        <v>10</v>
      </c>
      <c r="D7745">
        <v>1</v>
      </c>
      <c r="E7745">
        <f>INDEX(products!B:B,MATCH(challenge_2_solution_1!$C7745,products!$A:$A,0))</f>
        <v>3.9</v>
      </c>
      <c r="F7745">
        <f>INDEX(products!C:C,MATCH(challenge_2_solution_1!$C7745,products!$A:$A,0))</f>
        <v>1.17</v>
      </c>
    </row>
    <row r="7746" spans="1:6" x14ac:dyDescent="0.2">
      <c r="A7746" s="1">
        <v>3588</v>
      </c>
      <c r="B7746" s="3">
        <v>42676.775694444441</v>
      </c>
      <c r="C7746" t="s">
        <v>25</v>
      </c>
      <c r="D7746">
        <v>1</v>
      </c>
      <c r="E7746">
        <f>INDEX(products!B:B,MATCH(challenge_2_solution_1!$C7746,products!$A:$A,0))</f>
        <v>5.9</v>
      </c>
      <c r="F7746">
        <f>INDEX(products!C:C,MATCH(challenge_2_solution_1!$C7746,products!$A:$A,0))</f>
        <v>3.84</v>
      </c>
    </row>
    <row r="7747" spans="1:6" x14ac:dyDescent="0.2">
      <c r="A7747" s="1">
        <v>3588</v>
      </c>
      <c r="B7747" s="3">
        <v>42676.775694444441</v>
      </c>
      <c r="C7747" t="s">
        <v>40</v>
      </c>
      <c r="D7747">
        <v>1</v>
      </c>
      <c r="E7747">
        <f>INDEX(products!B:B,MATCH(challenge_2_solution_1!$C7747,products!$A:$A,0))</f>
        <v>7.9</v>
      </c>
      <c r="F7747">
        <f>INDEX(products!C:C,MATCH(challenge_2_solution_1!$C7747,products!$A:$A,0))</f>
        <v>2.92</v>
      </c>
    </row>
    <row r="7748" spans="1:6" x14ac:dyDescent="0.2">
      <c r="A7748" s="1">
        <v>3588</v>
      </c>
      <c r="B7748" s="3">
        <v>42676.775694444441</v>
      </c>
      <c r="C7748" t="s">
        <v>58</v>
      </c>
      <c r="D7748">
        <v>1</v>
      </c>
      <c r="E7748">
        <f>INDEX(products!B:B,MATCH(challenge_2_solution_1!$C7748,products!$A:$A,0))</f>
        <v>9.9</v>
      </c>
      <c r="F7748">
        <f>INDEX(products!C:C,MATCH(challenge_2_solution_1!$C7748,products!$A:$A,0))</f>
        <v>4.95</v>
      </c>
    </row>
    <row r="7749" spans="1:6" x14ac:dyDescent="0.2">
      <c r="A7749" s="1">
        <v>3588</v>
      </c>
      <c r="B7749" s="3">
        <v>42676.775694444441</v>
      </c>
      <c r="C7749" t="s">
        <v>69</v>
      </c>
      <c r="D7749">
        <v>1</v>
      </c>
      <c r="E7749">
        <f>INDEX(products!B:B,MATCH(challenge_2_solution_1!$C7749,products!$A:$A,0))</f>
        <v>11.9</v>
      </c>
      <c r="F7749">
        <f>INDEX(products!C:C,MATCH(challenge_2_solution_1!$C7749,products!$A:$A,0))</f>
        <v>2.86</v>
      </c>
    </row>
    <row r="7750" spans="1:6" x14ac:dyDescent="0.2">
      <c r="A7750" s="1">
        <v>3589</v>
      </c>
      <c r="B7750" s="3">
        <v>42676.777777777781</v>
      </c>
      <c r="C7750" t="s">
        <v>10</v>
      </c>
      <c r="D7750">
        <v>1</v>
      </c>
      <c r="E7750">
        <f>INDEX(products!B:B,MATCH(challenge_2_solution_1!$C7750,products!$A:$A,0))</f>
        <v>3.9</v>
      </c>
      <c r="F7750">
        <f>INDEX(products!C:C,MATCH(challenge_2_solution_1!$C7750,products!$A:$A,0))</f>
        <v>1.17</v>
      </c>
    </row>
    <row r="7751" spans="1:6" x14ac:dyDescent="0.2">
      <c r="A7751" s="1">
        <v>3589</v>
      </c>
      <c r="B7751" s="3">
        <v>42676.777777777781</v>
      </c>
      <c r="C7751" t="s">
        <v>25</v>
      </c>
      <c r="D7751">
        <v>1</v>
      </c>
      <c r="E7751">
        <f>INDEX(products!B:B,MATCH(challenge_2_solution_1!$C7751,products!$A:$A,0))</f>
        <v>5.9</v>
      </c>
      <c r="F7751">
        <f>INDEX(products!C:C,MATCH(challenge_2_solution_1!$C7751,products!$A:$A,0))</f>
        <v>3.84</v>
      </c>
    </row>
    <row r="7752" spans="1:6" x14ac:dyDescent="0.2">
      <c r="A7752" s="1">
        <v>3589</v>
      </c>
      <c r="B7752" s="3">
        <v>42676.777777777781</v>
      </c>
      <c r="C7752" t="s">
        <v>40</v>
      </c>
      <c r="D7752">
        <v>1</v>
      </c>
      <c r="E7752">
        <f>INDEX(products!B:B,MATCH(challenge_2_solution_1!$C7752,products!$A:$A,0))</f>
        <v>7.9</v>
      </c>
      <c r="F7752">
        <f>INDEX(products!C:C,MATCH(challenge_2_solution_1!$C7752,products!$A:$A,0))</f>
        <v>2.92</v>
      </c>
    </row>
    <row r="7753" spans="1:6" x14ac:dyDescent="0.2">
      <c r="A7753" s="1">
        <v>3589</v>
      </c>
      <c r="B7753" s="3">
        <v>42676.777777777781</v>
      </c>
      <c r="C7753" t="s">
        <v>58</v>
      </c>
      <c r="D7753">
        <v>1</v>
      </c>
      <c r="E7753">
        <f>INDEX(products!B:B,MATCH(challenge_2_solution_1!$C7753,products!$A:$A,0))</f>
        <v>9.9</v>
      </c>
      <c r="F7753">
        <f>INDEX(products!C:C,MATCH(challenge_2_solution_1!$C7753,products!$A:$A,0))</f>
        <v>4.95</v>
      </c>
    </row>
    <row r="7754" spans="1:6" x14ac:dyDescent="0.2">
      <c r="A7754" s="1">
        <v>3589</v>
      </c>
      <c r="B7754" s="3">
        <v>42676.777777777781</v>
      </c>
      <c r="C7754" t="s">
        <v>78</v>
      </c>
      <c r="D7754">
        <v>1</v>
      </c>
      <c r="E7754">
        <f>INDEX(products!B:B,MATCH(challenge_2_solution_1!$C7754,products!$A:$A,0))</f>
        <v>11.9</v>
      </c>
      <c r="F7754">
        <f>INDEX(products!C:C,MATCH(challenge_2_solution_1!$C7754,products!$A:$A,0))</f>
        <v>7.26</v>
      </c>
    </row>
    <row r="7755" spans="1:6" x14ac:dyDescent="0.2">
      <c r="A7755" s="1">
        <v>3590</v>
      </c>
      <c r="B7755" s="3">
        <v>42676.79583333333</v>
      </c>
      <c r="C7755" t="s">
        <v>19</v>
      </c>
      <c r="D7755">
        <v>1</v>
      </c>
      <c r="E7755">
        <f>INDEX(products!B:B,MATCH(challenge_2_solution_1!$C7755,products!$A:$A,0))</f>
        <v>5.9</v>
      </c>
      <c r="F7755">
        <f>INDEX(products!C:C,MATCH(challenge_2_solution_1!$C7755,products!$A:$A,0))</f>
        <v>1.65</v>
      </c>
    </row>
    <row r="7756" spans="1:6" x14ac:dyDescent="0.2">
      <c r="A7756" s="1">
        <v>3590</v>
      </c>
      <c r="B7756" s="3">
        <v>42676.79583333333</v>
      </c>
      <c r="C7756" t="s">
        <v>17</v>
      </c>
      <c r="D7756">
        <v>2</v>
      </c>
      <c r="E7756">
        <f>INDEX(products!B:B,MATCH(challenge_2_solution_1!$C7756,products!$A:$A,0))</f>
        <v>5.9</v>
      </c>
      <c r="F7756">
        <f>INDEX(products!C:C,MATCH(challenge_2_solution_1!$C7756,products!$A:$A,0))</f>
        <v>2.83</v>
      </c>
    </row>
    <row r="7757" spans="1:6" x14ac:dyDescent="0.2">
      <c r="A7757" s="1">
        <v>3590</v>
      </c>
      <c r="B7757" s="3">
        <v>42676.79583333333</v>
      </c>
      <c r="C7757" t="s">
        <v>96</v>
      </c>
      <c r="D7757">
        <v>1</v>
      </c>
      <c r="E7757">
        <f>INDEX(products!B:B,MATCH(challenge_2_solution_1!$C7757,products!$A:$A,0))</f>
        <v>17.899999999999999</v>
      </c>
      <c r="F7757">
        <f>INDEX(products!C:C,MATCH(challenge_2_solution_1!$C7757,products!$A:$A,0))</f>
        <v>10.92</v>
      </c>
    </row>
    <row r="7758" spans="1:6" x14ac:dyDescent="0.2">
      <c r="A7758" s="1">
        <v>3590</v>
      </c>
      <c r="B7758" s="3">
        <v>42676.79583333333</v>
      </c>
      <c r="C7758" t="s">
        <v>103</v>
      </c>
      <c r="D7758">
        <v>1</v>
      </c>
      <c r="E7758">
        <f>INDEX(products!B:B,MATCH(challenge_2_solution_1!$C7758,products!$A:$A,0))</f>
        <v>17.899999999999999</v>
      </c>
      <c r="F7758">
        <f>INDEX(products!C:C,MATCH(challenge_2_solution_1!$C7758,products!$A:$A,0))</f>
        <v>12.35</v>
      </c>
    </row>
    <row r="7759" spans="1:6" x14ac:dyDescent="0.2">
      <c r="A7759" s="1">
        <v>3591</v>
      </c>
      <c r="B7759" s="3">
        <v>42676.841666666667</v>
      </c>
      <c r="C7759" t="s">
        <v>12</v>
      </c>
      <c r="D7759">
        <v>1</v>
      </c>
      <c r="E7759">
        <f>INDEX(products!B:B,MATCH(challenge_2_solution_1!$C7759,products!$A:$A,0))</f>
        <v>5.2</v>
      </c>
      <c r="F7759">
        <f>INDEX(products!C:C,MATCH(challenge_2_solution_1!$C7759,products!$A:$A,0))</f>
        <v>3.07</v>
      </c>
    </row>
    <row r="7760" spans="1:6" x14ac:dyDescent="0.2">
      <c r="A7760" s="1">
        <v>3591</v>
      </c>
      <c r="B7760" s="3">
        <v>42676.841666666667</v>
      </c>
      <c r="C7760" t="s">
        <v>32</v>
      </c>
      <c r="D7760">
        <v>1</v>
      </c>
      <c r="E7760">
        <f>INDEX(products!B:B,MATCH(challenge_2_solution_1!$C7760,products!$A:$A,0))</f>
        <v>7.9</v>
      </c>
      <c r="F7760">
        <f>INDEX(products!C:C,MATCH(challenge_2_solution_1!$C7760,products!$A:$A,0))</f>
        <v>2.92</v>
      </c>
    </row>
    <row r="7761" spans="1:6" x14ac:dyDescent="0.2">
      <c r="A7761" s="1">
        <v>3591</v>
      </c>
      <c r="B7761" s="3">
        <v>42676.841666666667</v>
      </c>
      <c r="C7761" t="s">
        <v>78</v>
      </c>
      <c r="D7761">
        <v>1</v>
      </c>
      <c r="E7761">
        <f>INDEX(products!B:B,MATCH(challenge_2_solution_1!$C7761,products!$A:$A,0))</f>
        <v>11.9</v>
      </c>
      <c r="F7761">
        <f>INDEX(products!C:C,MATCH(challenge_2_solution_1!$C7761,products!$A:$A,0))</f>
        <v>7.26</v>
      </c>
    </row>
    <row r="7762" spans="1:6" x14ac:dyDescent="0.2">
      <c r="A7762" s="1">
        <v>3591</v>
      </c>
      <c r="B7762" s="3">
        <v>42676.841666666667</v>
      </c>
      <c r="C7762" t="s">
        <v>83</v>
      </c>
      <c r="D7762">
        <v>1</v>
      </c>
      <c r="E7762">
        <f>INDEX(products!B:B,MATCH(challenge_2_solution_1!$C7762,products!$A:$A,0))</f>
        <v>11.9</v>
      </c>
      <c r="F7762">
        <f>INDEX(products!C:C,MATCH(challenge_2_solution_1!$C7762,products!$A:$A,0))</f>
        <v>6.66</v>
      </c>
    </row>
    <row r="7763" spans="1:6" x14ac:dyDescent="0.2">
      <c r="A7763" s="1">
        <v>3591</v>
      </c>
      <c r="B7763" s="3">
        <v>42676.841666666667</v>
      </c>
      <c r="C7763" t="s">
        <v>160</v>
      </c>
      <c r="D7763">
        <v>1</v>
      </c>
      <c r="E7763">
        <f>INDEX(products!B:B,MATCH(challenge_2_solution_1!$C7763,products!$A:$A,0))</f>
        <v>23.9</v>
      </c>
      <c r="F7763">
        <f>INDEX(products!C:C,MATCH(challenge_2_solution_1!$C7763,products!$A:$A,0))</f>
        <v>9.08</v>
      </c>
    </row>
    <row r="7764" spans="1:6" x14ac:dyDescent="0.2">
      <c r="A7764" s="1">
        <v>3592</v>
      </c>
      <c r="B7764" s="3">
        <v>42677.337500000001</v>
      </c>
      <c r="C7764" t="s">
        <v>5</v>
      </c>
      <c r="D7764">
        <v>2</v>
      </c>
      <c r="E7764">
        <f>INDEX(products!B:B,MATCH(challenge_2_solution_1!$C7764,products!$A:$A,0))</f>
        <v>1</v>
      </c>
      <c r="F7764">
        <f>INDEX(products!C:C,MATCH(challenge_2_solution_1!$C7764,products!$A:$A,0))</f>
        <v>0.31</v>
      </c>
    </row>
    <row r="7765" spans="1:6" x14ac:dyDescent="0.2">
      <c r="A7765" s="1">
        <v>3592</v>
      </c>
      <c r="B7765" s="3">
        <v>42677.337500000001</v>
      </c>
      <c r="C7765" t="s">
        <v>6</v>
      </c>
      <c r="D7765">
        <v>2</v>
      </c>
      <c r="E7765">
        <f>INDEX(products!B:B,MATCH(challenge_2_solution_1!$C7765,products!$A:$A,0))</f>
        <v>1</v>
      </c>
      <c r="F7765">
        <f>INDEX(products!C:C,MATCH(challenge_2_solution_1!$C7765,products!$A:$A,0))</f>
        <v>0.31</v>
      </c>
    </row>
    <row r="7766" spans="1:6" x14ac:dyDescent="0.2">
      <c r="A7766" s="1">
        <v>3592</v>
      </c>
      <c r="B7766" s="3">
        <v>42677.337500000001</v>
      </c>
      <c r="C7766" t="s">
        <v>7</v>
      </c>
      <c r="D7766">
        <v>3</v>
      </c>
      <c r="E7766">
        <f>INDEX(products!B:B,MATCH(challenge_2_solution_1!$C7766,products!$A:$A,0))</f>
        <v>1</v>
      </c>
      <c r="F7766">
        <f>INDEX(products!C:C,MATCH(challenge_2_solution_1!$C7766,products!$A:$A,0))</f>
        <v>0.68</v>
      </c>
    </row>
    <row r="7767" spans="1:6" x14ac:dyDescent="0.2">
      <c r="A7767" s="1">
        <v>3592</v>
      </c>
      <c r="B7767" s="3">
        <v>42677.337500000001</v>
      </c>
      <c r="C7767" t="s">
        <v>17</v>
      </c>
      <c r="D7767">
        <v>6</v>
      </c>
      <c r="E7767">
        <f>INDEX(products!B:B,MATCH(challenge_2_solution_1!$C7767,products!$A:$A,0))</f>
        <v>5.9</v>
      </c>
      <c r="F7767">
        <f>INDEX(products!C:C,MATCH(challenge_2_solution_1!$C7767,products!$A:$A,0))</f>
        <v>2.83</v>
      </c>
    </row>
    <row r="7768" spans="1:6" x14ac:dyDescent="0.2">
      <c r="A7768" s="1">
        <v>3592</v>
      </c>
      <c r="B7768" s="3">
        <v>42677.337500000001</v>
      </c>
      <c r="C7768" t="s">
        <v>18</v>
      </c>
      <c r="D7768">
        <v>1</v>
      </c>
      <c r="E7768">
        <f>INDEX(products!B:B,MATCH(challenge_2_solution_1!$C7768,products!$A:$A,0))</f>
        <v>5.9</v>
      </c>
      <c r="F7768">
        <f>INDEX(products!C:C,MATCH(challenge_2_solution_1!$C7768,products!$A:$A,0))</f>
        <v>3.6</v>
      </c>
    </row>
    <row r="7769" spans="1:6" x14ac:dyDescent="0.2">
      <c r="A7769" s="1">
        <v>3592</v>
      </c>
      <c r="B7769" s="3">
        <v>42677.337500000001</v>
      </c>
      <c r="C7769" t="s">
        <v>87</v>
      </c>
      <c r="D7769">
        <v>4</v>
      </c>
      <c r="E7769">
        <f>INDEX(products!B:B,MATCH(challenge_2_solution_1!$C7769,products!$A:$A,0))</f>
        <v>15.9</v>
      </c>
      <c r="F7769">
        <f>INDEX(products!C:C,MATCH(challenge_2_solution_1!$C7769,products!$A:$A,0))</f>
        <v>6.2</v>
      </c>
    </row>
    <row r="7770" spans="1:6" x14ac:dyDescent="0.2">
      <c r="A7770" s="1">
        <v>3592</v>
      </c>
      <c r="B7770" s="3">
        <v>42677.337500000001</v>
      </c>
      <c r="C7770" t="s">
        <v>88</v>
      </c>
      <c r="D7770">
        <v>2</v>
      </c>
      <c r="E7770">
        <f>INDEX(products!B:B,MATCH(challenge_2_solution_1!$C7770,products!$A:$A,0))</f>
        <v>15.9</v>
      </c>
      <c r="F7770">
        <f>INDEX(products!C:C,MATCH(challenge_2_solution_1!$C7770,products!$A:$A,0))</f>
        <v>7</v>
      </c>
    </row>
    <row r="7771" spans="1:6" x14ac:dyDescent="0.2">
      <c r="A7771" s="1">
        <v>3592</v>
      </c>
      <c r="B7771" s="3">
        <v>42677.337500000001</v>
      </c>
      <c r="C7771" t="s">
        <v>151</v>
      </c>
      <c r="D7771">
        <v>3</v>
      </c>
      <c r="E7771">
        <f>INDEX(products!B:B,MATCH(challenge_2_solution_1!$C7771,products!$A:$A,0))</f>
        <v>21.9</v>
      </c>
      <c r="F7771">
        <f>INDEX(products!C:C,MATCH(challenge_2_solution_1!$C7771,products!$A:$A,0))</f>
        <v>8.76</v>
      </c>
    </row>
    <row r="7772" spans="1:6" x14ac:dyDescent="0.2">
      <c r="A7772" s="1">
        <v>3592</v>
      </c>
      <c r="B7772" s="3">
        <v>42677.337500000001</v>
      </c>
      <c r="C7772" t="s">
        <v>160</v>
      </c>
      <c r="D7772">
        <v>2</v>
      </c>
      <c r="E7772">
        <f>INDEX(products!B:B,MATCH(challenge_2_solution_1!$C7772,products!$A:$A,0))</f>
        <v>23.9</v>
      </c>
      <c r="F7772">
        <f>INDEX(products!C:C,MATCH(challenge_2_solution_1!$C7772,products!$A:$A,0))</f>
        <v>9.08</v>
      </c>
    </row>
    <row r="7773" spans="1:6" x14ac:dyDescent="0.2">
      <c r="A7773" s="1">
        <v>3594</v>
      </c>
      <c r="B7773" s="3">
        <v>42677.751388888886</v>
      </c>
      <c r="C7773" t="s">
        <v>15</v>
      </c>
      <c r="D7773">
        <v>1</v>
      </c>
      <c r="E7773">
        <f>INDEX(products!B:B,MATCH(challenge_2_solution_1!$C7773,products!$A:$A,0))</f>
        <v>5.9</v>
      </c>
      <c r="F7773">
        <f>INDEX(products!C:C,MATCH(challenge_2_solution_1!$C7773,products!$A:$A,0))</f>
        <v>3.07</v>
      </c>
    </row>
    <row r="7774" spans="1:6" x14ac:dyDescent="0.2">
      <c r="A7774" s="1">
        <v>3593</v>
      </c>
      <c r="B7774" s="3">
        <v>42677.751388888886</v>
      </c>
      <c r="C7774" t="s">
        <v>19</v>
      </c>
      <c r="D7774">
        <v>1</v>
      </c>
      <c r="E7774">
        <f>INDEX(products!B:B,MATCH(challenge_2_solution_1!$C7774,products!$A:$A,0))</f>
        <v>5.9</v>
      </c>
      <c r="F7774">
        <f>INDEX(products!C:C,MATCH(challenge_2_solution_1!$C7774,products!$A:$A,0))</f>
        <v>1.65</v>
      </c>
    </row>
    <row r="7775" spans="1:6" x14ac:dyDescent="0.2">
      <c r="A7775" s="1">
        <v>3593</v>
      </c>
      <c r="B7775" s="3">
        <v>42677.751388888886</v>
      </c>
      <c r="C7775" t="s">
        <v>14</v>
      </c>
      <c r="D7775">
        <v>1</v>
      </c>
      <c r="E7775">
        <f>INDEX(products!B:B,MATCH(challenge_2_solution_1!$C7775,products!$A:$A,0))</f>
        <v>5.9</v>
      </c>
      <c r="F7775">
        <f>INDEX(products!C:C,MATCH(challenge_2_solution_1!$C7775,products!$A:$A,0))</f>
        <v>2.36</v>
      </c>
    </row>
    <row r="7776" spans="1:6" x14ac:dyDescent="0.2">
      <c r="A7776" s="1">
        <v>3594</v>
      </c>
      <c r="B7776" s="3">
        <v>42677.751388888886</v>
      </c>
      <c r="C7776" t="s">
        <v>46</v>
      </c>
      <c r="D7776">
        <v>1</v>
      </c>
      <c r="E7776">
        <f>INDEX(products!B:B,MATCH(challenge_2_solution_1!$C7776,products!$A:$A,0))</f>
        <v>7.9</v>
      </c>
      <c r="F7776">
        <f>INDEX(products!C:C,MATCH(challenge_2_solution_1!$C7776,products!$A:$A,0))</f>
        <v>3.79</v>
      </c>
    </row>
    <row r="7777" spans="1:6" x14ac:dyDescent="0.2">
      <c r="A7777" s="1">
        <v>3594</v>
      </c>
      <c r="B7777" s="3">
        <v>42677.751388888886</v>
      </c>
      <c r="C7777" t="s">
        <v>57</v>
      </c>
      <c r="D7777">
        <v>1</v>
      </c>
      <c r="E7777">
        <f>INDEX(products!B:B,MATCH(challenge_2_solution_1!$C7777,products!$A:$A,0))</f>
        <v>9.9</v>
      </c>
      <c r="F7777">
        <f>INDEX(products!C:C,MATCH(challenge_2_solution_1!$C7777,products!$A:$A,0))</f>
        <v>3.76</v>
      </c>
    </row>
    <row r="7778" spans="1:6" x14ac:dyDescent="0.2">
      <c r="A7778" s="1">
        <v>3593</v>
      </c>
      <c r="B7778" s="3">
        <v>42677.751388888886</v>
      </c>
      <c r="C7778" t="s">
        <v>76</v>
      </c>
      <c r="D7778">
        <v>1</v>
      </c>
      <c r="E7778">
        <f>INDEX(products!B:B,MATCH(challenge_2_solution_1!$C7778,products!$A:$A,0))</f>
        <v>11.9</v>
      </c>
      <c r="F7778">
        <f>INDEX(products!C:C,MATCH(challenge_2_solution_1!$C7778,products!$A:$A,0))</f>
        <v>7.26</v>
      </c>
    </row>
    <row r="7779" spans="1:6" x14ac:dyDescent="0.2">
      <c r="A7779" s="1">
        <v>3593</v>
      </c>
      <c r="B7779" s="3">
        <v>42677.751388888886</v>
      </c>
      <c r="C7779" t="s">
        <v>63</v>
      </c>
      <c r="D7779">
        <v>1</v>
      </c>
      <c r="E7779">
        <f>INDEX(products!B:B,MATCH(challenge_2_solution_1!$C7779,products!$A:$A,0))</f>
        <v>11.9</v>
      </c>
      <c r="F7779">
        <f>INDEX(products!C:C,MATCH(challenge_2_solution_1!$C7779,products!$A:$A,0))</f>
        <v>6.07</v>
      </c>
    </row>
    <row r="7780" spans="1:6" x14ac:dyDescent="0.2">
      <c r="A7780" s="1">
        <v>3593</v>
      </c>
      <c r="B7780" s="3">
        <v>42677.751388888886</v>
      </c>
      <c r="C7780" t="s">
        <v>69</v>
      </c>
      <c r="D7780">
        <v>1</v>
      </c>
      <c r="E7780">
        <f>INDEX(products!B:B,MATCH(challenge_2_solution_1!$C7780,products!$A:$A,0))</f>
        <v>11.9</v>
      </c>
      <c r="F7780">
        <f>INDEX(products!C:C,MATCH(challenge_2_solution_1!$C7780,products!$A:$A,0))</f>
        <v>2.86</v>
      </c>
    </row>
    <row r="7781" spans="1:6" x14ac:dyDescent="0.2">
      <c r="A7781" s="1">
        <v>3594</v>
      </c>
      <c r="B7781" s="3">
        <v>42677.751388888886</v>
      </c>
      <c r="C7781" t="s">
        <v>128</v>
      </c>
      <c r="D7781">
        <v>1</v>
      </c>
      <c r="E7781">
        <f>INDEX(products!B:B,MATCH(challenge_2_solution_1!$C7781,products!$A:$A,0))</f>
        <v>19.899999999999999</v>
      </c>
      <c r="F7781">
        <f>INDEX(products!C:C,MATCH(challenge_2_solution_1!$C7781,products!$A:$A,0))</f>
        <v>13.53</v>
      </c>
    </row>
    <row r="7782" spans="1:6" x14ac:dyDescent="0.2">
      <c r="A7782" s="1">
        <v>3595</v>
      </c>
      <c r="B7782" s="3">
        <v>42677.783333333333</v>
      </c>
      <c r="C7782" t="s">
        <v>5</v>
      </c>
      <c r="D7782">
        <v>1</v>
      </c>
      <c r="E7782">
        <f>INDEX(products!B:B,MATCH(challenge_2_solution_1!$C7782,products!$A:$A,0))</f>
        <v>1</v>
      </c>
      <c r="F7782">
        <f>INDEX(products!C:C,MATCH(challenge_2_solution_1!$C7782,products!$A:$A,0))</f>
        <v>0.31</v>
      </c>
    </row>
    <row r="7783" spans="1:6" x14ac:dyDescent="0.2">
      <c r="A7783" s="1">
        <v>3595</v>
      </c>
      <c r="B7783" s="3">
        <v>42677.783333333333</v>
      </c>
      <c r="C7783" t="s">
        <v>8</v>
      </c>
      <c r="D7783">
        <v>2</v>
      </c>
      <c r="E7783">
        <f>INDEX(products!B:B,MATCH(challenge_2_solution_1!$C7783,products!$A:$A,0))</f>
        <v>1.6</v>
      </c>
      <c r="F7783">
        <f>INDEX(products!C:C,MATCH(challenge_2_solution_1!$C7783,products!$A:$A,0))</f>
        <v>0.77</v>
      </c>
    </row>
    <row r="7784" spans="1:6" x14ac:dyDescent="0.2">
      <c r="A7784" s="1">
        <v>3595</v>
      </c>
      <c r="B7784" s="3">
        <v>42677.783333333333</v>
      </c>
      <c r="C7784" t="s">
        <v>12</v>
      </c>
      <c r="D7784">
        <v>1</v>
      </c>
      <c r="E7784">
        <f>INDEX(products!B:B,MATCH(challenge_2_solution_1!$C7784,products!$A:$A,0))</f>
        <v>5.2</v>
      </c>
      <c r="F7784">
        <f>INDEX(products!C:C,MATCH(challenge_2_solution_1!$C7784,products!$A:$A,0))</f>
        <v>3.07</v>
      </c>
    </row>
    <row r="7785" spans="1:6" x14ac:dyDescent="0.2">
      <c r="A7785" s="1">
        <v>3595</v>
      </c>
      <c r="B7785" s="3">
        <v>42677.783333333333</v>
      </c>
      <c r="C7785" t="s">
        <v>17</v>
      </c>
      <c r="D7785">
        <v>2</v>
      </c>
      <c r="E7785">
        <f>INDEX(products!B:B,MATCH(challenge_2_solution_1!$C7785,products!$A:$A,0))</f>
        <v>5.9</v>
      </c>
      <c r="F7785">
        <f>INDEX(products!C:C,MATCH(challenge_2_solution_1!$C7785,products!$A:$A,0))</f>
        <v>2.83</v>
      </c>
    </row>
    <row r="7786" spans="1:6" x14ac:dyDescent="0.2">
      <c r="A7786" s="1">
        <v>3595</v>
      </c>
      <c r="B7786" s="3">
        <v>42677.783333333333</v>
      </c>
      <c r="C7786" t="s">
        <v>19</v>
      </c>
      <c r="D7786">
        <v>1</v>
      </c>
      <c r="E7786">
        <f>INDEX(products!B:B,MATCH(challenge_2_solution_1!$C7786,products!$A:$A,0))</f>
        <v>5.9</v>
      </c>
      <c r="F7786">
        <f>INDEX(products!C:C,MATCH(challenge_2_solution_1!$C7786,products!$A:$A,0))</f>
        <v>1.65</v>
      </c>
    </row>
    <row r="7787" spans="1:6" x14ac:dyDescent="0.2">
      <c r="A7787" s="1">
        <v>3595</v>
      </c>
      <c r="B7787" s="3">
        <v>42677.783333333333</v>
      </c>
      <c r="C7787" t="s">
        <v>33</v>
      </c>
      <c r="D7787">
        <v>2</v>
      </c>
      <c r="E7787">
        <f>INDEX(products!B:B,MATCH(challenge_2_solution_1!$C7787,products!$A:$A,0))</f>
        <v>7.9</v>
      </c>
      <c r="F7787">
        <f>INDEX(products!C:C,MATCH(challenge_2_solution_1!$C7787,products!$A:$A,0))</f>
        <v>2.21</v>
      </c>
    </row>
    <row r="7788" spans="1:6" x14ac:dyDescent="0.2">
      <c r="A7788" s="1">
        <v>3595</v>
      </c>
      <c r="B7788" s="3">
        <v>42677.783333333333</v>
      </c>
      <c r="C7788" t="s">
        <v>89</v>
      </c>
      <c r="D7788">
        <v>1</v>
      </c>
      <c r="E7788">
        <f>INDEX(products!B:B,MATCH(challenge_2_solution_1!$C7788,products!$A:$A,0))</f>
        <v>17.899999999999999</v>
      </c>
      <c r="F7788">
        <f>INDEX(products!C:C,MATCH(challenge_2_solution_1!$C7788,products!$A:$A,0))</f>
        <v>3.94</v>
      </c>
    </row>
    <row r="7789" spans="1:6" x14ac:dyDescent="0.2">
      <c r="A7789" s="1">
        <v>3595</v>
      </c>
      <c r="B7789" s="3">
        <v>42677.783333333333</v>
      </c>
      <c r="C7789" t="s">
        <v>89</v>
      </c>
      <c r="D7789">
        <v>1</v>
      </c>
      <c r="E7789">
        <f>INDEX(products!B:B,MATCH(challenge_2_solution_1!$C7789,products!$A:$A,0))</f>
        <v>17.899999999999999</v>
      </c>
      <c r="F7789">
        <f>INDEX(products!C:C,MATCH(challenge_2_solution_1!$C7789,products!$A:$A,0))</f>
        <v>3.94</v>
      </c>
    </row>
    <row r="7790" spans="1:6" x14ac:dyDescent="0.2">
      <c r="A7790" s="1">
        <v>3596</v>
      </c>
      <c r="B7790" s="3">
        <v>42677.838194444441</v>
      </c>
      <c r="C7790" t="s">
        <v>96</v>
      </c>
      <c r="D7790">
        <v>1</v>
      </c>
      <c r="E7790">
        <f>INDEX(products!B:B,MATCH(challenge_2_solution_1!$C7790,products!$A:$A,0))</f>
        <v>17.899999999999999</v>
      </c>
      <c r="F7790">
        <f>INDEX(products!C:C,MATCH(challenge_2_solution_1!$C7790,products!$A:$A,0))</f>
        <v>10.92</v>
      </c>
    </row>
    <row r="7791" spans="1:6" x14ac:dyDescent="0.2">
      <c r="A7791" s="1">
        <v>3596</v>
      </c>
      <c r="B7791" s="3">
        <v>42677.838194444441</v>
      </c>
      <c r="C7791" t="s">
        <v>164</v>
      </c>
      <c r="D7791">
        <v>1</v>
      </c>
      <c r="E7791">
        <f>INDEX(products!B:B,MATCH(challenge_2_solution_1!$C7791,products!$A:$A,0))</f>
        <v>25.9</v>
      </c>
      <c r="F7791">
        <f>INDEX(products!C:C,MATCH(challenge_2_solution_1!$C7791,products!$A:$A,0))</f>
        <v>14.25</v>
      </c>
    </row>
    <row r="7792" spans="1:6" x14ac:dyDescent="0.2">
      <c r="A7792" s="1">
        <v>3597</v>
      </c>
      <c r="B7792" s="3">
        <v>42678.734722222223</v>
      </c>
      <c r="C7792" t="s">
        <v>12</v>
      </c>
      <c r="D7792">
        <v>1</v>
      </c>
      <c r="E7792">
        <f>INDEX(products!B:B,MATCH(challenge_2_solution_1!$C7792,products!$A:$A,0))</f>
        <v>5.2</v>
      </c>
      <c r="F7792">
        <f>INDEX(products!C:C,MATCH(challenge_2_solution_1!$C7792,products!$A:$A,0))</f>
        <v>3.07</v>
      </c>
    </row>
    <row r="7793" spans="1:6" x14ac:dyDescent="0.2">
      <c r="A7793" s="1">
        <v>3597</v>
      </c>
      <c r="B7793" s="3">
        <v>42678.734722222223</v>
      </c>
      <c r="C7793" t="s">
        <v>30</v>
      </c>
      <c r="D7793">
        <v>1</v>
      </c>
      <c r="E7793">
        <f>INDEX(products!B:B,MATCH(challenge_2_solution_1!$C7793,products!$A:$A,0))</f>
        <v>7.9</v>
      </c>
      <c r="F7793">
        <f>INDEX(products!C:C,MATCH(challenge_2_solution_1!$C7793,products!$A:$A,0))</f>
        <v>4.66</v>
      </c>
    </row>
    <row r="7794" spans="1:6" x14ac:dyDescent="0.2">
      <c r="A7794" s="1">
        <v>3597</v>
      </c>
      <c r="B7794" s="3">
        <v>42678.734722222223</v>
      </c>
      <c r="C7794" t="s">
        <v>32</v>
      </c>
      <c r="D7794">
        <v>1</v>
      </c>
      <c r="E7794">
        <f>INDEX(products!B:B,MATCH(challenge_2_solution_1!$C7794,products!$A:$A,0))</f>
        <v>7.9</v>
      </c>
      <c r="F7794">
        <f>INDEX(products!C:C,MATCH(challenge_2_solution_1!$C7794,products!$A:$A,0))</f>
        <v>2.92</v>
      </c>
    </row>
    <row r="7795" spans="1:6" x14ac:dyDescent="0.2">
      <c r="A7795" s="1">
        <v>3597</v>
      </c>
      <c r="B7795" s="3">
        <v>42678.734722222223</v>
      </c>
      <c r="C7795" t="s">
        <v>27</v>
      </c>
      <c r="D7795">
        <v>1</v>
      </c>
      <c r="E7795">
        <f>INDEX(products!B:B,MATCH(challenge_2_solution_1!$C7795,products!$A:$A,0))</f>
        <v>7.9</v>
      </c>
      <c r="F7795">
        <f>INDEX(products!C:C,MATCH(challenge_2_solution_1!$C7795,products!$A:$A,0))</f>
        <v>4.03</v>
      </c>
    </row>
    <row r="7796" spans="1:6" x14ac:dyDescent="0.2">
      <c r="A7796" s="1">
        <v>3597</v>
      </c>
      <c r="B7796" s="3">
        <v>42678.734722222223</v>
      </c>
      <c r="C7796" t="s">
        <v>61</v>
      </c>
      <c r="D7796">
        <v>1</v>
      </c>
      <c r="E7796">
        <f>INDEX(products!B:B,MATCH(challenge_2_solution_1!$C7796,products!$A:$A,0))</f>
        <v>11.9</v>
      </c>
      <c r="F7796">
        <f>INDEX(products!C:C,MATCH(challenge_2_solution_1!$C7796,products!$A:$A,0))</f>
        <v>7.74</v>
      </c>
    </row>
    <row r="7797" spans="1:6" x14ac:dyDescent="0.2">
      <c r="A7797" s="1">
        <v>3598</v>
      </c>
      <c r="B7797" s="3">
        <v>42678.765277777777</v>
      </c>
      <c r="C7797" t="s">
        <v>5</v>
      </c>
      <c r="D7797">
        <v>1</v>
      </c>
      <c r="E7797">
        <f>INDEX(products!B:B,MATCH(challenge_2_solution_1!$C7797,products!$A:$A,0))</f>
        <v>1</v>
      </c>
      <c r="F7797">
        <f>INDEX(products!C:C,MATCH(challenge_2_solution_1!$C7797,products!$A:$A,0))</f>
        <v>0.31</v>
      </c>
    </row>
    <row r="7798" spans="1:6" x14ac:dyDescent="0.2">
      <c r="A7798" s="1">
        <v>3598</v>
      </c>
      <c r="B7798" s="3">
        <v>42678.765277777777</v>
      </c>
      <c r="C7798" t="s">
        <v>3</v>
      </c>
      <c r="D7798">
        <v>1</v>
      </c>
      <c r="E7798">
        <f>INDEX(products!B:B,MATCH(challenge_2_solution_1!$C7798,products!$A:$A,0))</f>
        <v>1</v>
      </c>
      <c r="F7798">
        <f>INDEX(products!C:C,MATCH(challenge_2_solution_1!$C7798,products!$A:$A,0))</f>
        <v>0.5</v>
      </c>
    </row>
    <row r="7799" spans="1:6" x14ac:dyDescent="0.2">
      <c r="A7799" s="1">
        <v>3598</v>
      </c>
      <c r="B7799" s="3">
        <v>42678.765277777777</v>
      </c>
      <c r="C7799" t="s">
        <v>8</v>
      </c>
      <c r="D7799">
        <v>4</v>
      </c>
      <c r="E7799">
        <f>INDEX(products!B:B,MATCH(challenge_2_solution_1!$C7799,products!$A:$A,0))</f>
        <v>1.6</v>
      </c>
      <c r="F7799">
        <f>INDEX(products!C:C,MATCH(challenge_2_solution_1!$C7799,products!$A:$A,0))</f>
        <v>0.77</v>
      </c>
    </row>
    <row r="7800" spans="1:6" x14ac:dyDescent="0.2">
      <c r="A7800" s="1">
        <v>3598</v>
      </c>
      <c r="B7800" s="3">
        <v>42678.765277777777</v>
      </c>
      <c r="C7800" t="s">
        <v>12</v>
      </c>
      <c r="D7800">
        <v>1</v>
      </c>
      <c r="E7800">
        <f>INDEX(products!B:B,MATCH(challenge_2_solution_1!$C7800,products!$A:$A,0))</f>
        <v>5.2</v>
      </c>
      <c r="F7800">
        <f>INDEX(products!C:C,MATCH(challenge_2_solution_1!$C7800,products!$A:$A,0))</f>
        <v>3.07</v>
      </c>
    </row>
    <row r="7801" spans="1:6" x14ac:dyDescent="0.2">
      <c r="A7801" s="1">
        <v>3598</v>
      </c>
      <c r="B7801" s="3">
        <v>42678.765277777777</v>
      </c>
      <c r="C7801" t="s">
        <v>14</v>
      </c>
      <c r="D7801">
        <v>1</v>
      </c>
      <c r="E7801">
        <f>INDEX(products!B:B,MATCH(challenge_2_solution_1!$C7801,products!$A:$A,0))</f>
        <v>5.9</v>
      </c>
      <c r="F7801">
        <f>INDEX(products!C:C,MATCH(challenge_2_solution_1!$C7801,products!$A:$A,0))</f>
        <v>2.36</v>
      </c>
    </row>
    <row r="7802" spans="1:6" x14ac:dyDescent="0.2">
      <c r="A7802" s="1">
        <v>3598</v>
      </c>
      <c r="B7802" s="3">
        <v>42678.765277777777</v>
      </c>
      <c r="C7802" t="s">
        <v>17</v>
      </c>
      <c r="D7802">
        <v>1</v>
      </c>
      <c r="E7802">
        <f>INDEX(products!B:B,MATCH(challenge_2_solution_1!$C7802,products!$A:$A,0))</f>
        <v>5.9</v>
      </c>
      <c r="F7802">
        <f>INDEX(products!C:C,MATCH(challenge_2_solution_1!$C7802,products!$A:$A,0))</f>
        <v>2.83</v>
      </c>
    </row>
    <row r="7803" spans="1:6" x14ac:dyDescent="0.2">
      <c r="A7803" s="1">
        <v>3598</v>
      </c>
      <c r="B7803" s="3">
        <v>42678.765277777777</v>
      </c>
      <c r="C7803" t="s">
        <v>95</v>
      </c>
      <c r="D7803">
        <v>1</v>
      </c>
      <c r="E7803">
        <f>INDEX(products!B:B,MATCH(challenge_2_solution_1!$C7803,products!$A:$A,0))</f>
        <v>17.899999999999999</v>
      </c>
      <c r="F7803">
        <f>INDEX(products!C:C,MATCH(challenge_2_solution_1!$C7803,products!$A:$A,0))</f>
        <v>4.3</v>
      </c>
    </row>
    <row r="7804" spans="1:6" x14ac:dyDescent="0.2">
      <c r="A7804" s="1">
        <v>3598</v>
      </c>
      <c r="B7804" s="3">
        <v>42678.765277777777</v>
      </c>
      <c r="C7804" t="s">
        <v>96</v>
      </c>
      <c r="D7804">
        <v>1</v>
      </c>
      <c r="E7804">
        <f>INDEX(products!B:B,MATCH(challenge_2_solution_1!$C7804,products!$A:$A,0))</f>
        <v>17.899999999999999</v>
      </c>
      <c r="F7804">
        <f>INDEX(products!C:C,MATCH(challenge_2_solution_1!$C7804,products!$A:$A,0))</f>
        <v>10.92</v>
      </c>
    </row>
    <row r="7805" spans="1:6" x14ac:dyDescent="0.2">
      <c r="A7805" s="1">
        <v>3598</v>
      </c>
      <c r="B7805" s="3">
        <v>42678.765277777777</v>
      </c>
      <c r="C7805" t="s">
        <v>171</v>
      </c>
      <c r="D7805">
        <v>1</v>
      </c>
      <c r="E7805">
        <f>INDEX(products!B:B,MATCH(challenge_2_solution_1!$C7805,products!$A:$A,0))</f>
        <v>25.9</v>
      </c>
      <c r="F7805">
        <f>INDEX(products!C:C,MATCH(challenge_2_solution_1!$C7805,products!$A:$A,0))</f>
        <v>5.7</v>
      </c>
    </row>
    <row r="7806" spans="1:6" x14ac:dyDescent="0.2">
      <c r="A7806" s="1">
        <v>3599</v>
      </c>
      <c r="B7806" s="3">
        <v>42678.78402777778</v>
      </c>
      <c r="C7806" t="s">
        <v>5</v>
      </c>
      <c r="D7806">
        <v>1</v>
      </c>
      <c r="E7806">
        <f>INDEX(products!B:B,MATCH(challenge_2_solution_1!$C7806,products!$A:$A,0))</f>
        <v>1</v>
      </c>
      <c r="F7806">
        <f>INDEX(products!C:C,MATCH(challenge_2_solution_1!$C7806,products!$A:$A,0))</f>
        <v>0.31</v>
      </c>
    </row>
    <row r="7807" spans="1:6" x14ac:dyDescent="0.2">
      <c r="A7807" s="1">
        <v>3599</v>
      </c>
      <c r="B7807" s="3">
        <v>42678.78402777778</v>
      </c>
      <c r="C7807" t="s">
        <v>3</v>
      </c>
      <c r="D7807">
        <v>1</v>
      </c>
      <c r="E7807">
        <f>INDEX(products!B:B,MATCH(challenge_2_solution_1!$C7807,products!$A:$A,0))</f>
        <v>1</v>
      </c>
      <c r="F7807">
        <f>INDEX(products!C:C,MATCH(challenge_2_solution_1!$C7807,products!$A:$A,0))</f>
        <v>0.5</v>
      </c>
    </row>
    <row r="7808" spans="1:6" x14ac:dyDescent="0.2">
      <c r="A7808" s="1">
        <v>3599</v>
      </c>
      <c r="B7808" s="3">
        <v>42678.78402777778</v>
      </c>
      <c r="C7808" t="s">
        <v>4</v>
      </c>
      <c r="D7808">
        <v>1</v>
      </c>
      <c r="E7808">
        <f>INDEX(products!B:B,MATCH(challenge_2_solution_1!$C7808,products!$A:$A,0))</f>
        <v>1</v>
      </c>
      <c r="F7808">
        <f>INDEX(products!C:C,MATCH(challenge_2_solution_1!$C7808,products!$A:$A,0))</f>
        <v>0.61</v>
      </c>
    </row>
    <row r="7809" spans="1:6" x14ac:dyDescent="0.2">
      <c r="A7809" s="1">
        <v>3599</v>
      </c>
      <c r="B7809" s="3">
        <v>42678.78402777778</v>
      </c>
      <c r="C7809" t="s">
        <v>7</v>
      </c>
      <c r="D7809">
        <v>1</v>
      </c>
      <c r="E7809">
        <f>INDEX(products!B:B,MATCH(challenge_2_solution_1!$C7809,products!$A:$A,0))</f>
        <v>1</v>
      </c>
      <c r="F7809">
        <f>INDEX(products!C:C,MATCH(challenge_2_solution_1!$C7809,products!$A:$A,0))</f>
        <v>0.68</v>
      </c>
    </row>
    <row r="7810" spans="1:6" x14ac:dyDescent="0.2">
      <c r="A7810" s="1">
        <v>3599</v>
      </c>
      <c r="B7810" s="3">
        <v>42678.78402777778</v>
      </c>
      <c r="C7810" t="s">
        <v>8</v>
      </c>
      <c r="D7810">
        <v>4</v>
      </c>
      <c r="E7810">
        <f>INDEX(products!B:B,MATCH(challenge_2_solution_1!$C7810,products!$A:$A,0))</f>
        <v>1.6</v>
      </c>
      <c r="F7810">
        <f>INDEX(products!C:C,MATCH(challenge_2_solution_1!$C7810,products!$A:$A,0))</f>
        <v>0.77</v>
      </c>
    </row>
    <row r="7811" spans="1:6" x14ac:dyDescent="0.2">
      <c r="A7811" s="1">
        <v>3599</v>
      </c>
      <c r="B7811" s="3">
        <v>42678.78402777778</v>
      </c>
      <c r="C7811" t="s">
        <v>19</v>
      </c>
      <c r="D7811">
        <v>1</v>
      </c>
      <c r="E7811">
        <f>INDEX(products!B:B,MATCH(challenge_2_solution_1!$C7811,products!$A:$A,0))</f>
        <v>5.9</v>
      </c>
      <c r="F7811">
        <f>INDEX(products!C:C,MATCH(challenge_2_solution_1!$C7811,products!$A:$A,0))</f>
        <v>1.65</v>
      </c>
    </row>
    <row r="7812" spans="1:6" x14ac:dyDescent="0.2">
      <c r="A7812" s="1">
        <v>3599</v>
      </c>
      <c r="B7812" s="3">
        <v>42678.78402777778</v>
      </c>
      <c r="C7812" t="s">
        <v>17</v>
      </c>
      <c r="D7812">
        <v>1</v>
      </c>
      <c r="E7812">
        <f>INDEX(products!B:B,MATCH(challenge_2_solution_1!$C7812,products!$A:$A,0))</f>
        <v>5.9</v>
      </c>
      <c r="F7812">
        <f>INDEX(products!C:C,MATCH(challenge_2_solution_1!$C7812,products!$A:$A,0))</f>
        <v>2.83</v>
      </c>
    </row>
    <row r="7813" spans="1:6" x14ac:dyDescent="0.2">
      <c r="A7813" s="1">
        <v>3599</v>
      </c>
      <c r="B7813" s="3">
        <v>42678.78402777778</v>
      </c>
      <c r="C7813" t="s">
        <v>33</v>
      </c>
      <c r="D7813">
        <v>1</v>
      </c>
      <c r="E7813">
        <f>INDEX(products!B:B,MATCH(challenge_2_solution_1!$C7813,products!$A:$A,0))</f>
        <v>7.9</v>
      </c>
      <c r="F7813">
        <f>INDEX(products!C:C,MATCH(challenge_2_solution_1!$C7813,products!$A:$A,0))</f>
        <v>2.21</v>
      </c>
    </row>
    <row r="7814" spans="1:6" x14ac:dyDescent="0.2">
      <c r="A7814" s="1">
        <v>3599</v>
      </c>
      <c r="B7814" s="3">
        <v>42678.78402777778</v>
      </c>
      <c r="C7814" t="s">
        <v>61</v>
      </c>
      <c r="D7814">
        <v>1</v>
      </c>
      <c r="E7814">
        <f>INDEX(products!B:B,MATCH(challenge_2_solution_1!$C7814,products!$A:$A,0))</f>
        <v>11.9</v>
      </c>
      <c r="F7814">
        <f>INDEX(products!C:C,MATCH(challenge_2_solution_1!$C7814,products!$A:$A,0))</f>
        <v>7.74</v>
      </c>
    </row>
    <row r="7815" spans="1:6" x14ac:dyDescent="0.2">
      <c r="A7815" s="1">
        <v>3599</v>
      </c>
      <c r="B7815" s="3">
        <v>42678.78402777778</v>
      </c>
      <c r="C7815" t="s">
        <v>96</v>
      </c>
      <c r="D7815">
        <v>1</v>
      </c>
      <c r="E7815">
        <f>INDEX(products!B:B,MATCH(challenge_2_solution_1!$C7815,products!$A:$A,0))</f>
        <v>17.899999999999999</v>
      </c>
      <c r="F7815">
        <f>INDEX(products!C:C,MATCH(challenge_2_solution_1!$C7815,products!$A:$A,0))</f>
        <v>10.92</v>
      </c>
    </row>
    <row r="7816" spans="1:6" x14ac:dyDescent="0.2">
      <c r="A7816" s="1">
        <v>3600</v>
      </c>
      <c r="B7816" s="3">
        <v>42678.793055555558</v>
      </c>
      <c r="C7816" t="s">
        <v>12</v>
      </c>
      <c r="D7816">
        <v>1</v>
      </c>
      <c r="E7816">
        <f>INDEX(products!B:B,MATCH(challenge_2_solution_1!$C7816,products!$A:$A,0))</f>
        <v>5.2</v>
      </c>
      <c r="F7816">
        <f>INDEX(products!C:C,MATCH(challenge_2_solution_1!$C7816,products!$A:$A,0))</f>
        <v>3.07</v>
      </c>
    </row>
    <row r="7817" spans="1:6" x14ac:dyDescent="0.2">
      <c r="A7817" s="1">
        <v>3600</v>
      </c>
      <c r="B7817" s="3">
        <v>42678.793055555558</v>
      </c>
      <c r="C7817" t="s">
        <v>18</v>
      </c>
      <c r="D7817">
        <v>1</v>
      </c>
      <c r="E7817">
        <f>INDEX(products!B:B,MATCH(challenge_2_solution_1!$C7817,products!$A:$A,0))</f>
        <v>5.9</v>
      </c>
      <c r="F7817">
        <f>INDEX(products!C:C,MATCH(challenge_2_solution_1!$C7817,products!$A:$A,0))</f>
        <v>3.6</v>
      </c>
    </row>
    <row r="7818" spans="1:6" x14ac:dyDescent="0.2">
      <c r="A7818" s="1">
        <v>3600</v>
      </c>
      <c r="B7818" s="3">
        <v>42678.793055555558</v>
      </c>
      <c r="C7818" t="s">
        <v>17</v>
      </c>
      <c r="D7818">
        <v>1</v>
      </c>
      <c r="E7818">
        <f>INDEX(products!B:B,MATCH(challenge_2_solution_1!$C7818,products!$A:$A,0))</f>
        <v>5.9</v>
      </c>
      <c r="F7818">
        <f>INDEX(products!C:C,MATCH(challenge_2_solution_1!$C7818,products!$A:$A,0))</f>
        <v>2.83</v>
      </c>
    </row>
    <row r="7819" spans="1:6" x14ac:dyDescent="0.2">
      <c r="A7819" s="1">
        <v>3600</v>
      </c>
      <c r="B7819" s="3">
        <v>42678.793055555558</v>
      </c>
      <c r="C7819" t="s">
        <v>28</v>
      </c>
      <c r="D7819">
        <v>2</v>
      </c>
      <c r="E7819">
        <f>INDEX(products!B:B,MATCH(challenge_2_solution_1!$C7819,products!$A:$A,0))</f>
        <v>7.9</v>
      </c>
      <c r="F7819">
        <f>INDEX(products!C:C,MATCH(challenge_2_solution_1!$C7819,products!$A:$A,0))</f>
        <v>2.4500000000000002</v>
      </c>
    </row>
    <row r="7820" spans="1:6" x14ac:dyDescent="0.2">
      <c r="A7820" s="1">
        <v>3600</v>
      </c>
      <c r="B7820" s="3">
        <v>42678.793055555558</v>
      </c>
      <c r="C7820" t="s">
        <v>69</v>
      </c>
      <c r="D7820">
        <v>1</v>
      </c>
      <c r="E7820">
        <f>INDEX(products!B:B,MATCH(challenge_2_solution_1!$C7820,products!$A:$A,0))</f>
        <v>11.9</v>
      </c>
      <c r="F7820">
        <f>INDEX(products!C:C,MATCH(challenge_2_solution_1!$C7820,products!$A:$A,0))</f>
        <v>2.86</v>
      </c>
    </row>
    <row r="7821" spans="1:6" x14ac:dyDescent="0.2">
      <c r="A7821" s="1">
        <v>3600</v>
      </c>
      <c r="B7821" s="3">
        <v>42678.793055555558</v>
      </c>
      <c r="C7821" t="s">
        <v>66</v>
      </c>
      <c r="D7821">
        <v>1</v>
      </c>
      <c r="E7821">
        <f>INDEX(products!B:B,MATCH(challenge_2_solution_1!$C7821,products!$A:$A,0))</f>
        <v>11.9</v>
      </c>
      <c r="F7821">
        <f>INDEX(products!C:C,MATCH(challenge_2_solution_1!$C7821,products!$A:$A,0))</f>
        <v>6.31</v>
      </c>
    </row>
    <row r="7822" spans="1:6" x14ac:dyDescent="0.2">
      <c r="A7822" s="1">
        <v>3600</v>
      </c>
      <c r="B7822" s="3">
        <v>42678.793055555558</v>
      </c>
      <c r="C7822" t="s">
        <v>86</v>
      </c>
      <c r="D7822">
        <v>1</v>
      </c>
      <c r="E7822">
        <f>INDEX(products!B:B,MATCH(challenge_2_solution_1!$C7822,products!$A:$A,0))</f>
        <v>15.9</v>
      </c>
      <c r="F7822">
        <f>INDEX(products!C:C,MATCH(challenge_2_solution_1!$C7822,products!$A:$A,0))</f>
        <v>5.57</v>
      </c>
    </row>
    <row r="7823" spans="1:6" x14ac:dyDescent="0.2">
      <c r="A7823" s="1">
        <v>3600</v>
      </c>
      <c r="B7823" s="3">
        <v>42678.793055555558</v>
      </c>
      <c r="C7823" t="s">
        <v>96</v>
      </c>
      <c r="D7823">
        <v>1</v>
      </c>
      <c r="E7823">
        <f>INDEX(products!B:B,MATCH(challenge_2_solution_1!$C7823,products!$A:$A,0))</f>
        <v>17.899999999999999</v>
      </c>
      <c r="F7823">
        <f>INDEX(products!C:C,MATCH(challenge_2_solution_1!$C7823,products!$A:$A,0))</f>
        <v>10.92</v>
      </c>
    </row>
    <row r="7824" spans="1:6" x14ac:dyDescent="0.2">
      <c r="A7824" s="1">
        <v>3600</v>
      </c>
      <c r="B7824" s="3">
        <v>42678.793055555558</v>
      </c>
      <c r="C7824" t="s">
        <v>134</v>
      </c>
      <c r="D7824">
        <v>1</v>
      </c>
      <c r="E7824">
        <f>INDEX(products!B:B,MATCH(challenge_2_solution_1!$C7824,products!$A:$A,0))</f>
        <v>19.899999999999999</v>
      </c>
      <c r="F7824">
        <f>INDEX(products!C:C,MATCH(challenge_2_solution_1!$C7824,products!$A:$A,0))</f>
        <v>11.34</v>
      </c>
    </row>
    <row r="7825" spans="1:6" x14ac:dyDescent="0.2">
      <c r="A7825" s="1">
        <v>3600</v>
      </c>
      <c r="B7825" s="3">
        <v>42678.793055555558</v>
      </c>
      <c r="C7825" t="s">
        <v>162</v>
      </c>
      <c r="D7825">
        <v>1</v>
      </c>
      <c r="E7825">
        <f>INDEX(products!B:B,MATCH(challenge_2_solution_1!$C7825,products!$A:$A,0))</f>
        <v>25.9</v>
      </c>
      <c r="F7825">
        <f>INDEX(products!C:C,MATCH(challenge_2_solution_1!$C7825,products!$A:$A,0))</f>
        <v>9.58</v>
      </c>
    </row>
    <row r="7826" spans="1:6" x14ac:dyDescent="0.2">
      <c r="A7826" s="1">
        <v>3601</v>
      </c>
      <c r="B7826" s="3">
        <v>42678.794444444444</v>
      </c>
      <c r="C7826" t="s">
        <v>4</v>
      </c>
      <c r="D7826">
        <v>2</v>
      </c>
      <c r="E7826">
        <f>INDEX(products!B:B,MATCH(challenge_2_solution_1!$C7826,products!$A:$A,0))</f>
        <v>1</v>
      </c>
      <c r="F7826">
        <f>INDEX(products!C:C,MATCH(challenge_2_solution_1!$C7826,products!$A:$A,0))</f>
        <v>0.61</v>
      </c>
    </row>
    <row r="7827" spans="1:6" x14ac:dyDescent="0.2">
      <c r="A7827" s="1">
        <v>3601</v>
      </c>
      <c r="B7827" s="3">
        <v>42678.794444444444</v>
      </c>
      <c r="C7827" t="s">
        <v>8</v>
      </c>
      <c r="D7827">
        <v>5</v>
      </c>
      <c r="E7827">
        <f>INDEX(products!B:B,MATCH(challenge_2_solution_1!$C7827,products!$A:$A,0))</f>
        <v>1.6</v>
      </c>
      <c r="F7827">
        <f>INDEX(products!C:C,MATCH(challenge_2_solution_1!$C7827,products!$A:$A,0))</f>
        <v>0.77</v>
      </c>
    </row>
    <row r="7828" spans="1:6" x14ac:dyDescent="0.2">
      <c r="A7828" s="1">
        <v>3601</v>
      </c>
      <c r="B7828" s="3">
        <v>42678.794444444444</v>
      </c>
      <c r="C7828" t="s">
        <v>15</v>
      </c>
      <c r="D7828">
        <v>1</v>
      </c>
      <c r="E7828">
        <f>INDEX(products!B:B,MATCH(challenge_2_solution_1!$C7828,products!$A:$A,0))</f>
        <v>5.9</v>
      </c>
      <c r="F7828">
        <f>INDEX(products!C:C,MATCH(challenge_2_solution_1!$C7828,products!$A:$A,0))</f>
        <v>3.07</v>
      </c>
    </row>
    <row r="7829" spans="1:6" x14ac:dyDescent="0.2">
      <c r="A7829" s="1">
        <v>3601</v>
      </c>
      <c r="B7829" s="3">
        <v>42678.794444444444</v>
      </c>
      <c r="C7829" t="s">
        <v>32</v>
      </c>
      <c r="D7829">
        <v>2</v>
      </c>
      <c r="E7829">
        <f>INDEX(products!B:B,MATCH(challenge_2_solution_1!$C7829,products!$A:$A,0))</f>
        <v>7.9</v>
      </c>
      <c r="F7829">
        <f>INDEX(products!C:C,MATCH(challenge_2_solution_1!$C7829,products!$A:$A,0))</f>
        <v>2.92</v>
      </c>
    </row>
    <row r="7830" spans="1:6" x14ac:dyDescent="0.2">
      <c r="A7830" s="1">
        <v>3601</v>
      </c>
      <c r="B7830" s="3">
        <v>42678.794444444444</v>
      </c>
      <c r="C7830" t="s">
        <v>61</v>
      </c>
      <c r="D7830">
        <v>1</v>
      </c>
      <c r="E7830">
        <f>INDEX(products!B:B,MATCH(challenge_2_solution_1!$C7830,products!$A:$A,0))</f>
        <v>11.9</v>
      </c>
      <c r="F7830">
        <f>INDEX(products!C:C,MATCH(challenge_2_solution_1!$C7830,products!$A:$A,0))</f>
        <v>7.74</v>
      </c>
    </row>
    <row r="7831" spans="1:6" x14ac:dyDescent="0.2">
      <c r="A7831" s="1">
        <v>3601</v>
      </c>
      <c r="B7831" s="3">
        <v>42678.794444444444</v>
      </c>
      <c r="C7831" t="s">
        <v>88</v>
      </c>
      <c r="D7831">
        <v>1</v>
      </c>
      <c r="E7831">
        <f>INDEX(products!B:B,MATCH(challenge_2_solution_1!$C7831,products!$A:$A,0))</f>
        <v>15.9</v>
      </c>
      <c r="F7831">
        <f>INDEX(products!C:C,MATCH(challenge_2_solution_1!$C7831,products!$A:$A,0))</f>
        <v>7</v>
      </c>
    </row>
    <row r="7832" spans="1:6" x14ac:dyDescent="0.2">
      <c r="A7832" s="1">
        <v>3601</v>
      </c>
      <c r="B7832" s="3">
        <v>42678.794444444444</v>
      </c>
      <c r="C7832" t="s">
        <v>96</v>
      </c>
      <c r="D7832">
        <v>1</v>
      </c>
      <c r="E7832">
        <f>INDEX(products!B:B,MATCH(challenge_2_solution_1!$C7832,products!$A:$A,0))</f>
        <v>17.899999999999999</v>
      </c>
      <c r="F7832">
        <f>INDEX(products!C:C,MATCH(challenge_2_solution_1!$C7832,products!$A:$A,0))</f>
        <v>10.92</v>
      </c>
    </row>
    <row r="7833" spans="1:6" x14ac:dyDescent="0.2">
      <c r="A7833" s="1">
        <v>3602</v>
      </c>
      <c r="B7833" s="3">
        <v>42678.808333333334</v>
      </c>
      <c r="C7833" t="s">
        <v>8</v>
      </c>
      <c r="D7833">
        <v>5</v>
      </c>
      <c r="E7833">
        <f>INDEX(products!B:B,MATCH(challenge_2_solution_1!$C7833,products!$A:$A,0))</f>
        <v>1.6</v>
      </c>
      <c r="F7833">
        <f>INDEX(products!C:C,MATCH(challenge_2_solution_1!$C7833,products!$A:$A,0))</f>
        <v>0.77</v>
      </c>
    </row>
    <row r="7834" spans="1:6" x14ac:dyDescent="0.2">
      <c r="A7834" s="1">
        <v>3602</v>
      </c>
      <c r="B7834" s="3">
        <v>42678.808333333334</v>
      </c>
      <c r="C7834" t="s">
        <v>12</v>
      </c>
      <c r="D7834">
        <v>2</v>
      </c>
      <c r="E7834">
        <f>INDEX(products!B:B,MATCH(challenge_2_solution_1!$C7834,products!$A:$A,0))</f>
        <v>5.2</v>
      </c>
      <c r="F7834">
        <f>INDEX(products!C:C,MATCH(challenge_2_solution_1!$C7834,products!$A:$A,0))</f>
        <v>3.07</v>
      </c>
    </row>
    <row r="7835" spans="1:6" x14ac:dyDescent="0.2">
      <c r="A7835" s="1">
        <v>3602</v>
      </c>
      <c r="B7835" s="3">
        <v>42678.808333333334</v>
      </c>
      <c r="C7835" t="s">
        <v>17</v>
      </c>
      <c r="D7835">
        <v>2</v>
      </c>
      <c r="E7835">
        <f>INDEX(products!B:B,MATCH(challenge_2_solution_1!$C7835,products!$A:$A,0))</f>
        <v>5.9</v>
      </c>
      <c r="F7835">
        <f>INDEX(products!C:C,MATCH(challenge_2_solution_1!$C7835,products!$A:$A,0))</f>
        <v>2.83</v>
      </c>
    </row>
    <row r="7836" spans="1:6" x14ac:dyDescent="0.2">
      <c r="A7836" s="1">
        <v>3602</v>
      </c>
      <c r="B7836" s="3">
        <v>42678.808333333334</v>
      </c>
      <c r="C7836" t="s">
        <v>61</v>
      </c>
      <c r="D7836">
        <v>1</v>
      </c>
      <c r="E7836">
        <f>INDEX(products!B:B,MATCH(challenge_2_solution_1!$C7836,products!$A:$A,0))</f>
        <v>11.9</v>
      </c>
      <c r="F7836">
        <f>INDEX(products!C:C,MATCH(challenge_2_solution_1!$C7836,products!$A:$A,0))</f>
        <v>7.74</v>
      </c>
    </row>
    <row r="7837" spans="1:6" x14ac:dyDescent="0.2">
      <c r="A7837" s="1">
        <v>3602</v>
      </c>
      <c r="B7837" s="3">
        <v>42678.808333333334</v>
      </c>
      <c r="C7837" t="s">
        <v>86</v>
      </c>
      <c r="D7837">
        <v>3</v>
      </c>
      <c r="E7837">
        <f>INDEX(products!B:B,MATCH(challenge_2_solution_1!$C7837,products!$A:$A,0))</f>
        <v>15.9</v>
      </c>
      <c r="F7837">
        <f>INDEX(products!C:C,MATCH(challenge_2_solution_1!$C7837,products!$A:$A,0))</f>
        <v>5.57</v>
      </c>
    </row>
    <row r="7838" spans="1:6" x14ac:dyDescent="0.2">
      <c r="A7838" s="1">
        <v>3602</v>
      </c>
      <c r="B7838" s="3">
        <v>42678.808333333334</v>
      </c>
      <c r="C7838" t="s">
        <v>88</v>
      </c>
      <c r="D7838">
        <v>1</v>
      </c>
      <c r="E7838">
        <f>INDEX(products!B:B,MATCH(challenge_2_solution_1!$C7838,products!$A:$A,0))</f>
        <v>15.9</v>
      </c>
      <c r="F7838">
        <f>INDEX(products!C:C,MATCH(challenge_2_solution_1!$C7838,products!$A:$A,0))</f>
        <v>7</v>
      </c>
    </row>
    <row r="7839" spans="1:6" x14ac:dyDescent="0.2">
      <c r="A7839" s="1">
        <v>3602</v>
      </c>
      <c r="B7839" s="3">
        <v>42678.808333333334</v>
      </c>
      <c r="C7839" t="s">
        <v>160</v>
      </c>
      <c r="D7839">
        <v>1</v>
      </c>
      <c r="E7839">
        <f>INDEX(products!B:B,MATCH(challenge_2_solution_1!$C7839,products!$A:$A,0))</f>
        <v>23.9</v>
      </c>
      <c r="F7839">
        <f>INDEX(products!C:C,MATCH(challenge_2_solution_1!$C7839,products!$A:$A,0))</f>
        <v>9.08</v>
      </c>
    </row>
    <row r="7840" spans="1:6" x14ac:dyDescent="0.2">
      <c r="A7840" s="1">
        <v>3603</v>
      </c>
      <c r="B7840" s="3">
        <v>42678.818055555559</v>
      </c>
      <c r="C7840" t="s">
        <v>20</v>
      </c>
      <c r="D7840">
        <v>1</v>
      </c>
      <c r="E7840">
        <f>INDEX(products!B:B,MATCH(challenge_2_solution_1!$C7840,products!$A:$A,0))</f>
        <v>5.9</v>
      </c>
      <c r="F7840">
        <f>INDEX(products!C:C,MATCH(challenge_2_solution_1!$C7840,products!$A:$A,0))</f>
        <v>1.83</v>
      </c>
    </row>
    <row r="7841" spans="1:6" x14ac:dyDescent="0.2">
      <c r="A7841" s="1">
        <v>3603</v>
      </c>
      <c r="B7841" s="3">
        <v>42678.818055555559</v>
      </c>
      <c r="C7841" t="s">
        <v>15</v>
      </c>
      <c r="D7841">
        <v>1</v>
      </c>
      <c r="E7841">
        <f>INDEX(products!B:B,MATCH(challenge_2_solution_1!$C7841,products!$A:$A,0))</f>
        <v>5.9</v>
      </c>
      <c r="F7841">
        <f>INDEX(products!C:C,MATCH(challenge_2_solution_1!$C7841,products!$A:$A,0))</f>
        <v>3.07</v>
      </c>
    </row>
    <row r="7842" spans="1:6" x14ac:dyDescent="0.2">
      <c r="A7842" s="1">
        <v>3603</v>
      </c>
      <c r="B7842" s="3">
        <v>42678.818055555559</v>
      </c>
      <c r="C7842" t="s">
        <v>21</v>
      </c>
      <c r="D7842">
        <v>1</v>
      </c>
      <c r="E7842">
        <f>INDEX(products!B:B,MATCH(challenge_2_solution_1!$C7842,products!$A:$A,0))</f>
        <v>5.9</v>
      </c>
      <c r="F7842">
        <f>INDEX(products!C:C,MATCH(challenge_2_solution_1!$C7842,products!$A:$A,0))</f>
        <v>1.89</v>
      </c>
    </row>
    <row r="7843" spans="1:6" x14ac:dyDescent="0.2">
      <c r="A7843" s="1">
        <v>3603</v>
      </c>
      <c r="B7843" s="3">
        <v>42678.818055555559</v>
      </c>
      <c r="C7843" t="s">
        <v>17</v>
      </c>
      <c r="D7843">
        <v>1</v>
      </c>
      <c r="E7843">
        <f>INDEX(products!B:B,MATCH(challenge_2_solution_1!$C7843,products!$A:$A,0))</f>
        <v>5.9</v>
      </c>
      <c r="F7843">
        <f>INDEX(products!C:C,MATCH(challenge_2_solution_1!$C7843,products!$A:$A,0))</f>
        <v>2.83</v>
      </c>
    </row>
    <row r="7844" spans="1:6" x14ac:dyDescent="0.2">
      <c r="A7844" s="1">
        <v>3603</v>
      </c>
      <c r="B7844" s="3">
        <v>42678.818055555559</v>
      </c>
      <c r="C7844" t="s">
        <v>67</v>
      </c>
      <c r="D7844">
        <v>1</v>
      </c>
      <c r="E7844">
        <f>INDEX(products!B:B,MATCH(challenge_2_solution_1!$C7844,products!$A:$A,0))</f>
        <v>11.9</v>
      </c>
      <c r="F7844">
        <f>INDEX(products!C:C,MATCH(challenge_2_solution_1!$C7844,products!$A:$A,0))</f>
        <v>2.98</v>
      </c>
    </row>
    <row r="7845" spans="1:6" x14ac:dyDescent="0.2">
      <c r="A7845" s="1">
        <v>3603</v>
      </c>
      <c r="B7845" s="3">
        <v>42678.818055555559</v>
      </c>
      <c r="C7845" t="s">
        <v>118</v>
      </c>
      <c r="D7845">
        <v>1</v>
      </c>
      <c r="E7845">
        <f>INDEX(products!B:B,MATCH(challenge_2_solution_1!$C7845,products!$A:$A,0))</f>
        <v>19.899999999999999</v>
      </c>
      <c r="F7845">
        <f>INDEX(products!C:C,MATCH(challenge_2_solution_1!$C7845,products!$A:$A,0))</f>
        <v>12.74</v>
      </c>
    </row>
    <row r="7846" spans="1:6" x14ac:dyDescent="0.2">
      <c r="A7846" s="1">
        <v>3603</v>
      </c>
      <c r="B7846" s="3">
        <v>42678.818055555559</v>
      </c>
      <c r="C7846" t="s">
        <v>145</v>
      </c>
      <c r="D7846">
        <v>1</v>
      </c>
      <c r="E7846">
        <f>INDEX(products!B:B,MATCH(challenge_2_solution_1!$C7846,products!$A:$A,0))</f>
        <v>19.899999999999999</v>
      </c>
      <c r="F7846">
        <f>INDEX(products!C:C,MATCH(challenge_2_solution_1!$C7846,products!$A:$A,0))</f>
        <v>11.94</v>
      </c>
    </row>
    <row r="7847" spans="1:6" x14ac:dyDescent="0.2">
      <c r="A7847" s="1">
        <v>3603</v>
      </c>
      <c r="B7847" s="3">
        <v>42678.818055555559</v>
      </c>
      <c r="C7847" t="s">
        <v>160</v>
      </c>
      <c r="D7847">
        <v>1</v>
      </c>
      <c r="E7847">
        <f>INDEX(products!B:B,MATCH(challenge_2_solution_1!$C7847,products!$A:$A,0))</f>
        <v>23.9</v>
      </c>
      <c r="F7847">
        <f>INDEX(products!C:C,MATCH(challenge_2_solution_1!$C7847,products!$A:$A,0))</f>
        <v>9.08</v>
      </c>
    </row>
    <row r="7848" spans="1:6" x14ac:dyDescent="0.2">
      <c r="A7848" s="1">
        <v>3604</v>
      </c>
      <c r="B7848" s="3">
        <v>42678.84097222222</v>
      </c>
      <c r="C7848" t="s">
        <v>17</v>
      </c>
      <c r="D7848">
        <v>2</v>
      </c>
      <c r="E7848">
        <f>INDEX(products!B:B,MATCH(challenge_2_solution_1!$C7848,products!$A:$A,0))</f>
        <v>5.9</v>
      </c>
      <c r="F7848">
        <f>INDEX(products!C:C,MATCH(challenge_2_solution_1!$C7848,products!$A:$A,0))</f>
        <v>2.83</v>
      </c>
    </row>
    <row r="7849" spans="1:6" x14ac:dyDescent="0.2">
      <c r="A7849" s="1">
        <v>3604</v>
      </c>
      <c r="B7849" s="3">
        <v>42678.84097222222</v>
      </c>
      <c r="C7849" t="s">
        <v>18</v>
      </c>
      <c r="D7849">
        <v>1</v>
      </c>
      <c r="E7849">
        <f>INDEX(products!B:B,MATCH(challenge_2_solution_1!$C7849,products!$A:$A,0))</f>
        <v>5.9</v>
      </c>
      <c r="F7849">
        <f>INDEX(products!C:C,MATCH(challenge_2_solution_1!$C7849,products!$A:$A,0))</f>
        <v>3.6</v>
      </c>
    </row>
    <row r="7850" spans="1:6" x14ac:dyDescent="0.2">
      <c r="A7850" s="1">
        <v>3604</v>
      </c>
      <c r="B7850" s="3">
        <v>42678.84097222222</v>
      </c>
      <c r="C7850" t="s">
        <v>53</v>
      </c>
      <c r="D7850">
        <v>1</v>
      </c>
      <c r="E7850">
        <f>INDEX(products!B:B,MATCH(challenge_2_solution_1!$C7850,products!$A:$A,0))</f>
        <v>9.9</v>
      </c>
      <c r="F7850">
        <f>INDEX(products!C:C,MATCH(challenge_2_solution_1!$C7850,products!$A:$A,0))</f>
        <v>3.86</v>
      </c>
    </row>
    <row r="7851" spans="1:6" x14ac:dyDescent="0.2">
      <c r="A7851" s="1">
        <v>3604</v>
      </c>
      <c r="B7851" s="3">
        <v>42678.84097222222</v>
      </c>
      <c r="C7851" t="s">
        <v>96</v>
      </c>
      <c r="D7851">
        <v>1</v>
      </c>
      <c r="E7851">
        <f>INDEX(products!B:B,MATCH(challenge_2_solution_1!$C7851,products!$A:$A,0))</f>
        <v>17.899999999999999</v>
      </c>
      <c r="F7851">
        <f>INDEX(products!C:C,MATCH(challenge_2_solution_1!$C7851,products!$A:$A,0))</f>
        <v>10.92</v>
      </c>
    </row>
    <row r="7852" spans="1:6" x14ac:dyDescent="0.2">
      <c r="A7852" s="1">
        <v>3604</v>
      </c>
      <c r="B7852" s="3">
        <v>42678.84097222222</v>
      </c>
      <c r="C7852" t="s">
        <v>142</v>
      </c>
      <c r="D7852">
        <v>1</v>
      </c>
      <c r="E7852">
        <f>INDEX(products!B:B,MATCH(challenge_2_solution_1!$C7852,products!$A:$A,0))</f>
        <v>19.899999999999999</v>
      </c>
      <c r="F7852">
        <f>INDEX(products!C:C,MATCH(challenge_2_solution_1!$C7852,products!$A:$A,0))</f>
        <v>13.33</v>
      </c>
    </row>
    <row r="7853" spans="1:6" x14ac:dyDescent="0.2">
      <c r="A7853" s="1">
        <v>3605</v>
      </c>
      <c r="B7853" s="3">
        <v>42678.929861111108</v>
      </c>
      <c r="C7853" t="s">
        <v>155</v>
      </c>
      <c r="D7853">
        <v>1</v>
      </c>
      <c r="E7853">
        <f>INDEX(products!B:B,MATCH(challenge_2_solution_1!$C7853,products!$A:$A,0))</f>
        <v>21.9</v>
      </c>
      <c r="F7853">
        <f>INDEX(products!C:C,MATCH(challenge_2_solution_1!$C7853,products!$A:$A,0))</f>
        <v>11.39</v>
      </c>
    </row>
    <row r="7854" spans="1:6" x14ac:dyDescent="0.2">
      <c r="A7854" s="1">
        <v>3605</v>
      </c>
      <c r="B7854" s="3">
        <v>42678.929861111108</v>
      </c>
      <c r="C7854" t="s">
        <v>158</v>
      </c>
      <c r="D7854">
        <v>1</v>
      </c>
      <c r="E7854">
        <f>INDEX(products!B:B,MATCH(challenge_2_solution_1!$C7854,products!$A:$A,0))</f>
        <v>21.9</v>
      </c>
      <c r="F7854">
        <f>INDEX(products!C:C,MATCH(challenge_2_solution_1!$C7854,products!$A:$A,0))</f>
        <v>14.89</v>
      </c>
    </row>
    <row r="7855" spans="1:6" x14ac:dyDescent="0.2">
      <c r="A7855" s="1">
        <v>3606</v>
      </c>
      <c r="B7855" s="3">
        <v>42679.544444444444</v>
      </c>
      <c r="C7855" t="s">
        <v>34</v>
      </c>
      <c r="D7855">
        <v>2</v>
      </c>
      <c r="E7855">
        <f>INDEX(products!B:B,MATCH(challenge_2_solution_1!$C7855,products!$A:$A,0))</f>
        <v>7.9</v>
      </c>
      <c r="F7855">
        <f>INDEX(products!C:C,MATCH(challenge_2_solution_1!$C7855,products!$A:$A,0))</f>
        <v>1.58</v>
      </c>
    </row>
    <row r="7856" spans="1:6" x14ac:dyDescent="0.2">
      <c r="A7856" s="1">
        <v>3606</v>
      </c>
      <c r="B7856" s="3">
        <v>42679.544444444444</v>
      </c>
      <c r="C7856" t="s">
        <v>92</v>
      </c>
      <c r="D7856">
        <v>3</v>
      </c>
      <c r="E7856">
        <f>INDEX(products!B:B,MATCH(challenge_2_solution_1!$C7856,products!$A:$A,0))</f>
        <v>17.899999999999999</v>
      </c>
      <c r="F7856">
        <f>INDEX(products!C:C,MATCH(challenge_2_solution_1!$C7856,products!$A:$A,0))</f>
        <v>10.38</v>
      </c>
    </row>
    <row r="7857" spans="1:6" x14ac:dyDescent="0.2">
      <c r="A7857" s="1">
        <v>3607</v>
      </c>
      <c r="B7857" s="3">
        <v>42679.739583333336</v>
      </c>
      <c r="C7857" t="s">
        <v>17</v>
      </c>
      <c r="D7857">
        <v>1</v>
      </c>
      <c r="E7857">
        <f>INDEX(products!B:B,MATCH(challenge_2_solution_1!$C7857,products!$A:$A,0))</f>
        <v>5.9</v>
      </c>
      <c r="F7857">
        <f>INDEX(products!C:C,MATCH(challenge_2_solution_1!$C7857,products!$A:$A,0))</f>
        <v>2.83</v>
      </c>
    </row>
    <row r="7858" spans="1:6" x14ac:dyDescent="0.2">
      <c r="A7858" s="1">
        <v>3607</v>
      </c>
      <c r="B7858" s="3">
        <v>42679.739583333336</v>
      </c>
      <c r="C7858" t="s">
        <v>33</v>
      </c>
      <c r="D7858">
        <v>1</v>
      </c>
      <c r="E7858">
        <f>INDEX(products!B:B,MATCH(challenge_2_solution_1!$C7858,products!$A:$A,0))</f>
        <v>7.9</v>
      </c>
      <c r="F7858">
        <f>INDEX(products!C:C,MATCH(challenge_2_solution_1!$C7858,products!$A:$A,0))</f>
        <v>2.21</v>
      </c>
    </row>
    <row r="7859" spans="1:6" x14ac:dyDescent="0.2">
      <c r="A7859" s="1">
        <v>3607</v>
      </c>
      <c r="B7859" s="3">
        <v>42679.739583333336</v>
      </c>
      <c r="C7859" t="s">
        <v>45</v>
      </c>
      <c r="D7859">
        <v>1</v>
      </c>
      <c r="E7859">
        <f>INDEX(products!B:B,MATCH(challenge_2_solution_1!$C7859,products!$A:$A,0))</f>
        <v>7.9</v>
      </c>
      <c r="F7859">
        <f>INDEX(products!C:C,MATCH(challenge_2_solution_1!$C7859,products!$A:$A,0))</f>
        <v>4.82</v>
      </c>
    </row>
    <row r="7860" spans="1:6" x14ac:dyDescent="0.2">
      <c r="A7860" s="1">
        <v>3607</v>
      </c>
      <c r="B7860" s="3">
        <v>42679.739583333336</v>
      </c>
      <c r="C7860" t="s">
        <v>61</v>
      </c>
      <c r="D7860">
        <v>1</v>
      </c>
      <c r="E7860">
        <f>INDEX(products!B:B,MATCH(challenge_2_solution_1!$C7860,products!$A:$A,0))</f>
        <v>11.9</v>
      </c>
      <c r="F7860">
        <f>INDEX(products!C:C,MATCH(challenge_2_solution_1!$C7860,products!$A:$A,0))</f>
        <v>7.74</v>
      </c>
    </row>
    <row r="7861" spans="1:6" x14ac:dyDescent="0.2">
      <c r="A7861" s="1">
        <v>3607</v>
      </c>
      <c r="B7861" s="3">
        <v>42679.739583333336</v>
      </c>
      <c r="C7861" t="s">
        <v>143</v>
      </c>
      <c r="D7861">
        <v>1</v>
      </c>
      <c r="E7861">
        <f>INDEX(products!B:B,MATCH(challenge_2_solution_1!$C7861,products!$A:$A,0))</f>
        <v>19.899999999999999</v>
      </c>
      <c r="F7861">
        <f>INDEX(products!C:C,MATCH(challenge_2_solution_1!$C7861,products!$A:$A,0))</f>
        <v>6.57</v>
      </c>
    </row>
    <row r="7862" spans="1:6" x14ac:dyDescent="0.2">
      <c r="A7862" s="1">
        <v>3609</v>
      </c>
      <c r="B7862" s="3">
        <v>42679.746527777781</v>
      </c>
      <c r="C7862" t="s">
        <v>5</v>
      </c>
      <c r="D7862">
        <v>1</v>
      </c>
      <c r="E7862">
        <f>INDEX(products!B:B,MATCH(challenge_2_solution_1!$C7862,products!$A:$A,0))</f>
        <v>1</v>
      </c>
      <c r="F7862">
        <f>INDEX(products!C:C,MATCH(challenge_2_solution_1!$C7862,products!$A:$A,0))</f>
        <v>0.31</v>
      </c>
    </row>
    <row r="7863" spans="1:6" x14ac:dyDescent="0.2">
      <c r="A7863" s="1">
        <v>3609</v>
      </c>
      <c r="B7863" s="3">
        <v>42679.746527777781</v>
      </c>
      <c r="C7863" t="s">
        <v>18</v>
      </c>
      <c r="D7863">
        <v>1</v>
      </c>
      <c r="E7863">
        <f>INDEX(products!B:B,MATCH(challenge_2_solution_1!$C7863,products!$A:$A,0))</f>
        <v>5.9</v>
      </c>
      <c r="F7863">
        <f>INDEX(products!C:C,MATCH(challenge_2_solution_1!$C7863,products!$A:$A,0))</f>
        <v>3.6</v>
      </c>
    </row>
    <row r="7864" spans="1:6" x14ac:dyDescent="0.2">
      <c r="A7864" s="1">
        <v>3609</v>
      </c>
      <c r="B7864" s="3">
        <v>42679.746527777781</v>
      </c>
      <c r="C7864" t="s">
        <v>17</v>
      </c>
      <c r="D7864">
        <v>1</v>
      </c>
      <c r="E7864">
        <f>INDEX(products!B:B,MATCH(challenge_2_solution_1!$C7864,products!$A:$A,0))</f>
        <v>5.9</v>
      </c>
      <c r="F7864">
        <f>INDEX(products!C:C,MATCH(challenge_2_solution_1!$C7864,products!$A:$A,0))</f>
        <v>2.83</v>
      </c>
    </row>
    <row r="7865" spans="1:6" x14ac:dyDescent="0.2">
      <c r="A7865" s="1">
        <v>3609</v>
      </c>
      <c r="B7865" s="3">
        <v>42679.746527777781</v>
      </c>
      <c r="C7865" t="s">
        <v>61</v>
      </c>
      <c r="D7865">
        <v>1</v>
      </c>
      <c r="E7865">
        <f>INDEX(products!B:B,MATCH(challenge_2_solution_1!$C7865,products!$A:$A,0))</f>
        <v>11.9</v>
      </c>
      <c r="F7865">
        <f>INDEX(products!C:C,MATCH(challenge_2_solution_1!$C7865,products!$A:$A,0))</f>
        <v>7.74</v>
      </c>
    </row>
    <row r="7866" spans="1:6" x14ac:dyDescent="0.2">
      <c r="A7866" s="1">
        <v>3609</v>
      </c>
      <c r="B7866" s="3">
        <v>42679.746527777781</v>
      </c>
      <c r="C7866" t="s">
        <v>86</v>
      </c>
      <c r="D7866">
        <v>1</v>
      </c>
      <c r="E7866">
        <f>INDEX(products!B:B,MATCH(challenge_2_solution_1!$C7866,products!$A:$A,0))</f>
        <v>15.9</v>
      </c>
      <c r="F7866">
        <f>INDEX(products!C:C,MATCH(challenge_2_solution_1!$C7866,products!$A:$A,0))</f>
        <v>5.57</v>
      </c>
    </row>
    <row r="7867" spans="1:6" x14ac:dyDescent="0.2">
      <c r="A7867" s="1">
        <v>3609</v>
      </c>
      <c r="B7867" s="3">
        <v>42679.746527777781</v>
      </c>
      <c r="C7867" t="s">
        <v>121</v>
      </c>
      <c r="D7867">
        <v>1</v>
      </c>
      <c r="E7867">
        <f>INDEX(products!B:B,MATCH(challenge_2_solution_1!$C7867,products!$A:$A,0))</f>
        <v>19.899999999999999</v>
      </c>
      <c r="F7867">
        <f>INDEX(products!C:C,MATCH(challenge_2_solution_1!$C7867,products!$A:$A,0))</f>
        <v>10.95</v>
      </c>
    </row>
    <row r="7868" spans="1:6" x14ac:dyDescent="0.2">
      <c r="A7868" s="1">
        <v>3610</v>
      </c>
      <c r="B7868" s="3">
        <v>42679.750694444447</v>
      </c>
      <c r="C7868" t="s">
        <v>4</v>
      </c>
      <c r="D7868">
        <v>1</v>
      </c>
      <c r="E7868">
        <f>INDEX(products!B:B,MATCH(challenge_2_solution_1!$C7868,products!$A:$A,0))</f>
        <v>1</v>
      </c>
      <c r="F7868">
        <f>INDEX(products!C:C,MATCH(challenge_2_solution_1!$C7868,products!$A:$A,0))</f>
        <v>0.61</v>
      </c>
    </row>
    <row r="7869" spans="1:6" x14ac:dyDescent="0.2">
      <c r="A7869" s="1">
        <v>3610</v>
      </c>
      <c r="B7869" s="3">
        <v>42679.750694444447</v>
      </c>
      <c r="C7869" t="s">
        <v>12</v>
      </c>
      <c r="D7869">
        <v>1</v>
      </c>
      <c r="E7869">
        <f>INDEX(products!B:B,MATCH(challenge_2_solution_1!$C7869,products!$A:$A,0))</f>
        <v>5.2</v>
      </c>
      <c r="F7869">
        <f>INDEX(products!C:C,MATCH(challenge_2_solution_1!$C7869,products!$A:$A,0))</f>
        <v>3.07</v>
      </c>
    </row>
    <row r="7870" spans="1:6" x14ac:dyDescent="0.2">
      <c r="A7870" s="1">
        <v>3610</v>
      </c>
      <c r="B7870" s="3">
        <v>42679.750694444447</v>
      </c>
      <c r="C7870" t="s">
        <v>56</v>
      </c>
      <c r="D7870">
        <v>1</v>
      </c>
      <c r="E7870">
        <f>INDEX(products!B:B,MATCH(challenge_2_solution_1!$C7870,products!$A:$A,0))</f>
        <v>9.9</v>
      </c>
      <c r="F7870">
        <f>INDEX(products!C:C,MATCH(challenge_2_solution_1!$C7870,products!$A:$A,0))</f>
        <v>2.38</v>
      </c>
    </row>
    <row r="7871" spans="1:6" x14ac:dyDescent="0.2">
      <c r="A7871" s="1">
        <v>3610</v>
      </c>
      <c r="B7871" s="3">
        <v>42679.750694444447</v>
      </c>
      <c r="C7871" t="s">
        <v>158</v>
      </c>
      <c r="D7871">
        <v>1</v>
      </c>
      <c r="E7871">
        <f>INDEX(products!B:B,MATCH(challenge_2_solution_1!$C7871,products!$A:$A,0))</f>
        <v>21.9</v>
      </c>
      <c r="F7871">
        <f>INDEX(products!C:C,MATCH(challenge_2_solution_1!$C7871,products!$A:$A,0))</f>
        <v>14.89</v>
      </c>
    </row>
    <row r="7872" spans="1:6" x14ac:dyDescent="0.2">
      <c r="A7872" s="1">
        <v>3611</v>
      </c>
      <c r="B7872" s="3">
        <v>42679.751388888886</v>
      </c>
      <c r="C7872" t="s">
        <v>5</v>
      </c>
      <c r="D7872">
        <v>1</v>
      </c>
      <c r="E7872">
        <f>INDEX(products!B:B,MATCH(challenge_2_solution_1!$C7872,products!$A:$A,0))</f>
        <v>1</v>
      </c>
      <c r="F7872">
        <f>INDEX(products!C:C,MATCH(challenge_2_solution_1!$C7872,products!$A:$A,0))</f>
        <v>0.31</v>
      </c>
    </row>
    <row r="7873" spans="1:6" x14ac:dyDescent="0.2">
      <c r="A7873" s="1">
        <v>3611</v>
      </c>
      <c r="B7873" s="3">
        <v>42679.751388888886</v>
      </c>
      <c r="C7873" t="s">
        <v>8</v>
      </c>
      <c r="D7873">
        <v>1</v>
      </c>
      <c r="E7873">
        <f>INDEX(products!B:B,MATCH(challenge_2_solution_1!$C7873,products!$A:$A,0))</f>
        <v>1.6</v>
      </c>
      <c r="F7873">
        <f>INDEX(products!C:C,MATCH(challenge_2_solution_1!$C7873,products!$A:$A,0))</f>
        <v>0.77</v>
      </c>
    </row>
    <row r="7874" spans="1:6" x14ac:dyDescent="0.2">
      <c r="A7874" s="1">
        <v>3611</v>
      </c>
      <c r="B7874" s="3">
        <v>42679.751388888886</v>
      </c>
      <c r="C7874" t="s">
        <v>17</v>
      </c>
      <c r="D7874">
        <v>1</v>
      </c>
      <c r="E7874">
        <f>INDEX(products!B:B,MATCH(challenge_2_solution_1!$C7874,products!$A:$A,0))</f>
        <v>5.9</v>
      </c>
      <c r="F7874">
        <f>INDEX(products!C:C,MATCH(challenge_2_solution_1!$C7874,products!$A:$A,0))</f>
        <v>2.83</v>
      </c>
    </row>
    <row r="7875" spans="1:6" x14ac:dyDescent="0.2">
      <c r="A7875" s="1">
        <v>3611</v>
      </c>
      <c r="B7875" s="3">
        <v>42679.751388888886</v>
      </c>
      <c r="C7875" t="s">
        <v>22</v>
      </c>
      <c r="D7875">
        <v>1</v>
      </c>
      <c r="E7875">
        <f>INDEX(products!B:B,MATCH(challenge_2_solution_1!$C7875,products!$A:$A,0))</f>
        <v>5.9</v>
      </c>
      <c r="F7875">
        <f>INDEX(products!C:C,MATCH(challenge_2_solution_1!$C7875,products!$A:$A,0))</f>
        <v>1.24</v>
      </c>
    </row>
    <row r="7876" spans="1:6" x14ac:dyDescent="0.2">
      <c r="A7876" s="1">
        <v>3611</v>
      </c>
      <c r="B7876" s="3">
        <v>42679.751388888886</v>
      </c>
      <c r="C7876" t="s">
        <v>33</v>
      </c>
      <c r="D7876">
        <v>1</v>
      </c>
      <c r="E7876">
        <f>INDEX(products!B:B,MATCH(challenge_2_solution_1!$C7876,products!$A:$A,0))</f>
        <v>7.9</v>
      </c>
      <c r="F7876">
        <f>INDEX(products!C:C,MATCH(challenge_2_solution_1!$C7876,products!$A:$A,0))</f>
        <v>2.21</v>
      </c>
    </row>
    <row r="7877" spans="1:6" x14ac:dyDescent="0.2">
      <c r="A7877" s="1">
        <v>3611</v>
      </c>
      <c r="B7877" s="3">
        <v>42679.751388888886</v>
      </c>
      <c r="C7877" t="s">
        <v>89</v>
      </c>
      <c r="D7877">
        <v>1</v>
      </c>
      <c r="E7877">
        <f>INDEX(products!B:B,MATCH(challenge_2_solution_1!$C7877,products!$A:$A,0))</f>
        <v>17.899999999999999</v>
      </c>
      <c r="F7877">
        <f>INDEX(products!C:C,MATCH(challenge_2_solution_1!$C7877,products!$A:$A,0))</f>
        <v>3.94</v>
      </c>
    </row>
    <row r="7878" spans="1:6" x14ac:dyDescent="0.2">
      <c r="A7878" s="1">
        <v>3611</v>
      </c>
      <c r="B7878" s="3">
        <v>42679.751388888886</v>
      </c>
      <c r="C7878" t="s">
        <v>133</v>
      </c>
      <c r="D7878">
        <v>1</v>
      </c>
      <c r="E7878">
        <f>INDEX(products!B:B,MATCH(challenge_2_solution_1!$C7878,products!$A:$A,0))</f>
        <v>19.899999999999999</v>
      </c>
      <c r="F7878">
        <f>INDEX(products!C:C,MATCH(challenge_2_solution_1!$C7878,products!$A:$A,0))</f>
        <v>13.13</v>
      </c>
    </row>
    <row r="7879" spans="1:6" x14ac:dyDescent="0.2">
      <c r="A7879" s="1">
        <v>3611</v>
      </c>
      <c r="B7879" s="3">
        <v>42679.751388888886</v>
      </c>
      <c r="C7879" t="s">
        <v>155</v>
      </c>
      <c r="D7879">
        <v>1</v>
      </c>
      <c r="E7879">
        <f>INDEX(products!B:B,MATCH(challenge_2_solution_1!$C7879,products!$A:$A,0))</f>
        <v>21.9</v>
      </c>
      <c r="F7879">
        <f>INDEX(products!C:C,MATCH(challenge_2_solution_1!$C7879,products!$A:$A,0))</f>
        <v>11.39</v>
      </c>
    </row>
    <row r="7880" spans="1:6" x14ac:dyDescent="0.2">
      <c r="A7880" s="1">
        <v>3612</v>
      </c>
      <c r="B7880" s="3">
        <v>42679.770138888889</v>
      </c>
      <c r="C7880" t="s">
        <v>12</v>
      </c>
      <c r="D7880">
        <v>1</v>
      </c>
      <c r="E7880">
        <f>INDEX(products!B:B,MATCH(challenge_2_solution_1!$C7880,products!$A:$A,0))</f>
        <v>5.2</v>
      </c>
      <c r="F7880">
        <f>INDEX(products!C:C,MATCH(challenge_2_solution_1!$C7880,products!$A:$A,0))</f>
        <v>3.07</v>
      </c>
    </row>
    <row r="7881" spans="1:6" x14ac:dyDescent="0.2">
      <c r="A7881" s="1">
        <v>3612</v>
      </c>
      <c r="B7881" s="3">
        <v>42679.770138888889</v>
      </c>
      <c r="C7881" t="s">
        <v>76</v>
      </c>
      <c r="D7881">
        <v>1</v>
      </c>
      <c r="E7881">
        <f>INDEX(products!B:B,MATCH(challenge_2_solution_1!$C7881,products!$A:$A,0))</f>
        <v>11.9</v>
      </c>
      <c r="F7881">
        <f>INDEX(products!C:C,MATCH(challenge_2_solution_1!$C7881,products!$A:$A,0))</f>
        <v>7.26</v>
      </c>
    </row>
    <row r="7882" spans="1:6" x14ac:dyDescent="0.2">
      <c r="A7882" s="1">
        <v>3612</v>
      </c>
      <c r="B7882" s="3">
        <v>42679.770138888889</v>
      </c>
      <c r="C7882" t="s">
        <v>63</v>
      </c>
      <c r="D7882">
        <v>1</v>
      </c>
      <c r="E7882">
        <f>INDEX(products!B:B,MATCH(challenge_2_solution_1!$C7882,products!$A:$A,0))</f>
        <v>11.9</v>
      </c>
      <c r="F7882">
        <f>INDEX(products!C:C,MATCH(challenge_2_solution_1!$C7882,products!$A:$A,0))</f>
        <v>6.07</v>
      </c>
    </row>
    <row r="7883" spans="1:6" x14ac:dyDescent="0.2">
      <c r="A7883" s="1">
        <v>3612</v>
      </c>
      <c r="B7883" s="3">
        <v>42679.770138888889</v>
      </c>
      <c r="C7883" t="s">
        <v>64</v>
      </c>
      <c r="D7883">
        <v>1</v>
      </c>
      <c r="E7883">
        <f>INDEX(products!B:B,MATCH(challenge_2_solution_1!$C7883,products!$A:$A,0))</f>
        <v>11.9</v>
      </c>
      <c r="F7883">
        <f>INDEX(products!C:C,MATCH(challenge_2_solution_1!$C7883,products!$A:$A,0))</f>
        <v>7.97</v>
      </c>
    </row>
    <row r="7884" spans="1:6" x14ac:dyDescent="0.2">
      <c r="A7884" s="1">
        <v>3612</v>
      </c>
      <c r="B7884" s="3">
        <v>42679.770138888889</v>
      </c>
      <c r="C7884" t="s">
        <v>87</v>
      </c>
      <c r="D7884">
        <v>1</v>
      </c>
      <c r="E7884">
        <f>INDEX(products!B:B,MATCH(challenge_2_solution_1!$C7884,products!$A:$A,0))</f>
        <v>15.9</v>
      </c>
      <c r="F7884">
        <f>INDEX(products!C:C,MATCH(challenge_2_solution_1!$C7884,products!$A:$A,0))</f>
        <v>6.2</v>
      </c>
    </row>
    <row r="7885" spans="1:6" x14ac:dyDescent="0.2">
      <c r="A7885" s="1">
        <v>3612</v>
      </c>
      <c r="B7885" s="3">
        <v>42679.770138888889</v>
      </c>
      <c r="C7885" t="s">
        <v>160</v>
      </c>
      <c r="D7885">
        <v>1</v>
      </c>
      <c r="E7885">
        <f>INDEX(products!B:B,MATCH(challenge_2_solution_1!$C7885,products!$A:$A,0))</f>
        <v>23.9</v>
      </c>
      <c r="F7885">
        <f>INDEX(products!C:C,MATCH(challenge_2_solution_1!$C7885,products!$A:$A,0))</f>
        <v>9.08</v>
      </c>
    </row>
    <row r="7886" spans="1:6" x14ac:dyDescent="0.2">
      <c r="A7886" s="1">
        <v>3613</v>
      </c>
      <c r="B7886" s="3">
        <v>42679.777777777781</v>
      </c>
      <c r="C7886" t="s">
        <v>33</v>
      </c>
      <c r="D7886">
        <v>1</v>
      </c>
      <c r="E7886">
        <f>INDEX(products!B:B,MATCH(challenge_2_solution_1!$C7886,products!$A:$A,0))</f>
        <v>7.9</v>
      </c>
      <c r="F7886">
        <f>INDEX(products!C:C,MATCH(challenge_2_solution_1!$C7886,products!$A:$A,0))</f>
        <v>2.21</v>
      </c>
    </row>
    <row r="7887" spans="1:6" x14ac:dyDescent="0.2">
      <c r="A7887" s="1">
        <v>3613</v>
      </c>
      <c r="B7887" s="3">
        <v>42679.777777777781</v>
      </c>
      <c r="C7887" t="s">
        <v>64</v>
      </c>
      <c r="D7887">
        <v>1</v>
      </c>
      <c r="E7887">
        <f>INDEX(products!B:B,MATCH(challenge_2_solution_1!$C7887,products!$A:$A,0))</f>
        <v>11.9</v>
      </c>
      <c r="F7887">
        <f>INDEX(products!C:C,MATCH(challenge_2_solution_1!$C7887,products!$A:$A,0))</f>
        <v>7.97</v>
      </c>
    </row>
    <row r="7888" spans="1:6" x14ac:dyDescent="0.2">
      <c r="A7888" s="1">
        <v>3613</v>
      </c>
      <c r="B7888" s="3">
        <v>42679.777777777781</v>
      </c>
      <c r="C7888" t="s">
        <v>95</v>
      </c>
      <c r="D7888">
        <v>1</v>
      </c>
      <c r="E7888">
        <f>INDEX(products!B:B,MATCH(challenge_2_solution_1!$C7888,products!$A:$A,0))</f>
        <v>17.899999999999999</v>
      </c>
      <c r="F7888">
        <f>INDEX(products!C:C,MATCH(challenge_2_solution_1!$C7888,products!$A:$A,0))</f>
        <v>4.3</v>
      </c>
    </row>
    <row r="7889" spans="1:6" x14ac:dyDescent="0.2">
      <c r="A7889" s="1">
        <v>3613</v>
      </c>
      <c r="B7889" s="3">
        <v>42679.777777777781</v>
      </c>
      <c r="C7889" t="s">
        <v>113</v>
      </c>
      <c r="D7889">
        <v>1</v>
      </c>
      <c r="E7889">
        <f>INDEX(products!B:B,MATCH(challenge_2_solution_1!$C7889,products!$A:$A,0))</f>
        <v>17.899999999999999</v>
      </c>
      <c r="F7889">
        <f>INDEX(products!C:C,MATCH(challenge_2_solution_1!$C7889,products!$A:$A,0))</f>
        <v>10.199999999999999</v>
      </c>
    </row>
    <row r="7890" spans="1:6" x14ac:dyDescent="0.2">
      <c r="A7890" s="1">
        <v>3614</v>
      </c>
      <c r="B7890" s="3">
        <v>42679.780555555553</v>
      </c>
      <c r="C7890" t="s">
        <v>17</v>
      </c>
      <c r="D7890">
        <v>1</v>
      </c>
      <c r="E7890">
        <f>INDEX(products!B:B,MATCH(challenge_2_solution_1!$C7890,products!$A:$A,0))</f>
        <v>5.9</v>
      </c>
      <c r="F7890">
        <f>INDEX(products!C:C,MATCH(challenge_2_solution_1!$C7890,products!$A:$A,0))</f>
        <v>2.83</v>
      </c>
    </row>
    <row r="7891" spans="1:6" x14ac:dyDescent="0.2">
      <c r="A7891" s="1">
        <v>3614</v>
      </c>
      <c r="B7891" s="3">
        <v>42679.780555555553</v>
      </c>
      <c r="C7891" t="s">
        <v>103</v>
      </c>
      <c r="D7891">
        <v>1</v>
      </c>
      <c r="E7891">
        <f>INDEX(products!B:B,MATCH(challenge_2_solution_1!$C7891,products!$A:$A,0))</f>
        <v>17.899999999999999</v>
      </c>
      <c r="F7891">
        <f>INDEX(products!C:C,MATCH(challenge_2_solution_1!$C7891,products!$A:$A,0))</f>
        <v>12.35</v>
      </c>
    </row>
    <row r="7892" spans="1:6" x14ac:dyDescent="0.2">
      <c r="A7892" s="1">
        <v>3614</v>
      </c>
      <c r="B7892" s="3">
        <v>42679.780555555553</v>
      </c>
      <c r="C7892" t="s">
        <v>96</v>
      </c>
      <c r="D7892">
        <v>1</v>
      </c>
      <c r="E7892">
        <f>INDEX(products!B:B,MATCH(challenge_2_solution_1!$C7892,products!$A:$A,0))</f>
        <v>17.899999999999999</v>
      </c>
      <c r="F7892">
        <f>INDEX(products!C:C,MATCH(challenge_2_solution_1!$C7892,products!$A:$A,0))</f>
        <v>10.92</v>
      </c>
    </row>
    <row r="7893" spans="1:6" x14ac:dyDescent="0.2">
      <c r="A7893" s="1">
        <v>3615</v>
      </c>
      <c r="B7893" s="3">
        <v>42679.786111111112</v>
      </c>
      <c r="C7893" t="s">
        <v>12</v>
      </c>
      <c r="D7893">
        <v>1</v>
      </c>
      <c r="E7893">
        <f>INDEX(products!B:B,MATCH(challenge_2_solution_1!$C7893,products!$A:$A,0))</f>
        <v>5.2</v>
      </c>
      <c r="F7893">
        <f>INDEX(products!C:C,MATCH(challenge_2_solution_1!$C7893,products!$A:$A,0))</f>
        <v>3.07</v>
      </c>
    </row>
    <row r="7894" spans="1:6" x14ac:dyDescent="0.2">
      <c r="A7894" s="1">
        <v>3615</v>
      </c>
      <c r="B7894" s="3">
        <v>42679.786111111112</v>
      </c>
      <c r="C7894" t="s">
        <v>14</v>
      </c>
      <c r="D7894">
        <v>2</v>
      </c>
      <c r="E7894">
        <f>INDEX(products!B:B,MATCH(challenge_2_solution_1!$C7894,products!$A:$A,0))</f>
        <v>5.9</v>
      </c>
      <c r="F7894">
        <f>INDEX(products!C:C,MATCH(challenge_2_solution_1!$C7894,products!$A:$A,0))</f>
        <v>2.36</v>
      </c>
    </row>
    <row r="7895" spans="1:6" x14ac:dyDescent="0.2">
      <c r="A7895" s="1">
        <v>3615</v>
      </c>
      <c r="B7895" s="3">
        <v>42679.786111111112</v>
      </c>
      <c r="C7895" t="s">
        <v>17</v>
      </c>
      <c r="D7895">
        <v>1</v>
      </c>
      <c r="E7895">
        <f>INDEX(products!B:B,MATCH(challenge_2_solution_1!$C7895,products!$A:$A,0))</f>
        <v>5.9</v>
      </c>
      <c r="F7895">
        <f>INDEX(products!C:C,MATCH(challenge_2_solution_1!$C7895,products!$A:$A,0))</f>
        <v>2.83</v>
      </c>
    </row>
    <row r="7896" spans="1:6" x14ac:dyDescent="0.2">
      <c r="A7896" s="1">
        <v>3615</v>
      </c>
      <c r="B7896" s="3">
        <v>42679.786111111112</v>
      </c>
      <c r="C7896" t="s">
        <v>61</v>
      </c>
      <c r="D7896">
        <v>1</v>
      </c>
      <c r="E7896">
        <f>INDEX(products!B:B,MATCH(challenge_2_solution_1!$C7896,products!$A:$A,0))</f>
        <v>11.9</v>
      </c>
      <c r="F7896">
        <f>INDEX(products!C:C,MATCH(challenge_2_solution_1!$C7896,products!$A:$A,0))</f>
        <v>7.74</v>
      </c>
    </row>
    <row r="7897" spans="1:6" x14ac:dyDescent="0.2">
      <c r="A7897" s="1">
        <v>3615</v>
      </c>
      <c r="B7897" s="3">
        <v>42679.786111111112</v>
      </c>
      <c r="C7897" t="s">
        <v>86</v>
      </c>
      <c r="D7897">
        <v>1</v>
      </c>
      <c r="E7897">
        <f>INDEX(products!B:B,MATCH(challenge_2_solution_1!$C7897,products!$A:$A,0))</f>
        <v>15.9</v>
      </c>
      <c r="F7897">
        <f>INDEX(products!C:C,MATCH(challenge_2_solution_1!$C7897,products!$A:$A,0))</f>
        <v>5.57</v>
      </c>
    </row>
    <row r="7898" spans="1:6" x14ac:dyDescent="0.2">
      <c r="A7898" s="1">
        <v>3615</v>
      </c>
      <c r="B7898" s="3">
        <v>42679.786111111112</v>
      </c>
      <c r="C7898" t="s">
        <v>118</v>
      </c>
      <c r="D7898">
        <v>1</v>
      </c>
      <c r="E7898">
        <f>INDEX(products!B:B,MATCH(challenge_2_solution_1!$C7898,products!$A:$A,0))</f>
        <v>19.899999999999999</v>
      </c>
      <c r="F7898">
        <f>INDEX(products!C:C,MATCH(challenge_2_solution_1!$C7898,products!$A:$A,0))</f>
        <v>12.74</v>
      </c>
    </row>
    <row r="7899" spans="1:6" x14ac:dyDescent="0.2">
      <c r="A7899" s="1">
        <v>3616</v>
      </c>
      <c r="B7899" s="3">
        <v>42679.793055555558</v>
      </c>
      <c r="C7899" t="s">
        <v>8</v>
      </c>
      <c r="D7899">
        <v>3</v>
      </c>
      <c r="E7899">
        <f>INDEX(products!B:B,MATCH(challenge_2_solution_1!$C7899,products!$A:$A,0))</f>
        <v>1.6</v>
      </c>
      <c r="F7899">
        <f>INDEX(products!C:C,MATCH(challenge_2_solution_1!$C7899,products!$A:$A,0))</f>
        <v>0.77</v>
      </c>
    </row>
    <row r="7900" spans="1:6" x14ac:dyDescent="0.2">
      <c r="A7900" s="1">
        <v>3616</v>
      </c>
      <c r="B7900" s="3">
        <v>42679.793055555558</v>
      </c>
      <c r="C7900" t="s">
        <v>12</v>
      </c>
      <c r="D7900">
        <v>1</v>
      </c>
      <c r="E7900">
        <f>INDEX(products!B:B,MATCH(challenge_2_solution_1!$C7900,products!$A:$A,0))</f>
        <v>5.2</v>
      </c>
      <c r="F7900">
        <f>INDEX(products!C:C,MATCH(challenge_2_solution_1!$C7900,products!$A:$A,0))</f>
        <v>3.07</v>
      </c>
    </row>
    <row r="7901" spans="1:6" x14ac:dyDescent="0.2">
      <c r="A7901" s="1">
        <v>3616</v>
      </c>
      <c r="B7901" s="3">
        <v>42679.793055555558</v>
      </c>
      <c r="C7901" t="s">
        <v>17</v>
      </c>
      <c r="D7901">
        <v>3</v>
      </c>
      <c r="E7901">
        <f>INDEX(products!B:B,MATCH(challenge_2_solution_1!$C7901,products!$A:$A,0))</f>
        <v>5.9</v>
      </c>
      <c r="F7901">
        <f>INDEX(products!C:C,MATCH(challenge_2_solution_1!$C7901,products!$A:$A,0))</f>
        <v>2.83</v>
      </c>
    </row>
    <row r="7902" spans="1:6" x14ac:dyDescent="0.2">
      <c r="A7902" s="1">
        <v>3616</v>
      </c>
      <c r="B7902" s="3">
        <v>42679.793055555558</v>
      </c>
      <c r="C7902" t="s">
        <v>61</v>
      </c>
      <c r="D7902">
        <v>1</v>
      </c>
      <c r="E7902">
        <f>INDEX(products!B:B,MATCH(challenge_2_solution_1!$C7902,products!$A:$A,0))</f>
        <v>11.9</v>
      </c>
      <c r="F7902">
        <f>INDEX(products!C:C,MATCH(challenge_2_solution_1!$C7902,products!$A:$A,0))</f>
        <v>7.74</v>
      </c>
    </row>
    <row r="7903" spans="1:6" x14ac:dyDescent="0.2">
      <c r="A7903" s="1">
        <v>3616</v>
      </c>
      <c r="B7903" s="3">
        <v>42679.793055555558</v>
      </c>
      <c r="C7903" t="s">
        <v>66</v>
      </c>
      <c r="D7903">
        <v>1</v>
      </c>
      <c r="E7903">
        <f>INDEX(products!B:B,MATCH(challenge_2_solution_1!$C7903,products!$A:$A,0))</f>
        <v>11.9</v>
      </c>
      <c r="F7903">
        <f>INDEX(products!C:C,MATCH(challenge_2_solution_1!$C7903,products!$A:$A,0))</f>
        <v>6.31</v>
      </c>
    </row>
    <row r="7904" spans="1:6" x14ac:dyDescent="0.2">
      <c r="A7904" s="1">
        <v>3616</v>
      </c>
      <c r="B7904" s="3">
        <v>42679.793055555558</v>
      </c>
      <c r="C7904" t="s">
        <v>87</v>
      </c>
      <c r="D7904">
        <v>1</v>
      </c>
      <c r="E7904">
        <f>INDEX(products!B:B,MATCH(challenge_2_solution_1!$C7904,products!$A:$A,0))</f>
        <v>15.9</v>
      </c>
      <c r="F7904">
        <f>INDEX(products!C:C,MATCH(challenge_2_solution_1!$C7904,products!$A:$A,0))</f>
        <v>6.2</v>
      </c>
    </row>
    <row r="7905" spans="1:6" x14ac:dyDescent="0.2">
      <c r="A7905" s="1">
        <v>3616</v>
      </c>
      <c r="B7905" s="3">
        <v>42679.793055555558</v>
      </c>
      <c r="C7905" t="s">
        <v>88</v>
      </c>
      <c r="D7905">
        <v>1</v>
      </c>
      <c r="E7905">
        <f>INDEX(products!B:B,MATCH(challenge_2_solution_1!$C7905,products!$A:$A,0))</f>
        <v>15.9</v>
      </c>
      <c r="F7905">
        <f>INDEX(products!C:C,MATCH(challenge_2_solution_1!$C7905,products!$A:$A,0))</f>
        <v>7</v>
      </c>
    </row>
    <row r="7906" spans="1:6" x14ac:dyDescent="0.2">
      <c r="A7906" s="1">
        <v>3616</v>
      </c>
      <c r="B7906" s="3">
        <v>42679.793055555558</v>
      </c>
      <c r="C7906" t="s">
        <v>96</v>
      </c>
      <c r="D7906">
        <v>1</v>
      </c>
      <c r="E7906">
        <f>INDEX(products!B:B,MATCH(challenge_2_solution_1!$C7906,products!$A:$A,0))</f>
        <v>17.899999999999999</v>
      </c>
      <c r="F7906">
        <f>INDEX(products!C:C,MATCH(challenge_2_solution_1!$C7906,products!$A:$A,0))</f>
        <v>10.92</v>
      </c>
    </row>
    <row r="7907" spans="1:6" x14ac:dyDescent="0.2">
      <c r="A7907" s="1">
        <v>3617</v>
      </c>
      <c r="B7907" s="3">
        <v>42679.810416666667</v>
      </c>
      <c r="C7907" t="s">
        <v>5</v>
      </c>
      <c r="D7907">
        <v>1</v>
      </c>
      <c r="E7907">
        <f>INDEX(products!B:B,MATCH(challenge_2_solution_1!$C7907,products!$A:$A,0))</f>
        <v>1</v>
      </c>
      <c r="F7907">
        <f>INDEX(products!C:C,MATCH(challenge_2_solution_1!$C7907,products!$A:$A,0))</f>
        <v>0.31</v>
      </c>
    </row>
    <row r="7908" spans="1:6" x14ac:dyDescent="0.2">
      <c r="A7908" s="1">
        <v>3617</v>
      </c>
      <c r="B7908" s="3">
        <v>42679.810416666667</v>
      </c>
      <c r="C7908" t="s">
        <v>4</v>
      </c>
      <c r="D7908">
        <v>1</v>
      </c>
      <c r="E7908">
        <f>INDEX(products!B:B,MATCH(challenge_2_solution_1!$C7908,products!$A:$A,0))</f>
        <v>1</v>
      </c>
      <c r="F7908">
        <f>INDEX(products!C:C,MATCH(challenge_2_solution_1!$C7908,products!$A:$A,0))</f>
        <v>0.61</v>
      </c>
    </row>
    <row r="7909" spans="1:6" x14ac:dyDescent="0.2">
      <c r="A7909" s="1">
        <v>3617</v>
      </c>
      <c r="B7909" s="3">
        <v>42679.810416666667</v>
      </c>
      <c r="C7909" t="s">
        <v>55</v>
      </c>
      <c r="D7909">
        <v>1</v>
      </c>
      <c r="E7909">
        <f>INDEX(products!B:B,MATCH(challenge_2_solution_1!$C7909,products!$A:$A,0))</f>
        <v>7.9</v>
      </c>
      <c r="F7909">
        <f>INDEX(products!C:C,MATCH(challenge_2_solution_1!$C7909,products!$A:$A,0))</f>
        <v>2.21</v>
      </c>
    </row>
    <row r="7910" spans="1:6" x14ac:dyDescent="0.2">
      <c r="A7910" s="1">
        <v>3617</v>
      </c>
      <c r="B7910" s="3">
        <v>42679.810416666667</v>
      </c>
      <c r="C7910" t="s">
        <v>57</v>
      </c>
      <c r="D7910">
        <v>1</v>
      </c>
      <c r="E7910">
        <f>INDEX(products!B:B,MATCH(challenge_2_solution_1!$C7910,products!$A:$A,0))</f>
        <v>9.9</v>
      </c>
      <c r="F7910">
        <f>INDEX(products!C:C,MATCH(challenge_2_solution_1!$C7910,products!$A:$A,0))</f>
        <v>3.76</v>
      </c>
    </row>
    <row r="7911" spans="1:6" x14ac:dyDescent="0.2">
      <c r="A7911" s="1">
        <v>3617</v>
      </c>
      <c r="B7911" s="3">
        <v>42679.810416666667</v>
      </c>
      <c r="C7911" t="s">
        <v>122</v>
      </c>
      <c r="D7911">
        <v>1</v>
      </c>
      <c r="E7911">
        <f>INDEX(products!B:B,MATCH(challenge_2_solution_1!$C7911,products!$A:$A,0))</f>
        <v>19.899999999999999</v>
      </c>
      <c r="F7911">
        <f>INDEX(products!C:C,MATCH(challenge_2_solution_1!$C7911,products!$A:$A,0))</f>
        <v>5.57</v>
      </c>
    </row>
    <row r="7912" spans="1:6" x14ac:dyDescent="0.2">
      <c r="A7912" s="1">
        <v>3618</v>
      </c>
      <c r="B7912" s="3">
        <v>42679.815972222219</v>
      </c>
      <c r="C7912" t="s">
        <v>15</v>
      </c>
      <c r="D7912">
        <v>1</v>
      </c>
      <c r="E7912">
        <f>INDEX(products!B:B,MATCH(challenge_2_solution_1!$C7912,products!$A:$A,0))</f>
        <v>5.9</v>
      </c>
      <c r="F7912">
        <f>INDEX(products!C:C,MATCH(challenge_2_solution_1!$C7912,products!$A:$A,0))</f>
        <v>3.07</v>
      </c>
    </row>
    <row r="7913" spans="1:6" x14ac:dyDescent="0.2">
      <c r="A7913" s="1">
        <v>3618</v>
      </c>
      <c r="B7913" s="3">
        <v>42679.815972222219</v>
      </c>
      <c r="C7913" t="s">
        <v>30</v>
      </c>
      <c r="D7913">
        <v>1</v>
      </c>
      <c r="E7913">
        <f>INDEX(products!B:B,MATCH(challenge_2_solution_1!$C7913,products!$A:$A,0))</f>
        <v>7.9</v>
      </c>
      <c r="F7913">
        <f>INDEX(products!C:C,MATCH(challenge_2_solution_1!$C7913,products!$A:$A,0))</f>
        <v>4.66</v>
      </c>
    </row>
    <row r="7914" spans="1:6" x14ac:dyDescent="0.2">
      <c r="A7914" s="1">
        <v>3618</v>
      </c>
      <c r="B7914" s="3">
        <v>42679.815972222219</v>
      </c>
      <c r="C7914" t="s">
        <v>29</v>
      </c>
      <c r="D7914">
        <v>1</v>
      </c>
      <c r="E7914">
        <f>INDEX(products!B:B,MATCH(challenge_2_solution_1!$C7914,products!$A:$A,0))</f>
        <v>7.9</v>
      </c>
      <c r="F7914">
        <f>INDEX(products!C:C,MATCH(challenge_2_solution_1!$C7914,products!$A:$A,0))</f>
        <v>4.5</v>
      </c>
    </row>
    <row r="7915" spans="1:6" x14ac:dyDescent="0.2">
      <c r="A7915" s="1">
        <v>3618</v>
      </c>
      <c r="B7915" s="3">
        <v>42679.815972222219</v>
      </c>
      <c r="C7915" t="s">
        <v>37</v>
      </c>
      <c r="D7915">
        <v>1</v>
      </c>
      <c r="E7915">
        <f>INDEX(products!B:B,MATCH(challenge_2_solution_1!$C7915,products!$A:$A,0))</f>
        <v>7.9</v>
      </c>
      <c r="F7915">
        <f>INDEX(products!C:C,MATCH(challenge_2_solution_1!$C7915,products!$A:$A,0))</f>
        <v>4.9800000000000004</v>
      </c>
    </row>
    <row r="7916" spans="1:6" x14ac:dyDescent="0.2">
      <c r="A7916" s="1">
        <v>3618</v>
      </c>
      <c r="B7916" s="3">
        <v>42679.815972222219</v>
      </c>
      <c r="C7916" t="s">
        <v>61</v>
      </c>
      <c r="D7916">
        <v>1</v>
      </c>
      <c r="E7916">
        <f>INDEX(products!B:B,MATCH(challenge_2_solution_1!$C7916,products!$A:$A,0))</f>
        <v>11.9</v>
      </c>
      <c r="F7916">
        <f>INDEX(products!C:C,MATCH(challenge_2_solution_1!$C7916,products!$A:$A,0))</f>
        <v>7.74</v>
      </c>
    </row>
    <row r="7917" spans="1:6" x14ac:dyDescent="0.2">
      <c r="A7917" s="1">
        <v>3618</v>
      </c>
      <c r="B7917" s="3">
        <v>42679.815972222219</v>
      </c>
      <c r="C7917" t="s">
        <v>160</v>
      </c>
      <c r="D7917">
        <v>1</v>
      </c>
      <c r="E7917">
        <f>INDEX(products!B:B,MATCH(challenge_2_solution_1!$C7917,products!$A:$A,0))</f>
        <v>23.9</v>
      </c>
      <c r="F7917">
        <f>INDEX(products!C:C,MATCH(challenge_2_solution_1!$C7917,products!$A:$A,0))</f>
        <v>9.08</v>
      </c>
    </row>
    <row r="7918" spans="1:6" x14ac:dyDescent="0.2">
      <c r="A7918" s="1">
        <v>3619</v>
      </c>
      <c r="B7918" s="3">
        <v>42679.817361111112</v>
      </c>
      <c r="C7918" t="s">
        <v>5</v>
      </c>
      <c r="D7918">
        <v>1</v>
      </c>
      <c r="E7918">
        <f>INDEX(products!B:B,MATCH(challenge_2_solution_1!$C7918,products!$A:$A,0))</f>
        <v>1</v>
      </c>
      <c r="F7918">
        <f>INDEX(products!C:C,MATCH(challenge_2_solution_1!$C7918,products!$A:$A,0))</f>
        <v>0.31</v>
      </c>
    </row>
    <row r="7919" spans="1:6" x14ac:dyDescent="0.2">
      <c r="A7919" s="1">
        <v>3619</v>
      </c>
      <c r="B7919" s="3">
        <v>42679.817361111112</v>
      </c>
      <c r="C7919" t="s">
        <v>8</v>
      </c>
      <c r="D7919">
        <v>3</v>
      </c>
      <c r="E7919">
        <f>INDEX(products!B:B,MATCH(challenge_2_solution_1!$C7919,products!$A:$A,0))</f>
        <v>1.6</v>
      </c>
      <c r="F7919">
        <f>INDEX(products!C:C,MATCH(challenge_2_solution_1!$C7919,products!$A:$A,0))</f>
        <v>0.77</v>
      </c>
    </row>
    <row r="7920" spans="1:6" x14ac:dyDescent="0.2">
      <c r="A7920" s="1">
        <v>3620</v>
      </c>
      <c r="B7920" s="3">
        <v>42679.817361111112</v>
      </c>
      <c r="C7920" t="s">
        <v>12</v>
      </c>
      <c r="D7920">
        <v>1</v>
      </c>
      <c r="E7920">
        <f>INDEX(products!B:B,MATCH(challenge_2_solution_1!$C7920,products!$A:$A,0))</f>
        <v>5.2</v>
      </c>
      <c r="F7920">
        <f>INDEX(products!C:C,MATCH(challenge_2_solution_1!$C7920,products!$A:$A,0))</f>
        <v>3.07</v>
      </c>
    </row>
    <row r="7921" spans="1:6" x14ac:dyDescent="0.2">
      <c r="A7921" s="1">
        <v>3620</v>
      </c>
      <c r="B7921" s="3">
        <v>42679.817361111112</v>
      </c>
      <c r="C7921" t="s">
        <v>17</v>
      </c>
      <c r="D7921">
        <v>1</v>
      </c>
      <c r="E7921">
        <f>INDEX(products!B:B,MATCH(challenge_2_solution_1!$C7921,products!$A:$A,0))</f>
        <v>5.9</v>
      </c>
      <c r="F7921">
        <f>INDEX(products!C:C,MATCH(challenge_2_solution_1!$C7921,products!$A:$A,0))</f>
        <v>2.83</v>
      </c>
    </row>
    <row r="7922" spans="1:6" x14ac:dyDescent="0.2">
      <c r="A7922" s="1">
        <v>3620</v>
      </c>
      <c r="B7922" s="3">
        <v>42679.817361111112</v>
      </c>
      <c r="C7922" t="s">
        <v>19</v>
      </c>
      <c r="D7922">
        <v>1</v>
      </c>
      <c r="E7922">
        <f>INDEX(products!B:B,MATCH(challenge_2_solution_1!$C7922,products!$A:$A,0))</f>
        <v>5.9</v>
      </c>
      <c r="F7922">
        <f>INDEX(products!C:C,MATCH(challenge_2_solution_1!$C7922,products!$A:$A,0))</f>
        <v>1.65</v>
      </c>
    </row>
    <row r="7923" spans="1:6" x14ac:dyDescent="0.2">
      <c r="A7923" s="1">
        <v>3619</v>
      </c>
      <c r="B7923" s="3">
        <v>42679.817361111112</v>
      </c>
      <c r="C7923" t="s">
        <v>14</v>
      </c>
      <c r="D7923">
        <v>1</v>
      </c>
      <c r="E7923">
        <f>INDEX(products!B:B,MATCH(challenge_2_solution_1!$C7923,products!$A:$A,0))</f>
        <v>5.9</v>
      </c>
      <c r="F7923">
        <f>INDEX(products!C:C,MATCH(challenge_2_solution_1!$C7923,products!$A:$A,0))</f>
        <v>2.36</v>
      </c>
    </row>
    <row r="7924" spans="1:6" x14ac:dyDescent="0.2">
      <c r="A7924" s="1">
        <v>3619</v>
      </c>
      <c r="B7924" s="3">
        <v>42679.817361111112</v>
      </c>
      <c r="C7924" t="s">
        <v>19</v>
      </c>
      <c r="D7924">
        <v>1</v>
      </c>
      <c r="E7924">
        <f>INDEX(products!B:B,MATCH(challenge_2_solution_1!$C7924,products!$A:$A,0))</f>
        <v>5.9</v>
      </c>
      <c r="F7924">
        <f>INDEX(products!C:C,MATCH(challenge_2_solution_1!$C7924,products!$A:$A,0))</f>
        <v>1.65</v>
      </c>
    </row>
    <row r="7925" spans="1:6" x14ac:dyDescent="0.2">
      <c r="A7925" s="1">
        <v>3620</v>
      </c>
      <c r="B7925" s="3">
        <v>42679.817361111112</v>
      </c>
      <c r="C7925" t="s">
        <v>61</v>
      </c>
      <c r="D7925">
        <v>1</v>
      </c>
      <c r="E7925">
        <f>INDEX(products!B:B,MATCH(challenge_2_solution_1!$C7925,products!$A:$A,0))</f>
        <v>11.9</v>
      </c>
      <c r="F7925">
        <f>INDEX(products!C:C,MATCH(challenge_2_solution_1!$C7925,products!$A:$A,0))</f>
        <v>7.74</v>
      </c>
    </row>
    <row r="7926" spans="1:6" x14ac:dyDescent="0.2">
      <c r="A7926" s="1">
        <v>3620</v>
      </c>
      <c r="B7926" s="3">
        <v>42679.817361111112</v>
      </c>
      <c r="C7926" t="s">
        <v>89</v>
      </c>
      <c r="D7926">
        <v>1</v>
      </c>
      <c r="E7926">
        <f>INDEX(products!B:B,MATCH(challenge_2_solution_1!$C7926,products!$A:$A,0))</f>
        <v>17.899999999999999</v>
      </c>
      <c r="F7926">
        <f>INDEX(products!C:C,MATCH(challenge_2_solution_1!$C7926,products!$A:$A,0))</f>
        <v>3.94</v>
      </c>
    </row>
    <row r="7927" spans="1:6" x14ac:dyDescent="0.2">
      <c r="A7927" s="1">
        <v>3620</v>
      </c>
      <c r="B7927" s="3">
        <v>42679.817361111112</v>
      </c>
      <c r="C7927" t="s">
        <v>96</v>
      </c>
      <c r="D7927">
        <v>1</v>
      </c>
      <c r="E7927">
        <f>INDEX(products!B:B,MATCH(challenge_2_solution_1!$C7927,products!$A:$A,0))</f>
        <v>17.899999999999999</v>
      </c>
      <c r="F7927">
        <f>INDEX(products!C:C,MATCH(challenge_2_solution_1!$C7927,products!$A:$A,0))</f>
        <v>10.92</v>
      </c>
    </row>
    <row r="7928" spans="1:6" x14ac:dyDescent="0.2">
      <c r="A7928" s="1">
        <v>3619</v>
      </c>
      <c r="B7928" s="3">
        <v>42679.817361111112</v>
      </c>
      <c r="C7928" t="s">
        <v>89</v>
      </c>
      <c r="D7928">
        <v>1</v>
      </c>
      <c r="E7928">
        <f>INDEX(products!B:B,MATCH(challenge_2_solution_1!$C7928,products!$A:$A,0))</f>
        <v>17.899999999999999</v>
      </c>
      <c r="F7928">
        <f>INDEX(products!C:C,MATCH(challenge_2_solution_1!$C7928,products!$A:$A,0))</f>
        <v>3.94</v>
      </c>
    </row>
    <row r="7929" spans="1:6" x14ac:dyDescent="0.2">
      <c r="A7929" s="1">
        <v>3621</v>
      </c>
      <c r="B7929" s="3">
        <v>42679.822222222225</v>
      </c>
      <c r="C7929" t="s">
        <v>12</v>
      </c>
      <c r="D7929">
        <v>1</v>
      </c>
      <c r="E7929">
        <f>INDEX(products!B:B,MATCH(challenge_2_solution_1!$C7929,products!$A:$A,0))</f>
        <v>5.2</v>
      </c>
      <c r="F7929">
        <f>INDEX(products!C:C,MATCH(challenge_2_solution_1!$C7929,products!$A:$A,0))</f>
        <v>3.07</v>
      </c>
    </row>
    <row r="7930" spans="1:6" x14ac:dyDescent="0.2">
      <c r="A7930" s="1">
        <v>3621</v>
      </c>
      <c r="B7930" s="3">
        <v>42679.822222222225</v>
      </c>
      <c r="C7930" t="s">
        <v>17</v>
      </c>
      <c r="D7930">
        <v>1</v>
      </c>
      <c r="E7930">
        <f>INDEX(products!B:B,MATCH(challenge_2_solution_1!$C7930,products!$A:$A,0))</f>
        <v>5.9</v>
      </c>
      <c r="F7930">
        <f>INDEX(products!C:C,MATCH(challenge_2_solution_1!$C7930,products!$A:$A,0))</f>
        <v>2.83</v>
      </c>
    </row>
    <row r="7931" spans="1:6" x14ac:dyDescent="0.2">
      <c r="A7931" s="1">
        <v>3621</v>
      </c>
      <c r="B7931" s="3">
        <v>42679.822222222225</v>
      </c>
      <c r="C7931" t="s">
        <v>78</v>
      </c>
      <c r="D7931">
        <v>1</v>
      </c>
      <c r="E7931">
        <f>INDEX(products!B:B,MATCH(challenge_2_solution_1!$C7931,products!$A:$A,0))</f>
        <v>11.9</v>
      </c>
      <c r="F7931">
        <f>INDEX(products!C:C,MATCH(challenge_2_solution_1!$C7931,products!$A:$A,0))</f>
        <v>7.26</v>
      </c>
    </row>
    <row r="7932" spans="1:6" x14ac:dyDescent="0.2">
      <c r="A7932" s="1">
        <v>3621</v>
      </c>
      <c r="B7932" s="3">
        <v>42679.822222222225</v>
      </c>
      <c r="C7932" t="s">
        <v>104</v>
      </c>
      <c r="D7932">
        <v>1</v>
      </c>
      <c r="E7932">
        <f>INDEX(products!B:B,MATCH(challenge_2_solution_1!$C7932,products!$A:$A,0))</f>
        <v>17.899999999999999</v>
      </c>
      <c r="F7932">
        <f>INDEX(products!C:C,MATCH(challenge_2_solution_1!$C7932,products!$A:$A,0))</f>
        <v>10.199999999999999</v>
      </c>
    </row>
    <row r="7933" spans="1:6" x14ac:dyDescent="0.2">
      <c r="A7933" s="1">
        <v>3621</v>
      </c>
      <c r="B7933" s="3">
        <v>42679.822222222225</v>
      </c>
      <c r="C7933" t="s">
        <v>162</v>
      </c>
      <c r="D7933">
        <v>1</v>
      </c>
      <c r="E7933">
        <f>INDEX(products!B:B,MATCH(challenge_2_solution_1!$C7933,products!$A:$A,0))</f>
        <v>25.9</v>
      </c>
      <c r="F7933">
        <f>INDEX(products!C:C,MATCH(challenge_2_solution_1!$C7933,products!$A:$A,0))</f>
        <v>9.58</v>
      </c>
    </row>
    <row r="7934" spans="1:6" x14ac:dyDescent="0.2">
      <c r="A7934" s="1">
        <v>3622</v>
      </c>
      <c r="B7934" s="3">
        <v>42679.828472222223</v>
      </c>
      <c r="C7934" t="s">
        <v>6</v>
      </c>
      <c r="D7934">
        <v>1</v>
      </c>
      <c r="E7934">
        <f>INDEX(products!B:B,MATCH(challenge_2_solution_1!$C7934,products!$A:$A,0))</f>
        <v>1</v>
      </c>
      <c r="F7934">
        <f>INDEX(products!C:C,MATCH(challenge_2_solution_1!$C7934,products!$A:$A,0))</f>
        <v>0.31</v>
      </c>
    </row>
    <row r="7935" spans="1:6" x14ac:dyDescent="0.2">
      <c r="A7935" s="1">
        <v>3622</v>
      </c>
      <c r="B7935" s="3">
        <v>42679.828472222223</v>
      </c>
      <c r="C7935" t="s">
        <v>8</v>
      </c>
      <c r="D7935">
        <v>2</v>
      </c>
      <c r="E7935">
        <f>INDEX(products!B:B,MATCH(challenge_2_solution_1!$C7935,products!$A:$A,0))</f>
        <v>1.6</v>
      </c>
      <c r="F7935">
        <f>INDEX(products!C:C,MATCH(challenge_2_solution_1!$C7935,products!$A:$A,0))</f>
        <v>0.77</v>
      </c>
    </row>
    <row r="7936" spans="1:6" x14ac:dyDescent="0.2">
      <c r="A7936" s="1">
        <v>3622</v>
      </c>
      <c r="B7936" s="3">
        <v>42679.828472222223</v>
      </c>
      <c r="C7936" t="s">
        <v>9</v>
      </c>
      <c r="D7936">
        <v>2</v>
      </c>
      <c r="E7936">
        <f>INDEX(products!B:B,MATCH(challenge_2_solution_1!$C7936,products!$A:$A,0))</f>
        <v>1.6</v>
      </c>
      <c r="F7936">
        <f>INDEX(products!C:C,MATCH(challenge_2_solution_1!$C7936,products!$A:$A,0))</f>
        <v>0.67</v>
      </c>
    </row>
    <row r="7937" spans="1:6" x14ac:dyDescent="0.2">
      <c r="A7937" s="1">
        <v>3622</v>
      </c>
      <c r="B7937" s="3">
        <v>42679.828472222223</v>
      </c>
      <c r="C7937" t="s">
        <v>17</v>
      </c>
      <c r="D7937">
        <v>1</v>
      </c>
      <c r="E7937">
        <f>INDEX(products!B:B,MATCH(challenge_2_solution_1!$C7937,products!$A:$A,0))</f>
        <v>5.9</v>
      </c>
      <c r="F7937">
        <f>INDEX(products!C:C,MATCH(challenge_2_solution_1!$C7937,products!$A:$A,0))</f>
        <v>2.83</v>
      </c>
    </row>
    <row r="7938" spans="1:6" x14ac:dyDescent="0.2">
      <c r="A7938" s="1">
        <v>3622</v>
      </c>
      <c r="B7938" s="3">
        <v>42679.828472222223</v>
      </c>
      <c r="C7938" t="s">
        <v>20</v>
      </c>
      <c r="D7938">
        <v>1</v>
      </c>
      <c r="E7938">
        <f>INDEX(products!B:B,MATCH(challenge_2_solution_1!$C7938,products!$A:$A,0))</f>
        <v>5.9</v>
      </c>
      <c r="F7938">
        <f>INDEX(products!C:C,MATCH(challenge_2_solution_1!$C7938,products!$A:$A,0))</f>
        <v>1.83</v>
      </c>
    </row>
    <row r="7939" spans="1:6" x14ac:dyDescent="0.2">
      <c r="A7939" s="1">
        <v>3622</v>
      </c>
      <c r="B7939" s="3">
        <v>42679.828472222223</v>
      </c>
      <c r="C7939" t="s">
        <v>26</v>
      </c>
      <c r="D7939">
        <v>1</v>
      </c>
      <c r="E7939">
        <f>INDEX(products!B:B,MATCH(challenge_2_solution_1!$C7939,products!$A:$A,0))</f>
        <v>5.9</v>
      </c>
      <c r="F7939">
        <f>INDEX(products!C:C,MATCH(challenge_2_solution_1!$C7939,products!$A:$A,0))</f>
        <v>3.72</v>
      </c>
    </row>
    <row r="7940" spans="1:6" x14ac:dyDescent="0.2">
      <c r="A7940" s="1">
        <v>3622</v>
      </c>
      <c r="B7940" s="3">
        <v>42679.828472222223</v>
      </c>
      <c r="C7940" t="s">
        <v>98</v>
      </c>
      <c r="D7940">
        <v>1</v>
      </c>
      <c r="E7940">
        <f>INDEX(products!B:B,MATCH(challenge_2_solution_1!$C7940,products!$A:$A,0))</f>
        <v>17.899999999999999</v>
      </c>
      <c r="F7940">
        <f>INDEX(products!C:C,MATCH(challenge_2_solution_1!$C7940,products!$A:$A,0))</f>
        <v>8.59</v>
      </c>
    </row>
    <row r="7941" spans="1:6" x14ac:dyDescent="0.2">
      <c r="A7941" s="1">
        <v>3622</v>
      </c>
      <c r="B7941" s="3">
        <v>42679.828472222223</v>
      </c>
      <c r="C7941" t="s">
        <v>126</v>
      </c>
      <c r="D7941">
        <v>1</v>
      </c>
      <c r="E7941">
        <f>INDEX(products!B:B,MATCH(challenge_2_solution_1!$C7941,products!$A:$A,0))</f>
        <v>19.899999999999999</v>
      </c>
      <c r="F7941">
        <f>INDEX(products!C:C,MATCH(challenge_2_solution_1!$C7941,products!$A:$A,0))</f>
        <v>4.58</v>
      </c>
    </row>
    <row r="7942" spans="1:6" x14ac:dyDescent="0.2">
      <c r="A7942" s="1">
        <v>3623</v>
      </c>
      <c r="B7942" s="3">
        <v>42679.836805555555</v>
      </c>
      <c r="C7942" t="s">
        <v>17</v>
      </c>
      <c r="D7942">
        <v>1</v>
      </c>
      <c r="E7942">
        <f>INDEX(products!B:B,MATCH(challenge_2_solution_1!$C7942,products!$A:$A,0))</f>
        <v>5.9</v>
      </c>
      <c r="F7942">
        <f>INDEX(products!C:C,MATCH(challenge_2_solution_1!$C7942,products!$A:$A,0))</f>
        <v>2.83</v>
      </c>
    </row>
    <row r="7943" spans="1:6" x14ac:dyDescent="0.2">
      <c r="A7943" s="1">
        <v>3623</v>
      </c>
      <c r="B7943" s="3">
        <v>42679.836805555555</v>
      </c>
      <c r="C7943" t="s">
        <v>43</v>
      </c>
      <c r="D7943">
        <v>1</v>
      </c>
      <c r="E7943">
        <f>INDEX(products!B:B,MATCH(challenge_2_solution_1!$C7943,products!$A:$A,0))</f>
        <v>7.9</v>
      </c>
      <c r="F7943">
        <f>INDEX(products!C:C,MATCH(challenge_2_solution_1!$C7943,products!$A:$A,0))</f>
        <v>2.92</v>
      </c>
    </row>
    <row r="7944" spans="1:6" x14ac:dyDescent="0.2">
      <c r="A7944" s="1">
        <v>3623</v>
      </c>
      <c r="B7944" s="3">
        <v>42679.836805555555</v>
      </c>
      <c r="C7944" t="s">
        <v>95</v>
      </c>
      <c r="D7944">
        <v>1</v>
      </c>
      <c r="E7944">
        <f>INDEX(products!B:B,MATCH(challenge_2_solution_1!$C7944,products!$A:$A,0))</f>
        <v>17.899999999999999</v>
      </c>
      <c r="F7944">
        <f>INDEX(products!C:C,MATCH(challenge_2_solution_1!$C7944,products!$A:$A,0))</f>
        <v>4.3</v>
      </c>
    </row>
    <row r="7945" spans="1:6" x14ac:dyDescent="0.2">
      <c r="A7945" s="1">
        <v>3623</v>
      </c>
      <c r="B7945" s="3">
        <v>42679.836805555555</v>
      </c>
      <c r="C7945" t="s">
        <v>155</v>
      </c>
      <c r="D7945">
        <v>1</v>
      </c>
      <c r="E7945">
        <f>INDEX(products!B:B,MATCH(challenge_2_solution_1!$C7945,products!$A:$A,0))</f>
        <v>21.9</v>
      </c>
      <c r="F7945">
        <f>INDEX(products!C:C,MATCH(challenge_2_solution_1!$C7945,products!$A:$A,0))</f>
        <v>11.39</v>
      </c>
    </row>
    <row r="7946" spans="1:6" x14ac:dyDescent="0.2">
      <c r="A7946" s="1">
        <v>3624</v>
      </c>
      <c r="B7946" s="3">
        <v>42679.84375</v>
      </c>
      <c r="C7946" t="s">
        <v>5</v>
      </c>
      <c r="D7946">
        <v>1</v>
      </c>
      <c r="E7946">
        <f>INDEX(products!B:B,MATCH(challenge_2_solution_1!$C7946,products!$A:$A,0))</f>
        <v>1</v>
      </c>
      <c r="F7946">
        <f>INDEX(products!C:C,MATCH(challenge_2_solution_1!$C7946,products!$A:$A,0))</f>
        <v>0.31</v>
      </c>
    </row>
    <row r="7947" spans="1:6" x14ac:dyDescent="0.2">
      <c r="A7947" s="1">
        <v>3624</v>
      </c>
      <c r="B7947" s="3">
        <v>42679.84375</v>
      </c>
      <c r="C7947" t="s">
        <v>12</v>
      </c>
      <c r="D7947">
        <v>1</v>
      </c>
      <c r="E7947">
        <f>INDEX(products!B:B,MATCH(challenge_2_solution_1!$C7947,products!$A:$A,0))</f>
        <v>5.2</v>
      </c>
      <c r="F7947">
        <f>INDEX(products!C:C,MATCH(challenge_2_solution_1!$C7947,products!$A:$A,0))</f>
        <v>3.07</v>
      </c>
    </row>
    <row r="7948" spans="1:6" x14ac:dyDescent="0.2">
      <c r="A7948" s="1">
        <v>3624</v>
      </c>
      <c r="B7948" s="3">
        <v>42679.84375</v>
      </c>
      <c r="C7948" t="s">
        <v>17</v>
      </c>
      <c r="D7948">
        <v>1</v>
      </c>
      <c r="E7948">
        <f>INDEX(products!B:B,MATCH(challenge_2_solution_1!$C7948,products!$A:$A,0))</f>
        <v>5.9</v>
      </c>
      <c r="F7948">
        <f>INDEX(products!C:C,MATCH(challenge_2_solution_1!$C7948,products!$A:$A,0))</f>
        <v>2.83</v>
      </c>
    </row>
    <row r="7949" spans="1:6" x14ac:dyDescent="0.2">
      <c r="A7949" s="1">
        <v>3624</v>
      </c>
      <c r="B7949" s="3">
        <v>42679.84375</v>
      </c>
      <c r="C7949" t="s">
        <v>96</v>
      </c>
      <c r="D7949">
        <v>1</v>
      </c>
      <c r="E7949">
        <f>INDEX(products!B:B,MATCH(challenge_2_solution_1!$C7949,products!$A:$A,0))</f>
        <v>17.899999999999999</v>
      </c>
      <c r="F7949">
        <f>INDEX(products!C:C,MATCH(challenge_2_solution_1!$C7949,products!$A:$A,0))</f>
        <v>10.92</v>
      </c>
    </row>
    <row r="7950" spans="1:6" x14ac:dyDescent="0.2">
      <c r="A7950" s="1">
        <v>3624</v>
      </c>
      <c r="B7950" s="3">
        <v>42679.84375</v>
      </c>
      <c r="C7950" t="s">
        <v>169</v>
      </c>
      <c r="D7950">
        <v>1</v>
      </c>
      <c r="E7950">
        <f>INDEX(products!B:B,MATCH(challenge_2_solution_1!$C7950,products!$A:$A,0))</f>
        <v>25.9</v>
      </c>
      <c r="F7950">
        <f>INDEX(products!C:C,MATCH(challenge_2_solution_1!$C7950,products!$A:$A,0))</f>
        <v>17.09</v>
      </c>
    </row>
    <row r="7951" spans="1:6" x14ac:dyDescent="0.2">
      <c r="A7951" s="1">
        <v>3625</v>
      </c>
      <c r="B7951" s="3">
        <v>42679.871527777781</v>
      </c>
      <c r="C7951" t="s">
        <v>8</v>
      </c>
      <c r="D7951">
        <v>3</v>
      </c>
      <c r="E7951">
        <f>INDEX(products!B:B,MATCH(challenge_2_solution_1!$C7951,products!$A:$A,0))</f>
        <v>1.6</v>
      </c>
      <c r="F7951">
        <f>INDEX(products!C:C,MATCH(challenge_2_solution_1!$C7951,products!$A:$A,0))</f>
        <v>0.77</v>
      </c>
    </row>
    <row r="7952" spans="1:6" x14ac:dyDescent="0.2">
      <c r="A7952" s="1">
        <v>3625</v>
      </c>
      <c r="B7952" s="3">
        <v>42679.871527777781</v>
      </c>
      <c r="C7952" t="s">
        <v>12</v>
      </c>
      <c r="D7952">
        <v>3</v>
      </c>
      <c r="E7952">
        <f>INDEX(products!B:B,MATCH(challenge_2_solution_1!$C7952,products!$A:$A,0))</f>
        <v>5.2</v>
      </c>
      <c r="F7952">
        <f>INDEX(products!C:C,MATCH(challenge_2_solution_1!$C7952,products!$A:$A,0))</f>
        <v>3.07</v>
      </c>
    </row>
    <row r="7953" spans="1:6" x14ac:dyDescent="0.2">
      <c r="A7953" s="1">
        <v>3625</v>
      </c>
      <c r="B7953" s="3">
        <v>42679.871527777781</v>
      </c>
      <c r="C7953" t="s">
        <v>126</v>
      </c>
      <c r="D7953">
        <v>1</v>
      </c>
      <c r="E7953">
        <f>INDEX(products!B:B,MATCH(challenge_2_solution_1!$C7953,products!$A:$A,0))</f>
        <v>19.899999999999999</v>
      </c>
      <c r="F7953">
        <f>INDEX(products!C:C,MATCH(challenge_2_solution_1!$C7953,products!$A:$A,0))</f>
        <v>4.58</v>
      </c>
    </row>
    <row r="7954" spans="1:6" x14ac:dyDescent="0.2">
      <c r="A7954" s="1">
        <v>3625</v>
      </c>
      <c r="B7954" s="3">
        <v>42679.871527777781</v>
      </c>
      <c r="C7954" t="s">
        <v>155</v>
      </c>
      <c r="D7954">
        <v>2</v>
      </c>
      <c r="E7954">
        <f>INDEX(products!B:B,MATCH(challenge_2_solution_1!$C7954,products!$A:$A,0))</f>
        <v>21.9</v>
      </c>
      <c r="F7954">
        <f>INDEX(products!C:C,MATCH(challenge_2_solution_1!$C7954,products!$A:$A,0))</f>
        <v>11.39</v>
      </c>
    </row>
    <row r="7955" spans="1:6" x14ac:dyDescent="0.2">
      <c r="A7955" s="1">
        <v>3626</v>
      </c>
      <c r="B7955" s="3">
        <v>42679.917361111111</v>
      </c>
      <c r="C7955" t="s">
        <v>19</v>
      </c>
      <c r="D7955">
        <v>1</v>
      </c>
      <c r="E7955">
        <f>INDEX(products!B:B,MATCH(challenge_2_solution_1!$C7955,products!$A:$A,0))</f>
        <v>5.9</v>
      </c>
      <c r="F7955">
        <f>INDEX(products!C:C,MATCH(challenge_2_solution_1!$C7955,products!$A:$A,0))</f>
        <v>1.65</v>
      </c>
    </row>
    <row r="7956" spans="1:6" x14ac:dyDescent="0.2">
      <c r="A7956" s="1">
        <v>3626</v>
      </c>
      <c r="B7956" s="3">
        <v>42679.917361111111</v>
      </c>
      <c r="C7956" t="s">
        <v>17</v>
      </c>
      <c r="D7956">
        <v>1</v>
      </c>
      <c r="E7956">
        <f>INDEX(products!B:B,MATCH(challenge_2_solution_1!$C7956,products!$A:$A,0))</f>
        <v>5.9</v>
      </c>
      <c r="F7956">
        <f>INDEX(products!C:C,MATCH(challenge_2_solution_1!$C7956,products!$A:$A,0))</f>
        <v>2.83</v>
      </c>
    </row>
    <row r="7957" spans="1:6" x14ac:dyDescent="0.2">
      <c r="A7957" s="1">
        <v>3626</v>
      </c>
      <c r="B7957" s="3">
        <v>42679.917361111111</v>
      </c>
      <c r="C7957" t="s">
        <v>90</v>
      </c>
      <c r="D7957">
        <v>1</v>
      </c>
      <c r="E7957">
        <f>INDEX(products!B:B,MATCH(challenge_2_solution_1!$C7957,products!$A:$A,0))</f>
        <v>17.899999999999999</v>
      </c>
      <c r="F7957">
        <f>INDEX(products!C:C,MATCH(challenge_2_solution_1!$C7957,products!$A:$A,0))</f>
        <v>9.85</v>
      </c>
    </row>
    <row r="7958" spans="1:6" x14ac:dyDescent="0.2">
      <c r="A7958" s="1">
        <v>3626</v>
      </c>
      <c r="B7958" s="3">
        <v>42679.917361111111</v>
      </c>
      <c r="C7958" t="s">
        <v>99</v>
      </c>
      <c r="D7958">
        <v>1</v>
      </c>
      <c r="E7958">
        <f>INDEX(products!B:B,MATCH(challenge_2_solution_1!$C7958,products!$A:$A,0))</f>
        <v>17.899999999999999</v>
      </c>
      <c r="F7958">
        <f>INDEX(products!C:C,MATCH(challenge_2_solution_1!$C7958,products!$A:$A,0))</f>
        <v>10.74</v>
      </c>
    </row>
    <row r="7959" spans="1:6" x14ac:dyDescent="0.2">
      <c r="A7959" s="1">
        <v>3627</v>
      </c>
      <c r="B7959" s="3">
        <v>42680.728472222225</v>
      </c>
      <c r="C7959" t="s">
        <v>14</v>
      </c>
      <c r="D7959">
        <v>1</v>
      </c>
      <c r="E7959">
        <f>INDEX(products!B:B,MATCH(challenge_2_solution_1!$C7959,products!$A:$A,0))</f>
        <v>5.9</v>
      </c>
      <c r="F7959">
        <f>INDEX(products!C:C,MATCH(challenge_2_solution_1!$C7959,products!$A:$A,0))</f>
        <v>2.36</v>
      </c>
    </row>
    <row r="7960" spans="1:6" x14ac:dyDescent="0.2">
      <c r="A7960" s="1">
        <v>3627</v>
      </c>
      <c r="B7960" s="3">
        <v>42680.728472222225</v>
      </c>
      <c r="C7960" t="s">
        <v>15</v>
      </c>
      <c r="D7960">
        <v>1</v>
      </c>
      <c r="E7960">
        <f>INDEX(products!B:B,MATCH(challenge_2_solution_1!$C7960,products!$A:$A,0))</f>
        <v>5.9</v>
      </c>
      <c r="F7960">
        <f>INDEX(products!C:C,MATCH(challenge_2_solution_1!$C7960,products!$A:$A,0))</f>
        <v>3.07</v>
      </c>
    </row>
    <row r="7961" spans="1:6" x14ac:dyDescent="0.2">
      <c r="A7961" s="1">
        <v>3627</v>
      </c>
      <c r="B7961" s="3">
        <v>42680.728472222225</v>
      </c>
      <c r="C7961" t="s">
        <v>55</v>
      </c>
      <c r="D7961">
        <v>1</v>
      </c>
      <c r="E7961">
        <f>INDEX(products!B:B,MATCH(challenge_2_solution_1!$C7961,products!$A:$A,0))</f>
        <v>7.9</v>
      </c>
      <c r="F7961">
        <f>INDEX(products!C:C,MATCH(challenge_2_solution_1!$C7961,products!$A:$A,0))</f>
        <v>2.21</v>
      </c>
    </row>
    <row r="7962" spans="1:6" x14ac:dyDescent="0.2">
      <c r="A7962" s="1">
        <v>3627</v>
      </c>
      <c r="B7962" s="3">
        <v>42680.728472222225</v>
      </c>
      <c r="C7962" t="s">
        <v>80</v>
      </c>
      <c r="D7962">
        <v>1</v>
      </c>
      <c r="E7962">
        <f>INDEX(products!B:B,MATCH(challenge_2_solution_1!$C7962,products!$A:$A,0))</f>
        <v>11.9</v>
      </c>
      <c r="F7962">
        <f>INDEX(products!C:C,MATCH(challenge_2_solution_1!$C7962,products!$A:$A,0))</f>
        <v>3.21</v>
      </c>
    </row>
    <row r="7963" spans="1:6" x14ac:dyDescent="0.2">
      <c r="A7963" s="1">
        <v>3627</v>
      </c>
      <c r="B7963" s="3">
        <v>42680.728472222225</v>
      </c>
      <c r="C7963" t="s">
        <v>89</v>
      </c>
      <c r="D7963">
        <v>1</v>
      </c>
      <c r="E7963">
        <f>INDEX(products!B:B,MATCH(challenge_2_solution_1!$C7963,products!$A:$A,0))</f>
        <v>17.899999999999999</v>
      </c>
      <c r="F7963">
        <f>INDEX(products!C:C,MATCH(challenge_2_solution_1!$C7963,products!$A:$A,0))</f>
        <v>3.94</v>
      </c>
    </row>
    <row r="7964" spans="1:6" x14ac:dyDescent="0.2">
      <c r="A7964" s="1">
        <v>3627</v>
      </c>
      <c r="B7964" s="3">
        <v>42680.728472222225</v>
      </c>
      <c r="C7964" t="s">
        <v>97</v>
      </c>
      <c r="D7964">
        <v>1</v>
      </c>
      <c r="E7964">
        <f>INDEX(products!B:B,MATCH(challenge_2_solution_1!$C7964,products!$A:$A,0))</f>
        <v>17.899999999999999</v>
      </c>
      <c r="F7964">
        <f>INDEX(products!C:C,MATCH(challenge_2_solution_1!$C7964,products!$A:$A,0))</f>
        <v>11.81</v>
      </c>
    </row>
    <row r="7965" spans="1:6" x14ac:dyDescent="0.2">
      <c r="A7965" s="1">
        <v>3628</v>
      </c>
      <c r="B7965" s="3">
        <v>42680.730555555558</v>
      </c>
      <c r="C7965" t="s">
        <v>15</v>
      </c>
      <c r="D7965">
        <v>1</v>
      </c>
      <c r="E7965">
        <f>INDEX(products!B:B,MATCH(challenge_2_solution_1!$C7965,products!$A:$A,0))</f>
        <v>5.9</v>
      </c>
      <c r="F7965">
        <f>INDEX(products!C:C,MATCH(challenge_2_solution_1!$C7965,products!$A:$A,0))</f>
        <v>3.07</v>
      </c>
    </row>
    <row r="7966" spans="1:6" x14ac:dyDescent="0.2">
      <c r="A7966" s="1">
        <v>3628</v>
      </c>
      <c r="B7966" s="3">
        <v>42680.730555555558</v>
      </c>
      <c r="C7966" t="s">
        <v>14</v>
      </c>
      <c r="D7966">
        <v>1</v>
      </c>
      <c r="E7966">
        <f>INDEX(products!B:B,MATCH(challenge_2_solution_1!$C7966,products!$A:$A,0))</f>
        <v>5.9</v>
      </c>
      <c r="F7966">
        <f>INDEX(products!C:C,MATCH(challenge_2_solution_1!$C7966,products!$A:$A,0))</f>
        <v>2.36</v>
      </c>
    </row>
    <row r="7967" spans="1:6" x14ac:dyDescent="0.2">
      <c r="A7967" s="1">
        <v>3628</v>
      </c>
      <c r="B7967" s="3">
        <v>42680.730555555558</v>
      </c>
      <c r="C7967" t="s">
        <v>55</v>
      </c>
      <c r="D7967">
        <v>1</v>
      </c>
      <c r="E7967">
        <f>INDEX(products!B:B,MATCH(challenge_2_solution_1!$C7967,products!$A:$A,0))</f>
        <v>7.9</v>
      </c>
      <c r="F7967">
        <f>INDEX(products!C:C,MATCH(challenge_2_solution_1!$C7967,products!$A:$A,0))</f>
        <v>2.21</v>
      </c>
    </row>
    <row r="7968" spans="1:6" x14ac:dyDescent="0.2">
      <c r="A7968" s="1">
        <v>3628</v>
      </c>
      <c r="B7968" s="3">
        <v>42680.730555555558</v>
      </c>
      <c r="C7968" t="s">
        <v>80</v>
      </c>
      <c r="D7968">
        <v>1</v>
      </c>
      <c r="E7968">
        <f>INDEX(products!B:B,MATCH(challenge_2_solution_1!$C7968,products!$A:$A,0))</f>
        <v>11.9</v>
      </c>
      <c r="F7968">
        <f>INDEX(products!C:C,MATCH(challenge_2_solution_1!$C7968,products!$A:$A,0))</f>
        <v>3.21</v>
      </c>
    </row>
    <row r="7969" spans="1:6" x14ac:dyDescent="0.2">
      <c r="A7969" s="1">
        <v>3628</v>
      </c>
      <c r="B7969" s="3">
        <v>42680.730555555558</v>
      </c>
      <c r="C7969" t="s">
        <v>89</v>
      </c>
      <c r="D7969">
        <v>1</v>
      </c>
      <c r="E7969">
        <f>INDEX(products!B:B,MATCH(challenge_2_solution_1!$C7969,products!$A:$A,0))</f>
        <v>17.899999999999999</v>
      </c>
      <c r="F7969">
        <f>INDEX(products!C:C,MATCH(challenge_2_solution_1!$C7969,products!$A:$A,0))</f>
        <v>3.94</v>
      </c>
    </row>
    <row r="7970" spans="1:6" x14ac:dyDescent="0.2">
      <c r="A7970" s="1">
        <v>3628</v>
      </c>
      <c r="B7970" s="3">
        <v>42680.730555555558</v>
      </c>
      <c r="C7970" t="s">
        <v>97</v>
      </c>
      <c r="D7970">
        <v>1</v>
      </c>
      <c r="E7970">
        <f>INDEX(products!B:B,MATCH(challenge_2_solution_1!$C7970,products!$A:$A,0))</f>
        <v>17.899999999999999</v>
      </c>
      <c r="F7970">
        <f>INDEX(products!C:C,MATCH(challenge_2_solution_1!$C7970,products!$A:$A,0))</f>
        <v>11.81</v>
      </c>
    </row>
    <row r="7971" spans="1:6" x14ac:dyDescent="0.2">
      <c r="A7971" s="1">
        <v>3629</v>
      </c>
      <c r="B7971" s="3">
        <v>42680.743750000001</v>
      </c>
      <c r="C7971" t="s">
        <v>5</v>
      </c>
      <c r="D7971">
        <v>1</v>
      </c>
      <c r="E7971">
        <f>INDEX(products!B:B,MATCH(challenge_2_solution_1!$C7971,products!$A:$A,0))</f>
        <v>1</v>
      </c>
      <c r="F7971">
        <f>INDEX(products!C:C,MATCH(challenge_2_solution_1!$C7971,products!$A:$A,0))</f>
        <v>0.31</v>
      </c>
    </row>
    <row r="7972" spans="1:6" x14ac:dyDescent="0.2">
      <c r="A7972" s="1">
        <v>3629</v>
      </c>
      <c r="B7972" s="3">
        <v>42680.743750000001</v>
      </c>
      <c r="C7972" t="s">
        <v>4</v>
      </c>
      <c r="D7972">
        <v>1</v>
      </c>
      <c r="E7972">
        <f>INDEX(products!B:B,MATCH(challenge_2_solution_1!$C7972,products!$A:$A,0))</f>
        <v>1</v>
      </c>
      <c r="F7972">
        <f>INDEX(products!C:C,MATCH(challenge_2_solution_1!$C7972,products!$A:$A,0))</f>
        <v>0.61</v>
      </c>
    </row>
    <row r="7973" spans="1:6" x14ac:dyDescent="0.2">
      <c r="A7973" s="1">
        <v>3629</v>
      </c>
      <c r="B7973" s="3">
        <v>42680.743750000001</v>
      </c>
      <c r="C7973" t="s">
        <v>9</v>
      </c>
      <c r="D7973">
        <v>1</v>
      </c>
      <c r="E7973">
        <f>INDEX(products!B:B,MATCH(challenge_2_solution_1!$C7973,products!$A:$A,0))</f>
        <v>1.6</v>
      </c>
      <c r="F7973">
        <f>INDEX(products!C:C,MATCH(challenge_2_solution_1!$C7973,products!$A:$A,0))</f>
        <v>0.67</v>
      </c>
    </row>
    <row r="7974" spans="1:6" x14ac:dyDescent="0.2">
      <c r="A7974" s="1">
        <v>3629</v>
      </c>
      <c r="B7974" s="3">
        <v>42680.743750000001</v>
      </c>
      <c r="C7974" t="s">
        <v>12</v>
      </c>
      <c r="D7974">
        <v>1</v>
      </c>
      <c r="E7974">
        <f>INDEX(products!B:B,MATCH(challenge_2_solution_1!$C7974,products!$A:$A,0))</f>
        <v>5.2</v>
      </c>
      <c r="F7974">
        <f>INDEX(products!C:C,MATCH(challenge_2_solution_1!$C7974,products!$A:$A,0))</f>
        <v>3.07</v>
      </c>
    </row>
    <row r="7975" spans="1:6" x14ac:dyDescent="0.2">
      <c r="A7975" s="1">
        <v>3629</v>
      </c>
      <c r="B7975" s="3">
        <v>42680.743750000001</v>
      </c>
      <c r="C7975" t="s">
        <v>19</v>
      </c>
      <c r="D7975">
        <v>1</v>
      </c>
      <c r="E7975">
        <f>INDEX(products!B:B,MATCH(challenge_2_solution_1!$C7975,products!$A:$A,0))</f>
        <v>5.9</v>
      </c>
      <c r="F7975">
        <f>INDEX(products!C:C,MATCH(challenge_2_solution_1!$C7975,products!$A:$A,0))</f>
        <v>1.65</v>
      </c>
    </row>
    <row r="7976" spans="1:6" x14ac:dyDescent="0.2">
      <c r="A7976" s="1">
        <v>3629</v>
      </c>
      <c r="B7976" s="3">
        <v>42680.743750000001</v>
      </c>
      <c r="C7976" t="s">
        <v>33</v>
      </c>
      <c r="D7976">
        <v>2</v>
      </c>
      <c r="E7976">
        <f>INDEX(products!B:B,MATCH(challenge_2_solution_1!$C7976,products!$A:$A,0))</f>
        <v>7.9</v>
      </c>
      <c r="F7976">
        <f>INDEX(products!C:C,MATCH(challenge_2_solution_1!$C7976,products!$A:$A,0))</f>
        <v>2.21</v>
      </c>
    </row>
    <row r="7977" spans="1:6" x14ac:dyDescent="0.2">
      <c r="A7977" s="1">
        <v>3629</v>
      </c>
      <c r="B7977" s="3">
        <v>42680.743750000001</v>
      </c>
      <c r="C7977" t="s">
        <v>38</v>
      </c>
      <c r="D7977">
        <v>1</v>
      </c>
      <c r="E7977">
        <f>INDEX(products!B:B,MATCH(challenge_2_solution_1!$C7977,products!$A:$A,0))</f>
        <v>7.9</v>
      </c>
      <c r="F7977">
        <f>INDEX(products!C:C,MATCH(challenge_2_solution_1!$C7977,products!$A:$A,0))</f>
        <v>3</v>
      </c>
    </row>
    <row r="7978" spans="1:6" x14ac:dyDescent="0.2">
      <c r="A7978" s="1">
        <v>3629</v>
      </c>
      <c r="B7978" s="3">
        <v>42680.743750000001</v>
      </c>
      <c r="C7978" t="s">
        <v>58</v>
      </c>
      <c r="D7978">
        <v>1</v>
      </c>
      <c r="E7978">
        <f>INDEX(products!B:B,MATCH(challenge_2_solution_1!$C7978,products!$A:$A,0))</f>
        <v>9.9</v>
      </c>
      <c r="F7978">
        <f>INDEX(products!C:C,MATCH(challenge_2_solution_1!$C7978,products!$A:$A,0))</f>
        <v>4.95</v>
      </c>
    </row>
    <row r="7979" spans="1:6" x14ac:dyDescent="0.2">
      <c r="A7979" s="1">
        <v>3629</v>
      </c>
      <c r="B7979" s="3">
        <v>42680.743750000001</v>
      </c>
      <c r="C7979" t="s">
        <v>53</v>
      </c>
      <c r="D7979">
        <v>1</v>
      </c>
      <c r="E7979">
        <f>INDEX(products!B:B,MATCH(challenge_2_solution_1!$C7979,products!$A:$A,0))</f>
        <v>9.9</v>
      </c>
      <c r="F7979">
        <f>INDEX(products!C:C,MATCH(challenge_2_solution_1!$C7979,products!$A:$A,0))</f>
        <v>3.86</v>
      </c>
    </row>
    <row r="7980" spans="1:6" x14ac:dyDescent="0.2">
      <c r="A7980" s="1">
        <v>3629</v>
      </c>
      <c r="B7980" s="3">
        <v>42680.743750000001</v>
      </c>
      <c r="C7980" t="s">
        <v>67</v>
      </c>
      <c r="D7980">
        <v>1</v>
      </c>
      <c r="E7980">
        <f>INDEX(products!B:B,MATCH(challenge_2_solution_1!$C7980,products!$A:$A,0))</f>
        <v>11.9</v>
      </c>
      <c r="F7980">
        <f>INDEX(products!C:C,MATCH(challenge_2_solution_1!$C7980,products!$A:$A,0))</f>
        <v>2.98</v>
      </c>
    </row>
    <row r="7981" spans="1:6" x14ac:dyDescent="0.2">
      <c r="A7981" s="1">
        <v>3630</v>
      </c>
      <c r="B7981" s="3">
        <v>42680.744444444441</v>
      </c>
      <c r="C7981" t="s">
        <v>9</v>
      </c>
      <c r="D7981">
        <v>2</v>
      </c>
      <c r="E7981">
        <f>INDEX(products!B:B,MATCH(challenge_2_solution_1!$C7981,products!$A:$A,0))</f>
        <v>1.6</v>
      </c>
      <c r="F7981">
        <f>INDEX(products!C:C,MATCH(challenge_2_solution_1!$C7981,products!$A:$A,0))</f>
        <v>0.67</v>
      </c>
    </row>
    <row r="7982" spans="1:6" x14ac:dyDescent="0.2">
      <c r="A7982" s="1">
        <v>3630</v>
      </c>
      <c r="B7982" s="3">
        <v>42680.744444444441</v>
      </c>
      <c r="C7982" t="s">
        <v>15</v>
      </c>
      <c r="D7982">
        <v>1</v>
      </c>
      <c r="E7982">
        <f>INDEX(products!B:B,MATCH(challenge_2_solution_1!$C7982,products!$A:$A,0))</f>
        <v>5.9</v>
      </c>
      <c r="F7982">
        <f>INDEX(products!C:C,MATCH(challenge_2_solution_1!$C7982,products!$A:$A,0))</f>
        <v>3.07</v>
      </c>
    </row>
    <row r="7983" spans="1:6" x14ac:dyDescent="0.2">
      <c r="A7983" s="1">
        <v>3630</v>
      </c>
      <c r="B7983" s="3">
        <v>42680.744444444441</v>
      </c>
      <c r="C7983" t="s">
        <v>28</v>
      </c>
      <c r="D7983">
        <v>1</v>
      </c>
      <c r="E7983">
        <f>INDEX(products!B:B,MATCH(challenge_2_solution_1!$C7983,products!$A:$A,0))</f>
        <v>7.9</v>
      </c>
      <c r="F7983">
        <f>INDEX(products!C:C,MATCH(challenge_2_solution_1!$C7983,products!$A:$A,0))</f>
        <v>2.4500000000000002</v>
      </c>
    </row>
    <row r="7984" spans="1:6" x14ac:dyDescent="0.2">
      <c r="A7984" s="1">
        <v>3630</v>
      </c>
      <c r="B7984" s="3">
        <v>42680.744444444441</v>
      </c>
      <c r="C7984" t="s">
        <v>71</v>
      </c>
      <c r="D7984">
        <v>1</v>
      </c>
      <c r="E7984">
        <f>INDEX(products!B:B,MATCH(challenge_2_solution_1!$C7984,products!$A:$A,0))</f>
        <v>11.9</v>
      </c>
      <c r="F7984">
        <f>INDEX(products!C:C,MATCH(challenge_2_solution_1!$C7984,products!$A:$A,0))</f>
        <v>7.14</v>
      </c>
    </row>
    <row r="7985" spans="1:6" x14ac:dyDescent="0.2">
      <c r="A7985" s="1">
        <v>3630</v>
      </c>
      <c r="B7985" s="3">
        <v>42680.744444444441</v>
      </c>
      <c r="C7985" t="s">
        <v>63</v>
      </c>
      <c r="D7985">
        <v>1</v>
      </c>
      <c r="E7985">
        <f>INDEX(products!B:B,MATCH(challenge_2_solution_1!$C7985,products!$A:$A,0))</f>
        <v>11.9</v>
      </c>
      <c r="F7985">
        <f>INDEX(products!C:C,MATCH(challenge_2_solution_1!$C7985,products!$A:$A,0))</f>
        <v>6.07</v>
      </c>
    </row>
    <row r="7986" spans="1:6" x14ac:dyDescent="0.2">
      <c r="A7986" s="1">
        <v>3631</v>
      </c>
      <c r="B7986" s="3">
        <v>42680.751388888886</v>
      </c>
      <c r="C7986" t="s">
        <v>8</v>
      </c>
      <c r="D7986">
        <v>1</v>
      </c>
      <c r="E7986">
        <f>INDEX(products!B:B,MATCH(challenge_2_solution_1!$C7986,products!$A:$A,0))</f>
        <v>1.6</v>
      </c>
      <c r="F7986">
        <f>INDEX(products!C:C,MATCH(challenge_2_solution_1!$C7986,products!$A:$A,0))</f>
        <v>0.77</v>
      </c>
    </row>
    <row r="7987" spans="1:6" x14ac:dyDescent="0.2">
      <c r="A7987" s="1">
        <v>3631</v>
      </c>
      <c r="B7987" s="3">
        <v>42680.751388888886</v>
      </c>
      <c r="C7987" t="s">
        <v>33</v>
      </c>
      <c r="D7987">
        <v>1</v>
      </c>
      <c r="E7987">
        <f>INDEX(products!B:B,MATCH(challenge_2_solution_1!$C7987,products!$A:$A,0))</f>
        <v>7.9</v>
      </c>
      <c r="F7987">
        <f>INDEX(products!C:C,MATCH(challenge_2_solution_1!$C7987,products!$A:$A,0))</f>
        <v>2.21</v>
      </c>
    </row>
    <row r="7988" spans="1:6" x14ac:dyDescent="0.2">
      <c r="A7988" s="1">
        <v>3631</v>
      </c>
      <c r="B7988" s="3">
        <v>42680.751388888886</v>
      </c>
      <c r="C7988" t="s">
        <v>32</v>
      </c>
      <c r="D7988">
        <v>1</v>
      </c>
      <c r="E7988">
        <f>INDEX(products!B:B,MATCH(challenge_2_solution_1!$C7988,products!$A:$A,0))</f>
        <v>7.9</v>
      </c>
      <c r="F7988">
        <f>INDEX(products!C:C,MATCH(challenge_2_solution_1!$C7988,products!$A:$A,0))</f>
        <v>2.92</v>
      </c>
    </row>
    <row r="7989" spans="1:6" x14ac:dyDescent="0.2">
      <c r="A7989" s="1">
        <v>3631</v>
      </c>
      <c r="B7989" s="3">
        <v>42680.751388888886</v>
      </c>
      <c r="C7989" t="s">
        <v>64</v>
      </c>
      <c r="D7989">
        <v>1</v>
      </c>
      <c r="E7989">
        <f>INDEX(products!B:B,MATCH(challenge_2_solution_1!$C7989,products!$A:$A,0))</f>
        <v>11.9</v>
      </c>
      <c r="F7989">
        <f>INDEX(products!C:C,MATCH(challenge_2_solution_1!$C7989,products!$A:$A,0))</f>
        <v>7.97</v>
      </c>
    </row>
    <row r="7990" spans="1:6" x14ac:dyDescent="0.2">
      <c r="A7990" s="1">
        <v>3631</v>
      </c>
      <c r="B7990" s="3">
        <v>42680.751388888886</v>
      </c>
      <c r="C7990" t="s">
        <v>87</v>
      </c>
      <c r="D7990">
        <v>1</v>
      </c>
      <c r="E7990">
        <f>INDEX(products!B:B,MATCH(challenge_2_solution_1!$C7990,products!$A:$A,0))</f>
        <v>15.9</v>
      </c>
      <c r="F7990">
        <f>INDEX(products!C:C,MATCH(challenge_2_solution_1!$C7990,products!$A:$A,0))</f>
        <v>6.2</v>
      </c>
    </row>
    <row r="7991" spans="1:6" x14ac:dyDescent="0.2">
      <c r="A7991" s="1">
        <v>3631</v>
      </c>
      <c r="B7991" s="3">
        <v>42680.751388888886</v>
      </c>
      <c r="C7991" t="s">
        <v>119</v>
      </c>
      <c r="D7991">
        <v>1</v>
      </c>
      <c r="E7991">
        <f>INDEX(products!B:B,MATCH(challenge_2_solution_1!$C7991,products!$A:$A,0))</f>
        <v>19.899999999999999</v>
      </c>
      <c r="F7991">
        <f>INDEX(products!C:C,MATCH(challenge_2_solution_1!$C7991,products!$A:$A,0))</f>
        <v>7.16</v>
      </c>
    </row>
    <row r="7992" spans="1:6" x14ac:dyDescent="0.2">
      <c r="A7992" s="1">
        <v>3632</v>
      </c>
      <c r="B7992" s="3">
        <v>42680.757638888892</v>
      </c>
      <c r="C7992" t="s">
        <v>18</v>
      </c>
      <c r="D7992">
        <v>2</v>
      </c>
      <c r="E7992">
        <f>INDEX(products!B:B,MATCH(challenge_2_solution_1!$C7992,products!$A:$A,0))</f>
        <v>5.9</v>
      </c>
      <c r="F7992">
        <f>INDEX(products!C:C,MATCH(challenge_2_solution_1!$C7992,products!$A:$A,0))</f>
        <v>3.6</v>
      </c>
    </row>
    <row r="7993" spans="1:6" x14ac:dyDescent="0.2">
      <c r="A7993" s="1">
        <v>3632</v>
      </c>
      <c r="B7993" s="3">
        <v>42680.757638888892</v>
      </c>
      <c r="C7993" t="s">
        <v>118</v>
      </c>
      <c r="D7993">
        <v>1</v>
      </c>
      <c r="E7993">
        <f>INDEX(products!B:B,MATCH(challenge_2_solution_1!$C7993,products!$A:$A,0))</f>
        <v>19.899999999999999</v>
      </c>
      <c r="F7993">
        <f>INDEX(products!C:C,MATCH(challenge_2_solution_1!$C7993,products!$A:$A,0))</f>
        <v>12.74</v>
      </c>
    </row>
    <row r="7994" spans="1:6" x14ac:dyDescent="0.2">
      <c r="A7994" s="1">
        <v>3632</v>
      </c>
      <c r="B7994" s="3">
        <v>42680.757638888892</v>
      </c>
      <c r="C7994" t="s">
        <v>160</v>
      </c>
      <c r="D7994">
        <v>1</v>
      </c>
      <c r="E7994">
        <f>INDEX(products!B:B,MATCH(challenge_2_solution_1!$C7994,products!$A:$A,0))</f>
        <v>23.9</v>
      </c>
      <c r="F7994">
        <f>INDEX(products!C:C,MATCH(challenge_2_solution_1!$C7994,products!$A:$A,0))</f>
        <v>9.08</v>
      </c>
    </row>
    <row r="7995" spans="1:6" x14ac:dyDescent="0.2">
      <c r="A7995" s="1">
        <v>3633</v>
      </c>
      <c r="B7995" s="3">
        <v>42680.763888888891</v>
      </c>
      <c r="C7995" t="s">
        <v>8</v>
      </c>
      <c r="D7995">
        <v>1</v>
      </c>
      <c r="E7995">
        <f>INDEX(products!B:B,MATCH(challenge_2_solution_1!$C7995,products!$A:$A,0))</f>
        <v>1.6</v>
      </c>
      <c r="F7995">
        <f>INDEX(products!C:C,MATCH(challenge_2_solution_1!$C7995,products!$A:$A,0))</f>
        <v>0.77</v>
      </c>
    </row>
    <row r="7996" spans="1:6" x14ac:dyDescent="0.2">
      <c r="A7996" s="1">
        <v>3633</v>
      </c>
      <c r="B7996" s="3">
        <v>42680.763888888891</v>
      </c>
      <c r="C7996" t="s">
        <v>9</v>
      </c>
      <c r="D7996">
        <v>1</v>
      </c>
      <c r="E7996">
        <f>INDEX(products!B:B,MATCH(challenge_2_solution_1!$C7996,products!$A:$A,0))</f>
        <v>1.6</v>
      </c>
      <c r="F7996">
        <f>INDEX(products!C:C,MATCH(challenge_2_solution_1!$C7996,products!$A:$A,0))</f>
        <v>0.67</v>
      </c>
    </row>
    <row r="7997" spans="1:6" x14ac:dyDescent="0.2">
      <c r="A7997" s="1">
        <v>3633</v>
      </c>
      <c r="B7997" s="3">
        <v>42680.763888888891</v>
      </c>
      <c r="C7997" t="s">
        <v>33</v>
      </c>
      <c r="D7997">
        <v>1</v>
      </c>
      <c r="E7997">
        <f>INDEX(products!B:B,MATCH(challenge_2_solution_1!$C7997,products!$A:$A,0))</f>
        <v>7.9</v>
      </c>
      <c r="F7997">
        <f>INDEX(products!C:C,MATCH(challenge_2_solution_1!$C7997,products!$A:$A,0))</f>
        <v>2.21</v>
      </c>
    </row>
    <row r="7998" spans="1:6" x14ac:dyDescent="0.2">
      <c r="A7998" s="1">
        <v>3633</v>
      </c>
      <c r="B7998" s="3">
        <v>42680.763888888891</v>
      </c>
      <c r="C7998" t="s">
        <v>61</v>
      </c>
      <c r="D7998">
        <v>1</v>
      </c>
      <c r="E7998">
        <f>INDEX(products!B:B,MATCH(challenge_2_solution_1!$C7998,products!$A:$A,0))</f>
        <v>11.9</v>
      </c>
      <c r="F7998">
        <f>INDEX(products!C:C,MATCH(challenge_2_solution_1!$C7998,products!$A:$A,0))</f>
        <v>7.74</v>
      </c>
    </row>
    <row r="7999" spans="1:6" x14ac:dyDescent="0.2">
      <c r="A7999" s="1">
        <v>3633</v>
      </c>
      <c r="B7999" s="3">
        <v>42680.763888888891</v>
      </c>
      <c r="C7999" t="s">
        <v>90</v>
      </c>
      <c r="D7999">
        <v>1</v>
      </c>
      <c r="E7999">
        <f>INDEX(products!B:B,MATCH(challenge_2_solution_1!$C7999,products!$A:$A,0))</f>
        <v>17.899999999999999</v>
      </c>
      <c r="F7999">
        <f>INDEX(products!C:C,MATCH(challenge_2_solution_1!$C7999,products!$A:$A,0))</f>
        <v>9.85</v>
      </c>
    </row>
    <row r="8000" spans="1:6" x14ac:dyDescent="0.2">
      <c r="A8000" s="1">
        <v>3633</v>
      </c>
      <c r="B8000" s="3">
        <v>42680.763888888891</v>
      </c>
      <c r="C8000" t="s">
        <v>126</v>
      </c>
      <c r="D8000">
        <v>1</v>
      </c>
      <c r="E8000">
        <f>INDEX(products!B:B,MATCH(challenge_2_solution_1!$C8000,products!$A:$A,0))</f>
        <v>19.899999999999999</v>
      </c>
      <c r="F8000">
        <f>INDEX(products!C:C,MATCH(challenge_2_solution_1!$C8000,products!$A:$A,0))</f>
        <v>4.58</v>
      </c>
    </row>
    <row r="8001" spans="1:6" x14ac:dyDescent="0.2">
      <c r="A8001" s="1">
        <v>3634</v>
      </c>
      <c r="B8001" s="3">
        <v>42680.780555555553</v>
      </c>
      <c r="C8001" t="s">
        <v>6</v>
      </c>
      <c r="D8001">
        <v>1</v>
      </c>
      <c r="E8001">
        <f>INDEX(products!B:B,MATCH(challenge_2_solution_1!$C8001,products!$A:$A,0))</f>
        <v>1</v>
      </c>
      <c r="F8001">
        <f>INDEX(products!C:C,MATCH(challenge_2_solution_1!$C8001,products!$A:$A,0))</f>
        <v>0.31</v>
      </c>
    </row>
    <row r="8002" spans="1:6" x14ac:dyDescent="0.2">
      <c r="A8002" s="1">
        <v>3634</v>
      </c>
      <c r="B8002" s="3">
        <v>42680.780555555553</v>
      </c>
      <c r="C8002" t="s">
        <v>8</v>
      </c>
      <c r="D8002">
        <v>1</v>
      </c>
      <c r="E8002">
        <f>INDEX(products!B:B,MATCH(challenge_2_solution_1!$C8002,products!$A:$A,0))</f>
        <v>1.6</v>
      </c>
      <c r="F8002">
        <f>INDEX(products!C:C,MATCH(challenge_2_solution_1!$C8002,products!$A:$A,0))</f>
        <v>0.77</v>
      </c>
    </row>
    <row r="8003" spans="1:6" x14ac:dyDescent="0.2">
      <c r="A8003" s="1">
        <v>3634</v>
      </c>
      <c r="B8003" s="3">
        <v>42680.780555555553</v>
      </c>
      <c r="C8003" t="s">
        <v>12</v>
      </c>
      <c r="D8003">
        <v>1</v>
      </c>
      <c r="E8003">
        <f>INDEX(products!B:B,MATCH(challenge_2_solution_1!$C8003,products!$A:$A,0))</f>
        <v>5.2</v>
      </c>
      <c r="F8003">
        <f>INDEX(products!C:C,MATCH(challenge_2_solution_1!$C8003,products!$A:$A,0))</f>
        <v>3.07</v>
      </c>
    </row>
    <row r="8004" spans="1:6" x14ac:dyDescent="0.2">
      <c r="A8004" s="1">
        <v>3634</v>
      </c>
      <c r="B8004" s="3">
        <v>42680.780555555553</v>
      </c>
      <c r="C8004" t="s">
        <v>18</v>
      </c>
      <c r="D8004">
        <v>1</v>
      </c>
      <c r="E8004">
        <f>INDEX(products!B:B,MATCH(challenge_2_solution_1!$C8004,products!$A:$A,0))</f>
        <v>5.9</v>
      </c>
      <c r="F8004">
        <f>INDEX(products!C:C,MATCH(challenge_2_solution_1!$C8004,products!$A:$A,0))</f>
        <v>3.6</v>
      </c>
    </row>
    <row r="8005" spans="1:6" x14ac:dyDescent="0.2">
      <c r="A8005" s="1">
        <v>3634</v>
      </c>
      <c r="B8005" s="3">
        <v>42680.780555555553</v>
      </c>
      <c r="C8005" t="s">
        <v>17</v>
      </c>
      <c r="D8005">
        <v>1</v>
      </c>
      <c r="E8005">
        <f>INDEX(products!B:B,MATCH(challenge_2_solution_1!$C8005,products!$A:$A,0))</f>
        <v>5.9</v>
      </c>
      <c r="F8005">
        <f>INDEX(products!C:C,MATCH(challenge_2_solution_1!$C8005,products!$A:$A,0))</f>
        <v>2.83</v>
      </c>
    </row>
    <row r="8006" spans="1:6" x14ac:dyDescent="0.2">
      <c r="A8006" s="1">
        <v>3635</v>
      </c>
      <c r="B8006" s="3">
        <v>42680.780555555553</v>
      </c>
      <c r="C8006" t="s">
        <v>34</v>
      </c>
      <c r="D8006">
        <v>1</v>
      </c>
      <c r="E8006">
        <f>INDEX(products!B:B,MATCH(challenge_2_solution_1!$C8006,products!$A:$A,0))</f>
        <v>7.9</v>
      </c>
      <c r="F8006">
        <f>INDEX(products!C:C,MATCH(challenge_2_solution_1!$C8006,products!$A:$A,0))</f>
        <v>1.58</v>
      </c>
    </row>
    <row r="8007" spans="1:6" x14ac:dyDescent="0.2">
      <c r="A8007" s="1">
        <v>3634</v>
      </c>
      <c r="B8007" s="3">
        <v>42680.780555555553</v>
      </c>
      <c r="C8007" t="s">
        <v>33</v>
      </c>
      <c r="D8007">
        <v>1</v>
      </c>
      <c r="E8007">
        <f>INDEX(products!B:B,MATCH(challenge_2_solution_1!$C8007,products!$A:$A,0))</f>
        <v>7.9</v>
      </c>
      <c r="F8007">
        <f>INDEX(products!C:C,MATCH(challenge_2_solution_1!$C8007,products!$A:$A,0))</f>
        <v>2.21</v>
      </c>
    </row>
    <row r="8008" spans="1:6" x14ac:dyDescent="0.2">
      <c r="A8008" s="1">
        <v>3635</v>
      </c>
      <c r="B8008" s="3">
        <v>42680.780555555553</v>
      </c>
      <c r="C8008" t="s">
        <v>69</v>
      </c>
      <c r="D8008">
        <v>1</v>
      </c>
      <c r="E8008">
        <f>INDEX(products!B:B,MATCH(challenge_2_solution_1!$C8008,products!$A:$A,0))</f>
        <v>11.9</v>
      </c>
      <c r="F8008">
        <f>INDEX(products!C:C,MATCH(challenge_2_solution_1!$C8008,products!$A:$A,0))</f>
        <v>2.86</v>
      </c>
    </row>
    <row r="8009" spans="1:6" x14ac:dyDescent="0.2">
      <c r="A8009" s="1">
        <v>3634</v>
      </c>
      <c r="B8009" s="3">
        <v>42680.780555555553</v>
      </c>
      <c r="C8009" t="s">
        <v>87</v>
      </c>
      <c r="D8009">
        <v>1</v>
      </c>
      <c r="E8009">
        <f>INDEX(products!B:B,MATCH(challenge_2_solution_1!$C8009,products!$A:$A,0))</f>
        <v>15.9</v>
      </c>
      <c r="F8009">
        <f>INDEX(products!C:C,MATCH(challenge_2_solution_1!$C8009,products!$A:$A,0))</f>
        <v>6.2</v>
      </c>
    </row>
    <row r="8010" spans="1:6" x14ac:dyDescent="0.2">
      <c r="A8010" s="1">
        <v>3634</v>
      </c>
      <c r="B8010" s="3">
        <v>42680.780555555553</v>
      </c>
      <c r="C8010" t="s">
        <v>89</v>
      </c>
      <c r="D8010">
        <v>1</v>
      </c>
      <c r="E8010">
        <f>INDEX(products!B:B,MATCH(challenge_2_solution_1!$C8010,products!$A:$A,0))</f>
        <v>17.899999999999999</v>
      </c>
      <c r="F8010">
        <f>INDEX(products!C:C,MATCH(challenge_2_solution_1!$C8010,products!$A:$A,0))</f>
        <v>3.94</v>
      </c>
    </row>
    <row r="8011" spans="1:6" x14ac:dyDescent="0.2">
      <c r="A8011" s="1">
        <v>3635</v>
      </c>
      <c r="B8011" s="3">
        <v>42680.780555555553</v>
      </c>
      <c r="C8011" t="s">
        <v>118</v>
      </c>
      <c r="D8011">
        <v>1</v>
      </c>
      <c r="E8011">
        <f>INDEX(products!B:B,MATCH(challenge_2_solution_1!$C8011,products!$A:$A,0))</f>
        <v>19.899999999999999</v>
      </c>
      <c r="F8011">
        <f>INDEX(products!C:C,MATCH(challenge_2_solution_1!$C8011,products!$A:$A,0))</f>
        <v>12.74</v>
      </c>
    </row>
    <row r="8012" spans="1:6" x14ac:dyDescent="0.2">
      <c r="A8012" s="1">
        <v>3636</v>
      </c>
      <c r="B8012" s="3">
        <v>42680.781944444447</v>
      </c>
      <c r="C8012" t="s">
        <v>12</v>
      </c>
      <c r="D8012">
        <v>1</v>
      </c>
      <c r="E8012">
        <f>INDEX(products!B:B,MATCH(challenge_2_solution_1!$C8012,products!$A:$A,0))</f>
        <v>5.2</v>
      </c>
      <c r="F8012">
        <f>INDEX(products!C:C,MATCH(challenge_2_solution_1!$C8012,products!$A:$A,0))</f>
        <v>3.07</v>
      </c>
    </row>
    <row r="8013" spans="1:6" x14ac:dyDescent="0.2">
      <c r="A8013" s="1">
        <v>3636</v>
      </c>
      <c r="B8013" s="3">
        <v>42680.781944444447</v>
      </c>
      <c r="C8013" t="s">
        <v>25</v>
      </c>
      <c r="D8013">
        <v>2</v>
      </c>
      <c r="E8013">
        <f>INDEX(products!B:B,MATCH(challenge_2_solution_1!$C8013,products!$A:$A,0))</f>
        <v>5.9</v>
      </c>
      <c r="F8013">
        <f>INDEX(products!C:C,MATCH(challenge_2_solution_1!$C8013,products!$A:$A,0))</f>
        <v>3.84</v>
      </c>
    </row>
    <row r="8014" spans="1:6" x14ac:dyDescent="0.2">
      <c r="A8014" s="1">
        <v>3636</v>
      </c>
      <c r="B8014" s="3">
        <v>42680.781944444447</v>
      </c>
      <c r="C8014" t="s">
        <v>61</v>
      </c>
      <c r="D8014">
        <v>1</v>
      </c>
      <c r="E8014">
        <f>INDEX(products!B:B,MATCH(challenge_2_solution_1!$C8014,products!$A:$A,0))</f>
        <v>11.9</v>
      </c>
      <c r="F8014">
        <f>INDEX(products!C:C,MATCH(challenge_2_solution_1!$C8014,products!$A:$A,0))</f>
        <v>7.74</v>
      </c>
    </row>
    <row r="8015" spans="1:6" x14ac:dyDescent="0.2">
      <c r="A8015" s="1">
        <v>3636</v>
      </c>
      <c r="B8015" s="3">
        <v>42680.781944444447</v>
      </c>
      <c r="C8015" t="s">
        <v>86</v>
      </c>
      <c r="D8015">
        <v>1</v>
      </c>
      <c r="E8015">
        <f>INDEX(products!B:B,MATCH(challenge_2_solution_1!$C8015,products!$A:$A,0))</f>
        <v>15.9</v>
      </c>
      <c r="F8015">
        <f>INDEX(products!C:C,MATCH(challenge_2_solution_1!$C8015,products!$A:$A,0))</f>
        <v>5.57</v>
      </c>
    </row>
    <row r="8016" spans="1:6" x14ac:dyDescent="0.2">
      <c r="A8016" s="1">
        <v>3636</v>
      </c>
      <c r="B8016" s="3">
        <v>42680.781944444447</v>
      </c>
      <c r="C8016" t="s">
        <v>87</v>
      </c>
      <c r="D8016">
        <v>1</v>
      </c>
      <c r="E8016">
        <f>INDEX(products!B:B,MATCH(challenge_2_solution_1!$C8016,products!$A:$A,0))</f>
        <v>15.9</v>
      </c>
      <c r="F8016">
        <f>INDEX(products!C:C,MATCH(challenge_2_solution_1!$C8016,products!$A:$A,0))</f>
        <v>6.2</v>
      </c>
    </row>
    <row r="8017" spans="1:6" x14ac:dyDescent="0.2">
      <c r="A8017" s="1">
        <v>3637</v>
      </c>
      <c r="B8017" s="3">
        <v>42680.806250000001</v>
      </c>
      <c r="C8017" t="s">
        <v>7</v>
      </c>
      <c r="D8017">
        <v>1</v>
      </c>
      <c r="E8017">
        <f>INDEX(products!B:B,MATCH(challenge_2_solution_1!$C8017,products!$A:$A,0))</f>
        <v>1</v>
      </c>
      <c r="F8017">
        <f>INDEX(products!C:C,MATCH(challenge_2_solution_1!$C8017,products!$A:$A,0))</f>
        <v>0.68</v>
      </c>
    </row>
    <row r="8018" spans="1:6" x14ac:dyDescent="0.2">
      <c r="A8018" s="1">
        <v>3637</v>
      </c>
      <c r="B8018" s="3">
        <v>42680.806250000001</v>
      </c>
      <c r="C8018" t="s">
        <v>18</v>
      </c>
      <c r="D8018">
        <v>1</v>
      </c>
      <c r="E8018">
        <f>INDEX(products!B:B,MATCH(challenge_2_solution_1!$C8018,products!$A:$A,0))</f>
        <v>5.9</v>
      </c>
      <c r="F8018">
        <f>INDEX(products!C:C,MATCH(challenge_2_solution_1!$C8018,products!$A:$A,0))</f>
        <v>3.6</v>
      </c>
    </row>
    <row r="8019" spans="1:6" x14ac:dyDescent="0.2">
      <c r="A8019" s="1">
        <v>3637</v>
      </c>
      <c r="B8019" s="3">
        <v>42680.806250000001</v>
      </c>
      <c r="C8019" t="s">
        <v>17</v>
      </c>
      <c r="D8019">
        <v>1</v>
      </c>
      <c r="E8019">
        <f>INDEX(products!B:B,MATCH(challenge_2_solution_1!$C8019,products!$A:$A,0))</f>
        <v>5.9</v>
      </c>
      <c r="F8019">
        <f>INDEX(products!C:C,MATCH(challenge_2_solution_1!$C8019,products!$A:$A,0))</f>
        <v>2.83</v>
      </c>
    </row>
    <row r="8020" spans="1:6" x14ac:dyDescent="0.2">
      <c r="A8020" s="1">
        <v>3637</v>
      </c>
      <c r="B8020" s="3">
        <v>42680.806250000001</v>
      </c>
      <c r="C8020" t="s">
        <v>30</v>
      </c>
      <c r="D8020">
        <v>1</v>
      </c>
      <c r="E8020">
        <f>INDEX(products!B:B,MATCH(challenge_2_solution_1!$C8020,products!$A:$A,0))</f>
        <v>7.9</v>
      </c>
      <c r="F8020">
        <f>INDEX(products!C:C,MATCH(challenge_2_solution_1!$C8020,products!$A:$A,0))</f>
        <v>4.66</v>
      </c>
    </row>
    <row r="8021" spans="1:6" x14ac:dyDescent="0.2">
      <c r="A8021" s="1">
        <v>3637</v>
      </c>
      <c r="B8021" s="3">
        <v>42680.806250000001</v>
      </c>
      <c r="C8021" t="s">
        <v>34</v>
      </c>
      <c r="D8021">
        <v>1</v>
      </c>
      <c r="E8021">
        <f>INDEX(products!B:B,MATCH(challenge_2_solution_1!$C8021,products!$A:$A,0))</f>
        <v>7.9</v>
      </c>
      <c r="F8021">
        <f>INDEX(products!C:C,MATCH(challenge_2_solution_1!$C8021,products!$A:$A,0))</f>
        <v>1.58</v>
      </c>
    </row>
    <row r="8022" spans="1:6" x14ac:dyDescent="0.2">
      <c r="A8022" s="1">
        <v>3637</v>
      </c>
      <c r="B8022" s="3">
        <v>42680.806250000001</v>
      </c>
      <c r="C8022" t="s">
        <v>74</v>
      </c>
      <c r="D8022">
        <v>1</v>
      </c>
      <c r="E8022">
        <f>INDEX(products!B:B,MATCH(challenge_2_solution_1!$C8022,products!$A:$A,0))</f>
        <v>11.9</v>
      </c>
      <c r="F8022">
        <f>INDEX(products!C:C,MATCH(challenge_2_solution_1!$C8022,products!$A:$A,0))</f>
        <v>2.5</v>
      </c>
    </row>
    <row r="8023" spans="1:6" x14ac:dyDescent="0.2">
      <c r="A8023" s="1">
        <v>3637</v>
      </c>
      <c r="B8023" s="3">
        <v>42680.806250000001</v>
      </c>
      <c r="C8023" t="s">
        <v>92</v>
      </c>
      <c r="D8023">
        <v>1</v>
      </c>
      <c r="E8023">
        <f>INDEX(products!B:B,MATCH(challenge_2_solution_1!$C8023,products!$A:$A,0))</f>
        <v>17.899999999999999</v>
      </c>
      <c r="F8023">
        <f>INDEX(products!C:C,MATCH(challenge_2_solution_1!$C8023,products!$A:$A,0))</f>
        <v>10.38</v>
      </c>
    </row>
    <row r="8024" spans="1:6" x14ac:dyDescent="0.2">
      <c r="A8024" s="1">
        <v>3637</v>
      </c>
      <c r="B8024" s="3">
        <v>42680.806250000001</v>
      </c>
      <c r="C8024" t="s">
        <v>100</v>
      </c>
      <c r="D8024">
        <v>1</v>
      </c>
      <c r="E8024">
        <f>INDEX(products!B:B,MATCH(challenge_2_solution_1!$C8024,products!$A:$A,0))</f>
        <v>17.899999999999999</v>
      </c>
      <c r="F8024">
        <f>INDEX(products!C:C,MATCH(challenge_2_solution_1!$C8024,products!$A:$A,0))</f>
        <v>10.92</v>
      </c>
    </row>
    <row r="8025" spans="1:6" x14ac:dyDescent="0.2">
      <c r="A8025" s="1">
        <v>3638</v>
      </c>
      <c r="B8025" s="3">
        <v>42680.826388888891</v>
      </c>
      <c r="C8025" t="s">
        <v>107</v>
      </c>
      <c r="D8025">
        <v>1</v>
      </c>
      <c r="E8025">
        <f>INDEX(products!B:B,MATCH(challenge_2_solution_1!$C8025,products!$A:$A,0))</f>
        <v>17.899999999999999</v>
      </c>
      <c r="F8025">
        <f>INDEX(products!C:C,MATCH(challenge_2_solution_1!$C8025,products!$A:$A,0))</f>
        <v>3.58</v>
      </c>
    </row>
    <row r="8026" spans="1:6" x14ac:dyDescent="0.2">
      <c r="A8026" s="1">
        <v>3639</v>
      </c>
      <c r="B8026" s="3">
        <v>42681.762499999997</v>
      </c>
      <c r="C8026" t="s">
        <v>15</v>
      </c>
      <c r="D8026">
        <v>8</v>
      </c>
      <c r="E8026">
        <f>INDEX(products!B:B,MATCH(challenge_2_solution_1!$C8026,products!$A:$A,0))</f>
        <v>5.9</v>
      </c>
      <c r="F8026">
        <f>INDEX(products!C:C,MATCH(challenge_2_solution_1!$C8026,products!$A:$A,0))</f>
        <v>3.07</v>
      </c>
    </row>
    <row r="8027" spans="1:6" x14ac:dyDescent="0.2">
      <c r="A8027" s="1">
        <v>3639</v>
      </c>
      <c r="B8027" s="3">
        <v>42681.762499999997</v>
      </c>
      <c r="C8027" t="s">
        <v>96</v>
      </c>
      <c r="D8027">
        <v>4</v>
      </c>
      <c r="E8027">
        <f>INDEX(products!B:B,MATCH(challenge_2_solution_1!$C8027,products!$A:$A,0))</f>
        <v>17.899999999999999</v>
      </c>
      <c r="F8027">
        <f>INDEX(products!C:C,MATCH(challenge_2_solution_1!$C8027,products!$A:$A,0))</f>
        <v>10.92</v>
      </c>
    </row>
    <row r="8028" spans="1:6" x14ac:dyDescent="0.2">
      <c r="A8028" s="1">
        <v>3641</v>
      </c>
      <c r="B8028" s="3">
        <v>42681.806250000001</v>
      </c>
      <c r="C8028" t="s">
        <v>7</v>
      </c>
      <c r="D8028">
        <v>1</v>
      </c>
      <c r="E8028">
        <f>INDEX(products!B:B,MATCH(challenge_2_solution_1!$C8028,products!$A:$A,0))</f>
        <v>1</v>
      </c>
      <c r="F8028">
        <f>INDEX(products!C:C,MATCH(challenge_2_solution_1!$C8028,products!$A:$A,0))</f>
        <v>0.68</v>
      </c>
    </row>
    <row r="8029" spans="1:6" x14ac:dyDescent="0.2">
      <c r="A8029" s="1">
        <v>3641</v>
      </c>
      <c r="B8029" s="3">
        <v>42681.806250000001</v>
      </c>
      <c r="C8029" t="s">
        <v>4</v>
      </c>
      <c r="D8029">
        <v>1</v>
      </c>
      <c r="E8029">
        <f>INDEX(products!B:B,MATCH(challenge_2_solution_1!$C8029,products!$A:$A,0))</f>
        <v>1</v>
      </c>
      <c r="F8029">
        <f>INDEX(products!C:C,MATCH(challenge_2_solution_1!$C8029,products!$A:$A,0))</f>
        <v>0.61</v>
      </c>
    </row>
    <row r="8030" spans="1:6" x14ac:dyDescent="0.2">
      <c r="A8030" s="1">
        <v>3641</v>
      </c>
      <c r="B8030" s="3">
        <v>42681.806250000001</v>
      </c>
      <c r="C8030" t="s">
        <v>8</v>
      </c>
      <c r="D8030">
        <v>2</v>
      </c>
      <c r="E8030">
        <f>INDEX(products!B:B,MATCH(challenge_2_solution_1!$C8030,products!$A:$A,0))</f>
        <v>1.6</v>
      </c>
      <c r="F8030">
        <f>INDEX(products!C:C,MATCH(challenge_2_solution_1!$C8030,products!$A:$A,0))</f>
        <v>0.77</v>
      </c>
    </row>
    <row r="8031" spans="1:6" x14ac:dyDescent="0.2">
      <c r="A8031" s="1">
        <v>3641</v>
      </c>
      <c r="B8031" s="3">
        <v>42681.806250000001</v>
      </c>
      <c r="C8031" t="s">
        <v>9</v>
      </c>
      <c r="D8031">
        <v>1</v>
      </c>
      <c r="E8031">
        <f>INDEX(products!B:B,MATCH(challenge_2_solution_1!$C8031,products!$A:$A,0))</f>
        <v>1.6</v>
      </c>
      <c r="F8031">
        <f>INDEX(products!C:C,MATCH(challenge_2_solution_1!$C8031,products!$A:$A,0))</f>
        <v>0.67</v>
      </c>
    </row>
    <row r="8032" spans="1:6" x14ac:dyDescent="0.2">
      <c r="A8032" s="1">
        <v>3640</v>
      </c>
      <c r="B8032" s="3">
        <v>42681.806250000001</v>
      </c>
      <c r="C8032" t="s">
        <v>12</v>
      </c>
      <c r="D8032">
        <v>1</v>
      </c>
      <c r="E8032">
        <f>INDEX(products!B:B,MATCH(challenge_2_solution_1!$C8032,products!$A:$A,0))</f>
        <v>5.2</v>
      </c>
      <c r="F8032">
        <f>INDEX(products!C:C,MATCH(challenge_2_solution_1!$C8032,products!$A:$A,0))</f>
        <v>3.07</v>
      </c>
    </row>
    <row r="8033" spans="1:6" x14ac:dyDescent="0.2">
      <c r="A8033" s="1">
        <v>3641</v>
      </c>
      <c r="B8033" s="3">
        <v>42681.806250000001</v>
      </c>
      <c r="C8033" t="s">
        <v>14</v>
      </c>
      <c r="D8033">
        <v>1</v>
      </c>
      <c r="E8033">
        <f>INDEX(products!B:B,MATCH(challenge_2_solution_1!$C8033,products!$A:$A,0))</f>
        <v>5.9</v>
      </c>
      <c r="F8033">
        <f>INDEX(products!C:C,MATCH(challenge_2_solution_1!$C8033,products!$A:$A,0))</f>
        <v>2.36</v>
      </c>
    </row>
    <row r="8034" spans="1:6" x14ac:dyDescent="0.2">
      <c r="A8034" s="1">
        <v>3641</v>
      </c>
      <c r="B8034" s="3">
        <v>42681.806250000001</v>
      </c>
      <c r="C8034" t="s">
        <v>16</v>
      </c>
      <c r="D8034">
        <v>1</v>
      </c>
      <c r="E8034">
        <f>INDEX(products!B:B,MATCH(challenge_2_solution_1!$C8034,products!$A:$A,0))</f>
        <v>5.9</v>
      </c>
      <c r="F8034">
        <f>INDEX(products!C:C,MATCH(challenge_2_solution_1!$C8034,products!$A:$A,0))</f>
        <v>1.48</v>
      </c>
    </row>
    <row r="8035" spans="1:6" x14ac:dyDescent="0.2">
      <c r="A8035" s="1">
        <v>3640</v>
      </c>
      <c r="B8035" s="3">
        <v>42681.806250000001</v>
      </c>
      <c r="C8035" t="s">
        <v>17</v>
      </c>
      <c r="D8035">
        <v>2</v>
      </c>
      <c r="E8035">
        <f>INDEX(products!B:B,MATCH(challenge_2_solution_1!$C8035,products!$A:$A,0))</f>
        <v>5.9</v>
      </c>
      <c r="F8035">
        <f>INDEX(products!C:C,MATCH(challenge_2_solution_1!$C8035,products!$A:$A,0))</f>
        <v>2.83</v>
      </c>
    </row>
    <row r="8036" spans="1:6" x14ac:dyDescent="0.2">
      <c r="A8036" s="1">
        <v>3640</v>
      </c>
      <c r="B8036" s="3">
        <v>42681.806250000001</v>
      </c>
      <c r="C8036" t="s">
        <v>78</v>
      </c>
      <c r="D8036">
        <v>1</v>
      </c>
      <c r="E8036">
        <f>INDEX(products!B:B,MATCH(challenge_2_solution_1!$C8036,products!$A:$A,0))</f>
        <v>11.9</v>
      </c>
      <c r="F8036">
        <f>INDEX(products!C:C,MATCH(challenge_2_solution_1!$C8036,products!$A:$A,0))</f>
        <v>7.26</v>
      </c>
    </row>
    <row r="8037" spans="1:6" x14ac:dyDescent="0.2">
      <c r="A8037" s="1">
        <v>3640</v>
      </c>
      <c r="B8037" s="3">
        <v>42681.806250000001</v>
      </c>
      <c r="C8037" t="s">
        <v>64</v>
      </c>
      <c r="D8037">
        <v>1</v>
      </c>
      <c r="E8037">
        <f>INDEX(products!B:B,MATCH(challenge_2_solution_1!$C8037,products!$A:$A,0))</f>
        <v>11.9</v>
      </c>
      <c r="F8037">
        <f>INDEX(products!C:C,MATCH(challenge_2_solution_1!$C8037,products!$A:$A,0))</f>
        <v>7.97</v>
      </c>
    </row>
    <row r="8038" spans="1:6" x14ac:dyDescent="0.2">
      <c r="A8038" s="1">
        <v>3641</v>
      </c>
      <c r="B8038" s="3">
        <v>42681.806250000001</v>
      </c>
      <c r="C8038" t="s">
        <v>88</v>
      </c>
      <c r="D8038">
        <v>1</v>
      </c>
      <c r="E8038">
        <f>INDEX(products!B:B,MATCH(challenge_2_solution_1!$C8038,products!$A:$A,0))</f>
        <v>15.9</v>
      </c>
      <c r="F8038">
        <f>INDEX(products!C:C,MATCH(challenge_2_solution_1!$C8038,products!$A:$A,0))</f>
        <v>7</v>
      </c>
    </row>
    <row r="8039" spans="1:6" x14ac:dyDescent="0.2">
      <c r="A8039" s="1">
        <v>3640</v>
      </c>
      <c r="B8039" s="3">
        <v>42681.806250000001</v>
      </c>
      <c r="C8039" t="s">
        <v>88</v>
      </c>
      <c r="D8039">
        <v>1</v>
      </c>
      <c r="E8039">
        <f>INDEX(products!B:B,MATCH(challenge_2_solution_1!$C8039,products!$A:$A,0))</f>
        <v>15.9</v>
      </c>
      <c r="F8039">
        <f>INDEX(products!C:C,MATCH(challenge_2_solution_1!$C8039,products!$A:$A,0))</f>
        <v>7</v>
      </c>
    </row>
    <row r="8040" spans="1:6" x14ac:dyDescent="0.2">
      <c r="A8040" s="1">
        <v>3640</v>
      </c>
      <c r="B8040" s="3">
        <v>42681.806250000001</v>
      </c>
      <c r="C8040" t="s">
        <v>126</v>
      </c>
      <c r="D8040">
        <v>1</v>
      </c>
      <c r="E8040">
        <f>INDEX(products!B:B,MATCH(challenge_2_solution_1!$C8040,products!$A:$A,0))</f>
        <v>19.899999999999999</v>
      </c>
      <c r="F8040">
        <f>INDEX(products!C:C,MATCH(challenge_2_solution_1!$C8040,products!$A:$A,0))</f>
        <v>4.58</v>
      </c>
    </row>
    <row r="8041" spans="1:6" x14ac:dyDescent="0.2">
      <c r="A8041" s="1">
        <v>3642</v>
      </c>
      <c r="B8041" s="3">
        <v>42681.845833333333</v>
      </c>
      <c r="C8041" t="s">
        <v>12</v>
      </c>
      <c r="D8041">
        <v>3</v>
      </c>
      <c r="E8041">
        <f>INDEX(products!B:B,MATCH(challenge_2_solution_1!$C8041,products!$A:$A,0))</f>
        <v>5.2</v>
      </c>
      <c r="F8041">
        <f>INDEX(products!C:C,MATCH(challenge_2_solution_1!$C8041,products!$A:$A,0))</f>
        <v>3.07</v>
      </c>
    </row>
    <row r="8042" spans="1:6" x14ac:dyDescent="0.2">
      <c r="A8042" s="1">
        <v>3642</v>
      </c>
      <c r="B8042" s="3">
        <v>42681.845833333333</v>
      </c>
      <c r="C8042" t="s">
        <v>104</v>
      </c>
      <c r="D8042">
        <v>1</v>
      </c>
      <c r="E8042">
        <f>INDEX(products!B:B,MATCH(challenge_2_solution_1!$C8042,products!$A:$A,0))</f>
        <v>17.899999999999999</v>
      </c>
      <c r="F8042">
        <f>INDEX(products!C:C,MATCH(challenge_2_solution_1!$C8042,products!$A:$A,0))</f>
        <v>10.199999999999999</v>
      </c>
    </row>
    <row r="8043" spans="1:6" x14ac:dyDescent="0.2">
      <c r="A8043" s="1">
        <v>3642</v>
      </c>
      <c r="B8043" s="3">
        <v>42681.845833333333</v>
      </c>
      <c r="C8043" t="s">
        <v>113</v>
      </c>
      <c r="D8043">
        <v>1</v>
      </c>
      <c r="E8043">
        <f>INDEX(products!B:B,MATCH(challenge_2_solution_1!$C8043,products!$A:$A,0))</f>
        <v>17.899999999999999</v>
      </c>
      <c r="F8043">
        <f>INDEX(products!C:C,MATCH(challenge_2_solution_1!$C8043,products!$A:$A,0))</f>
        <v>10.199999999999999</v>
      </c>
    </row>
    <row r="8044" spans="1:6" x14ac:dyDescent="0.2">
      <c r="A8044" s="1">
        <v>3643</v>
      </c>
      <c r="B8044" s="3">
        <v>42681.852083333331</v>
      </c>
      <c r="C8044" t="s">
        <v>12</v>
      </c>
      <c r="D8044">
        <v>2</v>
      </c>
      <c r="E8044">
        <f>INDEX(products!B:B,MATCH(challenge_2_solution_1!$C8044,products!$A:$A,0))</f>
        <v>5.2</v>
      </c>
      <c r="F8044">
        <f>INDEX(products!C:C,MATCH(challenge_2_solution_1!$C8044,products!$A:$A,0))</f>
        <v>3.07</v>
      </c>
    </row>
    <row r="8045" spans="1:6" x14ac:dyDescent="0.2">
      <c r="A8045" s="1">
        <v>3643</v>
      </c>
      <c r="B8045" s="3">
        <v>42681.852083333331</v>
      </c>
      <c r="C8045" t="s">
        <v>25</v>
      </c>
      <c r="D8045">
        <v>2</v>
      </c>
      <c r="E8045">
        <f>INDEX(products!B:B,MATCH(challenge_2_solution_1!$C8045,products!$A:$A,0))</f>
        <v>5.9</v>
      </c>
      <c r="F8045">
        <f>INDEX(products!C:C,MATCH(challenge_2_solution_1!$C8045,products!$A:$A,0))</f>
        <v>3.84</v>
      </c>
    </row>
    <row r="8046" spans="1:6" x14ac:dyDescent="0.2">
      <c r="A8046" s="1">
        <v>3643</v>
      </c>
      <c r="B8046" s="3">
        <v>42681.852083333331</v>
      </c>
      <c r="C8046" t="s">
        <v>113</v>
      </c>
      <c r="D8046">
        <v>1</v>
      </c>
      <c r="E8046">
        <f>INDEX(products!B:B,MATCH(challenge_2_solution_1!$C8046,products!$A:$A,0))</f>
        <v>17.899999999999999</v>
      </c>
      <c r="F8046">
        <f>INDEX(products!C:C,MATCH(challenge_2_solution_1!$C8046,products!$A:$A,0))</f>
        <v>10.199999999999999</v>
      </c>
    </row>
    <row r="8047" spans="1:6" x14ac:dyDescent="0.2">
      <c r="A8047" s="1">
        <v>3643</v>
      </c>
      <c r="B8047" s="3">
        <v>42681.852083333331</v>
      </c>
      <c r="C8047" t="s">
        <v>104</v>
      </c>
      <c r="D8047">
        <v>1</v>
      </c>
      <c r="E8047">
        <f>INDEX(products!B:B,MATCH(challenge_2_solution_1!$C8047,products!$A:$A,0))</f>
        <v>17.899999999999999</v>
      </c>
      <c r="F8047">
        <f>INDEX(products!C:C,MATCH(challenge_2_solution_1!$C8047,products!$A:$A,0))</f>
        <v>10.199999999999999</v>
      </c>
    </row>
    <row r="8048" spans="1:6" x14ac:dyDescent="0.2">
      <c r="A8048" s="1">
        <v>3644</v>
      </c>
      <c r="B8048" s="3">
        <v>42682.745138888888</v>
      </c>
      <c r="C8048" t="s">
        <v>7</v>
      </c>
      <c r="D8048">
        <v>1</v>
      </c>
      <c r="E8048">
        <f>INDEX(products!B:B,MATCH(challenge_2_solution_1!$C8048,products!$A:$A,0))</f>
        <v>1</v>
      </c>
      <c r="F8048">
        <f>INDEX(products!C:C,MATCH(challenge_2_solution_1!$C8048,products!$A:$A,0))</f>
        <v>0.68</v>
      </c>
    </row>
    <row r="8049" spans="1:6" x14ac:dyDescent="0.2">
      <c r="A8049" s="1">
        <v>3644</v>
      </c>
      <c r="B8049" s="3">
        <v>42682.745138888888</v>
      </c>
      <c r="C8049" t="s">
        <v>4</v>
      </c>
      <c r="D8049">
        <v>1</v>
      </c>
      <c r="E8049">
        <f>INDEX(products!B:B,MATCH(challenge_2_solution_1!$C8049,products!$A:$A,0))</f>
        <v>1</v>
      </c>
      <c r="F8049">
        <f>INDEX(products!C:C,MATCH(challenge_2_solution_1!$C8049,products!$A:$A,0))</f>
        <v>0.61</v>
      </c>
    </row>
    <row r="8050" spans="1:6" x14ac:dyDescent="0.2">
      <c r="A8050" s="1">
        <v>3644</v>
      </c>
      <c r="B8050" s="3">
        <v>42682.745138888888</v>
      </c>
      <c r="C8050" t="s">
        <v>5</v>
      </c>
      <c r="D8050">
        <v>1</v>
      </c>
      <c r="E8050">
        <f>INDEX(products!B:B,MATCH(challenge_2_solution_1!$C8050,products!$A:$A,0))</f>
        <v>1</v>
      </c>
      <c r="F8050">
        <f>INDEX(products!C:C,MATCH(challenge_2_solution_1!$C8050,products!$A:$A,0))</f>
        <v>0.31</v>
      </c>
    </row>
    <row r="8051" spans="1:6" x14ac:dyDescent="0.2">
      <c r="A8051" s="1">
        <v>3644</v>
      </c>
      <c r="B8051" s="3">
        <v>42682.745138888888</v>
      </c>
      <c r="C8051" t="s">
        <v>3</v>
      </c>
      <c r="D8051">
        <v>1</v>
      </c>
      <c r="E8051">
        <f>INDEX(products!B:B,MATCH(challenge_2_solution_1!$C8051,products!$A:$A,0))</f>
        <v>1</v>
      </c>
      <c r="F8051">
        <f>INDEX(products!C:C,MATCH(challenge_2_solution_1!$C8051,products!$A:$A,0))</f>
        <v>0.5</v>
      </c>
    </row>
    <row r="8052" spans="1:6" x14ac:dyDescent="0.2">
      <c r="A8052" s="1">
        <v>3644</v>
      </c>
      <c r="B8052" s="3">
        <v>42682.745138888888</v>
      </c>
      <c r="C8052" t="s">
        <v>8</v>
      </c>
      <c r="D8052">
        <v>2</v>
      </c>
      <c r="E8052">
        <f>INDEX(products!B:B,MATCH(challenge_2_solution_1!$C8052,products!$A:$A,0))</f>
        <v>1.6</v>
      </c>
      <c r="F8052">
        <f>INDEX(products!C:C,MATCH(challenge_2_solution_1!$C8052,products!$A:$A,0))</f>
        <v>0.77</v>
      </c>
    </row>
    <row r="8053" spans="1:6" x14ac:dyDescent="0.2">
      <c r="A8053" s="1">
        <v>3644</v>
      </c>
      <c r="B8053" s="3">
        <v>42682.745138888888</v>
      </c>
      <c r="C8053" t="s">
        <v>15</v>
      </c>
      <c r="D8053">
        <v>1</v>
      </c>
      <c r="E8053">
        <f>INDEX(products!B:B,MATCH(challenge_2_solution_1!$C8053,products!$A:$A,0))</f>
        <v>5.9</v>
      </c>
      <c r="F8053">
        <f>INDEX(products!C:C,MATCH(challenge_2_solution_1!$C8053,products!$A:$A,0))</f>
        <v>3.07</v>
      </c>
    </row>
    <row r="8054" spans="1:6" x14ac:dyDescent="0.2">
      <c r="A8054" s="1">
        <v>3644</v>
      </c>
      <c r="B8054" s="3">
        <v>42682.745138888888</v>
      </c>
      <c r="C8054" t="s">
        <v>40</v>
      </c>
      <c r="D8054">
        <v>1</v>
      </c>
      <c r="E8054">
        <f>INDEX(products!B:B,MATCH(challenge_2_solution_1!$C8054,products!$A:$A,0))</f>
        <v>7.9</v>
      </c>
      <c r="F8054">
        <f>INDEX(products!C:C,MATCH(challenge_2_solution_1!$C8054,products!$A:$A,0))</f>
        <v>2.92</v>
      </c>
    </row>
    <row r="8055" spans="1:6" x14ac:dyDescent="0.2">
      <c r="A8055" s="1">
        <v>3644</v>
      </c>
      <c r="B8055" s="3">
        <v>42682.745138888888</v>
      </c>
      <c r="C8055" t="s">
        <v>104</v>
      </c>
      <c r="D8055">
        <v>1</v>
      </c>
      <c r="E8055">
        <f>INDEX(products!B:B,MATCH(challenge_2_solution_1!$C8055,products!$A:$A,0))</f>
        <v>17.899999999999999</v>
      </c>
      <c r="F8055">
        <f>INDEX(products!C:C,MATCH(challenge_2_solution_1!$C8055,products!$A:$A,0))</f>
        <v>10.199999999999999</v>
      </c>
    </row>
    <row r="8056" spans="1:6" x14ac:dyDescent="0.2">
      <c r="A8056" s="1">
        <v>3644</v>
      </c>
      <c r="B8056" s="3">
        <v>42682.745138888888</v>
      </c>
      <c r="C8056" t="s">
        <v>99</v>
      </c>
      <c r="D8056">
        <v>1</v>
      </c>
      <c r="E8056">
        <f>INDEX(products!B:B,MATCH(challenge_2_solution_1!$C8056,products!$A:$A,0))</f>
        <v>17.899999999999999</v>
      </c>
      <c r="F8056">
        <f>INDEX(products!C:C,MATCH(challenge_2_solution_1!$C8056,products!$A:$A,0))</f>
        <v>10.74</v>
      </c>
    </row>
    <row r="8057" spans="1:6" x14ac:dyDescent="0.2">
      <c r="A8057" s="1">
        <v>3645</v>
      </c>
      <c r="B8057" s="3">
        <v>42682.750694444447</v>
      </c>
      <c r="C8057" t="s">
        <v>10</v>
      </c>
      <c r="D8057">
        <v>2</v>
      </c>
      <c r="E8057">
        <f>INDEX(products!B:B,MATCH(challenge_2_solution_1!$C8057,products!$A:$A,0))</f>
        <v>3.9</v>
      </c>
      <c r="F8057">
        <f>INDEX(products!C:C,MATCH(challenge_2_solution_1!$C8057,products!$A:$A,0))</f>
        <v>1.17</v>
      </c>
    </row>
    <row r="8058" spans="1:6" x14ac:dyDescent="0.2">
      <c r="A8058" s="1">
        <v>3645</v>
      </c>
      <c r="B8058" s="3">
        <v>42682.750694444447</v>
      </c>
      <c r="C8058" t="s">
        <v>12</v>
      </c>
      <c r="D8058">
        <v>1</v>
      </c>
      <c r="E8058">
        <f>INDEX(products!B:B,MATCH(challenge_2_solution_1!$C8058,products!$A:$A,0))</f>
        <v>5.2</v>
      </c>
      <c r="F8058">
        <f>INDEX(products!C:C,MATCH(challenge_2_solution_1!$C8058,products!$A:$A,0))</f>
        <v>3.07</v>
      </c>
    </row>
    <row r="8059" spans="1:6" x14ac:dyDescent="0.2">
      <c r="A8059" s="1">
        <v>3645</v>
      </c>
      <c r="B8059" s="3">
        <v>42682.750694444447</v>
      </c>
      <c r="C8059" t="s">
        <v>96</v>
      </c>
      <c r="D8059">
        <v>1</v>
      </c>
      <c r="E8059">
        <f>INDEX(products!B:B,MATCH(challenge_2_solution_1!$C8059,products!$A:$A,0))</f>
        <v>17.899999999999999</v>
      </c>
      <c r="F8059">
        <f>INDEX(products!C:C,MATCH(challenge_2_solution_1!$C8059,products!$A:$A,0))</f>
        <v>10.92</v>
      </c>
    </row>
    <row r="8060" spans="1:6" x14ac:dyDescent="0.2">
      <c r="A8060" s="1">
        <v>3645</v>
      </c>
      <c r="B8060" s="3">
        <v>42682.750694444447</v>
      </c>
      <c r="C8060" t="s">
        <v>126</v>
      </c>
      <c r="D8060">
        <v>1</v>
      </c>
      <c r="E8060">
        <f>INDEX(products!B:B,MATCH(challenge_2_solution_1!$C8060,products!$A:$A,0))</f>
        <v>19.899999999999999</v>
      </c>
      <c r="F8060">
        <f>INDEX(products!C:C,MATCH(challenge_2_solution_1!$C8060,products!$A:$A,0))</f>
        <v>4.58</v>
      </c>
    </row>
    <row r="8061" spans="1:6" x14ac:dyDescent="0.2">
      <c r="A8061" s="1">
        <v>3646</v>
      </c>
      <c r="B8061" s="3">
        <v>42682.755555555559</v>
      </c>
      <c r="C8061" t="s">
        <v>12</v>
      </c>
      <c r="D8061">
        <v>2</v>
      </c>
      <c r="E8061">
        <f>INDEX(products!B:B,MATCH(challenge_2_solution_1!$C8061,products!$A:$A,0))</f>
        <v>5.2</v>
      </c>
      <c r="F8061">
        <f>INDEX(products!C:C,MATCH(challenge_2_solution_1!$C8061,products!$A:$A,0))</f>
        <v>3.07</v>
      </c>
    </row>
    <row r="8062" spans="1:6" x14ac:dyDescent="0.2">
      <c r="A8062" s="1">
        <v>3646</v>
      </c>
      <c r="B8062" s="3">
        <v>42682.755555555559</v>
      </c>
      <c r="C8062" t="s">
        <v>17</v>
      </c>
      <c r="D8062">
        <v>3</v>
      </c>
      <c r="E8062">
        <f>INDEX(products!B:B,MATCH(challenge_2_solution_1!$C8062,products!$A:$A,0))</f>
        <v>5.9</v>
      </c>
      <c r="F8062">
        <f>INDEX(products!C:C,MATCH(challenge_2_solution_1!$C8062,products!$A:$A,0))</f>
        <v>2.83</v>
      </c>
    </row>
    <row r="8063" spans="1:6" x14ac:dyDescent="0.2">
      <c r="A8063" s="1">
        <v>3646</v>
      </c>
      <c r="B8063" s="3">
        <v>42682.755555555559</v>
      </c>
      <c r="C8063" t="s">
        <v>33</v>
      </c>
      <c r="D8063">
        <v>2</v>
      </c>
      <c r="E8063">
        <f>INDEX(products!B:B,MATCH(challenge_2_solution_1!$C8063,products!$A:$A,0))</f>
        <v>7.9</v>
      </c>
      <c r="F8063">
        <f>INDEX(products!C:C,MATCH(challenge_2_solution_1!$C8063,products!$A:$A,0))</f>
        <v>2.21</v>
      </c>
    </row>
    <row r="8064" spans="1:6" x14ac:dyDescent="0.2">
      <c r="A8064" s="1">
        <v>3646</v>
      </c>
      <c r="B8064" s="3">
        <v>42682.755555555559</v>
      </c>
      <c r="C8064" t="s">
        <v>69</v>
      </c>
      <c r="D8064">
        <v>1</v>
      </c>
      <c r="E8064">
        <f>INDEX(products!B:B,MATCH(challenge_2_solution_1!$C8064,products!$A:$A,0))</f>
        <v>11.9</v>
      </c>
      <c r="F8064">
        <f>INDEX(products!C:C,MATCH(challenge_2_solution_1!$C8064,products!$A:$A,0))</f>
        <v>2.86</v>
      </c>
    </row>
    <row r="8065" spans="1:6" x14ac:dyDescent="0.2">
      <c r="A8065" s="1">
        <v>3646</v>
      </c>
      <c r="B8065" s="3">
        <v>42682.755555555559</v>
      </c>
      <c r="C8065" t="s">
        <v>89</v>
      </c>
      <c r="D8065">
        <v>2</v>
      </c>
      <c r="E8065">
        <f>INDEX(products!B:B,MATCH(challenge_2_solution_1!$C8065,products!$A:$A,0))</f>
        <v>17.899999999999999</v>
      </c>
      <c r="F8065">
        <f>INDEX(products!C:C,MATCH(challenge_2_solution_1!$C8065,products!$A:$A,0))</f>
        <v>3.94</v>
      </c>
    </row>
    <row r="8066" spans="1:6" x14ac:dyDescent="0.2">
      <c r="A8066" s="1">
        <v>3646</v>
      </c>
      <c r="B8066" s="3">
        <v>42682.755555555559</v>
      </c>
      <c r="C8066" t="s">
        <v>96</v>
      </c>
      <c r="D8066">
        <v>2</v>
      </c>
      <c r="E8066">
        <f>INDEX(products!B:B,MATCH(challenge_2_solution_1!$C8066,products!$A:$A,0))</f>
        <v>17.899999999999999</v>
      </c>
      <c r="F8066">
        <f>INDEX(products!C:C,MATCH(challenge_2_solution_1!$C8066,products!$A:$A,0))</f>
        <v>10.92</v>
      </c>
    </row>
    <row r="8067" spans="1:6" x14ac:dyDescent="0.2">
      <c r="A8067" s="1">
        <v>3647</v>
      </c>
      <c r="B8067" s="3">
        <v>42682.759722222225</v>
      </c>
      <c r="C8067" t="s">
        <v>18</v>
      </c>
      <c r="D8067">
        <v>1</v>
      </c>
      <c r="E8067">
        <f>INDEX(products!B:B,MATCH(challenge_2_solution_1!$C8067,products!$A:$A,0))</f>
        <v>5.9</v>
      </c>
      <c r="F8067">
        <f>INDEX(products!C:C,MATCH(challenge_2_solution_1!$C8067,products!$A:$A,0))</f>
        <v>3.6</v>
      </c>
    </row>
    <row r="8068" spans="1:6" x14ac:dyDescent="0.2">
      <c r="A8068" s="1">
        <v>3647</v>
      </c>
      <c r="B8068" s="3">
        <v>42682.759722222225</v>
      </c>
      <c r="C8068" t="s">
        <v>33</v>
      </c>
      <c r="D8068">
        <v>1</v>
      </c>
      <c r="E8068">
        <f>INDEX(products!B:B,MATCH(challenge_2_solution_1!$C8068,products!$A:$A,0))</f>
        <v>7.9</v>
      </c>
      <c r="F8068">
        <f>INDEX(products!C:C,MATCH(challenge_2_solution_1!$C8068,products!$A:$A,0))</f>
        <v>2.21</v>
      </c>
    </row>
    <row r="8069" spans="1:6" x14ac:dyDescent="0.2">
      <c r="A8069" s="1">
        <v>3647</v>
      </c>
      <c r="B8069" s="3">
        <v>42682.759722222225</v>
      </c>
      <c r="C8069" t="s">
        <v>32</v>
      </c>
      <c r="D8069">
        <v>1</v>
      </c>
      <c r="E8069">
        <f>INDEX(products!B:B,MATCH(challenge_2_solution_1!$C8069,products!$A:$A,0))</f>
        <v>7.9</v>
      </c>
      <c r="F8069">
        <f>INDEX(products!C:C,MATCH(challenge_2_solution_1!$C8069,products!$A:$A,0))</f>
        <v>2.92</v>
      </c>
    </row>
    <row r="8070" spans="1:6" x14ac:dyDescent="0.2">
      <c r="A8070" s="1">
        <v>3647</v>
      </c>
      <c r="B8070" s="3">
        <v>42682.759722222225</v>
      </c>
      <c r="C8070" t="s">
        <v>68</v>
      </c>
      <c r="D8070">
        <v>1</v>
      </c>
      <c r="E8070">
        <f>INDEX(products!B:B,MATCH(challenge_2_solution_1!$C8070,products!$A:$A,0))</f>
        <v>11.9</v>
      </c>
      <c r="F8070">
        <f>INDEX(products!C:C,MATCH(challenge_2_solution_1!$C8070,products!$A:$A,0))</f>
        <v>3.69</v>
      </c>
    </row>
    <row r="8071" spans="1:6" x14ac:dyDescent="0.2">
      <c r="A8071" s="1">
        <v>3647</v>
      </c>
      <c r="B8071" s="3">
        <v>42682.759722222225</v>
      </c>
      <c r="C8071" t="s">
        <v>86</v>
      </c>
      <c r="D8071">
        <v>1</v>
      </c>
      <c r="E8071">
        <f>INDEX(products!B:B,MATCH(challenge_2_solution_1!$C8071,products!$A:$A,0))</f>
        <v>15.9</v>
      </c>
      <c r="F8071">
        <f>INDEX(products!C:C,MATCH(challenge_2_solution_1!$C8071,products!$A:$A,0))</f>
        <v>5.57</v>
      </c>
    </row>
    <row r="8072" spans="1:6" x14ac:dyDescent="0.2">
      <c r="A8072" s="1">
        <v>3647</v>
      </c>
      <c r="B8072" s="3">
        <v>42682.759722222225</v>
      </c>
      <c r="C8072" t="s">
        <v>89</v>
      </c>
      <c r="D8072">
        <v>1</v>
      </c>
      <c r="E8072">
        <f>INDEX(products!B:B,MATCH(challenge_2_solution_1!$C8072,products!$A:$A,0))</f>
        <v>17.899999999999999</v>
      </c>
      <c r="F8072">
        <f>INDEX(products!C:C,MATCH(challenge_2_solution_1!$C8072,products!$A:$A,0))</f>
        <v>3.94</v>
      </c>
    </row>
    <row r="8073" spans="1:6" x14ac:dyDescent="0.2">
      <c r="A8073" s="1">
        <v>3648</v>
      </c>
      <c r="B8073" s="3">
        <v>42682.761805555558</v>
      </c>
      <c r="C8073" t="s">
        <v>10</v>
      </c>
      <c r="D8073">
        <v>2</v>
      </c>
      <c r="E8073">
        <f>INDEX(products!B:B,MATCH(challenge_2_solution_1!$C8073,products!$A:$A,0))</f>
        <v>3.9</v>
      </c>
      <c r="F8073">
        <f>INDEX(products!C:C,MATCH(challenge_2_solution_1!$C8073,products!$A:$A,0))</f>
        <v>1.17</v>
      </c>
    </row>
    <row r="8074" spans="1:6" x14ac:dyDescent="0.2">
      <c r="A8074" s="1">
        <v>3648</v>
      </c>
      <c r="B8074" s="3">
        <v>42682.761805555558</v>
      </c>
      <c r="C8074" t="s">
        <v>72</v>
      </c>
      <c r="D8074">
        <v>1</v>
      </c>
      <c r="E8074">
        <f>INDEX(products!B:B,MATCH(challenge_2_solution_1!$C8074,products!$A:$A,0))</f>
        <v>11.9</v>
      </c>
      <c r="F8074">
        <f>INDEX(products!C:C,MATCH(challenge_2_solution_1!$C8074,products!$A:$A,0))</f>
        <v>7.38</v>
      </c>
    </row>
    <row r="8075" spans="1:6" x14ac:dyDescent="0.2">
      <c r="A8075" s="1">
        <v>3648</v>
      </c>
      <c r="B8075" s="3">
        <v>42682.761805555558</v>
      </c>
      <c r="C8075" t="s">
        <v>69</v>
      </c>
      <c r="D8075">
        <v>1</v>
      </c>
      <c r="E8075">
        <f>INDEX(products!B:B,MATCH(challenge_2_solution_1!$C8075,products!$A:$A,0))</f>
        <v>11.9</v>
      </c>
      <c r="F8075">
        <f>INDEX(products!C:C,MATCH(challenge_2_solution_1!$C8075,products!$A:$A,0))</f>
        <v>2.86</v>
      </c>
    </row>
    <row r="8076" spans="1:6" x14ac:dyDescent="0.2">
      <c r="A8076" s="1">
        <v>3648</v>
      </c>
      <c r="B8076" s="3">
        <v>42682.761805555558</v>
      </c>
      <c r="C8076" t="s">
        <v>142</v>
      </c>
      <c r="D8076">
        <v>1</v>
      </c>
      <c r="E8076">
        <f>INDEX(products!B:B,MATCH(challenge_2_solution_1!$C8076,products!$A:$A,0))</f>
        <v>19.899999999999999</v>
      </c>
      <c r="F8076">
        <f>INDEX(products!C:C,MATCH(challenge_2_solution_1!$C8076,products!$A:$A,0))</f>
        <v>13.33</v>
      </c>
    </row>
    <row r="8077" spans="1:6" x14ac:dyDescent="0.2">
      <c r="A8077" s="1">
        <v>3649</v>
      </c>
      <c r="B8077" s="3">
        <v>42682.894444444442</v>
      </c>
      <c r="C8077" t="s">
        <v>15</v>
      </c>
      <c r="D8077">
        <v>2</v>
      </c>
      <c r="E8077">
        <f>INDEX(products!B:B,MATCH(challenge_2_solution_1!$C8077,products!$A:$A,0))</f>
        <v>5.9</v>
      </c>
      <c r="F8077">
        <f>INDEX(products!C:C,MATCH(challenge_2_solution_1!$C8077,products!$A:$A,0))</f>
        <v>3.07</v>
      </c>
    </row>
    <row r="8078" spans="1:6" x14ac:dyDescent="0.2">
      <c r="A8078" s="1">
        <v>3649</v>
      </c>
      <c r="B8078" s="3">
        <v>42682.894444444442</v>
      </c>
      <c r="C8078" t="s">
        <v>17</v>
      </c>
      <c r="D8078">
        <v>1</v>
      </c>
      <c r="E8078">
        <f>INDEX(products!B:B,MATCH(challenge_2_solution_1!$C8078,products!$A:$A,0))</f>
        <v>5.9</v>
      </c>
      <c r="F8078">
        <f>INDEX(products!C:C,MATCH(challenge_2_solution_1!$C8078,products!$A:$A,0))</f>
        <v>2.83</v>
      </c>
    </row>
    <row r="8079" spans="1:6" x14ac:dyDescent="0.2">
      <c r="A8079" s="1">
        <v>3649</v>
      </c>
      <c r="B8079" s="3">
        <v>42682.894444444442</v>
      </c>
      <c r="C8079" t="s">
        <v>33</v>
      </c>
      <c r="D8079">
        <v>1</v>
      </c>
      <c r="E8079">
        <f>INDEX(products!B:B,MATCH(challenge_2_solution_1!$C8079,products!$A:$A,0))</f>
        <v>7.9</v>
      </c>
      <c r="F8079">
        <f>INDEX(products!C:C,MATCH(challenge_2_solution_1!$C8079,products!$A:$A,0))</f>
        <v>2.21</v>
      </c>
    </row>
    <row r="8080" spans="1:6" x14ac:dyDescent="0.2">
      <c r="A8080" s="1">
        <v>3649</v>
      </c>
      <c r="B8080" s="3">
        <v>42682.894444444442</v>
      </c>
      <c r="C8080" t="s">
        <v>68</v>
      </c>
      <c r="D8080">
        <v>1</v>
      </c>
      <c r="E8080">
        <f>INDEX(products!B:B,MATCH(challenge_2_solution_1!$C8080,products!$A:$A,0))</f>
        <v>11.9</v>
      </c>
      <c r="F8080">
        <f>INDEX(products!C:C,MATCH(challenge_2_solution_1!$C8080,products!$A:$A,0))</f>
        <v>3.69</v>
      </c>
    </row>
    <row r="8081" spans="1:6" x14ac:dyDescent="0.2">
      <c r="A8081" s="1">
        <v>3649</v>
      </c>
      <c r="B8081" s="3">
        <v>42682.894444444442</v>
      </c>
      <c r="C8081" t="s">
        <v>90</v>
      </c>
      <c r="D8081">
        <v>1</v>
      </c>
      <c r="E8081">
        <f>INDEX(products!B:B,MATCH(challenge_2_solution_1!$C8081,products!$A:$A,0))</f>
        <v>17.899999999999999</v>
      </c>
      <c r="F8081">
        <f>INDEX(products!C:C,MATCH(challenge_2_solution_1!$C8081,products!$A:$A,0))</f>
        <v>9.85</v>
      </c>
    </row>
    <row r="8082" spans="1:6" x14ac:dyDescent="0.2">
      <c r="A8082" s="1">
        <v>3649</v>
      </c>
      <c r="B8082" s="3">
        <v>42682.894444444442</v>
      </c>
      <c r="C8082" t="s">
        <v>103</v>
      </c>
      <c r="D8082">
        <v>1</v>
      </c>
      <c r="E8082">
        <f>INDEX(products!B:B,MATCH(challenge_2_solution_1!$C8082,products!$A:$A,0))</f>
        <v>17.899999999999999</v>
      </c>
      <c r="F8082">
        <f>INDEX(products!C:C,MATCH(challenge_2_solution_1!$C8082,products!$A:$A,0))</f>
        <v>12.35</v>
      </c>
    </row>
    <row r="8083" spans="1:6" x14ac:dyDescent="0.2">
      <c r="A8083" s="1">
        <v>3649</v>
      </c>
      <c r="B8083" s="3">
        <v>42682.894444444442</v>
      </c>
      <c r="C8083" t="s">
        <v>114</v>
      </c>
      <c r="D8083">
        <v>1</v>
      </c>
      <c r="E8083">
        <f>INDEX(products!B:B,MATCH(challenge_2_solution_1!$C8083,products!$A:$A,0))</f>
        <v>17.899999999999999</v>
      </c>
      <c r="F8083">
        <f>INDEX(products!C:C,MATCH(challenge_2_solution_1!$C8083,products!$A:$A,0))</f>
        <v>11.1</v>
      </c>
    </row>
    <row r="8084" spans="1:6" x14ac:dyDescent="0.2">
      <c r="A8084" s="1">
        <v>3650</v>
      </c>
      <c r="B8084" s="3">
        <v>42683.724305555559</v>
      </c>
      <c r="C8084" t="s">
        <v>12</v>
      </c>
      <c r="D8084">
        <v>1</v>
      </c>
      <c r="E8084">
        <f>INDEX(products!B:B,MATCH(challenge_2_solution_1!$C8084,products!$A:$A,0))</f>
        <v>5.2</v>
      </c>
      <c r="F8084">
        <f>INDEX(products!C:C,MATCH(challenge_2_solution_1!$C8084,products!$A:$A,0))</f>
        <v>3.07</v>
      </c>
    </row>
    <row r="8085" spans="1:6" x14ac:dyDescent="0.2">
      <c r="A8085" s="1">
        <v>3650</v>
      </c>
      <c r="B8085" s="3">
        <v>42683.724305555559</v>
      </c>
      <c r="C8085" t="s">
        <v>15</v>
      </c>
      <c r="D8085">
        <v>1</v>
      </c>
      <c r="E8085">
        <f>INDEX(products!B:B,MATCH(challenge_2_solution_1!$C8085,products!$A:$A,0))</f>
        <v>5.9</v>
      </c>
      <c r="F8085">
        <f>INDEX(products!C:C,MATCH(challenge_2_solution_1!$C8085,products!$A:$A,0))</f>
        <v>3.07</v>
      </c>
    </row>
    <row r="8086" spans="1:6" x14ac:dyDescent="0.2">
      <c r="A8086" s="1">
        <v>3650</v>
      </c>
      <c r="B8086" s="3">
        <v>42683.724305555559</v>
      </c>
      <c r="C8086" t="s">
        <v>14</v>
      </c>
      <c r="D8086">
        <v>3</v>
      </c>
      <c r="E8086">
        <f>INDEX(products!B:B,MATCH(challenge_2_solution_1!$C8086,products!$A:$A,0))</f>
        <v>5.9</v>
      </c>
      <c r="F8086">
        <f>INDEX(products!C:C,MATCH(challenge_2_solution_1!$C8086,products!$A:$A,0))</f>
        <v>2.36</v>
      </c>
    </row>
    <row r="8087" spans="1:6" x14ac:dyDescent="0.2">
      <c r="A8087" s="1">
        <v>3650</v>
      </c>
      <c r="B8087" s="3">
        <v>42683.724305555559</v>
      </c>
      <c r="C8087" t="s">
        <v>72</v>
      </c>
      <c r="D8087">
        <v>1</v>
      </c>
      <c r="E8087">
        <f>INDEX(products!B:B,MATCH(challenge_2_solution_1!$C8087,products!$A:$A,0))</f>
        <v>11.9</v>
      </c>
      <c r="F8087">
        <f>INDEX(products!C:C,MATCH(challenge_2_solution_1!$C8087,products!$A:$A,0))</f>
        <v>7.38</v>
      </c>
    </row>
    <row r="8088" spans="1:6" x14ac:dyDescent="0.2">
      <c r="A8088" s="1">
        <v>3650</v>
      </c>
      <c r="B8088" s="3">
        <v>42683.724305555559</v>
      </c>
      <c r="C8088" t="s">
        <v>71</v>
      </c>
      <c r="D8088">
        <v>1</v>
      </c>
      <c r="E8088">
        <f>INDEX(products!B:B,MATCH(challenge_2_solution_1!$C8088,products!$A:$A,0))</f>
        <v>11.9</v>
      </c>
      <c r="F8088">
        <f>INDEX(products!C:C,MATCH(challenge_2_solution_1!$C8088,products!$A:$A,0))</f>
        <v>7.14</v>
      </c>
    </row>
    <row r="8089" spans="1:6" x14ac:dyDescent="0.2">
      <c r="A8089" s="1">
        <v>3650</v>
      </c>
      <c r="B8089" s="3">
        <v>42683.724305555559</v>
      </c>
      <c r="C8089" t="s">
        <v>76</v>
      </c>
      <c r="D8089">
        <v>1</v>
      </c>
      <c r="E8089">
        <f>INDEX(products!B:B,MATCH(challenge_2_solution_1!$C8089,products!$A:$A,0))</f>
        <v>11.9</v>
      </c>
      <c r="F8089">
        <f>INDEX(products!C:C,MATCH(challenge_2_solution_1!$C8089,products!$A:$A,0))</f>
        <v>7.26</v>
      </c>
    </row>
    <row r="8090" spans="1:6" x14ac:dyDescent="0.2">
      <c r="A8090" s="1">
        <v>3651</v>
      </c>
      <c r="B8090" s="3">
        <v>42683.728472222225</v>
      </c>
      <c r="C8090" t="s">
        <v>5</v>
      </c>
      <c r="D8090">
        <v>1</v>
      </c>
      <c r="E8090">
        <f>INDEX(products!B:B,MATCH(challenge_2_solution_1!$C8090,products!$A:$A,0))</f>
        <v>1</v>
      </c>
      <c r="F8090">
        <f>INDEX(products!C:C,MATCH(challenge_2_solution_1!$C8090,products!$A:$A,0))</f>
        <v>0.31</v>
      </c>
    </row>
    <row r="8091" spans="1:6" x14ac:dyDescent="0.2">
      <c r="A8091" s="1">
        <v>3651</v>
      </c>
      <c r="B8091" s="3">
        <v>42683.728472222225</v>
      </c>
      <c r="C8091" t="s">
        <v>4</v>
      </c>
      <c r="D8091">
        <v>1</v>
      </c>
      <c r="E8091">
        <f>INDEX(products!B:B,MATCH(challenge_2_solution_1!$C8091,products!$A:$A,0))</f>
        <v>1</v>
      </c>
      <c r="F8091">
        <f>INDEX(products!C:C,MATCH(challenge_2_solution_1!$C8091,products!$A:$A,0))</f>
        <v>0.61</v>
      </c>
    </row>
    <row r="8092" spans="1:6" x14ac:dyDescent="0.2">
      <c r="A8092" s="1">
        <v>3651</v>
      </c>
      <c r="B8092" s="3">
        <v>42683.728472222225</v>
      </c>
      <c r="C8092" t="s">
        <v>6</v>
      </c>
      <c r="D8092">
        <v>1</v>
      </c>
      <c r="E8092">
        <f>INDEX(products!B:B,MATCH(challenge_2_solution_1!$C8092,products!$A:$A,0))</f>
        <v>1</v>
      </c>
      <c r="F8092">
        <f>INDEX(products!C:C,MATCH(challenge_2_solution_1!$C8092,products!$A:$A,0))</f>
        <v>0.31</v>
      </c>
    </row>
    <row r="8093" spans="1:6" x14ac:dyDescent="0.2">
      <c r="A8093" s="1">
        <v>3651</v>
      </c>
      <c r="B8093" s="3">
        <v>42683.728472222225</v>
      </c>
      <c r="C8093" t="s">
        <v>8</v>
      </c>
      <c r="D8093">
        <v>8</v>
      </c>
      <c r="E8093">
        <f>INDEX(products!B:B,MATCH(challenge_2_solution_1!$C8093,products!$A:$A,0))</f>
        <v>1.6</v>
      </c>
      <c r="F8093">
        <f>INDEX(products!C:C,MATCH(challenge_2_solution_1!$C8093,products!$A:$A,0))</f>
        <v>0.77</v>
      </c>
    </row>
    <row r="8094" spans="1:6" x14ac:dyDescent="0.2">
      <c r="A8094" s="1">
        <v>3651</v>
      </c>
      <c r="B8094" s="3">
        <v>42683.728472222225</v>
      </c>
      <c r="C8094" t="s">
        <v>12</v>
      </c>
      <c r="D8094">
        <v>1</v>
      </c>
      <c r="E8094">
        <f>INDEX(products!B:B,MATCH(challenge_2_solution_1!$C8094,products!$A:$A,0))</f>
        <v>5.2</v>
      </c>
      <c r="F8094">
        <f>INDEX(products!C:C,MATCH(challenge_2_solution_1!$C8094,products!$A:$A,0))</f>
        <v>3.07</v>
      </c>
    </row>
    <row r="8095" spans="1:6" x14ac:dyDescent="0.2">
      <c r="A8095" s="1">
        <v>3651</v>
      </c>
      <c r="B8095" s="3">
        <v>42683.728472222225</v>
      </c>
      <c r="C8095" t="s">
        <v>17</v>
      </c>
      <c r="D8095">
        <v>2</v>
      </c>
      <c r="E8095">
        <f>INDEX(products!B:B,MATCH(challenge_2_solution_1!$C8095,products!$A:$A,0))</f>
        <v>5.9</v>
      </c>
      <c r="F8095">
        <f>INDEX(products!C:C,MATCH(challenge_2_solution_1!$C8095,products!$A:$A,0))</f>
        <v>2.83</v>
      </c>
    </row>
    <row r="8096" spans="1:6" x14ac:dyDescent="0.2">
      <c r="A8096" s="1">
        <v>3651</v>
      </c>
      <c r="B8096" s="3">
        <v>42683.728472222225</v>
      </c>
      <c r="C8096" t="s">
        <v>89</v>
      </c>
      <c r="D8096">
        <v>1</v>
      </c>
      <c r="E8096">
        <f>INDEX(products!B:B,MATCH(challenge_2_solution_1!$C8096,products!$A:$A,0))</f>
        <v>17.899999999999999</v>
      </c>
      <c r="F8096">
        <f>INDEX(products!C:C,MATCH(challenge_2_solution_1!$C8096,products!$A:$A,0))</f>
        <v>3.94</v>
      </c>
    </row>
    <row r="8097" spans="1:6" x14ac:dyDescent="0.2">
      <c r="A8097" s="1">
        <v>3651</v>
      </c>
      <c r="B8097" s="3">
        <v>42683.728472222225</v>
      </c>
      <c r="C8097" t="s">
        <v>91</v>
      </c>
      <c r="D8097">
        <v>1</v>
      </c>
      <c r="E8097">
        <f>INDEX(products!B:B,MATCH(challenge_2_solution_1!$C8097,products!$A:$A,0))</f>
        <v>17.899999999999999</v>
      </c>
      <c r="F8097">
        <f>INDEX(products!C:C,MATCH(challenge_2_solution_1!$C8097,products!$A:$A,0))</f>
        <v>6.44</v>
      </c>
    </row>
    <row r="8098" spans="1:6" x14ac:dyDescent="0.2">
      <c r="A8098" s="1">
        <v>3651</v>
      </c>
      <c r="B8098" s="3">
        <v>42683.728472222225</v>
      </c>
      <c r="C8098" t="s">
        <v>98</v>
      </c>
      <c r="D8098">
        <v>1</v>
      </c>
      <c r="E8098">
        <f>INDEX(products!B:B,MATCH(challenge_2_solution_1!$C8098,products!$A:$A,0))</f>
        <v>17.899999999999999</v>
      </c>
      <c r="F8098">
        <f>INDEX(products!C:C,MATCH(challenge_2_solution_1!$C8098,products!$A:$A,0))</f>
        <v>8.59</v>
      </c>
    </row>
    <row r="8099" spans="1:6" x14ac:dyDescent="0.2">
      <c r="A8099" s="1">
        <v>3652</v>
      </c>
      <c r="B8099" s="3">
        <v>42683.752083333333</v>
      </c>
      <c r="C8099" t="s">
        <v>28</v>
      </c>
      <c r="D8099">
        <v>1</v>
      </c>
      <c r="E8099">
        <f>INDEX(products!B:B,MATCH(challenge_2_solution_1!$C8099,products!$A:$A,0))</f>
        <v>7.9</v>
      </c>
      <c r="F8099">
        <f>INDEX(products!C:C,MATCH(challenge_2_solution_1!$C8099,products!$A:$A,0))</f>
        <v>2.4500000000000002</v>
      </c>
    </row>
    <row r="8100" spans="1:6" x14ac:dyDescent="0.2">
      <c r="A8100" s="1">
        <v>3652</v>
      </c>
      <c r="B8100" s="3">
        <v>42683.752083333333</v>
      </c>
      <c r="C8100" t="s">
        <v>55</v>
      </c>
      <c r="D8100">
        <v>1</v>
      </c>
      <c r="E8100">
        <f>INDEX(products!B:B,MATCH(challenge_2_solution_1!$C8100,products!$A:$A,0))</f>
        <v>7.9</v>
      </c>
      <c r="F8100">
        <f>INDEX(products!C:C,MATCH(challenge_2_solution_1!$C8100,products!$A:$A,0))</f>
        <v>2.21</v>
      </c>
    </row>
    <row r="8101" spans="1:6" x14ac:dyDescent="0.2">
      <c r="A8101" s="1">
        <v>3652</v>
      </c>
      <c r="B8101" s="3">
        <v>42683.752083333333</v>
      </c>
      <c r="C8101" t="s">
        <v>112</v>
      </c>
      <c r="D8101">
        <v>1</v>
      </c>
      <c r="E8101">
        <f>INDEX(products!B:B,MATCH(challenge_2_solution_1!$C8101,products!$A:$A,0))</f>
        <v>17.899999999999999</v>
      </c>
      <c r="F8101">
        <f>INDEX(products!C:C,MATCH(challenge_2_solution_1!$C8101,products!$A:$A,0))</f>
        <v>8.06</v>
      </c>
    </row>
    <row r="8102" spans="1:6" x14ac:dyDescent="0.2">
      <c r="A8102" s="1">
        <v>3653</v>
      </c>
      <c r="B8102" s="3">
        <v>42683.754861111112</v>
      </c>
      <c r="C8102" t="s">
        <v>17</v>
      </c>
      <c r="D8102">
        <v>1</v>
      </c>
      <c r="E8102">
        <f>INDEX(products!B:B,MATCH(challenge_2_solution_1!$C8102,products!$A:$A,0))</f>
        <v>5.9</v>
      </c>
      <c r="F8102">
        <f>INDEX(products!C:C,MATCH(challenge_2_solution_1!$C8102,products!$A:$A,0))</f>
        <v>2.83</v>
      </c>
    </row>
    <row r="8103" spans="1:6" x14ac:dyDescent="0.2">
      <c r="A8103" s="1">
        <v>3653</v>
      </c>
      <c r="B8103" s="3">
        <v>42683.754861111112</v>
      </c>
      <c r="C8103" t="s">
        <v>32</v>
      </c>
      <c r="D8103">
        <v>1</v>
      </c>
      <c r="E8103">
        <f>INDEX(products!B:B,MATCH(challenge_2_solution_1!$C8103,products!$A:$A,0))</f>
        <v>7.9</v>
      </c>
      <c r="F8103">
        <f>INDEX(products!C:C,MATCH(challenge_2_solution_1!$C8103,products!$A:$A,0))</f>
        <v>2.92</v>
      </c>
    </row>
    <row r="8104" spans="1:6" x14ac:dyDescent="0.2">
      <c r="A8104" s="1">
        <v>3653</v>
      </c>
      <c r="B8104" s="3">
        <v>42683.754861111112</v>
      </c>
      <c r="C8104" t="s">
        <v>96</v>
      </c>
      <c r="D8104">
        <v>2</v>
      </c>
      <c r="E8104">
        <f>INDEX(products!B:B,MATCH(challenge_2_solution_1!$C8104,products!$A:$A,0))</f>
        <v>17.899999999999999</v>
      </c>
      <c r="F8104">
        <f>INDEX(products!C:C,MATCH(challenge_2_solution_1!$C8104,products!$A:$A,0))</f>
        <v>10.92</v>
      </c>
    </row>
    <row r="8105" spans="1:6" x14ac:dyDescent="0.2">
      <c r="A8105" s="1">
        <v>3654</v>
      </c>
      <c r="B8105" s="3">
        <v>42683.779166666667</v>
      </c>
      <c r="C8105" t="s">
        <v>15</v>
      </c>
      <c r="D8105">
        <v>1</v>
      </c>
      <c r="E8105">
        <f>INDEX(products!B:B,MATCH(challenge_2_solution_1!$C8105,products!$A:$A,0))</f>
        <v>5.9</v>
      </c>
      <c r="F8105">
        <f>INDEX(products!C:C,MATCH(challenge_2_solution_1!$C8105,products!$A:$A,0))</f>
        <v>3.07</v>
      </c>
    </row>
    <row r="8106" spans="1:6" x14ac:dyDescent="0.2">
      <c r="A8106" s="1">
        <v>3654</v>
      </c>
      <c r="B8106" s="3">
        <v>42683.779166666667</v>
      </c>
      <c r="C8106" t="s">
        <v>14</v>
      </c>
      <c r="D8106">
        <v>1</v>
      </c>
      <c r="E8106">
        <f>INDEX(products!B:B,MATCH(challenge_2_solution_1!$C8106,products!$A:$A,0))</f>
        <v>5.9</v>
      </c>
      <c r="F8106">
        <f>INDEX(products!C:C,MATCH(challenge_2_solution_1!$C8106,products!$A:$A,0))</f>
        <v>2.36</v>
      </c>
    </row>
    <row r="8107" spans="1:6" x14ac:dyDescent="0.2">
      <c r="A8107" s="1">
        <v>3654</v>
      </c>
      <c r="B8107" s="3">
        <v>42683.779166666667</v>
      </c>
      <c r="C8107" t="s">
        <v>46</v>
      </c>
      <c r="D8107">
        <v>2</v>
      </c>
      <c r="E8107">
        <f>INDEX(products!B:B,MATCH(challenge_2_solution_1!$C8107,products!$A:$A,0))</f>
        <v>7.9</v>
      </c>
      <c r="F8107">
        <f>INDEX(products!C:C,MATCH(challenge_2_solution_1!$C8107,products!$A:$A,0))</f>
        <v>3.79</v>
      </c>
    </row>
    <row r="8108" spans="1:6" x14ac:dyDescent="0.2">
      <c r="A8108" s="1">
        <v>3654</v>
      </c>
      <c r="B8108" s="3">
        <v>42683.779166666667</v>
      </c>
      <c r="C8108" t="s">
        <v>74</v>
      </c>
      <c r="D8108">
        <v>3</v>
      </c>
      <c r="E8108">
        <f>INDEX(products!B:B,MATCH(challenge_2_solution_1!$C8108,products!$A:$A,0))</f>
        <v>11.9</v>
      </c>
      <c r="F8108">
        <f>INDEX(products!C:C,MATCH(challenge_2_solution_1!$C8108,products!$A:$A,0))</f>
        <v>2.5</v>
      </c>
    </row>
    <row r="8109" spans="1:6" x14ac:dyDescent="0.2">
      <c r="A8109" s="1">
        <v>3654</v>
      </c>
      <c r="B8109" s="3">
        <v>42683.779166666667</v>
      </c>
      <c r="C8109" t="s">
        <v>76</v>
      </c>
      <c r="D8109">
        <v>1</v>
      </c>
      <c r="E8109">
        <f>INDEX(products!B:B,MATCH(challenge_2_solution_1!$C8109,products!$A:$A,0))</f>
        <v>11.9</v>
      </c>
      <c r="F8109">
        <f>INDEX(products!C:C,MATCH(challenge_2_solution_1!$C8109,products!$A:$A,0))</f>
        <v>7.26</v>
      </c>
    </row>
    <row r="8110" spans="1:6" x14ac:dyDescent="0.2">
      <c r="A8110" s="1">
        <v>3654</v>
      </c>
      <c r="B8110" s="3">
        <v>42683.779166666667</v>
      </c>
      <c r="C8110" t="s">
        <v>63</v>
      </c>
      <c r="D8110">
        <v>1</v>
      </c>
      <c r="E8110">
        <f>INDEX(products!B:B,MATCH(challenge_2_solution_1!$C8110,products!$A:$A,0))</f>
        <v>11.9</v>
      </c>
      <c r="F8110">
        <f>INDEX(products!C:C,MATCH(challenge_2_solution_1!$C8110,products!$A:$A,0))</f>
        <v>6.07</v>
      </c>
    </row>
    <row r="8111" spans="1:6" x14ac:dyDescent="0.2">
      <c r="A8111" s="1">
        <v>3654</v>
      </c>
      <c r="B8111" s="3">
        <v>42683.779166666667</v>
      </c>
      <c r="C8111" t="s">
        <v>84</v>
      </c>
      <c r="D8111">
        <v>1</v>
      </c>
      <c r="E8111">
        <f>INDEX(products!B:B,MATCH(challenge_2_solution_1!$C8111,products!$A:$A,0))</f>
        <v>11.9</v>
      </c>
      <c r="F8111">
        <f>INDEX(products!C:C,MATCH(challenge_2_solution_1!$C8111,products!$A:$A,0))</f>
        <v>2.38</v>
      </c>
    </row>
    <row r="8112" spans="1:6" x14ac:dyDescent="0.2">
      <c r="A8112" s="1">
        <v>3654</v>
      </c>
      <c r="B8112" s="3">
        <v>42683.779166666667</v>
      </c>
      <c r="C8112" t="s">
        <v>123</v>
      </c>
      <c r="D8112">
        <v>1</v>
      </c>
      <c r="E8112">
        <f>INDEX(products!B:B,MATCH(challenge_2_solution_1!$C8112,products!$A:$A,0))</f>
        <v>19.899999999999999</v>
      </c>
      <c r="F8112">
        <f>INDEX(products!C:C,MATCH(challenge_2_solution_1!$C8112,products!$A:$A,0))</f>
        <v>11.14</v>
      </c>
    </row>
    <row r="8113" spans="1:6" x14ac:dyDescent="0.2">
      <c r="A8113" s="1">
        <v>3654</v>
      </c>
      <c r="B8113" s="3">
        <v>42683.779166666667</v>
      </c>
      <c r="C8113" t="s">
        <v>142</v>
      </c>
      <c r="D8113">
        <v>1</v>
      </c>
      <c r="E8113">
        <f>INDEX(products!B:B,MATCH(challenge_2_solution_1!$C8113,products!$A:$A,0))</f>
        <v>19.899999999999999</v>
      </c>
      <c r="F8113">
        <f>INDEX(products!C:C,MATCH(challenge_2_solution_1!$C8113,products!$A:$A,0))</f>
        <v>13.33</v>
      </c>
    </row>
    <row r="8114" spans="1:6" x14ac:dyDescent="0.2">
      <c r="A8114" s="1">
        <v>3654</v>
      </c>
      <c r="B8114" s="3">
        <v>42683.779166666667</v>
      </c>
      <c r="C8114" t="s">
        <v>162</v>
      </c>
      <c r="D8114">
        <v>1</v>
      </c>
      <c r="E8114">
        <f>INDEX(products!B:B,MATCH(challenge_2_solution_1!$C8114,products!$A:$A,0))</f>
        <v>25.9</v>
      </c>
      <c r="F8114">
        <f>INDEX(products!C:C,MATCH(challenge_2_solution_1!$C8114,products!$A:$A,0))</f>
        <v>9.58</v>
      </c>
    </row>
    <row r="8115" spans="1:6" x14ac:dyDescent="0.2">
      <c r="A8115" s="1">
        <v>3655</v>
      </c>
      <c r="B8115" s="3">
        <v>42683.824305555558</v>
      </c>
      <c r="C8115" t="s">
        <v>55</v>
      </c>
      <c r="D8115">
        <v>2</v>
      </c>
      <c r="E8115">
        <f>INDEX(products!B:B,MATCH(challenge_2_solution_1!$C8115,products!$A:$A,0))</f>
        <v>7.9</v>
      </c>
      <c r="F8115">
        <f>INDEX(products!C:C,MATCH(challenge_2_solution_1!$C8115,products!$A:$A,0))</f>
        <v>2.21</v>
      </c>
    </row>
    <row r="8116" spans="1:6" x14ac:dyDescent="0.2">
      <c r="A8116" s="1">
        <v>3655</v>
      </c>
      <c r="B8116" s="3">
        <v>42683.824305555558</v>
      </c>
      <c r="C8116" t="s">
        <v>121</v>
      </c>
      <c r="D8116">
        <v>1</v>
      </c>
      <c r="E8116">
        <f>INDEX(products!B:B,MATCH(challenge_2_solution_1!$C8116,products!$A:$A,0))</f>
        <v>19.899999999999999</v>
      </c>
      <c r="F8116">
        <f>INDEX(products!C:C,MATCH(challenge_2_solution_1!$C8116,products!$A:$A,0))</f>
        <v>10.95</v>
      </c>
    </row>
    <row r="8117" spans="1:6" x14ac:dyDescent="0.2">
      <c r="A8117" s="1">
        <v>3655</v>
      </c>
      <c r="B8117" s="3">
        <v>42683.824305555558</v>
      </c>
      <c r="C8117" t="s">
        <v>158</v>
      </c>
      <c r="D8117">
        <v>1</v>
      </c>
      <c r="E8117">
        <f>INDEX(products!B:B,MATCH(challenge_2_solution_1!$C8117,products!$A:$A,0))</f>
        <v>21.9</v>
      </c>
      <c r="F8117">
        <f>INDEX(products!C:C,MATCH(challenge_2_solution_1!$C8117,products!$A:$A,0))</f>
        <v>14.89</v>
      </c>
    </row>
    <row r="8118" spans="1:6" x14ac:dyDescent="0.2">
      <c r="A8118" s="1">
        <v>3656</v>
      </c>
      <c r="B8118" s="3">
        <v>42684.730555555558</v>
      </c>
      <c r="C8118" t="s">
        <v>17</v>
      </c>
      <c r="D8118">
        <v>2</v>
      </c>
      <c r="E8118">
        <f>INDEX(products!B:B,MATCH(challenge_2_solution_1!$C8118,products!$A:$A,0))</f>
        <v>5.9</v>
      </c>
      <c r="F8118">
        <f>INDEX(products!C:C,MATCH(challenge_2_solution_1!$C8118,products!$A:$A,0))</f>
        <v>2.83</v>
      </c>
    </row>
    <row r="8119" spans="1:6" x14ac:dyDescent="0.2">
      <c r="A8119" s="1">
        <v>3656</v>
      </c>
      <c r="B8119" s="3">
        <v>42684.730555555558</v>
      </c>
      <c r="C8119" t="s">
        <v>87</v>
      </c>
      <c r="D8119">
        <v>1</v>
      </c>
      <c r="E8119">
        <f>INDEX(products!B:B,MATCH(challenge_2_solution_1!$C8119,products!$A:$A,0))</f>
        <v>15.9</v>
      </c>
      <c r="F8119">
        <f>INDEX(products!C:C,MATCH(challenge_2_solution_1!$C8119,products!$A:$A,0))</f>
        <v>6.2</v>
      </c>
    </row>
    <row r="8120" spans="1:6" x14ac:dyDescent="0.2">
      <c r="A8120" s="1">
        <v>3656</v>
      </c>
      <c r="B8120" s="3">
        <v>42684.730555555558</v>
      </c>
      <c r="C8120" t="s">
        <v>86</v>
      </c>
      <c r="D8120">
        <v>1</v>
      </c>
      <c r="E8120">
        <f>INDEX(products!B:B,MATCH(challenge_2_solution_1!$C8120,products!$A:$A,0))</f>
        <v>15.9</v>
      </c>
      <c r="F8120">
        <f>INDEX(products!C:C,MATCH(challenge_2_solution_1!$C8120,products!$A:$A,0))</f>
        <v>5.57</v>
      </c>
    </row>
    <row r="8121" spans="1:6" x14ac:dyDescent="0.2">
      <c r="A8121" s="1">
        <v>3657</v>
      </c>
      <c r="B8121" s="3">
        <v>42684.731944444444</v>
      </c>
      <c r="C8121" t="s">
        <v>25</v>
      </c>
      <c r="D8121">
        <v>1</v>
      </c>
      <c r="E8121">
        <f>INDEX(products!B:B,MATCH(challenge_2_solution_1!$C8121,products!$A:$A,0))</f>
        <v>5.9</v>
      </c>
      <c r="F8121">
        <f>INDEX(products!C:C,MATCH(challenge_2_solution_1!$C8121,products!$A:$A,0))</f>
        <v>3.84</v>
      </c>
    </row>
    <row r="8122" spans="1:6" x14ac:dyDescent="0.2">
      <c r="A8122" s="1">
        <v>3657</v>
      </c>
      <c r="B8122" s="3">
        <v>42684.731944444444</v>
      </c>
      <c r="C8122" t="s">
        <v>54</v>
      </c>
      <c r="D8122">
        <v>1</v>
      </c>
      <c r="E8122">
        <f>INDEX(products!B:B,MATCH(challenge_2_solution_1!$C8122,products!$A:$A,0))</f>
        <v>9.9</v>
      </c>
      <c r="F8122">
        <f>INDEX(products!C:C,MATCH(challenge_2_solution_1!$C8122,products!$A:$A,0))</f>
        <v>2.57</v>
      </c>
    </row>
    <row r="8123" spans="1:6" x14ac:dyDescent="0.2">
      <c r="A8123" s="1">
        <v>3657</v>
      </c>
      <c r="B8123" s="3">
        <v>42684.731944444444</v>
      </c>
      <c r="C8123" t="s">
        <v>61</v>
      </c>
      <c r="D8123">
        <v>1</v>
      </c>
      <c r="E8123">
        <f>INDEX(products!B:B,MATCH(challenge_2_solution_1!$C8123,products!$A:$A,0))</f>
        <v>11.9</v>
      </c>
      <c r="F8123">
        <f>INDEX(products!C:C,MATCH(challenge_2_solution_1!$C8123,products!$A:$A,0))</f>
        <v>7.74</v>
      </c>
    </row>
    <row r="8124" spans="1:6" x14ac:dyDescent="0.2">
      <c r="A8124" s="1">
        <v>3657</v>
      </c>
      <c r="B8124" s="3">
        <v>42684.731944444444</v>
      </c>
      <c r="C8124" t="s">
        <v>109</v>
      </c>
      <c r="D8124">
        <v>2</v>
      </c>
      <c r="E8124">
        <f>INDEX(products!B:B,MATCH(challenge_2_solution_1!$C8124,products!$A:$A,0))</f>
        <v>17.899999999999999</v>
      </c>
      <c r="F8124">
        <f>INDEX(products!C:C,MATCH(challenge_2_solution_1!$C8124,products!$A:$A,0))</f>
        <v>4.12</v>
      </c>
    </row>
    <row r="8125" spans="1:6" x14ac:dyDescent="0.2">
      <c r="A8125" s="1">
        <v>3658</v>
      </c>
      <c r="B8125" s="3">
        <v>42684.749305555553</v>
      </c>
      <c r="C8125" t="s">
        <v>19</v>
      </c>
      <c r="D8125">
        <v>1</v>
      </c>
      <c r="E8125">
        <f>INDEX(products!B:B,MATCH(challenge_2_solution_1!$C8125,products!$A:$A,0))</f>
        <v>5.9</v>
      </c>
      <c r="F8125">
        <f>INDEX(products!C:C,MATCH(challenge_2_solution_1!$C8125,products!$A:$A,0))</f>
        <v>1.65</v>
      </c>
    </row>
    <row r="8126" spans="1:6" x14ac:dyDescent="0.2">
      <c r="A8126" s="1">
        <v>3658</v>
      </c>
      <c r="B8126" s="3">
        <v>42684.749305555553</v>
      </c>
      <c r="C8126" t="s">
        <v>64</v>
      </c>
      <c r="D8126">
        <v>1</v>
      </c>
      <c r="E8126">
        <f>INDEX(products!B:B,MATCH(challenge_2_solution_1!$C8126,products!$A:$A,0))</f>
        <v>11.9</v>
      </c>
      <c r="F8126">
        <f>INDEX(products!C:C,MATCH(challenge_2_solution_1!$C8126,products!$A:$A,0))</f>
        <v>7.97</v>
      </c>
    </row>
    <row r="8127" spans="1:6" x14ac:dyDescent="0.2">
      <c r="A8127" s="1">
        <v>3658</v>
      </c>
      <c r="B8127" s="3">
        <v>42684.749305555553</v>
      </c>
      <c r="C8127" t="s">
        <v>69</v>
      </c>
      <c r="D8127">
        <v>1</v>
      </c>
      <c r="E8127">
        <f>INDEX(products!B:B,MATCH(challenge_2_solution_1!$C8127,products!$A:$A,0))</f>
        <v>11.9</v>
      </c>
      <c r="F8127">
        <f>INDEX(products!C:C,MATCH(challenge_2_solution_1!$C8127,products!$A:$A,0))</f>
        <v>2.86</v>
      </c>
    </row>
    <row r="8128" spans="1:6" x14ac:dyDescent="0.2">
      <c r="A8128" s="1">
        <v>3658</v>
      </c>
      <c r="B8128" s="3">
        <v>42684.749305555553</v>
      </c>
      <c r="C8128" t="s">
        <v>89</v>
      </c>
      <c r="D8128">
        <v>2</v>
      </c>
      <c r="E8128">
        <f>INDEX(products!B:B,MATCH(challenge_2_solution_1!$C8128,products!$A:$A,0))</f>
        <v>17.899999999999999</v>
      </c>
      <c r="F8128">
        <f>INDEX(products!C:C,MATCH(challenge_2_solution_1!$C8128,products!$A:$A,0))</f>
        <v>3.94</v>
      </c>
    </row>
    <row r="8129" spans="1:6" x14ac:dyDescent="0.2">
      <c r="A8129" s="1">
        <v>3659</v>
      </c>
      <c r="B8129" s="3">
        <v>42684.763194444444</v>
      </c>
      <c r="C8129" t="s">
        <v>17</v>
      </c>
      <c r="D8129">
        <v>1</v>
      </c>
      <c r="E8129">
        <f>INDEX(products!B:B,MATCH(challenge_2_solution_1!$C8129,products!$A:$A,0))</f>
        <v>5.9</v>
      </c>
      <c r="F8129">
        <f>INDEX(products!C:C,MATCH(challenge_2_solution_1!$C8129,products!$A:$A,0))</f>
        <v>2.83</v>
      </c>
    </row>
    <row r="8130" spans="1:6" x14ac:dyDescent="0.2">
      <c r="A8130" s="1">
        <v>3659</v>
      </c>
      <c r="B8130" s="3">
        <v>42684.763194444444</v>
      </c>
      <c r="C8130" t="s">
        <v>40</v>
      </c>
      <c r="D8130">
        <v>1</v>
      </c>
      <c r="E8130">
        <f>INDEX(products!B:B,MATCH(challenge_2_solution_1!$C8130,products!$A:$A,0))</f>
        <v>7.9</v>
      </c>
      <c r="F8130">
        <f>INDEX(products!C:C,MATCH(challenge_2_solution_1!$C8130,products!$A:$A,0))</f>
        <v>2.92</v>
      </c>
    </row>
    <row r="8131" spans="1:6" x14ac:dyDescent="0.2">
      <c r="A8131" s="1">
        <v>3659</v>
      </c>
      <c r="B8131" s="3">
        <v>42684.763194444444</v>
      </c>
      <c r="C8131" t="s">
        <v>89</v>
      </c>
      <c r="D8131">
        <v>1</v>
      </c>
      <c r="E8131">
        <f>INDEX(products!B:B,MATCH(challenge_2_solution_1!$C8131,products!$A:$A,0))</f>
        <v>17.899999999999999</v>
      </c>
      <c r="F8131">
        <f>INDEX(products!C:C,MATCH(challenge_2_solution_1!$C8131,products!$A:$A,0))</f>
        <v>3.94</v>
      </c>
    </row>
    <row r="8132" spans="1:6" x14ac:dyDescent="0.2">
      <c r="A8132" s="1">
        <v>3659</v>
      </c>
      <c r="B8132" s="3">
        <v>42684.763194444444</v>
      </c>
      <c r="C8132" t="s">
        <v>97</v>
      </c>
      <c r="D8132">
        <v>1</v>
      </c>
      <c r="E8132">
        <f>INDEX(products!B:B,MATCH(challenge_2_solution_1!$C8132,products!$A:$A,0))</f>
        <v>17.899999999999999</v>
      </c>
      <c r="F8132">
        <f>INDEX(products!C:C,MATCH(challenge_2_solution_1!$C8132,products!$A:$A,0))</f>
        <v>11.81</v>
      </c>
    </row>
    <row r="8133" spans="1:6" x14ac:dyDescent="0.2">
      <c r="A8133" s="1">
        <v>3660</v>
      </c>
      <c r="B8133" s="3">
        <v>42684.772222222222</v>
      </c>
      <c r="C8133" t="s">
        <v>14</v>
      </c>
      <c r="D8133">
        <v>1</v>
      </c>
      <c r="E8133">
        <f>INDEX(products!B:B,MATCH(challenge_2_solution_1!$C8133,products!$A:$A,0))</f>
        <v>5.9</v>
      </c>
      <c r="F8133">
        <f>INDEX(products!C:C,MATCH(challenge_2_solution_1!$C8133,products!$A:$A,0))</f>
        <v>2.36</v>
      </c>
    </row>
    <row r="8134" spans="1:6" x14ac:dyDescent="0.2">
      <c r="A8134" s="1">
        <v>3660</v>
      </c>
      <c r="B8134" s="3">
        <v>42684.772222222222</v>
      </c>
      <c r="C8134" t="s">
        <v>40</v>
      </c>
      <c r="D8134">
        <v>1</v>
      </c>
      <c r="E8134">
        <f>INDEX(products!B:B,MATCH(challenge_2_solution_1!$C8134,products!$A:$A,0))</f>
        <v>7.9</v>
      </c>
      <c r="F8134">
        <f>INDEX(products!C:C,MATCH(challenge_2_solution_1!$C8134,products!$A:$A,0))</f>
        <v>2.92</v>
      </c>
    </row>
    <row r="8135" spans="1:6" x14ac:dyDescent="0.2">
      <c r="A8135" s="1">
        <v>3660</v>
      </c>
      <c r="B8135" s="3">
        <v>42684.772222222222</v>
      </c>
      <c r="C8135" t="s">
        <v>89</v>
      </c>
      <c r="D8135">
        <v>1</v>
      </c>
      <c r="E8135">
        <f>INDEX(products!B:B,MATCH(challenge_2_solution_1!$C8135,products!$A:$A,0))</f>
        <v>17.899999999999999</v>
      </c>
      <c r="F8135">
        <f>INDEX(products!C:C,MATCH(challenge_2_solution_1!$C8135,products!$A:$A,0))</f>
        <v>3.94</v>
      </c>
    </row>
    <row r="8136" spans="1:6" x14ac:dyDescent="0.2">
      <c r="A8136" s="1">
        <v>3660</v>
      </c>
      <c r="B8136" s="3">
        <v>42684.772222222222</v>
      </c>
      <c r="C8136" t="s">
        <v>97</v>
      </c>
      <c r="D8136">
        <v>1</v>
      </c>
      <c r="E8136">
        <f>INDEX(products!B:B,MATCH(challenge_2_solution_1!$C8136,products!$A:$A,0))</f>
        <v>17.899999999999999</v>
      </c>
      <c r="F8136">
        <f>INDEX(products!C:C,MATCH(challenge_2_solution_1!$C8136,products!$A:$A,0))</f>
        <v>11.81</v>
      </c>
    </row>
    <row r="8137" spans="1:6" x14ac:dyDescent="0.2">
      <c r="A8137" s="1">
        <v>3661</v>
      </c>
      <c r="B8137" s="3">
        <v>42684.790277777778</v>
      </c>
      <c r="C8137" t="s">
        <v>4</v>
      </c>
      <c r="D8137">
        <v>1</v>
      </c>
      <c r="E8137">
        <f>INDEX(products!B:B,MATCH(challenge_2_solution_1!$C8137,products!$A:$A,0))</f>
        <v>1</v>
      </c>
      <c r="F8137">
        <f>INDEX(products!C:C,MATCH(challenge_2_solution_1!$C8137,products!$A:$A,0))</f>
        <v>0.61</v>
      </c>
    </row>
    <row r="8138" spans="1:6" x14ac:dyDescent="0.2">
      <c r="A8138" s="1">
        <v>3661</v>
      </c>
      <c r="B8138" s="3">
        <v>42684.790277777778</v>
      </c>
      <c r="C8138" t="s">
        <v>12</v>
      </c>
      <c r="D8138">
        <v>1</v>
      </c>
      <c r="E8138">
        <f>INDEX(products!B:B,MATCH(challenge_2_solution_1!$C8138,products!$A:$A,0))</f>
        <v>5.2</v>
      </c>
      <c r="F8138">
        <f>INDEX(products!C:C,MATCH(challenge_2_solution_1!$C8138,products!$A:$A,0))</f>
        <v>3.07</v>
      </c>
    </row>
    <row r="8139" spans="1:6" x14ac:dyDescent="0.2">
      <c r="A8139" s="1">
        <v>3661</v>
      </c>
      <c r="B8139" s="3">
        <v>42684.790277777778</v>
      </c>
      <c r="C8139" t="s">
        <v>15</v>
      </c>
      <c r="D8139">
        <v>2</v>
      </c>
      <c r="E8139">
        <f>INDEX(products!B:B,MATCH(challenge_2_solution_1!$C8139,products!$A:$A,0))</f>
        <v>5.9</v>
      </c>
      <c r="F8139">
        <f>INDEX(products!C:C,MATCH(challenge_2_solution_1!$C8139,products!$A:$A,0))</f>
        <v>3.07</v>
      </c>
    </row>
    <row r="8140" spans="1:6" x14ac:dyDescent="0.2">
      <c r="A8140" s="1">
        <v>3661</v>
      </c>
      <c r="B8140" s="3">
        <v>42684.790277777778</v>
      </c>
      <c r="C8140" t="s">
        <v>17</v>
      </c>
      <c r="D8140">
        <v>3</v>
      </c>
      <c r="E8140">
        <f>INDEX(products!B:B,MATCH(challenge_2_solution_1!$C8140,products!$A:$A,0))</f>
        <v>5.9</v>
      </c>
      <c r="F8140">
        <f>INDEX(products!C:C,MATCH(challenge_2_solution_1!$C8140,products!$A:$A,0))</f>
        <v>2.83</v>
      </c>
    </row>
    <row r="8141" spans="1:6" x14ac:dyDescent="0.2">
      <c r="A8141" s="1">
        <v>3661</v>
      </c>
      <c r="B8141" s="3">
        <v>42684.790277777778</v>
      </c>
      <c r="C8141" t="s">
        <v>40</v>
      </c>
      <c r="D8141">
        <v>2</v>
      </c>
      <c r="E8141">
        <f>INDEX(products!B:B,MATCH(challenge_2_solution_1!$C8141,products!$A:$A,0))</f>
        <v>7.9</v>
      </c>
      <c r="F8141">
        <f>INDEX(products!C:C,MATCH(challenge_2_solution_1!$C8141,products!$A:$A,0))</f>
        <v>2.92</v>
      </c>
    </row>
    <row r="8142" spans="1:6" x14ac:dyDescent="0.2">
      <c r="A8142" s="1">
        <v>3661</v>
      </c>
      <c r="B8142" s="3">
        <v>42684.790277777778</v>
      </c>
      <c r="C8142" t="s">
        <v>61</v>
      </c>
      <c r="D8142">
        <v>2</v>
      </c>
      <c r="E8142">
        <f>INDEX(products!B:B,MATCH(challenge_2_solution_1!$C8142,products!$A:$A,0))</f>
        <v>11.9</v>
      </c>
      <c r="F8142">
        <f>INDEX(products!C:C,MATCH(challenge_2_solution_1!$C8142,products!$A:$A,0))</f>
        <v>7.74</v>
      </c>
    </row>
    <row r="8143" spans="1:6" x14ac:dyDescent="0.2">
      <c r="A8143" s="1">
        <v>3661</v>
      </c>
      <c r="B8143" s="3">
        <v>42684.790277777778</v>
      </c>
      <c r="C8143" t="s">
        <v>64</v>
      </c>
      <c r="D8143">
        <v>2</v>
      </c>
      <c r="E8143">
        <f>INDEX(products!B:B,MATCH(challenge_2_solution_1!$C8143,products!$A:$A,0))</f>
        <v>11.9</v>
      </c>
      <c r="F8143">
        <f>INDEX(products!C:C,MATCH(challenge_2_solution_1!$C8143,products!$A:$A,0))</f>
        <v>7.97</v>
      </c>
    </row>
    <row r="8144" spans="1:6" x14ac:dyDescent="0.2">
      <c r="A8144" s="1">
        <v>3661</v>
      </c>
      <c r="B8144" s="3">
        <v>42684.790277777778</v>
      </c>
      <c r="C8144" t="s">
        <v>86</v>
      </c>
      <c r="D8144">
        <v>2</v>
      </c>
      <c r="E8144">
        <f>INDEX(products!B:B,MATCH(challenge_2_solution_1!$C8144,products!$A:$A,0))</f>
        <v>15.9</v>
      </c>
      <c r="F8144">
        <f>INDEX(products!C:C,MATCH(challenge_2_solution_1!$C8144,products!$A:$A,0))</f>
        <v>5.57</v>
      </c>
    </row>
    <row r="8145" spans="1:6" x14ac:dyDescent="0.2">
      <c r="A8145" s="1">
        <v>3661</v>
      </c>
      <c r="B8145" s="3">
        <v>42684.790277777778</v>
      </c>
      <c r="C8145" t="s">
        <v>96</v>
      </c>
      <c r="D8145">
        <v>1</v>
      </c>
      <c r="E8145">
        <f>INDEX(products!B:B,MATCH(challenge_2_solution_1!$C8145,products!$A:$A,0))</f>
        <v>17.899999999999999</v>
      </c>
      <c r="F8145">
        <f>INDEX(products!C:C,MATCH(challenge_2_solution_1!$C8145,products!$A:$A,0))</f>
        <v>10.92</v>
      </c>
    </row>
    <row r="8146" spans="1:6" x14ac:dyDescent="0.2">
      <c r="A8146" s="1">
        <v>3661</v>
      </c>
      <c r="B8146" s="3">
        <v>42684.790277777778</v>
      </c>
      <c r="C8146" t="s">
        <v>98</v>
      </c>
      <c r="D8146">
        <v>1</v>
      </c>
      <c r="E8146">
        <f>INDEX(products!B:B,MATCH(challenge_2_solution_1!$C8146,products!$A:$A,0))</f>
        <v>17.899999999999999</v>
      </c>
      <c r="F8146">
        <f>INDEX(products!C:C,MATCH(challenge_2_solution_1!$C8146,products!$A:$A,0))</f>
        <v>8.59</v>
      </c>
    </row>
    <row r="8147" spans="1:6" x14ac:dyDescent="0.2">
      <c r="A8147" s="1">
        <v>3661</v>
      </c>
      <c r="B8147" s="3">
        <v>42684.790277777778</v>
      </c>
      <c r="C8147" t="s">
        <v>89</v>
      </c>
      <c r="D8147">
        <v>1</v>
      </c>
      <c r="E8147">
        <f>INDEX(products!B:B,MATCH(challenge_2_solution_1!$C8147,products!$A:$A,0))</f>
        <v>17.899999999999999</v>
      </c>
      <c r="F8147">
        <f>INDEX(products!C:C,MATCH(challenge_2_solution_1!$C8147,products!$A:$A,0))</f>
        <v>3.94</v>
      </c>
    </row>
    <row r="8148" spans="1:6" x14ac:dyDescent="0.2">
      <c r="A8148" s="1">
        <v>3661</v>
      </c>
      <c r="B8148" s="3">
        <v>42684.790277777778</v>
      </c>
      <c r="C8148" t="s">
        <v>103</v>
      </c>
      <c r="D8148">
        <v>1</v>
      </c>
      <c r="E8148">
        <f>INDEX(products!B:B,MATCH(challenge_2_solution_1!$C8148,products!$A:$A,0))</f>
        <v>17.899999999999999</v>
      </c>
      <c r="F8148">
        <f>INDEX(products!C:C,MATCH(challenge_2_solution_1!$C8148,products!$A:$A,0))</f>
        <v>12.35</v>
      </c>
    </row>
    <row r="8149" spans="1:6" x14ac:dyDescent="0.2">
      <c r="A8149" s="1">
        <v>3661</v>
      </c>
      <c r="B8149" s="3">
        <v>42684.790277777778</v>
      </c>
      <c r="C8149" t="s">
        <v>160</v>
      </c>
      <c r="D8149">
        <v>1</v>
      </c>
      <c r="E8149">
        <f>INDEX(products!B:B,MATCH(challenge_2_solution_1!$C8149,products!$A:$A,0))</f>
        <v>23.9</v>
      </c>
      <c r="F8149">
        <f>INDEX(products!C:C,MATCH(challenge_2_solution_1!$C8149,products!$A:$A,0))</f>
        <v>9.08</v>
      </c>
    </row>
    <row r="8150" spans="1:6" x14ac:dyDescent="0.2">
      <c r="A8150" s="1">
        <v>3661</v>
      </c>
      <c r="B8150" s="3">
        <v>42684.790277777778</v>
      </c>
      <c r="C8150" t="s">
        <v>104</v>
      </c>
      <c r="D8150">
        <v>1</v>
      </c>
      <c r="E8150">
        <f>INDEX(products!B:B,MATCH(challenge_2_solution_1!$C8150,products!$A:$A,0))</f>
        <v>17.899999999999999</v>
      </c>
      <c r="F8150">
        <f>INDEX(products!C:C,MATCH(challenge_2_solution_1!$C8150,products!$A:$A,0))</f>
        <v>10.199999999999999</v>
      </c>
    </row>
    <row r="8151" spans="1:6" x14ac:dyDescent="0.2">
      <c r="A8151" s="1">
        <v>3662</v>
      </c>
      <c r="B8151" s="3">
        <v>42684.802083333336</v>
      </c>
      <c r="C8151" t="s">
        <v>8</v>
      </c>
      <c r="D8151">
        <v>2</v>
      </c>
      <c r="E8151">
        <f>INDEX(products!B:B,MATCH(challenge_2_solution_1!$C8151,products!$A:$A,0))</f>
        <v>1.6</v>
      </c>
      <c r="F8151">
        <f>INDEX(products!C:C,MATCH(challenge_2_solution_1!$C8151,products!$A:$A,0))</f>
        <v>0.77</v>
      </c>
    </row>
    <row r="8152" spans="1:6" x14ac:dyDescent="0.2">
      <c r="A8152" s="1">
        <v>3662</v>
      </c>
      <c r="B8152" s="3">
        <v>42684.802083333336</v>
      </c>
      <c r="C8152" t="s">
        <v>12</v>
      </c>
      <c r="D8152">
        <v>1</v>
      </c>
      <c r="E8152">
        <f>INDEX(products!B:B,MATCH(challenge_2_solution_1!$C8152,products!$A:$A,0))</f>
        <v>5.2</v>
      </c>
      <c r="F8152">
        <f>INDEX(products!C:C,MATCH(challenge_2_solution_1!$C8152,products!$A:$A,0))</f>
        <v>3.07</v>
      </c>
    </row>
    <row r="8153" spans="1:6" x14ac:dyDescent="0.2">
      <c r="A8153" s="1">
        <v>3662</v>
      </c>
      <c r="B8153" s="3">
        <v>42684.802083333336</v>
      </c>
      <c r="C8153" t="s">
        <v>18</v>
      </c>
      <c r="D8153">
        <v>1</v>
      </c>
      <c r="E8153">
        <f>INDEX(products!B:B,MATCH(challenge_2_solution_1!$C8153,products!$A:$A,0))</f>
        <v>5.9</v>
      </c>
      <c r="F8153">
        <f>INDEX(products!C:C,MATCH(challenge_2_solution_1!$C8153,products!$A:$A,0))</f>
        <v>3.6</v>
      </c>
    </row>
    <row r="8154" spans="1:6" x14ac:dyDescent="0.2">
      <c r="A8154" s="1">
        <v>3662</v>
      </c>
      <c r="B8154" s="3">
        <v>42684.802083333336</v>
      </c>
      <c r="C8154" t="s">
        <v>17</v>
      </c>
      <c r="D8154">
        <v>1</v>
      </c>
      <c r="E8154">
        <f>INDEX(products!B:B,MATCH(challenge_2_solution_1!$C8154,products!$A:$A,0))</f>
        <v>5.9</v>
      </c>
      <c r="F8154">
        <f>INDEX(products!C:C,MATCH(challenge_2_solution_1!$C8154,products!$A:$A,0))</f>
        <v>2.83</v>
      </c>
    </row>
    <row r="8155" spans="1:6" x14ac:dyDescent="0.2">
      <c r="A8155" s="1">
        <v>3662</v>
      </c>
      <c r="B8155" s="3">
        <v>42684.802083333336</v>
      </c>
      <c r="C8155" t="s">
        <v>33</v>
      </c>
      <c r="D8155">
        <v>1</v>
      </c>
      <c r="E8155">
        <f>INDEX(products!B:B,MATCH(challenge_2_solution_1!$C8155,products!$A:$A,0))</f>
        <v>7.9</v>
      </c>
      <c r="F8155">
        <f>INDEX(products!C:C,MATCH(challenge_2_solution_1!$C8155,products!$A:$A,0))</f>
        <v>2.21</v>
      </c>
    </row>
    <row r="8156" spans="1:6" x14ac:dyDescent="0.2">
      <c r="A8156" s="1">
        <v>3662</v>
      </c>
      <c r="B8156" s="3">
        <v>42684.802083333336</v>
      </c>
      <c r="C8156" t="s">
        <v>27</v>
      </c>
      <c r="D8156">
        <v>1</v>
      </c>
      <c r="E8156">
        <f>INDEX(products!B:B,MATCH(challenge_2_solution_1!$C8156,products!$A:$A,0))</f>
        <v>7.9</v>
      </c>
      <c r="F8156">
        <f>INDEX(products!C:C,MATCH(challenge_2_solution_1!$C8156,products!$A:$A,0))</f>
        <v>4.03</v>
      </c>
    </row>
    <row r="8157" spans="1:6" x14ac:dyDescent="0.2">
      <c r="A8157" s="1">
        <v>3662</v>
      </c>
      <c r="B8157" s="3">
        <v>42684.802083333336</v>
      </c>
      <c r="C8157" t="s">
        <v>55</v>
      </c>
      <c r="D8157">
        <v>1</v>
      </c>
      <c r="E8157">
        <f>INDEX(products!B:B,MATCH(challenge_2_solution_1!$C8157,products!$A:$A,0))</f>
        <v>7.9</v>
      </c>
      <c r="F8157">
        <f>INDEX(products!C:C,MATCH(challenge_2_solution_1!$C8157,products!$A:$A,0))</f>
        <v>2.21</v>
      </c>
    </row>
    <row r="8158" spans="1:6" x14ac:dyDescent="0.2">
      <c r="A8158" s="1">
        <v>3662</v>
      </c>
      <c r="B8158" s="3">
        <v>42684.802083333336</v>
      </c>
      <c r="C8158" t="s">
        <v>54</v>
      </c>
      <c r="D8158">
        <v>1</v>
      </c>
      <c r="E8158">
        <f>INDEX(products!B:B,MATCH(challenge_2_solution_1!$C8158,products!$A:$A,0))</f>
        <v>9.9</v>
      </c>
      <c r="F8158">
        <f>INDEX(products!C:C,MATCH(challenge_2_solution_1!$C8158,products!$A:$A,0))</f>
        <v>2.57</v>
      </c>
    </row>
    <row r="8159" spans="1:6" x14ac:dyDescent="0.2">
      <c r="A8159" s="1">
        <v>3662</v>
      </c>
      <c r="B8159" s="3">
        <v>42684.802083333336</v>
      </c>
      <c r="C8159" t="s">
        <v>87</v>
      </c>
      <c r="D8159">
        <v>1</v>
      </c>
      <c r="E8159">
        <f>INDEX(products!B:B,MATCH(challenge_2_solution_1!$C8159,products!$A:$A,0))</f>
        <v>15.9</v>
      </c>
      <c r="F8159">
        <f>INDEX(products!C:C,MATCH(challenge_2_solution_1!$C8159,products!$A:$A,0))</f>
        <v>6.2</v>
      </c>
    </row>
    <row r="8160" spans="1:6" x14ac:dyDescent="0.2">
      <c r="A8160" s="1">
        <v>3663</v>
      </c>
      <c r="B8160" s="3">
        <v>42684.818749999999</v>
      </c>
      <c r="C8160" t="s">
        <v>5</v>
      </c>
      <c r="D8160">
        <v>3</v>
      </c>
      <c r="E8160">
        <f>INDEX(products!B:B,MATCH(challenge_2_solution_1!$C8160,products!$A:$A,0))</f>
        <v>1</v>
      </c>
      <c r="F8160">
        <f>INDEX(products!C:C,MATCH(challenge_2_solution_1!$C8160,products!$A:$A,0))</f>
        <v>0.31</v>
      </c>
    </row>
    <row r="8161" spans="1:6" x14ac:dyDescent="0.2">
      <c r="A8161" s="1">
        <v>3663</v>
      </c>
      <c r="B8161" s="3">
        <v>42684.818749999999</v>
      </c>
      <c r="C8161" t="s">
        <v>3</v>
      </c>
      <c r="D8161">
        <v>1</v>
      </c>
      <c r="E8161">
        <f>INDEX(products!B:B,MATCH(challenge_2_solution_1!$C8161,products!$A:$A,0))</f>
        <v>1</v>
      </c>
      <c r="F8161">
        <f>INDEX(products!C:C,MATCH(challenge_2_solution_1!$C8161,products!$A:$A,0))</f>
        <v>0.5</v>
      </c>
    </row>
    <row r="8162" spans="1:6" x14ac:dyDescent="0.2">
      <c r="A8162" s="1">
        <v>3663</v>
      </c>
      <c r="B8162" s="3">
        <v>42684.818749999999</v>
      </c>
      <c r="C8162" t="s">
        <v>8</v>
      </c>
      <c r="D8162">
        <v>6</v>
      </c>
      <c r="E8162">
        <f>INDEX(products!B:B,MATCH(challenge_2_solution_1!$C8162,products!$A:$A,0))</f>
        <v>1.6</v>
      </c>
      <c r="F8162">
        <f>INDEX(products!C:C,MATCH(challenge_2_solution_1!$C8162,products!$A:$A,0))</f>
        <v>0.77</v>
      </c>
    </row>
    <row r="8163" spans="1:6" x14ac:dyDescent="0.2">
      <c r="A8163" s="1">
        <v>3663</v>
      </c>
      <c r="B8163" s="3">
        <v>42684.818749999999</v>
      </c>
      <c r="C8163" t="s">
        <v>10</v>
      </c>
      <c r="D8163">
        <v>1</v>
      </c>
      <c r="E8163">
        <f>INDEX(products!B:B,MATCH(challenge_2_solution_1!$C8163,products!$A:$A,0))</f>
        <v>3.9</v>
      </c>
      <c r="F8163">
        <f>INDEX(products!C:C,MATCH(challenge_2_solution_1!$C8163,products!$A:$A,0))</f>
        <v>1.17</v>
      </c>
    </row>
    <row r="8164" spans="1:6" x14ac:dyDescent="0.2">
      <c r="A8164" s="1">
        <v>3663</v>
      </c>
      <c r="B8164" s="3">
        <v>42684.818749999999</v>
      </c>
      <c r="C8164" t="s">
        <v>12</v>
      </c>
      <c r="D8164">
        <v>1</v>
      </c>
      <c r="E8164">
        <f>INDEX(products!B:B,MATCH(challenge_2_solution_1!$C8164,products!$A:$A,0))</f>
        <v>5.2</v>
      </c>
      <c r="F8164">
        <f>INDEX(products!C:C,MATCH(challenge_2_solution_1!$C8164,products!$A:$A,0))</f>
        <v>3.07</v>
      </c>
    </row>
    <row r="8165" spans="1:6" x14ac:dyDescent="0.2">
      <c r="A8165" s="1">
        <v>3663</v>
      </c>
      <c r="B8165" s="3">
        <v>42684.818749999999</v>
      </c>
      <c r="C8165" t="s">
        <v>17</v>
      </c>
      <c r="D8165">
        <v>5</v>
      </c>
      <c r="E8165">
        <f>INDEX(products!B:B,MATCH(challenge_2_solution_1!$C8165,products!$A:$A,0))</f>
        <v>5.9</v>
      </c>
      <c r="F8165">
        <f>INDEX(products!C:C,MATCH(challenge_2_solution_1!$C8165,products!$A:$A,0))</f>
        <v>2.83</v>
      </c>
    </row>
    <row r="8166" spans="1:6" x14ac:dyDescent="0.2">
      <c r="A8166" s="1">
        <v>3663</v>
      </c>
      <c r="B8166" s="3">
        <v>42684.818749999999</v>
      </c>
      <c r="C8166" t="s">
        <v>15</v>
      </c>
      <c r="D8166">
        <v>1</v>
      </c>
      <c r="E8166">
        <f>INDEX(products!B:B,MATCH(challenge_2_solution_1!$C8166,products!$A:$A,0))</f>
        <v>5.9</v>
      </c>
      <c r="F8166">
        <f>INDEX(products!C:C,MATCH(challenge_2_solution_1!$C8166,products!$A:$A,0))</f>
        <v>3.07</v>
      </c>
    </row>
    <row r="8167" spans="1:6" x14ac:dyDescent="0.2">
      <c r="A8167" s="1">
        <v>3663</v>
      </c>
      <c r="B8167" s="3">
        <v>42684.818749999999</v>
      </c>
      <c r="C8167" t="s">
        <v>19</v>
      </c>
      <c r="D8167">
        <v>3</v>
      </c>
      <c r="E8167">
        <f>INDEX(products!B:B,MATCH(challenge_2_solution_1!$C8167,products!$A:$A,0))</f>
        <v>5.9</v>
      </c>
      <c r="F8167">
        <f>INDEX(products!C:C,MATCH(challenge_2_solution_1!$C8167,products!$A:$A,0))</f>
        <v>1.65</v>
      </c>
    </row>
    <row r="8168" spans="1:6" x14ac:dyDescent="0.2">
      <c r="A8168" s="1">
        <v>3663</v>
      </c>
      <c r="B8168" s="3">
        <v>42684.818749999999</v>
      </c>
      <c r="C8168" t="s">
        <v>33</v>
      </c>
      <c r="D8168">
        <v>4</v>
      </c>
      <c r="E8168">
        <f>INDEX(products!B:B,MATCH(challenge_2_solution_1!$C8168,products!$A:$A,0))</f>
        <v>7.9</v>
      </c>
      <c r="F8168">
        <f>INDEX(products!C:C,MATCH(challenge_2_solution_1!$C8168,products!$A:$A,0))</f>
        <v>2.21</v>
      </c>
    </row>
    <row r="8169" spans="1:6" x14ac:dyDescent="0.2">
      <c r="A8169" s="1">
        <v>3663</v>
      </c>
      <c r="B8169" s="3">
        <v>42684.818749999999</v>
      </c>
      <c r="C8169" t="s">
        <v>87</v>
      </c>
      <c r="D8169">
        <v>1</v>
      </c>
      <c r="E8169">
        <f>INDEX(products!B:B,MATCH(challenge_2_solution_1!$C8169,products!$A:$A,0))</f>
        <v>15.9</v>
      </c>
      <c r="F8169">
        <f>INDEX(products!C:C,MATCH(challenge_2_solution_1!$C8169,products!$A:$A,0))</f>
        <v>6.2</v>
      </c>
    </row>
    <row r="8170" spans="1:6" x14ac:dyDescent="0.2">
      <c r="A8170" s="1">
        <v>3663</v>
      </c>
      <c r="B8170" s="3">
        <v>42684.818749999999</v>
      </c>
      <c r="C8170" t="s">
        <v>89</v>
      </c>
      <c r="D8170">
        <v>1</v>
      </c>
      <c r="E8170">
        <f>INDEX(products!B:B,MATCH(challenge_2_solution_1!$C8170,products!$A:$A,0))</f>
        <v>17.899999999999999</v>
      </c>
      <c r="F8170">
        <f>INDEX(products!C:C,MATCH(challenge_2_solution_1!$C8170,products!$A:$A,0))</f>
        <v>3.94</v>
      </c>
    </row>
    <row r="8171" spans="1:6" x14ac:dyDescent="0.2">
      <c r="A8171" s="1">
        <v>3663</v>
      </c>
      <c r="B8171" s="3">
        <v>42684.818749999999</v>
      </c>
      <c r="C8171" t="s">
        <v>89</v>
      </c>
      <c r="D8171">
        <v>2</v>
      </c>
      <c r="E8171">
        <f>INDEX(products!B:B,MATCH(challenge_2_solution_1!$C8171,products!$A:$A,0))</f>
        <v>17.899999999999999</v>
      </c>
      <c r="F8171">
        <f>INDEX(products!C:C,MATCH(challenge_2_solution_1!$C8171,products!$A:$A,0))</f>
        <v>3.94</v>
      </c>
    </row>
    <row r="8172" spans="1:6" x14ac:dyDescent="0.2">
      <c r="A8172" s="1">
        <v>3663</v>
      </c>
      <c r="B8172" s="3">
        <v>42684.818749999999</v>
      </c>
      <c r="C8172" t="s">
        <v>89</v>
      </c>
      <c r="D8172">
        <v>1</v>
      </c>
      <c r="E8172">
        <f>INDEX(products!B:B,MATCH(challenge_2_solution_1!$C8172,products!$A:$A,0))</f>
        <v>17.899999999999999</v>
      </c>
      <c r="F8172">
        <f>INDEX(products!C:C,MATCH(challenge_2_solution_1!$C8172,products!$A:$A,0))</f>
        <v>3.94</v>
      </c>
    </row>
    <row r="8173" spans="1:6" x14ac:dyDescent="0.2">
      <c r="A8173" s="1">
        <v>3663</v>
      </c>
      <c r="B8173" s="3">
        <v>42684.818749999999</v>
      </c>
      <c r="C8173" t="s">
        <v>151</v>
      </c>
      <c r="D8173">
        <v>1</v>
      </c>
      <c r="E8173">
        <f>INDEX(products!B:B,MATCH(challenge_2_solution_1!$C8173,products!$A:$A,0))</f>
        <v>21.9</v>
      </c>
      <c r="F8173">
        <f>INDEX(products!C:C,MATCH(challenge_2_solution_1!$C8173,products!$A:$A,0))</f>
        <v>8.76</v>
      </c>
    </row>
    <row r="8174" spans="1:6" x14ac:dyDescent="0.2">
      <c r="A8174" s="1">
        <v>3664</v>
      </c>
      <c r="B8174" s="3">
        <v>42684.870138888888</v>
      </c>
      <c r="C8174" t="s">
        <v>4</v>
      </c>
      <c r="D8174">
        <v>1</v>
      </c>
      <c r="E8174">
        <f>INDEX(products!B:B,MATCH(challenge_2_solution_1!$C8174,products!$A:$A,0))</f>
        <v>1</v>
      </c>
      <c r="F8174">
        <f>INDEX(products!C:C,MATCH(challenge_2_solution_1!$C8174,products!$A:$A,0))</f>
        <v>0.61</v>
      </c>
    </row>
    <row r="8175" spans="1:6" x14ac:dyDescent="0.2">
      <c r="A8175" s="1">
        <v>3664</v>
      </c>
      <c r="B8175" s="3">
        <v>42684.870138888888</v>
      </c>
      <c r="C8175" t="s">
        <v>8</v>
      </c>
      <c r="D8175">
        <v>2</v>
      </c>
      <c r="E8175">
        <f>INDEX(products!B:B,MATCH(challenge_2_solution_1!$C8175,products!$A:$A,0))</f>
        <v>1.6</v>
      </c>
      <c r="F8175">
        <f>INDEX(products!C:C,MATCH(challenge_2_solution_1!$C8175,products!$A:$A,0))</f>
        <v>0.77</v>
      </c>
    </row>
    <row r="8176" spans="1:6" x14ac:dyDescent="0.2">
      <c r="A8176" s="1">
        <v>3664</v>
      </c>
      <c r="B8176" s="3">
        <v>42684.870138888888</v>
      </c>
      <c r="C8176" t="s">
        <v>39</v>
      </c>
      <c r="D8176">
        <v>1</v>
      </c>
      <c r="E8176">
        <f>INDEX(products!B:B,MATCH(challenge_2_solution_1!$C8176,products!$A:$A,0))</f>
        <v>7.9</v>
      </c>
      <c r="F8176">
        <f>INDEX(products!C:C,MATCH(challenge_2_solution_1!$C8176,products!$A:$A,0))</f>
        <v>2.69</v>
      </c>
    </row>
    <row r="8177" spans="1:6" x14ac:dyDescent="0.2">
      <c r="A8177" s="1">
        <v>3664</v>
      </c>
      <c r="B8177" s="3">
        <v>42684.870138888888</v>
      </c>
      <c r="C8177" t="s">
        <v>120</v>
      </c>
      <c r="D8177">
        <v>1</v>
      </c>
      <c r="E8177">
        <f>INDEX(products!B:B,MATCH(challenge_2_solution_1!$C8177,products!$A:$A,0))</f>
        <v>19.899999999999999</v>
      </c>
      <c r="F8177">
        <f>INDEX(products!C:C,MATCH(challenge_2_solution_1!$C8177,products!$A:$A,0))</f>
        <v>8.16</v>
      </c>
    </row>
    <row r="8178" spans="1:6" x14ac:dyDescent="0.2">
      <c r="A8178" s="1">
        <v>3664</v>
      </c>
      <c r="B8178" s="3">
        <v>42684.870138888888</v>
      </c>
      <c r="C8178" t="s">
        <v>151</v>
      </c>
      <c r="D8178">
        <v>1</v>
      </c>
      <c r="E8178">
        <f>INDEX(products!B:B,MATCH(challenge_2_solution_1!$C8178,products!$A:$A,0))</f>
        <v>21.9</v>
      </c>
      <c r="F8178">
        <f>INDEX(products!C:C,MATCH(challenge_2_solution_1!$C8178,products!$A:$A,0))</f>
        <v>8.76</v>
      </c>
    </row>
    <row r="8179" spans="1:6" x14ac:dyDescent="0.2">
      <c r="A8179" s="1">
        <v>3665</v>
      </c>
      <c r="B8179" s="3">
        <v>42685.574305555558</v>
      </c>
      <c r="C8179" t="s">
        <v>12</v>
      </c>
      <c r="D8179">
        <v>1</v>
      </c>
      <c r="E8179">
        <f>INDEX(products!B:B,MATCH(challenge_2_solution_1!$C8179,products!$A:$A,0))</f>
        <v>5.2</v>
      </c>
      <c r="F8179">
        <f>INDEX(products!C:C,MATCH(challenge_2_solution_1!$C8179,products!$A:$A,0))</f>
        <v>3.07</v>
      </c>
    </row>
    <row r="8180" spans="1:6" x14ac:dyDescent="0.2">
      <c r="A8180" s="1">
        <v>3665</v>
      </c>
      <c r="B8180" s="3">
        <v>42685.574305555558</v>
      </c>
      <c r="C8180" t="s">
        <v>14</v>
      </c>
      <c r="D8180">
        <v>1</v>
      </c>
      <c r="E8180">
        <f>INDEX(products!B:B,MATCH(challenge_2_solution_1!$C8180,products!$A:$A,0))</f>
        <v>5.9</v>
      </c>
      <c r="F8180">
        <f>INDEX(products!C:C,MATCH(challenge_2_solution_1!$C8180,products!$A:$A,0))</f>
        <v>2.36</v>
      </c>
    </row>
    <row r="8181" spans="1:6" x14ac:dyDescent="0.2">
      <c r="A8181" s="1">
        <v>3665</v>
      </c>
      <c r="B8181" s="3">
        <v>42685.574305555558</v>
      </c>
      <c r="C8181" t="s">
        <v>54</v>
      </c>
      <c r="D8181">
        <v>1</v>
      </c>
      <c r="E8181">
        <f>INDEX(products!B:B,MATCH(challenge_2_solution_1!$C8181,products!$A:$A,0))</f>
        <v>9.9</v>
      </c>
      <c r="F8181">
        <f>INDEX(products!C:C,MATCH(challenge_2_solution_1!$C8181,products!$A:$A,0))</f>
        <v>2.57</v>
      </c>
    </row>
    <row r="8182" spans="1:6" x14ac:dyDescent="0.2">
      <c r="A8182" s="1">
        <v>3665</v>
      </c>
      <c r="B8182" s="3">
        <v>42685.574305555558</v>
      </c>
      <c r="C8182" t="s">
        <v>88</v>
      </c>
      <c r="D8182">
        <v>1</v>
      </c>
      <c r="E8182">
        <f>INDEX(products!B:B,MATCH(challenge_2_solution_1!$C8182,products!$A:$A,0))</f>
        <v>15.9</v>
      </c>
      <c r="F8182">
        <f>INDEX(products!C:C,MATCH(challenge_2_solution_1!$C8182,products!$A:$A,0))</f>
        <v>7</v>
      </c>
    </row>
    <row r="8183" spans="1:6" x14ac:dyDescent="0.2">
      <c r="A8183" s="1">
        <v>3666</v>
      </c>
      <c r="B8183" s="3">
        <v>42685.708333333336</v>
      </c>
      <c r="C8183" t="s">
        <v>10</v>
      </c>
      <c r="D8183">
        <v>1</v>
      </c>
      <c r="E8183">
        <f>INDEX(products!B:B,MATCH(challenge_2_solution_1!$C8183,products!$A:$A,0))</f>
        <v>3.9</v>
      </c>
      <c r="F8183">
        <f>INDEX(products!C:C,MATCH(challenge_2_solution_1!$C8183,products!$A:$A,0))</f>
        <v>1.17</v>
      </c>
    </row>
    <row r="8184" spans="1:6" x14ac:dyDescent="0.2">
      <c r="A8184" s="1">
        <v>3666</v>
      </c>
      <c r="B8184" s="3">
        <v>42685.708333333336</v>
      </c>
      <c r="C8184" t="s">
        <v>12</v>
      </c>
      <c r="D8184">
        <v>1</v>
      </c>
      <c r="E8184">
        <f>INDEX(products!B:B,MATCH(challenge_2_solution_1!$C8184,products!$A:$A,0))</f>
        <v>5.2</v>
      </c>
      <c r="F8184">
        <f>INDEX(products!C:C,MATCH(challenge_2_solution_1!$C8184,products!$A:$A,0))</f>
        <v>3.07</v>
      </c>
    </row>
    <row r="8185" spans="1:6" x14ac:dyDescent="0.2">
      <c r="A8185" s="1">
        <v>3666</v>
      </c>
      <c r="B8185" s="3">
        <v>42685.708333333336</v>
      </c>
      <c r="C8185" t="s">
        <v>27</v>
      </c>
      <c r="D8185">
        <v>1</v>
      </c>
      <c r="E8185">
        <f>INDEX(products!B:B,MATCH(challenge_2_solution_1!$C8185,products!$A:$A,0))</f>
        <v>7.9</v>
      </c>
      <c r="F8185">
        <f>INDEX(products!C:C,MATCH(challenge_2_solution_1!$C8185,products!$A:$A,0))</f>
        <v>4.03</v>
      </c>
    </row>
    <row r="8186" spans="1:6" x14ac:dyDescent="0.2">
      <c r="A8186" s="1">
        <v>3666</v>
      </c>
      <c r="B8186" s="3">
        <v>42685.708333333336</v>
      </c>
      <c r="C8186" t="s">
        <v>30</v>
      </c>
      <c r="D8186">
        <v>1</v>
      </c>
      <c r="E8186">
        <f>INDEX(products!B:B,MATCH(challenge_2_solution_1!$C8186,products!$A:$A,0))</f>
        <v>7.9</v>
      </c>
      <c r="F8186">
        <f>INDEX(products!C:C,MATCH(challenge_2_solution_1!$C8186,products!$A:$A,0))</f>
        <v>4.66</v>
      </c>
    </row>
    <row r="8187" spans="1:6" x14ac:dyDescent="0.2">
      <c r="A8187" s="1">
        <v>3666</v>
      </c>
      <c r="B8187" s="3">
        <v>42685.708333333336</v>
      </c>
      <c r="C8187" t="s">
        <v>28</v>
      </c>
      <c r="D8187">
        <v>1</v>
      </c>
      <c r="E8187">
        <f>INDEX(products!B:B,MATCH(challenge_2_solution_1!$C8187,products!$A:$A,0))</f>
        <v>7.9</v>
      </c>
      <c r="F8187">
        <f>INDEX(products!C:C,MATCH(challenge_2_solution_1!$C8187,products!$A:$A,0))</f>
        <v>2.4500000000000002</v>
      </c>
    </row>
    <row r="8188" spans="1:6" x14ac:dyDescent="0.2">
      <c r="A8188" s="1">
        <v>3666</v>
      </c>
      <c r="B8188" s="3">
        <v>42685.708333333336</v>
      </c>
      <c r="C8188" t="s">
        <v>61</v>
      </c>
      <c r="D8188">
        <v>1</v>
      </c>
      <c r="E8188">
        <f>INDEX(products!B:B,MATCH(challenge_2_solution_1!$C8188,products!$A:$A,0))</f>
        <v>11.9</v>
      </c>
      <c r="F8188">
        <f>INDEX(products!C:C,MATCH(challenge_2_solution_1!$C8188,products!$A:$A,0))</f>
        <v>7.74</v>
      </c>
    </row>
    <row r="8189" spans="1:6" x14ac:dyDescent="0.2">
      <c r="A8189" s="1">
        <v>3667</v>
      </c>
      <c r="B8189" s="3">
        <v>42685.725694444445</v>
      </c>
      <c r="C8189" t="s">
        <v>12</v>
      </c>
      <c r="D8189">
        <v>2</v>
      </c>
      <c r="E8189">
        <f>INDEX(products!B:B,MATCH(challenge_2_solution_1!$C8189,products!$A:$A,0))</f>
        <v>5.2</v>
      </c>
      <c r="F8189">
        <f>INDEX(products!C:C,MATCH(challenge_2_solution_1!$C8189,products!$A:$A,0))</f>
        <v>3.07</v>
      </c>
    </row>
    <row r="8190" spans="1:6" x14ac:dyDescent="0.2">
      <c r="A8190" s="1">
        <v>3667</v>
      </c>
      <c r="B8190" s="3">
        <v>42685.725694444445</v>
      </c>
      <c r="C8190" t="s">
        <v>17</v>
      </c>
      <c r="D8190">
        <v>2</v>
      </c>
      <c r="E8190">
        <f>INDEX(products!B:B,MATCH(challenge_2_solution_1!$C8190,products!$A:$A,0))</f>
        <v>5.9</v>
      </c>
      <c r="F8190">
        <f>INDEX(products!C:C,MATCH(challenge_2_solution_1!$C8190,products!$A:$A,0))</f>
        <v>2.83</v>
      </c>
    </row>
    <row r="8191" spans="1:6" x14ac:dyDescent="0.2">
      <c r="A8191" s="1">
        <v>3667</v>
      </c>
      <c r="B8191" s="3">
        <v>42685.725694444445</v>
      </c>
      <c r="C8191" t="s">
        <v>33</v>
      </c>
      <c r="D8191">
        <v>1</v>
      </c>
      <c r="E8191">
        <f>INDEX(products!B:B,MATCH(challenge_2_solution_1!$C8191,products!$A:$A,0))</f>
        <v>7.9</v>
      </c>
      <c r="F8191">
        <f>INDEX(products!C:C,MATCH(challenge_2_solution_1!$C8191,products!$A:$A,0))</f>
        <v>2.21</v>
      </c>
    </row>
    <row r="8192" spans="1:6" x14ac:dyDescent="0.2">
      <c r="A8192" s="1">
        <v>3667</v>
      </c>
      <c r="B8192" s="3">
        <v>42685.725694444445</v>
      </c>
      <c r="C8192" t="s">
        <v>55</v>
      </c>
      <c r="D8192">
        <v>1</v>
      </c>
      <c r="E8192">
        <f>INDEX(products!B:B,MATCH(challenge_2_solution_1!$C8192,products!$A:$A,0))</f>
        <v>7.9</v>
      </c>
      <c r="F8192">
        <f>INDEX(products!C:C,MATCH(challenge_2_solution_1!$C8192,products!$A:$A,0))</f>
        <v>2.21</v>
      </c>
    </row>
    <row r="8193" spans="1:6" x14ac:dyDescent="0.2">
      <c r="A8193" s="1">
        <v>3667</v>
      </c>
      <c r="B8193" s="3">
        <v>42685.725694444445</v>
      </c>
      <c r="C8193" t="s">
        <v>69</v>
      </c>
      <c r="D8193">
        <v>1</v>
      </c>
      <c r="E8193">
        <f>INDEX(products!B:B,MATCH(challenge_2_solution_1!$C8193,products!$A:$A,0))</f>
        <v>11.9</v>
      </c>
      <c r="F8193">
        <f>INDEX(products!C:C,MATCH(challenge_2_solution_1!$C8193,products!$A:$A,0))</f>
        <v>2.86</v>
      </c>
    </row>
    <row r="8194" spans="1:6" x14ac:dyDescent="0.2">
      <c r="A8194" s="1">
        <v>3667</v>
      </c>
      <c r="B8194" s="3">
        <v>42685.725694444445</v>
      </c>
      <c r="C8194" t="s">
        <v>86</v>
      </c>
      <c r="D8194">
        <v>1</v>
      </c>
      <c r="E8194">
        <f>INDEX(products!B:B,MATCH(challenge_2_solution_1!$C8194,products!$A:$A,0))</f>
        <v>15.9</v>
      </c>
      <c r="F8194">
        <f>INDEX(products!C:C,MATCH(challenge_2_solution_1!$C8194,products!$A:$A,0))</f>
        <v>5.57</v>
      </c>
    </row>
    <row r="8195" spans="1:6" x14ac:dyDescent="0.2">
      <c r="A8195" s="1">
        <v>3668</v>
      </c>
      <c r="B8195" s="3">
        <v>42685.73541666667</v>
      </c>
      <c r="C8195" t="s">
        <v>4</v>
      </c>
      <c r="D8195">
        <v>1</v>
      </c>
      <c r="E8195">
        <f>INDEX(products!B:B,MATCH(challenge_2_solution_1!$C8195,products!$A:$A,0))</f>
        <v>1</v>
      </c>
      <c r="F8195">
        <f>INDEX(products!C:C,MATCH(challenge_2_solution_1!$C8195,products!$A:$A,0))</f>
        <v>0.61</v>
      </c>
    </row>
    <row r="8196" spans="1:6" x14ac:dyDescent="0.2">
      <c r="A8196" s="1">
        <v>3668</v>
      </c>
      <c r="B8196" s="3">
        <v>42685.73541666667</v>
      </c>
      <c r="C8196" t="s">
        <v>12</v>
      </c>
      <c r="D8196">
        <v>1</v>
      </c>
      <c r="E8196">
        <f>INDEX(products!B:B,MATCH(challenge_2_solution_1!$C8196,products!$A:$A,0))</f>
        <v>5.2</v>
      </c>
      <c r="F8196">
        <f>INDEX(products!C:C,MATCH(challenge_2_solution_1!$C8196,products!$A:$A,0))</f>
        <v>3.07</v>
      </c>
    </row>
    <row r="8197" spans="1:6" x14ac:dyDescent="0.2">
      <c r="A8197" s="1">
        <v>3668</v>
      </c>
      <c r="B8197" s="3">
        <v>42685.73541666667</v>
      </c>
      <c r="C8197" t="s">
        <v>43</v>
      </c>
      <c r="D8197">
        <v>1</v>
      </c>
      <c r="E8197">
        <f>INDEX(products!B:B,MATCH(challenge_2_solution_1!$C8197,products!$A:$A,0))</f>
        <v>7.9</v>
      </c>
      <c r="F8197">
        <f>INDEX(products!C:C,MATCH(challenge_2_solution_1!$C8197,products!$A:$A,0))</f>
        <v>2.92</v>
      </c>
    </row>
    <row r="8198" spans="1:6" x14ac:dyDescent="0.2">
      <c r="A8198" s="1">
        <v>3668</v>
      </c>
      <c r="B8198" s="3">
        <v>42685.73541666667</v>
      </c>
      <c r="C8198" t="s">
        <v>61</v>
      </c>
      <c r="D8198">
        <v>1</v>
      </c>
      <c r="E8198">
        <f>INDEX(products!B:B,MATCH(challenge_2_solution_1!$C8198,products!$A:$A,0))</f>
        <v>11.9</v>
      </c>
      <c r="F8198">
        <f>INDEX(products!C:C,MATCH(challenge_2_solution_1!$C8198,products!$A:$A,0))</f>
        <v>7.74</v>
      </c>
    </row>
    <row r="8199" spans="1:6" x14ac:dyDescent="0.2">
      <c r="A8199" s="1">
        <v>3668</v>
      </c>
      <c r="B8199" s="3">
        <v>42685.73541666667</v>
      </c>
      <c r="C8199" t="s">
        <v>95</v>
      </c>
      <c r="D8199">
        <v>1</v>
      </c>
      <c r="E8199">
        <f>INDEX(products!B:B,MATCH(challenge_2_solution_1!$C8199,products!$A:$A,0))</f>
        <v>17.899999999999999</v>
      </c>
      <c r="F8199">
        <f>INDEX(products!C:C,MATCH(challenge_2_solution_1!$C8199,products!$A:$A,0))</f>
        <v>4.3</v>
      </c>
    </row>
    <row r="8200" spans="1:6" x14ac:dyDescent="0.2">
      <c r="A8200" s="1">
        <v>3669</v>
      </c>
      <c r="B8200" s="3">
        <v>42685.760416666664</v>
      </c>
      <c r="C8200" t="s">
        <v>17</v>
      </c>
      <c r="D8200">
        <v>2</v>
      </c>
      <c r="E8200">
        <f>INDEX(products!B:B,MATCH(challenge_2_solution_1!$C8200,products!$A:$A,0))</f>
        <v>5.9</v>
      </c>
      <c r="F8200">
        <f>INDEX(products!C:C,MATCH(challenge_2_solution_1!$C8200,products!$A:$A,0))</f>
        <v>2.83</v>
      </c>
    </row>
    <row r="8201" spans="1:6" x14ac:dyDescent="0.2">
      <c r="A8201" s="1">
        <v>3669</v>
      </c>
      <c r="B8201" s="3">
        <v>42685.760416666664</v>
      </c>
      <c r="C8201" t="s">
        <v>15</v>
      </c>
      <c r="D8201">
        <v>1</v>
      </c>
      <c r="E8201">
        <f>INDEX(products!B:B,MATCH(challenge_2_solution_1!$C8201,products!$A:$A,0))</f>
        <v>5.9</v>
      </c>
      <c r="F8201">
        <f>INDEX(products!C:C,MATCH(challenge_2_solution_1!$C8201,products!$A:$A,0))</f>
        <v>3.07</v>
      </c>
    </row>
    <row r="8202" spans="1:6" x14ac:dyDescent="0.2">
      <c r="A8202" s="1">
        <v>3669</v>
      </c>
      <c r="B8202" s="3">
        <v>42685.760416666664</v>
      </c>
      <c r="C8202" t="s">
        <v>53</v>
      </c>
      <c r="D8202">
        <v>2</v>
      </c>
      <c r="E8202">
        <f>INDEX(products!B:B,MATCH(challenge_2_solution_1!$C8202,products!$A:$A,0))</f>
        <v>9.9</v>
      </c>
      <c r="F8202">
        <f>INDEX(products!C:C,MATCH(challenge_2_solution_1!$C8202,products!$A:$A,0))</f>
        <v>3.86</v>
      </c>
    </row>
    <row r="8203" spans="1:6" x14ac:dyDescent="0.2">
      <c r="A8203" s="1">
        <v>3669</v>
      </c>
      <c r="B8203" s="3">
        <v>42685.760416666664</v>
      </c>
      <c r="C8203" t="s">
        <v>118</v>
      </c>
      <c r="D8203">
        <v>1</v>
      </c>
      <c r="E8203">
        <f>INDEX(products!B:B,MATCH(challenge_2_solution_1!$C8203,products!$A:$A,0))</f>
        <v>19.899999999999999</v>
      </c>
      <c r="F8203">
        <f>INDEX(products!C:C,MATCH(challenge_2_solution_1!$C8203,products!$A:$A,0))</f>
        <v>12.74</v>
      </c>
    </row>
    <row r="8204" spans="1:6" x14ac:dyDescent="0.2">
      <c r="A8204" s="1">
        <v>3670</v>
      </c>
      <c r="B8204" s="3">
        <v>42685.786111111112</v>
      </c>
      <c r="C8204" t="s">
        <v>12</v>
      </c>
      <c r="D8204">
        <v>2</v>
      </c>
      <c r="E8204">
        <f>INDEX(products!B:B,MATCH(challenge_2_solution_1!$C8204,products!$A:$A,0))</f>
        <v>5.2</v>
      </c>
      <c r="F8204">
        <f>INDEX(products!C:C,MATCH(challenge_2_solution_1!$C8204,products!$A:$A,0))</f>
        <v>3.07</v>
      </c>
    </row>
    <row r="8205" spans="1:6" x14ac:dyDescent="0.2">
      <c r="A8205" s="1">
        <v>3670</v>
      </c>
      <c r="B8205" s="3">
        <v>42685.786111111112</v>
      </c>
      <c r="C8205" t="s">
        <v>15</v>
      </c>
      <c r="D8205">
        <v>1</v>
      </c>
      <c r="E8205">
        <f>INDEX(products!B:B,MATCH(challenge_2_solution_1!$C8205,products!$A:$A,0))</f>
        <v>5.9</v>
      </c>
      <c r="F8205">
        <f>INDEX(products!C:C,MATCH(challenge_2_solution_1!$C8205,products!$A:$A,0))</f>
        <v>3.07</v>
      </c>
    </row>
    <row r="8206" spans="1:6" x14ac:dyDescent="0.2">
      <c r="A8206" s="1">
        <v>3670</v>
      </c>
      <c r="B8206" s="3">
        <v>42685.786111111112</v>
      </c>
      <c r="C8206" t="s">
        <v>95</v>
      </c>
      <c r="D8206">
        <v>1</v>
      </c>
      <c r="E8206">
        <f>INDEX(products!B:B,MATCH(challenge_2_solution_1!$C8206,products!$A:$A,0))</f>
        <v>17.899999999999999</v>
      </c>
      <c r="F8206">
        <f>INDEX(products!C:C,MATCH(challenge_2_solution_1!$C8206,products!$A:$A,0))</f>
        <v>4.3</v>
      </c>
    </row>
    <row r="8207" spans="1:6" x14ac:dyDescent="0.2">
      <c r="A8207" s="1">
        <v>3670</v>
      </c>
      <c r="B8207" s="3">
        <v>42685.786111111112</v>
      </c>
      <c r="C8207" t="s">
        <v>89</v>
      </c>
      <c r="D8207">
        <v>1</v>
      </c>
      <c r="E8207">
        <f>INDEX(products!B:B,MATCH(challenge_2_solution_1!$C8207,products!$A:$A,0))</f>
        <v>17.899999999999999</v>
      </c>
      <c r="F8207">
        <f>INDEX(products!C:C,MATCH(challenge_2_solution_1!$C8207,products!$A:$A,0))</f>
        <v>3.94</v>
      </c>
    </row>
    <row r="8208" spans="1:6" x14ac:dyDescent="0.2">
      <c r="A8208" s="1">
        <v>3670</v>
      </c>
      <c r="B8208" s="3">
        <v>42685.786111111112</v>
      </c>
      <c r="C8208" t="s">
        <v>110</v>
      </c>
      <c r="D8208">
        <v>1</v>
      </c>
      <c r="E8208">
        <f>INDEX(products!B:B,MATCH(challenge_2_solution_1!$C8208,products!$A:$A,0))</f>
        <v>17.899999999999999</v>
      </c>
      <c r="F8208">
        <f>INDEX(products!C:C,MATCH(challenge_2_solution_1!$C8208,products!$A:$A,0))</f>
        <v>10.199999999999999</v>
      </c>
    </row>
    <row r="8209" spans="1:6" x14ac:dyDescent="0.2">
      <c r="A8209" s="1">
        <v>3671</v>
      </c>
      <c r="B8209" s="3">
        <v>42685.790277777778</v>
      </c>
      <c r="C8209" t="s">
        <v>21</v>
      </c>
      <c r="D8209">
        <v>1</v>
      </c>
      <c r="E8209">
        <f>INDEX(products!B:B,MATCH(challenge_2_solution_1!$C8209,products!$A:$A,0))</f>
        <v>5.9</v>
      </c>
      <c r="F8209">
        <f>INDEX(products!C:C,MATCH(challenge_2_solution_1!$C8209,products!$A:$A,0))</f>
        <v>1.89</v>
      </c>
    </row>
    <row r="8210" spans="1:6" x14ac:dyDescent="0.2">
      <c r="A8210" s="1">
        <v>3671</v>
      </c>
      <c r="B8210" s="3">
        <v>42685.790277777778</v>
      </c>
      <c r="C8210" t="s">
        <v>17</v>
      </c>
      <c r="D8210">
        <v>1</v>
      </c>
      <c r="E8210">
        <f>INDEX(products!B:B,MATCH(challenge_2_solution_1!$C8210,products!$A:$A,0))</f>
        <v>5.9</v>
      </c>
      <c r="F8210">
        <f>INDEX(products!C:C,MATCH(challenge_2_solution_1!$C8210,products!$A:$A,0))</f>
        <v>2.83</v>
      </c>
    </row>
    <row r="8211" spans="1:6" x14ac:dyDescent="0.2">
      <c r="A8211" s="1">
        <v>3671</v>
      </c>
      <c r="B8211" s="3">
        <v>42685.790277777778</v>
      </c>
      <c r="C8211" t="s">
        <v>64</v>
      </c>
      <c r="D8211">
        <v>1</v>
      </c>
      <c r="E8211">
        <f>INDEX(products!B:B,MATCH(challenge_2_solution_1!$C8211,products!$A:$A,0))</f>
        <v>11.9</v>
      </c>
      <c r="F8211">
        <f>INDEX(products!C:C,MATCH(challenge_2_solution_1!$C8211,products!$A:$A,0))</f>
        <v>7.97</v>
      </c>
    </row>
    <row r="8212" spans="1:6" x14ac:dyDescent="0.2">
      <c r="A8212" s="1">
        <v>3671</v>
      </c>
      <c r="B8212" s="3">
        <v>42685.790277777778</v>
      </c>
      <c r="C8212" t="s">
        <v>115</v>
      </c>
      <c r="D8212">
        <v>1</v>
      </c>
      <c r="E8212">
        <f>INDEX(products!B:B,MATCH(challenge_2_solution_1!$C8212,products!$A:$A,0))</f>
        <v>17.899999999999999</v>
      </c>
      <c r="F8212">
        <f>INDEX(products!C:C,MATCH(challenge_2_solution_1!$C8212,products!$A:$A,0))</f>
        <v>9.85</v>
      </c>
    </row>
    <row r="8213" spans="1:6" x14ac:dyDescent="0.2">
      <c r="A8213" s="1">
        <v>3672</v>
      </c>
      <c r="B8213" s="3">
        <v>42685.803472222222</v>
      </c>
      <c r="C8213" t="s">
        <v>8</v>
      </c>
      <c r="D8213">
        <v>2</v>
      </c>
      <c r="E8213">
        <f>INDEX(products!B:B,MATCH(challenge_2_solution_1!$C8213,products!$A:$A,0))</f>
        <v>1.6</v>
      </c>
      <c r="F8213">
        <f>INDEX(products!C:C,MATCH(challenge_2_solution_1!$C8213,products!$A:$A,0))</f>
        <v>0.77</v>
      </c>
    </row>
    <row r="8214" spans="1:6" x14ac:dyDescent="0.2">
      <c r="A8214" s="1">
        <v>3672</v>
      </c>
      <c r="B8214" s="3">
        <v>42685.803472222222</v>
      </c>
      <c r="C8214" t="s">
        <v>12</v>
      </c>
      <c r="D8214">
        <v>1</v>
      </c>
      <c r="E8214">
        <f>INDEX(products!B:B,MATCH(challenge_2_solution_1!$C8214,products!$A:$A,0))</f>
        <v>5.2</v>
      </c>
      <c r="F8214">
        <f>INDEX(products!C:C,MATCH(challenge_2_solution_1!$C8214,products!$A:$A,0))</f>
        <v>3.07</v>
      </c>
    </row>
    <row r="8215" spans="1:6" x14ac:dyDescent="0.2">
      <c r="A8215" s="1">
        <v>3672</v>
      </c>
      <c r="B8215" s="3">
        <v>42685.803472222222</v>
      </c>
      <c r="C8215" t="s">
        <v>17</v>
      </c>
      <c r="D8215">
        <v>2</v>
      </c>
      <c r="E8215">
        <f>INDEX(products!B:B,MATCH(challenge_2_solution_1!$C8215,products!$A:$A,0))</f>
        <v>5.9</v>
      </c>
      <c r="F8215">
        <f>INDEX(products!C:C,MATCH(challenge_2_solution_1!$C8215,products!$A:$A,0))</f>
        <v>2.83</v>
      </c>
    </row>
    <row r="8216" spans="1:6" x14ac:dyDescent="0.2">
      <c r="A8216" s="1">
        <v>3672</v>
      </c>
      <c r="B8216" s="3">
        <v>42685.803472222222</v>
      </c>
      <c r="C8216" t="s">
        <v>34</v>
      </c>
      <c r="D8216">
        <v>1</v>
      </c>
      <c r="E8216">
        <f>INDEX(products!B:B,MATCH(challenge_2_solution_1!$C8216,products!$A:$A,0))</f>
        <v>7.9</v>
      </c>
      <c r="F8216">
        <f>INDEX(products!C:C,MATCH(challenge_2_solution_1!$C8216,products!$A:$A,0))</f>
        <v>1.58</v>
      </c>
    </row>
    <row r="8217" spans="1:6" x14ac:dyDescent="0.2">
      <c r="A8217" s="1">
        <v>3672</v>
      </c>
      <c r="B8217" s="3">
        <v>42685.803472222222</v>
      </c>
      <c r="C8217" t="s">
        <v>86</v>
      </c>
      <c r="D8217">
        <v>2</v>
      </c>
      <c r="E8217">
        <f>INDEX(products!B:B,MATCH(challenge_2_solution_1!$C8217,products!$A:$A,0))</f>
        <v>15.9</v>
      </c>
      <c r="F8217">
        <f>INDEX(products!C:C,MATCH(challenge_2_solution_1!$C8217,products!$A:$A,0))</f>
        <v>5.57</v>
      </c>
    </row>
    <row r="8218" spans="1:6" x14ac:dyDescent="0.2">
      <c r="A8218" s="1">
        <v>3673</v>
      </c>
      <c r="B8218" s="3">
        <v>42685.807638888888</v>
      </c>
      <c r="C8218" t="s">
        <v>12</v>
      </c>
      <c r="D8218">
        <v>1</v>
      </c>
      <c r="E8218">
        <f>INDEX(products!B:B,MATCH(challenge_2_solution_1!$C8218,products!$A:$A,0))</f>
        <v>5.2</v>
      </c>
      <c r="F8218">
        <f>INDEX(products!C:C,MATCH(challenge_2_solution_1!$C8218,products!$A:$A,0))</f>
        <v>3.07</v>
      </c>
    </row>
    <row r="8219" spans="1:6" x14ac:dyDescent="0.2">
      <c r="A8219" s="1">
        <v>3673</v>
      </c>
      <c r="B8219" s="3">
        <v>42685.807638888888</v>
      </c>
      <c r="C8219" t="s">
        <v>17</v>
      </c>
      <c r="D8219">
        <v>1</v>
      </c>
      <c r="E8219">
        <f>INDEX(products!B:B,MATCH(challenge_2_solution_1!$C8219,products!$A:$A,0))</f>
        <v>5.9</v>
      </c>
      <c r="F8219">
        <f>INDEX(products!C:C,MATCH(challenge_2_solution_1!$C8219,products!$A:$A,0))</f>
        <v>2.83</v>
      </c>
    </row>
    <row r="8220" spans="1:6" x14ac:dyDescent="0.2">
      <c r="A8220" s="1">
        <v>3673</v>
      </c>
      <c r="B8220" s="3">
        <v>42685.807638888888</v>
      </c>
      <c r="C8220" t="s">
        <v>34</v>
      </c>
      <c r="D8220">
        <v>1</v>
      </c>
      <c r="E8220">
        <f>INDEX(products!B:B,MATCH(challenge_2_solution_1!$C8220,products!$A:$A,0))</f>
        <v>7.9</v>
      </c>
      <c r="F8220">
        <f>INDEX(products!C:C,MATCH(challenge_2_solution_1!$C8220,products!$A:$A,0))</f>
        <v>1.58</v>
      </c>
    </row>
    <row r="8221" spans="1:6" x14ac:dyDescent="0.2">
      <c r="A8221" s="1">
        <v>3673</v>
      </c>
      <c r="B8221" s="3">
        <v>42685.807638888888</v>
      </c>
      <c r="C8221" t="s">
        <v>54</v>
      </c>
      <c r="D8221">
        <v>1</v>
      </c>
      <c r="E8221">
        <f>INDEX(products!B:B,MATCH(challenge_2_solution_1!$C8221,products!$A:$A,0))</f>
        <v>9.9</v>
      </c>
      <c r="F8221">
        <f>INDEX(products!C:C,MATCH(challenge_2_solution_1!$C8221,products!$A:$A,0))</f>
        <v>2.57</v>
      </c>
    </row>
    <row r="8222" spans="1:6" x14ac:dyDescent="0.2">
      <c r="A8222" s="1">
        <v>3673</v>
      </c>
      <c r="B8222" s="3">
        <v>42685.807638888888</v>
      </c>
      <c r="C8222" t="s">
        <v>96</v>
      </c>
      <c r="D8222">
        <v>1</v>
      </c>
      <c r="E8222">
        <f>INDEX(products!B:B,MATCH(challenge_2_solution_1!$C8222,products!$A:$A,0))</f>
        <v>17.899999999999999</v>
      </c>
      <c r="F8222">
        <f>INDEX(products!C:C,MATCH(challenge_2_solution_1!$C8222,products!$A:$A,0))</f>
        <v>10.92</v>
      </c>
    </row>
    <row r="8223" spans="1:6" x14ac:dyDescent="0.2">
      <c r="A8223" s="1">
        <v>3673</v>
      </c>
      <c r="B8223" s="3">
        <v>42685.807638888888</v>
      </c>
      <c r="C8223" t="s">
        <v>164</v>
      </c>
      <c r="D8223">
        <v>1</v>
      </c>
      <c r="E8223">
        <f>INDEX(products!B:B,MATCH(challenge_2_solution_1!$C8223,products!$A:$A,0))</f>
        <v>25.9</v>
      </c>
      <c r="F8223">
        <f>INDEX(products!C:C,MATCH(challenge_2_solution_1!$C8223,products!$A:$A,0))</f>
        <v>14.25</v>
      </c>
    </row>
    <row r="8224" spans="1:6" x14ac:dyDescent="0.2">
      <c r="A8224" s="1">
        <v>3674</v>
      </c>
      <c r="B8224" s="3">
        <v>42685.823611111111</v>
      </c>
      <c r="C8224" t="s">
        <v>19</v>
      </c>
      <c r="D8224">
        <v>1</v>
      </c>
      <c r="E8224">
        <f>INDEX(products!B:B,MATCH(challenge_2_solution_1!$C8224,products!$A:$A,0))</f>
        <v>5.9</v>
      </c>
      <c r="F8224">
        <f>INDEX(products!C:C,MATCH(challenge_2_solution_1!$C8224,products!$A:$A,0))</f>
        <v>1.65</v>
      </c>
    </row>
    <row r="8225" spans="1:6" x14ac:dyDescent="0.2">
      <c r="A8225" s="1">
        <v>3674</v>
      </c>
      <c r="B8225" s="3">
        <v>42685.823611111111</v>
      </c>
      <c r="C8225" t="s">
        <v>42</v>
      </c>
      <c r="D8225">
        <v>1</v>
      </c>
      <c r="E8225">
        <f>INDEX(products!B:B,MATCH(challenge_2_solution_1!$C8225,products!$A:$A,0))</f>
        <v>7.9</v>
      </c>
      <c r="F8225">
        <f>INDEX(products!C:C,MATCH(challenge_2_solution_1!$C8225,products!$A:$A,0))</f>
        <v>3.95</v>
      </c>
    </row>
    <row r="8226" spans="1:6" x14ac:dyDescent="0.2">
      <c r="A8226" s="1">
        <v>3674</v>
      </c>
      <c r="B8226" s="3">
        <v>42685.823611111111</v>
      </c>
      <c r="C8226" t="s">
        <v>34</v>
      </c>
      <c r="D8226">
        <v>1</v>
      </c>
      <c r="E8226">
        <f>INDEX(products!B:B,MATCH(challenge_2_solution_1!$C8226,products!$A:$A,0))</f>
        <v>7.9</v>
      </c>
      <c r="F8226">
        <f>INDEX(products!C:C,MATCH(challenge_2_solution_1!$C8226,products!$A:$A,0))</f>
        <v>1.58</v>
      </c>
    </row>
    <row r="8227" spans="1:6" x14ac:dyDescent="0.2">
      <c r="A8227" s="1">
        <v>3674</v>
      </c>
      <c r="B8227" s="3">
        <v>42685.823611111111</v>
      </c>
      <c r="C8227" t="s">
        <v>96</v>
      </c>
      <c r="D8227">
        <v>1</v>
      </c>
      <c r="E8227">
        <f>INDEX(products!B:B,MATCH(challenge_2_solution_1!$C8227,products!$A:$A,0))</f>
        <v>17.899999999999999</v>
      </c>
      <c r="F8227">
        <f>INDEX(products!C:C,MATCH(challenge_2_solution_1!$C8227,products!$A:$A,0))</f>
        <v>10.92</v>
      </c>
    </row>
    <row r="8228" spans="1:6" x14ac:dyDescent="0.2">
      <c r="A8228" s="1">
        <v>3674</v>
      </c>
      <c r="B8228" s="3">
        <v>42685.823611111111</v>
      </c>
      <c r="C8228" t="s">
        <v>103</v>
      </c>
      <c r="D8228">
        <v>1</v>
      </c>
      <c r="E8228">
        <f>INDEX(products!B:B,MATCH(challenge_2_solution_1!$C8228,products!$A:$A,0))</f>
        <v>17.899999999999999</v>
      </c>
      <c r="F8228">
        <f>INDEX(products!C:C,MATCH(challenge_2_solution_1!$C8228,products!$A:$A,0))</f>
        <v>12.35</v>
      </c>
    </row>
    <row r="8229" spans="1:6" x14ac:dyDescent="0.2">
      <c r="A8229" s="1">
        <v>3675</v>
      </c>
      <c r="B8229" s="3">
        <v>42685.904861111114</v>
      </c>
      <c r="C8229" t="s">
        <v>5</v>
      </c>
      <c r="D8229">
        <v>1</v>
      </c>
      <c r="E8229">
        <f>INDEX(products!B:B,MATCH(challenge_2_solution_1!$C8229,products!$A:$A,0))</f>
        <v>1</v>
      </c>
      <c r="F8229">
        <f>INDEX(products!C:C,MATCH(challenge_2_solution_1!$C8229,products!$A:$A,0))</f>
        <v>0.31</v>
      </c>
    </row>
    <row r="8230" spans="1:6" x14ac:dyDescent="0.2">
      <c r="A8230" s="1">
        <v>3675</v>
      </c>
      <c r="B8230" s="3">
        <v>42685.904861111114</v>
      </c>
      <c r="C8230" t="s">
        <v>17</v>
      </c>
      <c r="D8230">
        <v>1</v>
      </c>
      <c r="E8230">
        <f>INDEX(products!B:B,MATCH(challenge_2_solution_1!$C8230,products!$A:$A,0))</f>
        <v>5.9</v>
      </c>
      <c r="F8230">
        <f>INDEX(products!C:C,MATCH(challenge_2_solution_1!$C8230,products!$A:$A,0))</f>
        <v>2.83</v>
      </c>
    </row>
    <row r="8231" spans="1:6" x14ac:dyDescent="0.2">
      <c r="A8231" s="1">
        <v>3675</v>
      </c>
      <c r="B8231" s="3">
        <v>42685.904861111114</v>
      </c>
      <c r="C8231" t="s">
        <v>61</v>
      </c>
      <c r="D8231">
        <v>1</v>
      </c>
      <c r="E8231">
        <f>INDEX(products!B:B,MATCH(challenge_2_solution_1!$C8231,products!$A:$A,0))</f>
        <v>11.9</v>
      </c>
      <c r="F8231">
        <f>INDEX(products!C:C,MATCH(challenge_2_solution_1!$C8231,products!$A:$A,0))</f>
        <v>7.74</v>
      </c>
    </row>
    <row r="8232" spans="1:6" x14ac:dyDescent="0.2">
      <c r="A8232" s="1">
        <v>3675</v>
      </c>
      <c r="B8232" s="3">
        <v>42685.904861111114</v>
      </c>
      <c r="C8232" t="s">
        <v>133</v>
      </c>
      <c r="D8232">
        <v>1</v>
      </c>
      <c r="E8232">
        <f>INDEX(products!B:B,MATCH(challenge_2_solution_1!$C8232,products!$A:$A,0))</f>
        <v>19.899999999999999</v>
      </c>
      <c r="F8232">
        <f>INDEX(products!C:C,MATCH(challenge_2_solution_1!$C8232,products!$A:$A,0))</f>
        <v>13.13</v>
      </c>
    </row>
    <row r="8233" spans="1:6" x14ac:dyDescent="0.2">
      <c r="A8233" s="1">
        <v>3676</v>
      </c>
      <c r="B8233" s="3">
        <v>42685.918055555558</v>
      </c>
      <c r="C8233" t="s">
        <v>14</v>
      </c>
      <c r="D8233">
        <v>1</v>
      </c>
      <c r="E8233">
        <f>INDEX(products!B:B,MATCH(challenge_2_solution_1!$C8233,products!$A:$A,0))</f>
        <v>5.9</v>
      </c>
      <c r="F8233">
        <f>INDEX(products!C:C,MATCH(challenge_2_solution_1!$C8233,products!$A:$A,0))</f>
        <v>2.36</v>
      </c>
    </row>
    <row r="8234" spans="1:6" x14ac:dyDescent="0.2">
      <c r="A8234" s="1">
        <v>3676</v>
      </c>
      <c r="B8234" s="3">
        <v>42685.918055555558</v>
      </c>
      <c r="C8234" t="s">
        <v>80</v>
      </c>
      <c r="D8234">
        <v>1</v>
      </c>
      <c r="E8234">
        <f>INDEX(products!B:B,MATCH(challenge_2_solution_1!$C8234,products!$A:$A,0))</f>
        <v>11.9</v>
      </c>
      <c r="F8234">
        <f>INDEX(products!C:C,MATCH(challenge_2_solution_1!$C8234,products!$A:$A,0))</f>
        <v>3.21</v>
      </c>
    </row>
    <row r="8235" spans="1:6" x14ac:dyDescent="0.2">
      <c r="A8235" s="1">
        <v>3676</v>
      </c>
      <c r="B8235" s="3">
        <v>42685.918055555558</v>
      </c>
      <c r="C8235" t="s">
        <v>98</v>
      </c>
      <c r="D8235">
        <v>1</v>
      </c>
      <c r="E8235">
        <f>INDEX(products!B:B,MATCH(challenge_2_solution_1!$C8235,products!$A:$A,0))</f>
        <v>17.899999999999999</v>
      </c>
      <c r="F8235">
        <f>INDEX(products!C:C,MATCH(challenge_2_solution_1!$C8235,products!$A:$A,0))</f>
        <v>8.59</v>
      </c>
    </row>
    <row r="8236" spans="1:6" x14ac:dyDescent="0.2">
      <c r="A8236" s="1">
        <v>3677</v>
      </c>
      <c r="B8236" s="3">
        <v>42686.761805555558</v>
      </c>
      <c r="C8236" t="s">
        <v>17</v>
      </c>
      <c r="D8236">
        <v>1</v>
      </c>
      <c r="E8236">
        <f>INDEX(products!B:B,MATCH(challenge_2_solution_1!$C8236,products!$A:$A,0))</f>
        <v>5.9</v>
      </c>
      <c r="F8236">
        <f>INDEX(products!C:C,MATCH(challenge_2_solution_1!$C8236,products!$A:$A,0))</f>
        <v>2.83</v>
      </c>
    </row>
    <row r="8237" spans="1:6" x14ac:dyDescent="0.2">
      <c r="A8237" s="1">
        <v>3677</v>
      </c>
      <c r="B8237" s="3">
        <v>42686.761805555558</v>
      </c>
      <c r="C8237" t="s">
        <v>19</v>
      </c>
      <c r="D8237">
        <v>1</v>
      </c>
      <c r="E8237">
        <f>INDEX(products!B:B,MATCH(challenge_2_solution_1!$C8237,products!$A:$A,0))</f>
        <v>5.9</v>
      </c>
      <c r="F8237">
        <f>INDEX(products!C:C,MATCH(challenge_2_solution_1!$C8237,products!$A:$A,0))</f>
        <v>1.65</v>
      </c>
    </row>
    <row r="8238" spans="1:6" x14ac:dyDescent="0.2">
      <c r="A8238" s="1">
        <v>3677</v>
      </c>
      <c r="B8238" s="3">
        <v>42686.761805555558</v>
      </c>
      <c r="C8238" t="s">
        <v>77</v>
      </c>
      <c r="D8238">
        <v>1</v>
      </c>
      <c r="E8238">
        <f>INDEX(products!B:B,MATCH(challenge_2_solution_1!$C8238,products!$A:$A,0))</f>
        <v>11.9</v>
      </c>
      <c r="F8238">
        <f>INDEX(products!C:C,MATCH(challenge_2_solution_1!$C8238,products!$A:$A,0))</f>
        <v>4.05</v>
      </c>
    </row>
    <row r="8239" spans="1:6" x14ac:dyDescent="0.2">
      <c r="A8239" s="1">
        <v>3677</v>
      </c>
      <c r="B8239" s="3">
        <v>42686.761805555558</v>
      </c>
      <c r="C8239" t="s">
        <v>114</v>
      </c>
      <c r="D8239">
        <v>1</v>
      </c>
      <c r="E8239">
        <f>INDEX(products!B:B,MATCH(challenge_2_solution_1!$C8239,products!$A:$A,0))</f>
        <v>17.899999999999999</v>
      </c>
      <c r="F8239">
        <f>INDEX(products!C:C,MATCH(challenge_2_solution_1!$C8239,products!$A:$A,0))</f>
        <v>11.1</v>
      </c>
    </row>
    <row r="8240" spans="1:6" x14ac:dyDescent="0.2">
      <c r="A8240" s="1">
        <v>3677</v>
      </c>
      <c r="B8240" s="3">
        <v>42686.761805555558</v>
      </c>
      <c r="C8240" t="s">
        <v>103</v>
      </c>
      <c r="D8240">
        <v>1</v>
      </c>
      <c r="E8240">
        <f>INDEX(products!B:B,MATCH(challenge_2_solution_1!$C8240,products!$A:$A,0))</f>
        <v>17.899999999999999</v>
      </c>
      <c r="F8240">
        <f>INDEX(products!C:C,MATCH(challenge_2_solution_1!$C8240,products!$A:$A,0))</f>
        <v>12.35</v>
      </c>
    </row>
    <row r="8241" spans="1:6" x14ac:dyDescent="0.2">
      <c r="A8241" s="1">
        <v>3678</v>
      </c>
      <c r="B8241" s="3">
        <v>42686.770833333336</v>
      </c>
      <c r="C8241" t="s">
        <v>5</v>
      </c>
      <c r="D8241">
        <v>1</v>
      </c>
      <c r="E8241">
        <f>INDEX(products!B:B,MATCH(challenge_2_solution_1!$C8241,products!$A:$A,0))</f>
        <v>1</v>
      </c>
      <c r="F8241">
        <f>INDEX(products!C:C,MATCH(challenge_2_solution_1!$C8241,products!$A:$A,0))</f>
        <v>0.31</v>
      </c>
    </row>
    <row r="8242" spans="1:6" x14ac:dyDescent="0.2">
      <c r="A8242" s="1">
        <v>3678</v>
      </c>
      <c r="B8242" s="3">
        <v>42686.770833333336</v>
      </c>
      <c r="C8242" t="s">
        <v>3</v>
      </c>
      <c r="D8242">
        <v>1</v>
      </c>
      <c r="E8242">
        <f>INDEX(products!B:B,MATCH(challenge_2_solution_1!$C8242,products!$A:$A,0))</f>
        <v>1</v>
      </c>
      <c r="F8242">
        <f>INDEX(products!C:C,MATCH(challenge_2_solution_1!$C8242,products!$A:$A,0))</f>
        <v>0.5</v>
      </c>
    </row>
    <row r="8243" spans="1:6" x14ac:dyDescent="0.2">
      <c r="A8243" s="1">
        <v>3678</v>
      </c>
      <c r="B8243" s="3">
        <v>42686.770833333336</v>
      </c>
      <c r="C8243" t="s">
        <v>6</v>
      </c>
      <c r="D8243">
        <v>1</v>
      </c>
      <c r="E8243">
        <f>INDEX(products!B:B,MATCH(challenge_2_solution_1!$C8243,products!$A:$A,0))</f>
        <v>1</v>
      </c>
      <c r="F8243">
        <f>INDEX(products!C:C,MATCH(challenge_2_solution_1!$C8243,products!$A:$A,0))</f>
        <v>0.31</v>
      </c>
    </row>
    <row r="8244" spans="1:6" x14ac:dyDescent="0.2">
      <c r="A8244" s="1">
        <v>3678</v>
      </c>
      <c r="B8244" s="3">
        <v>42686.770833333336</v>
      </c>
      <c r="C8244" t="s">
        <v>8</v>
      </c>
      <c r="D8244">
        <v>1</v>
      </c>
      <c r="E8244">
        <f>INDEX(products!B:B,MATCH(challenge_2_solution_1!$C8244,products!$A:$A,0))</f>
        <v>1.6</v>
      </c>
      <c r="F8244">
        <f>INDEX(products!C:C,MATCH(challenge_2_solution_1!$C8244,products!$A:$A,0))</f>
        <v>0.77</v>
      </c>
    </row>
    <row r="8245" spans="1:6" x14ac:dyDescent="0.2">
      <c r="A8245" s="1">
        <v>3678</v>
      </c>
      <c r="B8245" s="3">
        <v>42686.770833333336</v>
      </c>
      <c r="C8245" t="s">
        <v>17</v>
      </c>
      <c r="D8245">
        <v>1</v>
      </c>
      <c r="E8245">
        <f>INDEX(products!B:B,MATCH(challenge_2_solution_1!$C8245,products!$A:$A,0))</f>
        <v>5.9</v>
      </c>
      <c r="F8245">
        <f>INDEX(products!C:C,MATCH(challenge_2_solution_1!$C8245,products!$A:$A,0))</f>
        <v>2.83</v>
      </c>
    </row>
    <row r="8246" spans="1:6" x14ac:dyDescent="0.2">
      <c r="A8246" s="1">
        <v>3678</v>
      </c>
      <c r="B8246" s="3">
        <v>42686.770833333336</v>
      </c>
      <c r="C8246" t="s">
        <v>19</v>
      </c>
      <c r="D8246">
        <v>1</v>
      </c>
      <c r="E8246">
        <f>INDEX(products!B:B,MATCH(challenge_2_solution_1!$C8246,products!$A:$A,0))</f>
        <v>5.9</v>
      </c>
      <c r="F8246">
        <f>INDEX(products!C:C,MATCH(challenge_2_solution_1!$C8246,products!$A:$A,0))</f>
        <v>1.65</v>
      </c>
    </row>
    <row r="8247" spans="1:6" x14ac:dyDescent="0.2">
      <c r="A8247" s="1">
        <v>3678</v>
      </c>
      <c r="B8247" s="3">
        <v>42686.770833333336</v>
      </c>
      <c r="C8247" t="s">
        <v>126</v>
      </c>
      <c r="D8247">
        <v>1</v>
      </c>
      <c r="E8247">
        <f>INDEX(products!B:B,MATCH(challenge_2_solution_1!$C8247,products!$A:$A,0))</f>
        <v>19.899999999999999</v>
      </c>
      <c r="F8247">
        <f>INDEX(products!C:C,MATCH(challenge_2_solution_1!$C8247,products!$A:$A,0))</f>
        <v>4.58</v>
      </c>
    </row>
    <row r="8248" spans="1:6" x14ac:dyDescent="0.2">
      <c r="A8248" s="1">
        <v>3678</v>
      </c>
      <c r="B8248" s="3">
        <v>42686.770833333336</v>
      </c>
      <c r="C8248" t="s">
        <v>99</v>
      </c>
      <c r="D8248">
        <v>1</v>
      </c>
      <c r="E8248">
        <f>INDEX(products!B:B,MATCH(challenge_2_solution_1!$C8248,products!$A:$A,0))</f>
        <v>17.899999999999999</v>
      </c>
      <c r="F8248">
        <f>INDEX(products!C:C,MATCH(challenge_2_solution_1!$C8248,products!$A:$A,0))</f>
        <v>10.74</v>
      </c>
    </row>
    <row r="8249" spans="1:6" x14ac:dyDescent="0.2">
      <c r="A8249" s="1">
        <v>3679</v>
      </c>
      <c r="B8249" s="3">
        <v>42686.771527777775</v>
      </c>
      <c r="C8249" t="s">
        <v>4</v>
      </c>
      <c r="D8249">
        <v>2</v>
      </c>
      <c r="E8249">
        <f>INDEX(products!B:B,MATCH(challenge_2_solution_1!$C8249,products!$A:$A,0))</f>
        <v>1</v>
      </c>
      <c r="F8249">
        <f>INDEX(products!C:C,MATCH(challenge_2_solution_1!$C8249,products!$A:$A,0))</f>
        <v>0.61</v>
      </c>
    </row>
    <row r="8250" spans="1:6" x14ac:dyDescent="0.2">
      <c r="A8250" s="1">
        <v>3679</v>
      </c>
      <c r="B8250" s="3">
        <v>42686.771527777775</v>
      </c>
      <c r="C8250" t="s">
        <v>12</v>
      </c>
      <c r="D8250">
        <v>2</v>
      </c>
      <c r="E8250">
        <f>INDEX(products!B:B,MATCH(challenge_2_solution_1!$C8250,products!$A:$A,0))</f>
        <v>5.2</v>
      </c>
      <c r="F8250">
        <f>INDEX(products!C:C,MATCH(challenge_2_solution_1!$C8250,products!$A:$A,0))</f>
        <v>3.07</v>
      </c>
    </row>
    <row r="8251" spans="1:6" x14ac:dyDescent="0.2">
      <c r="A8251" s="1">
        <v>3679</v>
      </c>
      <c r="B8251" s="3">
        <v>42686.771527777775</v>
      </c>
      <c r="C8251" t="s">
        <v>61</v>
      </c>
      <c r="D8251">
        <v>1</v>
      </c>
      <c r="E8251">
        <f>INDEX(products!B:B,MATCH(challenge_2_solution_1!$C8251,products!$A:$A,0))</f>
        <v>11.9</v>
      </c>
      <c r="F8251">
        <f>INDEX(products!C:C,MATCH(challenge_2_solution_1!$C8251,products!$A:$A,0))</f>
        <v>7.74</v>
      </c>
    </row>
    <row r="8252" spans="1:6" x14ac:dyDescent="0.2">
      <c r="A8252" s="1">
        <v>3679</v>
      </c>
      <c r="B8252" s="3">
        <v>42686.771527777775</v>
      </c>
      <c r="C8252" t="s">
        <v>89</v>
      </c>
      <c r="D8252">
        <v>1</v>
      </c>
      <c r="E8252">
        <f>INDEX(products!B:B,MATCH(challenge_2_solution_1!$C8252,products!$A:$A,0))</f>
        <v>17.899999999999999</v>
      </c>
      <c r="F8252">
        <f>INDEX(products!C:C,MATCH(challenge_2_solution_1!$C8252,products!$A:$A,0))</f>
        <v>3.94</v>
      </c>
    </row>
    <row r="8253" spans="1:6" x14ac:dyDescent="0.2">
      <c r="A8253" s="1">
        <v>3679</v>
      </c>
      <c r="B8253" s="3">
        <v>42686.771527777775</v>
      </c>
      <c r="C8253" t="s">
        <v>96</v>
      </c>
      <c r="D8253">
        <v>1</v>
      </c>
      <c r="E8253">
        <f>INDEX(products!B:B,MATCH(challenge_2_solution_1!$C8253,products!$A:$A,0))</f>
        <v>17.899999999999999</v>
      </c>
      <c r="F8253">
        <f>INDEX(products!C:C,MATCH(challenge_2_solution_1!$C8253,products!$A:$A,0))</f>
        <v>10.92</v>
      </c>
    </row>
    <row r="8254" spans="1:6" x14ac:dyDescent="0.2">
      <c r="A8254" s="1">
        <v>3681</v>
      </c>
      <c r="B8254" s="3">
        <v>42686.775000000001</v>
      </c>
      <c r="C8254" t="s">
        <v>57</v>
      </c>
      <c r="D8254">
        <v>1</v>
      </c>
      <c r="E8254">
        <f>INDEX(products!B:B,MATCH(challenge_2_solution_1!$C8254,products!$A:$A,0))</f>
        <v>9.9</v>
      </c>
      <c r="F8254">
        <f>INDEX(products!C:C,MATCH(challenge_2_solution_1!$C8254,products!$A:$A,0))</f>
        <v>3.76</v>
      </c>
    </row>
    <row r="8255" spans="1:6" x14ac:dyDescent="0.2">
      <c r="A8255" s="1">
        <v>3681</v>
      </c>
      <c r="B8255" s="3">
        <v>42686.775000000001</v>
      </c>
      <c r="C8255" t="s">
        <v>64</v>
      </c>
      <c r="D8255">
        <v>1</v>
      </c>
      <c r="E8255">
        <f>INDEX(products!B:B,MATCH(challenge_2_solution_1!$C8255,products!$A:$A,0))</f>
        <v>11.9</v>
      </c>
      <c r="F8255">
        <f>INDEX(products!C:C,MATCH(challenge_2_solution_1!$C8255,products!$A:$A,0))</f>
        <v>7.97</v>
      </c>
    </row>
    <row r="8256" spans="1:6" x14ac:dyDescent="0.2">
      <c r="A8256" s="1">
        <v>3681</v>
      </c>
      <c r="B8256" s="3">
        <v>42686.775000000001</v>
      </c>
      <c r="C8256" t="s">
        <v>128</v>
      </c>
      <c r="D8256">
        <v>1</v>
      </c>
      <c r="E8256">
        <f>INDEX(products!B:B,MATCH(challenge_2_solution_1!$C8256,products!$A:$A,0))</f>
        <v>19.899999999999999</v>
      </c>
      <c r="F8256">
        <f>INDEX(products!C:C,MATCH(challenge_2_solution_1!$C8256,products!$A:$A,0))</f>
        <v>13.53</v>
      </c>
    </row>
    <row r="8257" spans="1:6" x14ac:dyDescent="0.2">
      <c r="A8257" s="1">
        <v>3681</v>
      </c>
      <c r="B8257" s="3">
        <v>42686.775000000001</v>
      </c>
      <c r="C8257" t="s">
        <v>156</v>
      </c>
      <c r="D8257">
        <v>1</v>
      </c>
      <c r="E8257">
        <f>INDEX(products!B:B,MATCH(challenge_2_solution_1!$C8257,products!$A:$A,0))</f>
        <v>21.9</v>
      </c>
      <c r="F8257">
        <f>INDEX(products!C:C,MATCH(challenge_2_solution_1!$C8257,products!$A:$A,0))</f>
        <v>5.91</v>
      </c>
    </row>
    <row r="8258" spans="1:6" x14ac:dyDescent="0.2">
      <c r="A8258" s="1">
        <v>3681</v>
      </c>
      <c r="B8258" s="3">
        <v>42686.775000000001</v>
      </c>
      <c r="C8258" t="s">
        <v>163</v>
      </c>
      <c r="D8258">
        <v>1</v>
      </c>
      <c r="E8258">
        <f>INDEX(products!B:B,MATCH(challenge_2_solution_1!$C8258,products!$A:$A,0))</f>
        <v>25.9</v>
      </c>
      <c r="F8258">
        <f>INDEX(products!C:C,MATCH(challenge_2_solution_1!$C8258,products!$A:$A,0))</f>
        <v>15.28</v>
      </c>
    </row>
    <row r="8259" spans="1:6" x14ac:dyDescent="0.2">
      <c r="A8259" s="1">
        <v>3681</v>
      </c>
      <c r="B8259" s="3">
        <v>42686.775000000001</v>
      </c>
      <c r="C8259" t="s">
        <v>176</v>
      </c>
      <c r="D8259">
        <v>2</v>
      </c>
      <c r="E8259">
        <f>INDEX(products!B:B,MATCH(challenge_2_solution_1!$C8259,products!$A:$A,0))</f>
        <v>35.9</v>
      </c>
      <c r="F8259">
        <f>INDEX(products!C:C,MATCH(challenge_2_solution_1!$C8259,products!$A:$A,0))</f>
        <v>7.12</v>
      </c>
    </row>
    <row r="8260" spans="1:6" x14ac:dyDescent="0.2">
      <c r="A8260" s="1">
        <v>3682</v>
      </c>
      <c r="B8260" s="3">
        <v>42686.779861111114</v>
      </c>
      <c r="C8260" t="s">
        <v>4</v>
      </c>
      <c r="D8260">
        <v>2</v>
      </c>
      <c r="E8260">
        <f>INDEX(products!B:B,MATCH(challenge_2_solution_1!$C8260,products!$A:$A,0))</f>
        <v>1</v>
      </c>
      <c r="F8260">
        <f>INDEX(products!C:C,MATCH(challenge_2_solution_1!$C8260,products!$A:$A,0))</f>
        <v>0.61</v>
      </c>
    </row>
    <row r="8261" spans="1:6" x14ac:dyDescent="0.2">
      <c r="A8261" s="1">
        <v>3682</v>
      </c>
      <c r="B8261" s="3">
        <v>42686.779861111114</v>
      </c>
      <c r="C8261" t="s">
        <v>6</v>
      </c>
      <c r="D8261">
        <v>1</v>
      </c>
      <c r="E8261">
        <f>INDEX(products!B:B,MATCH(challenge_2_solution_1!$C8261,products!$A:$A,0))</f>
        <v>1</v>
      </c>
      <c r="F8261">
        <f>INDEX(products!C:C,MATCH(challenge_2_solution_1!$C8261,products!$A:$A,0))</f>
        <v>0.31</v>
      </c>
    </row>
    <row r="8262" spans="1:6" x14ac:dyDescent="0.2">
      <c r="A8262" s="1">
        <v>3682</v>
      </c>
      <c r="B8262" s="3">
        <v>42686.779861111114</v>
      </c>
      <c r="C8262" t="s">
        <v>10</v>
      </c>
      <c r="D8262">
        <v>2</v>
      </c>
      <c r="E8262">
        <f>INDEX(products!B:B,MATCH(challenge_2_solution_1!$C8262,products!$A:$A,0))</f>
        <v>3.9</v>
      </c>
      <c r="F8262">
        <f>INDEX(products!C:C,MATCH(challenge_2_solution_1!$C8262,products!$A:$A,0))</f>
        <v>1.17</v>
      </c>
    </row>
    <row r="8263" spans="1:6" x14ac:dyDescent="0.2">
      <c r="A8263" s="1">
        <v>3682</v>
      </c>
      <c r="B8263" s="3">
        <v>42686.779861111114</v>
      </c>
      <c r="C8263" t="s">
        <v>33</v>
      </c>
      <c r="D8263">
        <v>1</v>
      </c>
      <c r="E8263">
        <f>INDEX(products!B:B,MATCH(challenge_2_solution_1!$C8263,products!$A:$A,0))</f>
        <v>7.9</v>
      </c>
      <c r="F8263">
        <f>INDEX(products!C:C,MATCH(challenge_2_solution_1!$C8263,products!$A:$A,0))</f>
        <v>2.21</v>
      </c>
    </row>
    <row r="8264" spans="1:6" x14ac:dyDescent="0.2">
      <c r="A8264" s="1">
        <v>3682</v>
      </c>
      <c r="B8264" s="3">
        <v>42686.779861111114</v>
      </c>
      <c r="C8264" t="s">
        <v>32</v>
      </c>
      <c r="D8264">
        <v>1</v>
      </c>
      <c r="E8264">
        <f>INDEX(products!B:B,MATCH(challenge_2_solution_1!$C8264,products!$A:$A,0))</f>
        <v>7.9</v>
      </c>
      <c r="F8264">
        <f>INDEX(products!C:C,MATCH(challenge_2_solution_1!$C8264,products!$A:$A,0))</f>
        <v>2.92</v>
      </c>
    </row>
    <row r="8265" spans="1:6" x14ac:dyDescent="0.2">
      <c r="A8265" s="1">
        <v>3682</v>
      </c>
      <c r="B8265" s="3">
        <v>42686.779861111114</v>
      </c>
      <c r="C8265" t="s">
        <v>61</v>
      </c>
      <c r="D8265">
        <v>1</v>
      </c>
      <c r="E8265">
        <f>INDEX(products!B:B,MATCH(challenge_2_solution_1!$C8265,products!$A:$A,0))</f>
        <v>11.9</v>
      </c>
      <c r="F8265">
        <f>INDEX(products!C:C,MATCH(challenge_2_solution_1!$C8265,products!$A:$A,0))</f>
        <v>7.74</v>
      </c>
    </row>
    <row r="8266" spans="1:6" x14ac:dyDescent="0.2">
      <c r="A8266" s="1">
        <v>3682</v>
      </c>
      <c r="B8266" s="3">
        <v>42686.779861111114</v>
      </c>
      <c r="C8266" t="s">
        <v>69</v>
      </c>
      <c r="D8266">
        <v>1</v>
      </c>
      <c r="E8266">
        <f>INDEX(products!B:B,MATCH(challenge_2_solution_1!$C8266,products!$A:$A,0))</f>
        <v>11.9</v>
      </c>
      <c r="F8266">
        <f>INDEX(products!C:C,MATCH(challenge_2_solution_1!$C8266,products!$A:$A,0))</f>
        <v>2.86</v>
      </c>
    </row>
    <row r="8267" spans="1:6" x14ac:dyDescent="0.2">
      <c r="A8267" s="1">
        <v>3682</v>
      </c>
      <c r="B8267" s="3">
        <v>42686.779861111114</v>
      </c>
      <c r="C8267" t="s">
        <v>73</v>
      </c>
      <c r="D8267">
        <v>1</v>
      </c>
      <c r="E8267">
        <f>INDEX(products!B:B,MATCH(challenge_2_solution_1!$C8267,products!$A:$A,0))</f>
        <v>11.9</v>
      </c>
      <c r="F8267">
        <f>INDEX(products!C:C,MATCH(challenge_2_solution_1!$C8267,products!$A:$A,0))</f>
        <v>7.74</v>
      </c>
    </row>
    <row r="8268" spans="1:6" x14ac:dyDescent="0.2">
      <c r="A8268" s="1">
        <v>3682</v>
      </c>
      <c r="B8268" s="3">
        <v>42686.779861111114</v>
      </c>
      <c r="C8268" t="s">
        <v>152</v>
      </c>
      <c r="D8268">
        <v>1</v>
      </c>
      <c r="E8268">
        <f>INDEX(products!B:B,MATCH(challenge_2_solution_1!$C8268,products!$A:$A,0))</f>
        <v>21.9</v>
      </c>
      <c r="F8268">
        <f>INDEX(products!C:C,MATCH(challenge_2_solution_1!$C8268,products!$A:$A,0))</f>
        <v>8.5399999999999991</v>
      </c>
    </row>
    <row r="8269" spans="1:6" x14ac:dyDescent="0.2">
      <c r="A8269" s="1">
        <v>3683</v>
      </c>
      <c r="B8269" s="3">
        <v>42686.78125</v>
      </c>
      <c r="C8269" t="s">
        <v>14</v>
      </c>
      <c r="D8269">
        <v>1</v>
      </c>
      <c r="E8269">
        <f>INDEX(products!B:B,MATCH(challenge_2_solution_1!$C8269,products!$A:$A,0))</f>
        <v>5.9</v>
      </c>
      <c r="F8269">
        <f>INDEX(products!C:C,MATCH(challenge_2_solution_1!$C8269,products!$A:$A,0))</f>
        <v>2.36</v>
      </c>
    </row>
    <row r="8270" spans="1:6" x14ac:dyDescent="0.2">
      <c r="A8270" s="1">
        <v>3683</v>
      </c>
      <c r="B8270" s="3">
        <v>42686.78125</v>
      </c>
      <c r="C8270" t="s">
        <v>19</v>
      </c>
      <c r="D8270">
        <v>1</v>
      </c>
      <c r="E8270">
        <f>INDEX(products!B:B,MATCH(challenge_2_solution_1!$C8270,products!$A:$A,0))</f>
        <v>5.9</v>
      </c>
      <c r="F8270">
        <f>INDEX(products!C:C,MATCH(challenge_2_solution_1!$C8270,products!$A:$A,0))</f>
        <v>1.65</v>
      </c>
    </row>
    <row r="8271" spans="1:6" x14ac:dyDescent="0.2">
      <c r="A8271" s="1">
        <v>3683</v>
      </c>
      <c r="B8271" s="3">
        <v>42686.78125</v>
      </c>
      <c r="C8271" t="s">
        <v>33</v>
      </c>
      <c r="D8271">
        <v>1</v>
      </c>
      <c r="E8271">
        <f>INDEX(products!B:B,MATCH(challenge_2_solution_1!$C8271,products!$A:$A,0))</f>
        <v>7.9</v>
      </c>
      <c r="F8271">
        <f>INDEX(products!C:C,MATCH(challenge_2_solution_1!$C8271,products!$A:$A,0))</f>
        <v>2.21</v>
      </c>
    </row>
    <row r="8272" spans="1:6" x14ac:dyDescent="0.2">
      <c r="A8272" s="1">
        <v>3683</v>
      </c>
      <c r="B8272" s="3">
        <v>42686.78125</v>
      </c>
      <c r="C8272" t="s">
        <v>86</v>
      </c>
      <c r="D8272">
        <v>1</v>
      </c>
      <c r="E8272">
        <f>INDEX(products!B:B,MATCH(challenge_2_solution_1!$C8272,products!$A:$A,0))</f>
        <v>15.9</v>
      </c>
      <c r="F8272">
        <f>INDEX(products!C:C,MATCH(challenge_2_solution_1!$C8272,products!$A:$A,0))</f>
        <v>5.57</v>
      </c>
    </row>
    <row r="8273" spans="1:6" x14ac:dyDescent="0.2">
      <c r="A8273" s="1">
        <v>3684</v>
      </c>
      <c r="B8273" s="3">
        <v>42686.787499999999</v>
      </c>
      <c r="C8273" t="s">
        <v>33</v>
      </c>
      <c r="D8273">
        <v>1</v>
      </c>
      <c r="E8273">
        <f>INDEX(products!B:B,MATCH(challenge_2_solution_1!$C8273,products!$A:$A,0))</f>
        <v>7.9</v>
      </c>
      <c r="F8273">
        <f>INDEX(products!C:C,MATCH(challenge_2_solution_1!$C8273,products!$A:$A,0))</f>
        <v>2.21</v>
      </c>
    </row>
    <row r="8274" spans="1:6" x14ac:dyDescent="0.2">
      <c r="A8274" s="1">
        <v>3684</v>
      </c>
      <c r="B8274" s="3">
        <v>42686.787499999999</v>
      </c>
      <c r="C8274" t="s">
        <v>153</v>
      </c>
      <c r="D8274">
        <v>1</v>
      </c>
      <c r="E8274">
        <f>INDEX(products!B:B,MATCH(challenge_2_solution_1!$C8274,products!$A:$A,0))</f>
        <v>21.9</v>
      </c>
      <c r="F8274">
        <f>INDEX(products!C:C,MATCH(challenge_2_solution_1!$C8274,products!$A:$A,0))</f>
        <v>9.86</v>
      </c>
    </row>
    <row r="8275" spans="1:6" x14ac:dyDescent="0.2">
      <c r="A8275" s="1">
        <v>3684</v>
      </c>
      <c r="B8275" s="3">
        <v>42686.787499999999</v>
      </c>
      <c r="C8275" t="s">
        <v>157</v>
      </c>
      <c r="D8275">
        <v>1</v>
      </c>
      <c r="E8275">
        <f>INDEX(products!B:B,MATCH(challenge_2_solution_1!$C8275,products!$A:$A,0))</f>
        <v>21.9</v>
      </c>
      <c r="F8275">
        <f>INDEX(products!C:C,MATCH(challenge_2_solution_1!$C8275,products!$A:$A,0))</f>
        <v>11.39</v>
      </c>
    </row>
    <row r="8276" spans="1:6" x14ac:dyDescent="0.2">
      <c r="A8276" s="1">
        <v>3686</v>
      </c>
      <c r="B8276" s="3">
        <v>42686.788194444445</v>
      </c>
      <c r="C8276" t="s">
        <v>5</v>
      </c>
      <c r="D8276">
        <v>1</v>
      </c>
      <c r="E8276">
        <f>INDEX(products!B:B,MATCH(challenge_2_solution_1!$C8276,products!$A:$A,0))</f>
        <v>1</v>
      </c>
      <c r="F8276">
        <f>INDEX(products!C:C,MATCH(challenge_2_solution_1!$C8276,products!$A:$A,0))</f>
        <v>0.31</v>
      </c>
    </row>
    <row r="8277" spans="1:6" x14ac:dyDescent="0.2">
      <c r="A8277" s="1">
        <v>3686</v>
      </c>
      <c r="B8277" s="3">
        <v>42686.788194444445</v>
      </c>
      <c r="C8277" t="s">
        <v>8</v>
      </c>
      <c r="D8277">
        <v>2</v>
      </c>
      <c r="E8277">
        <f>INDEX(products!B:B,MATCH(challenge_2_solution_1!$C8277,products!$A:$A,0))</f>
        <v>1.6</v>
      </c>
      <c r="F8277">
        <f>INDEX(products!C:C,MATCH(challenge_2_solution_1!$C8277,products!$A:$A,0))</f>
        <v>0.77</v>
      </c>
    </row>
    <row r="8278" spans="1:6" x14ac:dyDescent="0.2">
      <c r="A8278" s="1">
        <v>3685</v>
      </c>
      <c r="B8278" s="3">
        <v>42686.788194444445</v>
      </c>
      <c r="C8278" t="s">
        <v>12</v>
      </c>
      <c r="D8278">
        <v>1</v>
      </c>
      <c r="E8278">
        <f>INDEX(products!B:B,MATCH(challenge_2_solution_1!$C8278,products!$A:$A,0))</f>
        <v>5.2</v>
      </c>
      <c r="F8278">
        <f>INDEX(products!C:C,MATCH(challenge_2_solution_1!$C8278,products!$A:$A,0))</f>
        <v>3.07</v>
      </c>
    </row>
    <row r="8279" spans="1:6" x14ac:dyDescent="0.2">
      <c r="A8279" s="1">
        <v>3686</v>
      </c>
      <c r="B8279" s="3">
        <v>42686.788194444445</v>
      </c>
      <c r="C8279" t="s">
        <v>16</v>
      </c>
      <c r="D8279">
        <v>1</v>
      </c>
      <c r="E8279">
        <f>INDEX(products!B:B,MATCH(challenge_2_solution_1!$C8279,products!$A:$A,0))</f>
        <v>5.9</v>
      </c>
      <c r="F8279">
        <f>INDEX(products!C:C,MATCH(challenge_2_solution_1!$C8279,products!$A:$A,0))</f>
        <v>1.48</v>
      </c>
    </row>
    <row r="8280" spans="1:6" x14ac:dyDescent="0.2">
      <c r="A8280" s="1">
        <v>3686</v>
      </c>
      <c r="B8280" s="3">
        <v>42686.788194444445</v>
      </c>
      <c r="C8280" t="s">
        <v>17</v>
      </c>
      <c r="D8280">
        <v>1</v>
      </c>
      <c r="E8280">
        <f>INDEX(products!B:B,MATCH(challenge_2_solution_1!$C8280,products!$A:$A,0))</f>
        <v>5.9</v>
      </c>
      <c r="F8280">
        <f>INDEX(products!C:C,MATCH(challenge_2_solution_1!$C8280,products!$A:$A,0))</f>
        <v>2.83</v>
      </c>
    </row>
    <row r="8281" spans="1:6" x14ac:dyDescent="0.2">
      <c r="A8281" s="1">
        <v>3686</v>
      </c>
      <c r="B8281" s="3">
        <v>42686.788194444445</v>
      </c>
      <c r="C8281" t="s">
        <v>18</v>
      </c>
      <c r="D8281">
        <v>1</v>
      </c>
      <c r="E8281">
        <f>INDEX(products!B:B,MATCH(challenge_2_solution_1!$C8281,products!$A:$A,0))</f>
        <v>5.9</v>
      </c>
      <c r="F8281">
        <f>INDEX(products!C:C,MATCH(challenge_2_solution_1!$C8281,products!$A:$A,0))</f>
        <v>3.6</v>
      </c>
    </row>
    <row r="8282" spans="1:6" x14ac:dyDescent="0.2">
      <c r="A8282" s="1">
        <v>3685</v>
      </c>
      <c r="B8282" s="3">
        <v>42686.788194444445</v>
      </c>
      <c r="C8282" t="s">
        <v>17</v>
      </c>
      <c r="D8282">
        <v>1</v>
      </c>
      <c r="E8282">
        <f>INDEX(products!B:B,MATCH(challenge_2_solution_1!$C8282,products!$A:$A,0))</f>
        <v>5.9</v>
      </c>
      <c r="F8282">
        <f>INDEX(products!C:C,MATCH(challenge_2_solution_1!$C8282,products!$A:$A,0))</f>
        <v>2.83</v>
      </c>
    </row>
    <row r="8283" spans="1:6" x14ac:dyDescent="0.2">
      <c r="A8283" s="1">
        <v>3686</v>
      </c>
      <c r="B8283" s="3">
        <v>42686.788194444445</v>
      </c>
      <c r="C8283" t="s">
        <v>58</v>
      </c>
      <c r="D8283">
        <v>1</v>
      </c>
      <c r="E8283">
        <f>INDEX(products!B:B,MATCH(challenge_2_solution_1!$C8283,products!$A:$A,0))</f>
        <v>9.9</v>
      </c>
      <c r="F8283">
        <f>INDEX(products!C:C,MATCH(challenge_2_solution_1!$C8283,products!$A:$A,0))</f>
        <v>4.95</v>
      </c>
    </row>
    <row r="8284" spans="1:6" x14ac:dyDescent="0.2">
      <c r="A8284" s="1">
        <v>3686</v>
      </c>
      <c r="B8284" s="3">
        <v>42686.788194444445</v>
      </c>
      <c r="C8284" t="s">
        <v>74</v>
      </c>
      <c r="D8284">
        <v>1</v>
      </c>
      <c r="E8284">
        <f>INDEX(products!B:B,MATCH(challenge_2_solution_1!$C8284,products!$A:$A,0))</f>
        <v>11.9</v>
      </c>
      <c r="F8284">
        <f>INDEX(products!C:C,MATCH(challenge_2_solution_1!$C8284,products!$A:$A,0))</f>
        <v>2.5</v>
      </c>
    </row>
    <row r="8285" spans="1:6" x14ac:dyDescent="0.2">
      <c r="A8285" s="1">
        <v>3685</v>
      </c>
      <c r="B8285" s="3">
        <v>42686.788194444445</v>
      </c>
      <c r="C8285" t="s">
        <v>74</v>
      </c>
      <c r="D8285">
        <v>1</v>
      </c>
      <c r="E8285">
        <f>INDEX(products!B:B,MATCH(challenge_2_solution_1!$C8285,products!$A:$A,0))</f>
        <v>11.9</v>
      </c>
      <c r="F8285">
        <f>INDEX(products!C:C,MATCH(challenge_2_solution_1!$C8285,products!$A:$A,0))</f>
        <v>2.5</v>
      </c>
    </row>
    <row r="8286" spans="1:6" x14ac:dyDescent="0.2">
      <c r="A8286" s="1">
        <v>3685</v>
      </c>
      <c r="B8286" s="3">
        <v>42686.788194444445</v>
      </c>
      <c r="C8286" t="s">
        <v>67</v>
      </c>
      <c r="D8286">
        <v>1</v>
      </c>
      <c r="E8286">
        <f>INDEX(products!B:B,MATCH(challenge_2_solution_1!$C8286,products!$A:$A,0))</f>
        <v>11.9</v>
      </c>
      <c r="F8286">
        <f>INDEX(products!C:C,MATCH(challenge_2_solution_1!$C8286,products!$A:$A,0))</f>
        <v>2.98</v>
      </c>
    </row>
    <row r="8287" spans="1:6" x14ac:dyDescent="0.2">
      <c r="A8287" s="1">
        <v>3686</v>
      </c>
      <c r="B8287" s="3">
        <v>42686.788194444445</v>
      </c>
      <c r="C8287" t="s">
        <v>89</v>
      </c>
      <c r="D8287">
        <v>1</v>
      </c>
      <c r="E8287">
        <f>INDEX(products!B:B,MATCH(challenge_2_solution_1!$C8287,products!$A:$A,0))</f>
        <v>17.899999999999999</v>
      </c>
      <c r="F8287">
        <f>INDEX(products!C:C,MATCH(challenge_2_solution_1!$C8287,products!$A:$A,0))</f>
        <v>3.94</v>
      </c>
    </row>
    <row r="8288" spans="1:6" x14ac:dyDescent="0.2">
      <c r="A8288" s="1">
        <v>3686</v>
      </c>
      <c r="B8288" s="3">
        <v>42686.788194444445</v>
      </c>
      <c r="C8288" t="s">
        <v>103</v>
      </c>
      <c r="D8288">
        <v>1</v>
      </c>
      <c r="E8288">
        <f>INDEX(products!B:B,MATCH(challenge_2_solution_1!$C8288,products!$A:$A,0))</f>
        <v>17.899999999999999</v>
      </c>
      <c r="F8288">
        <f>INDEX(products!C:C,MATCH(challenge_2_solution_1!$C8288,products!$A:$A,0))</f>
        <v>12.35</v>
      </c>
    </row>
    <row r="8289" spans="1:6" x14ac:dyDescent="0.2">
      <c r="A8289" s="1">
        <v>3685</v>
      </c>
      <c r="B8289" s="3">
        <v>42686.788194444445</v>
      </c>
      <c r="C8289" t="s">
        <v>96</v>
      </c>
      <c r="D8289">
        <v>1</v>
      </c>
      <c r="E8289">
        <f>INDEX(products!B:B,MATCH(challenge_2_solution_1!$C8289,products!$A:$A,0))</f>
        <v>17.899999999999999</v>
      </c>
      <c r="F8289">
        <f>INDEX(products!C:C,MATCH(challenge_2_solution_1!$C8289,products!$A:$A,0))</f>
        <v>10.92</v>
      </c>
    </row>
    <row r="8290" spans="1:6" x14ac:dyDescent="0.2">
      <c r="A8290" s="1">
        <v>3680</v>
      </c>
      <c r="B8290" s="3">
        <v>42686.789583333331</v>
      </c>
      <c r="C8290" t="s">
        <v>5</v>
      </c>
      <c r="D8290">
        <v>1</v>
      </c>
      <c r="E8290">
        <f>INDEX(products!B:B,MATCH(challenge_2_solution_1!$C8290,products!$A:$A,0))</f>
        <v>1</v>
      </c>
      <c r="F8290">
        <f>INDEX(products!C:C,MATCH(challenge_2_solution_1!$C8290,products!$A:$A,0))</f>
        <v>0.31</v>
      </c>
    </row>
    <row r="8291" spans="1:6" x14ac:dyDescent="0.2">
      <c r="A8291" s="1">
        <v>3680</v>
      </c>
      <c r="B8291" s="3">
        <v>42686.789583333331</v>
      </c>
      <c r="C8291" t="s">
        <v>3</v>
      </c>
      <c r="D8291">
        <v>1</v>
      </c>
      <c r="E8291">
        <f>INDEX(products!B:B,MATCH(challenge_2_solution_1!$C8291,products!$A:$A,0))</f>
        <v>1</v>
      </c>
      <c r="F8291">
        <f>INDEX(products!C:C,MATCH(challenge_2_solution_1!$C8291,products!$A:$A,0))</f>
        <v>0.5</v>
      </c>
    </row>
    <row r="8292" spans="1:6" x14ac:dyDescent="0.2">
      <c r="A8292" s="1">
        <v>3680</v>
      </c>
      <c r="B8292" s="3">
        <v>42686.789583333331</v>
      </c>
      <c r="C8292" t="s">
        <v>6</v>
      </c>
      <c r="D8292">
        <v>1</v>
      </c>
      <c r="E8292">
        <f>INDEX(products!B:B,MATCH(challenge_2_solution_1!$C8292,products!$A:$A,0))</f>
        <v>1</v>
      </c>
      <c r="F8292">
        <f>INDEX(products!C:C,MATCH(challenge_2_solution_1!$C8292,products!$A:$A,0))</f>
        <v>0.31</v>
      </c>
    </row>
    <row r="8293" spans="1:6" x14ac:dyDescent="0.2">
      <c r="A8293" s="1">
        <v>3680</v>
      </c>
      <c r="B8293" s="3">
        <v>42686.789583333331</v>
      </c>
      <c r="C8293" t="s">
        <v>8</v>
      </c>
      <c r="D8293">
        <v>2</v>
      </c>
      <c r="E8293">
        <f>INDEX(products!B:B,MATCH(challenge_2_solution_1!$C8293,products!$A:$A,0))</f>
        <v>1.6</v>
      </c>
      <c r="F8293">
        <f>INDEX(products!C:C,MATCH(challenge_2_solution_1!$C8293,products!$A:$A,0))</f>
        <v>0.77</v>
      </c>
    </row>
    <row r="8294" spans="1:6" x14ac:dyDescent="0.2">
      <c r="A8294" s="1">
        <v>3680</v>
      </c>
      <c r="B8294" s="3">
        <v>42686.789583333331</v>
      </c>
      <c r="C8294" t="s">
        <v>19</v>
      </c>
      <c r="D8294">
        <v>1</v>
      </c>
      <c r="E8294">
        <f>INDEX(products!B:B,MATCH(challenge_2_solution_1!$C8294,products!$A:$A,0))</f>
        <v>5.9</v>
      </c>
      <c r="F8294">
        <f>INDEX(products!C:C,MATCH(challenge_2_solution_1!$C8294,products!$A:$A,0))</f>
        <v>1.65</v>
      </c>
    </row>
    <row r="8295" spans="1:6" x14ac:dyDescent="0.2">
      <c r="A8295" s="1">
        <v>3680</v>
      </c>
      <c r="B8295" s="3">
        <v>42686.789583333331</v>
      </c>
      <c r="C8295" t="s">
        <v>63</v>
      </c>
      <c r="D8295">
        <v>1</v>
      </c>
      <c r="E8295">
        <f>INDEX(products!B:B,MATCH(challenge_2_solution_1!$C8295,products!$A:$A,0))</f>
        <v>11.9</v>
      </c>
      <c r="F8295">
        <f>INDEX(products!C:C,MATCH(challenge_2_solution_1!$C8295,products!$A:$A,0))</f>
        <v>6.07</v>
      </c>
    </row>
    <row r="8296" spans="1:6" x14ac:dyDescent="0.2">
      <c r="A8296" s="1">
        <v>3680</v>
      </c>
      <c r="B8296" s="3">
        <v>42686.789583333331</v>
      </c>
      <c r="C8296" t="s">
        <v>126</v>
      </c>
      <c r="D8296">
        <v>1</v>
      </c>
      <c r="E8296">
        <f>INDEX(products!B:B,MATCH(challenge_2_solution_1!$C8296,products!$A:$A,0))</f>
        <v>19.899999999999999</v>
      </c>
      <c r="F8296">
        <f>INDEX(products!C:C,MATCH(challenge_2_solution_1!$C8296,products!$A:$A,0))</f>
        <v>4.58</v>
      </c>
    </row>
    <row r="8297" spans="1:6" x14ac:dyDescent="0.2">
      <c r="A8297" s="1">
        <v>3680</v>
      </c>
      <c r="B8297" s="3">
        <v>42686.789583333331</v>
      </c>
      <c r="C8297" t="s">
        <v>166</v>
      </c>
      <c r="D8297">
        <v>1</v>
      </c>
      <c r="E8297">
        <f>INDEX(products!B:B,MATCH(challenge_2_solution_1!$C8297,products!$A:$A,0))</f>
        <v>25.9</v>
      </c>
      <c r="F8297">
        <f>INDEX(products!C:C,MATCH(challenge_2_solution_1!$C8297,products!$A:$A,0))</f>
        <v>6.99</v>
      </c>
    </row>
    <row r="8298" spans="1:6" x14ac:dyDescent="0.2">
      <c r="A8298" s="1">
        <v>3687</v>
      </c>
      <c r="B8298" s="3">
        <v>42686.793055555558</v>
      </c>
      <c r="C8298" t="s">
        <v>5</v>
      </c>
      <c r="D8298">
        <v>1</v>
      </c>
      <c r="E8298">
        <f>INDEX(products!B:B,MATCH(challenge_2_solution_1!$C8298,products!$A:$A,0))</f>
        <v>1</v>
      </c>
      <c r="F8298">
        <f>INDEX(products!C:C,MATCH(challenge_2_solution_1!$C8298,products!$A:$A,0))</f>
        <v>0.31</v>
      </c>
    </row>
    <row r="8299" spans="1:6" x14ac:dyDescent="0.2">
      <c r="A8299" s="1">
        <v>3687</v>
      </c>
      <c r="B8299" s="3">
        <v>42686.793055555558</v>
      </c>
      <c r="C8299" t="s">
        <v>4</v>
      </c>
      <c r="D8299">
        <v>2</v>
      </c>
      <c r="E8299">
        <f>INDEX(products!B:B,MATCH(challenge_2_solution_1!$C8299,products!$A:$A,0))</f>
        <v>1</v>
      </c>
      <c r="F8299">
        <f>INDEX(products!C:C,MATCH(challenge_2_solution_1!$C8299,products!$A:$A,0))</f>
        <v>0.61</v>
      </c>
    </row>
    <row r="8300" spans="1:6" x14ac:dyDescent="0.2">
      <c r="A8300" s="1">
        <v>3687</v>
      </c>
      <c r="B8300" s="3">
        <v>42686.793055555558</v>
      </c>
      <c r="C8300" t="s">
        <v>8</v>
      </c>
      <c r="D8300">
        <v>5</v>
      </c>
      <c r="E8300">
        <f>INDEX(products!B:B,MATCH(challenge_2_solution_1!$C8300,products!$A:$A,0))</f>
        <v>1.6</v>
      </c>
      <c r="F8300">
        <f>INDEX(products!C:C,MATCH(challenge_2_solution_1!$C8300,products!$A:$A,0))</f>
        <v>0.77</v>
      </c>
    </row>
    <row r="8301" spans="1:6" x14ac:dyDescent="0.2">
      <c r="A8301" s="1">
        <v>3687</v>
      </c>
      <c r="B8301" s="3">
        <v>42686.793055555558</v>
      </c>
      <c r="C8301" t="s">
        <v>12</v>
      </c>
      <c r="D8301">
        <v>1</v>
      </c>
      <c r="E8301">
        <f>INDEX(products!B:B,MATCH(challenge_2_solution_1!$C8301,products!$A:$A,0))</f>
        <v>5.2</v>
      </c>
      <c r="F8301">
        <f>INDEX(products!C:C,MATCH(challenge_2_solution_1!$C8301,products!$A:$A,0))</f>
        <v>3.07</v>
      </c>
    </row>
    <row r="8302" spans="1:6" x14ac:dyDescent="0.2">
      <c r="A8302" s="1">
        <v>3687</v>
      </c>
      <c r="B8302" s="3">
        <v>42686.793055555558</v>
      </c>
      <c r="C8302" t="s">
        <v>15</v>
      </c>
      <c r="D8302">
        <v>1</v>
      </c>
      <c r="E8302">
        <f>INDEX(products!B:B,MATCH(challenge_2_solution_1!$C8302,products!$A:$A,0))</f>
        <v>5.9</v>
      </c>
      <c r="F8302">
        <f>INDEX(products!C:C,MATCH(challenge_2_solution_1!$C8302,products!$A:$A,0))</f>
        <v>3.07</v>
      </c>
    </row>
    <row r="8303" spans="1:6" x14ac:dyDescent="0.2">
      <c r="A8303" s="1">
        <v>3687</v>
      </c>
      <c r="B8303" s="3">
        <v>42686.793055555558</v>
      </c>
      <c r="C8303" t="s">
        <v>17</v>
      </c>
      <c r="D8303">
        <v>2</v>
      </c>
      <c r="E8303">
        <f>INDEX(products!B:B,MATCH(challenge_2_solution_1!$C8303,products!$A:$A,0))</f>
        <v>5.9</v>
      </c>
      <c r="F8303">
        <f>INDEX(products!C:C,MATCH(challenge_2_solution_1!$C8303,products!$A:$A,0))</f>
        <v>2.83</v>
      </c>
    </row>
    <row r="8304" spans="1:6" x14ac:dyDescent="0.2">
      <c r="A8304" s="1">
        <v>3687</v>
      </c>
      <c r="B8304" s="3">
        <v>42686.793055555558</v>
      </c>
      <c r="C8304" t="s">
        <v>61</v>
      </c>
      <c r="D8304">
        <v>1</v>
      </c>
      <c r="E8304">
        <f>INDEX(products!B:B,MATCH(challenge_2_solution_1!$C8304,products!$A:$A,0))</f>
        <v>11.9</v>
      </c>
      <c r="F8304">
        <f>INDEX(products!C:C,MATCH(challenge_2_solution_1!$C8304,products!$A:$A,0))</f>
        <v>7.74</v>
      </c>
    </row>
    <row r="8305" spans="1:6" x14ac:dyDescent="0.2">
      <c r="A8305" s="1">
        <v>3687</v>
      </c>
      <c r="B8305" s="3">
        <v>42686.793055555558</v>
      </c>
      <c r="C8305" t="s">
        <v>69</v>
      </c>
      <c r="D8305">
        <v>1</v>
      </c>
      <c r="E8305">
        <f>INDEX(products!B:B,MATCH(challenge_2_solution_1!$C8305,products!$A:$A,0))</f>
        <v>11.9</v>
      </c>
      <c r="F8305">
        <f>INDEX(products!C:C,MATCH(challenge_2_solution_1!$C8305,products!$A:$A,0))</f>
        <v>2.86</v>
      </c>
    </row>
    <row r="8306" spans="1:6" x14ac:dyDescent="0.2">
      <c r="A8306" s="1">
        <v>3687</v>
      </c>
      <c r="B8306" s="3">
        <v>42686.793055555558</v>
      </c>
      <c r="C8306" t="s">
        <v>89</v>
      </c>
      <c r="D8306">
        <v>2</v>
      </c>
      <c r="E8306">
        <f>INDEX(products!B:B,MATCH(challenge_2_solution_1!$C8306,products!$A:$A,0))</f>
        <v>17.899999999999999</v>
      </c>
      <c r="F8306">
        <f>INDEX(products!C:C,MATCH(challenge_2_solution_1!$C8306,products!$A:$A,0))</f>
        <v>3.94</v>
      </c>
    </row>
    <row r="8307" spans="1:6" x14ac:dyDescent="0.2">
      <c r="A8307" s="1">
        <v>3687</v>
      </c>
      <c r="B8307" s="3">
        <v>42686.793055555558</v>
      </c>
      <c r="C8307" t="s">
        <v>113</v>
      </c>
      <c r="D8307">
        <v>2</v>
      </c>
      <c r="E8307">
        <f>INDEX(products!B:B,MATCH(challenge_2_solution_1!$C8307,products!$A:$A,0))</f>
        <v>17.899999999999999</v>
      </c>
      <c r="F8307">
        <f>INDEX(products!C:C,MATCH(challenge_2_solution_1!$C8307,products!$A:$A,0))</f>
        <v>10.199999999999999</v>
      </c>
    </row>
    <row r="8308" spans="1:6" x14ac:dyDescent="0.2">
      <c r="A8308" s="1">
        <v>3687</v>
      </c>
      <c r="B8308" s="3">
        <v>42686.793055555558</v>
      </c>
      <c r="C8308" t="s">
        <v>122</v>
      </c>
      <c r="D8308">
        <v>1</v>
      </c>
      <c r="E8308">
        <f>INDEX(products!B:B,MATCH(challenge_2_solution_1!$C8308,products!$A:$A,0))</f>
        <v>19.899999999999999</v>
      </c>
      <c r="F8308">
        <f>INDEX(products!C:C,MATCH(challenge_2_solution_1!$C8308,products!$A:$A,0))</f>
        <v>5.57</v>
      </c>
    </row>
    <row r="8309" spans="1:6" x14ac:dyDescent="0.2">
      <c r="A8309" s="1">
        <v>3688</v>
      </c>
      <c r="B8309" s="3">
        <v>42686.802083333336</v>
      </c>
      <c r="C8309" t="s">
        <v>3</v>
      </c>
      <c r="D8309">
        <v>2</v>
      </c>
      <c r="E8309">
        <f>INDEX(products!B:B,MATCH(challenge_2_solution_1!$C8309,products!$A:$A,0))</f>
        <v>1</v>
      </c>
      <c r="F8309">
        <f>INDEX(products!C:C,MATCH(challenge_2_solution_1!$C8309,products!$A:$A,0))</f>
        <v>0.5</v>
      </c>
    </row>
    <row r="8310" spans="1:6" x14ac:dyDescent="0.2">
      <c r="A8310" s="1">
        <v>3688</v>
      </c>
      <c r="B8310" s="3">
        <v>42686.802083333336</v>
      </c>
      <c r="C8310" t="s">
        <v>8</v>
      </c>
      <c r="D8310">
        <v>6</v>
      </c>
      <c r="E8310">
        <f>INDEX(products!B:B,MATCH(challenge_2_solution_1!$C8310,products!$A:$A,0))</f>
        <v>1.6</v>
      </c>
      <c r="F8310">
        <f>INDEX(products!C:C,MATCH(challenge_2_solution_1!$C8310,products!$A:$A,0))</f>
        <v>0.77</v>
      </c>
    </row>
    <row r="8311" spans="1:6" x14ac:dyDescent="0.2">
      <c r="A8311" s="1">
        <v>3688</v>
      </c>
      <c r="B8311" s="3">
        <v>42686.802083333336</v>
      </c>
      <c r="C8311" t="s">
        <v>14</v>
      </c>
      <c r="D8311">
        <v>1</v>
      </c>
      <c r="E8311">
        <f>INDEX(products!B:B,MATCH(challenge_2_solution_1!$C8311,products!$A:$A,0))</f>
        <v>5.9</v>
      </c>
      <c r="F8311">
        <f>INDEX(products!C:C,MATCH(challenge_2_solution_1!$C8311,products!$A:$A,0))</f>
        <v>2.36</v>
      </c>
    </row>
    <row r="8312" spans="1:6" x14ac:dyDescent="0.2">
      <c r="A8312" s="1">
        <v>3688</v>
      </c>
      <c r="B8312" s="3">
        <v>42686.802083333336</v>
      </c>
      <c r="C8312" t="s">
        <v>119</v>
      </c>
      <c r="D8312">
        <v>1</v>
      </c>
      <c r="E8312">
        <f>INDEX(products!B:B,MATCH(challenge_2_solution_1!$C8312,products!$A:$A,0))</f>
        <v>19.899999999999999</v>
      </c>
      <c r="F8312">
        <f>INDEX(products!C:C,MATCH(challenge_2_solution_1!$C8312,products!$A:$A,0))</f>
        <v>7.16</v>
      </c>
    </row>
    <row r="8313" spans="1:6" x14ac:dyDescent="0.2">
      <c r="A8313" s="1">
        <v>3688</v>
      </c>
      <c r="B8313" s="3">
        <v>42686.802083333336</v>
      </c>
      <c r="C8313" t="s">
        <v>154</v>
      </c>
      <c r="D8313">
        <v>1</v>
      </c>
      <c r="E8313">
        <f>INDEX(products!B:B,MATCH(challenge_2_solution_1!$C8313,products!$A:$A,0))</f>
        <v>21.9</v>
      </c>
      <c r="F8313">
        <f>INDEX(products!C:C,MATCH(challenge_2_solution_1!$C8313,products!$A:$A,0))</f>
        <v>11.83</v>
      </c>
    </row>
    <row r="8314" spans="1:6" x14ac:dyDescent="0.2">
      <c r="A8314" s="1">
        <v>3689</v>
      </c>
      <c r="B8314" s="3">
        <v>42686.802777777775</v>
      </c>
      <c r="C8314" t="s">
        <v>4</v>
      </c>
      <c r="D8314">
        <v>2</v>
      </c>
      <c r="E8314">
        <f>INDEX(products!B:B,MATCH(challenge_2_solution_1!$C8314,products!$A:$A,0))</f>
        <v>1</v>
      </c>
      <c r="F8314">
        <f>INDEX(products!C:C,MATCH(challenge_2_solution_1!$C8314,products!$A:$A,0))</f>
        <v>0.61</v>
      </c>
    </row>
    <row r="8315" spans="1:6" x14ac:dyDescent="0.2">
      <c r="A8315" s="1">
        <v>3689</v>
      </c>
      <c r="B8315" s="3">
        <v>42686.802777777775</v>
      </c>
      <c r="C8315" t="s">
        <v>15</v>
      </c>
      <c r="D8315">
        <v>2</v>
      </c>
      <c r="E8315">
        <f>INDEX(products!B:B,MATCH(challenge_2_solution_1!$C8315,products!$A:$A,0))</f>
        <v>5.9</v>
      </c>
      <c r="F8315">
        <f>INDEX(products!C:C,MATCH(challenge_2_solution_1!$C8315,products!$A:$A,0))</f>
        <v>3.07</v>
      </c>
    </row>
    <row r="8316" spans="1:6" x14ac:dyDescent="0.2">
      <c r="A8316" s="1">
        <v>3689</v>
      </c>
      <c r="B8316" s="3">
        <v>42686.802777777775</v>
      </c>
      <c r="C8316" t="s">
        <v>16</v>
      </c>
      <c r="D8316">
        <v>1</v>
      </c>
      <c r="E8316">
        <f>INDEX(products!B:B,MATCH(challenge_2_solution_1!$C8316,products!$A:$A,0))</f>
        <v>5.9</v>
      </c>
      <c r="F8316">
        <f>INDEX(products!C:C,MATCH(challenge_2_solution_1!$C8316,products!$A:$A,0))</f>
        <v>1.48</v>
      </c>
    </row>
    <row r="8317" spans="1:6" x14ac:dyDescent="0.2">
      <c r="A8317" s="1">
        <v>3689</v>
      </c>
      <c r="B8317" s="3">
        <v>42686.802777777775</v>
      </c>
      <c r="C8317" t="s">
        <v>37</v>
      </c>
      <c r="D8317">
        <v>1</v>
      </c>
      <c r="E8317">
        <f>INDEX(products!B:B,MATCH(challenge_2_solution_1!$C8317,products!$A:$A,0))</f>
        <v>7.9</v>
      </c>
      <c r="F8317">
        <f>INDEX(products!C:C,MATCH(challenge_2_solution_1!$C8317,products!$A:$A,0))</f>
        <v>4.9800000000000004</v>
      </c>
    </row>
    <row r="8318" spans="1:6" x14ac:dyDescent="0.2">
      <c r="A8318" s="1">
        <v>3689</v>
      </c>
      <c r="B8318" s="3">
        <v>42686.802777777775</v>
      </c>
      <c r="C8318" t="s">
        <v>52</v>
      </c>
      <c r="D8318">
        <v>1</v>
      </c>
      <c r="E8318">
        <f>INDEX(products!B:B,MATCH(challenge_2_solution_1!$C8318,products!$A:$A,0))</f>
        <v>9.9</v>
      </c>
      <c r="F8318">
        <f>INDEX(products!C:C,MATCH(challenge_2_solution_1!$C8318,products!$A:$A,0))</f>
        <v>4.95</v>
      </c>
    </row>
    <row r="8319" spans="1:6" x14ac:dyDescent="0.2">
      <c r="A8319" s="1">
        <v>3689</v>
      </c>
      <c r="B8319" s="3">
        <v>42686.802777777775</v>
      </c>
      <c r="C8319" t="s">
        <v>67</v>
      </c>
      <c r="D8319">
        <v>1</v>
      </c>
      <c r="E8319">
        <f>INDEX(products!B:B,MATCH(challenge_2_solution_1!$C8319,products!$A:$A,0))</f>
        <v>11.9</v>
      </c>
      <c r="F8319">
        <f>INDEX(products!C:C,MATCH(challenge_2_solution_1!$C8319,products!$A:$A,0))</f>
        <v>2.98</v>
      </c>
    </row>
    <row r="8320" spans="1:6" x14ac:dyDescent="0.2">
      <c r="A8320" s="1">
        <v>3689</v>
      </c>
      <c r="B8320" s="3">
        <v>42686.802777777775</v>
      </c>
      <c r="C8320" t="s">
        <v>118</v>
      </c>
      <c r="D8320">
        <v>1</v>
      </c>
      <c r="E8320">
        <f>INDEX(products!B:B,MATCH(challenge_2_solution_1!$C8320,products!$A:$A,0))</f>
        <v>19.899999999999999</v>
      </c>
      <c r="F8320">
        <f>INDEX(products!C:C,MATCH(challenge_2_solution_1!$C8320,products!$A:$A,0))</f>
        <v>12.74</v>
      </c>
    </row>
    <row r="8321" spans="1:6" x14ac:dyDescent="0.2">
      <c r="A8321" s="1">
        <v>3690</v>
      </c>
      <c r="B8321" s="3">
        <v>42686.822222222225</v>
      </c>
      <c r="C8321" t="s">
        <v>12</v>
      </c>
      <c r="D8321">
        <v>1</v>
      </c>
      <c r="E8321">
        <f>INDEX(products!B:B,MATCH(challenge_2_solution_1!$C8321,products!$A:$A,0))</f>
        <v>5.2</v>
      </c>
      <c r="F8321">
        <f>INDEX(products!C:C,MATCH(challenge_2_solution_1!$C8321,products!$A:$A,0))</f>
        <v>3.07</v>
      </c>
    </row>
    <row r="8322" spans="1:6" x14ac:dyDescent="0.2">
      <c r="A8322" s="1">
        <v>3690</v>
      </c>
      <c r="B8322" s="3">
        <v>42686.822222222225</v>
      </c>
      <c r="C8322" t="s">
        <v>25</v>
      </c>
      <c r="D8322">
        <v>1</v>
      </c>
      <c r="E8322">
        <f>INDEX(products!B:B,MATCH(challenge_2_solution_1!$C8322,products!$A:$A,0))</f>
        <v>5.9</v>
      </c>
      <c r="F8322">
        <f>INDEX(products!C:C,MATCH(challenge_2_solution_1!$C8322,products!$A:$A,0))</f>
        <v>3.84</v>
      </c>
    </row>
    <row r="8323" spans="1:6" x14ac:dyDescent="0.2">
      <c r="A8323" s="1">
        <v>3690</v>
      </c>
      <c r="B8323" s="3">
        <v>42686.822222222225</v>
      </c>
      <c r="C8323" t="s">
        <v>14</v>
      </c>
      <c r="D8323">
        <v>1</v>
      </c>
      <c r="E8323">
        <f>INDEX(products!B:B,MATCH(challenge_2_solution_1!$C8323,products!$A:$A,0))</f>
        <v>5.9</v>
      </c>
      <c r="F8323">
        <f>INDEX(products!C:C,MATCH(challenge_2_solution_1!$C8323,products!$A:$A,0))</f>
        <v>2.36</v>
      </c>
    </row>
    <row r="8324" spans="1:6" x14ac:dyDescent="0.2">
      <c r="A8324" s="1">
        <v>3690</v>
      </c>
      <c r="B8324" s="3">
        <v>42686.822222222225</v>
      </c>
      <c r="C8324" t="s">
        <v>113</v>
      </c>
      <c r="D8324">
        <v>1</v>
      </c>
      <c r="E8324">
        <f>INDEX(products!B:B,MATCH(challenge_2_solution_1!$C8324,products!$A:$A,0))</f>
        <v>17.899999999999999</v>
      </c>
      <c r="F8324">
        <f>INDEX(products!C:C,MATCH(challenge_2_solution_1!$C8324,products!$A:$A,0))</f>
        <v>10.199999999999999</v>
      </c>
    </row>
    <row r="8325" spans="1:6" x14ac:dyDescent="0.2">
      <c r="A8325" s="1">
        <v>3690</v>
      </c>
      <c r="B8325" s="3">
        <v>42686.822222222225</v>
      </c>
      <c r="C8325" t="s">
        <v>118</v>
      </c>
      <c r="D8325">
        <v>1</v>
      </c>
      <c r="E8325">
        <f>INDEX(products!B:B,MATCH(challenge_2_solution_1!$C8325,products!$A:$A,0))</f>
        <v>19.899999999999999</v>
      </c>
      <c r="F8325">
        <f>INDEX(products!C:C,MATCH(challenge_2_solution_1!$C8325,products!$A:$A,0))</f>
        <v>12.74</v>
      </c>
    </row>
    <row r="8326" spans="1:6" x14ac:dyDescent="0.2">
      <c r="A8326" s="1">
        <v>3691</v>
      </c>
      <c r="B8326" s="3">
        <v>42686.824999999997</v>
      </c>
      <c r="C8326" t="s">
        <v>14</v>
      </c>
      <c r="D8326">
        <v>3</v>
      </c>
      <c r="E8326">
        <f>INDEX(products!B:B,MATCH(challenge_2_solution_1!$C8326,products!$A:$A,0))</f>
        <v>5.9</v>
      </c>
      <c r="F8326">
        <f>INDEX(products!C:C,MATCH(challenge_2_solution_1!$C8326,products!$A:$A,0))</f>
        <v>2.36</v>
      </c>
    </row>
    <row r="8327" spans="1:6" x14ac:dyDescent="0.2">
      <c r="A8327" s="1">
        <v>3691</v>
      </c>
      <c r="B8327" s="3">
        <v>42686.824999999997</v>
      </c>
      <c r="C8327" t="s">
        <v>25</v>
      </c>
      <c r="D8327">
        <v>1</v>
      </c>
      <c r="E8327">
        <f>INDEX(products!B:B,MATCH(challenge_2_solution_1!$C8327,products!$A:$A,0))</f>
        <v>5.9</v>
      </c>
      <c r="F8327">
        <f>INDEX(products!C:C,MATCH(challenge_2_solution_1!$C8327,products!$A:$A,0))</f>
        <v>3.84</v>
      </c>
    </row>
    <row r="8328" spans="1:6" x14ac:dyDescent="0.2">
      <c r="A8328" s="1">
        <v>3691</v>
      </c>
      <c r="B8328" s="3">
        <v>42686.824999999997</v>
      </c>
      <c r="C8328" t="s">
        <v>113</v>
      </c>
      <c r="D8328">
        <v>1</v>
      </c>
      <c r="E8328">
        <f>INDEX(products!B:B,MATCH(challenge_2_solution_1!$C8328,products!$A:$A,0))</f>
        <v>17.899999999999999</v>
      </c>
      <c r="F8328">
        <f>INDEX(products!C:C,MATCH(challenge_2_solution_1!$C8328,products!$A:$A,0))</f>
        <v>10.199999999999999</v>
      </c>
    </row>
    <row r="8329" spans="1:6" x14ac:dyDescent="0.2">
      <c r="A8329" s="1">
        <v>3691</v>
      </c>
      <c r="B8329" s="3">
        <v>42686.824999999997</v>
      </c>
      <c r="C8329" t="s">
        <v>118</v>
      </c>
      <c r="D8329">
        <v>1</v>
      </c>
      <c r="E8329">
        <f>INDEX(products!B:B,MATCH(challenge_2_solution_1!$C8329,products!$A:$A,0))</f>
        <v>19.899999999999999</v>
      </c>
      <c r="F8329">
        <f>INDEX(products!C:C,MATCH(challenge_2_solution_1!$C8329,products!$A:$A,0))</f>
        <v>12.74</v>
      </c>
    </row>
    <row r="8330" spans="1:6" x14ac:dyDescent="0.2">
      <c r="A8330" s="1">
        <v>3692</v>
      </c>
      <c r="B8330" s="3">
        <v>42686.830555555556</v>
      </c>
      <c r="C8330" t="s">
        <v>17</v>
      </c>
      <c r="D8330">
        <v>1</v>
      </c>
      <c r="E8330">
        <f>INDEX(products!B:B,MATCH(challenge_2_solution_1!$C8330,products!$A:$A,0))</f>
        <v>5.9</v>
      </c>
      <c r="F8330">
        <f>INDEX(products!C:C,MATCH(challenge_2_solution_1!$C8330,products!$A:$A,0))</f>
        <v>2.83</v>
      </c>
    </row>
    <row r="8331" spans="1:6" x14ac:dyDescent="0.2">
      <c r="A8331" s="1">
        <v>3692</v>
      </c>
      <c r="B8331" s="3">
        <v>42686.830555555556</v>
      </c>
      <c r="C8331" t="s">
        <v>27</v>
      </c>
      <c r="D8331">
        <v>1</v>
      </c>
      <c r="E8331">
        <f>INDEX(products!B:B,MATCH(challenge_2_solution_1!$C8331,products!$A:$A,0))</f>
        <v>7.9</v>
      </c>
      <c r="F8331">
        <f>INDEX(products!C:C,MATCH(challenge_2_solution_1!$C8331,products!$A:$A,0))</f>
        <v>4.03</v>
      </c>
    </row>
    <row r="8332" spans="1:6" x14ac:dyDescent="0.2">
      <c r="A8332" s="1">
        <v>3692</v>
      </c>
      <c r="B8332" s="3">
        <v>42686.830555555556</v>
      </c>
      <c r="C8332" t="s">
        <v>33</v>
      </c>
      <c r="D8332">
        <v>1</v>
      </c>
      <c r="E8332">
        <f>INDEX(products!B:B,MATCH(challenge_2_solution_1!$C8332,products!$A:$A,0))</f>
        <v>7.9</v>
      </c>
      <c r="F8332">
        <f>INDEX(products!C:C,MATCH(challenge_2_solution_1!$C8332,products!$A:$A,0))</f>
        <v>2.21</v>
      </c>
    </row>
    <row r="8333" spans="1:6" x14ac:dyDescent="0.2">
      <c r="A8333" s="1">
        <v>3692</v>
      </c>
      <c r="B8333" s="3">
        <v>42686.830555555556</v>
      </c>
      <c r="C8333" t="s">
        <v>96</v>
      </c>
      <c r="D8333">
        <v>1</v>
      </c>
      <c r="E8333">
        <f>INDEX(products!B:B,MATCH(challenge_2_solution_1!$C8333,products!$A:$A,0))</f>
        <v>17.899999999999999</v>
      </c>
      <c r="F8333">
        <f>INDEX(products!C:C,MATCH(challenge_2_solution_1!$C8333,products!$A:$A,0))</f>
        <v>10.92</v>
      </c>
    </row>
    <row r="8334" spans="1:6" x14ac:dyDescent="0.2">
      <c r="A8334" s="1">
        <v>3694</v>
      </c>
      <c r="B8334" s="3">
        <v>42687.472222222219</v>
      </c>
      <c r="C8334" t="s">
        <v>34</v>
      </c>
      <c r="D8334">
        <v>1</v>
      </c>
      <c r="E8334">
        <f>INDEX(products!B:B,MATCH(challenge_2_solution_1!$C8334,products!$A:$A,0))</f>
        <v>7.9</v>
      </c>
      <c r="F8334">
        <f>INDEX(products!C:C,MATCH(challenge_2_solution_1!$C8334,products!$A:$A,0))</f>
        <v>1.58</v>
      </c>
    </row>
    <row r="8335" spans="1:6" x14ac:dyDescent="0.2">
      <c r="A8335" s="1">
        <v>3694</v>
      </c>
      <c r="B8335" s="3">
        <v>42687.472222222219</v>
      </c>
      <c r="C8335" t="s">
        <v>33</v>
      </c>
      <c r="D8335">
        <v>1</v>
      </c>
      <c r="E8335">
        <f>INDEX(products!B:B,MATCH(challenge_2_solution_1!$C8335,products!$A:$A,0))</f>
        <v>7.9</v>
      </c>
      <c r="F8335">
        <f>INDEX(products!C:C,MATCH(challenge_2_solution_1!$C8335,products!$A:$A,0))</f>
        <v>2.21</v>
      </c>
    </row>
    <row r="8336" spans="1:6" x14ac:dyDescent="0.2">
      <c r="A8336" s="1">
        <v>3694</v>
      </c>
      <c r="B8336" s="3">
        <v>42687.472222222219</v>
      </c>
      <c r="C8336" t="s">
        <v>58</v>
      </c>
      <c r="D8336">
        <v>1</v>
      </c>
      <c r="E8336">
        <f>INDEX(products!B:B,MATCH(challenge_2_solution_1!$C8336,products!$A:$A,0))</f>
        <v>9.9</v>
      </c>
      <c r="F8336">
        <f>INDEX(products!C:C,MATCH(challenge_2_solution_1!$C8336,products!$A:$A,0))</f>
        <v>4.95</v>
      </c>
    </row>
    <row r="8337" spans="1:6" x14ac:dyDescent="0.2">
      <c r="A8337" s="1">
        <v>3695</v>
      </c>
      <c r="B8337" s="3">
        <v>42687.504861111112</v>
      </c>
      <c r="C8337" t="s">
        <v>34</v>
      </c>
      <c r="D8337">
        <v>1</v>
      </c>
      <c r="E8337">
        <f>INDEX(products!B:B,MATCH(challenge_2_solution_1!$C8337,products!$A:$A,0))</f>
        <v>7.9</v>
      </c>
      <c r="F8337">
        <f>INDEX(products!C:C,MATCH(challenge_2_solution_1!$C8337,products!$A:$A,0))</f>
        <v>1.58</v>
      </c>
    </row>
    <row r="8338" spans="1:6" x14ac:dyDescent="0.2">
      <c r="A8338" s="1">
        <v>3695</v>
      </c>
      <c r="B8338" s="3">
        <v>42687.504861111112</v>
      </c>
      <c r="C8338" t="s">
        <v>33</v>
      </c>
      <c r="D8338">
        <v>1</v>
      </c>
      <c r="E8338">
        <f>INDEX(products!B:B,MATCH(challenge_2_solution_1!$C8338,products!$A:$A,0))</f>
        <v>7.9</v>
      </c>
      <c r="F8338">
        <f>INDEX(products!C:C,MATCH(challenge_2_solution_1!$C8338,products!$A:$A,0))</f>
        <v>2.21</v>
      </c>
    </row>
    <row r="8339" spans="1:6" x14ac:dyDescent="0.2">
      <c r="A8339" s="1">
        <v>3695</v>
      </c>
      <c r="B8339" s="3">
        <v>42687.504861111112</v>
      </c>
      <c r="C8339" t="s">
        <v>55</v>
      </c>
      <c r="D8339">
        <v>1</v>
      </c>
      <c r="E8339">
        <f>INDEX(products!B:B,MATCH(challenge_2_solution_1!$C8339,products!$A:$A,0))</f>
        <v>7.9</v>
      </c>
      <c r="F8339">
        <f>INDEX(products!C:C,MATCH(challenge_2_solution_1!$C8339,products!$A:$A,0))</f>
        <v>2.21</v>
      </c>
    </row>
    <row r="8340" spans="1:6" x14ac:dyDescent="0.2">
      <c r="A8340" s="1">
        <v>3696</v>
      </c>
      <c r="B8340" s="3">
        <v>42687.731944444444</v>
      </c>
      <c r="C8340" t="s">
        <v>5</v>
      </c>
      <c r="D8340">
        <v>1</v>
      </c>
      <c r="E8340">
        <f>INDEX(products!B:B,MATCH(challenge_2_solution_1!$C8340,products!$A:$A,0))</f>
        <v>1</v>
      </c>
      <c r="F8340">
        <f>INDEX(products!C:C,MATCH(challenge_2_solution_1!$C8340,products!$A:$A,0))</f>
        <v>0.31</v>
      </c>
    </row>
    <row r="8341" spans="1:6" x14ac:dyDescent="0.2">
      <c r="A8341" s="1">
        <v>3696</v>
      </c>
      <c r="B8341" s="3">
        <v>42687.731944444444</v>
      </c>
      <c r="C8341" t="s">
        <v>4</v>
      </c>
      <c r="D8341">
        <v>1</v>
      </c>
      <c r="E8341">
        <f>INDEX(products!B:B,MATCH(challenge_2_solution_1!$C8341,products!$A:$A,0))</f>
        <v>1</v>
      </c>
      <c r="F8341">
        <f>INDEX(products!C:C,MATCH(challenge_2_solution_1!$C8341,products!$A:$A,0))</f>
        <v>0.61</v>
      </c>
    </row>
    <row r="8342" spans="1:6" x14ac:dyDescent="0.2">
      <c r="A8342" s="1">
        <v>3696</v>
      </c>
      <c r="B8342" s="3">
        <v>42687.731944444444</v>
      </c>
      <c r="C8342" t="s">
        <v>3</v>
      </c>
      <c r="D8342">
        <v>1</v>
      </c>
      <c r="E8342">
        <f>INDEX(products!B:B,MATCH(challenge_2_solution_1!$C8342,products!$A:$A,0))</f>
        <v>1</v>
      </c>
      <c r="F8342">
        <f>INDEX(products!C:C,MATCH(challenge_2_solution_1!$C8342,products!$A:$A,0))</f>
        <v>0.5</v>
      </c>
    </row>
    <row r="8343" spans="1:6" x14ac:dyDescent="0.2">
      <c r="A8343" s="1">
        <v>3696</v>
      </c>
      <c r="B8343" s="3">
        <v>42687.731944444444</v>
      </c>
      <c r="C8343" t="s">
        <v>8</v>
      </c>
      <c r="D8343">
        <v>2</v>
      </c>
      <c r="E8343">
        <f>INDEX(products!B:B,MATCH(challenge_2_solution_1!$C8343,products!$A:$A,0))</f>
        <v>1.6</v>
      </c>
      <c r="F8343">
        <f>INDEX(products!C:C,MATCH(challenge_2_solution_1!$C8343,products!$A:$A,0))</f>
        <v>0.77</v>
      </c>
    </row>
    <row r="8344" spans="1:6" x14ac:dyDescent="0.2">
      <c r="A8344" s="1">
        <v>3696</v>
      </c>
      <c r="B8344" s="3">
        <v>42687.731944444444</v>
      </c>
      <c r="C8344" t="s">
        <v>19</v>
      </c>
      <c r="D8344">
        <v>1</v>
      </c>
      <c r="E8344">
        <f>INDEX(products!B:B,MATCH(challenge_2_solution_1!$C8344,products!$A:$A,0))</f>
        <v>5.9</v>
      </c>
      <c r="F8344">
        <f>INDEX(products!C:C,MATCH(challenge_2_solution_1!$C8344,products!$A:$A,0))</f>
        <v>1.65</v>
      </c>
    </row>
    <row r="8345" spans="1:6" x14ac:dyDescent="0.2">
      <c r="A8345" s="1">
        <v>3696</v>
      </c>
      <c r="B8345" s="3">
        <v>42687.731944444444</v>
      </c>
      <c r="C8345" t="s">
        <v>17</v>
      </c>
      <c r="D8345">
        <v>1</v>
      </c>
      <c r="E8345">
        <f>INDEX(products!B:B,MATCH(challenge_2_solution_1!$C8345,products!$A:$A,0))</f>
        <v>5.9</v>
      </c>
      <c r="F8345">
        <f>INDEX(products!C:C,MATCH(challenge_2_solution_1!$C8345,products!$A:$A,0))</f>
        <v>2.83</v>
      </c>
    </row>
    <row r="8346" spans="1:6" x14ac:dyDescent="0.2">
      <c r="A8346" s="1">
        <v>3696</v>
      </c>
      <c r="B8346" s="3">
        <v>42687.731944444444</v>
      </c>
      <c r="C8346" t="s">
        <v>74</v>
      </c>
      <c r="D8346">
        <v>1</v>
      </c>
      <c r="E8346">
        <f>INDEX(products!B:B,MATCH(challenge_2_solution_1!$C8346,products!$A:$A,0))</f>
        <v>11.9</v>
      </c>
      <c r="F8346">
        <f>INDEX(products!C:C,MATCH(challenge_2_solution_1!$C8346,products!$A:$A,0))</f>
        <v>2.5</v>
      </c>
    </row>
    <row r="8347" spans="1:6" x14ac:dyDescent="0.2">
      <c r="A8347" s="1">
        <v>3696</v>
      </c>
      <c r="B8347" s="3">
        <v>42687.731944444444</v>
      </c>
      <c r="C8347" t="s">
        <v>105</v>
      </c>
      <c r="D8347">
        <v>1</v>
      </c>
      <c r="E8347">
        <f>INDEX(products!B:B,MATCH(challenge_2_solution_1!$C8347,products!$A:$A,0))</f>
        <v>17.899999999999999</v>
      </c>
      <c r="F8347">
        <f>INDEX(products!C:C,MATCH(challenge_2_solution_1!$C8347,products!$A:$A,0))</f>
        <v>5.55</v>
      </c>
    </row>
    <row r="8348" spans="1:6" x14ac:dyDescent="0.2">
      <c r="A8348" s="1">
        <v>3696</v>
      </c>
      <c r="B8348" s="3">
        <v>42687.731944444444</v>
      </c>
      <c r="C8348" t="s">
        <v>104</v>
      </c>
      <c r="D8348">
        <v>1</v>
      </c>
      <c r="E8348">
        <f>INDEX(products!B:B,MATCH(challenge_2_solution_1!$C8348,products!$A:$A,0))</f>
        <v>17.899999999999999</v>
      </c>
      <c r="F8348">
        <f>INDEX(products!C:C,MATCH(challenge_2_solution_1!$C8348,products!$A:$A,0))</f>
        <v>10.199999999999999</v>
      </c>
    </row>
    <row r="8349" spans="1:6" x14ac:dyDescent="0.2">
      <c r="A8349" s="1">
        <v>3697</v>
      </c>
      <c r="B8349" s="3">
        <v>42687.736111111109</v>
      </c>
      <c r="C8349" t="s">
        <v>12</v>
      </c>
      <c r="D8349">
        <v>1</v>
      </c>
      <c r="E8349">
        <f>INDEX(products!B:B,MATCH(challenge_2_solution_1!$C8349,products!$A:$A,0))</f>
        <v>5.2</v>
      </c>
      <c r="F8349">
        <f>INDEX(products!C:C,MATCH(challenge_2_solution_1!$C8349,products!$A:$A,0))</f>
        <v>3.07</v>
      </c>
    </row>
    <row r="8350" spans="1:6" x14ac:dyDescent="0.2">
      <c r="A8350" s="1">
        <v>3697</v>
      </c>
      <c r="B8350" s="3">
        <v>42687.736111111109</v>
      </c>
      <c r="C8350" t="s">
        <v>14</v>
      </c>
      <c r="D8350">
        <v>1</v>
      </c>
      <c r="E8350">
        <f>INDEX(products!B:B,MATCH(challenge_2_solution_1!$C8350,products!$A:$A,0))</f>
        <v>5.9</v>
      </c>
      <c r="F8350">
        <f>INDEX(products!C:C,MATCH(challenge_2_solution_1!$C8350,products!$A:$A,0))</f>
        <v>2.36</v>
      </c>
    </row>
    <row r="8351" spans="1:6" x14ac:dyDescent="0.2">
      <c r="A8351" s="1">
        <v>3697</v>
      </c>
      <c r="B8351" s="3">
        <v>42687.736111111109</v>
      </c>
      <c r="C8351" t="s">
        <v>34</v>
      </c>
      <c r="D8351">
        <v>2</v>
      </c>
      <c r="E8351">
        <f>INDEX(products!B:B,MATCH(challenge_2_solution_1!$C8351,products!$A:$A,0))</f>
        <v>7.9</v>
      </c>
      <c r="F8351">
        <f>INDEX(products!C:C,MATCH(challenge_2_solution_1!$C8351,products!$A:$A,0))</f>
        <v>1.58</v>
      </c>
    </row>
    <row r="8352" spans="1:6" x14ac:dyDescent="0.2">
      <c r="A8352" s="1">
        <v>3697</v>
      </c>
      <c r="B8352" s="3">
        <v>42687.736111111109</v>
      </c>
      <c r="C8352" t="s">
        <v>33</v>
      </c>
      <c r="D8352">
        <v>1</v>
      </c>
      <c r="E8352">
        <f>INDEX(products!B:B,MATCH(challenge_2_solution_1!$C8352,products!$A:$A,0))</f>
        <v>7.9</v>
      </c>
      <c r="F8352">
        <f>INDEX(products!C:C,MATCH(challenge_2_solution_1!$C8352,products!$A:$A,0))</f>
        <v>2.21</v>
      </c>
    </row>
    <row r="8353" spans="1:6" x14ac:dyDescent="0.2">
      <c r="A8353" s="1">
        <v>3697</v>
      </c>
      <c r="B8353" s="3">
        <v>42687.736111111109</v>
      </c>
      <c r="C8353" t="s">
        <v>32</v>
      </c>
      <c r="D8353">
        <v>1</v>
      </c>
      <c r="E8353">
        <f>INDEX(products!B:B,MATCH(challenge_2_solution_1!$C8353,products!$A:$A,0))</f>
        <v>7.9</v>
      </c>
      <c r="F8353">
        <f>INDEX(products!C:C,MATCH(challenge_2_solution_1!$C8353,products!$A:$A,0))</f>
        <v>2.92</v>
      </c>
    </row>
    <row r="8354" spans="1:6" x14ac:dyDescent="0.2">
      <c r="A8354" s="1">
        <v>3697</v>
      </c>
      <c r="B8354" s="3">
        <v>42687.736111111109</v>
      </c>
      <c r="C8354" t="s">
        <v>87</v>
      </c>
      <c r="D8354">
        <v>1</v>
      </c>
      <c r="E8354">
        <f>INDEX(products!B:B,MATCH(challenge_2_solution_1!$C8354,products!$A:$A,0))</f>
        <v>15.9</v>
      </c>
      <c r="F8354">
        <f>INDEX(products!C:C,MATCH(challenge_2_solution_1!$C8354,products!$A:$A,0))</f>
        <v>6.2</v>
      </c>
    </row>
    <row r="8355" spans="1:6" x14ac:dyDescent="0.2">
      <c r="A8355" s="1">
        <v>3697</v>
      </c>
      <c r="B8355" s="3">
        <v>42687.736111111109</v>
      </c>
      <c r="C8355" t="s">
        <v>99</v>
      </c>
      <c r="D8355">
        <v>1</v>
      </c>
      <c r="E8355">
        <f>INDEX(products!B:B,MATCH(challenge_2_solution_1!$C8355,products!$A:$A,0))</f>
        <v>17.899999999999999</v>
      </c>
      <c r="F8355">
        <f>INDEX(products!C:C,MATCH(challenge_2_solution_1!$C8355,products!$A:$A,0))</f>
        <v>10.74</v>
      </c>
    </row>
    <row r="8356" spans="1:6" x14ac:dyDescent="0.2">
      <c r="A8356" s="1">
        <v>3697</v>
      </c>
      <c r="B8356" s="3">
        <v>42687.736111111109</v>
      </c>
      <c r="C8356" t="s">
        <v>91</v>
      </c>
      <c r="D8356">
        <v>1</v>
      </c>
      <c r="E8356">
        <f>INDEX(products!B:B,MATCH(challenge_2_solution_1!$C8356,products!$A:$A,0))</f>
        <v>17.899999999999999</v>
      </c>
      <c r="F8356">
        <f>INDEX(products!C:C,MATCH(challenge_2_solution_1!$C8356,products!$A:$A,0))</f>
        <v>6.44</v>
      </c>
    </row>
    <row r="8357" spans="1:6" x14ac:dyDescent="0.2">
      <c r="A8357" s="1">
        <v>3698</v>
      </c>
      <c r="B8357" s="3">
        <v>42687.742361111108</v>
      </c>
      <c r="C8357" t="s">
        <v>58</v>
      </c>
      <c r="D8357">
        <v>1</v>
      </c>
      <c r="E8357">
        <f>INDEX(products!B:B,MATCH(challenge_2_solution_1!$C8357,products!$A:$A,0))</f>
        <v>9.9</v>
      </c>
      <c r="F8357">
        <f>INDEX(products!C:C,MATCH(challenge_2_solution_1!$C8357,products!$A:$A,0))</f>
        <v>4.95</v>
      </c>
    </row>
    <row r="8358" spans="1:6" x14ac:dyDescent="0.2">
      <c r="A8358" s="1">
        <v>3698</v>
      </c>
      <c r="B8358" s="3">
        <v>42687.742361111108</v>
      </c>
      <c r="C8358" t="s">
        <v>76</v>
      </c>
      <c r="D8358">
        <v>1</v>
      </c>
      <c r="E8358">
        <f>INDEX(products!B:B,MATCH(challenge_2_solution_1!$C8358,products!$A:$A,0))</f>
        <v>11.9</v>
      </c>
      <c r="F8358">
        <f>INDEX(products!C:C,MATCH(challenge_2_solution_1!$C8358,products!$A:$A,0))</f>
        <v>7.26</v>
      </c>
    </row>
    <row r="8359" spans="1:6" x14ac:dyDescent="0.2">
      <c r="A8359" s="1">
        <v>3698</v>
      </c>
      <c r="B8359" s="3">
        <v>42687.742361111108</v>
      </c>
      <c r="C8359" t="s">
        <v>111</v>
      </c>
      <c r="D8359">
        <v>1</v>
      </c>
      <c r="E8359">
        <f>INDEX(products!B:B,MATCH(challenge_2_solution_1!$C8359,products!$A:$A,0))</f>
        <v>17.899999999999999</v>
      </c>
      <c r="F8359">
        <f>INDEX(products!C:C,MATCH(challenge_2_solution_1!$C8359,products!$A:$A,0))</f>
        <v>6.62</v>
      </c>
    </row>
    <row r="8360" spans="1:6" x14ac:dyDescent="0.2">
      <c r="A8360" s="1">
        <v>3700</v>
      </c>
      <c r="B8360" s="3">
        <v>42687.74722222222</v>
      </c>
      <c r="C8360" t="s">
        <v>17</v>
      </c>
      <c r="D8360">
        <v>1</v>
      </c>
      <c r="E8360">
        <f>INDEX(products!B:B,MATCH(challenge_2_solution_1!$C8360,products!$A:$A,0))</f>
        <v>5.9</v>
      </c>
      <c r="F8360">
        <f>INDEX(products!C:C,MATCH(challenge_2_solution_1!$C8360,products!$A:$A,0))</f>
        <v>2.83</v>
      </c>
    </row>
    <row r="8361" spans="1:6" x14ac:dyDescent="0.2">
      <c r="A8361" s="1">
        <v>3700</v>
      </c>
      <c r="B8361" s="3">
        <v>42687.74722222222</v>
      </c>
      <c r="C8361" t="s">
        <v>15</v>
      </c>
      <c r="D8361">
        <v>1</v>
      </c>
      <c r="E8361">
        <f>INDEX(products!B:B,MATCH(challenge_2_solution_1!$C8361,products!$A:$A,0))</f>
        <v>5.9</v>
      </c>
      <c r="F8361">
        <f>INDEX(products!C:C,MATCH(challenge_2_solution_1!$C8361,products!$A:$A,0))</f>
        <v>3.07</v>
      </c>
    </row>
    <row r="8362" spans="1:6" x14ac:dyDescent="0.2">
      <c r="A8362" s="1">
        <v>3699</v>
      </c>
      <c r="B8362" s="3">
        <v>42687.74722222222</v>
      </c>
      <c r="C8362" t="s">
        <v>14</v>
      </c>
      <c r="D8362">
        <v>1</v>
      </c>
      <c r="E8362">
        <f>INDEX(products!B:B,MATCH(challenge_2_solution_1!$C8362,products!$A:$A,0))</f>
        <v>5.9</v>
      </c>
      <c r="F8362">
        <f>INDEX(products!C:C,MATCH(challenge_2_solution_1!$C8362,products!$A:$A,0))</f>
        <v>2.36</v>
      </c>
    </row>
    <row r="8363" spans="1:6" x14ac:dyDescent="0.2">
      <c r="A8363" s="1">
        <v>3699</v>
      </c>
      <c r="B8363" s="3">
        <v>42687.74722222222</v>
      </c>
      <c r="C8363" t="s">
        <v>16</v>
      </c>
      <c r="D8363">
        <v>1</v>
      </c>
      <c r="E8363">
        <f>INDEX(products!B:B,MATCH(challenge_2_solution_1!$C8363,products!$A:$A,0))</f>
        <v>5.9</v>
      </c>
      <c r="F8363">
        <f>INDEX(products!C:C,MATCH(challenge_2_solution_1!$C8363,products!$A:$A,0))</f>
        <v>1.48</v>
      </c>
    </row>
    <row r="8364" spans="1:6" x14ac:dyDescent="0.2">
      <c r="A8364" s="1">
        <v>3699</v>
      </c>
      <c r="B8364" s="3">
        <v>42687.74722222222</v>
      </c>
      <c r="C8364" t="s">
        <v>35</v>
      </c>
      <c r="D8364">
        <v>1</v>
      </c>
      <c r="E8364">
        <f>INDEX(products!B:B,MATCH(challenge_2_solution_1!$C8364,products!$A:$A,0))</f>
        <v>7.9</v>
      </c>
      <c r="F8364">
        <f>INDEX(products!C:C,MATCH(challenge_2_solution_1!$C8364,products!$A:$A,0))</f>
        <v>4.3499999999999996</v>
      </c>
    </row>
    <row r="8365" spans="1:6" x14ac:dyDescent="0.2">
      <c r="A8365" s="1">
        <v>3699</v>
      </c>
      <c r="B8365" s="3">
        <v>42687.74722222222</v>
      </c>
      <c r="C8365" t="s">
        <v>89</v>
      </c>
      <c r="D8365">
        <v>2</v>
      </c>
      <c r="E8365">
        <f>INDEX(products!B:B,MATCH(challenge_2_solution_1!$C8365,products!$A:$A,0))</f>
        <v>17.899999999999999</v>
      </c>
      <c r="F8365">
        <f>INDEX(products!C:C,MATCH(challenge_2_solution_1!$C8365,products!$A:$A,0))</f>
        <v>3.94</v>
      </c>
    </row>
    <row r="8366" spans="1:6" x14ac:dyDescent="0.2">
      <c r="A8366" s="1">
        <v>3700</v>
      </c>
      <c r="B8366" s="3">
        <v>42687.74722222222</v>
      </c>
      <c r="C8366" t="s">
        <v>89</v>
      </c>
      <c r="D8366">
        <v>1</v>
      </c>
      <c r="E8366">
        <f>INDEX(products!B:B,MATCH(challenge_2_solution_1!$C8366,products!$A:$A,0))</f>
        <v>17.899999999999999</v>
      </c>
      <c r="F8366">
        <f>INDEX(products!C:C,MATCH(challenge_2_solution_1!$C8366,products!$A:$A,0))</f>
        <v>3.94</v>
      </c>
    </row>
    <row r="8367" spans="1:6" x14ac:dyDescent="0.2">
      <c r="A8367" s="1">
        <v>3701</v>
      </c>
      <c r="B8367" s="3">
        <v>42687.763888888891</v>
      </c>
      <c r="C8367" t="s">
        <v>81</v>
      </c>
      <c r="D8367">
        <v>1</v>
      </c>
      <c r="E8367">
        <f>INDEX(products!B:B,MATCH(challenge_2_solution_1!$C8367,products!$A:$A,0))</f>
        <v>11.9</v>
      </c>
      <c r="F8367">
        <f>INDEX(products!C:C,MATCH(challenge_2_solution_1!$C8367,products!$A:$A,0))</f>
        <v>8.09</v>
      </c>
    </row>
    <row r="8368" spans="1:6" x14ac:dyDescent="0.2">
      <c r="A8368" s="1">
        <v>3701</v>
      </c>
      <c r="B8368" s="3">
        <v>42687.763888888891</v>
      </c>
      <c r="C8368" t="s">
        <v>84</v>
      </c>
      <c r="D8368">
        <v>1</v>
      </c>
      <c r="E8368">
        <f>INDEX(products!B:B,MATCH(challenge_2_solution_1!$C8368,products!$A:$A,0))</f>
        <v>11.9</v>
      </c>
      <c r="F8368">
        <f>INDEX(products!C:C,MATCH(challenge_2_solution_1!$C8368,products!$A:$A,0))</f>
        <v>2.38</v>
      </c>
    </row>
    <row r="8369" spans="1:6" x14ac:dyDescent="0.2">
      <c r="A8369" s="1">
        <v>3701</v>
      </c>
      <c r="B8369" s="3">
        <v>42687.763888888891</v>
      </c>
      <c r="C8369" t="s">
        <v>95</v>
      </c>
      <c r="D8369">
        <v>1</v>
      </c>
      <c r="E8369">
        <f>INDEX(products!B:B,MATCH(challenge_2_solution_1!$C8369,products!$A:$A,0))</f>
        <v>17.899999999999999</v>
      </c>
      <c r="F8369">
        <f>INDEX(products!C:C,MATCH(challenge_2_solution_1!$C8369,products!$A:$A,0))</f>
        <v>4.3</v>
      </c>
    </row>
    <row r="8370" spans="1:6" x14ac:dyDescent="0.2">
      <c r="A8370" s="1">
        <v>3701</v>
      </c>
      <c r="B8370" s="3">
        <v>42687.763888888891</v>
      </c>
      <c r="C8370" t="s">
        <v>155</v>
      </c>
      <c r="D8370">
        <v>1</v>
      </c>
      <c r="E8370">
        <f>INDEX(products!B:B,MATCH(challenge_2_solution_1!$C8370,products!$A:$A,0))</f>
        <v>21.9</v>
      </c>
      <c r="F8370">
        <f>INDEX(products!C:C,MATCH(challenge_2_solution_1!$C8370,products!$A:$A,0))</f>
        <v>11.39</v>
      </c>
    </row>
    <row r="8371" spans="1:6" x14ac:dyDescent="0.2">
      <c r="A8371" s="1">
        <v>3702</v>
      </c>
      <c r="B8371" s="3">
        <v>42687.786111111112</v>
      </c>
      <c r="C8371" t="s">
        <v>4</v>
      </c>
      <c r="D8371">
        <v>1</v>
      </c>
      <c r="E8371">
        <f>INDEX(products!B:B,MATCH(challenge_2_solution_1!$C8371,products!$A:$A,0))</f>
        <v>1</v>
      </c>
      <c r="F8371">
        <f>INDEX(products!C:C,MATCH(challenge_2_solution_1!$C8371,products!$A:$A,0))</f>
        <v>0.61</v>
      </c>
    </row>
    <row r="8372" spans="1:6" x14ac:dyDescent="0.2">
      <c r="A8372" s="1">
        <v>3702</v>
      </c>
      <c r="B8372" s="3">
        <v>42687.786111111112</v>
      </c>
      <c r="C8372" t="s">
        <v>15</v>
      </c>
      <c r="D8372">
        <v>1</v>
      </c>
      <c r="E8372">
        <f>INDEX(products!B:B,MATCH(challenge_2_solution_1!$C8372,products!$A:$A,0))</f>
        <v>5.9</v>
      </c>
      <c r="F8372">
        <f>INDEX(products!C:C,MATCH(challenge_2_solution_1!$C8372,products!$A:$A,0))</f>
        <v>3.07</v>
      </c>
    </row>
    <row r="8373" spans="1:6" x14ac:dyDescent="0.2">
      <c r="A8373" s="1">
        <v>3702</v>
      </c>
      <c r="B8373" s="3">
        <v>42687.786111111112</v>
      </c>
      <c r="C8373" t="s">
        <v>32</v>
      </c>
      <c r="D8373">
        <v>2</v>
      </c>
      <c r="E8373">
        <f>INDEX(products!B:B,MATCH(challenge_2_solution_1!$C8373,products!$A:$A,0))</f>
        <v>7.9</v>
      </c>
      <c r="F8373">
        <f>INDEX(products!C:C,MATCH(challenge_2_solution_1!$C8373,products!$A:$A,0))</f>
        <v>2.92</v>
      </c>
    </row>
    <row r="8374" spans="1:6" x14ac:dyDescent="0.2">
      <c r="A8374" s="1">
        <v>3702</v>
      </c>
      <c r="B8374" s="3">
        <v>42687.786111111112</v>
      </c>
      <c r="C8374" t="s">
        <v>64</v>
      </c>
      <c r="D8374">
        <v>1</v>
      </c>
      <c r="E8374">
        <f>INDEX(products!B:B,MATCH(challenge_2_solution_1!$C8374,products!$A:$A,0))</f>
        <v>11.9</v>
      </c>
      <c r="F8374">
        <f>INDEX(products!C:C,MATCH(challenge_2_solution_1!$C8374,products!$A:$A,0))</f>
        <v>7.97</v>
      </c>
    </row>
    <row r="8375" spans="1:6" x14ac:dyDescent="0.2">
      <c r="A8375" s="1">
        <v>3702</v>
      </c>
      <c r="B8375" s="3">
        <v>42687.786111111112</v>
      </c>
      <c r="C8375" t="s">
        <v>94</v>
      </c>
      <c r="D8375">
        <v>1</v>
      </c>
      <c r="E8375">
        <f>INDEX(products!B:B,MATCH(challenge_2_solution_1!$C8375,products!$A:$A,0))</f>
        <v>17.899999999999999</v>
      </c>
      <c r="F8375">
        <f>INDEX(products!C:C,MATCH(challenge_2_solution_1!$C8375,products!$A:$A,0))</f>
        <v>10.02</v>
      </c>
    </row>
    <row r="8376" spans="1:6" x14ac:dyDescent="0.2">
      <c r="A8376" s="1">
        <v>3702</v>
      </c>
      <c r="B8376" s="3">
        <v>42687.786111111112</v>
      </c>
      <c r="C8376" t="s">
        <v>96</v>
      </c>
      <c r="D8376">
        <v>1</v>
      </c>
      <c r="E8376">
        <f>INDEX(products!B:B,MATCH(challenge_2_solution_1!$C8376,products!$A:$A,0))</f>
        <v>17.899999999999999</v>
      </c>
      <c r="F8376">
        <f>INDEX(products!C:C,MATCH(challenge_2_solution_1!$C8376,products!$A:$A,0))</f>
        <v>10.92</v>
      </c>
    </row>
    <row r="8377" spans="1:6" x14ac:dyDescent="0.2">
      <c r="A8377" s="1">
        <v>3702</v>
      </c>
      <c r="B8377" s="3">
        <v>42687.786111111112</v>
      </c>
      <c r="C8377" t="s">
        <v>91</v>
      </c>
      <c r="D8377">
        <v>1</v>
      </c>
      <c r="E8377">
        <f>INDEX(products!B:B,MATCH(challenge_2_solution_1!$C8377,products!$A:$A,0))</f>
        <v>17.899999999999999</v>
      </c>
      <c r="F8377">
        <f>INDEX(products!C:C,MATCH(challenge_2_solution_1!$C8377,products!$A:$A,0))</f>
        <v>6.44</v>
      </c>
    </row>
    <row r="8378" spans="1:6" x14ac:dyDescent="0.2">
      <c r="A8378" s="1">
        <v>3703</v>
      </c>
      <c r="B8378" s="3">
        <v>42687.818749999999</v>
      </c>
      <c r="C8378" t="s">
        <v>12</v>
      </c>
      <c r="D8378">
        <v>1</v>
      </c>
      <c r="E8378">
        <f>INDEX(products!B:B,MATCH(challenge_2_solution_1!$C8378,products!$A:$A,0))</f>
        <v>5.2</v>
      </c>
      <c r="F8378">
        <f>INDEX(products!C:C,MATCH(challenge_2_solution_1!$C8378,products!$A:$A,0))</f>
        <v>3.07</v>
      </c>
    </row>
    <row r="8379" spans="1:6" x14ac:dyDescent="0.2">
      <c r="A8379" s="1">
        <v>3703</v>
      </c>
      <c r="B8379" s="3">
        <v>42687.818749999999</v>
      </c>
      <c r="C8379" t="s">
        <v>14</v>
      </c>
      <c r="D8379">
        <v>1</v>
      </c>
      <c r="E8379">
        <f>INDEX(products!B:B,MATCH(challenge_2_solution_1!$C8379,products!$A:$A,0))</f>
        <v>5.9</v>
      </c>
      <c r="F8379">
        <f>INDEX(products!C:C,MATCH(challenge_2_solution_1!$C8379,products!$A:$A,0))</f>
        <v>2.36</v>
      </c>
    </row>
    <row r="8380" spans="1:6" x14ac:dyDescent="0.2">
      <c r="A8380" s="1">
        <v>3703</v>
      </c>
      <c r="B8380" s="3">
        <v>42687.818749999999</v>
      </c>
      <c r="C8380" t="s">
        <v>33</v>
      </c>
      <c r="D8380">
        <v>1</v>
      </c>
      <c r="E8380">
        <f>INDEX(products!B:B,MATCH(challenge_2_solution_1!$C8380,products!$A:$A,0))</f>
        <v>7.9</v>
      </c>
      <c r="F8380">
        <f>INDEX(products!C:C,MATCH(challenge_2_solution_1!$C8380,products!$A:$A,0))</f>
        <v>2.21</v>
      </c>
    </row>
    <row r="8381" spans="1:6" x14ac:dyDescent="0.2">
      <c r="A8381" s="1">
        <v>3703</v>
      </c>
      <c r="B8381" s="3">
        <v>42687.818749999999</v>
      </c>
      <c r="C8381" t="s">
        <v>118</v>
      </c>
      <c r="D8381">
        <v>1</v>
      </c>
      <c r="E8381">
        <f>INDEX(products!B:B,MATCH(challenge_2_solution_1!$C8381,products!$A:$A,0))</f>
        <v>19.899999999999999</v>
      </c>
      <c r="F8381">
        <f>INDEX(products!C:C,MATCH(challenge_2_solution_1!$C8381,products!$A:$A,0))</f>
        <v>12.74</v>
      </c>
    </row>
    <row r="8382" spans="1:6" x14ac:dyDescent="0.2">
      <c r="A8382" s="1">
        <v>3704</v>
      </c>
      <c r="B8382" s="3">
        <v>42687.830555555556</v>
      </c>
      <c r="C8382" t="s">
        <v>33</v>
      </c>
      <c r="D8382">
        <v>1</v>
      </c>
      <c r="E8382">
        <f>INDEX(products!B:B,MATCH(challenge_2_solution_1!$C8382,products!$A:$A,0))</f>
        <v>7.9</v>
      </c>
      <c r="F8382">
        <f>INDEX(products!C:C,MATCH(challenge_2_solution_1!$C8382,products!$A:$A,0))</f>
        <v>2.21</v>
      </c>
    </row>
    <row r="8383" spans="1:6" x14ac:dyDescent="0.2">
      <c r="A8383" s="1">
        <v>3704</v>
      </c>
      <c r="B8383" s="3">
        <v>42687.830555555556</v>
      </c>
      <c r="C8383" t="s">
        <v>57</v>
      </c>
      <c r="D8383">
        <v>2</v>
      </c>
      <c r="E8383">
        <f>INDEX(products!B:B,MATCH(challenge_2_solution_1!$C8383,products!$A:$A,0))</f>
        <v>9.9</v>
      </c>
      <c r="F8383">
        <f>INDEX(products!C:C,MATCH(challenge_2_solution_1!$C8383,products!$A:$A,0))</f>
        <v>3.76</v>
      </c>
    </row>
    <row r="8384" spans="1:6" x14ac:dyDescent="0.2">
      <c r="A8384" s="1">
        <v>3704</v>
      </c>
      <c r="B8384" s="3">
        <v>42687.830555555556</v>
      </c>
      <c r="C8384" t="s">
        <v>87</v>
      </c>
      <c r="D8384">
        <v>1</v>
      </c>
      <c r="E8384">
        <f>INDEX(products!B:B,MATCH(challenge_2_solution_1!$C8384,products!$A:$A,0))</f>
        <v>15.9</v>
      </c>
      <c r="F8384">
        <f>INDEX(products!C:C,MATCH(challenge_2_solution_1!$C8384,products!$A:$A,0))</f>
        <v>6.2</v>
      </c>
    </row>
    <row r="8385" spans="1:6" x14ac:dyDescent="0.2">
      <c r="A8385" s="1">
        <v>3705</v>
      </c>
      <c r="B8385" s="3">
        <v>42687.872916666667</v>
      </c>
      <c r="C8385" t="s">
        <v>115</v>
      </c>
      <c r="D8385">
        <v>1</v>
      </c>
      <c r="E8385">
        <f>INDEX(products!B:B,MATCH(challenge_2_solution_1!$C8385,products!$A:$A,0))</f>
        <v>17.899999999999999</v>
      </c>
      <c r="F8385">
        <f>INDEX(products!C:C,MATCH(challenge_2_solution_1!$C8385,products!$A:$A,0))</f>
        <v>9.85</v>
      </c>
    </row>
    <row r="8386" spans="1:6" x14ac:dyDescent="0.2">
      <c r="A8386" s="1">
        <v>3705</v>
      </c>
      <c r="B8386" s="3">
        <v>42687.872916666667</v>
      </c>
      <c r="C8386" t="s">
        <v>114</v>
      </c>
      <c r="D8386">
        <v>1</v>
      </c>
      <c r="E8386">
        <f>INDEX(products!B:B,MATCH(challenge_2_solution_1!$C8386,products!$A:$A,0))</f>
        <v>17.899999999999999</v>
      </c>
      <c r="F8386">
        <f>INDEX(products!C:C,MATCH(challenge_2_solution_1!$C8386,products!$A:$A,0))</f>
        <v>11.1</v>
      </c>
    </row>
    <row r="8387" spans="1:6" x14ac:dyDescent="0.2">
      <c r="A8387" s="1">
        <v>3705</v>
      </c>
      <c r="B8387" s="3">
        <v>42687.872916666667</v>
      </c>
      <c r="C8387" t="s">
        <v>160</v>
      </c>
      <c r="D8387">
        <v>1</v>
      </c>
      <c r="E8387">
        <f>INDEX(products!B:B,MATCH(challenge_2_solution_1!$C8387,products!$A:$A,0))</f>
        <v>23.9</v>
      </c>
      <c r="F8387">
        <f>INDEX(products!C:C,MATCH(challenge_2_solution_1!$C8387,products!$A:$A,0))</f>
        <v>9.08</v>
      </c>
    </row>
    <row r="8388" spans="1:6" x14ac:dyDescent="0.2">
      <c r="A8388" s="1">
        <v>3706</v>
      </c>
      <c r="B8388" s="3">
        <v>42688.563194444447</v>
      </c>
      <c r="C8388" t="s">
        <v>32</v>
      </c>
      <c r="D8388">
        <v>1</v>
      </c>
      <c r="E8388">
        <f>INDEX(products!B:B,MATCH(challenge_2_solution_1!$C8388,products!$A:$A,0))</f>
        <v>7.9</v>
      </c>
      <c r="F8388">
        <f>INDEX(products!C:C,MATCH(challenge_2_solution_1!$C8388,products!$A:$A,0))</f>
        <v>2.92</v>
      </c>
    </row>
    <row r="8389" spans="1:6" x14ac:dyDescent="0.2">
      <c r="A8389" s="1">
        <v>3706</v>
      </c>
      <c r="B8389" s="3">
        <v>42688.563194444447</v>
      </c>
      <c r="C8389" t="s">
        <v>81</v>
      </c>
      <c r="D8389">
        <v>1</v>
      </c>
      <c r="E8389">
        <f>INDEX(products!B:B,MATCH(challenge_2_solution_1!$C8389,products!$A:$A,0))</f>
        <v>11.9</v>
      </c>
      <c r="F8389">
        <f>INDEX(products!C:C,MATCH(challenge_2_solution_1!$C8389,products!$A:$A,0))</f>
        <v>8.09</v>
      </c>
    </row>
    <row r="8390" spans="1:6" x14ac:dyDescent="0.2">
      <c r="A8390" s="1">
        <v>3706</v>
      </c>
      <c r="B8390" s="3">
        <v>42688.563194444447</v>
      </c>
      <c r="C8390" t="s">
        <v>128</v>
      </c>
      <c r="D8390">
        <v>1</v>
      </c>
      <c r="E8390">
        <f>INDEX(products!B:B,MATCH(challenge_2_solution_1!$C8390,products!$A:$A,0))</f>
        <v>19.899999999999999</v>
      </c>
      <c r="F8390">
        <f>INDEX(products!C:C,MATCH(challenge_2_solution_1!$C8390,products!$A:$A,0))</f>
        <v>13.53</v>
      </c>
    </row>
    <row r="8391" spans="1:6" x14ac:dyDescent="0.2">
      <c r="A8391" s="1">
        <v>3706</v>
      </c>
      <c r="B8391" s="3">
        <v>42688.563194444447</v>
      </c>
      <c r="C8391" t="s">
        <v>103</v>
      </c>
      <c r="D8391">
        <v>1</v>
      </c>
      <c r="E8391">
        <f>INDEX(products!B:B,MATCH(challenge_2_solution_1!$C8391,products!$A:$A,0))</f>
        <v>17.899999999999999</v>
      </c>
      <c r="F8391">
        <f>INDEX(products!C:C,MATCH(challenge_2_solution_1!$C8391,products!$A:$A,0))</f>
        <v>12.35</v>
      </c>
    </row>
    <row r="8392" spans="1:6" x14ac:dyDescent="0.2">
      <c r="A8392" s="1">
        <v>3706</v>
      </c>
      <c r="B8392" s="3">
        <v>42688.563194444447</v>
      </c>
      <c r="C8392" t="s">
        <v>176</v>
      </c>
      <c r="D8392">
        <v>2</v>
      </c>
      <c r="E8392">
        <f>INDEX(products!B:B,MATCH(challenge_2_solution_1!$C8392,products!$A:$A,0))</f>
        <v>35.9</v>
      </c>
      <c r="F8392">
        <f>INDEX(products!C:C,MATCH(challenge_2_solution_1!$C8392,products!$A:$A,0))</f>
        <v>7.12</v>
      </c>
    </row>
    <row r="8393" spans="1:6" x14ac:dyDescent="0.2">
      <c r="A8393" s="1">
        <v>3707</v>
      </c>
      <c r="B8393" s="3">
        <v>42688.73541666667</v>
      </c>
      <c r="C8393" t="s">
        <v>12</v>
      </c>
      <c r="D8393">
        <v>2</v>
      </c>
      <c r="E8393">
        <f>INDEX(products!B:B,MATCH(challenge_2_solution_1!$C8393,products!$A:$A,0))</f>
        <v>5.2</v>
      </c>
      <c r="F8393">
        <f>INDEX(products!C:C,MATCH(challenge_2_solution_1!$C8393,products!$A:$A,0))</f>
        <v>3.07</v>
      </c>
    </row>
    <row r="8394" spans="1:6" x14ac:dyDescent="0.2">
      <c r="A8394" s="1">
        <v>3707</v>
      </c>
      <c r="B8394" s="3">
        <v>42688.73541666667</v>
      </c>
      <c r="C8394" t="s">
        <v>17</v>
      </c>
      <c r="D8394">
        <v>2</v>
      </c>
      <c r="E8394">
        <f>INDEX(products!B:B,MATCH(challenge_2_solution_1!$C8394,products!$A:$A,0))</f>
        <v>5.9</v>
      </c>
      <c r="F8394">
        <f>INDEX(products!C:C,MATCH(challenge_2_solution_1!$C8394,products!$A:$A,0))</f>
        <v>2.83</v>
      </c>
    </row>
    <row r="8395" spans="1:6" x14ac:dyDescent="0.2">
      <c r="A8395" s="1">
        <v>3707</v>
      </c>
      <c r="B8395" s="3">
        <v>42688.73541666667</v>
      </c>
      <c r="C8395" t="s">
        <v>29</v>
      </c>
      <c r="D8395">
        <v>2</v>
      </c>
      <c r="E8395">
        <f>INDEX(products!B:B,MATCH(challenge_2_solution_1!$C8395,products!$A:$A,0))</f>
        <v>7.9</v>
      </c>
      <c r="F8395">
        <f>INDEX(products!C:C,MATCH(challenge_2_solution_1!$C8395,products!$A:$A,0))</f>
        <v>4.5</v>
      </c>
    </row>
    <row r="8396" spans="1:6" x14ac:dyDescent="0.2">
      <c r="A8396" s="1">
        <v>3708</v>
      </c>
      <c r="B8396" s="3">
        <v>42688.753472222219</v>
      </c>
      <c r="C8396" t="s">
        <v>15</v>
      </c>
      <c r="D8396">
        <v>1</v>
      </c>
      <c r="E8396">
        <f>INDEX(products!B:B,MATCH(challenge_2_solution_1!$C8396,products!$A:$A,0))</f>
        <v>5.9</v>
      </c>
      <c r="F8396">
        <f>INDEX(products!C:C,MATCH(challenge_2_solution_1!$C8396,products!$A:$A,0))</f>
        <v>3.07</v>
      </c>
    </row>
    <row r="8397" spans="1:6" x14ac:dyDescent="0.2">
      <c r="A8397" s="1">
        <v>3708</v>
      </c>
      <c r="B8397" s="3">
        <v>42688.753472222219</v>
      </c>
      <c r="C8397" t="s">
        <v>89</v>
      </c>
      <c r="D8397">
        <v>1</v>
      </c>
      <c r="E8397">
        <f>INDEX(products!B:B,MATCH(challenge_2_solution_1!$C8397,products!$A:$A,0))</f>
        <v>17.899999999999999</v>
      </c>
      <c r="F8397">
        <f>INDEX(products!C:C,MATCH(challenge_2_solution_1!$C8397,products!$A:$A,0))</f>
        <v>3.94</v>
      </c>
    </row>
    <row r="8398" spans="1:6" x14ac:dyDescent="0.2">
      <c r="A8398" s="1">
        <v>3709</v>
      </c>
      <c r="B8398" s="3">
        <v>42688.845138888886</v>
      </c>
      <c r="C8398" t="s">
        <v>12</v>
      </c>
      <c r="D8398">
        <v>1</v>
      </c>
      <c r="E8398">
        <f>INDEX(products!B:B,MATCH(challenge_2_solution_1!$C8398,products!$A:$A,0))</f>
        <v>5.2</v>
      </c>
      <c r="F8398">
        <f>INDEX(products!C:C,MATCH(challenge_2_solution_1!$C8398,products!$A:$A,0))</f>
        <v>3.07</v>
      </c>
    </row>
    <row r="8399" spans="1:6" x14ac:dyDescent="0.2">
      <c r="A8399" s="1">
        <v>3709</v>
      </c>
      <c r="B8399" s="3">
        <v>42688.845138888886</v>
      </c>
      <c r="C8399" t="s">
        <v>15</v>
      </c>
      <c r="D8399">
        <v>1</v>
      </c>
      <c r="E8399">
        <f>INDEX(products!B:B,MATCH(challenge_2_solution_1!$C8399,products!$A:$A,0))</f>
        <v>5.9</v>
      </c>
      <c r="F8399">
        <f>INDEX(products!C:C,MATCH(challenge_2_solution_1!$C8399,products!$A:$A,0))</f>
        <v>3.07</v>
      </c>
    </row>
    <row r="8400" spans="1:6" x14ac:dyDescent="0.2">
      <c r="A8400" s="1">
        <v>3709</v>
      </c>
      <c r="B8400" s="3">
        <v>42688.845138888886</v>
      </c>
      <c r="C8400" t="s">
        <v>14</v>
      </c>
      <c r="D8400">
        <v>1</v>
      </c>
      <c r="E8400">
        <f>INDEX(products!B:B,MATCH(challenge_2_solution_1!$C8400,products!$A:$A,0))</f>
        <v>5.9</v>
      </c>
      <c r="F8400">
        <f>INDEX(products!C:C,MATCH(challenge_2_solution_1!$C8400,products!$A:$A,0))</f>
        <v>2.36</v>
      </c>
    </row>
    <row r="8401" spans="1:6" x14ac:dyDescent="0.2">
      <c r="A8401" s="1">
        <v>3709</v>
      </c>
      <c r="B8401" s="3">
        <v>42688.845138888886</v>
      </c>
      <c r="C8401" t="s">
        <v>99</v>
      </c>
      <c r="D8401">
        <v>1</v>
      </c>
      <c r="E8401">
        <f>INDEX(products!B:B,MATCH(challenge_2_solution_1!$C8401,products!$A:$A,0))</f>
        <v>17.899999999999999</v>
      </c>
      <c r="F8401">
        <f>INDEX(products!C:C,MATCH(challenge_2_solution_1!$C8401,products!$A:$A,0))</f>
        <v>10.74</v>
      </c>
    </row>
    <row r="8402" spans="1:6" x14ac:dyDescent="0.2">
      <c r="A8402" s="1">
        <v>3709</v>
      </c>
      <c r="B8402" s="3">
        <v>42688.845138888886</v>
      </c>
      <c r="C8402" t="s">
        <v>89</v>
      </c>
      <c r="D8402">
        <v>1</v>
      </c>
      <c r="E8402">
        <f>INDEX(products!B:B,MATCH(challenge_2_solution_1!$C8402,products!$A:$A,0))</f>
        <v>17.899999999999999</v>
      </c>
      <c r="F8402">
        <f>INDEX(products!C:C,MATCH(challenge_2_solution_1!$C8402,products!$A:$A,0))</f>
        <v>3.94</v>
      </c>
    </row>
    <row r="8403" spans="1:6" x14ac:dyDescent="0.2">
      <c r="A8403" s="1">
        <v>3710</v>
      </c>
      <c r="B8403" s="3">
        <v>42689.706944444442</v>
      </c>
      <c r="C8403" t="s">
        <v>33</v>
      </c>
      <c r="D8403">
        <v>1</v>
      </c>
      <c r="E8403">
        <f>INDEX(products!B:B,MATCH(challenge_2_solution_1!$C8403,products!$A:$A,0))</f>
        <v>7.9</v>
      </c>
      <c r="F8403">
        <f>INDEX(products!C:C,MATCH(challenge_2_solution_1!$C8403,products!$A:$A,0))</f>
        <v>2.21</v>
      </c>
    </row>
    <row r="8404" spans="1:6" x14ac:dyDescent="0.2">
      <c r="A8404" s="1">
        <v>3710</v>
      </c>
      <c r="B8404" s="3">
        <v>42689.706944444442</v>
      </c>
      <c r="C8404" t="s">
        <v>39</v>
      </c>
      <c r="D8404">
        <v>1</v>
      </c>
      <c r="E8404">
        <f>INDEX(products!B:B,MATCH(challenge_2_solution_1!$C8404,products!$A:$A,0))</f>
        <v>7.9</v>
      </c>
      <c r="F8404">
        <f>INDEX(products!C:C,MATCH(challenge_2_solution_1!$C8404,products!$A:$A,0))</f>
        <v>2.69</v>
      </c>
    </row>
    <row r="8405" spans="1:6" x14ac:dyDescent="0.2">
      <c r="A8405" s="1">
        <v>3710</v>
      </c>
      <c r="B8405" s="3">
        <v>42689.706944444442</v>
      </c>
      <c r="C8405" t="s">
        <v>83</v>
      </c>
      <c r="D8405">
        <v>1</v>
      </c>
      <c r="E8405">
        <f>INDEX(products!B:B,MATCH(challenge_2_solution_1!$C8405,products!$A:$A,0))</f>
        <v>11.9</v>
      </c>
      <c r="F8405">
        <f>INDEX(products!C:C,MATCH(challenge_2_solution_1!$C8405,products!$A:$A,0))</f>
        <v>6.66</v>
      </c>
    </row>
    <row r="8406" spans="1:6" x14ac:dyDescent="0.2">
      <c r="A8406" s="1">
        <v>3710</v>
      </c>
      <c r="B8406" s="3">
        <v>42689.706944444442</v>
      </c>
      <c r="C8406" t="s">
        <v>87</v>
      </c>
      <c r="D8406">
        <v>1</v>
      </c>
      <c r="E8406">
        <f>INDEX(products!B:B,MATCH(challenge_2_solution_1!$C8406,products!$A:$A,0))</f>
        <v>15.9</v>
      </c>
      <c r="F8406">
        <f>INDEX(products!C:C,MATCH(challenge_2_solution_1!$C8406,products!$A:$A,0))</f>
        <v>6.2</v>
      </c>
    </row>
    <row r="8407" spans="1:6" x14ac:dyDescent="0.2">
      <c r="A8407" s="1">
        <v>3711</v>
      </c>
      <c r="B8407" s="3">
        <v>42689.785416666666</v>
      </c>
      <c r="C8407" t="s">
        <v>15</v>
      </c>
      <c r="D8407">
        <v>2</v>
      </c>
      <c r="E8407">
        <f>INDEX(products!B:B,MATCH(challenge_2_solution_1!$C8407,products!$A:$A,0))</f>
        <v>5.9</v>
      </c>
      <c r="F8407">
        <f>INDEX(products!C:C,MATCH(challenge_2_solution_1!$C8407,products!$A:$A,0))</f>
        <v>3.07</v>
      </c>
    </row>
    <row r="8408" spans="1:6" x14ac:dyDescent="0.2">
      <c r="A8408" s="1">
        <v>3711</v>
      </c>
      <c r="B8408" s="3">
        <v>42689.785416666666</v>
      </c>
      <c r="C8408" t="s">
        <v>137</v>
      </c>
      <c r="D8408">
        <v>1</v>
      </c>
      <c r="E8408">
        <f>INDEX(products!B:B,MATCH(challenge_2_solution_1!$C8408,products!$A:$A,0))</f>
        <v>19.899999999999999</v>
      </c>
      <c r="F8408">
        <f>INDEX(products!C:C,MATCH(challenge_2_solution_1!$C8408,products!$A:$A,0))</f>
        <v>6.37</v>
      </c>
    </row>
    <row r="8409" spans="1:6" x14ac:dyDescent="0.2">
      <c r="A8409" s="1">
        <v>3711</v>
      </c>
      <c r="B8409" s="3">
        <v>42689.785416666666</v>
      </c>
      <c r="C8409" t="s">
        <v>136</v>
      </c>
      <c r="D8409">
        <v>1</v>
      </c>
      <c r="E8409">
        <f>INDEX(products!B:B,MATCH(challenge_2_solution_1!$C8409,products!$A:$A,0))</f>
        <v>19.899999999999999</v>
      </c>
      <c r="F8409">
        <f>INDEX(products!C:C,MATCH(challenge_2_solution_1!$C8409,products!$A:$A,0))</f>
        <v>6.37</v>
      </c>
    </row>
    <row r="8410" spans="1:6" x14ac:dyDescent="0.2">
      <c r="A8410" s="1">
        <v>3712</v>
      </c>
      <c r="B8410" s="3">
        <v>42689.850694444445</v>
      </c>
      <c r="C8410" t="s">
        <v>121</v>
      </c>
      <c r="D8410">
        <v>1</v>
      </c>
      <c r="E8410">
        <f>INDEX(products!B:B,MATCH(challenge_2_solution_1!$C8410,products!$A:$A,0))</f>
        <v>19.899999999999999</v>
      </c>
      <c r="F8410">
        <f>INDEX(products!C:C,MATCH(challenge_2_solution_1!$C8410,products!$A:$A,0))</f>
        <v>10.95</v>
      </c>
    </row>
    <row r="8411" spans="1:6" x14ac:dyDescent="0.2">
      <c r="A8411" s="1">
        <v>3713</v>
      </c>
      <c r="B8411" s="3">
        <v>42689.870138888888</v>
      </c>
      <c r="C8411" t="s">
        <v>12</v>
      </c>
      <c r="D8411">
        <v>4</v>
      </c>
      <c r="E8411">
        <f>INDEX(products!B:B,MATCH(challenge_2_solution_1!$C8411,products!$A:$A,0))</f>
        <v>5.2</v>
      </c>
      <c r="F8411">
        <f>INDEX(products!C:C,MATCH(challenge_2_solution_1!$C8411,products!$A:$A,0))</f>
        <v>3.07</v>
      </c>
    </row>
    <row r="8412" spans="1:6" x14ac:dyDescent="0.2">
      <c r="A8412" s="1">
        <v>3713</v>
      </c>
      <c r="B8412" s="3">
        <v>42689.870138888888</v>
      </c>
      <c r="C8412" t="s">
        <v>96</v>
      </c>
      <c r="D8412">
        <v>1</v>
      </c>
      <c r="E8412">
        <f>INDEX(products!B:B,MATCH(challenge_2_solution_1!$C8412,products!$A:$A,0))</f>
        <v>17.899999999999999</v>
      </c>
      <c r="F8412">
        <f>INDEX(products!C:C,MATCH(challenge_2_solution_1!$C8412,products!$A:$A,0))</f>
        <v>10.92</v>
      </c>
    </row>
    <row r="8413" spans="1:6" x14ac:dyDescent="0.2">
      <c r="A8413" s="1">
        <v>3713</v>
      </c>
      <c r="B8413" s="3">
        <v>42689.870138888888</v>
      </c>
      <c r="C8413" t="s">
        <v>121</v>
      </c>
      <c r="D8413">
        <v>1</v>
      </c>
      <c r="E8413">
        <f>INDEX(products!B:B,MATCH(challenge_2_solution_1!$C8413,products!$A:$A,0))</f>
        <v>19.899999999999999</v>
      </c>
      <c r="F8413">
        <f>INDEX(products!C:C,MATCH(challenge_2_solution_1!$C8413,products!$A:$A,0))</f>
        <v>10.95</v>
      </c>
    </row>
    <row r="8414" spans="1:6" x14ac:dyDescent="0.2">
      <c r="A8414" s="1">
        <v>3713</v>
      </c>
      <c r="B8414" s="3">
        <v>42689.870138888888</v>
      </c>
      <c r="C8414" t="s">
        <v>156</v>
      </c>
      <c r="D8414">
        <v>1</v>
      </c>
      <c r="E8414">
        <f>INDEX(products!B:B,MATCH(challenge_2_solution_1!$C8414,products!$A:$A,0))</f>
        <v>21.9</v>
      </c>
      <c r="F8414">
        <f>INDEX(products!C:C,MATCH(challenge_2_solution_1!$C8414,products!$A:$A,0))</f>
        <v>5.91</v>
      </c>
    </row>
    <row r="8415" spans="1:6" x14ac:dyDescent="0.2">
      <c r="A8415" s="1">
        <v>3714</v>
      </c>
      <c r="B8415" s="3">
        <v>42690.740972222222</v>
      </c>
      <c r="C8415" t="s">
        <v>13</v>
      </c>
      <c r="D8415">
        <v>1</v>
      </c>
      <c r="E8415">
        <f>INDEX(products!B:B,MATCH(challenge_2_solution_1!$C8415,products!$A:$A,0))</f>
        <v>5.2</v>
      </c>
      <c r="F8415">
        <f>INDEX(products!C:C,MATCH(challenge_2_solution_1!$C8415,products!$A:$A,0))</f>
        <v>2.44</v>
      </c>
    </row>
    <row r="8416" spans="1:6" x14ac:dyDescent="0.2">
      <c r="A8416" s="1">
        <v>3714</v>
      </c>
      <c r="B8416" s="3">
        <v>42690.740972222222</v>
      </c>
      <c r="C8416" t="s">
        <v>48</v>
      </c>
      <c r="D8416">
        <v>1</v>
      </c>
      <c r="E8416">
        <f>INDEX(products!B:B,MATCH(challenge_2_solution_1!$C8416,products!$A:$A,0))</f>
        <v>7.9</v>
      </c>
      <c r="F8416">
        <f>INDEX(products!C:C,MATCH(challenge_2_solution_1!$C8416,products!$A:$A,0))</f>
        <v>1.9</v>
      </c>
    </row>
    <row r="8417" spans="1:6" x14ac:dyDescent="0.2">
      <c r="A8417" s="1">
        <v>3714</v>
      </c>
      <c r="B8417" s="3">
        <v>42690.740972222222</v>
      </c>
      <c r="C8417" t="s">
        <v>61</v>
      </c>
      <c r="D8417">
        <v>1</v>
      </c>
      <c r="E8417">
        <f>INDEX(products!B:B,MATCH(challenge_2_solution_1!$C8417,products!$A:$A,0))</f>
        <v>11.9</v>
      </c>
      <c r="F8417">
        <f>INDEX(products!C:C,MATCH(challenge_2_solution_1!$C8417,products!$A:$A,0))</f>
        <v>7.74</v>
      </c>
    </row>
    <row r="8418" spans="1:6" x14ac:dyDescent="0.2">
      <c r="A8418" s="1">
        <v>3714</v>
      </c>
      <c r="B8418" s="3">
        <v>42690.740972222222</v>
      </c>
      <c r="C8418" t="s">
        <v>105</v>
      </c>
      <c r="D8418">
        <v>1</v>
      </c>
      <c r="E8418">
        <f>INDEX(products!B:B,MATCH(challenge_2_solution_1!$C8418,products!$A:$A,0))</f>
        <v>17.899999999999999</v>
      </c>
      <c r="F8418">
        <f>INDEX(products!C:C,MATCH(challenge_2_solution_1!$C8418,products!$A:$A,0))</f>
        <v>5.55</v>
      </c>
    </row>
    <row r="8419" spans="1:6" x14ac:dyDescent="0.2">
      <c r="A8419" s="1">
        <v>3715</v>
      </c>
      <c r="B8419" s="3">
        <v>42690.751388888886</v>
      </c>
      <c r="C8419" t="s">
        <v>5</v>
      </c>
      <c r="D8419">
        <v>1</v>
      </c>
      <c r="E8419">
        <f>INDEX(products!B:B,MATCH(challenge_2_solution_1!$C8419,products!$A:$A,0))</f>
        <v>1</v>
      </c>
      <c r="F8419">
        <f>INDEX(products!C:C,MATCH(challenge_2_solution_1!$C8419,products!$A:$A,0))</f>
        <v>0.31</v>
      </c>
    </row>
    <row r="8420" spans="1:6" x14ac:dyDescent="0.2">
      <c r="A8420" s="1">
        <v>3715</v>
      </c>
      <c r="B8420" s="3">
        <v>42690.751388888886</v>
      </c>
      <c r="C8420" t="s">
        <v>34</v>
      </c>
      <c r="D8420">
        <v>1</v>
      </c>
      <c r="E8420">
        <f>INDEX(products!B:B,MATCH(challenge_2_solution_1!$C8420,products!$A:$A,0))</f>
        <v>7.9</v>
      </c>
      <c r="F8420">
        <f>INDEX(products!C:C,MATCH(challenge_2_solution_1!$C8420,products!$A:$A,0))</f>
        <v>1.58</v>
      </c>
    </row>
    <row r="8421" spans="1:6" x14ac:dyDescent="0.2">
      <c r="A8421" s="1">
        <v>3715</v>
      </c>
      <c r="B8421" s="3">
        <v>42690.751388888886</v>
      </c>
      <c r="C8421" t="s">
        <v>57</v>
      </c>
      <c r="D8421">
        <v>1</v>
      </c>
      <c r="E8421">
        <f>INDEX(products!B:B,MATCH(challenge_2_solution_1!$C8421,products!$A:$A,0))</f>
        <v>9.9</v>
      </c>
      <c r="F8421">
        <f>INDEX(products!C:C,MATCH(challenge_2_solution_1!$C8421,products!$A:$A,0))</f>
        <v>3.76</v>
      </c>
    </row>
    <row r="8422" spans="1:6" x14ac:dyDescent="0.2">
      <c r="A8422" s="1">
        <v>3715</v>
      </c>
      <c r="B8422" s="3">
        <v>42690.751388888886</v>
      </c>
      <c r="C8422" t="s">
        <v>61</v>
      </c>
      <c r="D8422">
        <v>1</v>
      </c>
      <c r="E8422">
        <f>INDEX(products!B:B,MATCH(challenge_2_solution_1!$C8422,products!$A:$A,0))</f>
        <v>11.9</v>
      </c>
      <c r="F8422">
        <f>INDEX(products!C:C,MATCH(challenge_2_solution_1!$C8422,products!$A:$A,0))</f>
        <v>7.74</v>
      </c>
    </row>
    <row r="8423" spans="1:6" x14ac:dyDescent="0.2">
      <c r="A8423" s="1">
        <v>3715</v>
      </c>
      <c r="B8423" s="3">
        <v>42690.751388888886</v>
      </c>
      <c r="C8423" t="s">
        <v>128</v>
      </c>
      <c r="D8423">
        <v>1</v>
      </c>
      <c r="E8423">
        <f>INDEX(products!B:B,MATCH(challenge_2_solution_1!$C8423,products!$A:$A,0))</f>
        <v>19.899999999999999</v>
      </c>
      <c r="F8423">
        <f>INDEX(products!C:C,MATCH(challenge_2_solution_1!$C8423,products!$A:$A,0))</f>
        <v>13.53</v>
      </c>
    </row>
    <row r="8424" spans="1:6" x14ac:dyDescent="0.2">
      <c r="A8424" s="1">
        <v>3715</v>
      </c>
      <c r="B8424" s="3">
        <v>42690.751388888886</v>
      </c>
      <c r="C8424" t="s">
        <v>176</v>
      </c>
      <c r="D8424">
        <v>2</v>
      </c>
      <c r="E8424">
        <f>INDEX(products!B:B,MATCH(challenge_2_solution_1!$C8424,products!$A:$A,0))</f>
        <v>35.9</v>
      </c>
      <c r="F8424">
        <f>INDEX(products!C:C,MATCH(challenge_2_solution_1!$C8424,products!$A:$A,0))</f>
        <v>7.12</v>
      </c>
    </row>
    <row r="8425" spans="1:6" x14ac:dyDescent="0.2">
      <c r="A8425" s="1">
        <v>3716</v>
      </c>
      <c r="B8425" s="3">
        <v>42690.806250000001</v>
      </c>
      <c r="C8425" t="s">
        <v>4</v>
      </c>
      <c r="D8425">
        <v>2</v>
      </c>
      <c r="E8425">
        <f>INDEX(products!B:B,MATCH(challenge_2_solution_1!$C8425,products!$A:$A,0))</f>
        <v>1</v>
      </c>
      <c r="F8425">
        <f>INDEX(products!C:C,MATCH(challenge_2_solution_1!$C8425,products!$A:$A,0))</f>
        <v>0.61</v>
      </c>
    </row>
    <row r="8426" spans="1:6" x14ac:dyDescent="0.2">
      <c r="A8426" s="1">
        <v>3716</v>
      </c>
      <c r="B8426" s="3">
        <v>42690.806250000001</v>
      </c>
      <c r="C8426" t="s">
        <v>8</v>
      </c>
      <c r="D8426">
        <v>4</v>
      </c>
      <c r="E8426">
        <f>INDEX(products!B:B,MATCH(challenge_2_solution_1!$C8426,products!$A:$A,0))</f>
        <v>1.6</v>
      </c>
      <c r="F8426">
        <f>INDEX(products!C:C,MATCH(challenge_2_solution_1!$C8426,products!$A:$A,0))</f>
        <v>0.77</v>
      </c>
    </row>
    <row r="8427" spans="1:6" x14ac:dyDescent="0.2">
      <c r="A8427" s="1">
        <v>3716</v>
      </c>
      <c r="B8427" s="3">
        <v>42690.806250000001</v>
      </c>
      <c r="C8427" t="s">
        <v>14</v>
      </c>
      <c r="D8427">
        <v>1</v>
      </c>
      <c r="E8427">
        <f>INDEX(products!B:B,MATCH(challenge_2_solution_1!$C8427,products!$A:$A,0))</f>
        <v>5.9</v>
      </c>
      <c r="F8427">
        <f>INDEX(products!C:C,MATCH(challenge_2_solution_1!$C8427,products!$A:$A,0))</f>
        <v>2.36</v>
      </c>
    </row>
    <row r="8428" spans="1:6" x14ac:dyDescent="0.2">
      <c r="A8428" s="1">
        <v>3716</v>
      </c>
      <c r="B8428" s="3">
        <v>42690.806250000001</v>
      </c>
      <c r="C8428" t="s">
        <v>38</v>
      </c>
      <c r="D8428">
        <v>1</v>
      </c>
      <c r="E8428">
        <f>INDEX(products!B:B,MATCH(challenge_2_solution_1!$C8428,products!$A:$A,0))</f>
        <v>7.9</v>
      </c>
      <c r="F8428">
        <f>INDEX(products!C:C,MATCH(challenge_2_solution_1!$C8428,products!$A:$A,0))</f>
        <v>3</v>
      </c>
    </row>
    <row r="8429" spans="1:6" x14ac:dyDescent="0.2">
      <c r="A8429" s="1">
        <v>3716</v>
      </c>
      <c r="B8429" s="3">
        <v>42690.806250000001</v>
      </c>
      <c r="C8429" t="s">
        <v>28</v>
      </c>
      <c r="D8429">
        <v>1</v>
      </c>
      <c r="E8429">
        <f>INDEX(products!B:B,MATCH(challenge_2_solution_1!$C8429,products!$A:$A,0))</f>
        <v>7.9</v>
      </c>
      <c r="F8429">
        <f>INDEX(products!C:C,MATCH(challenge_2_solution_1!$C8429,products!$A:$A,0))</f>
        <v>2.4500000000000002</v>
      </c>
    </row>
    <row r="8430" spans="1:6" x14ac:dyDescent="0.2">
      <c r="A8430" s="1">
        <v>3716</v>
      </c>
      <c r="B8430" s="3">
        <v>42690.806250000001</v>
      </c>
      <c r="C8430" t="s">
        <v>86</v>
      </c>
      <c r="D8430">
        <v>1</v>
      </c>
      <c r="E8430">
        <f>INDEX(products!B:B,MATCH(challenge_2_solution_1!$C8430,products!$A:$A,0))</f>
        <v>15.9</v>
      </c>
      <c r="F8430">
        <f>INDEX(products!C:C,MATCH(challenge_2_solution_1!$C8430,products!$A:$A,0))</f>
        <v>5.57</v>
      </c>
    </row>
    <row r="8431" spans="1:6" x14ac:dyDescent="0.2">
      <c r="A8431" s="1">
        <v>3716</v>
      </c>
      <c r="B8431" s="3">
        <v>42690.806250000001</v>
      </c>
      <c r="C8431" t="s">
        <v>136</v>
      </c>
      <c r="D8431">
        <v>1</v>
      </c>
      <c r="E8431">
        <f>INDEX(products!B:B,MATCH(challenge_2_solution_1!$C8431,products!$A:$A,0))</f>
        <v>19.899999999999999</v>
      </c>
      <c r="F8431">
        <f>INDEX(products!C:C,MATCH(challenge_2_solution_1!$C8431,products!$A:$A,0))</f>
        <v>6.37</v>
      </c>
    </row>
    <row r="8432" spans="1:6" x14ac:dyDescent="0.2">
      <c r="A8432" s="1">
        <v>3717</v>
      </c>
      <c r="B8432" s="3">
        <v>42690.810416666667</v>
      </c>
      <c r="C8432" t="s">
        <v>78</v>
      </c>
      <c r="D8432">
        <v>1</v>
      </c>
      <c r="E8432">
        <f>INDEX(products!B:B,MATCH(challenge_2_solution_1!$C8432,products!$A:$A,0))</f>
        <v>11.9</v>
      </c>
      <c r="F8432">
        <f>INDEX(products!C:C,MATCH(challenge_2_solution_1!$C8432,products!$A:$A,0))</f>
        <v>7.26</v>
      </c>
    </row>
    <row r="8433" spans="1:6" x14ac:dyDescent="0.2">
      <c r="A8433" s="1">
        <v>3717</v>
      </c>
      <c r="B8433" s="3">
        <v>42690.810416666667</v>
      </c>
      <c r="C8433" t="s">
        <v>158</v>
      </c>
      <c r="D8433">
        <v>1</v>
      </c>
      <c r="E8433">
        <f>INDEX(products!B:B,MATCH(challenge_2_solution_1!$C8433,products!$A:$A,0))</f>
        <v>21.9</v>
      </c>
      <c r="F8433">
        <f>INDEX(products!C:C,MATCH(challenge_2_solution_1!$C8433,products!$A:$A,0))</f>
        <v>14.89</v>
      </c>
    </row>
    <row r="8434" spans="1:6" x14ac:dyDescent="0.2">
      <c r="A8434" s="1">
        <v>3718</v>
      </c>
      <c r="B8434" s="3">
        <v>42690.816666666666</v>
      </c>
      <c r="C8434" t="s">
        <v>5</v>
      </c>
      <c r="D8434">
        <v>2</v>
      </c>
      <c r="E8434">
        <f>INDEX(products!B:B,MATCH(challenge_2_solution_1!$C8434,products!$A:$A,0))</f>
        <v>1</v>
      </c>
      <c r="F8434">
        <f>INDEX(products!C:C,MATCH(challenge_2_solution_1!$C8434,products!$A:$A,0))</f>
        <v>0.31</v>
      </c>
    </row>
    <row r="8435" spans="1:6" x14ac:dyDescent="0.2">
      <c r="A8435" s="1">
        <v>3718</v>
      </c>
      <c r="B8435" s="3">
        <v>42690.816666666666</v>
      </c>
      <c r="C8435" t="s">
        <v>3</v>
      </c>
      <c r="D8435">
        <v>2</v>
      </c>
      <c r="E8435">
        <f>INDEX(products!B:B,MATCH(challenge_2_solution_1!$C8435,products!$A:$A,0))</f>
        <v>1</v>
      </c>
      <c r="F8435">
        <f>INDEX(products!C:C,MATCH(challenge_2_solution_1!$C8435,products!$A:$A,0))</f>
        <v>0.5</v>
      </c>
    </row>
    <row r="8436" spans="1:6" x14ac:dyDescent="0.2">
      <c r="A8436" s="1">
        <v>3718</v>
      </c>
      <c r="B8436" s="3">
        <v>42690.816666666666</v>
      </c>
      <c r="C8436" t="s">
        <v>4</v>
      </c>
      <c r="D8436">
        <v>2</v>
      </c>
      <c r="E8436">
        <f>INDEX(products!B:B,MATCH(challenge_2_solution_1!$C8436,products!$A:$A,0))</f>
        <v>1</v>
      </c>
      <c r="F8436">
        <f>INDEX(products!C:C,MATCH(challenge_2_solution_1!$C8436,products!$A:$A,0))</f>
        <v>0.61</v>
      </c>
    </row>
    <row r="8437" spans="1:6" x14ac:dyDescent="0.2">
      <c r="A8437" s="1">
        <v>3718</v>
      </c>
      <c r="B8437" s="3">
        <v>42690.816666666666</v>
      </c>
      <c r="C8437" t="s">
        <v>7</v>
      </c>
      <c r="D8437">
        <v>2</v>
      </c>
      <c r="E8437">
        <f>INDEX(products!B:B,MATCH(challenge_2_solution_1!$C8437,products!$A:$A,0))</f>
        <v>1</v>
      </c>
      <c r="F8437">
        <f>INDEX(products!C:C,MATCH(challenge_2_solution_1!$C8437,products!$A:$A,0))</f>
        <v>0.68</v>
      </c>
    </row>
    <row r="8438" spans="1:6" x14ac:dyDescent="0.2">
      <c r="A8438" s="1">
        <v>3718</v>
      </c>
      <c r="B8438" s="3">
        <v>42690.816666666666</v>
      </c>
      <c r="C8438" t="s">
        <v>8</v>
      </c>
      <c r="D8438">
        <v>4</v>
      </c>
      <c r="E8438">
        <f>INDEX(products!B:B,MATCH(challenge_2_solution_1!$C8438,products!$A:$A,0))</f>
        <v>1.6</v>
      </c>
      <c r="F8438">
        <f>INDEX(products!C:C,MATCH(challenge_2_solution_1!$C8438,products!$A:$A,0))</f>
        <v>0.77</v>
      </c>
    </row>
    <row r="8439" spans="1:6" x14ac:dyDescent="0.2">
      <c r="A8439" s="1">
        <v>3718</v>
      </c>
      <c r="B8439" s="3">
        <v>42690.816666666666</v>
      </c>
      <c r="C8439" t="s">
        <v>18</v>
      </c>
      <c r="D8439">
        <v>1</v>
      </c>
      <c r="E8439">
        <f>INDEX(products!B:B,MATCH(challenge_2_solution_1!$C8439,products!$A:$A,0))</f>
        <v>5.9</v>
      </c>
      <c r="F8439">
        <f>INDEX(products!C:C,MATCH(challenge_2_solution_1!$C8439,products!$A:$A,0))</f>
        <v>3.6</v>
      </c>
    </row>
    <row r="8440" spans="1:6" x14ac:dyDescent="0.2">
      <c r="A8440" s="1">
        <v>3718</v>
      </c>
      <c r="B8440" s="3">
        <v>42690.816666666666</v>
      </c>
      <c r="C8440" t="s">
        <v>17</v>
      </c>
      <c r="D8440">
        <v>1</v>
      </c>
      <c r="E8440">
        <f>INDEX(products!B:B,MATCH(challenge_2_solution_1!$C8440,products!$A:$A,0))</f>
        <v>5.9</v>
      </c>
      <c r="F8440">
        <f>INDEX(products!C:C,MATCH(challenge_2_solution_1!$C8440,products!$A:$A,0))</f>
        <v>2.83</v>
      </c>
    </row>
    <row r="8441" spans="1:6" x14ac:dyDescent="0.2">
      <c r="A8441" s="1">
        <v>3718</v>
      </c>
      <c r="B8441" s="3">
        <v>42690.816666666666</v>
      </c>
      <c r="C8441" t="s">
        <v>34</v>
      </c>
      <c r="D8441">
        <v>1</v>
      </c>
      <c r="E8441">
        <f>INDEX(products!B:B,MATCH(challenge_2_solution_1!$C8441,products!$A:$A,0))</f>
        <v>7.9</v>
      </c>
      <c r="F8441">
        <f>INDEX(products!C:C,MATCH(challenge_2_solution_1!$C8441,products!$A:$A,0))</f>
        <v>1.58</v>
      </c>
    </row>
    <row r="8442" spans="1:6" x14ac:dyDescent="0.2">
      <c r="A8442" s="1">
        <v>3718</v>
      </c>
      <c r="B8442" s="3">
        <v>42690.816666666666</v>
      </c>
      <c r="C8442" t="s">
        <v>53</v>
      </c>
      <c r="D8442">
        <v>1</v>
      </c>
      <c r="E8442">
        <f>INDEX(products!B:B,MATCH(challenge_2_solution_1!$C8442,products!$A:$A,0))</f>
        <v>9.9</v>
      </c>
      <c r="F8442">
        <f>INDEX(products!C:C,MATCH(challenge_2_solution_1!$C8442,products!$A:$A,0))</f>
        <v>3.86</v>
      </c>
    </row>
    <row r="8443" spans="1:6" x14ac:dyDescent="0.2">
      <c r="A8443" s="1">
        <v>3718</v>
      </c>
      <c r="B8443" s="3">
        <v>42690.816666666666</v>
      </c>
      <c r="C8443" t="s">
        <v>66</v>
      </c>
      <c r="D8443">
        <v>1</v>
      </c>
      <c r="E8443">
        <f>INDEX(products!B:B,MATCH(challenge_2_solution_1!$C8443,products!$A:$A,0))</f>
        <v>11.9</v>
      </c>
      <c r="F8443">
        <f>INDEX(products!C:C,MATCH(challenge_2_solution_1!$C8443,products!$A:$A,0))</f>
        <v>6.31</v>
      </c>
    </row>
    <row r="8444" spans="1:6" x14ac:dyDescent="0.2">
      <c r="A8444" s="1">
        <v>3718</v>
      </c>
      <c r="B8444" s="3">
        <v>42690.816666666666</v>
      </c>
      <c r="C8444" t="s">
        <v>69</v>
      </c>
      <c r="D8444">
        <v>1</v>
      </c>
      <c r="E8444">
        <f>INDEX(products!B:B,MATCH(challenge_2_solution_1!$C8444,products!$A:$A,0))</f>
        <v>11.9</v>
      </c>
      <c r="F8444">
        <f>INDEX(products!C:C,MATCH(challenge_2_solution_1!$C8444,products!$A:$A,0))</f>
        <v>2.86</v>
      </c>
    </row>
    <row r="8445" spans="1:6" x14ac:dyDescent="0.2">
      <c r="A8445" s="1">
        <v>3718</v>
      </c>
      <c r="B8445" s="3">
        <v>42690.816666666666</v>
      </c>
      <c r="C8445" t="s">
        <v>60</v>
      </c>
      <c r="D8445">
        <v>1</v>
      </c>
      <c r="E8445">
        <f>INDEX(products!B:B,MATCH(challenge_2_solution_1!$C8445,products!$A:$A,0))</f>
        <v>11.9</v>
      </c>
      <c r="F8445">
        <f>INDEX(products!C:C,MATCH(challenge_2_solution_1!$C8445,products!$A:$A,0))</f>
        <v>4.28</v>
      </c>
    </row>
    <row r="8446" spans="1:6" x14ac:dyDescent="0.2">
      <c r="A8446" s="1">
        <v>3718</v>
      </c>
      <c r="B8446" s="3">
        <v>42690.816666666666</v>
      </c>
      <c r="C8446" t="s">
        <v>93</v>
      </c>
      <c r="D8446">
        <v>1</v>
      </c>
      <c r="E8446">
        <f>INDEX(products!B:B,MATCH(challenge_2_solution_1!$C8446,products!$A:$A,0))</f>
        <v>17.899999999999999</v>
      </c>
      <c r="F8446">
        <f>INDEX(products!C:C,MATCH(challenge_2_solution_1!$C8446,products!$A:$A,0))</f>
        <v>6.8</v>
      </c>
    </row>
    <row r="8447" spans="1:6" x14ac:dyDescent="0.2">
      <c r="A8447" s="1">
        <v>3719</v>
      </c>
      <c r="B8447" s="3">
        <v>42690.838888888888</v>
      </c>
      <c r="C8447" t="s">
        <v>12</v>
      </c>
      <c r="D8447">
        <v>1</v>
      </c>
      <c r="E8447">
        <f>INDEX(products!B:B,MATCH(challenge_2_solution_1!$C8447,products!$A:$A,0))</f>
        <v>5.2</v>
      </c>
      <c r="F8447">
        <f>INDEX(products!C:C,MATCH(challenge_2_solution_1!$C8447,products!$A:$A,0))</f>
        <v>3.07</v>
      </c>
    </row>
    <row r="8448" spans="1:6" x14ac:dyDescent="0.2">
      <c r="A8448" s="1">
        <v>3719</v>
      </c>
      <c r="B8448" s="3">
        <v>42690.838888888888</v>
      </c>
      <c r="C8448" t="s">
        <v>19</v>
      </c>
      <c r="D8448">
        <v>1</v>
      </c>
      <c r="E8448">
        <f>INDEX(products!B:B,MATCH(challenge_2_solution_1!$C8448,products!$A:$A,0))</f>
        <v>5.9</v>
      </c>
      <c r="F8448">
        <f>INDEX(products!C:C,MATCH(challenge_2_solution_1!$C8448,products!$A:$A,0))</f>
        <v>1.65</v>
      </c>
    </row>
    <row r="8449" spans="1:6" x14ac:dyDescent="0.2">
      <c r="A8449" s="1">
        <v>3719</v>
      </c>
      <c r="B8449" s="3">
        <v>42690.838888888888</v>
      </c>
      <c r="C8449" t="s">
        <v>15</v>
      </c>
      <c r="D8449">
        <v>1</v>
      </c>
      <c r="E8449">
        <f>INDEX(products!B:B,MATCH(challenge_2_solution_1!$C8449,products!$A:$A,0))</f>
        <v>5.9</v>
      </c>
      <c r="F8449">
        <f>INDEX(products!C:C,MATCH(challenge_2_solution_1!$C8449,products!$A:$A,0))</f>
        <v>3.07</v>
      </c>
    </row>
    <row r="8450" spans="1:6" x14ac:dyDescent="0.2">
      <c r="A8450" s="1">
        <v>3719</v>
      </c>
      <c r="B8450" s="3">
        <v>42690.838888888888</v>
      </c>
      <c r="C8450" t="s">
        <v>14</v>
      </c>
      <c r="D8450">
        <v>1</v>
      </c>
      <c r="E8450">
        <f>INDEX(products!B:B,MATCH(challenge_2_solution_1!$C8450,products!$A:$A,0))</f>
        <v>5.9</v>
      </c>
      <c r="F8450">
        <f>INDEX(products!C:C,MATCH(challenge_2_solution_1!$C8450,products!$A:$A,0))</f>
        <v>2.36</v>
      </c>
    </row>
    <row r="8451" spans="1:6" x14ac:dyDescent="0.2">
      <c r="A8451" s="1">
        <v>3719</v>
      </c>
      <c r="B8451" s="3">
        <v>42690.838888888888</v>
      </c>
      <c r="C8451" t="s">
        <v>17</v>
      </c>
      <c r="D8451">
        <v>1</v>
      </c>
      <c r="E8451">
        <f>INDEX(products!B:B,MATCH(challenge_2_solution_1!$C8451,products!$A:$A,0))</f>
        <v>5.9</v>
      </c>
      <c r="F8451">
        <f>INDEX(products!C:C,MATCH(challenge_2_solution_1!$C8451,products!$A:$A,0))</f>
        <v>2.83</v>
      </c>
    </row>
    <row r="8452" spans="1:6" x14ac:dyDescent="0.2">
      <c r="A8452" s="1">
        <v>3719</v>
      </c>
      <c r="B8452" s="3">
        <v>42690.838888888888</v>
      </c>
      <c r="C8452" t="s">
        <v>20</v>
      </c>
      <c r="D8452">
        <v>1</v>
      </c>
      <c r="E8452">
        <f>INDEX(products!B:B,MATCH(challenge_2_solution_1!$C8452,products!$A:$A,0))</f>
        <v>5.9</v>
      </c>
      <c r="F8452">
        <f>INDEX(products!C:C,MATCH(challenge_2_solution_1!$C8452,products!$A:$A,0))</f>
        <v>1.83</v>
      </c>
    </row>
    <row r="8453" spans="1:6" x14ac:dyDescent="0.2">
      <c r="A8453" s="1">
        <v>3719</v>
      </c>
      <c r="B8453" s="3">
        <v>42690.838888888888</v>
      </c>
      <c r="C8453" t="s">
        <v>88</v>
      </c>
      <c r="D8453">
        <v>1</v>
      </c>
      <c r="E8453">
        <f>INDEX(products!B:B,MATCH(challenge_2_solution_1!$C8453,products!$A:$A,0))</f>
        <v>15.9</v>
      </c>
      <c r="F8453">
        <f>INDEX(products!C:C,MATCH(challenge_2_solution_1!$C8453,products!$A:$A,0))</f>
        <v>7</v>
      </c>
    </row>
    <row r="8454" spans="1:6" x14ac:dyDescent="0.2">
      <c r="A8454" s="1">
        <v>3719</v>
      </c>
      <c r="B8454" s="3">
        <v>42690.838888888888</v>
      </c>
      <c r="C8454" t="s">
        <v>90</v>
      </c>
      <c r="D8454">
        <v>1</v>
      </c>
      <c r="E8454">
        <f>INDEX(products!B:B,MATCH(challenge_2_solution_1!$C8454,products!$A:$A,0))</f>
        <v>17.899999999999999</v>
      </c>
      <c r="F8454">
        <f>INDEX(products!C:C,MATCH(challenge_2_solution_1!$C8454,products!$A:$A,0))</f>
        <v>9.85</v>
      </c>
    </row>
    <row r="8455" spans="1:6" x14ac:dyDescent="0.2">
      <c r="A8455" s="1">
        <v>3719</v>
      </c>
      <c r="B8455" s="3">
        <v>42690.838888888888</v>
      </c>
      <c r="C8455" t="s">
        <v>89</v>
      </c>
      <c r="D8455">
        <v>1</v>
      </c>
      <c r="E8455">
        <f>INDEX(products!B:B,MATCH(challenge_2_solution_1!$C8455,products!$A:$A,0))</f>
        <v>17.899999999999999</v>
      </c>
      <c r="F8455">
        <f>INDEX(products!C:C,MATCH(challenge_2_solution_1!$C8455,products!$A:$A,0))</f>
        <v>3.94</v>
      </c>
    </row>
    <row r="8456" spans="1:6" x14ac:dyDescent="0.2">
      <c r="A8456" s="1">
        <v>3719</v>
      </c>
      <c r="B8456" s="3">
        <v>42690.838888888888</v>
      </c>
      <c r="C8456" t="s">
        <v>99</v>
      </c>
      <c r="D8456">
        <v>1</v>
      </c>
      <c r="E8456">
        <f>INDEX(products!B:B,MATCH(challenge_2_solution_1!$C8456,products!$A:$A,0))</f>
        <v>17.899999999999999</v>
      </c>
      <c r="F8456">
        <f>INDEX(products!C:C,MATCH(challenge_2_solution_1!$C8456,products!$A:$A,0))</f>
        <v>10.74</v>
      </c>
    </row>
    <row r="8457" spans="1:6" x14ac:dyDescent="0.2">
      <c r="A8457" s="1">
        <v>3720</v>
      </c>
      <c r="B8457" s="3">
        <v>42690.845833333333</v>
      </c>
      <c r="C8457" t="s">
        <v>12</v>
      </c>
      <c r="D8457">
        <v>1</v>
      </c>
      <c r="E8457">
        <f>INDEX(products!B:B,MATCH(challenge_2_solution_1!$C8457,products!$A:$A,0))</f>
        <v>5.2</v>
      </c>
      <c r="F8457">
        <f>INDEX(products!C:C,MATCH(challenge_2_solution_1!$C8457,products!$A:$A,0))</f>
        <v>3.07</v>
      </c>
    </row>
    <row r="8458" spans="1:6" x14ac:dyDescent="0.2">
      <c r="A8458" s="1">
        <v>3720</v>
      </c>
      <c r="B8458" s="3">
        <v>42690.845833333333</v>
      </c>
      <c r="C8458" t="s">
        <v>19</v>
      </c>
      <c r="D8458">
        <v>1</v>
      </c>
      <c r="E8458">
        <f>INDEX(products!B:B,MATCH(challenge_2_solution_1!$C8458,products!$A:$A,0))</f>
        <v>5.9</v>
      </c>
      <c r="F8458">
        <f>INDEX(products!C:C,MATCH(challenge_2_solution_1!$C8458,products!$A:$A,0))</f>
        <v>1.65</v>
      </c>
    </row>
    <row r="8459" spans="1:6" x14ac:dyDescent="0.2">
      <c r="A8459" s="1">
        <v>3720</v>
      </c>
      <c r="B8459" s="3">
        <v>42690.845833333333</v>
      </c>
      <c r="C8459" t="s">
        <v>15</v>
      </c>
      <c r="D8459">
        <v>1</v>
      </c>
      <c r="E8459">
        <f>INDEX(products!B:B,MATCH(challenge_2_solution_1!$C8459,products!$A:$A,0))</f>
        <v>5.9</v>
      </c>
      <c r="F8459">
        <f>INDEX(products!C:C,MATCH(challenge_2_solution_1!$C8459,products!$A:$A,0))</f>
        <v>3.07</v>
      </c>
    </row>
    <row r="8460" spans="1:6" x14ac:dyDescent="0.2">
      <c r="A8460" s="1">
        <v>3720</v>
      </c>
      <c r="B8460" s="3">
        <v>42690.845833333333</v>
      </c>
      <c r="C8460" t="s">
        <v>14</v>
      </c>
      <c r="D8460">
        <v>1</v>
      </c>
      <c r="E8460">
        <f>INDEX(products!B:B,MATCH(challenge_2_solution_1!$C8460,products!$A:$A,0))</f>
        <v>5.9</v>
      </c>
      <c r="F8460">
        <f>INDEX(products!C:C,MATCH(challenge_2_solution_1!$C8460,products!$A:$A,0))</f>
        <v>2.36</v>
      </c>
    </row>
    <row r="8461" spans="1:6" x14ac:dyDescent="0.2">
      <c r="A8461" s="1">
        <v>3720</v>
      </c>
      <c r="B8461" s="3">
        <v>42690.845833333333</v>
      </c>
      <c r="C8461" t="s">
        <v>17</v>
      </c>
      <c r="D8461">
        <v>1</v>
      </c>
      <c r="E8461">
        <f>INDEX(products!B:B,MATCH(challenge_2_solution_1!$C8461,products!$A:$A,0))</f>
        <v>5.9</v>
      </c>
      <c r="F8461">
        <f>INDEX(products!C:C,MATCH(challenge_2_solution_1!$C8461,products!$A:$A,0))</f>
        <v>2.83</v>
      </c>
    </row>
    <row r="8462" spans="1:6" x14ac:dyDescent="0.2">
      <c r="A8462" s="1">
        <v>3720</v>
      </c>
      <c r="B8462" s="3">
        <v>42690.845833333333</v>
      </c>
      <c r="C8462" t="s">
        <v>20</v>
      </c>
      <c r="D8462">
        <v>2</v>
      </c>
      <c r="E8462">
        <f>INDEX(products!B:B,MATCH(challenge_2_solution_1!$C8462,products!$A:$A,0))</f>
        <v>5.9</v>
      </c>
      <c r="F8462">
        <f>INDEX(products!C:C,MATCH(challenge_2_solution_1!$C8462,products!$A:$A,0))</f>
        <v>1.83</v>
      </c>
    </row>
    <row r="8463" spans="1:6" x14ac:dyDescent="0.2">
      <c r="A8463" s="1">
        <v>3720</v>
      </c>
      <c r="B8463" s="3">
        <v>42690.845833333333</v>
      </c>
      <c r="C8463" t="s">
        <v>88</v>
      </c>
      <c r="D8463">
        <v>1</v>
      </c>
      <c r="E8463">
        <f>INDEX(products!B:B,MATCH(challenge_2_solution_1!$C8463,products!$A:$A,0))</f>
        <v>15.9</v>
      </c>
      <c r="F8463">
        <f>INDEX(products!C:C,MATCH(challenge_2_solution_1!$C8463,products!$A:$A,0))</f>
        <v>7</v>
      </c>
    </row>
    <row r="8464" spans="1:6" x14ac:dyDescent="0.2">
      <c r="A8464" s="1">
        <v>3720</v>
      </c>
      <c r="B8464" s="3">
        <v>42690.845833333333</v>
      </c>
      <c r="C8464" t="s">
        <v>90</v>
      </c>
      <c r="D8464">
        <v>1</v>
      </c>
      <c r="E8464">
        <f>INDEX(products!B:B,MATCH(challenge_2_solution_1!$C8464,products!$A:$A,0))</f>
        <v>17.899999999999999</v>
      </c>
      <c r="F8464">
        <f>INDEX(products!C:C,MATCH(challenge_2_solution_1!$C8464,products!$A:$A,0))</f>
        <v>9.85</v>
      </c>
    </row>
    <row r="8465" spans="1:6" x14ac:dyDescent="0.2">
      <c r="A8465" s="1">
        <v>3720</v>
      </c>
      <c r="B8465" s="3">
        <v>42690.845833333333</v>
      </c>
      <c r="C8465" t="s">
        <v>89</v>
      </c>
      <c r="D8465">
        <v>1</v>
      </c>
      <c r="E8465">
        <f>INDEX(products!B:B,MATCH(challenge_2_solution_1!$C8465,products!$A:$A,0))</f>
        <v>17.899999999999999</v>
      </c>
      <c r="F8465">
        <f>INDEX(products!C:C,MATCH(challenge_2_solution_1!$C8465,products!$A:$A,0))</f>
        <v>3.94</v>
      </c>
    </row>
    <row r="8466" spans="1:6" x14ac:dyDescent="0.2">
      <c r="A8466" s="1">
        <v>3720</v>
      </c>
      <c r="B8466" s="3">
        <v>42690.845833333333</v>
      </c>
      <c r="C8466" t="s">
        <v>99</v>
      </c>
      <c r="D8466">
        <v>1</v>
      </c>
      <c r="E8466">
        <f>INDEX(products!B:B,MATCH(challenge_2_solution_1!$C8466,products!$A:$A,0))</f>
        <v>17.899999999999999</v>
      </c>
      <c r="F8466">
        <f>INDEX(products!C:C,MATCH(challenge_2_solution_1!$C8466,products!$A:$A,0))</f>
        <v>10.74</v>
      </c>
    </row>
    <row r="8467" spans="1:6" x14ac:dyDescent="0.2">
      <c r="A8467" s="1">
        <v>3721</v>
      </c>
      <c r="B8467" s="3">
        <v>42691.545138888891</v>
      </c>
      <c r="C8467" t="s">
        <v>18</v>
      </c>
      <c r="D8467">
        <v>1</v>
      </c>
      <c r="E8467">
        <f>INDEX(products!B:B,MATCH(challenge_2_solution_1!$C8467,products!$A:$A,0))</f>
        <v>5.9</v>
      </c>
      <c r="F8467">
        <f>INDEX(products!C:C,MATCH(challenge_2_solution_1!$C8467,products!$A:$A,0))</f>
        <v>3.6</v>
      </c>
    </row>
    <row r="8468" spans="1:6" x14ac:dyDescent="0.2">
      <c r="A8468" s="1">
        <v>3721</v>
      </c>
      <c r="B8468" s="3">
        <v>42691.545138888891</v>
      </c>
      <c r="C8468" t="s">
        <v>32</v>
      </c>
      <c r="D8468">
        <v>1</v>
      </c>
      <c r="E8468">
        <f>INDEX(products!B:B,MATCH(challenge_2_solution_1!$C8468,products!$A:$A,0))</f>
        <v>7.9</v>
      </c>
      <c r="F8468">
        <f>INDEX(products!C:C,MATCH(challenge_2_solution_1!$C8468,products!$A:$A,0))</f>
        <v>2.92</v>
      </c>
    </row>
    <row r="8469" spans="1:6" x14ac:dyDescent="0.2">
      <c r="A8469" s="1">
        <v>3721</v>
      </c>
      <c r="B8469" s="3">
        <v>42691.545138888891</v>
      </c>
      <c r="C8469" t="s">
        <v>89</v>
      </c>
      <c r="D8469">
        <v>1</v>
      </c>
      <c r="E8469">
        <f>INDEX(products!B:B,MATCH(challenge_2_solution_1!$C8469,products!$A:$A,0))</f>
        <v>17.899999999999999</v>
      </c>
      <c r="F8469">
        <f>INDEX(products!C:C,MATCH(challenge_2_solution_1!$C8469,products!$A:$A,0))</f>
        <v>3.94</v>
      </c>
    </row>
    <row r="8470" spans="1:6" x14ac:dyDescent="0.2">
      <c r="A8470" s="1">
        <v>3722</v>
      </c>
      <c r="B8470" s="3">
        <v>42691.573611111111</v>
      </c>
      <c r="C8470" t="s">
        <v>15</v>
      </c>
      <c r="D8470">
        <v>1</v>
      </c>
      <c r="E8470">
        <f>INDEX(products!B:B,MATCH(challenge_2_solution_1!$C8470,products!$A:$A,0))</f>
        <v>5.9</v>
      </c>
      <c r="F8470">
        <f>INDEX(products!C:C,MATCH(challenge_2_solution_1!$C8470,products!$A:$A,0))</f>
        <v>3.07</v>
      </c>
    </row>
    <row r="8471" spans="1:6" x14ac:dyDescent="0.2">
      <c r="A8471" s="1">
        <v>3722</v>
      </c>
      <c r="B8471" s="3">
        <v>42691.573611111111</v>
      </c>
      <c r="C8471" t="s">
        <v>34</v>
      </c>
      <c r="D8471">
        <v>1</v>
      </c>
      <c r="E8471">
        <f>INDEX(products!B:B,MATCH(challenge_2_solution_1!$C8471,products!$A:$A,0))</f>
        <v>7.9</v>
      </c>
      <c r="F8471">
        <f>INDEX(products!C:C,MATCH(challenge_2_solution_1!$C8471,products!$A:$A,0))</f>
        <v>1.58</v>
      </c>
    </row>
    <row r="8472" spans="1:6" x14ac:dyDescent="0.2">
      <c r="A8472" s="1">
        <v>3722</v>
      </c>
      <c r="B8472" s="3">
        <v>42691.573611111111</v>
      </c>
      <c r="C8472" t="s">
        <v>96</v>
      </c>
      <c r="D8472">
        <v>1</v>
      </c>
      <c r="E8472">
        <f>INDEX(products!B:B,MATCH(challenge_2_solution_1!$C8472,products!$A:$A,0))</f>
        <v>17.899999999999999</v>
      </c>
      <c r="F8472">
        <f>INDEX(products!C:C,MATCH(challenge_2_solution_1!$C8472,products!$A:$A,0))</f>
        <v>10.92</v>
      </c>
    </row>
    <row r="8473" spans="1:6" x14ac:dyDescent="0.2">
      <c r="A8473" s="1">
        <v>3722</v>
      </c>
      <c r="B8473" s="3">
        <v>42691.573611111111</v>
      </c>
      <c r="C8473" t="s">
        <v>156</v>
      </c>
      <c r="D8473">
        <v>1</v>
      </c>
      <c r="E8473">
        <f>INDEX(products!B:B,MATCH(challenge_2_solution_1!$C8473,products!$A:$A,0))</f>
        <v>21.9</v>
      </c>
      <c r="F8473">
        <f>INDEX(products!C:C,MATCH(challenge_2_solution_1!$C8473,products!$A:$A,0))</f>
        <v>5.91</v>
      </c>
    </row>
    <row r="8474" spans="1:6" x14ac:dyDescent="0.2">
      <c r="A8474" s="1">
        <v>3726</v>
      </c>
      <c r="B8474" s="3">
        <v>42691.647916666669</v>
      </c>
      <c r="C8474" t="s">
        <v>111</v>
      </c>
      <c r="D8474">
        <v>1</v>
      </c>
      <c r="E8474">
        <f>INDEX(products!B:B,MATCH(challenge_2_solution_1!$C8474,products!$A:$A,0))</f>
        <v>17.899999999999999</v>
      </c>
      <c r="F8474">
        <f>INDEX(products!C:C,MATCH(challenge_2_solution_1!$C8474,products!$A:$A,0))</f>
        <v>6.62</v>
      </c>
    </row>
    <row r="8475" spans="1:6" x14ac:dyDescent="0.2">
      <c r="A8475" s="1">
        <v>3726</v>
      </c>
      <c r="B8475" s="3">
        <v>42691.647916666669</v>
      </c>
      <c r="C8475" t="s">
        <v>151</v>
      </c>
      <c r="D8475">
        <v>1</v>
      </c>
      <c r="E8475">
        <f>INDEX(products!B:B,MATCH(challenge_2_solution_1!$C8475,products!$A:$A,0))</f>
        <v>21.9</v>
      </c>
      <c r="F8475">
        <f>INDEX(products!C:C,MATCH(challenge_2_solution_1!$C8475,products!$A:$A,0))</f>
        <v>8.76</v>
      </c>
    </row>
    <row r="8476" spans="1:6" x14ac:dyDescent="0.2">
      <c r="A8476" s="1">
        <v>3727</v>
      </c>
      <c r="B8476" s="3">
        <v>42691.702777777777</v>
      </c>
      <c r="C8476" t="s">
        <v>10</v>
      </c>
      <c r="D8476">
        <v>1</v>
      </c>
      <c r="E8476">
        <f>INDEX(products!B:B,MATCH(challenge_2_solution_1!$C8476,products!$A:$A,0))</f>
        <v>3.9</v>
      </c>
      <c r="F8476">
        <f>INDEX(products!C:C,MATCH(challenge_2_solution_1!$C8476,products!$A:$A,0))</f>
        <v>1.17</v>
      </c>
    </row>
    <row r="8477" spans="1:6" x14ac:dyDescent="0.2">
      <c r="A8477" s="1">
        <v>3727</v>
      </c>
      <c r="B8477" s="3">
        <v>42691.702777777777</v>
      </c>
      <c r="C8477" t="s">
        <v>12</v>
      </c>
      <c r="D8477">
        <v>1</v>
      </c>
      <c r="E8477">
        <f>INDEX(products!B:B,MATCH(challenge_2_solution_1!$C8477,products!$A:$A,0))</f>
        <v>5.2</v>
      </c>
      <c r="F8477">
        <f>INDEX(products!C:C,MATCH(challenge_2_solution_1!$C8477,products!$A:$A,0))</f>
        <v>3.07</v>
      </c>
    </row>
    <row r="8478" spans="1:6" x14ac:dyDescent="0.2">
      <c r="A8478" s="1">
        <v>3727</v>
      </c>
      <c r="B8478" s="3">
        <v>42691.702777777777</v>
      </c>
      <c r="C8478" t="s">
        <v>30</v>
      </c>
      <c r="D8478">
        <v>1</v>
      </c>
      <c r="E8478">
        <f>INDEX(products!B:B,MATCH(challenge_2_solution_1!$C8478,products!$A:$A,0))</f>
        <v>7.9</v>
      </c>
      <c r="F8478">
        <f>INDEX(products!C:C,MATCH(challenge_2_solution_1!$C8478,products!$A:$A,0))</f>
        <v>4.66</v>
      </c>
    </row>
    <row r="8479" spans="1:6" x14ac:dyDescent="0.2">
      <c r="A8479" s="1">
        <v>3727</v>
      </c>
      <c r="B8479" s="3">
        <v>42691.702777777777</v>
      </c>
      <c r="C8479" t="s">
        <v>28</v>
      </c>
      <c r="D8479">
        <v>1</v>
      </c>
      <c r="E8479">
        <f>INDEX(products!B:B,MATCH(challenge_2_solution_1!$C8479,products!$A:$A,0))</f>
        <v>7.9</v>
      </c>
      <c r="F8479">
        <f>INDEX(products!C:C,MATCH(challenge_2_solution_1!$C8479,products!$A:$A,0))</f>
        <v>2.4500000000000002</v>
      </c>
    </row>
    <row r="8480" spans="1:6" x14ac:dyDescent="0.2">
      <c r="A8480" s="1">
        <v>3727</v>
      </c>
      <c r="B8480" s="3">
        <v>42691.702777777777</v>
      </c>
      <c r="C8480" t="s">
        <v>27</v>
      </c>
      <c r="D8480">
        <v>1</v>
      </c>
      <c r="E8480">
        <f>INDEX(products!B:B,MATCH(challenge_2_solution_1!$C8480,products!$A:$A,0))</f>
        <v>7.9</v>
      </c>
      <c r="F8480">
        <f>INDEX(products!C:C,MATCH(challenge_2_solution_1!$C8480,products!$A:$A,0))</f>
        <v>4.03</v>
      </c>
    </row>
    <row r="8481" spans="1:6" x14ac:dyDescent="0.2">
      <c r="A8481" s="1">
        <v>3727</v>
      </c>
      <c r="B8481" s="3">
        <v>42691.702777777777</v>
      </c>
      <c r="C8481" t="s">
        <v>61</v>
      </c>
      <c r="D8481">
        <v>1</v>
      </c>
      <c r="E8481">
        <f>INDEX(products!B:B,MATCH(challenge_2_solution_1!$C8481,products!$A:$A,0))</f>
        <v>11.9</v>
      </c>
      <c r="F8481">
        <f>INDEX(products!C:C,MATCH(challenge_2_solution_1!$C8481,products!$A:$A,0))</f>
        <v>7.74</v>
      </c>
    </row>
    <row r="8482" spans="1:6" x14ac:dyDescent="0.2">
      <c r="A8482" s="1">
        <v>3728</v>
      </c>
      <c r="B8482" s="3">
        <v>42691.799305555556</v>
      </c>
      <c r="C8482" t="s">
        <v>19</v>
      </c>
      <c r="D8482">
        <v>1</v>
      </c>
      <c r="E8482">
        <f>INDEX(products!B:B,MATCH(challenge_2_solution_1!$C8482,products!$A:$A,0))</f>
        <v>5.9</v>
      </c>
      <c r="F8482">
        <f>INDEX(products!C:C,MATCH(challenge_2_solution_1!$C8482,products!$A:$A,0))</f>
        <v>1.65</v>
      </c>
    </row>
    <row r="8483" spans="1:6" x14ac:dyDescent="0.2">
      <c r="A8483" s="1">
        <v>3728</v>
      </c>
      <c r="B8483" s="3">
        <v>42691.799305555556</v>
      </c>
      <c r="C8483" t="s">
        <v>39</v>
      </c>
      <c r="D8483">
        <v>1</v>
      </c>
      <c r="E8483">
        <f>INDEX(products!B:B,MATCH(challenge_2_solution_1!$C8483,products!$A:$A,0))</f>
        <v>7.9</v>
      </c>
      <c r="F8483">
        <f>INDEX(products!C:C,MATCH(challenge_2_solution_1!$C8483,products!$A:$A,0))</f>
        <v>2.69</v>
      </c>
    </row>
    <row r="8484" spans="1:6" x14ac:dyDescent="0.2">
      <c r="A8484" s="1">
        <v>3728</v>
      </c>
      <c r="B8484" s="3">
        <v>42691.799305555556</v>
      </c>
      <c r="C8484" t="s">
        <v>79</v>
      </c>
      <c r="D8484">
        <v>1</v>
      </c>
      <c r="E8484">
        <f>INDEX(products!B:B,MATCH(challenge_2_solution_1!$C8484,products!$A:$A,0))</f>
        <v>11.9</v>
      </c>
      <c r="F8484">
        <f>INDEX(products!C:C,MATCH(challenge_2_solution_1!$C8484,products!$A:$A,0))</f>
        <v>6.9</v>
      </c>
    </row>
    <row r="8485" spans="1:6" x14ac:dyDescent="0.2">
      <c r="A8485" s="1">
        <v>3728</v>
      </c>
      <c r="B8485" s="3">
        <v>42691.799305555556</v>
      </c>
      <c r="C8485" t="s">
        <v>109</v>
      </c>
      <c r="D8485">
        <v>1</v>
      </c>
      <c r="E8485">
        <f>INDEX(products!B:B,MATCH(challenge_2_solution_1!$C8485,products!$A:$A,0))</f>
        <v>17.899999999999999</v>
      </c>
      <c r="F8485">
        <f>INDEX(products!C:C,MATCH(challenge_2_solution_1!$C8485,products!$A:$A,0))</f>
        <v>4.12</v>
      </c>
    </row>
    <row r="8486" spans="1:6" x14ac:dyDescent="0.2">
      <c r="A8486" s="1">
        <v>3728</v>
      </c>
      <c r="B8486" s="3">
        <v>42691.799305555556</v>
      </c>
      <c r="C8486" t="s">
        <v>155</v>
      </c>
      <c r="D8486">
        <v>1</v>
      </c>
      <c r="E8486">
        <f>INDEX(products!B:B,MATCH(challenge_2_solution_1!$C8486,products!$A:$A,0))</f>
        <v>21.9</v>
      </c>
      <c r="F8486">
        <f>INDEX(products!C:C,MATCH(challenge_2_solution_1!$C8486,products!$A:$A,0))</f>
        <v>11.39</v>
      </c>
    </row>
    <row r="8487" spans="1:6" x14ac:dyDescent="0.2">
      <c r="A8487" s="1">
        <v>3730</v>
      </c>
      <c r="B8487" s="3">
        <v>42691.884722222225</v>
      </c>
      <c r="C8487" t="s">
        <v>12</v>
      </c>
      <c r="D8487">
        <v>2</v>
      </c>
      <c r="E8487">
        <f>INDEX(products!B:B,MATCH(challenge_2_solution_1!$C8487,products!$A:$A,0))</f>
        <v>5.2</v>
      </c>
      <c r="F8487">
        <f>INDEX(products!C:C,MATCH(challenge_2_solution_1!$C8487,products!$A:$A,0))</f>
        <v>3.07</v>
      </c>
    </row>
    <row r="8488" spans="1:6" x14ac:dyDescent="0.2">
      <c r="A8488" s="1">
        <v>3730</v>
      </c>
      <c r="B8488" s="3">
        <v>42691.884722222225</v>
      </c>
      <c r="C8488" t="s">
        <v>19</v>
      </c>
      <c r="D8488">
        <v>1</v>
      </c>
      <c r="E8488">
        <f>INDEX(products!B:B,MATCH(challenge_2_solution_1!$C8488,products!$A:$A,0))</f>
        <v>5.9</v>
      </c>
      <c r="F8488">
        <f>INDEX(products!C:C,MATCH(challenge_2_solution_1!$C8488,products!$A:$A,0))</f>
        <v>1.65</v>
      </c>
    </row>
    <row r="8489" spans="1:6" x14ac:dyDescent="0.2">
      <c r="A8489" s="1">
        <v>3730</v>
      </c>
      <c r="B8489" s="3">
        <v>42691.884722222225</v>
      </c>
      <c r="C8489" t="s">
        <v>33</v>
      </c>
      <c r="D8489">
        <v>2</v>
      </c>
      <c r="E8489">
        <f>INDEX(products!B:B,MATCH(challenge_2_solution_1!$C8489,products!$A:$A,0))</f>
        <v>7.9</v>
      </c>
      <c r="F8489">
        <f>INDEX(products!C:C,MATCH(challenge_2_solution_1!$C8489,products!$A:$A,0))</f>
        <v>2.21</v>
      </c>
    </row>
    <row r="8490" spans="1:6" x14ac:dyDescent="0.2">
      <c r="A8490" s="1">
        <v>3730</v>
      </c>
      <c r="B8490" s="3">
        <v>42691.884722222225</v>
      </c>
      <c r="C8490" t="s">
        <v>55</v>
      </c>
      <c r="D8490">
        <v>2</v>
      </c>
      <c r="E8490">
        <f>INDEX(products!B:B,MATCH(challenge_2_solution_1!$C8490,products!$A:$A,0))</f>
        <v>7.9</v>
      </c>
      <c r="F8490">
        <f>INDEX(products!C:C,MATCH(challenge_2_solution_1!$C8490,products!$A:$A,0))</f>
        <v>2.21</v>
      </c>
    </row>
    <row r="8491" spans="1:6" x14ac:dyDescent="0.2">
      <c r="A8491" s="1">
        <v>3730</v>
      </c>
      <c r="B8491" s="3">
        <v>42691.884722222225</v>
      </c>
      <c r="C8491" t="s">
        <v>86</v>
      </c>
      <c r="D8491">
        <v>1</v>
      </c>
      <c r="E8491">
        <f>INDEX(products!B:B,MATCH(challenge_2_solution_1!$C8491,products!$A:$A,0))</f>
        <v>15.9</v>
      </c>
      <c r="F8491">
        <f>INDEX(products!C:C,MATCH(challenge_2_solution_1!$C8491,products!$A:$A,0))</f>
        <v>5.57</v>
      </c>
    </row>
    <row r="8492" spans="1:6" x14ac:dyDescent="0.2">
      <c r="A8492" s="1">
        <v>3730</v>
      </c>
      <c r="B8492" s="3">
        <v>42691.884722222225</v>
      </c>
      <c r="C8492" t="s">
        <v>96</v>
      </c>
      <c r="D8492">
        <v>1</v>
      </c>
      <c r="E8492">
        <f>INDEX(products!B:B,MATCH(challenge_2_solution_1!$C8492,products!$A:$A,0))</f>
        <v>17.899999999999999</v>
      </c>
      <c r="F8492">
        <f>INDEX(products!C:C,MATCH(challenge_2_solution_1!$C8492,products!$A:$A,0))</f>
        <v>10.92</v>
      </c>
    </row>
    <row r="8493" spans="1:6" x14ac:dyDescent="0.2">
      <c r="A8493" s="1">
        <v>3731</v>
      </c>
      <c r="B8493" s="3">
        <v>42691.885416666664</v>
      </c>
      <c r="C8493" t="s">
        <v>8</v>
      </c>
      <c r="D8493">
        <v>2</v>
      </c>
      <c r="E8493">
        <f>INDEX(products!B:B,MATCH(challenge_2_solution_1!$C8493,products!$A:$A,0))</f>
        <v>1.6</v>
      </c>
      <c r="F8493">
        <f>INDEX(products!C:C,MATCH(challenge_2_solution_1!$C8493,products!$A:$A,0))</f>
        <v>0.77</v>
      </c>
    </row>
    <row r="8494" spans="1:6" x14ac:dyDescent="0.2">
      <c r="A8494" s="1">
        <v>3731</v>
      </c>
      <c r="B8494" s="3">
        <v>42691.885416666664</v>
      </c>
      <c r="C8494" t="s">
        <v>14</v>
      </c>
      <c r="D8494">
        <v>1</v>
      </c>
      <c r="E8494">
        <f>INDEX(products!B:B,MATCH(challenge_2_solution_1!$C8494,products!$A:$A,0))</f>
        <v>5.9</v>
      </c>
      <c r="F8494">
        <f>INDEX(products!C:C,MATCH(challenge_2_solution_1!$C8494,products!$A:$A,0))</f>
        <v>2.36</v>
      </c>
    </row>
    <row r="8495" spans="1:6" x14ac:dyDescent="0.2">
      <c r="A8495" s="1">
        <v>3731</v>
      </c>
      <c r="B8495" s="3">
        <v>42691.885416666664</v>
      </c>
      <c r="C8495" t="s">
        <v>16</v>
      </c>
      <c r="D8495">
        <v>1</v>
      </c>
      <c r="E8495">
        <f>INDEX(products!B:B,MATCH(challenge_2_solution_1!$C8495,products!$A:$A,0))</f>
        <v>5.9</v>
      </c>
      <c r="F8495">
        <f>INDEX(products!C:C,MATCH(challenge_2_solution_1!$C8495,products!$A:$A,0))</f>
        <v>1.48</v>
      </c>
    </row>
    <row r="8496" spans="1:6" x14ac:dyDescent="0.2">
      <c r="A8496" s="1">
        <v>3731</v>
      </c>
      <c r="B8496" s="3">
        <v>42691.885416666664</v>
      </c>
      <c r="C8496" t="s">
        <v>98</v>
      </c>
      <c r="D8496">
        <v>1</v>
      </c>
      <c r="E8496">
        <f>INDEX(products!B:B,MATCH(challenge_2_solution_1!$C8496,products!$A:$A,0))</f>
        <v>17.899999999999999</v>
      </c>
      <c r="F8496">
        <f>INDEX(products!C:C,MATCH(challenge_2_solution_1!$C8496,products!$A:$A,0))</f>
        <v>8.59</v>
      </c>
    </row>
    <row r="8497" spans="1:6" x14ac:dyDescent="0.2">
      <c r="A8497" s="1">
        <v>3733</v>
      </c>
      <c r="B8497" s="3">
        <v>42692.547222222223</v>
      </c>
      <c r="C8497" t="s">
        <v>12</v>
      </c>
      <c r="D8497">
        <v>1</v>
      </c>
      <c r="E8497">
        <f>INDEX(products!B:B,MATCH(challenge_2_solution_1!$C8497,products!$A:$A,0))</f>
        <v>5.2</v>
      </c>
      <c r="F8497">
        <f>INDEX(products!C:C,MATCH(challenge_2_solution_1!$C8497,products!$A:$A,0))</f>
        <v>3.07</v>
      </c>
    </row>
    <row r="8498" spans="1:6" x14ac:dyDescent="0.2">
      <c r="A8498" s="1">
        <v>3733</v>
      </c>
      <c r="B8498" s="3">
        <v>42692.547222222223</v>
      </c>
      <c r="C8498" t="s">
        <v>14</v>
      </c>
      <c r="D8498">
        <v>1</v>
      </c>
      <c r="E8498">
        <f>INDEX(products!B:B,MATCH(challenge_2_solution_1!$C8498,products!$A:$A,0))</f>
        <v>5.9</v>
      </c>
      <c r="F8498">
        <f>INDEX(products!C:C,MATCH(challenge_2_solution_1!$C8498,products!$A:$A,0))</f>
        <v>2.36</v>
      </c>
    </row>
    <row r="8499" spans="1:6" x14ac:dyDescent="0.2">
      <c r="A8499" s="1">
        <v>3733</v>
      </c>
      <c r="B8499" s="3">
        <v>42692.547222222223</v>
      </c>
      <c r="C8499" t="s">
        <v>17</v>
      </c>
      <c r="D8499">
        <v>1</v>
      </c>
      <c r="E8499">
        <f>INDEX(products!B:B,MATCH(challenge_2_solution_1!$C8499,products!$A:$A,0))</f>
        <v>5.9</v>
      </c>
      <c r="F8499">
        <f>INDEX(products!C:C,MATCH(challenge_2_solution_1!$C8499,products!$A:$A,0))</f>
        <v>2.83</v>
      </c>
    </row>
    <row r="8500" spans="1:6" x14ac:dyDescent="0.2">
      <c r="A8500" s="1">
        <v>3733</v>
      </c>
      <c r="B8500" s="3">
        <v>42692.547222222223</v>
      </c>
      <c r="C8500" t="s">
        <v>118</v>
      </c>
      <c r="D8500">
        <v>1</v>
      </c>
      <c r="E8500">
        <f>INDEX(products!B:B,MATCH(challenge_2_solution_1!$C8500,products!$A:$A,0))</f>
        <v>19.899999999999999</v>
      </c>
      <c r="F8500">
        <f>INDEX(products!C:C,MATCH(challenge_2_solution_1!$C8500,products!$A:$A,0))</f>
        <v>12.74</v>
      </c>
    </row>
    <row r="8501" spans="1:6" x14ac:dyDescent="0.2">
      <c r="A8501" s="1">
        <v>3734</v>
      </c>
      <c r="B8501" s="3">
        <v>42692.746527777781</v>
      </c>
      <c r="C8501" t="s">
        <v>12</v>
      </c>
      <c r="D8501">
        <v>1</v>
      </c>
      <c r="E8501">
        <f>INDEX(products!B:B,MATCH(challenge_2_solution_1!$C8501,products!$A:$A,0))</f>
        <v>5.2</v>
      </c>
      <c r="F8501">
        <f>INDEX(products!C:C,MATCH(challenge_2_solution_1!$C8501,products!$A:$A,0))</f>
        <v>3.07</v>
      </c>
    </row>
    <row r="8502" spans="1:6" x14ac:dyDescent="0.2">
      <c r="A8502" s="1">
        <v>3734</v>
      </c>
      <c r="B8502" s="3">
        <v>42692.746527777781</v>
      </c>
      <c r="C8502" t="s">
        <v>14</v>
      </c>
      <c r="D8502">
        <v>1</v>
      </c>
      <c r="E8502">
        <f>INDEX(products!B:B,MATCH(challenge_2_solution_1!$C8502,products!$A:$A,0))</f>
        <v>5.9</v>
      </c>
      <c r="F8502">
        <f>INDEX(products!C:C,MATCH(challenge_2_solution_1!$C8502,products!$A:$A,0))</f>
        <v>2.36</v>
      </c>
    </row>
    <row r="8503" spans="1:6" x14ac:dyDescent="0.2">
      <c r="A8503" s="1">
        <v>3734</v>
      </c>
      <c r="B8503" s="3">
        <v>42692.746527777781</v>
      </c>
      <c r="C8503" t="s">
        <v>26</v>
      </c>
      <c r="D8503">
        <v>1</v>
      </c>
      <c r="E8503">
        <f>INDEX(products!B:B,MATCH(challenge_2_solution_1!$C8503,products!$A:$A,0))</f>
        <v>5.9</v>
      </c>
      <c r="F8503">
        <f>INDEX(products!C:C,MATCH(challenge_2_solution_1!$C8503,products!$A:$A,0))</f>
        <v>3.72</v>
      </c>
    </row>
    <row r="8504" spans="1:6" x14ac:dyDescent="0.2">
      <c r="A8504" s="1">
        <v>3734</v>
      </c>
      <c r="B8504" s="3">
        <v>42692.746527777781</v>
      </c>
      <c r="C8504" t="s">
        <v>169</v>
      </c>
      <c r="D8504">
        <v>1</v>
      </c>
      <c r="E8504">
        <f>INDEX(products!B:B,MATCH(challenge_2_solution_1!$C8504,products!$A:$A,0))</f>
        <v>25.9</v>
      </c>
      <c r="F8504">
        <f>INDEX(products!C:C,MATCH(challenge_2_solution_1!$C8504,products!$A:$A,0))</f>
        <v>17.09</v>
      </c>
    </row>
    <row r="8505" spans="1:6" x14ac:dyDescent="0.2">
      <c r="A8505" s="1">
        <v>3735</v>
      </c>
      <c r="B8505" s="3">
        <v>42692.762499999997</v>
      </c>
      <c r="C8505" t="s">
        <v>4</v>
      </c>
      <c r="D8505">
        <v>1</v>
      </c>
      <c r="E8505">
        <f>INDEX(products!B:B,MATCH(challenge_2_solution_1!$C8505,products!$A:$A,0))</f>
        <v>1</v>
      </c>
      <c r="F8505">
        <f>INDEX(products!C:C,MATCH(challenge_2_solution_1!$C8505,products!$A:$A,0))</f>
        <v>0.61</v>
      </c>
    </row>
    <row r="8506" spans="1:6" x14ac:dyDescent="0.2">
      <c r="A8506" s="1">
        <v>3735</v>
      </c>
      <c r="B8506" s="3">
        <v>42692.762499999997</v>
      </c>
      <c r="C8506" t="s">
        <v>5</v>
      </c>
      <c r="D8506">
        <v>1</v>
      </c>
      <c r="E8506">
        <f>INDEX(products!B:B,MATCH(challenge_2_solution_1!$C8506,products!$A:$A,0))</f>
        <v>1</v>
      </c>
      <c r="F8506">
        <f>INDEX(products!C:C,MATCH(challenge_2_solution_1!$C8506,products!$A:$A,0))</f>
        <v>0.31</v>
      </c>
    </row>
    <row r="8507" spans="1:6" x14ac:dyDescent="0.2">
      <c r="A8507" s="1">
        <v>3735</v>
      </c>
      <c r="B8507" s="3">
        <v>42692.762499999997</v>
      </c>
      <c r="C8507" t="s">
        <v>8</v>
      </c>
      <c r="D8507">
        <v>2</v>
      </c>
      <c r="E8507">
        <f>INDEX(products!B:B,MATCH(challenge_2_solution_1!$C8507,products!$A:$A,0))</f>
        <v>1.6</v>
      </c>
      <c r="F8507">
        <f>INDEX(products!C:C,MATCH(challenge_2_solution_1!$C8507,products!$A:$A,0))</f>
        <v>0.77</v>
      </c>
    </row>
    <row r="8508" spans="1:6" x14ac:dyDescent="0.2">
      <c r="A8508" s="1">
        <v>3735</v>
      </c>
      <c r="B8508" s="3">
        <v>42692.762499999997</v>
      </c>
      <c r="C8508" t="s">
        <v>10</v>
      </c>
      <c r="D8508">
        <v>1</v>
      </c>
      <c r="E8508">
        <f>INDEX(products!B:B,MATCH(challenge_2_solution_1!$C8508,products!$A:$A,0))</f>
        <v>3.9</v>
      </c>
      <c r="F8508">
        <f>INDEX(products!C:C,MATCH(challenge_2_solution_1!$C8508,products!$A:$A,0))</f>
        <v>1.17</v>
      </c>
    </row>
    <row r="8509" spans="1:6" x14ac:dyDescent="0.2">
      <c r="A8509" s="1">
        <v>3735</v>
      </c>
      <c r="B8509" s="3">
        <v>42692.762499999997</v>
      </c>
      <c r="C8509" t="s">
        <v>61</v>
      </c>
      <c r="D8509">
        <v>1</v>
      </c>
      <c r="E8509">
        <f>INDEX(products!B:B,MATCH(challenge_2_solution_1!$C8509,products!$A:$A,0))</f>
        <v>11.9</v>
      </c>
      <c r="F8509">
        <f>INDEX(products!C:C,MATCH(challenge_2_solution_1!$C8509,products!$A:$A,0))</f>
        <v>7.74</v>
      </c>
    </row>
    <row r="8510" spans="1:6" x14ac:dyDescent="0.2">
      <c r="A8510" s="1">
        <v>3735</v>
      </c>
      <c r="B8510" s="3">
        <v>42692.762499999997</v>
      </c>
      <c r="C8510" t="s">
        <v>69</v>
      </c>
      <c r="D8510">
        <v>1</v>
      </c>
      <c r="E8510">
        <f>INDEX(products!B:B,MATCH(challenge_2_solution_1!$C8510,products!$A:$A,0))</f>
        <v>11.9</v>
      </c>
      <c r="F8510">
        <f>INDEX(products!C:C,MATCH(challenge_2_solution_1!$C8510,products!$A:$A,0))</f>
        <v>2.86</v>
      </c>
    </row>
    <row r="8511" spans="1:6" x14ac:dyDescent="0.2">
      <c r="A8511" s="1">
        <v>3735</v>
      </c>
      <c r="B8511" s="3">
        <v>42692.762499999997</v>
      </c>
      <c r="C8511" t="s">
        <v>120</v>
      </c>
      <c r="D8511">
        <v>1</v>
      </c>
      <c r="E8511">
        <f>INDEX(products!B:B,MATCH(challenge_2_solution_1!$C8511,products!$A:$A,0))</f>
        <v>19.899999999999999</v>
      </c>
      <c r="F8511">
        <f>INDEX(products!C:C,MATCH(challenge_2_solution_1!$C8511,products!$A:$A,0))</f>
        <v>8.16</v>
      </c>
    </row>
    <row r="8512" spans="1:6" x14ac:dyDescent="0.2">
      <c r="A8512" s="1">
        <v>3735</v>
      </c>
      <c r="B8512" s="3">
        <v>42692.762499999997</v>
      </c>
      <c r="C8512" t="s">
        <v>122</v>
      </c>
      <c r="D8512">
        <v>1</v>
      </c>
      <c r="E8512">
        <f>INDEX(products!B:B,MATCH(challenge_2_solution_1!$C8512,products!$A:$A,0))</f>
        <v>19.899999999999999</v>
      </c>
      <c r="F8512">
        <f>INDEX(products!C:C,MATCH(challenge_2_solution_1!$C8512,products!$A:$A,0))</f>
        <v>5.57</v>
      </c>
    </row>
    <row r="8513" spans="1:6" x14ac:dyDescent="0.2">
      <c r="A8513" s="1">
        <v>3736</v>
      </c>
      <c r="B8513" s="3">
        <v>42692.774305555555</v>
      </c>
      <c r="C8513" t="s">
        <v>13</v>
      </c>
      <c r="D8513">
        <v>1</v>
      </c>
      <c r="E8513">
        <f>INDEX(products!B:B,MATCH(challenge_2_solution_1!$C8513,products!$A:$A,0))</f>
        <v>5.2</v>
      </c>
      <c r="F8513">
        <f>INDEX(products!C:C,MATCH(challenge_2_solution_1!$C8513,products!$A:$A,0))</f>
        <v>2.44</v>
      </c>
    </row>
    <row r="8514" spans="1:6" x14ac:dyDescent="0.2">
      <c r="A8514" s="1">
        <v>3736</v>
      </c>
      <c r="B8514" s="3">
        <v>42692.774305555555</v>
      </c>
      <c r="C8514" t="s">
        <v>34</v>
      </c>
      <c r="D8514">
        <v>1</v>
      </c>
      <c r="E8514">
        <f>INDEX(products!B:B,MATCH(challenge_2_solution_1!$C8514,products!$A:$A,0))</f>
        <v>7.9</v>
      </c>
      <c r="F8514">
        <f>INDEX(products!C:C,MATCH(challenge_2_solution_1!$C8514,products!$A:$A,0))</f>
        <v>1.58</v>
      </c>
    </row>
    <row r="8515" spans="1:6" x14ac:dyDescent="0.2">
      <c r="A8515" s="1">
        <v>3736</v>
      </c>
      <c r="B8515" s="3">
        <v>42692.774305555555</v>
      </c>
      <c r="C8515" t="s">
        <v>32</v>
      </c>
      <c r="D8515">
        <v>1</v>
      </c>
      <c r="E8515">
        <f>INDEX(products!B:B,MATCH(challenge_2_solution_1!$C8515,products!$A:$A,0))</f>
        <v>7.9</v>
      </c>
      <c r="F8515">
        <f>INDEX(products!C:C,MATCH(challenge_2_solution_1!$C8515,products!$A:$A,0))</f>
        <v>2.92</v>
      </c>
    </row>
    <row r="8516" spans="1:6" x14ac:dyDescent="0.2">
      <c r="A8516" s="1">
        <v>3736</v>
      </c>
      <c r="B8516" s="3">
        <v>42692.774305555555</v>
      </c>
      <c r="C8516" t="s">
        <v>64</v>
      </c>
      <c r="D8516">
        <v>1</v>
      </c>
      <c r="E8516">
        <f>INDEX(products!B:B,MATCH(challenge_2_solution_1!$C8516,products!$A:$A,0))</f>
        <v>11.9</v>
      </c>
      <c r="F8516">
        <f>INDEX(products!C:C,MATCH(challenge_2_solution_1!$C8516,products!$A:$A,0))</f>
        <v>7.97</v>
      </c>
    </row>
    <row r="8517" spans="1:6" x14ac:dyDescent="0.2">
      <c r="A8517" s="1">
        <v>3736</v>
      </c>
      <c r="B8517" s="3">
        <v>42692.774305555555</v>
      </c>
      <c r="C8517" t="s">
        <v>99</v>
      </c>
      <c r="D8517">
        <v>1</v>
      </c>
      <c r="E8517">
        <f>INDEX(products!B:B,MATCH(challenge_2_solution_1!$C8517,products!$A:$A,0))</f>
        <v>17.899999999999999</v>
      </c>
      <c r="F8517">
        <f>INDEX(products!C:C,MATCH(challenge_2_solution_1!$C8517,products!$A:$A,0))</f>
        <v>10.74</v>
      </c>
    </row>
    <row r="8518" spans="1:6" x14ac:dyDescent="0.2">
      <c r="A8518" s="1">
        <v>3737</v>
      </c>
      <c r="B8518" s="3">
        <v>42692.788194444445</v>
      </c>
      <c r="C8518" t="s">
        <v>5</v>
      </c>
      <c r="D8518">
        <v>1</v>
      </c>
      <c r="E8518">
        <f>INDEX(products!B:B,MATCH(challenge_2_solution_1!$C8518,products!$A:$A,0))</f>
        <v>1</v>
      </c>
      <c r="F8518">
        <f>INDEX(products!C:C,MATCH(challenge_2_solution_1!$C8518,products!$A:$A,0))</f>
        <v>0.31</v>
      </c>
    </row>
    <row r="8519" spans="1:6" x14ac:dyDescent="0.2">
      <c r="A8519" s="1">
        <v>3737</v>
      </c>
      <c r="B8519" s="3">
        <v>42692.788194444445</v>
      </c>
      <c r="C8519" t="s">
        <v>4</v>
      </c>
      <c r="D8519">
        <v>1</v>
      </c>
      <c r="E8519">
        <f>INDEX(products!B:B,MATCH(challenge_2_solution_1!$C8519,products!$A:$A,0))</f>
        <v>1</v>
      </c>
      <c r="F8519">
        <f>INDEX(products!C:C,MATCH(challenge_2_solution_1!$C8519,products!$A:$A,0))</f>
        <v>0.61</v>
      </c>
    </row>
    <row r="8520" spans="1:6" x14ac:dyDescent="0.2">
      <c r="A8520" s="1">
        <v>3737</v>
      </c>
      <c r="B8520" s="3">
        <v>42692.788194444445</v>
      </c>
      <c r="C8520" t="s">
        <v>3</v>
      </c>
      <c r="D8520">
        <v>1</v>
      </c>
      <c r="E8520">
        <f>INDEX(products!B:B,MATCH(challenge_2_solution_1!$C8520,products!$A:$A,0))</f>
        <v>1</v>
      </c>
      <c r="F8520">
        <f>INDEX(products!C:C,MATCH(challenge_2_solution_1!$C8520,products!$A:$A,0))</f>
        <v>0.5</v>
      </c>
    </row>
    <row r="8521" spans="1:6" x14ac:dyDescent="0.2">
      <c r="A8521" s="1">
        <v>3737</v>
      </c>
      <c r="B8521" s="3">
        <v>42692.788194444445</v>
      </c>
      <c r="C8521" t="s">
        <v>8</v>
      </c>
      <c r="D8521">
        <v>2</v>
      </c>
      <c r="E8521">
        <f>INDEX(products!B:B,MATCH(challenge_2_solution_1!$C8521,products!$A:$A,0))</f>
        <v>1.6</v>
      </c>
      <c r="F8521">
        <f>INDEX(products!C:C,MATCH(challenge_2_solution_1!$C8521,products!$A:$A,0))</f>
        <v>0.77</v>
      </c>
    </row>
    <row r="8522" spans="1:6" x14ac:dyDescent="0.2">
      <c r="A8522" s="1">
        <v>3737</v>
      </c>
      <c r="B8522" s="3">
        <v>42692.788194444445</v>
      </c>
      <c r="C8522" t="s">
        <v>17</v>
      </c>
      <c r="D8522">
        <v>1</v>
      </c>
      <c r="E8522">
        <f>INDEX(products!B:B,MATCH(challenge_2_solution_1!$C8522,products!$A:$A,0))</f>
        <v>5.9</v>
      </c>
      <c r="F8522">
        <f>INDEX(products!C:C,MATCH(challenge_2_solution_1!$C8522,products!$A:$A,0))</f>
        <v>2.83</v>
      </c>
    </row>
    <row r="8523" spans="1:6" x14ac:dyDescent="0.2">
      <c r="A8523" s="1">
        <v>3737</v>
      </c>
      <c r="B8523" s="3">
        <v>42692.788194444445</v>
      </c>
      <c r="C8523" t="s">
        <v>33</v>
      </c>
      <c r="D8523">
        <v>1</v>
      </c>
      <c r="E8523">
        <f>INDEX(products!B:B,MATCH(challenge_2_solution_1!$C8523,products!$A:$A,0))</f>
        <v>7.9</v>
      </c>
      <c r="F8523">
        <f>INDEX(products!C:C,MATCH(challenge_2_solution_1!$C8523,products!$A:$A,0))</f>
        <v>2.21</v>
      </c>
    </row>
    <row r="8524" spans="1:6" x14ac:dyDescent="0.2">
      <c r="A8524" s="1">
        <v>3737</v>
      </c>
      <c r="B8524" s="3">
        <v>42692.788194444445</v>
      </c>
      <c r="C8524" t="s">
        <v>86</v>
      </c>
      <c r="D8524">
        <v>1</v>
      </c>
      <c r="E8524">
        <f>INDEX(products!B:B,MATCH(challenge_2_solution_1!$C8524,products!$A:$A,0))</f>
        <v>15.9</v>
      </c>
      <c r="F8524">
        <f>INDEX(products!C:C,MATCH(challenge_2_solution_1!$C8524,products!$A:$A,0))</f>
        <v>5.57</v>
      </c>
    </row>
    <row r="8525" spans="1:6" x14ac:dyDescent="0.2">
      <c r="A8525" s="1">
        <v>3738</v>
      </c>
      <c r="B8525" s="3">
        <v>42692.803472222222</v>
      </c>
      <c r="C8525" t="s">
        <v>18</v>
      </c>
      <c r="D8525">
        <v>2</v>
      </c>
      <c r="E8525">
        <f>INDEX(products!B:B,MATCH(challenge_2_solution_1!$C8525,products!$A:$A,0))</f>
        <v>5.9</v>
      </c>
      <c r="F8525">
        <f>INDEX(products!C:C,MATCH(challenge_2_solution_1!$C8525,products!$A:$A,0))</f>
        <v>3.6</v>
      </c>
    </row>
    <row r="8526" spans="1:6" x14ac:dyDescent="0.2">
      <c r="A8526" s="1">
        <v>3738</v>
      </c>
      <c r="B8526" s="3">
        <v>42692.803472222222</v>
      </c>
      <c r="C8526" t="s">
        <v>40</v>
      </c>
      <c r="D8526">
        <v>1</v>
      </c>
      <c r="E8526">
        <f>INDEX(products!B:B,MATCH(challenge_2_solution_1!$C8526,products!$A:$A,0))</f>
        <v>7.9</v>
      </c>
      <c r="F8526">
        <f>INDEX(products!C:C,MATCH(challenge_2_solution_1!$C8526,products!$A:$A,0))</f>
        <v>2.92</v>
      </c>
    </row>
    <row r="8527" spans="1:6" x14ac:dyDescent="0.2">
      <c r="A8527" s="1">
        <v>3738</v>
      </c>
      <c r="B8527" s="3">
        <v>42692.803472222222</v>
      </c>
      <c r="C8527" t="s">
        <v>89</v>
      </c>
      <c r="D8527">
        <v>1</v>
      </c>
      <c r="E8527">
        <f>INDEX(products!B:B,MATCH(challenge_2_solution_1!$C8527,products!$A:$A,0))</f>
        <v>17.899999999999999</v>
      </c>
      <c r="F8527">
        <f>INDEX(products!C:C,MATCH(challenge_2_solution_1!$C8527,products!$A:$A,0))</f>
        <v>3.94</v>
      </c>
    </row>
    <row r="8528" spans="1:6" x14ac:dyDescent="0.2">
      <c r="A8528" s="1">
        <v>3738</v>
      </c>
      <c r="B8528" s="3">
        <v>42692.803472222222</v>
      </c>
      <c r="C8528" t="s">
        <v>156</v>
      </c>
      <c r="D8528">
        <v>1</v>
      </c>
      <c r="E8528">
        <f>INDEX(products!B:B,MATCH(challenge_2_solution_1!$C8528,products!$A:$A,0))</f>
        <v>21.9</v>
      </c>
      <c r="F8528">
        <f>INDEX(products!C:C,MATCH(challenge_2_solution_1!$C8528,products!$A:$A,0))</f>
        <v>5.91</v>
      </c>
    </row>
    <row r="8529" spans="1:6" x14ac:dyDescent="0.2">
      <c r="A8529" s="1">
        <v>3739</v>
      </c>
      <c r="B8529" s="3">
        <v>42692.808333333334</v>
      </c>
      <c r="C8529" t="s">
        <v>22</v>
      </c>
      <c r="D8529">
        <v>1</v>
      </c>
      <c r="E8529">
        <f>INDEX(products!B:B,MATCH(challenge_2_solution_1!$C8529,products!$A:$A,0))</f>
        <v>5.9</v>
      </c>
      <c r="F8529">
        <f>INDEX(products!C:C,MATCH(challenge_2_solution_1!$C8529,products!$A:$A,0))</f>
        <v>1.24</v>
      </c>
    </row>
    <row r="8530" spans="1:6" x14ac:dyDescent="0.2">
      <c r="A8530" s="1">
        <v>3739</v>
      </c>
      <c r="B8530" s="3">
        <v>42692.808333333334</v>
      </c>
      <c r="C8530" t="s">
        <v>58</v>
      </c>
      <c r="D8530">
        <v>1</v>
      </c>
      <c r="E8530">
        <f>INDEX(products!B:B,MATCH(challenge_2_solution_1!$C8530,products!$A:$A,0))</f>
        <v>9.9</v>
      </c>
      <c r="F8530">
        <f>INDEX(products!C:C,MATCH(challenge_2_solution_1!$C8530,products!$A:$A,0))</f>
        <v>4.95</v>
      </c>
    </row>
    <row r="8531" spans="1:6" x14ac:dyDescent="0.2">
      <c r="A8531" s="1">
        <v>3739</v>
      </c>
      <c r="B8531" s="3">
        <v>42692.808333333334</v>
      </c>
      <c r="C8531" t="s">
        <v>69</v>
      </c>
      <c r="D8531">
        <v>1</v>
      </c>
      <c r="E8531">
        <f>INDEX(products!B:B,MATCH(challenge_2_solution_1!$C8531,products!$A:$A,0))</f>
        <v>11.9</v>
      </c>
      <c r="F8531">
        <f>INDEX(products!C:C,MATCH(challenge_2_solution_1!$C8531,products!$A:$A,0))</f>
        <v>2.86</v>
      </c>
    </row>
    <row r="8532" spans="1:6" x14ac:dyDescent="0.2">
      <c r="A8532" s="1">
        <v>3739</v>
      </c>
      <c r="B8532" s="3">
        <v>42692.808333333334</v>
      </c>
      <c r="C8532" t="s">
        <v>104</v>
      </c>
      <c r="D8532">
        <v>1</v>
      </c>
      <c r="E8532">
        <f>INDEX(products!B:B,MATCH(challenge_2_solution_1!$C8532,products!$A:$A,0))</f>
        <v>17.899999999999999</v>
      </c>
      <c r="F8532">
        <f>INDEX(products!C:C,MATCH(challenge_2_solution_1!$C8532,products!$A:$A,0))</f>
        <v>10.199999999999999</v>
      </c>
    </row>
    <row r="8533" spans="1:6" x14ac:dyDescent="0.2">
      <c r="A8533" s="1">
        <v>3740</v>
      </c>
      <c r="B8533" s="3">
        <v>42692.811805555553</v>
      </c>
      <c r="C8533" t="s">
        <v>17</v>
      </c>
      <c r="D8533">
        <v>1</v>
      </c>
      <c r="E8533">
        <f>INDEX(products!B:B,MATCH(challenge_2_solution_1!$C8533,products!$A:$A,0))</f>
        <v>5.9</v>
      </c>
      <c r="F8533">
        <f>INDEX(products!C:C,MATCH(challenge_2_solution_1!$C8533,products!$A:$A,0))</f>
        <v>2.83</v>
      </c>
    </row>
    <row r="8534" spans="1:6" x14ac:dyDescent="0.2">
      <c r="A8534" s="1">
        <v>3740</v>
      </c>
      <c r="B8534" s="3">
        <v>42692.811805555553</v>
      </c>
      <c r="C8534" t="s">
        <v>64</v>
      </c>
      <c r="D8534">
        <v>1</v>
      </c>
      <c r="E8534">
        <f>INDEX(products!B:B,MATCH(challenge_2_solution_1!$C8534,products!$A:$A,0))</f>
        <v>11.9</v>
      </c>
      <c r="F8534">
        <f>INDEX(products!C:C,MATCH(challenge_2_solution_1!$C8534,products!$A:$A,0))</f>
        <v>7.97</v>
      </c>
    </row>
    <row r="8535" spans="1:6" x14ac:dyDescent="0.2">
      <c r="A8535" s="1">
        <v>3740</v>
      </c>
      <c r="B8535" s="3">
        <v>42692.811805555553</v>
      </c>
      <c r="C8535" t="s">
        <v>61</v>
      </c>
      <c r="D8535">
        <v>1</v>
      </c>
      <c r="E8535">
        <f>INDEX(products!B:B,MATCH(challenge_2_solution_1!$C8535,products!$A:$A,0))</f>
        <v>11.9</v>
      </c>
      <c r="F8535">
        <f>INDEX(products!C:C,MATCH(challenge_2_solution_1!$C8535,products!$A:$A,0))</f>
        <v>7.74</v>
      </c>
    </row>
    <row r="8536" spans="1:6" x14ac:dyDescent="0.2">
      <c r="A8536" s="1">
        <v>3740</v>
      </c>
      <c r="B8536" s="3">
        <v>42692.811805555553</v>
      </c>
      <c r="C8536" t="s">
        <v>81</v>
      </c>
      <c r="D8536">
        <v>1</v>
      </c>
      <c r="E8536">
        <f>INDEX(products!B:B,MATCH(challenge_2_solution_1!$C8536,products!$A:$A,0))</f>
        <v>11.9</v>
      </c>
      <c r="F8536">
        <f>INDEX(products!C:C,MATCH(challenge_2_solution_1!$C8536,products!$A:$A,0))</f>
        <v>8.09</v>
      </c>
    </row>
    <row r="8537" spans="1:6" x14ac:dyDescent="0.2">
      <c r="A8537" s="1">
        <v>3740</v>
      </c>
      <c r="B8537" s="3">
        <v>42692.811805555553</v>
      </c>
      <c r="C8537" t="s">
        <v>98</v>
      </c>
      <c r="D8537">
        <v>2</v>
      </c>
      <c r="E8537">
        <f>INDEX(products!B:B,MATCH(challenge_2_solution_1!$C8537,products!$A:$A,0))</f>
        <v>17.899999999999999</v>
      </c>
      <c r="F8537">
        <f>INDEX(products!C:C,MATCH(challenge_2_solution_1!$C8537,products!$A:$A,0))</f>
        <v>8.59</v>
      </c>
    </row>
    <row r="8538" spans="1:6" x14ac:dyDescent="0.2">
      <c r="A8538" s="1">
        <v>3740</v>
      </c>
      <c r="B8538" s="3">
        <v>42692.811805555553</v>
      </c>
      <c r="C8538" t="s">
        <v>155</v>
      </c>
      <c r="D8538">
        <v>1</v>
      </c>
      <c r="E8538">
        <f>INDEX(products!B:B,MATCH(challenge_2_solution_1!$C8538,products!$A:$A,0))</f>
        <v>21.9</v>
      </c>
      <c r="F8538">
        <f>INDEX(products!C:C,MATCH(challenge_2_solution_1!$C8538,products!$A:$A,0))</f>
        <v>11.39</v>
      </c>
    </row>
    <row r="8539" spans="1:6" x14ac:dyDescent="0.2">
      <c r="A8539" s="1">
        <v>3741</v>
      </c>
      <c r="B8539" s="3">
        <v>42692.863194444442</v>
      </c>
      <c r="C8539" t="s">
        <v>5</v>
      </c>
      <c r="D8539">
        <v>1</v>
      </c>
      <c r="E8539">
        <f>INDEX(products!B:B,MATCH(challenge_2_solution_1!$C8539,products!$A:$A,0))</f>
        <v>1</v>
      </c>
      <c r="F8539">
        <f>INDEX(products!C:C,MATCH(challenge_2_solution_1!$C8539,products!$A:$A,0))</f>
        <v>0.31</v>
      </c>
    </row>
    <row r="8540" spans="1:6" x14ac:dyDescent="0.2">
      <c r="A8540" s="1">
        <v>3741</v>
      </c>
      <c r="B8540" s="3">
        <v>42692.863194444442</v>
      </c>
      <c r="C8540" t="s">
        <v>8</v>
      </c>
      <c r="D8540">
        <v>3</v>
      </c>
      <c r="E8540">
        <f>INDEX(products!B:B,MATCH(challenge_2_solution_1!$C8540,products!$A:$A,0))</f>
        <v>1.6</v>
      </c>
      <c r="F8540">
        <f>INDEX(products!C:C,MATCH(challenge_2_solution_1!$C8540,products!$A:$A,0))</f>
        <v>0.77</v>
      </c>
    </row>
    <row r="8541" spans="1:6" x14ac:dyDescent="0.2">
      <c r="A8541" s="1">
        <v>3741</v>
      </c>
      <c r="B8541" s="3">
        <v>42692.863194444442</v>
      </c>
      <c r="C8541" t="s">
        <v>9</v>
      </c>
      <c r="D8541">
        <v>1</v>
      </c>
      <c r="E8541">
        <f>INDEX(products!B:B,MATCH(challenge_2_solution_1!$C8541,products!$A:$A,0))</f>
        <v>1.6</v>
      </c>
      <c r="F8541">
        <f>INDEX(products!C:C,MATCH(challenge_2_solution_1!$C8541,products!$A:$A,0))</f>
        <v>0.67</v>
      </c>
    </row>
    <row r="8542" spans="1:6" x14ac:dyDescent="0.2">
      <c r="A8542" s="1">
        <v>3741</v>
      </c>
      <c r="B8542" s="3">
        <v>42692.863194444442</v>
      </c>
      <c r="C8542" t="s">
        <v>17</v>
      </c>
      <c r="D8542">
        <v>2</v>
      </c>
      <c r="E8542">
        <f>INDEX(products!B:B,MATCH(challenge_2_solution_1!$C8542,products!$A:$A,0))</f>
        <v>5.9</v>
      </c>
      <c r="F8542">
        <f>INDEX(products!C:C,MATCH(challenge_2_solution_1!$C8542,products!$A:$A,0))</f>
        <v>2.83</v>
      </c>
    </row>
    <row r="8543" spans="1:6" x14ac:dyDescent="0.2">
      <c r="A8543" s="1">
        <v>3741</v>
      </c>
      <c r="B8543" s="3">
        <v>42692.863194444442</v>
      </c>
      <c r="C8543" t="s">
        <v>103</v>
      </c>
      <c r="D8543">
        <v>1</v>
      </c>
      <c r="E8543">
        <f>INDEX(products!B:B,MATCH(challenge_2_solution_1!$C8543,products!$A:$A,0))</f>
        <v>17.899999999999999</v>
      </c>
      <c r="F8543">
        <f>INDEX(products!C:C,MATCH(challenge_2_solution_1!$C8543,products!$A:$A,0))</f>
        <v>12.35</v>
      </c>
    </row>
    <row r="8544" spans="1:6" x14ac:dyDescent="0.2">
      <c r="A8544" s="1">
        <v>3741</v>
      </c>
      <c r="B8544" s="3">
        <v>42692.863194444442</v>
      </c>
      <c r="C8544" t="s">
        <v>96</v>
      </c>
      <c r="D8544">
        <v>1</v>
      </c>
      <c r="E8544">
        <f>INDEX(products!B:B,MATCH(challenge_2_solution_1!$C8544,products!$A:$A,0))</f>
        <v>17.899999999999999</v>
      </c>
      <c r="F8544">
        <f>INDEX(products!C:C,MATCH(challenge_2_solution_1!$C8544,products!$A:$A,0))</f>
        <v>10.92</v>
      </c>
    </row>
    <row r="8545" spans="1:6" x14ac:dyDescent="0.2">
      <c r="A8545" s="1">
        <v>3741</v>
      </c>
      <c r="B8545" s="3">
        <v>42692.863194444442</v>
      </c>
      <c r="C8545" t="s">
        <v>160</v>
      </c>
      <c r="D8545">
        <v>1</v>
      </c>
      <c r="E8545">
        <f>INDEX(products!B:B,MATCH(challenge_2_solution_1!$C8545,products!$A:$A,0))</f>
        <v>23.9</v>
      </c>
      <c r="F8545">
        <f>INDEX(products!C:C,MATCH(challenge_2_solution_1!$C8545,products!$A:$A,0))</f>
        <v>9.08</v>
      </c>
    </row>
    <row r="8546" spans="1:6" x14ac:dyDescent="0.2">
      <c r="A8546" s="1">
        <v>3742</v>
      </c>
      <c r="B8546" s="3">
        <v>42693.699305555558</v>
      </c>
      <c r="C8546" t="s">
        <v>15</v>
      </c>
      <c r="D8546">
        <v>3</v>
      </c>
      <c r="E8546">
        <f>INDEX(products!B:B,MATCH(challenge_2_solution_1!$C8546,products!$A:$A,0))</f>
        <v>5.9</v>
      </c>
      <c r="F8546">
        <f>INDEX(products!C:C,MATCH(challenge_2_solution_1!$C8546,products!$A:$A,0))</f>
        <v>3.07</v>
      </c>
    </row>
    <row r="8547" spans="1:6" x14ac:dyDescent="0.2">
      <c r="A8547" s="1">
        <v>3742</v>
      </c>
      <c r="B8547" s="3">
        <v>42693.699305555558</v>
      </c>
      <c r="C8547" t="s">
        <v>17</v>
      </c>
      <c r="D8547">
        <v>2</v>
      </c>
      <c r="E8547">
        <f>INDEX(products!B:B,MATCH(challenge_2_solution_1!$C8547,products!$A:$A,0))</f>
        <v>5.9</v>
      </c>
      <c r="F8547">
        <f>INDEX(products!C:C,MATCH(challenge_2_solution_1!$C8547,products!$A:$A,0))</f>
        <v>2.83</v>
      </c>
    </row>
    <row r="8548" spans="1:6" x14ac:dyDescent="0.2">
      <c r="A8548" s="1">
        <v>3742</v>
      </c>
      <c r="B8548" s="3">
        <v>42693.699305555558</v>
      </c>
      <c r="C8548" t="s">
        <v>34</v>
      </c>
      <c r="D8548">
        <v>1</v>
      </c>
      <c r="E8548">
        <f>INDEX(products!B:B,MATCH(challenge_2_solution_1!$C8548,products!$A:$A,0))</f>
        <v>7.9</v>
      </c>
      <c r="F8548">
        <f>INDEX(products!C:C,MATCH(challenge_2_solution_1!$C8548,products!$A:$A,0))</f>
        <v>1.58</v>
      </c>
    </row>
    <row r="8549" spans="1:6" x14ac:dyDescent="0.2">
      <c r="A8549" s="1">
        <v>3742</v>
      </c>
      <c r="B8549" s="3">
        <v>42693.699305555558</v>
      </c>
      <c r="C8549" t="s">
        <v>57</v>
      </c>
      <c r="D8549">
        <v>1</v>
      </c>
      <c r="E8549">
        <f>INDEX(products!B:B,MATCH(challenge_2_solution_1!$C8549,products!$A:$A,0))</f>
        <v>9.9</v>
      </c>
      <c r="F8549">
        <f>INDEX(products!C:C,MATCH(challenge_2_solution_1!$C8549,products!$A:$A,0))</f>
        <v>3.76</v>
      </c>
    </row>
    <row r="8550" spans="1:6" x14ac:dyDescent="0.2">
      <c r="A8550" s="1">
        <v>3742</v>
      </c>
      <c r="B8550" s="3">
        <v>42693.699305555558</v>
      </c>
      <c r="C8550" t="s">
        <v>96</v>
      </c>
      <c r="D8550">
        <v>1</v>
      </c>
      <c r="E8550">
        <f>INDEX(products!B:B,MATCH(challenge_2_solution_1!$C8550,products!$A:$A,0))</f>
        <v>17.899999999999999</v>
      </c>
      <c r="F8550">
        <f>INDEX(products!C:C,MATCH(challenge_2_solution_1!$C8550,products!$A:$A,0))</f>
        <v>10.92</v>
      </c>
    </row>
    <row r="8551" spans="1:6" x14ac:dyDescent="0.2">
      <c r="A8551" s="1">
        <v>3742</v>
      </c>
      <c r="B8551" s="3">
        <v>42693.699305555558</v>
      </c>
      <c r="C8551" t="s">
        <v>109</v>
      </c>
      <c r="D8551">
        <v>1</v>
      </c>
      <c r="E8551">
        <f>INDEX(products!B:B,MATCH(challenge_2_solution_1!$C8551,products!$A:$A,0))</f>
        <v>17.899999999999999</v>
      </c>
      <c r="F8551">
        <f>INDEX(products!C:C,MATCH(challenge_2_solution_1!$C8551,products!$A:$A,0))</f>
        <v>4.12</v>
      </c>
    </row>
    <row r="8552" spans="1:6" x14ac:dyDescent="0.2">
      <c r="A8552" s="1">
        <v>3742</v>
      </c>
      <c r="B8552" s="3">
        <v>42693.699305555558</v>
      </c>
      <c r="C8552" t="s">
        <v>94</v>
      </c>
      <c r="D8552">
        <v>1</v>
      </c>
      <c r="E8552">
        <f>INDEX(products!B:B,MATCH(challenge_2_solution_1!$C8552,products!$A:$A,0))</f>
        <v>17.899999999999999</v>
      </c>
      <c r="F8552">
        <f>INDEX(products!C:C,MATCH(challenge_2_solution_1!$C8552,products!$A:$A,0))</f>
        <v>10.02</v>
      </c>
    </row>
    <row r="8553" spans="1:6" x14ac:dyDescent="0.2">
      <c r="A8553" s="1">
        <v>3743</v>
      </c>
      <c r="B8553" s="3">
        <v>42693.714583333334</v>
      </c>
      <c r="C8553" t="s">
        <v>15</v>
      </c>
      <c r="D8553">
        <v>2</v>
      </c>
      <c r="E8553">
        <f>INDEX(products!B:B,MATCH(challenge_2_solution_1!$C8553,products!$A:$A,0))</f>
        <v>5.9</v>
      </c>
      <c r="F8553">
        <f>INDEX(products!C:C,MATCH(challenge_2_solution_1!$C8553,products!$A:$A,0))</f>
        <v>3.07</v>
      </c>
    </row>
    <row r="8554" spans="1:6" x14ac:dyDescent="0.2">
      <c r="A8554" s="1">
        <v>3743</v>
      </c>
      <c r="B8554" s="3">
        <v>42693.714583333334</v>
      </c>
      <c r="C8554" t="s">
        <v>17</v>
      </c>
      <c r="D8554">
        <v>1</v>
      </c>
      <c r="E8554">
        <f>INDEX(products!B:B,MATCH(challenge_2_solution_1!$C8554,products!$A:$A,0))</f>
        <v>5.9</v>
      </c>
      <c r="F8554">
        <f>INDEX(products!C:C,MATCH(challenge_2_solution_1!$C8554,products!$A:$A,0))</f>
        <v>2.83</v>
      </c>
    </row>
    <row r="8555" spans="1:6" x14ac:dyDescent="0.2">
      <c r="A8555" s="1">
        <v>3743</v>
      </c>
      <c r="B8555" s="3">
        <v>42693.714583333334</v>
      </c>
      <c r="C8555" t="s">
        <v>89</v>
      </c>
      <c r="D8555">
        <v>1</v>
      </c>
      <c r="E8555">
        <f>INDEX(products!B:B,MATCH(challenge_2_solution_1!$C8555,products!$A:$A,0))</f>
        <v>17.899999999999999</v>
      </c>
      <c r="F8555">
        <f>INDEX(products!C:C,MATCH(challenge_2_solution_1!$C8555,products!$A:$A,0))</f>
        <v>3.94</v>
      </c>
    </row>
    <row r="8556" spans="1:6" x14ac:dyDescent="0.2">
      <c r="A8556" s="1">
        <v>3743</v>
      </c>
      <c r="B8556" s="3">
        <v>42693.714583333334</v>
      </c>
      <c r="C8556" t="s">
        <v>126</v>
      </c>
      <c r="D8556">
        <v>1</v>
      </c>
      <c r="E8556">
        <f>INDEX(products!B:B,MATCH(challenge_2_solution_1!$C8556,products!$A:$A,0))</f>
        <v>19.899999999999999</v>
      </c>
      <c r="F8556">
        <f>INDEX(products!C:C,MATCH(challenge_2_solution_1!$C8556,products!$A:$A,0))</f>
        <v>4.58</v>
      </c>
    </row>
    <row r="8557" spans="1:6" x14ac:dyDescent="0.2">
      <c r="A8557" s="1">
        <v>3744</v>
      </c>
      <c r="B8557" s="3">
        <v>42693.73333333333</v>
      </c>
      <c r="C8557" t="s">
        <v>5</v>
      </c>
      <c r="D8557">
        <v>1</v>
      </c>
      <c r="E8557">
        <f>INDEX(products!B:B,MATCH(challenge_2_solution_1!$C8557,products!$A:$A,0))</f>
        <v>1</v>
      </c>
      <c r="F8557">
        <f>INDEX(products!C:C,MATCH(challenge_2_solution_1!$C8557,products!$A:$A,0))</f>
        <v>0.31</v>
      </c>
    </row>
    <row r="8558" spans="1:6" x14ac:dyDescent="0.2">
      <c r="A8558" s="1">
        <v>3744</v>
      </c>
      <c r="B8558" s="3">
        <v>42693.73333333333</v>
      </c>
      <c r="C8558" t="s">
        <v>8</v>
      </c>
      <c r="D8558">
        <v>4</v>
      </c>
      <c r="E8558">
        <f>INDEX(products!B:B,MATCH(challenge_2_solution_1!$C8558,products!$A:$A,0))</f>
        <v>1.6</v>
      </c>
      <c r="F8558">
        <f>INDEX(products!C:C,MATCH(challenge_2_solution_1!$C8558,products!$A:$A,0))</f>
        <v>0.77</v>
      </c>
    </row>
    <row r="8559" spans="1:6" x14ac:dyDescent="0.2">
      <c r="A8559" s="1">
        <v>3744</v>
      </c>
      <c r="B8559" s="3">
        <v>42693.73333333333</v>
      </c>
      <c r="C8559" t="s">
        <v>12</v>
      </c>
      <c r="D8559">
        <v>1</v>
      </c>
      <c r="E8559">
        <f>INDEX(products!B:B,MATCH(challenge_2_solution_1!$C8559,products!$A:$A,0))</f>
        <v>5.2</v>
      </c>
      <c r="F8559">
        <f>INDEX(products!C:C,MATCH(challenge_2_solution_1!$C8559,products!$A:$A,0))</f>
        <v>3.07</v>
      </c>
    </row>
    <row r="8560" spans="1:6" x14ac:dyDescent="0.2">
      <c r="A8560" s="1">
        <v>3744</v>
      </c>
      <c r="B8560" s="3">
        <v>42693.73333333333</v>
      </c>
      <c r="C8560" t="s">
        <v>17</v>
      </c>
      <c r="D8560">
        <v>2</v>
      </c>
      <c r="E8560">
        <f>INDEX(products!B:B,MATCH(challenge_2_solution_1!$C8560,products!$A:$A,0))</f>
        <v>5.9</v>
      </c>
      <c r="F8560">
        <f>INDEX(products!C:C,MATCH(challenge_2_solution_1!$C8560,products!$A:$A,0))</f>
        <v>2.83</v>
      </c>
    </row>
    <row r="8561" spans="1:6" x14ac:dyDescent="0.2">
      <c r="A8561" s="1">
        <v>3744</v>
      </c>
      <c r="B8561" s="3">
        <v>42693.73333333333</v>
      </c>
      <c r="C8561" t="s">
        <v>19</v>
      </c>
      <c r="D8561">
        <v>1</v>
      </c>
      <c r="E8561">
        <f>INDEX(products!B:B,MATCH(challenge_2_solution_1!$C8561,products!$A:$A,0))</f>
        <v>5.9</v>
      </c>
      <c r="F8561">
        <f>INDEX(products!C:C,MATCH(challenge_2_solution_1!$C8561,products!$A:$A,0))</f>
        <v>1.65</v>
      </c>
    </row>
    <row r="8562" spans="1:6" x14ac:dyDescent="0.2">
      <c r="A8562" s="1">
        <v>3744</v>
      </c>
      <c r="B8562" s="3">
        <v>42693.73333333333</v>
      </c>
      <c r="C8562" t="s">
        <v>33</v>
      </c>
      <c r="D8562">
        <v>1</v>
      </c>
      <c r="E8562">
        <f>INDEX(products!B:B,MATCH(challenge_2_solution_1!$C8562,products!$A:$A,0))</f>
        <v>7.9</v>
      </c>
      <c r="F8562">
        <f>INDEX(products!C:C,MATCH(challenge_2_solution_1!$C8562,products!$A:$A,0))</f>
        <v>2.21</v>
      </c>
    </row>
    <row r="8563" spans="1:6" x14ac:dyDescent="0.2">
      <c r="A8563" s="1">
        <v>3744</v>
      </c>
      <c r="B8563" s="3">
        <v>42693.73333333333</v>
      </c>
      <c r="C8563" t="s">
        <v>102</v>
      </c>
      <c r="D8563">
        <v>1</v>
      </c>
      <c r="E8563">
        <f>INDEX(products!B:B,MATCH(challenge_2_solution_1!$C8563,products!$A:$A,0))</f>
        <v>17.899999999999999</v>
      </c>
      <c r="F8563">
        <f>INDEX(products!C:C,MATCH(challenge_2_solution_1!$C8563,products!$A:$A,0))</f>
        <v>8.41</v>
      </c>
    </row>
    <row r="8564" spans="1:6" x14ac:dyDescent="0.2">
      <c r="A8564" s="1">
        <v>3744</v>
      </c>
      <c r="B8564" s="3">
        <v>42693.73333333333</v>
      </c>
      <c r="C8564" t="s">
        <v>100</v>
      </c>
      <c r="D8564">
        <v>1</v>
      </c>
      <c r="E8564">
        <f>INDEX(products!B:B,MATCH(challenge_2_solution_1!$C8564,products!$A:$A,0))</f>
        <v>17.899999999999999</v>
      </c>
      <c r="F8564">
        <f>INDEX(products!C:C,MATCH(challenge_2_solution_1!$C8564,products!$A:$A,0))</f>
        <v>10.92</v>
      </c>
    </row>
    <row r="8565" spans="1:6" x14ac:dyDescent="0.2">
      <c r="A8565" s="1">
        <v>3745</v>
      </c>
      <c r="B8565" s="3">
        <v>42693.743750000001</v>
      </c>
      <c r="C8565" t="s">
        <v>35</v>
      </c>
      <c r="D8565">
        <v>1</v>
      </c>
      <c r="E8565">
        <f>INDEX(products!B:B,MATCH(challenge_2_solution_1!$C8565,products!$A:$A,0))</f>
        <v>7.9</v>
      </c>
      <c r="F8565">
        <f>INDEX(products!C:C,MATCH(challenge_2_solution_1!$C8565,products!$A:$A,0))</f>
        <v>4.3499999999999996</v>
      </c>
    </row>
    <row r="8566" spans="1:6" x14ac:dyDescent="0.2">
      <c r="A8566" s="1">
        <v>3745</v>
      </c>
      <c r="B8566" s="3">
        <v>42693.743750000001</v>
      </c>
      <c r="C8566" t="s">
        <v>40</v>
      </c>
      <c r="D8566">
        <v>1</v>
      </c>
      <c r="E8566">
        <f>INDEX(products!B:B,MATCH(challenge_2_solution_1!$C8566,products!$A:$A,0))</f>
        <v>7.9</v>
      </c>
      <c r="F8566">
        <f>INDEX(products!C:C,MATCH(challenge_2_solution_1!$C8566,products!$A:$A,0))</f>
        <v>2.92</v>
      </c>
    </row>
    <row r="8567" spans="1:6" x14ac:dyDescent="0.2">
      <c r="A8567" s="1">
        <v>3745</v>
      </c>
      <c r="B8567" s="3">
        <v>42693.743750000001</v>
      </c>
      <c r="C8567" t="s">
        <v>89</v>
      </c>
      <c r="D8567">
        <v>1</v>
      </c>
      <c r="E8567">
        <f>INDEX(products!B:B,MATCH(challenge_2_solution_1!$C8567,products!$A:$A,0))</f>
        <v>17.899999999999999</v>
      </c>
      <c r="F8567">
        <f>INDEX(products!C:C,MATCH(challenge_2_solution_1!$C8567,products!$A:$A,0))</f>
        <v>3.94</v>
      </c>
    </row>
    <row r="8568" spans="1:6" x14ac:dyDescent="0.2">
      <c r="A8568" s="1">
        <v>3745</v>
      </c>
      <c r="B8568" s="3">
        <v>42693.743750000001</v>
      </c>
      <c r="C8568" t="s">
        <v>100</v>
      </c>
      <c r="D8568">
        <v>1</v>
      </c>
      <c r="E8568">
        <f>INDEX(products!B:B,MATCH(challenge_2_solution_1!$C8568,products!$A:$A,0))</f>
        <v>17.899999999999999</v>
      </c>
      <c r="F8568">
        <f>INDEX(products!C:C,MATCH(challenge_2_solution_1!$C8568,products!$A:$A,0))</f>
        <v>10.92</v>
      </c>
    </row>
    <row r="8569" spans="1:6" x14ac:dyDescent="0.2">
      <c r="A8569" s="1">
        <v>3745</v>
      </c>
      <c r="B8569" s="3">
        <v>42693.743750000001</v>
      </c>
      <c r="C8569" t="s">
        <v>152</v>
      </c>
      <c r="D8569">
        <v>1</v>
      </c>
      <c r="E8569">
        <f>INDEX(products!B:B,MATCH(challenge_2_solution_1!$C8569,products!$A:$A,0))</f>
        <v>21.9</v>
      </c>
      <c r="F8569">
        <f>INDEX(products!C:C,MATCH(challenge_2_solution_1!$C8569,products!$A:$A,0))</f>
        <v>8.5399999999999991</v>
      </c>
    </row>
    <row r="8570" spans="1:6" x14ac:dyDescent="0.2">
      <c r="A8570" s="1">
        <v>3746</v>
      </c>
      <c r="B8570" s="3">
        <v>42693.75</v>
      </c>
      <c r="C8570" t="s">
        <v>8</v>
      </c>
      <c r="D8570">
        <v>5</v>
      </c>
      <c r="E8570">
        <f>INDEX(products!B:B,MATCH(challenge_2_solution_1!$C8570,products!$A:$A,0))</f>
        <v>1.6</v>
      </c>
      <c r="F8570">
        <f>INDEX(products!C:C,MATCH(challenge_2_solution_1!$C8570,products!$A:$A,0))</f>
        <v>0.77</v>
      </c>
    </row>
    <row r="8571" spans="1:6" x14ac:dyDescent="0.2">
      <c r="A8571" s="1">
        <v>3746</v>
      </c>
      <c r="B8571" s="3">
        <v>42693.75</v>
      </c>
      <c r="C8571" t="s">
        <v>12</v>
      </c>
      <c r="D8571">
        <v>1</v>
      </c>
      <c r="E8571">
        <f>INDEX(products!B:B,MATCH(challenge_2_solution_1!$C8571,products!$A:$A,0))</f>
        <v>5.2</v>
      </c>
      <c r="F8571">
        <f>INDEX(products!C:C,MATCH(challenge_2_solution_1!$C8571,products!$A:$A,0))</f>
        <v>3.07</v>
      </c>
    </row>
    <row r="8572" spans="1:6" x14ac:dyDescent="0.2">
      <c r="A8572" s="1">
        <v>3746</v>
      </c>
      <c r="B8572" s="3">
        <v>42693.75</v>
      </c>
      <c r="C8572" t="s">
        <v>14</v>
      </c>
      <c r="D8572">
        <v>1</v>
      </c>
      <c r="E8572">
        <f>INDEX(products!B:B,MATCH(challenge_2_solution_1!$C8572,products!$A:$A,0))</f>
        <v>5.9</v>
      </c>
      <c r="F8572">
        <f>INDEX(products!C:C,MATCH(challenge_2_solution_1!$C8572,products!$A:$A,0))</f>
        <v>2.36</v>
      </c>
    </row>
    <row r="8573" spans="1:6" x14ac:dyDescent="0.2">
      <c r="A8573" s="1">
        <v>3746</v>
      </c>
      <c r="B8573" s="3">
        <v>42693.75</v>
      </c>
      <c r="C8573" t="s">
        <v>27</v>
      </c>
      <c r="D8573">
        <v>1</v>
      </c>
      <c r="E8573">
        <f>INDEX(products!B:B,MATCH(challenge_2_solution_1!$C8573,products!$A:$A,0))</f>
        <v>7.9</v>
      </c>
      <c r="F8573">
        <f>INDEX(products!C:C,MATCH(challenge_2_solution_1!$C8573,products!$A:$A,0))</f>
        <v>4.03</v>
      </c>
    </row>
    <row r="8574" spans="1:6" x14ac:dyDescent="0.2">
      <c r="A8574" s="1">
        <v>3746</v>
      </c>
      <c r="B8574" s="3">
        <v>42693.75</v>
      </c>
      <c r="C8574" t="s">
        <v>28</v>
      </c>
      <c r="D8574">
        <v>1</v>
      </c>
      <c r="E8574">
        <f>INDEX(products!B:B,MATCH(challenge_2_solution_1!$C8574,products!$A:$A,0))</f>
        <v>7.9</v>
      </c>
      <c r="F8574">
        <f>INDEX(products!C:C,MATCH(challenge_2_solution_1!$C8574,products!$A:$A,0))</f>
        <v>2.4500000000000002</v>
      </c>
    </row>
    <row r="8575" spans="1:6" x14ac:dyDescent="0.2">
      <c r="A8575" s="1">
        <v>3746</v>
      </c>
      <c r="B8575" s="3">
        <v>42693.75</v>
      </c>
      <c r="C8575" t="s">
        <v>32</v>
      </c>
      <c r="D8575">
        <v>1</v>
      </c>
      <c r="E8575">
        <f>INDEX(products!B:B,MATCH(challenge_2_solution_1!$C8575,products!$A:$A,0))</f>
        <v>7.9</v>
      </c>
      <c r="F8575">
        <f>INDEX(products!C:C,MATCH(challenge_2_solution_1!$C8575,products!$A:$A,0))</f>
        <v>2.92</v>
      </c>
    </row>
    <row r="8576" spans="1:6" x14ac:dyDescent="0.2">
      <c r="A8576" s="1">
        <v>3746</v>
      </c>
      <c r="B8576" s="3">
        <v>42693.75</v>
      </c>
      <c r="C8576" t="s">
        <v>40</v>
      </c>
      <c r="D8576">
        <v>1</v>
      </c>
      <c r="E8576">
        <f>INDEX(products!B:B,MATCH(challenge_2_solution_1!$C8576,products!$A:$A,0))</f>
        <v>7.9</v>
      </c>
      <c r="F8576">
        <f>INDEX(products!C:C,MATCH(challenge_2_solution_1!$C8576,products!$A:$A,0))</f>
        <v>2.92</v>
      </c>
    </row>
    <row r="8577" spans="1:6" x14ac:dyDescent="0.2">
      <c r="A8577" s="1">
        <v>3746</v>
      </c>
      <c r="B8577" s="3">
        <v>42693.75</v>
      </c>
      <c r="C8577" t="s">
        <v>34</v>
      </c>
      <c r="D8577">
        <v>1</v>
      </c>
      <c r="E8577">
        <f>INDEX(products!B:B,MATCH(challenge_2_solution_1!$C8577,products!$A:$A,0))</f>
        <v>7.9</v>
      </c>
      <c r="F8577">
        <f>INDEX(products!C:C,MATCH(challenge_2_solution_1!$C8577,products!$A:$A,0))</f>
        <v>1.58</v>
      </c>
    </row>
    <row r="8578" spans="1:6" x14ac:dyDescent="0.2">
      <c r="A8578" s="1">
        <v>3746</v>
      </c>
      <c r="B8578" s="3">
        <v>42693.75</v>
      </c>
      <c r="C8578" t="s">
        <v>33</v>
      </c>
      <c r="D8578">
        <v>2</v>
      </c>
      <c r="E8578">
        <f>INDEX(products!B:B,MATCH(challenge_2_solution_1!$C8578,products!$A:$A,0))</f>
        <v>7.9</v>
      </c>
      <c r="F8578">
        <f>INDEX(products!C:C,MATCH(challenge_2_solution_1!$C8578,products!$A:$A,0))</f>
        <v>2.21</v>
      </c>
    </row>
    <row r="8579" spans="1:6" x14ac:dyDescent="0.2">
      <c r="A8579" s="1">
        <v>3746</v>
      </c>
      <c r="B8579" s="3">
        <v>42693.75</v>
      </c>
      <c r="C8579" t="s">
        <v>61</v>
      </c>
      <c r="D8579">
        <v>1</v>
      </c>
      <c r="E8579">
        <f>INDEX(products!B:B,MATCH(challenge_2_solution_1!$C8579,products!$A:$A,0))</f>
        <v>11.9</v>
      </c>
      <c r="F8579">
        <f>INDEX(products!C:C,MATCH(challenge_2_solution_1!$C8579,products!$A:$A,0))</f>
        <v>7.74</v>
      </c>
    </row>
    <row r="8580" spans="1:6" x14ac:dyDescent="0.2">
      <c r="A8580" s="1">
        <v>3746</v>
      </c>
      <c r="B8580" s="3">
        <v>42693.75</v>
      </c>
      <c r="C8580" t="s">
        <v>89</v>
      </c>
      <c r="D8580">
        <v>1</v>
      </c>
      <c r="E8580">
        <f>INDEX(products!B:B,MATCH(challenge_2_solution_1!$C8580,products!$A:$A,0))</f>
        <v>17.899999999999999</v>
      </c>
      <c r="F8580">
        <f>INDEX(products!C:C,MATCH(challenge_2_solution_1!$C8580,products!$A:$A,0))</f>
        <v>3.94</v>
      </c>
    </row>
    <row r="8581" spans="1:6" x14ac:dyDescent="0.2">
      <c r="A8581" s="1">
        <v>3746</v>
      </c>
      <c r="B8581" s="3">
        <v>42693.75</v>
      </c>
      <c r="C8581" t="s">
        <v>109</v>
      </c>
      <c r="D8581">
        <v>1</v>
      </c>
      <c r="E8581">
        <f>INDEX(products!B:B,MATCH(challenge_2_solution_1!$C8581,products!$A:$A,0))</f>
        <v>17.899999999999999</v>
      </c>
      <c r="F8581">
        <f>INDEX(products!C:C,MATCH(challenge_2_solution_1!$C8581,products!$A:$A,0))</f>
        <v>4.12</v>
      </c>
    </row>
    <row r="8582" spans="1:6" x14ac:dyDescent="0.2">
      <c r="A8582" s="1">
        <v>3746</v>
      </c>
      <c r="B8582" s="3">
        <v>42693.75</v>
      </c>
      <c r="C8582" t="s">
        <v>163</v>
      </c>
      <c r="D8582">
        <v>1</v>
      </c>
      <c r="E8582">
        <f>INDEX(products!B:B,MATCH(challenge_2_solution_1!$C8582,products!$A:$A,0))</f>
        <v>25.9</v>
      </c>
      <c r="F8582">
        <f>INDEX(products!C:C,MATCH(challenge_2_solution_1!$C8582,products!$A:$A,0))</f>
        <v>15.28</v>
      </c>
    </row>
    <row r="8583" spans="1:6" x14ac:dyDescent="0.2">
      <c r="A8583" s="1">
        <v>3747</v>
      </c>
      <c r="B8583" s="3">
        <v>42693.756249999999</v>
      </c>
      <c r="C8583" t="s">
        <v>5</v>
      </c>
      <c r="D8583">
        <v>1</v>
      </c>
      <c r="E8583">
        <f>INDEX(products!B:B,MATCH(challenge_2_solution_1!$C8583,products!$A:$A,0))</f>
        <v>1</v>
      </c>
      <c r="F8583">
        <f>INDEX(products!C:C,MATCH(challenge_2_solution_1!$C8583,products!$A:$A,0))</f>
        <v>0.31</v>
      </c>
    </row>
    <row r="8584" spans="1:6" x14ac:dyDescent="0.2">
      <c r="A8584" s="1">
        <v>3747</v>
      </c>
      <c r="B8584" s="3">
        <v>42693.756249999999</v>
      </c>
      <c r="C8584" t="s">
        <v>8</v>
      </c>
      <c r="D8584">
        <v>2</v>
      </c>
      <c r="E8584">
        <f>INDEX(products!B:B,MATCH(challenge_2_solution_1!$C8584,products!$A:$A,0))</f>
        <v>1.6</v>
      </c>
      <c r="F8584">
        <f>INDEX(products!C:C,MATCH(challenge_2_solution_1!$C8584,products!$A:$A,0))</f>
        <v>0.77</v>
      </c>
    </row>
    <row r="8585" spans="1:6" x14ac:dyDescent="0.2">
      <c r="A8585" s="1">
        <v>3747</v>
      </c>
      <c r="B8585" s="3">
        <v>42693.756249999999</v>
      </c>
      <c r="C8585" t="s">
        <v>19</v>
      </c>
      <c r="D8585">
        <v>1</v>
      </c>
      <c r="E8585">
        <f>INDEX(products!B:B,MATCH(challenge_2_solution_1!$C8585,products!$A:$A,0))</f>
        <v>5.9</v>
      </c>
      <c r="F8585">
        <f>INDEX(products!C:C,MATCH(challenge_2_solution_1!$C8585,products!$A:$A,0))</f>
        <v>1.65</v>
      </c>
    </row>
    <row r="8586" spans="1:6" x14ac:dyDescent="0.2">
      <c r="A8586" s="1">
        <v>3747</v>
      </c>
      <c r="B8586" s="3">
        <v>42693.756249999999</v>
      </c>
      <c r="C8586" t="s">
        <v>17</v>
      </c>
      <c r="D8586">
        <v>1</v>
      </c>
      <c r="E8586">
        <f>INDEX(products!B:B,MATCH(challenge_2_solution_1!$C8586,products!$A:$A,0))</f>
        <v>5.9</v>
      </c>
      <c r="F8586">
        <f>INDEX(products!C:C,MATCH(challenge_2_solution_1!$C8586,products!$A:$A,0))</f>
        <v>2.83</v>
      </c>
    </row>
    <row r="8587" spans="1:6" x14ac:dyDescent="0.2">
      <c r="A8587" s="1">
        <v>3747</v>
      </c>
      <c r="B8587" s="3">
        <v>42693.756249999999</v>
      </c>
      <c r="C8587" t="s">
        <v>33</v>
      </c>
      <c r="D8587">
        <v>1</v>
      </c>
      <c r="E8587">
        <f>INDEX(products!B:B,MATCH(challenge_2_solution_1!$C8587,products!$A:$A,0))</f>
        <v>7.9</v>
      </c>
      <c r="F8587">
        <f>INDEX(products!C:C,MATCH(challenge_2_solution_1!$C8587,products!$A:$A,0))</f>
        <v>2.21</v>
      </c>
    </row>
    <row r="8588" spans="1:6" x14ac:dyDescent="0.2">
      <c r="A8588" s="1">
        <v>3747</v>
      </c>
      <c r="B8588" s="3">
        <v>42693.756249999999</v>
      </c>
      <c r="C8588" t="s">
        <v>68</v>
      </c>
      <c r="D8588">
        <v>1</v>
      </c>
      <c r="E8588">
        <f>INDEX(products!B:B,MATCH(challenge_2_solution_1!$C8588,products!$A:$A,0))</f>
        <v>11.9</v>
      </c>
      <c r="F8588">
        <f>INDEX(products!C:C,MATCH(challenge_2_solution_1!$C8588,products!$A:$A,0))</f>
        <v>3.69</v>
      </c>
    </row>
    <row r="8589" spans="1:6" x14ac:dyDescent="0.2">
      <c r="A8589" s="1">
        <v>3747</v>
      </c>
      <c r="B8589" s="3">
        <v>42693.756249999999</v>
      </c>
      <c r="C8589" t="s">
        <v>63</v>
      </c>
      <c r="D8589">
        <v>1</v>
      </c>
      <c r="E8589">
        <f>INDEX(products!B:B,MATCH(challenge_2_solution_1!$C8589,products!$A:$A,0))</f>
        <v>11.9</v>
      </c>
      <c r="F8589">
        <f>INDEX(products!C:C,MATCH(challenge_2_solution_1!$C8589,products!$A:$A,0))</f>
        <v>6.07</v>
      </c>
    </row>
    <row r="8590" spans="1:6" x14ac:dyDescent="0.2">
      <c r="A8590" s="1">
        <v>3747</v>
      </c>
      <c r="B8590" s="3">
        <v>42693.756249999999</v>
      </c>
      <c r="C8590" t="s">
        <v>108</v>
      </c>
      <c r="D8590">
        <v>1</v>
      </c>
      <c r="E8590">
        <f>INDEX(products!B:B,MATCH(challenge_2_solution_1!$C8590,products!$A:$A,0))</f>
        <v>17.899999999999999</v>
      </c>
      <c r="F8590">
        <f>INDEX(products!C:C,MATCH(challenge_2_solution_1!$C8590,products!$A:$A,0))</f>
        <v>10.38</v>
      </c>
    </row>
    <row r="8591" spans="1:6" x14ac:dyDescent="0.2">
      <c r="A8591" s="1">
        <v>3748</v>
      </c>
      <c r="B8591" s="3">
        <v>42693.761111111111</v>
      </c>
      <c r="C8591" t="s">
        <v>15</v>
      </c>
      <c r="D8591">
        <v>1</v>
      </c>
      <c r="E8591">
        <f>INDEX(products!B:B,MATCH(challenge_2_solution_1!$C8591,products!$A:$A,0))</f>
        <v>5.9</v>
      </c>
      <c r="F8591">
        <f>INDEX(products!C:C,MATCH(challenge_2_solution_1!$C8591,products!$A:$A,0))</f>
        <v>3.07</v>
      </c>
    </row>
    <row r="8592" spans="1:6" x14ac:dyDescent="0.2">
      <c r="A8592" s="1">
        <v>3748</v>
      </c>
      <c r="B8592" s="3">
        <v>42693.761111111111</v>
      </c>
      <c r="C8592" t="s">
        <v>18</v>
      </c>
      <c r="D8592">
        <v>1</v>
      </c>
      <c r="E8592">
        <f>INDEX(products!B:B,MATCH(challenge_2_solution_1!$C8592,products!$A:$A,0))</f>
        <v>5.9</v>
      </c>
      <c r="F8592">
        <f>INDEX(products!C:C,MATCH(challenge_2_solution_1!$C8592,products!$A:$A,0))</f>
        <v>3.6</v>
      </c>
    </row>
    <row r="8593" spans="1:6" x14ac:dyDescent="0.2">
      <c r="A8593" s="1">
        <v>3748</v>
      </c>
      <c r="B8593" s="3">
        <v>42693.761111111111</v>
      </c>
      <c r="C8593" t="s">
        <v>17</v>
      </c>
      <c r="D8593">
        <v>2</v>
      </c>
      <c r="E8593">
        <f>INDEX(products!B:B,MATCH(challenge_2_solution_1!$C8593,products!$A:$A,0))</f>
        <v>5.9</v>
      </c>
      <c r="F8593">
        <f>INDEX(products!C:C,MATCH(challenge_2_solution_1!$C8593,products!$A:$A,0))</f>
        <v>2.83</v>
      </c>
    </row>
    <row r="8594" spans="1:6" x14ac:dyDescent="0.2">
      <c r="A8594" s="1">
        <v>3748</v>
      </c>
      <c r="B8594" s="3">
        <v>42693.761111111111</v>
      </c>
      <c r="C8594" t="s">
        <v>33</v>
      </c>
      <c r="D8594">
        <v>1</v>
      </c>
      <c r="E8594">
        <f>INDEX(products!B:B,MATCH(challenge_2_solution_1!$C8594,products!$A:$A,0))</f>
        <v>7.9</v>
      </c>
      <c r="F8594">
        <f>INDEX(products!C:C,MATCH(challenge_2_solution_1!$C8594,products!$A:$A,0))</f>
        <v>2.21</v>
      </c>
    </row>
    <row r="8595" spans="1:6" x14ac:dyDescent="0.2">
      <c r="A8595" s="1">
        <v>3748</v>
      </c>
      <c r="B8595" s="3">
        <v>42693.761111111111</v>
      </c>
      <c r="C8595" t="s">
        <v>57</v>
      </c>
      <c r="D8595">
        <v>1</v>
      </c>
      <c r="E8595">
        <f>INDEX(products!B:B,MATCH(challenge_2_solution_1!$C8595,products!$A:$A,0))</f>
        <v>9.9</v>
      </c>
      <c r="F8595">
        <f>INDEX(products!C:C,MATCH(challenge_2_solution_1!$C8595,products!$A:$A,0))</f>
        <v>3.76</v>
      </c>
    </row>
    <row r="8596" spans="1:6" x14ac:dyDescent="0.2">
      <c r="A8596" s="1">
        <v>3748</v>
      </c>
      <c r="B8596" s="3">
        <v>42693.761111111111</v>
      </c>
      <c r="C8596" t="s">
        <v>65</v>
      </c>
      <c r="D8596">
        <v>2</v>
      </c>
      <c r="E8596">
        <f>INDEX(products!B:B,MATCH(challenge_2_solution_1!$C8596,products!$A:$A,0))</f>
        <v>11.9</v>
      </c>
      <c r="F8596">
        <f>INDEX(products!C:C,MATCH(challenge_2_solution_1!$C8596,products!$A:$A,0))</f>
        <v>7.14</v>
      </c>
    </row>
    <row r="8597" spans="1:6" x14ac:dyDescent="0.2">
      <c r="A8597" s="1">
        <v>3748</v>
      </c>
      <c r="B8597" s="3">
        <v>42693.761111111111</v>
      </c>
      <c r="C8597" t="s">
        <v>97</v>
      </c>
      <c r="D8597">
        <v>1</v>
      </c>
      <c r="E8597">
        <f>INDEX(products!B:B,MATCH(challenge_2_solution_1!$C8597,products!$A:$A,0))</f>
        <v>17.899999999999999</v>
      </c>
      <c r="F8597">
        <f>INDEX(products!C:C,MATCH(challenge_2_solution_1!$C8597,products!$A:$A,0))</f>
        <v>11.81</v>
      </c>
    </row>
    <row r="8598" spans="1:6" x14ac:dyDescent="0.2">
      <c r="A8598" s="1">
        <v>3748</v>
      </c>
      <c r="B8598" s="3">
        <v>42693.761111111111</v>
      </c>
      <c r="C8598" t="s">
        <v>89</v>
      </c>
      <c r="D8598">
        <v>1</v>
      </c>
      <c r="E8598">
        <f>INDEX(products!B:B,MATCH(challenge_2_solution_1!$C8598,products!$A:$A,0))</f>
        <v>17.899999999999999</v>
      </c>
      <c r="F8598">
        <f>INDEX(products!C:C,MATCH(challenge_2_solution_1!$C8598,products!$A:$A,0))</f>
        <v>3.94</v>
      </c>
    </row>
    <row r="8599" spans="1:6" x14ac:dyDescent="0.2">
      <c r="A8599" s="1">
        <v>3748</v>
      </c>
      <c r="B8599" s="3">
        <v>42693.761111111111</v>
      </c>
      <c r="C8599" t="s">
        <v>144</v>
      </c>
      <c r="D8599">
        <v>1</v>
      </c>
      <c r="E8599">
        <f>INDEX(products!B:B,MATCH(challenge_2_solution_1!$C8599,products!$A:$A,0))</f>
        <v>19.899999999999999</v>
      </c>
      <c r="F8599">
        <f>INDEX(products!C:C,MATCH(challenge_2_solution_1!$C8599,products!$A:$A,0))</f>
        <v>7.16</v>
      </c>
    </row>
    <row r="8600" spans="1:6" x14ac:dyDescent="0.2">
      <c r="A8600" s="1">
        <v>3748</v>
      </c>
      <c r="B8600" s="3">
        <v>42693.761111111111</v>
      </c>
      <c r="C8600" t="s">
        <v>160</v>
      </c>
      <c r="D8600">
        <v>1</v>
      </c>
      <c r="E8600">
        <f>INDEX(products!B:B,MATCH(challenge_2_solution_1!$C8600,products!$A:$A,0))</f>
        <v>23.9</v>
      </c>
      <c r="F8600">
        <f>INDEX(products!C:C,MATCH(challenge_2_solution_1!$C8600,products!$A:$A,0))</f>
        <v>9.08</v>
      </c>
    </row>
    <row r="8601" spans="1:6" x14ac:dyDescent="0.2">
      <c r="A8601" s="1">
        <v>3749</v>
      </c>
      <c r="B8601" s="3">
        <v>42693.779861111114</v>
      </c>
      <c r="C8601" t="s">
        <v>5</v>
      </c>
      <c r="D8601">
        <v>1</v>
      </c>
      <c r="E8601">
        <f>INDEX(products!B:B,MATCH(challenge_2_solution_1!$C8601,products!$A:$A,0))</f>
        <v>1</v>
      </c>
      <c r="F8601">
        <f>INDEX(products!C:C,MATCH(challenge_2_solution_1!$C8601,products!$A:$A,0))</f>
        <v>0.31</v>
      </c>
    </row>
    <row r="8602" spans="1:6" x14ac:dyDescent="0.2">
      <c r="A8602" s="1">
        <v>3749</v>
      </c>
      <c r="B8602" s="3">
        <v>42693.779861111114</v>
      </c>
      <c r="C8602" t="s">
        <v>8</v>
      </c>
      <c r="D8602">
        <v>1</v>
      </c>
      <c r="E8602">
        <f>INDEX(products!B:B,MATCH(challenge_2_solution_1!$C8602,products!$A:$A,0))</f>
        <v>1.6</v>
      </c>
      <c r="F8602">
        <f>INDEX(products!C:C,MATCH(challenge_2_solution_1!$C8602,products!$A:$A,0))</f>
        <v>0.77</v>
      </c>
    </row>
    <row r="8603" spans="1:6" x14ac:dyDescent="0.2">
      <c r="A8603" s="1">
        <v>3749</v>
      </c>
      <c r="B8603" s="3">
        <v>42693.779861111114</v>
      </c>
      <c r="C8603" t="s">
        <v>9</v>
      </c>
      <c r="D8603">
        <v>1</v>
      </c>
      <c r="E8603">
        <f>INDEX(products!B:B,MATCH(challenge_2_solution_1!$C8603,products!$A:$A,0))</f>
        <v>1.6</v>
      </c>
      <c r="F8603">
        <f>INDEX(products!C:C,MATCH(challenge_2_solution_1!$C8603,products!$A:$A,0))</f>
        <v>0.67</v>
      </c>
    </row>
    <row r="8604" spans="1:6" x14ac:dyDescent="0.2">
      <c r="A8604" s="1">
        <v>3749</v>
      </c>
      <c r="B8604" s="3">
        <v>42693.779861111114</v>
      </c>
      <c r="C8604" t="s">
        <v>17</v>
      </c>
      <c r="D8604">
        <v>1</v>
      </c>
      <c r="E8604">
        <f>INDEX(products!B:B,MATCH(challenge_2_solution_1!$C8604,products!$A:$A,0))</f>
        <v>5.9</v>
      </c>
      <c r="F8604">
        <f>INDEX(products!C:C,MATCH(challenge_2_solution_1!$C8604,products!$A:$A,0))</f>
        <v>2.83</v>
      </c>
    </row>
    <row r="8605" spans="1:6" x14ac:dyDescent="0.2">
      <c r="A8605" s="1">
        <v>3749</v>
      </c>
      <c r="B8605" s="3">
        <v>42693.779861111114</v>
      </c>
      <c r="C8605" t="s">
        <v>15</v>
      </c>
      <c r="D8605">
        <v>1</v>
      </c>
      <c r="E8605">
        <f>INDEX(products!B:B,MATCH(challenge_2_solution_1!$C8605,products!$A:$A,0))</f>
        <v>5.9</v>
      </c>
      <c r="F8605">
        <f>INDEX(products!C:C,MATCH(challenge_2_solution_1!$C8605,products!$A:$A,0))</f>
        <v>3.07</v>
      </c>
    </row>
    <row r="8606" spans="1:6" x14ac:dyDescent="0.2">
      <c r="A8606" s="1">
        <v>3749</v>
      </c>
      <c r="B8606" s="3">
        <v>42693.779861111114</v>
      </c>
      <c r="C8606" t="s">
        <v>44</v>
      </c>
      <c r="D8606">
        <v>1</v>
      </c>
      <c r="E8606">
        <f>INDEX(products!B:B,MATCH(challenge_2_solution_1!$C8606,products!$A:$A,0))</f>
        <v>7.9</v>
      </c>
      <c r="F8606">
        <f>INDEX(products!C:C,MATCH(challenge_2_solution_1!$C8606,products!$A:$A,0))</f>
        <v>2.5299999999999998</v>
      </c>
    </row>
    <row r="8607" spans="1:6" x14ac:dyDescent="0.2">
      <c r="A8607" s="1">
        <v>3749</v>
      </c>
      <c r="B8607" s="3">
        <v>42693.779861111114</v>
      </c>
      <c r="C8607" t="s">
        <v>81</v>
      </c>
      <c r="D8607">
        <v>1</v>
      </c>
      <c r="E8607">
        <f>INDEX(products!B:B,MATCH(challenge_2_solution_1!$C8607,products!$A:$A,0))</f>
        <v>11.9</v>
      </c>
      <c r="F8607">
        <f>INDEX(products!C:C,MATCH(challenge_2_solution_1!$C8607,products!$A:$A,0))</f>
        <v>8.09</v>
      </c>
    </row>
    <row r="8608" spans="1:6" x14ac:dyDescent="0.2">
      <c r="A8608" s="1">
        <v>3749</v>
      </c>
      <c r="B8608" s="3">
        <v>42693.779861111114</v>
      </c>
      <c r="C8608" t="s">
        <v>84</v>
      </c>
      <c r="D8608">
        <v>1</v>
      </c>
      <c r="E8608">
        <f>INDEX(products!B:B,MATCH(challenge_2_solution_1!$C8608,products!$A:$A,0))</f>
        <v>11.9</v>
      </c>
      <c r="F8608">
        <f>INDEX(products!C:C,MATCH(challenge_2_solution_1!$C8608,products!$A:$A,0))</f>
        <v>2.38</v>
      </c>
    </row>
    <row r="8609" spans="1:6" x14ac:dyDescent="0.2">
      <c r="A8609" s="1">
        <v>3749</v>
      </c>
      <c r="B8609" s="3">
        <v>42693.779861111114</v>
      </c>
      <c r="C8609" t="s">
        <v>95</v>
      </c>
      <c r="D8609">
        <v>1</v>
      </c>
      <c r="E8609">
        <f>INDEX(products!B:B,MATCH(challenge_2_solution_1!$C8609,products!$A:$A,0))</f>
        <v>17.899999999999999</v>
      </c>
      <c r="F8609">
        <f>INDEX(products!C:C,MATCH(challenge_2_solution_1!$C8609,products!$A:$A,0))</f>
        <v>4.3</v>
      </c>
    </row>
    <row r="8610" spans="1:6" x14ac:dyDescent="0.2">
      <c r="A8610" s="1">
        <v>3749</v>
      </c>
      <c r="B8610" s="3">
        <v>42693.779861111114</v>
      </c>
      <c r="C8610" t="s">
        <v>112</v>
      </c>
      <c r="D8610">
        <v>1</v>
      </c>
      <c r="E8610">
        <f>INDEX(products!B:B,MATCH(challenge_2_solution_1!$C8610,products!$A:$A,0))</f>
        <v>17.899999999999999</v>
      </c>
      <c r="F8610">
        <f>INDEX(products!C:C,MATCH(challenge_2_solution_1!$C8610,products!$A:$A,0))</f>
        <v>8.06</v>
      </c>
    </row>
    <row r="8611" spans="1:6" x14ac:dyDescent="0.2">
      <c r="A8611" s="1">
        <v>3750</v>
      </c>
      <c r="B8611" s="3">
        <v>42693.78125</v>
      </c>
      <c r="C8611" t="s">
        <v>12</v>
      </c>
      <c r="D8611">
        <v>1</v>
      </c>
      <c r="E8611">
        <f>INDEX(products!B:B,MATCH(challenge_2_solution_1!$C8611,products!$A:$A,0))</f>
        <v>5.2</v>
      </c>
      <c r="F8611">
        <f>INDEX(products!C:C,MATCH(challenge_2_solution_1!$C8611,products!$A:$A,0))</f>
        <v>3.07</v>
      </c>
    </row>
    <row r="8612" spans="1:6" x14ac:dyDescent="0.2">
      <c r="A8612" s="1">
        <v>3750</v>
      </c>
      <c r="B8612" s="3">
        <v>42693.78125</v>
      </c>
      <c r="C8612" t="s">
        <v>14</v>
      </c>
      <c r="D8612">
        <v>1</v>
      </c>
      <c r="E8612">
        <f>INDEX(products!B:B,MATCH(challenge_2_solution_1!$C8612,products!$A:$A,0))</f>
        <v>5.9</v>
      </c>
      <c r="F8612">
        <f>INDEX(products!C:C,MATCH(challenge_2_solution_1!$C8612,products!$A:$A,0))</f>
        <v>2.36</v>
      </c>
    </row>
    <row r="8613" spans="1:6" x14ac:dyDescent="0.2">
      <c r="A8613" s="1">
        <v>3750</v>
      </c>
      <c r="B8613" s="3">
        <v>42693.78125</v>
      </c>
      <c r="C8613" t="s">
        <v>15</v>
      </c>
      <c r="D8613">
        <v>1</v>
      </c>
      <c r="E8613">
        <f>INDEX(products!B:B,MATCH(challenge_2_solution_1!$C8613,products!$A:$A,0))</f>
        <v>5.9</v>
      </c>
      <c r="F8613">
        <f>INDEX(products!C:C,MATCH(challenge_2_solution_1!$C8613,products!$A:$A,0))</f>
        <v>3.07</v>
      </c>
    </row>
    <row r="8614" spans="1:6" x14ac:dyDescent="0.2">
      <c r="A8614" s="1">
        <v>3750</v>
      </c>
      <c r="B8614" s="3">
        <v>42693.78125</v>
      </c>
      <c r="C8614" t="s">
        <v>55</v>
      </c>
      <c r="D8614">
        <v>1</v>
      </c>
      <c r="E8614">
        <f>INDEX(products!B:B,MATCH(challenge_2_solution_1!$C8614,products!$A:$A,0))</f>
        <v>7.9</v>
      </c>
      <c r="F8614">
        <f>INDEX(products!C:C,MATCH(challenge_2_solution_1!$C8614,products!$A:$A,0))</f>
        <v>2.21</v>
      </c>
    </row>
    <row r="8615" spans="1:6" x14ac:dyDescent="0.2">
      <c r="A8615" s="1">
        <v>3750</v>
      </c>
      <c r="B8615" s="3">
        <v>42693.78125</v>
      </c>
      <c r="C8615" t="s">
        <v>80</v>
      </c>
      <c r="D8615">
        <v>1</v>
      </c>
      <c r="E8615">
        <f>INDEX(products!B:B,MATCH(challenge_2_solution_1!$C8615,products!$A:$A,0))</f>
        <v>11.9</v>
      </c>
      <c r="F8615">
        <f>INDEX(products!C:C,MATCH(challenge_2_solution_1!$C8615,products!$A:$A,0))</f>
        <v>3.21</v>
      </c>
    </row>
    <row r="8616" spans="1:6" x14ac:dyDescent="0.2">
      <c r="A8616" s="1">
        <v>3750</v>
      </c>
      <c r="B8616" s="3">
        <v>42693.78125</v>
      </c>
      <c r="C8616" t="s">
        <v>89</v>
      </c>
      <c r="D8616">
        <v>1</v>
      </c>
      <c r="E8616">
        <f>INDEX(products!B:B,MATCH(challenge_2_solution_1!$C8616,products!$A:$A,0))</f>
        <v>17.899999999999999</v>
      </c>
      <c r="F8616">
        <f>INDEX(products!C:C,MATCH(challenge_2_solution_1!$C8616,products!$A:$A,0))</f>
        <v>3.94</v>
      </c>
    </row>
    <row r="8617" spans="1:6" x14ac:dyDescent="0.2">
      <c r="A8617" s="1">
        <v>3750</v>
      </c>
      <c r="B8617" s="3">
        <v>42693.78125</v>
      </c>
      <c r="C8617" t="s">
        <v>97</v>
      </c>
      <c r="D8617">
        <v>1</v>
      </c>
      <c r="E8617">
        <f>INDEX(products!B:B,MATCH(challenge_2_solution_1!$C8617,products!$A:$A,0))</f>
        <v>17.899999999999999</v>
      </c>
      <c r="F8617">
        <f>INDEX(products!C:C,MATCH(challenge_2_solution_1!$C8617,products!$A:$A,0))</f>
        <v>11.81</v>
      </c>
    </row>
    <row r="8618" spans="1:6" x14ac:dyDescent="0.2">
      <c r="A8618" s="1">
        <v>3751</v>
      </c>
      <c r="B8618" s="3">
        <v>42693.786805555559</v>
      </c>
      <c r="C8618" t="s">
        <v>5</v>
      </c>
      <c r="D8618">
        <v>1</v>
      </c>
      <c r="E8618">
        <f>INDEX(products!B:B,MATCH(challenge_2_solution_1!$C8618,products!$A:$A,0))</f>
        <v>1</v>
      </c>
      <c r="F8618">
        <f>INDEX(products!C:C,MATCH(challenge_2_solution_1!$C8618,products!$A:$A,0))</f>
        <v>0.31</v>
      </c>
    </row>
    <row r="8619" spans="1:6" x14ac:dyDescent="0.2">
      <c r="A8619" s="1">
        <v>3751</v>
      </c>
      <c r="B8619" s="3">
        <v>42693.786805555559</v>
      </c>
      <c r="C8619" t="s">
        <v>8</v>
      </c>
      <c r="D8619">
        <v>2</v>
      </c>
      <c r="E8619">
        <f>INDEX(products!B:B,MATCH(challenge_2_solution_1!$C8619,products!$A:$A,0))</f>
        <v>1.6</v>
      </c>
      <c r="F8619">
        <f>INDEX(products!C:C,MATCH(challenge_2_solution_1!$C8619,products!$A:$A,0))</f>
        <v>0.77</v>
      </c>
    </row>
    <row r="8620" spans="1:6" x14ac:dyDescent="0.2">
      <c r="A8620" s="1">
        <v>3751</v>
      </c>
      <c r="B8620" s="3">
        <v>42693.786805555559</v>
      </c>
      <c r="C8620" t="s">
        <v>12</v>
      </c>
      <c r="D8620">
        <v>1</v>
      </c>
      <c r="E8620">
        <f>INDEX(products!B:B,MATCH(challenge_2_solution_1!$C8620,products!$A:$A,0))</f>
        <v>5.2</v>
      </c>
      <c r="F8620">
        <f>INDEX(products!C:C,MATCH(challenge_2_solution_1!$C8620,products!$A:$A,0))</f>
        <v>3.07</v>
      </c>
    </row>
    <row r="8621" spans="1:6" x14ac:dyDescent="0.2">
      <c r="A8621" s="1">
        <v>3751</v>
      </c>
      <c r="B8621" s="3">
        <v>42693.786805555559</v>
      </c>
      <c r="C8621" t="s">
        <v>17</v>
      </c>
      <c r="D8621">
        <v>2</v>
      </c>
      <c r="E8621">
        <f>INDEX(products!B:B,MATCH(challenge_2_solution_1!$C8621,products!$A:$A,0))</f>
        <v>5.9</v>
      </c>
      <c r="F8621">
        <f>INDEX(products!C:C,MATCH(challenge_2_solution_1!$C8621,products!$A:$A,0))</f>
        <v>2.83</v>
      </c>
    </row>
    <row r="8622" spans="1:6" x14ac:dyDescent="0.2">
      <c r="A8622" s="1">
        <v>3751</v>
      </c>
      <c r="B8622" s="3">
        <v>42693.786805555559</v>
      </c>
      <c r="C8622" t="s">
        <v>86</v>
      </c>
      <c r="D8622">
        <v>2</v>
      </c>
      <c r="E8622">
        <f>INDEX(products!B:B,MATCH(challenge_2_solution_1!$C8622,products!$A:$A,0))</f>
        <v>15.9</v>
      </c>
      <c r="F8622">
        <f>INDEX(products!C:C,MATCH(challenge_2_solution_1!$C8622,products!$A:$A,0))</f>
        <v>5.57</v>
      </c>
    </row>
    <row r="8623" spans="1:6" x14ac:dyDescent="0.2">
      <c r="A8623" s="1">
        <v>3752</v>
      </c>
      <c r="B8623" s="3">
        <v>42693.813888888886</v>
      </c>
      <c r="C8623" t="s">
        <v>5</v>
      </c>
      <c r="D8623">
        <v>2</v>
      </c>
      <c r="E8623">
        <f>INDEX(products!B:B,MATCH(challenge_2_solution_1!$C8623,products!$A:$A,0))</f>
        <v>1</v>
      </c>
      <c r="F8623">
        <f>INDEX(products!C:C,MATCH(challenge_2_solution_1!$C8623,products!$A:$A,0))</f>
        <v>0.31</v>
      </c>
    </row>
    <row r="8624" spans="1:6" x14ac:dyDescent="0.2">
      <c r="A8624" s="1">
        <v>3752</v>
      </c>
      <c r="B8624" s="3">
        <v>42693.813888888886</v>
      </c>
      <c r="C8624" t="s">
        <v>20</v>
      </c>
      <c r="D8624">
        <v>1</v>
      </c>
      <c r="E8624">
        <f>INDEX(products!B:B,MATCH(challenge_2_solution_1!$C8624,products!$A:$A,0))</f>
        <v>5.9</v>
      </c>
      <c r="F8624">
        <f>INDEX(products!C:C,MATCH(challenge_2_solution_1!$C8624,products!$A:$A,0))</f>
        <v>1.83</v>
      </c>
    </row>
    <row r="8625" spans="1:6" x14ac:dyDescent="0.2">
      <c r="A8625" s="1">
        <v>3752</v>
      </c>
      <c r="B8625" s="3">
        <v>42693.813888888886</v>
      </c>
      <c r="C8625" t="s">
        <v>15</v>
      </c>
      <c r="D8625">
        <v>1</v>
      </c>
      <c r="E8625">
        <f>INDEX(products!B:B,MATCH(challenge_2_solution_1!$C8625,products!$A:$A,0))</f>
        <v>5.9</v>
      </c>
      <c r="F8625">
        <f>INDEX(products!C:C,MATCH(challenge_2_solution_1!$C8625,products!$A:$A,0))</f>
        <v>3.07</v>
      </c>
    </row>
    <row r="8626" spans="1:6" x14ac:dyDescent="0.2">
      <c r="A8626" s="1">
        <v>3752</v>
      </c>
      <c r="B8626" s="3">
        <v>42693.813888888886</v>
      </c>
      <c r="C8626" t="s">
        <v>69</v>
      </c>
      <c r="D8626">
        <v>1</v>
      </c>
      <c r="E8626">
        <f>INDEX(products!B:B,MATCH(challenge_2_solution_1!$C8626,products!$A:$A,0))</f>
        <v>11.9</v>
      </c>
      <c r="F8626">
        <f>INDEX(products!C:C,MATCH(challenge_2_solution_1!$C8626,products!$A:$A,0))</f>
        <v>2.86</v>
      </c>
    </row>
    <row r="8627" spans="1:6" x14ac:dyDescent="0.2">
      <c r="A8627" s="1">
        <v>3752</v>
      </c>
      <c r="B8627" s="3">
        <v>42693.813888888886</v>
      </c>
      <c r="C8627" t="s">
        <v>96</v>
      </c>
      <c r="D8627">
        <v>1</v>
      </c>
      <c r="E8627">
        <f>INDEX(products!B:B,MATCH(challenge_2_solution_1!$C8627,products!$A:$A,0))</f>
        <v>17.899999999999999</v>
      </c>
      <c r="F8627">
        <f>INDEX(products!C:C,MATCH(challenge_2_solution_1!$C8627,products!$A:$A,0))</f>
        <v>10.92</v>
      </c>
    </row>
    <row r="8628" spans="1:6" x14ac:dyDescent="0.2">
      <c r="A8628" s="1">
        <v>3752</v>
      </c>
      <c r="B8628" s="3">
        <v>42693.813888888886</v>
      </c>
      <c r="C8628" t="s">
        <v>118</v>
      </c>
      <c r="D8628">
        <v>1</v>
      </c>
      <c r="E8628">
        <f>INDEX(products!B:B,MATCH(challenge_2_solution_1!$C8628,products!$A:$A,0))</f>
        <v>19.899999999999999</v>
      </c>
      <c r="F8628">
        <f>INDEX(products!C:C,MATCH(challenge_2_solution_1!$C8628,products!$A:$A,0))</f>
        <v>12.74</v>
      </c>
    </row>
    <row r="8629" spans="1:6" x14ac:dyDescent="0.2">
      <c r="A8629" s="1">
        <v>3752</v>
      </c>
      <c r="B8629" s="3">
        <v>42693.813888888886</v>
      </c>
      <c r="C8629" t="s">
        <v>121</v>
      </c>
      <c r="D8629">
        <v>1</v>
      </c>
      <c r="E8629">
        <f>INDEX(products!B:B,MATCH(challenge_2_solution_1!$C8629,products!$A:$A,0))</f>
        <v>19.899999999999999</v>
      </c>
      <c r="F8629">
        <f>INDEX(products!C:C,MATCH(challenge_2_solution_1!$C8629,products!$A:$A,0))</f>
        <v>10.95</v>
      </c>
    </row>
    <row r="8630" spans="1:6" x14ac:dyDescent="0.2">
      <c r="A8630" s="1">
        <v>3753</v>
      </c>
      <c r="B8630" s="3">
        <v>42693.818749999999</v>
      </c>
      <c r="C8630" t="s">
        <v>19</v>
      </c>
      <c r="D8630">
        <v>1</v>
      </c>
      <c r="E8630">
        <f>INDEX(products!B:B,MATCH(challenge_2_solution_1!$C8630,products!$A:$A,0))</f>
        <v>5.9</v>
      </c>
      <c r="F8630">
        <f>INDEX(products!C:C,MATCH(challenge_2_solution_1!$C8630,products!$A:$A,0))</f>
        <v>1.65</v>
      </c>
    </row>
    <row r="8631" spans="1:6" x14ac:dyDescent="0.2">
      <c r="A8631" s="1">
        <v>3753</v>
      </c>
      <c r="B8631" s="3">
        <v>42693.818749999999</v>
      </c>
      <c r="C8631" t="s">
        <v>28</v>
      </c>
      <c r="D8631">
        <v>1</v>
      </c>
      <c r="E8631">
        <f>INDEX(products!B:B,MATCH(challenge_2_solution_1!$C8631,products!$A:$A,0))</f>
        <v>7.9</v>
      </c>
      <c r="F8631">
        <f>INDEX(products!C:C,MATCH(challenge_2_solution_1!$C8631,products!$A:$A,0))</f>
        <v>2.4500000000000002</v>
      </c>
    </row>
    <row r="8632" spans="1:6" x14ac:dyDescent="0.2">
      <c r="A8632" s="1">
        <v>3753</v>
      </c>
      <c r="B8632" s="3">
        <v>42693.818749999999</v>
      </c>
      <c r="C8632" t="s">
        <v>60</v>
      </c>
      <c r="D8632">
        <v>1</v>
      </c>
      <c r="E8632">
        <f>INDEX(products!B:B,MATCH(challenge_2_solution_1!$C8632,products!$A:$A,0))</f>
        <v>11.9</v>
      </c>
      <c r="F8632">
        <f>INDEX(products!C:C,MATCH(challenge_2_solution_1!$C8632,products!$A:$A,0))</f>
        <v>4.28</v>
      </c>
    </row>
    <row r="8633" spans="1:6" x14ac:dyDescent="0.2">
      <c r="A8633" s="1">
        <v>3753</v>
      </c>
      <c r="B8633" s="3">
        <v>42693.818749999999</v>
      </c>
      <c r="C8633" t="s">
        <v>64</v>
      </c>
      <c r="D8633">
        <v>1</v>
      </c>
      <c r="E8633">
        <f>INDEX(products!B:B,MATCH(challenge_2_solution_1!$C8633,products!$A:$A,0))</f>
        <v>11.9</v>
      </c>
      <c r="F8633">
        <f>INDEX(products!C:C,MATCH(challenge_2_solution_1!$C8633,products!$A:$A,0))</f>
        <v>7.97</v>
      </c>
    </row>
    <row r="8634" spans="1:6" x14ac:dyDescent="0.2">
      <c r="A8634" s="1">
        <v>3753</v>
      </c>
      <c r="B8634" s="3">
        <v>42693.818749999999</v>
      </c>
      <c r="C8634" t="s">
        <v>96</v>
      </c>
      <c r="D8634">
        <v>1</v>
      </c>
      <c r="E8634">
        <f>INDEX(products!B:B,MATCH(challenge_2_solution_1!$C8634,products!$A:$A,0))</f>
        <v>17.899999999999999</v>
      </c>
      <c r="F8634">
        <f>INDEX(products!C:C,MATCH(challenge_2_solution_1!$C8634,products!$A:$A,0))</f>
        <v>10.92</v>
      </c>
    </row>
    <row r="8635" spans="1:6" x14ac:dyDescent="0.2">
      <c r="A8635" s="1">
        <v>3754</v>
      </c>
      <c r="B8635" s="3">
        <v>42693.822916666664</v>
      </c>
      <c r="C8635" t="s">
        <v>18</v>
      </c>
      <c r="D8635">
        <v>1</v>
      </c>
      <c r="E8635">
        <f>INDEX(products!B:B,MATCH(challenge_2_solution_1!$C8635,products!$A:$A,0))</f>
        <v>5.9</v>
      </c>
      <c r="F8635">
        <f>INDEX(products!C:C,MATCH(challenge_2_solution_1!$C8635,products!$A:$A,0))</f>
        <v>3.6</v>
      </c>
    </row>
    <row r="8636" spans="1:6" x14ac:dyDescent="0.2">
      <c r="A8636" s="1">
        <v>3754</v>
      </c>
      <c r="B8636" s="3">
        <v>42693.822916666664</v>
      </c>
      <c r="C8636" t="s">
        <v>17</v>
      </c>
      <c r="D8636">
        <v>1</v>
      </c>
      <c r="E8636">
        <f>INDEX(products!B:B,MATCH(challenge_2_solution_1!$C8636,products!$A:$A,0))</f>
        <v>5.9</v>
      </c>
      <c r="F8636">
        <f>INDEX(products!C:C,MATCH(challenge_2_solution_1!$C8636,products!$A:$A,0))</f>
        <v>2.83</v>
      </c>
    </row>
    <row r="8637" spans="1:6" x14ac:dyDescent="0.2">
      <c r="A8637" s="1">
        <v>3754</v>
      </c>
      <c r="B8637" s="3">
        <v>42693.822916666664</v>
      </c>
      <c r="C8637" t="s">
        <v>57</v>
      </c>
      <c r="D8637">
        <v>1</v>
      </c>
      <c r="E8637">
        <f>INDEX(products!B:B,MATCH(challenge_2_solution_1!$C8637,products!$A:$A,0))</f>
        <v>9.9</v>
      </c>
      <c r="F8637">
        <f>INDEX(products!C:C,MATCH(challenge_2_solution_1!$C8637,products!$A:$A,0))</f>
        <v>3.76</v>
      </c>
    </row>
    <row r="8638" spans="1:6" x14ac:dyDescent="0.2">
      <c r="A8638" s="1">
        <v>3754</v>
      </c>
      <c r="B8638" s="3">
        <v>42693.822916666664</v>
      </c>
      <c r="C8638" t="s">
        <v>80</v>
      </c>
      <c r="D8638">
        <v>1</v>
      </c>
      <c r="E8638">
        <f>INDEX(products!B:B,MATCH(challenge_2_solution_1!$C8638,products!$A:$A,0))</f>
        <v>11.9</v>
      </c>
      <c r="F8638">
        <f>INDEX(products!C:C,MATCH(challenge_2_solution_1!$C8638,products!$A:$A,0))</f>
        <v>3.21</v>
      </c>
    </row>
    <row r="8639" spans="1:6" x14ac:dyDescent="0.2">
      <c r="A8639" s="1">
        <v>3754</v>
      </c>
      <c r="B8639" s="3">
        <v>42693.822916666664</v>
      </c>
      <c r="C8639" t="s">
        <v>161</v>
      </c>
      <c r="D8639">
        <v>1</v>
      </c>
      <c r="E8639">
        <f>INDEX(products!B:B,MATCH(challenge_2_solution_1!$C8639,products!$A:$A,0))</f>
        <v>23.9</v>
      </c>
      <c r="F8639">
        <f>INDEX(products!C:C,MATCH(challenge_2_solution_1!$C8639,products!$A:$A,0))</f>
        <v>11.95</v>
      </c>
    </row>
    <row r="8640" spans="1:6" x14ac:dyDescent="0.2">
      <c r="A8640" s="1">
        <v>3755</v>
      </c>
      <c r="B8640" s="3">
        <v>42693.85</v>
      </c>
      <c r="C8640" t="s">
        <v>5</v>
      </c>
      <c r="D8640">
        <v>2</v>
      </c>
      <c r="E8640">
        <f>INDEX(products!B:B,MATCH(challenge_2_solution_1!$C8640,products!$A:$A,0))</f>
        <v>1</v>
      </c>
      <c r="F8640">
        <f>INDEX(products!C:C,MATCH(challenge_2_solution_1!$C8640,products!$A:$A,0))</f>
        <v>0.31</v>
      </c>
    </row>
    <row r="8641" spans="1:6" x14ac:dyDescent="0.2">
      <c r="A8641" s="1">
        <v>3755</v>
      </c>
      <c r="B8641" s="3">
        <v>42693.85</v>
      </c>
      <c r="C8641" t="s">
        <v>3</v>
      </c>
      <c r="D8641">
        <v>1</v>
      </c>
      <c r="E8641">
        <f>INDEX(products!B:B,MATCH(challenge_2_solution_1!$C8641,products!$A:$A,0))</f>
        <v>1</v>
      </c>
      <c r="F8641">
        <f>INDEX(products!C:C,MATCH(challenge_2_solution_1!$C8641,products!$A:$A,0))</f>
        <v>0.5</v>
      </c>
    </row>
    <row r="8642" spans="1:6" x14ac:dyDescent="0.2">
      <c r="A8642" s="1">
        <v>3755</v>
      </c>
      <c r="B8642" s="3">
        <v>42693.85</v>
      </c>
      <c r="C8642" t="s">
        <v>4</v>
      </c>
      <c r="D8642">
        <v>1</v>
      </c>
      <c r="E8642">
        <f>INDEX(products!B:B,MATCH(challenge_2_solution_1!$C8642,products!$A:$A,0))</f>
        <v>1</v>
      </c>
      <c r="F8642">
        <f>INDEX(products!C:C,MATCH(challenge_2_solution_1!$C8642,products!$A:$A,0))</f>
        <v>0.61</v>
      </c>
    </row>
    <row r="8643" spans="1:6" x14ac:dyDescent="0.2">
      <c r="A8643" s="1">
        <v>3755</v>
      </c>
      <c r="B8643" s="3">
        <v>42693.85</v>
      </c>
      <c r="C8643" t="s">
        <v>8</v>
      </c>
      <c r="D8643">
        <v>6</v>
      </c>
      <c r="E8643">
        <f>INDEX(products!B:B,MATCH(challenge_2_solution_1!$C8643,products!$A:$A,0))</f>
        <v>1.6</v>
      </c>
      <c r="F8643">
        <f>INDEX(products!C:C,MATCH(challenge_2_solution_1!$C8643,products!$A:$A,0))</f>
        <v>0.77</v>
      </c>
    </row>
    <row r="8644" spans="1:6" x14ac:dyDescent="0.2">
      <c r="A8644" s="1">
        <v>3755</v>
      </c>
      <c r="B8644" s="3">
        <v>42693.85</v>
      </c>
      <c r="C8644" t="s">
        <v>12</v>
      </c>
      <c r="D8644">
        <v>1</v>
      </c>
      <c r="E8644">
        <f>INDEX(products!B:B,MATCH(challenge_2_solution_1!$C8644,products!$A:$A,0))</f>
        <v>5.2</v>
      </c>
      <c r="F8644">
        <f>INDEX(products!C:C,MATCH(challenge_2_solution_1!$C8644,products!$A:$A,0))</f>
        <v>3.07</v>
      </c>
    </row>
    <row r="8645" spans="1:6" x14ac:dyDescent="0.2">
      <c r="A8645" s="1">
        <v>3755</v>
      </c>
      <c r="B8645" s="3">
        <v>42693.85</v>
      </c>
      <c r="C8645" t="s">
        <v>14</v>
      </c>
      <c r="D8645">
        <v>1</v>
      </c>
      <c r="E8645">
        <f>INDEX(products!B:B,MATCH(challenge_2_solution_1!$C8645,products!$A:$A,0))</f>
        <v>5.9</v>
      </c>
      <c r="F8645">
        <f>INDEX(products!C:C,MATCH(challenge_2_solution_1!$C8645,products!$A:$A,0))</f>
        <v>2.36</v>
      </c>
    </row>
    <row r="8646" spans="1:6" x14ac:dyDescent="0.2">
      <c r="A8646" s="1">
        <v>3755</v>
      </c>
      <c r="B8646" s="3">
        <v>42693.85</v>
      </c>
      <c r="C8646" t="s">
        <v>28</v>
      </c>
      <c r="D8646">
        <v>1</v>
      </c>
      <c r="E8646">
        <f>INDEX(products!B:B,MATCH(challenge_2_solution_1!$C8646,products!$A:$A,0))</f>
        <v>7.9</v>
      </c>
      <c r="F8646">
        <f>INDEX(products!C:C,MATCH(challenge_2_solution_1!$C8646,products!$A:$A,0))</f>
        <v>2.4500000000000002</v>
      </c>
    </row>
    <row r="8647" spans="1:6" x14ac:dyDescent="0.2">
      <c r="A8647" s="1">
        <v>3755</v>
      </c>
      <c r="B8647" s="3">
        <v>42693.85</v>
      </c>
      <c r="C8647" t="s">
        <v>61</v>
      </c>
      <c r="D8647">
        <v>1</v>
      </c>
      <c r="E8647">
        <f>INDEX(products!B:B,MATCH(challenge_2_solution_1!$C8647,products!$A:$A,0))</f>
        <v>11.9</v>
      </c>
      <c r="F8647">
        <f>INDEX(products!C:C,MATCH(challenge_2_solution_1!$C8647,products!$A:$A,0))</f>
        <v>7.74</v>
      </c>
    </row>
    <row r="8648" spans="1:6" x14ac:dyDescent="0.2">
      <c r="A8648" s="1">
        <v>3755</v>
      </c>
      <c r="B8648" s="3">
        <v>42693.85</v>
      </c>
      <c r="C8648" t="s">
        <v>66</v>
      </c>
      <c r="D8648">
        <v>1</v>
      </c>
      <c r="E8648">
        <f>INDEX(products!B:B,MATCH(challenge_2_solution_1!$C8648,products!$A:$A,0))</f>
        <v>11.9</v>
      </c>
      <c r="F8648">
        <f>INDEX(products!C:C,MATCH(challenge_2_solution_1!$C8648,products!$A:$A,0))</f>
        <v>6.31</v>
      </c>
    </row>
    <row r="8649" spans="1:6" x14ac:dyDescent="0.2">
      <c r="A8649" s="1">
        <v>3755</v>
      </c>
      <c r="B8649" s="3">
        <v>42693.85</v>
      </c>
      <c r="C8649" t="s">
        <v>96</v>
      </c>
      <c r="D8649">
        <v>1</v>
      </c>
      <c r="E8649">
        <f>INDEX(products!B:B,MATCH(challenge_2_solution_1!$C8649,products!$A:$A,0))</f>
        <v>17.899999999999999</v>
      </c>
      <c r="F8649">
        <f>INDEX(products!C:C,MATCH(challenge_2_solution_1!$C8649,products!$A:$A,0))</f>
        <v>10.92</v>
      </c>
    </row>
    <row r="8650" spans="1:6" x14ac:dyDescent="0.2">
      <c r="A8650" s="1">
        <v>3755</v>
      </c>
      <c r="B8650" s="3">
        <v>42693.85</v>
      </c>
      <c r="C8650" t="s">
        <v>118</v>
      </c>
      <c r="D8650">
        <v>1</v>
      </c>
      <c r="E8650">
        <f>INDEX(products!B:B,MATCH(challenge_2_solution_1!$C8650,products!$A:$A,0))</f>
        <v>19.899999999999999</v>
      </c>
      <c r="F8650">
        <f>INDEX(products!C:C,MATCH(challenge_2_solution_1!$C8650,products!$A:$A,0))</f>
        <v>12.74</v>
      </c>
    </row>
    <row r="8651" spans="1:6" x14ac:dyDescent="0.2">
      <c r="A8651" s="1">
        <v>3756</v>
      </c>
      <c r="B8651" s="3">
        <v>42693.859722222223</v>
      </c>
      <c r="C8651" t="s">
        <v>17</v>
      </c>
      <c r="D8651">
        <v>1</v>
      </c>
      <c r="E8651">
        <f>INDEX(products!B:B,MATCH(challenge_2_solution_1!$C8651,products!$A:$A,0))</f>
        <v>5.9</v>
      </c>
      <c r="F8651">
        <f>INDEX(products!C:C,MATCH(challenge_2_solution_1!$C8651,products!$A:$A,0))</f>
        <v>2.83</v>
      </c>
    </row>
    <row r="8652" spans="1:6" x14ac:dyDescent="0.2">
      <c r="A8652" s="1">
        <v>3756</v>
      </c>
      <c r="B8652" s="3">
        <v>42693.859722222223</v>
      </c>
      <c r="C8652" t="s">
        <v>18</v>
      </c>
      <c r="D8652">
        <v>1</v>
      </c>
      <c r="E8652">
        <f>INDEX(products!B:B,MATCH(challenge_2_solution_1!$C8652,products!$A:$A,0))</f>
        <v>5.9</v>
      </c>
      <c r="F8652">
        <f>INDEX(products!C:C,MATCH(challenge_2_solution_1!$C8652,products!$A:$A,0))</f>
        <v>3.6</v>
      </c>
    </row>
    <row r="8653" spans="1:6" x14ac:dyDescent="0.2">
      <c r="A8653" s="1">
        <v>3756</v>
      </c>
      <c r="B8653" s="3">
        <v>42693.859722222223</v>
      </c>
      <c r="C8653" t="s">
        <v>33</v>
      </c>
      <c r="D8653">
        <v>1</v>
      </c>
      <c r="E8653">
        <f>INDEX(products!B:B,MATCH(challenge_2_solution_1!$C8653,products!$A:$A,0))</f>
        <v>7.9</v>
      </c>
      <c r="F8653">
        <f>INDEX(products!C:C,MATCH(challenge_2_solution_1!$C8653,products!$A:$A,0))</f>
        <v>2.21</v>
      </c>
    </row>
    <row r="8654" spans="1:6" x14ac:dyDescent="0.2">
      <c r="A8654" s="1">
        <v>3756</v>
      </c>
      <c r="B8654" s="3">
        <v>42693.859722222223</v>
      </c>
      <c r="C8654" t="s">
        <v>95</v>
      </c>
      <c r="D8654">
        <v>1</v>
      </c>
      <c r="E8654">
        <f>INDEX(products!B:B,MATCH(challenge_2_solution_1!$C8654,products!$A:$A,0))</f>
        <v>17.899999999999999</v>
      </c>
      <c r="F8654">
        <f>INDEX(products!C:C,MATCH(challenge_2_solution_1!$C8654,products!$A:$A,0))</f>
        <v>4.3</v>
      </c>
    </row>
    <row r="8655" spans="1:6" x14ac:dyDescent="0.2">
      <c r="A8655" s="1">
        <v>3756</v>
      </c>
      <c r="B8655" s="3">
        <v>42693.859722222223</v>
      </c>
      <c r="C8655" t="s">
        <v>118</v>
      </c>
      <c r="D8655">
        <v>1</v>
      </c>
      <c r="E8655">
        <f>INDEX(products!B:B,MATCH(challenge_2_solution_1!$C8655,products!$A:$A,0))</f>
        <v>19.899999999999999</v>
      </c>
      <c r="F8655">
        <f>INDEX(products!C:C,MATCH(challenge_2_solution_1!$C8655,products!$A:$A,0))</f>
        <v>12.74</v>
      </c>
    </row>
    <row r="8656" spans="1:6" x14ac:dyDescent="0.2">
      <c r="A8656" s="1">
        <v>3756</v>
      </c>
      <c r="B8656" s="3">
        <v>42693.859722222223</v>
      </c>
      <c r="C8656" t="s">
        <v>160</v>
      </c>
      <c r="D8656">
        <v>1</v>
      </c>
      <c r="E8656">
        <f>INDEX(products!B:B,MATCH(challenge_2_solution_1!$C8656,products!$A:$A,0))</f>
        <v>23.9</v>
      </c>
      <c r="F8656">
        <f>INDEX(products!C:C,MATCH(challenge_2_solution_1!$C8656,products!$A:$A,0))</f>
        <v>9.08</v>
      </c>
    </row>
    <row r="8657" spans="1:6" x14ac:dyDescent="0.2">
      <c r="A8657" s="1">
        <v>3757</v>
      </c>
      <c r="B8657" s="3">
        <v>42693.881249999999</v>
      </c>
      <c r="C8657" t="s">
        <v>19</v>
      </c>
      <c r="D8657">
        <v>1</v>
      </c>
      <c r="E8657">
        <f>INDEX(products!B:B,MATCH(challenge_2_solution_1!$C8657,products!$A:$A,0))</f>
        <v>5.9</v>
      </c>
      <c r="F8657">
        <f>INDEX(products!C:C,MATCH(challenge_2_solution_1!$C8657,products!$A:$A,0))</f>
        <v>1.65</v>
      </c>
    </row>
    <row r="8658" spans="1:6" x14ac:dyDescent="0.2">
      <c r="A8658" s="1">
        <v>3757</v>
      </c>
      <c r="B8658" s="3">
        <v>42693.881249999999</v>
      </c>
      <c r="C8658" t="s">
        <v>17</v>
      </c>
      <c r="D8658">
        <v>1</v>
      </c>
      <c r="E8658">
        <f>INDEX(products!B:B,MATCH(challenge_2_solution_1!$C8658,products!$A:$A,0))</f>
        <v>5.9</v>
      </c>
      <c r="F8658">
        <f>INDEX(products!C:C,MATCH(challenge_2_solution_1!$C8658,products!$A:$A,0))</f>
        <v>2.83</v>
      </c>
    </row>
    <row r="8659" spans="1:6" x14ac:dyDescent="0.2">
      <c r="A8659" s="1">
        <v>3757</v>
      </c>
      <c r="B8659" s="3">
        <v>42693.881249999999</v>
      </c>
      <c r="C8659" t="s">
        <v>24</v>
      </c>
      <c r="D8659">
        <v>1</v>
      </c>
      <c r="E8659">
        <f>INDEX(products!B:B,MATCH(challenge_2_solution_1!$C8659,products!$A:$A,0))</f>
        <v>5.9</v>
      </c>
      <c r="F8659">
        <f>INDEX(products!C:C,MATCH(challenge_2_solution_1!$C8659,products!$A:$A,0))</f>
        <v>1.42</v>
      </c>
    </row>
    <row r="8660" spans="1:6" x14ac:dyDescent="0.2">
      <c r="A8660" s="1">
        <v>3757</v>
      </c>
      <c r="B8660" s="3">
        <v>42693.881249999999</v>
      </c>
      <c r="C8660" t="s">
        <v>111</v>
      </c>
      <c r="D8660">
        <v>1</v>
      </c>
      <c r="E8660">
        <f>INDEX(products!B:B,MATCH(challenge_2_solution_1!$C8660,products!$A:$A,0))</f>
        <v>17.899999999999999</v>
      </c>
      <c r="F8660">
        <f>INDEX(products!C:C,MATCH(challenge_2_solution_1!$C8660,products!$A:$A,0))</f>
        <v>6.62</v>
      </c>
    </row>
    <row r="8661" spans="1:6" x14ac:dyDescent="0.2">
      <c r="A8661" s="1">
        <v>3758</v>
      </c>
      <c r="B8661" s="3">
        <v>42694.742361111108</v>
      </c>
      <c r="C8661" t="s">
        <v>6</v>
      </c>
      <c r="D8661">
        <v>1</v>
      </c>
      <c r="E8661">
        <f>INDEX(products!B:B,MATCH(challenge_2_solution_1!$C8661,products!$A:$A,0))</f>
        <v>1</v>
      </c>
      <c r="F8661">
        <f>INDEX(products!C:C,MATCH(challenge_2_solution_1!$C8661,products!$A:$A,0))</f>
        <v>0.31</v>
      </c>
    </row>
    <row r="8662" spans="1:6" x14ac:dyDescent="0.2">
      <c r="A8662" s="1">
        <v>3758</v>
      </c>
      <c r="B8662" s="3">
        <v>42694.742361111108</v>
      </c>
      <c r="C8662" t="s">
        <v>15</v>
      </c>
      <c r="D8662">
        <v>4</v>
      </c>
      <c r="E8662">
        <f>INDEX(products!B:B,MATCH(challenge_2_solution_1!$C8662,products!$A:$A,0))</f>
        <v>5.9</v>
      </c>
      <c r="F8662">
        <f>INDEX(products!C:C,MATCH(challenge_2_solution_1!$C8662,products!$A:$A,0))</f>
        <v>3.07</v>
      </c>
    </row>
    <row r="8663" spans="1:6" x14ac:dyDescent="0.2">
      <c r="A8663" s="1">
        <v>3758</v>
      </c>
      <c r="B8663" s="3">
        <v>42694.742361111108</v>
      </c>
      <c r="C8663" t="s">
        <v>17</v>
      </c>
      <c r="D8663">
        <v>1</v>
      </c>
      <c r="E8663">
        <f>INDEX(products!B:B,MATCH(challenge_2_solution_1!$C8663,products!$A:$A,0))</f>
        <v>5.9</v>
      </c>
      <c r="F8663">
        <f>INDEX(products!C:C,MATCH(challenge_2_solution_1!$C8663,products!$A:$A,0))</f>
        <v>2.83</v>
      </c>
    </row>
    <row r="8664" spans="1:6" x14ac:dyDescent="0.2">
      <c r="A8664" s="1">
        <v>3758</v>
      </c>
      <c r="B8664" s="3">
        <v>42694.742361111108</v>
      </c>
      <c r="C8664" t="s">
        <v>78</v>
      </c>
      <c r="D8664">
        <v>1</v>
      </c>
      <c r="E8664">
        <f>INDEX(products!B:B,MATCH(challenge_2_solution_1!$C8664,products!$A:$A,0))</f>
        <v>11.9</v>
      </c>
      <c r="F8664">
        <f>INDEX(products!C:C,MATCH(challenge_2_solution_1!$C8664,products!$A:$A,0))</f>
        <v>7.26</v>
      </c>
    </row>
    <row r="8665" spans="1:6" x14ac:dyDescent="0.2">
      <c r="A8665" s="1">
        <v>3758</v>
      </c>
      <c r="B8665" s="3">
        <v>42694.742361111108</v>
      </c>
      <c r="C8665" t="s">
        <v>69</v>
      </c>
      <c r="D8665">
        <v>1</v>
      </c>
      <c r="E8665">
        <f>INDEX(products!B:B,MATCH(challenge_2_solution_1!$C8665,products!$A:$A,0))</f>
        <v>11.9</v>
      </c>
      <c r="F8665">
        <f>INDEX(products!C:C,MATCH(challenge_2_solution_1!$C8665,products!$A:$A,0))</f>
        <v>2.86</v>
      </c>
    </row>
    <row r="8666" spans="1:6" x14ac:dyDescent="0.2">
      <c r="A8666" s="1">
        <v>3758</v>
      </c>
      <c r="B8666" s="3">
        <v>42694.742361111108</v>
      </c>
      <c r="C8666" t="s">
        <v>107</v>
      </c>
      <c r="D8666">
        <v>1</v>
      </c>
      <c r="E8666">
        <f>INDEX(products!B:B,MATCH(challenge_2_solution_1!$C8666,products!$A:$A,0))</f>
        <v>17.899999999999999</v>
      </c>
      <c r="F8666">
        <f>INDEX(products!C:C,MATCH(challenge_2_solution_1!$C8666,products!$A:$A,0))</f>
        <v>3.58</v>
      </c>
    </row>
    <row r="8667" spans="1:6" x14ac:dyDescent="0.2">
      <c r="A8667" s="1">
        <v>3758</v>
      </c>
      <c r="B8667" s="3">
        <v>42694.742361111108</v>
      </c>
      <c r="C8667" t="s">
        <v>157</v>
      </c>
      <c r="D8667">
        <v>1</v>
      </c>
      <c r="E8667">
        <f>INDEX(products!B:B,MATCH(challenge_2_solution_1!$C8667,products!$A:$A,0))</f>
        <v>21.9</v>
      </c>
      <c r="F8667">
        <f>INDEX(products!C:C,MATCH(challenge_2_solution_1!$C8667,products!$A:$A,0))</f>
        <v>11.39</v>
      </c>
    </row>
    <row r="8668" spans="1:6" x14ac:dyDescent="0.2">
      <c r="A8668" s="1">
        <v>3759</v>
      </c>
      <c r="B8668" s="3">
        <v>42694.750694444447</v>
      </c>
      <c r="C8668" t="s">
        <v>15</v>
      </c>
      <c r="D8668">
        <v>4</v>
      </c>
      <c r="E8668">
        <f>INDEX(products!B:B,MATCH(challenge_2_solution_1!$C8668,products!$A:$A,0))</f>
        <v>5.9</v>
      </c>
      <c r="F8668">
        <f>INDEX(products!C:C,MATCH(challenge_2_solution_1!$C8668,products!$A:$A,0))</f>
        <v>3.07</v>
      </c>
    </row>
    <row r="8669" spans="1:6" x14ac:dyDescent="0.2">
      <c r="A8669" s="1">
        <v>3759</v>
      </c>
      <c r="B8669" s="3">
        <v>42694.750694444447</v>
      </c>
      <c r="C8669" t="s">
        <v>17</v>
      </c>
      <c r="D8669">
        <v>1</v>
      </c>
      <c r="E8669">
        <f>INDEX(products!B:B,MATCH(challenge_2_solution_1!$C8669,products!$A:$A,0))</f>
        <v>5.9</v>
      </c>
      <c r="F8669">
        <f>INDEX(products!C:C,MATCH(challenge_2_solution_1!$C8669,products!$A:$A,0))</f>
        <v>2.83</v>
      </c>
    </row>
    <row r="8670" spans="1:6" x14ac:dyDescent="0.2">
      <c r="A8670" s="1">
        <v>3759</v>
      </c>
      <c r="B8670" s="3">
        <v>42694.750694444447</v>
      </c>
      <c r="C8670" t="s">
        <v>69</v>
      </c>
      <c r="D8670">
        <v>1</v>
      </c>
      <c r="E8670">
        <f>INDEX(products!B:B,MATCH(challenge_2_solution_1!$C8670,products!$A:$A,0))</f>
        <v>11.9</v>
      </c>
      <c r="F8670">
        <f>INDEX(products!C:C,MATCH(challenge_2_solution_1!$C8670,products!$A:$A,0))</f>
        <v>2.86</v>
      </c>
    </row>
    <row r="8671" spans="1:6" x14ac:dyDescent="0.2">
      <c r="A8671" s="1">
        <v>3759</v>
      </c>
      <c r="B8671" s="3">
        <v>42694.750694444447</v>
      </c>
      <c r="C8671" t="s">
        <v>78</v>
      </c>
      <c r="D8671">
        <v>1</v>
      </c>
      <c r="E8671">
        <f>INDEX(products!B:B,MATCH(challenge_2_solution_1!$C8671,products!$A:$A,0))</f>
        <v>11.9</v>
      </c>
      <c r="F8671">
        <f>INDEX(products!C:C,MATCH(challenge_2_solution_1!$C8671,products!$A:$A,0))</f>
        <v>7.26</v>
      </c>
    </row>
    <row r="8672" spans="1:6" x14ac:dyDescent="0.2">
      <c r="A8672" s="1">
        <v>3759</v>
      </c>
      <c r="B8672" s="3">
        <v>42694.750694444447</v>
      </c>
      <c r="C8672" t="s">
        <v>107</v>
      </c>
      <c r="D8672">
        <v>1</v>
      </c>
      <c r="E8672">
        <f>INDEX(products!B:B,MATCH(challenge_2_solution_1!$C8672,products!$A:$A,0))</f>
        <v>17.899999999999999</v>
      </c>
      <c r="F8672">
        <f>INDEX(products!C:C,MATCH(challenge_2_solution_1!$C8672,products!$A:$A,0))</f>
        <v>3.58</v>
      </c>
    </row>
    <row r="8673" spans="1:6" x14ac:dyDescent="0.2">
      <c r="A8673" s="1">
        <v>3759</v>
      </c>
      <c r="B8673" s="3">
        <v>42694.750694444447</v>
      </c>
      <c r="C8673" t="s">
        <v>157</v>
      </c>
      <c r="D8673">
        <v>1</v>
      </c>
      <c r="E8673">
        <f>INDEX(products!B:B,MATCH(challenge_2_solution_1!$C8673,products!$A:$A,0))</f>
        <v>21.9</v>
      </c>
      <c r="F8673">
        <f>INDEX(products!C:C,MATCH(challenge_2_solution_1!$C8673,products!$A:$A,0))</f>
        <v>11.39</v>
      </c>
    </row>
    <row r="8674" spans="1:6" x14ac:dyDescent="0.2">
      <c r="A8674" s="1">
        <v>3760</v>
      </c>
      <c r="B8674" s="3">
        <v>42694.76666666667</v>
      </c>
      <c r="C8674" t="s">
        <v>121</v>
      </c>
      <c r="D8674">
        <v>1</v>
      </c>
      <c r="E8674">
        <f>INDEX(products!B:B,MATCH(challenge_2_solution_1!$C8674,products!$A:$A,0))</f>
        <v>19.899999999999999</v>
      </c>
      <c r="F8674">
        <f>INDEX(products!C:C,MATCH(challenge_2_solution_1!$C8674,products!$A:$A,0))</f>
        <v>10.95</v>
      </c>
    </row>
    <row r="8675" spans="1:6" x14ac:dyDescent="0.2">
      <c r="A8675" s="1">
        <v>3760</v>
      </c>
      <c r="B8675" s="3">
        <v>42694.76666666667</v>
      </c>
      <c r="C8675" t="s">
        <v>171</v>
      </c>
      <c r="D8675">
        <v>1</v>
      </c>
      <c r="E8675">
        <f>INDEX(products!B:B,MATCH(challenge_2_solution_1!$C8675,products!$A:$A,0))</f>
        <v>25.9</v>
      </c>
      <c r="F8675">
        <f>INDEX(products!C:C,MATCH(challenge_2_solution_1!$C8675,products!$A:$A,0))</f>
        <v>5.7</v>
      </c>
    </row>
    <row r="8676" spans="1:6" x14ac:dyDescent="0.2">
      <c r="A8676" s="1">
        <v>3760</v>
      </c>
      <c r="B8676" s="3">
        <v>42694.76666666667</v>
      </c>
      <c r="C8676" t="s">
        <v>163</v>
      </c>
      <c r="D8676">
        <v>1</v>
      </c>
      <c r="E8676">
        <f>INDEX(products!B:B,MATCH(challenge_2_solution_1!$C8676,products!$A:$A,0))</f>
        <v>25.9</v>
      </c>
      <c r="F8676">
        <f>INDEX(products!C:C,MATCH(challenge_2_solution_1!$C8676,products!$A:$A,0))</f>
        <v>15.28</v>
      </c>
    </row>
    <row r="8677" spans="1:6" x14ac:dyDescent="0.2">
      <c r="A8677" s="1">
        <v>3761</v>
      </c>
      <c r="B8677" s="3">
        <v>42694.772916666669</v>
      </c>
      <c r="C8677" t="s">
        <v>17</v>
      </c>
      <c r="D8677">
        <v>1</v>
      </c>
      <c r="E8677">
        <f>INDEX(products!B:B,MATCH(challenge_2_solution_1!$C8677,products!$A:$A,0))</f>
        <v>5.9</v>
      </c>
      <c r="F8677">
        <f>INDEX(products!C:C,MATCH(challenge_2_solution_1!$C8677,products!$A:$A,0))</f>
        <v>2.83</v>
      </c>
    </row>
    <row r="8678" spans="1:6" x14ac:dyDescent="0.2">
      <c r="A8678" s="1">
        <v>3761</v>
      </c>
      <c r="B8678" s="3">
        <v>42694.772916666669</v>
      </c>
      <c r="C8678" t="s">
        <v>67</v>
      </c>
      <c r="D8678">
        <v>1</v>
      </c>
      <c r="E8678">
        <f>INDEX(products!B:B,MATCH(challenge_2_solution_1!$C8678,products!$A:$A,0))</f>
        <v>11.9</v>
      </c>
      <c r="F8678">
        <f>INDEX(products!C:C,MATCH(challenge_2_solution_1!$C8678,products!$A:$A,0))</f>
        <v>2.98</v>
      </c>
    </row>
    <row r="8679" spans="1:6" x14ac:dyDescent="0.2">
      <c r="A8679" s="1">
        <v>3761</v>
      </c>
      <c r="B8679" s="3">
        <v>42694.772916666669</v>
      </c>
      <c r="C8679" t="s">
        <v>76</v>
      </c>
      <c r="D8679">
        <v>1</v>
      </c>
      <c r="E8679">
        <f>INDEX(products!B:B,MATCH(challenge_2_solution_1!$C8679,products!$A:$A,0))</f>
        <v>11.9</v>
      </c>
      <c r="F8679">
        <f>INDEX(products!C:C,MATCH(challenge_2_solution_1!$C8679,products!$A:$A,0))</f>
        <v>7.26</v>
      </c>
    </row>
    <row r="8680" spans="1:6" x14ac:dyDescent="0.2">
      <c r="A8680" s="1">
        <v>3761</v>
      </c>
      <c r="B8680" s="3">
        <v>42694.772916666669</v>
      </c>
      <c r="C8680" t="s">
        <v>68</v>
      </c>
      <c r="D8680">
        <v>1</v>
      </c>
      <c r="E8680">
        <f>INDEX(products!B:B,MATCH(challenge_2_solution_1!$C8680,products!$A:$A,0))</f>
        <v>11.9</v>
      </c>
      <c r="F8680">
        <f>INDEX(products!C:C,MATCH(challenge_2_solution_1!$C8680,products!$A:$A,0))</f>
        <v>3.69</v>
      </c>
    </row>
    <row r="8681" spans="1:6" x14ac:dyDescent="0.2">
      <c r="A8681" s="1">
        <v>3762</v>
      </c>
      <c r="B8681" s="3">
        <v>42694.781944444447</v>
      </c>
      <c r="C8681" t="s">
        <v>14</v>
      </c>
      <c r="D8681">
        <v>1</v>
      </c>
      <c r="E8681">
        <f>INDEX(products!B:B,MATCH(challenge_2_solution_1!$C8681,products!$A:$A,0))</f>
        <v>5.9</v>
      </c>
      <c r="F8681">
        <f>INDEX(products!C:C,MATCH(challenge_2_solution_1!$C8681,products!$A:$A,0))</f>
        <v>2.36</v>
      </c>
    </row>
    <row r="8682" spans="1:6" x14ac:dyDescent="0.2">
      <c r="A8682" s="1">
        <v>3762</v>
      </c>
      <c r="B8682" s="3">
        <v>42694.781944444447</v>
      </c>
      <c r="C8682" t="s">
        <v>18</v>
      </c>
      <c r="D8682">
        <v>1</v>
      </c>
      <c r="E8682">
        <f>INDEX(products!B:B,MATCH(challenge_2_solution_1!$C8682,products!$A:$A,0))</f>
        <v>5.9</v>
      </c>
      <c r="F8682">
        <f>INDEX(products!C:C,MATCH(challenge_2_solution_1!$C8682,products!$A:$A,0))</f>
        <v>3.6</v>
      </c>
    </row>
    <row r="8683" spans="1:6" x14ac:dyDescent="0.2">
      <c r="A8683" s="1">
        <v>3762</v>
      </c>
      <c r="B8683" s="3">
        <v>42694.781944444447</v>
      </c>
      <c r="C8683" t="s">
        <v>33</v>
      </c>
      <c r="D8683">
        <v>1</v>
      </c>
      <c r="E8683">
        <f>INDEX(products!B:B,MATCH(challenge_2_solution_1!$C8683,products!$A:$A,0))</f>
        <v>7.9</v>
      </c>
      <c r="F8683">
        <f>INDEX(products!C:C,MATCH(challenge_2_solution_1!$C8683,products!$A:$A,0))</f>
        <v>2.21</v>
      </c>
    </row>
    <row r="8684" spans="1:6" x14ac:dyDescent="0.2">
      <c r="A8684" s="1">
        <v>3762</v>
      </c>
      <c r="B8684" s="3">
        <v>42694.781944444447</v>
      </c>
      <c r="C8684" t="s">
        <v>84</v>
      </c>
      <c r="D8684">
        <v>1</v>
      </c>
      <c r="E8684">
        <f>INDEX(products!B:B,MATCH(challenge_2_solution_1!$C8684,products!$A:$A,0))</f>
        <v>11.9</v>
      </c>
      <c r="F8684">
        <f>INDEX(products!C:C,MATCH(challenge_2_solution_1!$C8684,products!$A:$A,0))</f>
        <v>2.38</v>
      </c>
    </row>
    <row r="8685" spans="1:6" x14ac:dyDescent="0.2">
      <c r="A8685" s="1">
        <v>3762</v>
      </c>
      <c r="B8685" s="3">
        <v>42694.781944444447</v>
      </c>
      <c r="C8685" t="s">
        <v>103</v>
      </c>
      <c r="D8685">
        <v>1</v>
      </c>
      <c r="E8685">
        <f>INDEX(products!B:B,MATCH(challenge_2_solution_1!$C8685,products!$A:$A,0))</f>
        <v>17.899999999999999</v>
      </c>
      <c r="F8685">
        <f>INDEX(products!C:C,MATCH(challenge_2_solution_1!$C8685,products!$A:$A,0))</f>
        <v>12.35</v>
      </c>
    </row>
    <row r="8686" spans="1:6" x14ac:dyDescent="0.2">
      <c r="A8686" s="1">
        <v>3762</v>
      </c>
      <c r="B8686" s="3">
        <v>42694.781944444447</v>
      </c>
      <c r="C8686" t="s">
        <v>89</v>
      </c>
      <c r="D8686">
        <v>1</v>
      </c>
      <c r="E8686">
        <f>INDEX(products!B:B,MATCH(challenge_2_solution_1!$C8686,products!$A:$A,0))</f>
        <v>17.899999999999999</v>
      </c>
      <c r="F8686">
        <f>INDEX(products!C:C,MATCH(challenge_2_solution_1!$C8686,products!$A:$A,0))</f>
        <v>3.94</v>
      </c>
    </row>
    <row r="8687" spans="1:6" x14ac:dyDescent="0.2">
      <c r="A8687" s="1">
        <v>3763</v>
      </c>
      <c r="B8687" s="3">
        <v>42694.802083333336</v>
      </c>
      <c r="C8687" t="s">
        <v>15</v>
      </c>
      <c r="D8687">
        <v>1</v>
      </c>
      <c r="E8687">
        <f>INDEX(products!B:B,MATCH(challenge_2_solution_1!$C8687,products!$A:$A,0))</f>
        <v>5.9</v>
      </c>
      <c r="F8687">
        <f>INDEX(products!C:C,MATCH(challenge_2_solution_1!$C8687,products!$A:$A,0))</f>
        <v>3.07</v>
      </c>
    </row>
    <row r="8688" spans="1:6" x14ac:dyDescent="0.2">
      <c r="A8688" s="1">
        <v>3763</v>
      </c>
      <c r="B8688" s="3">
        <v>42694.802083333336</v>
      </c>
      <c r="C8688" t="s">
        <v>30</v>
      </c>
      <c r="D8688">
        <v>1</v>
      </c>
      <c r="E8688">
        <f>INDEX(products!B:B,MATCH(challenge_2_solution_1!$C8688,products!$A:$A,0))</f>
        <v>7.9</v>
      </c>
      <c r="F8688">
        <f>INDEX(products!C:C,MATCH(challenge_2_solution_1!$C8688,products!$A:$A,0))</f>
        <v>4.66</v>
      </c>
    </row>
    <row r="8689" spans="1:6" x14ac:dyDescent="0.2">
      <c r="A8689" s="1">
        <v>3763</v>
      </c>
      <c r="B8689" s="3">
        <v>42694.802083333336</v>
      </c>
      <c r="C8689" t="s">
        <v>37</v>
      </c>
      <c r="D8689">
        <v>1</v>
      </c>
      <c r="E8689">
        <f>INDEX(products!B:B,MATCH(challenge_2_solution_1!$C8689,products!$A:$A,0))</f>
        <v>7.9</v>
      </c>
      <c r="F8689">
        <f>INDEX(products!C:C,MATCH(challenge_2_solution_1!$C8689,products!$A:$A,0))</f>
        <v>4.9800000000000004</v>
      </c>
    </row>
    <row r="8690" spans="1:6" x14ac:dyDescent="0.2">
      <c r="A8690" s="1">
        <v>3763</v>
      </c>
      <c r="B8690" s="3">
        <v>42694.802083333336</v>
      </c>
      <c r="C8690" t="s">
        <v>74</v>
      </c>
      <c r="D8690">
        <v>1</v>
      </c>
      <c r="E8690">
        <f>INDEX(products!B:B,MATCH(challenge_2_solution_1!$C8690,products!$A:$A,0))</f>
        <v>11.9</v>
      </c>
      <c r="F8690">
        <f>INDEX(products!C:C,MATCH(challenge_2_solution_1!$C8690,products!$A:$A,0))</f>
        <v>2.5</v>
      </c>
    </row>
    <row r="8691" spans="1:6" x14ac:dyDescent="0.2">
      <c r="A8691" s="1">
        <v>3763</v>
      </c>
      <c r="B8691" s="3">
        <v>42694.802083333336</v>
      </c>
      <c r="C8691" t="s">
        <v>61</v>
      </c>
      <c r="D8691">
        <v>1</v>
      </c>
      <c r="E8691">
        <f>INDEX(products!B:B,MATCH(challenge_2_solution_1!$C8691,products!$A:$A,0))</f>
        <v>11.9</v>
      </c>
      <c r="F8691">
        <f>INDEX(products!C:C,MATCH(challenge_2_solution_1!$C8691,products!$A:$A,0))</f>
        <v>7.74</v>
      </c>
    </row>
    <row r="8692" spans="1:6" x14ac:dyDescent="0.2">
      <c r="A8692" s="1">
        <v>3763</v>
      </c>
      <c r="B8692" s="3">
        <v>42694.802083333336</v>
      </c>
      <c r="C8692" t="s">
        <v>143</v>
      </c>
      <c r="D8692">
        <v>1</v>
      </c>
      <c r="E8692">
        <f>INDEX(products!B:B,MATCH(challenge_2_solution_1!$C8692,products!$A:$A,0))</f>
        <v>19.899999999999999</v>
      </c>
      <c r="F8692">
        <f>INDEX(products!C:C,MATCH(challenge_2_solution_1!$C8692,products!$A:$A,0))</f>
        <v>6.57</v>
      </c>
    </row>
    <row r="8693" spans="1:6" x14ac:dyDescent="0.2">
      <c r="A8693" s="1">
        <v>3764</v>
      </c>
      <c r="B8693" s="3">
        <v>42694.805555555555</v>
      </c>
      <c r="C8693" t="s">
        <v>15</v>
      </c>
      <c r="D8693">
        <v>1</v>
      </c>
      <c r="E8693">
        <f>INDEX(products!B:B,MATCH(challenge_2_solution_1!$C8693,products!$A:$A,0))</f>
        <v>5.9</v>
      </c>
      <c r="F8693">
        <f>INDEX(products!C:C,MATCH(challenge_2_solution_1!$C8693,products!$A:$A,0))</f>
        <v>3.07</v>
      </c>
    </row>
    <row r="8694" spans="1:6" x14ac:dyDescent="0.2">
      <c r="A8694" s="1">
        <v>3764</v>
      </c>
      <c r="B8694" s="3">
        <v>42694.805555555555</v>
      </c>
      <c r="C8694" t="s">
        <v>30</v>
      </c>
      <c r="D8694">
        <v>1</v>
      </c>
      <c r="E8694">
        <f>INDEX(products!B:B,MATCH(challenge_2_solution_1!$C8694,products!$A:$A,0))</f>
        <v>7.9</v>
      </c>
      <c r="F8694">
        <f>INDEX(products!C:C,MATCH(challenge_2_solution_1!$C8694,products!$A:$A,0))</f>
        <v>4.66</v>
      </c>
    </row>
    <row r="8695" spans="1:6" x14ac:dyDescent="0.2">
      <c r="A8695" s="1">
        <v>3764</v>
      </c>
      <c r="B8695" s="3">
        <v>42694.805555555555</v>
      </c>
      <c r="C8695" t="s">
        <v>37</v>
      </c>
      <c r="D8695">
        <v>1</v>
      </c>
      <c r="E8695">
        <f>INDEX(products!B:B,MATCH(challenge_2_solution_1!$C8695,products!$A:$A,0))</f>
        <v>7.9</v>
      </c>
      <c r="F8695">
        <f>INDEX(products!C:C,MATCH(challenge_2_solution_1!$C8695,products!$A:$A,0))</f>
        <v>4.9800000000000004</v>
      </c>
    </row>
    <row r="8696" spans="1:6" x14ac:dyDescent="0.2">
      <c r="A8696" s="1">
        <v>3764</v>
      </c>
      <c r="B8696" s="3">
        <v>42694.805555555555</v>
      </c>
      <c r="C8696" t="s">
        <v>74</v>
      </c>
      <c r="D8696">
        <v>1</v>
      </c>
      <c r="E8696">
        <f>INDEX(products!B:B,MATCH(challenge_2_solution_1!$C8696,products!$A:$A,0))</f>
        <v>11.9</v>
      </c>
      <c r="F8696">
        <f>INDEX(products!C:C,MATCH(challenge_2_solution_1!$C8696,products!$A:$A,0))</f>
        <v>2.5</v>
      </c>
    </row>
    <row r="8697" spans="1:6" x14ac:dyDescent="0.2">
      <c r="A8697" s="1">
        <v>3764</v>
      </c>
      <c r="B8697" s="3">
        <v>42694.805555555555</v>
      </c>
      <c r="C8697" t="s">
        <v>61</v>
      </c>
      <c r="D8697">
        <v>1</v>
      </c>
      <c r="E8697">
        <f>INDEX(products!B:B,MATCH(challenge_2_solution_1!$C8697,products!$A:$A,0))</f>
        <v>11.9</v>
      </c>
      <c r="F8697">
        <f>INDEX(products!C:C,MATCH(challenge_2_solution_1!$C8697,products!$A:$A,0))</f>
        <v>7.74</v>
      </c>
    </row>
    <row r="8698" spans="1:6" x14ac:dyDescent="0.2">
      <c r="A8698" s="1">
        <v>3764</v>
      </c>
      <c r="B8698" s="3">
        <v>42694.805555555555</v>
      </c>
      <c r="C8698" t="s">
        <v>143</v>
      </c>
      <c r="D8698">
        <v>1</v>
      </c>
      <c r="E8698">
        <f>INDEX(products!B:B,MATCH(challenge_2_solution_1!$C8698,products!$A:$A,0))</f>
        <v>19.899999999999999</v>
      </c>
      <c r="F8698">
        <f>INDEX(products!C:C,MATCH(challenge_2_solution_1!$C8698,products!$A:$A,0))</f>
        <v>6.57</v>
      </c>
    </row>
    <row r="8699" spans="1:6" x14ac:dyDescent="0.2">
      <c r="A8699" s="1">
        <v>3765</v>
      </c>
      <c r="B8699" s="3">
        <v>42694.810416666667</v>
      </c>
      <c r="C8699" t="s">
        <v>12</v>
      </c>
      <c r="D8699">
        <v>1</v>
      </c>
      <c r="E8699">
        <f>INDEX(products!B:B,MATCH(challenge_2_solution_1!$C8699,products!$A:$A,0))</f>
        <v>5.2</v>
      </c>
      <c r="F8699">
        <f>INDEX(products!C:C,MATCH(challenge_2_solution_1!$C8699,products!$A:$A,0))</f>
        <v>3.07</v>
      </c>
    </row>
    <row r="8700" spans="1:6" x14ac:dyDescent="0.2">
      <c r="A8700" s="1">
        <v>3765</v>
      </c>
      <c r="B8700" s="3">
        <v>42694.810416666667</v>
      </c>
      <c r="C8700" t="s">
        <v>17</v>
      </c>
      <c r="D8700">
        <v>1</v>
      </c>
      <c r="E8700">
        <f>INDEX(products!B:B,MATCH(challenge_2_solution_1!$C8700,products!$A:$A,0))</f>
        <v>5.9</v>
      </c>
      <c r="F8700">
        <f>INDEX(products!C:C,MATCH(challenge_2_solution_1!$C8700,products!$A:$A,0))</f>
        <v>2.83</v>
      </c>
    </row>
    <row r="8701" spans="1:6" x14ac:dyDescent="0.2">
      <c r="A8701" s="1">
        <v>3765</v>
      </c>
      <c r="B8701" s="3">
        <v>42694.810416666667</v>
      </c>
      <c r="C8701" t="s">
        <v>40</v>
      </c>
      <c r="D8701">
        <v>1</v>
      </c>
      <c r="E8701">
        <f>INDEX(products!B:B,MATCH(challenge_2_solution_1!$C8701,products!$A:$A,0))</f>
        <v>7.9</v>
      </c>
      <c r="F8701">
        <f>INDEX(products!C:C,MATCH(challenge_2_solution_1!$C8701,products!$A:$A,0))</f>
        <v>2.92</v>
      </c>
    </row>
    <row r="8702" spans="1:6" x14ac:dyDescent="0.2">
      <c r="A8702" s="1">
        <v>3765</v>
      </c>
      <c r="B8702" s="3">
        <v>42694.810416666667</v>
      </c>
      <c r="C8702" t="s">
        <v>27</v>
      </c>
      <c r="D8702">
        <v>1</v>
      </c>
      <c r="E8702">
        <f>INDEX(products!B:B,MATCH(challenge_2_solution_1!$C8702,products!$A:$A,0))</f>
        <v>7.9</v>
      </c>
      <c r="F8702">
        <f>INDEX(products!C:C,MATCH(challenge_2_solution_1!$C8702,products!$A:$A,0))</f>
        <v>4.03</v>
      </c>
    </row>
    <row r="8703" spans="1:6" x14ac:dyDescent="0.2">
      <c r="A8703" s="1">
        <v>3765</v>
      </c>
      <c r="B8703" s="3">
        <v>42694.810416666667</v>
      </c>
      <c r="C8703" t="s">
        <v>34</v>
      </c>
      <c r="D8703">
        <v>1</v>
      </c>
      <c r="E8703">
        <f>INDEX(products!B:B,MATCH(challenge_2_solution_1!$C8703,products!$A:$A,0))</f>
        <v>7.9</v>
      </c>
      <c r="F8703">
        <f>INDEX(products!C:C,MATCH(challenge_2_solution_1!$C8703,products!$A:$A,0))</f>
        <v>1.58</v>
      </c>
    </row>
    <row r="8704" spans="1:6" x14ac:dyDescent="0.2">
      <c r="A8704" s="1">
        <v>3765</v>
      </c>
      <c r="B8704" s="3">
        <v>42694.810416666667</v>
      </c>
      <c r="C8704" t="s">
        <v>99</v>
      </c>
      <c r="D8704">
        <v>1</v>
      </c>
      <c r="E8704">
        <f>INDEX(products!B:B,MATCH(challenge_2_solution_1!$C8704,products!$A:$A,0))</f>
        <v>17.899999999999999</v>
      </c>
      <c r="F8704">
        <f>INDEX(products!C:C,MATCH(challenge_2_solution_1!$C8704,products!$A:$A,0))</f>
        <v>10.74</v>
      </c>
    </row>
    <row r="8705" spans="1:6" x14ac:dyDescent="0.2">
      <c r="A8705" s="1">
        <v>3765</v>
      </c>
      <c r="B8705" s="3">
        <v>42694.810416666667</v>
      </c>
      <c r="C8705" t="s">
        <v>89</v>
      </c>
      <c r="D8705">
        <v>1</v>
      </c>
      <c r="E8705">
        <f>INDEX(products!B:B,MATCH(challenge_2_solution_1!$C8705,products!$A:$A,0))</f>
        <v>17.899999999999999</v>
      </c>
      <c r="F8705">
        <f>INDEX(products!C:C,MATCH(challenge_2_solution_1!$C8705,products!$A:$A,0))</f>
        <v>3.94</v>
      </c>
    </row>
    <row r="8706" spans="1:6" x14ac:dyDescent="0.2">
      <c r="A8706" s="1">
        <v>3765</v>
      </c>
      <c r="B8706" s="3">
        <v>42694.810416666667</v>
      </c>
      <c r="C8706" t="s">
        <v>160</v>
      </c>
      <c r="D8706">
        <v>1</v>
      </c>
      <c r="E8706">
        <f>INDEX(products!B:B,MATCH(challenge_2_solution_1!$C8706,products!$A:$A,0))</f>
        <v>23.9</v>
      </c>
      <c r="F8706">
        <f>INDEX(products!C:C,MATCH(challenge_2_solution_1!$C8706,products!$A:$A,0))</f>
        <v>9.08</v>
      </c>
    </row>
    <row r="8707" spans="1:6" x14ac:dyDescent="0.2">
      <c r="A8707" s="1">
        <v>3766</v>
      </c>
      <c r="B8707" s="3">
        <v>42694.819444444445</v>
      </c>
      <c r="C8707" t="s">
        <v>7</v>
      </c>
      <c r="D8707">
        <v>1</v>
      </c>
      <c r="E8707">
        <f>INDEX(products!B:B,MATCH(challenge_2_solution_1!$C8707,products!$A:$A,0))</f>
        <v>1</v>
      </c>
      <c r="F8707">
        <f>INDEX(products!C:C,MATCH(challenge_2_solution_1!$C8707,products!$A:$A,0))</f>
        <v>0.68</v>
      </c>
    </row>
    <row r="8708" spans="1:6" x14ac:dyDescent="0.2">
      <c r="A8708" s="1">
        <v>3766</v>
      </c>
      <c r="B8708" s="3">
        <v>42694.819444444445</v>
      </c>
      <c r="C8708" t="s">
        <v>4</v>
      </c>
      <c r="D8708">
        <v>1</v>
      </c>
      <c r="E8708">
        <f>INDEX(products!B:B,MATCH(challenge_2_solution_1!$C8708,products!$A:$A,0))</f>
        <v>1</v>
      </c>
      <c r="F8708">
        <f>INDEX(products!C:C,MATCH(challenge_2_solution_1!$C8708,products!$A:$A,0))</f>
        <v>0.61</v>
      </c>
    </row>
    <row r="8709" spans="1:6" x14ac:dyDescent="0.2">
      <c r="A8709" s="1">
        <v>3766</v>
      </c>
      <c r="B8709" s="3">
        <v>42694.819444444445</v>
      </c>
      <c r="C8709" t="s">
        <v>8</v>
      </c>
      <c r="D8709">
        <v>1</v>
      </c>
      <c r="E8709">
        <f>INDEX(products!B:B,MATCH(challenge_2_solution_1!$C8709,products!$A:$A,0))</f>
        <v>1.6</v>
      </c>
      <c r="F8709">
        <f>INDEX(products!C:C,MATCH(challenge_2_solution_1!$C8709,products!$A:$A,0))</f>
        <v>0.77</v>
      </c>
    </row>
    <row r="8710" spans="1:6" x14ac:dyDescent="0.2">
      <c r="A8710" s="1">
        <v>3766</v>
      </c>
      <c r="B8710" s="3">
        <v>42694.819444444445</v>
      </c>
      <c r="C8710" t="s">
        <v>14</v>
      </c>
      <c r="D8710">
        <v>1</v>
      </c>
      <c r="E8710">
        <f>INDEX(products!B:B,MATCH(challenge_2_solution_1!$C8710,products!$A:$A,0))</f>
        <v>5.9</v>
      </c>
      <c r="F8710">
        <f>INDEX(products!C:C,MATCH(challenge_2_solution_1!$C8710,products!$A:$A,0))</f>
        <v>2.36</v>
      </c>
    </row>
    <row r="8711" spans="1:6" x14ac:dyDescent="0.2">
      <c r="A8711" s="1">
        <v>3766</v>
      </c>
      <c r="B8711" s="3">
        <v>42694.819444444445</v>
      </c>
      <c r="C8711" t="s">
        <v>51</v>
      </c>
      <c r="D8711">
        <v>1</v>
      </c>
      <c r="E8711">
        <f>INDEX(products!B:B,MATCH(challenge_2_solution_1!$C8711,products!$A:$A,0))</f>
        <v>9.9</v>
      </c>
      <c r="F8711">
        <f>INDEX(products!C:C,MATCH(challenge_2_solution_1!$C8711,products!$A:$A,0))</f>
        <v>3.07</v>
      </c>
    </row>
    <row r="8712" spans="1:6" x14ac:dyDescent="0.2">
      <c r="A8712" s="1">
        <v>3766</v>
      </c>
      <c r="B8712" s="3">
        <v>42694.819444444445</v>
      </c>
      <c r="C8712" t="s">
        <v>91</v>
      </c>
      <c r="D8712">
        <v>1</v>
      </c>
      <c r="E8712">
        <f>INDEX(products!B:B,MATCH(challenge_2_solution_1!$C8712,products!$A:$A,0))</f>
        <v>17.899999999999999</v>
      </c>
      <c r="F8712">
        <f>INDEX(products!C:C,MATCH(challenge_2_solution_1!$C8712,products!$A:$A,0))</f>
        <v>6.44</v>
      </c>
    </row>
    <row r="8713" spans="1:6" x14ac:dyDescent="0.2">
      <c r="A8713" s="1">
        <v>3767</v>
      </c>
      <c r="B8713" s="3">
        <v>42694.824999999997</v>
      </c>
      <c r="C8713" t="s">
        <v>8</v>
      </c>
      <c r="D8713">
        <v>1</v>
      </c>
      <c r="E8713">
        <f>INDEX(products!B:B,MATCH(challenge_2_solution_1!$C8713,products!$A:$A,0))</f>
        <v>1.6</v>
      </c>
      <c r="F8713">
        <f>INDEX(products!C:C,MATCH(challenge_2_solution_1!$C8713,products!$A:$A,0))</f>
        <v>0.77</v>
      </c>
    </row>
    <row r="8714" spans="1:6" x14ac:dyDescent="0.2">
      <c r="A8714" s="1">
        <v>3767</v>
      </c>
      <c r="B8714" s="3">
        <v>42694.824999999997</v>
      </c>
      <c r="C8714" t="s">
        <v>18</v>
      </c>
      <c r="D8714">
        <v>1</v>
      </c>
      <c r="E8714">
        <f>INDEX(products!B:B,MATCH(challenge_2_solution_1!$C8714,products!$A:$A,0))</f>
        <v>5.9</v>
      </c>
      <c r="F8714">
        <f>INDEX(products!C:C,MATCH(challenge_2_solution_1!$C8714,products!$A:$A,0))</f>
        <v>3.6</v>
      </c>
    </row>
    <row r="8715" spans="1:6" x14ac:dyDescent="0.2">
      <c r="A8715" s="1">
        <v>3767</v>
      </c>
      <c r="B8715" s="3">
        <v>42694.824999999997</v>
      </c>
      <c r="C8715" t="s">
        <v>32</v>
      </c>
      <c r="D8715">
        <v>1</v>
      </c>
      <c r="E8715">
        <f>INDEX(products!B:B,MATCH(challenge_2_solution_1!$C8715,products!$A:$A,0))</f>
        <v>7.9</v>
      </c>
      <c r="F8715">
        <f>INDEX(products!C:C,MATCH(challenge_2_solution_1!$C8715,products!$A:$A,0))</f>
        <v>2.92</v>
      </c>
    </row>
    <row r="8716" spans="1:6" x14ac:dyDescent="0.2">
      <c r="A8716" s="1">
        <v>3767</v>
      </c>
      <c r="B8716" s="3">
        <v>42694.824999999997</v>
      </c>
      <c r="C8716" t="s">
        <v>93</v>
      </c>
      <c r="D8716">
        <v>1</v>
      </c>
      <c r="E8716">
        <f>INDEX(products!B:B,MATCH(challenge_2_solution_1!$C8716,products!$A:$A,0))</f>
        <v>17.899999999999999</v>
      </c>
      <c r="F8716">
        <f>INDEX(products!C:C,MATCH(challenge_2_solution_1!$C8716,products!$A:$A,0))</f>
        <v>6.8</v>
      </c>
    </row>
    <row r="8717" spans="1:6" x14ac:dyDescent="0.2">
      <c r="A8717" s="1">
        <v>3767</v>
      </c>
      <c r="B8717" s="3">
        <v>42694.824999999997</v>
      </c>
      <c r="C8717" t="s">
        <v>120</v>
      </c>
      <c r="D8717">
        <v>1</v>
      </c>
      <c r="E8717">
        <f>INDEX(products!B:B,MATCH(challenge_2_solution_1!$C8717,products!$A:$A,0))</f>
        <v>19.899999999999999</v>
      </c>
      <c r="F8717">
        <f>INDEX(products!C:C,MATCH(challenge_2_solution_1!$C8717,products!$A:$A,0))</f>
        <v>8.16</v>
      </c>
    </row>
    <row r="8718" spans="1:6" x14ac:dyDescent="0.2">
      <c r="A8718" s="1">
        <v>3768</v>
      </c>
      <c r="B8718" s="3">
        <v>42694.850694444445</v>
      </c>
      <c r="C8718" t="s">
        <v>15</v>
      </c>
      <c r="D8718">
        <v>1</v>
      </c>
      <c r="E8718">
        <f>INDEX(products!B:B,MATCH(challenge_2_solution_1!$C8718,products!$A:$A,0))</f>
        <v>5.9</v>
      </c>
      <c r="F8718">
        <f>INDEX(products!C:C,MATCH(challenge_2_solution_1!$C8718,products!$A:$A,0))</f>
        <v>3.07</v>
      </c>
    </row>
    <row r="8719" spans="1:6" x14ac:dyDescent="0.2">
      <c r="A8719" s="1">
        <v>3768</v>
      </c>
      <c r="B8719" s="3">
        <v>42694.850694444445</v>
      </c>
      <c r="C8719" t="s">
        <v>17</v>
      </c>
      <c r="D8719">
        <v>1</v>
      </c>
      <c r="E8719">
        <f>INDEX(products!B:B,MATCH(challenge_2_solution_1!$C8719,products!$A:$A,0))</f>
        <v>5.9</v>
      </c>
      <c r="F8719">
        <f>INDEX(products!C:C,MATCH(challenge_2_solution_1!$C8719,products!$A:$A,0))</f>
        <v>2.83</v>
      </c>
    </row>
    <row r="8720" spans="1:6" x14ac:dyDescent="0.2">
      <c r="A8720" s="1">
        <v>3768</v>
      </c>
      <c r="B8720" s="3">
        <v>42694.850694444445</v>
      </c>
      <c r="C8720" t="s">
        <v>39</v>
      </c>
      <c r="D8720">
        <v>1</v>
      </c>
      <c r="E8720">
        <f>INDEX(products!B:B,MATCH(challenge_2_solution_1!$C8720,products!$A:$A,0))</f>
        <v>7.9</v>
      </c>
      <c r="F8720">
        <f>INDEX(products!C:C,MATCH(challenge_2_solution_1!$C8720,products!$A:$A,0))</f>
        <v>2.69</v>
      </c>
    </row>
    <row r="8721" spans="1:6" x14ac:dyDescent="0.2">
      <c r="A8721" s="1">
        <v>3768</v>
      </c>
      <c r="B8721" s="3">
        <v>42694.850694444445</v>
      </c>
      <c r="C8721" t="s">
        <v>74</v>
      </c>
      <c r="D8721">
        <v>1</v>
      </c>
      <c r="E8721">
        <f>INDEX(products!B:B,MATCH(challenge_2_solution_1!$C8721,products!$A:$A,0))</f>
        <v>11.9</v>
      </c>
      <c r="F8721">
        <f>INDEX(products!C:C,MATCH(challenge_2_solution_1!$C8721,products!$A:$A,0))</f>
        <v>2.5</v>
      </c>
    </row>
    <row r="8722" spans="1:6" x14ac:dyDescent="0.2">
      <c r="A8722" s="1">
        <v>3768</v>
      </c>
      <c r="B8722" s="3">
        <v>42694.850694444445</v>
      </c>
      <c r="C8722" t="s">
        <v>75</v>
      </c>
      <c r="D8722">
        <v>1</v>
      </c>
      <c r="E8722">
        <f>INDEX(products!B:B,MATCH(challenge_2_solution_1!$C8722,products!$A:$A,0))</f>
        <v>11.9</v>
      </c>
      <c r="F8722">
        <f>INDEX(products!C:C,MATCH(challenge_2_solution_1!$C8722,products!$A:$A,0))</f>
        <v>2.86</v>
      </c>
    </row>
    <row r="8723" spans="1:6" x14ac:dyDescent="0.2">
      <c r="A8723" s="1">
        <v>3768</v>
      </c>
      <c r="B8723" s="3">
        <v>42694.850694444445</v>
      </c>
      <c r="C8723" t="s">
        <v>91</v>
      </c>
      <c r="D8723">
        <v>1</v>
      </c>
      <c r="E8723">
        <f>INDEX(products!B:B,MATCH(challenge_2_solution_1!$C8723,products!$A:$A,0))</f>
        <v>17.899999999999999</v>
      </c>
      <c r="F8723">
        <f>INDEX(products!C:C,MATCH(challenge_2_solution_1!$C8723,products!$A:$A,0))</f>
        <v>6.44</v>
      </c>
    </row>
    <row r="8724" spans="1:6" x14ac:dyDescent="0.2">
      <c r="A8724" s="1">
        <v>3768</v>
      </c>
      <c r="B8724" s="3">
        <v>42694.850694444445</v>
      </c>
      <c r="C8724" t="s">
        <v>114</v>
      </c>
      <c r="D8724">
        <v>1</v>
      </c>
      <c r="E8724">
        <f>INDEX(products!B:B,MATCH(challenge_2_solution_1!$C8724,products!$A:$A,0))</f>
        <v>17.899999999999999</v>
      </c>
      <c r="F8724">
        <f>INDEX(products!C:C,MATCH(challenge_2_solution_1!$C8724,products!$A:$A,0))</f>
        <v>11.1</v>
      </c>
    </row>
    <row r="8725" spans="1:6" x14ac:dyDescent="0.2">
      <c r="A8725" s="1">
        <v>3769</v>
      </c>
      <c r="B8725" s="3">
        <v>42695.481944444444</v>
      </c>
      <c r="C8725" t="s">
        <v>5</v>
      </c>
      <c r="D8725">
        <v>1</v>
      </c>
      <c r="E8725">
        <f>INDEX(products!B:B,MATCH(challenge_2_solution_1!$C8725,products!$A:$A,0))</f>
        <v>1</v>
      </c>
      <c r="F8725">
        <f>INDEX(products!C:C,MATCH(challenge_2_solution_1!$C8725,products!$A:$A,0))</f>
        <v>0.31</v>
      </c>
    </row>
    <row r="8726" spans="1:6" x14ac:dyDescent="0.2">
      <c r="A8726" s="1">
        <v>3769</v>
      </c>
      <c r="B8726" s="3">
        <v>42695.481944444444</v>
      </c>
      <c r="C8726" t="s">
        <v>3</v>
      </c>
      <c r="D8726">
        <v>1</v>
      </c>
      <c r="E8726">
        <f>INDEX(products!B:B,MATCH(challenge_2_solution_1!$C8726,products!$A:$A,0))</f>
        <v>1</v>
      </c>
      <c r="F8726">
        <f>INDEX(products!C:C,MATCH(challenge_2_solution_1!$C8726,products!$A:$A,0))</f>
        <v>0.5</v>
      </c>
    </row>
    <row r="8727" spans="1:6" x14ac:dyDescent="0.2">
      <c r="A8727" s="1">
        <v>3769</v>
      </c>
      <c r="B8727" s="3">
        <v>42695.481944444444</v>
      </c>
      <c r="C8727" t="s">
        <v>4</v>
      </c>
      <c r="D8727">
        <v>1</v>
      </c>
      <c r="E8727">
        <f>INDEX(products!B:B,MATCH(challenge_2_solution_1!$C8727,products!$A:$A,0))</f>
        <v>1</v>
      </c>
      <c r="F8727">
        <f>INDEX(products!C:C,MATCH(challenge_2_solution_1!$C8727,products!$A:$A,0))</f>
        <v>0.61</v>
      </c>
    </row>
    <row r="8728" spans="1:6" x14ac:dyDescent="0.2">
      <c r="A8728" s="1">
        <v>3769</v>
      </c>
      <c r="B8728" s="3">
        <v>42695.481944444444</v>
      </c>
      <c r="C8728" t="s">
        <v>7</v>
      </c>
      <c r="D8728">
        <v>1</v>
      </c>
      <c r="E8728">
        <f>INDEX(products!B:B,MATCH(challenge_2_solution_1!$C8728,products!$A:$A,0))</f>
        <v>1</v>
      </c>
      <c r="F8728">
        <f>INDEX(products!C:C,MATCH(challenge_2_solution_1!$C8728,products!$A:$A,0))</f>
        <v>0.68</v>
      </c>
    </row>
    <row r="8729" spans="1:6" x14ac:dyDescent="0.2">
      <c r="A8729" s="1">
        <v>3769</v>
      </c>
      <c r="B8729" s="3">
        <v>42695.481944444444</v>
      </c>
      <c r="C8729" t="s">
        <v>8</v>
      </c>
      <c r="D8729">
        <v>3</v>
      </c>
      <c r="E8729">
        <f>INDEX(products!B:B,MATCH(challenge_2_solution_1!$C8729,products!$A:$A,0))</f>
        <v>1.6</v>
      </c>
      <c r="F8729">
        <f>INDEX(products!C:C,MATCH(challenge_2_solution_1!$C8729,products!$A:$A,0))</f>
        <v>0.77</v>
      </c>
    </row>
    <row r="8730" spans="1:6" x14ac:dyDescent="0.2">
      <c r="A8730" s="1">
        <v>3769</v>
      </c>
      <c r="B8730" s="3">
        <v>42695.481944444444</v>
      </c>
      <c r="C8730" t="s">
        <v>19</v>
      </c>
      <c r="D8730">
        <v>1</v>
      </c>
      <c r="E8730">
        <f>INDEX(products!B:B,MATCH(challenge_2_solution_1!$C8730,products!$A:$A,0))</f>
        <v>5.9</v>
      </c>
      <c r="F8730">
        <f>INDEX(products!C:C,MATCH(challenge_2_solution_1!$C8730,products!$A:$A,0))</f>
        <v>1.65</v>
      </c>
    </row>
    <row r="8731" spans="1:6" x14ac:dyDescent="0.2">
      <c r="A8731" s="1">
        <v>3769</v>
      </c>
      <c r="B8731" s="3">
        <v>42695.481944444444</v>
      </c>
      <c r="C8731" t="s">
        <v>17</v>
      </c>
      <c r="D8731">
        <v>1</v>
      </c>
      <c r="E8731">
        <f>INDEX(products!B:B,MATCH(challenge_2_solution_1!$C8731,products!$A:$A,0))</f>
        <v>5.9</v>
      </c>
      <c r="F8731">
        <f>INDEX(products!C:C,MATCH(challenge_2_solution_1!$C8731,products!$A:$A,0))</f>
        <v>2.83</v>
      </c>
    </row>
    <row r="8732" spans="1:6" x14ac:dyDescent="0.2">
      <c r="A8732" s="1">
        <v>3769</v>
      </c>
      <c r="B8732" s="3">
        <v>42695.481944444444</v>
      </c>
      <c r="C8732" t="s">
        <v>79</v>
      </c>
      <c r="D8732">
        <v>1</v>
      </c>
      <c r="E8732">
        <f>INDEX(products!B:B,MATCH(challenge_2_solution_1!$C8732,products!$A:$A,0))</f>
        <v>11.9</v>
      </c>
      <c r="F8732">
        <f>INDEX(products!C:C,MATCH(challenge_2_solution_1!$C8732,products!$A:$A,0))</f>
        <v>6.9</v>
      </c>
    </row>
    <row r="8733" spans="1:6" x14ac:dyDescent="0.2">
      <c r="A8733" s="1">
        <v>3769</v>
      </c>
      <c r="B8733" s="3">
        <v>42695.481944444444</v>
      </c>
      <c r="C8733" t="s">
        <v>68</v>
      </c>
      <c r="D8733">
        <v>1</v>
      </c>
      <c r="E8733">
        <f>INDEX(products!B:B,MATCH(challenge_2_solution_1!$C8733,products!$A:$A,0))</f>
        <v>11.9</v>
      </c>
      <c r="F8733">
        <f>INDEX(products!C:C,MATCH(challenge_2_solution_1!$C8733,products!$A:$A,0))</f>
        <v>3.69</v>
      </c>
    </row>
    <row r="8734" spans="1:6" x14ac:dyDescent="0.2">
      <c r="A8734" s="1">
        <v>3769</v>
      </c>
      <c r="B8734" s="3">
        <v>42695.481944444444</v>
      </c>
      <c r="C8734" t="s">
        <v>91</v>
      </c>
      <c r="D8734">
        <v>1</v>
      </c>
      <c r="E8734">
        <f>INDEX(products!B:B,MATCH(challenge_2_solution_1!$C8734,products!$A:$A,0))</f>
        <v>17.899999999999999</v>
      </c>
      <c r="F8734">
        <f>INDEX(products!C:C,MATCH(challenge_2_solution_1!$C8734,products!$A:$A,0))</f>
        <v>6.44</v>
      </c>
    </row>
    <row r="8735" spans="1:6" x14ac:dyDescent="0.2">
      <c r="A8735" s="1">
        <v>3770</v>
      </c>
      <c r="B8735" s="3">
        <v>42695.761805555558</v>
      </c>
      <c r="C8735" t="s">
        <v>8</v>
      </c>
      <c r="D8735">
        <v>3</v>
      </c>
      <c r="E8735">
        <f>INDEX(products!B:B,MATCH(challenge_2_solution_1!$C8735,products!$A:$A,0))</f>
        <v>1.6</v>
      </c>
      <c r="F8735">
        <f>INDEX(products!C:C,MATCH(challenge_2_solution_1!$C8735,products!$A:$A,0))</f>
        <v>0.77</v>
      </c>
    </row>
    <row r="8736" spans="1:6" x14ac:dyDescent="0.2">
      <c r="A8736" s="1">
        <v>3770</v>
      </c>
      <c r="B8736" s="3">
        <v>42695.761805555558</v>
      </c>
      <c r="C8736" t="s">
        <v>12</v>
      </c>
      <c r="D8736">
        <v>2</v>
      </c>
      <c r="E8736">
        <f>INDEX(products!B:B,MATCH(challenge_2_solution_1!$C8736,products!$A:$A,0))</f>
        <v>5.2</v>
      </c>
      <c r="F8736">
        <f>INDEX(products!C:C,MATCH(challenge_2_solution_1!$C8736,products!$A:$A,0))</f>
        <v>3.07</v>
      </c>
    </row>
    <row r="8737" spans="1:6" x14ac:dyDescent="0.2">
      <c r="A8737" s="1">
        <v>3770</v>
      </c>
      <c r="B8737" s="3">
        <v>42695.761805555558</v>
      </c>
      <c r="C8737" t="s">
        <v>17</v>
      </c>
      <c r="D8737">
        <v>2</v>
      </c>
      <c r="E8737">
        <f>INDEX(products!B:B,MATCH(challenge_2_solution_1!$C8737,products!$A:$A,0))</f>
        <v>5.9</v>
      </c>
      <c r="F8737">
        <f>INDEX(products!C:C,MATCH(challenge_2_solution_1!$C8737,products!$A:$A,0))</f>
        <v>2.83</v>
      </c>
    </row>
    <row r="8738" spans="1:6" x14ac:dyDescent="0.2">
      <c r="A8738" s="1">
        <v>3770</v>
      </c>
      <c r="B8738" s="3">
        <v>42695.761805555558</v>
      </c>
      <c r="C8738" t="s">
        <v>61</v>
      </c>
      <c r="D8738">
        <v>1</v>
      </c>
      <c r="E8738">
        <f>INDEX(products!B:B,MATCH(challenge_2_solution_1!$C8738,products!$A:$A,0))</f>
        <v>11.9</v>
      </c>
      <c r="F8738">
        <f>INDEX(products!C:C,MATCH(challenge_2_solution_1!$C8738,products!$A:$A,0))</f>
        <v>7.74</v>
      </c>
    </row>
    <row r="8739" spans="1:6" x14ac:dyDescent="0.2">
      <c r="A8739" s="1">
        <v>3770</v>
      </c>
      <c r="B8739" s="3">
        <v>42695.761805555558</v>
      </c>
      <c r="C8739" t="s">
        <v>96</v>
      </c>
      <c r="D8739">
        <v>2</v>
      </c>
      <c r="E8739">
        <f>INDEX(products!B:B,MATCH(challenge_2_solution_1!$C8739,products!$A:$A,0))</f>
        <v>17.899999999999999</v>
      </c>
      <c r="F8739">
        <f>INDEX(products!C:C,MATCH(challenge_2_solution_1!$C8739,products!$A:$A,0))</f>
        <v>10.92</v>
      </c>
    </row>
    <row r="8740" spans="1:6" x14ac:dyDescent="0.2">
      <c r="A8740" s="1">
        <v>3771</v>
      </c>
      <c r="B8740" s="3">
        <v>42695.765972222223</v>
      </c>
      <c r="C8740" t="s">
        <v>12</v>
      </c>
      <c r="D8740">
        <v>1</v>
      </c>
      <c r="E8740">
        <f>INDEX(products!B:B,MATCH(challenge_2_solution_1!$C8740,products!$A:$A,0))</f>
        <v>5.2</v>
      </c>
      <c r="F8740">
        <f>INDEX(products!C:C,MATCH(challenge_2_solution_1!$C8740,products!$A:$A,0))</f>
        <v>3.07</v>
      </c>
    </row>
    <row r="8741" spans="1:6" x14ac:dyDescent="0.2">
      <c r="A8741" s="1">
        <v>3771</v>
      </c>
      <c r="B8741" s="3">
        <v>42695.765972222223</v>
      </c>
      <c r="C8741" t="s">
        <v>17</v>
      </c>
      <c r="D8741">
        <v>1</v>
      </c>
      <c r="E8741">
        <f>INDEX(products!B:B,MATCH(challenge_2_solution_1!$C8741,products!$A:$A,0))</f>
        <v>5.9</v>
      </c>
      <c r="F8741">
        <f>INDEX(products!C:C,MATCH(challenge_2_solution_1!$C8741,products!$A:$A,0))</f>
        <v>2.83</v>
      </c>
    </row>
    <row r="8742" spans="1:6" x14ac:dyDescent="0.2">
      <c r="A8742" s="1">
        <v>3771</v>
      </c>
      <c r="B8742" s="3">
        <v>42695.765972222223</v>
      </c>
      <c r="C8742" t="s">
        <v>18</v>
      </c>
      <c r="D8742">
        <v>1</v>
      </c>
      <c r="E8742">
        <f>INDEX(products!B:B,MATCH(challenge_2_solution_1!$C8742,products!$A:$A,0))</f>
        <v>5.9</v>
      </c>
      <c r="F8742">
        <f>INDEX(products!C:C,MATCH(challenge_2_solution_1!$C8742,products!$A:$A,0))</f>
        <v>3.6</v>
      </c>
    </row>
    <row r="8743" spans="1:6" x14ac:dyDescent="0.2">
      <c r="A8743" s="1">
        <v>3771</v>
      </c>
      <c r="B8743" s="3">
        <v>42695.765972222223</v>
      </c>
      <c r="C8743" t="s">
        <v>96</v>
      </c>
      <c r="D8743">
        <v>1</v>
      </c>
      <c r="E8743">
        <f>INDEX(products!B:B,MATCH(challenge_2_solution_1!$C8743,products!$A:$A,0))</f>
        <v>17.899999999999999</v>
      </c>
      <c r="F8743">
        <f>INDEX(products!C:C,MATCH(challenge_2_solution_1!$C8743,products!$A:$A,0))</f>
        <v>10.92</v>
      </c>
    </row>
    <row r="8744" spans="1:6" x14ac:dyDescent="0.2">
      <c r="A8744" s="1">
        <v>3771</v>
      </c>
      <c r="B8744" s="3">
        <v>42695.765972222223</v>
      </c>
      <c r="C8744" t="s">
        <v>103</v>
      </c>
      <c r="D8744">
        <v>1</v>
      </c>
      <c r="E8744">
        <f>INDEX(products!B:B,MATCH(challenge_2_solution_1!$C8744,products!$A:$A,0))</f>
        <v>17.899999999999999</v>
      </c>
      <c r="F8744">
        <f>INDEX(products!C:C,MATCH(challenge_2_solution_1!$C8744,products!$A:$A,0))</f>
        <v>12.35</v>
      </c>
    </row>
    <row r="8745" spans="1:6" x14ac:dyDescent="0.2">
      <c r="A8745" s="1">
        <v>3772</v>
      </c>
      <c r="B8745" s="3">
        <v>42695.782638888886</v>
      </c>
      <c r="C8745" t="s">
        <v>8</v>
      </c>
      <c r="D8745">
        <v>1</v>
      </c>
      <c r="E8745">
        <f>INDEX(products!B:B,MATCH(challenge_2_solution_1!$C8745,products!$A:$A,0))</f>
        <v>1.6</v>
      </c>
      <c r="F8745">
        <f>INDEX(products!C:C,MATCH(challenge_2_solution_1!$C8745,products!$A:$A,0))</f>
        <v>0.77</v>
      </c>
    </row>
    <row r="8746" spans="1:6" x14ac:dyDescent="0.2">
      <c r="A8746" s="1">
        <v>3772</v>
      </c>
      <c r="B8746" s="3">
        <v>42695.782638888886</v>
      </c>
      <c r="C8746" t="s">
        <v>15</v>
      </c>
      <c r="D8746">
        <v>1</v>
      </c>
      <c r="E8746">
        <f>INDEX(products!B:B,MATCH(challenge_2_solution_1!$C8746,products!$A:$A,0))</f>
        <v>5.9</v>
      </c>
      <c r="F8746">
        <f>INDEX(products!C:C,MATCH(challenge_2_solution_1!$C8746,products!$A:$A,0))</f>
        <v>3.07</v>
      </c>
    </row>
    <row r="8747" spans="1:6" x14ac:dyDescent="0.2">
      <c r="A8747" s="1">
        <v>3772</v>
      </c>
      <c r="B8747" s="3">
        <v>42695.782638888886</v>
      </c>
      <c r="C8747" t="s">
        <v>42</v>
      </c>
      <c r="D8747">
        <v>1</v>
      </c>
      <c r="E8747">
        <f>INDEX(products!B:B,MATCH(challenge_2_solution_1!$C8747,products!$A:$A,0))</f>
        <v>7.9</v>
      </c>
      <c r="F8747">
        <f>INDEX(products!C:C,MATCH(challenge_2_solution_1!$C8747,products!$A:$A,0))</f>
        <v>3.95</v>
      </c>
    </row>
    <row r="8748" spans="1:6" x14ac:dyDescent="0.2">
      <c r="A8748" s="1">
        <v>3772</v>
      </c>
      <c r="B8748" s="3">
        <v>42695.782638888886</v>
      </c>
      <c r="C8748" t="s">
        <v>36</v>
      </c>
      <c r="D8748">
        <v>1</v>
      </c>
      <c r="E8748">
        <f>INDEX(products!B:B,MATCH(challenge_2_solution_1!$C8748,products!$A:$A,0))</f>
        <v>7.9</v>
      </c>
      <c r="F8748">
        <f>INDEX(products!C:C,MATCH(challenge_2_solution_1!$C8748,products!$A:$A,0))</f>
        <v>5.14</v>
      </c>
    </row>
    <row r="8749" spans="1:6" x14ac:dyDescent="0.2">
      <c r="A8749" s="1">
        <v>3772</v>
      </c>
      <c r="B8749" s="3">
        <v>42695.782638888886</v>
      </c>
      <c r="C8749" t="s">
        <v>34</v>
      </c>
      <c r="D8749">
        <v>1</v>
      </c>
      <c r="E8749">
        <f>INDEX(products!B:B,MATCH(challenge_2_solution_1!$C8749,products!$A:$A,0))</f>
        <v>7.9</v>
      </c>
      <c r="F8749">
        <f>INDEX(products!C:C,MATCH(challenge_2_solution_1!$C8749,products!$A:$A,0))</f>
        <v>1.58</v>
      </c>
    </row>
    <row r="8750" spans="1:6" x14ac:dyDescent="0.2">
      <c r="A8750" s="1">
        <v>3772</v>
      </c>
      <c r="B8750" s="3">
        <v>42695.782638888886</v>
      </c>
      <c r="C8750" t="s">
        <v>74</v>
      </c>
      <c r="D8750">
        <v>1</v>
      </c>
      <c r="E8750">
        <f>INDEX(products!B:B,MATCH(challenge_2_solution_1!$C8750,products!$A:$A,0))</f>
        <v>11.9</v>
      </c>
      <c r="F8750">
        <f>INDEX(products!C:C,MATCH(challenge_2_solution_1!$C8750,products!$A:$A,0))</f>
        <v>2.5</v>
      </c>
    </row>
    <row r="8751" spans="1:6" x14ac:dyDescent="0.2">
      <c r="A8751" s="1">
        <v>3772</v>
      </c>
      <c r="B8751" s="3">
        <v>42695.782638888886</v>
      </c>
      <c r="C8751" t="s">
        <v>69</v>
      </c>
      <c r="D8751">
        <v>1</v>
      </c>
      <c r="E8751">
        <f>INDEX(products!B:B,MATCH(challenge_2_solution_1!$C8751,products!$A:$A,0))</f>
        <v>11.9</v>
      </c>
      <c r="F8751">
        <f>INDEX(products!C:C,MATCH(challenge_2_solution_1!$C8751,products!$A:$A,0))</f>
        <v>2.86</v>
      </c>
    </row>
    <row r="8752" spans="1:6" x14ac:dyDescent="0.2">
      <c r="A8752" s="1">
        <v>3772</v>
      </c>
      <c r="B8752" s="3">
        <v>42695.782638888886</v>
      </c>
      <c r="C8752" t="s">
        <v>134</v>
      </c>
      <c r="D8752">
        <v>1</v>
      </c>
      <c r="E8752">
        <f>INDEX(products!B:B,MATCH(challenge_2_solution_1!$C8752,products!$A:$A,0))</f>
        <v>19.899999999999999</v>
      </c>
      <c r="F8752">
        <f>INDEX(products!C:C,MATCH(challenge_2_solution_1!$C8752,products!$A:$A,0))</f>
        <v>11.34</v>
      </c>
    </row>
    <row r="8753" spans="1:6" x14ac:dyDescent="0.2">
      <c r="A8753" s="1">
        <v>3772</v>
      </c>
      <c r="B8753" s="3">
        <v>42695.782638888886</v>
      </c>
      <c r="C8753" t="s">
        <v>167</v>
      </c>
      <c r="D8753">
        <v>1</v>
      </c>
      <c r="E8753">
        <f>INDEX(products!B:B,MATCH(challenge_2_solution_1!$C8753,products!$A:$A,0))</f>
        <v>25.9</v>
      </c>
      <c r="F8753">
        <f>INDEX(products!C:C,MATCH(challenge_2_solution_1!$C8753,products!$A:$A,0))</f>
        <v>16.579999999999998</v>
      </c>
    </row>
    <row r="8754" spans="1:6" x14ac:dyDescent="0.2">
      <c r="A8754" s="1">
        <v>3773</v>
      </c>
      <c r="B8754" s="3">
        <v>42695.787499999999</v>
      </c>
      <c r="C8754" t="s">
        <v>8</v>
      </c>
      <c r="D8754">
        <v>2</v>
      </c>
      <c r="E8754">
        <f>INDEX(products!B:B,MATCH(challenge_2_solution_1!$C8754,products!$A:$A,0))</f>
        <v>1.6</v>
      </c>
      <c r="F8754">
        <f>INDEX(products!C:C,MATCH(challenge_2_solution_1!$C8754,products!$A:$A,0))</f>
        <v>0.77</v>
      </c>
    </row>
    <row r="8755" spans="1:6" x14ac:dyDescent="0.2">
      <c r="A8755" s="1">
        <v>3773</v>
      </c>
      <c r="B8755" s="3">
        <v>42695.787499999999</v>
      </c>
      <c r="C8755" t="s">
        <v>15</v>
      </c>
      <c r="D8755">
        <v>1</v>
      </c>
      <c r="E8755">
        <f>INDEX(products!B:B,MATCH(challenge_2_solution_1!$C8755,products!$A:$A,0))</f>
        <v>5.9</v>
      </c>
      <c r="F8755">
        <f>INDEX(products!C:C,MATCH(challenge_2_solution_1!$C8755,products!$A:$A,0))</f>
        <v>3.07</v>
      </c>
    </row>
    <row r="8756" spans="1:6" x14ac:dyDescent="0.2">
      <c r="A8756" s="1">
        <v>3773</v>
      </c>
      <c r="B8756" s="3">
        <v>42695.787499999999</v>
      </c>
      <c r="C8756" t="s">
        <v>34</v>
      </c>
      <c r="D8756">
        <v>1</v>
      </c>
      <c r="E8756">
        <f>INDEX(products!B:B,MATCH(challenge_2_solution_1!$C8756,products!$A:$A,0))</f>
        <v>7.9</v>
      </c>
      <c r="F8756">
        <f>INDEX(products!C:C,MATCH(challenge_2_solution_1!$C8756,products!$A:$A,0))</f>
        <v>1.58</v>
      </c>
    </row>
    <row r="8757" spans="1:6" x14ac:dyDescent="0.2">
      <c r="A8757" s="1">
        <v>3773</v>
      </c>
      <c r="B8757" s="3">
        <v>42695.787499999999</v>
      </c>
      <c r="C8757" t="s">
        <v>36</v>
      </c>
      <c r="D8757">
        <v>1</v>
      </c>
      <c r="E8757">
        <f>INDEX(products!B:B,MATCH(challenge_2_solution_1!$C8757,products!$A:$A,0))</f>
        <v>7.9</v>
      </c>
      <c r="F8757">
        <f>INDEX(products!C:C,MATCH(challenge_2_solution_1!$C8757,products!$A:$A,0))</f>
        <v>5.14</v>
      </c>
    </row>
    <row r="8758" spans="1:6" x14ac:dyDescent="0.2">
      <c r="A8758" s="1">
        <v>3773</v>
      </c>
      <c r="B8758" s="3">
        <v>42695.787499999999</v>
      </c>
      <c r="C8758" t="s">
        <v>42</v>
      </c>
      <c r="D8758">
        <v>1</v>
      </c>
      <c r="E8758">
        <f>INDEX(products!B:B,MATCH(challenge_2_solution_1!$C8758,products!$A:$A,0))</f>
        <v>7.9</v>
      </c>
      <c r="F8758">
        <f>INDEX(products!C:C,MATCH(challenge_2_solution_1!$C8758,products!$A:$A,0))</f>
        <v>3.95</v>
      </c>
    </row>
    <row r="8759" spans="1:6" x14ac:dyDescent="0.2">
      <c r="A8759" s="1">
        <v>3773</v>
      </c>
      <c r="B8759" s="3">
        <v>42695.787499999999</v>
      </c>
      <c r="C8759" t="s">
        <v>74</v>
      </c>
      <c r="D8759">
        <v>1</v>
      </c>
      <c r="E8759">
        <f>INDEX(products!B:B,MATCH(challenge_2_solution_1!$C8759,products!$A:$A,0))</f>
        <v>11.9</v>
      </c>
      <c r="F8759">
        <f>INDEX(products!C:C,MATCH(challenge_2_solution_1!$C8759,products!$A:$A,0))</f>
        <v>2.5</v>
      </c>
    </row>
    <row r="8760" spans="1:6" x14ac:dyDescent="0.2">
      <c r="A8760" s="1">
        <v>3773</v>
      </c>
      <c r="B8760" s="3">
        <v>42695.787499999999</v>
      </c>
      <c r="C8760" t="s">
        <v>69</v>
      </c>
      <c r="D8760">
        <v>1</v>
      </c>
      <c r="E8760">
        <f>INDEX(products!B:B,MATCH(challenge_2_solution_1!$C8760,products!$A:$A,0))</f>
        <v>11.9</v>
      </c>
      <c r="F8760">
        <f>INDEX(products!C:C,MATCH(challenge_2_solution_1!$C8760,products!$A:$A,0))</f>
        <v>2.86</v>
      </c>
    </row>
    <row r="8761" spans="1:6" x14ac:dyDescent="0.2">
      <c r="A8761" s="1">
        <v>3773</v>
      </c>
      <c r="B8761" s="3">
        <v>42695.787499999999</v>
      </c>
      <c r="C8761" t="s">
        <v>134</v>
      </c>
      <c r="D8761">
        <v>1</v>
      </c>
      <c r="E8761">
        <f>INDEX(products!B:B,MATCH(challenge_2_solution_1!$C8761,products!$A:$A,0))</f>
        <v>19.899999999999999</v>
      </c>
      <c r="F8761">
        <f>INDEX(products!C:C,MATCH(challenge_2_solution_1!$C8761,products!$A:$A,0))</f>
        <v>11.34</v>
      </c>
    </row>
    <row r="8762" spans="1:6" x14ac:dyDescent="0.2">
      <c r="A8762" s="1">
        <v>3773</v>
      </c>
      <c r="B8762" s="3">
        <v>42695.787499999999</v>
      </c>
      <c r="C8762" t="s">
        <v>167</v>
      </c>
      <c r="D8762">
        <v>1</v>
      </c>
      <c r="E8762">
        <f>INDEX(products!B:B,MATCH(challenge_2_solution_1!$C8762,products!$A:$A,0))</f>
        <v>25.9</v>
      </c>
      <c r="F8762">
        <f>INDEX(products!C:C,MATCH(challenge_2_solution_1!$C8762,products!$A:$A,0))</f>
        <v>16.579999999999998</v>
      </c>
    </row>
    <row r="8763" spans="1:6" x14ac:dyDescent="0.2">
      <c r="A8763" s="1">
        <v>3774</v>
      </c>
      <c r="B8763" s="3">
        <v>42695.802083333336</v>
      </c>
      <c r="C8763" t="s">
        <v>12</v>
      </c>
      <c r="D8763">
        <v>1</v>
      </c>
      <c r="E8763">
        <f>INDEX(products!B:B,MATCH(challenge_2_solution_1!$C8763,products!$A:$A,0))</f>
        <v>5.2</v>
      </c>
      <c r="F8763">
        <f>INDEX(products!C:C,MATCH(challenge_2_solution_1!$C8763,products!$A:$A,0))</f>
        <v>3.07</v>
      </c>
    </row>
    <row r="8764" spans="1:6" x14ac:dyDescent="0.2">
      <c r="A8764" s="1">
        <v>3774</v>
      </c>
      <c r="B8764" s="3">
        <v>42695.802083333336</v>
      </c>
      <c r="C8764" t="s">
        <v>15</v>
      </c>
      <c r="D8764">
        <v>1</v>
      </c>
      <c r="E8764">
        <f>INDEX(products!B:B,MATCH(challenge_2_solution_1!$C8764,products!$A:$A,0))</f>
        <v>5.9</v>
      </c>
      <c r="F8764">
        <f>INDEX(products!C:C,MATCH(challenge_2_solution_1!$C8764,products!$A:$A,0))</f>
        <v>3.07</v>
      </c>
    </row>
    <row r="8765" spans="1:6" x14ac:dyDescent="0.2">
      <c r="A8765" s="1">
        <v>3774</v>
      </c>
      <c r="B8765" s="3">
        <v>42695.802083333336</v>
      </c>
      <c r="C8765" t="s">
        <v>113</v>
      </c>
      <c r="D8765">
        <v>1</v>
      </c>
      <c r="E8765">
        <f>INDEX(products!B:B,MATCH(challenge_2_solution_1!$C8765,products!$A:$A,0))</f>
        <v>17.899999999999999</v>
      </c>
      <c r="F8765">
        <f>INDEX(products!C:C,MATCH(challenge_2_solution_1!$C8765,products!$A:$A,0))</f>
        <v>10.199999999999999</v>
      </c>
    </row>
    <row r="8766" spans="1:6" x14ac:dyDescent="0.2">
      <c r="A8766" s="1">
        <v>3774</v>
      </c>
      <c r="B8766" s="3">
        <v>42695.802083333336</v>
      </c>
      <c r="C8766" t="s">
        <v>130</v>
      </c>
      <c r="D8766">
        <v>1</v>
      </c>
      <c r="E8766">
        <f>INDEX(products!B:B,MATCH(challenge_2_solution_1!$C8766,products!$A:$A,0))</f>
        <v>19.899999999999999</v>
      </c>
      <c r="F8766">
        <f>INDEX(products!C:C,MATCH(challenge_2_solution_1!$C8766,products!$A:$A,0))</f>
        <v>5.37</v>
      </c>
    </row>
    <row r="8767" spans="1:6" x14ac:dyDescent="0.2">
      <c r="A8767" s="1">
        <v>3775</v>
      </c>
      <c r="B8767" s="3">
        <v>42695.842361111114</v>
      </c>
      <c r="C8767" t="s">
        <v>12</v>
      </c>
      <c r="D8767">
        <v>1</v>
      </c>
      <c r="E8767">
        <f>INDEX(products!B:B,MATCH(challenge_2_solution_1!$C8767,products!$A:$A,0))</f>
        <v>5.2</v>
      </c>
      <c r="F8767">
        <f>INDEX(products!C:C,MATCH(challenge_2_solution_1!$C8767,products!$A:$A,0))</f>
        <v>3.07</v>
      </c>
    </row>
    <row r="8768" spans="1:6" x14ac:dyDescent="0.2">
      <c r="A8768" s="1">
        <v>3775</v>
      </c>
      <c r="B8768" s="3">
        <v>42695.842361111114</v>
      </c>
      <c r="C8768" t="s">
        <v>14</v>
      </c>
      <c r="D8768">
        <v>1</v>
      </c>
      <c r="E8768">
        <f>INDEX(products!B:B,MATCH(challenge_2_solution_1!$C8768,products!$A:$A,0))</f>
        <v>5.9</v>
      </c>
      <c r="F8768">
        <f>INDEX(products!C:C,MATCH(challenge_2_solution_1!$C8768,products!$A:$A,0))</f>
        <v>2.36</v>
      </c>
    </row>
    <row r="8769" spans="1:6" x14ac:dyDescent="0.2">
      <c r="A8769" s="1">
        <v>3775</v>
      </c>
      <c r="B8769" s="3">
        <v>42695.842361111114</v>
      </c>
      <c r="C8769" t="s">
        <v>63</v>
      </c>
      <c r="D8769">
        <v>1</v>
      </c>
      <c r="E8769">
        <f>INDEX(products!B:B,MATCH(challenge_2_solution_1!$C8769,products!$A:$A,0))</f>
        <v>11.9</v>
      </c>
      <c r="F8769">
        <f>INDEX(products!C:C,MATCH(challenge_2_solution_1!$C8769,products!$A:$A,0))</f>
        <v>6.07</v>
      </c>
    </row>
    <row r="8770" spans="1:6" x14ac:dyDescent="0.2">
      <c r="A8770" s="1">
        <v>3775</v>
      </c>
      <c r="B8770" s="3">
        <v>42695.842361111114</v>
      </c>
      <c r="C8770" t="s">
        <v>89</v>
      </c>
      <c r="D8770">
        <v>1</v>
      </c>
      <c r="E8770">
        <f>INDEX(products!B:B,MATCH(challenge_2_solution_1!$C8770,products!$A:$A,0))</f>
        <v>17.899999999999999</v>
      </c>
      <c r="F8770">
        <f>INDEX(products!C:C,MATCH(challenge_2_solution_1!$C8770,products!$A:$A,0))</f>
        <v>3.94</v>
      </c>
    </row>
    <row r="8771" spans="1:6" x14ac:dyDescent="0.2">
      <c r="A8771" s="1">
        <v>3775</v>
      </c>
      <c r="B8771" s="3">
        <v>42695.842361111114</v>
      </c>
      <c r="C8771" t="s">
        <v>120</v>
      </c>
      <c r="D8771">
        <v>1</v>
      </c>
      <c r="E8771">
        <f>INDEX(products!B:B,MATCH(challenge_2_solution_1!$C8771,products!$A:$A,0))</f>
        <v>19.899999999999999</v>
      </c>
      <c r="F8771">
        <f>INDEX(products!C:C,MATCH(challenge_2_solution_1!$C8771,products!$A:$A,0))</f>
        <v>8.16</v>
      </c>
    </row>
    <row r="8772" spans="1:6" x14ac:dyDescent="0.2">
      <c r="A8772" s="1">
        <v>3776</v>
      </c>
      <c r="B8772" s="3">
        <v>42695.84375</v>
      </c>
      <c r="C8772" t="s">
        <v>12</v>
      </c>
      <c r="D8772">
        <v>1</v>
      </c>
      <c r="E8772">
        <f>INDEX(products!B:B,MATCH(challenge_2_solution_1!$C8772,products!$A:$A,0))</f>
        <v>5.2</v>
      </c>
      <c r="F8772">
        <f>INDEX(products!C:C,MATCH(challenge_2_solution_1!$C8772,products!$A:$A,0))</f>
        <v>3.07</v>
      </c>
    </row>
    <row r="8773" spans="1:6" x14ac:dyDescent="0.2">
      <c r="A8773" s="1">
        <v>3776</v>
      </c>
      <c r="B8773" s="3">
        <v>42695.84375</v>
      </c>
      <c r="C8773" t="s">
        <v>17</v>
      </c>
      <c r="D8773">
        <v>2</v>
      </c>
      <c r="E8773">
        <f>INDEX(products!B:B,MATCH(challenge_2_solution_1!$C8773,products!$A:$A,0))</f>
        <v>5.9</v>
      </c>
      <c r="F8773">
        <f>INDEX(products!C:C,MATCH(challenge_2_solution_1!$C8773,products!$A:$A,0))</f>
        <v>2.83</v>
      </c>
    </row>
    <row r="8774" spans="1:6" x14ac:dyDescent="0.2">
      <c r="A8774" s="1">
        <v>3776</v>
      </c>
      <c r="B8774" s="3">
        <v>42695.84375</v>
      </c>
      <c r="C8774" t="s">
        <v>30</v>
      </c>
      <c r="D8774">
        <v>2</v>
      </c>
      <c r="E8774">
        <f>INDEX(products!B:B,MATCH(challenge_2_solution_1!$C8774,products!$A:$A,0))</f>
        <v>7.9</v>
      </c>
      <c r="F8774">
        <f>INDEX(products!C:C,MATCH(challenge_2_solution_1!$C8774,products!$A:$A,0))</f>
        <v>4.66</v>
      </c>
    </row>
    <row r="8775" spans="1:6" x14ac:dyDescent="0.2">
      <c r="A8775" s="1">
        <v>3777</v>
      </c>
      <c r="B8775" s="3">
        <v>42696.53402777778</v>
      </c>
      <c r="C8775" t="s">
        <v>34</v>
      </c>
      <c r="D8775">
        <v>1</v>
      </c>
      <c r="E8775">
        <f>INDEX(products!B:B,MATCH(challenge_2_solution_1!$C8775,products!$A:$A,0))</f>
        <v>7.9</v>
      </c>
      <c r="F8775">
        <f>INDEX(products!C:C,MATCH(challenge_2_solution_1!$C8775,products!$A:$A,0))</f>
        <v>1.58</v>
      </c>
    </row>
    <row r="8776" spans="1:6" x14ac:dyDescent="0.2">
      <c r="A8776" s="1">
        <v>3777</v>
      </c>
      <c r="B8776" s="3">
        <v>42696.53402777778</v>
      </c>
      <c r="C8776" t="s">
        <v>32</v>
      </c>
      <c r="D8776">
        <v>1</v>
      </c>
      <c r="E8776">
        <f>INDEX(products!B:B,MATCH(challenge_2_solution_1!$C8776,products!$A:$A,0))</f>
        <v>7.9</v>
      </c>
      <c r="F8776">
        <f>INDEX(products!C:C,MATCH(challenge_2_solution_1!$C8776,products!$A:$A,0))</f>
        <v>2.92</v>
      </c>
    </row>
    <row r="8777" spans="1:6" x14ac:dyDescent="0.2">
      <c r="A8777" s="1">
        <v>3777</v>
      </c>
      <c r="B8777" s="3">
        <v>42696.53402777778</v>
      </c>
      <c r="C8777" t="s">
        <v>57</v>
      </c>
      <c r="D8777">
        <v>1</v>
      </c>
      <c r="E8777">
        <f>INDEX(products!B:B,MATCH(challenge_2_solution_1!$C8777,products!$A:$A,0))</f>
        <v>9.9</v>
      </c>
      <c r="F8777">
        <f>INDEX(products!C:C,MATCH(challenge_2_solution_1!$C8777,products!$A:$A,0))</f>
        <v>3.76</v>
      </c>
    </row>
    <row r="8778" spans="1:6" x14ac:dyDescent="0.2">
      <c r="A8778" s="1">
        <v>3777</v>
      </c>
      <c r="B8778" s="3">
        <v>42696.53402777778</v>
      </c>
      <c r="C8778" t="s">
        <v>61</v>
      </c>
      <c r="D8778">
        <v>1</v>
      </c>
      <c r="E8778">
        <f>INDEX(products!B:B,MATCH(challenge_2_solution_1!$C8778,products!$A:$A,0))</f>
        <v>11.9</v>
      </c>
      <c r="F8778">
        <f>INDEX(products!C:C,MATCH(challenge_2_solution_1!$C8778,products!$A:$A,0))</f>
        <v>7.74</v>
      </c>
    </row>
    <row r="8779" spans="1:6" x14ac:dyDescent="0.2">
      <c r="A8779" s="1">
        <v>3777</v>
      </c>
      <c r="B8779" s="3">
        <v>42696.53402777778</v>
      </c>
      <c r="C8779" t="s">
        <v>128</v>
      </c>
      <c r="D8779">
        <v>1</v>
      </c>
      <c r="E8779">
        <f>INDEX(products!B:B,MATCH(challenge_2_solution_1!$C8779,products!$A:$A,0))</f>
        <v>19.899999999999999</v>
      </c>
      <c r="F8779">
        <f>INDEX(products!C:C,MATCH(challenge_2_solution_1!$C8779,products!$A:$A,0))</f>
        <v>13.53</v>
      </c>
    </row>
    <row r="8780" spans="1:6" x14ac:dyDescent="0.2">
      <c r="A8780" s="1">
        <v>3777</v>
      </c>
      <c r="B8780" s="3">
        <v>42696.53402777778</v>
      </c>
      <c r="C8780" t="s">
        <v>176</v>
      </c>
      <c r="D8780">
        <v>2</v>
      </c>
      <c r="E8780">
        <f>INDEX(products!B:B,MATCH(challenge_2_solution_1!$C8780,products!$A:$A,0))</f>
        <v>35.9</v>
      </c>
      <c r="F8780">
        <f>INDEX(products!C:C,MATCH(challenge_2_solution_1!$C8780,products!$A:$A,0))</f>
        <v>7.12</v>
      </c>
    </row>
    <row r="8781" spans="1:6" x14ac:dyDescent="0.2">
      <c r="A8781" s="1">
        <v>3778</v>
      </c>
      <c r="B8781" s="3">
        <v>42696.769444444442</v>
      </c>
      <c r="C8781" t="s">
        <v>10</v>
      </c>
      <c r="D8781">
        <v>1</v>
      </c>
      <c r="E8781">
        <f>INDEX(products!B:B,MATCH(challenge_2_solution_1!$C8781,products!$A:$A,0))</f>
        <v>3.9</v>
      </c>
      <c r="F8781">
        <f>INDEX(products!C:C,MATCH(challenge_2_solution_1!$C8781,products!$A:$A,0))</f>
        <v>1.17</v>
      </c>
    </row>
    <row r="8782" spans="1:6" x14ac:dyDescent="0.2">
      <c r="A8782" s="1">
        <v>3778</v>
      </c>
      <c r="B8782" s="3">
        <v>42696.769444444442</v>
      </c>
      <c r="C8782" t="s">
        <v>12</v>
      </c>
      <c r="D8782">
        <v>1</v>
      </c>
      <c r="E8782">
        <f>INDEX(products!B:B,MATCH(challenge_2_solution_1!$C8782,products!$A:$A,0))</f>
        <v>5.2</v>
      </c>
      <c r="F8782">
        <f>INDEX(products!C:C,MATCH(challenge_2_solution_1!$C8782,products!$A:$A,0))</f>
        <v>3.07</v>
      </c>
    </row>
    <row r="8783" spans="1:6" x14ac:dyDescent="0.2">
      <c r="A8783" s="1">
        <v>3778</v>
      </c>
      <c r="B8783" s="3">
        <v>42696.769444444442</v>
      </c>
      <c r="C8783" t="s">
        <v>19</v>
      </c>
      <c r="D8783">
        <v>1</v>
      </c>
      <c r="E8783">
        <f>INDEX(products!B:B,MATCH(challenge_2_solution_1!$C8783,products!$A:$A,0))</f>
        <v>5.9</v>
      </c>
      <c r="F8783">
        <f>INDEX(products!C:C,MATCH(challenge_2_solution_1!$C8783,products!$A:$A,0))</f>
        <v>1.65</v>
      </c>
    </row>
    <row r="8784" spans="1:6" x14ac:dyDescent="0.2">
      <c r="A8784" s="1">
        <v>3778</v>
      </c>
      <c r="B8784" s="3">
        <v>42696.769444444442</v>
      </c>
      <c r="C8784" t="s">
        <v>17</v>
      </c>
      <c r="D8784">
        <v>1</v>
      </c>
      <c r="E8784">
        <f>INDEX(products!B:B,MATCH(challenge_2_solution_1!$C8784,products!$A:$A,0))</f>
        <v>5.9</v>
      </c>
      <c r="F8784">
        <f>INDEX(products!C:C,MATCH(challenge_2_solution_1!$C8784,products!$A:$A,0))</f>
        <v>2.83</v>
      </c>
    </row>
    <row r="8785" spans="1:6" x14ac:dyDescent="0.2">
      <c r="A8785" s="1">
        <v>3778</v>
      </c>
      <c r="B8785" s="3">
        <v>42696.769444444442</v>
      </c>
      <c r="C8785" t="s">
        <v>14</v>
      </c>
      <c r="D8785">
        <v>1</v>
      </c>
      <c r="E8785">
        <f>INDEX(products!B:B,MATCH(challenge_2_solution_1!$C8785,products!$A:$A,0))</f>
        <v>5.9</v>
      </c>
      <c r="F8785">
        <f>INDEX(products!C:C,MATCH(challenge_2_solution_1!$C8785,products!$A:$A,0))</f>
        <v>2.36</v>
      </c>
    </row>
    <row r="8786" spans="1:6" x14ac:dyDescent="0.2">
      <c r="A8786" s="1">
        <v>3778</v>
      </c>
      <c r="B8786" s="3">
        <v>42696.769444444442</v>
      </c>
      <c r="C8786" t="s">
        <v>39</v>
      </c>
      <c r="D8786">
        <v>1</v>
      </c>
      <c r="E8786">
        <f>INDEX(products!B:B,MATCH(challenge_2_solution_1!$C8786,products!$A:$A,0))</f>
        <v>7.9</v>
      </c>
      <c r="F8786">
        <f>INDEX(products!C:C,MATCH(challenge_2_solution_1!$C8786,products!$A:$A,0))</f>
        <v>2.69</v>
      </c>
    </row>
    <row r="8787" spans="1:6" x14ac:dyDescent="0.2">
      <c r="A8787" s="1">
        <v>3778</v>
      </c>
      <c r="B8787" s="3">
        <v>42696.769444444442</v>
      </c>
      <c r="C8787" t="s">
        <v>33</v>
      </c>
      <c r="D8787">
        <v>1</v>
      </c>
      <c r="E8787">
        <f>INDEX(products!B:B,MATCH(challenge_2_solution_1!$C8787,products!$A:$A,0))</f>
        <v>7.9</v>
      </c>
      <c r="F8787">
        <f>INDEX(products!C:C,MATCH(challenge_2_solution_1!$C8787,products!$A:$A,0))</f>
        <v>2.21</v>
      </c>
    </row>
    <row r="8788" spans="1:6" x14ac:dyDescent="0.2">
      <c r="A8788" s="1">
        <v>3778</v>
      </c>
      <c r="B8788" s="3">
        <v>42696.769444444442</v>
      </c>
      <c r="C8788" t="s">
        <v>55</v>
      </c>
      <c r="D8788">
        <v>1</v>
      </c>
      <c r="E8788">
        <f>INDEX(products!B:B,MATCH(challenge_2_solution_1!$C8788,products!$A:$A,0))</f>
        <v>7.9</v>
      </c>
      <c r="F8788">
        <f>INDEX(products!C:C,MATCH(challenge_2_solution_1!$C8788,products!$A:$A,0))</f>
        <v>2.21</v>
      </c>
    </row>
    <row r="8789" spans="1:6" x14ac:dyDescent="0.2">
      <c r="A8789" s="1">
        <v>3778</v>
      </c>
      <c r="B8789" s="3">
        <v>42696.769444444442</v>
      </c>
      <c r="C8789" t="s">
        <v>101</v>
      </c>
      <c r="D8789">
        <v>1</v>
      </c>
      <c r="E8789">
        <f>INDEX(products!B:B,MATCH(challenge_2_solution_1!$C8789,products!$A:$A,0))</f>
        <v>17.899999999999999</v>
      </c>
      <c r="F8789">
        <f>INDEX(products!C:C,MATCH(challenge_2_solution_1!$C8789,products!$A:$A,0))</f>
        <v>11.46</v>
      </c>
    </row>
    <row r="8790" spans="1:6" x14ac:dyDescent="0.2">
      <c r="A8790" s="1">
        <v>3778</v>
      </c>
      <c r="B8790" s="3">
        <v>42696.769444444442</v>
      </c>
      <c r="C8790" t="s">
        <v>98</v>
      </c>
      <c r="D8790">
        <v>1</v>
      </c>
      <c r="E8790">
        <f>INDEX(products!B:B,MATCH(challenge_2_solution_1!$C8790,products!$A:$A,0))</f>
        <v>17.899999999999999</v>
      </c>
      <c r="F8790">
        <f>INDEX(products!C:C,MATCH(challenge_2_solution_1!$C8790,products!$A:$A,0))</f>
        <v>8.59</v>
      </c>
    </row>
    <row r="8791" spans="1:6" x14ac:dyDescent="0.2">
      <c r="A8791" s="1">
        <v>3778</v>
      </c>
      <c r="B8791" s="3">
        <v>42696.769444444442</v>
      </c>
      <c r="C8791" t="s">
        <v>108</v>
      </c>
      <c r="D8791">
        <v>1</v>
      </c>
      <c r="E8791">
        <f>INDEX(products!B:B,MATCH(challenge_2_solution_1!$C8791,products!$A:$A,0))</f>
        <v>17.899999999999999</v>
      </c>
      <c r="F8791">
        <f>INDEX(products!C:C,MATCH(challenge_2_solution_1!$C8791,products!$A:$A,0))</f>
        <v>10.38</v>
      </c>
    </row>
    <row r="8792" spans="1:6" x14ac:dyDescent="0.2">
      <c r="A8792" s="1">
        <v>3778</v>
      </c>
      <c r="B8792" s="3">
        <v>42696.769444444442</v>
      </c>
      <c r="C8792" t="s">
        <v>164</v>
      </c>
      <c r="D8792">
        <v>1</v>
      </c>
      <c r="E8792">
        <f>INDEX(products!B:B,MATCH(challenge_2_solution_1!$C8792,products!$A:$A,0))</f>
        <v>25.9</v>
      </c>
      <c r="F8792">
        <f>INDEX(products!C:C,MATCH(challenge_2_solution_1!$C8792,products!$A:$A,0))</f>
        <v>14.25</v>
      </c>
    </row>
    <row r="8793" spans="1:6" x14ac:dyDescent="0.2">
      <c r="A8793" s="1">
        <v>3779</v>
      </c>
      <c r="B8793" s="3">
        <v>42696.790277777778</v>
      </c>
      <c r="C8793" t="s">
        <v>12</v>
      </c>
      <c r="D8793">
        <v>2</v>
      </c>
      <c r="E8793">
        <f>INDEX(products!B:B,MATCH(challenge_2_solution_1!$C8793,products!$A:$A,0))</f>
        <v>5.2</v>
      </c>
      <c r="F8793">
        <f>INDEX(products!C:C,MATCH(challenge_2_solution_1!$C8793,products!$A:$A,0))</f>
        <v>3.07</v>
      </c>
    </row>
    <row r="8794" spans="1:6" x14ac:dyDescent="0.2">
      <c r="A8794" s="1">
        <v>3779</v>
      </c>
      <c r="B8794" s="3">
        <v>42696.790277777778</v>
      </c>
      <c r="C8794" t="s">
        <v>14</v>
      </c>
      <c r="D8794">
        <v>2</v>
      </c>
      <c r="E8794">
        <f>INDEX(products!B:B,MATCH(challenge_2_solution_1!$C8794,products!$A:$A,0))</f>
        <v>5.9</v>
      </c>
      <c r="F8794">
        <f>INDEX(products!C:C,MATCH(challenge_2_solution_1!$C8794,products!$A:$A,0))</f>
        <v>2.36</v>
      </c>
    </row>
    <row r="8795" spans="1:6" x14ac:dyDescent="0.2">
      <c r="A8795" s="1">
        <v>3779</v>
      </c>
      <c r="B8795" s="3">
        <v>42696.790277777778</v>
      </c>
      <c r="C8795" t="s">
        <v>75</v>
      </c>
      <c r="D8795">
        <v>1</v>
      </c>
      <c r="E8795">
        <f>INDEX(products!B:B,MATCH(challenge_2_solution_1!$C8795,products!$A:$A,0))</f>
        <v>11.9</v>
      </c>
      <c r="F8795">
        <f>INDEX(products!C:C,MATCH(challenge_2_solution_1!$C8795,products!$A:$A,0))</f>
        <v>2.86</v>
      </c>
    </row>
    <row r="8796" spans="1:6" x14ac:dyDescent="0.2">
      <c r="A8796" s="1">
        <v>3779</v>
      </c>
      <c r="B8796" s="3">
        <v>42696.790277777778</v>
      </c>
      <c r="C8796" t="s">
        <v>61</v>
      </c>
      <c r="D8796">
        <v>1</v>
      </c>
      <c r="E8796">
        <f>INDEX(products!B:B,MATCH(challenge_2_solution_1!$C8796,products!$A:$A,0))</f>
        <v>11.9</v>
      </c>
      <c r="F8796">
        <f>INDEX(products!C:C,MATCH(challenge_2_solution_1!$C8796,products!$A:$A,0))</f>
        <v>7.74</v>
      </c>
    </row>
    <row r="8797" spans="1:6" x14ac:dyDescent="0.2">
      <c r="A8797" s="1">
        <v>3779</v>
      </c>
      <c r="B8797" s="3">
        <v>42696.790277777778</v>
      </c>
      <c r="C8797" t="s">
        <v>95</v>
      </c>
      <c r="D8797">
        <v>1</v>
      </c>
      <c r="E8797">
        <f>INDEX(products!B:B,MATCH(challenge_2_solution_1!$C8797,products!$A:$A,0))</f>
        <v>17.899999999999999</v>
      </c>
      <c r="F8797">
        <f>INDEX(products!C:C,MATCH(challenge_2_solution_1!$C8797,products!$A:$A,0))</f>
        <v>4.3</v>
      </c>
    </row>
    <row r="8798" spans="1:6" x14ac:dyDescent="0.2">
      <c r="A8798" s="1">
        <v>3779</v>
      </c>
      <c r="B8798" s="3">
        <v>42696.790277777778</v>
      </c>
      <c r="C8798" t="s">
        <v>103</v>
      </c>
      <c r="D8798">
        <v>1</v>
      </c>
      <c r="E8798">
        <f>INDEX(products!B:B,MATCH(challenge_2_solution_1!$C8798,products!$A:$A,0))</f>
        <v>17.899999999999999</v>
      </c>
      <c r="F8798">
        <f>INDEX(products!C:C,MATCH(challenge_2_solution_1!$C8798,products!$A:$A,0))</f>
        <v>12.35</v>
      </c>
    </row>
    <row r="8799" spans="1:6" x14ac:dyDescent="0.2">
      <c r="A8799" s="1">
        <v>3779</v>
      </c>
      <c r="B8799" s="3">
        <v>42696.790277777778</v>
      </c>
      <c r="C8799" t="s">
        <v>171</v>
      </c>
      <c r="D8799">
        <v>1</v>
      </c>
      <c r="E8799">
        <f>INDEX(products!B:B,MATCH(challenge_2_solution_1!$C8799,products!$A:$A,0))</f>
        <v>25.9</v>
      </c>
      <c r="F8799">
        <f>INDEX(products!C:C,MATCH(challenge_2_solution_1!$C8799,products!$A:$A,0))</f>
        <v>5.7</v>
      </c>
    </row>
    <row r="8800" spans="1:6" x14ac:dyDescent="0.2">
      <c r="A8800" s="1">
        <v>3780</v>
      </c>
      <c r="B8800" s="3">
        <v>42696.8125</v>
      </c>
      <c r="C8800" t="s">
        <v>22</v>
      </c>
      <c r="D8800">
        <v>1</v>
      </c>
      <c r="E8800">
        <f>INDEX(products!B:B,MATCH(challenge_2_solution_1!$C8800,products!$A:$A,0))</f>
        <v>5.9</v>
      </c>
      <c r="F8800">
        <f>INDEX(products!C:C,MATCH(challenge_2_solution_1!$C8800,products!$A:$A,0))</f>
        <v>1.24</v>
      </c>
    </row>
    <row r="8801" spans="1:6" x14ac:dyDescent="0.2">
      <c r="A8801" s="1">
        <v>3780</v>
      </c>
      <c r="B8801" s="3">
        <v>42696.8125</v>
      </c>
      <c r="C8801" t="s">
        <v>19</v>
      </c>
      <c r="D8801">
        <v>1</v>
      </c>
      <c r="E8801">
        <f>INDEX(products!B:B,MATCH(challenge_2_solution_1!$C8801,products!$A:$A,0))</f>
        <v>5.9</v>
      </c>
      <c r="F8801">
        <f>INDEX(products!C:C,MATCH(challenge_2_solution_1!$C8801,products!$A:$A,0))</f>
        <v>1.65</v>
      </c>
    </row>
    <row r="8802" spans="1:6" x14ac:dyDescent="0.2">
      <c r="A8802" s="1">
        <v>3780</v>
      </c>
      <c r="B8802" s="3">
        <v>42696.8125</v>
      </c>
      <c r="C8802" t="s">
        <v>32</v>
      </c>
      <c r="D8802">
        <v>2</v>
      </c>
      <c r="E8802">
        <f>INDEX(products!B:B,MATCH(challenge_2_solution_1!$C8802,products!$A:$A,0))</f>
        <v>7.9</v>
      </c>
      <c r="F8802">
        <f>INDEX(products!C:C,MATCH(challenge_2_solution_1!$C8802,products!$A:$A,0))</f>
        <v>2.92</v>
      </c>
    </row>
    <row r="8803" spans="1:6" x14ac:dyDescent="0.2">
      <c r="A8803" s="1">
        <v>3780</v>
      </c>
      <c r="B8803" s="3">
        <v>42696.8125</v>
      </c>
      <c r="C8803" t="s">
        <v>89</v>
      </c>
      <c r="D8803">
        <v>1</v>
      </c>
      <c r="E8803">
        <f>INDEX(products!B:B,MATCH(challenge_2_solution_1!$C8803,products!$A:$A,0))</f>
        <v>17.899999999999999</v>
      </c>
      <c r="F8803">
        <f>INDEX(products!C:C,MATCH(challenge_2_solution_1!$C8803,products!$A:$A,0))</f>
        <v>3.94</v>
      </c>
    </row>
    <row r="8804" spans="1:6" x14ac:dyDescent="0.2">
      <c r="A8804" s="1">
        <v>3780</v>
      </c>
      <c r="B8804" s="3">
        <v>42696.8125</v>
      </c>
      <c r="C8804" t="s">
        <v>89</v>
      </c>
      <c r="D8804">
        <v>1</v>
      </c>
      <c r="E8804">
        <f>INDEX(products!B:B,MATCH(challenge_2_solution_1!$C8804,products!$A:$A,0))</f>
        <v>17.899999999999999</v>
      </c>
      <c r="F8804">
        <f>INDEX(products!C:C,MATCH(challenge_2_solution_1!$C8804,products!$A:$A,0))</f>
        <v>3.94</v>
      </c>
    </row>
    <row r="8805" spans="1:6" x14ac:dyDescent="0.2">
      <c r="A8805" s="1">
        <v>3780</v>
      </c>
      <c r="B8805" s="3">
        <v>42696.8125</v>
      </c>
      <c r="C8805" t="s">
        <v>104</v>
      </c>
      <c r="D8805">
        <v>1</v>
      </c>
      <c r="E8805">
        <f>INDEX(products!B:B,MATCH(challenge_2_solution_1!$C8805,products!$A:$A,0))</f>
        <v>17.899999999999999</v>
      </c>
      <c r="F8805">
        <f>INDEX(products!C:C,MATCH(challenge_2_solution_1!$C8805,products!$A:$A,0))</f>
        <v>10.199999999999999</v>
      </c>
    </row>
    <row r="8806" spans="1:6" x14ac:dyDescent="0.2">
      <c r="A8806" s="1">
        <v>3780</v>
      </c>
      <c r="B8806" s="3">
        <v>42696.8125</v>
      </c>
      <c r="C8806" t="s">
        <v>121</v>
      </c>
      <c r="D8806">
        <v>1</v>
      </c>
      <c r="E8806">
        <f>INDEX(products!B:B,MATCH(challenge_2_solution_1!$C8806,products!$A:$A,0))</f>
        <v>19.899999999999999</v>
      </c>
      <c r="F8806">
        <f>INDEX(products!C:C,MATCH(challenge_2_solution_1!$C8806,products!$A:$A,0))</f>
        <v>10.95</v>
      </c>
    </row>
    <row r="8807" spans="1:6" x14ac:dyDescent="0.2">
      <c r="A8807" s="1">
        <v>3781</v>
      </c>
      <c r="B8807" s="3">
        <v>42696.816666666666</v>
      </c>
      <c r="C8807" t="s">
        <v>19</v>
      </c>
      <c r="D8807">
        <v>1</v>
      </c>
      <c r="E8807">
        <f>INDEX(products!B:B,MATCH(challenge_2_solution_1!$C8807,products!$A:$A,0))</f>
        <v>5.9</v>
      </c>
      <c r="F8807">
        <f>INDEX(products!C:C,MATCH(challenge_2_solution_1!$C8807,products!$A:$A,0))</f>
        <v>1.65</v>
      </c>
    </row>
    <row r="8808" spans="1:6" x14ac:dyDescent="0.2">
      <c r="A8808" s="1">
        <v>3781</v>
      </c>
      <c r="B8808" s="3">
        <v>42696.816666666666</v>
      </c>
      <c r="C8808" t="s">
        <v>22</v>
      </c>
      <c r="D8808">
        <v>1</v>
      </c>
      <c r="E8808">
        <f>INDEX(products!B:B,MATCH(challenge_2_solution_1!$C8808,products!$A:$A,0))</f>
        <v>5.9</v>
      </c>
      <c r="F8808">
        <f>INDEX(products!C:C,MATCH(challenge_2_solution_1!$C8808,products!$A:$A,0))</f>
        <v>1.24</v>
      </c>
    </row>
    <row r="8809" spans="1:6" x14ac:dyDescent="0.2">
      <c r="A8809" s="1">
        <v>3781</v>
      </c>
      <c r="B8809" s="3">
        <v>42696.816666666666</v>
      </c>
      <c r="C8809" t="s">
        <v>32</v>
      </c>
      <c r="D8809">
        <v>2</v>
      </c>
      <c r="E8809">
        <f>INDEX(products!B:B,MATCH(challenge_2_solution_1!$C8809,products!$A:$A,0))</f>
        <v>7.9</v>
      </c>
      <c r="F8809">
        <f>INDEX(products!C:C,MATCH(challenge_2_solution_1!$C8809,products!$A:$A,0))</f>
        <v>2.92</v>
      </c>
    </row>
    <row r="8810" spans="1:6" x14ac:dyDescent="0.2">
      <c r="A8810" s="1">
        <v>3781</v>
      </c>
      <c r="B8810" s="3">
        <v>42696.816666666666</v>
      </c>
      <c r="C8810" t="s">
        <v>89</v>
      </c>
      <c r="D8810">
        <v>1</v>
      </c>
      <c r="E8810">
        <f>INDEX(products!B:B,MATCH(challenge_2_solution_1!$C8810,products!$A:$A,0))</f>
        <v>17.899999999999999</v>
      </c>
      <c r="F8810">
        <f>INDEX(products!C:C,MATCH(challenge_2_solution_1!$C8810,products!$A:$A,0))</f>
        <v>3.94</v>
      </c>
    </row>
    <row r="8811" spans="1:6" x14ac:dyDescent="0.2">
      <c r="A8811" s="1">
        <v>3781</v>
      </c>
      <c r="B8811" s="3">
        <v>42696.816666666666</v>
      </c>
      <c r="C8811" t="s">
        <v>89</v>
      </c>
      <c r="D8811">
        <v>1</v>
      </c>
      <c r="E8811">
        <f>INDEX(products!B:B,MATCH(challenge_2_solution_1!$C8811,products!$A:$A,0))</f>
        <v>17.899999999999999</v>
      </c>
      <c r="F8811">
        <f>INDEX(products!C:C,MATCH(challenge_2_solution_1!$C8811,products!$A:$A,0))</f>
        <v>3.94</v>
      </c>
    </row>
    <row r="8812" spans="1:6" x14ac:dyDescent="0.2">
      <c r="A8812" s="1">
        <v>3781</v>
      </c>
      <c r="B8812" s="3">
        <v>42696.816666666666</v>
      </c>
      <c r="C8812" t="s">
        <v>104</v>
      </c>
      <c r="D8812">
        <v>1</v>
      </c>
      <c r="E8812">
        <f>INDEX(products!B:B,MATCH(challenge_2_solution_1!$C8812,products!$A:$A,0))</f>
        <v>17.899999999999999</v>
      </c>
      <c r="F8812">
        <f>INDEX(products!C:C,MATCH(challenge_2_solution_1!$C8812,products!$A:$A,0))</f>
        <v>10.199999999999999</v>
      </c>
    </row>
    <row r="8813" spans="1:6" x14ac:dyDescent="0.2">
      <c r="A8813" s="1">
        <v>3781</v>
      </c>
      <c r="B8813" s="3">
        <v>42696.816666666666</v>
      </c>
      <c r="C8813" t="s">
        <v>121</v>
      </c>
      <c r="D8813">
        <v>1</v>
      </c>
      <c r="E8813">
        <f>INDEX(products!B:B,MATCH(challenge_2_solution_1!$C8813,products!$A:$A,0))</f>
        <v>19.899999999999999</v>
      </c>
      <c r="F8813">
        <f>INDEX(products!C:C,MATCH(challenge_2_solution_1!$C8813,products!$A:$A,0))</f>
        <v>10.95</v>
      </c>
    </row>
    <row r="8814" spans="1:6" x14ac:dyDescent="0.2">
      <c r="A8814" s="1">
        <v>3782</v>
      </c>
      <c r="B8814" s="3">
        <v>42696.820833333331</v>
      </c>
      <c r="C8814" t="s">
        <v>19</v>
      </c>
      <c r="D8814">
        <v>1</v>
      </c>
      <c r="E8814">
        <f>INDEX(products!B:B,MATCH(challenge_2_solution_1!$C8814,products!$A:$A,0))</f>
        <v>5.9</v>
      </c>
      <c r="F8814">
        <f>INDEX(products!C:C,MATCH(challenge_2_solution_1!$C8814,products!$A:$A,0))</f>
        <v>1.65</v>
      </c>
    </row>
    <row r="8815" spans="1:6" x14ac:dyDescent="0.2">
      <c r="A8815" s="1">
        <v>3782</v>
      </c>
      <c r="B8815" s="3">
        <v>42696.820833333331</v>
      </c>
      <c r="C8815" t="s">
        <v>22</v>
      </c>
      <c r="D8815">
        <v>1</v>
      </c>
      <c r="E8815">
        <f>INDEX(products!B:B,MATCH(challenge_2_solution_1!$C8815,products!$A:$A,0))</f>
        <v>5.9</v>
      </c>
      <c r="F8815">
        <f>INDEX(products!C:C,MATCH(challenge_2_solution_1!$C8815,products!$A:$A,0))</f>
        <v>1.24</v>
      </c>
    </row>
    <row r="8816" spans="1:6" x14ac:dyDescent="0.2">
      <c r="A8816" s="1">
        <v>3782</v>
      </c>
      <c r="B8816" s="3">
        <v>42696.820833333331</v>
      </c>
      <c r="C8816" t="s">
        <v>32</v>
      </c>
      <c r="D8816">
        <v>2</v>
      </c>
      <c r="E8816">
        <f>INDEX(products!B:B,MATCH(challenge_2_solution_1!$C8816,products!$A:$A,0))</f>
        <v>7.9</v>
      </c>
      <c r="F8816">
        <f>INDEX(products!C:C,MATCH(challenge_2_solution_1!$C8816,products!$A:$A,0))</f>
        <v>2.92</v>
      </c>
    </row>
    <row r="8817" spans="1:6" x14ac:dyDescent="0.2">
      <c r="A8817" s="1">
        <v>3782</v>
      </c>
      <c r="B8817" s="3">
        <v>42696.820833333331</v>
      </c>
      <c r="C8817" t="s">
        <v>104</v>
      </c>
      <c r="D8817">
        <v>1</v>
      </c>
      <c r="E8817">
        <f>INDEX(products!B:B,MATCH(challenge_2_solution_1!$C8817,products!$A:$A,0))</f>
        <v>17.899999999999999</v>
      </c>
      <c r="F8817">
        <f>INDEX(products!C:C,MATCH(challenge_2_solution_1!$C8817,products!$A:$A,0))</f>
        <v>10.199999999999999</v>
      </c>
    </row>
    <row r="8818" spans="1:6" x14ac:dyDescent="0.2">
      <c r="A8818" s="1">
        <v>3782</v>
      </c>
      <c r="B8818" s="3">
        <v>42696.820833333331</v>
      </c>
      <c r="C8818" t="s">
        <v>89</v>
      </c>
      <c r="D8818">
        <v>1</v>
      </c>
      <c r="E8818">
        <f>INDEX(products!B:B,MATCH(challenge_2_solution_1!$C8818,products!$A:$A,0))</f>
        <v>17.899999999999999</v>
      </c>
      <c r="F8818">
        <f>INDEX(products!C:C,MATCH(challenge_2_solution_1!$C8818,products!$A:$A,0))</f>
        <v>3.94</v>
      </c>
    </row>
    <row r="8819" spans="1:6" x14ac:dyDescent="0.2">
      <c r="A8819" s="1">
        <v>3782</v>
      </c>
      <c r="B8819" s="3">
        <v>42696.820833333331</v>
      </c>
      <c r="C8819" t="s">
        <v>89</v>
      </c>
      <c r="D8819">
        <v>1</v>
      </c>
      <c r="E8819">
        <f>INDEX(products!B:B,MATCH(challenge_2_solution_1!$C8819,products!$A:$A,0))</f>
        <v>17.899999999999999</v>
      </c>
      <c r="F8819">
        <f>INDEX(products!C:C,MATCH(challenge_2_solution_1!$C8819,products!$A:$A,0))</f>
        <v>3.94</v>
      </c>
    </row>
    <row r="8820" spans="1:6" x14ac:dyDescent="0.2">
      <c r="A8820" s="1">
        <v>3782</v>
      </c>
      <c r="B8820" s="3">
        <v>42696.820833333331</v>
      </c>
      <c r="C8820" t="s">
        <v>121</v>
      </c>
      <c r="D8820">
        <v>1</v>
      </c>
      <c r="E8820">
        <f>INDEX(products!B:B,MATCH(challenge_2_solution_1!$C8820,products!$A:$A,0))</f>
        <v>19.899999999999999</v>
      </c>
      <c r="F8820">
        <f>INDEX(products!C:C,MATCH(challenge_2_solution_1!$C8820,products!$A:$A,0))</f>
        <v>10.95</v>
      </c>
    </row>
    <row r="8821" spans="1:6" x14ac:dyDescent="0.2">
      <c r="A8821" s="1">
        <v>3783</v>
      </c>
      <c r="B8821" s="3">
        <v>42697.396527777775</v>
      </c>
      <c r="C8821" t="s">
        <v>5</v>
      </c>
      <c r="D8821">
        <v>1</v>
      </c>
      <c r="E8821">
        <f>INDEX(products!B:B,MATCH(challenge_2_solution_1!$C8821,products!$A:$A,0))</f>
        <v>1</v>
      </c>
      <c r="F8821">
        <f>INDEX(products!C:C,MATCH(challenge_2_solution_1!$C8821,products!$A:$A,0))</f>
        <v>0.31</v>
      </c>
    </row>
    <row r="8822" spans="1:6" x14ac:dyDescent="0.2">
      <c r="A8822" s="1">
        <v>3783</v>
      </c>
      <c r="B8822" s="3">
        <v>42697.396527777775</v>
      </c>
      <c r="C8822" t="s">
        <v>3</v>
      </c>
      <c r="D8822">
        <v>1</v>
      </c>
      <c r="E8822">
        <f>INDEX(products!B:B,MATCH(challenge_2_solution_1!$C8822,products!$A:$A,0))</f>
        <v>1</v>
      </c>
      <c r="F8822">
        <f>INDEX(products!C:C,MATCH(challenge_2_solution_1!$C8822,products!$A:$A,0))</f>
        <v>0.5</v>
      </c>
    </row>
    <row r="8823" spans="1:6" x14ac:dyDescent="0.2">
      <c r="A8823" s="1">
        <v>3783</v>
      </c>
      <c r="B8823" s="3">
        <v>42697.396527777775</v>
      </c>
      <c r="C8823" t="s">
        <v>8</v>
      </c>
      <c r="D8823">
        <v>2</v>
      </c>
      <c r="E8823">
        <f>INDEX(products!B:B,MATCH(challenge_2_solution_1!$C8823,products!$A:$A,0))</f>
        <v>1.6</v>
      </c>
      <c r="F8823">
        <f>INDEX(products!C:C,MATCH(challenge_2_solution_1!$C8823,products!$A:$A,0))</f>
        <v>0.77</v>
      </c>
    </row>
    <row r="8824" spans="1:6" x14ac:dyDescent="0.2">
      <c r="A8824" s="1">
        <v>3783</v>
      </c>
      <c r="B8824" s="3">
        <v>42697.396527777775</v>
      </c>
      <c r="C8824" t="s">
        <v>12</v>
      </c>
      <c r="D8824">
        <v>1</v>
      </c>
      <c r="E8824">
        <f>INDEX(products!B:B,MATCH(challenge_2_solution_1!$C8824,products!$A:$A,0))</f>
        <v>5.2</v>
      </c>
      <c r="F8824">
        <f>INDEX(products!C:C,MATCH(challenge_2_solution_1!$C8824,products!$A:$A,0))</f>
        <v>3.07</v>
      </c>
    </row>
    <row r="8825" spans="1:6" x14ac:dyDescent="0.2">
      <c r="A8825" s="1">
        <v>3783</v>
      </c>
      <c r="B8825" s="3">
        <v>42697.396527777775</v>
      </c>
      <c r="C8825" t="s">
        <v>17</v>
      </c>
      <c r="D8825">
        <v>1</v>
      </c>
      <c r="E8825">
        <f>INDEX(products!B:B,MATCH(challenge_2_solution_1!$C8825,products!$A:$A,0))</f>
        <v>5.9</v>
      </c>
      <c r="F8825">
        <f>INDEX(products!C:C,MATCH(challenge_2_solution_1!$C8825,products!$A:$A,0))</f>
        <v>2.83</v>
      </c>
    </row>
    <row r="8826" spans="1:6" x14ac:dyDescent="0.2">
      <c r="A8826" s="1">
        <v>3783</v>
      </c>
      <c r="B8826" s="3">
        <v>42697.396527777775</v>
      </c>
      <c r="C8826" t="s">
        <v>33</v>
      </c>
      <c r="D8826">
        <v>1</v>
      </c>
      <c r="E8826">
        <f>INDEX(products!B:B,MATCH(challenge_2_solution_1!$C8826,products!$A:$A,0))</f>
        <v>7.9</v>
      </c>
      <c r="F8826">
        <f>INDEX(products!C:C,MATCH(challenge_2_solution_1!$C8826,products!$A:$A,0))</f>
        <v>2.21</v>
      </c>
    </row>
    <row r="8827" spans="1:6" x14ac:dyDescent="0.2">
      <c r="A8827" s="1">
        <v>3783</v>
      </c>
      <c r="B8827" s="3">
        <v>42697.396527777775</v>
      </c>
      <c r="C8827" t="s">
        <v>53</v>
      </c>
      <c r="D8827">
        <v>1</v>
      </c>
      <c r="E8827">
        <f>INDEX(products!B:B,MATCH(challenge_2_solution_1!$C8827,products!$A:$A,0))</f>
        <v>9.9</v>
      </c>
      <c r="F8827">
        <f>INDEX(products!C:C,MATCH(challenge_2_solution_1!$C8827,products!$A:$A,0))</f>
        <v>3.86</v>
      </c>
    </row>
    <row r="8828" spans="1:6" x14ac:dyDescent="0.2">
      <c r="A8828" s="1">
        <v>3783</v>
      </c>
      <c r="B8828" s="3">
        <v>42697.396527777775</v>
      </c>
      <c r="C8828" t="s">
        <v>69</v>
      </c>
      <c r="D8828">
        <v>1</v>
      </c>
      <c r="E8828">
        <f>INDEX(products!B:B,MATCH(challenge_2_solution_1!$C8828,products!$A:$A,0))</f>
        <v>11.9</v>
      </c>
      <c r="F8828">
        <f>INDEX(products!C:C,MATCH(challenge_2_solution_1!$C8828,products!$A:$A,0))</f>
        <v>2.86</v>
      </c>
    </row>
    <row r="8829" spans="1:6" x14ac:dyDescent="0.2">
      <c r="A8829" s="1">
        <v>3783</v>
      </c>
      <c r="B8829" s="3">
        <v>42697.396527777775</v>
      </c>
      <c r="C8829" t="s">
        <v>103</v>
      </c>
      <c r="D8829">
        <v>1</v>
      </c>
      <c r="E8829">
        <f>INDEX(products!B:B,MATCH(challenge_2_solution_1!$C8829,products!$A:$A,0))</f>
        <v>17.899999999999999</v>
      </c>
      <c r="F8829">
        <f>INDEX(products!C:C,MATCH(challenge_2_solution_1!$C8829,products!$A:$A,0))</f>
        <v>12.35</v>
      </c>
    </row>
    <row r="8830" spans="1:6" x14ac:dyDescent="0.2">
      <c r="A8830" s="1">
        <v>3783</v>
      </c>
      <c r="B8830" s="3">
        <v>42697.396527777775</v>
      </c>
      <c r="C8830" t="s">
        <v>99</v>
      </c>
      <c r="D8830">
        <v>1</v>
      </c>
      <c r="E8830">
        <f>INDEX(products!B:B,MATCH(challenge_2_solution_1!$C8830,products!$A:$A,0))</f>
        <v>17.899999999999999</v>
      </c>
      <c r="F8830">
        <f>INDEX(products!C:C,MATCH(challenge_2_solution_1!$C8830,products!$A:$A,0))</f>
        <v>10.74</v>
      </c>
    </row>
    <row r="8831" spans="1:6" x14ac:dyDescent="0.2">
      <c r="A8831" s="1">
        <v>3784</v>
      </c>
      <c r="B8831" s="3">
        <v>42697.736111111109</v>
      </c>
      <c r="C8831" t="s">
        <v>10</v>
      </c>
      <c r="D8831">
        <v>1</v>
      </c>
      <c r="E8831">
        <f>INDEX(products!B:B,MATCH(challenge_2_solution_1!$C8831,products!$A:$A,0))</f>
        <v>3.9</v>
      </c>
      <c r="F8831">
        <f>INDEX(products!C:C,MATCH(challenge_2_solution_1!$C8831,products!$A:$A,0))</f>
        <v>1.17</v>
      </c>
    </row>
    <row r="8832" spans="1:6" x14ac:dyDescent="0.2">
      <c r="A8832" s="1">
        <v>3784</v>
      </c>
      <c r="B8832" s="3">
        <v>42697.736111111109</v>
      </c>
      <c r="C8832" t="s">
        <v>12</v>
      </c>
      <c r="D8832">
        <v>1</v>
      </c>
      <c r="E8832">
        <f>INDEX(products!B:B,MATCH(challenge_2_solution_1!$C8832,products!$A:$A,0))</f>
        <v>5.2</v>
      </c>
      <c r="F8832">
        <f>INDEX(products!C:C,MATCH(challenge_2_solution_1!$C8832,products!$A:$A,0))</f>
        <v>3.07</v>
      </c>
    </row>
    <row r="8833" spans="1:6" x14ac:dyDescent="0.2">
      <c r="A8833" s="1">
        <v>3784</v>
      </c>
      <c r="B8833" s="3">
        <v>42697.736111111109</v>
      </c>
      <c r="C8833" t="s">
        <v>30</v>
      </c>
      <c r="D8833">
        <v>1</v>
      </c>
      <c r="E8833">
        <f>INDEX(products!B:B,MATCH(challenge_2_solution_1!$C8833,products!$A:$A,0))</f>
        <v>7.9</v>
      </c>
      <c r="F8833">
        <f>INDEX(products!C:C,MATCH(challenge_2_solution_1!$C8833,products!$A:$A,0))</f>
        <v>4.66</v>
      </c>
    </row>
    <row r="8834" spans="1:6" x14ac:dyDescent="0.2">
      <c r="A8834" s="1">
        <v>3784</v>
      </c>
      <c r="B8834" s="3">
        <v>42697.736111111109</v>
      </c>
      <c r="C8834" t="s">
        <v>27</v>
      </c>
      <c r="D8834">
        <v>1</v>
      </c>
      <c r="E8834">
        <f>INDEX(products!B:B,MATCH(challenge_2_solution_1!$C8834,products!$A:$A,0))</f>
        <v>7.9</v>
      </c>
      <c r="F8834">
        <f>INDEX(products!C:C,MATCH(challenge_2_solution_1!$C8834,products!$A:$A,0))</f>
        <v>4.03</v>
      </c>
    </row>
    <row r="8835" spans="1:6" x14ac:dyDescent="0.2">
      <c r="A8835" s="1">
        <v>3784</v>
      </c>
      <c r="B8835" s="3">
        <v>42697.736111111109</v>
      </c>
      <c r="C8835" t="s">
        <v>28</v>
      </c>
      <c r="D8835">
        <v>1</v>
      </c>
      <c r="E8835">
        <f>INDEX(products!B:B,MATCH(challenge_2_solution_1!$C8835,products!$A:$A,0))</f>
        <v>7.9</v>
      </c>
      <c r="F8835">
        <f>INDEX(products!C:C,MATCH(challenge_2_solution_1!$C8835,products!$A:$A,0))</f>
        <v>2.4500000000000002</v>
      </c>
    </row>
    <row r="8836" spans="1:6" x14ac:dyDescent="0.2">
      <c r="A8836" s="1">
        <v>3784</v>
      </c>
      <c r="B8836" s="3">
        <v>42697.736111111109</v>
      </c>
      <c r="C8836" t="s">
        <v>61</v>
      </c>
      <c r="D8836">
        <v>1</v>
      </c>
      <c r="E8836">
        <f>INDEX(products!B:B,MATCH(challenge_2_solution_1!$C8836,products!$A:$A,0))</f>
        <v>11.9</v>
      </c>
      <c r="F8836">
        <f>INDEX(products!C:C,MATCH(challenge_2_solution_1!$C8836,products!$A:$A,0))</f>
        <v>7.74</v>
      </c>
    </row>
    <row r="8837" spans="1:6" x14ac:dyDescent="0.2">
      <c r="A8837" s="1">
        <v>3785</v>
      </c>
      <c r="B8837" s="3">
        <v>42697.746527777781</v>
      </c>
      <c r="C8837" t="s">
        <v>12</v>
      </c>
      <c r="D8837">
        <v>1</v>
      </c>
      <c r="E8837">
        <f>INDEX(products!B:B,MATCH(challenge_2_solution_1!$C8837,products!$A:$A,0))</f>
        <v>5.2</v>
      </c>
      <c r="F8837">
        <f>INDEX(products!C:C,MATCH(challenge_2_solution_1!$C8837,products!$A:$A,0))</f>
        <v>3.07</v>
      </c>
    </row>
    <row r="8838" spans="1:6" x14ac:dyDescent="0.2">
      <c r="A8838" s="1">
        <v>3785</v>
      </c>
      <c r="B8838" s="3">
        <v>42697.746527777781</v>
      </c>
      <c r="C8838" t="s">
        <v>14</v>
      </c>
      <c r="D8838">
        <v>1</v>
      </c>
      <c r="E8838">
        <f>INDEX(products!B:B,MATCH(challenge_2_solution_1!$C8838,products!$A:$A,0))</f>
        <v>5.9</v>
      </c>
      <c r="F8838">
        <f>INDEX(products!C:C,MATCH(challenge_2_solution_1!$C8838,products!$A:$A,0))</f>
        <v>2.36</v>
      </c>
    </row>
    <row r="8839" spans="1:6" x14ac:dyDescent="0.2">
      <c r="A8839" s="1">
        <v>3785</v>
      </c>
      <c r="B8839" s="3">
        <v>42697.746527777781</v>
      </c>
      <c r="C8839" t="s">
        <v>19</v>
      </c>
      <c r="D8839">
        <v>1</v>
      </c>
      <c r="E8839">
        <f>INDEX(products!B:B,MATCH(challenge_2_solution_1!$C8839,products!$A:$A,0))</f>
        <v>5.9</v>
      </c>
      <c r="F8839">
        <f>INDEX(products!C:C,MATCH(challenge_2_solution_1!$C8839,products!$A:$A,0))</f>
        <v>1.65</v>
      </c>
    </row>
    <row r="8840" spans="1:6" x14ac:dyDescent="0.2">
      <c r="A8840" s="1">
        <v>3785</v>
      </c>
      <c r="B8840" s="3">
        <v>42697.746527777781</v>
      </c>
      <c r="C8840" t="s">
        <v>28</v>
      </c>
      <c r="D8840">
        <v>1</v>
      </c>
      <c r="E8840">
        <f>INDEX(products!B:B,MATCH(challenge_2_solution_1!$C8840,products!$A:$A,0))</f>
        <v>7.9</v>
      </c>
      <c r="F8840">
        <f>INDEX(products!C:C,MATCH(challenge_2_solution_1!$C8840,products!$A:$A,0))</f>
        <v>2.4500000000000002</v>
      </c>
    </row>
    <row r="8841" spans="1:6" x14ac:dyDescent="0.2">
      <c r="A8841" s="1">
        <v>3785</v>
      </c>
      <c r="B8841" s="3">
        <v>42697.746527777781</v>
      </c>
      <c r="C8841" t="s">
        <v>34</v>
      </c>
      <c r="D8841">
        <v>1</v>
      </c>
      <c r="E8841">
        <f>INDEX(products!B:B,MATCH(challenge_2_solution_1!$C8841,products!$A:$A,0))</f>
        <v>7.9</v>
      </c>
      <c r="F8841">
        <f>INDEX(products!C:C,MATCH(challenge_2_solution_1!$C8841,products!$A:$A,0))</f>
        <v>1.58</v>
      </c>
    </row>
    <row r="8842" spans="1:6" x14ac:dyDescent="0.2">
      <c r="A8842" s="1">
        <v>3785</v>
      </c>
      <c r="B8842" s="3">
        <v>42697.746527777781</v>
      </c>
      <c r="C8842" t="s">
        <v>103</v>
      </c>
      <c r="D8842">
        <v>2</v>
      </c>
      <c r="E8842">
        <f>INDEX(products!B:B,MATCH(challenge_2_solution_1!$C8842,products!$A:$A,0))</f>
        <v>17.899999999999999</v>
      </c>
      <c r="F8842">
        <f>INDEX(products!C:C,MATCH(challenge_2_solution_1!$C8842,products!$A:$A,0))</f>
        <v>12.35</v>
      </c>
    </row>
    <row r="8843" spans="1:6" x14ac:dyDescent="0.2">
      <c r="A8843" s="1">
        <v>3785</v>
      </c>
      <c r="B8843" s="3">
        <v>42697.746527777781</v>
      </c>
      <c r="C8843" t="s">
        <v>105</v>
      </c>
      <c r="D8843">
        <v>1</v>
      </c>
      <c r="E8843">
        <f>INDEX(products!B:B,MATCH(challenge_2_solution_1!$C8843,products!$A:$A,0))</f>
        <v>17.899999999999999</v>
      </c>
      <c r="F8843">
        <f>INDEX(products!C:C,MATCH(challenge_2_solution_1!$C8843,products!$A:$A,0))</f>
        <v>5.55</v>
      </c>
    </row>
    <row r="8844" spans="1:6" x14ac:dyDescent="0.2">
      <c r="A8844" s="1">
        <v>3786</v>
      </c>
      <c r="B8844" s="3">
        <v>42697.758333333331</v>
      </c>
      <c r="C8844" t="s">
        <v>12</v>
      </c>
      <c r="D8844">
        <v>1</v>
      </c>
      <c r="E8844">
        <f>INDEX(products!B:B,MATCH(challenge_2_solution_1!$C8844,products!$A:$A,0))</f>
        <v>5.2</v>
      </c>
      <c r="F8844">
        <f>INDEX(products!C:C,MATCH(challenge_2_solution_1!$C8844,products!$A:$A,0))</f>
        <v>3.07</v>
      </c>
    </row>
    <row r="8845" spans="1:6" x14ac:dyDescent="0.2">
      <c r="A8845" s="1">
        <v>3786</v>
      </c>
      <c r="B8845" s="3">
        <v>42697.758333333331</v>
      </c>
      <c r="C8845" t="s">
        <v>33</v>
      </c>
      <c r="D8845">
        <v>1</v>
      </c>
      <c r="E8845">
        <f>INDEX(products!B:B,MATCH(challenge_2_solution_1!$C8845,products!$A:$A,0))</f>
        <v>7.9</v>
      </c>
      <c r="F8845">
        <f>INDEX(products!C:C,MATCH(challenge_2_solution_1!$C8845,products!$A:$A,0))</f>
        <v>2.21</v>
      </c>
    </row>
    <row r="8846" spans="1:6" x14ac:dyDescent="0.2">
      <c r="A8846" s="1">
        <v>3786</v>
      </c>
      <c r="B8846" s="3">
        <v>42697.758333333331</v>
      </c>
      <c r="C8846" t="s">
        <v>28</v>
      </c>
      <c r="D8846">
        <v>1</v>
      </c>
      <c r="E8846">
        <f>INDEX(products!B:B,MATCH(challenge_2_solution_1!$C8846,products!$A:$A,0))</f>
        <v>7.9</v>
      </c>
      <c r="F8846">
        <f>INDEX(products!C:C,MATCH(challenge_2_solution_1!$C8846,products!$A:$A,0))</f>
        <v>2.4500000000000002</v>
      </c>
    </row>
    <row r="8847" spans="1:6" x14ac:dyDescent="0.2">
      <c r="A8847" s="1">
        <v>3786</v>
      </c>
      <c r="B8847" s="3">
        <v>42697.758333333331</v>
      </c>
      <c r="C8847" t="s">
        <v>83</v>
      </c>
      <c r="D8847">
        <v>1</v>
      </c>
      <c r="E8847">
        <f>INDEX(products!B:B,MATCH(challenge_2_solution_1!$C8847,products!$A:$A,0))</f>
        <v>11.9</v>
      </c>
      <c r="F8847">
        <f>INDEX(products!C:C,MATCH(challenge_2_solution_1!$C8847,products!$A:$A,0))</f>
        <v>6.66</v>
      </c>
    </row>
    <row r="8848" spans="1:6" x14ac:dyDescent="0.2">
      <c r="A8848" s="1">
        <v>3787</v>
      </c>
      <c r="B8848" s="3">
        <v>42697.770833333336</v>
      </c>
      <c r="C8848" t="s">
        <v>5</v>
      </c>
      <c r="D8848">
        <v>1</v>
      </c>
      <c r="E8848">
        <f>INDEX(products!B:B,MATCH(challenge_2_solution_1!$C8848,products!$A:$A,0))</f>
        <v>1</v>
      </c>
      <c r="F8848">
        <f>INDEX(products!C:C,MATCH(challenge_2_solution_1!$C8848,products!$A:$A,0))</f>
        <v>0.31</v>
      </c>
    </row>
    <row r="8849" spans="1:6" x14ac:dyDescent="0.2">
      <c r="A8849" s="1">
        <v>3787</v>
      </c>
      <c r="B8849" s="3">
        <v>42697.770833333336</v>
      </c>
      <c r="C8849" t="s">
        <v>4</v>
      </c>
      <c r="D8849">
        <v>1</v>
      </c>
      <c r="E8849">
        <f>INDEX(products!B:B,MATCH(challenge_2_solution_1!$C8849,products!$A:$A,0))</f>
        <v>1</v>
      </c>
      <c r="F8849">
        <f>INDEX(products!C:C,MATCH(challenge_2_solution_1!$C8849,products!$A:$A,0))</f>
        <v>0.61</v>
      </c>
    </row>
    <row r="8850" spans="1:6" x14ac:dyDescent="0.2">
      <c r="A8850" s="1">
        <v>3787</v>
      </c>
      <c r="B8850" s="3">
        <v>42697.770833333336</v>
      </c>
      <c r="C8850" t="s">
        <v>8</v>
      </c>
      <c r="D8850">
        <v>2</v>
      </c>
      <c r="E8850">
        <f>INDEX(products!B:B,MATCH(challenge_2_solution_1!$C8850,products!$A:$A,0))</f>
        <v>1.6</v>
      </c>
      <c r="F8850">
        <f>INDEX(products!C:C,MATCH(challenge_2_solution_1!$C8850,products!$A:$A,0))</f>
        <v>0.77</v>
      </c>
    </row>
    <row r="8851" spans="1:6" x14ac:dyDescent="0.2">
      <c r="A8851" s="1">
        <v>3787</v>
      </c>
      <c r="B8851" s="3">
        <v>42697.770833333336</v>
      </c>
      <c r="C8851" t="s">
        <v>24</v>
      </c>
      <c r="D8851">
        <v>1</v>
      </c>
      <c r="E8851">
        <f>INDEX(products!B:B,MATCH(challenge_2_solution_1!$C8851,products!$A:$A,0))</f>
        <v>5.9</v>
      </c>
      <c r="F8851">
        <f>INDEX(products!C:C,MATCH(challenge_2_solution_1!$C8851,products!$A:$A,0))</f>
        <v>1.42</v>
      </c>
    </row>
    <row r="8852" spans="1:6" x14ac:dyDescent="0.2">
      <c r="A8852" s="1">
        <v>3787</v>
      </c>
      <c r="B8852" s="3">
        <v>42697.770833333336</v>
      </c>
      <c r="C8852" t="s">
        <v>55</v>
      </c>
      <c r="D8852">
        <v>1</v>
      </c>
      <c r="E8852">
        <f>INDEX(products!B:B,MATCH(challenge_2_solution_1!$C8852,products!$A:$A,0))</f>
        <v>7.9</v>
      </c>
      <c r="F8852">
        <f>INDEX(products!C:C,MATCH(challenge_2_solution_1!$C8852,products!$A:$A,0))</f>
        <v>2.21</v>
      </c>
    </row>
    <row r="8853" spans="1:6" x14ac:dyDescent="0.2">
      <c r="A8853" s="1">
        <v>3787</v>
      </c>
      <c r="B8853" s="3">
        <v>42697.770833333336</v>
      </c>
      <c r="C8853" t="s">
        <v>77</v>
      </c>
      <c r="D8853">
        <v>1</v>
      </c>
      <c r="E8853">
        <f>INDEX(products!B:B,MATCH(challenge_2_solution_1!$C8853,products!$A:$A,0))</f>
        <v>11.9</v>
      </c>
      <c r="F8853">
        <f>INDEX(products!C:C,MATCH(challenge_2_solution_1!$C8853,products!$A:$A,0))</f>
        <v>4.05</v>
      </c>
    </row>
    <row r="8854" spans="1:6" x14ac:dyDescent="0.2">
      <c r="A8854" s="1">
        <v>3787</v>
      </c>
      <c r="B8854" s="3">
        <v>42697.770833333336</v>
      </c>
      <c r="C8854" t="s">
        <v>136</v>
      </c>
      <c r="D8854">
        <v>1</v>
      </c>
      <c r="E8854">
        <f>INDEX(products!B:B,MATCH(challenge_2_solution_1!$C8854,products!$A:$A,0))</f>
        <v>19.899999999999999</v>
      </c>
      <c r="F8854">
        <f>INDEX(products!C:C,MATCH(challenge_2_solution_1!$C8854,products!$A:$A,0))</f>
        <v>6.37</v>
      </c>
    </row>
    <row r="8855" spans="1:6" x14ac:dyDescent="0.2">
      <c r="A8855" s="1">
        <v>3788</v>
      </c>
      <c r="B8855" s="3">
        <v>42697.813888888886</v>
      </c>
      <c r="C8855" t="s">
        <v>4</v>
      </c>
      <c r="D8855">
        <v>3</v>
      </c>
      <c r="E8855">
        <f>INDEX(products!B:B,MATCH(challenge_2_solution_1!$C8855,products!$A:$A,0))</f>
        <v>1</v>
      </c>
      <c r="F8855">
        <f>INDEX(products!C:C,MATCH(challenge_2_solution_1!$C8855,products!$A:$A,0))</f>
        <v>0.61</v>
      </c>
    </row>
    <row r="8856" spans="1:6" x14ac:dyDescent="0.2">
      <c r="A8856" s="1">
        <v>3788</v>
      </c>
      <c r="B8856" s="3">
        <v>42697.813888888886</v>
      </c>
      <c r="C8856" t="s">
        <v>5</v>
      </c>
      <c r="D8856">
        <v>1</v>
      </c>
      <c r="E8856">
        <f>INDEX(products!B:B,MATCH(challenge_2_solution_1!$C8856,products!$A:$A,0))</f>
        <v>1</v>
      </c>
      <c r="F8856">
        <f>INDEX(products!C:C,MATCH(challenge_2_solution_1!$C8856,products!$A:$A,0))</f>
        <v>0.31</v>
      </c>
    </row>
    <row r="8857" spans="1:6" x14ac:dyDescent="0.2">
      <c r="A8857" s="1">
        <v>3788</v>
      </c>
      <c r="B8857" s="3">
        <v>42697.813888888886</v>
      </c>
      <c r="C8857" t="s">
        <v>8</v>
      </c>
      <c r="D8857">
        <v>3</v>
      </c>
      <c r="E8857">
        <f>INDEX(products!B:B,MATCH(challenge_2_solution_1!$C8857,products!$A:$A,0))</f>
        <v>1.6</v>
      </c>
      <c r="F8857">
        <f>INDEX(products!C:C,MATCH(challenge_2_solution_1!$C8857,products!$A:$A,0))</f>
        <v>0.77</v>
      </c>
    </row>
    <row r="8858" spans="1:6" x14ac:dyDescent="0.2">
      <c r="A8858" s="1">
        <v>3788</v>
      </c>
      <c r="B8858" s="3">
        <v>42697.813888888886</v>
      </c>
      <c r="C8858" t="s">
        <v>12</v>
      </c>
      <c r="D8858">
        <v>1</v>
      </c>
      <c r="E8858">
        <f>INDEX(products!B:B,MATCH(challenge_2_solution_1!$C8858,products!$A:$A,0))</f>
        <v>5.2</v>
      </c>
      <c r="F8858">
        <f>INDEX(products!C:C,MATCH(challenge_2_solution_1!$C8858,products!$A:$A,0))</f>
        <v>3.07</v>
      </c>
    </row>
    <row r="8859" spans="1:6" x14ac:dyDescent="0.2">
      <c r="A8859" s="1">
        <v>3788</v>
      </c>
      <c r="B8859" s="3">
        <v>42697.813888888886</v>
      </c>
      <c r="C8859" t="s">
        <v>17</v>
      </c>
      <c r="D8859">
        <v>1</v>
      </c>
      <c r="E8859">
        <f>INDEX(products!B:B,MATCH(challenge_2_solution_1!$C8859,products!$A:$A,0))</f>
        <v>5.9</v>
      </c>
      <c r="F8859">
        <f>INDEX(products!C:C,MATCH(challenge_2_solution_1!$C8859,products!$A:$A,0))</f>
        <v>2.83</v>
      </c>
    </row>
    <row r="8860" spans="1:6" x14ac:dyDescent="0.2">
      <c r="A8860" s="1">
        <v>3788</v>
      </c>
      <c r="B8860" s="3">
        <v>42697.813888888886</v>
      </c>
      <c r="C8860" t="s">
        <v>23</v>
      </c>
      <c r="D8860">
        <v>1</v>
      </c>
      <c r="E8860">
        <f>INDEX(products!B:B,MATCH(challenge_2_solution_1!$C8860,products!$A:$A,0))</f>
        <v>5.9</v>
      </c>
      <c r="F8860">
        <f>INDEX(products!C:C,MATCH(challenge_2_solution_1!$C8860,products!$A:$A,0))</f>
        <v>2.1800000000000002</v>
      </c>
    </row>
    <row r="8861" spans="1:6" x14ac:dyDescent="0.2">
      <c r="A8861" s="1">
        <v>3788</v>
      </c>
      <c r="B8861" s="3">
        <v>42697.813888888886</v>
      </c>
      <c r="C8861" t="s">
        <v>61</v>
      </c>
      <c r="D8861">
        <v>1</v>
      </c>
      <c r="E8861">
        <f>INDEX(products!B:B,MATCH(challenge_2_solution_1!$C8861,products!$A:$A,0))</f>
        <v>11.9</v>
      </c>
      <c r="F8861">
        <f>INDEX(products!C:C,MATCH(challenge_2_solution_1!$C8861,products!$A:$A,0))</f>
        <v>7.74</v>
      </c>
    </row>
    <row r="8862" spans="1:6" x14ac:dyDescent="0.2">
      <c r="A8862" s="1">
        <v>3788</v>
      </c>
      <c r="B8862" s="3">
        <v>42697.813888888886</v>
      </c>
      <c r="C8862" t="s">
        <v>69</v>
      </c>
      <c r="D8862">
        <v>1</v>
      </c>
      <c r="E8862">
        <f>INDEX(products!B:B,MATCH(challenge_2_solution_1!$C8862,products!$A:$A,0))</f>
        <v>11.9</v>
      </c>
      <c r="F8862">
        <f>INDEX(products!C:C,MATCH(challenge_2_solution_1!$C8862,products!$A:$A,0))</f>
        <v>2.86</v>
      </c>
    </row>
    <row r="8863" spans="1:6" x14ac:dyDescent="0.2">
      <c r="A8863" s="1">
        <v>3788</v>
      </c>
      <c r="B8863" s="3">
        <v>42697.813888888886</v>
      </c>
      <c r="C8863" t="s">
        <v>89</v>
      </c>
      <c r="D8863">
        <v>1</v>
      </c>
      <c r="E8863">
        <f>INDEX(products!B:B,MATCH(challenge_2_solution_1!$C8863,products!$A:$A,0))</f>
        <v>17.899999999999999</v>
      </c>
      <c r="F8863">
        <f>INDEX(products!C:C,MATCH(challenge_2_solution_1!$C8863,products!$A:$A,0))</f>
        <v>3.94</v>
      </c>
    </row>
    <row r="8864" spans="1:6" x14ac:dyDescent="0.2">
      <c r="A8864" s="1">
        <v>3788</v>
      </c>
      <c r="B8864" s="3">
        <v>42697.813888888886</v>
      </c>
      <c r="C8864" t="s">
        <v>122</v>
      </c>
      <c r="D8864">
        <v>1</v>
      </c>
      <c r="E8864">
        <f>INDEX(products!B:B,MATCH(challenge_2_solution_1!$C8864,products!$A:$A,0))</f>
        <v>19.899999999999999</v>
      </c>
      <c r="F8864">
        <f>INDEX(products!C:C,MATCH(challenge_2_solution_1!$C8864,products!$A:$A,0))</f>
        <v>5.57</v>
      </c>
    </row>
    <row r="8865" spans="1:6" x14ac:dyDescent="0.2">
      <c r="A8865" s="1">
        <v>3791</v>
      </c>
      <c r="B8865" s="3">
        <v>42698.762499999997</v>
      </c>
      <c r="C8865" t="s">
        <v>15</v>
      </c>
      <c r="D8865">
        <v>1</v>
      </c>
      <c r="E8865">
        <f>INDEX(products!B:B,MATCH(challenge_2_solution_1!$C8865,products!$A:$A,0))</f>
        <v>5.9</v>
      </c>
      <c r="F8865">
        <f>INDEX(products!C:C,MATCH(challenge_2_solution_1!$C8865,products!$A:$A,0))</f>
        <v>3.07</v>
      </c>
    </row>
    <row r="8866" spans="1:6" x14ac:dyDescent="0.2">
      <c r="A8866" s="1">
        <v>3791</v>
      </c>
      <c r="B8866" s="3">
        <v>42698.762499999997</v>
      </c>
      <c r="C8866" t="s">
        <v>14</v>
      </c>
      <c r="D8866">
        <v>1</v>
      </c>
      <c r="E8866">
        <f>INDEX(products!B:B,MATCH(challenge_2_solution_1!$C8866,products!$A:$A,0))</f>
        <v>5.9</v>
      </c>
      <c r="F8866">
        <f>INDEX(products!C:C,MATCH(challenge_2_solution_1!$C8866,products!$A:$A,0))</f>
        <v>2.36</v>
      </c>
    </row>
    <row r="8867" spans="1:6" x14ac:dyDescent="0.2">
      <c r="A8867" s="1">
        <v>3791</v>
      </c>
      <c r="B8867" s="3">
        <v>42698.762499999997</v>
      </c>
      <c r="C8867" t="s">
        <v>67</v>
      </c>
      <c r="D8867">
        <v>1</v>
      </c>
      <c r="E8867">
        <f>INDEX(products!B:B,MATCH(challenge_2_solution_1!$C8867,products!$A:$A,0))</f>
        <v>11.9</v>
      </c>
      <c r="F8867">
        <f>INDEX(products!C:C,MATCH(challenge_2_solution_1!$C8867,products!$A:$A,0))</f>
        <v>2.98</v>
      </c>
    </row>
    <row r="8868" spans="1:6" x14ac:dyDescent="0.2">
      <c r="A8868" s="1">
        <v>3791</v>
      </c>
      <c r="B8868" s="3">
        <v>42698.762499999997</v>
      </c>
      <c r="C8868" t="s">
        <v>103</v>
      </c>
      <c r="D8868">
        <v>1</v>
      </c>
      <c r="E8868">
        <f>INDEX(products!B:B,MATCH(challenge_2_solution_1!$C8868,products!$A:$A,0))</f>
        <v>17.899999999999999</v>
      </c>
      <c r="F8868">
        <f>INDEX(products!C:C,MATCH(challenge_2_solution_1!$C8868,products!$A:$A,0))</f>
        <v>12.35</v>
      </c>
    </row>
    <row r="8869" spans="1:6" x14ac:dyDescent="0.2">
      <c r="A8869" s="1">
        <v>3792</v>
      </c>
      <c r="B8869" s="3">
        <v>42698.802083333336</v>
      </c>
      <c r="C8869" t="s">
        <v>4</v>
      </c>
      <c r="D8869">
        <v>1</v>
      </c>
      <c r="E8869">
        <f>INDEX(products!B:B,MATCH(challenge_2_solution_1!$C8869,products!$A:$A,0))</f>
        <v>1</v>
      </c>
      <c r="F8869">
        <f>INDEX(products!C:C,MATCH(challenge_2_solution_1!$C8869,products!$A:$A,0))</f>
        <v>0.61</v>
      </c>
    </row>
    <row r="8870" spans="1:6" x14ac:dyDescent="0.2">
      <c r="A8870" s="1">
        <v>3792</v>
      </c>
      <c r="B8870" s="3">
        <v>42698.802083333336</v>
      </c>
      <c r="C8870" t="s">
        <v>5</v>
      </c>
      <c r="D8870">
        <v>1</v>
      </c>
      <c r="E8870">
        <f>INDEX(products!B:B,MATCH(challenge_2_solution_1!$C8870,products!$A:$A,0))</f>
        <v>1</v>
      </c>
      <c r="F8870">
        <f>INDEX(products!C:C,MATCH(challenge_2_solution_1!$C8870,products!$A:$A,0))</f>
        <v>0.31</v>
      </c>
    </row>
    <row r="8871" spans="1:6" x14ac:dyDescent="0.2">
      <c r="A8871" s="1">
        <v>3792</v>
      </c>
      <c r="B8871" s="3">
        <v>42698.802083333336</v>
      </c>
      <c r="C8871" t="s">
        <v>8</v>
      </c>
      <c r="D8871">
        <v>4</v>
      </c>
      <c r="E8871">
        <f>INDEX(products!B:B,MATCH(challenge_2_solution_1!$C8871,products!$A:$A,0))</f>
        <v>1.6</v>
      </c>
      <c r="F8871">
        <f>INDEX(products!C:C,MATCH(challenge_2_solution_1!$C8871,products!$A:$A,0))</f>
        <v>0.77</v>
      </c>
    </row>
    <row r="8872" spans="1:6" x14ac:dyDescent="0.2">
      <c r="A8872" s="1">
        <v>3792</v>
      </c>
      <c r="B8872" s="3">
        <v>42698.802083333336</v>
      </c>
      <c r="C8872" t="s">
        <v>18</v>
      </c>
      <c r="D8872">
        <v>1</v>
      </c>
      <c r="E8872">
        <f>INDEX(products!B:B,MATCH(challenge_2_solution_1!$C8872,products!$A:$A,0))</f>
        <v>5.9</v>
      </c>
      <c r="F8872">
        <f>INDEX(products!C:C,MATCH(challenge_2_solution_1!$C8872,products!$A:$A,0))</f>
        <v>3.6</v>
      </c>
    </row>
    <row r="8873" spans="1:6" x14ac:dyDescent="0.2">
      <c r="A8873" s="1">
        <v>3792</v>
      </c>
      <c r="B8873" s="3">
        <v>42698.802083333336</v>
      </c>
      <c r="C8873" t="s">
        <v>19</v>
      </c>
      <c r="D8873">
        <v>1</v>
      </c>
      <c r="E8873">
        <f>INDEX(products!B:B,MATCH(challenge_2_solution_1!$C8873,products!$A:$A,0))</f>
        <v>5.9</v>
      </c>
      <c r="F8873">
        <f>INDEX(products!C:C,MATCH(challenge_2_solution_1!$C8873,products!$A:$A,0))</f>
        <v>1.65</v>
      </c>
    </row>
    <row r="8874" spans="1:6" x14ac:dyDescent="0.2">
      <c r="A8874" s="1">
        <v>3792</v>
      </c>
      <c r="B8874" s="3">
        <v>42698.802083333336</v>
      </c>
      <c r="C8874" t="s">
        <v>17</v>
      </c>
      <c r="D8874">
        <v>1</v>
      </c>
      <c r="E8874">
        <f>INDEX(products!B:B,MATCH(challenge_2_solution_1!$C8874,products!$A:$A,0))</f>
        <v>5.9</v>
      </c>
      <c r="F8874">
        <f>INDEX(products!C:C,MATCH(challenge_2_solution_1!$C8874,products!$A:$A,0))</f>
        <v>2.83</v>
      </c>
    </row>
    <row r="8875" spans="1:6" x14ac:dyDescent="0.2">
      <c r="A8875" s="1">
        <v>3792</v>
      </c>
      <c r="B8875" s="3">
        <v>42698.802083333336</v>
      </c>
      <c r="C8875" t="s">
        <v>95</v>
      </c>
      <c r="D8875">
        <v>1</v>
      </c>
      <c r="E8875">
        <f>INDEX(products!B:B,MATCH(challenge_2_solution_1!$C8875,products!$A:$A,0))</f>
        <v>17.899999999999999</v>
      </c>
      <c r="F8875">
        <f>INDEX(products!C:C,MATCH(challenge_2_solution_1!$C8875,products!$A:$A,0))</f>
        <v>4.3</v>
      </c>
    </row>
    <row r="8876" spans="1:6" x14ac:dyDescent="0.2">
      <c r="A8876" s="1">
        <v>3792</v>
      </c>
      <c r="B8876" s="3">
        <v>42698.802083333336</v>
      </c>
      <c r="C8876" t="s">
        <v>89</v>
      </c>
      <c r="D8876">
        <v>1</v>
      </c>
      <c r="E8876">
        <f>INDEX(products!B:B,MATCH(challenge_2_solution_1!$C8876,products!$A:$A,0))</f>
        <v>17.899999999999999</v>
      </c>
      <c r="F8876">
        <f>INDEX(products!C:C,MATCH(challenge_2_solution_1!$C8876,products!$A:$A,0))</f>
        <v>3.94</v>
      </c>
    </row>
    <row r="8877" spans="1:6" x14ac:dyDescent="0.2">
      <c r="A8877" s="1">
        <v>3794</v>
      </c>
      <c r="B8877" s="3">
        <v>42698.806250000001</v>
      </c>
      <c r="C8877" t="s">
        <v>7</v>
      </c>
      <c r="D8877">
        <v>1</v>
      </c>
      <c r="E8877">
        <f>INDEX(products!B:B,MATCH(challenge_2_solution_1!$C8877,products!$A:$A,0))</f>
        <v>1</v>
      </c>
      <c r="F8877">
        <f>INDEX(products!C:C,MATCH(challenge_2_solution_1!$C8877,products!$A:$A,0))</f>
        <v>0.68</v>
      </c>
    </row>
    <row r="8878" spans="1:6" x14ac:dyDescent="0.2">
      <c r="A8878" s="1">
        <v>3794</v>
      </c>
      <c r="B8878" s="3">
        <v>42698.806250000001</v>
      </c>
      <c r="C8878" t="s">
        <v>8</v>
      </c>
      <c r="D8878">
        <v>2</v>
      </c>
      <c r="E8878">
        <f>INDEX(products!B:B,MATCH(challenge_2_solution_1!$C8878,products!$A:$A,0))</f>
        <v>1.6</v>
      </c>
      <c r="F8878">
        <f>INDEX(products!C:C,MATCH(challenge_2_solution_1!$C8878,products!$A:$A,0))</f>
        <v>0.77</v>
      </c>
    </row>
    <row r="8879" spans="1:6" x14ac:dyDescent="0.2">
      <c r="A8879" s="1">
        <v>3794</v>
      </c>
      <c r="B8879" s="3">
        <v>42698.806250000001</v>
      </c>
      <c r="C8879" t="s">
        <v>14</v>
      </c>
      <c r="D8879">
        <v>1</v>
      </c>
      <c r="E8879">
        <f>INDEX(products!B:B,MATCH(challenge_2_solution_1!$C8879,products!$A:$A,0))</f>
        <v>5.9</v>
      </c>
      <c r="F8879">
        <f>INDEX(products!C:C,MATCH(challenge_2_solution_1!$C8879,products!$A:$A,0))</f>
        <v>2.36</v>
      </c>
    </row>
    <row r="8880" spans="1:6" x14ac:dyDescent="0.2">
      <c r="A8880" s="1">
        <v>3793</v>
      </c>
      <c r="B8880" s="3">
        <v>42698.806250000001</v>
      </c>
      <c r="C8880" t="s">
        <v>17</v>
      </c>
      <c r="D8880">
        <v>1</v>
      </c>
      <c r="E8880">
        <f>INDEX(products!B:B,MATCH(challenge_2_solution_1!$C8880,products!$A:$A,0))</f>
        <v>5.9</v>
      </c>
      <c r="F8880">
        <f>INDEX(products!C:C,MATCH(challenge_2_solution_1!$C8880,products!$A:$A,0))</f>
        <v>2.83</v>
      </c>
    </row>
    <row r="8881" spans="1:6" x14ac:dyDescent="0.2">
      <c r="A8881" s="1">
        <v>3793</v>
      </c>
      <c r="B8881" s="3">
        <v>42698.806250000001</v>
      </c>
      <c r="C8881" t="s">
        <v>45</v>
      </c>
      <c r="D8881">
        <v>1</v>
      </c>
      <c r="E8881">
        <f>INDEX(products!B:B,MATCH(challenge_2_solution_1!$C8881,products!$A:$A,0))</f>
        <v>7.9</v>
      </c>
      <c r="F8881">
        <f>INDEX(products!C:C,MATCH(challenge_2_solution_1!$C8881,products!$A:$A,0))</f>
        <v>4.82</v>
      </c>
    </row>
    <row r="8882" spans="1:6" x14ac:dyDescent="0.2">
      <c r="A8882" s="1">
        <v>3794</v>
      </c>
      <c r="B8882" s="3">
        <v>42698.806250000001</v>
      </c>
      <c r="C8882" t="s">
        <v>55</v>
      </c>
      <c r="D8882">
        <v>1</v>
      </c>
      <c r="E8882">
        <f>INDEX(products!B:B,MATCH(challenge_2_solution_1!$C8882,products!$A:$A,0))</f>
        <v>7.9</v>
      </c>
      <c r="F8882">
        <f>INDEX(products!C:C,MATCH(challenge_2_solution_1!$C8882,products!$A:$A,0))</f>
        <v>2.21</v>
      </c>
    </row>
    <row r="8883" spans="1:6" x14ac:dyDescent="0.2">
      <c r="A8883" s="1">
        <v>3794</v>
      </c>
      <c r="B8883" s="3">
        <v>42698.806250000001</v>
      </c>
      <c r="C8883" t="s">
        <v>91</v>
      </c>
      <c r="D8883">
        <v>1</v>
      </c>
      <c r="E8883">
        <f>INDEX(products!B:B,MATCH(challenge_2_solution_1!$C8883,products!$A:$A,0))</f>
        <v>17.899999999999999</v>
      </c>
      <c r="F8883">
        <f>INDEX(products!C:C,MATCH(challenge_2_solution_1!$C8883,products!$A:$A,0))</f>
        <v>6.44</v>
      </c>
    </row>
    <row r="8884" spans="1:6" x14ac:dyDescent="0.2">
      <c r="A8884" s="1">
        <v>3793</v>
      </c>
      <c r="B8884" s="3">
        <v>42698.806250000001</v>
      </c>
      <c r="C8884" t="s">
        <v>91</v>
      </c>
      <c r="D8884">
        <v>1</v>
      </c>
      <c r="E8884">
        <f>INDEX(products!B:B,MATCH(challenge_2_solution_1!$C8884,products!$A:$A,0))</f>
        <v>17.899999999999999</v>
      </c>
      <c r="F8884">
        <f>INDEX(products!C:C,MATCH(challenge_2_solution_1!$C8884,products!$A:$A,0))</f>
        <v>6.44</v>
      </c>
    </row>
    <row r="8885" spans="1:6" x14ac:dyDescent="0.2">
      <c r="A8885" s="1">
        <v>3793</v>
      </c>
      <c r="B8885" s="3">
        <v>42698.806250000001</v>
      </c>
      <c r="C8885" t="s">
        <v>89</v>
      </c>
      <c r="D8885">
        <v>1</v>
      </c>
      <c r="E8885">
        <f>INDEX(products!B:B,MATCH(challenge_2_solution_1!$C8885,products!$A:$A,0))</f>
        <v>17.899999999999999</v>
      </c>
      <c r="F8885">
        <f>INDEX(products!C:C,MATCH(challenge_2_solution_1!$C8885,products!$A:$A,0))</f>
        <v>3.94</v>
      </c>
    </row>
    <row r="8886" spans="1:6" x14ac:dyDescent="0.2">
      <c r="A8886" s="1">
        <v>3795</v>
      </c>
      <c r="B8886" s="3">
        <v>42698.818749999999</v>
      </c>
      <c r="C8886" t="s">
        <v>5</v>
      </c>
      <c r="D8886">
        <v>1</v>
      </c>
      <c r="E8886">
        <f>INDEX(products!B:B,MATCH(challenge_2_solution_1!$C8886,products!$A:$A,0))</f>
        <v>1</v>
      </c>
      <c r="F8886">
        <f>INDEX(products!C:C,MATCH(challenge_2_solution_1!$C8886,products!$A:$A,0))</f>
        <v>0.31</v>
      </c>
    </row>
    <row r="8887" spans="1:6" x14ac:dyDescent="0.2">
      <c r="A8887" s="1">
        <v>3795</v>
      </c>
      <c r="B8887" s="3">
        <v>42698.818749999999</v>
      </c>
      <c r="C8887" t="s">
        <v>12</v>
      </c>
      <c r="D8887">
        <v>1</v>
      </c>
      <c r="E8887">
        <f>INDEX(products!B:B,MATCH(challenge_2_solution_1!$C8887,products!$A:$A,0))</f>
        <v>5.2</v>
      </c>
      <c r="F8887">
        <f>INDEX(products!C:C,MATCH(challenge_2_solution_1!$C8887,products!$A:$A,0))</f>
        <v>3.07</v>
      </c>
    </row>
    <row r="8888" spans="1:6" x14ac:dyDescent="0.2">
      <c r="A8888" s="1">
        <v>3795</v>
      </c>
      <c r="B8888" s="3">
        <v>42698.818749999999</v>
      </c>
      <c r="C8888" t="s">
        <v>14</v>
      </c>
      <c r="D8888">
        <v>1</v>
      </c>
      <c r="E8888">
        <f>INDEX(products!B:B,MATCH(challenge_2_solution_1!$C8888,products!$A:$A,0))</f>
        <v>5.9</v>
      </c>
      <c r="F8888">
        <f>INDEX(products!C:C,MATCH(challenge_2_solution_1!$C8888,products!$A:$A,0))</f>
        <v>2.36</v>
      </c>
    </row>
    <row r="8889" spans="1:6" x14ac:dyDescent="0.2">
      <c r="A8889" s="1">
        <v>3795</v>
      </c>
      <c r="B8889" s="3">
        <v>42698.818749999999</v>
      </c>
      <c r="C8889" t="s">
        <v>33</v>
      </c>
      <c r="D8889">
        <v>1</v>
      </c>
      <c r="E8889">
        <f>INDEX(products!B:B,MATCH(challenge_2_solution_1!$C8889,products!$A:$A,0))</f>
        <v>7.9</v>
      </c>
      <c r="F8889">
        <f>INDEX(products!C:C,MATCH(challenge_2_solution_1!$C8889,products!$A:$A,0))</f>
        <v>2.21</v>
      </c>
    </row>
    <row r="8890" spans="1:6" x14ac:dyDescent="0.2">
      <c r="A8890" s="1">
        <v>3795</v>
      </c>
      <c r="B8890" s="3">
        <v>42698.818749999999</v>
      </c>
      <c r="C8890" t="s">
        <v>61</v>
      </c>
      <c r="D8890">
        <v>1</v>
      </c>
      <c r="E8890">
        <f>INDEX(products!B:B,MATCH(challenge_2_solution_1!$C8890,products!$A:$A,0))</f>
        <v>11.9</v>
      </c>
      <c r="F8890">
        <f>INDEX(products!C:C,MATCH(challenge_2_solution_1!$C8890,products!$A:$A,0))</f>
        <v>7.74</v>
      </c>
    </row>
    <row r="8891" spans="1:6" x14ac:dyDescent="0.2">
      <c r="A8891" s="1">
        <v>3795</v>
      </c>
      <c r="B8891" s="3">
        <v>42698.818749999999</v>
      </c>
      <c r="C8891" t="s">
        <v>98</v>
      </c>
      <c r="D8891">
        <v>1</v>
      </c>
      <c r="E8891">
        <f>INDEX(products!B:B,MATCH(challenge_2_solution_1!$C8891,products!$A:$A,0))</f>
        <v>17.899999999999999</v>
      </c>
      <c r="F8891">
        <f>INDEX(products!C:C,MATCH(challenge_2_solution_1!$C8891,products!$A:$A,0))</f>
        <v>8.59</v>
      </c>
    </row>
    <row r="8892" spans="1:6" x14ac:dyDescent="0.2">
      <c r="A8892" s="1">
        <v>3798</v>
      </c>
      <c r="B8892" s="3">
        <v>42699.561111111114</v>
      </c>
      <c r="C8892" t="s">
        <v>12</v>
      </c>
      <c r="D8892">
        <v>1</v>
      </c>
      <c r="E8892">
        <f>INDEX(products!B:B,MATCH(challenge_2_solution_1!$C8892,products!$A:$A,0))</f>
        <v>5.2</v>
      </c>
      <c r="F8892">
        <f>INDEX(products!C:C,MATCH(challenge_2_solution_1!$C8892,products!$A:$A,0))</f>
        <v>3.07</v>
      </c>
    </row>
    <row r="8893" spans="1:6" x14ac:dyDescent="0.2">
      <c r="A8893" s="1">
        <v>3798</v>
      </c>
      <c r="B8893" s="3">
        <v>42699.561111111114</v>
      </c>
      <c r="C8893" t="s">
        <v>14</v>
      </c>
      <c r="D8893">
        <v>3</v>
      </c>
      <c r="E8893">
        <f>INDEX(products!B:B,MATCH(challenge_2_solution_1!$C8893,products!$A:$A,0))</f>
        <v>5.9</v>
      </c>
      <c r="F8893">
        <f>INDEX(products!C:C,MATCH(challenge_2_solution_1!$C8893,products!$A:$A,0))</f>
        <v>2.36</v>
      </c>
    </row>
    <row r="8894" spans="1:6" x14ac:dyDescent="0.2">
      <c r="A8894" s="1">
        <v>3798</v>
      </c>
      <c r="B8894" s="3">
        <v>42699.561111111114</v>
      </c>
      <c r="C8894" t="s">
        <v>17</v>
      </c>
      <c r="D8894">
        <v>1</v>
      </c>
      <c r="E8894">
        <f>INDEX(products!B:B,MATCH(challenge_2_solution_1!$C8894,products!$A:$A,0))</f>
        <v>5.9</v>
      </c>
      <c r="F8894">
        <f>INDEX(products!C:C,MATCH(challenge_2_solution_1!$C8894,products!$A:$A,0))</f>
        <v>2.83</v>
      </c>
    </row>
    <row r="8895" spans="1:6" x14ac:dyDescent="0.2">
      <c r="A8895" s="1">
        <v>3798</v>
      </c>
      <c r="B8895" s="3">
        <v>42699.561111111114</v>
      </c>
      <c r="C8895" t="s">
        <v>61</v>
      </c>
      <c r="D8895">
        <v>1</v>
      </c>
      <c r="E8895">
        <f>INDEX(products!B:B,MATCH(challenge_2_solution_1!$C8895,products!$A:$A,0))</f>
        <v>11.9</v>
      </c>
      <c r="F8895">
        <f>INDEX(products!C:C,MATCH(challenge_2_solution_1!$C8895,products!$A:$A,0))</f>
        <v>7.74</v>
      </c>
    </row>
    <row r="8896" spans="1:6" x14ac:dyDescent="0.2">
      <c r="A8896" s="1">
        <v>3798</v>
      </c>
      <c r="B8896" s="3">
        <v>42699.561111111114</v>
      </c>
      <c r="C8896" t="s">
        <v>86</v>
      </c>
      <c r="D8896">
        <v>1</v>
      </c>
      <c r="E8896">
        <f>INDEX(products!B:B,MATCH(challenge_2_solution_1!$C8896,products!$A:$A,0))</f>
        <v>15.9</v>
      </c>
      <c r="F8896">
        <f>INDEX(products!C:C,MATCH(challenge_2_solution_1!$C8896,products!$A:$A,0))</f>
        <v>5.57</v>
      </c>
    </row>
    <row r="8897" spans="1:6" x14ac:dyDescent="0.2">
      <c r="A8897" s="1">
        <v>3798</v>
      </c>
      <c r="B8897" s="3">
        <v>42699.561111111114</v>
      </c>
      <c r="C8897" t="s">
        <v>118</v>
      </c>
      <c r="D8897">
        <v>1</v>
      </c>
      <c r="E8897">
        <f>INDEX(products!B:B,MATCH(challenge_2_solution_1!$C8897,products!$A:$A,0))</f>
        <v>19.899999999999999</v>
      </c>
      <c r="F8897">
        <f>INDEX(products!C:C,MATCH(challenge_2_solution_1!$C8897,products!$A:$A,0))</f>
        <v>12.74</v>
      </c>
    </row>
    <row r="8898" spans="1:6" x14ac:dyDescent="0.2">
      <c r="A8898" s="1">
        <v>3799</v>
      </c>
      <c r="B8898" s="3">
        <v>42699.736805555556</v>
      </c>
      <c r="C8898" t="s">
        <v>12</v>
      </c>
      <c r="D8898">
        <v>1</v>
      </c>
      <c r="E8898">
        <f>INDEX(products!B:B,MATCH(challenge_2_solution_1!$C8898,products!$A:$A,0))</f>
        <v>5.2</v>
      </c>
      <c r="F8898">
        <f>INDEX(products!C:C,MATCH(challenge_2_solution_1!$C8898,products!$A:$A,0))</f>
        <v>3.07</v>
      </c>
    </row>
    <row r="8899" spans="1:6" x14ac:dyDescent="0.2">
      <c r="A8899" s="1">
        <v>3799</v>
      </c>
      <c r="B8899" s="3">
        <v>42699.736805555556</v>
      </c>
      <c r="C8899" t="s">
        <v>15</v>
      </c>
      <c r="D8899">
        <v>1</v>
      </c>
      <c r="E8899">
        <f>INDEX(products!B:B,MATCH(challenge_2_solution_1!$C8899,products!$A:$A,0))</f>
        <v>5.9</v>
      </c>
      <c r="F8899">
        <f>INDEX(products!C:C,MATCH(challenge_2_solution_1!$C8899,products!$A:$A,0))</f>
        <v>3.07</v>
      </c>
    </row>
    <row r="8900" spans="1:6" x14ac:dyDescent="0.2">
      <c r="A8900" s="1">
        <v>3799</v>
      </c>
      <c r="B8900" s="3">
        <v>42699.736805555556</v>
      </c>
      <c r="C8900" t="s">
        <v>62</v>
      </c>
      <c r="D8900">
        <v>1</v>
      </c>
      <c r="E8900">
        <f>INDEX(products!B:B,MATCH(challenge_2_solution_1!$C8900,products!$A:$A,0))</f>
        <v>11.9</v>
      </c>
      <c r="F8900">
        <f>INDEX(products!C:C,MATCH(challenge_2_solution_1!$C8900,products!$A:$A,0))</f>
        <v>8.33</v>
      </c>
    </row>
    <row r="8901" spans="1:6" x14ac:dyDescent="0.2">
      <c r="A8901" s="1">
        <v>3799</v>
      </c>
      <c r="B8901" s="3">
        <v>42699.736805555556</v>
      </c>
      <c r="C8901" t="s">
        <v>134</v>
      </c>
      <c r="D8901">
        <v>1</v>
      </c>
      <c r="E8901">
        <f>INDEX(products!B:B,MATCH(challenge_2_solution_1!$C8901,products!$A:$A,0))</f>
        <v>19.899999999999999</v>
      </c>
      <c r="F8901">
        <f>INDEX(products!C:C,MATCH(challenge_2_solution_1!$C8901,products!$A:$A,0))</f>
        <v>11.34</v>
      </c>
    </row>
    <row r="8902" spans="1:6" x14ac:dyDescent="0.2">
      <c r="A8902" s="1">
        <v>3799</v>
      </c>
      <c r="B8902" s="3">
        <v>42699.736805555556</v>
      </c>
      <c r="C8902" t="s">
        <v>155</v>
      </c>
      <c r="D8902">
        <v>1</v>
      </c>
      <c r="E8902">
        <f>INDEX(products!B:B,MATCH(challenge_2_solution_1!$C8902,products!$A:$A,0))</f>
        <v>21.9</v>
      </c>
      <c r="F8902">
        <f>INDEX(products!C:C,MATCH(challenge_2_solution_1!$C8902,products!$A:$A,0))</f>
        <v>11.39</v>
      </c>
    </row>
    <row r="8903" spans="1:6" x14ac:dyDescent="0.2">
      <c r="A8903" s="1">
        <v>3800</v>
      </c>
      <c r="B8903" s="3">
        <v>42699.775694444441</v>
      </c>
      <c r="C8903" t="s">
        <v>127</v>
      </c>
      <c r="D8903">
        <v>1</v>
      </c>
      <c r="E8903">
        <f>INDEX(products!B:B,MATCH(challenge_2_solution_1!$C8903,products!$A:$A,0))</f>
        <v>19.899999999999999</v>
      </c>
      <c r="F8903">
        <f>INDEX(products!C:C,MATCH(challenge_2_solution_1!$C8903,products!$A:$A,0))</f>
        <v>9.9499999999999993</v>
      </c>
    </row>
    <row r="8904" spans="1:6" x14ac:dyDescent="0.2">
      <c r="A8904" s="1">
        <v>3801</v>
      </c>
      <c r="B8904" s="3">
        <v>42699.792361111111</v>
      </c>
      <c r="C8904" t="s">
        <v>10</v>
      </c>
      <c r="D8904">
        <v>1</v>
      </c>
      <c r="E8904">
        <f>INDEX(products!B:B,MATCH(challenge_2_solution_1!$C8904,products!$A:$A,0))</f>
        <v>3.9</v>
      </c>
      <c r="F8904">
        <f>INDEX(products!C:C,MATCH(challenge_2_solution_1!$C8904,products!$A:$A,0))</f>
        <v>1.17</v>
      </c>
    </row>
    <row r="8905" spans="1:6" x14ac:dyDescent="0.2">
      <c r="A8905" s="1">
        <v>3801</v>
      </c>
      <c r="B8905" s="3">
        <v>42699.792361111111</v>
      </c>
      <c r="C8905" t="s">
        <v>12</v>
      </c>
      <c r="D8905">
        <v>1</v>
      </c>
      <c r="E8905">
        <f>INDEX(products!B:B,MATCH(challenge_2_solution_1!$C8905,products!$A:$A,0))</f>
        <v>5.2</v>
      </c>
      <c r="F8905">
        <f>INDEX(products!C:C,MATCH(challenge_2_solution_1!$C8905,products!$A:$A,0))</f>
        <v>3.07</v>
      </c>
    </row>
    <row r="8906" spans="1:6" x14ac:dyDescent="0.2">
      <c r="A8906" s="1">
        <v>3801</v>
      </c>
      <c r="B8906" s="3">
        <v>42699.792361111111</v>
      </c>
      <c r="C8906" t="s">
        <v>14</v>
      </c>
      <c r="D8906">
        <v>1</v>
      </c>
      <c r="E8906">
        <f>INDEX(products!B:B,MATCH(challenge_2_solution_1!$C8906,products!$A:$A,0))</f>
        <v>5.9</v>
      </c>
      <c r="F8906">
        <f>INDEX(products!C:C,MATCH(challenge_2_solution_1!$C8906,products!$A:$A,0))</f>
        <v>2.36</v>
      </c>
    </row>
    <row r="8907" spans="1:6" x14ac:dyDescent="0.2">
      <c r="A8907" s="1">
        <v>3801</v>
      </c>
      <c r="B8907" s="3">
        <v>42699.792361111111</v>
      </c>
      <c r="C8907" t="s">
        <v>89</v>
      </c>
      <c r="D8907">
        <v>1</v>
      </c>
      <c r="E8907">
        <f>INDEX(products!B:B,MATCH(challenge_2_solution_1!$C8907,products!$A:$A,0))</f>
        <v>17.899999999999999</v>
      </c>
      <c r="F8907">
        <f>INDEX(products!C:C,MATCH(challenge_2_solution_1!$C8907,products!$A:$A,0))</f>
        <v>3.94</v>
      </c>
    </row>
    <row r="8908" spans="1:6" x14ac:dyDescent="0.2">
      <c r="A8908" s="1">
        <v>3801</v>
      </c>
      <c r="B8908" s="3">
        <v>42699.792361111111</v>
      </c>
      <c r="C8908" t="s">
        <v>160</v>
      </c>
      <c r="D8908">
        <v>1</v>
      </c>
      <c r="E8908">
        <f>INDEX(products!B:B,MATCH(challenge_2_solution_1!$C8908,products!$A:$A,0))</f>
        <v>23.9</v>
      </c>
      <c r="F8908">
        <f>INDEX(products!C:C,MATCH(challenge_2_solution_1!$C8908,products!$A:$A,0))</f>
        <v>9.08</v>
      </c>
    </row>
    <row r="8909" spans="1:6" x14ac:dyDescent="0.2">
      <c r="A8909" s="1">
        <v>3802</v>
      </c>
      <c r="B8909" s="3">
        <v>42699.804861111108</v>
      </c>
      <c r="C8909" t="s">
        <v>5</v>
      </c>
      <c r="D8909">
        <v>1</v>
      </c>
      <c r="E8909">
        <f>INDEX(products!B:B,MATCH(challenge_2_solution_1!$C8909,products!$A:$A,0))</f>
        <v>1</v>
      </c>
      <c r="F8909">
        <f>INDEX(products!C:C,MATCH(challenge_2_solution_1!$C8909,products!$A:$A,0))</f>
        <v>0.31</v>
      </c>
    </row>
    <row r="8910" spans="1:6" x14ac:dyDescent="0.2">
      <c r="A8910" s="1">
        <v>3802</v>
      </c>
      <c r="B8910" s="3">
        <v>42699.804861111108</v>
      </c>
      <c r="C8910" t="s">
        <v>8</v>
      </c>
      <c r="D8910">
        <v>3</v>
      </c>
      <c r="E8910">
        <f>INDEX(products!B:B,MATCH(challenge_2_solution_1!$C8910,products!$A:$A,0))</f>
        <v>1.6</v>
      </c>
      <c r="F8910">
        <f>INDEX(products!C:C,MATCH(challenge_2_solution_1!$C8910,products!$A:$A,0))</f>
        <v>0.77</v>
      </c>
    </row>
    <row r="8911" spans="1:6" x14ac:dyDescent="0.2">
      <c r="A8911" s="1">
        <v>3802</v>
      </c>
      <c r="B8911" s="3">
        <v>42699.804861111108</v>
      </c>
      <c r="C8911" t="s">
        <v>14</v>
      </c>
      <c r="D8911">
        <v>1</v>
      </c>
      <c r="E8911">
        <f>INDEX(products!B:B,MATCH(challenge_2_solution_1!$C8911,products!$A:$A,0))</f>
        <v>5.9</v>
      </c>
      <c r="F8911">
        <f>INDEX(products!C:C,MATCH(challenge_2_solution_1!$C8911,products!$A:$A,0))</f>
        <v>2.36</v>
      </c>
    </row>
    <row r="8912" spans="1:6" x14ac:dyDescent="0.2">
      <c r="A8912" s="1">
        <v>3802</v>
      </c>
      <c r="B8912" s="3">
        <v>42699.804861111108</v>
      </c>
      <c r="C8912" t="s">
        <v>19</v>
      </c>
      <c r="D8912">
        <v>1</v>
      </c>
      <c r="E8912">
        <f>INDEX(products!B:B,MATCH(challenge_2_solution_1!$C8912,products!$A:$A,0))</f>
        <v>5.9</v>
      </c>
      <c r="F8912">
        <f>INDEX(products!C:C,MATCH(challenge_2_solution_1!$C8912,products!$A:$A,0))</f>
        <v>1.65</v>
      </c>
    </row>
    <row r="8913" spans="1:6" x14ac:dyDescent="0.2">
      <c r="A8913" s="1">
        <v>3802</v>
      </c>
      <c r="B8913" s="3">
        <v>42699.804861111108</v>
      </c>
      <c r="C8913" t="s">
        <v>89</v>
      </c>
      <c r="D8913">
        <v>1</v>
      </c>
      <c r="E8913">
        <f>INDEX(products!B:B,MATCH(challenge_2_solution_1!$C8913,products!$A:$A,0))</f>
        <v>17.899999999999999</v>
      </c>
      <c r="F8913">
        <f>INDEX(products!C:C,MATCH(challenge_2_solution_1!$C8913,products!$A:$A,0))</f>
        <v>3.94</v>
      </c>
    </row>
    <row r="8914" spans="1:6" x14ac:dyDescent="0.2">
      <c r="A8914" s="1">
        <v>3802</v>
      </c>
      <c r="B8914" s="3">
        <v>42699.804861111108</v>
      </c>
      <c r="C8914" t="s">
        <v>128</v>
      </c>
      <c r="D8914">
        <v>1</v>
      </c>
      <c r="E8914">
        <f>INDEX(products!B:B,MATCH(challenge_2_solution_1!$C8914,products!$A:$A,0))</f>
        <v>19.899999999999999</v>
      </c>
      <c r="F8914">
        <f>INDEX(products!C:C,MATCH(challenge_2_solution_1!$C8914,products!$A:$A,0))</f>
        <v>13.53</v>
      </c>
    </row>
    <row r="8915" spans="1:6" x14ac:dyDescent="0.2">
      <c r="A8915" s="1">
        <v>3803</v>
      </c>
      <c r="B8915" s="3">
        <v>42699.806250000001</v>
      </c>
      <c r="C8915" t="s">
        <v>64</v>
      </c>
      <c r="D8915">
        <v>1</v>
      </c>
      <c r="E8915">
        <f>INDEX(products!B:B,MATCH(challenge_2_solution_1!$C8915,products!$A:$A,0))</f>
        <v>11.9</v>
      </c>
      <c r="F8915">
        <f>INDEX(products!C:C,MATCH(challenge_2_solution_1!$C8915,products!$A:$A,0))</f>
        <v>7.97</v>
      </c>
    </row>
    <row r="8916" spans="1:6" x14ac:dyDescent="0.2">
      <c r="A8916" s="1">
        <v>3803</v>
      </c>
      <c r="B8916" s="3">
        <v>42699.806250000001</v>
      </c>
      <c r="C8916" t="s">
        <v>81</v>
      </c>
      <c r="D8916">
        <v>1</v>
      </c>
      <c r="E8916">
        <f>INDEX(products!B:B,MATCH(challenge_2_solution_1!$C8916,products!$A:$A,0))</f>
        <v>11.9</v>
      </c>
      <c r="F8916">
        <f>INDEX(products!C:C,MATCH(challenge_2_solution_1!$C8916,products!$A:$A,0))</f>
        <v>8.09</v>
      </c>
    </row>
    <row r="8917" spans="1:6" x14ac:dyDescent="0.2">
      <c r="A8917" s="1">
        <v>3803</v>
      </c>
      <c r="B8917" s="3">
        <v>42699.806250000001</v>
      </c>
      <c r="C8917" t="s">
        <v>84</v>
      </c>
      <c r="D8917">
        <v>1</v>
      </c>
      <c r="E8917">
        <f>INDEX(products!B:B,MATCH(challenge_2_solution_1!$C8917,products!$A:$A,0))</f>
        <v>11.9</v>
      </c>
      <c r="F8917">
        <f>INDEX(products!C:C,MATCH(challenge_2_solution_1!$C8917,products!$A:$A,0))</f>
        <v>2.38</v>
      </c>
    </row>
    <row r="8918" spans="1:6" x14ac:dyDescent="0.2">
      <c r="A8918" s="1">
        <v>3803</v>
      </c>
      <c r="B8918" s="3">
        <v>42699.806250000001</v>
      </c>
      <c r="C8918" t="s">
        <v>95</v>
      </c>
      <c r="D8918">
        <v>2</v>
      </c>
      <c r="E8918">
        <f>INDEX(products!B:B,MATCH(challenge_2_solution_1!$C8918,products!$A:$A,0))</f>
        <v>17.899999999999999</v>
      </c>
      <c r="F8918">
        <f>INDEX(products!C:C,MATCH(challenge_2_solution_1!$C8918,products!$A:$A,0))</f>
        <v>4.3</v>
      </c>
    </row>
    <row r="8919" spans="1:6" x14ac:dyDescent="0.2">
      <c r="A8919" s="1">
        <v>3804</v>
      </c>
      <c r="B8919" s="3">
        <v>42699.809027777781</v>
      </c>
      <c r="C8919" t="s">
        <v>4</v>
      </c>
      <c r="D8919">
        <v>2</v>
      </c>
      <c r="E8919">
        <f>INDEX(products!B:B,MATCH(challenge_2_solution_1!$C8919,products!$A:$A,0))</f>
        <v>1</v>
      </c>
      <c r="F8919">
        <f>INDEX(products!C:C,MATCH(challenge_2_solution_1!$C8919,products!$A:$A,0))</f>
        <v>0.61</v>
      </c>
    </row>
    <row r="8920" spans="1:6" x14ac:dyDescent="0.2">
      <c r="A8920" s="1">
        <v>3804</v>
      </c>
      <c r="B8920" s="3">
        <v>42699.809027777781</v>
      </c>
      <c r="C8920" t="s">
        <v>8</v>
      </c>
      <c r="D8920">
        <v>4</v>
      </c>
      <c r="E8920">
        <f>INDEX(products!B:B,MATCH(challenge_2_solution_1!$C8920,products!$A:$A,0))</f>
        <v>1.6</v>
      </c>
      <c r="F8920">
        <f>INDEX(products!C:C,MATCH(challenge_2_solution_1!$C8920,products!$A:$A,0))</f>
        <v>0.77</v>
      </c>
    </row>
    <row r="8921" spans="1:6" x14ac:dyDescent="0.2">
      <c r="A8921" s="1">
        <v>3804</v>
      </c>
      <c r="B8921" s="3">
        <v>42699.809027777781</v>
      </c>
      <c r="C8921" t="s">
        <v>15</v>
      </c>
      <c r="D8921">
        <v>1</v>
      </c>
      <c r="E8921">
        <f>INDEX(products!B:B,MATCH(challenge_2_solution_1!$C8921,products!$A:$A,0))</f>
        <v>5.9</v>
      </c>
      <c r="F8921">
        <f>INDEX(products!C:C,MATCH(challenge_2_solution_1!$C8921,products!$A:$A,0))</f>
        <v>3.07</v>
      </c>
    </row>
    <row r="8922" spans="1:6" x14ac:dyDescent="0.2">
      <c r="A8922" s="1">
        <v>3804</v>
      </c>
      <c r="B8922" s="3">
        <v>42699.809027777781</v>
      </c>
      <c r="C8922" t="s">
        <v>32</v>
      </c>
      <c r="D8922">
        <v>2</v>
      </c>
      <c r="E8922">
        <f>INDEX(products!B:B,MATCH(challenge_2_solution_1!$C8922,products!$A:$A,0))</f>
        <v>7.9</v>
      </c>
      <c r="F8922">
        <f>INDEX(products!C:C,MATCH(challenge_2_solution_1!$C8922,products!$A:$A,0))</f>
        <v>2.92</v>
      </c>
    </row>
    <row r="8923" spans="1:6" x14ac:dyDescent="0.2">
      <c r="A8923" s="1">
        <v>3804</v>
      </c>
      <c r="B8923" s="3">
        <v>42699.809027777781</v>
      </c>
      <c r="C8923" t="s">
        <v>87</v>
      </c>
      <c r="D8923">
        <v>1</v>
      </c>
      <c r="E8923">
        <f>INDEX(products!B:B,MATCH(challenge_2_solution_1!$C8923,products!$A:$A,0))</f>
        <v>15.9</v>
      </c>
      <c r="F8923">
        <f>INDEX(products!C:C,MATCH(challenge_2_solution_1!$C8923,products!$A:$A,0))</f>
        <v>6.2</v>
      </c>
    </row>
    <row r="8924" spans="1:6" x14ac:dyDescent="0.2">
      <c r="A8924" s="1">
        <v>3804</v>
      </c>
      <c r="B8924" s="3">
        <v>42699.809027777781</v>
      </c>
      <c r="C8924" t="s">
        <v>96</v>
      </c>
      <c r="D8924">
        <v>1</v>
      </c>
      <c r="E8924">
        <f>INDEX(products!B:B,MATCH(challenge_2_solution_1!$C8924,products!$A:$A,0))</f>
        <v>17.899999999999999</v>
      </c>
      <c r="F8924">
        <f>INDEX(products!C:C,MATCH(challenge_2_solution_1!$C8924,products!$A:$A,0))</f>
        <v>10.92</v>
      </c>
    </row>
    <row r="8925" spans="1:6" x14ac:dyDescent="0.2">
      <c r="A8925" s="1">
        <v>3805</v>
      </c>
      <c r="B8925" s="3">
        <v>42699.817361111112</v>
      </c>
      <c r="C8925" t="s">
        <v>12</v>
      </c>
      <c r="D8925">
        <v>1</v>
      </c>
      <c r="E8925">
        <f>INDEX(products!B:B,MATCH(challenge_2_solution_1!$C8925,products!$A:$A,0))</f>
        <v>5.2</v>
      </c>
      <c r="F8925">
        <f>INDEX(products!C:C,MATCH(challenge_2_solution_1!$C8925,products!$A:$A,0))</f>
        <v>3.07</v>
      </c>
    </row>
    <row r="8926" spans="1:6" x14ac:dyDescent="0.2">
      <c r="A8926" s="1">
        <v>3805</v>
      </c>
      <c r="B8926" s="3">
        <v>42699.817361111112</v>
      </c>
      <c r="C8926" t="s">
        <v>103</v>
      </c>
      <c r="D8926">
        <v>1</v>
      </c>
      <c r="E8926">
        <f>INDEX(products!B:B,MATCH(challenge_2_solution_1!$C8926,products!$A:$A,0))</f>
        <v>17.899999999999999</v>
      </c>
      <c r="F8926">
        <f>INDEX(products!C:C,MATCH(challenge_2_solution_1!$C8926,products!$A:$A,0))</f>
        <v>12.35</v>
      </c>
    </row>
    <row r="8927" spans="1:6" x14ac:dyDescent="0.2">
      <c r="A8927" s="1">
        <v>3805</v>
      </c>
      <c r="B8927" s="3">
        <v>42699.817361111112</v>
      </c>
      <c r="C8927" t="s">
        <v>126</v>
      </c>
      <c r="D8927">
        <v>1</v>
      </c>
      <c r="E8927">
        <f>INDEX(products!B:B,MATCH(challenge_2_solution_1!$C8927,products!$A:$A,0))</f>
        <v>19.899999999999999</v>
      </c>
      <c r="F8927">
        <f>INDEX(products!C:C,MATCH(challenge_2_solution_1!$C8927,products!$A:$A,0))</f>
        <v>4.58</v>
      </c>
    </row>
    <row r="8928" spans="1:6" x14ac:dyDescent="0.2">
      <c r="A8928" s="1">
        <v>3806</v>
      </c>
      <c r="B8928" s="3">
        <v>42699.823611111111</v>
      </c>
      <c r="C8928" t="s">
        <v>12</v>
      </c>
      <c r="D8928">
        <v>2</v>
      </c>
      <c r="E8928">
        <f>INDEX(products!B:B,MATCH(challenge_2_solution_1!$C8928,products!$A:$A,0))</f>
        <v>5.2</v>
      </c>
      <c r="F8928">
        <f>INDEX(products!C:C,MATCH(challenge_2_solution_1!$C8928,products!$A:$A,0))</f>
        <v>3.07</v>
      </c>
    </row>
    <row r="8929" spans="1:6" x14ac:dyDescent="0.2">
      <c r="A8929" s="1">
        <v>3806</v>
      </c>
      <c r="B8929" s="3">
        <v>42699.823611111111</v>
      </c>
      <c r="C8929" t="s">
        <v>17</v>
      </c>
      <c r="D8929">
        <v>2</v>
      </c>
      <c r="E8929">
        <f>INDEX(products!B:B,MATCH(challenge_2_solution_1!$C8929,products!$A:$A,0))</f>
        <v>5.9</v>
      </c>
      <c r="F8929">
        <f>INDEX(products!C:C,MATCH(challenge_2_solution_1!$C8929,products!$A:$A,0))</f>
        <v>2.83</v>
      </c>
    </row>
    <row r="8930" spans="1:6" x14ac:dyDescent="0.2">
      <c r="A8930" s="1">
        <v>3806</v>
      </c>
      <c r="B8930" s="3">
        <v>42699.823611111111</v>
      </c>
      <c r="C8930" t="s">
        <v>43</v>
      </c>
      <c r="D8930">
        <v>2</v>
      </c>
      <c r="E8930">
        <f>INDEX(products!B:B,MATCH(challenge_2_solution_1!$C8930,products!$A:$A,0))</f>
        <v>7.9</v>
      </c>
      <c r="F8930">
        <f>INDEX(products!C:C,MATCH(challenge_2_solution_1!$C8930,products!$A:$A,0))</f>
        <v>2.92</v>
      </c>
    </row>
    <row r="8931" spans="1:6" x14ac:dyDescent="0.2">
      <c r="A8931" s="1">
        <v>3807</v>
      </c>
      <c r="B8931" s="3">
        <v>42699.82916666667</v>
      </c>
      <c r="C8931" t="s">
        <v>10</v>
      </c>
      <c r="D8931">
        <v>2</v>
      </c>
      <c r="E8931">
        <f>INDEX(products!B:B,MATCH(challenge_2_solution_1!$C8931,products!$A:$A,0))</f>
        <v>3.9</v>
      </c>
      <c r="F8931">
        <f>INDEX(products!C:C,MATCH(challenge_2_solution_1!$C8931,products!$A:$A,0))</f>
        <v>1.17</v>
      </c>
    </row>
    <row r="8932" spans="1:6" x14ac:dyDescent="0.2">
      <c r="A8932" s="1">
        <v>3807</v>
      </c>
      <c r="B8932" s="3">
        <v>42699.82916666667</v>
      </c>
      <c r="C8932" t="s">
        <v>25</v>
      </c>
      <c r="D8932">
        <v>2</v>
      </c>
      <c r="E8932">
        <f>INDEX(products!B:B,MATCH(challenge_2_solution_1!$C8932,products!$A:$A,0))</f>
        <v>5.9</v>
      </c>
      <c r="F8932">
        <f>INDEX(products!C:C,MATCH(challenge_2_solution_1!$C8932,products!$A:$A,0))</f>
        <v>3.84</v>
      </c>
    </row>
    <row r="8933" spans="1:6" x14ac:dyDescent="0.2">
      <c r="A8933" s="1">
        <v>3807</v>
      </c>
      <c r="B8933" s="3">
        <v>42699.82916666667</v>
      </c>
      <c r="C8933" t="s">
        <v>17</v>
      </c>
      <c r="D8933">
        <v>1</v>
      </c>
      <c r="E8933">
        <f>INDEX(products!B:B,MATCH(challenge_2_solution_1!$C8933,products!$A:$A,0))</f>
        <v>5.9</v>
      </c>
      <c r="F8933">
        <f>INDEX(products!C:C,MATCH(challenge_2_solution_1!$C8933,products!$A:$A,0))</f>
        <v>2.83</v>
      </c>
    </row>
    <row r="8934" spans="1:6" x14ac:dyDescent="0.2">
      <c r="A8934" s="1">
        <v>3807</v>
      </c>
      <c r="B8934" s="3">
        <v>42699.82916666667</v>
      </c>
      <c r="C8934" t="s">
        <v>87</v>
      </c>
      <c r="D8934">
        <v>1</v>
      </c>
      <c r="E8934">
        <f>INDEX(products!B:B,MATCH(challenge_2_solution_1!$C8934,products!$A:$A,0))</f>
        <v>15.9</v>
      </c>
      <c r="F8934">
        <f>INDEX(products!C:C,MATCH(challenge_2_solution_1!$C8934,products!$A:$A,0))</f>
        <v>6.2</v>
      </c>
    </row>
    <row r="8935" spans="1:6" x14ac:dyDescent="0.2">
      <c r="A8935" s="1">
        <v>3807</v>
      </c>
      <c r="B8935" s="3">
        <v>42699.82916666667</v>
      </c>
      <c r="C8935" t="s">
        <v>88</v>
      </c>
      <c r="D8935">
        <v>1</v>
      </c>
      <c r="E8935">
        <f>INDEX(products!B:B,MATCH(challenge_2_solution_1!$C8935,products!$A:$A,0))</f>
        <v>15.9</v>
      </c>
      <c r="F8935">
        <f>INDEX(products!C:C,MATCH(challenge_2_solution_1!$C8935,products!$A:$A,0))</f>
        <v>7</v>
      </c>
    </row>
    <row r="8936" spans="1:6" x14ac:dyDescent="0.2">
      <c r="A8936" s="1">
        <v>3807</v>
      </c>
      <c r="B8936" s="3">
        <v>42699.82916666667</v>
      </c>
      <c r="C8936" t="s">
        <v>89</v>
      </c>
      <c r="D8936">
        <v>1</v>
      </c>
      <c r="E8936">
        <f>INDEX(products!B:B,MATCH(challenge_2_solution_1!$C8936,products!$A:$A,0))</f>
        <v>17.899999999999999</v>
      </c>
      <c r="F8936">
        <f>INDEX(products!C:C,MATCH(challenge_2_solution_1!$C8936,products!$A:$A,0))</f>
        <v>3.94</v>
      </c>
    </row>
    <row r="8937" spans="1:6" x14ac:dyDescent="0.2">
      <c r="A8937" s="1">
        <v>3807</v>
      </c>
      <c r="B8937" s="3">
        <v>42699.82916666667</v>
      </c>
      <c r="C8937" t="s">
        <v>126</v>
      </c>
      <c r="D8937">
        <v>1</v>
      </c>
      <c r="E8937">
        <f>INDEX(products!B:B,MATCH(challenge_2_solution_1!$C8937,products!$A:$A,0))</f>
        <v>19.899999999999999</v>
      </c>
      <c r="F8937">
        <f>INDEX(products!C:C,MATCH(challenge_2_solution_1!$C8937,products!$A:$A,0))</f>
        <v>4.58</v>
      </c>
    </row>
    <row r="8938" spans="1:6" x14ac:dyDescent="0.2">
      <c r="A8938" s="1">
        <v>3808</v>
      </c>
      <c r="B8938" s="3">
        <v>42699.835416666669</v>
      </c>
      <c r="C8938" t="s">
        <v>10</v>
      </c>
      <c r="D8938">
        <v>2</v>
      </c>
      <c r="E8938">
        <f>INDEX(products!B:B,MATCH(challenge_2_solution_1!$C8938,products!$A:$A,0))</f>
        <v>3.9</v>
      </c>
      <c r="F8938">
        <f>INDEX(products!C:C,MATCH(challenge_2_solution_1!$C8938,products!$A:$A,0))</f>
        <v>1.17</v>
      </c>
    </row>
    <row r="8939" spans="1:6" x14ac:dyDescent="0.2">
      <c r="A8939" s="1">
        <v>3808</v>
      </c>
      <c r="B8939" s="3">
        <v>42699.835416666669</v>
      </c>
      <c r="C8939" t="s">
        <v>15</v>
      </c>
      <c r="D8939">
        <v>1</v>
      </c>
      <c r="E8939">
        <f>INDEX(products!B:B,MATCH(challenge_2_solution_1!$C8939,products!$A:$A,0))</f>
        <v>5.9</v>
      </c>
      <c r="F8939">
        <f>INDEX(products!C:C,MATCH(challenge_2_solution_1!$C8939,products!$A:$A,0))</f>
        <v>3.07</v>
      </c>
    </row>
    <row r="8940" spans="1:6" x14ac:dyDescent="0.2">
      <c r="A8940" s="1">
        <v>3808</v>
      </c>
      <c r="B8940" s="3">
        <v>42699.835416666669</v>
      </c>
      <c r="C8940" t="s">
        <v>16</v>
      </c>
      <c r="D8940">
        <v>1</v>
      </c>
      <c r="E8940">
        <f>INDEX(products!B:B,MATCH(challenge_2_solution_1!$C8940,products!$A:$A,0))</f>
        <v>5.9</v>
      </c>
      <c r="F8940">
        <f>INDEX(products!C:C,MATCH(challenge_2_solution_1!$C8940,products!$A:$A,0))</f>
        <v>1.48</v>
      </c>
    </row>
    <row r="8941" spans="1:6" x14ac:dyDescent="0.2">
      <c r="A8941" s="1">
        <v>3808</v>
      </c>
      <c r="B8941" s="3">
        <v>42699.835416666669</v>
      </c>
      <c r="C8941" t="s">
        <v>33</v>
      </c>
      <c r="D8941">
        <v>1</v>
      </c>
      <c r="E8941">
        <f>INDEX(products!B:B,MATCH(challenge_2_solution_1!$C8941,products!$A:$A,0))</f>
        <v>7.9</v>
      </c>
      <c r="F8941">
        <f>INDEX(products!C:C,MATCH(challenge_2_solution_1!$C8941,products!$A:$A,0))</f>
        <v>2.21</v>
      </c>
    </row>
    <row r="8942" spans="1:6" x14ac:dyDescent="0.2">
      <c r="A8942" s="1">
        <v>3808</v>
      </c>
      <c r="B8942" s="3">
        <v>42699.835416666669</v>
      </c>
      <c r="C8942" t="s">
        <v>32</v>
      </c>
      <c r="D8942">
        <v>1</v>
      </c>
      <c r="E8942">
        <f>INDEX(products!B:B,MATCH(challenge_2_solution_1!$C8942,products!$A:$A,0))</f>
        <v>7.9</v>
      </c>
      <c r="F8942">
        <f>INDEX(products!C:C,MATCH(challenge_2_solution_1!$C8942,products!$A:$A,0))</f>
        <v>2.92</v>
      </c>
    </row>
    <row r="8943" spans="1:6" x14ac:dyDescent="0.2">
      <c r="A8943" s="1">
        <v>3808</v>
      </c>
      <c r="B8943" s="3">
        <v>42699.835416666669</v>
      </c>
      <c r="C8943" t="s">
        <v>51</v>
      </c>
      <c r="D8943">
        <v>1</v>
      </c>
      <c r="E8943">
        <f>INDEX(products!B:B,MATCH(challenge_2_solution_1!$C8943,products!$A:$A,0))</f>
        <v>9.9</v>
      </c>
      <c r="F8943">
        <f>INDEX(products!C:C,MATCH(challenge_2_solution_1!$C8943,products!$A:$A,0))</f>
        <v>3.07</v>
      </c>
    </row>
    <row r="8944" spans="1:6" x14ac:dyDescent="0.2">
      <c r="A8944" s="1">
        <v>3808</v>
      </c>
      <c r="B8944" s="3">
        <v>42699.835416666669</v>
      </c>
      <c r="C8944" t="s">
        <v>67</v>
      </c>
      <c r="D8944">
        <v>1</v>
      </c>
      <c r="E8944">
        <f>INDEX(products!B:B,MATCH(challenge_2_solution_1!$C8944,products!$A:$A,0))</f>
        <v>11.9</v>
      </c>
      <c r="F8944">
        <f>INDEX(products!C:C,MATCH(challenge_2_solution_1!$C8944,products!$A:$A,0))</f>
        <v>2.98</v>
      </c>
    </row>
    <row r="8945" spans="1:6" x14ac:dyDescent="0.2">
      <c r="A8945" s="1">
        <v>3808</v>
      </c>
      <c r="B8945" s="3">
        <v>42699.835416666669</v>
      </c>
      <c r="C8945" t="s">
        <v>95</v>
      </c>
      <c r="D8945">
        <v>1</v>
      </c>
      <c r="E8945">
        <f>INDEX(products!B:B,MATCH(challenge_2_solution_1!$C8945,products!$A:$A,0))</f>
        <v>17.899999999999999</v>
      </c>
      <c r="F8945">
        <f>INDEX(products!C:C,MATCH(challenge_2_solution_1!$C8945,products!$A:$A,0))</f>
        <v>4.3</v>
      </c>
    </row>
    <row r="8946" spans="1:6" x14ac:dyDescent="0.2">
      <c r="A8946" s="1">
        <v>3808</v>
      </c>
      <c r="B8946" s="3">
        <v>42699.835416666669</v>
      </c>
      <c r="C8946" t="s">
        <v>89</v>
      </c>
      <c r="D8946">
        <v>2</v>
      </c>
      <c r="E8946">
        <f>INDEX(products!B:B,MATCH(challenge_2_solution_1!$C8946,products!$A:$A,0))</f>
        <v>17.899999999999999</v>
      </c>
      <c r="F8946">
        <f>INDEX(products!C:C,MATCH(challenge_2_solution_1!$C8946,products!$A:$A,0))</f>
        <v>3.94</v>
      </c>
    </row>
    <row r="8947" spans="1:6" x14ac:dyDescent="0.2">
      <c r="A8947" s="1">
        <v>3809</v>
      </c>
      <c r="B8947" s="3">
        <v>42699.849305555559</v>
      </c>
      <c r="C8947" t="s">
        <v>8</v>
      </c>
      <c r="D8947">
        <v>2</v>
      </c>
      <c r="E8947">
        <f>INDEX(products!B:B,MATCH(challenge_2_solution_1!$C8947,products!$A:$A,0))</f>
        <v>1.6</v>
      </c>
      <c r="F8947">
        <f>INDEX(products!C:C,MATCH(challenge_2_solution_1!$C8947,products!$A:$A,0))</f>
        <v>0.77</v>
      </c>
    </row>
    <row r="8948" spans="1:6" x14ac:dyDescent="0.2">
      <c r="A8948" s="1">
        <v>3809</v>
      </c>
      <c r="B8948" s="3">
        <v>42699.849305555559</v>
      </c>
      <c r="C8948" t="s">
        <v>12</v>
      </c>
      <c r="D8948">
        <v>1</v>
      </c>
      <c r="E8948">
        <f>INDEX(products!B:B,MATCH(challenge_2_solution_1!$C8948,products!$A:$A,0))</f>
        <v>5.2</v>
      </c>
      <c r="F8948">
        <f>INDEX(products!C:C,MATCH(challenge_2_solution_1!$C8948,products!$A:$A,0))</f>
        <v>3.07</v>
      </c>
    </row>
    <row r="8949" spans="1:6" x14ac:dyDescent="0.2">
      <c r="A8949" s="1">
        <v>3809</v>
      </c>
      <c r="B8949" s="3">
        <v>42699.849305555559</v>
      </c>
      <c r="C8949" t="s">
        <v>17</v>
      </c>
      <c r="D8949">
        <v>2</v>
      </c>
      <c r="E8949">
        <f>INDEX(products!B:B,MATCH(challenge_2_solution_1!$C8949,products!$A:$A,0))</f>
        <v>5.9</v>
      </c>
      <c r="F8949">
        <f>INDEX(products!C:C,MATCH(challenge_2_solution_1!$C8949,products!$A:$A,0))</f>
        <v>2.83</v>
      </c>
    </row>
    <row r="8950" spans="1:6" x14ac:dyDescent="0.2">
      <c r="A8950" s="1">
        <v>3809</v>
      </c>
      <c r="B8950" s="3">
        <v>42699.849305555559</v>
      </c>
      <c r="C8950" t="s">
        <v>55</v>
      </c>
      <c r="D8950">
        <v>1</v>
      </c>
      <c r="E8950">
        <f>INDEX(products!B:B,MATCH(challenge_2_solution_1!$C8950,products!$A:$A,0))</f>
        <v>7.9</v>
      </c>
      <c r="F8950">
        <f>INDEX(products!C:C,MATCH(challenge_2_solution_1!$C8950,products!$A:$A,0))</f>
        <v>2.21</v>
      </c>
    </row>
    <row r="8951" spans="1:6" x14ac:dyDescent="0.2">
      <c r="A8951" s="1">
        <v>3809</v>
      </c>
      <c r="B8951" s="3">
        <v>42699.849305555559</v>
      </c>
      <c r="C8951" t="s">
        <v>69</v>
      </c>
      <c r="D8951">
        <v>1</v>
      </c>
      <c r="E8951">
        <f>INDEX(products!B:B,MATCH(challenge_2_solution_1!$C8951,products!$A:$A,0))</f>
        <v>11.9</v>
      </c>
      <c r="F8951">
        <f>INDEX(products!C:C,MATCH(challenge_2_solution_1!$C8951,products!$A:$A,0))</f>
        <v>2.86</v>
      </c>
    </row>
    <row r="8952" spans="1:6" x14ac:dyDescent="0.2">
      <c r="A8952" s="1">
        <v>3809</v>
      </c>
      <c r="B8952" s="3">
        <v>42699.849305555559</v>
      </c>
      <c r="C8952" t="s">
        <v>115</v>
      </c>
      <c r="D8952">
        <v>1</v>
      </c>
      <c r="E8952">
        <f>INDEX(products!B:B,MATCH(challenge_2_solution_1!$C8952,products!$A:$A,0))</f>
        <v>17.899999999999999</v>
      </c>
      <c r="F8952">
        <f>INDEX(products!C:C,MATCH(challenge_2_solution_1!$C8952,products!$A:$A,0))</f>
        <v>9.85</v>
      </c>
    </row>
    <row r="8953" spans="1:6" x14ac:dyDescent="0.2">
      <c r="A8953" s="1">
        <v>3809</v>
      </c>
      <c r="B8953" s="3">
        <v>42699.849305555559</v>
      </c>
      <c r="C8953" t="s">
        <v>128</v>
      </c>
      <c r="D8953">
        <v>1</v>
      </c>
      <c r="E8953">
        <f>INDEX(products!B:B,MATCH(challenge_2_solution_1!$C8953,products!$A:$A,0))</f>
        <v>19.899999999999999</v>
      </c>
      <c r="F8953">
        <f>INDEX(products!C:C,MATCH(challenge_2_solution_1!$C8953,products!$A:$A,0))</f>
        <v>13.53</v>
      </c>
    </row>
    <row r="8954" spans="1:6" x14ac:dyDescent="0.2">
      <c r="A8954" s="1">
        <v>3810</v>
      </c>
      <c r="B8954" s="3">
        <v>42700.694444444445</v>
      </c>
      <c r="C8954" t="s">
        <v>18</v>
      </c>
      <c r="D8954">
        <v>1</v>
      </c>
      <c r="E8954">
        <f>INDEX(products!B:B,MATCH(challenge_2_solution_1!$C8954,products!$A:$A,0))</f>
        <v>5.9</v>
      </c>
      <c r="F8954">
        <f>INDEX(products!C:C,MATCH(challenge_2_solution_1!$C8954,products!$A:$A,0))</f>
        <v>3.6</v>
      </c>
    </row>
    <row r="8955" spans="1:6" x14ac:dyDescent="0.2">
      <c r="A8955" s="1">
        <v>3810</v>
      </c>
      <c r="B8955" s="3">
        <v>42700.694444444445</v>
      </c>
      <c r="C8955" t="s">
        <v>15</v>
      </c>
      <c r="D8955">
        <v>1</v>
      </c>
      <c r="E8955">
        <f>INDEX(products!B:B,MATCH(challenge_2_solution_1!$C8955,products!$A:$A,0))</f>
        <v>5.9</v>
      </c>
      <c r="F8955">
        <f>INDEX(products!C:C,MATCH(challenge_2_solution_1!$C8955,products!$A:$A,0))</f>
        <v>3.07</v>
      </c>
    </row>
    <row r="8956" spans="1:6" x14ac:dyDescent="0.2">
      <c r="A8956" s="1">
        <v>3810</v>
      </c>
      <c r="B8956" s="3">
        <v>42700.694444444445</v>
      </c>
      <c r="C8956" t="s">
        <v>36</v>
      </c>
      <c r="D8956">
        <v>1</v>
      </c>
      <c r="E8956">
        <f>INDEX(products!B:B,MATCH(challenge_2_solution_1!$C8956,products!$A:$A,0))</f>
        <v>7.9</v>
      </c>
      <c r="F8956">
        <f>INDEX(products!C:C,MATCH(challenge_2_solution_1!$C8956,products!$A:$A,0))</f>
        <v>5.14</v>
      </c>
    </row>
    <row r="8957" spans="1:6" x14ac:dyDescent="0.2">
      <c r="A8957" s="1">
        <v>3810</v>
      </c>
      <c r="B8957" s="3">
        <v>42700.694444444445</v>
      </c>
      <c r="C8957" t="s">
        <v>40</v>
      </c>
      <c r="D8957">
        <v>1</v>
      </c>
      <c r="E8957">
        <f>INDEX(products!B:B,MATCH(challenge_2_solution_1!$C8957,products!$A:$A,0))</f>
        <v>7.9</v>
      </c>
      <c r="F8957">
        <f>INDEX(products!C:C,MATCH(challenge_2_solution_1!$C8957,products!$A:$A,0))</f>
        <v>2.92</v>
      </c>
    </row>
    <row r="8958" spans="1:6" x14ac:dyDescent="0.2">
      <c r="A8958" s="1">
        <v>3810</v>
      </c>
      <c r="B8958" s="3">
        <v>42700.694444444445</v>
      </c>
      <c r="C8958" t="s">
        <v>34</v>
      </c>
      <c r="D8958">
        <v>1</v>
      </c>
      <c r="E8958">
        <f>INDEX(products!B:B,MATCH(challenge_2_solution_1!$C8958,products!$A:$A,0))</f>
        <v>7.9</v>
      </c>
      <c r="F8958">
        <f>INDEX(products!C:C,MATCH(challenge_2_solution_1!$C8958,products!$A:$A,0))</f>
        <v>1.58</v>
      </c>
    </row>
    <row r="8959" spans="1:6" x14ac:dyDescent="0.2">
      <c r="A8959" s="1">
        <v>3810</v>
      </c>
      <c r="B8959" s="3">
        <v>42700.694444444445</v>
      </c>
      <c r="C8959" t="s">
        <v>33</v>
      </c>
      <c r="D8959">
        <v>1</v>
      </c>
      <c r="E8959">
        <f>INDEX(products!B:B,MATCH(challenge_2_solution_1!$C8959,products!$A:$A,0))</f>
        <v>7.9</v>
      </c>
      <c r="F8959">
        <f>INDEX(products!C:C,MATCH(challenge_2_solution_1!$C8959,products!$A:$A,0))</f>
        <v>2.21</v>
      </c>
    </row>
    <row r="8960" spans="1:6" x14ac:dyDescent="0.2">
      <c r="A8960" s="1">
        <v>3810</v>
      </c>
      <c r="B8960" s="3">
        <v>42700.694444444445</v>
      </c>
      <c r="C8960" t="s">
        <v>97</v>
      </c>
      <c r="D8960">
        <v>1</v>
      </c>
      <c r="E8960">
        <f>INDEX(products!B:B,MATCH(challenge_2_solution_1!$C8960,products!$A:$A,0))</f>
        <v>17.899999999999999</v>
      </c>
      <c r="F8960">
        <f>INDEX(products!C:C,MATCH(challenge_2_solution_1!$C8960,products!$A:$A,0))</f>
        <v>11.81</v>
      </c>
    </row>
    <row r="8961" spans="1:6" x14ac:dyDescent="0.2">
      <c r="A8961" s="1">
        <v>3810</v>
      </c>
      <c r="B8961" s="3">
        <v>42700.694444444445</v>
      </c>
      <c r="C8961" t="s">
        <v>163</v>
      </c>
      <c r="D8961">
        <v>1</v>
      </c>
      <c r="E8961">
        <f>INDEX(products!B:B,MATCH(challenge_2_solution_1!$C8961,products!$A:$A,0))</f>
        <v>25.9</v>
      </c>
      <c r="F8961">
        <f>INDEX(products!C:C,MATCH(challenge_2_solution_1!$C8961,products!$A:$A,0))</f>
        <v>15.28</v>
      </c>
    </row>
    <row r="8962" spans="1:6" x14ac:dyDescent="0.2">
      <c r="A8962" s="1">
        <v>3811</v>
      </c>
      <c r="B8962" s="3">
        <v>42700.70416666667</v>
      </c>
      <c r="C8962" t="s">
        <v>8</v>
      </c>
      <c r="D8962">
        <v>1</v>
      </c>
      <c r="E8962">
        <f>INDEX(products!B:B,MATCH(challenge_2_solution_1!$C8962,products!$A:$A,0))</f>
        <v>1.6</v>
      </c>
      <c r="F8962">
        <f>INDEX(products!C:C,MATCH(challenge_2_solution_1!$C8962,products!$A:$A,0))</f>
        <v>0.77</v>
      </c>
    </row>
    <row r="8963" spans="1:6" x14ac:dyDescent="0.2">
      <c r="A8963" s="1">
        <v>3811</v>
      </c>
      <c r="B8963" s="3">
        <v>42700.70416666667</v>
      </c>
      <c r="C8963" t="s">
        <v>61</v>
      </c>
      <c r="D8963">
        <v>1</v>
      </c>
      <c r="E8963">
        <f>INDEX(products!B:B,MATCH(challenge_2_solution_1!$C8963,products!$A:$A,0))</f>
        <v>11.9</v>
      </c>
      <c r="F8963">
        <f>INDEX(products!C:C,MATCH(challenge_2_solution_1!$C8963,products!$A:$A,0))</f>
        <v>7.74</v>
      </c>
    </row>
    <row r="8964" spans="1:6" x14ac:dyDescent="0.2">
      <c r="A8964" s="1">
        <v>3811</v>
      </c>
      <c r="B8964" s="3">
        <v>42700.70416666667</v>
      </c>
      <c r="C8964" t="s">
        <v>95</v>
      </c>
      <c r="D8964">
        <v>1</v>
      </c>
      <c r="E8964">
        <f>INDEX(products!B:B,MATCH(challenge_2_solution_1!$C8964,products!$A:$A,0))</f>
        <v>17.899999999999999</v>
      </c>
      <c r="F8964">
        <f>INDEX(products!C:C,MATCH(challenge_2_solution_1!$C8964,products!$A:$A,0))</f>
        <v>4.3</v>
      </c>
    </row>
    <row r="8965" spans="1:6" x14ac:dyDescent="0.2">
      <c r="A8965" s="1">
        <v>3811</v>
      </c>
      <c r="B8965" s="3">
        <v>42700.70416666667</v>
      </c>
      <c r="C8965" t="s">
        <v>151</v>
      </c>
      <c r="D8965">
        <v>1</v>
      </c>
      <c r="E8965">
        <f>INDEX(products!B:B,MATCH(challenge_2_solution_1!$C8965,products!$A:$A,0))</f>
        <v>21.9</v>
      </c>
      <c r="F8965">
        <f>INDEX(products!C:C,MATCH(challenge_2_solution_1!$C8965,products!$A:$A,0))</f>
        <v>8.76</v>
      </c>
    </row>
    <row r="8966" spans="1:6" x14ac:dyDescent="0.2">
      <c r="A8966" s="1">
        <v>3812</v>
      </c>
      <c r="B8966" s="3">
        <v>42700.706944444442</v>
      </c>
      <c r="C8966" t="s">
        <v>19</v>
      </c>
      <c r="D8966">
        <v>1</v>
      </c>
      <c r="E8966">
        <f>INDEX(products!B:B,MATCH(challenge_2_solution_1!$C8966,products!$A:$A,0))</f>
        <v>5.9</v>
      </c>
      <c r="F8966">
        <f>INDEX(products!C:C,MATCH(challenge_2_solution_1!$C8966,products!$A:$A,0))</f>
        <v>1.65</v>
      </c>
    </row>
    <row r="8967" spans="1:6" x14ac:dyDescent="0.2">
      <c r="A8967" s="1">
        <v>3812</v>
      </c>
      <c r="B8967" s="3">
        <v>42700.706944444442</v>
      </c>
      <c r="C8967" t="s">
        <v>32</v>
      </c>
      <c r="D8967">
        <v>1</v>
      </c>
      <c r="E8967">
        <f>INDEX(products!B:B,MATCH(challenge_2_solution_1!$C8967,products!$A:$A,0))</f>
        <v>7.9</v>
      </c>
      <c r="F8967">
        <f>INDEX(products!C:C,MATCH(challenge_2_solution_1!$C8967,products!$A:$A,0))</f>
        <v>2.92</v>
      </c>
    </row>
    <row r="8968" spans="1:6" x14ac:dyDescent="0.2">
      <c r="A8968" s="1">
        <v>3812</v>
      </c>
      <c r="B8968" s="3">
        <v>42700.706944444442</v>
      </c>
      <c r="C8968" t="s">
        <v>61</v>
      </c>
      <c r="D8968">
        <v>1</v>
      </c>
      <c r="E8968">
        <f>INDEX(products!B:B,MATCH(challenge_2_solution_1!$C8968,products!$A:$A,0))</f>
        <v>11.9</v>
      </c>
      <c r="F8968">
        <f>INDEX(products!C:C,MATCH(challenge_2_solution_1!$C8968,products!$A:$A,0))</f>
        <v>7.74</v>
      </c>
    </row>
    <row r="8969" spans="1:6" x14ac:dyDescent="0.2">
      <c r="A8969" s="1">
        <v>3812</v>
      </c>
      <c r="B8969" s="3">
        <v>42700.706944444442</v>
      </c>
      <c r="C8969" t="s">
        <v>89</v>
      </c>
      <c r="D8969">
        <v>1</v>
      </c>
      <c r="E8969">
        <f>INDEX(products!B:B,MATCH(challenge_2_solution_1!$C8969,products!$A:$A,0))</f>
        <v>17.899999999999999</v>
      </c>
      <c r="F8969">
        <f>INDEX(products!C:C,MATCH(challenge_2_solution_1!$C8969,products!$A:$A,0))</f>
        <v>3.94</v>
      </c>
    </row>
    <row r="8970" spans="1:6" x14ac:dyDescent="0.2">
      <c r="A8970" s="1">
        <v>3812</v>
      </c>
      <c r="B8970" s="3">
        <v>42700.706944444442</v>
      </c>
      <c r="C8970" t="s">
        <v>103</v>
      </c>
      <c r="D8970">
        <v>1</v>
      </c>
      <c r="E8970">
        <f>INDEX(products!B:B,MATCH(challenge_2_solution_1!$C8970,products!$A:$A,0))</f>
        <v>17.899999999999999</v>
      </c>
      <c r="F8970">
        <f>INDEX(products!C:C,MATCH(challenge_2_solution_1!$C8970,products!$A:$A,0))</f>
        <v>12.35</v>
      </c>
    </row>
    <row r="8971" spans="1:6" x14ac:dyDescent="0.2">
      <c r="A8971" s="1">
        <v>3813</v>
      </c>
      <c r="B8971" s="3">
        <v>42700.71875</v>
      </c>
      <c r="C8971" t="s">
        <v>12</v>
      </c>
      <c r="D8971">
        <v>2</v>
      </c>
      <c r="E8971">
        <f>INDEX(products!B:B,MATCH(challenge_2_solution_1!$C8971,products!$A:$A,0))</f>
        <v>5.2</v>
      </c>
      <c r="F8971">
        <f>INDEX(products!C:C,MATCH(challenge_2_solution_1!$C8971,products!$A:$A,0))</f>
        <v>3.07</v>
      </c>
    </row>
    <row r="8972" spans="1:6" x14ac:dyDescent="0.2">
      <c r="A8972" s="1">
        <v>3813</v>
      </c>
      <c r="B8972" s="3">
        <v>42700.71875</v>
      </c>
      <c r="C8972" t="s">
        <v>28</v>
      </c>
      <c r="D8972">
        <v>2</v>
      </c>
      <c r="E8972">
        <f>INDEX(products!B:B,MATCH(challenge_2_solution_1!$C8972,products!$A:$A,0))</f>
        <v>7.9</v>
      </c>
      <c r="F8972">
        <f>INDEX(products!C:C,MATCH(challenge_2_solution_1!$C8972,products!$A:$A,0))</f>
        <v>2.4500000000000002</v>
      </c>
    </row>
    <row r="8973" spans="1:6" x14ac:dyDescent="0.2">
      <c r="A8973" s="1">
        <v>3813</v>
      </c>
      <c r="B8973" s="3">
        <v>42700.71875</v>
      </c>
      <c r="C8973" t="s">
        <v>27</v>
      </c>
      <c r="D8973">
        <v>1</v>
      </c>
      <c r="E8973">
        <f>INDEX(products!B:B,MATCH(challenge_2_solution_1!$C8973,products!$A:$A,0))</f>
        <v>7.9</v>
      </c>
      <c r="F8973">
        <f>INDEX(products!C:C,MATCH(challenge_2_solution_1!$C8973,products!$A:$A,0))</f>
        <v>4.03</v>
      </c>
    </row>
    <row r="8974" spans="1:6" x14ac:dyDescent="0.2">
      <c r="A8974" s="1">
        <v>3813</v>
      </c>
      <c r="B8974" s="3">
        <v>42700.71875</v>
      </c>
      <c r="C8974" t="s">
        <v>44</v>
      </c>
      <c r="D8974">
        <v>1</v>
      </c>
      <c r="E8974">
        <f>INDEX(products!B:B,MATCH(challenge_2_solution_1!$C8974,products!$A:$A,0))</f>
        <v>7.9</v>
      </c>
      <c r="F8974">
        <f>INDEX(products!C:C,MATCH(challenge_2_solution_1!$C8974,products!$A:$A,0))</f>
        <v>2.5299999999999998</v>
      </c>
    </row>
    <row r="8975" spans="1:6" x14ac:dyDescent="0.2">
      <c r="A8975" s="1">
        <v>3813</v>
      </c>
      <c r="B8975" s="3">
        <v>42700.71875</v>
      </c>
      <c r="C8975" t="s">
        <v>86</v>
      </c>
      <c r="D8975">
        <v>1</v>
      </c>
      <c r="E8975">
        <f>INDEX(products!B:B,MATCH(challenge_2_solution_1!$C8975,products!$A:$A,0))</f>
        <v>15.9</v>
      </c>
      <c r="F8975">
        <f>INDEX(products!C:C,MATCH(challenge_2_solution_1!$C8975,products!$A:$A,0))</f>
        <v>5.57</v>
      </c>
    </row>
    <row r="8976" spans="1:6" x14ac:dyDescent="0.2">
      <c r="A8976" s="1">
        <v>3813</v>
      </c>
      <c r="B8976" s="3">
        <v>42700.71875</v>
      </c>
      <c r="C8976" t="s">
        <v>101</v>
      </c>
      <c r="D8976">
        <v>1</v>
      </c>
      <c r="E8976">
        <f>INDEX(products!B:B,MATCH(challenge_2_solution_1!$C8976,products!$A:$A,0))</f>
        <v>17.899999999999999</v>
      </c>
      <c r="F8976">
        <f>INDEX(products!C:C,MATCH(challenge_2_solution_1!$C8976,products!$A:$A,0))</f>
        <v>11.46</v>
      </c>
    </row>
    <row r="8977" spans="1:6" x14ac:dyDescent="0.2">
      <c r="A8977" s="1">
        <v>3814</v>
      </c>
      <c r="B8977" s="3">
        <v>42700.725694444445</v>
      </c>
      <c r="C8977" t="s">
        <v>4</v>
      </c>
      <c r="D8977">
        <v>1</v>
      </c>
      <c r="E8977">
        <f>INDEX(products!B:B,MATCH(challenge_2_solution_1!$C8977,products!$A:$A,0))</f>
        <v>1</v>
      </c>
      <c r="F8977">
        <f>INDEX(products!C:C,MATCH(challenge_2_solution_1!$C8977,products!$A:$A,0))</f>
        <v>0.61</v>
      </c>
    </row>
    <row r="8978" spans="1:6" x14ac:dyDescent="0.2">
      <c r="A8978" s="1">
        <v>3814</v>
      </c>
      <c r="B8978" s="3">
        <v>42700.725694444445</v>
      </c>
      <c r="C8978" t="s">
        <v>5</v>
      </c>
      <c r="D8978">
        <v>1</v>
      </c>
      <c r="E8978">
        <f>INDEX(products!B:B,MATCH(challenge_2_solution_1!$C8978,products!$A:$A,0))</f>
        <v>1</v>
      </c>
      <c r="F8978">
        <f>INDEX(products!C:C,MATCH(challenge_2_solution_1!$C8978,products!$A:$A,0))</f>
        <v>0.31</v>
      </c>
    </row>
    <row r="8979" spans="1:6" x14ac:dyDescent="0.2">
      <c r="A8979" s="1">
        <v>3814</v>
      </c>
      <c r="B8979" s="3">
        <v>42700.725694444445</v>
      </c>
      <c r="C8979" t="s">
        <v>3</v>
      </c>
      <c r="D8979">
        <v>1</v>
      </c>
      <c r="E8979">
        <f>INDEX(products!B:B,MATCH(challenge_2_solution_1!$C8979,products!$A:$A,0))</f>
        <v>1</v>
      </c>
      <c r="F8979">
        <f>INDEX(products!C:C,MATCH(challenge_2_solution_1!$C8979,products!$A:$A,0))</f>
        <v>0.5</v>
      </c>
    </row>
    <row r="8980" spans="1:6" x14ac:dyDescent="0.2">
      <c r="A8980" s="1">
        <v>3814</v>
      </c>
      <c r="B8980" s="3">
        <v>42700.725694444445</v>
      </c>
      <c r="C8980" t="s">
        <v>7</v>
      </c>
      <c r="D8980">
        <v>1</v>
      </c>
      <c r="E8980">
        <f>INDEX(products!B:B,MATCH(challenge_2_solution_1!$C8980,products!$A:$A,0))</f>
        <v>1</v>
      </c>
      <c r="F8980">
        <f>INDEX(products!C:C,MATCH(challenge_2_solution_1!$C8980,products!$A:$A,0))</f>
        <v>0.68</v>
      </c>
    </row>
    <row r="8981" spans="1:6" x14ac:dyDescent="0.2">
      <c r="A8981" s="1">
        <v>3814</v>
      </c>
      <c r="B8981" s="3">
        <v>42700.725694444445</v>
      </c>
      <c r="C8981" t="s">
        <v>8</v>
      </c>
      <c r="D8981">
        <v>4</v>
      </c>
      <c r="E8981">
        <f>INDEX(products!B:B,MATCH(challenge_2_solution_1!$C8981,products!$A:$A,0))</f>
        <v>1.6</v>
      </c>
      <c r="F8981">
        <f>INDEX(products!C:C,MATCH(challenge_2_solution_1!$C8981,products!$A:$A,0))</f>
        <v>0.77</v>
      </c>
    </row>
    <row r="8982" spans="1:6" x14ac:dyDescent="0.2">
      <c r="A8982" s="1">
        <v>3814</v>
      </c>
      <c r="B8982" s="3">
        <v>42700.725694444445</v>
      </c>
      <c r="C8982" t="s">
        <v>19</v>
      </c>
      <c r="D8982">
        <v>1</v>
      </c>
      <c r="E8982">
        <f>INDEX(products!B:B,MATCH(challenge_2_solution_1!$C8982,products!$A:$A,0))</f>
        <v>5.9</v>
      </c>
      <c r="F8982">
        <f>INDEX(products!C:C,MATCH(challenge_2_solution_1!$C8982,products!$A:$A,0))</f>
        <v>1.65</v>
      </c>
    </row>
    <row r="8983" spans="1:6" x14ac:dyDescent="0.2">
      <c r="A8983" s="1">
        <v>3814</v>
      </c>
      <c r="B8983" s="3">
        <v>42700.725694444445</v>
      </c>
      <c r="C8983" t="s">
        <v>39</v>
      </c>
      <c r="D8983">
        <v>1</v>
      </c>
      <c r="E8983">
        <f>INDEX(products!B:B,MATCH(challenge_2_solution_1!$C8983,products!$A:$A,0))</f>
        <v>7.9</v>
      </c>
      <c r="F8983">
        <f>INDEX(products!C:C,MATCH(challenge_2_solution_1!$C8983,products!$A:$A,0))</f>
        <v>2.69</v>
      </c>
    </row>
    <row r="8984" spans="1:6" x14ac:dyDescent="0.2">
      <c r="A8984" s="1">
        <v>3814</v>
      </c>
      <c r="B8984" s="3">
        <v>42700.725694444445</v>
      </c>
      <c r="C8984" t="s">
        <v>56</v>
      </c>
      <c r="D8984">
        <v>1</v>
      </c>
      <c r="E8984">
        <f>INDEX(products!B:B,MATCH(challenge_2_solution_1!$C8984,products!$A:$A,0))</f>
        <v>9.9</v>
      </c>
      <c r="F8984">
        <f>INDEX(products!C:C,MATCH(challenge_2_solution_1!$C8984,products!$A:$A,0))</f>
        <v>2.38</v>
      </c>
    </row>
    <row r="8985" spans="1:6" x14ac:dyDescent="0.2">
      <c r="A8985" s="1">
        <v>3814</v>
      </c>
      <c r="B8985" s="3">
        <v>42700.725694444445</v>
      </c>
      <c r="C8985" t="s">
        <v>75</v>
      </c>
      <c r="D8985">
        <v>1</v>
      </c>
      <c r="E8985">
        <f>INDEX(products!B:B,MATCH(challenge_2_solution_1!$C8985,products!$A:$A,0))</f>
        <v>11.9</v>
      </c>
      <c r="F8985">
        <f>INDEX(products!C:C,MATCH(challenge_2_solution_1!$C8985,products!$A:$A,0))</f>
        <v>2.86</v>
      </c>
    </row>
    <row r="8986" spans="1:6" x14ac:dyDescent="0.2">
      <c r="A8986" s="1">
        <v>3814</v>
      </c>
      <c r="B8986" s="3">
        <v>42700.725694444445</v>
      </c>
      <c r="C8986" t="s">
        <v>69</v>
      </c>
      <c r="D8986">
        <v>1</v>
      </c>
      <c r="E8986">
        <f>INDEX(products!B:B,MATCH(challenge_2_solution_1!$C8986,products!$A:$A,0))</f>
        <v>11.9</v>
      </c>
      <c r="F8986">
        <f>INDEX(products!C:C,MATCH(challenge_2_solution_1!$C8986,products!$A:$A,0))</f>
        <v>2.86</v>
      </c>
    </row>
    <row r="8987" spans="1:6" x14ac:dyDescent="0.2">
      <c r="A8987" s="1">
        <v>3814</v>
      </c>
      <c r="B8987" s="3">
        <v>42700.725694444445</v>
      </c>
      <c r="C8987" t="s">
        <v>66</v>
      </c>
      <c r="D8987">
        <v>1</v>
      </c>
      <c r="E8987">
        <f>INDEX(products!B:B,MATCH(challenge_2_solution_1!$C8987,products!$A:$A,0))</f>
        <v>11.9</v>
      </c>
      <c r="F8987">
        <f>INDEX(products!C:C,MATCH(challenge_2_solution_1!$C8987,products!$A:$A,0))</f>
        <v>6.31</v>
      </c>
    </row>
    <row r="8988" spans="1:6" x14ac:dyDescent="0.2">
      <c r="A8988" s="1">
        <v>3814</v>
      </c>
      <c r="B8988" s="3">
        <v>42700.725694444445</v>
      </c>
      <c r="C8988" t="s">
        <v>77</v>
      </c>
      <c r="D8988">
        <v>1</v>
      </c>
      <c r="E8988">
        <f>INDEX(products!B:B,MATCH(challenge_2_solution_1!$C8988,products!$A:$A,0))</f>
        <v>11.9</v>
      </c>
      <c r="F8988">
        <f>INDEX(products!C:C,MATCH(challenge_2_solution_1!$C8988,products!$A:$A,0))</f>
        <v>4.05</v>
      </c>
    </row>
    <row r="8989" spans="1:6" x14ac:dyDescent="0.2">
      <c r="A8989" s="1">
        <v>3814</v>
      </c>
      <c r="B8989" s="3">
        <v>42700.725694444445</v>
      </c>
      <c r="C8989" t="s">
        <v>163</v>
      </c>
      <c r="D8989">
        <v>1</v>
      </c>
      <c r="E8989">
        <f>INDEX(products!B:B,MATCH(challenge_2_solution_1!$C8989,products!$A:$A,0))</f>
        <v>25.9</v>
      </c>
      <c r="F8989">
        <f>INDEX(products!C:C,MATCH(challenge_2_solution_1!$C8989,products!$A:$A,0))</f>
        <v>15.28</v>
      </c>
    </row>
    <row r="8990" spans="1:6" x14ac:dyDescent="0.2">
      <c r="A8990" s="1">
        <v>3815</v>
      </c>
      <c r="B8990" s="3">
        <v>42700.745833333334</v>
      </c>
      <c r="C8990" t="s">
        <v>17</v>
      </c>
      <c r="D8990">
        <v>1</v>
      </c>
      <c r="E8990">
        <f>INDEX(products!B:B,MATCH(challenge_2_solution_1!$C8990,products!$A:$A,0))</f>
        <v>5.9</v>
      </c>
      <c r="F8990">
        <f>INDEX(products!C:C,MATCH(challenge_2_solution_1!$C8990,products!$A:$A,0))</f>
        <v>2.83</v>
      </c>
    </row>
    <row r="8991" spans="1:6" x14ac:dyDescent="0.2">
      <c r="A8991" s="1">
        <v>3815</v>
      </c>
      <c r="B8991" s="3">
        <v>42700.745833333334</v>
      </c>
      <c r="C8991" t="s">
        <v>19</v>
      </c>
      <c r="D8991">
        <v>1</v>
      </c>
      <c r="E8991">
        <f>INDEX(products!B:B,MATCH(challenge_2_solution_1!$C8991,products!$A:$A,0))</f>
        <v>5.9</v>
      </c>
      <c r="F8991">
        <f>INDEX(products!C:C,MATCH(challenge_2_solution_1!$C8991,products!$A:$A,0))</f>
        <v>1.65</v>
      </c>
    </row>
    <row r="8992" spans="1:6" x14ac:dyDescent="0.2">
      <c r="A8992" s="1">
        <v>3815</v>
      </c>
      <c r="B8992" s="3">
        <v>42700.745833333334</v>
      </c>
      <c r="C8992" t="s">
        <v>32</v>
      </c>
      <c r="D8992">
        <v>1</v>
      </c>
      <c r="E8992">
        <f>INDEX(products!B:B,MATCH(challenge_2_solution_1!$C8992,products!$A:$A,0))</f>
        <v>7.9</v>
      </c>
      <c r="F8992">
        <f>INDEX(products!C:C,MATCH(challenge_2_solution_1!$C8992,products!$A:$A,0))</f>
        <v>2.92</v>
      </c>
    </row>
    <row r="8993" spans="1:6" x14ac:dyDescent="0.2">
      <c r="A8993" s="1">
        <v>3815</v>
      </c>
      <c r="B8993" s="3">
        <v>42700.745833333334</v>
      </c>
      <c r="C8993" t="s">
        <v>33</v>
      </c>
      <c r="D8993">
        <v>1</v>
      </c>
      <c r="E8993">
        <f>INDEX(products!B:B,MATCH(challenge_2_solution_1!$C8993,products!$A:$A,0))</f>
        <v>7.9</v>
      </c>
      <c r="F8993">
        <f>INDEX(products!C:C,MATCH(challenge_2_solution_1!$C8993,products!$A:$A,0))</f>
        <v>2.21</v>
      </c>
    </row>
    <row r="8994" spans="1:6" x14ac:dyDescent="0.2">
      <c r="A8994" s="1">
        <v>3815</v>
      </c>
      <c r="B8994" s="3">
        <v>42700.745833333334</v>
      </c>
      <c r="C8994" t="s">
        <v>100</v>
      </c>
      <c r="D8994">
        <v>1</v>
      </c>
      <c r="E8994">
        <f>INDEX(products!B:B,MATCH(challenge_2_solution_1!$C8994,products!$A:$A,0))</f>
        <v>17.899999999999999</v>
      </c>
      <c r="F8994">
        <f>INDEX(products!C:C,MATCH(challenge_2_solution_1!$C8994,products!$A:$A,0))</f>
        <v>10.92</v>
      </c>
    </row>
    <row r="8995" spans="1:6" x14ac:dyDescent="0.2">
      <c r="A8995" s="1">
        <v>3815</v>
      </c>
      <c r="B8995" s="3">
        <v>42700.745833333334</v>
      </c>
      <c r="C8995" t="s">
        <v>104</v>
      </c>
      <c r="D8995">
        <v>1</v>
      </c>
      <c r="E8995">
        <f>INDEX(products!B:B,MATCH(challenge_2_solution_1!$C8995,products!$A:$A,0))</f>
        <v>17.899999999999999</v>
      </c>
      <c r="F8995">
        <f>INDEX(products!C:C,MATCH(challenge_2_solution_1!$C8995,products!$A:$A,0))</f>
        <v>10.199999999999999</v>
      </c>
    </row>
    <row r="8996" spans="1:6" x14ac:dyDescent="0.2">
      <c r="A8996" s="1">
        <v>3816</v>
      </c>
      <c r="B8996" s="3">
        <v>42700.749305555553</v>
      </c>
      <c r="C8996" t="s">
        <v>5</v>
      </c>
      <c r="D8996">
        <v>2</v>
      </c>
      <c r="E8996">
        <f>INDEX(products!B:B,MATCH(challenge_2_solution_1!$C8996,products!$A:$A,0))</f>
        <v>1</v>
      </c>
      <c r="F8996">
        <f>INDEX(products!C:C,MATCH(challenge_2_solution_1!$C8996,products!$A:$A,0))</f>
        <v>0.31</v>
      </c>
    </row>
    <row r="8997" spans="1:6" x14ac:dyDescent="0.2">
      <c r="A8997" s="1">
        <v>3816</v>
      </c>
      <c r="B8997" s="3">
        <v>42700.749305555553</v>
      </c>
      <c r="C8997" t="s">
        <v>8</v>
      </c>
      <c r="D8997">
        <v>2</v>
      </c>
      <c r="E8997">
        <f>INDEX(products!B:B,MATCH(challenge_2_solution_1!$C8997,products!$A:$A,0))</f>
        <v>1.6</v>
      </c>
      <c r="F8997">
        <f>INDEX(products!C:C,MATCH(challenge_2_solution_1!$C8997,products!$A:$A,0))</f>
        <v>0.77</v>
      </c>
    </row>
    <row r="8998" spans="1:6" x14ac:dyDescent="0.2">
      <c r="A8998" s="1">
        <v>3816</v>
      </c>
      <c r="B8998" s="3">
        <v>42700.749305555553</v>
      </c>
      <c r="C8998" t="s">
        <v>14</v>
      </c>
      <c r="D8998">
        <v>2</v>
      </c>
      <c r="E8998">
        <f>INDEX(products!B:B,MATCH(challenge_2_solution_1!$C8998,products!$A:$A,0))</f>
        <v>5.9</v>
      </c>
      <c r="F8998">
        <f>INDEX(products!C:C,MATCH(challenge_2_solution_1!$C8998,products!$A:$A,0))</f>
        <v>2.36</v>
      </c>
    </row>
    <row r="8999" spans="1:6" x14ac:dyDescent="0.2">
      <c r="A8999" s="1">
        <v>3816</v>
      </c>
      <c r="B8999" s="3">
        <v>42700.749305555553</v>
      </c>
      <c r="C8999" t="s">
        <v>33</v>
      </c>
      <c r="D8999">
        <v>3</v>
      </c>
      <c r="E8999">
        <f>INDEX(products!B:B,MATCH(challenge_2_solution_1!$C8999,products!$A:$A,0))</f>
        <v>7.9</v>
      </c>
      <c r="F8999">
        <f>INDEX(products!C:C,MATCH(challenge_2_solution_1!$C8999,products!$A:$A,0))</f>
        <v>2.21</v>
      </c>
    </row>
    <row r="9000" spans="1:6" x14ac:dyDescent="0.2">
      <c r="A9000" s="1">
        <v>3816</v>
      </c>
      <c r="B9000" s="3">
        <v>42700.749305555553</v>
      </c>
      <c r="C9000" t="s">
        <v>96</v>
      </c>
      <c r="D9000">
        <v>2</v>
      </c>
      <c r="E9000">
        <f>INDEX(products!B:B,MATCH(challenge_2_solution_1!$C9000,products!$A:$A,0))</f>
        <v>17.899999999999999</v>
      </c>
      <c r="F9000">
        <f>INDEX(products!C:C,MATCH(challenge_2_solution_1!$C9000,products!$A:$A,0))</f>
        <v>10.92</v>
      </c>
    </row>
    <row r="9001" spans="1:6" x14ac:dyDescent="0.2">
      <c r="A9001" s="1">
        <v>3816</v>
      </c>
      <c r="B9001" s="3">
        <v>42700.749305555553</v>
      </c>
      <c r="C9001" t="s">
        <v>155</v>
      </c>
      <c r="D9001">
        <v>1</v>
      </c>
      <c r="E9001">
        <f>INDEX(products!B:B,MATCH(challenge_2_solution_1!$C9001,products!$A:$A,0))</f>
        <v>21.9</v>
      </c>
      <c r="F9001">
        <f>INDEX(products!C:C,MATCH(challenge_2_solution_1!$C9001,products!$A:$A,0))</f>
        <v>11.39</v>
      </c>
    </row>
    <row r="9002" spans="1:6" x14ac:dyDescent="0.2">
      <c r="A9002" s="1">
        <v>3817</v>
      </c>
      <c r="B9002" s="3">
        <v>42700.763888888891</v>
      </c>
      <c r="C9002" t="s">
        <v>6</v>
      </c>
      <c r="D9002">
        <v>1</v>
      </c>
      <c r="E9002">
        <f>INDEX(products!B:B,MATCH(challenge_2_solution_1!$C9002,products!$A:$A,0))</f>
        <v>1</v>
      </c>
      <c r="F9002">
        <f>INDEX(products!C:C,MATCH(challenge_2_solution_1!$C9002,products!$A:$A,0))</f>
        <v>0.31</v>
      </c>
    </row>
    <row r="9003" spans="1:6" x14ac:dyDescent="0.2">
      <c r="A9003" s="1">
        <v>3817</v>
      </c>
      <c r="B9003" s="3">
        <v>42700.763888888891</v>
      </c>
      <c r="C9003" t="s">
        <v>15</v>
      </c>
      <c r="D9003">
        <v>3</v>
      </c>
      <c r="E9003">
        <f>INDEX(products!B:B,MATCH(challenge_2_solution_1!$C9003,products!$A:$A,0))</f>
        <v>5.9</v>
      </c>
      <c r="F9003">
        <f>INDEX(products!C:C,MATCH(challenge_2_solution_1!$C9003,products!$A:$A,0))</f>
        <v>3.07</v>
      </c>
    </row>
    <row r="9004" spans="1:6" x14ac:dyDescent="0.2">
      <c r="A9004" s="1">
        <v>3817</v>
      </c>
      <c r="B9004" s="3">
        <v>42700.763888888891</v>
      </c>
      <c r="C9004" t="s">
        <v>17</v>
      </c>
      <c r="D9004">
        <v>1</v>
      </c>
      <c r="E9004">
        <f>INDEX(products!B:B,MATCH(challenge_2_solution_1!$C9004,products!$A:$A,0))</f>
        <v>5.9</v>
      </c>
      <c r="F9004">
        <f>INDEX(products!C:C,MATCH(challenge_2_solution_1!$C9004,products!$A:$A,0))</f>
        <v>2.83</v>
      </c>
    </row>
    <row r="9005" spans="1:6" x14ac:dyDescent="0.2">
      <c r="A9005" s="1">
        <v>3817</v>
      </c>
      <c r="B9005" s="3">
        <v>42700.763888888891</v>
      </c>
      <c r="C9005" t="s">
        <v>78</v>
      </c>
      <c r="D9005">
        <v>1</v>
      </c>
      <c r="E9005">
        <f>INDEX(products!B:B,MATCH(challenge_2_solution_1!$C9005,products!$A:$A,0))</f>
        <v>11.9</v>
      </c>
      <c r="F9005">
        <f>INDEX(products!C:C,MATCH(challenge_2_solution_1!$C9005,products!$A:$A,0))</f>
        <v>7.26</v>
      </c>
    </row>
    <row r="9006" spans="1:6" x14ac:dyDescent="0.2">
      <c r="A9006" s="1">
        <v>3817</v>
      </c>
      <c r="B9006" s="3">
        <v>42700.763888888891</v>
      </c>
      <c r="C9006" t="s">
        <v>61</v>
      </c>
      <c r="D9006">
        <v>1</v>
      </c>
      <c r="E9006">
        <f>INDEX(products!B:B,MATCH(challenge_2_solution_1!$C9006,products!$A:$A,0))</f>
        <v>11.9</v>
      </c>
      <c r="F9006">
        <f>INDEX(products!C:C,MATCH(challenge_2_solution_1!$C9006,products!$A:$A,0))</f>
        <v>7.74</v>
      </c>
    </row>
    <row r="9007" spans="1:6" x14ac:dyDescent="0.2">
      <c r="A9007" s="1">
        <v>3817</v>
      </c>
      <c r="B9007" s="3">
        <v>42700.763888888891</v>
      </c>
      <c r="C9007" t="s">
        <v>107</v>
      </c>
      <c r="D9007">
        <v>2</v>
      </c>
      <c r="E9007">
        <f>INDEX(products!B:B,MATCH(challenge_2_solution_1!$C9007,products!$A:$A,0))</f>
        <v>17.899999999999999</v>
      </c>
      <c r="F9007">
        <f>INDEX(products!C:C,MATCH(challenge_2_solution_1!$C9007,products!$A:$A,0))</f>
        <v>3.58</v>
      </c>
    </row>
    <row r="9008" spans="1:6" x14ac:dyDescent="0.2">
      <c r="A9008" s="1">
        <v>3817</v>
      </c>
      <c r="B9008" s="3">
        <v>42700.763888888891</v>
      </c>
      <c r="C9008" t="s">
        <v>121</v>
      </c>
      <c r="D9008">
        <v>1</v>
      </c>
      <c r="E9008">
        <f>INDEX(products!B:B,MATCH(challenge_2_solution_1!$C9008,products!$A:$A,0))</f>
        <v>19.899999999999999</v>
      </c>
      <c r="F9008">
        <f>INDEX(products!C:C,MATCH(challenge_2_solution_1!$C9008,products!$A:$A,0))</f>
        <v>10.95</v>
      </c>
    </row>
    <row r="9009" spans="1:6" x14ac:dyDescent="0.2">
      <c r="A9009" s="1">
        <v>3818</v>
      </c>
      <c r="B9009" s="3">
        <v>42700.765277777777</v>
      </c>
      <c r="C9009" t="s">
        <v>5</v>
      </c>
      <c r="D9009">
        <v>1</v>
      </c>
      <c r="E9009">
        <f>INDEX(products!B:B,MATCH(challenge_2_solution_1!$C9009,products!$A:$A,0))</f>
        <v>1</v>
      </c>
      <c r="F9009">
        <f>INDEX(products!C:C,MATCH(challenge_2_solution_1!$C9009,products!$A:$A,0))</f>
        <v>0.31</v>
      </c>
    </row>
    <row r="9010" spans="1:6" x14ac:dyDescent="0.2">
      <c r="A9010" s="1">
        <v>3818</v>
      </c>
      <c r="B9010" s="3">
        <v>42700.765277777777</v>
      </c>
      <c r="C9010" t="s">
        <v>8</v>
      </c>
      <c r="D9010">
        <v>3</v>
      </c>
      <c r="E9010">
        <f>INDEX(products!B:B,MATCH(challenge_2_solution_1!$C9010,products!$A:$A,0))</f>
        <v>1.6</v>
      </c>
      <c r="F9010">
        <f>INDEX(products!C:C,MATCH(challenge_2_solution_1!$C9010,products!$A:$A,0))</f>
        <v>0.77</v>
      </c>
    </row>
    <row r="9011" spans="1:6" x14ac:dyDescent="0.2">
      <c r="A9011" s="1">
        <v>3818</v>
      </c>
      <c r="B9011" s="3">
        <v>42700.765277777777</v>
      </c>
      <c r="C9011" t="s">
        <v>12</v>
      </c>
      <c r="D9011">
        <v>2</v>
      </c>
      <c r="E9011">
        <f>INDEX(products!B:B,MATCH(challenge_2_solution_1!$C9011,products!$A:$A,0))</f>
        <v>5.2</v>
      </c>
      <c r="F9011">
        <f>INDEX(products!C:C,MATCH(challenge_2_solution_1!$C9011,products!$A:$A,0))</f>
        <v>3.07</v>
      </c>
    </row>
    <row r="9012" spans="1:6" x14ac:dyDescent="0.2">
      <c r="A9012" s="1">
        <v>3818</v>
      </c>
      <c r="B9012" s="3">
        <v>42700.765277777777</v>
      </c>
      <c r="C9012" t="s">
        <v>17</v>
      </c>
      <c r="D9012">
        <v>2</v>
      </c>
      <c r="E9012">
        <f>INDEX(products!B:B,MATCH(challenge_2_solution_1!$C9012,products!$A:$A,0))</f>
        <v>5.9</v>
      </c>
      <c r="F9012">
        <f>INDEX(products!C:C,MATCH(challenge_2_solution_1!$C9012,products!$A:$A,0))</f>
        <v>2.83</v>
      </c>
    </row>
    <row r="9013" spans="1:6" x14ac:dyDescent="0.2">
      <c r="A9013" s="1">
        <v>3818</v>
      </c>
      <c r="B9013" s="3">
        <v>42700.765277777777</v>
      </c>
      <c r="C9013" t="s">
        <v>19</v>
      </c>
      <c r="D9013">
        <v>1</v>
      </c>
      <c r="E9013">
        <f>INDEX(products!B:B,MATCH(challenge_2_solution_1!$C9013,products!$A:$A,0))</f>
        <v>5.9</v>
      </c>
      <c r="F9013">
        <f>INDEX(products!C:C,MATCH(challenge_2_solution_1!$C9013,products!$A:$A,0))</f>
        <v>1.65</v>
      </c>
    </row>
    <row r="9014" spans="1:6" x14ac:dyDescent="0.2">
      <c r="A9014" s="1">
        <v>3818</v>
      </c>
      <c r="B9014" s="3">
        <v>42700.765277777777</v>
      </c>
      <c r="C9014" t="s">
        <v>61</v>
      </c>
      <c r="D9014">
        <v>1</v>
      </c>
      <c r="E9014">
        <f>INDEX(products!B:B,MATCH(challenge_2_solution_1!$C9014,products!$A:$A,0))</f>
        <v>11.9</v>
      </c>
      <c r="F9014">
        <f>INDEX(products!C:C,MATCH(challenge_2_solution_1!$C9014,products!$A:$A,0))</f>
        <v>7.74</v>
      </c>
    </row>
    <row r="9015" spans="1:6" x14ac:dyDescent="0.2">
      <c r="A9015" s="1">
        <v>3818</v>
      </c>
      <c r="B9015" s="3">
        <v>42700.765277777777</v>
      </c>
      <c r="C9015" t="s">
        <v>68</v>
      </c>
      <c r="D9015">
        <v>1</v>
      </c>
      <c r="E9015">
        <f>INDEX(products!B:B,MATCH(challenge_2_solution_1!$C9015,products!$A:$A,0))</f>
        <v>11.9</v>
      </c>
      <c r="F9015">
        <f>INDEX(products!C:C,MATCH(challenge_2_solution_1!$C9015,products!$A:$A,0))</f>
        <v>3.69</v>
      </c>
    </row>
    <row r="9016" spans="1:6" x14ac:dyDescent="0.2">
      <c r="A9016" s="1">
        <v>3818</v>
      </c>
      <c r="B9016" s="3">
        <v>42700.765277777777</v>
      </c>
      <c r="C9016" t="s">
        <v>99</v>
      </c>
      <c r="D9016">
        <v>1</v>
      </c>
      <c r="E9016">
        <f>INDEX(products!B:B,MATCH(challenge_2_solution_1!$C9016,products!$A:$A,0))</f>
        <v>17.899999999999999</v>
      </c>
      <c r="F9016">
        <f>INDEX(products!C:C,MATCH(challenge_2_solution_1!$C9016,products!$A:$A,0))</f>
        <v>10.74</v>
      </c>
    </row>
    <row r="9017" spans="1:6" x14ac:dyDescent="0.2">
      <c r="A9017" s="1">
        <v>3818</v>
      </c>
      <c r="B9017" s="3">
        <v>42700.765277777777</v>
      </c>
      <c r="C9017" t="s">
        <v>96</v>
      </c>
      <c r="D9017">
        <v>1</v>
      </c>
      <c r="E9017">
        <f>INDEX(products!B:B,MATCH(challenge_2_solution_1!$C9017,products!$A:$A,0))</f>
        <v>17.899999999999999</v>
      </c>
      <c r="F9017">
        <f>INDEX(products!C:C,MATCH(challenge_2_solution_1!$C9017,products!$A:$A,0))</f>
        <v>10.92</v>
      </c>
    </row>
    <row r="9018" spans="1:6" x14ac:dyDescent="0.2">
      <c r="A9018" s="1">
        <v>3819</v>
      </c>
      <c r="B9018" s="3">
        <v>42700.782638888886</v>
      </c>
      <c r="C9018" t="s">
        <v>24</v>
      </c>
      <c r="D9018">
        <v>1</v>
      </c>
      <c r="E9018">
        <f>INDEX(products!B:B,MATCH(challenge_2_solution_1!$C9018,products!$A:$A,0))</f>
        <v>5.9</v>
      </c>
      <c r="F9018">
        <f>INDEX(products!C:C,MATCH(challenge_2_solution_1!$C9018,products!$A:$A,0))</f>
        <v>1.42</v>
      </c>
    </row>
    <row r="9019" spans="1:6" x14ac:dyDescent="0.2">
      <c r="A9019" s="1">
        <v>3819</v>
      </c>
      <c r="B9019" s="3">
        <v>42700.782638888886</v>
      </c>
      <c r="C9019" t="s">
        <v>33</v>
      </c>
      <c r="D9019">
        <v>1</v>
      </c>
      <c r="E9019">
        <f>INDEX(products!B:B,MATCH(challenge_2_solution_1!$C9019,products!$A:$A,0))</f>
        <v>7.9</v>
      </c>
      <c r="F9019">
        <f>INDEX(products!C:C,MATCH(challenge_2_solution_1!$C9019,products!$A:$A,0))</f>
        <v>2.21</v>
      </c>
    </row>
    <row r="9020" spans="1:6" x14ac:dyDescent="0.2">
      <c r="A9020" s="1">
        <v>3819</v>
      </c>
      <c r="B9020" s="3">
        <v>42700.782638888886</v>
      </c>
      <c r="C9020" t="s">
        <v>54</v>
      </c>
      <c r="D9020">
        <v>1</v>
      </c>
      <c r="E9020">
        <f>INDEX(products!B:B,MATCH(challenge_2_solution_1!$C9020,products!$A:$A,0))</f>
        <v>9.9</v>
      </c>
      <c r="F9020">
        <f>INDEX(products!C:C,MATCH(challenge_2_solution_1!$C9020,products!$A:$A,0))</f>
        <v>2.57</v>
      </c>
    </row>
    <row r="9021" spans="1:6" x14ac:dyDescent="0.2">
      <c r="A9021" s="1">
        <v>3819</v>
      </c>
      <c r="B9021" s="3">
        <v>42700.782638888886</v>
      </c>
      <c r="C9021" t="s">
        <v>120</v>
      </c>
      <c r="D9021">
        <v>1</v>
      </c>
      <c r="E9021">
        <f>INDEX(products!B:B,MATCH(challenge_2_solution_1!$C9021,products!$A:$A,0))</f>
        <v>19.899999999999999</v>
      </c>
      <c r="F9021">
        <f>INDEX(products!C:C,MATCH(challenge_2_solution_1!$C9021,products!$A:$A,0))</f>
        <v>8.16</v>
      </c>
    </row>
    <row r="9022" spans="1:6" x14ac:dyDescent="0.2">
      <c r="A9022" s="1">
        <v>3819</v>
      </c>
      <c r="B9022" s="3">
        <v>42700.782638888886</v>
      </c>
      <c r="C9022" t="s">
        <v>155</v>
      </c>
      <c r="D9022">
        <v>1</v>
      </c>
      <c r="E9022">
        <f>INDEX(products!B:B,MATCH(challenge_2_solution_1!$C9022,products!$A:$A,0))</f>
        <v>21.9</v>
      </c>
      <c r="F9022">
        <f>INDEX(products!C:C,MATCH(challenge_2_solution_1!$C9022,products!$A:$A,0))</f>
        <v>11.39</v>
      </c>
    </row>
    <row r="9023" spans="1:6" x14ac:dyDescent="0.2">
      <c r="A9023" s="1">
        <v>3820</v>
      </c>
      <c r="B9023" s="3">
        <v>42700.785416666666</v>
      </c>
      <c r="C9023" t="s">
        <v>12</v>
      </c>
      <c r="D9023">
        <v>1</v>
      </c>
      <c r="E9023">
        <f>INDEX(products!B:B,MATCH(challenge_2_solution_1!$C9023,products!$A:$A,0))</f>
        <v>5.2</v>
      </c>
      <c r="F9023">
        <f>INDEX(products!C:C,MATCH(challenge_2_solution_1!$C9023,products!$A:$A,0))</f>
        <v>3.07</v>
      </c>
    </row>
    <row r="9024" spans="1:6" x14ac:dyDescent="0.2">
      <c r="A9024" s="1">
        <v>3820</v>
      </c>
      <c r="B9024" s="3">
        <v>42700.785416666666</v>
      </c>
      <c r="C9024" t="s">
        <v>34</v>
      </c>
      <c r="D9024">
        <v>1</v>
      </c>
      <c r="E9024">
        <f>INDEX(products!B:B,MATCH(challenge_2_solution_1!$C9024,products!$A:$A,0))</f>
        <v>7.9</v>
      </c>
      <c r="F9024">
        <f>INDEX(products!C:C,MATCH(challenge_2_solution_1!$C9024,products!$A:$A,0))</f>
        <v>1.58</v>
      </c>
    </row>
    <row r="9025" spans="1:6" x14ac:dyDescent="0.2">
      <c r="A9025" s="1">
        <v>3820</v>
      </c>
      <c r="B9025" s="3">
        <v>42700.785416666666</v>
      </c>
      <c r="C9025" t="s">
        <v>33</v>
      </c>
      <c r="D9025">
        <v>1</v>
      </c>
      <c r="E9025">
        <f>INDEX(products!B:B,MATCH(challenge_2_solution_1!$C9025,products!$A:$A,0))</f>
        <v>7.9</v>
      </c>
      <c r="F9025">
        <f>INDEX(products!C:C,MATCH(challenge_2_solution_1!$C9025,products!$A:$A,0))</f>
        <v>2.21</v>
      </c>
    </row>
    <row r="9026" spans="1:6" x14ac:dyDescent="0.2">
      <c r="A9026" s="1">
        <v>3820</v>
      </c>
      <c r="B9026" s="3">
        <v>42700.785416666666</v>
      </c>
      <c r="C9026" t="s">
        <v>32</v>
      </c>
      <c r="D9026">
        <v>1</v>
      </c>
      <c r="E9026">
        <f>INDEX(products!B:B,MATCH(challenge_2_solution_1!$C9026,products!$A:$A,0))</f>
        <v>7.9</v>
      </c>
      <c r="F9026">
        <f>INDEX(products!C:C,MATCH(challenge_2_solution_1!$C9026,products!$A:$A,0))</f>
        <v>2.92</v>
      </c>
    </row>
    <row r="9027" spans="1:6" x14ac:dyDescent="0.2">
      <c r="A9027" s="1">
        <v>3820</v>
      </c>
      <c r="B9027" s="3">
        <v>42700.785416666666</v>
      </c>
      <c r="C9027" t="s">
        <v>69</v>
      </c>
      <c r="D9027">
        <v>1</v>
      </c>
      <c r="E9027">
        <f>INDEX(products!B:B,MATCH(challenge_2_solution_1!$C9027,products!$A:$A,0))</f>
        <v>11.9</v>
      </c>
      <c r="F9027">
        <f>INDEX(products!C:C,MATCH(challenge_2_solution_1!$C9027,products!$A:$A,0))</f>
        <v>2.86</v>
      </c>
    </row>
    <row r="9028" spans="1:6" x14ac:dyDescent="0.2">
      <c r="A9028" s="1">
        <v>3820</v>
      </c>
      <c r="B9028" s="3">
        <v>42700.785416666666</v>
      </c>
      <c r="C9028" t="s">
        <v>108</v>
      </c>
      <c r="D9028">
        <v>1</v>
      </c>
      <c r="E9028">
        <f>INDEX(products!B:B,MATCH(challenge_2_solution_1!$C9028,products!$A:$A,0))</f>
        <v>17.899999999999999</v>
      </c>
      <c r="F9028">
        <f>INDEX(products!C:C,MATCH(challenge_2_solution_1!$C9028,products!$A:$A,0))</f>
        <v>10.38</v>
      </c>
    </row>
    <row r="9029" spans="1:6" x14ac:dyDescent="0.2">
      <c r="A9029" s="1">
        <v>3820</v>
      </c>
      <c r="B9029" s="3">
        <v>42700.785416666666</v>
      </c>
      <c r="C9029" t="s">
        <v>129</v>
      </c>
      <c r="D9029">
        <v>1</v>
      </c>
      <c r="E9029">
        <f>INDEX(products!B:B,MATCH(challenge_2_solution_1!$C9029,products!$A:$A,0))</f>
        <v>19.899999999999999</v>
      </c>
      <c r="F9029">
        <f>INDEX(products!C:C,MATCH(challenge_2_solution_1!$C9029,products!$A:$A,0))</f>
        <v>6.17</v>
      </c>
    </row>
    <row r="9030" spans="1:6" x14ac:dyDescent="0.2">
      <c r="A9030" s="1">
        <v>3821</v>
      </c>
      <c r="B9030" s="3">
        <v>42700.794444444444</v>
      </c>
      <c r="C9030" t="s">
        <v>8</v>
      </c>
      <c r="D9030">
        <v>3</v>
      </c>
      <c r="E9030">
        <f>INDEX(products!B:B,MATCH(challenge_2_solution_1!$C9030,products!$A:$A,0))</f>
        <v>1.6</v>
      </c>
      <c r="F9030">
        <f>INDEX(products!C:C,MATCH(challenge_2_solution_1!$C9030,products!$A:$A,0))</f>
        <v>0.77</v>
      </c>
    </row>
    <row r="9031" spans="1:6" x14ac:dyDescent="0.2">
      <c r="A9031" s="1">
        <v>3821</v>
      </c>
      <c r="B9031" s="3">
        <v>42700.794444444444</v>
      </c>
      <c r="C9031" t="s">
        <v>18</v>
      </c>
      <c r="D9031">
        <v>1</v>
      </c>
      <c r="E9031">
        <f>INDEX(products!B:B,MATCH(challenge_2_solution_1!$C9031,products!$A:$A,0))</f>
        <v>5.9</v>
      </c>
      <c r="F9031">
        <f>INDEX(products!C:C,MATCH(challenge_2_solution_1!$C9031,products!$A:$A,0))</f>
        <v>3.6</v>
      </c>
    </row>
    <row r="9032" spans="1:6" x14ac:dyDescent="0.2">
      <c r="A9032" s="1">
        <v>3821</v>
      </c>
      <c r="B9032" s="3">
        <v>42700.794444444444</v>
      </c>
      <c r="C9032" t="s">
        <v>17</v>
      </c>
      <c r="D9032">
        <v>2</v>
      </c>
      <c r="E9032">
        <f>INDEX(products!B:B,MATCH(challenge_2_solution_1!$C9032,products!$A:$A,0))</f>
        <v>5.9</v>
      </c>
      <c r="F9032">
        <f>INDEX(products!C:C,MATCH(challenge_2_solution_1!$C9032,products!$A:$A,0))</f>
        <v>2.83</v>
      </c>
    </row>
    <row r="9033" spans="1:6" x14ac:dyDescent="0.2">
      <c r="A9033" s="1">
        <v>3821</v>
      </c>
      <c r="B9033" s="3">
        <v>42700.794444444444</v>
      </c>
      <c r="C9033" t="s">
        <v>14</v>
      </c>
      <c r="D9033">
        <v>1</v>
      </c>
      <c r="E9033">
        <f>INDEX(products!B:B,MATCH(challenge_2_solution_1!$C9033,products!$A:$A,0))</f>
        <v>5.9</v>
      </c>
      <c r="F9033">
        <f>INDEX(products!C:C,MATCH(challenge_2_solution_1!$C9033,products!$A:$A,0))</f>
        <v>2.36</v>
      </c>
    </row>
    <row r="9034" spans="1:6" x14ac:dyDescent="0.2">
      <c r="A9034" s="1">
        <v>3821</v>
      </c>
      <c r="B9034" s="3">
        <v>42700.794444444444</v>
      </c>
      <c r="C9034" t="s">
        <v>27</v>
      </c>
      <c r="D9034">
        <v>1</v>
      </c>
      <c r="E9034">
        <f>INDEX(products!B:B,MATCH(challenge_2_solution_1!$C9034,products!$A:$A,0))</f>
        <v>7.9</v>
      </c>
      <c r="F9034">
        <f>INDEX(products!C:C,MATCH(challenge_2_solution_1!$C9034,products!$A:$A,0))</f>
        <v>4.03</v>
      </c>
    </row>
    <row r="9035" spans="1:6" x14ac:dyDescent="0.2">
      <c r="A9035" s="1">
        <v>3821</v>
      </c>
      <c r="B9035" s="3">
        <v>42700.794444444444</v>
      </c>
      <c r="C9035" t="s">
        <v>63</v>
      </c>
      <c r="D9035">
        <v>1</v>
      </c>
      <c r="E9035">
        <f>INDEX(products!B:B,MATCH(challenge_2_solution_1!$C9035,products!$A:$A,0))</f>
        <v>11.9</v>
      </c>
      <c r="F9035">
        <f>INDEX(products!C:C,MATCH(challenge_2_solution_1!$C9035,products!$A:$A,0))</f>
        <v>6.07</v>
      </c>
    </row>
    <row r="9036" spans="1:6" x14ac:dyDescent="0.2">
      <c r="A9036" s="1">
        <v>3821</v>
      </c>
      <c r="B9036" s="3">
        <v>42700.794444444444</v>
      </c>
      <c r="C9036" t="s">
        <v>61</v>
      </c>
      <c r="D9036">
        <v>1</v>
      </c>
      <c r="E9036">
        <f>INDEX(products!B:B,MATCH(challenge_2_solution_1!$C9036,products!$A:$A,0))</f>
        <v>11.9</v>
      </c>
      <c r="F9036">
        <f>INDEX(products!C:C,MATCH(challenge_2_solution_1!$C9036,products!$A:$A,0))</f>
        <v>7.74</v>
      </c>
    </row>
    <row r="9037" spans="1:6" x14ac:dyDescent="0.2">
      <c r="A9037" s="1">
        <v>3821</v>
      </c>
      <c r="B9037" s="3">
        <v>42700.794444444444</v>
      </c>
      <c r="C9037" t="s">
        <v>95</v>
      </c>
      <c r="D9037">
        <v>1</v>
      </c>
      <c r="E9037">
        <f>INDEX(products!B:B,MATCH(challenge_2_solution_1!$C9037,products!$A:$A,0))</f>
        <v>17.899999999999999</v>
      </c>
      <c r="F9037">
        <f>INDEX(products!C:C,MATCH(challenge_2_solution_1!$C9037,products!$A:$A,0))</f>
        <v>4.3</v>
      </c>
    </row>
    <row r="9038" spans="1:6" x14ac:dyDescent="0.2">
      <c r="A9038" s="1">
        <v>3821</v>
      </c>
      <c r="B9038" s="3">
        <v>42700.794444444444</v>
      </c>
      <c r="C9038" t="s">
        <v>99</v>
      </c>
      <c r="D9038">
        <v>1</v>
      </c>
      <c r="E9038">
        <f>INDEX(products!B:B,MATCH(challenge_2_solution_1!$C9038,products!$A:$A,0))</f>
        <v>17.899999999999999</v>
      </c>
      <c r="F9038">
        <f>INDEX(products!C:C,MATCH(challenge_2_solution_1!$C9038,products!$A:$A,0))</f>
        <v>10.74</v>
      </c>
    </row>
    <row r="9039" spans="1:6" x14ac:dyDescent="0.2">
      <c r="A9039" s="1">
        <v>3821</v>
      </c>
      <c r="B9039" s="3">
        <v>42700.794444444444</v>
      </c>
      <c r="C9039" t="s">
        <v>151</v>
      </c>
      <c r="D9039">
        <v>1</v>
      </c>
      <c r="E9039">
        <f>INDEX(products!B:B,MATCH(challenge_2_solution_1!$C9039,products!$A:$A,0))</f>
        <v>21.9</v>
      </c>
      <c r="F9039">
        <f>INDEX(products!C:C,MATCH(challenge_2_solution_1!$C9039,products!$A:$A,0))</f>
        <v>8.76</v>
      </c>
    </row>
    <row r="9040" spans="1:6" x14ac:dyDescent="0.2">
      <c r="A9040" s="1">
        <v>3822</v>
      </c>
      <c r="B9040" s="3">
        <v>42700.804861111108</v>
      </c>
      <c r="C9040" t="s">
        <v>12</v>
      </c>
      <c r="D9040">
        <v>1</v>
      </c>
      <c r="E9040">
        <f>INDEX(products!B:B,MATCH(challenge_2_solution_1!$C9040,products!$A:$A,0))</f>
        <v>5.2</v>
      </c>
      <c r="F9040">
        <f>INDEX(products!C:C,MATCH(challenge_2_solution_1!$C9040,products!$A:$A,0))</f>
        <v>3.07</v>
      </c>
    </row>
    <row r="9041" spans="1:6" x14ac:dyDescent="0.2">
      <c r="A9041" s="1">
        <v>3822</v>
      </c>
      <c r="B9041" s="3">
        <v>42700.804861111108</v>
      </c>
      <c r="C9041" t="s">
        <v>17</v>
      </c>
      <c r="D9041">
        <v>1</v>
      </c>
      <c r="E9041">
        <f>INDEX(products!B:B,MATCH(challenge_2_solution_1!$C9041,products!$A:$A,0))</f>
        <v>5.9</v>
      </c>
      <c r="F9041">
        <f>INDEX(products!C:C,MATCH(challenge_2_solution_1!$C9041,products!$A:$A,0))</f>
        <v>2.83</v>
      </c>
    </row>
    <row r="9042" spans="1:6" x14ac:dyDescent="0.2">
      <c r="A9042" s="1">
        <v>3822</v>
      </c>
      <c r="B9042" s="3">
        <v>42700.804861111108</v>
      </c>
      <c r="C9042" t="s">
        <v>34</v>
      </c>
      <c r="D9042">
        <v>1</v>
      </c>
      <c r="E9042">
        <f>INDEX(products!B:B,MATCH(challenge_2_solution_1!$C9042,products!$A:$A,0))</f>
        <v>7.9</v>
      </c>
      <c r="F9042">
        <f>INDEX(products!C:C,MATCH(challenge_2_solution_1!$C9042,products!$A:$A,0))</f>
        <v>1.58</v>
      </c>
    </row>
    <row r="9043" spans="1:6" x14ac:dyDescent="0.2">
      <c r="A9043" s="1">
        <v>3822</v>
      </c>
      <c r="B9043" s="3">
        <v>42700.804861111108</v>
      </c>
      <c r="C9043" t="s">
        <v>61</v>
      </c>
      <c r="D9043">
        <v>1</v>
      </c>
      <c r="E9043">
        <f>INDEX(products!B:B,MATCH(challenge_2_solution_1!$C9043,products!$A:$A,0))</f>
        <v>11.9</v>
      </c>
      <c r="F9043">
        <f>INDEX(products!C:C,MATCH(challenge_2_solution_1!$C9043,products!$A:$A,0))</f>
        <v>7.74</v>
      </c>
    </row>
    <row r="9044" spans="1:6" x14ac:dyDescent="0.2">
      <c r="A9044" s="1">
        <v>3822</v>
      </c>
      <c r="B9044" s="3">
        <v>42700.804861111108</v>
      </c>
      <c r="C9044" t="s">
        <v>118</v>
      </c>
      <c r="D9044">
        <v>1</v>
      </c>
      <c r="E9044">
        <f>INDEX(products!B:B,MATCH(challenge_2_solution_1!$C9044,products!$A:$A,0))</f>
        <v>19.899999999999999</v>
      </c>
      <c r="F9044">
        <f>INDEX(products!C:C,MATCH(challenge_2_solution_1!$C9044,products!$A:$A,0))</f>
        <v>12.74</v>
      </c>
    </row>
    <row r="9045" spans="1:6" x14ac:dyDescent="0.2">
      <c r="A9045" s="1">
        <v>3823</v>
      </c>
      <c r="B9045" s="3">
        <v>42700.811805555553</v>
      </c>
      <c r="C9045" t="s">
        <v>12</v>
      </c>
      <c r="D9045">
        <v>1</v>
      </c>
      <c r="E9045">
        <f>INDEX(products!B:B,MATCH(challenge_2_solution_1!$C9045,products!$A:$A,0))</f>
        <v>5.2</v>
      </c>
      <c r="F9045">
        <f>INDEX(products!C:C,MATCH(challenge_2_solution_1!$C9045,products!$A:$A,0))</f>
        <v>3.07</v>
      </c>
    </row>
    <row r="9046" spans="1:6" x14ac:dyDescent="0.2">
      <c r="A9046" s="1">
        <v>3823</v>
      </c>
      <c r="B9046" s="3">
        <v>42700.811805555553</v>
      </c>
      <c r="C9046" t="s">
        <v>14</v>
      </c>
      <c r="D9046">
        <v>2</v>
      </c>
      <c r="E9046">
        <f>INDEX(products!B:B,MATCH(challenge_2_solution_1!$C9046,products!$A:$A,0))</f>
        <v>5.9</v>
      </c>
      <c r="F9046">
        <f>INDEX(products!C:C,MATCH(challenge_2_solution_1!$C9046,products!$A:$A,0))</f>
        <v>2.36</v>
      </c>
    </row>
    <row r="9047" spans="1:6" x14ac:dyDescent="0.2">
      <c r="A9047" s="1">
        <v>3823</v>
      </c>
      <c r="B9047" s="3">
        <v>42700.811805555553</v>
      </c>
      <c r="C9047" t="s">
        <v>17</v>
      </c>
      <c r="D9047">
        <v>1</v>
      </c>
      <c r="E9047">
        <f>INDEX(products!B:B,MATCH(challenge_2_solution_1!$C9047,products!$A:$A,0))</f>
        <v>5.9</v>
      </c>
      <c r="F9047">
        <f>INDEX(products!C:C,MATCH(challenge_2_solution_1!$C9047,products!$A:$A,0))</f>
        <v>2.83</v>
      </c>
    </row>
    <row r="9048" spans="1:6" x14ac:dyDescent="0.2">
      <c r="A9048" s="1">
        <v>3823</v>
      </c>
      <c r="B9048" s="3">
        <v>42700.811805555553</v>
      </c>
      <c r="C9048" t="s">
        <v>61</v>
      </c>
      <c r="D9048">
        <v>1</v>
      </c>
      <c r="E9048">
        <f>INDEX(products!B:B,MATCH(challenge_2_solution_1!$C9048,products!$A:$A,0))</f>
        <v>11.9</v>
      </c>
      <c r="F9048">
        <f>INDEX(products!C:C,MATCH(challenge_2_solution_1!$C9048,products!$A:$A,0))</f>
        <v>7.74</v>
      </c>
    </row>
    <row r="9049" spans="1:6" x14ac:dyDescent="0.2">
      <c r="A9049" s="1">
        <v>3823</v>
      </c>
      <c r="B9049" s="3">
        <v>42700.811805555553</v>
      </c>
      <c r="C9049" t="s">
        <v>66</v>
      </c>
      <c r="D9049">
        <v>1</v>
      </c>
      <c r="E9049">
        <f>INDEX(products!B:B,MATCH(challenge_2_solution_1!$C9049,products!$A:$A,0))</f>
        <v>11.9</v>
      </c>
      <c r="F9049">
        <f>INDEX(products!C:C,MATCH(challenge_2_solution_1!$C9049,products!$A:$A,0))</f>
        <v>6.31</v>
      </c>
    </row>
    <row r="9050" spans="1:6" x14ac:dyDescent="0.2">
      <c r="A9050" s="1">
        <v>3823</v>
      </c>
      <c r="B9050" s="3">
        <v>42700.811805555553</v>
      </c>
      <c r="C9050" t="s">
        <v>96</v>
      </c>
      <c r="D9050">
        <v>1</v>
      </c>
      <c r="E9050">
        <f>INDEX(products!B:B,MATCH(challenge_2_solution_1!$C9050,products!$A:$A,0))</f>
        <v>17.899999999999999</v>
      </c>
      <c r="F9050">
        <f>INDEX(products!C:C,MATCH(challenge_2_solution_1!$C9050,products!$A:$A,0))</f>
        <v>10.92</v>
      </c>
    </row>
    <row r="9051" spans="1:6" x14ac:dyDescent="0.2">
      <c r="A9051" s="1">
        <v>3823</v>
      </c>
      <c r="B9051" s="3">
        <v>42700.811805555553</v>
      </c>
      <c r="C9051" t="s">
        <v>118</v>
      </c>
      <c r="D9051">
        <v>1</v>
      </c>
      <c r="E9051">
        <f>INDEX(products!B:B,MATCH(challenge_2_solution_1!$C9051,products!$A:$A,0))</f>
        <v>19.899999999999999</v>
      </c>
      <c r="F9051">
        <f>INDEX(products!C:C,MATCH(challenge_2_solution_1!$C9051,products!$A:$A,0))</f>
        <v>12.74</v>
      </c>
    </row>
    <row r="9052" spans="1:6" x14ac:dyDescent="0.2">
      <c r="A9052" s="1">
        <v>3824</v>
      </c>
      <c r="B9052" s="3">
        <v>42700.825694444444</v>
      </c>
      <c r="C9052" t="s">
        <v>12</v>
      </c>
      <c r="D9052">
        <v>1</v>
      </c>
      <c r="E9052">
        <f>INDEX(products!B:B,MATCH(challenge_2_solution_1!$C9052,products!$A:$A,0))</f>
        <v>5.2</v>
      </c>
      <c r="F9052">
        <f>INDEX(products!C:C,MATCH(challenge_2_solution_1!$C9052,products!$A:$A,0))</f>
        <v>3.07</v>
      </c>
    </row>
    <row r="9053" spans="1:6" x14ac:dyDescent="0.2">
      <c r="A9053" s="1">
        <v>3824</v>
      </c>
      <c r="B9053" s="3">
        <v>42700.825694444444</v>
      </c>
      <c r="C9053" t="s">
        <v>18</v>
      </c>
      <c r="D9053">
        <v>1</v>
      </c>
      <c r="E9053">
        <f>INDEX(products!B:B,MATCH(challenge_2_solution_1!$C9053,products!$A:$A,0))</f>
        <v>5.9</v>
      </c>
      <c r="F9053">
        <f>INDEX(products!C:C,MATCH(challenge_2_solution_1!$C9053,products!$A:$A,0))</f>
        <v>3.6</v>
      </c>
    </row>
    <row r="9054" spans="1:6" x14ac:dyDescent="0.2">
      <c r="A9054" s="1">
        <v>3824</v>
      </c>
      <c r="B9054" s="3">
        <v>42700.825694444444</v>
      </c>
      <c r="C9054" t="s">
        <v>17</v>
      </c>
      <c r="D9054">
        <v>1</v>
      </c>
      <c r="E9054">
        <f>INDEX(products!B:B,MATCH(challenge_2_solution_1!$C9054,products!$A:$A,0))</f>
        <v>5.9</v>
      </c>
      <c r="F9054">
        <f>INDEX(products!C:C,MATCH(challenge_2_solution_1!$C9054,products!$A:$A,0))</f>
        <v>2.83</v>
      </c>
    </row>
    <row r="9055" spans="1:6" x14ac:dyDescent="0.2">
      <c r="A9055" s="1">
        <v>3824</v>
      </c>
      <c r="B9055" s="3">
        <v>42700.825694444444</v>
      </c>
      <c r="C9055" t="s">
        <v>14</v>
      </c>
      <c r="D9055">
        <v>1</v>
      </c>
      <c r="E9055">
        <f>INDEX(products!B:B,MATCH(challenge_2_solution_1!$C9055,products!$A:$A,0))</f>
        <v>5.9</v>
      </c>
      <c r="F9055">
        <f>INDEX(products!C:C,MATCH(challenge_2_solution_1!$C9055,products!$A:$A,0))</f>
        <v>2.36</v>
      </c>
    </row>
    <row r="9056" spans="1:6" x14ac:dyDescent="0.2">
      <c r="A9056" s="1">
        <v>3824</v>
      </c>
      <c r="B9056" s="3">
        <v>42700.825694444444</v>
      </c>
      <c r="C9056" t="s">
        <v>33</v>
      </c>
      <c r="D9056">
        <v>1</v>
      </c>
      <c r="E9056">
        <f>INDEX(products!B:B,MATCH(challenge_2_solution_1!$C9056,products!$A:$A,0))</f>
        <v>7.9</v>
      </c>
      <c r="F9056">
        <f>INDEX(products!C:C,MATCH(challenge_2_solution_1!$C9056,products!$A:$A,0))</f>
        <v>2.21</v>
      </c>
    </row>
    <row r="9057" spans="1:6" x14ac:dyDescent="0.2">
      <c r="A9057" s="1">
        <v>3824</v>
      </c>
      <c r="B9057" s="3">
        <v>42700.825694444444</v>
      </c>
      <c r="C9057" t="s">
        <v>95</v>
      </c>
      <c r="D9057">
        <v>1</v>
      </c>
      <c r="E9057">
        <f>INDEX(products!B:B,MATCH(challenge_2_solution_1!$C9057,products!$A:$A,0))</f>
        <v>17.899999999999999</v>
      </c>
      <c r="F9057">
        <f>INDEX(products!C:C,MATCH(challenge_2_solution_1!$C9057,products!$A:$A,0))</f>
        <v>4.3</v>
      </c>
    </row>
    <row r="9058" spans="1:6" x14ac:dyDescent="0.2">
      <c r="A9058" s="1">
        <v>3824</v>
      </c>
      <c r="B9058" s="3">
        <v>42700.825694444444</v>
      </c>
      <c r="C9058" t="s">
        <v>118</v>
      </c>
      <c r="D9058">
        <v>1</v>
      </c>
      <c r="E9058">
        <f>INDEX(products!B:B,MATCH(challenge_2_solution_1!$C9058,products!$A:$A,0))</f>
        <v>19.899999999999999</v>
      </c>
      <c r="F9058">
        <f>INDEX(products!C:C,MATCH(challenge_2_solution_1!$C9058,products!$A:$A,0))</f>
        <v>12.74</v>
      </c>
    </row>
    <row r="9059" spans="1:6" x14ac:dyDescent="0.2">
      <c r="A9059" s="1">
        <v>3824</v>
      </c>
      <c r="B9059" s="3">
        <v>42700.825694444444</v>
      </c>
      <c r="C9059" t="s">
        <v>161</v>
      </c>
      <c r="D9059">
        <v>1</v>
      </c>
      <c r="E9059">
        <f>INDEX(products!B:B,MATCH(challenge_2_solution_1!$C9059,products!$A:$A,0))</f>
        <v>23.9</v>
      </c>
      <c r="F9059">
        <f>INDEX(products!C:C,MATCH(challenge_2_solution_1!$C9059,products!$A:$A,0))</f>
        <v>11.95</v>
      </c>
    </row>
    <row r="9060" spans="1:6" x14ac:dyDescent="0.2">
      <c r="A9060" s="1">
        <v>3825</v>
      </c>
      <c r="B9060" s="3">
        <v>42700.890972222223</v>
      </c>
      <c r="C9060" t="s">
        <v>13</v>
      </c>
      <c r="D9060">
        <v>2</v>
      </c>
      <c r="E9060">
        <f>INDEX(products!B:B,MATCH(challenge_2_solution_1!$C9060,products!$A:$A,0))</f>
        <v>5.2</v>
      </c>
      <c r="F9060">
        <f>INDEX(products!C:C,MATCH(challenge_2_solution_1!$C9060,products!$A:$A,0))</f>
        <v>2.44</v>
      </c>
    </row>
    <row r="9061" spans="1:6" x14ac:dyDescent="0.2">
      <c r="A9061" s="1">
        <v>3825</v>
      </c>
      <c r="B9061" s="3">
        <v>42700.890972222223</v>
      </c>
      <c r="C9061" t="s">
        <v>123</v>
      </c>
      <c r="D9061">
        <v>1</v>
      </c>
      <c r="E9061">
        <f>INDEX(products!B:B,MATCH(challenge_2_solution_1!$C9061,products!$A:$A,0))</f>
        <v>19.899999999999999</v>
      </c>
      <c r="F9061">
        <f>INDEX(products!C:C,MATCH(challenge_2_solution_1!$C9061,products!$A:$A,0))</f>
        <v>11.14</v>
      </c>
    </row>
    <row r="9062" spans="1:6" x14ac:dyDescent="0.2">
      <c r="A9062" s="1">
        <v>3825</v>
      </c>
      <c r="B9062" s="3">
        <v>42700.890972222223</v>
      </c>
      <c r="C9062" t="s">
        <v>155</v>
      </c>
      <c r="D9062">
        <v>1</v>
      </c>
      <c r="E9062">
        <f>INDEX(products!B:B,MATCH(challenge_2_solution_1!$C9062,products!$A:$A,0))</f>
        <v>21.9</v>
      </c>
      <c r="F9062">
        <f>INDEX(products!C:C,MATCH(challenge_2_solution_1!$C9062,products!$A:$A,0))</f>
        <v>11.39</v>
      </c>
    </row>
    <row r="9063" spans="1:6" x14ac:dyDescent="0.2">
      <c r="A9063" s="1">
        <v>3825</v>
      </c>
      <c r="B9063" s="3">
        <v>42700.890972222223</v>
      </c>
      <c r="C9063" t="s">
        <v>156</v>
      </c>
      <c r="D9063">
        <v>1</v>
      </c>
      <c r="E9063">
        <f>INDEX(products!B:B,MATCH(challenge_2_solution_1!$C9063,products!$A:$A,0))</f>
        <v>21.9</v>
      </c>
      <c r="F9063">
        <f>INDEX(products!C:C,MATCH(challenge_2_solution_1!$C9063,products!$A:$A,0))</f>
        <v>5.91</v>
      </c>
    </row>
    <row r="9064" spans="1:6" x14ac:dyDescent="0.2">
      <c r="A9064" s="1">
        <v>3825</v>
      </c>
      <c r="B9064" s="3">
        <v>42700.890972222223</v>
      </c>
      <c r="C9064" t="s">
        <v>160</v>
      </c>
      <c r="D9064">
        <v>1</v>
      </c>
      <c r="E9064">
        <f>INDEX(products!B:B,MATCH(challenge_2_solution_1!$C9064,products!$A:$A,0))</f>
        <v>23.9</v>
      </c>
      <c r="F9064">
        <f>INDEX(products!C:C,MATCH(challenge_2_solution_1!$C9064,products!$A:$A,0))</f>
        <v>9.08</v>
      </c>
    </row>
    <row r="9065" spans="1:6" x14ac:dyDescent="0.2">
      <c r="A9065" s="1">
        <v>3825</v>
      </c>
      <c r="B9065" s="3">
        <v>42700.890972222223</v>
      </c>
      <c r="C9065" t="s">
        <v>161</v>
      </c>
      <c r="D9065">
        <v>1</v>
      </c>
      <c r="E9065">
        <f>INDEX(products!B:B,MATCH(challenge_2_solution_1!$C9065,products!$A:$A,0))</f>
        <v>23.9</v>
      </c>
      <c r="F9065">
        <f>INDEX(products!C:C,MATCH(challenge_2_solution_1!$C9065,products!$A:$A,0))</f>
        <v>11.95</v>
      </c>
    </row>
    <row r="9066" spans="1:6" x14ac:dyDescent="0.2">
      <c r="A9066" s="1">
        <v>3826</v>
      </c>
      <c r="B9066" s="3">
        <v>42701.723611111112</v>
      </c>
      <c r="C9066" t="s">
        <v>18</v>
      </c>
      <c r="D9066">
        <v>1</v>
      </c>
      <c r="E9066">
        <f>INDEX(products!B:B,MATCH(challenge_2_solution_1!$C9066,products!$A:$A,0))</f>
        <v>5.9</v>
      </c>
      <c r="F9066">
        <f>INDEX(products!C:C,MATCH(challenge_2_solution_1!$C9066,products!$A:$A,0))</f>
        <v>3.6</v>
      </c>
    </row>
    <row r="9067" spans="1:6" x14ac:dyDescent="0.2">
      <c r="A9067" s="1">
        <v>3826</v>
      </c>
      <c r="B9067" s="3">
        <v>42701.723611111112</v>
      </c>
      <c r="C9067" t="s">
        <v>28</v>
      </c>
      <c r="D9067">
        <v>1</v>
      </c>
      <c r="E9067">
        <f>INDEX(products!B:B,MATCH(challenge_2_solution_1!$C9067,products!$A:$A,0))</f>
        <v>7.9</v>
      </c>
      <c r="F9067">
        <f>INDEX(products!C:C,MATCH(challenge_2_solution_1!$C9067,products!$A:$A,0))</f>
        <v>2.4500000000000002</v>
      </c>
    </row>
    <row r="9068" spans="1:6" x14ac:dyDescent="0.2">
      <c r="A9068" s="1">
        <v>3826</v>
      </c>
      <c r="B9068" s="3">
        <v>42701.723611111112</v>
      </c>
      <c r="C9068" t="s">
        <v>33</v>
      </c>
      <c r="D9068">
        <v>1</v>
      </c>
      <c r="E9068">
        <f>INDEX(products!B:B,MATCH(challenge_2_solution_1!$C9068,products!$A:$A,0))</f>
        <v>7.9</v>
      </c>
      <c r="F9068">
        <f>INDEX(products!C:C,MATCH(challenge_2_solution_1!$C9068,products!$A:$A,0))</f>
        <v>2.21</v>
      </c>
    </row>
    <row r="9069" spans="1:6" x14ac:dyDescent="0.2">
      <c r="A9069" s="1">
        <v>3826</v>
      </c>
      <c r="B9069" s="3">
        <v>42701.723611111112</v>
      </c>
      <c r="C9069" t="s">
        <v>110</v>
      </c>
      <c r="D9069">
        <v>1</v>
      </c>
      <c r="E9069">
        <f>INDEX(products!B:B,MATCH(challenge_2_solution_1!$C9069,products!$A:$A,0))</f>
        <v>17.899999999999999</v>
      </c>
      <c r="F9069">
        <f>INDEX(products!C:C,MATCH(challenge_2_solution_1!$C9069,products!$A:$A,0))</f>
        <v>10.199999999999999</v>
      </c>
    </row>
    <row r="9070" spans="1:6" x14ac:dyDescent="0.2">
      <c r="A9070" s="1">
        <v>3826</v>
      </c>
      <c r="B9070" s="3">
        <v>42701.723611111112</v>
      </c>
      <c r="C9070" t="s">
        <v>151</v>
      </c>
      <c r="D9070">
        <v>1</v>
      </c>
      <c r="E9070">
        <f>INDEX(products!B:B,MATCH(challenge_2_solution_1!$C9070,products!$A:$A,0))</f>
        <v>21.9</v>
      </c>
      <c r="F9070">
        <f>INDEX(products!C:C,MATCH(challenge_2_solution_1!$C9070,products!$A:$A,0))</f>
        <v>8.76</v>
      </c>
    </row>
    <row r="9071" spans="1:6" x14ac:dyDescent="0.2">
      <c r="A9071" s="1">
        <v>3827</v>
      </c>
      <c r="B9071" s="3">
        <v>42701.737500000003</v>
      </c>
      <c r="C9071" t="s">
        <v>11</v>
      </c>
      <c r="D9071">
        <v>1</v>
      </c>
      <c r="E9071">
        <f>INDEX(products!B:B,MATCH(challenge_2_solution_1!$C9071,products!$A:$A,0))</f>
        <v>3.9</v>
      </c>
      <c r="F9071">
        <f>INDEX(products!C:C,MATCH(challenge_2_solution_1!$C9071,products!$A:$A,0))</f>
        <v>2.42</v>
      </c>
    </row>
    <row r="9072" spans="1:6" x14ac:dyDescent="0.2">
      <c r="A9072" s="1">
        <v>3827</v>
      </c>
      <c r="B9072" s="3">
        <v>42701.737500000003</v>
      </c>
      <c r="C9072" t="s">
        <v>14</v>
      </c>
      <c r="D9072">
        <v>1</v>
      </c>
      <c r="E9072">
        <f>INDEX(products!B:B,MATCH(challenge_2_solution_1!$C9072,products!$A:$A,0))</f>
        <v>5.9</v>
      </c>
      <c r="F9072">
        <f>INDEX(products!C:C,MATCH(challenge_2_solution_1!$C9072,products!$A:$A,0))</f>
        <v>2.36</v>
      </c>
    </row>
    <row r="9073" spans="1:6" x14ac:dyDescent="0.2">
      <c r="A9073" s="1">
        <v>3827</v>
      </c>
      <c r="B9073" s="3">
        <v>42701.737500000003</v>
      </c>
      <c r="C9073" t="s">
        <v>72</v>
      </c>
      <c r="D9073">
        <v>1</v>
      </c>
      <c r="E9073">
        <f>INDEX(products!B:B,MATCH(challenge_2_solution_1!$C9073,products!$A:$A,0))</f>
        <v>11.9</v>
      </c>
      <c r="F9073">
        <f>INDEX(products!C:C,MATCH(challenge_2_solution_1!$C9073,products!$A:$A,0))</f>
        <v>7.38</v>
      </c>
    </row>
    <row r="9074" spans="1:6" x14ac:dyDescent="0.2">
      <c r="A9074" s="1">
        <v>3827</v>
      </c>
      <c r="B9074" s="3">
        <v>42701.737500000003</v>
      </c>
      <c r="C9074" t="s">
        <v>103</v>
      </c>
      <c r="D9074">
        <v>1</v>
      </c>
      <c r="E9074">
        <f>INDEX(products!B:B,MATCH(challenge_2_solution_1!$C9074,products!$A:$A,0))</f>
        <v>17.899999999999999</v>
      </c>
      <c r="F9074">
        <f>INDEX(products!C:C,MATCH(challenge_2_solution_1!$C9074,products!$A:$A,0))</f>
        <v>12.35</v>
      </c>
    </row>
    <row r="9075" spans="1:6" x14ac:dyDescent="0.2">
      <c r="A9075" s="1">
        <v>3828</v>
      </c>
      <c r="B9075" s="3">
        <v>42701.743750000001</v>
      </c>
      <c r="C9075" t="s">
        <v>17</v>
      </c>
      <c r="D9075">
        <v>1</v>
      </c>
      <c r="E9075">
        <f>INDEX(products!B:B,MATCH(challenge_2_solution_1!$C9075,products!$A:$A,0))</f>
        <v>5.9</v>
      </c>
      <c r="F9075">
        <f>INDEX(products!C:C,MATCH(challenge_2_solution_1!$C9075,products!$A:$A,0))</f>
        <v>2.83</v>
      </c>
    </row>
    <row r="9076" spans="1:6" x14ac:dyDescent="0.2">
      <c r="A9076" s="1">
        <v>3828</v>
      </c>
      <c r="B9076" s="3">
        <v>42701.743750000001</v>
      </c>
      <c r="C9076" t="s">
        <v>19</v>
      </c>
      <c r="D9076">
        <v>1</v>
      </c>
      <c r="E9076">
        <f>INDEX(products!B:B,MATCH(challenge_2_solution_1!$C9076,products!$A:$A,0))</f>
        <v>5.9</v>
      </c>
      <c r="F9076">
        <f>INDEX(products!C:C,MATCH(challenge_2_solution_1!$C9076,products!$A:$A,0))</f>
        <v>1.65</v>
      </c>
    </row>
    <row r="9077" spans="1:6" x14ac:dyDescent="0.2">
      <c r="A9077" s="1">
        <v>3828</v>
      </c>
      <c r="B9077" s="3">
        <v>42701.743750000001</v>
      </c>
      <c r="C9077" t="s">
        <v>55</v>
      </c>
      <c r="D9077">
        <v>1</v>
      </c>
      <c r="E9077">
        <f>INDEX(products!B:B,MATCH(challenge_2_solution_1!$C9077,products!$A:$A,0))</f>
        <v>7.9</v>
      </c>
      <c r="F9077">
        <f>INDEX(products!C:C,MATCH(challenge_2_solution_1!$C9077,products!$A:$A,0))</f>
        <v>2.21</v>
      </c>
    </row>
    <row r="9078" spans="1:6" x14ac:dyDescent="0.2">
      <c r="A9078" s="1">
        <v>3828</v>
      </c>
      <c r="B9078" s="3">
        <v>42701.743750000001</v>
      </c>
      <c r="C9078" t="s">
        <v>96</v>
      </c>
      <c r="D9078">
        <v>1</v>
      </c>
      <c r="E9078">
        <f>INDEX(products!B:B,MATCH(challenge_2_solution_1!$C9078,products!$A:$A,0))</f>
        <v>17.899999999999999</v>
      </c>
      <c r="F9078">
        <f>INDEX(products!C:C,MATCH(challenge_2_solution_1!$C9078,products!$A:$A,0))</f>
        <v>10.92</v>
      </c>
    </row>
    <row r="9079" spans="1:6" x14ac:dyDescent="0.2">
      <c r="A9079" s="1">
        <v>3829</v>
      </c>
      <c r="B9079" s="3">
        <v>42701.747916666667</v>
      </c>
      <c r="C9079" t="s">
        <v>5</v>
      </c>
      <c r="D9079">
        <v>1</v>
      </c>
      <c r="E9079">
        <f>INDEX(products!B:B,MATCH(challenge_2_solution_1!$C9079,products!$A:$A,0))</f>
        <v>1</v>
      </c>
      <c r="F9079">
        <f>INDEX(products!C:C,MATCH(challenge_2_solution_1!$C9079,products!$A:$A,0))</f>
        <v>0.31</v>
      </c>
    </row>
    <row r="9080" spans="1:6" x14ac:dyDescent="0.2">
      <c r="A9080" s="1">
        <v>3829</v>
      </c>
      <c r="B9080" s="3">
        <v>42701.747916666667</v>
      </c>
      <c r="C9080" t="s">
        <v>8</v>
      </c>
      <c r="D9080">
        <v>2</v>
      </c>
      <c r="E9080">
        <f>INDEX(products!B:B,MATCH(challenge_2_solution_1!$C9080,products!$A:$A,0))</f>
        <v>1.6</v>
      </c>
      <c r="F9080">
        <f>INDEX(products!C:C,MATCH(challenge_2_solution_1!$C9080,products!$A:$A,0))</f>
        <v>0.77</v>
      </c>
    </row>
    <row r="9081" spans="1:6" x14ac:dyDescent="0.2">
      <c r="A9081" s="1">
        <v>3829</v>
      </c>
      <c r="B9081" s="3">
        <v>42701.747916666667</v>
      </c>
      <c r="C9081" t="s">
        <v>32</v>
      </c>
      <c r="D9081">
        <v>1</v>
      </c>
      <c r="E9081">
        <f>INDEX(products!B:B,MATCH(challenge_2_solution_1!$C9081,products!$A:$A,0))</f>
        <v>7.9</v>
      </c>
      <c r="F9081">
        <f>INDEX(products!C:C,MATCH(challenge_2_solution_1!$C9081,products!$A:$A,0))</f>
        <v>2.92</v>
      </c>
    </row>
    <row r="9082" spans="1:6" x14ac:dyDescent="0.2">
      <c r="A9082" s="1">
        <v>3829</v>
      </c>
      <c r="B9082" s="3">
        <v>42701.747916666667</v>
      </c>
      <c r="C9082" t="s">
        <v>119</v>
      </c>
      <c r="D9082">
        <v>1</v>
      </c>
      <c r="E9082">
        <f>INDEX(products!B:B,MATCH(challenge_2_solution_1!$C9082,products!$A:$A,0))</f>
        <v>19.899999999999999</v>
      </c>
      <c r="F9082">
        <f>INDEX(products!C:C,MATCH(challenge_2_solution_1!$C9082,products!$A:$A,0))</f>
        <v>7.16</v>
      </c>
    </row>
    <row r="9083" spans="1:6" x14ac:dyDescent="0.2">
      <c r="A9083" s="1">
        <v>3829</v>
      </c>
      <c r="B9083" s="3">
        <v>42701.747916666667</v>
      </c>
      <c r="C9083" t="s">
        <v>169</v>
      </c>
      <c r="D9083">
        <v>1</v>
      </c>
      <c r="E9083">
        <f>INDEX(products!B:B,MATCH(challenge_2_solution_1!$C9083,products!$A:$A,0))</f>
        <v>25.9</v>
      </c>
      <c r="F9083">
        <f>INDEX(products!C:C,MATCH(challenge_2_solution_1!$C9083,products!$A:$A,0))</f>
        <v>17.09</v>
      </c>
    </row>
    <row r="9084" spans="1:6" x14ac:dyDescent="0.2">
      <c r="A9084" s="1">
        <v>3830</v>
      </c>
      <c r="B9084" s="3">
        <v>42701.767361111109</v>
      </c>
      <c r="C9084" t="s">
        <v>17</v>
      </c>
      <c r="D9084">
        <v>1</v>
      </c>
      <c r="E9084">
        <f>INDEX(products!B:B,MATCH(challenge_2_solution_1!$C9084,products!$A:$A,0))</f>
        <v>5.9</v>
      </c>
      <c r="F9084">
        <f>INDEX(products!C:C,MATCH(challenge_2_solution_1!$C9084,products!$A:$A,0))</f>
        <v>2.83</v>
      </c>
    </row>
    <row r="9085" spans="1:6" x14ac:dyDescent="0.2">
      <c r="A9085" s="1">
        <v>3830</v>
      </c>
      <c r="B9085" s="3">
        <v>42701.767361111109</v>
      </c>
      <c r="C9085" t="s">
        <v>33</v>
      </c>
      <c r="D9085">
        <v>1</v>
      </c>
      <c r="E9085">
        <f>INDEX(products!B:B,MATCH(challenge_2_solution_1!$C9085,products!$A:$A,0))</f>
        <v>7.9</v>
      </c>
      <c r="F9085">
        <f>INDEX(products!C:C,MATCH(challenge_2_solution_1!$C9085,products!$A:$A,0))</f>
        <v>2.21</v>
      </c>
    </row>
    <row r="9086" spans="1:6" x14ac:dyDescent="0.2">
      <c r="A9086" s="1">
        <v>3830</v>
      </c>
      <c r="B9086" s="3">
        <v>42701.767361111109</v>
      </c>
      <c r="C9086" t="s">
        <v>61</v>
      </c>
      <c r="D9086">
        <v>1</v>
      </c>
      <c r="E9086">
        <f>INDEX(products!B:B,MATCH(challenge_2_solution_1!$C9086,products!$A:$A,0))</f>
        <v>11.9</v>
      </c>
      <c r="F9086">
        <f>INDEX(products!C:C,MATCH(challenge_2_solution_1!$C9086,products!$A:$A,0))</f>
        <v>7.74</v>
      </c>
    </row>
    <row r="9087" spans="1:6" x14ac:dyDescent="0.2">
      <c r="A9087" s="1">
        <v>3830</v>
      </c>
      <c r="B9087" s="3">
        <v>42701.767361111109</v>
      </c>
      <c r="C9087" t="s">
        <v>91</v>
      </c>
      <c r="D9087">
        <v>1</v>
      </c>
      <c r="E9087">
        <f>INDEX(products!B:B,MATCH(challenge_2_solution_1!$C9087,products!$A:$A,0))</f>
        <v>17.899999999999999</v>
      </c>
      <c r="F9087">
        <f>INDEX(products!C:C,MATCH(challenge_2_solution_1!$C9087,products!$A:$A,0))</f>
        <v>6.44</v>
      </c>
    </row>
    <row r="9088" spans="1:6" x14ac:dyDescent="0.2">
      <c r="A9088" s="1">
        <v>3831</v>
      </c>
      <c r="B9088" s="3">
        <v>42701.771527777775</v>
      </c>
      <c r="C9088" t="s">
        <v>3</v>
      </c>
      <c r="D9088">
        <v>1</v>
      </c>
      <c r="E9088">
        <f>INDEX(products!B:B,MATCH(challenge_2_solution_1!$C9088,products!$A:$A,0))</f>
        <v>1</v>
      </c>
      <c r="F9088">
        <f>INDEX(products!C:C,MATCH(challenge_2_solution_1!$C9088,products!$A:$A,0))</f>
        <v>0.5</v>
      </c>
    </row>
    <row r="9089" spans="1:6" x14ac:dyDescent="0.2">
      <c r="A9089" s="1">
        <v>3831</v>
      </c>
      <c r="B9089" s="3">
        <v>42701.771527777775</v>
      </c>
      <c r="C9089" t="s">
        <v>32</v>
      </c>
      <c r="D9089">
        <v>1</v>
      </c>
      <c r="E9089">
        <f>INDEX(products!B:B,MATCH(challenge_2_solution_1!$C9089,products!$A:$A,0))</f>
        <v>7.9</v>
      </c>
      <c r="F9089">
        <f>INDEX(products!C:C,MATCH(challenge_2_solution_1!$C9089,products!$A:$A,0))</f>
        <v>2.92</v>
      </c>
    </row>
    <row r="9090" spans="1:6" x14ac:dyDescent="0.2">
      <c r="A9090" s="1">
        <v>3831</v>
      </c>
      <c r="B9090" s="3">
        <v>42701.771527777775</v>
      </c>
      <c r="C9090" t="s">
        <v>57</v>
      </c>
      <c r="D9090">
        <v>1</v>
      </c>
      <c r="E9090">
        <f>INDEX(products!B:B,MATCH(challenge_2_solution_1!$C9090,products!$A:$A,0))</f>
        <v>9.9</v>
      </c>
      <c r="F9090">
        <f>INDEX(products!C:C,MATCH(challenge_2_solution_1!$C9090,products!$A:$A,0))</f>
        <v>3.76</v>
      </c>
    </row>
    <row r="9091" spans="1:6" x14ac:dyDescent="0.2">
      <c r="A9091" s="1">
        <v>3831</v>
      </c>
      <c r="B9091" s="3">
        <v>42701.771527777775</v>
      </c>
      <c r="C9091" t="s">
        <v>110</v>
      </c>
      <c r="D9091">
        <v>1</v>
      </c>
      <c r="E9091">
        <f>INDEX(products!B:B,MATCH(challenge_2_solution_1!$C9091,products!$A:$A,0))</f>
        <v>17.899999999999999</v>
      </c>
      <c r="F9091">
        <f>INDEX(products!C:C,MATCH(challenge_2_solution_1!$C9091,products!$A:$A,0))</f>
        <v>10.199999999999999</v>
      </c>
    </row>
    <row r="9092" spans="1:6" x14ac:dyDescent="0.2">
      <c r="A9092" s="1">
        <v>3832</v>
      </c>
      <c r="B9092" s="3">
        <v>42701.782638888886</v>
      </c>
      <c r="C9092" t="s">
        <v>10</v>
      </c>
      <c r="D9092">
        <v>1</v>
      </c>
      <c r="E9092">
        <f>INDEX(products!B:B,MATCH(challenge_2_solution_1!$C9092,products!$A:$A,0))</f>
        <v>3.9</v>
      </c>
      <c r="F9092">
        <f>INDEX(products!C:C,MATCH(challenge_2_solution_1!$C9092,products!$A:$A,0))</f>
        <v>1.17</v>
      </c>
    </row>
    <row r="9093" spans="1:6" x14ac:dyDescent="0.2">
      <c r="A9093" s="1">
        <v>3832</v>
      </c>
      <c r="B9093" s="3">
        <v>42701.782638888886</v>
      </c>
      <c r="C9093" t="s">
        <v>14</v>
      </c>
      <c r="D9093">
        <v>1</v>
      </c>
      <c r="E9093">
        <f>INDEX(products!B:B,MATCH(challenge_2_solution_1!$C9093,products!$A:$A,0))</f>
        <v>5.9</v>
      </c>
      <c r="F9093">
        <f>INDEX(products!C:C,MATCH(challenge_2_solution_1!$C9093,products!$A:$A,0))</f>
        <v>2.36</v>
      </c>
    </row>
    <row r="9094" spans="1:6" x14ac:dyDescent="0.2">
      <c r="A9094" s="1">
        <v>3832</v>
      </c>
      <c r="B9094" s="3">
        <v>42701.782638888886</v>
      </c>
      <c r="C9094" t="s">
        <v>55</v>
      </c>
      <c r="D9094">
        <v>1</v>
      </c>
      <c r="E9094">
        <f>INDEX(products!B:B,MATCH(challenge_2_solution_1!$C9094,products!$A:$A,0))</f>
        <v>7.9</v>
      </c>
      <c r="F9094">
        <f>INDEX(products!C:C,MATCH(challenge_2_solution_1!$C9094,products!$A:$A,0))</f>
        <v>2.21</v>
      </c>
    </row>
    <row r="9095" spans="1:6" x14ac:dyDescent="0.2">
      <c r="A9095" s="1">
        <v>3832</v>
      </c>
      <c r="B9095" s="3">
        <v>42701.782638888886</v>
      </c>
      <c r="C9095" t="s">
        <v>114</v>
      </c>
      <c r="D9095">
        <v>1</v>
      </c>
      <c r="E9095">
        <f>INDEX(products!B:B,MATCH(challenge_2_solution_1!$C9095,products!$A:$A,0))</f>
        <v>17.899999999999999</v>
      </c>
      <c r="F9095">
        <f>INDEX(products!C:C,MATCH(challenge_2_solution_1!$C9095,products!$A:$A,0))</f>
        <v>11.1</v>
      </c>
    </row>
    <row r="9096" spans="1:6" x14ac:dyDescent="0.2">
      <c r="A9096" s="1">
        <v>3833</v>
      </c>
      <c r="B9096" s="3">
        <v>42701.788194444445</v>
      </c>
      <c r="C9096" t="s">
        <v>10</v>
      </c>
      <c r="D9096">
        <v>2</v>
      </c>
      <c r="E9096">
        <f>INDEX(products!B:B,MATCH(challenge_2_solution_1!$C9096,products!$A:$A,0))</f>
        <v>3.9</v>
      </c>
      <c r="F9096">
        <f>INDEX(products!C:C,MATCH(challenge_2_solution_1!$C9096,products!$A:$A,0))</f>
        <v>1.17</v>
      </c>
    </row>
    <row r="9097" spans="1:6" x14ac:dyDescent="0.2">
      <c r="A9097" s="1">
        <v>3833</v>
      </c>
      <c r="B9097" s="3">
        <v>42701.788194444445</v>
      </c>
      <c r="C9097" t="s">
        <v>12</v>
      </c>
      <c r="D9097">
        <v>1</v>
      </c>
      <c r="E9097">
        <f>INDEX(products!B:B,MATCH(challenge_2_solution_1!$C9097,products!$A:$A,0))</f>
        <v>5.2</v>
      </c>
      <c r="F9097">
        <f>INDEX(products!C:C,MATCH(challenge_2_solution_1!$C9097,products!$A:$A,0))</f>
        <v>3.07</v>
      </c>
    </row>
    <row r="9098" spans="1:6" x14ac:dyDescent="0.2">
      <c r="A9098" s="1">
        <v>3833</v>
      </c>
      <c r="B9098" s="3">
        <v>42701.788194444445</v>
      </c>
      <c r="C9098" t="s">
        <v>17</v>
      </c>
      <c r="D9098">
        <v>1</v>
      </c>
      <c r="E9098">
        <f>INDEX(products!B:B,MATCH(challenge_2_solution_1!$C9098,products!$A:$A,0))</f>
        <v>5.9</v>
      </c>
      <c r="F9098">
        <f>INDEX(products!C:C,MATCH(challenge_2_solution_1!$C9098,products!$A:$A,0))</f>
        <v>2.83</v>
      </c>
    </row>
    <row r="9099" spans="1:6" x14ac:dyDescent="0.2">
      <c r="A9099" s="1">
        <v>3833</v>
      </c>
      <c r="B9099" s="3">
        <v>42701.788194444445</v>
      </c>
      <c r="C9099" t="s">
        <v>19</v>
      </c>
      <c r="D9099">
        <v>1</v>
      </c>
      <c r="E9099">
        <f>INDEX(products!B:B,MATCH(challenge_2_solution_1!$C9099,products!$A:$A,0))</f>
        <v>5.9</v>
      </c>
      <c r="F9099">
        <f>INDEX(products!C:C,MATCH(challenge_2_solution_1!$C9099,products!$A:$A,0))</f>
        <v>1.65</v>
      </c>
    </row>
    <row r="9100" spans="1:6" x14ac:dyDescent="0.2">
      <c r="A9100" s="1">
        <v>3833</v>
      </c>
      <c r="B9100" s="3">
        <v>42701.788194444445</v>
      </c>
      <c r="C9100" t="s">
        <v>14</v>
      </c>
      <c r="D9100">
        <v>1</v>
      </c>
      <c r="E9100">
        <f>INDEX(products!B:B,MATCH(challenge_2_solution_1!$C9100,products!$A:$A,0))</f>
        <v>5.9</v>
      </c>
      <c r="F9100">
        <f>INDEX(products!C:C,MATCH(challenge_2_solution_1!$C9100,products!$A:$A,0))</f>
        <v>2.36</v>
      </c>
    </row>
    <row r="9101" spans="1:6" x14ac:dyDescent="0.2">
      <c r="A9101" s="1">
        <v>3833</v>
      </c>
      <c r="B9101" s="3">
        <v>42701.788194444445</v>
      </c>
      <c r="C9101" t="s">
        <v>26</v>
      </c>
      <c r="D9101">
        <v>1</v>
      </c>
      <c r="E9101">
        <f>INDEX(products!B:B,MATCH(challenge_2_solution_1!$C9101,products!$A:$A,0))</f>
        <v>5.9</v>
      </c>
      <c r="F9101">
        <f>INDEX(products!C:C,MATCH(challenge_2_solution_1!$C9101,products!$A:$A,0))</f>
        <v>3.72</v>
      </c>
    </row>
    <row r="9102" spans="1:6" x14ac:dyDescent="0.2">
      <c r="A9102" s="1">
        <v>3833</v>
      </c>
      <c r="B9102" s="3">
        <v>42701.788194444445</v>
      </c>
      <c r="C9102" t="s">
        <v>45</v>
      </c>
      <c r="D9102">
        <v>1</v>
      </c>
      <c r="E9102">
        <f>INDEX(products!B:B,MATCH(challenge_2_solution_1!$C9102,products!$A:$A,0))</f>
        <v>7.9</v>
      </c>
      <c r="F9102">
        <f>INDEX(products!C:C,MATCH(challenge_2_solution_1!$C9102,products!$A:$A,0))</f>
        <v>4.82</v>
      </c>
    </row>
    <row r="9103" spans="1:6" x14ac:dyDescent="0.2">
      <c r="A9103" s="1">
        <v>3833</v>
      </c>
      <c r="B9103" s="3">
        <v>42701.788194444445</v>
      </c>
      <c r="C9103" t="s">
        <v>78</v>
      </c>
      <c r="D9103">
        <v>1</v>
      </c>
      <c r="E9103">
        <f>INDEX(products!B:B,MATCH(challenge_2_solution_1!$C9103,products!$A:$A,0))</f>
        <v>11.9</v>
      </c>
      <c r="F9103">
        <f>INDEX(products!C:C,MATCH(challenge_2_solution_1!$C9103,products!$A:$A,0))</f>
        <v>7.26</v>
      </c>
    </row>
    <row r="9104" spans="1:6" x14ac:dyDescent="0.2">
      <c r="A9104" s="1">
        <v>3833</v>
      </c>
      <c r="B9104" s="3">
        <v>42701.788194444445</v>
      </c>
      <c r="C9104" t="s">
        <v>65</v>
      </c>
      <c r="D9104">
        <v>1</v>
      </c>
      <c r="E9104">
        <f>INDEX(products!B:B,MATCH(challenge_2_solution_1!$C9104,products!$A:$A,0))</f>
        <v>11.9</v>
      </c>
      <c r="F9104">
        <f>INDEX(products!C:C,MATCH(challenge_2_solution_1!$C9104,products!$A:$A,0))</f>
        <v>7.14</v>
      </c>
    </row>
    <row r="9105" spans="1:6" x14ac:dyDescent="0.2">
      <c r="A9105" s="1">
        <v>3833</v>
      </c>
      <c r="B9105" s="3">
        <v>42701.788194444445</v>
      </c>
      <c r="C9105" t="s">
        <v>88</v>
      </c>
      <c r="D9105">
        <v>1</v>
      </c>
      <c r="E9105">
        <f>INDEX(products!B:B,MATCH(challenge_2_solution_1!$C9105,products!$A:$A,0))</f>
        <v>15.9</v>
      </c>
      <c r="F9105">
        <f>INDEX(products!C:C,MATCH(challenge_2_solution_1!$C9105,products!$A:$A,0))</f>
        <v>7</v>
      </c>
    </row>
    <row r="9106" spans="1:6" x14ac:dyDescent="0.2">
      <c r="A9106" s="1">
        <v>3833</v>
      </c>
      <c r="B9106" s="3">
        <v>42701.788194444445</v>
      </c>
      <c r="C9106" t="s">
        <v>96</v>
      </c>
      <c r="D9106">
        <v>1</v>
      </c>
      <c r="E9106">
        <f>INDEX(products!B:B,MATCH(challenge_2_solution_1!$C9106,products!$A:$A,0))</f>
        <v>17.899999999999999</v>
      </c>
      <c r="F9106">
        <f>INDEX(products!C:C,MATCH(challenge_2_solution_1!$C9106,products!$A:$A,0))</f>
        <v>10.92</v>
      </c>
    </row>
    <row r="9107" spans="1:6" x14ac:dyDescent="0.2">
      <c r="A9107" s="1">
        <v>3834</v>
      </c>
      <c r="B9107" s="3">
        <v>42701.792361111111</v>
      </c>
      <c r="C9107" t="s">
        <v>13</v>
      </c>
      <c r="D9107">
        <v>1</v>
      </c>
      <c r="E9107">
        <f>INDEX(products!B:B,MATCH(challenge_2_solution_1!$C9107,products!$A:$A,0))</f>
        <v>5.2</v>
      </c>
      <c r="F9107">
        <f>INDEX(products!C:C,MATCH(challenge_2_solution_1!$C9107,products!$A:$A,0))</f>
        <v>2.44</v>
      </c>
    </row>
    <row r="9108" spans="1:6" x14ac:dyDescent="0.2">
      <c r="A9108" s="1">
        <v>3834</v>
      </c>
      <c r="B9108" s="3">
        <v>42701.792361111111</v>
      </c>
      <c r="C9108" t="s">
        <v>17</v>
      </c>
      <c r="D9108">
        <v>1</v>
      </c>
      <c r="E9108">
        <f>INDEX(products!B:B,MATCH(challenge_2_solution_1!$C9108,products!$A:$A,0))</f>
        <v>5.9</v>
      </c>
      <c r="F9108">
        <f>INDEX(products!C:C,MATCH(challenge_2_solution_1!$C9108,products!$A:$A,0))</f>
        <v>2.83</v>
      </c>
    </row>
    <row r="9109" spans="1:6" x14ac:dyDescent="0.2">
      <c r="A9109" s="1">
        <v>3834</v>
      </c>
      <c r="B9109" s="3">
        <v>42701.792361111111</v>
      </c>
      <c r="C9109" t="s">
        <v>46</v>
      </c>
      <c r="D9109">
        <v>2</v>
      </c>
      <c r="E9109">
        <f>INDEX(products!B:B,MATCH(challenge_2_solution_1!$C9109,products!$A:$A,0))</f>
        <v>7.9</v>
      </c>
      <c r="F9109">
        <f>INDEX(products!C:C,MATCH(challenge_2_solution_1!$C9109,products!$A:$A,0))</f>
        <v>3.79</v>
      </c>
    </row>
    <row r="9110" spans="1:6" x14ac:dyDescent="0.2">
      <c r="A9110" s="1">
        <v>3834</v>
      </c>
      <c r="B9110" s="3">
        <v>42701.792361111111</v>
      </c>
      <c r="C9110" t="s">
        <v>58</v>
      </c>
      <c r="D9110">
        <v>1</v>
      </c>
      <c r="E9110">
        <f>INDEX(products!B:B,MATCH(challenge_2_solution_1!$C9110,products!$A:$A,0))</f>
        <v>9.9</v>
      </c>
      <c r="F9110">
        <f>INDEX(products!C:C,MATCH(challenge_2_solution_1!$C9110,products!$A:$A,0))</f>
        <v>4.95</v>
      </c>
    </row>
    <row r="9111" spans="1:6" x14ac:dyDescent="0.2">
      <c r="A9111" s="1">
        <v>3834</v>
      </c>
      <c r="B9111" s="3">
        <v>42701.792361111111</v>
      </c>
      <c r="C9111" t="s">
        <v>63</v>
      </c>
      <c r="D9111">
        <v>1</v>
      </c>
      <c r="E9111">
        <f>INDEX(products!B:B,MATCH(challenge_2_solution_1!$C9111,products!$A:$A,0))</f>
        <v>11.9</v>
      </c>
      <c r="F9111">
        <f>INDEX(products!C:C,MATCH(challenge_2_solution_1!$C9111,products!$A:$A,0))</f>
        <v>6.07</v>
      </c>
    </row>
    <row r="9112" spans="1:6" x14ac:dyDescent="0.2">
      <c r="A9112" s="1">
        <v>3834</v>
      </c>
      <c r="B9112" s="3">
        <v>42701.792361111111</v>
      </c>
      <c r="C9112" t="s">
        <v>78</v>
      </c>
      <c r="D9112">
        <v>1</v>
      </c>
      <c r="E9112">
        <f>INDEX(products!B:B,MATCH(challenge_2_solution_1!$C9112,products!$A:$A,0))</f>
        <v>11.9</v>
      </c>
      <c r="F9112">
        <f>INDEX(products!C:C,MATCH(challenge_2_solution_1!$C9112,products!$A:$A,0))</f>
        <v>7.26</v>
      </c>
    </row>
    <row r="9113" spans="1:6" x14ac:dyDescent="0.2">
      <c r="A9113" s="1">
        <v>3834</v>
      </c>
      <c r="B9113" s="3">
        <v>42701.792361111111</v>
      </c>
      <c r="C9113" t="s">
        <v>95</v>
      </c>
      <c r="D9113">
        <v>1</v>
      </c>
      <c r="E9113">
        <f>INDEX(products!B:B,MATCH(challenge_2_solution_1!$C9113,products!$A:$A,0))</f>
        <v>17.899999999999999</v>
      </c>
      <c r="F9113">
        <f>INDEX(products!C:C,MATCH(challenge_2_solution_1!$C9113,products!$A:$A,0))</f>
        <v>4.3</v>
      </c>
    </row>
    <row r="9114" spans="1:6" x14ac:dyDescent="0.2">
      <c r="A9114" s="1">
        <v>3835</v>
      </c>
      <c r="B9114" s="3">
        <v>42701.802777777775</v>
      </c>
      <c r="C9114" t="s">
        <v>12</v>
      </c>
      <c r="D9114">
        <v>1</v>
      </c>
      <c r="E9114">
        <f>INDEX(products!B:B,MATCH(challenge_2_solution_1!$C9114,products!$A:$A,0))</f>
        <v>5.2</v>
      </c>
      <c r="F9114">
        <f>INDEX(products!C:C,MATCH(challenge_2_solution_1!$C9114,products!$A:$A,0))</f>
        <v>3.07</v>
      </c>
    </row>
    <row r="9115" spans="1:6" x14ac:dyDescent="0.2">
      <c r="A9115" s="1">
        <v>3835</v>
      </c>
      <c r="B9115" s="3">
        <v>42701.802777777775</v>
      </c>
      <c r="C9115" t="s">
        <v>17</v>
      </c>
      <c r="D9115">
        <v>1</v>
      </c>
      <c r="E9115">
        <f>INDEX(products!B:B,MATCH(challenge_2_solution_1!$C9115,products!$A:$A,0))</f>
        <v>5.9</v>
      </c>
      <c r="F9115">
        <f>INDEX(products!C:C,MATCH(challenge_2_solution_1!$C9115,products!$A:$A,0))</f>
        <v>2.83</v>
      </c>
    </row>
    <row r="9116" spans="1:6" x14ac:dyDescent="0.2">
      <c r="A9116" s="1">
        <v>3835</v>
      </c>
      <c r="B9116" s="3">
        <v>42701.802777777775</v>
      </c>
      <c r="C9116" t="s">
        <v>19</v>
      </c>
      <c r="D9116">
        <v>1</v>
      </c>
      <c r="E9116">
        <f>INDEX(products!B:B,MATCH(challenge_2_solution_1!$C9116,products!$A:$A,0))</f>
        <v>5.9</v>
      </c>
      <c r="F9116">
        <f>INDEX(products!C:C,MATCH(challenge_2_solution_1!$C9116,products!$A:$A,0))</f>
        <v>1.65</v>
      </c>
    </row>
    <row r="9117" spans="1:6" x14ac:dyDescent="0.2">
      <c r="A9117" s="1">
        <v>3835</v>
      </c>
      <c r="B9117" s="3">
        <v>42701.802777777775</v>
      </c>
      <c r="C9117" t="s">
        <v>45</v>
      </c>
      <c r="D9117">
        <v>1</v>
      </c>
      <c r="E9117">
        <f>INDEX(products!B:B,MATCH(challenge_2_solution_1!$C9117,products!$A:$A,0))</f>
        <v>7.9</v>
      </c>
      <c r="F9117">
        <f>INDEX(products!C:C,MATCH(challenge_2_solution_1!$C9117,products!$A:$A,0))</f>
        <v>4.82</v>
      </c>
    </row>
    <row r="9118" spans="1:6" x14ac:dyDescent="0.2">
      <c r="A9118" s="1">
        <v>3835</v>
      </c>
      <c r="B9118" s="3">
        <v>42701.802777777775</v>
      </c>
      <c r="C9118" t="s">
        <v>33</v>
      </c>
      <c r="D9118">
        <v>1</v>
      </c>
      <c r="E9118">
        <f>INDEX(products!B:B,MATCH(challenge_2_solution_1!$C9118,products!$A:$A,0))</f>
        <v>7.9</v>
      </c>
      <c r="F9118">
        <f>INDEX(products!C:C,MATCH(challenge_2_solution_1!$C9118,products!$A:$A,0))</f>
        <v>2.21</v>
      </c>
    </row>
    <row r="9119" spans="1:6" x14ac:dyDescent="0.2">
      <c r="A9119" s="1">
        <v>3835</v>
      </c>
      <c r="B9119" s="3">
        <v>42701.802777777775</v>
      </c>
      <c r="C9119" t="s">
        <v>88</v>
      </c>
      <c r="D9119">
        <v>1</v>
      </c>
      <c r="E9119">
        <f>INDEX(products!B:B,MATCH(challenge_2_solution_1!$C9119,products!$A:$A,0))</f>
        <v>15.9</v>
      </c>
      <c r="F9119">
        <f>INDEX(products!C:C,MATCH(challenge_2_solution_1!$C9119,products!$A:$A,0))</f>
        <v>7</v>
      </c>
    </row>
    <row r="9120" spans="1:6" x14ac:dyDescent="0.2">
      <c r="A9120" s="1">
        <v>3835</v>
      </c>
      <c r="B9120" s="3">
        <v>42701.802777777775</v>
      </c>
      <c r="C9120" t="s">
        <v>96</v>
      </c>
      <c r="D9120">
        <v>1</v>
      </c>
      <c r="E9120">
        <f>INDEX(products!B:B,MATCH(challenge_2_solution_1!$C9120,products!$A:$A,0))</f>
        <v>17.899999999999999</v>
      </c>
      <c r="F9120">
        <f>INDEX(products!C:C,MATCH(challenge_2_solution_1!$C9120,products!$A:$A,0))</f>
        <v>10.92</v>
      </c>
    </row>
    <row r="9121" spans="1:6" x14ac:dyDescent="0.2">
      <c r="A9121" s="1">
        <v>3836</v>
      </c>
      <c r="B9121" s="3">
        <v>42701.845833333333</v>
      </c>
      <c r="C9121" t="s">
        <v>78</v>
      </c>
      <c r="D9121">
        <v>1</v>
      </c>
      <c r="E9121">
        <f>INDEX(products!B:B,MATCH(challenge_2_solution_1!$C9121,products!$A:$A,0))</f>
        <v>11.9</v>
      </c>
      <c r="F9121">
        <f>INDEX(products!C:C,MATCH(challenge_2_solution_1!$C9121,products!$A:$A,0))</f>
        <v>7.26</v>
      </c>
    </row>
    <row r="9122" spans="1:6" x14ac:dyDescent="0.2">
      <c r="A9122" s="1">
        <v>3836</v>
      </c>
      <c r="B9122" s="3">
        <v>42701.845833333333</v>
      </c>
      <c r="C9122" t="s">
        <v>155</v>
      </c>
      <c r="D9122">
        <v>1</v>
      </c>
      <c r="E9122">
        <f>INDEX(products!B:B,MATCH(challenge_2_solution_1!$C9122,products!$A:$A,0))</f>
        <v>21.9</v>
      </c>
      <c r="F9122">
        <f>INDEX(products!C:C,MATCH(challenge_2_solution_1!$C9122,products!$A:$A,0))</f>
        <v>11.39</v>
      </c>
    </row>
    <row r="9123" spans="1:6" x14ac:dyDescent="0.2">
      <c r="A9123" s="1">
        <v>3837</v>
      </c>
      <c r="B9123" s="3">
        <v>42702.755555555559</v>
      </c>
      <c r="C9123" t="s">
        <v>12</v>
      </c>
      <c r="D9123">
        <v>1</v>
      </c>
      <c r="E9123">
        <f>INDEX(products!B:B,MATCH(challenge_2_solution_1!$C9123,products!$A:$A,0))</f>
        <v>5.2</v>
      </c>
      <c r="F9123">
        <f>INDEX(products!C:C,MATCH(challenge_2_solution_1!$C9123,products!$A:$A,0))</f>
        <v>3.07</v>
      </c>
    </row>
    <row r="9124" spans="1:6" x14ac:dyDescent="0.2">
      <c r="A9124" s="1">
        <v>3837</v>
      </c>
      <c r="B9124" s="3">
        <v>42702.755555555559</v>
      </c>
      <c r="C9124" t="s">
        <v>19</v>
      </c>
      <c r="D9124">
        <v>1</v>
      </c>
      <c r="E9124">
        <f>INDEX(products!B:B,MATCH(challenge_2_solution_1!$C9124,products!$A:$A,0))</f>
        <v>5.9</v>
      </c>
      <c r="F9124">
        <f>INDEX(products!C:C,MATCH(challenge_2_solution_1!$C9124,products!$A:$A,0))</f>
        <v>1.65</v>
      </c>
    </row>
    <row r="9125" spans="1:6" x14ac:dyDescent="0.2">
      <c r="A9125" s="1">
        <v>3837</v>
      </c>
      <c r="B9125" s="3">
        <v>42702.755555555559</v>
      </c>
      <c r="C9125" t="s">
        <v>17</v>
      </c>
      <c r="D9125">
        <v>1</v>
      </c>
      <c r="E9125">
        <f>INDEX(products!B:B,MATCH(challenge_2_solution_1!$C9125,products!$A:$A,0))</f>
        <v>5.9</v>
      </c>
      <c r="F9125">
        <f>INDEX(products!C:C,MATCH(challenge_2_solution_1!$C9125,products!$A:$A,0))</f>
        <v>2.83</v>
      </c>
    </row>
    <row r="9126" spans="1:6" x14ac:dyDescent="0.2">
      <c r="A9126" s="1">
        <v>3837</v>
      </c>
      <c r="B9126" s="3">
        <v>42702.755555555559</v>
      </c>
      <c r="C9126" t="s">
        <v>33</v>
      </c>
      <c r="D9126">
        <v>1</v>
      </c>
      <c r="E9126">
        <f>INDEX(products!B:B,MATCH(challenge_2_solution_1!$C9126,products!$A:$A,0))</f>
        <v>7.9</v>
      </c>
      <c r="F9126">
        <f>INDEX(products!C:C,MATCH(challenge_2_solution_1!$C9126,products!$A:$A,0))</f>
        <v>2.21</v>
      </c>
    </row>
    <row r="9127" spans="1:6" x14ac:dyDescent="0.2">
      <c r="A9127" s="1">
        <v>3837</v>
      </c>
      <c r="B9127" s="3">
        <v>42702.755555555559</v>
      </c>
      <c r="C9127" t="s">
        <v>86</v>
      </c>
      <c r="D9127">
        <v>1</v>
      </c>
      <c r="E9127">
        <f>INDEX(products!B:B,MATCH(challenge_2_solution_1!$C9127,products!$A:$A,0))</f>
        <v>15.9</v>
      </c>
      <c r="F9127">
        <f>INDEX(products!C:C,MATCH(challenge_2_solution_1!$C9127,products!$A:$A,0))</f>
        <v>5.57</v>
      </c>
    </row>
    <row r="9128" spans="1:6" x14ac:dyDescent="0.2">
      <c r="A9128" s="1">
        <v>3837</v>
      </c>
      <c r="B9128" s="3">
        <v>42702.755555555559</v>
      </c>
      <c r="C9128" t="s">
        <v>96</v>
      </c>
      <c r="D9128">
        <v>1</v>
      </c>
      <c r="E9128">
        <f>INDEX(products!B:B,MATCH(challenge_2_solution_1!$C9128,products!$A:$A,0))</f>
        <v>17.899999999999999</v>
      </c>
      <c r="F9128">
        <f>INDEX(products!C:C,MATCH(challenge_2_solution_1!$C9128,products!$A:$A,0))</f>
        <v>10.92</v>
      </c>
    </row>
    <row r="9129" spans="1:6" x14ac:dyDescent="0.2">
      <c r="A9129" s="1">
        <v>3838</v>
      </c>
      <c r="B9129" s="3">
        <v>42702.853472222225</v>
      </c>
      <c r="C9129" t="s">
        <v>10</v>
      </c>
      <c r="D9129">
        <v>1</v>
      </c>
      <c r="E9129">
        <f>INDEX(products!B:B,MATCH(challenge_2_solution_1!$C9129,products!$A:$A,0))</f>
        <v>3.9</v>
      </c>
      <c r="F9129">
        <f>INDEX(products!C:C,MATCH(challenge_2_solution_1!$C9129,products!$A:$A,0))</f>
        <v>1.17</v>
      </c>
    </row>
    <row r="9130" spans="1:6" x14ac:dyDescent="0.2">
      <c r="A9130" s="1">
        <v>3838</v>
      </c>
      <c r="B9130" s="3">
        <v>42702.853472222225</v>
      </c>
      <c r="C9130" t="s">
        <v>12</v>
      </c>
      <c r="D9130">
        <v>1</v>
      </c>
      <c r="E9130">
        <f>INDEX(products!B:B,MATCH(challenge_2_solution_1!$C9130,products!$A:$A,0))</f>
        <v>5.2</v>
      </c>
      <c r="F9130">
        <f>INDEX(products!C:C,MATCH(challenge_2_solution_1!$C9130,products!$A:$A,0))</f>
        <v>3.07</v>
      </c>
    </row>
    <row r="9131" spans="1:6" x14ac:dyDescent="0.2">
      <c r="A9131" s="1">
        <v>3838</v>
      </c>
      <c r="B9131" s="3">
        <v>42702.853472222225</v>
      </c>
      <c r="C9131" t="s">
        <v>58</v>
      </c>
      <c r="D9131">
        <v>1</v>
      </c>
      <c r="E9131">
        <f>INDEX(products!B:B,MATCH(challenge_2_solution_1!$C9131,products!$A:$A,0))</f>
        <v>9.9</v>
      </c>
      <c r="F9131">
        <f>INDEX(products!C:C,MATCH(challenge_2_solution_1!$C9131,products!$A:$A,0))</f>
        <v>4.95</v>
      </c>
    </row>
    <row r="9132" spans="1:6" x14ac:dyDescent="0.2">
      <c r="A9132" s="1">
        <v>3838</v>
      </c>
      <c r="B9132" s="3">
        <v>42702.853472222225</v>
      </c>
      <c r="C9132" t="s">
        <v>108</v>
      </c>
      <c r="D9132">
        <v>1</v>
      </c>
      <c r="E9132">
        <f>INDEX(products!B:B,MATCH(challenge_2_solution_1!$C9132,products!$A:$A,0))</f>
        <v>17.899999999999999</v>
      </c>
      <c r="F9132">
        <f>INDEX(products!C:C,MATCH(challenge_2_solution_1!$C9132,products!$A:$A,0))</f>
        <v>10.38</v>
      </c>
    </row>
    <row r="9133" spans="1:6" x14ac:dyDescent="0.2">
      <c r="A9133" s="1">
        <v>3838</v>
      </c>
      <c r="B9133" s="3">
        <v>42702.853472222225</v>
      </c>
      <c r="C9133" t="s">
        <v>127</v>
      </c>
      <c r="D9133">
        <v>1</v>
      </c>
      <c r="E9133">
        <f>INDEX(products!B:B,MATCH(challenge_2_solution_1!$C9133,products!$A:$A,0))</f>
        <v>19.899999999999999</v>
      </c>
      <c r="F9133">
        <f>INDEX(products!C:C,MATCH(challenge_2_solution_1!$C9133,products!$A:$A,0))</f>
        <v>9.9499999999999993</v>
      </c>
    </row>
    <row r="9134" spans="1:6" x14ac:dyDescent="0.2">
      <c r="A9134" s="1">
        <v>3839</v>
      </c>
      <c r="B9134" s="3">
        <v>42702.85833333333</v>
      </c>
      <c r="C9134" t="s">
        <v>10</v>
      </c>
      <c r="D9134">
        <v>1</v>
      </c>
      <c r="E9134">
        <f>INDEX(products!B:B,MATCH(challenge_2_solution_1!$C9134,products!$A:$A,0))</f>
        <v>3.9</v>
      </c>
      <c r="F9134">
        <f>INDEX(products!C:C,MATCH(challenge_2_solution_1!$C9134,products!$A:$A,0))</f>
        <v>1.17</v>
      </c>
    </row>
    <row r="9135" spans="1:6" x14ac:dyDescent="0.2">
      <c r="A9135" s="1">
        <v>3839</v>
      </c>
      <c r="B9135" s="3">
        <v>42702.85833333333</v>
      </c>
      <c r="C9135" t="s">
        <v>12</v>
      </c>
      <c r="D9135">
        <v>1</v>
      </c>
      <c r="E9135">
        <f>INDEX(products!B:B,MATCH(challenge_2_solution_1!$C9135,products!$A:$A,0))</f>
        <v>5.2</v>
      </c>
      <c r="F9135">
        <f>INDEX(products!C:C,MATCH(challenge_2_solution_1!$C9135,products!$A:$A,0))</f>
        <v>3.07</v>
      </c>
    </row>
    <row r="9136" spans="1:6" x14ac:dyDescent="0.2">
      <c r="A9136" s="1">
        <v>3839</v>
      </c>
      <c r="B9136" s="3">
        <v>42702.85833333333</v>
      </c>
      <c r="C9136" t="s">
        <v>58</v>
      </c>
      <c r="D9136">
        <v>1</v>
      </c>
      <c r="E9136">
        <f>INDEX(products!B:B,MATCH(challenge_2_solution_1!$C9136,products!$A:$A,0))</f>
        <v>9.9</v>
      </c>
      <c r="F9136">
        <f>INDEX(products!C:C,MATCH(challenge_2_solution_1!$C9136,products!$A:$A,0))</f>
        <v>4.95</v>
      </c>
    </row>
    <row r="9137" spans="1:6" x14ac:dyDescent="0.2">
      <c r="A9137" s="1">
        <v>3839</v>
      </c>
      <c r="B9137" s="3">
        <v>42702.85833333333</v>
      </c>
      <c r="C9137" t="s">
        <v>108</v>
      </c>
      <c r="D9137">
        <v>1</v>
      </c>
      <c r="E9137">
        <f>INDEX(products!B:B,MATCH(challenge_2_solution_1!$C9137,products!$A:$A,0))</f>
        <v>17.899999999999999</v>
      </c>
      <c r="F9137">
        <f>INDEX(products!C:C,MATCH(challenge_2_solution_1!$C9137,products!$A:$A,0))</f>
        <v>10.38</v>
      </c>
    </row>
    <row r="9138" spans="1:6" x14ac:dyDescent="0.2">
      <c r="A9138" s="1">
        <v>3839</v>
      </c>
      <c r="B9138" s="3">
        <v>42702.85833333333</v>
      </c>
      <c r="C9138" t="s">
        <v>127</v>
      </c>
      <c r="D9138">
        <v>1</v>
      </c>
      <c r="E9138">
        <f>INDEX(products!B:B,MATCH(challenge_2_solution_1!$C9138,products!$A:$A,0))</f>
        <v>19.899999999999999</v>
      </c>
      <c r="F9138">
        <f>INDEX(products!C:C,MATCH(challenge_2_solution_1!$C9138,products!$A:$A,0))</f>
        <v>9.9499999999999993</v>
      </c>
    </row>
    <row r="9139" spans="1:6" x14ac:dyDescent="0.2">
      <c r="A9139" s="1">
        <v>3840</v>
      </c>
      <c r="B9139" s="3">
        <v>42702.861111111109</v>
      </c>
      <c r="C9139" t="s">
        <v>10</v>
      </c>
      <c r="D9139">
        <v>1</v>
      </c>
      <c r="E9139">
        <f>INDEX(products!B:B,MATCH(challenge_2_solution_1!$C9139,products!$A:$A,0))</f>
        <v>3.9</v>
      </c>
      <c r="F9139">
        <f>INDEX(products!C:C,MATCH(challenge_2_solution_1!$C9139,products!$A:$A,0))</f>
        <v>1.17</v>
      </c>
    </row>
    <row r="9140" spans="1:6" x14ac:dyDescent="0.2">
      <c r="A9140" s="1">
        <v>3840</v>
      </c>
      <c r="B9140" s="3">
        <v>42702.861111111109</v>
      </c>
      <c r="C9140" t="s">
        <v>12</v>
      </c>
      <c r="D9140">
        <v>1</v>
      </c>
      <c r="E9140">
        <f>INDEX(products!B:B,MATCH(challenge_2_solution_1!$C9140,products!$A:$A,0))</f>
        <v>5.2</v>
      </c>
      <c r="F9140">
        <f>INDEX(products!C:C,MATCH(challenge_2_solution_1!$C9140,products!$A:$A,0))</f>
        <v>3.07</v>
      </c>
    </row>
    <row r="9141" spans="1:6" x14ac:dyDescent="0.2">
      <c r="A9141" s="1">
        <v>3840</v>
      </c>
      <c r="B9141" s="3">
        <v>42702.861111111109</v>
      </c>
      <c r="C9141" t="s">
        <v>58</v>
      </c>
      <c r="D9141">
        <v>1</v>
      </c>
      <c r="E9141">
        <f>INDEX(products!B:B,MATCH(challenge_2_solution_1!$C9141,products!$A:$A,0))</f>
        <v>9.9</v>
      </c>
      <c r="F9141">
        <f>INDEX(products!C:C,MATCH(challenge_2_solution_1!$C9141,products!$A:$A,0))</f>
        <v>4.95</v>
      </c>
    </row>
    <row r="9142" spans="1:6" x14ac:dyDescent="0.2">
      <c r="A9142" s="1">
        <v>3840</v>
      </c>
      <c r="B9142" s="3">
        <v>42702.861111111109</v>
      </c>
      <c r="C9142" t="s">
        <v>108</v>
      </c>
      <c r="D9142">
        <v>1</v>
      </c>
      <c r="E9142">
        <f>INDEX(products!B:B,MATCH(challenge_2_solution_1!$C9142,products!$A:$A,0))</f>
        <v>17.899999999999999</v>
      </c>
      <c r="F9142">
        <f>INDEX(products!C:C,MATCH(challenge_2_solution_1!$C9142,products!$A:$A,0))</f>
        <v>10.38</v>
      </c>
    </row>
    <row r="9143" spans="1:6" x14ac:dyDescent="0.2">
      <c r="A9143" s="1">
        <v>3840</v>
      </c>
      <c r="B9143" s="3">
        <v>42702.861111111109</v>
      </c>
      <c r="C9143" t="s">
        <v>127</v>
      </c>
      <c r="D9143">
        <v>1</v>
      </c>
      <c r="E9143">
        <f>INDEX(products!B:B,MATCH(challenge_2_solution_1!$C9143,products!$A:$A,0))</f>
        <v>19.899999999999999</v>
      </c>
      <c r="F9143">
        <f>INDEX(products!C:C,MATCH(challenge_2_solution_1!$C9143,products!$A:$A,0))</f>
        <v>9.9499999999999993</v>
      </c>
    </row>
    <row r="9144" spans="1:6" x14ac:dyDescent="0.2">
      <c r="A9144" s="1">
        <v>3841</v>
      </c>
      <c r="B9144" s="3">
        <v>42703.712500000001</v>
      </c>
      <c r="C9144" t="s">
        <v>17</v>
      </c>
      <c r="D9144">
        <v>1</v>
      </c>
      <c r="E9144">
        <f>INDEX(products!B:B,MATCH(challenge_2_solution_1!$C9144,products!$A:$A,0))</f>
        <v>5.9</v>
      </c>
      <c r="F9144">
        <f>INDEX(products!C:C,MATCH(challenge_2_solution_1!$C9144,products!$A:$A,0))</f>
        <v>2.83</v>
      </c>
    </row>
    <row r="9145" spans="1:6" x14ac:dyDescent="0.2">
      <c r="A9145" s="1">
        <v>3841</v>
      </c>
      <c r="B9145" s="3">
        <v>42703.712500000001</v>
      </c>
      <c r="C9145" t="s">
        <v>19</v>
      </c>
      <c r="D9145">
        <v>1</v>
      </c>
      <c r="E9145">
        <f>INDEX(products!B:B,MATCH(challenge_2_solution_1!$C9145,products!$A:$A,0))</f>
        <v>5.9</v>
      </c>
      <c r="F9145">
        <f>INDEX(products!C:C,MATCH(challenge_2_solution_1!$C9145,products!$A:$A,0))</f>
        <v>1.65</v>
      </c>
    </row>
    <row r="9146" spans="1:6" x14ac:dyDescent="0.2">
      <c r="A9146" s="1">
        <v>3841</v>
      </c>
      <c r="B9146" s="3">
        <v>42703.712500000001</v>
      </c>
      <c r="C9146" t="s">
        <v>24</v>
      </c>
      <c r="D9146">
        <v>1</v>
      </c>
      <c r="E9146">
        <f>INDEX(products!B:B,MATCH(challenge_2_solution_1!$C9146,products!$A:$A,0))</f>
        <v>5.9</v>
      </c>
      <c r="F9146">
        <f>INDEX(products!C:C,MATCH(challenge_2_solution_1!$C9146,products!$A:$A,0))</f>
        <v>1.42</v>
      </c>
    </row>
    <row r="9147" spans="1:6" x14ac:dyDescent="0.2">
      <c r="A9147" s="1">
        <v>3841</v>
      </c>
      <c r="B9147" s="3">
        <v>42703.712500000001</v>
      </c>
      <c r="C9147" t="s">
        <v>28</v>
      </c>
      <c r="D9147">
        <v>1</v>
      </c>
      <c r="E9147">
        <f>INDEX(products!B:B,MATCH(challenge_2_solution_1!$C9147,products!$A:$A,0))</f>
        <v>7.9</v>
      </c>
      <c r="F9147">
        <f>INDEX(products!C:C,MATCH(challenge_2_solution_1!$C9147,products!$A:$A,0))</f>
        <v>2.4500000000000002</v>
      </c>
    </row>
    <row r="9148" spans="1:6" x14ac:dyDescent="0.2">
      <c r="A9148" s="1">
        <v>3841</v>
      </c>
      <c r="B9148" s="3">
        <v>42703.712500000001</v>
      </c>
      <c r="C9148" t="s">
        <v>30</v>
      </c>
      <c r="D9148">
        <v>1</v>
      </c>
      <c r="E9148">
        <f>INDEX(products!B:B,MATCH(challenge_2_solution_1!$C9148,products!$A:$A,0))</f>
        <v>7.9</v>
      </c>
      <c r="F9148">
        <f>INDEX(products!C:C,MATCH(challenge_2_solution_1!$C9148,products!$A:$A,0))</f>
        <v>4.66</v>
      </c>
    </row>
    <row r="9149" spans="1:6" x14ac:dyDescent="0.2">
      <c r="A9149" s="1">
        <v>3841</v>
      </c>
      <c r="B9149" s="3">
        <v>42703.712500000001</v>
      </c>
      <c r="C9149" t="s">
        <v>95</v>
      </c>
      <c r="D9149">
        <v>1</v>
      </c>
      <c r="E9149">
        <f>INDEX(products!B:B,MATCH(challenge_2_solution_1!$C9149,products!$A:$A,0))</f>
        <v>17.899999999999999</v>
      </c>
      <c r="F9149">
        <f>INDEX(products!C:C,MATCH(challenge_2_solution_1!$C9149,products!$A:$A,0))</f>
        <v>4.3</v>
      </c>
    </row>
    <row r="9150" spans="1:6" x14ac:dyDescent="0.2">
      <c r="A9150" s="1">
        <v>3841</v>
      </c>
      <c r="B9150" s="3">
        <v>42703.712500000001</v>
      </c>
      <c r="C9150" t="s">
        <v>89</v>
      </c>
      <c r="D9150">
        <v>1</v>
      </c>
      <c r="E9150">
        <f>INDEX(products!B:B,MATCH(challenge_2_solution_1!$C9150,products!$A:$A,0))</f>
        <v>17.899999999999999</v>
      </c>
      <c r="F9150">
        <f>INDEX(products!C:C,MATCH(challenge_2_solution_1!$C9150,products!$A:$A,0))</f>
        <v>3.94</v>
      </c>
    </row>
    <row r="9151" spans="1:6" x14ac:dyDescent="0.2">
      <c r="A9151" s="1">
        <v>3842</v>
      </c>
      <c r="B9151" s="3">
        <v>42703.78402777778</v>
      </c>
      <c r="C9151" t="s">
        <v>35</v>
      </c>
      <c r="D9151">
        <v>1</v>
      </c>
      <c r="E9151">
        <f>INDEX(products!B:B,MATCH(challenge_2_solution_1!$C9151,products!$A:$A,0))</f>
        <v>7.9</v>
      </c>
      <c r="F9151">
        <f>INDEX(products!C:C,MATCH(challenge_2_solution_1!$C9151,products!$A:$A,0))</f>
        <v>4.3499999999999996</v>
      </c>
    </row>
    <row r="9152" spans="1:6" x14ac:dyDescent="0.2">
      <c r="A9152" s="1">
        <v>3842</v>
      </c>
      <c r="B9152" s="3">
        <v>42703.78402777778</v>
      </c>
      <c r="C9152" t="s">
        <v>40</v>
      </c>
      <c r="D9152">
        <v>1</v>
      </c>
      <c r="E9152">
        <f>INDEX(products!B:B,MATCH(challenge_2_solution_1!$C9152,products!$A:$A,0))</f>
        <v>7.9</v>
      </c>
      <c r="F9152">
        <f>INDEX(products!C:C,MATCH(challenge_2_solution_1!$C9152,products!$A:$A,0))</f>
        <v>2.92</v>
      </c>
    </row>
    <row r="9153" spans="1:6" x14ac:dyDescent="0.2">
      <c r="A9153" s="1">
        <v>3842</v>
      </c>
      <c r="B9153" s="3">
        <v>42703.78402777778</v>
      </c>
      <c r="C9153" t="s">
        <v>89</v>
      </c>
      <c r="D9153">
        <v>1</v>
      </c>
      <c r="E9153">
        <f>INDEX(products!B:B,MATCH(challenge_2_solution_1!$C9153,products!$A:$A,0))</f>
        <v>17.899999999999999</v>
      </c>
      <c r="F9153">
        <f>INDEX(products!C:C,MATCH(challenge_2_solution_1!$C9153,products!$A:$A,0))</f>
        <v>3.94</v>
      </c>
    </row>
    <row r="9154" spans="1:6" x14ac:dyDescent="0.2">
      <c r="A9154" s="1">
        <v>3842</v>
      </c>
      <c r="B9154" s="3">
        <v>42703.78402777778</v>
      </c>
      <c r="C9154" t="s">
        <v>97</v>
      </c>
      <c r="D9154">
        <v>1</v>
      </c>
      <c r="E9154">
        <f>INDEX(products!B:B,MATCH(challenge_2_solution_1!$C9154,products!$A:$A,0))</f>
        <v>17.899999999999999</v>
      </c>
      <c r="F9154">
        <f>INDEX(products!C:C,MATCH(challenge_2_solution_1!$C9154,products!$A:$A,0))</f>
        <v>11.81</v>
      </c>
    </row>
    <row r="9155" spans="1:6" x14ac:dyDescent="0.2">
      <c r="A9155" s="1">
        <v>3843</v>
      </c>
      <c r="B9155" s="3">
        <v>42703.836111111108</v>
      </c>
      <c r="C9155" t="s">
        <v>10</v>
      </c>
      <c r="D9155">
        <v>2</v>
      </c>
      <c r="E9155">
        <f>INDEX(products!B:B,MATCH(challenge_2_solution_1!$C9155,products!$A:$A,0))</f>
        <v>3.9</v>
      </c>
      <c r="F9155">
        <f>INDEX(products!C:C,MATCH(challenge_2_solution_1!$C9155,products!$A:$A,0))</f>
        <v>1.17</v>
      </c>
    </row>
    <row r="9156" spans="1:6" x14ac:dyDescent="0.2">
      <c r="A9156" s="1">
        <v>3843</v>
      </c>
      <c r="B9156" s="3">
        <v>42703.836111111108</v>
      </c>
      <c r="C9156" t="s">
        <v>12</v>
      </c>
      <c r="D9156">
        <v>1</v>
      </c>
      <c r="E9156">
        <f>INDEX(products!B:B,MATCH(challenge_2_solution_1!$C9156,products!$A:$A,0))</f>
        <v>5.2</v>
      </c>
      <c r="F9156">
        <f>INDEX(products!C:C,MATCH(challenge_2_solution_1!$C9156,products!$A:$A,0))</f>
        <v>3.07</v>
      </c>
    </row>
    <row r="9157" spans="1:6" x14ac:dyDescent="0.2">
      <c r="A9157" s="1">
        <v>3843</v>
      </c>
      <c r="B9157" s="3">
        <v>42703.836111111108</v>
      </c>
      <c r="C9157" t="s">
        <v>38</v>
      </c>
      <c r="D9157">
        <v>1</v>
      </c>
      <c r="E9157">
        <f>INDEX(products!B:B,MATCH(challenge_2_solution_1!$C9157,products!$A:$A,0))</f>
        <v>7.9</v>
      </c>
      <c r="F9157">
        <f>INDEX(products!C:C,MATCH(challenge_2_solution_1!$C9157,products!$A:$A,0))</f>
        <v>3</v>
      </c>
    </row>
    <row r="9158" spans="1:6" x14ac:dyDescent="0.2">
      <c r="A9158" s="1">
        <v>3843</v>
      </c>
      <c r="B9158" s="3">
        <v>42703.836111111108</v>
      </c>
      <c r="C9158" t="s">
        <v>76</v>
      </c>
      <c r="D9158">
        <v>1</v>
      </c>
      <c r="E9158">
        <f>INDEX(products!B:B,MATCH(challenge_2_solution_1!$C9158,products!$A:$A,0))</f>
        <v>11.9</v>
      </c>
      <c r="F9158">
        <f>INDEX(products!C:C,MATCH(challenge_2_solution_1!$C9158,products!$A:$A,0))</f>
        <v>7.26</v>
      </c>
    </row>
    <row r="9159" spans="1:6" x14ac:dyDescent="0.2">
      <c r="A9159" s="1">
        <v>3843</v>
      </c>
      <c r="B9159" s="3">
        <v>42703.836111111108</v>
      </c>
      <c r="C9159" t="s">
        <v>78</v>
      </c>
      <c r="D9159">
        <v>1</v>
      </c>
      <c r="E9159">
        <f>INDEX(products!B:B,MATCH(challenge_2_solution_1!$C9159,products!$A:$A,0))</f>
        <v>11.9</v>
      </c>
      <c r="F9159">
        <f>INDEX(products!C:C,MATCH(challenge_2_solution_1!$C9159,products!$A:$A,0))</f>
        <v>7.26</v>
      </c>
    </row>
    <row r="9160" spans="1:6" x14ac:dyDescent="0.2">
      <c r="A9160" s="1">
        <v>3844</v>
      </c>
      <c r="B9160" s="3">
        <v>42703.886111111111</v>
      </c>
      <c r="C9160" t="s">
        <v>36</v>
      </c>
      <c r="D9160">
        <v>1</v>
      </c>
      <c r="E9160">
        <f>INDEX(products!B:B,MATCH(challenge_2_solution_1!$C9160,products!$A:$A,0))</f>
        <v>7.9</v>
      </c>
      <c r="F9160">
        <f>INDEX(products!C:C,MATCH(challenge_2_solution_1!$C9160,products!$A:$A,0))</f>
        <v>5.14</v>
      </c>
    </row>
    <row r="9161" spans="1:6" x14ac:dyDescent="0.2">
      <c r="A9161" s="1">
        <v>3844</v>
      </c>
      <c r="B9161" s="3">
        <v>42703.886111111111</v>
      </c>
      <c r="C9161" t="s">
        <v>80</v>
      </c>
      <c r="D9161">
        <v>1</v>
      </c>
      <c r="E9161">
        <f>INDEX(products!B:B,MATCH(challenge_2_solution_1!$C9161,products!$A:$A,0))</f>
        <v>11.9</v>
      </c>
      <c r="F9161">
        <f>INDEX(products!C:C,MATCH(challenge_2_solution_1!$C9161,products!$A:$A,0))</f>
        <v>3.21</v>
      </c>
    </row>
    <row r="9162" spans="1:6" x14ac:dyDescent="0.2">
      <c r="A9162" s="1">
        <v>3844</v>
      </c>
      <c r="B9162" s="3">
        <v>42703.886111111111</v>
      </c>
      <c r="C9162" t="s">
        <v>113</v>
      </c>
      <c r="D9162">
        <v>1</v>
      </c>
      <c r="E9162">
        <f>INDEX(products!B:B,MATCH(challenge_2_solution_1!$C9162,products!$A:$A,0))</f>
        <v>17.899999999999999</v>
      </c>
      <c r="F9162">
        <f>INDEX(products!C:C,MATCH(challenge_2_solution_1!$C9162,products!$A:$A,0))</f>
        <v>10.199999999999999</v>
      </c>
    </row>
    <row r="9163" spans="1:6" x14ac:dyDescent="0.2">
      <c r="A9163" s="1">
        <v>3844</v>
      </c>
      <c r="B9163" s="3">
        <v>42703.886111111111</v>
      </c>
      <c r="C9163" t="s">
        <v>126</v>
      </c>
      <c r="D9163">
        <v>1</v>
      </c>
      <c r="E9163">
        <f>INDEX(products!B:B,MATCH(challenge_2_solution_1!$C9163,products!$A:$A,0))</f>
        <v>19.899999999999999</v>
      </c>
      <c r="F9163">
        <f>INDEX(products!C:C,MATCH(challenge_2_solution_1!$C9163,products!$A:$A,0))</f>
        <v>4.58</v>
      </c>
    </row>
    <row r="9164" spans="1:6" x14ac:dyDescent="0.2">
      <c r="A9164" s="1">
        <v>3844</v>
      </c>
      <c r="B9164" s="3">
        <v>42703.886111111111</v>
      </c>
      <c r="C9164" t="s">
        <v>155</v>
      </c>
      <c r="D9164">
        <v>1</v>
      </c>
      <c r="E9164">
        <f>INDEX(products!B:B,MATCH(challenge_2_solution_1!$C9164,products!$A:$A,0))</f>
        <v>21.9</v>
      </c>
      <c r="F9164">
        <f>INDEX(products!C:C,MATCH(challenge_2_solution_1!$C9164,products!$A:$A,0))</f>
        <v>11.39</v>
      </c>
    </row>
    <row r="9165" spans="1:6" x14ac:dyDescent="0.2">
      <c r="A9165" s="1">
        <v>3847</v>
      </c>
      <c r="B9165" s="3">
        <v>42704.703472222223</v>
      </c>
      <c r="C9165" t="s">
        <v>3</v>
      </c>
      <c r="D9165">
        <v>1</v>
      </c>
      <c r="E9165">
        <f>INDEX(products!B:B,MATCH(challenge_2_solution_1!$C9165,products!$A:$A,0))</f>
        <v>1</v>
      </c>
      <c r="F9165">
        <f>INDEX(products!C:C,MATCH(challenge_2_solution_1!$C9165,products!$A:$A,0))</f>
        <v>0.5</v>
      </c>
    </row>
    <row r="9166" spans="1:6" x14ac:dyDescent="0.2">
      <c r="A9166" s="1">
        <v>3847</v>
      </c>
      <c r="B9166" s="3">
        <v>42704.703472222223</v>
      </c>
      <c r="C9166" t="s">
        <v>10</v>
      </c>
      <c r="D9166">
        <v>2</v>
      </c>
      <c r="E9166">
        <f>INDEX(products!B:B,MATCH(challenge_2_solution_1!$C9166,products!$A:$A,0))</f>
        <v>3.9</v>
      </c>
      <c r="F9166">
        <f>INDEX(products!C:C,MATCH(challenge_2_solution_1!$C9166,products!$A:$A,0))</f>
        <v>1.17</v>
      </c>
    </row>
    <row r="9167" spans="1:6" x14ac:dyDescent="0.2">
      <c r="A9167" s="1">
        <v>3847</v>
      </c>
      <c r="B9167" s="3">
        <v>42704.703472222223</v>
      </c>
      <c r="C9167" t="s">
        <v>22</v>
      </c>
      <c r="D9167">
        <v>1</v>
      </c>
      <c r="E9167">
        <f>INDEX(products!B:B,MATCH(challenge_2_solution_1!$C9167,products!$A:$A,0))</f>
        <v>5.9</v>
      </c>
      <c r="F9167">
        <f>INDEX(products!C:C,MATCH(challenge_2_solution_1!$C9167,products!$A:$A,0))</f>
        <v>1.24</v>
      </c>
    </row>
    <row r="9168" spans="1:6" x14ac:dyDescent="0.2">
      <c r="A9168" s="1">
        <v>3847</v>
      </c>
      <c r="B9168" s="3">
        <v>42704.703472222223</v>
      </c>
      <c r="C9168" t="s">
        <v>39</v>
      </c>
      <c r="D9168">
        <v>1</v>
      </c>
      <c r="E9168">
        <f>INDEX(products!B:B,MATCH(challenge_2_solution_1!$C9168,products!$A:$A,0))</f>
        <v>7.9</v>
      </c>
      <c r="F9168">
        <f>INDEX(products!C:C,MATCH(challenge_2_solution_1!$C9168,products!$A:$A,0))</f>
        <v>2.69</v>
      </c>
    </row>
    <row r="9169" spans="1:6" x14ac:dyDescent="0.2">
      <c r="A9169" s="1">
        <v>3847</v>
      </c>
      <c r="B9169" s="3">
        <v>42704.703472222223</v>
      </c>
      <c r="C9169" t="s">
        <v>78</v>
      </c>
      <c r="D9169">
        <v>1</v>
      </c>
      <c r="E9169">
        <f>INDEX(products!B:B,MATCH(challenge_2_solution_1!$C9169,products!$A:$A,0))</f>
        <v>11.9</v>
      </c>
      <c r="F9169">
        <f>INDEX(products!C:C,MATCH(challenge_2_solution_1!$C9169,products!$A:$A,0))</f>
        <v>7.26</v>
      </c>
    </row>
    <row r="9170" spans="1:6" x14ac:dyDescent="0.2">
      <c r="A9170" s="1">
        <v>3848</v>
      </c>
      <c r="B9170" s="3">
        <v>42704.729861111111</v>
      </c>
      <c r="C9170" t="s">
        <v>8</v>
      </c>
      <c r="D9170">
        <v>1</v>
      </c>
      <c r="E9170">
        <f>INDEX(products!B:B,MATCH(challenge_2_solution_1!$C9170,products!$A:$A,0))</f>
        <v>1.6</v>
      </c>
      <c r="F9170">
        <f>INDEX(products!C:C,MATCH(challenge_2_solution_1!$C9170,products!$A:$A,0))</f>
        <v>0.77</v>
      </c>
    </row>
    <row r="9171" spans="1:6" x14ac:dyDescent="0.2">
      <c r="A9171" s="1">
        <v>3848</v>
      </c>
      <c r="B9171" s="3">
        <v>42704.729861111111</v>
      </c>
      <c r="C9171" t="s">
        <v>61</v>
      </c>
      <c r="D9171">
        <v>1</v>
      </c>
      <c r="E9171">
        <f>INDEX(products!B:B,MATCH(challenge_2_solution_1!$C9171,products!$A:$A,0))</f>
        <v>11.9</v>
      </c>
      <c r="F9171">
        <f>INDEX(products!C:C,MATCH(challenge_2_solution_1!$C9171,products!$A:$A,0))</f>
        <v>7.74</v>
      </c>
    </row>
    <row r="9172" spans="1:6" x14ac:dyDescent="0.2">
      <c r="A9172" s="1">
        <v>3848</v>
      </c>
      <c r="B9172" s="3">
        <v>42704.729861111111</v>
      </c>
      <c r="C9172" t="s">
        <v>90</v>
      </c>
      <c r="D9172">
        <v>1</v>
      </c>
      <c r="E9172">
        <f>INDEX(products!B:B,MATCH(challenge_2_solution_1!$C9172,products!$A:$A,0))</f>
        <v>17.899999999999999</v>
      </c>
      <c r="F9172">
        <f>INDEX(products!C:C,MATCH(challenge_2_solution_1!$C9172,products!$A:$A,0))</f>
        <v>9.85</v>
      </c>
    </row>
    <row r="9173" spans="1:6" x14ac:dyDescent="0.2">
      <c r="A9173" s="1">
        <v>3848</v>
      </c>
      <c r="B9173" s="3">
        <v>42704.729861111111</v>
      </c>
      <c r="C9173" t="s">
        <v>99</v>
      </c>
      <c r="D9173">
        <v>1</v>
      </c>
      <c r="E9173">
        <f>INDEX(products!B:B,MATCH(challenge_2_solution_1!$C9173,products!$A:$A,0))</f>
        <v>17.899999999999999</v>
      </c>
      <c r="F9173">
        <f>INDEX(products!C:C,MATCH(challenge_2_solution_1!$C9173,products!$A:$A,0))</f>
        <v>10.74</v>
      </c>
    </row>
    <row r="9174" spans="1:6" x14ac:dyDescent="0.2">
      <c r="A9174" s="1">
        <v>3849</v>
      </c>
      <c r="B9174" s="3">
        <v>42704.737500000003</v>
      </c>
      <c r="C9174" t="s">
        <v>5</v>
      </c>
      <c r="D9174">
        <v>2</v>
      </c>
      <c r="E9174">
        <f>INDEX(products!B:B,MATCH(challenge_2_solution_1!$C9174,products!$A:$A,0))</f>
        <v>1</v>
      </c>
      <c r="F9174">
        <f>INDEX(products!C:C,MATCH(challenge_2_solution_1!$C9174,products!$A:$A,0))</f>
        <v>0.31</v>
      </c>
    </row>
    <row r="9175" spans="1:6" x14ac:dyDescent="0.2">
      <c r="A9175" s="1">
        <v>3849</v>
      </c>
      <c r="B9175" s="3">
        <v>42704.737500000003</v>
      </c>
      <c r="C9175" t="s">
        <v>3</v>
      </c>
      <c r="D9175">
        <v>1</v>
      </c>
      <c r="E9175">
        <f>INDEX(products!B:B,MATCH(challenge_2_solution_1!$C9175,products!$A:$A,0))</f>
        <v>1</v>
      </c>
      <c r="F9175">
        <f>INDEX(products!C:C,MATCH(challenge_2_solution_1!$C9175,products!$A:$A,0))</f>
        <v>0.5</v>
      </c>
    </row>
    <row r="9176" spans="1:6" x14ac:dyDescent="0.2">
      <c r="A9176" s="1">
        <v>3849</v>
      </c>
      <c r="B9176" s="3">
        <v>42704.737500000003</v>
      </c>
      <c r="C9176" t="s">
        <v>7</v>
      </c>
      <c r="D9176">
        <v>1</v>
      </c>
      <c r="E9176">
        <f>INDEX(products!B:B,MATCH(challenge_2_solution_1!$C9176,products!$A:$A,0))</f>
        <v>1</v>
      </c>
      <c r="F9176">
        <f>INDEX(products!C:C,MATCH(challenge_2_solution_1!$C9176,products!$A:$A,0))</f>
        <v>0.68</v>
      </c>
    </row>
    <row r="9177" spans="1:6" x14ac:dyDescent="0.2">
      <c r="A9177" s="1">
        <v>3849</v>
      </c>
      <c r="B9177" s="3">
        <v>42704.737500000003</v>
      </c>
      <c r="C9177" t="s">
        <v>8</v>
      </c>
      <c r="D9177">
        <v>5</v>
      </c>
      <c r="E9177">
        <f>INDEX(products!B:B,MATCH(challenge_2_solution_1!$C9177,products!$A:$A,0))</f>
        <v>1.6</v>
      </c>
      <c r="F9177">
        <f>INDEX(products!C:C,MATCH(challenge_2_solution_1!$C9177,products!$A:$A,0))</f>
        <v>0.77</v>
      </c>
    </row>
    <row r="9178" spans="1:6" x14ac:dyDescent="0.2">
      <c r="A9178" s="1">
        <v>3849</v>
      </c>
      <c r="B9178" s="3">
        <v>42704.737500000003</v>
      </c>
      <c r="C9178" t="s">
        <v>9</v>
      </c>
      <c r="D9178">
        <v>3</v>
      </c>
      <c r="E9178">
        <f>INDEX(products!B:B,MATCH(challenge_2_solution_1!$C9178,products!$A:$A,0))</f>
        <v>1.6</v>
      </c>
      <c r="F9178">
        <f>INDEX(products!C:C,MATCH(challenge_2_solution_1!$C9178,products!$A:$A,0))</f>
        <v>0.67</v>
      </c>
    </row>
    <row r="9179" spans="1:6" x14ac:dyDescent="0.2">
      <c r="A9179" s="1">
        <v>3849</v>
      </c>
      <c r="B9179" s="3">
        <v>42704.737500000003</v>
      </c>
      <c r="C9179" t="s">
        <v>10</v>
      </c>
      <c r="D9179">
        <v>4</v>
      </c>
      <c r="E9179">
        <f>INDEX(products!B:B,MATCH(challenge_2_solution_1!$C9179,products!$A:$A,0))</f>
        <v>3.9</v>
      </c>
      <c r="F9179">
        <f>INDEX(products!C:C,MATCH(challenge_2_solution_1!$C9179,products!$A:$A,0))</f>
        <v>1.17</v>
      </c>
    </row>
    <row r="9180" spans="1:6" x14ac:dyDescent="0.2">
      <c r="A9180" s="1">
        <v>3849</v>
      </c>
      <c r="B9180" s="3">
        <v>42704.737500000003</v>
      </c>
      <c r="C9180" t="s">
        <v>12</v>
      </c>
      <c r="D9180">
        <v>2</v>
      </c>
      <c r="E9180">
        <f>INDEX(products!B:B,MATCH(challenge_2_solution_1!$C9180,products!$A:$A,0))</f>
        <v>5.2</v>
      </c>
      <c r="F9180">
        <f>INDEX(products!C:C,MATCH(challenge_2_solution_1!$C9180,products!$A:$A,0))</f>
        <v>3.07</v>
      </c>
    </row>
    <row r="9181" spans="1:6" x14ac:dyDescent="0.2">
      <c r="A9181" s="1">
        <v>3849</v>
      </c>
      <c r="B9181" s="3">
        <v>42704.737500000003</v>
      </c>
      <c r="C9181" t="s">
        <v>17</v>
      </c>
      <c r="D9181">
        <v>3</v>
      </c>
      <c r="E9181">
        <f>INDEX(products!B:B,MATCH(challenge_2_solution_1!$C9181,products!$A:$A,0))</f>
        <v>5.9</v>
      </c>
      <c r="F9181">
        <f>INDEX(products!C:C,MATCH(challenge_2_solution_1!$C9181,products!$A:$A,0))</f>
        <v>2.83</v>
      </c>
    </row>
    <row r="9182" spans="1:6" x14ac:dyDescent="0.2">
      <c r="A9182" s="1">
        <v>3849</v>
      </c>
      <c r="B9182" s="3">
        <v>42704.737500000003</v>
      </c>
      <c r="C9182" t="s">
        <v>14</v>
      </c>
      <c r="D9182">
        <v>1</v>
      </c>
      <c r="E9182">
        <f>INDEX(products!B:B,MATCH(challenge_2_solution_1!$C9182,products!$A:$A,0))</f>
        <v>5.9</v>
      </c>
      <c r="F9182">
        <f>INDEX(products!C:C,MATCH(challenge_2_solution_1!$C9182,products!$A:$A,0))</f>
        <v>2.36</v>
      </c>
    </row>
    <row r="9183" spans="1:6" x14ac:dyDescent="0.2">
      <c r="A9183" s="1">
        <v>3849</v>
      </c>
      <c r="B9183" s="3">
        <v>42704.737500000003</v>
      </c>
      <c r="C9183" t="s">
        <v>19</v>
      </c>
      <c r="D9183">
        <v>1</v>
      </c>
      <c r="E9183">
        <f>INDEX(products!B:B,MATCH(challenge_2_solution_1!$C9183,products!$A:$A,0))</f>
        <v>5.9</v>
      </c>
      <c r="F9183">
        <f>INDEX(products!C:C,MATCH(challenge_2_solution_1!$C9183,products!$A:$A,0))</f>
        <v>1.65</v>
      </c>
    </row>
    <row r="9184" spans="1:6" x14ac:dyDescent="0.2">
      <c r="A9184" s="1">
        <v>3849</v>
      </c>
      <c r="B9184" s="3">
        <v>42704.737500000003</v>
      </c>
      <c r="C9184" t="s">
        <v>15</v>
      </c>
      <c r="D9184">
        <v>2</v>
      </c>
      <c r="E9184">
        <f>INDEX(products!B:B,MATCH(challenge_2_solution_1!$C9184,products!$A:$A,0))</f>
        <v>5.9</v>
      </c>
      <c r="F9184">
        <f>INDEX(products!C:C,MATCH(challenge_2_solution_1!$C9184,products!$A:$A,0))</f>
        <v>3.07</v>
      </c>
    </row>
    <row r="9185" spans="1:6" x14ac:dyDescent="0.2">
      <c r="A9185" s="1">
        <v>3849</v>
      </c>
      <c r="B9185" s="3">
        <v>42704.737500000003</v>
      </c>
      <c r="C9185" t="s">
        <v>18</v>
      </c>
      <c r="D9185">
        <v>2</v>
      </c>
      <c r="E9185">
        <f>INDEX(products!B:B,MATCH(challenge_2_solution_1!$C9185,products!$A:$A,0))</f>
        <v>5.9</v>
      </c>
      <c r="F9185">
        <f>INDEX(products!C:C,MATCH(challenge_2_solution_1!$C9185,products!$A:$A,0))</f>
        <v>3.6</v>
      </c>
    </row>
    <row r="9186" spans="1:6" x14ac:dyDescent="0.2">
      <c r="A9186" s="1">
        <v>3849</v>
      </c>
      <c r="B9186" s="3">
        <v>42704.737500000003</v>
      </c>
      <c r="C9186" t="s">
        <v>32</v>
      </c>
      <c r="D9186">
        <v>2</v>
      </c>
      <c r="E9186">
        <f>INDEX(products!B:B,MATCH(challenge_2_solution_1!$C9186,products!$A:$A,0))</f>
        <v>7.9</v>
      </c>
      <c r="F9186">
        <f>INDEX(products!C:C,MATCH(challenge_2_solution_1!$C9186,products!$A:$A,0))</f>
        <v>2.92</v>
      </c>
    </row>
    <row r="9187" spans="1:6" x14ac:dyDescent="0.2">
      <c r="A9187" s="1">
        <v>3849</v>
      </c>
      <c r="B9187" s="3">
        <v>42704.737500000003</v>
      </c>
      <c r="C9187" t="s">
        <v>33</v>
      </c>
      <c r="D9187">
        <v>2</v>
      </c>
      <c r="E9187">
        <f>INDEX(products!B:B,MATCH(challenge_2_solution_1!$C9187,products!$A:$A,0))</f>
        <v>7.9</v>
      </c>
      <c r="F9187">
        <f>INDEX(products!C:C,MATCH(challenge_2_solution_1!$C9187,products!$A:$A,0))</f>
        <v>2.21</v>
      </c>
    </row>
    <row r="9188" spans="1:6" x14ac:dyDescent="0.2">
      <c r="A9188" s="1">
        <v>3849</v>
      </c>
      <c r="B9188" s="3">
        <v>42704.737500000003</v>
      </c>
      <c r="C9188" t="s">
        <v>27</v>
      </c>
      <c r="D9188">
        <v>2</v>
      </c>
      <c r="E9188">
        <f>INDEX(products!B:B,MATCH(challenge_2_solution_1!$C9188,products!$A:$A,0))</f>
        <v>7.9</v>
      </c>
      <c r="F9188">
        <f>INDEX(products!C:C,MATCH(challenge_2_solution_1!$C9188,products!$A:$A,0))</f>
        <v>4.03</v>
      </c>
    </row>
    <row r="9189" spans="1:6" x14ac:dyDescent="0.2">
      <c r="A9189" s="1">
        <v>3849</v>
      </c>
      <c r="B9189" s="3">
        <v>42704.737500000003</v>
      </c>
      <c r="C9189" t="s">
        <v>61</v>
      </c>
      <c r="D9189">
        <v>1</v>
      </c>
      <c r="E9189">
        <f>INDEX(products!B:B,MATCH(challenge_2_solution_1!$C9189,products!$A:$A,0))</f>
        <v>11.9</v>
      </c>
      <c r="F9189">
        <f>INDEX(products!C:C,MATCH(challenge_2_solution_1!$C9189,products!$A:$A,0))</f>
        <v>7.74</v>
      </c>
    </row>
    <row r="9190" spans="1:6" x14ac:dyDescent="0.2">
      <c r="A9190" s="1">
        <v>3849</v>
      </c>
      <c r="B9190" s="3">
        <v>42704.737500000003</v>
      </c>
      <c r="C9190" t="s">
        <v>63</v>
      </c>
      <c r="D9190">
        <v>1</v>
      </c>
      <c r="E9190">
        <f>INDEX(products!B:B,MATCH(challenge_2_solution_1!$C9190,products!$A:$A,0))</f>
        <v>11.9</v>
      </c>
      <c r="F9190">
        <f>INDEX(products!C:C,MATCH(challenge_2_solution_1!$C9190,products!$A:$A,0))</f>
        <v>6.07</v>
      </c>
    </row>
    <row r="9191" spans="1:6" x14ac:dyDescent="0.2">
      <c r="A9191" s="1">
        <v>3849</v>
      </c>
      <c r="B9191" s="3">
        <v>42704.737500000003</v>
      </c>
      <c r="C9191" t="s">
        <v>78</v>
      </c>
      <c r="D9191">
        <v>1</v>
      </c>
      <c r="E9191">
        <f>INDEX(products!B:B,MATCH(challenge_2_solution_1!$C9191,products!$A:$A,0))</f>
        <v>11.9</v>
      </c>
      <c r="F9191">
        <f>INDEX(products!C:C,MATCH(challenge_2_solution_1!$C9191,products!$A:$A,0))</f>
        <v>7.26</v>
      </c>
    </row>
    <row r="9192" spans="1:6" x14ac:dyDescent="0.2">
      <c r="A9192" s="1">
        <v>3849</v>
      </c>
      <c r="B9192" s="3">
        <v>42704.737500000003</v>
      </c>
      <c r="C9192" t="s">
        <v>64</v>
      </c>
      <c r="D9192">
        <v>1</v>
      </c>
      <c r="E9192">
        <f>INDEX(products!B:B,MATCH(challenge_2_solution_1!$C9192,products!$A:$A,0))</f>
        <v>11.9</v>
      </c>
      <c r="F9192">
        <f>INDEX(products!C:C,MATCH(challenge_2_solution_1!$C9192,products!$A:$A,0))</f>
        <v>7.97</v>
      </c>
    </row>
    <row r="9193" spans="1:6" x14ac:dyDescent="0.2">
      <c r="A9193" s="1">
        <v>3849</v>
      </c>
      <c r="B9193" s="3">
        <v>42704.737500000003</v>
      </c>
      <c r="C9193" t="s">
        <v>87</v>
      </c>
      <c r="D9193">
        <v>3</v>
      </c>
      <c r="E9193">
        <f>INDEX(products!B:B,MATCH(challenge_2_solution_1!$C9193,products!$A:$A,0))</f>
        <v>15.9</v>
      </c>
      <c r="F9193">
        <f>INDEX(products!C:C,MATCH(challenge_2_solution_1!$C9193,products!$A:$A,0))</f>
        <v>6.2</v>
      </c>
    </row>
    <row r="9194" spans="1:6" x14ac:dyDescent="0.2">
      <c r="A9194" s="1">
        <v>3849</v>
      </c>
      <c r="B9194" s="3">
        <v>42704.737500000003</v>
      </c>
      <c r="C9194" t="s">
        <v>88</v>
      </c>
      <c r="D9194">
        <v>1</v>
      </c>
      <c r="E9194">
        <f>INDEX(products!B:B,MATCH(challenge_2_solution_1!$C9194,products!$A:$A,0))</f>
        <v>15.9</v>
      </c>
      <c r="F9194">
        <f>INDEX(products!C:C,MATCH(challenge_2_solution_1!$C9194,products!$A:$A,0))</f>
        <v>7</v>
      </c>
    </row>
    <row r="9195" spans="1:6" x14ac:dyDescent="0.2">
      <c r="A9195" s="1">
        <v>3849</v>
      </c>
      <c r="B9195" s="3">
        <v>42704.737500000003</v>
      </c>
      <c r="C9195" t="s">
        <v>96</v>
      </c>
      <c r="D9195">
        <v>1</v>
      </c>
      <c r="E9195">
        <f>INDEX(products!B:B,MATCH(challenge_2_solution_1!$C9195,products!$A:$A,0))</f>
        <v>17.899999999999999</v>
      </c>
      <c r="F9195">
        <f>INDEX(products!C:C,MATCH(challenge_2_solution_1!$C9195,products!$A:$A,0))</f>
        <v>10.92</v>
      </c>
    </row>
    <row r="9196" spans="1:6" x14ac:dyDescent="0.2">
      <c r="A9196" s="1">
        <v>3849</v>
      </c>
      <c r="B9196" s="3">
        <v>42704.737500000003</v>
      </c>
      <c r="C9196" t="s">
        <v>103</v>
      </c>
      <c r="D9196">
        <v>1</v>
      </c>
      <c r="E9196">
        <f>INDEX(products!B:B,MATCH(challenge_2_solution_1!$C9196,products!$A:$A,0))</f>
        <v>17.899999999999999</v>
      </c>
      <c r="F9196">
        <f>INDEX(products!C:C,MATCH(challenge_2_solution_1!$C9196,products!$A:$A,0))</f>
        <v>12.35</v>
      </c>
    </row>
    <row r="9197" spans="1:6" x14ac:dyDescent="0.2">
      <c r="A9197" s="1">
        <v>3849</v>
      </c>
      <c r="B9197" s="3">
        <v>42704.737500000003</v>
      </c>
      <c r="C9197" t="s">
        <v>118</v>
      </c>
      <c r="D9197">
        <v>1</v>
      </c>
      <c r="E9197">
        <f>INDEX(products!B:B,MATCH(challenge_2_solution_1!$C9197,products!$A:$A,0))</f>
        <v>19.899999999999999</v>
      </c>
      <c r="F9197">
        <f>INDEX(products!C:C,MATCH(challenge_2_solution_1!$C9197,products!$A:$A,0))</f>
        <v>12.74</v>
      </c>
    </row>
    <row r="9198" spans="1:6" x14ac:dyDescent="0.2">
      <c r="A9198" s="1">
        <v>3850</v>
      </c>
      <c r="B9198" s="3">
        <v>42704.750694444447</v>
      </c>
      <c r="C9198" t="s">
        <v>17</v>
      </c>
      <c r="D9198">
        <v>1</v>
      </c>
      <c r="E9198">
        <f>INDEX(products!B:B,MATCH(challenge_2_solution_1!$C9198,products!$A:$A,0))</f>
        <v>5.9</v>
      </c>
      <c r="F9198">
        <f>INDEX(products!C:C,MATCH(challenge_2_solution_1!$C9198,products!$A:$A,0))</f>
        <v>2.83</v>
      </c>
    </row>
    <row r="9199" spans="1:6" x14ac:dyDescent="0.2">
      <c r="A9199" s="1">
        <v>3850</v>
      </c>
      <c r="B9199" s="3">
        <v>42704.750694444447</v>
      </c>
      <c r="C9199" t="s">
        <v>15</v>
      </c>
      <c r="D9199">
        <v>2</v>
      </c>
      <c r="E9199">
        <f>INDEX(products!B:B,MATCH(challenge_2_solution_1!$C9199,products!$A:$A,0))</f>
        <v>5.9</v>
      </c>
      <c r="F9199">
        <f>INDEX(products!C:C,MATCH(challenge_2_solution_1!$C9199,products!$A:$A,0))</f>
        <v>3.07</v>
      </c>
    </row>
    <row r="9200" spans="1:6" x14ac:dyDescent="0.2">
      <c r="A9200" s="1">
        <v>3850</v>
      </c>
      <c r="B9200" s="3">
        <v>42704.750694444447</v>
      </c>
      <c r="C9200" t="s">
        <v>58</v>
      </c>
      <c r="D9200">
        <v>1</v>
      </c>
      <c r="E9200">
        <f>INDEX(products!B:B,MATCH(challenge_2_solution_1!$C9200,products!$A:$A,0))</f>
        <v>9.9</v>
      </c>
      <c r="F9200">
        <f>INDEX(products!C:C,MATCH(challenge_2_solution_1!$C9200,products!$A:$A,0))</f>
        <v>4.95</v>
      </c>
    </row>
    <row r="9201" spans="1:6" x14ac:dyDescent="0.2">
      <c r="A9201" s="1">
        <v>3850</v>
      </c>
      <c r="B9201" s="3">
        <v>42704.750694444447</v>
      </c>
      <c r="C9201" t="s">
        <v>116</v>
      </c>
      <c r="D9201">
        <v>1</v>
      </c>
      <c r="E9201">
        <f>INDEX(products!B:B,MATCH(challenge_2_solution_1!$C9201,products!$A:$A,0))</f>
        <v>17.899999999999999</v>
      </c>
      <c r="F9201">
        <f>INDEX(products!C:C,MATCH(challenge_2_solution_1!$C9201,products!$A:$A,0))</f>
        <v>8.41</v>
      </c>
    </row>
    <row r="9202" spans="1:6" x14ac:dyDescent="0.2">
      <c r="A9202" s="1">
        <v>3850</v>
      </c>
      <c r="B9202" s="3">
        <v>42704.750694444447</v>
      </c>
      <c r="C9202" t="s">
        <v>160</v>
      </c>
      <c r="D9202">
        <v>1</v>
      </c>
      <c r="E9202">
        <f>INDEX(products!B:B,MATCH(challenge_2_solution_1!$C9202,products!$A:$A,0))</f>
        <v>23.9</v>
      </c>
      <c r="F9202">
        <f>INDEX(products!C:C,MATCH(challenge_2_solution_1!$C9202,products!$A:$A,0))</f>
        <v>9.08</v>
      </c>
    </row>
    <row r="9203" spans="1:6" x14ac:dyDescent="0.2">
      <c r="A9203" s="1">
        <v>3851</v>
      </c>
      <c r="B9203" s="3">
        <v>42704.753472222219</v>
      </c>
      <c r="C9203" t="s">
        <v>15</v>
      </c>
      <c r="D9203">
        <v>2</v>
      </c>
      <c r="E9203">
        <f>INDEX(products!B:B,MATCH(challenge_2_solution_1!$C9203,products!$A:$A,0))</f>
        <v>5.9</v>
      </c>
      <c r="F9203">
        <f>INDEX(products!C:C,MATCH(challenge_2_solution_1!$C9203,products!$A:$A,0))</f>
        <v>3.07</v>
      </c>
    </row>
    <row r="9204" spans="1:6" x14ac:dyDescent="0.2">
      <c r="A9204" s="1">
        <v>3851</v>
      </c>
      <c r="B9204" s="3">
        <v>42704.753472222219</v>
      </c>
      <c r="C9204" t="s">
        <v>17</v>
      </c>
      <c r="D9204">
        <v>1</v>
      </c>
      <c r="E9204">
        <f>INDEX(products!B:B,MATCH(challenge_2_solution_1!$C9204,products!$A:$A,0))</f>
        <v>5.9</v>
      </c>
      <c r="F9204">
        <f>INDEX(products!C:C,MATCH(challenge_2_solution_1!$C9204,products!$A:$A,0))</f>
        <v>2.83</v>
      </c>
    </row>
    <row r="9205" spans="1:6" x14ac:dyDescent="0.2">
      <c r="A9205" s="1">
        <v>3851</v>
      </c>
      <c r="B9205" s="3">
        <v>42704.753472222219</v>
      </c>
      <c r="C9205" t="s">
        <v>58</v>
      </c>
      <c r="D9205">
        <v>1</v>
      </c>
      <c r="E9205">
        <f>INDEX(products!B:B,MATCH(challenge_2_solution_1!$C9205,products!$A:$A,0))</f>
        <v>9.9</v>
      </c>
      <c r="F9205">
        <f>INDEX(products!C:C,MATCH(challenge_2_solution_1!$C9205,products!$A:$A,0))</f>
        <v>4.95</v>
      </c>
    </row>
    <row r="9206" spans="1:6" x14ac:dyDescent="0.2">
      <c r="A9206" s="1">
        <v>3851</v>
      </c>
      <c r="B9206" s="3">
        <v>42704.753472222219</v>
      </c>
      <c r="C9206" t="s">
        <v>116</v>
      </c>
      <c r="D9206">
        <v>1</v>
      </c>
      <c r="E9206">
        <f>INDEX(products!B:B,MATCH(challenge_2_solution_1!$C9206,products!$A:$A,0))</f>
        <v>17.899999999999999</v>
      </c>
      <c r="F9206">
        <f>INDEX(products!C:C,MATCH(challenge_2_solution_1!$C9206,products!$A:$A,0))</f>
        <v>8.41</v>
      </c>
    </row>
    <row r="9207" spans="1:6" x14ac:dyDescent="0.2">
      <c r="A9207" s="1">
        <v>3851</v>
      </c>
      <c r="B9207" s="3">
        <v>42704.753472222219</v>
      </c>
      <c r="C9207" t="s">
        <v>160</v>
      </c>
      <c r="D9207">
        <v>1</v>
      </c>
      <c r="E9207">
        <f>INDEX(products!B:B,MATCH(challenge_2_solution_1!$C9207,products!$A:$A,0))</f>
        <v>23.9</v>
      </c>
      <c r="F9207">
        <f>INDEX(products!C:C,MATCH(challenge_2_solution_1!$C9207,products!$A:$A,0))</f>
        <v>9.08</v>
      </c>
    </row>
    <row r="9208" spans="1:6" x14ac:dyDescent="0.2">
      <c r="A9208" s="1">
        <v>3852</v>
      </c>
      <c r="B9208" s="3">
        <v>42704.769444444442</v>
      </c>
      <c r="C9208" t="s">
        <v>20</v>
      </c>
      <c r="D9208">
        <v>1</v>
      </c>
      <c r="E9208">
        <f>INDEX(products!B:B,MATCH(challenge_2_solution_1!$C9208,products!$A:$A,0))</f>
        <v>5.9</v>
      </c>
      <c r="F9208">
        <f>INDEX(products!C:C,MATCH(challenge_2_solution_1!$C9208,products!$A:$A,0))</f>
        <v>1.83</v>
      </c>
    </row>
    <row r="9209" spans="1:6" x14ac:dyDescent="0.2">
      <c r="A9209" s="1">
        <v>3852</v>
      </c>
      <c r="B9209" s="3">
        <v>42704.769444444442</v>
      </c>
      <c r="C9209" t="s">
        <v>77</v>
      </c>
      <c r="D9209">
        <v>1</v>
      </c>
      <c r="E9209">
        <f>INDEX(products!B:B,MATCH(challenge_2_solution_1!$C9209,products!$A:$A,0))</f>
        <v>11.9</v>
      </c>
      <c r="F9209">
        <f>INDEX(products!C:C,MATCH(challenge_2_solution_1!$C9209,products!$A:$A,0))</f>
        <v>4.05</v>
      </c>
    </row>
    <row r="9210" spans="1:6" x14ac:dyDescent="0.2">
      <c r="A9210" s="1">
        <v>3852</v>
      </c>
      <c r="B9210" s="3">
        <v>42704.769444444442</v>
      </c>
      <c r="C9210" t="s">
        <v>160</v>
      </c>
      <c r="D9210">
        <v>1</v>
      </c>
      <c r="E9210">
        <f>INDEX(products!B:B,MATCH(challenge_2_solution_1!$C9210,products!$A:$A,0))</f>
        <v>23.9</v>
      </c>
      <c r="F9210">
        <f>INDEX(products!C:C,MATCH(challenge_2_solution_1!$C9210,products!$A:$A,0))</f>
        <v>9.08</v>
      </c>
    </row>
    <row r="9211" spans="1:6" x14ac:dyDescent="0.2">
      <c r="A9211" s="1">
        <v>3853</v>
      </c>
      <c r="B9211" s="3">
        <v>42704.800694444442</v>
      </c>
      <c r="C9211" t="s">
        <v>34</v>
      </c>
      <c r="D9211">
        <v>1</v>
      </c>
      <c r="E9211">
        <f>INDEX(products!B:B,MATCH(challenge_2_solution_1!$C9211,products!$A:$A,0))</f>
        <v>7.9</v>
      </c>
      <c r="F9211">
        <f>INDEX(products!C:C,MATCH(challenge_2_solution_1!$C9211,products!$A:$A,0))</f>
        <v>1.58</v>
      </c>
    </row>
    <row r="9212" spans="1:6" x14ac:dyDescent="0.2">
      <c r="A9212" s="1">
        <v>3855</v>
      </c>
      <c r="B9212" s="3">
        <v>42704.865277777775</v>
      </c>
      <c r="C9212" t="s">
        <v>34</v>
      </c>
      <c r="D9212">
        <v>2</v>
      </c>
      <c r="E9212">
        <f>INDEX(products!B:B,MATCH(challenge_2_solution_1!$C9212,products!$A:$A,0))</f>
        <v>7.9</v>
      </c>
      <c r="F9212">
        <f>INDEX(products!C:C,MATCH(challenge_2_solution_1!$C9212,products!$A:$A,0))</f>
        <v>1.58</v>
      </c>
    </row>
    <row r="9213" spans="1:6" x14ac:dyDescent="0.2">
      <c r="A9213" s="1">
        <v>3855</v>
      </c>
      <c r="B9213" s="3">
        <v>42704.865277777775</v>
      </c>
      <c r="C9213" t="s">
        <v>126</v>
      </c>
      <c r="D9213">
        <v>2</v>
      </c>
      <c r="E9213">
        <f>INDEX(products!B:B,MATCH(challenge_2_solution_1!$C9213,products!$A:$A,0))</f>
        <v>19.899999999999999</v>
      </c>
      <c r="F9213">
        <f>INDEX(products!C:C,MATCH(challenge_2_solution_1!$C9213,products!$A:$A,0))</f>
        <v>4.58</v>
      </c>
    </row>
    <row r="9214" spans="1:6" x14ac:dyDescent="0.2">
      <c r="A9214" s="1">
        <v>3856</v>
      </c>
      <c r="B9214" s="3">
        <v>42705.717361111114</v>
      </c>
      <c r="C9214" t="s">
        <v>8</v>
      </c>
      <c r="D9214">
        <v>4</v>
      </c>
      <c r="E9214">
        <f>INDEX(products!B:B,MATCH(challenge_2_solution_1!$C9214,products!$A:$A,0))</f>
        <v>1.6</v>
      </c>
      <c r="F9214">
        <f>INDEX(products!C:C,MATCH(challenge_2_solution_1!$C9214,products!$A:$A,0))</f>
        <v>0.77</v>
      </c>
    </row>
    <row r="9215" spans="1:6" x14ac:dyDescent="0.2">
      <c r="A9215" s="1">
        <v>3856</v>
      </c>
      <c r="B9215" s="3">
        <v>42705.717361111114</v>
      </c>
      <c r="C9215" t="s">
        <v>11</v>
      </c>
      <c r="D9215">
        <v>1</v>
      </c>
      <c r="E9215">
        <f>INDEX(products!B:B,MATCH(challenge_2_solution_1!$C9215,products!$A:$A,0))</f>
        <v>3.9</v>
      </c>
      <c r="F9215">
        <f>INDEX(products!C:C,MATCH(challenge_2_solution_1!$C9215,products!$A:$A,0))</f>
        <v>2.42</v>
      </c>
    </row>
    <row r="9216" spans="1:6" x14ac:dyDescent="0.2">
      <c r="A9216" s="1">
        <v>3856</v>
      </c>
      <c r="B9216" s="3">
        <v>42705.717361111114</v>
      </c>
      <c r="C9216" t="s">
        <v>12</v>
      </c>
      <c r="D9216">
        <v>2</v>
      </c>
      <c r="E9216">
        <f>INDEX(products!B:B,MATCH(challenge_2_solution_1!$C9216,products!$A:$A,0))</f>
        <v>5.2</v>
      </c>
      <c r="F9216">
        <f>INDEX(products!C:C,MATCH(challenge_2_solution_1!$C9216,products!$A:$A,0))</f>
        <v>3.07</v>
      </c>
    </row>
    <row r="9217" spans="1:6" x14ac:dyDescent="0.2">
      <c r="A9217" s="1">
        <v>3856</v>
      </c>
      <c r="B9217" s="3">
        <v>42705.717361111114</v>
      </c>
      <c r="C9217" t="s">
        <v>28</v>
      </c>
      <c r="D9217">
        <v>1</v>
      </c>
      <c r="E9217">
        <f>INDEX(products!B:B,MATCH(challenge_2_solution_1!$C9217,products!$A:$A,0))</f>
        <v>7.9</v>
      </c>
      <c r="F9217">
        <f>INDEX(products!C:C,MATCH(challenge_2_solution_1!$C9217,products!$A:$A,0))</f>
        <v>2.4500000000000002</v>
      </c>
    </row>
    <row r="9218" spans="1:6" x14ac:dyDescent="0.2">
      <c r="A9218" s="1">
        <v>3856</v>
      </c>
      <c r="B9218" s="3">
        <v>42705.717361111114</v>
      </c>
      <c r="C9218" t="s">
        <v>64</v>
      </c>
      <c r="D9218">
        <v>1</v>
      </c>
      <c r="E9218">
        <f>INDEX(products!B:B,MATCH(challenge_2_solution_1!$C9218,products!$A:$A,0))</f>
        <v>11.9</v>
      </c>
      <c r="F9218">
        <f>INDEX(products!C:C,MATCH(challenge_2_solution_1!$C9218,products!$A:$A,0))</f>
        <v>7.97</v>
      </c>
    </row>
    <row r="9219" spans="1:6" x14ac:dyDescent="0.2">
      <c r="A9219" s="1">
        <v>3856</v>
      </c>
      <c r="B9219" s="3">
        <v>42705.717361111114</v>
      </c>
      <c r="C9219" t="s">
        <v>86</v>
      </c>
      <c r="D9219">
        <v>1</v>
      </c>
      <c r="E9219">
        <f>INDEX(products!B:B,MATCH(challenge_2_solution_1!$C9219,products!$A:$A,0))</f>
        <v>15.9</v>
      </c>
      <c r="F9219">
        <f>INDEX(products!C:C,MATCH(challenge_2_solution_1!$C9219,products!$A:$A,0))</f>
        <v>5.57</v>
      </c>
    </row>
    <row r="9220" spans="1:6" x14ac:dyDescent="0.2">
      <c r="A9220" s="1">
        <v>3856</v>
      </c>
      <c r="B9220" s="3">
        <v>42705.717361111114</v>
      </c>
      <c r="C9220" t="s">
        <v>160</v>
      </c>
      <c r="D9220">
        <v>1</v>
      </c>
      <c r="E9220">
        <f>INDEX(products!B:B,MATCH(challenge_2_solution_1!$C9220,products!$A:$A,0))</f>
        <v>23.9</v>
      </c>
      <c r="F9220">
        <f>INDEX(products!C:C,MATCH(challenge_2_solution_1!$C9220,products!$A:$A,0))</f>
        <v>9.08</v>
      </c>
    </row>
    <row r="9221" spans="1:6" x14ac:dyDescent="0.2">
      <c r="A9221" s="1">
        <v>3856</v>
      </c>
      <c r="B9221" s="3">
        <v>42705.717361111114</v>
      </c>
      <c r="C9221" t="s">
        <v>162</v>
      </c>
      <c r="D9221">
        <v>1</v>
      </c>
      <c r="E9221">
        <f>INDEX(products!B:B,MATCH(challenge_2_solution_1!$C9221,products!$A:$A,0))</f>
        <v>25.9</v>
      </c>
      <c r="F9221">
        <f>INDEX(products!C:C,MATCH(challenge_2_solution_1!$C9221,products!$A:$A,0))</f>
        <v>9.58</v>
      </c>
    </row>
    <row r="9222" spans="1:6" x14ac:dyDescent="0.2">
      <c r="A9222" s="1">
        <v>3857</v>
      </c>
      <c r="B9222" s="3">
        <v>42705.720138888886</v>
      </c>
      <c r="C9222" t="s">
        <v>42</v>
      </c>
      <c r="D9222">
        <v>1</v>
      </c>
      <c r="E9222">
        <f>INDEX(products!B:B,MATCH(challenge_2_solution_1!$C9222,products!$A:$A,0))</f>
        <v>7.9</v>
      </c>
      <c r="F9222">
        <f>INDEX(products!C:C,MATCH(challenge_2_solution_1!$C9222,products!$A:$A,0))</f>
        <v>3.95</v>
      </c>
    </row>
    <row r="9223" spans="1:6" x14ac:dyDescent="0.2">
      <c r="A9223" s="1">
        <v>3857</v>
      </c>
      <c r="B9223" s="3">
        <v>42705.720138888886</v>
      </c>
      <c r="C9223" t="s">
        <v>69</v>
      </c>
      <c r="D9223">
        <v>1</v>
      </c>
      <c r="E9223">
        <f>INDEX(products!B:B,MATCH(challenge_2_solution_1!$C9223,products!$A:$A,0))</f>
        <v>11.9</v>
      </c>
      <c r="F9223">
        <f>INDEX(products!C:C,MATCH(challenge_2_solution_1!$C9223,products!$A:$A,0))</f>
        <v>2.86</v>
      </c>
    </row>
    <row r="9224" spans="1:6" x14ac:dyDescent="0.2">
      <c r="A9224" s="1">
        <v>3857</v>
      </c>
      <c r="B9224" s="3">
        <v>42705.720138888886</v>
      </c>
      <c r="C9224" t="s">
        <v>125</v>
      </c>
      <c r="D9224">
        <v>1</v>
      </c>
      <c r="E9224">
        <f>INDEX(products!B:B,MATCH(challenge_2_solution_1!$C9224,products!$A:$A,0))</f>
        <v>19.899999999999999</v>
      </c>
      <c r="F9224">
        <f>INDEX(products!C:C,MATCH(challenge_2_solution_1!$C9224,products!$A:$A,0))</f>
        <v>5.57</v>
      </c>
    </row>
    <row r="9225" spans="1:6" x14ac:dyDescent="0.2">
      <c r="A9225" s="1">
        <v>3858</v>
      </c>
      <c r="B9225" s="3">
        <v>42705.724305555559</v>
      </c>
      <c r="C9225" t="s">
        <v>12</v>
      </c>
      <c r="D9225">
        <v>1</v>
      </c>
      <c r="E9225">
        <f>INDEX(products!B:B,MATCH(challenge_2_solution_1!$C9225,products!$A:$A,0))</f>
        <v>5.2</v>
      </c>
      <c r="F9225">
        <f>INDEX(products!C:C,MATCH(challenge_2_solution_1!$C9225,products!$A:$A,0))</f>
        <v>3.07</v>
      </c>
    </row>
    <row r="9226" spans="1:6" x14ac:dyDescent="0.2">
      <c r="A9226" s="1">
        <v>3858</v>
      </c>
      <c r="B9226" s="3">
        <v>42705.724305555559</v>
      </c>
      <c r="C9226" t="s">
        <v>17</v>
      </c>
      <c r="D9226">
        <v>1</v>
      </c>
      <c r="E9226">
        <f>INDEX(products!B:B,MATCH(challenge_2_solution_1!$C9226,products!$A:$A,0))</f>
        <v>5.9</v>
      </c>
      <c r="F9226">
        <f>INDEX(products!C:C,MATCH(challenge_2_solution_1!$C9226,products!$A:$A,0))</f>
        <v>2.83</v>
      </c>
    </row>
    <row r="9227" spans="1:6" x14ac:dyDescent="0.2">
      <c r="A9227" s="1">
        <v>3858</v>
      </c>
      <c r="B9227" s="3">
        <v>42705.724305555559</v>
      </c>
      <c r="C9227" t="s">
        <v>87</v>
      </c>
      <c r="D9227">
        <v>1</v>
      </c>
      <c r="E9227">
        <f>INDEX(products!B:B,MATCH(challenge_2_solution_1!$C9227,products!$A:$A,0))</f>
        <v>15.9</v>
      </c>
      <c r="F9227">
        <f>INDEX(products!C:C,MATCH(challenge_2_solution_1!$C9227,products!$A:$A,0))</f>
        <v>6.2</v>
      </c>
    </row>
    <row r="9228" spans="1:6" x14ac:dyDescent="0.2">
      <c r="A9228" s="1">
        <v>3858</v>
      </c>
      <c r="B9228" s="3">
        <v>42705.724305555559</v>
      </c>
      <c r="C9228" t="s">
        <v>89</v>
      </c>
      <c r="D9228">
        <v>1</v>
      </c>
      <c r="E9228">
        <f>INDEX(products!B:B,MATCH(challenge_2_solution_1!$C9228,products!$A:$A,0))</f>
        <v>17.899999999999999</v>
      </c>
      <c r="F9228">
        <f>INDEX(products!C:C,MATCH(challenge_2_solution_1!$C9228,products!$A:$A,0))</f>
        <v>3.94</v>
      </c>
    </row>
    <row r="9229" spans="1:6" x14ac:dyDescent="0.2">
      <c r="A9229" s="1">
        <v>3859</v>
      </c>
      <c r="B9229" s="3">
        <v>42705.745138888888</v>
      </c>
      <c r="C9229" t="s">
        <v>8</v>
      </c>
      <c r="D9229">
        <v>3</v>
      </c>
      <c r="E9229">
        <f>INDEX(products!B:B,MATCH(challenge_2_solution_1!$C9229,products!$A:$A,0))</f>
        <v>1.6</v>
      </c>
      <c r="F9229">
        <f>INDEX(products!C:C,MATCH(challenge_2_solution_1!$C9229,products!$A:$A,0))</f>
        <v>0.77</v>
      </c>
    </row>
    <row r="9230" spans="1:6" x14ac:dyDescent="0.2">
      <c r="A9230" s="1">
        <v>3859</v>
      </c>
      <c r="B9230" s="3">
        <v>42705.745138888888</v>
      </c>
      <c r="C9230" t="s">
        <v>12</v>
      </c>
      <c r="D9230">
        <v>1</v>
      </c>
      <c r="E9230">
        <f>INDEX(products!B:B,MATCH(challenge_2_solution_1!$C9230,products!$A:$A,0))</f>
        <v>5.2</v>
      </c>
      <c r="F9230">
        <f>INDEX(products!C:C,MATCH(challenge_2_solution_1!$C9230,products!$A:$A,0))</f>
        <v>3.07</v>
      </c>
    </row>
    <row r="9231" spans="1:6" x14ac:dyDescent="0.2">
      <c r="A9231" s="1">
        <v>3859</v>
      </c>
      <c r="B9231" s="3">
        <v>42705.745138888888</v>
      </c>
      <c r="C9231" t="s">
        <v>17</v>
      </c>
      <c r="D9231">
        <v>2</v>
      </c>
      <c r="E9231">
        <f>INDEX(products!B:B,MATCH(challenge_2_solution_1!$C9231,products!$A:$A,0))</f>
        <v>5.9</v>
      </c>
      <c r="F9231">
        <f>INDEX(products!C:C,MATCH(challenge_2_solution_1!$C9231,products!$A:$A,0))</f>
        <v>2.83</v>
      </c>
    </row>
    <row r="9232" spans="1:6" x14ac:dyDescent="0.2">
      <c r="A9232" s="1">
        <v>3859</v>
      </c>
      <c r="B9232" s="3">
        <v>42705.745138888888</v>
      </c>
      <c r="C9232" t="s">
        <v>86</v>
      </c>
      <c r="D9232">
        <v>2</v>
      </c>
      <c r="E9232">
        <f>INDEX(products!B:B,MATCH(challenge_2_solution_1!$C9232,products!$A:$A,0))</f>
        <v>15.9</v>
      </c>
      <c r="F9232">
        <f>INDEX(products!C:C,MATCH(challenge_2_solution_1!$C9232,products!$A:$A,0))</f>
        <v>5.57</v>
      </c>
    </row>
    <row r="9233" spans="1:6" x14ac:dyDescent="0.2">
      <c r="A9233" s="1">
        <v>3859</v>
      </c>
      <c r="B9233" s="3">
        <v>42705.745138888888</v>
      </c>
      <c r="C9233" t="s">
        <v>121</v>
      </c>
      <c r="D9233">
        <v>1</v>
      </c>
      <c r="E9233">
        <f>INDEX(products!B:B,MATCH(challenge_2_solution_1!$C9233,products!$A:$A,0))</f>
        <v>19.899999999999999</v>
      </c>
      <c r="F9233">
        <f>INDEX(products!C:C,MATCH(challenge_2_solution_1!$C9233,products!$A:$A,0))</f>
        <v>10.95</v>
      </c>
    </row>
    <row r="9234" spans="1:6" x14ac:dyDescent="0.2">
      <c r="A9234" s="1">
        <v>3860</v>
      </c>
      <c r="B9234" s="3">
        <v>42705.746527777781</v>
      </c>
      <c r="C9234" t="s">
        <v>18</v>
      </c>
      <c r="D9234">
        <v>1</v>
      </c>
      <c r="E9234">
        <f>INDEX(products!B:B,MATCH(challenge_2_solution_1!$C9234,products!$A:$A,0))</f>
        <v>5.9</v>
      </c>
      <c r="F9234">
        <f>INDEX(products!C:C,MATCH(challenge_2_solution_1!$C9234,products!$A:$A,0))</f>
        <v>3.6</v>
      </c>
    </row>
    <row r="9235" spans="1:6" x14ac:dyDescent="0.2">
      <c r="A9235" s="1">
        <v>3860</v>
      </c>
      <c r="B9235" s="3">
        <v>42705.746527777781</v>
      </c>
      <c r="C9235" t="s">
        <v>24</v>
      </c>
      <c r="D9235">
        <v>1</v>
      </c>
      <c r="E9235">
        <f>INDEX(products!B:B,MATCH(challenge_2_solution_1!$C9235,products!$A:$A,0))</f>
        <v>5.9</v>
      </c>
      <c r="F9235">
        <f>INDEX(products!C:C,MATCH(challenge_2_solution_1!$C9235,products!$A:$A,0))</f>
        <v>1.42</v>
      </c>
    </row>
    <row r="9236" spans="1:6" x14ac:dyDescent="0.2">
      <c r="A9236" s="1">
        <v>3860</v>
      </c>
      <c r="B9236" s="3">
        <v>42705.746527777781</v>
      </c>
      <c r="C9236" t="s">
        <v>35</v>
      </c>
      <c r="D9236">
        <v>1</v>
      </c>
      <c r="E9236">
        <f>INDEX(products!B:B,MATCH(challenge_2_solution_1!$C9236,products!$A:$A,0))</f>
        <v>7.9</v>
      </c>
      <c r="F9236">
        <f>INDEX(products!C:C,MATCH(challenge_2_solution_1!$C9236,products!$A:$A,0))</f>
        <v>4.3499999999999996</v>
      </c>
    </row>
    <row r="9237" spans="1:6" x14ac:dyDescent="0.2">
      <c r="A9237" s="1">
        <v>3860</v>
      </c>
      <c r="B9237" s="3">
        <v>42705.746527777781</v>
      </c>
      <c r="C9237" t="s">
        <v>54</v>
      </c>
      <c r="D9237">
        <v>1</v>
      </c>
      <c r="E9237">
        <f>INDEX(products!B:B,MATCH(challenge_2_solution_1!$C9237,products!$A:$A,0))</f>
        <v>9.9</v>
      </c>
      <c r="F9237">
        <f>INDEX(products!C:C,MATCH(challenge_2_solution_1!$C9237,products!$A:$A,0))</f>
        <v>2.57</v>
      </c>
    </row>
    <row r="9238" spans="1:6" x14ac:dyDescent="0.2">
      <c r="A9238" s="1">
        <v>3860</v>
      </c>
      <c r="B9238" s="3">
        <v>42705.746527777781</v>
      </c>
      <c r="C9238" t="s">
        <v>61</v>
      </c>
      <c r="D9238">
        <v>1</v>
      </c>
      <c r="E9238">
        <f>INDEX(products!B:B,MATCH(challenge_2_solution_1!$C9238,products!$A:$A,0))</f>
        <v>11.9</v>
      </c>
      <c r="F9238">
        <f>INDEX(products!C:C,MATCH(challenge_2_solution_1!$C9238,products!$A:$A,0))</f>
        <v>7.74</v>
      </c>
    </row>
    <row r="9239" spans="1:6" x14ac:dyDescent="0.2">
      <c r="A9239" s="1">
        <v>3860</v>
      </c>
      <c r="B9239" s="3">
        <v>42705.746527777781</v>
      </c>
      <c r="C9239" t="s">
        <v>87</v>
      </c>
      <c r="D9239">
        <v>1</v>
      </c>
      <c r="E9239">
        <f>INDEX(products!B:B,MATCH(challenge_2_solution_1!$C9239,products!$A:$A,0))</f>
        <v>15.9</v>
      </c>
      <c r="F9239">
        <f>INDEX(products!C:C,MATCH(challenge_2_solution_1!$C9239,products!$A:$A,0))</f>
        <v>6.2</v>
      </c>
    </row>
    <row r="9240" spans="1:6" x14ac:dyDescent="0.2">
      <c r="A9240" s="1">
        <v>3860</v>
      </c>
      <c r="B9240" s="3">
        <v>42705.746527777781</v>
      </c>
      <c r="C9240" t="s">
        <v>89</v>
      </c>
      <c r="D9240">
        <v>1</v>
      </c>
      <c r="E9240">
        <f>INDEX(products!B:B,MATCH(challenge_2_solution_1!$C9240,products!$A:$A,0))</f>
        <v>17.899999999999999</v>
      </c>
      <c r="F9240">
        <f>INDEX(products!C:C,MATCH(challenge_2_solution_1!$C9240,products!$A:$A,0))</f>
        <v>3.94</v>
      </c>
    </row>
    <row r="9241" spans="1:6" x14ac:dyDescent="0.2">
      <c r="A9241" s="1">
        <v>3861</v>
      </c>
      <c r="B9241" s="3">
        <v>42705.758333333331</v>
      </c>
      <c r="C9241" t="s">
        <v>8</v>
      </c>
      <c r="D9241">
        <v>1</v>
      </c>
      <c r="E9241">
        <f>INDEX(products!B:B,MATCH(challenge_2_solution_1!$C9241,products!$A:$A,0))</f>
        <v>1.6</v>
      </c>
      <c r="F9241">
        <f>INDEX(products!C:C,MATCH(challenge_2_solution_1!$C9241,products!$A:$A,0))</f>
        <v>0.77</v>
      </c>
    </row>
    <row r="9242" spans="1:6" x14ac:dyDescent="0.2">
      <c r="A9242" s="1">
        <v>3861</v>
      </c>
      <c r="B9242" s="3">
        <v>42705.758333333331</v>
      </c>
      <c r="C9242" t="s">
        <v>14</v>
      </c>
      <c r="D9242">
        <v>1</v>
      </c>
      <c r="E9242">
        <f>INDEX(products!B:B,MATCH(challenge_2_solution_1!$C9242,products!$A:$A,0))</f>
        <v>5.9</v>
      </c>
      <c r="F9242">
        <f>INDEX(products!C:C,MATCH(challenge_2_solution_1!$C9242,products!$A:$A,0))</f>
        <v>2.36</v>
      </c>
    </row>
    <row r="9243" spans="1:6" x14ac:dyDescent="0.2">
      <c r="A9243" s="1">
        <v>3861</v>
      </c>
      <c r="B9243" s="3">
        <v>42705.758333333331</v>
      </c>
      <c r="C9243" t="s">
        <v>33</v>
      </c>
      <c r="D9243">
        <v>1</v>
      </c>
      <c r="E9243">
        <f>INDEX(products!B:B,MATCH(challenge_2_solution_1!$C9243,products!$A:$A,0))</f>
        <v>7.9</v>
      </c>
      <c r="F9243">
        <f>INDEX(products!C:C,MATCH(challenge_2_solution_1!$C9243,products!$A:$A,0))</f>
        <v>2.21</v>
      </c>
    </row>
    <row r="9244" spans="1:6" x14ac:dyDescent="0.2">
      <c r="A9244" s="1">
        <v>3861</v>
      </c>
      <c r="B9244" s="3">
        <v>42705.758333333331</v>
      </c>
      <c r="C9244" t="s">
        <v>68</v>
      </c>
      <c r="D9244">
        <v>1</v>
      </c>
      <c r="E9244">
        <f>INDEX(products!B:B,MATCH(challenge_2_solution_1!$C9244,products!$A:$A,0))</f>
        <v>11.9</v>
      </c>
      <c r="F9244">
        <f>INDEX(products!C:C,MATCH(challenge_2_solution_1!$C9244,products!$A:$A,0))</f>
        <v>3.69</v>
      </c>
    </row>
    <row r="9245" spans="1:6" x14ac:dyDescent="0.2">
      <c r="A9245" s="1">
        <v>3861</v>
      </c>
      <c r="B9245" s="3">
        <v>42705.758333333331</v>
      </c>
      <c r="C9245" t="s">
        <v>118</v>
      </c>
      <c r="D9245">
        <v>1</v>
      </c>
      <c r="E9245">
        <f>INDEX(products!B:B,MATCH(challenge_2_solution_1!$C9245,products!$A:$A,0))</f>
        <v>19.899999999999999</v>
      </c>
      <c r="F9245">
        <f>INDEX(products!C:C,MATCH(challenge_2_solution_1!$C9245,products!$A:$A,0))</f>
        <v>12.74</v>
      </c>
    </row>
    <row r="9246" spans="1:6" x14ac:dyDescent="0.2">
      <c r="A9246" s="1">
        <v>3862</v>
      </c>
      <c r="B9246" s="3">
        <v>42705.8</v>
      </c>
      <c r="C9246" t="s">
        <v>4</v>
      </c>
      <c r="D9246">
        <v>1</v>
      </c>
      <c r="E9246">
        <f>INDEX(products!B:B,MATCH(challenge_2_solution_1!$C9246,products!$A:$A,0))</f>
        <v>1</v>
      </c>
      <c r="F9246">
        <f>INDEX(products!C:C,MATCH(challenge_2_solution_1!$C9246,products!$A:$A,0))</f>
        <v>0.61</v>
      </c>
    </row>
    <row r="9247" spans="1:6" x14ac:dyDescent="0.2">
      <c r="A9247" s="1">
        <v>3862</v>
      </c>
      <c r="B9247" s="3">
        <v>42705.8</v>
      </c>
      <c r="C9247" t="s">
        <v>10</v>
      </c>
      <c r="D9247">
        <v>1</v>
      </c>
      <c r="E9247">
        <f>INDEX(products!B:B,MATCH(challenge_2_solution_1!$C9247,products!$A:$A,0))</f>
        <v>3.9</v>
      </c>
      <c r="F9247">
        <f>INDEX(products!C:C,MATCH(challenge_2_solution_1!$C9247,products!$A:$A,0))</f>
        <v>1.17</v>
      </c>
    </row>
    <row r="9248" spans="1:6" x14ac:dyDescent="0.2">
      <c r="A9248" s="1">
        <v>3862</v>
      </c>
      <c r="B9248" s="3">
        <v>42705.8</v>
      </c>
      <c r="C9248" t="s">
        <v>19</v>
      </c>
      <c r="D9248">
        <v>1</v>
      </c>
      <c r="E9248">
        <f>INDEX(products!B:B,MATCH(challenge_2_solution_1!$C9248,products!$A:$A,0))</f>
        <v>5.9</v>
      </c>
      <c r="F9248">
        <f>INDEX(products!C:C,MATCH(challenge_2_solution_1!$C9248,products!$A:$A,0))</f>
        <v>1.65</v>
      </c>
    </row>
    <row r="9249" spans="1:6" x14ac:dyDescent="0.2">
      <c r="A9249" s="1">
        <v>3862</v>
      </c>
      <c r="B9249" s="3">
        <v>42705.8</v>
      </c>
      <c r="C9249" t="s">
        <v>33</v>
      </c>
      <c r="D9249">
        <v>1</v>
      </c>
      <c r="E9249">
        <f>INDEX(products!B:B,MATCH(challenge_2_solution_1!$C9249,products!$A:$A,0))</f>
        <v>7.9</v>
      </c>
      <c r="F9249">
        <f>INDEX(products!C:C,MATCH(challenge_2_solution_1!$C9249,products!$A:$A,0))</f>
        <v>2.21</v>
      </c>
    </row>
    <row r="9250" spans="1:6" x14ac:dyDescent="0.2">
      <c r="A9250" s="1">
        <v>3862</v>
      </c>
      <c r="B9250" s="3">
        <v>42705.8</v>
      </c>
      <c r="C9250" t="s">
        <v>56</v>
      </c>
      <c r="D9250">
        <v>1</v>
      </c>
      <c r="E9250">
        <f>INDEX(products!B:B,MATCH(challenge_2_solution_1!$C9250,products!$A:$A,0))</f>
        <v>9.9</v>
      </c>
      <c r="F9250">
        <f>INDEX(products!C:C,MATCH(challenge_2_solution_1!$C9250,products!$A:$A,0))</f>
        <v>2.38</v>
      </c>
    </row>
    <row r="9251" spans="1:6" x14ac:dyDescent="0.2">
      <c r="A9251" s="1">
        <v>3862</v>
      </c>
      <c r="B9251" s="3">
        <v>42705.8</v>
      </c>
      <c r="C9251" t="s">
        <v>69</v>
      </c>
      <c r="D9251">
        <v>1</v>
      </c>
      <c r="E9251">
        <f>INDEX(products!B:B,MATCH(challenge_2_solution_1!$C9251,products!$A:$A,0))</f>
        <v>11.9</v>
      </c>
      <c r="F9251">
        <f>INDEX(products!C:C,MATCH(challenge_2_solution_1!$C9251,products!$A:$A,0))</f>
        <v>2.86</v>
      </c>
    </row>
    <row r="9252" spans="1:6" x14ac:dyDescent="0.2">
      <c r="A9252" s="1">
        <v>3862</v>
      </c>
      <c r="B9252" s="3">
        <v>42705.8</v>
      </c>
      <c r="C9252" t="s">
        <v>158</v>
      </c>
      <c r="D9252">
        <v>1</v>
      </c>
      <c r="E9252">
        <f>INDEX(products!B:B,MATCH(challenge_2_solution_1!$C9252,products!$A:$A,0))</f>
        <v>21.9</v>
      </c>
      <c r="F9252">
        <f>INDEX(products!C:C,MATCH(challenge_2_solution_1!$C9252,products!$A:$A,0))</f>
        <v>14.89</v>
      </c>
    </row>
    <row r="9253" spans="1:6" x14ac:dyDescent="0.2">
      <c r="A9253" s="1">
        <v>3863</v>
      </c>
      <c r="B9253" s="3">
        <v>42705.819444444445</v>
      </c>
      <c r="C9253" t="s">
        <v>19</v>
      </c>
      <c r="D9253">
        <v>1</v>
      </c>
      <c r="E9253">
        <f>INDEX(products!B:B,MATCH(challenge_2_solution_1!$C9253,products!$A:$A,0))</f>
        <v>5.9</v>
      </c>
      <c r="F9253">
        <f>INDEX(products!C:C,MATCH(challenge_2_solution_1!$C9253,products!$A:$A,0))</f>
        <v>1.65</v>
      </c>
    </row>
    <row r="9254" spans="1:6" x14ac:dyDescent="0.2">
      <c r="A9254" s="1">
        <v>3863</v>
      </c>
      <c r="B9254" s="3">
        <v>42705.819444444445</v>
      </c>
      <c r="C9254" t="s">
        <v>28</v>
      </c>
      <c r="D9254">
        <v>1</v>
      </c>
      <c r="E9254">
        <f>INDEX(products!B:B,MATCH(challenge_2_solution_1!$C9254,products!$A:$A,0))</f>
        <v>7.9</v>
      </c>
      <c r="F9254">
        <f>INDEX(products!C:C,MATCH(challenge_2_solution_1!$C9254,products!$A:$A,0))</f>
        <v>2.4500000000000002</v>
      </c>
    </row>
    <row r="9255" spans="1:6" x14ac:dyDescent="0.2">
      <c r="A9255" s="1">
        <v>3863</v>
      </c>
      <c r="B9255" s="3">
        <v>42705.819444444445</v>
      </c>
      <c r="C9255" t="s">
        <v>34</v>
      </c>
      <c r="D9255">
        <v>1</v>
      </c>
      <c r="E9255">
        <f>INDEX(products!B:B,MATCH(challenge_2_solution_1!$C9255,products!$A:$A,0))</f>
        <v>7.9</v>
      </c>
      <c r="F9255">
        <f>INDEX(products!C:C,MATCH(challenge_2_solution_1!$C9255,products!$A:$A,0))</f>
        <v>1.58</v>
      </c>
    </row>
    <row r="9256" spans="1:6" x14ac:dyDescent="0.2">
      <c r="A9256" s="1">
        <v>3863</v>
      </c>
      <c r="B9256" s="3">
        <v>42705.819444444445</v>
      </c>
      <c r="C9256" t="s">
        <v>96</v>
      </c>
      <c r="D9256">
        <v>1</v>
      </c>
      <c r="E9256">
        <f>INDEX(products!B:B,MATCH(challenge_2_solution_1!$C9256,products!$A:$A,0))</f>
        <v>17.899999999999999</v>
      </c>
      <c r="F9256">
        <f>INDEX(products!C:C,MATCH(challenge_2_solution_1!$C9256,products!$A:$A,0))</f>
        <v>10.92</v>
      </c>
    </row>
    <row r="9257" spans="1:6" x14ac:dyDescent="0.2">
      <c r="A9257" s="1">
        <v>3864</v>
      </c>
      <c r="B9257" s="3">
        <v>42705.831944444442</v>
      </c>
      <c r="C9257" t="s">
        <v>5</v>
      </c>
      <c r="D9257">
        <v>1</v>
      </c>
      <c r="E9257">
        <f>INDEX(products!B:B,MATCH(challenge_2_solution_1!$C9257,products!$A:$A,0))</f>
        <v>1</v>
      </c>
      <c r="F9257">
        <f>INDEX(products!C:C,MATCH(challenge_2_solution_1!$C9257,products!$A:$A,0))</f>
        <v>0.31</v>
      </c>
    </row>
    <row r="9258" spans="1:6" x14ac:dyDescent="0.2">
      <c r="A9258" s="1">
        <v>3864</v>
      </c>
      <c r="B9258" s="3">
        <v>42705.831944444442</v>
      </c>
      <c r="C9258" t="s">
        <v>8</v>
      </c>
      <c r="D9258">
        <v>5</v>
      </c>
      <c r="E9258">
        <f>INDEX(products!B:B,MATCH(challenge_2_solution_1!$C9258,products!$A:$A,0))</f>
        <v>1.6</v>
      </c>
      <c r="F9258">
        <f>INDEX(products!C:C,MATCH(challenge_2_solution_1!$C9258,products!$A:$A,0))</f>
        <v>0.77</v>
      </c>
    </row>
    <row r="9259" spans="1:6" x14ac:dyDescent="0.2">
      <c r="A9259" s="1">
        <v>3864</v>
      </c>
      <c r="B9259" s="3">
        <v>42705.831944444442</v>
      </c>
      <c r="C9259" t="s">
        <v>69</v>
      </c>
      <c r="D9259">
        <v>1</v>
      </c>
      <c r="E9259">
        <f>INDEX(products!B:B,MATCH(challenge_2_solution_1!$C9259,products!$A:$A,0))</f>
        <v>11.9</v>
      </c>
      <c r="F9259">
        <f>INDEX(products!C:C,MATCH(challenge_2_solution_1!$C9259,products!$A:$A,0))</f>
        <v>2.86</v>
      </c>
    </row>
    <row r="9260" spans="1:6" x14ac:dyDescent="0.2">
      <c r="A9260" s="1">
        <v>3864</v>
      </c>
      <c r="B9260" s="3">
        <v>42705.831944444442</v>
      </c>
      <c r="C9260" t="s">
        <v>96</v>
      </c>
      <c r="D9260">
        <v>1</v>
      </c>
      <c r="E9260">
        <f>INDEX(products!B:B,MATCH(challenge_2_solution_1!$C9260,products!$A:$A,0))</f>
        <v>17.899999999999999</v>
      </c>
      <c r="F9260">
        <f>INDEX(products!C:C,MATCH(challenge_2_solution_1!$C9260,products!$A:$A,0))</f>
        <v>10.92</v>
      </c>
    </row>
    <row r="9261" spans="1:6" x14ac:dyDescent="0.2">
      <c r="A9261" s="1">
        <v>3864</v>
      </c>
      <c r="B9261" s="3">
        <v>42705.831944444442</v>
      </c>
      <c r="C9261" t="s">
        <v>89</v>
      </c>
      <c r="D9261">
        <v>1</v>
      </c>
      <c r="E9261">
        <f>INDEX(products!B:B,MATCH(challenge_2_solution_1!$C9261,products!$A:$A,0))</f>
        <v>17.899999999999999</v>
      </c>
      <c r="F9261">
        <f>INDEX(products!C:C,MATCH(challenge_2_solution_1!$C9261,products!$A:$A,0))</f>
        <v>3.94</v>
      </c>
    </row>
    <row r="9262" spans="1:6" x14ac:dyDescent="0.2">
      <c r="A9262" s="1">
        <v>3865</v>
      </c>
      <c r="B9262" s="3">
        <v>42705.895833333336</v>
      </c>
      <c r="C9262" t="s">
        <v>17</v>
      </c>
      <c r="D9262">
        <v>1</v>
      </c>
      <c r="E9262">
        <f>INDEX(products!B:B,MATCH(challenge_2_solution_1!$C9262,products!$A:$A,0))</f>
        <v>5.9</v>
      </c>
      <c r="F9262">
        <f>INDEX(products!C:C,MATCH(challenge_2_solution_1!$C9262,products!$A:$A,0))</f>
        <v>2.83</v>
      </c>
    </row>
    <row r="9263" spans="1:6" x14ac:dyDescent="0.2">
      <c r="A9263" s="1">
        <v>3865</v>
      </c>
      <c r="B9263" s="3">
        <v>42705.895833333336</v>
      </c>
      <c r="C9263" t="s">
        <v>20</v>
      </c>
      <c r="D9263">
        <v>1</v>
      </c>
      <c r="E9263">
        <f>INDEX(products!B:B,MATCH(challenge_2_solution_1!$C9263,products!$A:$A,0))</f>
        <v>5.9</v>
      </c>
      <c r="F9263">
        <f>INDEX(products!C:C,MATCH(challenge_2_solution_1!$C9263,products!$A:$A,0))</f>
        <v>1.83</v>
      </c>
    </row>
    <row r="9264" spans="1:6" x14ac:dyDescent="0.2">
      <c r="A9264" s="1">
        <v>3865</v>
      </c>
      <c r="B9264" s="3">
        <v>42705.895833333336</v>
      </c>
      <c r="C9264" t="s">
        <v>27</v>
      </c>
      <c r="D9264">
        <v>2</v>
      </c>
      <c r="E9264">
        <f>INDEX(products!B:B,MATCH(challenge_2_solution_1!$C9264,products!$A:$A,0))</f>
        <v>7.9</v>
      </c>
      <c r="F9264">
        <f>INDEX(products!C:C,MATCH(challenge_2_solution_1!$C9264,products!$A:$A,0))</f>
        <v>4.03</v>
      </c>
    </row>
    <row r="9265" spans="1:6" x14ac:dyDescent="0.2">
      <c r="A9265" s="1">
        <v>3865</v>
      </c>
      <c r="B9265" s="3">
        <v>42705.895833333336</v>
      </c>
      <c r="C9265" t="s">
        <v>89</v>
      </c>
      <c r="D9265">
        <v>1</v>
      </c>
      <c r="E9265">
        <f>INDEX(products!B:B,MATCH(challenge_2_solution_1!$C9265,products!$A:$A,0))</f>
        <v>17.899999999999999</v>
      </c>
      <c r="F9265">
        <f>INDEX(products!C:C,MATCH(challenge_2_solution_1!$C9265,products!$A:$A,0))</f>
        <v>3.94</v>
      </c>
    </row>
    <row r="9266" spans="1:6" x14ac:dyDescent="0.2">
      <c r="A9266" s="1">
        <v>3865</v>
      </c>
      <c r="B9266" s="3">
        <v>42705.895833333336</v>
      </c>
      <c r="C9266" t="s">
        <v>96</v>
      </c>
      <c r="D9266">
        <v>1</v>
      </c>
      <c r="E9266">
        <f>INDEX(products!B:B,MATCH(challenge_2_solution_1!$C9266,products!$A:$A,0))</f>
        <v>17.899999999999999</v>
      </c>
      <c r="F9266">
        <f>INDEX(products!C:C,MATCH(challenge_2_solution_1!$C9266,products!$A:$A,0))</f>
        <v>10.92</v>
      </c>
    </row>
    <row r="9267" spans="1:6" x14ac:dyDescent="0.2">
      <c r="A9267" s="1">
        <v>3866</v>
      </c>
      <c r="B9267" s="3">
        <v>42705.900694444441</v>
      </c>
      <c r="C9267" t="s">
        <v>18</v>
      </c>
      <c r="D9267">
        <v>1</v>
      </c>
      <c r="E9267">
        <f>INDEX(products!B:B,MATCH(challenge_2_solution_1!$C9267,products!$A:$A,0))</f>
        <v>5.9</v>
      </c>
      <c r="F9267">
        <f>INDEX(products!C:C,MATCH(challenge_2_solution_1!$C9267,products!$A:$A,0))</f>
        <v>3.6</v>
      </c>
    </row>
    <row r="9268" spans="1:6" x14ac:dyDescent="0.2">
      <c r="A9268" s="1">
        <v>3866</v>
      </c>
      <c r="B9268" s="3">
        <v>42705.900694444441</v>
      </c>
      <c r="C9268" t="s">
        <v>16</v>
      </c>
      <c r="D9268">
        <v>1</v>
      </c>
      <c r="E9268">
        <f>INDEX(products!B:B,MATCH(challenge_2_solution_1!$C9268,products!$A:$A,0))</f>
        <v>5.9</v>
      </c>
      <c r="F9268">
        <f>INDEX(products!C:C,MATCH(challenge_2_solution_1!$C9268,products!$A:$A,0))</f>
        <v>1.48</v>
      </c>
    </row>
    <row r="9269" spans="1:6" x14ac:dyDescent="0.2">
      <c r="A9269" s="1">
        <v>3866</v>
      </c>
      <c r="B9269" s="3">
        <v>42705.900694444441</v>
      </c>
      <c r="C9269" t="s">
        <v>27</v>
      </c>
      <c r="D9269">
        <v>1</v>
      </c>
      <c r="E9269">
        <f>INDEX(products!B:B,MATCH(challenge_2_solution_1!$C9269,products!$A:$A,0))</f>
        <v>7.9</v>
      </c>
      <c r="F9269">
        <f>INDEX(products!C:C,MATCH(challenge_2_solution_1!$C9269,products!$A:$A,0))</f>
        <v>4.03</v>
      </c>
    </row>
    <row r="9270" spans="1:6" x14ac:dyDescent="0.2">
      <c r="A9270" s="1">
        <v>3866</v>
      </c>
      <c r="B9270" s="3">
        <v>42705.900694444441</v>
      </c>
      <c r="C9270" t="s">
        <v>87</v>
      </c>
      <c r="D9270">
        <v>1</v>
      </c>
      <c r="E9270">
        <f>INDEX(products!B:B,MATCH(challenge_2_solution_1!$C9270,products!$A:$A,0))</f>
        <v>15.9</v>
      </c>
      <c r="F9270">
        <f>INDEX(products!C:C,MATCH(challenge_2_solution_1!$C9270,products!$A:$A,0))</f>
        <v>6.2</v>
      </c>
    </row>
    <row r="9271" spans="1:6" x14ac:dyDescent="0.2">
      <c r="A9271" s="1">
        <v>3868</v>
      </c>
      <c r="B9271" s="3">
        <v>42706.502083333333</v>
      </c>
      <c r="C9271" t="s">
        <v>12</v>
      </c>
      <c r="D9271">
        <v>2</v>
      </c>
      <c r="E9271">
        <f>INDEX(products!B:B,MATCH(challenge_2_solution_1!$C9271,products!$A:$A,0))</f>
        <v>5.2</v>
      </c>
      <c r="F9271">
        <f>INDEX(products!C:C,MATCH(challenge_2_solution_1!$C9271,products!$A:$A,0))</f>
        <v>3.07</v>
      </c>
    </row>
    <row r="9272" spans="1:6" x14ac:dyDescent="0.2">
      <c r="A9272" s="1">
        <v>3868</v>
      </c>
      <c r="B9272" s="3">
        <v>42706.502083333333</v>
      </c>
      <c r="C9272" t="s">
        <v>17</v>
      </c>
      <c r="D9272">
        <v>1</v>
      </c>
      <c r="E9272">
        <f>INDEX(products!B:B,MATCH(challenge_2_solution_1!$C9272,products!$A:$A,0))</f>
        <v>5.9</v>
      </c>
      <c r="F9272">
        <f>INDEX(products!C:C,MATCH(challenge_2_solution_1!$C9272,products!$A:$A,0))</f>
        <v>2.83</v>
      </c>
    </row>
    <row r="9273" spans="1:6" x14ac:dyDescent="0.2">
      <c r="A9273" s="1">
        <v>3868</v>
      </c>
      <c r="B9273" s="3">
        <v>42706.502083333333</v>
      </c>
      <c r="C9273" t="s">
        <v>18</v>
      </c>
      <c r="D9273">
        <v>1</v>
      </c>
      <c r="E9273">
        <f>INDEX(products!B:B,MATCH(challenge_2_solution_1!$C9273,products!$A:$A,0))</f>
        <v>5.9</v>
      </c>
      <c r="F9273">
        <f>INDEX(products!C:C,MATCH(challenge_2_solution_1!$C9273,products!$A:$A,0))</f>
        <v>3.6</v>
      </c>
    </row>
    <row r="9274" spans="1:6" x14ac:dyDescent="0.2">
      <c r="A9274" s="1">
        <v>3868</v>
      </c>
      <c r="B9274" s="3">
        <v>42706.502083333333</v>
      </c>
      <c r="C9274" t="s">
        <v>19</v>
      </c>
      <c r="D9274">
        <v>1</v>
      </c>
      <c r="E9274">
        <f>INDEX(products!B:B,MATCH(challenge_2_solution_1!$C9274,products!$A:$A,0))</f>
        <v>5.9</v>
      </c>
      <c r="F9274">
        <f>INDEX(products!C:C,MATCH(challenge_2_solution_1!$C9274,products!$A:$A,0))</f>
        <v>1.65</v>
      </c>
    </row>
    <row r="9275" spans="1:6" x14ac:dyDescent="0.2">
      <c r="A9275" s="1">
        <v>3868</v>
      </c>
      <c r="B9275" s="3">
        <v>42706.502083333333</v>
      </c>
      <c r="C9275" t="s">
        <v>15</v>
      </c>
      <c r="D9275">
        <v>1</v>
      </c>
      <c r="E9275">
        <f>INDEX(products!B:B,MATCH(challenge_2_solution_1!$C9275,products!$A:$A,0))</f>
        <v>5.9</v>
      </c>
      <c r="F9275">
        <f>INDEX(products!C:C,MATCH(challenge_2_solution_1!$C9275,products!$A:$A,0))</f>
        <v>3.07</v>
      </c>
    </row>
    <row r="9276" spans="1:6" x14ac:dyDescent="0.2">
      <c r="A9276" s="1">
        <v>3868</v>
      </c>
      <c r="B9276" s="3">
        <v>42706.502083333333</v>
      </c>
      <c r="C9276" t="s">
        <v>39</v>
      </c>
      <c r="D9276">
        <v>2</v>
      </c>
      <c r="E9276">
        <f>INDEX(products!B:B,MATCH(challenge_2_solution_1!$C9276,products!$A:$A,0))</f>
        <v>7.9</v>
      </c>
      <c r="F9276">
        <f>INDEX(products!C:C,MATCH(challenge_2_solution_1!$C9276,products!$A:$A,0))</f>
        <v>2.69</v>
      </c>
    </row>
    <row r="9277" spans="1:6" x14ac:dyDescent="0.2">
      <c r="A9277" s="1">
        <v>3868</v>
      </c>
      <c r="B9277" s="3">
        <v>42706.502083333333</v>
      </c>
      <c r="C9277" t="s">
        <v>87</v>
      </c>
      <c r="D9277">
        <v>1</v>
      </c>
      <c r="E9277">
        <f>INDEX(products!B:B,MATCH(challenge_2_solution_1!$C9277,products!$A:$A,0))</f>
        <v>15.9</v>
      </c>
      <c r="F9277">
        <f>INDEX(products!C:C,MATCH(challenge_2_solution_1!$C9277,products!$A:$A,0))</f>
        <v>6.2</v>
      </c>
    </row>
    <row r="9278" spans="1:6" x14ac:dyDescent="0.2">
      <c r="A9278" s="1">
        <v>3868</v>
      </c>
      <c r="B9278" s="3">
        <v>42706.502083333333</v>
      </c>
      <c r="C9278" t="s">
        <v>138</v>
      </c>
      <c r="D9278">
        <v>1</v>
      </c>
      <c r="E9278">
        <f>INDEX(products!B:B,MATCH(challenge_2_solution_1!$C9278,products!$A:$A,0))</f>
        <v>19.899999999999999</v>
      </c>
      <c r="F9278">
        <f>INDEX(products!C:C,MATCH(challenge_2_solution_1!$C9278,products!$A:$A,0))</f>
        <v>6.57</v>
      </c>
    </row>
    <row r="9279" spans="1:6" x14ac:dyDescent="0.2">
      <c r="A9279" s="1">
        <v>3868</v>
      </c>
      <c r="B9279" s="3">
        <v>42706.502083333333</v>
      </c>
      <c r="C9279" t="s">
        <v>142</v>
      </c>
      <c r="D9279">
        <v>1</v>
      </c>
      <c r="E9279">
        <f>INDEX(products!B:B,MATCH(challenge_2_solution_1!$C9279,products!$A:$A,0))</f>
        <v>19.899999999999999</v>
      </c>
      <c r="F9279">
        <f>INDEX(products!C:C,MATCH(challenge_2_solution_1!$C9279,products!$A:$A,0))</f>
        <v>13.33</v>
      </c>
    </row>
    <row r="9280" spans="1:6" x14ac:dyDescent="0.2">
      <c r="A9280" s="1">
        <v>3868</v>
      </c>
      <c r="B9280" s="3">
        <v>42706.502083333333</v>
      </c>
      <c r="C9280" t="s">
        <v>161</v>
      </c>
      <c r="D9280">
        <v>1</v>
      </c>
      <c r="E9280">
        <f>INDEX(products!B:B,MATCH(challenge_2_solution_1!$C9280,products!$A:$A,0))</f>
        <v>23.9</v>
      </c>
      <c r="F9280">
        <f>INDEX(products!C:C,MATCH(challenge_2_solution_1!$C9280,products!$A:$A,0))</f>
        <v>11.95</v>
      </c>
    </row>
    <row r="9281" spans="1:6" x14ac:dyDescent="0.2">
      <c r="A9281" s="1">
        <v>3868</v>
      </c>
      <c r="B9281" s="3">
        <v>42706.502083333333</v>
      </c>
      <c r="C9281" t="s">
        <v>160</v>
      </c>
      <c r="D9281">
        <v>3</v>
      </c>
      <c r="E9281">
        <f>INDEX(products!B:B,MATCH(challenge_2_solution_1!$C9281,products!$A:$A,0))</f>
        <v>23.9</v>
      </c>
      <c r="F9281">
        <f>INDEX(products!C:C,MATCH(challenge_2_solution_1!$C9281,products!$A:$A,0))</f>
        <v>9.08</v>
      </c>
    </row>
    <row r="9282" spans="1:6" x14ac:dyDescent="0.2">
      <c r="A9282" s="1">
        <v>3868</v>
      </c>
      <c r="B9282" s="3">
        <v>42706.502083333333</v>
      </c>
      <c r="C9282" t="s">
        <v>171</v>
      </c>
      <c r="D9282">
        <v>1</v>
      </c>
      <c r="E9282">
        <f>INDEX(products!B:B,MATCH(challenge_2_solution_1!$C9282,products!$A:$A,0))</f>
        <v>25.9</v>
      </c>
      <c r="F9282">
        <f>INDEX(products!C:C,MATCH(challenge_2_solution_1!$C9282,products!$A:$A,0))</f>
        <v>5.7</v>
      </c>
    </row>
    <row r="9283" spans="1:6" x14ac:dyDescent="0.2">
      <c r="A9283" s="1">
        <v>3869</v>
      </c>
      <c r="B9283" s="3">
        <v>42706.702777777777</v>
      </c>
      <c r="C9283" t="s">
        <v>12</v>
      </c>
      <c r="D9283">
        <v>2</v>
      </c>
      <c r="E9283">
        <f>INDEX(products!B:B,MATCH(challenge_2_solution_1!$C9283,products!$A:$A,0))</f>
        <v>5.2</v>
      </c>
      <c r="F9283">
        <f>INDEX(products!C:C,MATCH(challenge_2_solution_1!$C9283,products!$A:$A,0))</f>
        <v>3.07</v>
      </c>
    </row>
    <row r="9284" spans="1:6" x14ac:dyDescent="0.2">
      <c r="A9284" s="1">
        <v>3869</v>
      </c>
      <c r="B9284" s="3">
        <v>42706.702777777777</v>
      </c>
      <c r="C9284" t="s">
        <v>89</v>
      </c>
      <c r="D9284">
        <v>2</v>
      </c>
      <c r="E9284">
        <f>INDEX(products!B:B,MATCH(challenge_2_solution_1!$C9284,products!$A:$A,0))</f>
        <v>17.899999999999999</v>
      </c>
      <c r="F9284">
        <f>INDEX(products!C:C,MATCH(challenge_2_solution_1!$C9284,products!$A:$A,0))</f>
        <v>3.94</v>
      </c>
    </row>
    <row r="9285" spans="1:6" x14ac:dyDescent="0.2">
      <c r="A9285" s="1">
        <v>3870</v>
      </c>
      <c r="B9285" s="3">
        <v>42706.709722222222</v>
      </c>
      <c r="C9285" t="s">
        <v>17</v>
      </c>
      <c r="D9285">
        <v>1</v>
      </c>
      <c r="E9285">
        <f>INDEX(products!B:B,MATCH(challenge_2_solution_1!$C9285,products!$A:$A,0))</f>
        <v>5.9</v>
      </c>
      <c r="F9285">
        <f>INDEX(products!C:C,MATCH(challenge_2_solution_1!$C9285,products!$A:$A,0))</f>
        <v>2.83</v>
      </c>
    </row>
    <row r="9286" spans="1:6" x14ac:dyDescent="0.2">
      <c r="A9286" s="1">
        <v>3870</v>
      </c>
      <c r="B9286" s="3">
        <v>42706.709722222222</v>
      </c>
      <c r="C9286" t="s">
        <v>19</v>
      </c>
      <c r="D9286">
        <v>1</v>
      </c>
      <c r="E9286">
        <f>INDEX(products!B:B,MATCH(challenge_2_solution_1!$C9286,products!$A:$A,0))</f>
        <v>5.9</v>
      </c>
      <c r="F9286">
        <f>INDEX(products!C:C,MATCH(challenge_2_solution_1!$C9286,products!$A:$A,0))</f>
        <v>1.65</v>
      </c>
    </row>
    <row r="9287" spans="1:6" x14ac:dyDescent="0.2">
      <c r="A9287" s="1">
        <v>3870</v>
      </c>
      <c r="B9287" s="3">
        <v>42706.709722222222</v>
      </c>
      <c r="C9287" t="s">
        <v>89</v>
      </c>
      <c r="D9287">
        <v>1</v>
      </c>
      <c r="E9287">
        <f>INDEX(products!B:B,MATCH(challenge_2_solution_1!$C9287,products!$A:$A,0))</f>
        <v>17.899999999999999</v>
      </c>
      <c r="F9287">
        <f>INDEX(products!C:C,MATCH(challenge_2_solution_1!$C9287,products!$A:$A,0))</f>
        <v>3.94</v>
      </c>
    </row>
    <row r="9288" spans="1:6" x14ac:dyDescent="0.2">
      <c r="A9288" s="1">
        <v>3870</v>
      </c>
      <c r="B9288" s="3">
        <v>42706.709722222222</v>
      </c>
      <c r="C9288" t="s">
        <v>97</v>
      </c>
      <c r="D9288">
        <v>1</v>
      </c>
      <c r="E9288">
        <f>INDEX(products!B:B,MATCH(challenge_2_solution_1!$C9288,products!$A:$A,0))</f>
        <v>17.899999999999999</v>
      </c>
      <c r="F9288">
        <f>INDEX(products!C:C,MATCH(challenge_2_solution_1!$C9288,products!$A:$A,0))</f>
        <v>11.81</v>
      </c>
    </row>
    <row r="9289" spans="1:6" x14ac:dyDescent="0.2">
      <c r="A9289" s="1">
        <v>3871</v>
      </c>
      <c r="B9289" s="3">
        <v>42706.736805555556</v>
      </c>
      <c r="C9289" t="s">
        <v>12</v>
      </c>
      <c r="D9289">
        <v>1</v>
      </c>
      <c r="E9289">
        <f>INDEX(products!B:B,MATCH(challenge_2_solution_1!$C9289,products!$A:$A,0))</f>
        <v>5.2</v>
      </c>
      <c r="F9289">
        <f>INDEX(products!C:C,MATCH(challenge_2_solution_1!$C9289,products!$A:$A,0))</f>
        <v>3.07</v>
      </c>
    </row>
    <row r="9290" spans="1:6" x14ac:dyDescent="0.2">
      <c r="A9290" s="1">
        <v>3871</v>
      </c>
      <c r="B9290" s="3">
        <v>42706.736805555556</v>
      </c>
      <c r="C9290" t="s">
        <v>17</v>
      </c>
      <c r="D9290">
        <v>1</v>
      </c>
      <c r="E9290">
        <f>INDEX(products!B:B,MATCH(challenge_2_solution_1!$C9290,products!$A:$A,0))</f>
        <v>5.9</v>
      </c>
      <c r="F9290">
        <f>INDEX(products!C:C,MATCH(challenge_2_solution_1!$C9290,products!$A:$A,0))</f>
        <v>2.83</v>
      </c>
    </row>
    <row r="9291" spans="1:6" x14ac:dyDescent="0.2">
      <c r="A9291" s="1">
        <v>3871</v>
      </c>
      <c r="B9291" s="3">
        <v>42706.736805555556</v>
      </c>
      <c r="C9291" t="s">
        <v>18</v>
      </c>
      <c r="D9291">
        <v>1</v>
      </c>
      <c r="E9291">
        <f>INDEX(products!B:B,MATCH(challenge_2_solution_1!$C9291,products!$A:$A,0))</f>
        <v>5.9</v>
      </c>
      <c r="F9291">
        <f>INDEX(products!C:C,MATCH(challenge_2_solution_1!$C9291,products!$A:$A,0))</f>
        <v>3.6</v>
      </c>
    </row>
    <row r="9292" spans="1:6" x14ac:dyDescent="0.2">
      <c r="A9292" s="1">
        <v>3871</v>
      </c>
      <c r="B9292" s="3">
        <v>42706.736805555556</v>
      </c>
      <c r="C9292" t="s">
        <v>36</v>
      </c>
      <c r="D9292">
        <v>1</v>
      </c>
      <c r="E9292">
        <f>INDEX(products!B:B,MATCH(challenge_2_solution_1!$C9292,products!$A:$A,0))</f>
        <v>7.9</v>
      </c>
      <c r="F9292">
        <f>INDEX(products!C:C,MATCH(challenge_2_solution_1!$C9292,products!$A:$A,0))</f>
        <v>5.14</v>
      </c>
    </row>
    <row r="9293" spans="1:6" x14ac:dyDescent="0.2">
      <c r="A9293" s="1">
        <v>3871</v>
      </c>
      <c r="B9293" s="3">
        <v>42706.736805555556</v>
      </c>
      <c r="C9293" t="s">
        <v>53</v>
      </c>
      <c r="D9293">
        <v>1</v>
      </c>
      <c r="E9293">
        <f>INDEX(products!B:B,MATCH(challenge_2_solution_1!$C9293,products!$A:$A,0))</f>
        <v>9.9</v>
      </c>
      <c r="F9293">
        <f>INDEX(products!C:C,MATCH(challenge_2_solution_1!$C9293,products!$A:$A,0))</f>
        <v>3.86</v>
      </c>
    </row>
    <row r="9294" spans="1:6" x14ac:dyDescent="0.2">
      <c r="A9294" s="1">
        <v>3871</v>
      </c>
      <c r="B9294" s="3">
        <v>42706.736805555556</v>
      </c>
      <c r="C9294" t="s">
        <v>61</v>
      </c>
      <c r="D9294">
        <v>1</v>
      </c>
      <c r="E9294">
        <f>INDEX(products!B:B,MATCH(challenge_2_solution_1!$C9294,products!$A:$A,0))</f>
        <v>11.9</v>
      </c>
      <c r="F9294">
        <f>INDEX(products!C:C,MATCH(challenge_2_solution_1!$C9294,products!$A:$A,0))</f>
        <v>7.74</v>
      </c>
    </row>
    <row r="9295" spans="1:6" x14ac:dyDescent="0.2">
      <c r="A9295" s="1">
        <v>3871</v>
      </c>
      <c r="B9295" s="3">
        <v>42706.736805555556</v>
      </c>
      <c r="C9295" t="s">
        <v>86</v>
      </c>
      <c r="D9295">
        <v>2</v>
      </c>
      <c r="E9295">
        <f>INDEX(products!B:B,MATCH(challenge_2_solution_1!$C9295,products!$A:$A,0))</f>
        <v>15.9</v>
      </c>
      <c r="F9295">
        <f>INDEX(products!C:C,MATCH(challenge_2_solution_1!$C9295,products!$A:$A,0))</f>
        <v>5.57</v>
      </c>
    </row>
    <row r="9296" spans="1:6" x14ac:dyDescent="0.2">
      <c r="A9296" s="1">
        <v>3871</v>
      </c>
      <c r="B9296" s="3">
        <v>42706.736805555556</v>
      </c>
      <c r="C9296" t="s">
        <v>86</v>
      </c>
      <c r="D9296">
        <v>1</v>
      </c>
      <c r="E9296">
        <f>INDEX(products!B:B,MATCH(challenge_2_solution_1!$C9296,products!$A:$A,0))</f>
        <v>15.9</v>
      </c>
      <c r="F9296">
        <f>INDEX(products!C:C,MATCH(challenge_2_solution_1!$C9296,products!$A:$A,0))</f>
        <v>5.57</v>
      </c>
    </row>
    <row r="9297" spans="1:6" x14ac:dyDescent="0.2">
      <c r="A9297" s="1">
        <v>3871</v>
      </c>
      <c r="B9297" s="3">
        <v>42706.736805555556</v>
      </c>
      <c r="C9297" t="s">
        <v>118</v>
      </c>
      <c r="D9297">
        <v>1</v>
      </c>
      <c r="E9297">
        <f>INDEX(products!B:B,MATCH(challenge_2_solution_1!$C9297,products!$A:$A,0))</f>
        <v>19.899999999999999</v>
      </c>
      <c r="F9297">
        <f>INDEX(products!C:C,MATCH(challenge_2_solution_1!$C9297,products!$A:$A,0))</f>
        <v>12.74</v>
      </c>
    </row>
    <row r="9298" spans="1:6" x14ac:dyDescent="0.2">
      <c r="A9298" s="1">
        <v>3872</v>
      </c>
      <c r="B9298" s="3">
        <v>42706.74722222222</v>
      </c>
      <c r="C9298" t="s">
        <v>15</v>
      </c>
      <c r="D9298">
        <v>1</v>
      </c>
      <c r="E9298">
        <f>INDEX(products!B:B,MATCH(challenge_2_solution_1!$C9298,products!$A:$A,0))</f>
        <v>5.9</v>
      </c>
      <c r="F9298">
        <f>INDEX(products!C:C,MATCH(challenge_2_solution_1!$C9298,products!$A:$A,0))</f>
        <v>3.07</v>
      </c>
    </row>
    <row r="9299" spans="1:6" x14ac:dyDescent="0.2">
      <c r="A9299" s="1">
        <v>3872</v>
      </c>
      <c r="B9299" s="3">
        <v>42706.74722222222</v>
      </c>
      <c r="C9299" t="s">
        <v>18</v>
      </c>
      <c r="D9299">
        <v>1</v>
      </c>
      <c r="E9299">
        <f>INDEX(products!B:B,MATCH(challenge_2_solution_1!$C9299,products!$A:$A,0))</f>
        <v>5.9</v>
      </c>
      <c r="F9299">
        <f>INDEX(products!C:C,MATCH(challenge_2_solution_1!$C9299,products!$A:$A,0))</f>
        <v>3.6</v>
      </c>
    </row>
    <row r="9300" spans="1:6" x14ac:dyDescent="0.2">
      <c r="A9300" s="1">
        <v>3872</v>
      </c>
      <c r="B9300" s="3">
        <v>42706.74722222222</v>
      </c>
      <c r="C9300" t="s">
        <v>42</v>
      </c>
      <c r="D9300">
        <v>1</v>
      </c>
      <c r="E9300">
        <f>INDEX(products!B:B,MATCH(challenge_2_solution_1!$C9300,products!$A:$A,0))</f>
        <v>7.9</v>
      </c>
      <c r="F9300">
        <f>INDEX(products!C:C,MATCH(challenge_2_solution_1!$C9300,products!$A:$A,0))</f>
        <v>3.95</v>
      </c>
    </row>
    <row r="9301" spans="1:6" x14ac:dyDescent="0.2">
      <c r="A9301" s="1">
        <v>3872</v>
      </c>
      <c r="B9301" s="3">
        <v>42706.74722222222</v>
      </c>
      <c r="C9301" t="s">
        <v>87</v>
      </c>
      <c r="D9301">
        <v>1</v>
      </c>
      <c r="E9301">
        <f>INDEX(products!B:B,MATCH(challenge_2_solution_1!$C9301,products!$A:$A,0))</f>
        <v>15.9</v>
      </c>
      <c r="F9301">
        <f>INDEX(products!C:C,MATCH(challenge_2_solution_1!$C9301,products!$A:$A,0))</f>
        <v>6.2</v>
      </c>
    </row>
    <row r="9302" spans="1:6" x14ac:dyDescent="0.2">
      <c r="A9302" s="1">
        <v>3872</v>
      </c>
      <c r="B9302" s="3">
        <v>42706.74722222222</v>
      </c>
      <c r="C9302" t="s">
        <v>89</v>
      </c>
      <c r="D9302">
        <v>1</v>
      </c>
      <c r="E9302">
        <f>INDEX(products!B:B,MATCH(challenge_2_solution_1!$C9302,products!$A:$A,0))</f>
        <v>17.899999999999999</v>
      </c>
      <c r="F9302">
        <f>INDEX(products!C:C,MATCH(challenge_2_solution_1!$C9302,products!$A:$A,0))</f>
        <v>3.94</v>
      </c>
    </row>
    <row r="9303" spans="1:6" x14ac:dyDescent="0.2">
      <c r="A9303" s="1">
        <v>3873</v>
      </c>
      <c r="B9303" s="3">
        <v>42706.777777777781</v>
      </c>
      <c r="C9303" t="s">
        <v>13</v>
      </c>
      <c r="D9303">
        <v>1</v>
      </c>
      <c r="E9303">
        <f>INDEX(products!B:B,MATCH(challenge_2_solution_1!$C9303,products!$A:$A,0))</f>
        <v>5.2</v>
      </c>
      <c r="F9303">
        <f>INDEX(products!C:C,MATCH(challenge_2_solution_1!$C9303,products!$A:$A,0))</f>
        <v>2.44</v>
      </c>
    </row>
    <row r="9304" spans="1:6" x14ac:dyDescent="0.2">
      <c r="A9304" s="1">
        <v>3873</v>
      </c>
      <c r="B9304" s="3">
        <v>42706.777777777781</v>
      </c>
      <c r="C9304" t="s">
        <v>34</v>
      </c>
      <c r="D9304">
        <v>1</v>
      </c>
      <c r="E9304">
        <f>INDEX(products!B:B,MATCH(challenge_2_solution_1!$C9304,products!$A:$A,0))</f>
        <v>7.9</v>
      </c>
      <c r="F9304">
        <f>INDEX(products!C:C,MATCH(challenge_2_solution_1!$C9304,products!$A:$A,0))</f>
        <v>1.58</v>
      </c>
    </row>
    <row r="9305" spans="1:6" x14ac:dyDescent="0.2">
      <c r="A9305" s="1">
        <v>3873</v>
      </c>
      <c r="B9305" s="3">
        <v>42706.777777777781</v>
      </c>
      <c r="C9305" t="s">
        <v>32</v>
      </c>
      <c r="D9305">
        <v>1</v>
      </c>
      <c r="E9305">
        <f>INDEX(products!B:B,MATCH(challenge_2_solution_1!$C9305,products!$A:$A,0))</f>
        <v>7.9</v>
      </c>
      <c r="F9305">
        <f>INDEX(products!C:C,MATCH(challenge_2_solution_1!$C9305,products!$A:$A,0))</f>
        <v>2.92</v>
      </c>
    </row>
    <row r="9306" spans="1:6" x14ac:dyDescent="0.2">
      <c r="A9306" s="1">
        <v>3873</v>
      </c>
      <c r="B9306" s="3">
        <v>42706.777777777781</v>
      </c>
      <c r="C9306" t="s">
        <v>64</v>
      </c>
      <c r="D9306">
        <v>1</v>
      </c>
      <c r="E9306">
        <f>INDEX(products!B:B,MATCH(challenge_2_solution_1!$C9306,products!$A:$A,0))</f>
        <v>11.9</v>
      </c>
      <c r="F9306">
        <f>INDEX(products!C:C,MATCH(challenge_2_solution_1!$C9306,products!$A:$A,0))</f>
        <v>7.97</v>
      </c>
    </row>
    <row r="9307" spans="1:6" x14ac:dyDescent="0.2">
      <c r="A9307" s="1">
        <v>3873</v>
      </c>
      <c r="B9307" s="3">
        <v>42706.777777777781</v>
      </c>
      <c r="C9307" t="s">
        <v>99</v>
      </c>
      <c r="D9307">
        <v>1</v>
      </c>
      <c r="E9307">
        <f>INDEX(products!B:B,MATCH(challenge_2_solution_1!$C9307,products!$A:$A,0))</f>
        <v>17.899999999999999</v>
      </c>
      <c r="F9307">
        <f>INDEX(products!C:C,MATCH(challenge_2_solution_1!$C9307,products!$A:$A,0))</f>
        <v>10.74</v>
      </c>
    </row>
    <row r="9308" spans="1:6" x14ac:dyDescent="0.2">
      <c r="A9308" s="1">
        <v>3874</v>
      </c>
      <c r="B9308" s="3">
        <v>42706.79583333333</v>
      </c>
      <c r="C9308" t="s">
        <v>35</v>
      </c>
      <c r="D9308">
        <v>1</v>
      </c>
      <c r="E9308">
        <f>INDEX(products!B:B,MATCH(challenge_2_solution_1!$C9308,products!$A:$A,0))</f>
        <v>7.9</v>
      </c>
      <c r="F9308">
        <f>INDEX(products!C:C,MATCH(challenge_2_solution_1!$C9308,products!$A:$A,0))</f>
        <v>4.3499999999999996</v>
      </c>
    </row>
    <row r="9309" spans="1:6" x14ac:dyDescent="0.2">
      <c r="A9309" s="1">
        <v>3874</v>
      </c>
      <c r="B9309" s="3">
        <v>42706.79583333333</v>
      </c>
      <c r="C9309" t="s">
        <v>80</v>
      </c>
      <c r="D9309">
        <v>1</v>
      </c>
      <c r="E9309">
        <f>INDEX(products!B:B,MATCH(challenge_2_solution_1!$C9309,products!$A:$A,0))</f>
        <v>11.9</v>
      </c>
      <c r="F9309">
        <f>INDEX(products!C:C,MATCH(challenge_2_solution_1!$C9309,products!$A:$A,0))</f>
        <v>3.21</v>
      </c>
    </row>
    <row r="9310" spans="1:6" x14ac:dyDescent="0.2">
      <c r="A9310" s="1">
        <v>3874</v>
      </c>
      <c r="B9310" s="3">
        <v>42706.79583333333</v>
      </c>
      <c r="C9310" t="s">
        <v>63</v>
      </c>
      <c r="D9310">
        <v>1</v>
      </c>
      <c r="E9310">
        <f>INDEX(products!B:B,MATCH(challenge_2_solution_1!$C9310,products!$A:$A,0))</f>
        <v>11.9</v>
      </c>
      <c r="F9310">
        <f>INDEX(products!C:C,MATCH(challenge_2_solution_1!$C9310,products!$A:$A,0))</f>
        <v>6.07</v>
      </c>
    </row>
    <row r="9311" spans="1:6" x14ac:dyDescent="0.2">
      <c r="A9311" s="1">
        <v>3874</v>
      </c>
      <c r="B9311" s="3">
        <v>42706.79583333333</v>
      </c>
      <c r="C9311" t="s">
        <v>163</v>
      </c>
      <c r="D9311">
        <v>1</v>
      </c>
      <c r="E9311">
        <f>INDEX(products!B:B,MATCH(challenge_2_solution_1!$C9311,products!$A:$A,0))</f>
        <v>25.9</v>
      </c>
      <c r="F9311">
        <f>INDEX(products!C:C,MATCH(challenge_2_solution_1!$C9311,products!$A:$A,0))</f>
        <v>15.28</v>
      </c>
    </row>
    <row r="9312" spans="1:6" x14ac:dyDescent="0.2">
      <c r="A9312" s="1">
        <v>3875</v>
      </c>
      <c r="B9312" s="3">
        <v>42706.811111111114</v>
      </c>
      <c r="C9312" t="s">
        <v>12</v>
      </c>
      <c r="D9312">
        <v>1</v>
      </c>
      <c r="E9312">
        <f>INDEX(products!B:B,MATCH(challenge_2_solution_1!$C9312,products!$A:$A,0))</f>
        <v>5.2</v>
      </c>
      <c r="F9312">
        <f>INDEX(products!C:C,MATCH(challenge_2_solution_1!$C9312,products!$A:$A,0))</f>
        <v>3.07</v>
      </c>
    </row>
    <row r="9313" spans="1:6" x14ac:dyDescent="0.2">
      <c r="A9313" s="1">
        <v>3875</v>
      </c>
      <c r="B9313" s="3">
        <v>42706.811111111114</v>
      </c>
      <c r="C9313" t="s">
        <v>14</v>
      </c>
      <c r="D9313">
        <v>1</v>
      </c>
      <c r="E9313">
        <f>INDEX(products!B:B,MATCH(challenge_2_solution_1!$C9313,products!$A:$A,0))</f>
        <v>5.9</v>
      </c>
      <c r="F9313">
        <f>INDEX(products!C:C,MATCH(challenge_2_solution_1!$C9313,products!$A:$A,0))</f>
        <v>2.36</v>
      </c>
    </row>
    <row r="9314" spans="1:6" x14ac:dyDescent="0.2">
      <c r="A9314" s="1">
        <v>3875</v>
      </c>
      <c r="B9314" s="3">
        <v>42706.811111111114</v>
      </c>
      <c r="C9314" t="s">
        <v>61</v>
      </c>
      <c r="D9314">
        <v>1</v>
      </c>
      <c r="E9314">
        <f>INDEX(products!B:B,MATCH(challenge_2_solution_1!$C9314,products!$A:$A,0))</f>
        <v>11.9</v>
      </c>
      <c r="F9314">
        <f>INDEX(products!C:C,MATCH(challenge_2_solution_1!$C9314,products!$A:$A,0))</f>
        <v>7.74</v>
      </c>
    </row>
    <row r="9315" spans="1:6" x14ac:dyDescent="0.2">
      <c r="A9315" s="1">
        <v>3875</v>
      </c>
      <c r="B9315" s="3">
        <v>42706.811111111114</v>
      </c>
      <c r="C9315" t="s">
        <v>118</v>
      </c>
      <c r="D9315">
        <v>1</v>
      </c>
      <c r="E9315">
        <f>INDEX(products!B:B,MATCH(challenge_2_solution_1!$C9315,products!$A:$A,0))</f>
        <v>19.899999999999999</v>
      </c>
      <c r="F9315">
        <f>INDEX(products!C:C,MATCH(challenge_2_solution_1!$C9315,products!$A:$A,0))</f>
        <v>12.74</v>
      </c>
    </row>
    <row r="9316" spans="1:6" x14ac:dyDescent="0.2">
      <c r="A9316" s="1">
        <v>3876</v>
      </c>
      <c r="B9316" s="3">
        <v>42706.831250000003</v>
      </c>
      <c r="C9316" t="s">
        <v>63</v>
      </c>
      <c r="D9316">
        <v>1</v>
      </c>
      <c r="E9316">
        <f>INDEX(products!B:B,MATCH(challenge_2_solution_1!$C9316,products!$A:$A,0))</f>
        <v>11.9</v>
      </c>
      <c r="F9316">
        <f>INDEX(products!C:C,MATCH(challenge_2_solution_1!$C9316,products!$A:$A,0))</f>
        <v>6.07</v>
      </c>
    </row>
    <row r="9317" spans="1:6" x14ac:dyDescent="0.2">
      <c r="A9317" s="1">
        <v>3876</v>
      </c>
      <c r="B9317" s="3">
        <v>42706.831250000003</v>
      </c>
      <c r="C9317" t="s">
        <v>78</v>
      </c>
      <c r="D9317">
        <v>1</v>
      </c>
      <c r="E9317">
        <f>INDEX(products!B:B,MATCH(challenge_2_solution_1!$C9317,products!$A:$A,0))</f>
        <v>11.9</v>
      </c>
      <c r="F9317">
        <f>INDEX(products!C:C,MATCH(challenge_2_solution_1!$C9317,products!$A:$A,0))</f>
        <v>7.26</v>
      </c>
    </row>
    <row r="9318" spans="1:6" x14ac:dyDescent="0.2">
      <c r="A9318" s="1">
        <v>3876</v>
      </c>
      <c r="B9318" s="3">
        <v>42706.831250000003</v>
      </c>
      <c r="C9318" t="s">
        <v>65</v>
      </c>
      <c r="D9318">
        <v>1</v>
      </c>
      <c r="E9318">
        <f>INDEX(products!B:B,MATCH(challenge_2_solution_1!$C9318,products!$A:$A,0))</f>
        <v>11.9</v>
      </c>
      <c r="F9318">
        <f>INDEX(products!C:C,MATCH(challenge_2_solution_1!$C9318,products!$A:$A,0))</f>
        <v>7.14</v>
      </c>
    </row>
    <row r="9319" spans="1:6" x14ac:dyDescent="0.2">
      <c r="A9319" s="1">
        <v>3876</v>
      </c>
      <c r="B9319" s="3">
        <v>42706.831250000003</v>
      </c>
      <c r="C9319" t="s">
        <v>122</v>
      </c>
      <c r="D9319">
        <v>1</v>
      </c>
      <c r="E9319">
        <f>INDEX(products!B:B,MATCH(challenge_2_solution_1!$C9319,products!$A:$A,0))</f>
        <v>19.899999999999999</v>
      </c>
      <c r="F9319">
        <f>INDEX(products!C:C,MATCH(challenge_2_solution_1!$C9319,products!$A:$A,0))</f>
        <v>5.57</v>
      </c>
    </row>
    <row r="9320" spans="1:6" x14ac:dyDescent="0.2">
      <c r="A9320" s="1">
        <v>3877</v>
      </c>
      <c r="B9320" s="3">
        <v>42706.834722222222</v>
      </c>
      <c r="C9320" t="s">
        <v>12</v>
      </c>
      <c r="D9320">
        <v>1</v>
      </c>
      <c r="E9320">
        <f>INDEX(products!B:B,MATCH(challenge_2_solution_1!$C9320,products!$A:$A,0))</f>
        <v>5.2</v>
      </c>
      <c r="F9320">
        <f>INDEX(products!C:C,MATCH(challenge_2_solution_1!$C9320,products!$A:$A,0))</f>
        <v>3.07</v>
      </c>
    </row>
    <row r="9321" spans="1:6" x14ac:dyDescent="0.2">
      <c r="A9321" s="1">
        <v>3877</v>
      </c>
      <c r="B9321" s="3">
        <v>42706.834722222222</v>
      </c>
      <c r="C9321" t="s">
        <v>17</v>
      </c>
      <c r="D9321">
        <v>1</v>
      </c>
      <c r="E9321">
        <f>INDEX(products!B:B,MATCH(challenge_2_solution_1!$C9321,products!$A:$A,0))</f>
        <v>5.9</v>
      </c>
      <c r="F9321">
        <f>INDEX(products!C:C,MATCH(challenge_2_solution_1!$C9321,products!$A:$A,0))</f>
        <v>2.83</v>
      </c>
    </row>
    <row r="9322" spans="1:6" x14ac:dyDescent="0.2">
      <c r="A9322" s="1">
        <v>3877</v>
      </c>
      <c r="B9322" s="3">
        <v>42706.834722222222</v>
      </c>
      <c r="C9322" t="s">
        <v>33</v>
      </c>
      <c r="D9322">
        <v>1</v>
      </c>
      <c r="E9322">
        <f>INDEX(products!B:B,MATCH(challenge_2_solution_1!$C9322,products!$A:$A,0))</f>
        <v>7.9</v>
      </c>
      <c r="F9322">
        <f>INDEX(products!C:C,MATCH(challenge_2_solution_1!$C9322,products!$A:$A,0))</f>
        <v>2.21</v>
      </c>
    </row>
    <row r="9323" spans="1:6" x14ac:dyDescent="0.2">
      <c r="A9323" s="1">
        <v>3877</v>
      </c>
      <c r="B9323" s="3">
        <v>42706.834722222222</v>
      </c>
      <c r="C9323" t="s">
        <v>27</v>
      </c>
      <c r="D9323">
        <v>1</v>
      </c>
      <c r="E9323">
        <f>INDEX(products!B:B,MATCH(challenge_2_solution_1!$C9323,products!$A:$A,0))</f>
        <v>7.9</v>
      </c>
      <c r="F9323">
        <f>INDEX(products!C:C,MATCH(challenge_2_solution_1!$C9323,products!$A:$A,0))</f>
        <v>4.03</v>
      </c>
    </row>
    <row r="9324" spans="1:6" x14ac:dyDescent="0.2">
      <c r="A9324" s="1">
        <v>3877</v>
      </c>
      <c r="B9324" s="3">
        <v>42706.834722222222</v>
      </c>
      <c r="C9324" t="s">
        <v>96</v>
      </c>
      <c r="D9324">
        <v>1</v>
      </c>
      <c r="E9324">
        <f>INDEX(products!B:B,MATCH(challenge_2_solution_1!$C9324,products!$A:$A,0))</f>
        <v>17.899999999999999</v>
      </c>
      <c r="F9324">
        <f>INDEX(products!C:C,MATCH(challenge_2_solution_1!$C9324,products!$A:$A,0))</f>
        <v>10.92</v>
      </c>
    </row>
    <row r="9325" spans="1:6" x14ac:dyDescent="0.2">
      <c r="A9325" s="1">
        <v>3877</v>
      </c>
      <c r="B9325" s="3">
        <v>42706.834722222222</v>
      </c>
      <c r="C9325" t="s">
        <v>89</v>
      </c>
      <c r="D9325">
        <v>1</v>
      </c>
      <c r="E9325">
        <f>INDEX(products!B:B,MATCH(challenge_2_solution_1!$C9325,products!$A:$A,0))</f>
        <v>17.899999999999999</v>
      </c>
      <c r="F9325">
        <f>INDEX(products!C:C,MATCH(challenge_2_solution_1!$C9325,products!$A:$A,0))</f>
        <v>3.94</v>
      </c>
    </row>
    <row r="9326" spans="1:6" x14ac:dyDescent="0.2">
      <c r="A9326" s="1">
        <v>3878</v>
      </c>
      <c r="B9326" s="3">
        <v>42706.836111111108</v>
      </c>
      <c r="C9326" t="s">
        <v>8</v>
      </c>
      <c r="D9326">
        <v>3</v>
      </c>
      <c r="E9326">
        <f>INDEX(products!B:B,MATCH(challenge_2_solution_1!$C9326,products!$A:$A,0))</f>
        <v>1.6</v>
      </c>
      <c r="F9326">
        <f>INDEX(products!C:C,MATCH(challenge_2_solution_1!$C9326,products!$A:$A,0))</f>
        <v>0.77</v>
      </c>
    </row>
    <row r="9327" spans="1:6" x14ac:dyDescent="0.2">
      <c r="A9327" s="1">
        <v>3878</v>
      </c>
      <c r="B9327" s="3">
        <v>42706.836111111108</v>
      </c>
      <c r="C9327" t="s">
        <v>19</v>
      </c>
      <c r="D9327">
        <v>2</v>
      </c>
      <c r="E9327">
        <f>INDEX(products!B:B,MATCH(challenge_2_solution_1!$C9327,products!$A:$A,0))</f>
        <v>5.9</v>
      </c>
      <c r="F9327">
        <f>INDEX(products!C:C,MATCH(challenge_2_solution_1!$C9327,products!$A:$A,0))</f>
        <v>1.65</v>
      </c>
    </row>
    <row r="9328" spans="1:6" x14ac:dyDescent="0.2">
      <c r="A9328" s="1">
        <v>3878</v>
      </c>
      <c r="B9328" s="3">
        <v>42706.836111111108</v>
      </c>
      <c r="C9328" t="s">
        <v>15</v>
      </c>
      <c r="D9328">
        <v>1</v>
      </c>
      <c r="E9328">
        <f>INDEX(products!B:B,MATCH(challenge_2_solution_1!$C9328,products!$A:$A,0))</f>
        <v>5.9</v>
      </c>
      <c r="F9328">
        <f>INDEX(products!C:C,MATCH(challenge_2_solution_1!$C9328,products!$A:$A,0))</f>
        <v>3.07</v>
      </c>
    </row>
    <row r="9329" spans="1:6" x14ac:dyDescent="0.2">
      <c r="A9329" s="1">
        <v>3878</v>
      </c>
      <c r="B9329" s="3">
        <v>42706.836111111108</v>
      </c>
      <c r="C9329" t="s">
        <v>37</v>
      </c>
      <c r="D9329">
        <v>1</v>
      </c>
      <c r="E9329">
        <f>INDEX(products!B:B,MATCH(challenge_2_solution_1!$C9329,products!$A:$A,0))</f>
        <v>7.9</v>
      </c>
      <c r="F9329">
        <f>INDEX(products!C:C,MATCH(challenge_2_solution_1!$C9329,products!$A:$A,0))</f>
        <v>4.9800000000000004</v>
      </c>
    </row>
    <row r="9330" spans="1:6" x14ac:dyDescent="0.2">
      <c r="A9330" s="1">
        <v>3878</v>
      </c>
      <c r="B9330" s="3">
        <v>42706.836111111108</v>
      </c>
      <c r="C9330" t="s">
        <v>58</v>
      </c>
      <c r="D9330">
        <v>1</v>
      </c>
      <c r="E9330">
        <f>INDEX(products!B:B,MATCH(challenge_2_solution_1!$C9330,products!$A:$A,0))</f>
        <v>9.9</v>
      </c>
      <c r="F9330">
        <f>INDEX(products!C:C,MATCH(challenge_2_solution_1!$C9330,products!$A:$A,0))</f>
        <v>4.95</v>
      </c>
    </row>
    <row r="9331" spans="1:6" x14ac:dyDescent="0.2">
      <c r="A9331" s="1">
        <v>3878</v>
      </c>
      <c r="B9331" s="3">
        <v>42706.836111111108</v>
      </c>
      <c r="C9331" t="s">
        <v>68</v>
      </c>
      <c r="D9331">
        <v>1</v>
      </c>
      <c r="E9331">
        <f>INDEX(products!B:B,MATCH(challenge_2_solution_1!$C9331,products!$A:$A,0))</f>
        <v>11.9</v>
      </c>
      <c r="F9331">
        <f>INDEX(products!C:C,MATCH(challenge_2_solution_1!$C9331,products!$A:$A,0))</f>
        <v>3.69</v>
      </c>
    </row>
    <row r="9332" spans="1:6" x14ac:dyDescent="0.2">
      <c r="A9332" s="1">
        <v>3878</v>
      </c>
      <c r="B9332" s="3">
        <v>42706.836111111108</v>
      </c>
      <c r="C9332" t="s">
        <v>89</v>
      </c>
      <c r="D9332">
        <v>1</v>
      </c>
      <c r="E9332">
        <f>INDEX(products!B:B,MATCH(challenge_2_solution_1!$C9332,products!$A:$A,0))</f>
        <v>17.899999999999999</v>
      </c>
      <c r="F9332">
        <f>INDEX(products!C:C,MATCH(challenge_2_solution_1!$C9332,products!$A:$A,0))</f>
        <v>3.94</v>
      </c>
    </row>
    <row r="9333" spans="1:6" x14ac:dyDescent="0.2">
      <c r="A9333" s="1">
        <v>3878</v>
      </c>
      <c r="B9333" s="3">
        <v>42706.836111111108</v>
      </c>
      <c r="C9333" t="s">
        <v>105</v>
      </c>
      <c r="D9333">
        <v>1</v>
      </c>
      <c r="E9333">
        <f>INDEX(products!B:B,MATCH(challenge_2_solution_1!$C9333,products!$A:$A,0))</f>
        <v>17.899999999999999</v>
      </c>
      <c r="F9333">
        <f>INDEX(products!C:C,MATCH(challenge_2_solution_1!$C9333,products!$A:$A,0))</f>
        <v>5.55</v>
      </c>
    </row>
    <row r="9334" spans="1:6" x14ac:dyDescent="0.2">
      <c r="A9334" s="1">
        <v>3878</v>
      </c>
      <c r="B9334" s="3">
        <v>42706.836111111108</v>
      </c>
      <c r="C9334" t="s">
        <v>163</v>
      </c>
      <c r="D9334">
        <v>1</v>
      </c>
      <c r="E9334">
        <f>INDEX(products!B:B,MATCH(challenge_2_solution_1!$C9334,products!$A:$A,0))</f>
        <v>25.9</v>
      </c>
      <c r="F9334">
        <f>INDEX(products!C:C,MATCH(challenge_2_solution_1!$C9334,products!$A:$A,0))</f>
        <v>15.28</v>
      </c>
    </row>
    <row r="9335" spans="1:6" x14ac:dyDescent="0.2">
      <c r="A9335" s="1">
        <v>3879</v>
      </c>
      <c r="B9335" s="3">
        <v>42706.845833333333</v>
      </c>
      <c r="C9335" t="s">
        <v>15</v>
      </c>
      <c r="D9335">
        <v>1</v>
      </c>
      <c r="E9335">
        <f>INDEX(products!B:B,MATCH(challenge_2_solution_1!$C9335,products!$A:$A,0))</f>
        <v>5.9</v>
      </c>
      <c r="F9335">
        <f>INDEX(products!C:C,MATCH(challenge_2_solution_1!$C9335,products!$A:$A,0))</f>
        <v>3.07</v>
      </c>
    </row>
    <row r="9336" spans="1:6" x14ac:dyDescent="0.2">
      <c r="A9336" s="1">
        <v>3879</v>
      </c>
      <c r="B9336" s="3">
        <v>42706.845833333333</v>
      </c>
      <c r="C9336" t="s">
        <v>17</v>
      </c>
      <c r="D9336">
        <v>1</v>
      </c>
      <c r="E9336">
        <f>INDEX(products!B:B,MATCH(challenge_2_solution_1!$C9336,products!$A:$A,0))</f>
        <v>5.9</v>
      </c>
      <c r="F9336">
        <f>INDEX(products!C:C,MATCH(challenge_2_solution_1!$C9336,products!$A:$A,0))</f>
        <v>2.83</v>
      </c>
    </row>
    <row r="9337" spans="1:6" x14ac:dyDescent="0.2">
      <c r="A9337" s="1">
        <v>3879</v>
      </c>
      <c r="B9337" s="3">
        <v>42706.845833333333</v>
      </c>
      <c r="C9337" t="s">
        <v>33</v>
      </c>
      <c r="D9337">
        <v>1</v>
      </c>
      <c r="E9337">
        <f>INDEX(products!B:B,MATCH(challenge_2_solution_1!$C9337,products!$A:$A,0))</f>
        <v>7.9</v>
      </c>
      <c r="F9337">
        <f>INDEX(products!C:C,MATCH(challenge_2_solution_1!$C9337,products!$A:$A,0))</f>
        <v>2.21</v>
      </c>
    </row>
    <row r="9338" spans="1:6" x14ac:dyDescent="0.2">
      <c r="A9338" s="1">
        <v>3879</v>
      </c>
      <c r="B9338" s="3">
        <v>42706.845833333333</v>
      </c>
      <c r="C9338" t="s">
        <v>60</v>
      </c>
      <c r="D9338">
        <v>1</v>
      </c>
      <c r="E9338">
        <f>INDEX(products!B:B,MATCH(challenge_2_solution_1!$C9338,products!$A:$A,0))</f>
        <v>11.9</v>
      </c>
      <c r="F9338">
        <f>INDEX(products!C:C,MATCH(challenge_2_solution_1!$C9338,products!$A:$A,0))</f>
        <v>4.28</v>
      </c>
    </row>
    <row r="9339" spans="1:6" x14ac:dyDescent="0.2">
      <c r="A9339" s="1">
        <v>3879</v>
      </c>
      <c r="B9339" s="3">
        <v>42706.845833333333</v>
      </c>
      <c r="C9339" t="s">
        <v>69</v>
      </c>
      <c r="D9339">
        <v>1</v>
      </c>
      <c r="E9339">
        <f>INDEX(products!B:B,MATCH(challenge_2_solution_1!$C9339,products!$A:$A,0))</f>
        <v>11.9</v>
      </c>
      <c r="F9339">
        <f>INDEX(products!C:C,MATCH(challenge_2_solution_1!$C9339,products!$A:$A,0))</f>
        <v>2.86</v>
      </c>
    </row>
    <row r="9340" spans="1:6" x14ac:dyDescent="0.2">
      <c r="A9340" s="1">
        <v>3879</v>
      </c>
      <c r="B9340" s="3">
        <v>42706.845833333333</v>
      </c>
      <c r="C9340" t="s">
        <v>103</v>
      </c>
      <c r="D9340">
        <v>1</v>
      </c>
      <c r="E9340">
        <f>INDEX(products!B:B,MATCH(challenge_2_solution_1!$C9340,products!$A:$A,0))</f>
        <v>17.899999999999999</v>
      </c>
      <c r="F9340">
        <f>INDEX(products!C:C,MATCH(challenge_2_solution_1!$C9340,products!$A:$A,0))</f>
        <v>12.35</v>
      </c>
    </row>
    <row r="9341" spans="1:6" x14ac:dyDescent="0.2">
      <c r="A9341" s="1">
        <v>3879</v>
      </c>
      <c r="B9341" s="3">
        <v>42706.845833333333</v>
      </c>
      <c r="C9341" t="s">
        <v>102</v>
      </c>
      <c r="D9341">
        <v>1</v>
      </c>
      <c r="E9341">
        <f>INDEX(products!B:B,MATCH(challenge_2_solution_1!$C9341,products!$A:$A,0))</f>
        <v>17.899999999999999</v>
      </c>
      <c r="F9341">
        <f>INDEX(products!C:C,MATCH(challenge_2_solution_1!$C9341,products!$A:$A,0))</f>
        <v>8.41</v>
      </c>
    </row>
    <row r="9342" spans="1:6" x14ac:dyDescent="0.2">
      <c r="A9342" s="1">
        <v>3880</v>
      </c>
      <c r="B9342" s="3">
        <v>42706.85</v>
      </c>
      <c r="C9342" t="s">
        <v>5</v>
      </c>
      <c r="D9342">
        <v>1</v>
      </c>
      <c r="E9342">
        <f>INDEX(products!B:B,MATCH(challenge_2_solution_1!$C9342,products!$A:$A,0))</f>
        <v>1</v>
      </c>
      <c r="F9342">
        <f>INDEX(products!C:C,MATCH(challenge_2_solution_1!$C9342,products!$A:$A,0))</f>
        <v>0.31</v>
      </c>
    </row>
    <row r="9343" spans="1:6" x14ac:dyDescent="0.2">
      <c r="A9343" s="1">
        <v>3880</v>
      </c>
      <c r="B9343" s="3">
        <v>42706.85</v>
      </c>
      <c r="C9343" t="s">
        <v>3</v>
      </c>
      <c r="D9343">
        <v>1</v>
      </c>
      <c r="E9343">
        <f>INDEX(products!B:B,MATCH(challenge_2_solution_1!$C9343,products!$A:$A,0))</f>
        <v>1</v>
      </c>
      <c r="F9343">
        <f>INDEX(products!C:C,MATCH(challenge_2_solution_1!$C9343,products!$A:$A,0))</f>
        <v>0.5</v>
      </c>
    </row>
    <row r="9344" spans="1:6" x14ac:dyDescent="0.2">
      <c r="A9344" s="1">
        <v>3880</v>
      </c>
      <c r="B9344" s="3">
        <v>42706.85</v>
      </c>
      <c r="C9344" t="s">
        <v>6</v>
      </c>
      <c r="D9344">
        <v>1</v>
      </c>
      <c r="E9344">
        <f>INDEX(products!B:B,MATCH(challenge_2_solution_1!$C9344,products!$A:$A,0))</f>
        <v>1</v>
      </c>
      <c r="F9344">
        <f>INDEX(products!C:C,MATCH(challenge_2_solution_1!$C9344,products!$A:$A,0))</f>
        <v>0.31</v>
      </c>
    </row>
    <row r="9345" spans="1:6" x14ac:dyDescent="0.2">
      <c r="A9345" s="1">
        <v>3880</v>
      </c>
      <c r="B9345" s="3">
        <v>42706.85</v>
      </c>
      <c r="C9345" t="s">
        <v>8</v>
      </c>
      <c r="D9345">
        <v>1</v>
      </c>
      <c r="E9345">
        <f>INDEX(products!B:B,MATCH(challenge_2_solution_1!$C9345,products!$A:$A,0))</f>
        <v>1.6</v>
      </c>
      <c r="F9345">
        <f>INDEX(products!C:C,MATCH(challenge_2_solution_1!$C9345,products!$A:$A,0))</f>
        <v>0.77</v>
      </c>
    </row>
    <row r="9346" spans="1:6" x14ac:dyDescent="0.2">
      <c r="A9346" s="1">
        <v>3880</v>
      </c>
      <c r="B9346" s="3">
        <v>42706.85</v>
      </c>
      <c r="C9346" t="s">
        <v>9</v>
      </c>
      <c r="D9346">
        <v>2</v>
      </c>
      <c r="E9346">
        <f>INDEX(products!B:B,MATCH(challenge_2_solution_1!$C9346,products!$A:$A,0))</f>
        <v>1.6</v>
      </c>
      <c r="F9346">
        <f>INDEX(products!C:C,MATCH(challenge_2_solution_1!$C9346,products!$A:$A,0))</f>
        <v>0.67</v>
      </c>
    </row>
    <row r="9347" spans="1:6" x14ac:dyDescent="0.2">
      <c r="A9347" s="1">
        <v>3880</v>
      </c>
      <c r="B9347" s="3">
        <v>42706.85</v>
      </c>
      <c r="C9347" t="s">
        <v>12</v>
      </c>
      <c r="D9347">
        <v>1</v>
      </c>
      <c r="E9347">
        <f>INDEX(products!B:B,MATCH(challenge_2_solution_1!$C9347,products!$A:$A,0))</f>
        <v>5.2</v>
      </c>
      <c r="F9347">
        <f>INDEX(products!C:C,MATCH(challenge_2_solution_1!$C9347,products!$A:$A,0))</f>
        <v>3.07</v>
      </c>
    </row>
    <row r="9348" spans="1:6" x14ac:dyDescent="0.2">
      <c r="A9348" s="1">
        <v>3880</v>
      </c>
      <c r="B9348" s="3">
        <v>42706.85</v>
      </c>
      <c r="C9348" t="s">
        <v>17</v>
      </c>
      <c r="D9348">
        <v>1</v>
      </c>
      <c r="E9348">
        <f>INDEX(products!B:B,MATCH(challenge_2_solution_1!$C9348,products!$A:$A,0))</f>
        <v>5.9</v>
      </c>
      <c r="F9348">
        <f>INDEX(products!C:C,MATCH(challenge_2_solution_1!$C9348,products!$A:$A,0))</f>
        <v>2.83</v>
      </c>
    </row>
    <row r="9349" spans="1:6" x14ac:dyDescent="0.2">
      <c r="A9349" s="1">
        <v>3880</v>
      </c>
      <c r="B9349" s="3">
        <v>42706.85</v>
      </c>
      <c r="C9349" t="s">
        <v>19</v>
      </c>
      <c r="D9349">
        <v>1</v>
      </c>
      <c r="E9349">
        <f>INDEX(products!B:B,MATCH(challenge_2_solution_1!$C9349,products!$A:$A,0))</f>
        <v>5.9</v>
      </c>
      <c r="F9349">
        <f>INDEX(products!C:C,MATCH(challenge_2_solution_1!$C9349,products!$A:$A,0))</f>
        <v>1.65</v>
      </c>
    </row>
    <row r="9350" spans="1:6" x14ac:dyDescent="0.2">
      <c r="A9350" s="1">
        <v>3880</v>
      </c>
      <c r="B9350" s="3">
        <v>42706.85</v>
      </c>
      <c r="C9350" t="s">
        <v>14</v>
      </c>
      <c r="D9350">
        <v>1</v>
      </c>
      <c r="E9350">
        <f>INDEX(products!B:B,MATCH(challenge_2_solution_1!$C9350,products!$A:$A,0))</f>
        <v>5.9</v>
      </c>
      <c r="F9350">
        <f>INDEX(products!C:C,MATCH(challenge_2_solution_1!$C9350,products!$A:$A,0))</f>
        <v>2.36</v>
      </c>
    </row>
    <row r="9351" spans="1:6" x14ac:dyDescent="0.2">
      <c r="A9351" s="1">
        <v>3880</v>
      </c>
      <c r="B9351" s="3">
        <v>42706.85</v>
      </c>
      <c r="C9351" t="s">
        <v>69</v>
      </c>
      <c r="D9351">
        <v>1</v>
      </c>
      <c r="E9351">
        <f>INDEX(products!B:B,MATCH(challenge_2_solution_1!$C9351,products!$A:$A,0))</f>
        <v>11.9</v>
      </c>
      <c r="F9351">
        <f>INDEX(products!C:C,MATCH(challenge_2_solution_1!$C9351,products!$A:$A,0))</f>
        <v>2.86</v>
      </c>
    </row>
    <row r="9352" spans="1:6" x14ac:dyDescent="0.2">
      <c r="A9352" s="1">
        <v>3880</v>
      </c>
      <c r="B9352" s="3">
        <v>42706.85</v>
      </c>
      <c r="C9352" t="s">
        <v>115</v>
      </c>
      <c r="D9352">
        <v>1</v>
      </c>
      <c r="E9352">
        <f>INDEX(products!B:B,MATCH(challenge_2_solution_1!$C9352,products!$A:$A,0))</f>
        <v>17.899999999999999</v>
      </c>
      <c r="F9352">
        <f>INDEX(products!C:C,MATCH(challenge_2_solution_1!$C9352,products!$A:$A,0))</f>
        <v>9.85</v>
      </c>
    </row>
    <row r="9353" spans="1:6" x14ac:dyDescent="0.2">
      <c r="A9353" s="1">
        <v>3880</v>
      </c>
      <c r="B9353" s="3">
        <v>42706.85</v>
      </c>
      <c r="C9353" t="s">
        <v>155</v>
      </c>
      <c r="D9353">
        <v>1</v>
      </c>
      <c r="E9353">
        <f>INDEX(products!B:B,MATCH(challenge_2_solution_1!$C9353,products!$A:$A,0))</f>
        <v>21.9</v>
      </c>
      <c r="F9353">
        <f>INDEX(products!C:C,MATCH(challenge_2_solution_1!$C9353,products!$A:$A,0))</f>
        <v>11.39</v>
      </c>
    </row>
    <row r="9354" spans="1:6" x14ac:dyDescent="0.2">
      <c r="A9354" s="1">
        <v>3880</v>
      </c>
      <c r="B9354" s="3">
        <v>42706.85</v>
      </c>
      <c r="C9354" t="s">
        <v>160</v>
      </c>
      <c r="D9354">
        <v>1</v>
      </c>
      <c r="E9354">
        <f>INDEX(products!B:B,MATCH(challenge_2_solution_1!$C9354,products!$A:$A,0))</f>
        <v>23.9</v>
      </c>
      <c r="F9354">
        <f>INDEX(products!C:C,MATCH(challenge_2_solution_1!$C9354,products!$A:$A,0))</f>
        <v>9.08</v>
      </c>
    </row>
    <row r="9355" spans="1:6" x14ac:dyDescent="0.2">
      <c r="A9355" s="1">
        <v>3880</v>
      </c>
      <c r="B9355" s="3">
        <v>42706.85</v>
      </c>
      <c r="C9355" t="s">
        <v>166</v>
      </c>
      <c r="D9355">
        <v>1</v>
      </c>
      <c r="E9355">
        <f>INDEX(products!B:B,MATCH(challenge_2_solution_1!$C9355,products!$A:$A,0))</f>
        <v>25.9</v>
      </c>
      <c r="F9355">
        <f>INDEX(products!C:C,MATCH(challenge_2_solution_1!$C9355,products!$A:$A,0))</f>
        <v>6.99</v>
      </c>
    </row>
    <row r="9356" spans="1:6" x14ac:dyDescent="0.2">
      <c r="A9356" s="1">
        <v>3882</v>
      </c>
      <c r="B9356" s="3">
        <v>42707.708333333336</v>
      </c>
      <c r="C9356" t="s">
        <v>5</v>
      </c>
      <c r="D9356">
        <v>1</v>
      </c>
      <c r="E9356">
        <f>INDEX(products!B:B,MATCH(challenge_2_solution_1!$C9356,products!$A:$A,0))</f>
        <v>1</v>
      </c>
      <c r="F9356">
        <f>INDEX(products!C:C,MATCH(challenge_2_solution_1!$C9356,products!$A:$A,0))</f>
        <v>0.31</v>
      </c>
    </row>
    <row r="9357" spans="1:6" x14ac:dyDescent="0.2">
      <c r="A9357" s="1">
        <v>3882</v>
      </c>
      <c r="B9357" s="3">
        <v>42707.708333333336</v>
      </c>
      <c r="C9357" t="s">
        <v>10</v>
      </c>
      <c r="D9357">
        <v>2</v>
      </c>
      <c r="E9357">
        <f>INDEX(products!B:B,MATCH(challenge_2_solution_1!$C9357,products!$A:$A,0))</f>
        <v>3.9</v>
      </c>
      <c r="F9357">
        <f>INDEX(products!C:C,MATCH(challenge_2_solution_1!$C9357,products!$A:$A,0))</f>
        <v>1.17</v>
      </c>
    </row>
    <row r="9358" spans="1:6" x14ac:dyDescent="0.2">
      <c r="A9358" s="1">
        <v>3882</v>
      </c>
      <c r="B9358" s="3">
        <v>42707.708333333336</v>
      </c>
      <c r="C9358" t="s">
        <v>34</v>
      </c>
      <c r="D9358">
        <v>2</v>
      </c>
      <c r="E9358">
        <f>INDEX(products!B:B,MATCH(challenge_2_solution_1!$C9358,products!$A:$A,0))</f>
        <v>7.9</v>
      </c>
      <c r="F9358">
        <f>INDEX(products!C:C,MATCH(challenge_2_solution_1!$C9358,products!$A:$A,0))</f>
        <v>1.58</v>
      </c>
    </row>
    <row r="9359" spans="1:6" x14ac:dyDescent="0.2">
      <c r="A9359" s="1">
        <v>3882</v>
      </c>
      <c r="B9359" s="3">
        <v>42707.708333333336</v>
      </c>
      <c r="C9359" t="s">
        <v>68</v>
      </c>
      <c r="D9359">
        <v>1</v>
      </c>
      <c r="E9359">
        <f>INDEX(products!B:B,MATCH(challenge_2_solution_1!$C9359,products!$A:$A,0))</f>
        <v>11.9</v>
      </c>
      <c r="F9359">
        <f>INDEX(products!C:C,MATCH(challenge_2_solution_1!$C9359,products!$A:$A,0))</f>
        <v>3.69</v>
      </c>
    </row>
    <row r="9360" spans="1:6" x14ac:dyDescent="0.2">
      <c r="A9360" s="1">
        <v>3882</v>
      </c>
      <c r="B9360" s="3">
        <v>42707.708333333336</v>
      </c>
      <c r="C9360" t="s">
        <v>115</v>
      </c>
      <c r="D9360">
        <v>1</v>
      </c>
      <c r="E9360">
        <f>INDEX(products!B:B,MATCH(challenge_2_solution_1!$C9360,products!$A:$A,0))</f>
        <v>17.899999999999999</v>
      </c>
      <c r="F9360">
        <f>INDEX(products!C:C,MATCH(challenge_2_solution_1!$C9360,products!$A:$A,0))</f>
        <v>9.85</v>
      </c>
    </row>
    <row r="9361" spans="1:6" x14ac:dyDescent="0.2">
      <c r="A9361" s="1">
        <v>3882</v>
      </c>
      <c r="B9361" s="3">
        <v>42707.708333333336</v>
      </c>
      <c r="C9361" t="s">
        <v>125</v>
      </c>
      <c r="D9361">
        <v>1</v>
      </c>
      <c r="E9361">
        <f>INDEX(products!B:B,MATCH(challenge_2_solution_1!$C9361,products!$A:$A,0))</f>
        <v>19.899999999999999</v>
      </c>
      <c r="F9361">
        <f>INDEX(products!C:C,MATCH(challenge_2_solution_1!$C9361,products!$A:$A,0))</f>
        <v>5.57</v>
      </c>
    </row>
    <row r="9362" spans="1:6" x14ac:dyDescent="0.2">
      <c r="A9362" s="1">
        <v>3882</v>
      </c>
      <c r="B9362" s="3">
        <v>42707.708333333336</v>
      </c>
      <c r="C9362" t="s">
        <v>160</v>
      </c>
      <c r="D9362">
        <v>1</v>
      </c>
      <c r="E9362">
        <f>INDEX(products!B:B,MATCH(challenge_2_solution_1!$C9362,products!$A:$A,0))</f>
        <v>23.9</v>
      </c>
      <c r="F9362">
        <f>INDEX(products!C:C,MATCH(challenge_2_solution_1!$C9362,products!$A:$A,0))</f>
        <v>9.08</v>
      </c>
    </row>
    <row r="9363" spans="1:6" x14ac:dyDescent="0.2">
      <c r="A9363" s="1">
        <v>3883</v>
      </c>
      <c r="B9363" s="3">
        <v>42707.729166666664</v>
      </c>
      <c r="C9363" t="s">
        <v>10</v>
      </c>
      <c r="D9363">
        <v>3</v>
      </c>
      <c r="E9363">
        <f>INDEX(products!B:B,MATCH(challenge_2_solution_1!$C9363,products!$A:$A,0))</f>
        <v>3.9</v>
      </c>
      <c r="F9363">
        <f>INDEX(products!C:C,MATCH(challenge_2_solution_1!$C9363,products!$A:$A,0))</f>
        <v>1.17</v>
      </c>
    </row>
    <row r="9364" spans="1:6" x14ac:dyDescent="0.2">
      <c r="A9364" s="1">
        <v>3883</v>
      </c>
      <c r="B9364" s="3">
        <v>42707.729166666664</v>
      </c>
      <c r="C9364" t="s">
        <v>21</v>
      </c>
      <c r="D9364">
        <v>1</v>
      </c>
      <c r="E9364">
        <f>INDEX(products!B:B,MATCH(challenge_2_solution_1!$C9364,products!$A:$A,0))</f>
        <v>5.9</v>
      </c>
      <c r="F9364">
        <f>INDEX(products!C:C,MATCH(challenge_2_solution_1!$C9364,products!$A:$A,0))</f>
        <v>1.89</v>
      </c>
    </row>
    <row r="9365" spans="1:6" x14ac:dyDescent="0.2">
      <c r="A9365" s="1">
        <v>3883</v>
      </c>
      <c r="B9365" s="3">
        <v>42707.729166666664</v>
      </c>
      <c r="C9365" t="s">
        <v>15</v>
      </c>
      <c r="D9365">
        <v>1</v>
      </c>
      <c r="E9365">
        <f>INDEX(products!B:B,MATCH(challenge_2_solution_1!$C9365,products!$A:$A,0))</f>
        <v>5.9</v>
      </c>
      <c r="F9365">
        <f>INDEX(products!C:C,MATCH(challenge_2_solution_1!$C9365,products!$A:$A,0))</f>
        <v>3.07</v>
      </c>
    </row>
    <row r="9366" spans="1:6" x14ac:dyDescent="0.2">
      <c r="A9366" s="1">
        <v>3883</v>
      </c>
      <c r="B9366" s="3">
        <v>42707.729166666664</v>
      </c>
      <c r="C9366" t="s">
        <v>18</v>
      </c>
      <c r="D9366">
        <v>1</v>
      </c>
      <c r="E9366">
        <f>INDEX(products!B:B,MATCH(challenge_2_solution_1!$C9366,products!$A:$A,0))</f>
        <v>5.9</v>
      </c>
      <c r="F9366">
        <f>INDEX(products!C:C,MATCH(challenge_2_solution_1!$C9366,products!$A:$A,0))</f>
        <v>3.6</v>
      </c>
    </row>
    <row r="9367" spans="1:6" x14ac:dyDescent="0.2">
      <c r="A9367" s="1">
        <v>3883</v>
      </c>
      <c r="B9367" s="3">
        <v>42707.729166666664</v>
      </c>
      <c r="C9367" t="s">
        <v>17</v>
      </c>
      <c r="D9367">
        <v>3</v>
      </c>
      <c r="E9367">
        <f>INDEX(products!B:B,MATCH(challenge_2_solution_1!$C9367,products!$A:$A,0))</f>
        <v>5.9</v>
      </c>
      <c r="F9367">
        <f>INDEX(products!C:C,MATCH(challenge_2_solution_1!$C9367,products!$A:$A,0))</f>
        <v>2.83</v>
      </c>
    </row>
    <row r="9368" spans="1:6" x14ac:dyDescent="0.2">
      <c r="A9368" s="1">
        <v>3883</v>
      </c>
      <c r="B9368" s="3">
        <v>42707.729166666664</v>
      </c>
      <c r="C9368" t="s">
        <v>87</v>
      </c>
      <c r="D9368">
        <v>1</v>
      </c>
      <c r="E9368">
        <f>INDEX(products!B:B,MATCH(challenge_2_solution_1!$C9368,products!$A:$A,0))</f>
        <v>15.9</v>
      </c>
      <c r="F9368">
        <f>INDEX(products!C:C,MATCH(challenge_2_solution_1!$C9368,products!$A:$A,0))</f>
        <v>6.2</v>
      </c>
    </row>
    <row r="9369" spans="1:6" x14ac:dyDescent="0.2">
      <c r="A9369" s="1">
        <v>3883</v>
      </c>
      <c r="B9369" s="3">
        <v>42707.729166666664</v>
      </c>
      <c r="C9369" t="s">
        <v>107</v>
      </c>
      <c r="D9369">
        <v>1</v>
      </c>
      <c r="E9369">
        <f>INDEX(products!B:B,MATCH(challenge_2_solution_1!$C9369,products!$A:$A,0))</f>
        <v>17.899999999999999</v>
      </c>
      <c r="F9369">
        <f>INDEX(products!C:C,MATCH(challenge_2_solution_1!$C9369,products!$A:$A,0))</f>
        <v>3.58</v>
      </c>
    </row>
    <row r="9370" spans="1:6" x14ac:dyDescent="0.2">
      <c r="A9370" s="1">
        <v>3883</v>
      </c>
      <c r="B9370" s="3">
        <v>42707.729166666664</v>
      </c>
      <c r="C9370" t="s">
        <v>118</v>
      </c>
      <c r="D9370">
        <v>2</v>
      </c>
      <c r="E9370">
        <f>INDEX(products!B:B,MATCH(challenge_2_solution_1!$C9370,products!$A:$A,0))</f>
        <v>19.899999999999999</v>
      </c>
      <c r="F9370">
        <f>INDEX(products!C:C,MATCH(challenge_2_solution_1!$C9370,products!$A:$A,0))</f>
        <v>12.74</v>
      </c>
    </row>
    <row r="9371" spans="1:6" x14ac:dyDescent="0.2">
      <c r="A9371" s="1">
        <v>3883</v>
      </c>
      <c r="B9371" s="3">
        <v>42707.729166666664</v>
      </c>
      <c r="C9371" t="s">
        <v>160</v>
      </c>
      <c r="D9371">
        <v>1</v>
      </c>
      <c r="E9371">
        <f>INDEX(products!B:B,MATCH(challenge_2_solution_1!$C9371,products!$A:$A,0))</f>
        <v>23.9</v>
      </c>
      <c r="F9371">
        <f>INDEX(products!C:C,MATCH(challenge_2_solution_1!$C9371,products!$A:$A,0))</f>
        <v>9.08</v>
      </c>
    </row>
    <row r="9372" spans="1:6" x14ac:dyDescent="0.2">
      <c r="A9372" s="1">
        <v>3884</v>
      </c>
      <c r="B9372" s="3">
        <v>42707.73541666667</v>
      </c>
      <c r="C9372" t="s">
        <v>17</v>
      </c>
      <c r="D9372">
        <v>2</v>
      </c>
      <c r="E9372">
        <f>INDEX(products!B:B,MATCH(challenge_2_solution_1!$C9372,products!$A:$A,0))</f>
        <v>5.9</v>
      </c>
      <c r="F9372">
        <f>INDEX(products!C:C,MATCH(challenge_2_solution_1!$C9372,products!$A:$A,0))</f>
        <v>2.83</v>
      </c>
    </row>
    <row r="9373" spans="1:6" x14ac:dyDescent="0.2">
      <c r="A9373" s="1">
        <v>3884</v>
      </c>
      <c r="B9373" s="3">
        <v>42707.73541666667</v>
      </c>
      <c r="C9373" t="s">
        <v>15</v>
      </c>
      <c r="D9373">
        <v>1</v>
      </c>
      <c r="E9373">
        <f>INDEX(products!B:B,MATCH(challenge_2_solution_1!$C9373,products!$A:$A,0))</f>
        <v>5.9</v>
      </c>
      <c r="F9373">
        <f>INDEX(products!C:C,MATCH(challenge_2_solution_1!$C9373,products!$A:$A,0))</f>
        <v>3.07</v>
      </c>
    </row>
    <row r="9374" spans="1:6" x14ac:dyDescent="0.2">
      <c r="A9374" s="1">
        <v>3884</v>
      </c>
      <c r="B9374" s="3">
        <v>42707.73541666667</v>
      </c>
      <c r="C9374" t="s">
        <v>25</v>
      </c>
      <c r="D9374">
        <v>1</v>
      </c>
      <c r="E9374">
        <f>INDEX(products!B:B,MATCH(challenge_2_solution_1!$C9374,products!$A:$A,0))</f>
        <v>5.9</v>
      </c>
      <c r="F9374">
        <f>INDEX(products!C:C,MATCH(challenge_2_solution_1!$C9374,products!$A:$A,0))</f>
        <v>3.84</v>
      </c>
    </row>
    <row r="9375" spans="1:6" x14ac:dyDescent="0.2">
      <c r="A9375" s="1">
        <v>3884</v>
      </c>
      <c r="B9375" s="3">
        <v>42707.73541666667</v>
      </c>
      <c r="C9375" t="s">
        <v>118</v>
      </c>
      <c r="D9375">
        <v>1</v>
      </c>
      <c r="E9375">
        <f>INDEX(products!B:B,MATCH(challenge_2_solution_1!$C9375,products!$A:$A,0))</f>
        <v>19.899999999999999</v>
      </c>
      <c r="F9375">
        <f>INDEX(products!C:C,MATCH(challenge_2_solution_1!$C9375,products!$A:$A,0))</f>
        <v>12.74</v>
      </c>
    </row>
    <row r="9376" spans="1:6" x14ac:dyDescent="0.2">
      <c r="A9376" s="1">
        <v>3885</v>
      </c>
      <c r="B9376" s="3">
        <v>42707.749305555553</v>
      </c>
      <c r="C9376" t="s">
        <v>9</v>
      </c>
      <c r="D9376">
        <v>2</v>
      </c>
      <c r="E9376">
        <f>INDEX(products!B:B,MATCH(challenge_2_solution_1!$C9376,products!$A:$A,0))</f>
        <v>1.6</v>
      </c>
      <c r="F9376">
        <f>INDEX(products!C:C,MATCH(challenge_2_solution_1!$C9376,products!$A:$A,0))</f>
        <v>0.67</v>
      </c>
    </row>
    <row r="9377" spans="1:6" x14ac:dyDescent="0.2">
      <c r="A9377" s="1">
        <v>3885</v>
      </c>
      <c r="B9377" s="3">
        <v>42707.749305555553</v>
      </c>
      <c r="C9377" t="s">
        <v>17</v>
      </c>
      <c r="D9377">
        <v>1</v>
      </c>
      <c r="E9377">
        <f>INDEX(products!B:B,MATCH(challenge_2_solution_1!$C9377,products!$A:$A,0))</f>
        <v>5.9</v>
      </c>
      <c r="F9377">
        <f>INDEX(products!C:C,MATCH(challenge_2_solution_1!$C9377,products!$A:$A,0))</f>
        <v>2.83</v>
      </c>
    </row>
    <row r="9378" spans="1:6" x14ac:dyDescent="0.2">
      <c r="A9378" s="1">
        <v>3885</v>
      </c>
      <c r="B9378" s="3">
        <v>42707.749305555553</v>
      </c>
      <c r="C9378" t="s">
        <v>21</v>
      </c>
      <c r="D9378">
        <v>1</v>
      </c>
      <c r="E9378">
        <f>INDEX(products!B:B,MATCH(challenge_2_solution_1!$C9378,products!$A:$A,0))</f>
        <v>5.9</v>
      </c>
      <c r="F9378">
        <f>INDEX(products!C:C,MATCH(challenge_2_solution_1!$C9378,products!$A:$A,0))</f>
        <v>1.89</v>
      </c>
    </row>
    <row r="9379" spans="1:6" x14ac:dyDescent="0.2">
      <c r="A9379" s="1">
        <v>3885</v>
      </c>
      <c r="B9379" s="3">
        <v>42707.749305555553</v>
      </c>
      <c r="C9379" t="s">
        <v>44</v>
      </c>
      <c r="D9379">
        <v>1</v>
      </c>
      <c r="E9379">
        <f>INDEX(products!B:B,MATCH(challenge_2_solution_1!$C9379,products!$A:$A,0))</f>
        <v>7.9</v>
      </c>
      <c r="F9379">
        <f>INDEX(products!C:C,MATCH(challenge_2_solution_1!$C9379,products!$A:$A,0))</f>
        <v>2.5299999999999998</v>
      </c>
    </row>
    <row r="9380" spans="1:6" x14ac:dyDescent="0.2">
      <c r="A9380" s="1">
        <v>3885</v>
      </c>
      <c r="B9380" s="3">
        <v>42707.749305555553</v>
      </c>
      <c r="C9380" t="s">
        <v>98</v>
      </c>
      <c r="D9380">
        <v>1</v>
      </c>
      <c r="E9380">
        <f>INDEX(products!B:B,MATCH(challenge_2_solution_1!$C9380,products!$A:$A,0))</f>
        <v>17.899999999999999</v>
      </c>
      <c r="F9380">
        <f>INDEX(products!C:C,MATCH(challenge_2_solution_1!$C9380,products!$A:$A,0))</f>
        <v>8.59</v>
      </c>
    </row>
    <row r="9381" spans="1:6" x14ac:dyDescent="0.2">
      <c r="A9381" s="1">
        <v>3886</v>
      </c>
      <c r="B9381" s="3">
        <v>42707.750694444447</v>
      </c>
      <c r="C9381" t="s">
        <v>10</v>
      </c>
      <c r="D9381">
        <v>1</v>
      </c>
      <c r="E9381">
        <f>INDEX(products!B:B,MATCH(challenge_2_solution_1!$C9381,products!$A:$A,0))</f>
        <v>3.9</v>
      </c>
      <c r="F9381">
        <f>INDEX(products!C:C,MATCH(challenge_2_solution_1!$C9381,products!$A:$A,0))</f>
        <v>1.17</v>
      </c>
    </row>
    <row r="9382" spans="1:6" x14ac:dyDescent="0.2">
      <c r="A9382" s="1">
        <v>3886</v>
      </c>
      <c r="B9382" s="3">
        <v>42707.750694444447</v>
      </c>
      <c r="C9382" t="s">
        <v>12</v>
      </c>
      <c r="D9382">
        <v>1</v>
      </c>
      <c r="E9382">
        <f>INDEX(products!B:B,MATCH(challenge_2_solution_1!$C9382,products!$A:$A,0))</f>
        <v>5.2</v>
      </c>
      <c r="F9382">
        <f>INDEX(products!C:C,MATCH(challenge_2_solution_1!$C9382,products!$A:$A,0))</f>
        <v>3.07</v>
      </c>
    </row>
    <row r="9383" spans="1:6" x14ac:dyDescent="0.2">
      <c r="A9383" s="1">
        <v>3886</v>
      </c>
      <c r="B9383" s="3">
        <v>42707.750694444447</v>
      </c>
      <c r="C9383" t="s">
        <v>32</v>
      </c>
      <c r="D9383">
        <v>1</v>
      </c>
      <c r="E9383">
        <f>INDEX(products!B:B,MATCH(challenge_2_solution_1!$C9383,products!$A:$A,0))</f>
        <v>7.9</v>
      </c>
      <c r="F9383">
        <f>INDEX(products!C:C,MATCH(challenge_2_solution_1!$C9383,products!$A:$A,0))</f>
        <v>2.92</v>
      </c>
    </row>
    <row r="9384" spans="1:6" x14ac:dyDescent="0.2">
      <c r="A9384" s="1">
        <v>3886</v>
      </c>
      <c r="B9384" s="3">
        <v>42707.750694444447</v>
      </c>
      <c r="C9384" t="s">
        <v>30</v>
      </c>
      <c r="D9384">
        <v>1</v>
      </c>
      <c r="E9384">
        <f>INDEX(products!B:B,MATCH(challenge_2_solution_1!$C9384,products!$A:$A,0))</f>
        <v>7.9</v>
      </c>
      <c r="F9384">
        <f>INDEX(products!C:C,MATCH(challenge_2_solution_1!$C9384,products!$A:$A,0))</f>
        <v>4.66</v>
      </c>
    </row>
    <row r="9385" spans="1:6" x14ac:dyDescent="0.2">
      <c r="A9385" s="1">
        <v>3886</v>
      </c>
      <c r="B9385" s="3">
        <v>42707.750694444447</v>
      </c>
      <c r="C9385" t="s">
        <v>27</v>
      </c>
      <c r="D9385">
        <v>1</v>
      </c>
      <c r="E9385">
        <f>INDEX(products!B:B,MATCH(challenge_2_solution_1!$C9385,products!$A:$A,0))</f>
        <v>7.9</v>
      </c>
      <c r="F9385">
        <f>INDEX(products!C:C,MATCH(challenge_2_solution_1!$C9385,products!$A:$A,0))</f>
        <v>4.03</v>
      </c>
    </row>
    <row r="9386" spans="1:6" x14ac:dyDescent="0.2">
      <c r="A9386" s="1">
        <v>3886</v>
      </c>
      <c r="B9386" s="3">
        <v>42707.750694444447</v>
      </c>
      <c r="C9386" t="s">
        <v>61</v>
      </c>
      <c r="D9386">
        <v>1</v>
      </c>
      <c r="E9386">
        <f>INDEX(products!B:B,MATCH(challenge_2_solution_1!$C9386,products!$A:$A,0))</f>
        <v>11.9</v>
      </c>
      <c r="F9386">
        <f>INDEX(products!C:C,MATCH(challenge_2_solution_1!$C9386,products!$A:$A,0))</f>
        <v>7.74</v>
      </c>
    </row>
    <row r="9387" spans="1:6" x14ac:dyDescent="0.2">
      <c r="A9387" s="1">
        <v>3887</v>
      </c>
      <c r="B9387" s="3">
        <v>42707.765277777777</v>
      </c>
      <c r="C9387" t="s">
        <v>12</v>
      </c>
      <c r="D9387">
        <v>1</v>
      </c>
      <c r="E9387">
        <f>INDEX(products!B:B,MATCH(challenge_2_solution_1!$C9387,products!$A:$A,0))</f>
        <v>5.2</v>
      </c>
      <c r="F9387">
        <f>INDEX(products!C:C,MATCH(challenge_2_solution_1!$C9387,products!$A:$A,0))</f>
        <v>3.07</v>
      </c>
    </row>
    <row r="9388" spans="1:6" x14ac:dyDescent="0.2">
      <c r="A9388" s="1">
        <v>3887</v>
      </c>
      <c r="B9388" s="3">
        <v>42707.765277777777</v>
      </c>
      <c r="C9388" t="s">
        <v>33</v>
      </c>
      <c r="D9388">
        <v>1</v>
      </c>
      <c r="E9388">
        <f>INDEX(products!B:B,MATCH(challenge_2_solution_1!$C9388,products!$A:$A,0))</f>
        <v>7.9</v>
      </c>
      <c r="F9388">
        <f>INDEX(products!C:C,MATCH(challenge_2_solution_1!$C9388,products!$A:$A,0))</f>
        <v>2.21</v>
      </c>
    </row>
    <row r="9389" spans="1:6" x14ac:dyDescent="0.2">
      <c r="A9389" s="1">
        <v>3887</v>
      </c>
      <c r="B9389" s="3">
        <v>42707.765277777777</v>
      </c>
      <c r="C9389" t="s">
        <v>27</v>
      </c>
      <c r="D9389">
        <v>1</v>
      </c>
      <c r="E9389">
        <f>INDEX(products!B:B,MATCH(challenge_2_solution_1!$C9389,products!$A:$A,0))</f>
        <v>7.9</v>
      </c>
      <c r="F9389">
        <f>INDEX(products!C:C,MATCH(challenge_2_solution_1!$C9389,products!$A:$A,0))</f>
        <v>4.03</v>
      </c>
    </row>
    <row r="9390" spans="1:6" x14ac:dyDescent="0.2">
      <c r="A9390" s="1">
        <v>3887</v>
      </c>
      <c r="B9390" s="3">
        <v>42707.765277777777</v>
      </c>
      <c r="C9390" t="s">
        <v>130</v>
      </c>
      <c r="D9390">
        <v>1</v>
      </c>
      <c r="E9390">
        <f>INDEX(products!B:B,MATCH(challenge_2_solution_1!$C9390,products!$A:$A,0))</f>
        <v>19.899999999999999</v>
      </c>
      <c r="F9390">
        <f>INDEX(products!C:C,MATCH(challenge_2_solution_1!$C9390,products!$A:$A,0))</f>
        <v>5.37</v>
      </c>
    </row>
    <row r="9391" spans="1:6" x14ac:dyDescent="0.2">
      <c r="A9391" s="1">
        <v>3887</v>
      </c>
      <c r="B9391" s="3">
        <v>42707.765277777777</v>
      </c>
      <c r="C9391" t="s">
        <v>118</v>
      </c>
      <c r="D9391">
        <v>1</v>
      </c>
      <c r="E9391">
        <f>INDEX(products!B:B,MATCH(challenge_2_solution_1!$C9391,products!$A:$A,0))</f>
        <v>19.899999999999999</v>
      </c>
      <c r="F9391">
        <f>INDEX(products!C:C,MATCH(challenge_2_solution_1!$C9391,products!$A:$A,0))</f>
        <v>12.74</v>
      </c>
    </row>
    <row r="9392" spans="1:6" x14ac:dyDescent="0.2">
      <c r="A9392" s="1">
        <v>3888</v>
      </c>
      <c r="B9392" s="3">
        <v>42707.775694444441</v>
      </c>
      <c r="C9392" t="s">
        <v>15</v>
      </c>
      <c r="D9392">
        <v>1</v>
      </c>
      <c r="E9392">
        <f>INDEX(products!B:B,MATCH(challenge_2_solution_1!$C9392,products!$A:$A,0))</f>
        <v>5.9</v>
      </c>
      <c r="F9392">
        <f>INDEX(products!C:C,MATCH(challenge_2_solution_1!$C9392,products!$A:$A,0))</f>
        <v>3.07</v>
      </c>
    </row>
    <row r="9393" spans="1:6" x14ac:dyDescent="0.2">
      <c r="A9393" s="1">
        <v>3888</v>
      </c>
      <c r="B9393" s="3">
        <v>42707.775694444441</v>
      </c>
      <c r="C9393" t="s">
        <v>14</v>
      </c>
      <c r="D9393">
        <v>1</v>
      </c>
      <c r="E9393">
        <f>INDEX(products!B:B,MATCH(challenge_2_solution_1!$C9393,products!$A:$A,0))</f>
        <v>5.9</v>
      </c>
      <c r="F9393">
        <f>INDEX(products!C:C,MATCH(challenge_2_solution_1!$C9393,products!$A:$A,0))</f>
        <v>2.36</v>
      </c>
    </row>
    <row r="9394" spans="1:6" x14ac:dyDescent="0.2">
      <c r="A9394" s="1">
        <v>3888</v>
      </c>
      <c r="B9394" s="3">
        <v>42707.775694444441</v>
      </c>
      <c r="C9394" t="s">
        <v>61</v>
      </c>
      <c r="D9394">
        <v>1</v>
      </c>
      <c r="E9394">
        <f>INDEX(products!B:B,MATCH(challenge_2_solution_1!$C9394,products!$A:$A,0))</f>
        <v>11.9</v>
      </c>
      <c r="F9394">
        <f>INDEX(products!C:C,MATCH(challenge_2_solution_1!$C9394,products!$A:$A,0))</f>
        <v>7.74</v>
      </c>
    </row>
    <row r="9395" spans="1:6" x14ac:dyDescent="0.2">
      <c r="A9395" s="1">
        <v>3888</v>
      </c>
      <c r="B9395" s="3">
        <v>42707.775694444441</v>
      </c>
      <c r="C9395" t="s">
        <v>141</v>
      </c>
      <c r="D9395">
        <v>1</v>
      </c>
      <c r="E9395">
        <f>INDEX(products!B:B,MATCH(challenge_2_solution_1!$C9395,products!$A:$A,0))</f>
        <v>19.899999999999999</v>
      </c>
      <c r="F9395">
        <f>INDEX(products!C:C,MATCH(challenge_2_solution_1!$C9395,products!$A:$A,0))</f>
        <v>7.56</v>
      </c>
    </row>
    <row r="9396" spans="1:6" x14ac:dyDescent="0.2">
      <c r="A9396" s="1">
        <v>3889</v>
      </c>
      <c r="B9396" s="3">
        <v>42707.79583333333</v>
      </c>
      <c r="C9396" t="s">
        <v>5</v>
      </c>
      <c r="D9396">
        <v>1</v>
      </c>
      <c r="E9396">
        <f>INDEX(products!B:B,MATCH(challenge_2_solution_1!$C9396,products!$A:$A,0))</f>
        <v>1</v>
      </c>
      <c r="F9396">
        <f>INDEX(products!C:C,MATCH(challenge_2_solution_1!$C9396,products!$A:$A,0))</f>
        <v>0.31</v>
      </c>
    </row>
    <row r="9397" spans="1:6" x14ac:dyDescent="0.2">
      <c r="A9397" s="1">
        <v>3889</v>
      </c>
      <c r="B9397" s="3">
        <v>42707.79583333333</v>
      </c>
      <c r="C9397" t="s">
        <v>4</v>
      </c>
      <c r="D9397">
        <v>1</v>
      </c>
      <c r="E9397">
        <f>INDEX(products!B:B,MATCH(challenge_2_solution_1!$C9397,products!$A:$A,0))</f>
        <v>1</v>
      </c>
      <c r="F9397">
        <f>INDEX(products!C:C,MATCH(challenge_2_solution_1!$C9397,products!$A:$A,0))</f>
        <v>0.61</v>
      </c>
    </row>
    <row r="9398" spans="1:6" x14ac:dyDescent="0.2">
      <c r="A9398" s="1">
        <v>3889</v>
      </c>
      <c r="B9398" s="3">
        <v>42707.79583333333</v>
      </c>
      <c r="C9398" t="s">
        <v>15</v>
      </c>
      <c r="D9398">
        <v>1</v>
      </c>
      <c r="E9398">
        <f>INDEX(products!B:B,MATCH(challenge_2_solution_1!$C9398,products!$A:$A,0))</f>
        <v>5.9</v>
      </c>
      <c r="F9398">
        <f>INDEX(products!C:C,MATCH(challenge_2_solution_1!$C9398,products!$A:$A,0))</f>
        <v>3.07</v>
      </c>
    </row>
    <row r="9399" spans="1:6" x14ac:dyDescent="0.2">
      <c r="A9399" s="1">
        <v>3889</v>
      </c>
      <c r="B9399" s="3">
        <v>42707.79583333333</v>
      </c>
      <c r="C9399" t="s">
        <v>32</v>
      </c>
      <c r="D9399">
        <v>2</v>
      </c>
      <c r="E9399">
        <f>INDEX(products!B:B,MATCH(challenge_2_solution_1!$C9399,products!$A:$A,0))</f>
        <v>7.9</v>
      </c>
      <c r="F9399">
        <f>INDEX(products!C:C,MATCH(challenge_2_solution_1!$C9399,products!$A:$A,0))</f>
        <v>2.92</v>
      </c>
    </row>
    <row r="9400" spans="1:6" x14ac:dyDescent="0.2">
      <c r="A9400" s="1">
        <v>3889</v>
      </c>
      <c r="B9400" s="3">
        <v>42707.79583333333</v>
      </c>
      <c r="C9400" t="s">
        <v>66</v>
      </c>
      <c r="D9400">
        <v>1</v>
      </c>
      <c r="E9400">
        <f>INDEX(products!B:B,MATCH(challenge_2_solution_1!$C9400,products!$A:$A,0))</f>
        <v>11.9</v>
      </c>
      <c r="F9400">
        <f>INDEX(products!C:C,MATCH(challenge_2_solution_1!$C9400,products!$A:$A,0))</f>
        <v>6.31</v>
      </c>
    </row>
    <row r="9401" spans="1:6" x14ac:dyDescent="0.2">
      <c r="A9401" s="1">
        <v>3889</v>
      </c>
      <c r="B9401" s="3">
        <v>42707.79583333333</v>
      </c>
      <c r="C9401" t="s">
        <v>94</v>
      </c>
      <c r="D9401">
        <v>1</v>
      </c>
      <c r="E9401">
        <f>INDEX(products!B:B,MATCH(challenge_2_solution_1!$C9401,products!$A:$A,0))</f>
        <v>17.899999999999999</v>
      </c>
      <c r="F9401">
        <f>INDEX(products!C:C,MATCH(challenge_2_solution_1!$C9401,products!$A:$A,0))</f>
        <v>10.02</v>
      </c>
    </row>
    <row r="9402" spans="1:6" x14ac:dyDescent="0.2">
      <c r="A9402" s="1">
        <v>3889</v>
      </c>
      <c r="B9402" s="3">
        <v>42707.79583333333</v>
      </c>
      <c r="C9402" t="s">
        <v>96</v>
      </c>
      <c r="D9402">
        <v>1</v>
      </c>
      <c r="E9402">
        <f>INDEX(products!B:B,MATCH(challenge_2_solution_1!$C9402,products!$A:$A,0))</f>
        <v>17.899999999999999</v>
      </c>
      <c r="F9402">
        <f>INDEX(products!C:C,MATCH(challenge_2_solution_1!$C9402,products!$A:$A,0))</f>
        <v>10.92</v>
      </c>
    </row>
    <row r="9403" spans="1:6" x14ac:dyDescent="0.2">
      <c r="A9403" s="1">
        <v>3889</v>
      </c>
      <c r="B9403" s="3">
        <v>42707.79583333333</v>
      </c>
      <c r="C9403" t="s">
        <v>91</v>
      </c>
      <c r="D9403">
        <v>1</v>
      </c>
      <c r="E9403">
        <f>INDEX(products!B:B,MATCH(challenge_2_solution_1!$C9403,products!$A:$A,0))</f>
        <v>17.899999999999999</v>
      </c>
      <c r="F9403">
        <f>INDEX(products!C:C,MATCH(challenge_2_solution_1!$C9403,products!$A:$A,0))</f>
        <v>6.44</v>
      </c>
    </row>
    <row r="9404" spans="1:6" x14ac:dyDescent="0.2">
      <c r="A9404" s="1">
        <v>3890</v>
      </c>
      <c r="B9404" s="3">
        <v>42707.813194444447</v>
      </c>
      <c r="C9404" t="s">
        <v>12</v>
      </c>
      <c r="D9404">
        <v>1</v>
      </c>
      <c r="E9404">
        <f>INDEX(products!B:B,MATCH(challenge_2_solution_1!$C9404,products!$A:$A,0))</f>
        <v>5.2</v>
      </c>
      <c r="F9404">
        <f>INDEX(products!C:C,MATCH(challenge_2_solution_1!$C9404,products!$A:$A,0))</f>
        <v>3.07</v>
      </c>
    </row>
    <row r="9405" spans="1:6" x14ac:dyDescent="0.2">
      <c r="A9405" s="1">
        <v>3890</v>
      </c>
      <c r="B9405" s="3">
        <v>42707.813194444447</v>
      </c>
      <c r="C9405" t="s">
        <v>14</v>
      </c>
      <c r="D9405">
        <v>1</v>
      </c>
      <c r="E9405">
        <f>INDEX(products!B:B,MATCH(challenge_2_solution_1!$C9405,products!$A:$A,0))</f>
        <v>5.9</v>
      </c>
      <c r="F9405">
        <f>INDEX(products!C:C,MATCH(challenge_2_solution_1!$C9405,products!$A:$A,0))</f>
        <v>2.36</v>
      </c>
    </row>
    <row r="9406" spans="1:6" x14ac:dyDescent="0.2">
      <c r="A9406" s="1">
        <v>3890</v>
      </c>
      <c r="B9406" s="3">
        <v>42707.813194444447</v>
      </c>
      <c r="C9406" t="s">
        <v>53</v>
      </c>
      <c r="D9406">
        <v>1</v>
      </c>
      <c r="E9406">
        <f>INDEX(products!B:B,MATCH(challenge_2_solution_1!$C9406,products!$A:$A,0))</f>
        <v>9.9</v>
      </c>
      <c r="F9406">
        <f>INDEX(products!C:C,MATCH(challenge_2_solution_1!$C9406,products!$A:$A,0))</f>
        <v>3.86</v>
      </c>
    </row>
    <row r="9407" spans="1:6" x14ac:dyDescent="0.2">
      <c r="A9407" s="1">
        <v>3890</v>
      </c>
      <c r="B9407" s="3">
        <v>42707.813194444447</v>
      </c>
      <c r="C9407" t="s">
        <v>61</v>
      </c>
      <c r="D9407">
        <v>1</v>
      </c>
      <c r="E9407">
        <f>INDEX(products!B:B,MATCH(challenge_2_solution_1!$C9407,products!$A:$A,0))</f>
        <v>11.9</v>
      </c>
      <c r="F9407">
        <f>INDEX(products!C:C,MATCH(challenge_2_solution_1!$C9407,products!$A:$A,0))</f>
        <v>7.74</v>
      </c>
    </row>
    <row r="9408" spans="1:6" x14ac:dyDescent="0.2">
      <c r="A9408" s="1">
        <v>3890</v>
      </c>
      <c r="B9408" s="3">
        <v>42707.813194444447</v>
      </c>
      <c r="C9408" t="s">
        <v>131</v>
      </c>
      <c r="D9408">
        <v>1</v>
      </c>
      <c r="E9408">
        <f>INDEX(products!B:B,MATCH(challenge_2_solution_1!$C9408,products!$A:$A,0))</f>
        <v>19.899999999999999</v>
      </c>
      <c r="F9408">
        <f>INDEX(products!C:C,MATCH(challenge_2_solution_1!$C9408,products!$A:$A,0))</f>
        <v>12.34</v>
      </c>
    </row>
    <row r="9409" spans="1:6" x14ac:dyDescent="0.2">
      <c r="A9409" s="1">
        <v>3891</v>
      </c>
      <c r="B9409" s="3">
        <v>42707.820833333331</v>
      </c>
      <c r="C9409" t="s">
        <v>12</v>
      </c>
      <c r="D9409">
        <v>2</v>
      </c>
      <c r="E9409">
        <f>INDEX(products!B:B,MATCH(challenge_2_solution_1!$C9409,products!$A:$A,0))</f>
        <v>5.2</v>
      </c>
      <c r="F9409">
        <f>INDEX(products!C:C,MATCH(challenge_2_solution_1!$C9409,products!$A:$A,0))</f>
        <v>3.07</v>
      </c>
    </row>
    <row r="9410" spans="1:6" x14ac:dyDescent="0.2">
      <c r="A9410" s="1">
        <v>3891</v>
      </c>
      <c r="B9410" s="3">
        <v>42707.820833333331</v>
      </c>
      <c r="C9410" t="s">
        <v>17</v>
      </c>
      <c r="D9410">
        <v>1</v>
      </c>
      <c r="E9410">
        <f>INDEX(products!B:B,MATCH(challenge_2_solution_1!$C9410,products!$A:$A,0))</f>
        <v>5.9</v>
      </c>
      <c r="F9410">
        <f>INDEX(products!C:C,MATCH(challenge_2_solution_1!$C9410,products!$A:$A,0))</f>
        <v>2.83</v>
      </c>
    </row>
    <row r="9411" spans="1:6" x14ac:dyDescent="0.2">
      <c r="A9411" s="1">
        <v>3891</v>
      </c>
      <c r="B9411" s="3">
        <v>42707.820833333331</v>
      </c>
      <c r="C9411" t="s">
        <v>32</v>
      </c>
      <c r="D9411">
        <v>1</v>
      </c>
      <c r="E9411">
        <f>INDEX(products!B:B,MATCH(challenge_2_solution_1!$C9411,products!$A:$A,0))</f>
        <v>7.9</v>
      </c>
      <c r="F9411">
        <f>INDEX(products!C:C,MATCH(challenge_2_solution_1!$C9411,products!$A:$A,0))</f>
        <v>2.92</v>
      </c>
    </row>
    <row r="9412" spans="1:6" x14ac:dyDescent="0.2">
      <c r="A9412" s="1">
        <v>3891</v>
      </c>
      <c r="B9412" s="3">
        <v>42707.820833333331</v>
      </c>
      <c r="C9412" t="s">
        <v>86</v>
      </c>
      <c r="D9412">
        <v>1</v>
      </c>
      <c r="E9412">
        <f>INDEX(products!B:B,MATCH(challenge_2_solution_1!$C9412,products!$A:$A,0))</f>
        <v>15.9</v>
      </c>
      <c r="F9412">
        <f>INDEX(products!C:C,MATCH(challenge_2_solution_1!$C9412,products!$A:$A,0))</f>
        <v>5.57</v>
      </c>
    </row>
    <row r="9413" spans="1:6" x14ac:dyDescent="0.2">
      <c r="A9413" s="1">
        <v>3891</v>
      </c>
      <c r="B9413" s="3">
        <v>42707.820833333331</v>
      </c>
      <c r="C9413" t="s">
        <v>96</v>
      </c>
      <c r="D9413">
        <v>1</v>
      </c>
      <c r="E9413">
        <f>INDEX(products!B:B,MATCH(challenge_2_solution_1!$C9413,products!$A:$A,0))</f>
        <v>17.899999999999999</v>
      </c>
      <c r="F9413">
        <f>INDEX(products!C:C,MATCH(challenge_2_solution_1!$C9413,products!$A:$A,0))</f>
        <v>10.92</v>
      </c>
    </row>
    <row r="9414" spans="1:6" x14ac:dyDescent="0.2">
      <c r="A9414" s="1">
        <v>3891</v>
      </c>
      <c r="B9414" s="3">
        <v>42707.820833333331</v>
      </c>
      <c r="C9414" t="s">
        <v>89</v>
      </c>
      <c r="D9414">
        <v>1</v>
      </c>
      <c r="E9414">
        <f>INDEX(products!B:B,MATCH(challenge_2_solution_1!$C9414,products!$A:$A,0))</f>
        <v>17.899999999999999</v>
      </c>
      <c r="F9414">
        <f>INDEX(products!C:C,MATCH(challenge_2_solution_1!$C9414,products!$A:$A,0))</f>
        <v>3.94</v>
      </c>
    </row>
    <row r="9415" spans="1:6" x14ac:dyDescent="0.2">
      <c r="A9415" s="1">
        <v>3892</v>
      </c>
      <c r="B9415" s="3">
        <v>42707.88958333333</v>
      </c>
      <c r="C9415" t="s">
        <v>10</v>
      </c>
      <c r="D9415">
        <v>3</v>
      </c>
      <c r="E9415">
        <f>INDEX(products!B:B,MATCH(challenge_2_solution_1!$C9415,products!$A:$A,0))</f>
        <v>3.9</v>
      </c>
      <c r="F9415">
        <f>INDEX(products!C:C,MATCH(challenge_2_solution_1!$C9415,products!$A:$A,0))</f>
        <v>1.17</v>
      </c>
    </row>
    <row r="9416" spans="1:6" x14ac:dyDescent="0.2">
      <c r="A9416" s="1">
        <v>3892</v>
      </c>
      <c r="B9416" s="3">
        <v>42707.88958333333</v>
      </c>
      <c r="C9416" t="s">
        <v>17</v>
      </c>
      <c r="D9416">
        <v>1</v>
      </c>
      <c r="E9416">
        <f>INDEX(products!B:B,MATCH(challenge_2_solution_1!$C9416,products!$A:$A,0))</f>
        <v>5.9</v>
      </c>
      <c r="F9416">
        <f>INDEX(products!C:C,MATCH(challenge_2_solution_1!$C9416,products!$A:$A,0))</f>
        <v>2.83</v>
      </c>
    </row>
    <row r="9417" spans="1:6" x14ac:dyDescent="0.2">
      <c r="A9417" s="1">
        <v>3892</v>
      </c>
      <c r="B9417" s="3">
        <v>42707.88958333333</v>
      </c>
      <c r="C9417" t="s">
        <v>53</v>
      </c>
      <c r="D9417">
        <v>1</v>
      </c>
      <c r="E9417">
        <f>INDEX(products!B:B,MATCH(challenge_2_solution_1!$C9417,products!$A:$A,0))</f>
        <v>9.9</v>
      </c>
      <c r="F9417">
        <f>INDEX(products!C:C,MATCH(challenge_2_solution_1!$C9417,products!$A:$A,0))</f>
        <v>3.86</v>
      </c>
    </row>
    <row r="9418" spans="1:6" x14ac:dyDescent="0.2">
      <c r="A9418" s="1">
        <v>3892</v>
      </c>
      <c r="B9418" s="3">
        <v>42707.88958333333</v>
      </c>
      <c r="C9418" t="s">
        <v>54</v>
      </c>
      <c r="D9418">
        <v>2</v>
      </c>
      <c r="E9418">
        <f>INDEX(products!B:B,MATCH(challenge_2_solution_1!$C9418,products!$A:$A,0))</f>
        <v>9.9</v>
      </c>
      <c r="F9418">
        <f>INDEX(products!C:C,MATCH(challenge_2_solution_1!$C9418,products!$A:$A,0))</f>
        <v>2.57</v>
      </c>
    </row>
    <row r="9419" spans="1:6" x14ac:dyDescent="0.2">
      <c r="A9419" s="1">
        <v>3893</v>
      </c>
      <c r="B9419" s="3">
        <v>42707.925000000003</v>
      </c>
      <c r="C9419" t="s">
        <v>4</v>
      </c>
      <c r="D9419">
        <v>1</v>
      </c>
      <c r="E9419">
        <f>INDEX(products!B:B,MATCH(challenge_2_solution_1!$C9419,products!$A:$A,0))</f>
        <v>1</v>
      </c>
      <c r="F9419">
        <f>INDEX(products!C:C,MATCH(challenge_2_solution_1!$C9419,products!$A:$A,0))</f>
        <v>0.61</v>
      </c>
    </row>
    <row r="9420" spans="1:6" x14ac:dyDescent="0.2">
      <c r="A9420" s="1">
        <v>3893</v>
      </c>
      <c r="B9420" s="3">
        <v>42707.925000000003</v>
      </c>
      <c r="C9420" t="s">
        <v>8</v>
      </c>
      <c r="D9420">
        <v>3</v>
      </c>
      <c r="E9420">
        <f>INDEX(products!B:B,MATCH(challenge_2_solution_1!$C9420,products!$A:$A,0))</f>
        <v>1.6</v>
      </c>
      <c r="F9420">
        <f>INDEX(products!C:C,MATCH(challenge_2_solution_1!$C9420,products!$A:$A,0))</f>
        <v>0.77</v>
      </c>
    </row>
    <row r="9421" spans="1:6" x14ac:dyDescent="0.2">
      <c r="A9421" s="1">
        <v>3893</v>
      </c>
      <c r="B9421" s="3">
        <v>42707.925000000003</v>
      </c>
      <c r="C9421" t="s">
        <v>12</v>
      </c>
      <c r="D9421">
        <v>1</v>
      </c>
      <c r="E9421">
        <f>INDEX(products!B:B,MATCH(challenge_2_solution_1!$C9421,products!$A:$A,0))</f>
        <v>5.2</v>
      </c>
      <c r="F9421">
        <f>INDEX(products!C:C,MATCH(challenge_2_solution_1!$C9421,products!$A:$A,0))</f>
        <v>3.07</v>
      </c>
    </row>
    <row r="9422" spans="1:6" x14ac:dyDescent="0.2">
      <c r="A9422" s="1">
        <v>3893</v>
      </c>
      <c r="B9422" s="3">
        <v>42707.925000000003</v>
      </c>
      <c r="C9422" t="s">
        <v>17</v>
      </c>
      <c r="D9422">
        <v>1</v>
      </c>
      <c r="E9422">
        <f>INDEX(products!B:B,MATCH(challenge_2_solution_1!$C9422,products!$A:$A,0))</f>
        <v>5.9</v>
      </c>
      <c r="F9422">
        <f>INDEX(products!C:C,MATCH(challenge_2_solution_1!$C9422,products!$A:$A,0))</f>
        <v>2.83</v>
      </c>
    </row>
    <row r="9423" spans="1:6" x14ac:dyDescent="0.2">
      <c r="A9423" s="1">
        <v>3893</v>
      </c>
      <c r="B9423" s="3">
        <v>42707.925000000003</v>
      </c>
      <c r="C9423" t="s">
        <v>151</v>
      </c>
      <c r="D9423">
        <v>1</v>
      </c>
      <c r="E9423">
        <f>INDEX(products!B:B,MATCH(challenge_2_solution_1!$C9423,products!$A:$A,0))</f>
        <v>21.9</v>
      </c>
      <c r="F9423">
        <f>INDEX(products!C:C,MATCH(challenge_2_solution_1!$C9423,products!$A:$A,0))</f>
        <v>8.76</v>
      </c>
    </row>
    <row r="9424" spans="1:6" x14ac:dyDescent="0.2">
      <c r="A9424" s="1">
        <v>3894</v>
      </c>
      <c r="B9424" s="3">
        <v>42708.725694444445</v>
      </c>
      <c r="C9424" t="s">
        <v>16</v>
      </c>
      <c r="D9424">
        <v>2</v>
      </c>
      <c r="E9424">
        <f>INDEX(products!B:B,MATCH(challenge_2_solution_1!$C9424,products!$A:$A,0))</f>
        <v>5.9</v>
      </c>
      <c r="F9424">
        <f>INDEX(products!C:C,MATCH(challenge_2_solution_1!$C9424,products!$A:$A,0))</f>
        <v>1.48</v>
      </c>
    </row>
    <row r="9425" spans="1:6" x14ac:dyDescent="0.2">
      <c r="A9425" s="1">
        <v>3894</v>
      </c>
      <c r="B9425" s="3">
        <v>42708.725694444445</v>
      </c>
      <c r="C9425" t="s">
        <v>28</v>
      </c>
      <c r="D9425">
        <v>1</v>
      </c>
      <c r="E9425">
        <f>INDEX(products!B:B,MATCH(challenge_2_solution_1!$C9425,products!$A:$A,0))</f>
        <v>7.9</v>
      </c>
      <c r="F9425">
        <f>INDEX(products!C:C,MATCH(challenge_2_solution_1!$C9425,products!$A:$A,0))</f>
        <v>2.4500000000000002</v>
      </c>
    </row>
    <row r="9426" spans="1:6" x14ac:dyDescent="0.2">
      <c r="A9426" s="1">
        <v>3894</v>
      </c>
      <c r="B9426" s="3">
        <v>42708.725694444445</v>
      </c>
      <c r="C9426" t="s">
        <v>139</v>
      </c>
      <c r="D9426">
        <v>1</v>
      </c>
      <c r="E9426">
        <f>INDEX(products!B:B,MATCH(challenge_2_solution_1!$C9426,products!$A:$A,0))</f>
        <v>19.899999999999999</v>
      </c>
      <c r="F9426">
        <f>INDEX(products!C:C,MATCH(challenge_2_solution_1!$C9426,products!$A:$A,0))</f>
        <v>8.36</v>
      </c>
    </row>
    <row r="9427" spans="1:6" x14ac:dyDescent="0.2">
      <c r="A9427" s="1">
        <v>3895</v>
      </c>
      <c r="B9427" s="3">
        <v>42708.743750000001</v>
      </c>
      <c r="C9427" t="s">
        <v>19</v>
      </c>
      <c r="D9427">
        <v>1</v>
      </c>
      <c r="E9427">
        <f>INDEX(products!B:B,MATCH(challenge_2_solution_1!$C9427,products!$A:$A,0))</f>
        <v>5.9</v>
      </c>
      <c r="F9427">
        <f>INDEX(products!C:C,MATCH(challenge_2_solution_1!$C9427,products!$A:$A,0))</f>
        <v>1.65</v>
      </c>
    </row>
    <row r="9428" spans="1:6" x14ac:dyDescent="0.2">
      <c r="A9428" s="1">
        <v>3895</v>
      </c>
      <c r="B9428" s="3">
        <v>42708.743750000001</v>
      </c>
      <c r="C9428" t="s">
        <v>33</v>
      </c>
      <c r="D9428">
        <v>1</v>
      </c>
      <c r="E9428">
        <f>INDEX(products!B:B,MATCH(challenge_2_solution_1!$C9428,products!$A:$A,0))</f>
        <v>7.9</v>
      </c>
      <c r="F9428">
        <f>INDEX(products!C:C,MATCH(challenge_2_solution_1!$C9428,products!$A:$A,0))</f>
        <v>2.21</v>
      </c>
    </row>
    <row r="9429" spans="1:6" x14ac:dyDescent="0.2">
      <c r="A9429" s="1">
        <v>3895</v>
      </c>
      <c r="B9429" s="3">
        <v>42708.743750000001</v>
      </c>
      <c r="C9429" t="s">
        <v>40</v>
      </c>
      <c r="D9429">
        <v>1</v>
      </c>
      <c r="E9429">
        <f>INDEX(products!B:B,MATCH(challenge_2_solution_1!$C9429,products!$A:$A,0))</f>
        <v>7.9</v>
      </c>
      <c r="F9429">
        <f>INDEX(products!C:C,MATCH(challenge_2_solution_1!$C9429,products!$A:$A,0))</f>
        <v>2.92</v>
      </c>
    </row>
    <row r="9430" spans="1:6" x14ac:dyDescent="0.2">
      <c r="A9430" s="1">
        <v>3895</v>
      </c>
      <c r="B9430" s="3">
        <v>42708.743750000001</v>
      </c>
      <c r="C9430" t="s">
        <v>77</v>
      </c>
      <c r="D9430">
        <v>1</v>
      </c>
      <c r="E9430">
        <f>INDEX(products!B:B,MATCH(challenge_2_solution_1!$C9430,products!$A:$A,0))</f>
        <v>11.9</v>
      </c>
      <c r="F9430">
        <f>INDEX(products!C:C,MATCH(challenge_2_solution_1!$C9430,products!$A:$A,0))</f>
        <v>4.05</v>
      </c>
    </row>
    <row r="9431" spans="1:6" x14ac:dyDescent="0.2">
      <c r="A9431" s="1">
        <v>3895</v>
      </c>
      <c r="B9431" s="3">
        <v>42708.743750000001</v>
      </c>
      <c r="C9431" t="s">
        <v>96</v>
      </c>
      <c r="D9431">
        <v>1</v>
      </c>
      <c r="E9431">
        <f>INDEX(products!B:B,MATCH(challenge_2_solution_1!$C9431,products!$A:$A,0))</f>
        <v>17.899999999999999</v>
      </c>
      <c r="F9431">
        <f>INDEX(products!C:C,MATCH(challenge_2_solution_1!$C9431,products!$A:$A,0))</f>
        <v>10.92</v>
      </c>
    </row>
    <row r="9432" spans="1:6" x14ac:dyDescent="0.2">
      <c r="A9432" s="1">
        <v>3896</v>
      </c>
      <c r="B9432" s="3">
        <v>42708.746527777781</v>
      </c>
      <c r="C9432" t="s">
        <v>72</v>
      </c>
      <c r="D9432">
        <v>1</v>
      </c>
      <c r="E9432">
        <f>INDEX(products!B:B,MATCH(challenge_2_solution_1!$C9432,products!$A:$A,0))</f>
        <v>11.9</v>
      </c>
      <c r="F9432">
        <f>INDEX(products!C:C,MATCH(challenge_2_solution_1!$C9432,products!$A:$A,0))</f>
        <v>7.38</v>
      </c>
    </row>
    <row r="9433" spans="1:6" x14ac:dyDescent="0.2">
      <c r="A9433" s="1">
        <v>3896</v>
      </c>
      <c r="B9433" s="3">
        <v>42708.746527777781</v>
      </c>
      <c r="C9433" t="s">
        <v>61</v>
      </c>
      <c r="D9433">
        <v>1</v>
      </c>
      <c r="E9433">
        <f>INDEX(products!B:B,MATCH(challenge_2_solution_1!$C9433,products!$A:$A,0))</f>
        <v>11.9</v>
      </c>
      <c r="F9433">
        <f>INDEX(products!C:C,MATCH(challenge_2_solution_1!$C9433,products!$A:$A,0))</f>
        <v>7.74</v>
      </c>
    </row>
    <row r="9434" spans="1:6" x14ac:dyDescent="0.2">
      <c r="A9434" s="1">
        <v>3896</v>
      </c>
      <c r="B9434" s="3">
        <v>42708.746527777781</v>
      </c>
      <c r="C9434" t="s">
        <v>94</v>
      </c>
      <c r="D9434">
        <v>1</v>
      </c>
      <c r="E9434">
        <f>INDEX(products!B:B,MATCH(challenge_2_solution_1!$C9434,products!$A:$A,0))</f>
        <v>17.899999999999999</v>
      </c>
      <c r="F9434">
        <f>INDEX(products!C:C,MATCH(challenge_2_solution_1!$C9434,products!$A:$A,0))</f>
        <v>10.02</v>
      </c>
    </row>
    <row r="9435" spans="1:6" x14ac:dyDescent="0.2">
      <c r="A9435" s="1">
        <v>3896</v>
      </c>
      <c r="B9435" s="3">
        <v>42708.746527777781</v>
      </c>
      <c r="C9435" t="s">
        <v>92</v>
      </c>
      <c r="D9435">
        <v>1</v>
      </c>
      <c r="E9435">
        <f>INDEX(products!B:B,MATCH(challenge_2_solution_1!$C9435,products!$A:$A,0))</f>
        <v>17.899999999999999</v>
      </c>
      <c r="F9435">
        <f>INDEX(products!C:C,MATCH(challenge_2_solution_1!$C9435,products!$A:$A,0))</f>
        <v>10.38</v>
      </c>
    </row>
    <row r="9436" spans="1:6" x14ac:dyDescent="0.2">
      <c r="A9436" s="1">
        <v>3897</v>
      </c>
      <c r="B9436" s="3">
        <v>42708.756944444445</v>
      </c>
      <c r="C9436" t="s">
        <v>32</v>
      </c>
      <c r="D9436">
        <v>1</v>
      </c>
      <c r="E9436">
        <f>INDEX(products!B:B,MATCH(challenge_2_solution_1!$C9436,products!$A:$A,0))</f>
        <v>7.9</v>
      </c>
      <c r="F9436">
        <f>INDEX(products!C:C,MATCH(challenge_2_solution_1!$C9436,products!$A:$A,0))</f>
        <v>2.92</v>
      </c>
    </row>
    <row r="9437" spans="1:6" x14ac:dyDescent="0.2">
      <c r="A9437" s="1">
        <v>3897</v>
      </c>
      <c r="B9437" s="3">
        <v>42708.756944444445</v>
      </c>
      <c r="C9437" t="s">
        <v>103</v>
      </c>
      <c r="D9437">
        <v>1</v>
      </c>
      <c r="E9437">
        <f>INDEX(products!B:B,MATCH(challenge_2_solution_1!$C9437,products!$A:$A,0))</f>
        <v>17.899999999999999</v>
      </c>
      <c r="F9437">
        <f>INDEX(products!C:C,MATCH(challenge_2_solution_1!$C9437,products!$A:$A,0))</f>
        <v>12.35</v>
      </c>
    </row>
    <row r="9438" spans="1:6" x14ac:dyDescent="0.2">
      <c r="A9438" s="1">
        <v>3897</v>
      </c>
      <c r="B9438" s="3">
        <v>42708.756944444445</v>
      </c>
      <c r="C9438" t="s">
        <v>155</v>
      </c>
      <c r="D9438">
        <v>1</v>
      </c>
      <c r="E9438">
        <f>INDEX(products!B:B,MATCH(challenge_2_solution_1!$C9438,products!$A:$A,0))</f>
        <v>21.9</v>
      </c>
      <c r="F9438">
        <f>INDEX(products!C:C,MATCH(challenge_2_solution_1!$C9438,products!$A:$A,0))</f>
        <v>11.39</v>
      </c>
    </row>
    <row r="9439" spans="1:6" x14ac:dyDescent="0.2">
      <c r="A9439" s="1">
        <v>3898</v>
      </c>
      <c r="B9439" s="3">
        <v>42708.775000000001</v>
      </c>
      <c r="C9439" t="s">
        <v>17</v>
      </c>
      <c r="D9439">
        <v>2</v>
      </c>
      <c r="E9439">
        <f>INDEX(products!B:B,MATCH(challenge_2_solution_1!$C9439,products!$A:$A,0))</f>
        <v>5.9</v>
      </c>
      <c r="F9439">
        <f>INDEX(products!C:C,MATCH(challenge_2_solution_1!$C9439,products!$A:$A,0))</f>
        <v>2.83</v>
      </c>
    </row>
    <row r="9440" spans="1:6" x14ac:dyDescent="0.2">
      <c r="A9440" s="1">
        <v>3898</v>
      </c>
      <c r="B9440" s="3">
        <v>42708.775000000001</v>
      </c>
      <c r="C9440" t="s">
        <v>32</v>
      </c>
      <c r="D9440">
        <v>1</v>
      </c>
      <c r="E9440">
        <f>INDEX(products!B:B,MATCH(challenge_2_solution_1!$C9440,products!$A:$A,0))</f>
        <v>7.9</v>
      </c>
      <c r="F9440">
        <f>INDEX(products!C:C,MATCH(challenge_2_solution_1!$C9440,products!$A:$A,0))</f>
        <v>2.92</v>
      </c>
    </row>
    <row r="9441" spans="1:6" x14ac:dyDescent="0.2">
      <c r="A9441" s="1">
        <v>3898</v>
      </c>
      <c r="B9441" s="3">
        <v>42708.775000000001</v>
      </c>
      <c r="C9441" t="s">
        <v>96</v>
      </c>
      <c r="D9441">
        <v>2</v>
      </c>
      <c r="E9441">
        <f>INDEX(products!B:B,MATCH(challenge_2_solution_1!$C9441,products!$A:$A,0))</f>
        <v>17.899999999999999</v>
      </c>
      <c r="F9441">
        <f>INDEX(products!C:C,MATCH(challenge_2_solution_1!$C9441,products!$A:$A,0))</f>
        <v>10.92</v>
      </c>
    </row>
    <row r="9442" spans="1:6" x14ac:dyDescent="0.2">
      <c r="A9442" s="1">
        <v>3898</v>
      </c>
      <c r="B9442" s="3">
        <v>42708.775000000001</v>
      </c>
      <c r="C9442" t="s">
        <v>119</v>
      </c>
      <c r="D9442">
        <v>1</v>
      </c>
      <c r="E9442">
        <f>INDEX(products!B:B,MATCH(challenge_2_solution_1!$C9442,products!$A:$A,0))</f>
        <v>19.899999999999999</v>
      </c>
      <c r="F9442">
        <f>INDEX(products!C:C,MATCH(challenge_2_solution_1!$C9442,products!$A:$A,0))</f>
        <v>7.16</v>
      </c>
    </row>
    <row r="9443" spans="1:6" x14ac:dyDescent="0.2">
      <c r="A9443" s="1">
        <v>3899</v>
      </c>
      <c r="B9443" s="3">
        <v>42708.777777777781</v>
      </c>
      <c r="C9443" t="s">
        <v>10</v>
      </c>
      <c r="D9443">
        <v>3</v>
      </c>
      <c r="E9443">
        <f>INDEX(products!B:B,MATCH(challenge_2_solution_1!$C9443,products!$A:$A,0))</f>
        <v>3.9</v>
      </c>
      <c r="F9443">
        <f>INDEX(products!C:C,MATCH(challenge_2_solution_1!$C9443,products!$A:$A,0))</f>
        <v>1.17</v>
      </c>
    </row>
    <row r="9444" spans="1:6" x14ac:dyDescent="0.2">
      <c r="A9444" s="1">
        <v>3899</v>
      </c>
      <c r="B9444" s="3">
        <v>42708.777777777781</v>
      </c>
      <c r="C9444" t="s">
        <v>17</v>
      </c>
      <c r="D9444">
        <v>2</v>
      </c>
      <c r="E9444">
        <f>INDEX(products!B:B,MATCH(challenge_2_solution_1!$C9444,products!$A:$A,0))</f>
        <v>5.9</v>
      </c>
      <c r="F9444">
        <f>INDEX(products!C:C,MATCH(challenge_2_solution_1!$C9444,products!$A:$A,0))</f>
        <v>2.83</v>
      </c>
    </row>
    <row r="9445" spans="1:6" x14ac:dyDescent="0.2">
      <c r="A9445" s="1">
        <v>3899</v>
      </c>
      <c r="B9445" s="3">
        <v>42708.777777777781</v>
      </c>
      <c r="C9445" t="s">
        <v>26</v>
      </c>
      <c r="D9445">
        <v>1</v>
      </c>
      <c r="E9445">
        <f>INDEX(products!B:B,MATCH(challenge_2_solution_1!$C9445,products!$A:$A,0))</f>
        <v>5.9</v>
      </c>
      <c r="F9445">
        <f>INDEX(products!C:C,MATCH(challenge_2_solution_1!$C9445,products!$A:$A,0))</f>
        <v>3.72</v>
      </c>
    </row>
    <row r="9446" spans="1:6" x14ac:dyDescent="0.2">
      <c r="A9446" s="1">
        <v>3899</v>
      </c>
      <c r="B9446" s="3">
        <v>42708.777777777781</v>
      </c>
      <c r="C9446" t="s">
        <v>33</v>
      </c>
      <c r="D9446">
        <v>1</v>
      </c>
      <c r="E9446">
        <f>INDEX(products!B:B,MATCH(challenge_2_solution_1!$C9446,products!$A:$A,0))</f>
        <v>7.9</v>
      </c>
      <c r="F9446">
        <f>INDEX(products!C:C,MATCH(challenge_2_solution_1!$C9446,products!$A:$A,0))</f>
        <v>2.21</v>
      </c>
    </row>
    <row r="9447" spans="1:6" x14ac:dyDescent="0.2">
      <c r="A9447" s="1">
        <v>3899</v>
      </c>
      <c r="B9447" s="3">
        <v>42708.777777777781</v>
      </c>
      <c r="C9447" t="s">
        <v>34</v>
      </c>
      <c r="D9447">
        <v>1</v>
      </c>
      <c r="E9447">
        <f>INDEX(products!B:B,MATCH(challenge_2_solution_1!$C9447,products!$A:$A,0))</f>
        <v>7.9</v>
      </c>
      <c r="F9447">
        <f>INDEX(products!C:C,MATCH(challenge_2_solution_1!$C9447,products!$A:$A,0))</f>
        <v>1.58</v>
      </c>
    </row>
    <row r="9448" spans="1:6" x14ac:dyDescent="0.2">
      <c r="A9448" s="1">
        <v>3899</v>
      </c>
      <c r="B9448" s="3">
        <v>42708.777777777781</v>
      </c>
      <c r="C9448" t="s">
        <v>27</v>
      </c>
      <c r="D9448">
        <v>1</v>
      </c>
      <c r="E9448">
        <f>INDEX(products!B:B,MATCH(challenge_2_solution_1!$C9448,products!$A:$A,0))</f>
        <v>7.9</v>
      </c>
      <c r="F9448">
        <f>INDEX(products!C:C,MATCH(challenge_2_solution_1!$C9448,products!$A:$A,0))</f>
        <v>4.03</v>
      </c>
    </row>
    <row r="9449" spans="1:6" x14ac:dyDescent="0.2">
      <c r="A9449" s="1">
        <v>3899</v>
      </c>
      <c r="B9449" s="3">
        <v>42708.777777777781</v>
      </c>
      <c r="C9449" t="s">
        <v>43</v>
      </c>
      <c r="D9449">
        <v>1</v>
      </c>
      <c r="E9449">
        <f>INDEX(products!B:B,MATCH(challenge_2_solution_1!$C9449,products!$A:$A,0))</f>
        <v>7.9</v>
      </c>
      <c r="F9449">
        <f>INDEX(products!C:C,MATCH(challenge_2_solution_1!$C9449,products!$A:$A,0))</f>
        <v>2.92</v>
      </c>
    </row>
    <row r="9450" spans="1:6" x14ac:dyDescent="0.2">
      <c r="A9450" s="1">
        <v>3899</v>
      </c>
      <c r="B9450" s="3">
        <v>42708.777777777781</v>
      </c>
      <c r="C9450" t="s">
        <v>30</v>
      </c>
      <c r="D9450">
        <v>1</v>
      </c>
      <c r="E9450">
        <f>INDEX(products!B:B,MATCH(challenge_2_solution_1!$C9450,products!$A:$A,0))</f>
        <v>7.9</v>
      </c>
      <c r="F9450">
        <f>INDEX(products!C:C,MATCH(challenge_2_solution_1!$C9450,products!$A:$A,0))</f>
        <v>4.66</v>
      </c>
    </row>
    <row r="9451" spans="1:6" x14ac:dyDescent="0.2">
      <c r="A9451" s="1">
        <v>3899</v>
      </c>
      <c r="B9451" s="3">
        <v>42708.777777777781</v>
      </c>
      <c r="C9451" t="s">
        <v>53</v>
      </c>
      <c r="D9451">
        <v>1</v>
      </c>
      <c r="E9451">
        <f>INDEX(products!B:B,MATCH(challenge_2_solution_1!$C9451,products!$A:$A,0))</f>
        <v>9.9</v>
      </c>
      <c r="F9451">
        <f>INDEX(products!C:C,MATCH(challenge_2_solution_1!$C9451,products!$A:$A,0))</f>
        <v>3.86</v>
      </c>
    </row>
    <row r="9452" spans="1:6" x14ac:dyDescent="0.2">
      <c r="A9452" s="1">
        <v>3899</v>
      </c>
      <c r="B9452" s="3">
        <v>42708.777777777781</v>
      </c>
      <c r="C9452" t="s">
        <v>51</v>
      </c>
      <c r="D9452">
        <v>1</v>
      </c>
      <c r="E9452">
        <f>INDEX(products!B:B,MATCH(challenge_2_solution_1!$C9452,products!$A:$A,0))</f>
        <v>9.9</v>
      </c>
      <c r="F9452">
        <f>INDEX(products!C:C,MATCH(challenge_2_solution_1!$C9452,products!$A:$A,0))</f>
        <v>3.07</v>
      </c>
    </row>
    <row r="9453" spans="1:6" x14ac:dyDescent="0.2">
      <c r="A9453" s="1">
        <v>3899</v>
      </c>
      <c r="B9453" s="3">
        <v>42708.777777777781</v>
      </c>
      <c r="C9453" t="s">
        <v>58</v>
      </c>
      <c r="D9453">
        <v>1</v>
      </c>
      <c r="E9453">
        <f>INDEX(products!B:B,MATCH(challenge_2_solution_1!$C9453,products!$A:$A,0))</f>
        <v>9.9</v>
      </c>
      <c r="F9453">
        <f>INDEX(products!C:C,MATCH(challenge_2_solution_1!$C9453,products!$A:$A,0))</f>
        <v>4.95</v>
      </c>
    </row>
    <row r="9454" spans="1:6" x14ac:dyDescent="0.2">
      <c r="A9454" s="1">
        <v>3899</v>
      </c>
      <c r="B9454" s="3">
        <v>42708.777777777781</v>
      </c>
      <c r="C9454" t="s">
        <v>61</v>
      </c>
      <c r="D9454">
        <v>1</v>
      </c>
      <c r="E9454">
        <f>INDEX(products!B:B,MATCH(challenge_2_solution_1!$C9454,products!$A:$A,0))</f>
        <v>11.9</v>
      </c>
      <c r="F9454">
        <f>INDEX(products!C:C,MATCH(challenge_2_solution_1!$C9454,products!$A:$A,0))</f>
        <v>7.74</v>
      </c>
    </row>
    <row r="9455" spans="1:6" x14ac:dyDescent="0.2">
      <c r="A9455" s="1">
        <v>3901</v>
      </c>
      <c r="B9455" s="3">
        <v>42708.816666666666</v>
      </c>
      <c r="C9455" t="s">
        <v>12</v>
      </c>
      <c r="D9455">
        <v>1</v>
      </c>
      <c r="E9455">
        <f>INDEX(products!B:B,MATCH(challenge_2_solution_1!$C9455,products!$A:$A,0))</f>
        <v>5.2</v>
      </c>
      <c r="F9455">
        <f>INDEX(products!C:C,MATCH(challenge_2_solution_1!$C9455,products!$A:$A,0))</f>
        <v>3.07</v>
      </c>
    </row>
    <row r="9456" spans="1:6" x14ac:dyDescent="0.2">
      <c r="A9456" s="1">
        <v>3901</v>
      </c>
      <c r="B9456" s="3">
        <v>42708.816666666666</v>
      </c>
      <c r="C9456" t="s">
        <v>19</v>
      </c>
      <c r="D9456">
        <v>1</v>
      </c>
      <c r="E9456">
        <f>INDEX(products!B:B,MATCH(challenge_2_solution_1!$C9456,products!$A:$A,0))</f>
        <v>5.9</v>
      </c>
      <c r="F9456">
        <f>INDEX(products!C:C,MATCH(challenge_2_solution_1!$C9456,products!$A:$A,0))</f>
        <v>1.65</v>
      </c>
    </row>
    <row r="9457" spans="1:6" x14ac:dyDescent="0.2">
      <c r="A9457" s="1">
        <v>3901</v>
      </c>
      <c r="B9457" s="3">
        <v>42708.816666666666</v>
      </c>
      <c r="C9457" t="s">
        <v>14</v>
      </c>
      <c r="D9457">
        <v>1</v>
      </c>
      <c r="E9457">
        <f>INDEX(products!B:B,MATCH(challenge_2_solution_1!$C9457,products!$A:$A,0))</f>
        <v>5.9</v>
      </c>
      <c r="F9457">
        <f>INDEX(products!C:C,MATCH(challenge_2_solution_1!$C9457,products!$A:$A,0))</f>
        <v>2.36</v>
      </c>
    </row>
    <row r="9458" spans="1:6" x14ac:dyDescent="0.2">
      <c r="A9458" s="1">
        <v>3901</v>
      </c>
      <c r="B9458" s="3">
        <v>42708.816666666666</v>
      </c>
      <c r="C9458" t="s">
        <v>33</v>
      </c>
      <c r="D9458">
        <v>1</v>
      </c>
      <c r="E9458">
        <f>INDEX(products!B:B,MATCH(challenge_2_solution_1!$C9458,products!$A:$A,0))</f>
        <v>7.9</v>
      </c>
      <c r="F9458">
        <f>INDEX(products!C:C,MATCH(challenge_2_solution_1!$C9458,products!$A:$A,0))</f>
        <v>2.21</v>
      </c>
    </row>
    <row r="9459" spans="1:6" x14ac:dyDescent="0.2">
      <c r="A9459" s="1">
        <v>3901</v>
      </c>
      <c r="B9459" s="3">
        <v>42708.816666666666</v>
      </c>
      <c r="C9459" t="s">
        <v>108</v>
      </c>
      <c r="D9459">
        <v>1</v>
      </c>
      <c r="E9459">
        <f>INDEX(products!B:B,MATCH(challenge_2_solution_1!$C9459,products!$A:$A,0))</f>
        <v>17.899999999999999</v>
      </c>
      <c r="F9459">
        <f>INDEX(products!C:C,MATCH(challenge_2_solution_1!$C9459,products!$A:$A,0))</f>
        <v>10.38</v>
      </c>
    </row>
    <row r="9460" spans="1:6" x14ac:dyDescent="0.2">
      <c r="A9460" s="1">
        <v>3901</v>
      </c>
      <c r="B9460" s="3">
        <v>42708.816666666666</v>
      </c>
      <c r="C9460" t="s">
        <v>96</v>
      </c>
      <c r="D9460">
        <v>1</v>
      </c>
      <c r="E9460">
        <f>INDEX(products!B:B,MATCH(challenge_2_solution_1!$C9460,products!$A:$A,0))</f>
        <v>17.899999999999999</v>
      </c>
      <c r="F9460">
        <f>INDEX(products!C:C,MATCH(challenge_2_solution_1!$C9460,products!$A:$A,0))</f>
        <v>10.92</v>
      </c>
    </row>
    <row r="9461" spans="1:6" x14ac:dyDescent="0.2">
      <c r="A9461" s="1">
        <v>3902</v>
      </c>
      <c r="B9461" s="3">
        <v>42708.823611111111</v>
      </c>
      <c r="C9461" t="s">
        <v>63</v>
      </c>
      <c r="D9461">
        <v>1</v>
      </c>
      <c r="E9461">
        <f>INDEX(products!B:B,MATCH(challenge_2_solution_1!$C9461,products!$A:$A,0))</f>
        <v>11.9</v>
      </c>
      <c r="F9461">
        <f>INDEX(products!C:C,MATCH(challenge_2_solution_1!$C9461,products!$A:$A,0))</f>
        <v>6.07</v>
      </c>
    </row>
    <row r="9462" spans="1:6" x14ac:dyDescent="0.2">
      <c r="A9462" s="1">
        <v>3902</v>
      </c>
      <c r="B9462" s="3">
        <v>42708.823611111111</v>
      </c>
      <c r="C9462" t="s">
        <v>78</v>
      </c>
      <c r="D9462">
        <v>1</v>
      </c>
      <c r="E9462">
        <f>INDEX(products!B:B,MATCH(challenge_2_solution_1!$C9462,products!$A:$A,0))</f>
        <v>11.9</v>
      </c>
      <c r="F9462">
        <f>INDEX(products!C:C,MATCH(challenge_2_solution_1!$C9462,products!$A:$A,0))</f>
        <v>7.26</v>
      </c>
    </row>
    <row r="9463" spans="1:6" x14ac:dyDescent="0.2">
      <c r="A9463" s="1">
        <v>3902</v>
      </c>
      <c r="B9463" s="3">
        <v>42708.823611111111</v>
      </c>
      <c r="C9463" t="s">
        <v>103</v>
      </c>
      <c r="D9463">
        <v>1</v>
      </c>
      <c r="E9463">
        <f>INDEX(products!B:B,MATCH(challenge_2_solution_1!$C9463,products!$A:$A,0))</f>
        <v>17.899999999999999</v>
      </c>
      <c r="F9463">
        <f>INDEX(products!C:C,MATCH(challenge_2_solution_1!$C9463,products!$A:$A,0))</f>
        <v>12.35</v>
      </c>
    </row>
    <row r="9464" spans="1:6" x14ac:dyDescent="0.2">
      <c r="A9464" s="1">
        <v>3902</v>
      </c>
      <c r="B9464" s="3">
        <v>42708.823611111111</v>
      </c>
      <c r="C9464" t="s">
        <v>122</v>
      </c>
      <c r="D9464">
        <v>1</v>
      </c>
      <c r="E9464">
        <f>INDEX(products!B:B,MATCH(challenge_2_solution_1!$C9464,products!$A:$A,0))</f>
        <v>19.899999999999999</v>
      </c>
      <c r="F9464">
        <f>INDEX(products!C:C,MATCH(challenge_2_solution_1!$C9464,products!$A:$A,0))</f>
        <v>5.57</v>
      </c>
    </row>
    <row r="9465" spans="1:6" x14ac:dyDescent="0.2">
      <c r="A9465" s="1">
        <v>3903</v>
      </c>
      <c r="B9465" s="3">
        <v>42708.892361111109</v>
      </c>
      <c r="C9465" t="s">
        <v>4</v>
      </c>
      <c r="D9465">
        <v>1</v>
      </c>
      <c r="E9465">
        <f>INDEX(products!B:B,MATCH(challenge_2_solution_1!$C9465,products!$A:$A,0))</f>
        <v>1</v>
      </c>
      <c r="F9465">
        <f>INDEX(products!C:C,MATCH(challenge_2_solution_1!$C9465,products!$A:$A,0))</f>
        <v>0.61</v>
      </c>
    </row>
    <row r="9466" spans="1:6" x14ac:dyDescent="0.2">
      <c r="A9466" s="1">
        <v>3903</v>
      </c>
      <c r="B9466" s="3">
        <v>42708.892361111109</v>
      </c>
      <c r="C9466" t="s">
        <v>17</v>
      </c>
      <c r="D9466">
        <v>1</v>
      </c>
      <c r="E9466">
        <f>INDEX(products!B:B,MATCH(challenge_2_solution_1!$C9466,products!$A:$A,0))</f>
        <v>5.9</v>
      </c>
      <c r="F9466">
        <f>INDEX(products!C:C,MATCH(challenge_2_solution_1!$C9466,products!$A:$A,0))</f>
        <v>2.83</v>
      </c>
    </row>
    <row r="9467" spans="1:6" x14ac:dyDescent="0.2">
      <c r="A9467" s="1">
        <v>3903</v>
      </c>
      <c r="B9467" s="3">
        <v>42708.892361111109</v>
      </c>
      <c r="C9467" t="s">
        <v>15</v>
      </c>
      <c r="D9467">
        <v>1</v>
      </c>
      <c r="E9467">
        <f>INDEX(products!B:B,MATCH(challenge_2_solution_1!$C9467,products!$A:$A,0))</f>
        <v>5.9</v>
      </c>
      <c r="F9467">
        <f>INDEX(products!C:C,MATCH(challenge_2_solution_1!$C9467,products!$A:$A,0))</f>
        <v>3.07</v>
      </c>
    </row>
    <row r="9468" spans="1:6" x14ac:dyDescent="0.2">
      <c r="A9468" s="1">
        <v>3903</v>
      </c>
      <c r="B9468" s="3">
        <v>42708.892361111109</v>
      </c>
      <c r="C9468" t="s">
        <v>19</v>
      </c>
      <c r="D9468">
        <v>2</v>
      </c>
      <c r="E9468">
        <f>INDEX(products!B:B,MATCH(challenge_2_solution_1!$C9468,products!$A:$A,0))</f>
        <v>5.9</v>
      </c>
      <c r="F9468">
        <f>INDEX(products!C:C,MATCH(challenge_2_solution_1!$C9468,products!$A:$A,0))</f>
        <v>1.65</v>
      </c>
    </row>
    <row r="9469" spans="1:6" x14ac:dyDescent="0.2">
      <c r="A9469" s="1">
        <v>3903</v>
      </c>
      <c r="B9469" s="3">
        <v>42708.892361111109</v>
      </c>
      <c r="C9469" t="s">
        <v>75</v>
      </c>
      <c r="D9469">
        <v>1</v>
      </c>
      <c r="E9469">
        <f>INDEX(products!B:B,MATCH(challenge_2_solution_1!$C9469,products!$A:$A,0))</f>
        <v>11.9</v>
      </c>
      <c r="F9469">
        <f>INDEX(products!C:C,MATCH(challenge_2_solution_1!$C9469,products!$A:$A,0))</f>
        <v>2.86</v>
      </c>
    </row>
    <row r="9470" spans="1:6" x14ac:dyDescent="0.2">
      <c r="A9470" s="1">
        <v>3903</v>
      </c>
      <c r="B9470" s="3">
        <v>42708.892361111109</v>
      </c>
      <c r="C9470" t="s">
        <v>70</v>
      </c>
      <c r="D9470">
        <v>1</v>
      </c>
      <c r="E9470">
        <f>INDEX(products!B:B,MATCH(challenge_2_solution_1!$C9470,products!$A:$A,0))</f>
        <v>11.9</v>
      </c>
      <c r="F9470">
        <f>INDEX(products!C:C,MATCH(challenge_2_solution_1!$C9470,products!$A:$A,0))</f>
        <v>7.02</v>
      </c>
    </row>
    <row r="9471" spans="1:6" x14ac:dyDescent="0.2">
      <c r="A9471" s="1">
        <v>3903</v>
      </c>
      <c r="B9471" s="3">
        <v>42708.892361111109</v>
      </c>
      <c r="C9471" t="s">
        <v>74</v>
      </c>
      <c r="D9471">
        <v>1</v>
      </c>
      <c r="E9471">
        <f>INDEX(products!B:B,MATCH(challenge_2_solution_1!$C9471,products!$A:$A,0))</f>
        <v>11.9</v>
      </c>
      <c r="F9471">
        <f>INDEX(products!C:C,MATCH(challenge_2_solution_1!$C9471,products!$A:$A,0))</f>
        <v>2.5</v>
      </c>
    </row>
    <row r="9472" spans="1:6" x14ac:dyDescent="0.2">
      <c r="A9472" s="1">
        <v>3903</v>
      </c>
      <c r="B9472" s="3">
        <v>42708.892361111109</v>
      </c>
      <c r="C9472" t="s">
        <v>103</v>
      </c>
      <c r="D9472">
        <v>1</v>
      </c>
      <c r="E9472">
        <f>INDEX(products!B:B,MATCH(challenge_2_solution_1!$C9472,products!$A:$A,0))</f>
        <v>17.899999999999999</v>
      </c>
      <c r="F9472">
        <f>INDEX(products!C:C,MATCH(challenge_2_solution_1!$C9472,products!$A:$A,0))</f>
        <v>12.35</v>
      </c>
    </row>
    <row r="9473" spans="1:6" x14ac:dyDescent="0.2">
      <c r="A9473" s="1">
        <v>3903</v>
      </c>
      <c r="B9473" s="3">
        <v>42708.892361111109</v>
      </c>
      <c r="C9473" t="s">
        <v>99</v>
      </c>
      <c r="D9473">
        <v>1</v>
      </c>
      <c r="E9473">
        <f>INDEX(products!B:B,MATCH(challenge_2_solution_1!$C9473,products!$A:$A,0))</f>
        <v>17.899999999999999</v>
      </c>
      <c r="F9473">
        <f>INDEX(products!C:C,MATCH(challenge_2_solution_1!$C9473,products!$A:$A,0))</f>
        <v>10.74</v>
      </c>
    </row>
    <row r="9474" spans="1:6" x14ac:dyDescent="0.2">
      <c r="A9474" s="1">
        <v>3904</v>
      </c>
      <c r="B9474" s="3">
        <v>42708.895138888889</v>
      </c>
      <c r="C9474" t="s">
        <v>3</v>
      </c>
      <c r="D9474">
        <v>1</v>
      </c>
      <c r="E9474">
        <f>INDEX(products!B:B,MATCH(challenge_2_solution_1!$C9474,products!$A:$A,0))</f>
        <v>1</v>
      </c>
      <c r="F9474">
        <f>INDEX(products!C:C,MATCH(challenge_2_solution_1!$C9474,products!$A:$A,0))</f>
        <v>0.5</v>
      </c>
    </row>
    <row r="9475" spans="1:6" x14ac:dyDescent="0.2">
      <c r="A9475" s="1">
        <v>3904</v>
      </c>
      <c r="B9475" s="3">
        <v>42708.895138888889</v>
      </c>
      <c r="C9475" t="s">
        <v>7</v>
      </c>
      <c r="D9475">
        <v>1</v>
      </c>
      <c r="E9475">
        <f>INDEX(products!B:B,MATCH(challenge_2_solution_1!$C9475,products!$A:$A,0))</f>
        <v>1</v>
      </c>
      <c r="F9475">
        <f>INDEX(products!C:C,MATCH(challenge_2_solution_1!$C9475,products!$A:$A,0))</f>
        <v>0.68</v>
      </c>
    </row>
    <row r="9476" spans="1:6" x14ac:dyDescent="0.2">
      <c r="A9476" s="1">
        <v>3904</v>
      </c>
      <c r="B9476" s="3">
        <v>42708.895138888889</v>
      </c>
      <c r="C9476" t="s">
        <v>8</v>
      </c>
      <c r="D9476">
        <v>3</v>
      </c>
      <c r="E9476">
        <f>INDEX(products!B:B,MATCH(challenge_2_solution_1!$C9476,products!$A:$A,0))</f>
        <v>1.6</v>
      </c>
      <c r="F9476">
        <f>INDEX(products!C:C,MATCH(challenge_2_solution_1!$C9476,products!$A:$A,0))</f>
        <v>0.77</v>
      </c>
    </row>
    <row r="9477" spans="1:6" x14ac:dyDescent="0.2">
      <c r="A9477" s="1">
        <v>3904</v>
      </c>
      <c r="B9477" s="3">
        <v>42708.895138888889</v>
      </c>
      <c r="C9477" t="s">
        <v>14</v>
      </c>
      <c r="D9477">
        <v>1</v>
      </c>
      <c r="E9477">
        <f>INDEX(products!B:B,MATCH(challenge_2_solution_1!$C9477,products!$A:$A,0))</f>
        <v>5.9</v>
      </c>
      <c r="F9477">
        <f>INDEX(products!C:C,MATCH(challenge_2_solution_1!$C9477,products!$A:$A,0))</f>
        <v>2.36</v>
      </c>
    </row>
    <row r="9478" spans="1:6" x14ac:dyDescent="0.2">
      <c r="A9478" s="1">
        <v>3904</v>
      </c>
      <c r="B9478" s="3">
        <v>42708.895138888889</v>
      </c>
      <c r="C9478" t="s">
        <v>16</v>
      </c>
      <c r="D9478">
        <v>1</v>
      </c>
      <c r="E9478">
        <f>INDEX(products!B:B,MATCH(challenge_2_solution_1!$C9478,products!$A:$A,0))</f>
        <v>5.9</v>
      </c>
      <c r="F9478">
        <f>INDEX(products!C:C,MATCH(challenge_2_solution_1!$C9478,products!$A:$A,0))</f>
        <v>1.48</v>
      </c>
    </row>
    <row r="9479" spans="1:6" x14ac:dyDescent="0.2">
      <c r="A9479" s="1">
        <v>3904</v>
      </c>
      <c r="B9479" s="3">
        <v>42708.895138888889</v>
      </c>
      <c r="C9479" t="s">
        <v>87</v>
      </c>
      <c r="D9479">
        <v>1</v>
      </c>
      <c r="E9479">
        <f>INDEX(products!B:B,MATCH(challenge_2_solution_1!$C9479,products!$A:$A,0))</f>
        <v>15.9</v>
      </c>
      <c r="F9479">
        <f>INDEX(products!C:C,MATCH(challenge_2_solution_1!$C9479,products!$A:$A,0))</f>
        <v>6.2</v>
      </c>
    </row>
    <row r="9480" spans="1:6" x14ac:dyDescent="0.2">
      <c r="A9480" s="1">
        <v>3907</v>
      </c>
      <c r="B9480" s="3">
        <v>42709.618750000001</v>
      </c>
      <c r="C9480" t="s">
        <v>15</v>
      </c>
      <c r="D9480">
        <v>2</v>
      </c>
      <c r="E9480">
        <f>INDEX(products!B:B,MATCH(challenge_2_solution_1!$C9480,products!$A:$A,0))</f>
        <v>5.9</v>
      </c>
      <c r="F9480">
        <f>INDEX(products!C:C,MATCH(challenge_2_solution_1!$C9480,products!$A:$A,0))</f>
        <v>3.07</v>
      </c>
    </row>
    <row r="9481" spans="1:6" x14ac:dyDescent="0.2">
      <c r="A9481" s="1">
        <v>3907</v>
      </c>
      <c r="B9481" s="3">
        <v>42709.618750000001</v>
      </c>
      <c r="C9481" t="s">
        <v>39</v>
      </c>
      <c r="D9481">
        <v>1</v>
      </c>
      <c r="E9481">
        <f>INDEX(products!B:B,MATCH(challenge_2_solution_1!$C9481,products!$A:$A,0))</f>
        <v>7.9</v>
      </c>
      <c r="F9481">
        <f>INDEX(products!C:C,MATCH(challenge_2_solution_1!$C9481,products!$A:$A,0))</f>
        <v>2.69</v>
      </c>
    </row>
    <row r="9482" spans="1:6" x14ac:dyDescent="0.2">
      <c r="A9482" s="1">
        <v>3907</v>
      </c>
      <c r="B9482" s="3">
        <v>42709.618750000001</v>
      </c>
      <c r="C9482" t="s">
        <v>96</v>
      </c>
      <c r="D9482">
        <v>1</v>
      </c>
      <c r="E9482">
        <f>INDEX(products!B:B,MATCH(challenge_2_solution_1!$C9482,products!$A:$A,0))</f>
        <v>17.899999999999999</v>
      </c>
      <c r="F9482">
        <f>INDEX(products!C:C,MATCH(challenge_2_solution_1!$C9482,products!$A:$A,0))</f>
        <v>10.92</v>
      </c>
    </row>
    <row r="9483" spans="1:6" x14ac:dyDescent="0.2">
      <c r="A9483" s="1">
        <v>3908</v>
      </c>
      <c r="B9483" s="3">
        <v>42709.760416666664</v>
      </c>
      <c r="C9483" t="s">
        <v>5</v>
      </c>
      <c r="D9483">
        <v>3</v>
      </c>
      <c r="E9483">
        <f>INDEX(products!B:B,MATCH(challenge_2_solution_1!$C9483,products!$A:$A,0))</f>
        <v>1</v>
      </c>
      <c r="F9483">
        <f>INDEX(products!C:C,MATCH(challenge_2_solution_1!$C9483,products!$A:$A,0))</f>
        <v>0.31</v>
      </c>
    </row>
    <row r="9484" spans="1:6" x14ac:dyDescent="0.2">
      <c r="A9484" s="1">
        <v>3908</v>
      </c>
      <c r="B9484" s="3">
        <v>42709.760416666664</v>
      </c>
      <c r="C9484" t="s">
        <v>3</v>
      </c>
      <c r="D9484">
        <v>3</v>
      </c>
      <c r="E9484">
        <f>INDEX(products!B:B,MATCH(challenge_2_solution_1!$C9484,products!$A:$A,0))</f>
        <v>1</v>
      </c>
      <c r="F9484">
        <f>INDEX(products!C:C,MATCH(challenge_2_solution_1!$C9484,products!$A:$A,0))</f>
        <v>0.5</v>
      </c>
    </row>
    <row r="9485" spans="1:6" x14ac:dyDescent="0.2">
      <c r="A9485" s="1">
        <v>3908</v>
      </c>
      <c r="B9485" s="3">
        <v>42709.760416666664</v>
      </c>
      <c r="C9485" t="s">
        <v>4</v>
      </c>
      <c r="D9485">
        <v>3</v>
      </c>
      <c r="E9485">
        <f>INDEX(products!B:B,MATCH(challenge_2_solution_1!$C9485,products!$A:$A,0))</f>
        <v>1</v>
      </c>
      <c r="F9485">
        <f>INDEX(products!C:C,MATCH(challenge_2_solution_1!$C9485,products!$A:$A,0))</f>
        <v>0.61</v>
      </c>
    </row>
    <row r="9486" spans="1:6" x14ac:dyDescent="0.2">
      <c r="A9486" s="1">
        <v>3908</v>
      </c>
      <c r="B9486" s="3">
        <v>42709.760416666664</v>
      </c>
      <c r="C9486" t="s">
        <v>8</v>
      </c>
      <c r="D9486">
        <v>3</v>
      </c>
      <c r="E9486">
        <f>INDEX(products!B:B,MATCH(challenge_2_solution_1!$C9486,products!$A:$A,0))</f>
        <v>1.6</v>
      </c>
      <c r="F9486">
        <f>INDEX(products!C:C,MATCH(challenge_2_solution_1!$C9486,products!$A:$A,0))</f>
        <v>0.77</v>
      </c>
    </row>
    <row r="9487" spans="1:6" x14ac:dyDescent="0.2">
      <c r="A9487" s="1">
        <v>3908</v>
      </c>
      <c r="B9487" s="3">
        <v>42709.760416666664</v>
      </c>
      <c r="C9487" t="s">
        <v>9</v>
      </c>
      <c r="D9487">
        <v>3</v>
      </c>
      <c r="E9487">
        <f>INDEX(products!B:B,MATCH(challenge_2_solution_1!$C9487,products!$A:$A,0))</f>
        <v>1.6</v>
      </c>
      <c r="F9487">
        <f>INDEX(products!C:C,MATCH(challenge_2_solution_1!$C9487,products!$A:$A,0))</f>
        <v>0.67</v>
      </c>
    </row>
    <row r="9488" spans="1:6" x14ac:dyDescent="0.2">
      <c r="A9488" s="1">
        <v>3908</v>
      </c>
      <c r="B9488" s="3">
        <v>42709.760416666664</v>
      </c>
      <c r="C9488" t="s">
        <v>12</v>
      </c>
      <c r="D9488">
        <v>1</v>
      </c>
      <c r="E9488">
        <f>INDEX(products!B:B,MATCH(challenge_2_solution_1!$C9488,products!$A:$A,0))</f>
        <v>5.2</v>
      </c>
      <c r="F9488">
        <f>INDEX(products!C:C,MATCH(challenge_2_solution_1!$C9488,products!$A:$A,0))</f>
        <v>3.07</v>
      </c>
    </row>
    <row r="9489" spans="1:6" x14ac:dyDescent="0.2">
      <c r="A9489" s="1">
        <v>3908</v>
      </c>
      <c r="B9489" s="3">
        <v>42709.760416666664</v>
      </c>
      <c r="C9489" t="s">
        <v>25</v>
      </c>
      <c r="D9489">
        <v>1</v>
      </c>
      <c r="E9489">
        <f>INDEX(products!B:B,MATCH(challenge_2_solution_1!$C9489,products!$A:$A,0))</f>
        <v>5.9</v>
      </c>
      <c r="F9489">
        <f>INDEX(products!C:C,MATCH(challenge_2_solution_1!$C9489,products!$A:$A,0))</f>
        <v>3.84</v>
      </c>
    </row>
    <row r="9490" spans="1:6" x14ac:dyDescent="0.2">
      <c r="A9490" s="1">
        <v>3908</v>
      </c>
      <c r="B9490" s="3">
        <v>42709.760416666664</v>
      </c>
      <c r="C9490" t="s">
        <v>17</v>
      </c>
      <c r="D9490">
        <v>3</v>
      </c>
      <c r="E9490">
        <f>INDEX(products!B:B,MATCH(challenge_2_solution_1!$C9490,products!$A:$A,0))</f>
        <v>5.9</v>
      </c>
      <c r="F9490">
        <f>INDEX(products!C:C,MATCH(challenge_2_solution_1!$C9490,products!$A:$A,0))</f>
        <v>2.83</v>
      </c>
    </row>
    <row r="9491" spans="1:6" x14ac:dyDescent="0.2">
      <c r="A9491" s="1">
        <v>3908</v>
      </c>
      <c r="B9491" s="3">
        <v>42709.760416666664</v>
      </c>
      <c r="C9491" t="s">
        <v>61</v>
      </c>
      <c r="D9491">
        <v>1</v>
      </c>
      <c r="E9491">
        <f>INDEX(products!B:B,MATCH(challenge_2_solution_1!$C9491,products!$A:$A,0))</f>
        <v>11.9</v>
      </c>
      <c r="F9491">
        <f>INDEX(products!C:C,MATCH(challenge_2_solution_1!$C9491,products!$A:$A,0))</f>
        <v>7.74</v>
      </c>
    </row>
    <row r="9492" spans="1:6" x14ac:dyDescent="0.2">
      <c r="A9492" s="1">
        <v>3908</v>
      </c>
      <c r="B9492" s="3">
        <v>42709.760416666664</v>
      </c>
      <c r="C9492" t="s">
        <v>92</v>
      </c>
      <c r="D9492">
        <v>1</v>
      </c>
      <c r="E9492">
        <f>INDEX(products!B:B,MATCH(challenge_2_solution_1!$C9492,products!$A:$A,0))</f>
        <v>17.899999999999999</v>
      </c>
      <c r="F9492">
        <f>INDEX(products!C:C,MATCH(challenge_2_solution_1!$C9492,products!$A:$A,0))</f>
        <v>10.38</v>
      </c>
    </row>
    <row r="9493" spans="1:6" x14ac:dyDescent="0.2">
      <c r="A9493" s="1">
        <v>3908</v>
      </c>
      <c r="B9493" s="3">
        <v>42709.760416666664</v>
      </c>
      <c r="C9493" t="s">
        <v>96</v>
      </c>
      <c r="D9493">
        <v>1</v>
      </c>
      <c r="E9493">
        <f>INDEX(products!B:B,MATCH(challenge_2_solution_1!$C9493,products!$A:$A,0))</f>
        <v>17.899999999999999</v>
      </c>
      <c r="F9493">
        <f>INDEX(products!C:C,MATCH(challenge_2_solution_1!$C9493,products!$A:$A,0))</f>
        <v>10.92</v>
      </c>
    </row>
    <row r="9494" spans="1:6" x14ac:dyDescent="0.2">
      <c r="A9494" s="1">
        <v>3908</v>
      </c>
      <c r="B9494" s="3">
        <v>42709.760416666664</v>
      </c>
      <c r="C9494" t="s">
        <v>100</v>
      </c>
      <c r="D9494">
        <v>1</v>
      </c>
      <c r="E9494">
        <f>INDEX(products!B:B,MATCH(challenge_2_solution_1!$C9494,products!$A:$A,0))</f>
        <v>17.899999999999999</v>
      </c>
      <c r="F9494">
        <f>INDEX(products!C:C,MATCH(challenge_2_solution_1!$C9494,products!$A:$A,0))</f>
        <v>10.92</v>
      </c>
    </row>
    <row r="9495" spans="1:6" x14ac:dyDescent="0.2">
      <c r="A9495" s="1">
        <v>3908</v>
      </c>
      <c r="B9495" s="3">
        <v>42709.760416666664</v>
      </c>
      <c r="C9495" t="s">
        <v>99</v>
      </c>
      <c r="D9495">
        <v>1</v>
      </c>
      <c r="E9495">
        <f>INDEX(products!B:B,MATCH(challenge_2_solution_1!$C9495,products!$A:$A,0))</f>
        <v>17.899999999999999</v>
      </c>
      <c r="F9495">
        <f>INDEX(products!C:C,MATCH(challenge_2_solution_1!$C9495,products!$A:$A,0))</f>
        <v>10.74</v>
      </c>
    </row>
    <row r="9496" spans="1:6" x14ac:dyDescent="0.2">
      <c r="A9496" s="1">
        <v>3909</v>
      </c>
      <c r="B9496" s="3">
        <v>42709.822222222225</v>
      </c>
      <c r="C9496" t="s">
        <v>4</v>
      </c>
      <c r="D9496">
        <v>1</v>
      </c>
      <c r="E9496">
        <f>INDEX(products!B:B,MATCH(challenge_2_solution_1!$C9496,products!$A:$A,0))</f>
        <v>1</v>
      </c>
      <c r="F9496">
        <f>INDEX(products!C:C,MATCH(challenge_2_solution_1!$C9496,products!$A:$A,0))</f>
        <v>0.61</v>
      </c>
    </row>
    <row r="9497" spans="1:6" x14ac:dyDescent="0.2">
      <c r="A9497" s="1">
        <v>3909</v>
      </c>
      <c r="B9497" s="3">
        <v>42709.822222222225</v>
      </c>
      <c r="C9497" t="s">
        <v>13</v>
      </c>
      <c r="D9497">
        <v>1</v>
      </c>
      <c r="E9497">
        <f>INDEX(products!B:B,MATCH(challenge_2_solution_1!$C9497,products!$A:$A,0))</f>
        <v>5.2</v>
      </c>
      <c r="F9497">
        <f>INDEX(products!C:C,MATCH(challenge_2_solution_1!$C9497,products!$A:$A,0))</f>
        <v>2.44</v>
      </c>
    </row>
    <row r="9498" spans="1:6" x14ac:dyDescent="0.2">
      <c r="A9498" s="1">
        <v>3909</v>
      </c>
      <c r="B9498" s="3">
        <v>42709.822222222225</v>
      </c>
      <c r="C9498" t="s">
        <v>24</v>
      </c>
      <c r="D9498">
        <v>1</v>
      </c>
      <c r="E9498">
        <f>INDEX(products!B:B,MATCH(challenge_2_solution_1!$C9498,products!$A:$A,0))</f>
        <v>5.9</v>
      </c>
      <c r="F9498">
        <f>INDEX(products!C:C,MATCH(challenge_2_solution_1!$C9498,products!$A:$A,0))</f>
        <v>1.42</v>
      </c>
    </row>
    <row r="9499" spans="1:6" x14ac:dyDescent="0.2">
      <c r="A9499" s="1">
        <v>3909</v>
      </c>
      <c r="B9499" s="3">
        <v>42709.822222222225</v>
      </c>
      <c r="C9499" t="s">
        <v>43</v>
      </c>
      <c r="D9499">
        <v>1</v>
      </c>
      <c r="E9499">
        <f>INDEX(products!B:B,MATCH(challenge_2_solution_1!$C9499,products!$A:$A,0))</f>
        <v>7.9</v>
      </c>
      <c r="F9499">
        <f>INDEX(products!C:C,MATCH(challenge_2_solution_1!$C9499,products!$A:$A,0))</f>
        <v>2.92</v>
      </c>
    </row>
    <row r="9500" spans="1:6" x14ac:dyDescent="0.2">
      <c r="A9500" s="1">
        <v>3909</v>
      </c>
      <c r="B9500" s="3">
        <v>42709.822222222225</v>
      </c>
      <c r="C9500" t="s">
        <v>47</v>
      </c>
      <c r="D9500">
        <v>1</v>
      </c>
      <c r="E9500">
        <f>INDEX(products!B:B,MATCH(challenge_2_solution_1!$C9500,products!$A:$A,0))</f>
        <v>7.9</v>
      </c>
      <c r="F9500">
        <f>INDEX(products!C:C,MATCH(challenge_2_solution_1!$C9500,products!$A:$A,0))</f>
        <v>1.9</v>
      </c>
    </row>
    <row r="9501" spans="1:6" x14ac:dyDescent="0.2">
      <c r="A9501" s="1">
        <v>3909</v>
      </c>
      <c r="B9501" s="3">
        <v>42709.822222222225</v>
      </c>
      <c r="C9501" t="s">
        <v>44</v>
      </c>
      <c r="D9501">
        <v>1</v>
      </c>
      <c r="E9501">
        <f>INDEX(products!B:B,MATCH(challenge_2_solution_1!$C9501,products!$A:$A,0))</f>
        <v>7.9</v>
      </c>
      <c r="F9501">
        <f>INDEX(products!C:C,MATCH(challenge_2_solution_1!$C9501,products!$A:$A,0))</f>
        <v>2.5299999999999998</v>
      </c>
    </row>
    <row r="9502" spans="1:6" x14ac:dyDescent="0.2">
      <c r="A9502" s="1">
        <v>3909</v>
      </c>
      <c r="B9502" s="3">
        <v>42709.822222222225</v>
      </c>
      <c r="C9502" t="s">
        <v>55</v>
      </c>
      <c r="D9502">
        <v>1</v>
      </c>
      <c r="E9502">
        <f>INDEX(products!B:B,MATCH(challenge_2_solution_1!$C9502,products!$A:$A,0))</f>
        <v>7.9</v>
      </c>
      <c r="F9502">
        <f>INDEX(products!C:C,MATCH(challenge_2_solution_1!$C9502,products!$A:$A,0))</f>
        <v>2.21</v>
      </c>
    </row>
    <row r="9503" spans="1:6" x14ac:dyDescent="0.2">
      <c r="A9503" s="1">
        <v>3909</v>
      </c>
      <c r="B9503" s="3">
        <v>42709.822222222225</v>
      </c>
      <c r="C9503" t="s">
        <v>61</v>
      </c>
      <c r="D9503">
        <v>1</v>
      </c>
      <c r="E9503">
        <f>INDEX(products!B:B,MATCH(challenge_2_solution_1!$C9503,products!$A:$A,0))</f>
        <v>11.9</v>
      </c>
      <c r="F9503">
        <f>INDEX(products!C:C,MATCH(challenge_2_solution_1!$C9503,products!$A:$A,0))</f>
        <v>7.74</v>
      </c>
    </row>
    <row r="9504" spans="1:6" x14ac:dyDescent="0.2">
      <c r="A9504" s="1">
        <v>3909</v>
      </c>
      <c r="B9504" s="3">
        <v>42709.822222222225</v>
      </c>
      <c r="C9504" t="s">
        <v>126</v>
      </c>
      <c r="D9504">
        <v>1</v>
      </c>
      <c r="E9504">
        <f>INDEX(products!B:B,MATCH(challenge_2_solution_1!$C9504,products!$A:$A,0))</f>
        <v>19.899999999999999</v>
      </c>
      <c r="F9504">
        <f>INDEX(products!C:C,MATCH(challenge_2_solution_1!$C9504,products!$A:$A,0))</f>
        <v>4.58</v>
      </c>
    </row>
    <row r="9505" spans="1:6" x14ac:dyDescent="0.2">
      <c r="A9505" s="1">
        <v>3909</v>
      </c>
      <c r="B9505" s="3">
        <v>42709.822222222225</v>
      </c>
      <c r="C9505" t="s">
        <v>176</v>
      </c>
      <c r="D9505">
        <v>1</v>
      </c>
      <c r="E9505">
        <f>INDEX(products!B:B,MATCH(challenge_2_solution_1!$C9505,products!$A:$A,0))</f>
        <v>35.9</v>
      </c>
      <c r="F9505">
        <f>INDEX(products!C:C,MATCH(challenge_2_solution_1!$C9505,products!$A:$A,0))</f>
        <v>7.12</v>
      </c>
    </row>
    <row r="9506" spans="1:6" x14ac:dyDescent="0.2">
      <c r="A9506" s="1">
        <v>3910</v>
      </c>
      <c r="B9506" s="3">
        <v>42710.740277777775</v>
      </c>
      <c r="C9506" t="s">
        <v>12</v>
      </c>
      <c r="D9506">
        <v>1</v>
      </c>
      <c r="E9506">
        <f>INDEX(products!B:B,MATCH(challenge_2_solution_1!$C9506,products!$A:$A,0))</f>
        <v>5.2</v>
      </c>
      <c r="F9506">
        <f>INDEX(products!C:C,MATCH(challenge_2_solution_1!$C9506,products!$A:$A,0))</f>
        <v>3.07</v>
      </c>
    </row>
    <row r="9507" spans="1:6" x14ac:dyDescent="0.2">
      <c r="A9507" s="1">
        <v>3910</v>
      </c>
      <c r="B9507" s="3">
        <v>42710.740277777775</v>
      </c>
      <c r="C9507" t="s">
        <v>32</v>
      </c>
      <c r="D9507">
        <v>1</v>
      </c>
      <c r="E9507">
        <f>INDEX(products!B:B,MATCH(challenge_2_solution_1!$C9507,products!$A:$A,0))</f>
        <v>7.9</v>
      </c>
      <c r="F9507">
        <f>INDEX(products!C:C,MATCH(challenge_2_solution_1!$C9507,products!$A:$A,0))</f>
        <v>2.92</v>
      </c>
    </row>
    <row r="9508" spans="1:6" x14ac:dyDescent="0.2">
      <c r="A9508" s="1">
        <v>3910</v>
      </c>
      <c r="B9508" s="3">
        <v>42710.740277777775</v>
      </c>
      <c r="C9508" t="s">
        <v>69</v>
      </c>
      <c r="D9508">
        <v>1</v>
      </c>
      <c r="E9508">
        <f>INDEX(products!B:B,MATCH(challenge_2_solution_1!$C9508,products!$A:$A,0))</f>
        <v>11.9</v>
      </c>
      <c r="F9508">
        <f>INDEX(products!C:C,MATCH(challenge_2_solution_1!$C9508,products!$A:$A,0))</f>
        <v>2.86</v>
      </c>
    </row>
    <row r="9509" spans="1:6" x14ac:dyDescent="0.2">
      <c r="A9509" s="1">
        <v>3910</v>
      </c>
      <c r="B9509" s="3">
        <v>42710.740277777775</v>
      </c>
      <c r="C9509" t="s">
        <v>129</v>
      </c>
      <c r="D9509">
        <v>1</v>
      </c>
      <c r="E9509">
        <f>INDEX(products!B:B,MATCH(challenge_2_solution_1!$C9509,products!$A:$A,0))</f>
        <v>19.899999999999999</v>
      </c>
      <c r="F9509">
        <f>INDEX(products!C:C,MATCH(challenge_2_solution_1!$C9509,products!$A:$A,0))</f>
        <v>6.17</v>
      </c>
    </row>
    <row r="9510" spans="1:6" x14ac:dyDescent="0.2">
      <c r="A9510" s="1">
        <v>3910</v>
      </c>
      <c r="B9510" s="3">
        <v>42710.740277777775</v>
      </c>
      <c r="C9510" t="s">
        <v>122</v>
      </c>
      <c r="D9510">
        <v>1</v>
      </c>
      <c r="E9510">
        <f>INDEX(products!B:B,MATCH(challenge_2_solution_1!$C9510,products!$A:$A,0))</f>
        <v>19.899999999999999</v>
      </c>
      <c r="F9510">
        <f>INDEX(products!C:C,MATCH(challenge_2_solution_1!$C9510,products!$A:$A,0))</f>
        <v>5.57</v>
      </c>
    </row>
    <row r="9511" spans="1:6" x14ac:dyDescent="0.2">
      <c r="A9511" s="1">
        <v>3911</v>
      </c>
      <c r="B9511" s="3">
        <v>42710.775694444441</v>
      </c>
      <c r="C9511" t="s">
        <v>14</v>
      </c>
      <c r="D9511">
        <v>1</v>
      </c>
      <c r="E9511">
        <f>INDEX(products!B:B,MATCH(challenge_2_solution_1!$C9511,products!$A:$A,0))</f>
        <v>5.9</v>
      </c>
      <c r="F9511">
        <f>INDEX(products!C:C,MATCH(challenge_2_solution_1!$C9511,products!$A:$A,0))</f>
        <v>2.36</v>
      </c>
    </row>
    <row r="9512" spans="1:6" x14ac:dyDescent="0.2">
      <c r="A9512" s="1">
        <v>3911</v>
      </c>
      <c r="B9512" s="3">
        <v>42710.775694444441</v>
      </c>
      <c r="C9512" t="s">
        <v>24</v>
      </c>
      <c r="D9512">
        <v>1</v>
      </c>
      <c r="E9512">
        <f>INDEX(products!B:B,MATCH(challenge_2_solution_1!$C9512,products!$A:$A,0))</f>
        <v>5.9</v>
      </c>
      <c r="F9512">
        <f>INDEX(products!C:C,MATCH(challenge_2_solution_1!$C9512,products!$A:$A,0))</f>
        <v>1.42</v>
      </c>
    </row>
    <row r="9513" spans="1:6" x14ac:dyDescent="0.2">
      <c r="A9513" s="1">
        <v>3911</v>
      </c>
      <c r="B9513" s="3">
        <v>42710.775694444441</v>
      </c>
      <c r="C9513" t="s">
        <v>95</v>
      </c>
      <c r="D9513">
        <v>2</v>
      </c>
      <c r="E9513">
        <f>INDEX(products!B:B,MATCH(challenge_2_solution_1!$C9513,products!$A:$A,0))</f>
        <v>17.899999999999999</v>
      </c>
      <c r="F9513">
        <f>INDEX(products!C:C,MATCH(challenge_2_solution_1!$C9513,products!$A:$A,0))</f>
        <v>4.3</v>
      </c>
    </row>
    <row r="9514" spans="1:6" x14ac:dyDescent="0.2">
      <c r="A9514" s="1">
        <v>3912</v>
      </c>
      <c r="B9514" s="3">
        <v>42710.81527777778</v>
      </c>
      <c r="C9514" t="s">
        <v>10</v>
      </c>
      <c r="D9514">
        <v>2</v>
      </c>
      <c r="E9514">
        <f>INDEX(products!B:B,MATCH(challenge_2_solution_1!$C9514,products!$A:$A,0))</f>
        <v>3.9</v>
      </c>
      <c r="F9514">
        <f>INDEX(products!C:C,MATCH(challenge_2_solution_1!$C9514,products!$A:$A,0))</f>
        <v>1.17</v>
      </c>
    </row>
    <row r="9515" spans="1:6" x14ac:dyDescent="0.2">
      <c r="A9515" s="1">
        <v>3912</v>
      </c>
      <c r="B9515" s="3">
        <v>42710.81527777778</v>
      </c>
      <c r="C9515" t="s">
        <v>12</v>
      </c>
      <c r="D9515">
        <v>1</v>
      </c>
      <c r="E9515">
        <f>INDEX(products!B:B,MATCH(challenge_2_solution_1!$C9515,products!$A:$A,0))</f>
        <v>5.2</v>
      </c>
      <c r="F9515">
        <f>INDEX(products!C:C,MATCH(challenge_2_solution_1!$C9515,products!$A:$A,0))</f>
        <v>3.07</v>
      </c>
    </row>
    <row r="9516" spans="1:6" x14ac:dyDescent="0.2">
      <c r="A9516" s="1">
        <v>3912</v>
      </c>
      <c r="B9516" s="3">
        <v>42710.81527777778</v>
      </c>
      <c r="C9516" t="s">
        <v>33</v>
      </c>
      <c r="D9516">
        <v>1</v>
      </c>
      <c r="E9516">
        <f>INDEX(products!B:B,MATCH(challenge_2_solution_1!$C9516,products!$A:$A,0))</f>
        <v>7.9</v>
      </c>
      <c r="F9516">
        <f>INDEX(products!C:C,MATCH(challenge_2_solution_1!$C9516,products!$A:$A,0))</f>
        <v>2.21</v>
      </c>
    </row>
    <row r="9517" spans="1:6" x14ac:dyDescent="0.2">
      <c r="A9517" s="1">
        <v>3912</v>
      </c>
      <c r="B9517" s="3">
        <v>42710.81527777778</v>
      </c>
      <c r="C9517" t="s">
        <v>53</v>
      </c>
      <c r="D9517">
        <v>1</v>
      </c>
      <c r="E9517">
        <f>INDEX(products!B:B,MATCH(challenge_2_solution_1!$C9517,products!$A:$A,0))</f>
        <v>9.9</v>
      </c>
      <c r="F9517">
        <f>INDEX(products!C:C,MATCH(challenge_2_solution_1!$C9517,products!$A:$A,0))</f>
        <v>3.86</v>
      </c>
    </row>
    <row r="9518" spans="1:6" x14ac:dyDescent="0.2">
      <c r="A9518" s="1">
        <v>3912</v>
      </c>
      <c r="B9518" s="3">
        <v>42710.81527777778</v>
      </c>
      <c r="C9518" t="s">
        <v>98</v>
      </c>
      <c r="D9518">
        <v>1</v>
      </c>
      <c r="E9518">
        <f>INDEX(products!B:B,MATCH(challenge_2_solution_1!$C9518,products!$A:$A,0))</f>
        <v>17.899999999999999</v>
      </c>
      <c r="F9518">
        <f>INDEX(products!C:C,MATCH(challenge_2_solution_1!$C9518,products!$A:$A,0))</f>
        <v>8.59</v>
      </c>
    </row>
    <row r="9519" spans="1:6" x14ac:dyDescent="0.2">
      <c r="A9519" s="1">
        <v>3912</v>
      </c>
      <c r="B9519" s="3">
        <v>42710.81527777778</v>
      </c>
      <c r="C9519" t="s">
        <v>127</v>
      </c>
      <c r="D9519">
        <v>1</v>
      </c>
      <c r="E9519">
        <f>INDEX(products!B:B,MATCH(challenge_2_solution_1!$C9519,products!$A:$A,0))</f>
        <v>19.899999999999999</v>
      </c>
      <c r="F9519">
        <f>INDEX(products!C:C,MATCH(challenge_2_solution_1!$C9519,products!$A:$A,0))</f>
        <v>9.9499999999999993</v>
      </c>
    </row>
    <row r="9520" spans="1:6" x14ac:dyDescent="0.2">
      <c r="A9520" s="1">
        <v>3913</v>
      </c>
      <c r="B9520" s="3">
        <v>42710.838194444441</v>
      </c>
      <c r="C9520" t="s">
        <v>3</v>
      </c>
      <c r="D9520">
        <v>1</v>
      </c>
      <c r="E9520">
        <f>INDEX(products!B:B,MATCH(challenge_2_solution_1!$C9520,products!$A:$A,0))</f>
        <v>1</v>
      </c>
      <c r="F9520">
        <f>INDEX(products!C:C,MATCH(challenge_2_solution_1!$C9520,products!$A:$A,0))</f>
        <v>0.5</v>
      </c>
    </row>
    <row r="9521" spans="1:6" x14ac:dyDescent="0.2">
      <c r="A9521" s="1">
        <v>3913</v>
      </c>
      <c r="B9521" s="3">
        <v>42710.838194444441</v>
      </c>
      <c r="C9521" t="s">
        <v>7</v>
      </c>
      <c r="D9521">
        <v>1</v>
      </c>
      <c r="E9521">
        <f>INDEX(products!B:B,MATCH(challenge_2_solution_1!$C9521,products!$A:$A,0))</f>
        <v>1</v>
      </c>
      <c r="F9521">
        <f>INDEX(products!C:C,MATCH(challenge_2_solution_1!$C9521,products!$A:$A,0))</f>
        <v>0.68</v>
      </c>
    </row>
    <row r="9522" spans="1:6" x14ac:dyDescent="0.2">
      <c r="A9522" s="1">
        <v>3913</v>
      </c>
      <c r="B9522" s="3">
        <v>42710.838194444441</v>
      </c>
      <c r="C9522" t="s">
        <v>8</v>
      </c>
      <c r="D9522">
        <v>3</v>
      </c>
      <c r="E9522">
        <f>INDEX(products!B:B,MATCH(challenge_2_solution_1!$C9522,products!$A:$A,0))</f>
        <v>1.6</v>
      </c>
      <c r="F9522">
        <f>INDEX(products!C:C,MATCH(challenge_2_solution_1!$C9522,products!$A:$A,0))</f>
        <v>0.77</v>
      </c>
    </row>
    <row r="9523" spans="1:6" x14ac:dyDescent="0.2">
      <c r="A9523" s="1">
        <v>3913</v>
      </c>
      <c r="B9523" s="3">
        <v>42710.838194444441</v>
      </c>
      <c r="C9523" t="s">
        <v>17</v>
      </c>
      <c r="D9523">
        <v>1</v>
      </c>
      <c r="E9523">
        <f>INDEX(products!B:B,MATCH(challenge_2_solution_1!$C9523,products!$A:$A,0))</f>
        <v>5.9</v>
      </c>
      <c r="F9523">
        <f>INDEX(products!C:C,MATCH(challenge_2_solution_1!$C9523,products!$A:$A,0))</f>
        <v>2.83</v>
      </c>
    </row>
    <row r="9524" spans="1:6" x14ac:dyDescent="0.2">
      <c r="A9524" s="1">
        <v>3913</v>
      </c>
      <c r="B9524" s="3">
        <v>42710.838194444441</v>
      </c>
      <c r="C9524" t="s">
        <v>16</v>
      </c>
      <c r="D9524">
        <v>1</v>
      </c>
      <c r="E9524">
        <f>INDEX(products!B:B,MATCH(challenge_2_solution_1!$C9524,products!$A:$A,0))</f>
        <v>5.9</v>
      </c>
      <c r="F9524">
        <f>INDEX(products!C:C,MATCH(challenge_2_solution_1!$C9524,products!$A:$A,0))</f>
        <v>1.48</v>
      </c>
    </row>
    <row r="9525" spans="1:6" x14ac:dyDescent="0.2">
      <c r="A9525" s="1">
        <v>3913</v>
      </c>
      <c r="B9525" s="3">
        <v>42710.838194444441</v>
      </c>
      <c r="C9525" t="s">
        <v>87</v>
      </c>
      <c r="D9525">
        <v>1</v>
      </c>
      <c r="E9525">
        <f>INDEX(products!B:B,MATCH(challenge_2_solution_1!$C9525,products!$A:$A,0))</f>
        <v>15.9</v>
      </c>
      <c r="F9525">
        <f>INDEX(products!C:C,MATCH(challenge_2_solution_1!$C9525,products!$A:$A,0))</f>
        <v>6.2</v>
      </c>
    </row>
    <row r="9526" spans="1:6" x14ac:dyDescent="0.2">
      <c r="A9526" s="1">
        <v>3914</v>
      </c>
      <c r="B9526" s="3">
        <v>42710.861111111109</v>
      </c>
      <c r="C9526" t="s">
        <v>15</v>
      </c>
      <c r="D9526">
        <v>1</v>
      </c>
      <c r="E9526">
        <f>INDEX(products!B:B,MATCH(challenge_2_solution_1!$C9526,products!$A:$A,0))</f>
        <v>5.9</v>
      </c>
      <c r="F9526">
        <f>INDEX(products!C:C,MATCH(challenge_2_solution_1!$C9526,products!$A:$A,0))</f>
        <v>3.07</v>
      </c>
    </row>
    <row r="9527" spans="1:6" x14ac:dyDescent="0.2">
      <c r="A9527" s="1">
        <v>3914</v>
      </c>
      <c r="B9527" s="3">
        <v>42710.861111111109</v>
      </c>
      <c r="C9527" t="s">
        <v>17</v>
      </c>
      <c r="D9527">
        <v>1</v>
      </c>
      <c r="E9527">
        <f>INDEX(products!B:B,MATCH(challenge_2_solution_1!$C9527,products!$A:$A,0))</f>
        <v>5.9</v>
      </c>
      <c r="F9527">
        <f>INDEX(products!C:C,MATCH(challenge_2_solution_1!$C9527,products!$A:$A,0))</f>
        <v>2.83</v>
      </c>
    </row>
    <row r="9528" spans="1:6" x14ac:dyDescent="0.2">
      <c r="A9528" s="1">
        <v>3914</v>
      </c>
      <c r="B9528" s="3">
        <v>42710.861111111109</v>
      </c>
      <c r="C9528" t="s">
        <v>63</v>
      </c>
      <c r="D9528">
        <v>1</v>
      </c>
      <c r="E9528">
        <f>INDEX(products!B:B,MATCH(challenge_2_solution_1!$C9528,products!$A:$A,0))</f>
        <v>11.9</v>
      </c>
      <c r="F9528">
        <f>INDEX(products!C:C,MATCH(challenge_2_solution_1!$C9528,products!$A:$A,0))</f>
        <v>6.07</v>
      </c>
    </row>
    <row r="9529" spans="1:6" x14ac:dyDescent="0.2">
      <c r="A9529" s="1">
        <v>3914</v>
      </c>
      <c r="B9529" s="3">
        <v>42710.861111111109</v>
      </c>
      <c r="C9529" t="s">
        <v>104</v>
      </c>
      <c r="D9529">
        <v>1</v>
      </c>
      <c r="E9529">
        <f>INDEX(products!B:B,MATCH(challenge_2_solution_1!$C9529,products!$A:$A,0))</f>
        <v>17.899999999999999</v>
      </c>
      <c r="F9529">
        <f>INDEX(products!C:C,MATCH(challenge_2_solution_1!$C9529,products!$A:$A,0))</f>
        <v>10.199999999999999</v>
      </c>
    </row>
    <row r="9530" spans="1:6" x14ac:dyDescent="0.2">
      <c r="A9530" s="1">
        <v>3914</v>
      </c>
      <c r="B9530" s="3">
        <v>42710.861111111109</v>
      </c>
      <c r="C9530" t="s">
        <v>103</v>
      </c>
      <c r="D9530">
        <v>1</v>
      </c>
      <c r="E9530">
        <f>INDEX(products!B:B,MATCH(challenge_2_solution_1!$C9530,products!$A:$A,0))</f>
        <v>17.899999999999999</v>
      </c>
      <c r="F9530">
        <f>INDEX(products!C:C,MATCH(challenge_2_solution_1!$C9530,products!$A:$A,0))</f>
        <v>12.35</v>
      </c>
    </row>
    <row r="9531" spans="1:6" x14ac:dyDescent="0.2">
      <c r="A9531" s="1">
        <v>3915</v>
      </c>
      <c r="B9531" s="3">
        <v>42710.862500000003</v>
      </c>
      <c r="C9531" t="s">
        <v>15</v>
      </c>
      <c r="D9531">
        <v>1</v>
      </c>
      <c r="E9531">
        <f>INDEX(products!B:B,MATCH(challenge_2_solution_1!$C9531,products!$A:$A,0))</f>
        <v>5.9</v>
      </c>
      <c r="F9531">
        <f>INDEX(products!C:C,MATCH(challenge_2_solution_1!$C9531,products!$A:$A,0))</f>
        <v>3.07</v>
      </c>
    </row>
    <row r="9532" spans="1:6" x14ac:dyDescent="0.2">
      <c r="A9532" s="1">
        <v>3915</v>
      </c>
      <c r="B9532" s="3">
        <v>42710.862500000003</v>
      </c>
      <c r="C9532" t="s">
        <v>17</v>
      </c>
      <c r="D9532">
        <v>1</v>
      </c>
      <c r="E9532">
        <f>INDEX(products!B:B,MATCH(challenge_2_solution_1!$C9532,products!$A:$A,0))</f>
        <v>5.9</v>
      </c>
      <c r="F9532">
        <f>INDEX(products!C:C,MATCH(challenge_2_solution_1!$C9532,products!$A:$A,0))</f>
        <v>2.83</v>
      </c>
    </row>
    <row r="9533" spans="1:6" x14ac:dyDescent="0.2">
      <c r="A9533" s="1">
        <v>3915</v>
      </c>
      <c r="B9533" s="3">
        <v>42710.862500000003</v>
      </c>
      <c r="C9533" t="s">
        <v>63</v>
      </c>
      <c r="D9533">
        <v>1</v>
      </c>
      <c r="E9533">
        <f>INDEX(products!B:B,MATCH(challenge_2_solution_1!$C9533,products!$A:$A,0))</f>
        <v>11.9</v>
      </c>
      <c r="F9533">
        <f>INDEX(products!C:C,MATCH(challenge_2_solution_1!$C9533,products!$A:$A,0))</f>
        <v>6.07</v>
      </c>
    </row>
    <row r="9534" spans="1:6" x14ac:dyDescent="0.2">
      <c r="A9534" s="1">
        <v>3915</v>
      </c>
      <c r="B9534" s="3">
        <v>42710.862500000003</v>
      </c>
      <c r="C9534" t="s">
        <v>104</v>
      </c>
      <c r="D9534">
        <v>1</v>
      </c>
      <c r="E9534">
        <f>INDEX(products!B:B,MATCH(challenge_2_solution_1!$C9534,products!$A:$A,0))</f>
        <v>17.899999999999999</v>
      </c>
      <c r="F9534">
        <f>INDEX(products!C:C,MATCH(challenge_2_solution_1!$C9534,products!$A:$A,0))</f>
        <v>10.199999999999999</v>
      </c>
    </row>
    <row r="9535" spans="1:6" x14ac:dyDescent="0.2">
      <c r="A9535" s="1">
        <v>3915</v>
      </c>
      <c r="B9535" s="3">
        <v>42710.862500000003</v>
      </c>
      <c r="C9535" t="s">
        <v>103</v>
      </c>
      <c r="D9535">
        <v>1</v>
      </c>
      <c r="E9535">
        <f>INDEX(products!B:B,MATCH(challenge_2_solution_1!$C9535,products!$A:$A,0))</f>
        <v>17.899999999999999</v>
      </c>
      <c r="F9535">
        <f>INDEX(products!C:C,MATCH(challenge_2_solution_1!$C9535,products!$A:$A,0))</f>
        <v>12.35</v>
      </c>
    </row>
    <row r="9536" spans="1:6" x14ac:dyDescent="0.2">
      <c r="A9536" s="1">
        <v>3916</v>
      </c>
      <c r="B9536" s="3">
        <v>42711.725694444445</v>
      </c>
      <c r="C9536" t="s">
        <v>10</v>
      </c>
      <c r="D9536">
        <v>1</v>
      </c>
      <c r="E9536">
        <f>INDEX(products!B:B,MATCH(challenge_2_solution_1!$C9536,products!$A:$A,0))</f>
        <v>3.9</v>
      </c>
      <c r="F9536">
        <f>INDEX(products!C:C,MATCH(challenge_2_solution_1!$C9536,products!$A:$A,0))</f>
        <v>1.17</v>
      </c>
    </row>
    <row r="9537" spans="1:6" x14ac:dyDescent="0.2">
      <c r="A9537" s="1">
        <v>3916</v>
      </c>
      <c r="B9537" s="3">
        <v>42711.725694444445</v>
      </c>
      <c r="C9537" t="s">
        <v>12</v>
      </c>
      <c r="D9537">
        <v>1</v>
      </c>
      <c r="E9537">
        <f>INDEX(products!B:B,MATCH(challenge_2_solution_1!$C9537,products!$A:$A,0))</f>
        <v>5.2</v>
      </c>
      <c r="F9537">
        <f>INDEX(products!C:C,MATCH(challenge_2_solution_1!$C9537,products!$A:$A,0))</f>
        <v>3.07</v>
      </c>
    </row>
    <row r="9538" spans="1:6" x14ac:dyDescent="0.2">
      <c r="A9538" s="1">
        <v>3916</v>
      </c>
      <c r="B9538" s="3">
        <v>42711.725694444445</v>
      </c>
      <c r="C9538" t="s">
        <v>28</v>
      </c>
      <c r="D9538">
        <v>1</v>
      </c>
      <c r="E9538">
        <f>INDEX(products!B:B,MATCH(challenge_2_solution_1!$C9538,products!$A:$A,0))</f>
        <v>7.9</v>
      </c>
      <c r="F9538">
        <f>INDEX(products!C:C,MATCH(challenge_2_solution_1!$C9538,products!$A:$A,0))</f>
        <v>2.4500000000000002</v>
      </c>
    </row>
    <row r="9539" spans="1:6" x14ac:dyDescent="0.2">
      <c r="A9539" s="1">
        <v>3916</v>
      </c>
      <c r="B9539" s="3">
        <v>42711.725694444445</v>
      </c>
      <c r="C9539" t="s">
        <v>30</v>
      </c>
      <c r="D9539">
        <v>1</v>
      </c>
      <c r="E9539">
        <f>INDEX(products!B:B,MATCH(challenge_2_solution_1!$C9539,products!$A:$A,0))</f>
        <v>7.9</v>
      </c>
      <c r="F9539">
        <f>INDEX(products!C:C,MATCH(challenge_2_solution_1!$C9539,products!$A:$A,0))</f>
        <v>4.66</v>
      </c>
    </row>
    <row r="9540" spans="1:6" x14ac:dyDescent="0.2">
      <c r="A9540" s="1">
        <v>3916</v>
      </c>
      <c r="B9540" s="3">
        <v>42711.725694444445</v>
      </c>
      <c r="C9540" t="s">
        <v>27</v>
      </c>
      <c r="D9540">
        <v>1</v>
      </c>
      <c r="E9540">
        <f>INDEX(products!B:B,MATCH(challenge_2_solution_1!$C9540,products!$A:$A,0))</f>
        <v>7.9</v>
      </c>
      <c r="F9540">
        <f>INDEX(products!C:C,MATCH(challenge_2_solution_1!$C9540,products!$A:$A,0))</f>
        <v>4.03</v>
      </c>
    </row>
    <row r="9541" spans="1:6" x14ac:dyDescent="0.2">
      <c r="A9541" s="1">
        <v>3916</v>
      </c>
      <c r="B9541" s="3">
        <v>42711.725694444445</v>
      </c>
      <c r="C9541" t="s">
        <v>61</v>
      </c>
      <c r="D9541">
        <v>1</v>
      </c>
      <c r="E9541">
        <f>INDEX(products!B:B,MATCH(challenge_2_solution_1!$C9541,products!$A:$A,0))</f>
        <v>11.9</v>
      </c>
      <c r="F9541">
        <f>INDEX(products!C:C,MATCH(challenge_2_solution_1!$C9541,products!$A:$A,0))</f>
        <v>7.74</v>
      </c>
    </row>
    <row r="9542" spans="1:6" x14ac:dyDescent="0.2">
      <c r="A9542" s="1">
        <v>3917</v>
      </c>
      <c r="B9542" s="3">
        <v>42711.760416666664</v>
      </c>
      <c r="C9542" t="s">
        <v>11</v>
      </c>
      <c r="D9542">
        <v>1</v>
      </c>
      <c r="E9542">
        <f>INDEX(products!B:B,MATCH(challenge_2_solution_1!$C9542,products!$A:$A,0))</f>
        <v>3.9</v>
      </c>
      <c r="F9542">
        <f>INDEX(products!C:C,MATCH(challenge_2_solution_1!$C9542,products!$A:$A,0))</f>
        <v>2.42</v>
      </c>
    </row>
    <row r="9543" spans="1:6" x14ac:dyDescent="0.2">
      <c r="A9543" s="1">
        <v>3917</v>
      </c>
      <c r="B9543" s="3">
        <v>42711.760416666664</v>
      </c>
      <c r="C9543" t="s">
        <v>33</v>
      </c>
      <c r="D9543">
        <v>1</v>
      </c>
      <c r="E9543">
        <f>INDEX(products!B:B,MATCH(challenge_2_solution_1!$C9543,products!$A:$A,0))</f>
        <v>7.9</v>
      </c>
      <c r="F9543">
        <f>INDEX(products!C:C,MATCH(challenge_2_solution_1!$C9543,products!$A:$A,0))</f>
        <v>2.21</v>
      </c>
    </row>
    <row r="9544" spans="1:6" x14ac:dyDescent="0.2">
      <c r="A9544" s="1">
        <v>3917</v>
      </c>
      <c r="B9544" s="3">
        <v>42711.760416666664</v>
      </c>
      <c r="C9544" t="s">
        <v>37</v>
      </c>
      <c r="D9544">
        <v>1</v>
      </c>
      <c r="E9544">
        <f>INDEX(products!B:B,MATCH(challenge_2_solution_1!$C9544,products!$A:$A,0))</f>
        <v>7.9</v>
      </c>
      <c r="F9544">
        <f>INDEX(products!C:C,MATCH(challenge_2_solution_1!$C9544,products!$A:$A,0))</f>
        <v>4.9800000000000004</v>
      </c>
    </row>
    <row r="9545" spans="1:6" x14ac:dyDescent="0.2">
      <c r="A9545" s="1">
        <v>3917</v>
      </c>
      <c r="B9545" s="3">
        <v>42711.760416666664</v>
      </c>
      <c r="C9545" t="s">
        <v>69</v>
      </c>
      <c r="D9545">
        <v>1</v>
      </c>
      <c r="E9545">
        <f>INDEX(products!B:B,MATCH(challenge_2_solution_1!$C9545,products!$A:$A,0))</f>
        <v>11.9</v>
      </c>
      <c r="F9545">
        <f>INDEX(products!C:C,MATCH(challenge_2_solution_1!$C9545,products!$A:$A,0))</f>
        <v>2.86</v>
      </c>
    </row>
    <row r="9546" spans="1:6" x14ac:dyDescent="0.2">
      <c r="A9546" s="1">
        <v>3917</v>
      </c>
      <c r="B9546" s="3">
        <v>42711.760416666664</v>
      </c>
      <c r="C9546" t="s">
        <v>99</v>
      </c>
      <c r="D9546">
        <v>1</v>
      </c>
      <c r="E9546">
        <f>INDEX(products!B:B,MATCH(challenge_2_solution_1!$C9546,products!$A:$A,0))</f>
        <v>17.899999999999999</v>
      </c>
      <c r="F9546">
        <f>INDEX(products!C:C,MATCH(challenge_2_solution_1!$C9546,products!$A:$A,0))</f>
        <v>10.74</v>
      </c>
    </row>
    <row r="9547" spans="1:6" x14ac:dyDescent="0.2">
      <c r="A9547" s="1">
        <v>3918</v>
      </c>
      <c r="B9547" s="3">
        <v>42711.822916666664</v>
      </c>
      <c r="C9547" t="s">
        <v>12</v>
      </c>
      <c r="D9547">
        <v>1</v>
      </c>
      <c r="E9547">
        <f>INDEX(products!B:B,MATCH(challenge_2_solution_1!$C9547,products!$A:$A,0))</f>
        <v>5.2</v>
      </c>
      <c r="F9547">
        <f>INDEX(products!C:C,MATCH(challenge_2_solution_1!$C9547,products!$A:$A,0))</f>
        <v>3.07</v>
      </c>
    </row>
    <row r="9548" spans="1:6" x14ac:dyDescent="0.2">
      <c r="A9548" s="1">
        <v>3918</v>
      </c>
      <c r="B9548" s="3">
        <v>42711.822916666664</v>
      </c>
      <c r="C9548" t="s">
        <v>14</v>
      </c>
      <c r="D9548">
        <v>2</v>
      </c>
      <c r="E9548">
        <f>INDEX(products!B:B,MATCH(challenge_2_solution_1!$C9548,products!$A:$A,0))</f>
        <v>5.9</v>
      </c>
      <c r="F9548">
        <f>INDEX(products!C:C,MATCH(challenge_2_solution_1!$C9548,products!$A:$A,0))</f>
        <v>2.36</v>
      </c>
    </row>
    <row r="9549" spans="1:6" x14ac:dyDescent="0.2">
      <c r="A9549" s="1">
        <v>3918</v>
      </c>
      <c r="B9549" s="3">
        <v>42711.822916666664</v>
      </c>
      <c r="C9549" t="s">
        <v>61</v>
      </c>
      <c r="D9549">
        <v>1</v>
      </c>
      <c r="E9549">
        <f>INDEX(products!B:B,MATCH(challenge_2_solution_1!$C9549,products!$A:$A,0))</f>
        <v>11.9</v>
      </c>
      <c r="F9549">
        <f>INDEX(products!C:C,MATCH(challenge_2_solution_1!$C9549,products!$A:$A,0))</f>
        <v>7.74</v>
      </c>
    </row>
    <row r="9550" spans="1:6" x14ac:dyDescent="0.2">
      <c r="A9550" s="1">
        <v>3918</v>
      </c>
      <c r="B9550" s="3">
        <v>42711.822916666664</v>
      </c>
      <c r="C9550" t="s">
        <v>96</v>
      </c>
      <c r="D9550">
        <v>2</v>
      </c>
      <c r="E9550">
        <f>INDEX(products!B:B,MATCH(challenge_2_solution_1!$C9550,products!$A:$A,0))</f>
        <v>17.899999999999999</v>
      </c>
      <c r="F9550">
        <f>INDEX(products!C:C,MATCH(challenge_2_solution_1!$C9550,products!$A:$A,0))</f>
        <v>10.92</v>
      </c>
    </row>
    <row r="9551" spans="1:6" x14ac:dyDescent="0.2">
      <c r="A9551" s="1">
        <v>3919</v>
      </c>
      <c r="B9551" s="3">
        <v>42711.82708333333</v>
      </c>
      <c r="C9551" t="s">
        <v>5</v>
      </c>
      <c r="D9551">
        <v>1</v>
      </c>
      <c r="E9551">
        <f>INDEX(products!B:B,MATCH(challenge_2_solution_1!$C9551,products!$A:$A,0))</f>
        <v>1</v>
      </c>
      <c r="F9551">
        <f>INDEX(products!C:C,MATCH(challenge_2_solution_1!$C9551,products!$A:$A,0))</f>
        <v>0.31</v>
      </c>
    </row>
    <row r="9552" spans="1:6" x14ac:dyDescent="0.2">
      <c r="A9552" s="1">
        <v>3919</v>
      </c>
      <c r="B9552" s="3">
        <v>42711.82708333333</v>
      </c>
      <c r="C9552" t="s">
        <v>8</v>
      </c>
      <c r="D9552">
        <v>1</v>
      </c>
      <c r="E9552">
        <f>INDEX(products!B:B,MATCH(challenge_2_solution_1!$C9552,products!$A:$A,0))</f>
        <v>1.6</v>
      </c>
      <c r="F9552">
        <f>INDEX(products!C:C,MATCH(challenge_2_solution_1!$C9552,products!$A:$A,0))</f>
        <v>0.77</v>
      </c>
    </row>
    <row r="9553" spans="1:6" x14ac:dyDescent="0.2">
      <c r="A9553" s="1">
        <v>3919</v>
      </c>
      <c r="B9553" s="3">
        <v>42711.82708333333</v>
      </c>
      <c r="C9553" t="s">
        <v>21</v>
      </c>
      <c r="D9553">
        <v>1</v>
      </c>
      <c r="E9553">
        <f>INDEX(products!B:B,MATCH(challenge_2_solution_1!$C9553,products!$A:$A,0))</f>
        <v>5.9</v>
      </c>
      <c r="F9553">
        <f>INDEX(products!C:C,MATCH(challenge_2_solution_1!$C9553,products!$A:$A,0))</f>
        <v>1.89</v>
      </c>
    </row>
    <row r="9554" spans="1:6" x14ac:dyDescent="0.2">
      <c r="A9554" s="1">
        <v>3919</v>
      </c>
      <c r="B9554" s="3">
        <v>42711.82708333333</v>
      </c>
      <c r="C9554" t="s">
        <v>17</v>
      </c>
      <c r="D9554">
        <v>1</v>
      </c>
      <c r="E9554">
        <f>INDEX(products!B:B,MATCH(challenge_2_solution_1!$C9554,products!$A:$A,0))</f>
        <v>5.9</v>
      </c>
      <c r="F9554">
        <f>INDEX(products!C:C,MATCH(challenge_2_solution_1!$C9554,products!$A:$A,0))</f>
        <v>2.83</v>
      </c>
    </row>
    <row r="9555" spans="1:6" x14ac:dyDescent="0.2">
      <c r="A9555" s="1">
        <v>3919</v>
      </c>
      <c r="B9555" s="3">
        <v>42711.82708333333</v>
      </c>
      <c r="C9555" t="s">
        <v>46</v>
      </c>
      <c r="D9555">
        <v>1</v>
      </c>
      <c r="E9555">
        <f>INDEX(products!B:B,MATCH(challenge_2_solution_1!$C9555,products!$A:$A,0))</f>
        <v>7.9</v>
      </c>
      <c r="F9555">
        <f>INDEX(products!C:C,MATCH(challenge_2_solution_1!$C9555,products!$A:$A,0))</f>
        <v>3.79</v>
      </c>
    </row>
    <row r="9556" spans="1:6" x14ac:dyDescent="0.2">
      <c r="A9556" s="1">
        <v>3919</v>
      </c>
      <c r="B9556" s="3">
        <v>42711.82708333333</v>
      </c>
      <c r="C9556" t="s">
        <v>89</v>
      </c>
      <c r="D9556">
        <v>1</v>
      </c>
      <c r="E9556">
        <f>INDEX(products!B:B,MATCH(challenge_2_solution_1!$C9556,products!$A:$A,0))</f>
        <v>17.899999999999999</v>
      </c>
      <c r="F9556">
        <f>INDEX(products!C:C,MATCH(challenge_2_solution_1!$C9556,products!$A:$A,0))</f>
        <v>3.94</v>
      </c>
    </row>
    <row r="9557" spans="1:6" x14ac:dyDescent="0.2">
      <c r="A9557" s="1">
        <v>3920</v>
      </c>
      <c r="B9557" s="3">
        <v>42712.745833333334</v>
      </c>
      <c r="C9557" t="s">
        <v>158</v>
      </c>
      <c r="D9557">
        <v>2</v>
      </c>
      <c r="E9557">
        <f>INDEX(products!B:B,MATCH(challenge_2_solution_1!$C9557,products!$A:$A,0))</f>
        <v>21.9</v>
      </c>
      <c r="F9557">
        <f>INDEX(products!C:C,MATCH(challenge_2_solution_1!$C9557,products!$A:$A,0))</f>
        <v>14.89</v>
      </c>
    </row>
    <row r="9558" spans="1:6" x14ac:dyDescent="0.2">
      <c r="A9558" s="1">
        <v>3921</v>
      </c>
      <c r="B9558" s="3">
        <v>42712.750694444447</v>
      </c>
      <c r="C9558" t="s">
        <v>5</v>
      </c>
      <c r="D9558">
        <v>1</v>
      </c>
      <c r="E9558">
        <f>INDEX(products!B:B,MATCH(challenge_2_solution_1!$C9558,products!$A:$A,0))</f>
        <v>1</v>
      </c>
      <c r="F9558">
        <f>INDEX(products!C:C,MATCH(challenge_2_solution_1!$C9558,products!$A:$A,0))</f>
        <v>0.31</v>
      </c>
    </row>
    <row r="9559" spans="1:6" x14ac:dyDescent="0.2">
      <c r="A9559" s="1">
        <v>3921</v>
      </c>
      <c r="B9559" s="3">
        <v>42712.750694444447</v>
      </c>
      <c r="C9559" t="s">
        <v>8</v>
      </c>
      <c r="D9559">
        <v>2</v>
      </c>
      <c r="E9559">
        <f>INDEX(products!B:B,MATCH(challenge_2_solution_1!$C9559,products!$A:$A,0))</f>
        <v>1.6</v>
      </c>
      <c r="F9559">
        <f>INDEX(products!C:C,MATCH(challenge_2_solution_1!$C9559,products!$A:$A,0))</f>
        <v>0.77</v>
      </c>
    </row>
    <row r="9560" spans="1:6" x14ac:dyDescent="0.2">
      <c r="A9560" s="1">
        <v>3921</v>
      </c>
      <c r="B9560" s="3">
        <v>42712.750694444447</v>
      </c>
      <c r="C9560" t="s">
        <v>32</v>
      </c>
      <c r="D9560">
        <v>1</v>
      </c>
      <c r="E9560">
        <f>INDEX(products!B:B,MATCH(challenge_2_solution_1!$C9560,products!$A:$A,0))</f>
        <v>7.9</v>
      </c>
      <c r="F9560">
        <f>INDEX(products!C:C,MATCH(challenge_2_solution_1!$C9560,products!$A:$A,0))</f>
        <v>2.92</v>
      </c>
    </row>
    <row r="9561" spans="1:6" x14ac:dyDescent="0.2">
      <c r="A9561" s="1">
        <v>3921</v>
      </c>
      <c r="B9561" s="3">
        <v>42712.750694444447</v>
      </c>
      <c r="C9561" t="s">
        <v>119</v>
      </c>
      <c r="D9561">
        <v>1</v>
      </c>
      <c r="E9561">
        <f>INDEX(products!B:B,MATCH(challenge_2_solution_1!$C9561,products!$A:$A,0))</f>
        <v>19.899999999999999</v>
      </c>
      <c r="F9561">
        <f>INDEX(products!C:C,MATCH(challenge_2_solution_1!$C9561,products!$A:$A,0))</f>
        <v>7.16</v>
      </c>
    </row>
    <row r="9562" spans="1:6" x14ac:dyDescent="0.2">
      <c r="A9562" s="1">
        <v>3921</v>
      </c>
      <c r="B9562" s="3">
        <v>42712.750694444447</v>
      </c>
      <c r="C9562" t="s">
        <v>169</v>
      </c>
      <c r="D9562">
        <v>1</v>
      </c>
      <c r="E9562">
        <f>INDEX(products!B:B,MATCH(challenge_2_solution_1!$C9562,products!$A:$A,0))</f>
        <v>25.9</v>
      </c>
      <c r="F9562">
        <f>INDEX(products!C:C,MATCH(challenge_2_solution_1!$C9562,products!$A:$A,0))</f>
        <v>17.09</v>
      </c>
    </row>
    <row r="9563" spans="1:6" x14ac:dyDescent="0.2">
      <c r="A9563" s="1">
        <v>3922</v>
      </c>
      <c r="B9563" s="3">
        <v>42712.790277777778</v>
      </c>
      <c r="C9563" t="s">
        <v>5</v>
      </c>
      <c r="D9563">
        <v>1</v>
      </c>
      <c r="E9563">
        <f>INDEX(products!B:B,MATCH(challenge_2_solution_1!$C9563,products!$A:$A,0))</f>
        <v>1</v>
      </c>
      <c r="F9563">
        <f>INDEX(products!C:C,MATCH(challenge_2_solution_1!$C9563,products!$A:$A,0))</f>
        <v>0.31</v>
      </c>
    </row>
    <row r="9564" spans="1:6" x14ac:dyDescent="0.2">
      <c r="A9564" s="1">
        <v>3922</v>
      </c>
      <c r="B9564" s="3">
        <v>42712.790277777778</v>
      </c>
      <c r="C9564" t="s">
        <v>8</v>
      </c>
      <c r="D9564">
        <v>5</v>
      </c>
      <c r="E9564">
        <f>INDEX(products!B:B,MATCH(challenge_2_solution_1!$C9564,products!$A:$A,0))</f>
        <v>1.6</v>
      </c>
      <c r="F9564">
        <f>INDEX(products!C:C,MATCH(challenge_2_solution_1!$C9564,products!$A:$A,0))</f>
        <v>0.77</v>
      </c>
    </row>
    <row r="9565" spans="1:6" x14ac:dyDescent="0.2">
      <c r="A9565" s="1">
        <v>3922</v>
      </c>
      <c r="B9565" s="3">
        <v>42712.790277777778</v>
      </c>
      <c r="C9565" t="s">
        <v>69</v>
      </c>
      <c r="D9565">
        <v>1</v>
      </c>
      <c r="E9565">
        <f>INDEX(products!B:B,MATCH(challenge_2_solution_1!$C9565,products!$A:$A,0))</f>
        <v>11.9</v>
      </c>
      <c r="F9565">
        <f>INDEX(products!C:C,MATCH(challenge_2_solution_1!$C9565,products!$A:$A,0))</f>
        <v>2.86</v>
      </c>
    </row>
    <row r="9566" spans="1:6" x14ac:dyDescent="0.2">
      <c r="A9566" s="1">
        <v>3922</v>
      </c>
      <c r="B9566" s="3">
        <v>42712.790277777778</v>
      </c>
      <c r="C9566" t="s">
        <v>96</v>
      </c>
      <c r="D9566">
        <v>1</v>
      </c>
      <c r="E9566">
        <f>INDEX(products!B:B,MATCH(challenge_2_solution_1!$C9566,products!$A:$A,0))</f>
        <v>17.899999999999999</v>
      </c>
      <c r="F9566">
        <f>INDEX(products!C:C,MATCH(challenge_2_solution_1!$C9566,products!$A:$A,0))</f>
        <v>10.92</v>
      </c>
    </row>
    <row r="9567" spans="1:6" x14ac:dyDescent="0.2">
      <c r="A9567" s="1">
        <v>3922</v>
      </c>
      <c r="B9567" s="3">
        <v>42712.790277777778</v>
      </c>
      <c r="C9567" t="s">
        <v>89</v>
      </c>
      <c r="D9567">
        <v>1</v>
      </c>
      <c r="E9567">
        <f>INDEX(products!B:B,MATCH(challenge_2_solution_1!$C9567,products!$A:$A,0))</f>
        <v>17.899999999999999</v>
      </c>
      <c r="F9567">
        <f>INDEX(products!C:C,MATCH(challenge_2_solution_1!$C9567,products!$A:$A,0))</f>
        <v>3.94</v>
      </c>
    </row>
    <row r="9568" spans="1:6" x14ac:dyDescent="0.2">
      <c r="A9568" s="1">
        <v>3923</v>
      </c>
      <c r="B9568" s="3">
        <v>42712.951388888891</v>
      </c>
      <c r="C9568" t="s">
        <v>34</v>
      </c>
      <c r="D9568">
        <v>1</v>
      </c>
      <c r="E9568">
        <f>INDEX(products!B:B,MATCH(challenge_2_solution_1!$C9568,products!$A:$A,0))</f>
        <v>7.9</v>
      </c>
      <c r="F9568">
        <f>INDEX(products!C:C,MATCH(challenge_2_solution_1!$C9568,products!$A:$A,0))</f>
        <v>1.58</v>
      </c>
    </row>
    <row r="9569" spans="1:6" x14ac:dyDescent="0.2">
      <c r="A9569" s="1">
        <v>3923</v>
      </c>
      <c r="B9569" s="3">
        <v>42712.951388888891</v>
      </c>
      <c r="C9569" t="s">
        <v>33</v>
      </c>
      <c r="D9569">
        <v>1</v>
      </c>
      <c r="E9569">
        <f>INDEX(products!B:B,MATCH(challenge_2_solution_1!$C9569,products!$A:$A,0))</f>
        <v>7.9</v>
      </c>
      <c r="F9569">
        <f>INDEX(products!C:C,MATCH(challenge_2_solution_1!$C9569,products!$A:$A,0))</f>
        <v>2.21</v>
      </c>
    </row>
    <row r="9570" spans="1:6" x14ac:dyDescent="0.2">
      <c r="A9570" s="1">
        <v>3923</v>
      </c>
      <c r="B9570" s="3">
        <v>42712.951388888891</v>
      </c>
      <c r="C9570" t="s">
        <v>58</v>
      </c>
      <c r="D9570">
        <v>1</v>
      </c>
      <c r="E9570">
        <f>INDEX(products!B:B,MATCH(challenge_2_solution_1!$C9570,products!$A:$A,0))</f>
        <v>9.9</v>
      </c>
      <c r="F9570">
        <f>INDEX(products!C:C,MATCH(challenge_2_solution_1!$C9570,products!$A:$A,0))</f>
        <v>4.95</v>
      </c>
    </row>
    <row r="9571" spans="1:6" x14ac:dyDescent="0.2">
      <c r="A9571" s="1">
        <v>3923</v>
      </c>
      <c r="B9571" s="3">
        <v>42712.951388888891</v>
      </c>
      <c r="C9571" t="s">
        <v>56</v>
      </c>
      <c r="D9571">
        <v>1</v>
      </c>
      <c r="E9571">
        <f>INDEX(products!B:B,MATCH(challenge_2_solution_1!$C9571,products!$A:$A,0))</f>
        <v>9.9</v>
      </c>
      <c r="F9571">
        <f>INDEX(products!C:C,MATCH(challenge_2_solution_1!$C9571,products!$A:$A,0))</f>
        <v>2.38</v>
      </c>
    </row>
    <row r="9572" spans="1:6" x14ac:dyDescent="0.2">
      <c r="A9572" s="1">
        <v>3923</v>
      </c>
      <c r="B9572" s="3">
        <v>42712.951388888891</v>
      </c>
      <c r="C9572" t="s">
        <v>57</v>
      </c>
      <c r="D9572">
        <v>1</v>
      </c>
      <c r="E9572">
        <f>INDEX(products!B:B,MATCH(challenge_2_solution_1!$C9572,products!$A:$A,0))</f>
        <v>9.9</v>
      </c>
      <c r="F9572">
        <f>INDEX(products!C:C,MATCH(challenge_2_solution_1!$C9572,products!$A:$A,0))</f>
        <v>3.76</v>
      </c>
    </row>
    <row r="9573" spans="1:6" x14ac:dyDescent="0.2">
      <c r="A9573" s="1">
        <v>3924</v>
      </c>
      <c r="B9573" s="3">
        <v>42713.706944444442</v>
      </c>
      <c r="C9573" t="s">
        <v>8</v>
      </c>
      <c r="D9573">
        <v>4</v>
      </c>
      <c r="E9573">
        <f>INDEX(products!B:B,MATCH(challenge_2_solution_1!$C9573,products!$A:$A,0))</f>
        <v>1.6</v>
      </c>
      <c r="F9573">
        <f>INDEX(products!C:C,MATCH(challenge_2_solution_1!$C9573,products!$A:$A,0))</f>
        <v>0.77</v>
      </c>
    </row>
    <row r="9574" spans="1:6" x14ac:dyDescent="0.2">
      <c r="A9574" s="1">
        <v>3924</v>
      </c>
      <c r="B9574" s="3">
        <v>42713.706944444442</v>
      </c>
      <c r="C9574" t="s">
        <v>11</v>
      </c>
      <c r="D9574">
        <v>1</v>
      </c>
      <c r="E9574">
        <f>INDEX(products!B:B,MATCH(challenge_2_solution_1!$C9574,products!$A:$A,0))</f>
        <v>3.9</v>
      </c>
      <c r="F9574">
        <f>INDEX(products!C:C,MATCH(challenge_2_solution_1!$C9574,products!$A:$A,0))</f>
        <v>2.42</v>
      </c>
    </row>
    <row r="9575" spans="1:6" x14ac:dyDescent="0.2">
      <c r="A9575" s="1">
        <v>3924</v>
      </c>
      <c r="B9575" s="3">
        <v>42713.706944444442</v>
      </c>
      <c r="C9575" t="s">
        <v>12</v>
      </c>
      <c r="D9575">
        <v>2</v>
      </c>
      <c r="E9575">
        <f>INDEX(products!B:B,MATCH(challenge_2_solution_1!$C9575,products!$A:$A,0))</f>
        <v>5.2</v>
      </c>
      <c r="F9575">
        <f>INDEX(products!C:C,MATCH(challenge_2_solution_1!$C9575,products!$A:$A,0))</f>
        <v>3.07</v>
      </c>
    </row>
    <row r="9576" spans="1:6" x14ac:dyDescent="0.2">
      <c r="A9576" s="1">
        <v>3924</v>
      </c>
      <c r="B9576" s="3">
        <v>42713.706944444442</v>
      </c>
      <c r="C9576" t="s">
        <v>17</v>
      </c>
      <c r="D9576">
        <v>1</v>
      </c>
      <c r="E9576">
        <f>INDEX(products!B:B,MATCH(challenge_2_solution_1!$C9576,products!$A:$A,0))</f>
        <v>5.9</v>
      </c>
      <c r="F9576">
        <f>INDEX(products!C:C,MATCH(challenge_2_solution_1!$C9576,products!$A:$A,0))</f>
        <v>2.83</v>
      </c>
    </row>
    <row r="9577" spans="1:6" x14ac:dyDescent="0.2">
      <c r="A9577" s="1">
        <v>3924</v>
      </c>
      <c r="B9577" s="3">
        <v>42713.706944444442</v>
      </c>
      <c r="C9577" t="s">
        <v>27</v>
      </c>
      <c r="D9577">
        <v>1</v>
      </c>
      <c r="E9577">
        <f>INDEX(products!B:B,MATCH(challenge_2_solution_1!$C9577,products!$A:$A,0))</f>
        <v>7.9</v>
      </c>
      <c r="F9577">
        <f>INDEX(products!C:C,MATCH(challenge_2_solution_1!$C9577,products!$A:$A,0))</f>
        <v>4.03</v>
      </c>
    </row>
    <row r="9578" spans="1:6" x14ac:dyDescent="0.2">
      <c r="A9578" s="1">
        <v>3924</v>
      </c>
      <c r="B9578" s="3">
        <v>42713.706944444442</v>
      </c>
      <c r="C9578" t="s">
        <v>69</v>
      </c>
      <c r="D9578">
        <v>1</v>
      </c>
      <c r="E9578">
        <f>INDEX(products!B:B,MATCH(challenge_2_solution_1!$C9578,products!$A:$A,0))</f>
        <v>11.9</v>
      </c>
      <c r="F9578">
        <f>INDEX(products!C:C,MATCH(challenge_2_solution_1!$C9578,products!$A:$A,0))</f>
        <v>2.86</v>
      </c>
    </row>
    <row r="9579" spans="1:6" x14ac:dyDescent="0.2">
      <c r="A9579" s="1">
        <v>3924</v>
      </c>
      <c r="B9579" s="3">
        <v>42713.706944444442</v>
      </c>
      <c r="C9579" t="s">
        <v>86</v>
      </c>
      <c r="D9579">
        <v>1</v>
      </c>
      <c r="E9579">
        <f>INDEX(products!B:B,MATCH(challenge_2_solution_1!$C9579,products!$A:$A,0))</f>
        <v>15.9</v>
      </c>
      <c r="F9579">
        <f>INDEX(products!C:C,MATCH(challenge_2_solution_1!$C9579,products!$A:$A,0))</f>
        <v>5.57</v>
      </c>
    </row>
    <row r="9580" spans="1:6" x14ac:dyDescent="0.2">
      <c r="A9580" s="1">
        <v>3924</v>
      </c>
      <c r="B9580" s="3">
        <v>42713.706944444442</v>
      </c>
      <c r="C9580" t="s">
        <v>160</v>
      </c>
      <c r="D9580">
        <v>1</v>
      </c>
      <c r="E9580">
        <f>INDEX(products!B:B,MATCH(challenge_2_solution_1!$C9580,products!$A:$A,0))</f>
        <v>23.9</v>
      </c>
      <c r="F9580">
        <f>INDEX(products!C:C,MATCH(challenge_2_solution_1!$C9580,products!$A:$A,0))</f>
        <v>9.08</v>
      </c>
    </row>
    <row r="9581" spans="1:6" x14ac:dyDescent="0.2">
      <c r="A9581" s="1">
        <v>3924</v>
      </c>
      <c r="B9581" s="3">
        <v>42713.706944444442</v>
      </c>
      <c r="C9581" t="s">
        <v>163</v>
      </c>
      <c r="D9581">
        <v>1</v>
      </c>
      <c r="E9581">
        <f>INDEX(products!B:B,MATCH(challenge_2_solution_1!$C9581,products!$A:$A,0))</f>
        <v>25.9</v>
      </c>
      <c r="F9581">
        <f>INDEX(products!C:C,MATCH(challenge_2_solution_1!$C9581,products!$A:$A,0))</f>
        <v>15.28</v>
      </c>
    </row>
    <row r="9582" spans="1:6" x14ac:dyDescent="0.2">
      <c r="A9582" s="1">
        <v>3927</v>
      </c>
      <c r="B9582" s="3">
        <v>42713.713888888888</v>
      </c>
      <c r="C9582" t="s">
        <v>12</v>
      </c>
      <c r="D9582">
        <v>1</v>
      </c>
      <c r="E9582">
        <f>INDEX(products!B:B,MATCH(challenge_2_solution_1!$C9582,products!$A:$A,0))</f>
        <v>5.2</v>
      </c>
      <c r="F9582">
        <f>INDEX(products!C:C,MATCH(challenge_2_solution_1!$C9582,products!$A:$A,0))</f>
        <v>3.07</v>
      </c>
    </row>
    <row r="9583" spans="1:6" x14ac:dyDescent="0.2">
      <c r="A9583" s="1">
        <v>3927</v>
      </c>
      <c r="B9583" s="3">
        <v>42713.713888888888</v>
      </c>
      <c r="C9583" t="s">
        <v>14</v>
      </c>
      <c r="D9583">
        <v>2</v>
      </c>
      <c r="E9583">
        <f>INDEX(products!B:B,MATCH(challenge_2_solution_1!$C9583,products!$A:$A,0))</f>
        <v>5.9</v>
      </c>
      <c r="F9583">
        <f>INDEX(products!C:C,MATCH(challenge_2_solution_1!$C9583,products!$A:$A,0))</f>
        <v>2.36</v>
      </c>
    </row>
    <row r="9584" spans="1:6" x14ac:dyDescent="0.2">
      <c r="A9584" s="1">
        <v>3927</v>
      </c>
      <c r="B9584" s="3">
        <v>42713.713888888888</v>
      </c>
      <c r="C9584" t="s">
        <v>17</v>
      </c>
      <c r="D9584">
        <v>1</v>
      </c>
      <c r="E9584">
        <f>INDEX(products!B:B,MATCH(challenge_2_solution_1!$C9584,products!$A:$A,0))</f>
        <v>5.9</v>
      </c>
      <c r="F9584">
        <f>INDEX(products!C:C,MATCH(challenge_2_solution_1!$C9584,products!$A:$A,0))</f>
        <v>2.83</v>
      </c>
    </row>
    <row r="9585" spans="1:6" x14ac:dyDescent="0.2">
      <c r="A9585" s="1">
        <v>3926</v>
      </c>
      <c r="B9585" s="3">
        <v>42713.713888888888</v>
      </c>
      <c r="C9585" t="s">
        <v>17</v>
      </c>
      <c r="D9585">
        <v>1</v>
      </c>
      <c r="E9585">
        <f>INDEX(products!B:B,MATCH(challenge_2_solution_1!$C9585,products!$A:$A,0))</f>
        <v>5.9</v>
      </c>
      <c r="F9585">
        <f>INDEX(products!C:C,MATCH(challenge_2_solution_1!$C9585,products!$A:$A,0))</f>
        <v>2.83</v>
      </c>
    </row>
    <row r="9586" spans="1:6" x14ac:dyDescent="0.2">
      <c r="A9586" s="1">
        <v>3925</v>
      </c>
      <c r="B9586" s="3">
        <v>42713.713888888888</v>
      </c>
      <c r="C9586" t="s">
        <v>18</v>
      </c>
      <c r="D9586">
        <v>1</v>
      </c>
      <c r="E9586">
        <f>INDEX(products!B:B,MATCH(challenge_2_solution_1!$C9586,products!$A:$A,0))</f>
        <v>5.9</v>
      </c>
      <c r="F9586">
        <f>INDEX(products!C:C,MATCH(challenge_2_solution_1!$C9586,products!$A:$A,0))</f>
        <v>3.6</v>
      </c>
    </row>
    <row r="9587" spans="1:6" x14ac:dyDescent="0.2">
      <c r="A9587" s="1">
        <v>3925</v>
      </c>
      <c r="B9587" s="3">
        <v>42713.713888888888</v>
      </c>
      <c r="C9587" t="s">
        <v>14</v>
      </c>
      <c r="D9587">
        <v>1</v>
      </c>
      <c r="E9587">
        <f>INDEX(products!B:B,MATCH(challenge_2_solution_1!$C9587,products!$A:$A,0))</f>
        <v>5.9</v>
      </c>
      <c r="F9587">
        <f>INDEX(products!C:C,MATCH(challenge_2_solution_1!$C9587,products!$A:$A,0))</f>
        <v>2.36</v>
      </c>
    </row>
    <row r="9588" spans="1:6" x14ac:dyDescent="0.2">
      <c r="A9588" s="1">
        <v>3927</v>
      </c>
      <c r="B9588" s="3">
        <v>42713.713888888888</v>
      </c>
      <c r="C9588" t="s">
        <v>61</v>
      </c>
      <c r="D9588">
        <v>1</v>
      </c>
      <c r="E9588">
        <f>INDEX(products!B:B,MATCH(challenge_2_solution_1!$C9588,products!$A:$A,0))</f>
        <v>11.9</v>
      </c>
      <c r="F9588">
        <f>INDEX(products!C:C,MATCH(challenge_2_solution_1!$C9588,products!$A:$A,0))</f>
        <v>7.74</v>
      </c>
    </row>
    <row r="9589" spans="1:6" x14ac:dyDescent="0.2">
      <c r="A9589" s="1">
        <v>3925</v>
      </c>
      <c r="B9589" s="3">
        <v>42713.713888888888</v>
      </c>
      <c r="C9589" t="s">
        <v>74</v>
      </c>
      <c r="D9589">
        <v>1</v>
      </c>
      <c r="E9589">
        <f>INDEX(products!B:B,MATCH(challenge_2_solution_1!$C9589,products!$A:$A,0))</f>
        <v>11.9</v>
      </c>
      <c r="F9589">
        <f>INDEX(products!C:C,MATCH(challenge_2_solution_1!$C9589,products!$A:$A,0))</f>
        <v>2.5</v>
      </c>
    </row>
    <row r="9590" spans="1:6" x14ac:dyDescent="0.2">
      <c r="A9590" s="1">
        <v>3925</v>
      </c>
      <c r="B9590" s="3">
        <v>42713.713888888888</v>
      </c>
      <c r="C9590" t="s">
        <v>80</v>
      </c>
      <c r="D9590">
        <v>1</v>
      </c>
      <c r="E9590">
        <f>INDEX(products!B:B,MATCH(challenge_2_solution_1!$C9590,products!$A:$A,0))</f>
        <v>11.9</v>
      </c>
      <c r="F9590">
        <f>INDEX(products!C:C,MATCH(challenge_2_solution_1!$C9590,products!$A:$A,0))</f>
        <v>3.21</v>
      </c>
    </row>
    <row r="9591" spans="1:6" x14ac:dyDescent="0.2">
      <c r="A9591" s="1">
        <v>3926</v>
      </c>
      <c r="B9591" s="3">
        <v>42713.713888888888</v>
      </c>
      <c r="C9591" t="s">
        <v>87</v>
      </c>
      <c r="D9591">
        <v>1</v>
      </c>
      <c r="E9591">
        <f>INDEX(products!B:B,MATCH(challenge_2_solution_1!$C9591,products!$A:$A,0))</f>
        <v>15.9</v>
      </c>
      <c r="F9591">
        <f>INDEX(products!C:C,MATCH(challenge_2_solution_1!$C9591,products!$A:$A,0))</f>
        <v>6.2</v>
      </c>
    </row>
    <row r="9592" spans="1:6" x14ac:dyDescent="0.2">
      <c r="A9592" s="1">
        <v>3926</v>
      </c>
      <c r="B9592" s="3">
        <v>42713.713888888888</v>
      </c>
      <c r="C9592" t="s">
        <v>94</v>
      </c>
      <c r="D9592">
        <v>1</v>
      </c>
      <c r="E9592">
        <f>INDEX(products!B:B,MATCH(challenge_2_solution_1!$C9592,products!$A:$A,0))</f>
        <v>17.899999999999999</v>
      </c>
      <c r="F9592">
        <f>INDEX(products!C:C,MATCH(challenge_2_solution_1!$C9592,products!$A:$A,0))</f>
        <v>10.02</v>
      </c>
    </row>
    <row r="9593" spans="1:6" x14ac:dyDescent="0.2">
      <c r="A9593" s="1">
        <v>3926</v>
      </c>
      <c r="B9593" s="3">
        <v>42713.713888888888</v>
      </c>
      <c r="C9593" t="s">
        <v>89</v>
      </c>
      <c r="D9593">
        <v>1</v>
      </c>
      <c r="E9593">
        <f>INDEX(products!B:B,MATCH(challenge_2_solution_1!$C9593,products!$A:$A,0))</f>
        <v>17.899999999999999</v>
      </c>
      <c r="F9593">
        <f>INDEX(products!C:C,MATCH(challenge_2_solution_1!$C9593,products!$A:$A,0))</f>
        <v>3.94</v>
      </c>
    </row>
    <row r="9594" spans="1:6" x14ac:dyDescent="0.2">
      <c r="A9594" s="1">
        <v>3927</v>
      </c>
      <c r="B9594" s="3">
        <v>42713.713888888888</v>
      </c>
      <c r="C9594" t="s">
        <v>118</v>
      </c>
      <c r="D9594">
        <v>1</v>
      </c>
      <c r="E9594">
        <f>INDEX(products!B:B,MATCH(challenge_2_solution_1!$C9594,products!$A:$A,0))</f>
        <v>19.899999999999999</v>
      </c>
      <c r="F9594">
        <f>INDEX(products!C:C,MATCH(challenge_2_solution_1!$C9594,products!$A:$A,0))</f>
        <v>12.74</v>
      </c>
    </row>
    <row r="9595" spans="1:6" x14ac:dyDescent="0.2">
      <c r="A9595" s="1">
        <v>3925</v>
      </c>
      <c r="B9595" s="3">
        <v>42713.713888888888</v>
      </c>
      <c r="C9595" t="s">
        <v>138</v>
      </c>
      <c r="D9595">
        <v>1</v>
      </c>
      <c r="E9595">
        <f>INDEX(products!B:B,MATCH(challenge_2_solution_1!$C9595,products!$A:$A,0))</f>
        <v>19.899999999999999</v>
      </c>
      <c r="F9595">
        <f>INDEX(products!C:C,MATCH(challenge_2_solution_1!$C9595,products!$A:$A,0))</f>
        <v>6.57</v>
      </c>
    </row>
    <row r="9596" spans="1:6" x14ac:dyDescent="0.2">
      <c r="A9596" s="1">
        <v>3925</v>
      </c>
      <c r="B9596" s="3">
        <v>42713.713888888888</v>
      </c>
      <c r="C9596" t="s">
        <v>154</v>
      </c>
      <c r="D9596">
        <v>1</v>
      </c>
      <c r="E9596">
        <f>INDEX(products!B:B,MATCH(challenge_2_solution_1!$C9596,products!$A:$A,0))</f>
        <v>21.9</v>
      </c>
      <c r="F9596">
        <f>INDEX(products!C:C,MATCH(challenge_2_solution_1!$C9596,products!$A:$A,0))</f>
        <v>11.83</v>
      </c>
    </row>
    <row r="9597" spans="1:6" x14ac:dyDescent="0.2">
      <c r="A9597" s="1">
        <v>3928</v>
      </c>
      <c r="B9597" s="3">
        <v>42713.74722222222</v>
      </c>
      <c r="C9597" t="s">
        <v>8</v>
      </c>
      <c r="D9597">
        <v>2</v>
      </c>
      <c r="E9597">
        <f>INDEX(products!B:B,MATCH(challenge_2_solution_1!$C9597,products!$A:$A,0))</f>
        <v>1.6</v>
      </c>
      <c r="F9597">
        <f>INDEX(products!C:C,MATCH(challenge_2_solution_1!$C9597,products!$A:$A,0))</f>
        <v>0.77</v>
      </c>
    </row>
    <row r="9598" spans="1:6" x14ac:dyDescent="0.2">
      <c r="A9598" s="1">
        <v>3928</v>
      </c>
      <c r="B9598" s="3">
        <v>42713.74722222222</v>
      </c>
      <c r="C9598" t="s">
        <v>18</v>
      </c>
      <c r="D9598">
        <v>1</v>
      </c>
      <c r="E9598">
        <f>INDEX(products!B:B,MATCH(challenge_2_solution_1!$C9598,products!$A:$A,0))</f>
        <v>5.9</v>
      </c>
      <c r="F9598">
        <f>INDEX(products!C:C,MATCH(challenge_2_solution_1!$C9598,products!$A:$A,0))</f>
        <v>3.6</v>
      </c>
    </row>
    <row r="9599" spans="1:6" x14ac:dyDescent="0.2">
      <c r="A9599" s="1">
        <v>3928</v>
      </c>
      <c r="B9599" s="3">
        <v>42713.74722222222</v>
      </c>
      <c r="C9599" t="s">
        <v>17</v>
      </c>
      <c r="D9599">
        <v>1</v>
      </c>
      <c r="E9599">
        <f>INDEX(products!B:B,MATCH(challenge_2_solution_1!$C9599,products!$A:$A,0))</f>
        <v>5.9</v>
      </c>
      <c r="F9599">
        <f>INDEX(products!C:C,MATCH(challenge_2_solution_1!$C9599,products!$A:$A,0))</f>
        <v>2.83</v>
      </c>
    </row>
    <row r="9600" spans="1:6" x14ac:dyDescent="0.2">
      <c r="A9600" s="1">
        <v>3928</v>
      </c>
      <c r="B9600" s="3">
        <v>42713.74722222222</v>
      </c>
      <c r="C9600" t="s">
        <v>57</v>
      </c>
      <c r="D9600">
        <v>1</v>
      </c>
      <c r="E9600">
        <f>INDEX(products!B:B,MATCH(challenge_2_solution_1!$C9600,products!$A:$A,0))</f>
        <v>9.9</v>
      </c>
      <c r="F9600">
        <f>INDEX(products!C:C,MATCH(challenge_2_solution_1!$C9600,products!$A:$A,0))</f>
        <v>3.76</v>
      </c>
    </row>
    <row r="9601" spans="1:6" x14ac:dyDescent="0.2">
      <c r="A9601" s="1">
        <v>3928</v>
      </c>
      <c r="B9601" s="3">
        <v>42713.74722222222</v>
      </c>
      <c r="C9601" t="s">
        <v>75</v>
      </c>
      <c r="D9601">
        <v>1</v>
      </c>
      <c r="E9601">
        <f>INDEX(products!B:B,MATCH(challenge_2_solution_1!$C9601,products!$A:$A,0))</f>
        <v>11.9</v>
      </c>
      <c r="F9601">
        <f>INDEX(products!C:C,MATCH(challenge_2_solution_1!$C9601,products!$A:$A,0))</f>
        <v>2.86</v>
      </c>
    </row>
    <row r="9602" spans="1:6" x14ac:dyDescent="0.2">
      <c r="A9602" s="1">
        <v>3928</v>
      </c>
      <c r="B9602" s="3">
        <v>42713.74722222222</v>
      </c>
      <c r="C9602" t="s">
        <v>78</v>
      </c>
      <c r="D9602">
        <v>1</v>
      </c>
      <c r="E9602">
        <f>INDEX(products!B:B,MATCH(challenge_2_solution_1!$C9602,products!$A:$A,0))</f>
        <v>11.9</v>
      </c>
      <c r="F9602">
        <f>INDEX(products!C:C,MATCH(challenge_2_solution_1!$C9602,products!$A:$A,0))</f>
        <v>7.26</v>
      </c>
    </row>
    <row r="9603" spans="1:6" x14ac:dyDescent="0.2">
      <c r="A9603" s="1">
        <v>3928</v>
      </c>
      <c r="B9603" s="3">
        <v>42713.74722222222</v>
      </c>
      <c r="C9603" t="s">
        <v>83</v>
      </c>
      <c r="D9603">
        <v>1</v>
      </c>
      <c r="E9603">
        <f>INDEX(products!B:B,MATCH(challenge_2_solution_1!$C9603,products!$A:$A,0))</f>
        <v>11.9</v>
      </c>
      <c r="F9603">
        <f>INDEX(products!C:C,MATCH(challenge_2_solution_1!$C9603,products!$A:$A,0))</f>
        <v>6.66</v>
      </c>
    </row>
    <row r="9604" spans="1:6" x14ac:dyDescent="0.2">
      <c r="A9604" s="1">
        <v>3928</v>
      </c>
      <c r="B9604" s="3">
        <v>42713.74722222222</v>
      </c>
      <c r="C9604" t="s">
        <v>131</v>
      </c>
      <c r="D9604">
        <v>1</v>
      </c>
      <c r="E9604">
        <f>INDEX(products!B:B,MATCH(challenge_2_solution_1!$C9604,products!$A:$A,0))</f>
        <v>19.899999999999999</v>
      </c>
      <c r="F9604">
        <f>INDEX(products!C:C,MATCH(challenge_2_solution_1!$C9604,products!$A:$A,0))</f>
        <v>12.34</v>
      </c>
    </row>
    <row r="9605" spans="1:6" x14ac:dyDescent="0.2">
      <c r="A9605" s="1">
        <v>3929</v>
      </c>
      <c r="B9605" s="3">
        <v>42713.76458333333</v>
      </c>
      <c r="C9605" t="s">
        <v>12</v>
      </c>
      <c r="D9605">
        <v>2</v>
      </c>
      <c r="E9605">
        <f>INDEX(products!B:B,MATCH(challenge_2_solution_1!$C9605,products!$A:$A,0))</f>
        <v>5.2</v>
      </c>
      <c r="F9605">
        <f>INDEX(products!C:C,MATCH(challenge_2_solution_1!$C9605,products!$A:$A,0))</f>
        <v>3.07</v>
      </c>
    </row>
    <row r="9606" spans="1:6" x14ac:dyDescent="0.2">
      <c r="A9606" s="1">
        <v>3929</v>
      </c>
      <c r="B9606" s="3">
        <v>42713.76458333333</v>
      </c>
      <c r="C9606" t="s">
        <v>114</v>
      </c>
      <c r="D9606">
        <v>1</v>
      </c>
      <c r="E9606">
        <f>INDEX(products!B:B,MATCH(challenge_2_solution_1!$C9606,products!$A:$A,0))</f>
        <v>17.899999999999999</v>
      </c>
      <c r="F9606">
        <f>INDEX(products!C:C,MATCH(challenge_2_solution_1!$C9606,products!$A:$A,0))</f>
        <v>11.1</v>
      </c>
    </row>
    <row r="9607" spans="1:6" x14ac:dyDescent="0.2">
      <c r="A9607" s="1">
        <v>3929</v>
      </c>
      <c r="B9607" s="3">
        <v>42713.76458333333</v>
      </c>
      <c r="C9607" t="s">
        <v>155</v>
      </c>
      <c r="D9607">
        <v>1</v>
      </c>
      <c r="E9607">
        <f>INDEX(products!B:B,MATCH(challenge_2_solution_1!$C9607,products!$A:$A,0))</f>
        <v>21.9</v>
      </c>
      <c r="F9607">
        <f>INDEX(products!C:C,MATCH(challenge_2_solution_1!$C9607,products!$A:$A,0))</f>
        <v>11.39</v>
      </c>
    </row>
    <row r="9608" spans="1:6" x14ac:dyDescent="0.2">
      <c r="A9608" s="1">
        <v>3930</v>
      </c>
      <c r="B9608" s="3">
        <v>42713.772916666669</v>
      </c>
      <c r="C9608" t="s">
        <v>12</v>
      </c>
      <c r="D9608">
        <v>1</v>
      </c>
      <c r="E9608">
        <f>INDEX(products!B:B,MATCH(challenge_2_solution_1!$C9608,products!$A:$A,0))</f>
        <v>5.2</v>
      </c>
      <c r="F9608">
        <f>INDEX(products!C:C,MATCH(challenge_2_solution_1!$C9608,products!$A:$A,0))</f>
        <v>3.07</v>
      </c>
    </row>
    <row r="9609" spans="1:6" x14ac:dyDescent="0.2">
      <c r="A9609" s="1">
        <v>3930</v>
      </c>
      <c r="B9609" s="3">
        <v>42713.772916666669</v>
      </c>
      <c r="C9609" t="s">
        <v>17</v>
      </c>
      <c r="D9609">
        <v>1</v>
      </c>
      <c r="E9609">
        <f>INDEX(products!B:B,MATCH(challenge_2_solution_1!$C9609,products!$A:$A,0))</f>
        <v>5.9</v>
      </c>
      <c r="F9609">
        <f>INDEX(products!C:C,MATCH(challenge_2_solution_1!$C9609,products!$A:$A,0))</f>
        <v>2.83</v>
      </c>
    </row>
    <row r="9610" spans="1:6" x14ac:dyDescent="0.2">
      <c r="A9610" s="1">
        <v>3930</v>
      </c>
      <c r="B9610" s="3">
        <v>42713.772916666669</v>
      </c>
      <c r="C9610" t="s">
        <v>97</v>
      </c>
      <c r="D9610">
        <v>1</v>
      </c>
      <c r="E9610">
        <f>INDEX(products!B:B,MATCH(challenge_2_solution_1!$C9610,products!$A:$A,0))</f>
        <v>17.899999999999999</v>
      </c>
      <c r="F9610">
        <f>INDEX(products!C:C,MATCH(challenge_2_solution_1!$C9610,products!$A:$A,0))</f>
        <v>11.81</v>
      </c>
    </row>
    <row r="9611" spans="1:6" x14ac:dyDescent="0.2">
      <c r="A9611" s="1">
        <v>3930</v>
      </c>
      <c r="B9611" s="3">
        <v>42713.772916666669</v>
      </c>
      <c r="C9611" t="s">
        <v>89</v>
      </c>
      <c r="D9611">
        <v>1</v>
      </c>
      <c r="E9611">
        <f>INDEX(products!B:B,MATCH(challenge_2_solution_1!$C9611,products!$A:$A,0))</f>
        <v>17.899999999999999</v>
      </c>
      <c r="F9611">
        <f>INDEX(products!C:C,MATCH(challenge_2_solution_1!$C9611,products!$A:$A,0))</f>
        <v>3.94</v>
      </c>
    </row>
    <row r="9612" spans="1:6" x14ac:dyDescent="0.2">
      <c r="A9612" s="1">
        <v>3931</v>
      </c>
      <c r="B9612" s="3">
        <v>42713.784722222219</v>
      </c>
      <c r="C9612" t="s">
        <v>13</v>
      </c>
      <c r="D9612">
        <v>1</v>
      </c>
      <c r="E9612">
        <f>INDEX(products!B:B,MATCH(challenge_2_solution_1!$C9612,products!$A:$A,0))</f>
        <v>5.2</v>
      </c>
      <c r="F9612">
        <f>INDEX(products!C:C,MATCH(challenge_2_solution_1!$C9612,products!$A:$A,0))</f>
        <v>2.44</v>
      </c>
    </row>
    <row r="9613" spans="1:6" x14ac:dyDescent="0.2">
      <c r="A9613" s="1">
        <v>3931</v>
      </c>
      <c r="B9613" s="3">
        <v>42713.784722222219</v>
      </c>
      <c r="C9613" t="s">
        <v>34</v>
      </c>
      <c r="D9613">
        <v>1</v>
      </c>
      <c r="E9613">
        <f>INDEX(products!B:B,MATCH(challenge_2_solution_1!$C9613,products!$A:$A,0))</f>
        <v>7.9</v>
      </c>
      <c r="F9613">
        <f>INDEX(products!C:C,MATCH(challenge_2_solution_1!$C9613,products!$A:$A,0))</f>
        <v>1.58</v>
      </c>
    </row>
    <row r="9614" spans="1:6" x14ac:dyDescent="0.2">
      <c r="A9614" s="1">
        <v>3931</v>
      </c>
      <c r="B9614" s="3">
        <v>42713.784722222219</v>
      </c>
      <c r="C9614" t="s">
        <v>32</v>
      </c>
      <c r="D9614">
        <v>1</v>
      </c>
      <c r="E9614">
        <f>INDEX(products!B:B,MATCH(challenge_2_solution_1!$C9614,products!$A:$A,0))</f>
        <v>7.9</v>
      </c>
      <c r="F9614">
        <f>INDEX(products!C:C,MATCH(challenge_2_solution_1!$C9614,products!$A:$A,0))</f>
        <v>2.92</v>
      </c>
    </row>
    <row r="9615" spans="1:6" x14ac:dyDescent="0.2">
      <c r="A9615" s="1">
        <v>3931</v>
      </c>
      <c r="B9615" s="3">
        <v>42713.784722222219</v>
      </c>
      <c r="C9615" t="s">
        <v>64</v>
      </c>
      <c r="D9615">
        <v>1</v>
      </c>
      <c r="E9615">
        <f>INDEX(products!B:B,MATCH(challenge_2_solution_1!$C9615,products!$A:$A,0))</f>
        <v>11.9</v>
      </c>
      <c r="F9615">
        <f>INDEX(products!C:C,MATCH(challenge_2_solution_1!$C9615,products!$A:$A,0))</f>
        <v>7.97</v>
      </c>
    </row>
    <row r="9616" spans="1:6" x14ac:dyDescent="0.2">
      <c r="A9616" s="1">
        <v>3931</v>
      </c>
      <c r="B9616" s="3">
        <v>42713.784722222219</v>
      </c>
      <c r="C9616" t="s">
        <v>99</v>
      </c>
      <c r="D9616">
        <v>1</v>
      </c>
      <c r="E9616">
        <f>INDEX(products!B:B,MATCH(challenge_2_solution_1!$C9616,products!$A:$A,0))</f>
        <v>17.899999999999999</v>
      </c>
      <c r="F9616">
        <f>INDEX(products!C:C,MATCH(challenge_2_solution_1!$C9616,products!$A:$A,0))</f>
        <v>10.74</v>
      </c>
    </row>
    <row r="9617" spans="1:6" x14ac:dyDescent="0.2">
      <c r="A9617" s="1">
        <v>3932</v>
      </c>
      <c r="B9617" s="3">
        <v>42713.791666666664</v>
      </c>
      <c r="C9617" t="s">
        <v>12</v>
      </c>
      <c r="D9617">
        <v>1</v>
      </c>
      <c r="E9617">
        <f>INDEX(products!B:B,MATCH(challenge_2_solution_1!$C9617,products!$A:$A,0))</f>
        <v>5.2</v>
      </c>
      <c r="F9617">
        <f>INDEX(products!C:C,MATCH(challenge_2_solution_1!$C9617,products!$A:$A,0))</f>
        <v>3.07</v>
      </c>
    </row>
    <row r="9618" spans="1:6" x14ac:dyDescent="0.2">
      <c r="A9618" s="1">
        <v>3932</v>
      </c>
      <c r="B9618" s="3">
        <v>42713.791666666664</v>
      </c>
      <c r="C9618" t="s">
        <v>18</v>
      </c>
      <c r="D9618">
        <v>1</v>
      </c>
      <c r="E9618">
        <f>INDEX(products!B:B,MATCH(challenge_2_solution_1!$C9618,products!$A:$A,0))</f>
        <v>5.9</v>
      </c>
      <c r="F9618">
        <f>INDEX(products!C:C,MATCH(challenge_2_solution_1!$C9618,products!$A:$A,0))</f>
        <v>3.6</v>
      </c>
    </row>
    <row r="9619" spans="1:6" x14ac:dyDescent="0.2">
      <c r="A9619" s="1">
        <v>3932</v>
      </c>
      <c r="B9619" s="3">
        <v>42713.791666666664</v>
      </c>
      <c r="C9619" t="s">
        <v>15</v>
      </c>
      <c r="D9619">
        <v>1</v>
      </c>
      <c r="E9619">
        <f>INDEX(products!B:B,MATCH(challenge_2_solution_1!$C9619,products!$A:$A,0))</f>
        <v>5.9</v>
      </c>
      <c r="F9619">
        <f>INDEX(products!C:C,MATCH(challenge_2_solution_1!$C9619,products!$A:$A,0))</f>
        <v>3.07</v>
      </c>
    </row>
    <row r="9620" spans="1:6" x14ac:dyDescent="0.2">
      <c r="A9620" s="1">
        <v>3932</v>
      </c>
      <c r="B9620" s="3">
        <v>42713.791666666664</v>
      </c>
      <c r="C9620" t="s">
        <v>27</v>
      </c>
      <c r="D9620">
        <v>1</v>
      </c>
      <c r="E9620">
        <f>INDEX(products!B:B,MATCH(challenge_2_solution_1!$C9620,products!$A:$A,0))</f>
        <v>7.9</v>
      </c>
      <c r="F9620">
        <f>INDEX(products!C:C,MATCH(challenge_2_solution_1!$C9620,products!$A:$A,0))</f>
        <v>4.03</v>
      </c>
    </row>
    <row r="9621" spans="1:6" x14ac:dyDescent="0.2">
      <c r="A9621" s="1">
        <v>3932</v>
      </c>
      <c r="B9621" s="3">
        <v>42713.791666666664</v>
      </c>
      <c r="C9621" t="s">
        <v>69</v>
      </c>
      <c r="D9621">
        <v>1</v>
      </c>
      <c r="E9621">
        <f>INDEX(products!B:B,MATCH(challenge_2_solution_1!$C9621,products!$A:$A,0))</f>
        <v>11.9</v>
      </c>
      <c r="F9621">
        <f>INDEX(products!C:C,MATCH(challenge_2_solution_1!$C9621,products!$A:$A,0))</f>
        <v>2.86</v>
      </c>
    </row>
    <row r="9622" spans="1:6" x14ac:dyDescent="0.2">
      <c r="A9622" s="1">
        <v>3932</v>
      </c>
      <c r="B9622" s="3">
        <v>42713.791666666664</v>
      </c>
      <c r="C9622" t="s">
        <v>89</v>
      </c>
      <c r="D9622">
        <v>1</v>
      </c>
      <c r="E9622">
        <f>INDEX(products!B:B,MATCH(challenge_2_solution_1!$C9622,products!$A:$A,0))</f>
        <v>17.899999999999999</v>
      </c>
      <c r="F9622">
        <f>INDEX(products!C:C,MATCH(challenge_2_solution_1!$C9622,products!$A:$A,0))</f>
        <v>3.94</v>
      </c>
    </row>
    <row r="9623" spans="1:6" x14ac:dyDescent="0.2">
      <c r="A9623" s="1">
        <v>3932</v>
      </c>
      <c r="B9623" s="3">
        <v>42713.791666666664</v>
      </c>
      <c r="C9623" t="s">
        <v>96</v>
      </c>
      <c r="D9623">
        <v>1</v>
      </c>
      <c r="E9623">
        <f>INDEX(products!B:B,MATCH(challenge_2_solution_1!$C9623,products!$A:$A,0))</f>
        <v>17.899999999999999</v>
      </c>
      <c r="F9623">
        <f>INDEX(products!C:C,MATCH(challenge_2_solution_1!$C9623,products!$A:$A,0))</f>
        <v>10.92</v>
      </c>
    </row>
    <row r="9624" spans="1:6" x14ac:dyDescent="0.2">
      <c r="A9624" s="1">
        <v>3933</v>
      </c>
      <c r="B9624" s="3">
        <v>42713.81527777778</v>
      </c>
      <c r="C9624" t="s">
        <v>12</v>
      </c>
      <c r="D9624">
        <v>1</v>
      </c>
      <c r="E9624">
        <f>INDEX(products!B:B,MATCH(challenge_2_solution_1!$C9624,products!$A:$A,0))</f>
        <v>5.2</v>
      </c>
      <c r="F9624">
        <f>INDEX(products!C:C,MATCH(challenge_2_solution_1!$C9624,products!$A:$A,0))</f>
        <v>3.07</v>
      </c>
    </row>
    <row r="9625" spans="1:6" x14ac:dyDescent="0.2">
      <c r="A9625" s="1">
        <v>3933</v>
      </c>
      <c r="B9625" s="3">
        <v>42713.81527777778</v>
      </c>
      <c r="C9625" t="s">
        <v>103</v>
      </c>
      <c r="D9625">
        <v>1</v>
      </c>
      <c r="E9625">
        <f>INDEX(products!B:B,MATCH(challenge_2_solution_1!$C9625,products!$A:$A,0))</f>
        <v>17.899999999999999</v>
      </c>
      <c r="F9625">
        <f>INDEX(products!C:C,MATCH(challenge_2_solution_1!$C9625,products!$A:$A,0))</f>
        <v>12.35</v>
      </c>
    </row>
    <row r="9626" spans="1:6" x14ac:dyDescent="0.2">
      <c r="A9626" s="1">
        <v>3933</v>
      </c>
      <c r="B9626" s="3">
        <v>42713.81527777778</v>
      </c>
      <c r="C9626" t="s">
        <v>126</v>
      </c>
      <c r="D9626">
        <v>1</v>
      </c>
      <c r="E9626">
        <f>INDEX(products!B:B,MATCH(challenge_2_solution_1!$C9626,products!$A:$A,0))</f>
        <v>19.899999999999999</v>
      </c>
      <c r="F9626">
        <f>INDEX(products!C:C,MATCH(challenge_2_solution_1!$C9626,products!$A:$A,0))</f>
        <v>4.58</v>
      </c>
    </row>
    <row r="9627" spans="1:6" x14ac:dyDescent="0.2">
      <c r="A9627" s="1">
        <v>3934</v>
      </c>
      <c r="B9627" s="3">
        <v>42713.820138888892</v>
      </c>
      <c r="C9627" t="s">
        <v>12</v>
      </c>
      <c r="D9627">
        <v>1</v>
      </c>
      <c r="E9627">
        <f>INDEX(products!B:B,MATCH(challenge_2_solution_1!$C9627,products!$A:$A,0))</f>
        <v>5.2</v>
      </c>
      <c r="F9627">
        <f>INDEX(products!C:C,MATCH(challenge_2_solution_1!$C9627,products!$A:$A,0))</f>
        <v>3.07</v>
      </c>
    </row>
    <row r="9628" spans="1:6" x14ac:dyDescent="0.2">
      <c r="A9628" s="1">
        <v>3934</v>
      </c>
      <c r="B9628" s="3">
        <v>42713.820138888892</v>
      </c>
      <c r="C9628" t="s">
        <v>17</v>
      </c>
      <c r="D9628">
        <v>2</v>
      </c>
      <c r="E9628">
        <f>INDEX(products!B:B,MATCH(challenge_2_solution_1!$C9628,products!$A:$A,0))</f>
        <v>5.9</v>
      </c>
      <c r="F9628">
        <f>INDEX(products!C:C,MATCH(challenge_2_solution_1!$C9628,products!$A:$A,0))</f>
        <v>2.83</v>
      </c>
    </row>
    <row r="9629" spans="1:6" x14ac:dyDescent="0.2">
      <c r="A9629" s="1">
        <v>3934</v>
      </c>
      <c r="B9629" s="3">
        <v>42713.820138888892</v>
      </c>
      <c r="C9629" t="s">
        <v>19</v>
      </c>
      <c r="D9629">
        <v>1</v>
      </c>
      <c r="E9629">
        <f>INDEX(products!B:B,MATCH(challenge_2_solution_1!$C9629,products!$A:$A,0))</f>
        <v>5.9</v>
      </c>
      <c r="F9629">
        <f>INDEX(products!C:C,MATCH(challenge_2_solution_1!$C9629,products!$A:$A,0))</f>
        <v>1.65</v>
      </c>
    </row>
    <row r="9630" spans="1:6" x14ac:dyDescent="0.2">
      <c r="A9630" s="1">
        <v>3934</v>
      </c>
      <c r="B9630" s="3">
        <v>42713.820138888892</v>
      </c>
      <c r="C9630" t="s">
        <v>57</v>
      </c>
      <c r="D9630">
        <v>1</v>
      </c>
      <c r="E9630">
        <f>INDEX(products!B:B,MATCH(challenge_2_solution_1!$C9630,products!$A:$A,0))</f>
        <v>9.9</v>
      </c>
      <c r="F9630">
        <f>INDEX(products!C:C,MATCH(challenge_2_solution_1!$C9630,products!$A:$A,0))</f>
        <v>3.76</v>
      </c>
    </row>
    <row r="9631" spans="1:6" x14ac:dyDescent="0.2">
      <c r="A9631" s="1">
        <v>3934</v>
      </c>
      <c r="B9631" s="3">
        <v>42713.820138888892</v>
      </c>
      <c r="C9631" t="s">
        <v>69</v>
      </c>
      <c r="D9631">
        <v>1</v>
      </c>
      <c r="E9631">
        <f>INDEX(products!B:B,MATCH(challenge_2_solution_1!$C9631,products!$A:$A,0))</f>
        <v>11.9</v>
      </c>
      <c r="F9631">
        <f>INDEX(products!C:C,MATCH(challenge_2_solution_1!$C9631,products!$A:$A,0))</f>
        <v>2.86</v>
      </c>
    </row>
    <row r="9632" spans="1:6" x14ac:dyDescent="0.2">
      <c r="A9632" s="1">
        <v>3934</v>
      </c>
      <c r="B9632" s="3">
        <v>42713.820138888892</v>
      </c>
      <c r="C9632" t="s">
        <v>87</v>
      </c>
      <c r="D9632">
        <v>1</v>
      </c>
      <c r="E9632">
        <f>INDEX(products!B:B,MATCH(challenge_2_solution_1!$C9632,products!$A:$A,0))</f>
        <v>15.9</v>
      </c>
      <c r="F9632">
        <f>INDEX(products!C:C,MATCH(challenge_2_solution_1!$C9632,products!$A:$A,0))</f>
        <v>6.2</v>
      </c>
    </row>
    <row r="9633" spans="1:6" x14ac:dyDescent="0.2">
      <c r="A9633" s="1">
        <v>3934</v>
      </c>
      <c r="B9633" s="3">
        <v>42713.820138888892</v>
      </c>
      <c r="C9633" t="s">
        <v>89</v>
      </c>
      <c r="D9633">
        <v>1</v>
      </c>
      <c r="E9633">
        <f>INDEX(products!B:B,MATCH(challenge_2_solution_1!$C9633,products!$A:$A,0))</f>
        <v>17.899999999999999</v>
      </c>
      <c r="F9633">
        <f>INDEX(products!C:C,MATCH(challenge_2_solution_1!$C9633,products!$A:$A,0))</f>
        <v>3.94</v>
      </c>
    </row>
    <row r="9634" spans="1:6" x14ac:dyDescent="0.2">
      <c r="A9634" s="1">
        <v>3935</v>
      </c>
      <c r="B9634" s="3">
        <v>42713.82708333333</v>
      </c>
      <c r="C9634" t="s">
        <v>3</v>
      </c>
      <c r="D9634">
        <v>1</v>
      </c>
      <c r="E9634">
        <f>INDEX(products!B:B,MATCH(challenge_2_solution_1!$C9634,products!$A:$A,0))</f>
        <v>1</v>
      </c>
      <c r="F9634">
        <f>INDEX(products!C:C,MATCH(challenge_2_solution_1!$C9634,products!$A:$A,0))</f>
        <v>0.5</v>
      </c>
    </row>
    <row r="9635" spans="1:6" x14ac:dyDescent="0.2">
      <c r="A9635" s="1">
        <v>3935</v>
      </c>
      <c r="B9635" s="3">
        <v>42713.82708333333</v>
      </c>
      <c r="C9635" t="s">
        <v>7</v>
      </c>
      <c r="D9635">
        <v>1</v>
      </c>
      <c r="E9635">
        <f>INDEX(products!B:B,MATCH(challenge_2_solution_1!$C9635,products!$A:$A,0))</f>
        <v>1</v>
      </c>
      <c r="F9635">
        <f>INDEX(products!C:C,MATCH(challenge_2_solution_1!$C9635,products!$A:$A,0))</f>
        <v>0.68</v>
      </c>
    </row>
    <row r="9636" spans="1:6" x14ac:dyDescent="0.2">
      <c r="A9636" s="1">
        <v>3935</v>
      </c>
      <c r="B9636" s="3">
        <v>42713.82708333333</v>
      </c>
      <c r="C9636" t="s">
        <v>8</v>
      </c>
      <c r="D9636">
        <v>3</v>
      </c>
      <c r="E9636">
        <f>INDEX(products!B:B,MATCH(challenge_2_solution_1!$C9636,products!$A:$A,0))</f>
        <v>1.6</v>
      </c>
      <c r="F9636">
        <f>INDEX(products!C:C,MATCH(challenge_2_solution_1!$C9636,products!$A:$A,0))</f>
        <v>0.77</v>
      </c>
    </row>
    <row r="9637" spans="1:6" x14ac:dyDescent="0.2">
      <c r="A9637" s="1">
        <v>3935</v>
      </c>
      <c r="B9637" s="3">
        <v>42713.82708333333</v>
      </c>
      <c r="C9637" t="s">
        <v>16</v>
      </c>
      <c r="D9637">
        <v>1</v>
      </c>
      <c r="E9637">
        <f>INDEX(products!B:B,MATCH(challenge_2_solution_1!$C9637,products!$A:$A,0))</f>
        <v>5.9</v>
      </c>
      <c r="F9637">
        <f>INDEX(products!C:C,MATCH(challenge_2_solution_1!$C9637,products!$A:$A,0))</f>
        <v>1.48</v>
      </c>
    </row>
    <row r="9638" spans="1:6" x14ac:dyDescent="0.2">
      <c r="A9638" s="1">
        <v>3935</v>
      </c>
      <c r="B9638" s="3">
        <v>42713.82708333333</v>
      </c>
      <c r="C9638" t="s">
        <v>17</v>
      </c>
      <c r="D9638">
        <v>1</v>
      </c>
      <c r="E9638">
        <f>INDEX(products!B:B,MATCH(challenge_2_solution_1!$C9638,products!$A:$A,0))</f>
        <v>5.9</v>
      </c>
      <c r="F9638">
        <f>INDEX(products!C:C,MATCH(challenge_2_solution_1!$C9638,products!$A:$A,0))</f>
        <v>2.83</v>
      </c>
    </row>
    <row r="9639" spans="1:6" x14ac:dyDescent="0.2">
      <c r="A9639" s="1">
        <v>3935</v>
      </c>
      <c r="B9639" s="3">
        <v>42713.82708333333</v>
      </c>
      <c r="C9639" t="s">
        <v>87</v>
      </c>
      <c r="D9639">
        <v>1</v>
      </c>
      <c r="E9639">
        <f>INDEX(products!B:B,MATCH(challenge_2_solution_1!$C9639,products!$A:$A,0))</f>
        <v>15.9</v>
      </c>
      <c r="F9639">
        <f>INDEX(products!C:C,MATCH(challenge_2_solution_1!$C9639,products!$A:$A,0))</f>
        <v>6.2</v>
      </c>
    </row>
    <row r="9640" spans="1:6" x14ac:dyDescent="0.2">
      <c r="A9640" s="1">
        <v>3936</v>
      </c>
      <c r="B9640" s="3">
        <v>42713.828472222223</v>
      </c>
      <c r="C9640" t="s">
        <v>10</v>
      </c>
      <c r="D9640">
        <v>1</v>
      </c>
      <c r="E9640">
        <f>INDEX(products!B:B,MATCH(challenge_2_solution_1!$C9640,products!$A:$A,0))</f>
        <v>3.9</v>
      </c>
      <c r="F9640">
        <f>INDEX(products!C:C,MATCH(challenge_2_solution_1!$C9640,products!$A:$A,0))</f>
        <v>1.17</v>
      </c>
    </row>
    <row r="9641" spans="1:6" x14ac:dyDescent="0.2">
      <c r="A9641" s="1">
        <v>3936</v>
      </c>
      <c r="B9641" s="3">
        <v>42713.828472222223</v>
      </c>
      <c r="C9641" t="s">
        <v>14</v>
      </c>
      <c r="D9641">
        <v>1</v>
      </c>
      <c r="E9641">
        <f>INDEX(products!B:B,MATCH(challenge_2_solution_1!$C9641,products!$A:$A,0))</f>
        <v>5.9</v>
      </c>
      <c r="F9641">
        <f>INDEX(products!C:C,MATCH(challenge_2_solution_1!$C9641,products!$A:$A,0))</f>
        <v>2.36</v>
      </c>
    </row>
    <row r="9642" spans="1:6" x14ac:dyDescent="0.2">
      <c r="A9642" s="1">
        <v>3936</v>
      </c>
      <c r="B9642" s="3">
        <v>42713.828472222223</v>
      </c>
      <c r="C9642" t="s">
        <v>55</v>
      </c>
      <c r="D9642">
        <v>1</v>
      </c>
      <c r="E9642">
        <f>INDEX(products!B:B,MATCH(challenge_2_solution_1!$C9642,products!$A:$A,0))</f>
        <v>7.9</v>
      </c>
      <c r="F9642">
        <f>INDEX(products!C:C,MATCH(challenge_2_solution_1!$C9642,products!$A:$A,0))</f>
        <v>2.21</v>
      </c>
    </row>
    <row r="9643" spans="1:6" x14ac:dyDescent="0.2">
      <c r="A9643" s="1">
        <v>3936</v>
      </c>
      <c r="B9643" s="3">
        <v>42713.828472222223</v>
      </c>
      <c r="C9643" t="s">
        <v>114</v>
      </c>
      <c r="D9643">
        <v>1</v>
      </c>
      <c r="E9643">
        <f>INDEX(products!B:B,MATCH(challenge_2_solution_1!$C9643,products!$A:$A,0))</f>
        <v>17.899999999999999</v>
      </c>
      <c r="F9643">
        <f>INDEX(products!C:C,MATCH(challenge_2_solution_1!$C9643,products!$A:$A,0))</f>
        <v>11.1</v>
      </c>
    </row>
    <row r="9644" spans="1:6" x14ac:dyDescent="0.2">
      <c r="A9644" s="1">
        <v>3937</v>
      </c>
      <c r="B9644" s="3">
        <v>42713.82916666667</v>
      </c>
      <c r="C9644" t="s">
        <v>18</v>
      </c>
      <c r="D9644">
        <v>1</v>
      </c>
      <c r="E9644">
        <f>INDEX(products!B:B,MATCH(challenge_2_solution_1!$C9644,products!$A:$A,0))</f>
        <v>5.9</v>
      </c>
      <c r="F9644">
        <f>INDEX(products!C:C,MATCH(challenge_2_solution_1!$C9644,products!$A:$A,0))</f>
        <v>3.6</v>
      </c>
    </row>
    <row r="9645" spans="1:6" x14ac:dyDescent="0.2">
      <c r="A9645" s="1">
        <v>3937</v>
      </c>
      <c r="B9645" s="3">
        <v>42713.82916666667</v>
      </c>
      <c r="C9645" t="s">
        <v>33</v>
      </c>
      <c r="D9645">
        <v>1</v>
      </c>
      <c r="E9645">
        <f>INDEX(products!B:B,MATCH(challenge_2_solution_1!$C9645,products!$A:$A,0))</f>
        <v>7.9</v>
      </c>
      <c r="F9645">
        <f>INDEX(products!C:C,MATCH(challenge_2_solution_1!$C9645,products!$A:$A,0))</f>
        <v>2.21</v>
      </c>
    </row>
    <row r="9646" spans="1:6" x14ac:dyDescent="0.2">
      <c r="A9646" s="1">
        <v>3937</v>
      </c>
      <c r="B9646" s="3">
        <v>42713.82916666667</v>
      </c>
      <c r="C9646" t="s">
        <v>46</v>
      </c>
      <c r="D9646">
        <v>1</v>
      </c>
      <c r="E9646">
        <f>INDEX(products!B:B,MATCH(challenge_2_solution_1!$C9646,products!$A:$A,0))</f>
        <v>7.9</v>
      </c>
      <c r="F9646">
        <f>INDEX(products!C:C,MATCH(challenge_2_solution_1!$C9646,products!$A:$A,0))</f>
        <v>3.79</v>
      </c>
    </row>
    <row r="9647" spans="1:6" x14ac:dyDescent="0.2">
      <c r="A9647" s="1">
        <v>3937</v>
      </c>
      <c r="B9647" s="3">
        <v>42713.82916666667</v>
      </c>
      <c r="C9647" t="s">
        <v>109</v>
      </c>
      <c r="D9647">
        <v>1</v>
      </c>
      <c r="E9647">
        <f>INDEX(products!B:B,MATCH(challenge_2_solution_1!$C9647,products!$A:$A,0))</f>
        <v>17.899999999999999</v>
      </c>
      <c r="F9647">
        <f>INDEX(products!C:C,MATCH(challenge_2_solution_1!$C9647,products!$A:$A,0))</f>
        <v>4.12</v>
      </c>
    </row>
    <row r="9648" spans="1:6" x14ac:dyDescent="0.2">
      <c r="A9648" s="1">
        <v>3938</v>
      </c>
      <c r="B9648" s="3">
        <v>42713.87222222222</v>
      </c>
      <c r="C9648" t="s">
        <v>17</v>
      </c>
      <c r="D9648">
        <v>1</v>
      </c>
      <c r="E9648">
        <f>INDEX(products!B:B,MATCH(challenge_2_solution_1!$C9648,products!$A:$A,0))</f>
        <v>5.9</v>
      </c>
      <c r="F9648">
        <f>INDEX(products!C:C,MATCH(challenge_2_solution_1!$C9648,products!$A:$A,0))</f>
        <v>2.83</v>
      </c>
    </row>
    <row r="9649" spans="1:6" x14ac:dyDescent="0.2">
      <c r="A9649" s="1">
        <v>3938</v>
      </c>
      <c r="B9649" s="3">
        <v>42713.87222222222</v>
      </c>
      <c r="C9649" t="s">
        <v>68</v>
      </c>
      <c r="D9649">
        <v>1</v>
      </c>
      <c r="E9649">
        <f>INDEX(products!B:B,MATCH(challenge_2_solution_1!$C9649,products!$A:$A,0))</f>
        <v>11.9</v>
      </c>
      <c r="F9649">
        <f>INDEX(products!C:C,MATCH(challenge_2_solution_1!$C9649,products!$A:$A,0))</f>
        <v>3.69</v>
      </c>
    </row>
    <row r="9650" spans="1:6" x14ac:dyDescent="0.2">
      <c r="A9650" s="1">
        <v>3938</v>
      </c>
      <c r="B9650" s="3">
        <v>42713.87222222222</v>
      </c>
      <c r="C9650" t="s">
        <v>76</v>
      </c>
      <c r="D9650">
        <v>1</v>
      </c>
      <c r="E9650">
        <f>INDEX(products!B:B,MATCH(challenge_2_solution_1!$C9650,products!$A:$A,0))</f>
        <v>11.9</v>
      </c>
      <c r="F9650">
        <f>INDEX(products!C:C,MATCH(challenge_2_solution_1!$C9650,products!$A:$A,0))</f>
        <v>7.26</v>
      </c>
    </row>
    <row r="9651" spans="1:6" x14ac:dyDescent="0.2">
      <c r="A9651" s="1">
        <v>3938</v>
      </c>
      <c r="B9651" s="3">
        <v>42713.87222222222</v>
      </c>
      <c r="C9651" t="s">
        <v>67</v>
      </c>
      <c r="D9651">
        <v>1</v>
      </c>
      <c r="E9651">
        <f>INDEX(products!B:B,MATCH(challenge_2_solution_1!$C9651,products!$A:$A,0))</f>
        <v>11.9</v>
      </c>
      <c r="F9651">
        <f>INDEX(products!C:C,MATCH(challenge_2_solution_1!$C9651,products!$A:$A,0))</f>
        <v>2.98</v>
      </c>
    </row>
    <row r="9652" spans="1:6" x14ac:dyDescent="0.2">
      <c r="A9652" s="1">
        <v>3939</v>
      </c>
      <c r="B9652" s="3">
        <v>42713.874305555553</v>
      </c>
      <c r="C9652" t="s">
        <v>84</v>
      </c>
      <c r="D9652">
        <v>1</v>
      </c>
      <c r="E9652">
        <f>INDEX(products!B:B,MATCH(challenge_2_solution_1!$C9652,products!$A:$A,0))</f>
        <v>11.9</v>
      </c>
      <c r="F9652">
        <f>INDEX(products!C:C,MATCH(challenge_2_solution_1!$C9652,products!$A:$A,0))</f>
        <v>2.38</v>
      </c>
    </row>
    <row r="9653" spans="1:6" x14ac:dyDescent="0.2">
      <c r="A9653" s="1">
        <v>3939</v>
      </c>
      <c r="B9653" s="3">
        <v>42713.874305555553</v>
      </c>
      <c r="C9653" t="s">
        <v>88</v>
      </c>
      <c r="D9653">
        <v>1</v>
      </c>
      <c r="E9653">
        <f>INDEX(products!B:B,MATCH(challenge_2_solution_1!$C9653,products!$A:$A,0))</f>
        <v>15.9</v>
      </c>
      <c r="F9653">
        <f>INDEX(products!C:C,MATCH(challenge_2_solution_1!$C9653,products!$A:$A,0))</f>
        <v>7</v>
      </c>
    </row>
    <row r="9654" spans="1:6" x14ac:dyDescent="0.2">
      <c r="A9654" s="1">
        <v>3940</v>
      </c>
      <c r="B9654" s="3">
        <v>42713.87777777778</v>
      </c>
      <c r="C9654" t="s">
        <v>15</v>
      </c>
      <c r="D9654">
        <v>1</v>
      </c>
      <c r="E9654">
        <f>INDEX(products!B:B,MATCH(challenge_2_solution_1!$C9654,products!$A:$A,0))</f>
        <v>5.9</v>
      </c>
      <c r="F9654">
        <f>INDEX(products!C:C,MATCH(challenge_2_solution_1!$C9654,products!$A:$A,0))</f>
        <v>3.07</v>
      </c>
    </row>
    <row r="9655" spans="1:6" x14ac:dyDescent="0.2">
      <c r="A9655" s="1">
        <v>3940</v>
      </c>
      <c r="B9655" s="3">
        <v>42713.87777777778</v>
      </c>
      <c r="C9655" t="s">
        <v>74</v>
      </c>
      <c r="D9655">
        <v>1</v>
      </c>
      <c r="E9655">
        <f>INDEX(products!B:B,MATCH(challenge_2_solution_1!$C9655,products!$A:$A,0))</f>
        <v>11.9</v>
      </c>
      <c r="F9655">
        <f>INDEX(products!C:C,MATCH(challenge_2_solution_1!$C9655,products!$A:$A,0))</f>
        <v>2.5</v>
      </c>
    </row>
    <row r="9656" spans="1:6" x14ac:dyDescent="0.2">
      <c r="A9656" s="1">
        <v>3940</v>
      </c>
      <c r="B9656" s="3">
        <v>42713.87777777778</v>
      </c>
      <c r="C9656" t="s">
        <v>88</v>
      </c>
      <c r="D9656">
        <v>1</v>
      </c>
      <c r="E9656">
        <f>INDEX(products!B:B,MATCH(challenge_2_solution_1!$C9656,products!$A:$A,0))</f>
        <v>15.9</v>
      </c>
      <c r="F9656">
        <f>INDEX(products!C:C,MATCH(challenge_2_solution_1!$C9656,products!$A:$A,0))</f>
        <v>7</v>
      </c>
    </row>
    <row r="9657" spans="1:6" x14ac:dyDescent="0.2">
      <c r="A9657" s="1">
        <v>3940</v>
      </c>
      <c r="B9657" s="3">
        <v>42713.87777777778</v>
      </c>
      <c r="C9657" t="s">
        <v>99</v>
      </c>
      <c r="D9657">
        <v>1</v>
      </c>
      <c r="E9657">
        <f>INDEX(products!B:B,MATCH(challenge_2_solution_1!$C9657,products!$A:$A,0))</f>
        <v>17.899999999999999</v>
      </c>
      <c r="F9657">
        <f>INDEX(products!C:C,MATCH(challenge_2_solution_1!$C9657,products!$A:$A,0))</f>
        <v>10.74</v>
      </c>
    </row>
    <row r="9658" spans="1:6" x14ac:dyDescent="0.2">
      <c r="A9658" s="1">
        <v>3941</v>
      </c>
      <c r="B9658" s="3">
        <v>42714.680555555555</v>
      </c>
      <c r="C9658" t="s">
        <v>12</v>
      </c>
      <c r="D9658">
        <v>1</v>
      </c>
      <c r="E9658">
        <f>INDEX(products!B:B,MATCH(challenge_2_solution_1!$C9658,products!$A:$A,0))</f>
        <v>5.2</v>
      </c>
      <c r="F9658">
        <f>INDEX(products!C:C,MATCH(challenge_2_solution_1!$C9658,products!$A:$A,0))</f>
        <v>3.07</v>
      </c>
    </row>
    <row r="9659" spans="1:6" x14ac:dyDescent="0.2">
      <c r="A9659" s="1">
        <v>3941</v>
      </c>
      <c r="B9659" s="3">
        <v>42714.680555555555</v>
      </c>
      <c r="C9659" t="s">
        <v>17</v>
      </c>
      <c r="D9659">
        <v>1</v>
      </c>
      <c r="E9659">
        <f>INDEX(products!B:B,MATCH(challenge_2_solution_1!$C9659,products!$A:$A,0))</f>
        <v>5.9</v>
      </c>
      <c r="F9659">
        <f>INDEX(products!C:C,MATCH(challenge_2_solution_1!$C9659,products!$A:$A,0))</f>
        <v>2.83</v>
      </c>
    </row>
    <row r="9660" spans="1:6" x14ac:dyDescent="0.2">
      <c r="A9660" s="1">
        <v>3941</v>
      </c>
      <c r="B9660" s="3">
        <v>42714.680555555555</v>
      </c>
      <c r="C9660" t="s">
        <v>74</v>
      </c>
      <c r="D9660">
        <v>1</v>
      </c>
      <c r="E9660">
        <f>INDEX(products!B:B,MATCH(challenge_2_solution_1!$C9660,products!$A:$A,0))</f>
        <v>11.9</v>
      </c>
      <c r="F9660">
        <f>INDEX(products!C:C,MATCH(challenge_2_solution_1!$C9660,products!$A:$A,0))</f>
        <v>2.5</v>
      </c>
    </row>
    <row r="9661" spans="1:6" x14ac:dyDescent="0.2">
      <c r="A9661" s="1">
        <v>3941</v>
      </c>
      <c r="B9661" s="3">
        <v>42714.680555555555</v>
      </c>
      <c r="C9661" t="s">
        <v>87</v>
      </c>
      <c r="D9661">
        <v>1</v>
      </c>
      <c r="E9661">
        <f>INDEX(products!B:B,MATCH(challenge_2_solution_1!$C9661,products!$A:$A,0))</f>
        <v>15.9</v>
      </c>
      <c r="F9661">
        <f>INDEX(products!C:C,MATCH(challenge_2_solution_1!$C9661,products!$A:$A,0))</f>
        <v>6.2</v>
      </c>
    </row>
    <row r="9662" spans="1:6" x14ac:dyDescent="0.2">
      <c r="A9662" s="1">
        <v>3941</v>
      </c>
      <c r="B9662" s="3">
        <v>42714.680555555555</v>
      </c>
      <c r="C9662" t="s">
        <v>140</v>
      </c>
      <c r="D9662">
        <v>1</v>
      </c>
      <c r="E9662">
        <f>INDEX(products!B:B,MATCH(challenge_2_solution_1!$C9662,products!$A:$A,0))</f>
        <v>19.899999999999999</v>
      </c>
      <c r="F9662">
        <f>INDEX(products!C:C,MATCH(challenge_2_solution_1!$C9662,products!$A:$A,0))</f>
        <v>13.73</v>
      </c>
    </row>
    <row r="9663" spans="1:6" x14ac:dyDescent="0.2">
      <c r="A9663" s="1">
        <v>3942</v>
      </c>
      <c r="B9663" s="3">
        <v>42714.681250000001</v>
      </c>
      <c r="C9663" t="s">
        <v>34</v>
      </c>
      <c r="D9663">
        <v>3</v>
      </c>
      <c r="E9663">
        <f>INDEX(products!B:B,MATCH(challenge_2_solution_1!$C9663,products!$A:$A,0))</f>
        <v>7.9</v>
      </c>
      <c r="F9663">
        <f>INDEX(products!C:C,MATCH(challenge_2_solution_1!$C9663,products!$A:$A,0))</f>
        <v>1.58</v>
      </c>
    </row>
    <row r="9664" spans="1:6" x14ac:dyDescent="0.2">
      <c r="A9664" s="1">
        <v>3942</v>
      </c>
      <c r="B9664" s="3">
        <v>42714.681250000001</v>
      </c>
      <c r="C9664" t="s">
        <v>157</v>
      </c>
      <c r="D9664">
        <v>1</v>
      </c>
      <c r="E9664">
        <f>INDEX(products!B:B,MATCH(challenge_2_solution_1!$C9664,products!$A:$A,0))</f>
        <v>21.9</v>
      </c>
      <c r="F9664">
        <f>INDEX(products!C:C,MATCH(challenge_2_solution_1!$C9664,products!$A:$A,0))</f>
        <v>11.39</v>
      </c>
    </row>
    <row r="9665" spans="1:6" x14ac:dyDescent="0.2">
      <c r="A9665" s="1">
        <v>3943</v>
      </c>
      <c r="B9665" s="3">
        <v>42714.734027777777</v>
      </c>
      <c r="C9665" t="s">
        <v>12</v>
      </c>
      <c r="D9665">
        <v>1</v>
      </c>
      <c r="E9665">
        <f>INDEX(products!B:B,MATCH(challenge_2_solution_1!$C9665,products!$A:$A,0))</f>
        <v>5.2</v>
      </c>
      <c r="F9665">
        <f>INDEX(products!C:C,MATCH(challenge_2_solution_1!$C9665,products!$A:$A,0))</f>
        <v>3.07</v>
      </c>
    </row>
    <row r="9666" spans="1:6" x14ac:dyDescent="0.2">
      <c r="A9666" s="1">
        <v>3943</v>
      </c>
      <c r="B9666" s="3">
        <v>42714.734027777777</v>
      </c>
      <c r="C9666" t="s">
        <v>17</v>
      </c>
      <c r="D9666">
        <v>1</v>
      </c>
      <c r="E9666">
        <f>INDEX(products!B:B,MATCH(challenge_2_solution_1!$C9666,products!$A:$A,0))</f>
        <v>5.9</v>
      </c>
      <c r="F9666">
        <f>INDEX(products!C:C,MATCH(challenge_2_solution_1!$C9666,products!$A:$A,0))</f>
        <v>2.83</v>
      </c>
    </row>
    <row r="9667" spans="1:6" x14ac:dyDescent="0.2">
      <c r="A9667" s="1">
        <v>3943</v>
      </c>
      <c r="B9667" s="3">
        <v>42714.734027777777</v>
      </c>
      <c r="C9667" t="s">
        <v>14</v>
      </c>
      <c r="D9667">
        <v>1</v>
      </c>
      <c r="E9667">
        <f>INDEX(products!B:B,MATCH(challenge_2_solution_1!$C9667,products!$A:$A,0))</f>
        <v>5.9</v>
      </c>
      <c r="F9667">
        <f>INDEX(products!C:C,MATCH(challenge_2_solution_1!$C9667,products!$A:$A,0))</f>
        <v>2.36</v>
      </c>
    </row>
    <row r="9668" spans="1:6" x14ac:dyDescent="0.2">
      <c r="A9668" s="1">
        <v>3943</v>
      </c>
      <c r="B9668" s="3">
        <v>42714.734027777777</v>
      </c>
      <c r="C9668" t="s">
        <v>19</v>
      </c>
      <c r="D9668">
        <v>1</v>
      </c>
      <c r="E9668">
        <f>INDEX(products!B:B,MATCH(challenge_2_solution_1!$C9668,products!$A:$A,0))</f>
        <v>5.9</v>
      </c>
      <c r="F9668">
        <f>INDEX(products!C:C,MATCH(challenge_2_solution_1!$C9668,products!$A:$A,0))</f>
        <v>1.65</v>
      </c>
    </row>
    <row r="9669" spans="1:6" x14ac:dyDescent="0.2">
      <c r="A9669" s="1">
        <v>3943</v>
      </c>
      <c r="B9669" s="3">
        <v>42714.734027777777</v>
      </c>
      <c r="C9669" t="s">
        <v>96</v>
      </c>
      <c r="D9669">
        <v>1</v>
      </c>
      <c r="E9669">
        <f>INDEX(products!B:B,MATCH(challenge_2_solution_1!$C9669,products!$A:$A,0))</f>
        <v>17.899999999999999</v>
      </c>
      <c r="F9669">
        <f>INDEX(products!C:C,MATCH(challenge_2_solution_1!$C9669,products!$A:$A,0))</f>
        <v>10.92</v>
      </c>
    </row>
    <row r="9670" spans="1:6" x14ac:dyDescent="0.2">
      <c r="A9670" s="1">
        <v>3943</v>
      </c>
      <c r="B9670" s="3">
        <v>42714.734027777777</v>
      </c>
      <c r="C9670" t="s">
        <v>106</v>
      </c>
      <c r="D9670">
        <v>1</v>
      </c>
      <c r="E9670">
        <f>INDEX(products!B:B,MATCH(challenge_2_solution_1!$C9670,products!$A:$A,0))</f>
        <v>17.899999999999999</v>
      </c>
      <c r="F9670">
        <f>INDEX(products!C:C,MATCH(challenge_2_solution_1!$C9670,products!$A:$A,0))</f>
        <v>6.98</v>
      </c>
    </row>
    <row r="9671" spans="1:6" x14ac:dyDescent="0.2">
      <c r="A9671" s="1">
        <v>3943</v>
      </c>
      <c r="B9671" s="3">
        <v>42714.734027777777</v>
      </c>
      <c r="C9671" t="s">
        <v>170</v>
      </c>
      <c r="D9671">
        <v>1</v>
      </c>
      <c r="E9671">
        <f>INDEX(products!B:B,MATCH(challenge_2_solution_1!$C9671,products!$A:$A,0))</f>
        <v>25.9</v>
      </c>
      <c r="F9671">
        <f>INDEX(products!C:C,MATCH(challenge_2_solution_1!$C9671,products!$A:$A,0))</f>
        <v>6.22</v>
      </c>
    </row>
    <row r="9672" spans="1:6" x14ac:dyDescent="0.2">
      <c r="A9672" s="1">
        <v>3944</v>
      </c>
      <c r="B9672" s="3">
        <v>42714.75277777778</v>
      </c>
      <c r="C9672" t="s">
        <v>5</v>
      </c>
      <c r="D9672">
        <v>1</v>
      </c>
      <c r="E9672">
        <f>INDEX(products!B:B,MATCH(challenge_2_solution_1!$C9672,products!$A:$A,0))</f>
        <v>1</v>
      </c>
      <c r="F9672">
        <f>INDEX(products!C:C,MATCH(challenge_2_solution_1!$C9672,products!$A:$A,0))</f>
        <v>0.31</v>
      </c>
    </row>
    <row r="9673" spans="1:6" x14ac:dyDescent="0.2">
      <c r="A9673" s="1">
        <v>3944</v>
      </c>
      <c r="B9673" s="3">
        <v>42714.75277777778</v>
      </c>
      <c r="C9673" t="s">
        <v>8</v>
      </c>
      <c r="D9673">
        <v>2</v>
      </c>
      <c r="E9673">
        <f>INDEX(products!B:B,MATCH(challenge_2_solution_1!$C9673,products!$A:$A,0))</f>
        <v>1.6</v>
      </c>
      <c r="F9673">
        <f>INDEX(products!C:C,MATCH(challenge_2_solution_1!$C9673,products!$A:$A,0))</f>
        <v>0.77</v>
      </c>
    </row>
    <row r="9674" spans="1:6" x14ac:dyDescent="0.2">
      <c r="A9674" s="1">
        <v>3944</v>
      </c>
      <c r="B9674" s="3">
        <v>42714.75277777778</v>
      </c>
      <c r="C9674" t="s">
        <v>17</v>
      </c>
      <c r="D9674">
        <v>1</v>
      </c>
      <c r="E9674">
        <f>INDEX(products!B:B,MATCH(challenge_2_solution_1!$C9674,products!$A:$A,0))</f>
        <v>5.9</v>
      </c>
      <c r="F9674">
        <f>INDEX(products!C:C,MATCH(challenge_2_solution_1!$C9674,products!$A:$A,0))</f>
        <v>2.83</v>
      </c>
    </row>
    <row r="9675" spans="1:6" x14ac:dyDescent="0.2">
      <c r="A9675" s="1">
        <v>3944</v>
      </c>
      <c r="B9675" s="3">
        <v>42714.75277777778</v>
      </c>
      <c r="C9675" t="s">
        <v>86</v>
      </c>
      <c r="D9675">
        <v>1</v>
      </c>
      <c r="E9675">
        <f>INDEX(products!B:B,MATCH(challenge_2_solution_1!$C9675,products!$A:$A,0))</f>
        <v>15.9</v>
      </c>
      <c r="F9675">
        <f>INDEX(products!C:C,MATCH(challenge_2_solution_1!$C9675,products!$A:$A,0))</f>
        <v>5.57</v>
      </c>
    </row>
    <row r="9676" spans="1:6" x14ac:dyDescent="0.2">
      <c r="A9676" s="1">
        <v>3944</v>
      </c>
      <c r="B9676" s="3">
        <v>42714.75277777778</v>
      </c>
      <c r="C9676" t="s">
        <v>121</v>
      </c>
      <c r="D9676">
        <v>1</v>
      </c>
      <c r="E9676">
        <f>INDEX(products!B:B,MATCH(challenge_2_solution_1!$C9676,products!$A:$A,0))</f>
        <v>19.899999999999999</v>
      </c>
      <c r="F9676">
        <f>INDEX(products!C:C,MATCH(challenge_2_solution_1!$C9676,products!$A:$A,0))</f>
        <v>10.95</v>
      </c>
    </row>
    <row r="9677" spans="1:6" x14ac:dyDescent="0.2">
      <c r="A9677" s="1">
        <v>3945</v>
      </c>
      <c r="B9677" s="3">
        <v>42714.761111111111</v>
      </c>
      <c r="C9677" t="s">
        <v>10</v>
      </c>
      <c r="D9677">
        <v>1</v>
      </c>
      <c r="E9677">
        <f>INDEX(products!B:B,MATCH(challenge_2_solution_1!$C9677,products!$A:$A,0))</f>
        <v>3.9</v>
      </c>
      <c r="F9677">
        <f>INDEX(products!C:C,MATCH(challenge_2_solution_1!$C9677,products!$A:$A,0))</f>
        <v>1.17</v>
      </c>
    </row>
    <row r="9678" spans="1:6" x14ac:dyDescent="0.2">
      <c r="A9678" s="1">
        <v>3945</v>
      </c>
      <c r="B9678" s="3">
        <v>42714.761111111111</v>
      </c>
      <c r="C9678" t="s">
        <v>12</v>
      </c>
      <c r="D9678">
        <v>1</v>
      </c>
      <c r="E9678">
        <f>INDEX(products!B:B,MATCH(challenge_2_solution_1!$C9678,products!$A:$A,0))</f>
        <v>5.2</v>
      </c>
      <c r="F9678">
        <f>INDEX(products!C:C,MATCH(challenge_2_solution_1!$C9678,products!$A:$A,0))</f>
        <v>3.07</v>
      </c>
    </row>
    <row r="9679" spans="1:6" x14ac:dyDescent="0.2">
      <c r="A9679" s="1">
        <v>3945</v>
      </c>
      <c r="B9679" s="3">
        <v>42714.761111111111</v>
      </c>
      <c r="C9679" t="s">
        <v>14</v>
      </c>
      <c r="D9679">
        <v>1</v>
      </c>
      <c r="E9679">
        <f>INDEX(products!B:B,MATCH(challenge_2_solution_1!$C9679,products!$A:$A,0))</f>
        <v>5.9</v>
      </c>
      <c r="F9679">
        <f>INDEX(products!C:C,MATCH(challenge_2_solution_1!$C9679,products!$A:$A,0))</f>
        <v>2.36</v>
      </c>
    </row>
    <row r="9680" spans="1:6" x14ac:dyDescent="0.2">
      <c r="A9680" s="1">
        <v>3945</v>
      </c>
      <c r="B9680" s="3">
        <v>42714.761111111111</v>
      </c>
      <c r="C9680" t="s">
        <v>99</v>
      </c>
      <c r="D9680">
        <v>1</v>
      </c>
      <c r="E9680">
        <f>INDEX(products!B:B,MATCH(challenge_2_solution_1!$C9680,products!$A:$A,0))</f>
        <v>17.899999999999999</v>
      </c>
      <c r="F9680">
        <f>INDEX(products!C:C,MATCH(challenge_2_solution_1!$C9680,products!$A:$A,0))</f>
        <v>10.74</v>
      </c>
    </row>
    <row r="9681" spans="1:6" x14ac:dyDescent="0.2">
      <c r="A9681" s="1">
        <v>3945</v>
      </c>
      <c r="B9681" s="3">
        <v>42714.761111111111</v>
      </c>
      <c r="C9681" t="s">
        <v>89</v>
      </c>
      <c r="D9681">
        <v>1</v>
      </c>
      <c r="E9681">
        <f>INDEX(products!B:B,MATCH(challenge_2_solution_1!$C9681,products!$A:$A,0))</f>
        <v>17.899999999999999</v>
      </c>
      <c r="F9681">
        <f>INDEX(products!C:C,MATCH(challenge_2_solution_1!$C9681,products!$A:$A,0))</f>
        <v>3.94</v>
      </c>
    </row>
    <row r="9682" spans="1:6" x14ac:dyDescent="0.2">
      <c r="A9682" s="1">
        <v>3946</v>
      </c>
      <c r="B9682" s="3">
        <v>42714.775694444441</v>
      </c>
      <c r="C9682" t="s">
        <v>4</v>
      </c>
      <c r="D9682">
        <v>1</v>
      </c>
      <c r="E9682">
        <f>INDEX(products!B:B,MATCH(challenge_2_solution_1!$C9682,products!$A:$A,0))</f>
        <v>1</v>
      </c>
      <c r="F9682">
        <f>INDEX(products!C:C,MATCH(challenge_2_solution_1!$C9682,products!$A:$A,0))</f>
        <v>0.61</v>
      </c>
    </row>
    <row r="9683" spans="1:6" x14ac:dyDescent="0.2">
      <c r="A9683" s="1">
        <v>3946</v>
      </c>
      <c r="B9683" s="3">
        <v>42714.775694444441</v>
      </c>
      <c r="C9683" t="s">
        <v>8</v>
      </c>
      <c r="D9683">
        <v>3</v>
      </c>
      <c r="E9683">
        <f>INDEX(products!B:B,MATCH(challenge_2_solution_1!$C9683,products!$A:$A,0))</f>
        <v>1.6</v>
      </c>
      <c r="F9683">
        <f>INDEX(products!C:C,MATCH(challenge_2_solution_1!$C9683,products!$A:$A,0))</f>
        <v>0.77</v>
      </c>
    </row>
    <row r="9684" spans="1:6" x14ac:dyDescent="0.2">
      <c r="A9684" s="1">
        <v>3946</v>
      </c>
      <c r="B9684" s="3">
        <v>42714.775694444441</v>
      </c>
      <c r="C9684" t="s">
        <v>15</v>
      </c>
      <c r="D9684">
        <v>1</v>
      </c>
      <c r="E9684">
        <f>INDEX(products!B:B,MATCH(challenge_2_solution_1!$C9684,products!$A:$A,0))</f>
        <v>5.9</v>
      </c>
      <c r="F9684">
        <f>INDEX(products!C:C,MATCH(challenge_2_solution_1!$C9684,products!$A:$A,0))</f>
        <v>3.07</v>
      </c>
    </row>
    <row r="9685" spans="1:6" x14ac:dyDescent="0.2">
      <c r="A9685" s="1">
        <v>3946</v>
      </c>
      <c r="B9685" s="3">
        <v>42714.775694444441</v>
      </c>
      <c r="C9685" t="s">
        <v>17</v>
      </c>
      <c r="D9685">
        <v>2</v>
      </c>
      <c r="E9685">
        <f>INDEX(products!B:B,MATCH(challenge_2_solution_1!$C9685,products!$A:$A,0))</f>
        <v>5.9</v>
      </c>
      <c r="F9685">
        <f>INDEX(products!C:C,MATCH(challenge_2_solution_1!$C9685,products!$A:$A,0))</f>
        <v>2.83</v>
      </c>
    </row>
    <row r="9686" spans="1:6" x14ac:dyDescent="0.2">
      <c r="A9686" s="1">
        <v>3946</v>
      </c>
      <c r="B9686" s="3">
        <v>42714.775694444441</v>
      </c>
      <c r="C9686" t="s">
        <v>61</v>
      </c>
      <c r="D9686">
        <v>1</v>
      </c>
      <c r="E9686">
        <f>INDEX(products!B:B,MATCH(challenge_2_solution_1!$C9686,products!$A:$A,0))</f>
        <v>11.9</v>
      </c>
      <c r="F9686">
        <f>INDEX(products!C:C,MATCH(challenge_2_solution_1!$C9686,products!$A:$A,0))</f>
        <v>7.74</v>
      </c>
    </row>
    <row r="9687" spans="1:6" x14ac:dyDescent="0.2">
      <c r="A9687" s="1">
        <v>3946</v>
      </c>
      <c r="B9687" s="3">
        <v>42714.775694444441</v>
      </c>
      <c r="C9687" t="s">
        <v>72</v>
      </c>
      <c r="D9687">
        <v>1</v>
      </c>
      <c r="E9687">
        <f>INDEX(products!B:B,MATCH(challenge_2_solution_1!$C9687,products!$A:$A,0))</f>
        <v>11.9</v>
      </c>
      <c r="F9687">
        <f>INDEX(products!C:C,MATCH(challenge_2_solution_1!$C9687,products!$A:$A,0))</f>
        <v>7.38</v>
      </c>
    </row>
    <row r="9688" spans="1:6" x14ac:dyDescent="0.2">
      <c r="A9688" s="1">
        <v>3946</v>
      </c>
      <c r="B9688" s="3">
        <v>42714.775694444441</v>
      </c>
      <c r="C9688" t="s">
        <v>96</v>
      </c>
      <c r="D9688">
        <v>1</v>
      </c>
      <c r="E9688">
        <f>INDEX(products!B:B,MATCH(challenge_2_solution_1!$C9688,products!$A:$A,0))</f>
        <v>17.899999999999999</v>
      </c>
      <c r="F9688">
        <f>INDEX(products!C:C,MATCH(challenge_2_solution_1!$C9688,products!$A:$A,0))</f>
        <v>10.92</v>
      </c>
    </row>
    <row r="9689" spans="1:6" x14ac:dyDescent="0.2">
      <c r="A9689" s="1">
        <v>3946</v>
      </c>
      <c r="B9689" s="3">
        <v>42714.775694444441</v>
      </c>
      <c r="C9689" t="s">
        <v>99</v>
      </c>
      <c r="D9689">
        <v>1</v>
      </c>
      <c r="E9689">
        <f>INDEX(products!B:B,MATCH(challenge_2_solution_1!$C9689,products!$A:$A,0))</f>
        <v>17.899999999999999</v>
      </c>
      <c r="F9689">
        <f>INDEX(products!C:C,MATCH(challenge_2_solution_1!$C9689,products!$A:$A,0))</f>
        <v>10.74</v>
      </c>
    </row>
    <row r="9690" spans="1:6" x14ac:dyDescent="0.2">
      <c r="A9690" s="1">
        <v>3947</v>
      </c>
      <c r="B9690" s="3">
        <v>42714.780555555553</v>
      </c>
      <c r="C9690" t="s">
        <v>5</v>
      </c>
      <c r="D9690">
        <v>1</v>
      </c>
      <c r="E9690">
        <f>INDEX(products!B:B,MATCH(challenge_2_solution_1!$C9690,products!$A:$A,0))</f>
        <v>1</v>
      </c>
      <c r="F9690">
        <f>INDEX(products!C:C,MATCH(challenge_2_solution_1!$C9690,products!$A:$A,0))</f>
        <v>0.31</v>
      </c>
    </row>
    <row r="9691" spans="1:6" x14ac:dyDescent="0.2">
      <c r="A9691" s="1">
        <v>3947</v>
      </c>
      <c r="B9691" s="3">
        <v>42714.780555555553</v>
      </c>
      <c r="C9691" t="s">
        <v>12</v>
      </c>
      <c r="D9691">
        <v>1</v>
      </c>
      <c r="E9691">
        <f>INDEX(products!B:B,MATCH(challenge_2_solution_1!$C9691,products!$A:$A,0))</f>
        <v>5.2</v>
      </c>
      <c r="F9691">
        <f>INDEX(products!C:C,MATCH(challenge_2_solution_1!$C9691,products!$A:$A,0))</f>
        <v>3.07</v>
      </c>
    </row>
    <row r="9692" spans="1:6" x14ac:dyDescent="0.2">
      <c r="A9692" s="1">
        <v>3947</v>
      </c>
      <c r="B9692" s="3">
        <v>42714.780555555553</v>
      </c>
      <c r="C9692" t="s">
        <v>19</v>
      </c>
      <c r="D9692">
        <v>1</v>
      </c>
      <c r="E9692">
        <f>INDEX(products!B:B,MATCH(challenge_2_solution_1!$C9692,products!$A:$A,0))</f>
        <v>5.9</v>
      </c>
      <c r="F9692">
        <f>INDEX(products!C:C,MATCH(challenge_2_solution_1!$C9692,products!$A:$A,0))</f>
        <v>1.65</v>
      </c>
    </row>
    <row r="9693" spans="1:6" x14ac:dyDescent="0.2">
      <c r="A9693" s="1">
        <v>3947</v>
      </c>
      <c r="B9693" s="3">
        <v>42714.780555555553</v>
      </c>
      <c r="C9693" t="s">
        <v>17</v>
      </c>
      <c r="D9693">
        <v>1</v>
      </c>
      <c r="E9693">
        <f>INDEX(products!B:B,MATCH(challenge_2_solution_1!$C9693,products!$A:$A,0))</f>
        <v>5.9</v>
      </c>
      <c r="F9693">
        <f>INDEX(products!C:C,MATCH(challenge_2_solution_1!$C9693,products!$A:$A,0))</f>
        <v>2.83</v>
      </c>
    </row>
    <row r="9694" spans="1:6" x14ac:dyDescent="0.2">
      <c r="A9694" s="1">
        <v>3947</v>
      </c>
      <c r="B9694" s="3">
        <v>42714.780555555553</v>
      </c>
      <c r="C9694" t="s">
        <v>32</v>
      </c>
      <c r="D9694">
        <v>1</v>
      </c>
      <c r="E9694">
        <f>INDEX(products!B:B,MATCH(challenge_2_solution_1!$C9694,products!$A:$A,0))</f>
        <v>7.9</v>
      </c>
      <c r="F9694">
        <f>INDEX(products!C:C,MATCH(challenge_2_solution_1!$C9694,products!$A:$A,0))</f>
        <v>2.92</v>
      </c>
    </row>
    <row r="9695" spans="1:6" x14ac:dyDescent="0.2">
      <c r="A9695" s="1">
        <v>3947</v>
      </c>
      <c r="B9695" s="3">
        <v>42714.780555555553</v>
      </c>
      <c r="C9695" t="s">
        <v>69</v>
      </c>
      <c r="D9695">
        <v>1</v>
      </c>
      <c r="E9695">
        <f>INDEX(products!B:B,MATCH(challenge_2_solution_1!$C9695,products!$A:$A,0))</f>
        <v>11.9</v>
      </c>
      <c r="F9695">
        <f>INDEX(products!C:C,MATCH(challenge_2_solution_1!$C9695,products!$A:$A,0))</f>
        <v>2.86</v>
      </c>
    </row>
    <row r="9696" spans="1:6" x14ac:dyDescent="0.2">
      <c r="A9696" s="1">
        <v>3947</v>
      </c>
      <c r="B9696" s="3">
        <v>42714.780555555553</v>
      </c>
      <c r="C9696" t="s">
        <v>61</v>
      </c>
      <c r="D9696">
        <v>1</v>
      </c>
      <c r="E9696">
        <f>INDEX(products!B:B,MATCH(challenge_2_solution_1!$C9696,products!$A:$A,0))</f>
        <v>11.9</v>
      </c>
      <c r="F9696">
        <f>INDEX(products!C:C,MATCH(challenge_2_solution_1!$C9696,products!$A:$A,0))</f>
        <v>7.74</v>
      </c>
    </row>
    <row r="9697" spans="1:6" x14ac:dyDescent="0.2">
      <c r="A9697" s="1">
        <v>3947</v>
      </c>
      <c r="B9697" s="3">
        <v>42714.780555555553</v>
      </c>
      <c r="C9697" t="s">
        <v>103</v>
      </c>
      <c r="D9697">
        <v>2</v>
      </c>
      <c r="E9697">
        <f>INDEX(products!B:B,MATCH(challenge_2_solution_1!$C9697,products!$A:$A,0))</f>
        <v>17.899999999999999</v>
      </c>
      <c r="F9697">
        <f>INDEX(products!C:C,MATCH(challenge_2_solution_1!$C9697,products!$A:$A,0))</f>
        <v>12.35</v>
      </c>
    </row>
    <row r="9698" spans="1:6" x14ac:dyDescent="0.2">
      <c r="A9698" s="1">
        <v>3947</v>
      </c>
      <c r="B9698" s="3">
        <v>42714.780555555553</v>
      </c>
      <c r="C9698" t="s">
        <v>91</v>
      </c>
      <c r="D9698">
        <v>1</v>
      </c>
      <c r="E9698">
        <f>INDEX(products!B:B,MATCH(challenge_2_solution_1!$C9698,products!$A:$A,0))</f>
        <v>17.899999999999999</v>
      </c>
      <c r="F9698">
        <f>INDEX(products!C:C,MATCH(challenge_2_solution_1!$C9698,products!$A:$A,0))</f>
        <v>6.44</v>
      </c>
    </row>
    <row r="9699" spans="1:6" x14ac:dyDescent="0.2">
      <c r="A9699" s="1">
        <v>3947</v>
      </c>
      <c r="B9699" s="3">
        <v>42714.780555555553</v>
      </c>
      <c r="C9699" t="s">
        <v>109</v>
      </c>
      <c r="D9699">
        <v>1</v>
      </c>
      <c r="E9699">
        <f>INDEX(products!B:B,MATCH(challenge_2_solution_1!$C9699,products!$A:$A,0))</f>
        <v>17.899999999999999</v>
      </c>
      <c r="F9699">
        <f>INDEX(products!C:C,MATCH(challenge_2_solution_1!$C9699,products!$A:$A,0))</f>
        <v>4.12</v>
      </c>
    </row>
    <row r="9700" spans="1:6" x14ac:dyDescent="0.2">
      <c r="A9700" s="1">
        <v>3948</v>
      </c>
      <c r="B9700" s="3">
        <v>42714.787499999999</v>
      </c>
      <c r="C9700" t="s">
        <v>5</v>
      </c>
      <c r="D9700">
        <v>1</v>
      </c>
      <c r="E9700">
        <f>INDEX(products!B:B,MATCH(challenge_2_solution_1!$C9700,products!$A:$A,0))</f>
        <v>1</v>
      </c>
      <c r="F9700">
        <f>INDEX(products!C:C,MATCH(challenge_2_solution_1!$C9700,products!$A:$A,0))</f>
        <v>0.31</v>
      </c>
    </row>
    <row r="9701" spans="1:6" x14ac:dyDescent="0.2">
      <c r="A9701" s="1">
        <v>3948</v>
      </c>
      <c r="B9701" s="3">
        <v>42714.787499999999</v>
      </c>
      <c r="C9701" t="s">
        <v>4</v>
      </c>
      <c r="D9701">
        <v>1</v>
      </c>
      <c r="E9701">
        <f>INDEX(products!B:B,MATCH(challenge_2_solution_1!$C9701,products!$A:$A,0))</f>
        <v>1</v>
      </c>
      <c r="F9701">
        <f>INDEX(products!C:C,MATCH(challenge_2_solution_1!$C9701,products!$A:$A,0))</f>
        <v>0.61</v>
      </c>
    </row>
    <row r="9702" spans="1:6" x14ac:dyDescent="0.2">
      <c r="A9702" s="1">
        <v>3948</v>
      </c>
      <c r="B9702" s="3">
        <v>42714.787499999999</v>
      </c>
      <c r="C9702" t="s">
        <v>8</v>
      </c>
      <c r="D9702">
        <v>4</v>
      </c>
      <c r="E9702">
        <f>INDEX(products!B:B,MATCH(challenge_2_solution_1!$C9702,products!$A:$A,0))</f>
        <v>1.6</v>
      </c>
      <c r="F9702">
        <f>INDEX(products!C:C,MATCH(challenge_2_solution_1!$C9702,products!$A:$A,0))</f>
        <v>0.77</v>
      </c>
    </row>
    <row r="9703" spans="1:6" x14ac:dyDescent="0.2">
      <c r="A9703" s="1">
        <v>3948</v>
      </c>
      <c r="B9703" s="3">
        <v>42714.787499999999</v>
      </c>
      <c r="C9703" t="s">
        <v>18</v>
      </c>
      <c r="D9703">
        <v>1</v>
      </c>
      <c r="E9703">
        <f>INDEX(products!B:B,MATCH(challenge_2_solution_1!$C9703,products!$A:$A,0))</f>
        <v>5.9</v>
      </c>
      <c r="F9703">
        <f>INDEX(products!C:C,MATCH(challenge_2_solution_1!$C9703,products!$A:$A,0))</f>
        <v>3.6</v>
      </c>
    </row>
    <row r="9704" spans="1:6" x14ac:dyDescent="0.2">
      <c r="A9704" s="1">
        <v>3948</v>
      </c>
      <c r="B9704" s="3">
        <v>42714.787499999999</v>
      </c>
      <c r="C9704" t="s">
        <v>32</v>
      </c>
      <c r="D9704">
        <v>1</v>
      </c>
      <c r="E9704">
        <f>INDEX(products!B:B,MATCH(challenge_2_solution_1!$C9704,products!$A:$A,0))</f>
        <v>7.9</v>
      </c>
      <c r="F9704">
        <f>INDEX(products!C:C,MATCH(challenge_2_solution_1!$C9704,products!$A:$A,0))</f>
        <v>2.92</v>
      </c>
    </row>
    <row r="9705" spans="1:6" x14ac:dyDescent="0.2">
      <c r="A9705" s="1">
        <v>3948</v>
      </c>
      <c r="B9705" s="3">
        <v>42714.787499999999</v>
      </c>
      <c r="C9705" t="s">
        <v>62</v>
      </c>
      <c r="D9705">
        <v>1</v>
      </c>
      <c r="E9705">
        <f>INDEX(products!B:B,MATCH(challenge_2_solution_1!$C9705,products!$A:$A,0))</f>
        <v>11.9</v>
      </c>
      <c r="F9705">
        <f>INDEX(products!C:C,MATCH(challenge_2_solution_1!$C9705,products!$A:$A,0))</f>
        <v>8.33</v>
      </c>
    </row>
    <row r="9706" spans="1:6" x14ac:dyDescent="0.2">
      <c r="A9706" s="1">
        <v>3948</v>
      </c>
      <c r="B9706" s="3">
        <v>42714.787499999999</v>
      </c>
      <c r="C9706" t="s">
        <v>74</v>
      </c>
      <c r="D9706">
        <v>1</v>
      </c>
      <c r="E9706">
        <f>INDEX(products!B:B,MATCH(challenge_2_solution_1!$C9706,products!$A:$A,0))</f>
        <v>11.9</v>
      </c>
      <c r="F9706">
        <f>INDEX(products!C:C,MATCH(challenge_2_solution_1!$C9706,products!$A:$A,0))</f>
        <v>2.5</v>
      </c>
    </row>
    <row r="9707" spans="1:6" x14ac:dyDescent="0.2">
      <c r="A9707" s="1">
        <v>3948</v>
      </c>
      <c r="B9707" s="3">
        <v>42714.787499999999</v>
      </c>
      <c r="C9707" t="s">
        <v>69</v>
      </c>
      <c r="D9707">
        <v>1</v>
      </c>
      <c r="E9707">
        <f>INDEX(products!B:B,MATCH(challenge_2_solution_1!$C9707,products!$A:$A,0))</f>
        <v>11.9</v>
      </c>
      <c r="F9707">
        <f>INDEX(products!C:C,MATCH(challenge_2_solution_1!$C9707,products!$A:$A,0))</f>
        <v>2.86</v>
      </c>
    </row>
    <row r="9708" spans="1:6" x14ac:dyDescent="0.2">
      <c r="A9708" s="1">
        <v>3948</v>
      </c>
      <c r="B9708" s="3">
        <v>42714.787499999999</v>
      </c>
      <c r="C9708" t="s">
        <v>87</v>
      </c>
      <c r="D9708">
        <v>1</v>
      </c>
      <c r="E9708">
        <f>INDEX(products!B:B,MATCH(challenge_2_solution_1!$C9708,products!$A:$A,0))</f>
        <v>15.9</v>
      </c>
      <c r="F9708">
        <f>INDEX(products!C:C,MATCH(challenge_2_solution_1!$C9708,products!$A:$A,0))</f>
        <v>6.2</v>
      </c>
    </row>
    <row r="9709" spans="1:6" x14ac:dyDescent="0.2">
      <c r="A9709" s="1">
        <v>3949</v>
      </c>
      <c r="B9709" s="3">
        <v>42714.810416666667</v>
      </c>
      <c r="C9709" t="s">
        <v>4</v>
      </c>
      <c r="D9709">
        <v>1</v>
      </c>
      <c r="E9709">
        <f>INDEX(products!B:B,MATCH(challenge_2_solution_1!$C9709,products!$A:$A,0))</f>
        <v>1</v>
      </c>
      <c r="F9709">
        <f>INDEX(products!C:C,MATCH(challenge_2_solution_1!$C9709,products!$A:$A,0))</f>
        <v>0.61</v>
      </c>
    </row>
    <row r="9710" spans="1:6" x14ac:dyDescent="0.2">
      <c r="A9710" s="1">
        <v>3949</v>
      </c>
      <c r="B9710" s="3">
        <v>42714.810416666667</v>
      </c>
      <c r="C9710" t="s">
        <v>18</v>
      </c>
      <c r="D9710">
        <v>1</v>
      </c>
      <c r="E9710">
        <f>INDEX(products!B:B,MATCH(challenge_2_solution_1!$C9710,products!$A:$A,0))</f>
        <v>5.9</v>
      </c>
      <c r="F9710">
        <f>INDEX(products!C:C,MATCH(challenge_2_solution_1!$C9710,products!$A:$A,0))</f>
        <v>3.6</v>
      </c>
    </row>
    <row r="9711" spans="1:6" x14ac:dyDescent="0.2">
      <c r="A9711" s="1">
        <v>3949</v>
      </c>
      <c r="B9711" s="3">
        <v>42714.810416666667</v>
      </c>
      <c r="C9711" t="s">
        <v>33</v>
      </c>
      <c r="D9711">
        <v>1</v>
      </c>
      <c r="E9711">
        <f>INDEX(products!B:B,MATCH(challenge_2_solution_1!$C9711,products!$A:$A,0))</f>
        <v>7.9</v>
      </c>
      <c r="F9711">
        <f>INDEX(products!C:C,MATCH(challenge_2_solution_1!$C9711,products!$A:$A,0))</f>
        <v>2.21</v>
      </c>
    </row>
    <row r="9712" spans="1:6" x14ac:dyDescent="0.2">
      <c r="A9712" s="1">
        <v>3949</v>
      </c>
      <c r="B9712" s="3">
        <v>42714.810416666667</v>
      </c>
      <c r="C9712" t="s">
        <v>32</v>
      </c>
      <c r="D9712">
        <v>2</v>
      </c>
      <c r="E9712">
        <f>INDEX(products!B:B,MATCH(challenge_2_solution_1!$C9712,products!$A:$A,0))</f>
        <v>7.9</v>
      </c>
      <c r="F9712">
        <f>INDEX(products!C:C,MATCH(challenge_2_solution_1!$C9712,products!$A:$A,0))</f>
        <v>2.92</v>
      </c>
    </row>
    <row r="9713" spans="1:6" x14ac:dyDescent="0.2">
      <c r="A9713" s="1">
        <v>3949</v>
      </c>
      <c r="B9713" s="3">
        <v>42714.810416666667</v>
      </c>
      <c r="C9713" t="s">
        <v>86</v>
      </c>
      <c r="D9713">
        <v>1</v>
      </c>
      <c r="E9713">
        <f>INDEX(products!B:B,MATCH(challenge_2_solution_1!$C9713,products!$A:$A,0))</f>
        <v>15.9</v>
      </c>
      <c r="F9713">
        <f>INDEX(products!C:C,MATCH(challenge_2_solution_1!$C9713,products!$A:$A,0))</f>
        <v>5.57</v>
      </c>
    </row>
    <row r="9714" spans="1:6" x14ac:dyDescent="0.2">
      <c r="A9714" s="1">
        <v>3949</v>
      </c>
      <c r="B9714" s="3">
        <v>42714.810416666667</v>
      </c>
      <c r="C9714" t="s">
        <v>86</v>
      </c>
      <c r="D9714">
        <v>1</v>
      </c>
      <c r="E9714">
        <f>INDEX(products!B:B,MATCH(challenge_2_solution_1!$C9714,products!$A:$A,0))</f>
        <v>15.9</v>
      </c>
      <c r="F9714">
        <f>INDEX(products!C:C,MATCH(challenge_2_solution_1!$C9714,products!$A:$A,0))</f>
        <v>5.57</v>
      </c>
    </row>
    <row r="9715" spans="1:6" x14ac:dyDescent="0.2">
      <c r="A9715" s="1">
        <v>3950</v>
      </c>
      <c r="B9715" s="3">
        <v>42714.822222222225</v>
      </c>
      <c r="C9715" t="s">
        <v>34</v>
      </c>
      <c r="D9715">
        <v>1</v>
      </c>
      <c r="E9715">
        <f>INDEX(products!B:B,MATCH(challenge_2_solution_1!$C9715,products!$A:$A,0))</f>
        <v>7.9</v>
      </c>
      <c r="F9715">
        <f>INDEX(products!C:C,MATCH(challenge_2_solution_1!$C9715,products!$A:$A,0))</f>
        <v>1.58</v>
      </c>
    </row>
    <row r="9716" spans="1:6" x14ac:dyDescent="0.2">
      <c r="A9716" s="1">
        <v>3950</v>
      </c>
      <c r="B9716" s="3">
        <v>42714.822222222225</v>
      </c>
      <c r="C9716" t="s">
        <v>121</v>
      </c>
      <c r="D9716">
        <v>1</v>
      </c>
      <c r="E9716">
        <f>INDEX(products!B:B,MATCH(challenge_2_solution_1!$C9716,products!$A:$A,0))</f>
        <v>19.899999999999999</v>
      </c>
      <c r="F9716">
        <f>INDEX(products!C:C,MATCH(challenge_2_solution_1!$C9716,products!$A:$A,0))</f>
        <v>10.95</v>
      </c>
    </row>
    <row r="9717" spans="1:6" x14ac:dyDescent="0.2">
      <c r="A9717" s="1">
        <v>3951</v>
      </c>
      <c r="B9717" s="3">
        <v>42714.823611111111</v>
      </c>
      <c r="C9717" t="s">
        <v>8</v>
      </c>
      <c r="D9717">
        <v>5</v>
      </c>
      <c r="E9717">
        <f>INDEX(products!B:B,MATCH(challenge_2_solution_1!$C9717,products!$A:$A,0))</f>
        <v>1.6</v>
      </c>
      <c r="F9717">
        <f>INDEX(products!C:C,MATCH(challenge_2_solution_1!$C9717,products!$A:$A,0))</f>
        <v>0.77</v>
      </c>
    </row>
    <row r="9718" spans="1:6" x14ac:dyDescent="0.2">
      <c r="A9718" s="1">
        <v>3952</v>
      </c>
      <c r="B9718" s="3">
        <v>42714.823611111111</v>
      </c>
      <c r="C9718" t="s">
        <v>34</v>
      </c>
      <c r="D9718">
        <v>1</v>
      </c>
      <c r="E9718">
        <f>INDEX(products!B:B,MATCH(challenge_2_solution_1!$C9718,products!$A:$A,0))</f>
        <v>7.9</v>
      </c>
      <c r="F9718">
        <f>INDEX(products!C:C,MATCH(challenge_2_solution_1!$C9718,products!$A:$A,0))</f>
        <v>1.58</v>
      </c>
    </row>
    <row r="9719" spans="1:6" x14ac:dyDescent="0.2">
      <c r="A9719" s="1">
        <v>3951</v>
      </c>
      <c r="B9719" s="3">
        <v>42714.823611111111</v>
      </c>
      <c r="C9719" t="s">
        <v>33</v>
      </c>
      <c r="D9719">
        <v>1</v>
      </c>
      <c r="E9719">
        <f>INDEX(products!B:B,MATCH(challenge_2_solution_1!$C9719,products!$A:$A,0))</f>
        <v>7.9</v>
      </c>
      <c r="F9719">
        <f>INDEX(products!C:C,MATCH(challenge_2_solution_1!$C9719,products!$A:$A,0))</f>
        <v>2.21</v>
      </c>
    </row>
    <row r="9720" spans="1:6" x14ac:dyDescent="0.2">
      <c r="A9720" s="1">
        <v>3951</v>
      </c>
      <c r="B9720" s="3">
        <v>42714.823611111111</v>
      </c>
      <c r="C9720" t="s">
        <v>28</v>
      </c>
      <c r="D9720">
        <v>1</v>
      </c>
      <c r="E9720">
        <f>INDEX(products!B:B,MATCH(challenge_2_solution_1!$C9720,products!$A:$A,0))</f>
        <v>7.9</v>
      </c>
      <c r="F9720">
        <f>INDEX(products!C:C,MATCH(challenge_2_solution_1!$C9720,products!$A:$A,0))</f>
        <v>2.4500000000000002</v>
      </c>
    </row>
    <row r="9721" spans="1:6" x14ac:dyDescent="0.2">
      <c r="A9721" s="1">
        <v>3951</v>
      </c>
      <c r="B9721" s="3">
        <v>42714.823611111111</v>
      </c>
      <c r="C9721" t="s">
        <v>83</v>
      </c>
      <c r="D9721">
        <v>1</v>
      </c>
      <c r="E9721">
        <f>INDEX(products!B:B,MATCH(challenge_2_solution_1!$C9721,products!$A:$A,0))</f>
        <v>11.9</v>
      </c>
      <c r="F9721">
        <f>INDEX(products!C:C,MATCH(challenge_2_solution_1!$C9721,products!$A:$A,0))</f>
        <v>6.66</v>
      </c>
    </row>
    <row r="9722" spans="1:6" x14ac:dyDescent="0.2">
      <c r="A9722" s="1">
        <v>3951</v>
      </c>
      <c r="B9722" s="3">
        <v>42714.823611111111</v>
      </c>
      <c r="C9722" t="s">
        <v>89</v>
      </c>
      <c r="D9722">
        <v>1</v>
      </c>
      <c r="E9722">
        <f>INDEX(products!B:B,MATCH(challenge_2_solution_1!$C9722,products!$A:$A,0))</f>
        <v>17.899999999999999</v>
      </c>
      <c r="F9722">
        <f>INDEX(products!C:C,MATCH(challenge_2_solution_1!$C9722,products!$A:$A,0))</f>
        <v>3.94</v>
      </c>
    </row>
    <row r="9723" spans="1:6" x14ac:dyDescent="0.2">
      <c r="A9723" s="1">
        <v>3952</v>
      </c>
      <c r="B9723" s="3">
        <v>42714.823611111111</v>
      </c>
      <c r="C9723" t="s">
        <v>126</v>
      </c>
      <c r="D9723">
        <v>1</v>
      </c>
      <c r="E9723">
        <f>INDEX(products!B:B,MATCH(challenge_2_solution_1!$C9723,products!$A:$A,0))</f>
        <v>19.899999999999999</v>
      </c>
      <c r="F9723">
        <f>INDEX(products!C:C,MATCH(challenge_2_solution_1!$C9723,products!$A:$A,0))</f>
        <v>4.58</v>
      </c>
    </row>
    <row r="9724" spans="1:6" x14ac:dyDescent="0.2">
      <c r="A9724" s="1">
        <v>3953</v>
      </c>
      <c r="B9724" s="3">
        <v>42714.824999999997</v>
      </c>
      <c r="C9724" t="s">
        <v>34</v>
      </c>
      <c r="D9724">
        <v>1</v>
      </c>
      <c r="E9724">
        <f>INDEX(products!B:B,MATCH(challenge_2_solution_1!$C9724,products!$A:$A,0))</f>
        <v>7.9</v>
      </c>
      <c r="F9724">
        <f>INDEX(products!C:C,MATCH(challenge_2_solution_1!$C9724,products!$A:$A,0))</f>
        <v>1.58</v>
      </c>
    </row>
    <row r="9725" spans="1:6" x14ac:dyDescent="0.2">
      <c r="A9725" s="1">
        <v>3953</v>
      </c>
      <c r="B9725" s="3">
        <v>42714.824999999997</v>
      </c>
      <c r="C9725" t="s">
        <v>121</v>
      </c>
      <c r="D9725">
        <v>1</v>
      </c>
      <c r="E9725">
        <f>INDEX(products!B:B,MATCH(challenge_2_solution_1!$C9725,products!$A:$A,0))</f>
        <v>19.899999999999999</v>
      </c>
      <c r="F9725">
        <f>INDEX(products!C:C,MATCH(challenge_2_solution_1!$C9725,products!$A:$A,0))</f>
        <v>10.95</v>
      </c>
    </row>
    <row r="9726" spans="1:6" x14ac:dyDescent="0.2">
      <c r="A9726" s="1">
        <v>3954</v>
      </c>
      <c r="B9726" s="3">
        <v>42714.828472222223</v>
      </c>
      <c r="C9726" t="s">
        <v>5</v>
      </c>
      <c r="D9726">
        <v>1</v>
      </c>
      <c r="E9726">
        <f>INDEX(products!B:B,MATCH(challenge_2_solution_1!$C9726,products!$A:$A,0))</f>
        <v>1</v>
      </c>
      <c r="F9726">
        <f>INDEX(products!C:C,MATCH(challenge_2_solution_1!$C9726,products!$A:$A,0))</f>
        <v>0.31</v>
      </c>
    </row>
    <row r="9727" spans="1:6" x14ac:dyDescent="0.2">
      <c r="A9727" s="1">
        <v>3954</v>
      </c>
      <c r="B9727" s="3">
        <v>42714.828472222223</v>
      </c>
      <c r="C9727" t="s">
        <v>12</v>
      </c>
      <c r="D9727">
        <v>1</v>
      </c>
      <c r="E9727">
        <f>INDEX(products!B:B,MATCH(challenge_2_solution_1!$C9727,products!$A:$A,0))</f>
        <v>5.2</v>
      </c>
      <c r="F9727">
        <f>INDEX(products!C:C,MATCH(challenge_2_solution_1!$C9727,products!$A:$A,0))</f>
        <v>3.07</v>
      </c>
    </row>
    <row r="9728" spans="1:6" x14ac:dyDescent="0.2">
      <c r="A9728" s="1">
        <v>3954</v>
      </c>
      <c r="B9728" s="3">
        <v>42714.828472222223</v>
      </c>
      <c r="C9728" t="s">
        <v>17</v>
      </c>
      <c r="D9728">
        <v>1</v>
      </c>
      <c r="E9728">
        <f>INDEX(products!B:B,MATCH(challenge_2_solution_1!$C9728,products!$A:$A,0))</f>
        <v>5.9</v>
      </c>
      <c r="F9728">
        <f>INDEX(products!C:C,MATCH(challenge_2_solution_1!$C9728,products!$A:$A,0))</f>
        <v>2.83</v>
      </c>
    </row>
    <row r="9729" spans="1:6" x14ac:dyDescent="0.2">
      <c r="A9729" s="1">
        <v>3954</v>
      </c>
      <c r="B9729" s="3">
        <v>42714.828472222223</v>
      </c>
      <c r="C9729" t="s">
        <v>33</v>
      </c>
      <c r="D9729">
        <v>1</v>
      </c>
      <c r="E9729">
        <f>INDEX(products!B:B,MATCH(challenge_2_solution_1!$C9729,products!$A:$A,0))</f>
        <v>7.9</v>
      </c>
      <c r="F9729">
        <f>INDEX(products!C:C,MATCH(challenge_2_solution_1!$C9729,products!$A:$A,0))</f>
        <v>2.21</v>
      </c>
    </row>
    <row r="9730" spans="1:6" x14ac:dyDescent="0.2">
      <c r="A9730" s="1">
        <v>3954</v>
      </c>
      <c r="B9730" s="3">
        <v>42714.828472222223</v>
      </c>
      <c r="C9730" t="s">
        <v>68</v>
      </c>
      <c r="D9730">
        <v>1</v>
      </c>
      <c r="E9730">
        <f>INDEX(products!B:B,MATCH(challenge_2_solution_1!$C9730,products!$A:$A,0))</f>
        <v>11.9</v>
      </c>
      <c r="F9730">
        <f>INDEX(products!C:C,MATCH(challenge_2_solution_1!$C9730,products!$A:$A,0))</f>
        <v>3.69</v>
      </c>
    </row>
    <row r="9731" spans="1:6" x14ac:dyDescent="0.2">
      <c r="A9731" s="1">
        <v>3954</v>
      </c>
      <c r="B9731" s="3">
        <v>42714.828472222223</v>
      </c>
      <c r="C9731" t="s">
        <v>169</v>
      </c>
      <c r="D9731">
        <v>1</v>
      </c>
      <c r="E9731">
        <f>INDEX(products!B:B,MATCH(challenge_2_solution_1!$C9731,products!$A:$A,0))</f>
        <v>25.9</v>
      </c>
      <c r="F9731">
        <f>INDEX(products!C:C,MATCH(challenge_2_solution_1!$C9731,products!$A:$A,0))</f>
        <v>17.09</v>
      </c>
    </row>
    <row r="9732" spans="1:6" x14ac:dyDescent="0.2">
      <c r="A9732" s="1">
        <v>3955</v>
      </c>
      <c r="B9732" s="3">
        <v>42714.839583333334</v>
      </c>
      <c r="C9732" t="s">
        <v>5</v>
      </c>
      <c r="D9732">
        <v>1</v>
      </c>
      <c r="E9732">
        <f>INDEX(products!B:B,MATCH(challenge_2_solution_1!$C9732,products!$A:$A,0))</f>
        <v>1</v>
      </c>
      <c r="F9732">
        <f>INDEX(products!C:C,MATCH(challenge_2_solution_1!$C9732,products!$A:$A,0))</f>
        <v>0.31</v>
      </c>
    </row>
    <row r="9733" spans="1:6" x14ac:dyDescent="0.2">
      <c r="A9733" s="1">
        <v>3955</v>
      </c>
      <c r="B9733" s="3">
        <v>42714.839583333334</v>
      </c>
      <c r="C9733" t="s">
        <v>3</v>
      </c>
      <c r="D9733">
        <v>1</v>
      </c>
      <c r="E9733">
        <f>INDEX(products!B:B,MATCH(challenge_2_solution_1!$C9733,products!$A:$A,0))</f>
        <v>1</v>
      </c>
      <c r="F9733">
        <f>INDEX(products!C:C,MATCH(challenge_2_solution_1!$C9733,products!$A:$A,0))</f>
        <v>0.5</v>
      </c>
    </row>
    <row r="9734" spans="1:6" x14ac:dyDescent="0.2">
      <c r="A9734" s="1">
        <v>3955</v>
      </c>
      <c r="B9734" s="3">
        <v>42714.839583333334</v>
      </c>
      <c r="C9734" t="s">
        <v>4</v>
      </c>
      <c r="D9734">
        <v>1</v>
      </c>
      <c r="E9734">
        <f>INDEX(products!B:B,MATCH(challenge_2_solution_1!$C9734,products!$A:$A,0))</f>
        <v>1</v>
      </c>
      <c r="F9734">
        <f>INDEX(products!C:C,MATCH(challenge_2_solution_1!$C9734,products!$A:$A,0))</f>
        <v>0.61</v>
      </c>
    </row>
    <row r="9735" spans="1:6" x14ac:dyDescent="0.2">
      <c r="A9735" s="1">
        <v>3955</v>
      </c>
      <c r="B9735" s="3">
        <v>42714.839583333334</v>
      </c>
      <c r="C9735" t="s">
        <v>8</v>
      </c>
      <c r="D9735">
        <v>4</v>
      </c>
      <c r="E9735">
        <f>INDEX(products!B:B,MATCH(challenge_2_solution_1!$C9735,products!$A:$A,0))</f>
        <v>1.6</v>
      </c>
      <c r="F9735">
        <f>INDEX(products!C:C,MATCH(challenge_2_solution_1!$C9735,products!$A:$A,0))</f>
        <v>0.77</v>
      </c>
    </row>
    <row r="9736" spans="1:6" x14ac:dyDescent="0.2">
      <c r="A9736" s="1">
        <v>3955</v>
      </c>
      <c r="B9736" s="3">
        <v>42714.839583333334</v>
      </c>
      <c r="C9736" t="s">
        <v>12</v>
      </c>
      <c r="D9736">
        <v>1</v>
      </c>
      <c r="E9736">
        <f>INDEX(products!B:B,MATCH(challenge_2_solution_1!$C9736,products!$A:$A,0))</f>
        <v>5.2</v>
      </c>
      <c r="F9736">
        <f>INDEX(products!C:C,MATCH(challenge_2_solution_1!$C9736,products!$A:$A,0))</f>
        <v>3.07</v>
      </c>
    </row>
    <row r="9737" spans="1:6" x14ac:dyDescent="0.2">
      <c r="A9737" s="1">
        <v>3955</v>
      </c>
      <c r="B9737" s="3">
        <v>42714.839583333334</v>
      </c>
      <c r="C9737" t="s">
        <v>155</v>
      </c>
      <c r="D9737">
        <v>2</v>
      </c>
      <c r="E9737">
        <f>INDEX(products!B:B,MATCH(challenge_2_solution_1!$C9737,products!$A:$A,0))</f>
        <v>21.9</v>
      </c>
      <c r="F9737">
        <f>INDEX(products!C:C,MATCH(challenge_2_solution_1!$C9737,products!$A:$A,0))</f>
        <v>11.39</v>
      </c>
    </row>
    <row r="9738" spans="1:6" x14ac:dyDescent="0.2">
      <c r="A9738" s="1">
        <v>3956</v>
      </c>
      <c r="B9738" s="3">
        <v>42714.852777777778</v>
      </c>
      <c r="C9738" t="s">
        <v>3</v>
      </c>
      <c r="D9738">
        <v>2</v>
      </c>
      <c r="E9738">
        <f>INDEX(products!B:B,MATCH(challenge_2_solution_1!$C9738,products!$A:$A,0))</f>
        <v>1</v>
      </c>
      <c r="F9738">
        <f>INDEX(products!C:C,MATCH(challenge_2_solution_1!$C9738,products!$A:$A,0))</f>
        <v>0.5</v>
      </c>
    </row>
    <row r="9739" spans="1:6" x14ac:dyDescent="0.2">
      <c r="A9739" s="1">
        <v>3956</v>
      </c>
      <c r="B9739" s="3">
        <v>42714.852777777778</v>
      </c>
      <c r="C9739" t="s">
        <v>7</v>
      </c>
      <c r="D9739">
        <v>1</v>
      </c>
      <c r="E9739">
        <f>INDEX(products!B:B,MATCH(challenge_2_solution_1!$C9739,products!$A:$A,0))</f>
        <v>1</v>
      </c>
      <c r="F9739">
        <f>INDEX(products!C:C,MATCH(challenge_2_solution_1!$C9739,products!$A:$A,0))</f>
        <v>0.68</v>
      </c>
    </row>
    <row r="9740" spans="1:6" x14ac:dyDescent="0.2">
      <c r="A9740" s="1">
        <v>3956</v>
      </c>
      <c r="B9740" s="3">
        <v>42714.852777777778</v>
      </c>
      <c r="C9740" t="s">
        <v>8</v>
      </c>
      <c r="D9740">
        <v>2</v>
      </c>
      <c r="E9740">
        <f>INDEX(products!B:B,MATCH(challenge_2_solution_1!$C9740,products!$A:$A,0))</f>
        <v>1.6</v>
      </c>
      <c r="F9740">
        <f>INDEX(products!C:C,MATCH(challenge_2_solution_1!$C9740,products!$A:$A,0))</f>
        <v>0.77</v>
      </c>
    </row>
    <row r="9741" spans="1:6" x14ac:dyDescent="0.2">
      <c r="A9741" s="1">
        <v>3956</v>
      </c>
      <c r="B9741" s="3">
        <v>42714.852777777778</v>
      </c>
      <c r="C9741" t="s">
        <v>16</v>
      </c>
      <c r="D9741">
        <v>1</v>
      </c>
      <c r="E9741">
        <f>INDEX(products!B:B,MATCH(challenge_2_solution_1!$C9741,products!$A:$A,0))</f>
        <v>5.9</v>
      </c>
      <c r="F9741">
        <f>INDEX(products!C:C,MATCH(challenge_2_solution_1!$C9741,products!$A:$A,0))</f>
        <v>1.48</v>
      </c>
    </row>
    <row r="9742" spans="1:6" x14ac:dyDescent="0.2">
      <c r="A9742" s="1">
        <v>3956</v>
      </c>
      <c r="B9742" s="3">
        <v>42714.852777777778</v>
      </c>
      <c r="C9742" t="s">
        <v>14</v>
      </c>
      <c r="D9742">
        <v>1</v>
      </c>
      <c r="E9742">
        <f>INDEX(products!B:B,MATCH(challenge_2_solution_1!$C9742,products!$A:$A,0))</f>
        <v>5.9</v>
      </c>
      <c r="F9742">
        <f>INDEX(products!C:C,MATCH(challenge_2_solution_1!$C9742,products!$A:$A,0))</f>
        <v>2.36</v>
      </c>
    </row>
    <row r="9743" spans="1:6" x14ac:dyDescent="0.2">
      <c r="A9743" s="1">
        <v>3956</v>
      </c>
      <c r="B9743" s="3">
        <v>42714.852777777778</v>
      </c>
      <c r="C9743" t="s">
        <v>91</v>
      </c>
      <c r="D9743">
        <v>1</v>
      </c>
      <c r="E9743">
        <f>INDEX(products!B:B,MATCH(challenge_2_solution_1!$C9743,products!$A:$A,0))</f>
        <v>17.899999999999999</v>
      </c>
      <c r="F9743">
        <f>INDEX(products!C:C,MATCH(challenge_2_solution_1!$C9743,products!$A:$A,0))</f>
        <v>6.44</v>
      </c>
    </row>
    <row r="9744" spans="1:6" x14ac:dyDescent="0.2">
      <c r="A9744" s="1">
        <v>3957</v>
      </c>
      <c r="B9744" s="3">
        <v>42715.420138888891</v>
      </c>
      <c r="C9744" t="s">
        <v>33</v>
      </c>
      <c r="D9744">
        <v>1</v>
      </c>
      <c r="E9744">
        <f>INDEX(products!B:B,MATCH(challenge_2_solution_1!$C9744,products!$A:$A,0))</f>
        <v>7.9</v>
      </c>
      <c r="F9744">
        <f>INDEX(products!C:C,MATCH(challenge_2_solution_1!$C9744,products!$A:$A,0))</f>
        <v>2.21</v>
      </c>
    </row>
    <row r="9745" spans="1:6" x14ac:dyDescent="0.2">
      <c r="A9745" s="1">
        <v>3958</v>
      </c>
      <c r="B9745" s="3">
        <v>42715.536805555559</v>
      </c>
      <c r="C9745" t="s">
        <v>18</v>
      </c>
      <c r="D9745">
        <v>1</v>
      </c>
      <c r="E9745">
        <f>INDEX(products!B:B,MATCH(challenge_2_solution_1!$C9745,products!$A:$A,0))</f>
        <v>5.9</v>
      </c>
      <c r="F9745">
        <f>INDEX(products!C:C,MATCH(challenge_2_solution_1!$C9745,products!$A:$A,0))</f>
        <v>3.6</v>
      </c>
    </row>
    <row r="9746" spans="1:6" x14ac:dyDescent="0.2">
      <c r="A9746" s="1">
        <v>3958</v>
      </c>
      <c r="B9746" s="3">
        <v>42715.536805555559</v>
      </c>
      <c r="C9746" t="s">
        <v>45</v>
      </c>
      <c r="D9746">
        <v>1</v>
      </c>
      <c r="E9746">
        <f>INDEX(products!B:B,MATCH(challenge_2_solution_1!$C9746,products!$A:$A,0))</f>
        <v>7.9</v>
      </c>
      <c r="F9746">
        <f>INDEX(products!C:C,MATCH(challenge_2_solution_1!$C9746,products!$A:$A,0))</f>
        <v>4.82</v>
      </c>
    </row>
    <row r="9747" spans="1:6" x14ac:dyDescent="0.2">
      <c r="A9747" s="1">
        <v>3958</v>
      </c>
      <c r="B9747" s="3">
        <v>42715.536805555559</v>
      </c>
      <c r="C9747" t="s">
        <v>74</v>
      </c>
      <c r="D9747">
        <v>1</v>
      </c>
      <c r="E9747">
        <f>INDEX(products!B:B,MATCH(challenge_2_solution_1!$C9747,products!$A:$A,0))</f>
        <v>11.9</v>
      </c>
      <c r="F9747">
        <f>INDEX(products!C:C,MATCH(challenge_2_solution_1!$C9747,products!$A:$A,0))</f>
        <v>2.5</v>
      </c>
    </row>
    <row r="9748" spans="1:6" x14ac:dyDescent="0.2">
      <c r="A9748" s="1">
        <v>3958</v>
      </c>
      <c r="B9748" s="3">
        <v>42715.536805555559</v>
      </c>
      <c r="C9748" t="s">
        <v>88</v>
      </c>
      <c r="D9748">
        <v>1</v>
      </c>
      <c r="E9748">
        <f>INDEX(products!B:B,MATCH(challenge_2_solution_1!$C9748,products!$A:$A,0))</f>
        <v>15.9</v>
      </c>
      <c r="F9748">
        <f>INDEX(products!C:C,MATCH(challenge_2_solution_1!$C9748,products!$A:$A,0))</f>
        <v>7</v>
      </c>
    </row>
    <row r="9749" spans="1:6" x14ac:dyDescent="0.2">
      <c r="A9749" s="1">
        <v>3959</v>
      </c>
      <c r="B9749" s="3">
        <v>42715.75277777778</v>
      </c>
      <c r="C9749" t="s">
        <v>17</v>
      </c>
      <c r="D9749">
        <v>1</v>
      </c>
      <c r="E9749">
        <f>INDEX(products!B:B,MATCH(challenge_2_solution_1!$C9749,products!$A:$A,0))</f>
        <v>5.9</v>
      </c>
      <c r="F9749">
        <f>INDEX(products!C:C,MATCH(challenge_2_solution_1!$C9749,products!$A:$A,0))</f>
        <v>2.83</v>
      </c>
    </row>
    <row r="9750" spans="1:6" x14ac:dyDescent="0.2">
      <c r="A9750" s="1">
        <v>3959</v>
      </c>
      <c r="B9750" s="3">
        <v>42715.75277777778</v>
      </c>
      <c r="C9750" t="s">
        <v>15</v>
      </c>
      <c r="D9750">
        <v>3</v>
      </c>
      <c r="E9750">
        <f>INDEX(products!B:B,MATCH(challenge_2_solution_1!$C9750,products!$A:$A,0))</f>
        <v>5.9</v>
      </c>
      <c r="F9750">
        <f>INDEX(products!C:C,MATCH(challenge_2_solution_1!$C9750,products!$A:$A,0))</f>
        <v>3.07</v>
      </c>
    </row>
    <row r="9751" spans="1:6" x14ac:dyDescent="0.2">
      <c r="A9751" s="1">
        <v>3959</v>
      </c>
      <c r="B9751" s="3">
        <v>42715.75277777778</v>
      </c>
      <c r="C9751" t="s">
        <v>33</v>
      </c>
      <c r="D9751">
        <v>1</v>
      </c>
      <c r="E9751">
        <f>INDEX(products!B:B,MATCH(challenge_2_solution_1!$C9751,products!$A:$A,0))</f>
        <v>7.9</v>
      </c>
      <c r="F9751">
        <f>INDEX(products!C:C,MATCH(challenge_2_solution_1!$C9751,products!$A:$A,0))</f>
        <v>2.21</v>
      </c>
    </row>
    <row r="9752" spans="1:6" x14ac:dyDescent="0.2">
      <c r="A9752" s="1">
        <v>3959</v>
      </c>
      <c r="B9752" s="3">
        <v>42715.75277777778</v>
      </c>
      <c r="C9752" t="s">
        <v>38</v>
      </c>
      <c r="D9752">
        <v>1</v>
      </c>
      <c r="E9752">
        <f>INDEX(products!B:B,MATCH(challenge_2_solution_1!$C9752,products!$A:$A,0))</f>
        <v>7.9</v>
      </c>
      <c r="F9752">
        <f>INDEX(products!C:C,MATCH(challenge_2_solution_1!$C9752,products!$A:$A,0))</f>
        <v>3</v>
      </c>
    </row>
    <row r="9753" spans="1:6" x14ac:dyDescent="0.2">
      <c r="A9753" s="1">
        <v>3959</v>
      </c>
      <c r="B9753" s="3">
        <v>42715.75277777778</v>
      </c>
      <c r="C9753" t="s">
        <v>60</v>
      </c>
      <c r="D9753">
        <v>1</v>
      </c>
      <c r="E9753">
        <f>INDEX(products!B:B,MATCH(challenge_2_solution_1!$C9753,products!$A:$A,0))</f>
        <v>11.9</v>
      </c>
      <c r="F9753">
        <f>INDEX(products!C:C,MATCH(challenge_2_solution_1!$C9753,products!$A:$A,0))</f>
        <v>4.28</v>
      </c>
    </row>
    <row r="9754" spans="1:6" x14ac:dyDescent="0.2">
      <c r="A9754" s="1">
        <v>3959</v>
      </c>
      <c r="B9754" s="3">
        <v>42715.75277777778</v>
      </c>
      <c r="C9754" t="s">
        <v>67</v>
      </c>
      <c r="D9754">
        <v>1</v>
      </c>
      <c r="E9754">
        <f>INDEX(products!B:B,MATCH(challenge_2_solution_1!$C9754,products!$A:$A,0))</f>
        <v>11.9</v>
      </c>
      <c r="F9754">
        <f>INDEX(products!C:C,MATCH(challenge_2_solution_1!$C9754,products!$A:$A,0))</f>
        <v>2.98</v>
      </c>
    </row>
    <row r="9755" spans="1:6" x14ac:dyDescent="0.2">
      <c r="A9755" s="1">
        <v>3959</v>
      </c>
      <c r="B9755" s="3">
        <v>42715.75277777778</v>
      </c>
      <c r="C9755" t="s">
        <v>96</v>
      </c>
      <c r="D9755">
        <v>1</v>
      </c>
      <c r="E9755">
        <f>INDEX(products!B:B,MATCH(challenge_2_solution_1!$C9755,products!$A:$A,0))</f>
        <v>17.899999999999999</v>
      </c>
      <c r="F9755">
        <f>INDEX(products!C:C,MATCH(challenge_2_solution_1!$C9755,products!$A:$A,0))</f>
        <v>10.92</v>
      </c>
    </row>
    <row r="9756" spans="1:6" x14ac:dyDescent="0.2">
      <c r="A9756" s="1">
        <v>3959</v>
      </c>
      <c r="B9756" s="3">
        <v>42715.75277777778</v>
      </c>
      <c r="C9756" t="s">
        <v>89</v>
      </c>
      <c r="D9756">
        <v>1</v>
      </c>
      <c r="E9756">
        <f>INDEX(products!B:B,MATCH(challenge_2_solution_1!$C9756,products!$A:$A,0))</f>
        <v>17.899999999999999</v>
      </c>
      <c r="F9756">
        <f>INDEX(products!C:C,MATCH(challenge_2_solution_1!$C9756,products!$A:$A,0))</f>
        <v>3.94</v>
      </c>
    </row>
    <row r="9757" spans="1:6" x14ac:dyDescent="0.2">
      <c r="A9757" s="1">
        <v>3959</v>
      </c>
      <c r="B9757" s="3">
        <v>42715.75277777778</v>
      </c>
      <c r="C9757" t="s">
        <v>127</v>
      </c>
      <c r="D9757">
        <v>1</v>
      </c>
      <c r="E9757">
        <f>INDEX(products!B:B,MATCH(challenge_2_solution_1!$C9757,products!$A:$A,0))</f>
        <v>19.899999999999999</v>
      </c>
      <c r="F9757">
        <f>INDEX(products!C:C,MATCH(challenge_2_solution_1!$C9757,products!$A:$A,0))</f>
        <v>9.9499999999999993</v>
      </c>
    </row>
    <row r="9758" spans="1:6" x14ac:dyDescent="0.2">
      <c r="A9758" s="1">
        <v>3960</v>
      </c>
      <c r="B9758" s="3">
        <v>42715.758333333331</v>
      </c>
      <c r="C9758" t="s">
        <v>7</v>
      </c>
      <c r="D9758">
        <v>1</v>
      </c>
      <c r="E9758">
        <f>INDEX(products!B:B,MATCH(challenge_2_solution_1!$C9758,products!$A:$A,0))</f>
        <v>1</v>
      </c>
      <c r="F9758">
        <f>INDEX(products!C:C,MATCH(challenge_2_solution_1!$C9758,products!$A:$A,0))</f>
        <v>0.68</v>
      </c>
    </row>
    <row r="9759" spans="1:6" x14ac:dyDescent="0.2">
      <c r="A9759" s="1">
        <v>3960</v>
      </c>
      <c r="B9759" s="3">
        <v>42715.758333333331</v>
      </c>
      <c r="C9759" t="s">
        <v>18</v>
      </c>
      <c r="D9759">
        <v>1</v>
      </c>
      <c r="E9759">
        <f>INDEX(products!B:B,MATCH(challenge_2_solution_1!$C9759,products!$A:$A,0))</f>
        <v>5.9</v>
      </c>
      <c r="F9759">
        <f>INDEX(products!C:C,MATCH(challenge_2_solution_1!$C9759,products!$A:$A,0))</f>
        <v>3.6</v>
      </c>
    </row>
    <row r="9760" spans="1:6" x14ac:dyDescent="0.2">
      <c r="A9760" s="1">
        <v>3960</v>
      </c>
      <c r="B9760" s="3">
        <v>42715.758333333331</v>
      </c>
      <c r="C9760" t="s">
        <v>34</v>
      </c>
      <c r="D9760">
        <v>1</v>
      </c>
      <c r="E9760">
        <f>INDEX(products!B:B,MATCH(challenge_2_solution_1!$C9760,products!$A:$A,0))</f>
        <v>7.9</v>
      </c>
      <c r="F9760">
        <f>INDEX(products!C:C,MATCH(challenge_2_solution_1!$C9760,products!$A:$A,0))</f>
        <v>1.58</v>
      </c>
    </row>
    <row r="9761" spans="1:6" x14ac:dyDescent="0.2">
      <c r="A9761" s="1">
        <v>3960</v>
      </c>
      <c r="B9761" s="3">
        <v>42715.758333333331</v>
      </c>
      <c r="C9761" t="s">
        <v>30</v>
      </c>
      <c r="D9761">
        <v>1</v>
      </c>
      <c r="E9761">
        <f>INDEX(products!B:B,MATCH(challenge_2_solution_1!$C9761,products!$A:$A,0))</f>
        <v>7.9</v>
      </c>
      <c r="F9761">
        <f>INDEX(products!C:C,MATCH(challenge_2_solution_1!$C9761,products!$A:$A,0))</f>
        <v>4.66</v>
      </c>
    </row>
    <row r="9762" spans="1:6" x14ac:dyDescent="0.2">
      <c r="A9762" s="1">
        <v>3960</v>
      </c>
      <c r="B9762" s="3">
        <v>42715.758333333331</v>
      </c>
      <c r="C9762" t="s">
        <v>35</v>
      </c>
      <c r="D9762">
        <v>1</v>
      </c>
      <c r="E9762">
        <f>INDEX(products!B:B,MATCH(challenge_2_solution_1!$C9762,products!$A:$A,0))</f>
        <v>7.9</v>
      </c>
      <c r="F9762">
        <f>INDEX(products!C:C,MATCH(challenge_2_solution_1!$C9762,products!$A:$A,0))</f>
        <v>4.3499999999999996</v>
      </c>
    </row>
    <row r="9763" spans="1:6" x14ac:dyDescent="0.2">
      <c r="A9763" s="1">
        <v>3960</v>
      </c>
      <c r="B9763" s="3">
        <v>42715.758333333331</v>
      </c>
      <c r="C9763" t="s">
        <v>92</v>
      </c>
      <c r="D9763">
        <v>1</v>
      </c>
      <c r="E9763">
        <f>INDEX(products!B:B,MATCH(challenge_2_solution_1!$C9763,products!$A:$A,0))</f>
        <v>17.899999999999999</v>
      </c>
      <c r="F9763">
        <f>INDEX(products!C:C,MATCH(challenge_2_solution_1!$C9763,products!$A:$A,0))</f>
        <v>10.38</v>
      </c>
    </row>
    <row r="9764" spans="1:6" x14ac:dyDescent="0.2">
      <c r="A9764" s="1">
        <v>3960</v>
      </c>
      <c r="B9764" s="3">
        <v>42715.758333333331</v>
      </c>
      <c r="C9764" t="s">
        <v>96</v>
      </c>
      <c r="D9764">
        <v>1</v>
      </c>
      <c r="E9764">
        <f>INDEX(products!B:B,MATCH(challenge_2_solution_1!$C9764,products!$A:$A,0))</f>
        <v>17.899999999999999</v>
      </c>
      <c r="F9764">
        <f>INDEX(products!C:C,MATCH(challenge_2_solution_1!$C9764,products!$A:$A,0))</f>
        <v>10.92</v>
      </c>
    </row>
    <row r="9765" spans="1:6" x14ac:dyDescent="0.2">
      <c r="A9765" s="1">
        <v>3961</v>
      </c>
      <c r="B9765" s="3">
        <v>42715.765277777777</v>
      </c>
      <c r="C9765" t="s">
        <v>3</v>
      </c>
      <c r="D9765">
        <v>2</v>
      </c>
      <c r="E9765">
        <f>INDEX(products!B:B,MATCH(challenge_2_solution_1!$C9765,products!$A:$A,0))</f>
        <v>1</v>
      </c>
      <c r="F9765">
        <f>INDEX(products!C:C,MATCH(challenge_2_solution_1!$C9765,products!$A:$A,0))</f>
        <v>0.5</v>
      </c>
    </row>
    <row r="9766" spans="1:6" x14ac:dyDescent="0.2">
      <c r="A9766" s="1">
        <v>3961</v>
      </c>
      <c r="B9766" s="3">
        <v>42715.765277777777</v>
      </c>
      <c r="C9766" t="s">
        <v>8</v>
      </c>
      <c r="D9766">
        <v>1</v>
      </c>
      <c r="E9766">
        <f>INDEX(products!B:B,MATCH(challenge_2_solution_1!$C9766,products!$A:$A,0))</f>
        <v>1.6</v>
      </c>
      <c r="F9766">
        <f>INDEX(products!C:C,MATCH(challenge_2_solution_1!$C9766,products!$A:$A,0))</f>
        <v>0.77</v>
      </c>
    </row>
    <row r="9767" spans="1:6" x14ac:dyDescent="0.2">
      <c r="A9767" s="1">
        <v>3961</v>
      </c>
      <c r="B9767" s="3">
        <v>42715.765277777777</v>
      </c>
      <c r="C9767" t="s">
        <v>14</v>
      </c>
      <c r="D9767">
        <v>1</v>
      </c>
      <c r="E9767">
        <f>INDEX(products!B:B,MATCH(challenge_2_solution_1!$C9767,products!$A:$A,0))</f>
        <v>5.9</v>
      </c>
      <c r="F9767">
        <f>INDEX(products!C:C,MATCH(challenge_2_solution_1!$C9767,products!$A:$A,0))</f>
        <v>2.36</v>
      </c>
    </row>
    <row r="9768" spans="1:6" x14ac:dyDescent="0.2">
      <c r="A9768" s="1">
        <v>3961</v>
      </c>
      <c r="B9768" s="3">
        <v>42715.765277777777</v>
      </c>
      <c r="C9768" t="s">
        <v>16</v>
      </c>
      <c r="D9768">
        <v>1</v>
      </c>
      <c r="E9768">
        <f>INDEX(products!B:B,MATCH(challenge_2_solution_1!$C9768,products!$A:$A,0))</f>
        <v>5.9</v>
      </c>
      <c r="F9768">
        <f>INDEX(products!C:C,MATCH(challenge_2_solution_1!$C9768,products!$A:$A,0))</f>
        <v>1.48</v>
      </c>
    </row>
    <row r="9769" spans="1:6" x14ac:dyDescent="0.2">
      <c r="A9769" s="1">
        <v>3961</v>
      </c>
      <c r="B9769" s="3">
        <v>42715.765277777777</v>
      </c>
      <c r="C9769" t="s">
        <v>98</v>
      </c>
      <c r="D9769">
        <v>1</v>
      </c>
      <c r="E9769">
        <f>INDEX(products!B:B,MATCH(challenge_2_solution_1!$C9769,products!$A:$A,0))</f>
        <v>17.899999999999999</v>
      </c>
      <c r="F9769">
        <f>INDEX(products!C:C,MATCH(challenge_2_solution_1!$C9769,products!$A:$A,0))</f>
        <v>8.59</v>
      </c>
    </row>
    <row r="9770" spans="1:6" x14ac:dyDescent="0.2">
      <c r="A9770" s="1">
        <v>3962</v>
      </c>
      <c r="B9770" s="3">
        <v>42715.808333333334</v>
      </c>
      <c r="C9770" t="s">
        <v>7</v>
      </c>
      <c r="D9770">
        <v>1</v>
      </c>
      <c r="E9770">
        <f>INDEX(products!B:B,MATCH(challenge_2_solution_1!$C9770,products!$A:$A,0))</f>
        <v>1</v>
      </c>
      <c r="F9770">
        <f>INDEX(products!C:C,MATCH(challenge_2_solution_1!$C9770,products!$A:$A,0))</f>
        <v>0.68</v>
      </c>
    </row>
    <row r="9771" spans="1:6" x14ac:dyDescent="0.2">
      <c r="A9771" s="1">
        <v>3962</v>
      </c>
      <c r="B9771" s="3">
        <v>42715.808333333334</v>
      </c>
      <c r="C9771" t="s">
        <v>10</v>
      </c>
      <c r="D9771">
        <v>1</v>
      </c>
      <c r="E9771">
        <f>INDEX(products!B:B,MATCH(challenge_2_solution_1!$C9771,products!$A:$A,0))</f>
        <v>3.9</v>
      </c>
      <c r="F9771">
        <f>INDEX(products!C:C,MATCH(challenge_2_solution_1!$C9771,products!$A:$A,0))</f>
        <v>1.17</v>
      </c>
    </row>
    <row r="9772" spans="1:6" x14ac:dyDescent="0.2">
      <c r="A9772" s="1">
        <v>3962</v>
      </c>
      <c r="B9772" s="3">
        <v>42715.808333333334</v>
      </c>
      <c r="C9772" t="s">
        <v>19</v>
      </c>
      <c r="D9772">
        <v>1</v>
      </c>
      <c r="E9772">
        <f>INDEX(products!B:B,MATCH(challenge_2_solution_1!$C9772,products!$A:$A,0))</f>
        <v>5.9</v>
      </c>
      <c r="F9772">
        <f>INDEX(products!C:C,MATCH(challenge_2_solution_1!$C9772,products!$A:$A,0))</f>
        <v>1.65</v>
      </c>
    </row>
    <row r="9773" spans="1:6" x14ac:dyDescent="0.2">
      <c r="A9773" s="1">
        <v>3962</v>
      </c>
      <c r="B9773" s="3">
        <v>42715.808333333334</v>
      </c>
      <c r="C9773" t="s">
        <v>14</v>
      </c>
      <c r="D9773">
        <v>2</v>
      </c>
      <c r="E9773">
        <f>INDEX(products!B:B,MATCH(challenge_2_solution_1!$C9773,products!$A:$A,0))</f>
        <v>5.9</v>
      </c>
      <c r="F9773">
        <f>INDEX(products!C:C,MATCH(challenge_2_solution_1!$C9773,products!$A:$A,0))</f>
        <v>2.36</v>
      </c>
    </row>
    <row r="9774" spans="1:6" x14ac:dyDescent="0.2">
      <c r="A9774" s="1">
        <v>3962</v>
      </c>
      <c r="B9774" s="3">
        <v>42715.808333333334</v>
      </c>
      <c r="C9774" t="s">
        <v>67</v>
      </c>
      <c r="D9774">
        <v>1</v>
      </c>
      <c r="E9774">
        <f>INDEX(products!B:B,MATCH(challenge_2_solution_1!$C9774,products!$A:$A,0))</f>
        <v>11.9</v>
      </c>
      <c r="F9774">
        <f>INDEX(products!C:C,MATCH(challenge_2_solution_1!$C9774,products!$A:$A,0))</f>
        <v>2.98</v>
      </c>
    </row>
    <row r="9775" spans="1:6" x14ac:dyDescent="0.2">
      <c r="A9775" s="1">
        <v>3962</v>
      </c>
      <c r="B9775" s="3">
        <v>42715.808333333334</v>
      </c>
      <c r="C9775" t="s">
        <v>98</v>
      </c>
      <c r="D9775">
        <v>1</v>
      </c>
      <c r="E9775">
        <f>INDEX(products!B:B,MATCH(challenge_2_solution_1!$C9775,products!$A:$A,0))</f>
        <v>17.899999999999999</v>
      </c>
      <c r="F9775">
        <f>INDEX(products!C:C,MATCH(challenge_2_solution_1!$C9775,products!$A:$A,0))</f>
        <v>8.59</v>
      </c>
    </row>
    <row r="9776" spans="1:6" x14ac:dyDescent="0.2">
      <c r="A9776" s="1">
        <v>3962</v>
      </c>
      <c r="B9776" s="3">
        <v>42715.808333333334</v>
      </c>
      <c r="C9776" t="s">
        <v>96</v>
      </c>
      <c r="D9776">
        <v>1</v>
      </c>
      <c r="E9776">
        <f>INDEX(products!B:B,MATCH(challenge_2_solution_1!$C9776,products!$A:$A,0))</f>
        <v>17.899999999999999</v>
      </c>
      <c r="F9776">
        <f>INDEX(products!C:C,MATCH(challenge_2_solution_1!$C9776,products!$A:$A,0))</f>
        <v>10.92</v>
      </c>
    </row>
    <row r="9777" spans="1:6" x14ac:dyDescent="0.2">
      <c r="A9777" s="1">
        <v>3962</v>
      </c>
      <c r="B9777" s="3">
        <v>42715.808333333334</v>
      </c>
      <c r="C9777" t="s">
        <v>121</v>
      </c>
      <c r="D9777">
        <v>1</v>
      </c>
      <c r="E9777">
        <f>INDEX(products!B:B,MATCH(challenge_2_solution_1!$C9777,products!$A:$A,0))</f>
        <v>19.899999999999999</v>
      </c>
      <c r="F9777">
        <f>INDEX(products!C:C,MATCH(challenge_2_solution_1!$C9777,products!$A:$A,0))</f>
        <v>10.95</v>
      </c>
    </row>
    <row r="9778" spans="1:6" x14ac:dyDescent="0.2">
      <c r="A9778" s="1">
        <v>3963</v>
      </c>
      <c r="B9778" s="3">
        <v>42715.882638888892</v>
      </c>
      <c r="C9778" t="s">
        <v>5</v>
      </c>
      <c r="D9778">
        <v>1</v>
      </c>
      <c r="E9778">
        <f>INDEX(products!B:B,MATCH(challenge_2_solution_1!$C9778,products!$A:$A,0))</f>
        <v>1</v>
      </c>
      <c r="F9778">
        <f>INDEX(products!C:C,MATCH(challenge_2_solution_1!$C9778,products!$A:$A,0))</f>
        <v>0.31</v>
      </c>
    </row>
    <row r="9779" spans="1:6" x14ac:dyDescent="0.2">
      <c r="A9779" s="1">
        <v>3963</v>
      </c>
      <c r="B9779" s="3">
        <v>42715.882638888892</v>
      </c>
      <c r="C9779" t="s">
        <v>3</v>
      </c>
      <c r="D9779">
        <v>1</v>
      </c>
      <c r="E9779">
        <f>INDEX(products!B:B,MATCH(challenge_2_solution_1!$C9779,products!$A:$A,0))</f>
        <v>1</v>
      </c>
      <c r="F9779">
        <f>INDEX(products!C:C,MATCH(challenge_2_solution_1!$C9779,products!$A:$A,0))</f>
        <v>0.5</v>
      </c>
    </row>
    <row r="9780" spans="1:6" x14ac:dyDescent="0.2">
      <c r="A9780" s="1">
        <v>3963</v>
      </c>
      <c r="B9780" s="3">
        <v>42715.882638888892</v>
      </c>
      <c r="C9780" t="s">
        <v>4</v>
      </c>
      <c r="D9780">
        <v>1</v>
      </c>
      <c r="E9780">
        <f>INDEX(products!B:B,MATCH(challenge_2_solution_1!$C9780,products!$A:$A,0))</f>
        <v>1</v>
      </c>
      <c r="F9780">
        <f>INDEX(products!C:C,MATCH(challenge_2_solution_1!$C9780,products!$A:$A,0))</f>
        <v>0.61</v>
      </c>
    </row>
    <row r="9781" spans="1:6" x14ac:dyDescent="0.2">
      <c r="A9781" s="1">
        <v>3963</v>
      </c>
      <c r="B9781" s="3">
        <v>42715.882638888892</v>
      </c>
      <c r="C9781" t="s">
        <v>7</v>
      </c>
      <c r="D9781">
        <v>1</v>
      </c>
      <c r="E9781">
        <f>INDEX(products!B:B,MATCH(challenge_2_solution_1!$C9781,products!$A:$A,0))</f>
        <v>1</v>
      </c>
      <c r="F9781">
        <f>INDEX(products!C:C,MATCH(challenge_2_solution_1!$C9781,products!$A:$A,0))</f>
        <v>0.68</v>
      </c>
    </row>
    <row r="9782" spans="1:6" x14ac:dyDescent="0.2">
      <c r="A9782" s="1">
        <v>3963</v>
      </c>
      <c r="B9782" s="3">
        <v>42715.882638888892</v>
      </c>
      <c r="C9782" t="s">
        <v>8</v>
      </c>
      <c r="D9782">
        <v>3</v>
      </c>
      <c r="E9782">
        <f>INDEX(products!B:B,MATCH(challenge_2_solution_1!$C9782,products!$A:$A,0))</f>
        <v>1.6</v>
      </c>
      <c r="F9782">
        <f>INDEX(products!C:C,MATCH(challenge_2_solution_1!$C9782,products!$A:$A,0))</f>
        <v>0.77</v>
      </c>
    </row>
    <row r="9783" spans="1:6" x14ac:dyDescent="0.2">
      <c r="A9783" s="1">
        <v>3963</v>
      </c>
      <c r="B9783" s="3">
        <v>42715.882638888892</v>
      </c>
      <c r="C9783" t="s">
        <v>17</v>
      </c>
      <c r="D9783">
        <v>1</v>
      </c>
      <c r="E9783">
        <f>INDEX(products!B:B,MATCH(challenge_2_solution_1!$C9783,products!$A:$A,0))</f>
        <v>5.9</v>
      </c>
      <c r="F9783">
        <f>INDEX(products!C:C,MATCH(challenge_2_solution_1!$C9783,products!$A:$A,0))</f>
        <v>2.83</v>
      </c>
    </row>
    <row r="9784" spans="1:6" x14ac:dyDescent="0.2">
      <c r="A9784" s="1">
        <v>3963</v>
      </c>
      <c r="B9784" s="3">
        <v>42715.882638888892</v>
      </c>
      <c r="C9784" t="s">
        <v>34</v>
      </c>
      <c r="D9784">
        <v>1</v>
      </c>
      <c r="E9784">
        <f>INDEX(products!B:B,MATCH(challenge_2_solution_1!$C9784,products!$A:$A,0))</f>
        <v>7.9</v>
      </c>
      <c r="F9784">
        <f>INDEX(products!C:C,MATCH(challenge_2_solution_1!$C9784,products!$A:$A,0))</f>
        <v>1.58</v>
      </c>
    </row>
    <row r="9785" spans="1:6" x14ac:dyDescent="0.2">
      <c r="A9785" s="1">
        <v>3963</v>
      </c>
      <c r="B9785" s="3">
        <v>42715.882638888892</v>
      </c>
      <c r="C9785" t="s">
        <v>33</v>
      </c>
      <c r="D9785">
        <v>1</v>
      </c>
      <c r="E9785">
        <f>INDEX(products!B:B,MATCH(challenge_2_solution_1!$C9785,products!$A:$A,0))</f>
        <v>7.9</v>
      </c>
      <c r="F9785">
        <f>INDEX(products!C:C,MATCH(challenge_2_solution_1!$C9785,products!$A:$A,0))</f>
        <v>2.21</v>
      </c>
    </row>
    <row r="9786" spans="1:6" x14ac:dyDescent="0.2">
      <c r="A9786" s="1">
        <v>3963</v>
      </c>
      <c r="B9786" s="3">
        <v>42715.882638888892</v>
      </c>
      <c r="C9786" t="s">
        <v>69</v>
      </c>
      <c r="D9786">
        <v>1</v>
      </c>
      <c r="E9786">
        <f>INDEX(products!B:B,MATCH(challenge_2_solution_1!$C9786,products!$A:$A,0))</f>
        <v>11.9</v>
      </c>
      <c r="F9786">
        <f>INDEX(products!C:C,MATCH(challenge_2_solution_1!$C9786,products!$A:$A,0))</f>
        <v>2.86</v>
      </c>
    </row>
    <row r="9787" spans="1:6" x14ac:dyDescent="0.2">
      <c r="A9787" s="1">
        <v>3963</v>
      </c>
      <c r="B9787" s="3">
        <v>42715.882638888892</v>
      </c>
      <c r="C9787" t="s">
        <v>93</v>
      </c>
      <c r="D9787">
        <v>1</v>
      </c>
      <c r="E9787">
        <f>INDEX(products!B:B,MATCH(challenge_2_solution_1!$C9787,products!$A:$A,0))</f>
        <v>17.899999999999999</v>
      </c>
      <c r="F9787">
        <f>INDEX(products!C:C,MATCH(challenge_2_solution_1!$C9787,products!$A:$A,0))</f>
        <v>6.8</v>
      </c>
    </row>
    <row r="9788" spans="1:6" x14ac:dyDescent="0.2">
      <c r="A9788" s="1">
        <v>3965</v>
      </c>
      <c r="B9788" s="3">
        <v>42716.750694444447</v>
      </c>
      <c r="C9788" t="s">
        <v>10</v>
      </c>
      <c r="D9788">
        <v>1</v>
      </c>
      <c r="E9788">
        <f>INDEX(products!B:B,MATCH(challenge_2_solution_1!$C9788,products!$A:$A,0))</f>
        <v>3.9</v>
      </c>
      <c r="F9788">
        <f>INDEX(products!C:C,MATCH(challenge_2_solution_1!$C9788,products!$A:$A,0))</f>
        <v>1.17</v>
      </c>
    </row>
    <row r="9789" spans="1:6" x14ac:dyDescent="0.2">
      <c r="A9789" s="1">
        <v>3965</v>
      </c>
      <c r="B9789" s="3">
        <v>42716.750694444447</v>
      </c>
      <c r="C9789" t="s">
        <v>55</v>
      </c>
      <c r="D9789">
        <v>1</v>
      </c>
      <c r="E9789">
        <f>INDEX(products!B:B,MATCH(challenge_2_solution_1!$C9789,products!$A:$A,0))</f>
        <v>7.9</v>
      </c>
      <c r="F9789">
        <f>INDEX(products!C:C,MATCH(challenge_2_solution_1!$C9789,products!$A:$A,0))</f>
        <v>2.21</v>
      </c>
    </row>
    <row r="9790" spans="1:6" x14ac:dyDescent="0.2">
      <c r="A9790" s="1">
        <v>3965</v>
      </c>
      <c r="B9790" s="3">
        <v>42716.750694444447</v>
      </c>
      <c r="C9790" t="s">
        <v>121</v>
      </c>
      <c r="D9790">
        <v>1</v>
      </c>
      <c r="E9790">
        <f>INDEX(products!B:B,MATCH(challenge_2_solution_1!$C9790,products!$A:$A,0))</f>
        <v>19.899999999999999</v>
      </c>
      <c r="F9790">
        <f>INDEX(products!C:C,MATCH(challenge_2_solution_1!$C9790,products!$A:$A,0))</f>
        <v>10.95</v>
      </c>
    </row>
    <row r="9791" spans="1:6" x14ac:dyDescent="0.2">
      <c r="A9791" s="1">
        <v>3966</v>
      </c>
      <c r="B9791" s="3">
        <v>42716.806944444441</v>
      </c>
      <c r="C9791" t="s">
        <v>9</v>
      </c>
      <c r="D9791">
        <v>1</v>
      </c>
      <c r="E9791">
        <f>INDEX(products!B:B,MATCH(challenge_2_solution_1!$C9791,products!$A:$A,0))</f>
        <v>1.6</v>
      </c>
      <c r="F9791">
        <f>INDEX(products!C:C,MATCH(challenge_2_solution_1!$C9791,products!$A:$A,0))</f>
        <v>0.67</v>
      </c>
    </row>
    <row r="9792" spans="1:6" x14ac:dyDescent="0.2">
      <c r="A9792" s="1">
        <v>3966</v>
      </c>
      <c r="B9792" s="3">
        <v>42716.806944444441</v>
      </c>
      <c r="C9792" t="s">
        <v>17</v>
      </c>
      <c r="D9792">
        <v>1</v>
      </c>
      <c r="E9792">
        <f>INDEX(products!B:B,MATCH(challenge_2_solution_1!$C9792,products!$A:$A,0))</f>
        <v>5.9</v>
      </c>
      <c r="F9792">
        <f>INDEX(products!C:C,MATCH(challenge_2_solution_1!$C9792,products!$A:$A,0))</f>
        <v>2.83</v>
      </c>
    </row>
    <row r="9793" spans="1:6" x14ac:dyDescent="0.2">
      <c r="A9793" s="1">
        <v>3966</v>
      </c>
      <c r="B9793" s="3">
        <v>42716.806944444441</v>
      </c>
      <c r="C9793" t="s">
        <v>36</v>
      </c>
      <c r="D9793">
        <v>1</v>
      </c>
      <c r="E9793">
        <f>INDEX(products!B:B,MATCH(challenge_2_solution_1!$C9793,products!$A:$A,0))</f>
        <v>7.9</v>
      </c>
      <c r="F9793">
        <f>INDEX(products!C:C,MATCH(challenge_2_solution_1!$C9793,products!$A:$A,0))</f>
        <v>5.14</v>
      </c>
    </row>
    <row r="9794" spans="1:6" x14ac:dyDescent="0.2">
      <c r="A9794" s="1">
        <v>3966</v>
      </c>
      <c r="B9794" s="3">
        <v>42716.806944444441</v>
      </c>
      <c r="C9794" t="s">
        <v>42</v>
      </c>
      <c r="D9794">
        <v>1</v>
      </c>
      <c r="E9794">
        <f>INDEX(products!B:B,MATCH(challenge_2_solution_1!$C9794,products!$A:$A,0))</f>
        <v>7.9</v>
      </c>
      <c r="F9794">
        <f>INDEX(products!C:C,MATCH(challenge_2_solution_1!$C9794,products!$A:$A,0))</f>
        <v>3.95</v>
      </c>
    </row>
    <row r="9795" spans="1:6" x14ac:dyDescent="0.2">
      <c r="A9795" s="1">
        <v>3966</v>
      </c>
      <c r="B9795" s="3">
        <v>42716.806944444441</v>
      </c>
      <c r="C9795" t="s">
        <v>38</v>
      </c>
      <c r="D9795">
        <v>1</v>
      </c>
      <c r="E9795">
        <f>INDEX(products!B:B,MATCH(challenge_2_solution_1!$C9795,products!$A:$A,0))</f>
        <v>7.9</v>
      </c>
      <c r="F9795">
        <f>INDEX(products!C:C,MATCH(challenge_2_solution_1!$C9795,products!$A:$A,0))</f>
        <v>3</v>
      </c>
    </row>
    <row r="9796" spans="1:6" x14ac:dyDescent="0.2">
      <c r="A9796" s="1">
        <v>3966</v>
      </c>
      <c r="B9796" s="3">
        <v>42716.806944444441</v>
      </c>
      <c r="C9796" t="s">
        <v>33</v>
      </c>
      <c r="D9796">
        <v>1</v>
      </c>
      <c r="E9796">
        <f>INDEX(products!B:B,MATCH(challenge_2_solution_1!$C9796,products!$A:$A,0))</f>
        <v>7.9</v>
      </c>
      <c r="F9796">
        <f>INDEX(products!C:C,MATCH(challenge_2_solution_1!$C9796,products!$A:$A,0))</f>
        <v>2.21</v>
      </c>
    </row>
    <row r="9797" spans="1:6" x14ac:dyDescent="0.2">
      <c r="A9797" s="1">
        <v>3966</v>
      </c>
      <c r="B9797" s="3">
        <v>42716.806944444441</v>
      </c>
      <c r="C9797" t="s">
        <v>56</v>
      </c>
      <c r="D9797">
        <v>1</v>
      </c>
      <c r="E9797">
        <f>INDEX(products!B:B,MATCH(challenge_2_solution_1!$C9797,products!$A:$A,0))</f>
        <v>9.9</v>
      </c>
      <c r="F9797">
        <f>INDEX(products!C:C,MATCH(challenge_2_solution_1!$C9797,products!$A:$A,0))</f>
        <v>2.38</v>
      </c>
    </row>
    <row r="9798" spans="1:6" x14ac:dyDescent="0.2">
      <c r="A9798" s="1">
        <v>3966</v>
      </c>
      <c r="B9798" s="3">
        <v>42716.806944444441</v>
      </c>
      <c r="C9798" t="s">
        <v>54</v>
      </c>
      <c r="D9798">
        <v>1</v>
      </c>
      <c r="E9798">
        <f>INDEX(products!B:B,MATCH(challenge_2_solution_1!$C9798,products!$A:$A,0))</f>
        <v>9.9</v>
      </c>
      <c r="F9798">
        <f>INDEX(products!C:C,MATCH(challenge_2_solution_1!$C9798,products!$A:$A,0))</f>
        <v>2.57</v>
      </c>
    </row>
    <row r="9799" spans="1:6" x14ac:dyDescent="0.2">
      <c r="A9799" s="1">
        <v>3966</v>
      </c>
      <c r="B9799" s="3">
        <v>42716.806944444441</v>
      </c>
      <c r="C9799" t="s">
        <v>74</v>
      </c>
      <c r="D9799">
        <v>2</v>
      </c>
      <c r="E9799">
        <f>INDEX(products!B:B,MATCH(challenge_2_solution_1!$C9799,products!$A:$A,0))</f>
        <v>11.9</v>
      </c>
      <c r="F9799">
        <f>INDEX(products!C:C,MATCH(challenge_2_solution_1!$C9799,products!$A:$A,0))</f>
        <v>2.5</v>
      </c>
    </row>
    <row r="9800" spans="1:6" x14ac:dyDescent="0.2">
      <c r="A9800" s="1">
        <v>3966</v>
      </c>
      <c r="B9800" s="3">
        <v>42716.806944444441</v>
      </c>
      <c r="C9800" t="s">
        <v>83</v>
      </c>
      <c r="D9800">
        <v>2</v>
      </c>
      <c r="E9800">
        <f>INDEX(products!B:B,MATCH(challenge_2_solution_1!$C9800,products!$A:$A,0))</f>
        <v>11.9</v>
      </c>
      <c r="F9800">
        <f>INDEX(products!C:C,MATCH(challenge_2_solution_1!$C9800,products!$A:$A,0))</f>
        <v>6.66</v>
      </c>
    </row>
    <row r="9801" spans="1:6" x14ac:dyDescent="0.2">
      <c r="A9801" s="1">
        <v>3966</v>
      </c>
      <c r="B9801" s="3">
        <v>42716.806944444441</v>
      </c>
      <c r="C9801" t="s">
        <v>88</v>
      </c>
      <c r="D9801">
        <v>1</v>
      </c>
      <c r="E9801">
        <f>INDEX(products!B:B,MATCH(challenge_2_solution_1!$C9801,products!$A:$A,0))</f>
        <v>15.9</v>
      </c>
      <c r="F9801">
        <f>INDEX(products!C:C,MATCH(challenge_2_solution_1!$C9801,products!$A:$A,0))</f>
        <v>7</v>
      </c>
    </row>
    <row r="9802" spans="1:6" x14ac:dyDescent="0.2">
      <c r="A9802" s="1">
        <v>3966</v>
      </c>
      <c r="B9802" s="3">
        <v>42716.806944444441</v>
      </c>
      <c r="C9802" t="s">
        <v>89</v>
      </c>
      <c r="D9802">
        <v>1</v>
      </c>
      <c r="E9802">
        <f>INDEX(products!B:B,MATCH(challenge_2_solution_1!$C9802,products!$A:$A,0))</f>
        <v>17.899999999999999</v>
      </c>
      <c r="F9802">
        <f>INDEX(products!C:C,MATCH(challenge_2_solution_1!$C9802,products!$A:$A,0))</f>
        <v>3.94</v>
      </c>
    </row>
    <row r="9803" spans="1:6" x14ac:dyDescent="0.2">
      <c r="A9803" s="1">
        <v>3966</v>
      </c>
      <c r="B9803" s="3">
        <v>42716.806944444441</v>
      </c>
      <c r="C9803" t="s">
        <v>96</v>
      </c>
      <c r="D9803">
        <v>1</v>
      </c>
      <c r="E9803">
        <f>INDEX(products!B:B,MATCH(challenge_2_solution_1!$C9803,products!$A:$A,0))</f>
        <v>17.899999999999999</v>
      </c>
      <c r="F9803">
        <f>INDEX(products!C:C,MATCH(challenge_2_solution_1!$C9803,products!$A:$A,0))</f>
        <v>10.92</v>
      </c>
    </row>
    <row r="9804" spans="1:6" x14ac:dyDescent="0.2">
      <c r="A9804" s="1">
        <v>3966</v>
      </c>
      <c r="B9804" s="3">
        <v>42716.806944444441</v>
      </c>
      <c r="C9804" t="s">
        <v>113</v>
      </c>
      <c r="D9804">
        <v>1</v>
      </c>
      <c r="E9804">
        <f>INDEX(products!B:B,MATCH(challenge_2_solution_1!$C9804,products!$A:$A,0))</f>
        <v>17.899999999999999</v>
      </c>
      <c r="F9804">
        <f>INDEX(products!C:C,MATCH(challenge_2_solution_1!$C9804,products!$A:$A,0))</f>
        <v>10.199999999999999</v>
      </c>
    </row>
    <row r="9805" spans="1:6" x14ac:dyDescent="0.2">
      <c r="A9805" s="1">
        <v>3966</v>
      </c>
      <c r="B9805" s="3">
        <v>42716.806944444441</v>
      </c>
      <c r="C9805" t="s">
        <v>126</v>
      </c>
      <c r="D9805">
        <v>1</v>
      </c>
      <c r="E9805">
        <f>INDEX(products!B:B,MATCH(challenge_2_solution_1!$C9805,products!$A:$A,0))</f>
        <v>19.899999999999999</v>
      </c>
      <c r="F9805">
        <f>INDEX(products!C:C,MATCH(challenge_2_solution_1!$C9805,products!$A:$A,0))</f>
        <v>4.58</v>
      </c>
    </row>
    <row r="9806" spans="1:6" x14ac:dyDescent="0.2">
      <c r="A9806" s="1">
        <v>3966</v>
      </c>
      <c r="B9806" s="3">
        <v>42716.806944444441</v>
      </c>
      <c r="C9806" t="s">
        <v>160</v>
      </c>
      <c r="D9806">
        <v>1</v>
      </c>
      <c r="E9806">
        <f>INDEX(products!B:B,MATCH(challenge_2_solution_1!$C9806,products!$A:$A,0))</f>
        <v>23.9</v>
      </c>
      <c r="F9806">
        <f>INDEX(products!C:C,MATCH(challenge_2_solution_1!$C9806,products!$A:$A,0))</f>
        <v>9.08</v>
      </c>
    </row>
    <row r="9807" spans="1:6" x14ac:dyDescent="0.2">
      <c r="A9807" s="1">
        <v>3967</v>
      </c>
      <c r="B9807" s="3">
        <v>42716.821527777778</v>
      </c>
      <c r="C9807" t="s">
        <v>5</v>
      </c>
      <c r="D9807">
        <v>2</v>
      </c>
      <c r="E9807">
        <f>INDEX(products!B:B,MATCH(challenge_2_solution_1!$C9807,products!$A:$A,0))</f>
        <v>1</v>
      </c>
      <c r="F9807">
        <f>INDEX(products!C:C,MATCH(challenge_2_solution_1!$C9807,products!$A:$A,0))</f>
        <v>0.31</v>
      </c>
    </row>
    <row r="9808" spans="1:6" x14ac:dyDescent="0.2">
      <c r="A9808" s="1">
        <v>3967</v>
      </c>
      <c r="B9808" s="3">
        <v>42716.821527777778</v>
      </c>
      <c r="C9808" t="s">
        <v>8</v>
      </c>
      <c r="D9808">
        <v>7</v>
      </c>
      <c r="E9808">
        <f>INDEX(products!B:B,MATCH(challenge_2_solution_1!$C9808,products!$A:$A,0))</f>
        <v>1.6</v>
      </c>
      <c r="F9808">
        <f>INDEX(products!C:C,MATCH(challenge_2_solution_1!$C9808,products!$A:$A,0))</f>
        <v>0.77</v>
      </c>
    </row>
    <row r="9809" spans="1:6" x14ac:dyDescent="0.2">
      <c r="A9809" s="1">
        <v>3967</v>
      </c>
      <c r="B9809" s="3">
        <v>42716.821527777778</v>
      </c>
      <c r="C9809" t="s">
        <v>13</v>
      </c>
      <c r="D9809">
        <v>1</v>
      </c>
      <c r="E9809">
        <f>INDEX(products!B:B,MATCH(challenge_2_solution_1!$C9809,products!$A:$A,0))</f>
        <v>5.2</v>
      </c>
      <c r="F9809">
        <f>INDEX(products!C:C,MATCH(challenge_2_solution_1!$C9809,products!$A:$A,0))</f>
        <v>2.44</v>
      </c>
    </row>
    <row r="9810" spans="1:6" x14ac:dyDescent="0.2">
      <c r="A9810" s="1">
        <v>3967</v>
      </c>
      <c r="B9810" s="3">
        <v>42716.821527777778</v>
      </c>
      <c r="C9810" t="s">
        <v>12</v>
      </c>
      <c r="D9810">
        <v>1</v>
      </c>
      <c r="E9810">
        <f>INDEX(products!B:B,MATCH(challenge_2_solution_1!$C9810,products!$A:$A,0))</f>
        <v>5.2</v>
      </c>
      <c r="F9810">
        <f>INDEX(products!C:C,MATCH(challenge_2_solution_1!$C9810,products!$A:$A,0))</f>
        <v>3.07</v>
      </c>
    </row>
    <row r="9811" spans="1:6" x14ac:dyDescent="0.2">
      <c r="A9811" s="1">
        <v>3967</v>
      </c>
      <c r="B9811" s="3">
        <v>42716.821527777778</v>
      </c>
      <c r="C9811" t="s">
        <v>17</v>
      </c>
      <c r="D9811">
        <v>1</v>
      </c>
      <c r="E9811">
        <f>INDEX(products!B:B,MATCH(challenge_2_solution_1!$C9811,products!$A:$A,0))</f>
        <v>5.9</v>
      </c>
      <c r="F9811">
        <f>INDEX(products!C:C,MATCH(challenge_2_solution_1!$C9811,products!$A:$A,0))</f>
        <v>2.83</v>
      </c>
    </row>
    <row r="9812" spans="1:6" x14ac:dyDescent="0.2">
      <c r="A9812" s="1">
        <v>3967</v>
      </c>
      <c r="B9812" s="3">
        <v>42716.821527777778</v>
      </c>
      <c r="C9812" t="s">
        <v>54</v>
      </c>
      <c r="D9812">
        <v>1</v>
      </c>
      <c r="E9812">
        <f>INDEX(products!B:B,MATCH(challenge_2_solution_1!$C9812,products!$A:$A,0))</f>
        <v>9.9</v>
      </c>
      <c r="F9812">
        <f>INDEX(products!C:C,MATCH(challenge_2_solution_1!$C9812,products!$A:$A,0))</f>
        <v>2.57</v>
      </c>
    </row>
    <row r="9813" spans="1:6" x14ac:dyDescent="0.2">
      <c r="A9813" s="1">
        <v>3967</v>
      </c>
      <c r="B9813" s="3">
        <v>42716.821527777778</v>
      </c>
      <c r="C9813" t="s">
        <v>74</v>
      </c>
      <c r="D9813">
        <v>1</v>
      </c>
      <c r="E9813">
        <f>INDEX(products!B:B,MATCH(challenge_2_solution_1!$C9813,products!$A:$A,0))</f>
        <v>11.9</v>
      </c>
      <c r="F9813">
        <f>INDEX(products!C:C,MATCH(challenge_2_solution_1!$C9813,products!$A:$A,0))</f>
        <v>2.5</v>
      </c>
    </row>
    <row r="9814" spans="1:6" x14ac:dyDescent="0.2">
      <c r="A9814" s="1">
        <v>3967</v>
      </c>
      <c r="B9814" s="3">
        <v>42716.821527777778</v>
      </c>
      <c r="C9814" t="s">
        <v>61</v>
      </c>
      <c r="D9814">
        <v>1</v>
      </c>
      <c r="E9814">
        <f>INDEX(products!B:B,MATCH(challenge_2_solution_1!$C9814,products!$A:$A,0))</f>
        <v>11.9</v>
      </c>
      <c r="F9814">
        <f>INDEX(products!C:C,MATCH(challenge_2_solution_1!$C9814,products!$A:$A,0))</f>
        <v>7.74</v>
      </c>
    </row>
    <row r="9815" spans="1:6" x14ac:dyDescent="0.2">
      <c r="A9815" s="1">
        <v>3967</v>
      </c>
      <c r="B9815" s="3">
        <v>42716.821527777778</v>
      </c>
      <c r="C9815" t="s">
        <v>89</v>
      </c>
      <c r="D9815">
        <v>1</v>
      </c>
      <c r="E9815">
        <f>INDEX(products!B:B,MATCH(challenge_2_solution_1!$C9815,products!$A:$A,0))</f>
        <v>17.899999999999999</v>
      </c>
      <c r="F9815">
        <f>INDEX(products!C:C,MATCH(challenge_2_solution_1!$C9815,products!$A:$A,0))</f>
        <v>3.94</v>
      </c>
    </row>
    <row r="9816" spans="1:6" x14ac:dyDescent="0.2">
      <c r="A9816" s="1">
        <v>3967</v>
      </c>
      <c r="B9816" s="3">
        <v>42716.821527777778</v>
      </c>
      <c r="C9816" t="s">
        <v>155</v>
      </c>
      <c r="D9816">
        <v>1</v>
      </c>
      <c r="E9816">
        <f>INDEX(products!B:B,MATCH(challenge_2_solution_1!$C9816,products!$A:$A,0))</f>
        <v>21.9</v>
      </c>
      <c r="F9816">
        <f>INDEX(products!C:C,MATCH(challenge_2_solution_1!$C9816,products!$A:$A,0))</f>
        <v>11.39</v>
      </c>
    </row>
    <row r="9817" spans="1:6" x14ac:dyDescent="0.2">
      <c r="A9817" s="1">
        <v>3967</v>
      </c>
      <c r="B9817" s="3">
        <v>42716.821527777778</v>
      </c>
      <c r="C9817" t="s">
        <v>160</v>
      </c>
      <c r="D9817">
        <v>2</v>
      </c>
      <c r="E9817">
        <f>INDEX(products!B:B,MATCH(challenge_2_solution_1!$C9817,products!$A:$A,0))</f>
        <v>23.9</v>
      </c>
      <c r="F9817">
        <f>INDEX(products!C:C,MATCH(challenge_2_solution_1!$C9817,products!$A:$A,0))</f>
        <v>9.08</v>
      </c>
    </row>
    <row r="9818" spans="1:6" x14ac:dyDescent="0.2">
      <c r="A9818" s="1">
        <v>3970</v>
      </c>
      <c r="B9818" s="3">
        <v>42717.681944444441</v>
      </c>
      <c r="C9818" t="s">
        <v>20</v>
      </c>
      <c r="D9818">
        <v>1</v>
      </c>
      <c r="E9818">
        <f>INDEX(products!B:B,MATCH(challenge_2_solution_1!$C9818,products!$A:$A,0))</f>
        <v>5.9</v>
      </c>
      <c r="F9818">
        <f>INDEX(products!C:C,MATCH(challenge_2_solution_1!$C9818,products!$A:$A,0))</f>
        <v>1.83</v>
      </c>
    </row>
    <row r="9819" spans="1:6" x14ac:dyDescent="0.2">
      <c r="A9819" s="1">
        <v>3970</v>
      </c>
      <c r="B9819" s="3">
        <v>42717.681944444441</v>
      </c>
      <c r="C9819" t="s">
        <v>17</v>
      </c>
      <c r="D9819">
        <v>1</v>
      </c>
      <c r="E9819">
        <f>INDEX(products!B:B,MATCH(challenge_2_solution_1!$C9819,products!$A:$A,0))</f>
        <v>5.9</v>
      </c>
      <c r="F9819">
        <f>INDEX(products!C:C,MATCH(challenge_2_solution_1!$C9819,products!$A:$A,0))</f>
        <v>2.83</v>
      </c>
    </row>
    <row r="9820" spans="1:6" x14ac:dyDescent="0.2">
      <c r="A9820" s="1">
        <v>3970</v>
      </c>
      <c r="B9820" s="3">
        <v>42717.681944444441</v>
      </c>
      <c r="C9820" t="s">
        <v>27</v>
      </c>
      <c r="D9820">
        <v>1</v>
      </c>
      <c r="E9820">
        <f>INDEX(products!B:B,MATCH(challenge_2_solution_1!$C9820,products!$A:$A,0))</f>
        <v>7.9</v>
      </c>
      <c r="F9820">
        <f>INDEX(products!C:C,MATCH(challenge_2_solution_1!$C9820,products!$A:$A,0))</f>
        <v>4.03</v>
      </c>
    </row>
    <row r="9821" spans="1:6" x14ac:dyDescent="0.2">
      <c r="A9821" s="1">
        <v>3970</v>
      </c>
      <c r="B9821" s="3">
        <v>42717.681944444441</v>
      </c>
      <c r="C9821" t="s">
        <v>46</v>
      </c>
      <c r="D9821">
        <v>1</v>
      </c>
      <c r="E9821">
        <f>INDEX(products!B:B,MATCH(challenge_2_solution_1!$C9821,products!$A:$A,0))</f>
        <v>7.9</v>
      </c>
      <c r="F9821">
        <f>INDEX(products!C:C,MATCH(challenge_2_solution_1!$C9821,products!$A:$A,0))</f>
        <v>3.79</v>
      </c>
    </row>
    <row r="9822" spans="1:6" x14ac:dyDescent="0.2">
      <c r="A9822" s="1">
        <v>3970</v>
      </c>
      <c r="B9822" s="3">
        <v>42717.681944444441</v>
      </c>
      <c r="C9822" t="s">
        <v>89</v>
      </c>
      <c r="D9822">
        <v>1</v>
      </c>
      <c r="E9822">
        <f>INDEX(products!B:B,MATCH(challenge_2_solution_1!$C9822,products!$A:$A,0))</f>
        <v>17.899999999999999</v>
      </c>
      <c r="F9822">
        <f>INDEX(products!C:C,MATCH(challenge_2_solution_1!$C9822,products!$A:$A,0))</f>
        <v>3.94</v>
      </c>
    </row>
    <row r="9823" spans="1:6" x14ac:dyDescent="0.2">
      <c r="A9823" s="1">
        <v>3971</v>
      </c>
      <c r="B9823" s="3">
        <v>42717.746527777781</v>
      </c>
      <c r="C9823" t="s">
        <v>5</v>
      </c>
      <c r="D9823">
        <v>2</v>
      </c>
      <c r="E9823">
        <f>INDEX(products!B:B,MATCH(challenge_2_solution_1!$C9823,products!$A:$A,0))</f>
        <v>1</v>
      </c>
      <c r="F9823">
        <f>INDEX(products!C:C,MATCH(challenge_2_solution_1!$C9823,products!$A:$A,0))</f>
        <v>0.31</v>
      </c>
    </row>
    <row r="9824" spans="1:6" x14ac:dyDescent="0.2">
      <c r="A9824" s="1">
        <v>3971</v>
      </c>
      <c r="B9824" s="3">
        <v>42717.746527777781</v>
      </c>
      <c r="C9824" t="s">
        <v>8</v>
      </c>
      <c r="D9824">
        <v>10</v>
      </c>
      <c r="E9824">
        <f>INDEX(products!B:B,MATCH(challenge_2_solution_1!$C9824,products!$A:$A,0))</f>
        <v>1.6</v>
      </c>
      <c r="F9824">
        <f>INDEX(products!C:C,MATCH(challenge_2_solution_1!$C9824,products!$A:$A,0))</f>
        <v>0.77</v>
      </c>
    </row>
    <row r="9825" spans="1:6" x14ac:dyDescent="0.2">
      <c r="A9825" s="1">
        <v>3971</v>
      </c>
      <c r="B9825" s="3">
        <v>42717.746527777781</v>
      </c>
      <c r="C9825" t="s">
        <v>12</v>
      </c>
      <c r="D9825">
        <v>3</v>
      </c>
      <c r="E9825">
        <f>INDEX(products!B:B,MATCH(challenge_2_solution_1!$C9825,products!$A:$A,0))</f>
        <v>5.2</v>
      </c>
      <c r="F9825">
        <f>INDEX(products!C:C,MATCH(challenge_2_solution_1!$C9825,products!$A:$A,0))</f>
        <v>3.07</v>
      </c>
    </row>
    <row r="9826" spans="1:6" x14ac:dyDescent="0.2">
      <c r="A9826" s="1">
        <v>3971</v>
      </c>
      <c r="B9826" s="3">
        <v>42717.746527777781</v>
      </c>
      <c r="C9826" t="s">
        <v>17</v>
      </c>
      <c r="D9826">
        <v>2</v>
      </c>
      <c r="E9826">
        <f>INDEX(products!B:B,MATCH(challenge_2_solution_1!$C9826,products!$A:$A,0))</f>
        <v>5.9</v>
      </c>
      <c r="F9826">
        <f>INDEX(products!C:C,MATCH(challenge_2_solution_1!$C9826,products!$A:$A,0))</f>
        <v>2.83</v>
      </c>
    </row>
    <row r="9827" spans="1:6" x14ac:dyDescent="0.2">
      <c r="A9827" s="1">
        <v>3971</v>
      </c>
      <c r="B9827" s="3">
        <v>42717.746527777781</v>
      </c>
      <c r="C9827" t="s">
        <v>32</v>
      </c>
      <c r="D9827">
        <v>1</v>
      </c>
      <c r="E9827">
        <f>INDEX(products!B:B,MATCH(challenge_2_solution_1!$C9827,products!$A:$A,0))</f>
        <v>7.9</v>
      </c>
      <c r="F9827">
        <f>INDEX(products!C:C,MATCH(challenge_2_solution_1!$C9827,products!$A:$A,0))</f>
        <v>2.92</v>
      </c>
    </row>
    <row r="9828" spans="1:6" x14ac:dyDescent="0.2">
      <c r="A9828" s="1">
        <v>3971</v>
      </c>
      <c r="B9828" s="3">
        <v>42717.746527777781</v>
      </c>
      <c r="C9828" t="s">
        <v>96</v>
      </c>
      <c r="D9828">
        <v>4</v>
      </c>
      <c r="E9828">
        <f>INDEX(products!B:B,MATCH(challenge_2_solution_1!$C9828,products!$A:$A,0))</f>
        <v>17.899999999999999</v>
      </c>
      <c r="F9828">
        <f>INDEX(products!C:C,MATCH(challenge_2_solution_1!$C9828,products!$A:$A,0))</f>
        <v>10.92</v>
      </c>
    </row>
    <row r="9829" spans="1:6" x14ac:dyDescent="0.2">
      <c r="A9829" s="1">
        <v>3971</v>
      </c>
      <c r="B9829" s="3">
        <v>42717.746527777781</v>
      </c>
      <c r="C9829" t="s">
        <v>139</v>
      </c>
      <c r="D9829">
        <v>1</v>
      </c>
      <c r="E9829">
        <f>INDEX(products!B:B,MATCH(challenge_2_solution_1!$C9829,products!$A:$A,0))</f>
        <v>19.899999999999999</v>
      </c>
      <c r="F9829">
        <f>INDEX(products!C:C,MATCH(challenge_2_solution_1!$C9829,products!$A:$A,0))</f>
        <v>8.36</v>
      </c>
    </row>
    <row r="9830" spans="1:6" x14ac:dyDescent="0.2">
      <c r="A9830" s="1">
        <v>3971</v>
      </c>
      <c r="B9830" s="3">
        <v>42717.746527777781</v>
      </c>
      <c r="C9830" t="s">
        <v>155</v>
      </c>
      <c r="D9830">
        <v>1</v>
      </c>
      <c r="E9830">
        <f>INDEX(products!B:B,MATCH(challenge_2_solution_1!$C9830,products!$A:$A,0))</f>
        <v>21.9</v>
      </c>
      <c r="F9830">
        <f>INDEX(products!C:C,MATCH(challenge_2_solution_1!$C9830,products!$A:$A,0))</f>
        <v>11.39</v>
      </c>
    </row>
    <row r="9831" spans="1:6" x14ac:dyDescent="0.2">
      <c r="A9831" s="1">
        <v>3972</v>
      </c>
      <c r="B9831" s="3">
        <v>42717.78402777778</v>
      </c>
      <c r="C9831" t="s">
        <v>57</v>
      </c>
      <c r="D9831">
        <v>1</v>
      </c>
      <c r="E9831">
        <f>INDEX(products!B:B,MATCH(challenge_2_solution_1!$C9831,products!$A:$A,0))</f>
        <v>9.9</v>
      </c>
      <c r="F9831">
        <f>INDEX(products!C:C,MATCH(challenge_2_solution_1!$C9831,products!$A:$A,0))</f>
        <v>3.76</v>
      </c>
    </row>
    <row r="9832" spans="1:6" x14ac:dyDescent="0.2">
      <c r="A9832" s="1">
        <v>3972</v>
      </c>
      <c r="B9832" s="3">
        <v>42717.78402777778</v>
      </c>
      <c r="C9832" t="s">
        <v>64</v>
      </c>
      <c r="D9832">
        <v>1</v>
      </c>
      <c r="E9832">
        <f>INDEX(products!B:B,MATCH(challenge_2_solution_1!$C9832,products!$A:$A,0))</f>
        <v>11.9</v>
      </c>
      <c r="F9832">
        <f>INDEX(products!C:C,MATCH(challenge_2_solution_1!$C9832,products!$A:$A,0))</f>
        <v>7.97</v>
      </c>
    </row>
    <row r="9833" spans="1:6" x14ac:dyDescent="0.2">
      <c r="A9833" s="1">
        <v>3972</v>
      </c>
      <c r="B9833" s="3">
        <v>42717.78402777778</v>
      </c>
      <c r="C9833" t="s">
        <v>128</v>
      </c>
      <c r="D9833">
        <v>1</v>
      </c>
      <c r="E9833">
        <f>INDEX(products!B:B,MATCH(challenge_2_solution_1!$C9833,products!$A:$A,0))</f>
        <v>19.899999999999999</v>
      </c>
      <c r="F9833">
        <f>INDEX(products!C:C,MATCH(challenge_2_solution_1!$C9833,products!$A:$A,0))</f>
        <v>13.53</v>
      </c>
    </row>
    <row r="9834" spans="1:6" x14ac:dyDescent="0.2">
      <c r="A9834" s="1">
        <v>3972</v>
      </c>
      <c r="B9834" s="3">
        <v>42717.78402777778</v>
      </c>
      <c r="C9834" t="s">
        <v>156</v>
      </c>
      <c r="D9834">
        <v>1</v>
      </c>
      <c r="E9834">
        <f>INDEX(products!B:B,MATCH(challenge_2_solution_1!$C9834,products!$A:$A,0))</f>
        <v>21.9</v>
      </c>
      <c r="F9834">
        <f>INDEX(products!C:C,MATCH(challenge_2_solution_1!$C9834,products!$A:$A,0))</f>
        <v>5.91</v>
      </c>
    </row>
    <row r="9835" spans="1:6" x14ac:dyDescent="0.2">
      <c r="A9835" s="1">
        <v>3972</v>
      </c>
      <c r="B9835" s="3">
        <v>42717.78402777778</v>
      </c>
      <c r="C9835" t="s">
        <v>164</v>
      </c>
      <c r="D9835">
        <v>1</v>
      </c>
      <c r="E9835">
        <f>INDEX(products!B:B,MATCH(challenge_2_solution_1!$C9835,products!$A:$A,0))</f>
        <v>25.9</v>
      </c>
      <c r="F9835">
        <f>INDEX(products!C:C,MATCH(challenge_2_solution_1!$C9835,products!$A:$A,0))</f>
        <v>14.25</v>
      </c>
    </row>
    <row r="9836" spans="1:6" x14ac:dyDescent="0.2">
      <c r="A9836" s="1">
        <v>3972</v>
      </c>
      <c r="B9836" s="3">
        <v>42717.78402777778</v>
      </c>
      <c r="C9836" t="s">
        <v>176</v>
      </c>
      <c r="D9836">
        <v>2</v>
      </c>
      <c r="E9836">
        <f>INDEX(products!B:B,MATCH(challenge_2_solution_1!$C9836,products!$A:$A,0))</f>
        <v>35.9</v>
      </c>
      <c r="F9836">
        <f>INDEX(products!C:C,MATCH(challenge_2_solution_1!$C9836,products!$A:$A,0))</f>
        <v>7.12</v>
      </c>
    </row>
    <row r="9837" spans="1:6" x14ac:dyDescent="0.2">
      <c r="A9837" s="1">
        <v>3973</v>
      </c>
      <c r="B9837" s="3">
        <v>42717.85833333333</v>
      </c>
      <c r="C9837" t="s">
        <v>14</v>
      </c>
      <c r="D9837">
        <v>1</v>
      </c>
      <c r="E9837">
        <f>INDEX(products!B:B,MATCH(challenge_2_solution_1!$C9837,products!$A:$A,0))</f>
        <v>5.9</v>
      </c>
      <c r="F9837">
        <f>INDEX(products!C:C,MATCH(challenge_2_solution_1!$C9837,products!$A:$A,0))</f>
        <v>2.36</v>
      </c>
    </row>
    <row r="9838" spans="1:6" x14ac:dyDescent="0.2">
      <c r="A9838" s="1">
        <v>3973</v>
      </c>
      <c r="B9838" s="3">
        <v>42717.85833333333</v>
      </c>
      <c r="C9838" t="s">
        <v>74</v>
      </c>
      <c r="D9838">
        <v>1</v>
      </c>
      <c r="E9838">
        <f>INDEX(products!B:B,MATCH(challenge_2_solution_1!$C9838,products!$A:$A,0))</f>
        <v>11.9</v>
      </c>
      <c r="F9838">
        <f>INDEX(products!C:C,MATCH(challenge_2_solution_1!$C9838,products!$A:$A,0))</f>
        <v>2.5</v>
      </c>
    </row>
    <row r="9839" spans="1:6" x14ac:dyDescent="0.2">
      <c r="A9839" s="1">
        <v>3973</v>
      </c>
      <c r="B9839" s="3">
        <v>42717.85833333333</v>
      </c>
      <c r="C9839" t="s">
        <v>98</v>
      </c>
      <c r="D9839">
        <v>1</v>
      </c>
      <c r="E9839">
        <f>INDEX(products!B:B,MATCH(challenge_2_solution_1!$C9839,products!$A:$A,0))</f>
        <v>17.899999999999999</v>
      </c>
      <c r="F9839">
        <f>INDEX(products!C:C,MATCH(challenge_2_solution_1!$C9839,products!$A:$A,0))</f>
        <v>8.59</v>
      </c>
    </row>
    <row r="9840" spans="1:6" x14ac:dyDescent="0.2">
      <c r="A9840" s="1">
        <v>3975</v>
      </c>
      <c r="B9840" s="3">
        <v>42718.806944444441</v>
      </c>
      <c r="C9840" t="s">
        <v>28</v>
      </c>
      <c r="D9840">
        <v>1</v>
      </c>
      <c r="E9840">
        <f>INDEX(products!B:B,MATCH(challenge_2_solution_1!$C9840,products!$A:$A,0))</f>
        <v>7.9</v>
      </c>
      <c r="F9840">
        <f>INDEX(products!C:C,MATCH(challenge_2_solution_1!$C9840,products!$A:$A,0))</f>
        <v>2.4500000000000002</v>
      </c>
    </row>
    <row r="9841" spans="1:6" x14ac:dyDescent="0.2">
      <c r="A9841" s="1">
        <v>3975</v>
      </c>
      <c r="B9841" s="3">
        <v>42718.806944444441</v>
      </c>
      <c r="C9841" t="s">
        <v>51</v>
      </c>
      <c r="D9841">
        <v>2</v>
      </c>
      <c r="E9841">
        <f>INDEX(products!B:B,MATCH(challenge_2_solution_1!$C9841,products!$A:$A,0))</f>
        <v>9.9</v>
      </c>
      <c r="F9841">
        <f>INDEX(products!C:C,MATCH(challenge_2_solution_1!$C9841,products!$A:$A,0))</f>
        <v>3.07</v>
      </c>
    </row>
    <row r="9842" spans="1:6" x14ac:dyDescent="0.2">
      <c r="A9842" s="1">
        <v>3975</v>
      </c>
      <c r="B9842" s="3">
        <v>42718.806944444441</v>
      </c>
      <c r="C9842" t="s">
        <v>118</v>
      </c>
      <c r="D9842">
        <v>1</v>
      </c>
      <c r="E9842">
        <f>INDEX(products!B:B,MATCH(challenge_2_solution_1!$C9842,products!$A:$A,0))</f>
        <v>19.899999999999999</v>
      </c>
      <c r="F9842">
        <f>INDEX(products!C:C,MATCH(challenge_2_solution_1!$C9842,products!$A:$A,0))</f>
        <v>12.74</v>
      </c>
    </row>
    <row r="9843" spans="1:6" x14ac:dyDescent="0.2">
      <c r="A9843" s="1">
        <v>3976</v>
      </c>
      <c r="B9843" s="3">
        <v>42719.357638888891</v>
      </c>
      <c r="C9843" t="s">
        <v>4</v>
      </c>
      <c r="D9843">
        <v>1</v>
      </c>
      <c r="E9843">
        <f>INDEX(products!B:B,MATCH(challenge_2_solution_1!$C9843,products!$A:$A,0))</f>
        <v>1</v>
      </c>
      <c r="F9843">
        <f>INDEX(products!C:C,MATCH(challenge_2_solution_1!$C9843,products!$A:$A,0))</f>
        <v>0.61</v>
      </c>
    </row>
    <row r="9844" spans="1:6" x14ac:dyDescent="0.2">
      <c r="A9844" s="1">
        <v>3976</v>
      </c>
      <c r="B9844" s="3">
        <v>42719.357638888891</v>
      </c>
      <c r="C9844" t="s">
        <v>8</v>
      </c>
      <c r="D9844">
        <v>6</v>
      </c>
      <c r="E9844">
        <f>INDEX(products!B:B,MATCH(challenge_2_solution_1!$C9844,products!$A:$A,0))</f>
        <v>1.6</v>
      </c>
      <c r="F9844">
        <f>INDEX(products!C:C,MATCH(challenge_2_solution_1!$C9844,products!$A:$A,0))</f>
        <v>0.77</v>
      </c>
    </row>
    <row r="9845" spans="1:6" x14ac:dyDescent="0.2">
      <c r="A9845" s="1">
        <v>3976</v>
      </c>
      <c r="B9845" s="3">
        <v>42719.357638888891</v>
      </c>
      <c r="C9845" t="s">
        <v>10</v>
      </c>
      <c r="D9845">
        <v>2</v>
      </c>
      <c r="E9845">
        <f>INDEX(products!B:B,MATCH(challenge_2_solution_1!$C9845,products!$A:$A,0))</f>
        <v>3.9</v>
      </c>
      <c r="F9845">
        <f>INDEX(products!C:C,MATCH(challenge_2_solution_1!$C9845,products!$A:$A,0))</f>
        <v>1.17</v>
      </c>
    </row>
    <row r="9846" spans="1:6" x14ac:dyDescent="0.2">
      <c r="A9846" s="1">
        <v>3976</v>
      </c>
      <c r="B9846" s="3">
        <v>42719.357638888891</v>
      </c>
      <c r="C9846" t="s">
        <v>12</v>
      </c>
      <c r="D9846">
        <v>2</v>
      </c>
      <c r="E9846">
        <f>INDEX(products!B:B,MATCH(challenge_2_solution_1!$C9846,products!$A:$A,0))</f>
        <v>5.2</v>
      </c>
      <c r="F9846">
        <f>INDEX(products!C:C,MATCH(challenge_2_solution_1!$C9846,products!$A:$A,0))</f>
        <v>3.07</v>
      </c>
    </row>
    <row r="9847" spans="1:6" x14ac:dyDescent="0.2">
      <c r="A9847" s="1">
        <v>3976</v>
      </c>
      <c r="B9847" s="3">
        <v>42719.357638888891</v>
      </c>
      <c r="C9847" t="s">
        <v>13</v>
      </c>
      <c r="D9847">
        <v>2</v>
      </c>
      <c r="E9847">
        <f>INDEX(products!B:B,MATCH(challenge_2_solution_1!$C9847,products!$A:$A,0))</f>
        <v>5.2</v>
      </c>
      <c r="F9847">
        <f>INDEX(products!C:C,MATCH(challenge_2_solution_1!$C9847,products!$A:$A,0))</f>
        <v>2.44</v>
      </c>
    </row>
    <row r="9848" spans="1:6" x14ac:dyDescent="0.2">
      <c r="A9848" s="1">
        <v>3976</v>
      </c>
      <c r="B9848" s="3">
        <v>42719.357638888891</v>
      </c>
      <c r="C9848" t="s">
        <v>15</v>
      </c>
      <c r="D9848">
        <v>2</v>
      </c>
      <c r="E9848">
        <f>INDEX(products!B:B,MATCH(challenge_2_solution_1!$C9848,products!$A:$A,0))</f>
        <v>5.9</v>
      </c>
      <c r="F9848">
        <f>INDEX(products!C:C,MATCH(challenge_2_solution_1!$C9848,products!$A:$A,0))</f>
        <v>3.07</v>
      </c>
    </row>
    <row r="9849" spans="1:6" x14ac:dyDescent="0.2">
      <c r="A9849" s="1">
        <v>3976</v>
      </c>
      <c r="B9849" s="3">
        <v>42719.357638888891</v>
      </c>
      <c r="C9849" t="s">
        <v>18</v>
      </c>
      <c r="D9849">
        <v>1</v>
      </c>
      <c r="E9849">
        <f>INDEX(products!B:B,MATCH(challenge_2_solution_1!$C9849,products!$A:$A,0))</f>
        <v>5.9</v>
      </c>
      <c r="F9849">
        <f>INDEX(products!C:C,MATCH(challenge_2_solution_1!$C9849,products!$A:$A,0))</f>
        <v>3.6</v>
      </c>
    </row>
    <row r="9850" spans="1:6" x14ac:dyDescent="0.2">
      <c r="A9850" s="1">
        <v>3976</v>
      </c>
      <c r="B9850" s="3">
        <v>42719.357638888891</v>
      </c>
      <c r="C9850" t="s">
        <v>19</v>
      </c>
      <c r="D9850">
        <v>2</v>
      </c>
      <c r="E9850">
        <f>INDEX(products!B:B,MATCH(challenge_2_solution_1!$C9850,products!$A:$A,0))</f>
        <v>5.9</v>
      </c>
      <c r="F9850">
        <f>INDEX(products!C:C,MATCH(challenge_2_solution_1!$C9850,products!$A:$A,0))</f>
        <v>1.65</v>
      </c>
    </row>
    <row r="9851" spans="1:6" x14ac:dyDescent="0.2">
      <c r="A9851" s="1">
        <v>3976</v>
      </c>
      <c r="B9851" s="3">
        <v>42719.357638888891</v>
      </c>
      <c r="C9851" t="s">
        <v>14</v>
      </c>
      <c r="D9851">
        <v>1</v>
      </c>
      <c r="E9851">
        <f>INDEX(products!B:B,MATCH(challenge_2_solution_1!$C9851,products!$A:$A,0))</f>
        <v>5.9</v>
      </c>
      <c r="F9851">
        <f>INDEX(products!C:C,MATCH(challenge_2_solution_1!$C9851,products!$A:$A,0))</f>
        <v>2.36</v>
      </c>
    </row>
    <row r="9852" spans="1:6" x14ac:dyDescent="0.2">
      <c r="A9852" s="1">
        <v>3976</v>
      </c>
      <c r="B9852" s="3">
        <v>42719.357638888891</v>
      </c>
      <c r="C9852" t="s">
        <v>17</v>
      </c>
      <c r="D9852">
        <v>4</v>
      </c>
      <c r="E9852">
        <f>INDEX(products!B:B,MATCH(challenge_2_solution_1!$C9852,products!$A:$A,0))</f>
        <v>5.9</v>
      </c>
      <c r="F9852">
        <f>INDEX(products!C:C,MATCH(challenge_2_solution_1!$C9852,products!$A:$A,0))</f>
        <v>2.83</v>
      </c>
    </row>
    <row r="9853" spans="1:6" x14ac:dyDescent="0.2">
      <c r="A9853" s="1">
        <v>3976</v>
      </c>
      <c r="B9853" s="3">
        <v>42719.357638888891</v>
      </c>
      <c r="C9853" t="s">
        <v>34</v>
      </c>
      <c r="D9853">
        <v>1</v>
      </c>
      <c r="E9853">
        <f>INDEX(products!B:B,MATCH(challenge_2_solution_1!$C9853,products!$A:$A,0))</f>
        <v>7.9</v>
      </c>
      <c r="F9853">
        <f>INDEX(products!C:C,MATCH(challenge_2_solution_1!$C9853,products!$A:$A,0))</f>
        <v>1.58</v>
      </c>
    </row>
    <row r="9854" spans="1:6" x14ac:dyDescent="0.2">
      <c r="A9854" s="1">
        <v>3976</v>
      </c>
      <c r="B9854" s="3">
        <v>42719.357638888891</v>
      </c>
      <c r="C9854" t="s">
        <v>33</v>
      </c>
      <c r="D9854">
        <v>2</v>
      </c>
      <c r="E9854">
        <f>INDEX(products!B:B,MATCH(challenge_2_solution_1!$C9854,products!$A:$A,0))</f>
        <v>7.9</v>
      </c>
      <c r="F9854">
        <f>INDEX(products!C:C,MATCH(challenge_2_solution_1!$C9854,products!$A:$A,0))</f>
        <v>2.21</v>
      </c>
    </row>
    <row r="9855" spans="1:6" x14ac:dyDescent="0.2">
      <c r="A9855" s="1">
        <v>3976</v>
      </c>
      <c r="B9855" s="3">
        <v>42719.357638888891</v>
      </c>
      <c r="C9855" t="s">
        <v>29</v>
      </c>
      <c r="D9855">
        <v>1</v>
      </c>
      <c r="E9855">
        <f>INDEX(products!B:B,MATCH(challenge_2_solution_1!$C9855,products!$A:$A,0))</f>
        <v>7.9</v>
      </c>
      <c r="F9855">
        <f>INDEX(products!C:C,MATCH(challenge_2_solution_1!$C9855,products!$A:$A,0))</f>
        <v>4.5</v>
      </c>
    </row>
    <row r="9856" spans="1:6" x14ac:dyDescent="0.2">
      <c r="A9856" s="1">
        <v>3976</v>
      </c>
      <c r="B9856" s="3">
        <v>42719.357638888891</v>
      </c>
      <c r="C9856" t="s">
        <v>45</v>
      </c>
      <c r="D9856">
        <v>1</v>
      </c>
      <c r="E9856">
        <f>INDEX(products!B:B,MATCH(challenge_2_solution_1!$C9856,products!$A:$A,0))</f>
        <v>7.9</v>
      </c>
      <c r="F9856">
        <f>INDEX(products!C:C,MATCH(challenge_2_solution_1!$C9856,products!$A:$A,0))</f>
        <v>4.82</v>
      </c>
    </row>
    <row r="9857" spans="1:6" x14ac:dyDescent="0.2">
      <c r="A9857" s="1">
        <v>3976</v>
      </c>
      <c r="B9857" s="3">
        <v>42719.357638888891</v>
      </c>
      <c r="C9857" t="s">
        <v>32</v>
      </c>
      <c r="D9857">
        <v>2</v>
      </c>
      <c r="E9857">
        <f>INDEX(products!B:B,MATCH(challenge_2_solution_1!$C9857,products!$A:$A,0))</f>
        <v>7.9</v>
      </c>
      <c r="F9857">
        <f>INDEX(products!C:C,MATCH(challenge_2_solution_1!$C9857,products!$A:$A,0))</f>
        <v>2.92</v>
      </c>
    </row>
    <row r="9858" spans="1:6" x14ac:dyDescent="0.2">
      <c r="A9858" s="1">
        <v>3976</v>
      </c>
      <c r="B9858" s="3">
        <v>42719.357638888891</v>
      </c>
      <c r="C9858" t="s">
        <v>39</v>
      </c>
      <c r="D9858">
        <v>1</v>
      </c>
      <c r="E9858">
        <f>INDEX(products!B:B,MATCH(challenge_2_solution_1!$C9858,products!$A:$A,0))</f>
        <v>7.9</v>
      </c>
      <c r="F9858">
        <f>INDEX(products!C:C,MATCH(challenge_2_solution_1!$C9858,products!$A:$A,0))</f>
        <v>2.69</v>
      </c>
    </row>
    <row r="9859" spans="1:6" x14ac:dyDescent="0.2">
      <c r="A9859" s="1">
        <v>3976</v>
      </c>
      <c r="B9859" s="3">
        <v>42719.357638888891</v>
      </c>
      <c r="C9859" t="s">
        <v>42</v>
      </c>
      <c r="D9859">
        <v>2</v>
      </c>
      <c r="E9859">
        <f>INDEX(products!B:B,MATCH(challenge_2_solution_1!$C9859,products!$A:$A,0))</f>
        <v>7.9</v>
      </c>
      <c r="F9859">
        <f>INDEX(products!C:C,MATCH(challenge_2_solution_1!$C9859,products!$A:$A,0))</f>
        <v>3.95</v>
      </c>
    </row>
    <row r="9860" spans="1:6" x14ac:dyDescent="0.2">
      <c r="A9860" s="1">
        <v>3976</v>
      </c>
      <c r="B9860" s="3">
        <v>42719.357638888891</v>
      </c>
      <c r="C9860" t="s">
        <v>28</v>
      </c>
      <c r="D9860">
        <v>1</v>
      </c>
      <c r="E9860">
        <f>INDEX(products!B:B,MATCH(challenge_2_solution_1!$C9860,products!$A:$A,0))</f>
        <v>7.9</v>
      </c>
      <c r="F9860">
        <f>INDEX(products!C:C,MATCH(challenge_2_solution_1!$C9860,products!$A:$A,0))</f>
        <v>2.4500000000000002</v>
      </c>
    </row>
    <row r="9861" spans="1:6" x14ac:dyDescent="0.2">
      <c r="A9861" s="1">
        <v>3976</v>
      </c>
      <c r="B9861" s="3">
        <v>42719.357638888891</v>
      </c>
      <c r="C9861" t="s">
        <v>53</v>
      </c>
      <c r="D9861">
        <v>2</v>
      </c>
      <c r="E9861">
        <f>INDEX(products!B:B,MATCH(challenge_2_solution_1!$C9861,products!$A:$A,0))</f>
        <v>9.9</v>
      </c>
      <c r="F9861">
        <f>INDEX(products!C:C,MATCH(challenge_2_solution_1!$C9861,products!$A:$A,0))</f>
        <v>3.86</v>
      </c>
    </row>
    <row r="9862" spans="1:6" x14ac:dyDescent="0.2">
      <c r="A9862" s="1">
        <v>3976</v>
      </c>
      <c r="B9862" s="3">
        <v>42719.357638888891</v>
      </c>
      <c r="C9862" t="s">
        <v>66</v>
      </c>
      <c r="D9862">
        <v>1</v>
      </c>
      <c r="E9862">
        <f>INDEX(products!B:B,MATCH(challenge_2_solution_1!$C9862,products!$A:$A,0))</f>
        <v>11.9</v>
      </c>
      <c r="F9862">
        <f>INDEX(products!C:C,MATCH(challenge_2_solution_1!$C9862,products!$A:$A,0))</f>
        <v>6.31</v>
      </c>
    </row>
    <row r="9863" spans="1:6" x14ac:dyDescent="0.2">
      <c r="A9863" s="1">
        <v>3976</v>
      </c>
      <c r="B9863" s="3">
        <v>42719.357638888891</v>
      </c>
      <c r="C9863" t="s">
        <v>69</v>
      </c>
      <c r="D9863">
        <v>1</v>
      </c>
      <c r="E9863">
        <f>INDEX(products!B:B,MATCH(challenge_2_solution_1!$C9863,products!$A:$A,0))</f>
        <v>11.9</v>
      </c>
      <c r="F9863">
        <f>INDEX(products!C:C,MATCH(challenge_2_solution_1!$C9863,products!$A:$A,0))</f>
        <v>2.86</v>
      </c>
    </row>
    <row r="9864" spans="1:6" x14ac:dyDescent="0.2">
      <c r="A9864" s="1">
        <v>3976</v>
      </c>
      <c r="B9864" s="3">
        <v>42719.357638888891</v>
      </c>
      <c r="C9864" t="s">
        <v>68</v>
      </c>
      <c r="D9864">
        <v>1</v>
      </c>
      <c r="E9864">
        <f>INDEX(products!B:B,MATCH(challenge_2_solution_1!$C9864,products!$A:$A,0))</f>
        <v>11.9</v>
      </c>
      <c r="F9864">
        <f>INDEX(products!C:C,MATCH(challenge_2_solution_1!$C9864,products!$A:$A,0))</f>
        <v>3.69</v>
      </c>
    </row>
    <row r="9865" spans="1:6" x14ac:dyDescent="0.2">
      <c r="A9865" s="1">
        <v>3976</v>
      </c>
      <c r="B9865" s="3">
        <v>42719.357638888891</v>
      </c>
      <c r="C9865" t="s">
        <v>87</v>
      </c>
      <c r="D9865">
        <v>1</v>
      </c>
      <c r="E9865">
        <f>INDEX(products!B:B,MATCH(challenge_2_solution_1!$C9865,products!$A:$A,0))</f>
        <v>15.9</v>
      </c>
      <c r="F9865">
        <f>INDEX(products!C:C,MATCH(challenge_2_solution_1!$C9865,products!$A:$A,0))</f>
        <v>6.2</v>
      </c>
    </row>
    <row r="9866" spans="1:6" x14ac:dyDescent="0.2">
      <c r="A9866" s="1">
        <v>3976</v>
      </c>
      <c r="B9866" s="3">
        <v>42719.357638888891</v>
      </c>
      <c r="C9866" t="s">
        <v>88</v>
      </c>
      <c r="D9866">
        <v>1</v>
      </c>
      <c r="E9866">
        <f>INDEX(products!B:B,MATCH(challenge_2_solution_1!$C9866,products!$A:$A,0))</f>
        <v>15.9</v>
      </c>
      <c r="F9866">
        <f>INDEX(products!C:C,MATCH(challenge_2_solution_1!$C9866,products!$A:$A,0))</f>
        <v>7</v>
      </c>
    </row>
    <row r="9867" spans="1:6" x14ac:dyDescent="0.2">
      <c r="A9867" s="1">
        <v>3976</v>
      </c>
      <c r="B9867" s="3">
        <v>42719.357638888891</v>
      </c>
      <c r="C9867" t="s">
        <v>92</v>
      </c>
      <c r="D9867">
        <v>1</v>
      </c>
      <c r="E9867">
        <f>INDEX(products!B:B,MATCH(challenge_2_solution_1!$C9867,products!$A:$A,0))</f>
        <v>17.899999999999999</v>
      </c>
      <c r="F9867">
        <f>INDEX(products!C:C,MATCH(challenge_2_solution_1!$C9867,products!$A:$A,0))</f>
        <v>10.38</v>
      </c>
    </row>
    <row r="9868" spans="1:6" x14ac:dyDescent="0.2">
      <c r="A9868" s="1">
        <v>3976</v>
      </c>
      <c r="B9868" s="3">
        <v>42719.357638888891</v>
      </c>
      <c r="C9868" t="s">
        <v>96</v>
      </c>
      <c r="D9868">
        <v>2</v>
      </c>
      <c r="E9868">
        <f>INDEX(products!B:B,MATCH(challenge_2_solution_1!$C9868,products!$A:$A,0))</f>
        <v>17.899999999999999</v>
      </c>
      <c r="F9868">
        <f>INDEX(products!C:C,MATCH(challenge_2_solution_1!$C9868,products!$A:$A,0))</f>
        <v>10.92</v>
      </c>
    </row>
    <row r="9869" spans="1:6" x14ac:dyDescent="0.2">
      <c r="A9869" s="1">
        <v>3976</v>
      </c>
      <c r="B9869" s="3">
        <v>42719.357638888891</v>
      </c>
      <c r="C9869" t="s">
        <v>100</v>
      </c>
      <c r="D9869">
        <v>1</v>
      </c>
      <c r="E9869">
        <f>INDEX(products!B:B,MATCH(challenge_2_solution_1!$C9869,products!$A:$A,0))</f>
        <v>17.899999999999999</v>
      </c>
      <c r="F9869">
        <f>INDEX(products!C:C,MATCH(challenge_2_solution_1!$C9869,products!$A:$A,0))</f>
        <v>10.92</v>
      </c>
    </row>
    <row r="9870" spans="1:6" x14ac:dyDescent="0.2">
      <c r="A9870" s="1">
        <v>3976</v>
      </c>
      <c r="B9870" s="3">
        <v>42719.357638888891</v>
      </c>
      <c r="C9870" t="s">
        <v>90</v>
      </c>
      <c r="D9870">
        <v>1</v>
      </c>
      <c r="E9870">
        <f>INDEX(products!B:B,MATCH(challenge_2_solution_1!$C9870,products!$A:$A,0))</f>
        <v>17.899999999999999</v>
      </c>
      <c r="F9870">
        <f>INDEX(products!C:C,MATCH(challenge_2_solution_1!$C9870,products!$A:$A,0))</f>
        <v>9.85</v>
      </c>
    </row>
    <row r="9871" spans="1:6" x14ac:dyDescent="0.2">
      <c r="A9871" s="1">
        <v>3976</v>
      </c>
      <c r="B9871" s="3">
        <v>42719.357638888891</v>
      </c>
      <c r="C9871" t="s">
        <v>91</v>
      </c>
      <c r="D9871">
        <v>1</v>
      </c>
      <c r="E9871">
        <f>INDEX(products!B:B,MATCH(challenge_2_solution_1!$C9871,products!$A:$A,0))</f>
        <v>17.899999999999999</v>
      </c>
      <c r="F9871">
        <f>INDEX(products!C:C,MATCH(challenge_2_solution_1!$C9871,products!$A:$A,0))</f>
        <v>6.44</v>
      </c>
    </row>
    <row r="9872" spans="1:6" x14ac:dyDescent="0.2">
      <c r="A9872" s="1">
        <v>3976</v>
      </c>
      <c r="B9872" s="3">
        <v>42719.357638888891</v>
      </c>
      <c r="C9872" t="s">
        <v>89</v>
      </c>
      <c r="D9872">
        <v>2</v>
      </c>
      <c r="E9872">
        <f>INDEX(products!B:B,MATCH(challenge_2_solution_1!$C9872,products!$A:$A,0))</f>
        <v>17.899999999999999</v>
      </c>
      <c r="F9872">
        <f>INDEX(products!C:C,MATCH(challenge_2_solution_1!$C9872,products!$A:$A,0))</f>
        <v>3.94</v>
      </c>
    </row>
    <row r="9873" spans="1:6" x14ac:dyDescent="0.2">
      <c r="A9873" s="1">
        <v>3976</v>
      </c>
      <c r="B9873" s="3">
        <v>42719.357638888891</v>
      </c>
      <c r="C9873" t="s">
        <v>137</v>
      </c>
      <c r="D9873">
        <v>1</v>
      </c>
      <c r="E9873">
        <f>INDEX(products!B:B,MATCH(challenge_2_solution_1!$C9873,products!$A:$A,0))</f>
        <v>19.899999999999999</v>
      </c>
      <c r="F9873">
        <f>INDEX(products!C:C,MATCH(challenge_2_solution_1!$C9873,products!$A:$A,0))</f>
        <v>6.37</v>
      </c>
    </row>
    <row r="9874" spans="1:6" x14ac:dyDescent="0.2">
      <c r="A9874" s="1">
        <v>3976</v>
      </c>
      <c r="B9874" s="3">
        <v>42719.357638888891</v>
      </c>
      <c r="C9874" t="s">
        <v>138</v>
      </c>
      <c r="D9874">
        <v>1</v>
      </c>
      <c r="E9874">
        <f>INDEX(products!B:B,MATCH(challenge_2_solution_1!$C9874,products!$A:$A,0))</f>
        <v>19.899999999999999</v>
      </c>
      <c r="F9874">
        <f>INDEX(products!C:C,MATCH(challenge_2_solution_1!$C9874,products!$A:$A,0))</f>
        <v>6.57</v>
      </c>
    </row>
    <row r="9875" spans="1:6" x14ac:dyDescent="0.2">
      <c r="A9875" s="1">
        <v>3976</v>
      </c>
      <c r="B9875" s="3">
        <v>42719.357638888891</v>
      </c>
      <c r="C9875" t="s">
        <v>126</v>
      </c>
      <c r="D9875">
        <v>2</v>
      </c>
      <c r="E9875">
        <f>INDEX(products!B:B,MATCH(challenge_2_solution_1!$C9875,products!$A:$A,0))</f>
        <v>19.899999999999999</v>
      </c>
      <c r="F9875">
        <f>INDEX(products!C:C,MATCH(challenge_2_solution_1!$C9875,products!$A:$A,0))</f>
        <v>4.58</v>
      </c>
    </row>
    <row r="9876" spans="1:6" x14ac:dyDescent="0.2">
      <c r="A9876" s="1">
        <v>3976</v>
      </c>
      <c r="B9876" s="3">
        <v>42719.357638888891</v>
      </c>
      <c r="C9876" t="s">
        <v>121</v>
      </c>
      <c r="D9876">
        <v>1</v>
      </c>
      <c r="E9876">
        <f>INDEX(products!B:B,MATCH(challenge_2_solution_1!$C9876,products!$A:$A,0))</f>
        <v>19.899999999999999</v>
      </c>
      <c r="F9876">
        <f>INDEX(products!C:C,MATCH(challenge_2_solution_1!$C9876,products!$A:$A,0))</f>
        <v>10.95</v>
      </c>
    </row>
    <row r="9877" spans="1:6" x14ac:dyDescent="0.2">
      <c r="A9877" s="1">
        <v>3976</v>
      </c>
      <c r="B9877" s="3">
        <v>42719.357638888891</v>
      </c>
      <c r="C9877" t="s">
        <v>151</v>
      </c>
      <c r="D9877">
        <v>1</v>
      </c>
      <c r="E9877">
        <f>INDEX(products!B:B,MATCH(challenge_2_solution_1!$C9877,products!$A:$A,0))</f>
        <v>21.9</v>
      </c>
      <c r="F9877">
        <f>INDEX(products!C:C,MATCH(challenge_2_solution_1!$C9877,products!$A:$A,0))</f>
        <v>8.76</v>
      </c>
    </row>
    <row r="9878" spans="1:6" x14ac:dyDescent="0.2">
      <c r="A9878" s="1">
        <v>3977</v>
      </c>
      <c r="B9878" s="3">
        <v>42719.50277777778</v>
      </c>
      <c r="C9878" t="s">
        <v>8</v>
      </c>
      <c r="D9878">
        <v>3</v>
      </c>
      <c r="E9878">
        <f>INDEX(products!B:B,MATCH(challenge_2_solution_1!$C9878,products!$A:$A,0))</f>
        <v>1.6</v>
      </c>
      <c r="F9878">
        <f>INDEX(products!C:C,MATCH(challenge_2_solution_1!$C9878,products!$A:$A,0))</f>
        <v>0.77</v>
      </c>
    </row>
    <row r="9879" spans="1:6" x14ac:dyDescent="0.2">
      <c r="A9879" s="1">
        <v>3977</v>
      </c>
      <c r="B9879" s="3">
        <v>42719.50277777778</v>
      </c>
      <c r="C9879" t="s">
        <v>11</v>
      </c>
      <c r="D9879">
        <v>1</v>
      </c>
      <c r="E9879">
        <f>INDEX(products!B:B,MATCH(challenge_2_solution_1!$C9879,products!$A:$A,0))</f>
        <v>3.9</v>
      </c>
      <c r="F9879">
        <f>INDEX(products!C:C,MATCH(challenge_2_solution_1!$C9879,products!$A:$A,0))</f>
        <v>2.42</v>
      </c>
    </row>
    <row r="9880" spans="1:6" x14ac:dyDescent="0.2">
      <c r="A9880" s="1">
        <v>3977</v>
      </c>
      <c r="B9880" s="3">
        <v>42719.50277777778</v>
      </c>
      <c r="C9880" t="s">
        <v>12</v>
      </c>
      <c r="D9880">
        <v>2</v>
      </c>
      <c r="E9880">
        <f>INDEX(products!B:B,MATCH(challenge_2_solution_1!$C9880,products!$A:$A,0))</f>
        <v>5.2</v>
      </c>
      <c r="F9880">
        <f>INDEX(products!C:C,MATCH(challenge_2_solution_1!$C9880,products!$A:$A,0))</f>
        <v>3.07</v>
      </c>
    </row>
    <row r="9881" spans="1:6" x14ac:dyDescent="0.2">
      <c r="A9881" s="1">
        <v>3977</v>
      </c>
      <c r="B9881" s="3">
        <v>42719.50277777778</v>
      </c>
      <c r="C9881" t="s">
        <v>17</v>
      </c>
      <c r="D9881">
        <v>1</v>
      </c>
      <c r="E9881">
        <f>INDEX(products!B:B,MATCH(challenge_2_solution_1!$C9881,products!$A:$A,0))</f>
        <v>5.9</v>
      </c>
      <c r="F9881">
        <f>INDEX(products!C:C,MATCH(challenge_2_solution_1!$C9881,products!$A:$A,0))</f>
        <v>2.83</v>
      </c>
    </row>
    <row r="9882" spans="1:6" x14ac:dyDescent="0.2">
      <c r="A9882" s="1">
        <v>3977</v>
      </c>
      <c r="B9882" s="3">
        <v>42719.50277777778</v>
      </c>
      <c r="C9882" t="s">
        <v>16</v>
      </c>
      <c r="D9882">
        <v>1</v>
      </c>
      <c r="E9882">
        <f>INDEX(products!B:B,MATCH(challenge_2_solution_1!$C9882,products!$A:$A,0))</f>
        <v>5.9</v>
      </c>
      <c r="F9882">
        <f>INDEX(products!C:C,MATCH(challenge_2_solution_1!$C9882,products!$A:$A,0))</f>
        <v>1.48</v>
      </c>
    </row>
    <row r="9883" spans="1:6" x14ac:dyDescent="0.2">
      <c r="A9883" s="1">
        <v>3977</v>
      </c>
      <c r="B9883" s="3">
        <v>42719.50277777778</v>
      </c>
      <c r="C9883" t="s">
        <v>27</v>
      </c>
      <c r="D9883">
        <v>1</v>
      </c>
      <c r="E9883">
        <f>INDEX(products!B:B,MATCH(challenge_2_solution_1!$C9883,products!$A:$A,0))</f>
        <v>7.9</v>
      </c>
      <c r="F9883">
        <f>INDEX(products!C:C,MATCH(challenge_2_solution_1!$C9883,products!$A:$A,0))</f>
        <v>4.03</v>
      </c>
    </row>
    <row r="9884" spans="1:6" x14ac:dyDescent="0.2">
      <c r="A9884" s="1">
        <v>3977</v>
      </c>
      <c r="B9884" s="3">
        <v>42719.50277777778</v>
      </c>
      <c r="C9884" t="s">
        <v>69</v>
      </c>
      <c r="D9884">
        <v>1</v>
      </c>
      <c r="E9884">
        <f>INDEX(products!B:B,MATCH(challenge_2_solution_1!$C9884,products!$A:$A,0))</f>
        <v>11.9</v>
      </c>
      <c r="F9884">
        <f>INDEX(products!C:C,MATCH(challenge_2_solution_1!$C9884,products!$A:$A,0))</f>
        <v>2.86</v>
      </c>
    </row>
    <row r="9885" spans="1:6" x14ac:dyDescent="0.2">
      <c r="A9885" s="1">
        <v>3977</v>
      </c>
      <c r="B9885" s="3">
        <v>42719.50277777778</v>
      </c>
      <c r="C9885" t="s">
        <v>86</v>
      </c>
      <c r="D9885">
        <v>1</v>
      </c>
      <c r="E9885">
        <f>INDEX(products!B:B,MATCH(challenge_2_solution_1!$C9885,products!$A:$A,0))</f>
        <v>15.9</v>
      </c>
      <c r="F9885">
        <f>INDEX(products!C:C,MATCH(challenge_2_solution_1!$C9885,products!$A:$A,0))</f>
        <v>5.57</v>
      </c>
    </row>
    <row r="9886" spans="1:6" x14ac:dyDescent="0.2">
      <c r="A9886" s="1">
        <v>3977</v>
      </c>
      <c r="B9886" s="3">
        <v>42719.50277777778</v>
      </c>
      <c r="C9886" t="s">
        <v>160</v>
      </c>
      <c r="D9886">
        <v>1</v>
      </c>
      <c r="E9886">
        <f>INDEX(products!B:B,MATCH(challenge_2_solution_1!$C9886,products!$A:$A,0))</f>
        <v>23.9</v>
      </c>
      <c r="F9886">
        <f>INDEX(products!C:C,MATCH(challenge_2_solution_1!$C9886,products!$A:$A,0))</f>
        <v>9.08</v>
      </c>
    </row>
    <row r="9887" spans="1:6" x14ac:dyDescent="0.2">
      <c r="A9887" s="1">
        <v>3977</v>
      </c>
      <c r="B9887" s="3">
        <v>42719.50277777778</v>
      </c>
      <c r="C9887" t="s">
        <v>162</v>
      </c>
      <c r="D9887">
        <v>1</v>
      </c>
      <c r="E9887">
        <f>INDEX(products!B:B,MATCH(challenge_2_solution_1!$C9887,products!$A:$A,0))</f>
        <v>25.9</v>
      </c>
      <c r="F9887">
        <f>INDEX(products!C:C,MATCH(challenge_2_solution_1!$C9887,products!$A:$A,0))</f>
        <v>9.58</v>
      </c>
    </row>
    <row r="9888" spans="1:6" x14ac:dyDescent="0.2">
      <c r="A9888" s="1">
        <v>3978</v>
      </c>
      <c r="B9888" s="3">
        <v>42719.740972222222</v>
      </c>
      <c r="C9888" t="s">
        <v>32</v>
      </c>
      <c r="D9888">
        <v>1</v>
      </c>
      <c r="E9888">
        <f>INDEX(products!B:B,MATCH(challenge_2_solution_1!$C9888,products!$A:$A,0))</f>
        <v>7.9</v>
      </c>
      <c r="F9888">
        <f>INDEX(products!C:C,MATCH(challenge_2_solution_1!$C9888,products!$A:$A,0))</f>
        <v>2.92</v>
      </c>
    </row>
    <row r="9889" spans="1:6" x14ac:dyDescent="0.2">
      <c r="A9889" s="1">
        <v>3978</v>
      </c>
      <c r="B9889" s="3">
        <v>42719.740972222222</v>
      </c>
      <c r="C9889" t="s">
        <v>62</v>
      </c>
      <c r="D9889">
        <v>1</v>
      </c>
      <c r="E9889">
        <f>INDEX(products!B:B,MATCH(challenge_2_solution_1!$C9889,products!$A:$A,0))</f>
        <v>11.9</v>
      </c>
      <c r="F9889">
        <f>INDEX(products!C:C,MATCH(challenge_2_solution_1!$C9889,products!$A:$A,0))</f>
        <v>8.33</v>
      </c>
    </row>
    <row r="9890" spans="1:6" x14ac:dyDescent="0.2">
      <c r="A9890" s="1">
        <v>3978</v>
      </c>
      <c r="B9890" s="3">
        <v>42719.740972222222</v>
      </c>
      <c r="C9890" t="s">
        <v>128</v>
      </c>
      <c r="D9890">
        <v>1</v>
      </c>
      <c r="E9890">
        <f>INDEX(products!B:B,MATCH(challenge_2_solution_1!$C9890,products!$A:$A,0))</f>
        <v>19.899999999999999</v>
      </c>
      <c r="F9890">
        <f>INDEX(products!C:C,MATCH(challenge_2_solution_1!$C9890,products!$A:$A,0))</f>
        <v>13.53</v>
      </c>
    </row>
    <row r="9891" spans="1:6" x14ac:dyDescent="0.2">
      <c r="A9891" s="1">
        <v>3978</v>
      </c>
      <c r="B9891" s="3">
        <v>42719.740972222222</v>
      </c>
      <c r="C9891" t="s">
        <v>162</v>
      </c>
      <c r="D9891">
        <v>1</v>
      </c>
      <c r="E9891">
        <f>INDEX(products!B:B,MATCH(challenge_2_solution_1!$C9891,products!$A:$A,0))</f>
        <v>25.9</v>
      </c>
      <c r="F9891">
        <f>INDEX(products!C:C,MATCH(challenge_2_solution_1!$C9891,products!$A:$A,0))</f>
        <v>9.58</v>
      </c>
    </row>
    <row r="9892" spans="1:6" x14ac:dyDescent="0.2">
      <c r="A9892" s="1">
        <v>3978</v>
      </c>
      <c r="B9892" s="3">
        <v>42719.740972222222</v>
      </c>
      <c r="C9892" t="s">
        <v>167</v>
      </c>
      <c r="D9892">
        <v>1</v>
      </c>
      <c r="E9892">
        <f>INDEX(products!B:B,MATCH(challenge_2_solution_1!$C9892,products!$A:$A,0))</f>
        <v>25.9</v>
      </c>
      <c r="F9892">
        <f>INDEX(products!C:C,MATCH(challenge_2_solution_1!$C9892,products!$A:$A,0))</f>
        <v>16.579999999999998</v>
      </c>
    </row>
    <row r="9893" spans="1:6" x14ac:dyDescent="0.2">
      <c r="A9893" s="1">
        <v>3978</v>
      </c>
      <c r="B9893" s="3">
        <v>42719.740972222222</v>
      </c>
      <c r="C9893" t="s">
        <v>176</v>
      </c>
      <c r="D9893">
        <v>2</v>
      </c>
      <c r="E9893">
        <f>INDEX(products!B:B,MATCH(challenge_2_solution_1!$C9893,products!$A:$A,0))</f>
        <v>35.9</v>
      </c>
      <c r="F9893">
        <f>INDEX(products!C:C,MATCH(challenge_2_solution_1!$C9893,products!$A:$A,0))</f>
        <v>7.12</v>
      </c>
    </row>
    <row r="9894" spans="1:6" x14ac:dyDescent="0.2">
      <c r="A9894" s="1">
        <v>3979</v>
      </c>
      <c r="B9894" s="3">
        <v>42719.756944444445</v>
      </c>
      <c r="C9894" t="s">
        <v>20</v>
      </c>
      <c r="D9894">
        <v>1</v>
      </c>
      <c r="E9894">
        <f>INDEX(products!B:B,MATCH(challenge_2_solution_1!$C9894,products!$A:$A,0))</f>
        <v>5.9</v>
      </c>
      <c r="F9894">
        <f>INDEX(products!C:C,MATCH(challenge_2_solution_1!$C9894,products!$A:$A,0))</f>
        <v>1.83</v>
      </c>
    </row>
    <row r="9895" spans="1:6" x14ac:dyDescent="0.2">
      <c r="A9895" s="1">
        <v>3979</v>
      </c>
      <c r="B9895" s="3">
        <v>42719.756944444445</v>
      </c>
      <c r="C9895" t="s">
        <v>17</v>
      </c>
      <c r="D9895">
        <v>1</v>
      </c>
      <c r="E9895">
        <f>INDEX(products!B:B,MATCH(challenge_2_solution_1!$C9895,products!$A:$A,0))</f>
        <v>5.9</v>
      </c>
      <c r="F9895">
        <f>INDEX(products!C:C,MATCH(challenge_2_solution_1!$C9895,products!$A:$A,0))</f>
        <v>2.83</v>
      </c>
    </row>
    <row r="9896" spans="1:6" x14ac:dyDescent="0.2">
      <c r="A9896" s="1">
        <v>3979</v>
      </c>
      <c r="B9896" s="3">
        <v>42719.756944444445</v>
      </c>
      <c r="C9896" t="s">
        <v>27</v>
      </c>
      <c r="D9896">
        <v>1</v>
      </c>
      <c r="E9896">
        <f>INDEX(products!B:B,MATCH(challenge_2_solution_1!$C9896,products!$A:$A,0))</f>
        <v>7.9</v>
      </c>
      <c r="F9896">
        <f>INDEX(products!C:C,MATCH(challenge_2_solution_1!$C9896,products!$A:$A,0))</f>
        <v>4.03</v>
      </c>
    </row>
    <row r="9897" spans="1:6" x14ac:dyDescent="0.2">
      <c r="A9897" s="1">
        <v>3979</v>
      </c>
      <c r="B9897" s="3">
        <v>42719.756944444445</v>
      </c>
      <c r="C9897" t="s">
        <v>89</v>
      </c>
      <c r="D9897">
        <v>1</v>
      </c>
      <c r="E9897">
        <f>INDEX(products!B:B,MATCH(challenge_2_solution_1!$C9897,products!$A:$A,0))</f>
        <v>17.899999999999999</v>
      </c>
      <c r="F9897">
        <f>INDEX(products!C:C,MATCH(challenge_2_solution_1!$C9897,products!$A:$A,0))</f>
        <v>3.94</v>
      </c>
    </row>
    <row r="9898" spans="1:6" x14ac:dyDescent="0.2">
      <c r="A9898" s="1">
        <v>3980</v>
      </c>
      <c r="B9898" s="3">
        <v>42719.761805555558</v>
      </c>
      <c r="C9898" t="s">
        <v>8</v>
      </c>
      <c r="D9898">
        <v>4</v>
      </c>
      <c r="E9898">
        <f>INDEX(products!B:B,MATCH(challenge_2_solution_1!$C9898,products!$A:$A,0))</f>
        <v>1.6</v>
      </c>
      <c r="F9898">
        <f>INDEX(products!C:C,MATCH(challenge_2_solution_1!$C9898,products!$A:$A,0))</f>
        <v>0.77</v>
      </c>
    </row>
    <row r="9899" spans="1:6" x14ac:dyDescent="0.2">
      <c r="A9899" s="1">
        <v>3980</v>
      </c>
      <c r="B9899" s="3">
        <v>42719.761805555558</v>
      </c>
      <c r="C9899" t="s">
        <v>12</v>
      </c>
      <c r="D9899">
        <v>1</v>
      </c>
      <c r="E9899">
        <f>INDEX(products!B:B,MATCH(challenge_2_solution_1!$C9899,products!$A:$A,0))</f>
        <v>5.2</v>
      </c>
      <c r="F9899">
        <f>INDEX(products!C:C,MATCH(challenge_2_solution_1!$C9899,products!$A:$A,0))</f>
        <v>3.07</v>
      </c>
    </row>
    <row r="9900" spans="1:6" x14ac:dyDescent="0.2">
      <c r="A9900" s="1">
        <v>3980</v>
      </c>
      <c r="B9900" s="3">
        <v>42719.761805555558</v>
      </c>
      <c r="C9900" t="s">
        <v>17</v>
      </c>
      <c r="D9900">
        <v>2</v>
      </c>
      <c r="E9900">
        <f>INDEX(products!B:B,MATCH(challenge_2_solution_1!$C9900,products!$A:$A,0))</f>
        <v>5.9</v>
      </c>
      <c r="F9900">
        <f>INDEX(products!C:C,MATCH(challenge_2_solution_1!$C9900,products!$A:$A,0))</f>
        <v>2.83</v>
      </c>
    </row>
    <row r="9901" spans="1:6" x14ac:dyDescent="0.2">
      <c r="A9901" s="1">
        <v>3980</v>
      </c>
      <c r="B9901" s="3">
        <v>42719.761805555558</v>
      </c>
      <c r="C9901" t="s">
        <v>33</v>
      </c>
      <c r="D9901">
        <v>2</v>
      </c>
      <c r="E9901">
        <f>INDEX(products!B:B,MATCH(challenge_2_solution_1!$C9901,products!$A:$A,0))</f>
        <v>7.9</v>
      </c>
      <c r="F9901">
        <f>INDEX(products!C:C,MATCH(challenge_2_solution_1!$C9901,products!$A:$A,0))</f>
        <v>2.21</v>
      </c>
    </row>
    <row r="9902" spans="1:6" x14ac:dyDescent="0.2">
      <c r="A9902" s="1">
        <v>3980</v>
      </c>
      <c r="B9902" s="3">
        <v>42719.761805555558</v>
      </c>
      <c r="C9902" t="s">
        <v>55</v>
      </c>
      <c r="D9902">
        <v>1</v>
      </c>
      <c r="E9902">
        <f>INDEX(products!B:B,MATCH(challenge_2_solution_1!$C9902,products!$A:$A,0))</f>
        <v>7.9</v>
      </c>
      <c r="F9902">
        <f>INDEX(products!C:C,MATCH(challenge_2_solution_1!$C9902,products!$A:$A,0))</f>
        <v>2.21</v>
      </c>
    </row>
    <row r="9903" spans="1:6" x14ac:dyDescent="0.2">
      <c r="A9903" s="1">
        <v>3980</v>
      </c>
      <c r="B9903" s="3">
        <v>42719.761805555558</v>
      </c>
      <c r="C9903" t="s">
        <v>61</v>
      </c>
      <c r="D9903">
        <v>1</v>
      </c>
      <c r="E9903">
        <f>INDEX(products!B:B,MATCH(challenge_2_solution_1!$C9903,products!$A:$A,0))</f>
        <v>11.9</v>
      </c>
      <c r="F9903">
        <f>INDEX(products!C:C,MATCH(challenge_2_solution_1!$C9903,products!$A:$A,0))</f>
        <v>7.74</v>
      </c>
    </row>
    <row r="9904" spans="1:6" x14ac:dyDescent="0.2">
      <c r="A9904" s="1">
        <v>3980</v>
      </c>
      <c r="B9904" s="3">
        <v>42719.761805555558</v>
      </c>
      <c r="C9904" t="s">
        <v>87</v>
      </c>
      <c r="D9904">
        <v>1</v>
      </c>
      <c r="E9904">
        <f>INDEX(products!B:B,MATCH(challenge_2_solution_1!$C9904,products!$A:$A,0))</f>
        <v>15.9</v>
      </c>
      <c r="F9904">
        <f>INDEX(products!C:C,MATCH(challenge_2_solution_1!$C9904,products!$A:$A,0))</f>
        <v>6.2</v>
      </c>
    </row>
    <row r="9905" spans="1:6" x14ac:dyDescent="0.2">
      <c r="A9905" s="1">
        <v>3980</v>
      </c>
      <c r="B9905" s="3">
        <v>42719.761805555558</v>
      </c>
      <c r="C9905" t="s">
        <v>89</v>
      </c>
      <c r="D9905">
        <v>1</v>
      </c>
      <c r="E9905">
        <f>INDEX(products!B:B,MATCH(challenge_2_solution_1!$C9905,products!$A:$A,0))</f>
        <v>17.899999999999999</v>
      </c>
      <c r="F9905">
        <f>INDEX(products!C:C,MATCH(challenge_2_solution_1!$C9905,products!$A:$A,0))</f>
        <v>3.94</v>
      </c>
    </row>
    <row r="9906" spans="1:6" x14ac:dyDescent="0.2">
      <c r="A9906" s="1">
        <v>3980</v>
      </c>
      <c r="B9906" s="3">
        <v>42719.761805555558</v>
      </c>
      <c r="C9906" t="s">
        <v>89</v>
      </c>
      <c r="D9906">
        <v>1</v>
      </c>
      <c r="E9906">
        <f>INDEX(products!B:B,MATCH(challenge_2_solution_1!$C9906,products!$A:$A,0))</f>
        <v>17.899999999999999</v>
      </c>
      <c r="F9906">
        <f>INDEX(products!C:C,MATCH(challenge_2_solution_1!$C9906,products!$A:$A,0))</f>
        <v>3.94</v>
      </c>
    </row>
    <row r="9907" spans="1:6" x14ac:dyDescent="0.2">
      <c r="A9907" s="1">
        <v>3981</v>
      </c>
      <c r="B9907" s="3">
        <v>42719.810416666667</v>
      </c>
      <c r="C9907" t="s">
        <v>19</v>
      </c>
      <c r="D9907">
        <v>2</v>
      </c>
      <c r="E9907">
        <f>INDEX(products!B:B,MATCH(challenge_2_solution_1!$C9907,products!$A:$A,0))</f>
        <v>5.9</v>
      </c>
      <c r="F9907">
        <f>INDEX(products!C:C,MATCH(challenge_2_solution_1!$C9907,products!$A:$A,0))</f>
        <v>1.65</v>
      </c>
    </row>
    <row r="9908" spans="1:6" x14ac:dyDescent="0.2">
      <c r="A9908" s="1">
        <v>3981</v>
      </c>
      <c r="B9908" s="3">
        <v>42719.810416666667</v>
      </c>
      <c r="C9908" t="s">
        <v>17</v>
      </c>
      <c r="D9908">
        <v>2</v>
      </c>
      <c r="E9908">
        <f>INDEX(products!B:B,MATCH(challenge_2_solution_1!$C9908,products!$A:$A,0))</f>
        <v>5.9</v>
      </c>
      <c r="F9908">
        <f>INDEX(products!C:C,MATCH(challenge_2_solution_1!$C9908,products!$A:$A,0))</f>
        <v>2.83</v>
      </c>
    </row>
    <row r="9909" spans="1:6" x14ac:dyDescent="0.2">
      <c r="A9909" s="1">
        <v>3981</v>
      </c>
      <c r="B9909" s="3">
        <v>42719.810416666667</v>
      </c>
      <c r="C9909" t="s">
        <v>34</v>
      </c>
      <c r="D9909">
        <v>1</v>
      </c>
      <c r="E9909">
        <f>INDEX(products!B:B,MATCH(challenge_2_solution_1!$C9909,products!$A:$A,0))</f>
        <v>7.9</v>
      </c>
      <c r="F9909">
        <f>INDEX(products!C:C,MATCH(challenge_2_solution_1!$C9909,products!$A:$A,0))</f>
        <v>1.58</v>
      </c>
    </row>
    <row r="9910" spans="1:6" x14ac:dyDescent="0.2">
      <c r="A9910" s="1">
        <v>3981</v>
      </c>
      <c r="B9910" s="3">
        <v>42719.810416666667</v>
      </c>
      <c r="C9910" t="s">
        <v>96</v>
      </c>
      <c r="D9910">
        <v>1</v>
      </c>
      <c r="E9910">
        <f>INDEX(products!B:B,MATCH(challenge_2_solution_1!$C9910,products!$A:$A,0))</f>
        <v>17.899999999999999</v>
      </c>
      <c r="F9910">
        <f>INDEX(products!C:C,MATCH(challenge_2_solution_1!$C9910,products!$A:$A,0))</f>
        <v>10.92</v>
      </c>
    </row>
    <row r="9911" spans="1:6" x14ac:dyDescent="0.2">
      <c r="A9911" s="1">
        <v>3981</v>
      </c>
      <c r="B9911" s="3">
        <v>42719.810416666667</v>
      </c>
      <c r="C9911" t="s">
        <v>98</v>
      </c>
      <c r="D9911">
        <v>1</v>
      </c>
      <c r="E9911">
        <f>INDEX(products!B:B,MATCH(challenge_2_solution_1!$C9911,products!$A:$A,0))</f>
        <v>17.899999999999999</v>
      </c>
      <c r="F9911">
        <f>INDEX(products!C:C,MATCH(challenge_2_solution_1!$C9911,products!$A:$A,0))</f>
        <v>8.59</v>
      </c>
    </row>
    <row r="9912" spans="1:6" x14ac:dyDescent="0.2">
      <c r="A9912" s="1">
        <v>3982</v>
      </c>
      <c r="B9912" s="3">
        <v>42719.819444444445</v>
      </c>
      <c r="C9912" t="s">
        <v>6</v>
      </c>
      <c r="D9912">
        <v>1</v>
      </c>
      <c r="E9912">
        <f>INDEX(products!B:B,MATCH(challenge_2_solution_1!$C9912,products!$A:$A,0))</f>
        <v>1</v>
      </c>
      <c r="F9912">
        <f>INDEX(products!C:C,MATCH(challenge_2_solution_1!$C9912,products!$A:$A,0))</f>
        <v>0.31</v>
      </c>
    </row>
    <row r="9913" spans="1:6" x14ac:dyDescent="0.2">
      <c r="A9913" s="1">
        <v>3982</v>
      </c>
      <c r="B9913" s="3">
        <v>42719.819444444445</v>
      </c>
      <c r="C9913" t="s">
        <v>23</v>
      </c>
      <c r="D9913">
        <v>1</v>
      </c>
      <c r="E9913">
        <f>INDEX(products!B:B,MATCH(challenge_2_solution_1!$C9913,products!$A:$A,0))</f>
        <v>5.9</v>
      </c>
      <c r="F9913">
        <f>INDEX(products!C:C,MATCH(challenge_2_solution_1!$C9913,products!$A:$A,0))</f>
        <v>2.1800000000000002</v>
      </c>
    </row>
    <row r="9914" spans="1:6" x14ac:dyDescent="0.2">
      <c r="A9914" s="1">
        <v>3982</v>
      </c>
      <c r="B9914" s="3">
        <v>42719.819444444445</v>
      </c>
      <c r="C9914" t="s">
        <v>20</v>
      </c>
      <c r="D9914">
        <v>1</v>
      </c>
      <c r="E9914">
        <f>INDEX(products!B:B,MATCH(challenge_2_solution_1!$C9914,products!$A:$A,0))</f>
        <v>5.9</v>
      </c>
      <c r="F9914">
        <f>INDEX(products!C:C,MATCH(challenge_2_solution_1!$C9914,products!$A:$A,0))</f>
        <v>1.83</v>
      </c>
    </row>
    <row r="9915" spans="1:6" x14ac:dyDescent="0.2">
      <c r="A9915" s="1">
        <v>3982</v>
      </c>
      <c r="B9915" s="3">
        <v>42719.819444444445</v>
      </c>
      <c r="C9915" t="s">
        <v>14</v>
      </c>
      <c r="D9915">
        <v>2</v>
      </c>
      <c r="E9915">
        <f>INDEX(products!B:B,MATCH(challenge_2_solution_1!$C9915,products!$A:$A,0))</f>
        <v>5.9</v>
      </c>
      <c r="F9915">
        <f>INDEX(products!C:C,MATCH(challenge_2_solution_1!$C9915,products!$A:$A,0))</f>
        <v>2.36</v>
      </c>
    </row>
    <row r="9916" spans="1:6" x14ac:dyDescent="0.2">
      <c r="A9916" s="1">
        <v>3982</v>
      </c>
      <c r="B9916" s="3">
        <v>42719.819444444445</v>
      </c>
      <c r="C9916" t="s">
        <v>15</v>
      </c>
      <c r="D9916">
        <v>1</v>
      </c>
      <c r="E9916">
        <f>INDEX(products!B:B,MATCH(challenge_2_solution_1!$C9916,products!$A:$A,0))</f>
        <v>5.9</v>
      </c>
      <c r="F9916">
        <f>INDEX(products!C:C,MATCH(challenge_2_solution_1!$C9916,products!$A:$A,0))</f>
        <v>3.07</v>
      </c>
    </row>
    <row r="9917" spans="1:6" x14ac:dyDescent="0.2">
      <c r="A9917" s="1">
        <v>3982</v>
      </c>
      <c r="B9917" s="3">
        <v>42719.819444444445</v>
      </c>
      <c r="C9917" t="s">
        <v>56</v>
      </c>
      <c r="D9917">
        <v>2</v>
      </c>
      <c r="E9917">
        <f>INDEX(products!B:B,MATCH(challenge_2_solution_1!$C9917,products!$A:$A,0))</f>
        <v>9.9</v>
      </c>
      <c r="F9917">
        <f>INDEX(products!C:C,MATCH(challenge_2_solution_1!$C9917,products!$A:$A,0))</f>
        <v>2.38</v>
      </c>
    </row>
    <row r="9918" spans="1:6" x14ac:dyDescent="0.2">
      <c r="A9918" s="1">
        <v>3982</v>
      </c>
      <c r="B9918" s="3">
        <v>42719.819444444445</v>
      </c>
      <c r="C9918" t="s">
        <v>53</v>
      </c>
      <c r="D9918">
        <v>1</v>
      </c>
      <c r="E9918">
        <f>INDEX(products!B:B,MATCH(challenge_2_solution_1!$C9918,products!$A:$A,0))</f>
        <v>9.9</v>
      </c>
      <c r="F9918">
        <f>INDEX(products!C:C,MATCH(challenge_2_solution_1!$C9918,products!$A:$A,0))</f>
        <v>3.86</v>
      </c>
    </row>
    <row r="9919" spans="1:6" x14ac:dyDescent="0.2">
      <c r="A9919" s="1">
        <v>3982</v>
      </c>
      <c r="B9919" s="3">
        <v>42719.819444444445</v>
      </c>
      <c r="C9919" t="s">
        <v>72</v>
      </c>
      <c r="D9919">
        <v>1</v>
      </c>
      <c r="E9919">
        <f>INDEX(products!B:B,MATCH(challenge_2_solution_1!$C9919,products!$A:$A,0))</f>
        <v>11.9</v>
      </c>
      <c r="F9919">
        <f>INDEX(products!C:C,MATCH(challenge_2_solution_1!$C9919,products!$A:$A,0))</f>
        <v>7.38</v>
      </c>
    </row>
    <row r="9920" spans="1:6" x14ac:dyDescent="0.2">
      <c r="A9920" s="1">
        <v>3982</v>
      </c>
      <c r="B9920" s="3">
        <v>42719.819444444445</v>
      </c>
      <c r="C9920" t="s">
        <v>69</v>
      </c>
      <c r="D9920">
        <v>1</v>
      </c>
      <c r="E9920">
        <f>INDEX(products!B:B,MATCH(challenge_2_solution_1!$C9920,products!$A:$A,0))</f>
        <v>11.9</v>
      </c>
      <c r="F9920">
        <f>INDEX(products!C:C,MATCH(challenge_2_solution_1!$C9920,products!$A:$A,0))</f>
        <v>2.86</v>
      </c>
    </row>
    <row r="9921" spans="1:6" x14ac:dyDescent="0.2">
      <c r="A9921" s="1">
        <v>3983</v>
      </c>
      <c r="B9921" s="3">
        <v>42719.82708333333</v>
      </c>
      <c r="C9921" t="s">
        <v>10</v>
      </c>
      <c r="D9921">
        <v>1</v>
      </c>
      <c r="E9921">
        <f>INDEX(products!B:B,MATCH(challenge_2_solution_1!$C9921,products!$A:$A,0))</f>
        <v>3.9</v>
      </c>
      <c r="F9921">
        <f>INDEX(products!C:C,MATCH(challenge_2_solution_1!$C9921,products!$A:$A,0))</f>
        <v>1.17</v>
      </c>
    </row>
    <row r="9922" spans="1:6" x14ac:dyDescent="0.2">
      <c r="A9922" s="1">
        <v>3983</v>
      </c>
      <c r="B9922" s="3">
        <v>42719.82708333333</v>
      </c>
      <c r="C9922" t="s">
        <v>15</v>
      </c>
      <c r="D9922">
        <v>1</v>
      </c>
      <c r="E9922">
        <f>INDEX(products!B:B,MATCH(challenge_2_solution_1!$C9922,products!$A:$A,0))</f>
        <v>5.9</v>
      </c>
      <c r="F9922">
        <f>INDEX(products!C:C,MATCH(challenge_2_solution_1!$C9922,products!$A:$A,0))</f>
        <v>3.07</v>
      </c>
    </row>
    <row r="9923" spans="1:6" x14ac:dyDescent="0.2">
      <c r="A9923" s="1">
        <v>3983</v>
      </c>
      <c r="B9923" s="3">
        <v>42719.82708333333</v>
      </c>
      <c r="C9923" t="s">
        <v>81</v>
      </c>
      <c r="D9923">
        <v>1</v>
      </c>
      <c r="E9923">
        <f>INDEX(products!B:B,MATCH(challenge_2_solution_1!$C9923,products!$A:$A,0))</f>
        <v>11.9</v>
      </c>
      <c r="F9923">
        <f>INDEX(products!C:C,MATCH(challenge_2_solution_1!$C9923,products!$A:$A,0))</f>
        <v>8.09</v>
      </c>
    </row>
    <row r="9924" spans="1:6" x14ac:dyDescent="0.2">
      <c r="A9924" s="1">
        <v>3983</v>
      </c>
      <c r="B9924" s="3">
        <v>42719.82708333333</v>
      </c>
      <c r="C9924" t="s">
        <v>118</v>
      </c>
      <c r="D9924">
        <v>1</v>
      </c>
      <c r="E9924">
        <f>INDEX(products!B:B,MATCH(challenge_2_solution_1!$C9924,products!$A:$A,0))</f>
        <v>19.899999999999999</v>
      </c>
      <c r="F9924">
        <f>INDEX(products!C:C,MATCH(challenge_2_solution_1!$C9924,products!$A:$A,0))</f>
        <v>12.74</v>
      </c>
    </row>
    <row r="9925" spans="1:6" x14ac:dyDescent="0.2">
      <c r="A9925" s="1">
        <v>3984</v>
      </c>
      <c r="B9925" s="3">
        <v>42719.838888888888</v>
      </c>
      <c r="C9925" t="s">
        <v>12</v>
      </c>
      <c r="D9925">
        <v>1</v>
      </c>
      <c r="E9925">
        <f>INDEX(products!B:B,MATCH(challenge_2_solution_1!$C9925,products!$A:$A,0))</f>
        <v>5.2</v>
      </c>
      <c r="F9925">
        <f>INDEX(products!C:C,MATCH(challenge_2_solution_1!$C9925,products!$A:$A,0))</f>
        <v>3.07</v>
      </c>
    </row>
    <row r="9926" spans="1:6" x14ac:dyDescent="0.2">
      <c r="A9926" s="1">
        <v>3984</v>
      </c>
      <c r="B9926" s="3">
        <v>42719.838888888888</v>
      </c>
      <c r="C9926" t="s">
        <v>63</v>
      </c>
      <c r="D9926">
        <v>1</v>
      </c>
      <c r="E9926">
        <f>INDEX(products!B:B,MATCH(challenge_2_solution_1!$C9926,products!$A:$A,0))</f>
        <v>11.9</v>
      </c>
      <c r="F9926">
        <f>INDEX(products!C:C,MATCH(challenge_2_solution_1!$C9926,products!$A:$A,0))</f>
        <v>6.07</v>
      </c>
    </row>
    <row r="9927" spans="1:6" x14ac:dyDescent="0.2">
      <c r="A9927" s="1">
        <v>3984</v>
      </c>
      <c r="B9927" s="3">
        <v>42719.838888888888</v>
      </c>
      <c r="C9927" t="s">
        <v>76</v>
      </c>
      <c r="D9927">
        <v>1</v>
      </c>
      <c r="E9927">
        <f>INDEX(products!B:B,MATCH(challenge_2_solution_1!$C9927,products!$A:$A,0))</f>
        <v>11.9</v>
      </c>
      <c r="F9927">
        <f>INDEX(products!C:C,MATCH(challenge_2_solution_1!$C9927,products!$A:$A,0))</f>
        <v>7.26</v>
      </c>
    </row>
    <row r="9928" spans="1:6" x14ac:dyDescent="0.2">
      <c r="A9928" s="1">
        <v>3984</v>
      </c>
      <c r="B9928" s="3">
        <v>42719.838888888888</v>
      </c>
      <c r="C9928" t="s">
        <v>86</v>
      </c>
      <c r="D9928">
        <v>1</v>
      </c>
      <c r="E9928">
        <f>INDEX(products!B:B,MATCH(challenge_2_solution_1!$C9928,products!$A:$A,0))</f>
        <v>15.9</v>
      </c>
      <c r="F9928">
        <f>INDEX(products!C:C,MATCH(challenge_2_solution_1!$C9928,products!$A:$A,0))</f>
        <v>5.57</v>
      </c>
    </row>
    <row r="9929" spans="1:6" x14ac:dyDescent="0.2">
      <c r="A9929" s="1">
        <v>3984</v>
      </c>
      <c r="B9929" s="3">
        <v>42719.838888888888</v>
      </c>
      <c r="C9929" t="s">
        <v>160</v>
      </c>
      <c r="D9929">
        <v>1</v>
      </c>
      <c r="E9929">
        <f>INDEX(products!B:B,MATCH(challenge_2_solution_1!$C9929,products!$A:$A,0))</f>
        <v>23.9</v>
      </c>
      <c r="F9929">
        <f>INDEX(products!C:C,MATCH(challenge_2_solution_1!$C9929,products!$A:$A,0))</f>
        <v>9.08</v>
      </c>
    </row>
    <row r="9930" spans="1:6" x14ac:dyDescent="0.2">
      <c r="A9930" s="1">
        <v>3985</v>
      </c>
      <c r="B9930" s="3">
        <v>42719.852777777778</v>
      </c>
      <c r="C9930" t="s">
        <v>3</v>
      </c>
      <c r="D9930">
        <v>2</v>
      </c>
      <c r="E9930">
        <f>INDEX(products!B:B,MATCH(challenge_2_solution_1!$C9930,products!$A:$A,0))</f>
        <v>1</v>
      </c>
      <c r="F9930">
        <f>INDEX(products!C:C,MATCH(challenge_2_solution_1!$C9930,products!$A:$A,0))</f>
        <v>0.5</v>
      </c>
    </row>
    <row r="9931" spans="1:6" x14ac:dyDescent="0.2">
      <c r="A9931" s="1">
        <v>3985</v>
      </c>
      <c r="B9931" s="3">
        <v>42719.852777777778</v>
      </c>
      <c r="C9931" t="s">
        <v>7</v>
      </c>
      <c r="D9931">
        <v>1</v>
      </c>
      <c r="E9931">
        <f>INDEX(products!B:B,MATCH(challenge_2_solution_1!$C9931,products!$A:$A,0))</f>
        <v>1</v>
      </c>
      <c r="F9931">
        <f>INDEX(products!C:C,MATCH(challenge_2_solution_1!$C9931,products!$A:$A,0))</f>
        <v>0.68</v>
      </c>
    </row>
    <row r="9932" spans="1:6" x14ac:dyDescent="0.2">
      <c r="A9932" s="1">
        <v>3985</v>
      </c>
      <c r="B9932" s="3">
        <v>42719.852777777778</v>
      </c>
      <c r="C9932" t="s">
        <v>8</v>
      </c>
      <c r="D9932">
        <v>2</v>
      </c>
      <c r="E9932">
        <f>INDEX(products!B:B,MATCH(challenge_2_solution_1!$C9932,products!$A:$A,0))</f>
        <v>1.6</v>
      </c>
      <c r="F9932">
        <f>INDEX(products!C:C,MATCH(challenge_2_solution_1!$C9932,products!$A:$A,0))</f>
        <v>0.77</v>
      </c>
    </row>
    <row r="9933" spans="1:6" x14ac:dyDescent="0.2">
      <c r="A9933" s="1">
        <v>3985</v>
      </c>
      <c r="B9933" s="3">
        <v>42719.852777777778</v>
      </c>
      <c r="C9933" t="s">
        <v>9</v>
      </c>
      <c r="D9933">
        <v>1</v>
      </c>
      <c r="E9933">
        <f>INDEX(products!B:B,MATCH(challenge_2_solution_1!$C9933,products!$A:$A,0))</f>
        <v>1.6</v>
      </c>
      <c r="F9933">
        <f>INDEX(products!C:C,MATCH(challenge_2_solution_1!$C9933,products!$A:$A,0))</f>
        <v>0.67</v>
      </c>
    </row>
    <row r="9934" spans="1:6" x14ac:dyDescent="0.2">
      <c r="A9934" s="1">
        <v>3985</v>
      </c>
      <c r="B9934" s="3">
        <v>42719.852777777778</v>
      </c>
      <c r="C9934" t="s">
        <v>17</v>
      </c>
      <c r="D9934">
        <v>1</v>
      </c>
      <c r="E9934">
        <f>INDEX(products!B:B,MATCH(challenge_2_solution_1!$C9934,products!$A:$A,0))</f>
        <v>5.9</v>
      </c>
      <c r="F9934">
        <f>INDEX(products!C:C,MATCH(challenge_2_solution_1!$C9934,products!$A:$A,0))</f>
        <v>2.83</v>
      </c>
    </row>
    <row r="9935" spans="1:6" x14ac:dyDescent="0.2">
      <c r="A9935" s="1">
        <v>3985</v>
      </c>
      <c r="B9935" s="3">
        <v>42719.852777777778</v>
      </c>
      <c r="C9935" t="s">
        <v>16</v>
      </c>
      <c r="D9935">
        <v>1</v>
      </c>
      <c r="E9935">
        <f>INDEX(products!B:B,MATCH(challenge_2_solution_1!$C9935,products!$A:$A,0))</f>
        <v>5.9</v>
      </c>
      <c r="F9935">
        <f>INDEX(products!C:C,MATCH(challenge_2_solution_1!$C9935,products!$A:$A,0))</f>
        <v>1.48</v>
      </c>
    </row>
    <row r="9936" spans="1:6" x14ac:dyDescent="0.2">
      <c r="A9936" s="1">
        <v>3985</v>
      </c>
      <c r="B9936" s="3">
        <v>42719.852777777778</v>
      </c>
      <c r="C9936" t="s">
        <v>88</v>
      </c>
      <c r="D9936">
        <v>1</v>
      </c>
      <c r="E9936">
        <f>INDEX(products!B:B,MATCH(challenge_2_solution_1!$C9936,products!$A:$A,0))</f>
        <v>15.9</v>
      </c>
      <c r="F9936">
        <f>INDEX(products!C:C,MATCH(challenge_2_solution_1!$C9936,products!$A:$A,0))</f>
        <v>7</v>
      </c>
    </row>
    <row r="9937" spans="1:6" x14ac:dyDescent="0.2">
      <c r="A9937" s="1">
        <v>3986</v>
      </c>
      <c r="B9937" s="3">
        <v>42720.543055555558</v>
      </c>
      <c r="C9937" t="s">
        <v>4</v>
      </c>
      <c r="D9937">
        <v>2</v>
      </c>
      <c r="E9937">
        <f>INDEX(products!B:B,MATCH(challenge_2_solution_1!$C9937,products!$A:$A,0))</f>
        <v>1</v>
      </c>
      <c r="F9937">
        <f>INDEX(products!C:C,MATCH(challenge_2_solution_1!$C9937,products!$A:$A,0))</f>
        <v>0.61</v>
      </c>
    </row>
    <row r="9938" spans="1:6" x14ac:dyDescent="0.2">
      <c r="A9938" s="1">
        <v>3986</v>
      </c>
      <c r="B9938" s="3">
        <v>42720.543055555558</v>
      </c>
      <c r="C9938" t="s">
        <v>8</v>
      </c>
      <c r="D9938">
        <v>4</v>
      </c>
      <c r="E9938">
        <f>INDEX(products!B:B,MATCH(challenge_2_solution_1!$C9938,products!$A:$A,0))</f>
        <v>1.6</v>
      </c>
      <c r="F9938">
        <f>INDEX(products!C:C,MATCH(challenge_2_solution_1!$C9938,products!$A:$A,0))</f>
        <v>0.77</v>
      </c>
    </row>
    <row r="9939" spans="1:6" x14ac:dyDescent="0.2">
      <c r="A9939" s="1">
        <v>3986</v>
      </c>
      <c r="B9939" s="3">
        <v>42720.543055555558</v>
      </c>
      <c r="C9939" t="s">
        <v>14</v>
      </c>
      <c r="D9939">
        <v>1</v>
      </c>
      <c r="E9939">
        <f>INDEX(products!B:B,MATCH(challenge_2_solution_1!$C9939,products!$A:$A,0))</f>
        <v>5.9</v>
      </c>
      <c r="F9939">
        <f>INDEX(products!C:C,MATCH(challenge_2_solution_1!$C9939,products!$A:$A,0))</f>
        <v>2.36</v>
      </c>
    </row>
    <row r="9940" spans="1:6" x14ac:dyDescent="0.2">
      <c r="A9940" s="1">
        <v>3986</v>
      </c>
      <c r="B9940" s="3">
        <v>42720.543055555558</v>
      </c>
      <c r="C9940" t="s">
        <v>15</v>
      </c>
      <c r="D9940">
        <v>1</v>
      </c>
      <c r="E9940">
        <f>INDEX(products!B:B,MATCH(challenge_2_solution_1!$C9940,products!$A:$A,0))</f>
        <v>5.9</v>
      </c>
      <c r="F9940">
        <f>INDEX(products!C:C,MATCH(challenge_2_solution_1!$C9940,products!$A:$A,0))</f>
        <v>3.07</v>
      </c>
    </row>
    <row r="9941" spans="1:6" x14ac:dyDescent="0.2">
      <c r="A9941" s="1">
        <v>3986</v>
      </c>
      <c r="B9941" s="3">
        <v>42720.543055555558</v>
      </c>
      <c r="C9941" t="s">
        <v>38</v>
      </c>
      <c r="D9941">
        <v>1</v>
      </c>
      <c r="E9941">
        <f>INDEX(products!B:B,MATCH(challenge_2_solution_1!$C9941,products!$A:$A,0))</f>
        <v>7.9</v>
      </c>
      <c r="F9941">
        <f>INDEX(products!C:C,MATCH(challenge_2_solution_1!$C9941,products!$A:$A,0))</f>
        <v>3</v>
      </c>
    </row>
    <row r="9942" spans="1:6" x14ac:dyDescent="0.2">
      <c r="A9942" s="1">
        <v>3986</v>
      </c>
      <c r="B9942" s="3">
        <v>42720.543055555558</v>
      </c>
      <c r="C9942" t="s">
        <v>86</v>
      </c>
      <c r="D9942">
        <v>1</v>
      </c>
      <c r="E9942">
        <f>INDEX(products!B:B,MATCH(challenge_2_solution_1!$C9942,products!$A:$A,0))</f>
        <v>15.9</v>
      </c>
      <c r="F9942">
        <f>INDEX(products!C:C,MATCH(challenge_2_solution_1!$C9942,products!$A:$A,0))</f>
        <v>5.57</v>
      </c>
    </row>
    <row r="9943" spans="1:6" x14ac:dyDescent="0.2">
      <c r="A9943" s="1">
        <v>3986</v>
      </c>
      <c r="B9943" s="3">
        <v>42720.543055555558</v>
      </c>
      <c r="C9943" t="s">
        <v>136</v>
      </c>
      <c r="D9943">
        <v>1</v>
      </c>
      <c r="E9943">
        <f>INDEX(products!B:B,MATCH(challenge_2_solution_1!$C9943,products!$A:$A,0))</f>
        <v>19.899999999999999</v>
      </c>
      <c r="F9943">
        <f>INDEX(products!C:C,MATCH(challenge_2_solution_1!$C9943,products!$A:$A,0))</f>
        <v>6.37</v>
      </c>
    </row>
    <row r="9944" spans="1:6" x14ac:dyDescent="0.2">
      <c r="A9944" s="1">
        <v>3987</v>
      </c>
      <c r="B9944" s="3">
        <v>42720.70416666667</v>
      </c>
      <c r="C9944" t="s">
        <v>4</v>
      </c>
      <c r="D9944">
        <v>1</v>
      </c>
      <c r="E9944">
        <f>INDEX(products!B:B,MATCH(challenge_2_solution_1!$C9944,products!$A:$A,0))</f>
        <v>1</v>
      </c>
      <c r="F9944">
        <f>INDEX(products!C:C,MATCH(challenge_2_solution_1!$C9944,products!$A:$A,0))</f>
        <v>0.61</v>
      </c>
    </row>
    <row r="9945" spans="1:6" x14ac:dyDescent="0.2">
      <c r="A9945" s="1">
        <v>3987</v>
      </c>
      <c r="B9945" s="3">
        <v>42720.70416666667</v>
      </c>
      <c r="C9945" t="s">
        <v>8</v>
      </c>
      <c r="D9945">
        <v>2</v>
      </c>
      <c r="E9945">
        <f>INDEX(products!B:B,MATCH(challenge_2_solution_1!$C9945,products!$A:$A,0))</f>
        <v>1.6</v>
      </c>
      <c r="F9945">
        <f>INDEX(products!C:C,MATCH(challenge_2_solution_1!$C9945,products!$A:$A,0))</f>
        <v>0.77</v>
      </c>
    </row>
    <row r="9946" spans="1:6" x14ac:dyDescent="0.2">
      <c r="A9946" s="1">
        <v>3987</v>
      </c>
      <c r="B9946" s="3">
        <v>42720.70416666667</v>
      </c>
      <c r="C9946" t="s">
        <v>12</v>
      </c>
      <c r="D9946">
        <v>1</v>
      </c>
      <c r="E9946">
        <f>INDEX(products!B:B,MATCH(challenge_2_solution_1!$C9946,products!$A:$A,0))</f>
        <v>5.2</v>
      </c>
      <c r="F9946">
        <f>INDEX(products!C:C,MATCH(challenge_2_solution_1!$C9946,products!$A:$A,0))</f>
        <v>3.07</v>
      </c>
    </row>
    <row r="9947" spans="1:6" x14ac:dyDescent="0.2">
      <c r="A9947" s="1">
        <v>3987</v>
      </c>
      <c r="B9947" s="3">
        <v>42720.70416666667</v>
      </c>
      <c r="C9947" t="s">
        <v>17</v>
      </c>
      <c r="D9947">
        <v>1</v>
      </c>
      <c r="E9947">
        <f>INDEX(products!B:B,MATCH(challenge_2_solution_1!$C9947,products!$A:$A,0))</f>
        <v>5.9</v>
      </c>
      <c r="F9947">
        <f>INDEX(products!C:C,MATCH(challenge_2_solution_1!$C9947,products!$A:$A,0))</f>
        <v>2.83</v>
      </c>
    </row>
    <row r="9948" spans="1:6" x14ac:dyDescent="0.2">
      <c r="A9948" s="1">
        <v>3987</v>
      </c>
      <c r="B9948" s="3">
        <v>42720.70416666667</v>
      </c>
      <c r="C9948" t="s">
        <v>33</v>
      </c>
      <c r="D9948">
        <v>1</v>
      </c>
      <c r="E9948">
        <f>INDEX(products!B:B,MATCH(challenge_2_solution_1!$C9948,products!$A:$A,0))</f>
        <v>7.9</v>
      </c>
      <c r="F9948">
        <f>INDEX(products!C:C,MATCH(challenge_2_solution_1!$C9948,products!$A:$A,0))</f>
        <v>2.21</v>
      </c>
    </row>
    <row r="9949" spans="1:6" x14ac:dyDescent="0.2">
      <c r="A9949" s="1">
        <v>3987</v>
      </c>
      <c r="B9949" s="3">
        <v>42720.70416666667</v>
      </c>
      <c r="C9949" t="s">
        <v>55</v>
      </c>
      <c r="D9949">
        <v>1</v>
      </c>
      <c r="E9949">
        <f>INDEX(products!B:B,MATCH(challenge_2_solution_1!$C9949,products!$A:$A,0))</f>
        <v>7.9</v>
      </c>
      <c r="F9949">
        <f>INDEX(products!C:C,MATCH(challenge_2_solution_1!$C9949,products!$A:$A,0))</f>
        <v>2.21</v>
      </c>
    </row>
    <row r="9950" spans="1:6" x14ac:dyDescent="0.2">
      <c r="A9950" s="1">
        <v>3987</v>
      </c>
      <c r="B9950" s="3">
        <v>42720.70416666667</v>
      </c>
      <c r="C9950" t="s">
        <v>61</v>
      </c>
      <c r="D9950">
        <v>1</v>
      </c>
      <c r="E9950">
        <f>INDEX(products!B:B,MATCH(challenge_2_solution_1!$C9950,products!$A:$A,0))</f>
        <v>11.9</v>
      </c>
      <c r="F9950">
        <f>INDEX(products!C:C,MATCH(challenge_2_solution_1!$C9950,products!$A:$A,0))</f>
        <v>7.74</v>
      </c>
    </row>
    <row r="9951" spans="1:6" x14ac:dyDescent="0.2">
      <c r="A9951" s="1">
        <v>3987</v>
      </c>
      <c r="B9951" s="3">
        <v>42720.70416666667</v>
      </c>
      <c r="C9951" t="s">
        <v>96</v>
      </c>
      <c r="D9951">
        <v>1</v>
      </c>
      <c r="E9951">
        <f>INDEX(products!B:B,MATCH(challenge_2_solution_1!$C9951,products!$A:$A,0))</f>
        <v>17.899999999999999</v>
      </c>
      <c r="F9951">
        <f>INDEX(products!C:C,MATCH(challenge_2_solution_1!$C9951,products!$A:$A,0))</f>
        <v>10.92</v>
      </c>
    </row>
    <row r="9952" spans="1:6" x14ac:dyDescent="0.2">
      <c r="A9952" s="1">
        <v>3988</v>
      </c>
      <c r="B9952" s="3">
        <v>42720.719444444447</v>
      </c>
      <c r="C9952" t="s">
        <v>10</v>
      </c>
      <c r="D9952">
        <v>1</v>
      </c>
      <c r="E9952">
        <f>INDEX(products!B:B,MATCH(challenge_2_solution_1!$C9952,products!$A:$A,0))</f>
        <v>3.9</v>
      </c>
      <c r="F9952">
        <f>INDEX(products!C:C,MATCH(challenge_2_solution_1!$C9952,products!$A:$A,0))</f>
        <v>1.17</v>
      </c>
    </row>
    <row r="9953" spans="1:6" x14ac:dyDescent="0.2">
      <c r="A9953" s="1">
        <v>3988</v>
      </c>
      <c r="B9953" s="3">
        <v>42720.719444444447</v>
      </c>
      <c r="C9953" t="s">
        <v>12</v>
      </c>
      <c r="D9953">
        <v>1</v>
      </c>
      <c r="E9953">
        <f>INDEX(products!B:B,MATCH(challenge_2_solution_1!$C9953,products!$A:$A,0))</f>
        <v>5.2</v>
      </c>
      <c r="F9953">
        <f>INDEX(products!C:C,MATCH(challenge_2_solution_1!$C9953,products!$A:$A,0))</f>
        <v>3.07</v>
      </c>
    </row>
    <row r="9954" spans="1:6" x14ac:dyDescent="0.2">
      <c r="A9954" s="1">
        <v>3988</v>
      </c>
      <c r="B9954" s="3">
        <v>42720.719444444447</v>
      </c>
      <c r="C9954" t="s">
        <v>27</v>
      </c>
      <c r="D9954">
        <v>1</v>
      </c>
      <c r="E9954">
        <f>INDEX(products!B:B,MATCH(challenge_2_solution_1!$C9954,products!$A:$A,0))</f>
        <v>7.9</v>
      </c>
      <c r="F9954">
        <f>INDEX(products!C:C,MATCH(challenge_2_solution_1!$C9954,products!$A:$A,0))</f>
        <v>4.03</v>
      </c>
    </row>
    <row r="9955" spans="1:6" x14ac:dyDescent="0.2">
      <c r="A9955" s="1">
        <v>3988</v>
      </c>
      <c r="B9955" s="3">
        <v>42720.719444444447</v>
      </c>
      <c r="C9955" t="s">
        <v>30</v>
      </c>
      <c r="D9955">
        <v>1</v>
      </c>
      <c r="E9955">
        <f>INDEX(products!B:B,MATCH(challenge_2_solution_1!$C9955,products!$A:$A,0))</f>
        <v>7.9</v>
      </c>
      <c r="F9955">
        <f>INDEX(products!C:C,MATCH(challenge_2_solution_1!$C9955,products!$A:$A,0))</f>
        <v>4.66</v>
      </c>
    </row>
    <row r="9956" spans="1:6" x14ac:dyDescent="0.2">
      <c r="A9956" s="1">
        <v>3988</v>
      </c>
      <c r="B9956" s="3">
        <v>42720.719444444447</v>
      </c>
      <c r="C9956" t="s">
        <v>28</v>
      </c>
      <c r="D9956">
        <v>1</v>
      </c>
      <c r="E9956">
        <f>INDEX(products!B:B,MATCH(challenge_2_solution_1!$C9956,products!$A:$A,0))</f>
        <v>7.9</v>
      </c>
      <c r="F9956">
        <f>INDEX(products!C:C,MATCH(challenge_2_solution_1!$C9956,products!$A:$A,0))</f>
        <v>2.4500000000000002</v>
      </c>
    </row>
    <row r="9957" spans="1:6" x14ac:dyDescent="0.2">
      <c r="A9957" s="1">
        <v>3988</v>
      </c>
      <c r="B9957" s="3">
        <v>42720.719444444447</v>
      </c>
      <c r="C9957" t="s">
        <v>61</v>
      </c>
      <c r="D9957">
        <v>1</v>
      </c>
      <c r="E9957">
        <f>INDEX(products!B:B,MATCH(challenge_2_solution_1!$C9957,products!$A:$A,0))</f>
        <v>11.9</v>
      </c>
      <c r="F9957">
        <f>INDEX(products!C:C,MATCH(challenge_2_solution_1!$C9957,products!$A:$A,0))</f>
        <v>7.74</v>
      </c>
    </row>
    <row r="9958" spans="1:6" x14ac:dyDescent="0.2">
      <c r="A9958" s="1">
        <v>3989</v>
      </c>
      <c r="B9958" s="3">
        <v>42720.722916666666</v>
      </c>
      <c r="C9958" t="s">
        <v>7</v>
      </c>
      <c r="D9958">
        <v>1</v>
      </c>
      <c r="E9958">
        <f>INDEX(products!B:B,MATCH(challenge_2_solution_1!$C9958,products!$A:$A,0))</f>
        <v>1</v>
      </c>
      <c r="F9958">
        <f>INDEX(products!C:C,MATCH(challenge_2_solution_1!$C9958,products!$A:$A,0))</f>
        <v>0.68</v>
      </c>
    </row>
    <row r="9959" spans="1:6" x14ac:dyDescent="0.2">
      <c r="A9959" s="1">
        <v>3989</v>
      </c>
      <c r="B9959" s="3">
        <v>42720.722916666666</v>
      </c>
      <c r="C9959" t="s">
        <v>5</v>
      </c>
      <c r="D9959">
        <v>1</v>
      </c>
      <c r="E9959">
        <f>INDEX(products!B:B,MATCH(challenge_2_solution_1!$C9959,products!$A:$A,0))</f>
        <v>1</v>
      </c>
      <c r="F9959">
        <f>INDEX(products!C:C,MATCH(challenge_2_solution_1!$C9959,products!$A:$A,0))</f>
        <v>0.31</v>
      </c>
    </row>
    <row r="9960" spans="1:6" x14ac:dyDescent="0.2">
      <c r="A9960" s="1">
        <v>3989</v>
      </c>
      <c r="B9960" s="3">
        <v>42720.722916666666</v>
      </c>
      <c r="C9960" t="s">
        <v>3</v>
      </c>
      <c r="D9960">
        <v>1</v>
      </c>
      <c r="E9960">
        <f>INDEX(products!B:B,MATCH(challenge_2_solution_1!$C9960,products!$A:$A,0))</f>
        <v>1</v>
      </c>
      <c r="F9960">
        <f>INDEX(products!C:C,MATCH(challenge_2_solution_1!$C9960,products!$A:$A,0))</f>
        <v>0.5</v>
      </c>
    </row>
    <row r="9961" spans="1:6" x14ac:dyDescent="0.2">
      <c r="A9961" s="1">
        <v>3989</v>
      </c>
      <c r="B9961" s="3">
        <v>42720.722916666666</v>
      </c>
      <c r="C9961" t="s">
        <v>9</v>
      </c>
      <c r="D9961">
        <v>1</v>
      </c>
      <c r="E9961">
        <f>INDEX(products!B:B,MATCH(challenge_2_solution_1!$C9961,products!$A:$A,0))</f>
        <v>1.6</v>
      </c>
      <c r="F9961">
        <f>INDEX(products!C:C,MATCH(challenge_2_solution_1!$C9961,products!$A:$A,0))</f>
        <v>0.67</v>
      </c>
    </row>
    <row r="9962" spans="1:6" x14ac:dyDescent="0.2">
      <c r="A9962" s="1">
        <v>3989</v>
      </c>
      <c r="B9962" s="3">
        <v>42720.722916666666</v>
      </c>
      <c r="C9962" t="s">
        <v>8</v>
      </c>
      <c r="D9962">
        <v>1</v>
      </c>
      <c r="E9962">
        <f>INDEX(products!B:B,MATCH(challenge_2_solution_1!$C9962,products!$A:$A,0))</f>
        <v>1.6</v>
      </c>
      <c r="F9962">
        <f>INDEX(products!C:C,MATCH(challenge_2_solution_1!$C9962,products!$A:$A,0))</f>
        <v>0.77</v>
      </c>
    </row>
    <row r="9963" spans="1:6" x14ac:dyDescent="0.2">
      <c r="A9963" s="1">
        <v>3989</v>
      </c>
      <c r="B9963" s="3">
        <v>42720.722916666666</v>
      </c>
      <c r="C9963" t="s">
        <v>17</v>
      </c>
      <c r="D9963">
        <v>1</v>
      </c>
      <c r="E9963">
        <f>INDEX(products!B:B,MATCH(challenge_2_solution_1!$C9963,products!$A:$A,0))</f>
        <v>5.9</v>
      </c>
      <c r="F9963">
        <f>INDEX(products!C:C,MATCH(challenge_2_solution_1!$C9963,products!$A:$A,0))</f>
        <v>2.83</v>
      </c>
    </row>
    <row r="9964" spans="1:6" x14ac:dyDescent="0.2">
      <c r="A9964" s="1">
        <v>3989</v>
      </c>
      <c r="B9964" s="3">
        <v>42720.722916666666</v>
      </c>
      <c r="C9964" t="s">
        <v>15</v>
      </c>
      <c r="D9964">
        <v>1</v>
      </c>
      <c r="E9964">
        <f>INDEX(products!B:B,MATCH(challenge_2_solution_1!$C9964,products!$A:$A,0))</f>
        <v>5.9</v>
      </c>
      <c r="F9964">
        <f>INDEX(products!C:C,MATCH(challenge_2_solution_1!$C9964,products!$A:$A,0))</f>
        <v>3.07</v>
      </c>
    </row>
    <row r="9965" spans="1:6" x14ac:dyDescent="0.2">
      <c r="A9965" s="1">
        <v>3989</v>
      </c>
      <c r="B9965" s="3">
        <v>42720.722916666666</v>
      </c>
      <c r="C9965" t="s">
        <v>33</v>
      </c>
      <c r="D9965">
        <v>1</v>
      </c>
      <c r="E9965">
        <f>INDEX(products!B:B,MATCH(challenge_2_solution_1!$C9965,products!$A:$A,0))</f>
        <v>7.9</v>
      </c>
      <c r="F9965">
        <f>INDEX(products!C:C,MATCH(challenge_2_solution_1!$C9965,products!$A:$A,0))</f>
        <v>2.21</v>
      </c>
    </row>
    <row r="9966" spans="1:6" x14ac:dyDescent="0.2">
      <c r="A9966" s="1">
        <v>3989</v>
      </c>
      <c r="B9966" s="3">
        <v>42720.722916666666</v>
      </c>
      <c r="C9966" t="s">
        <v>71</v>
      </c>
      <c r="D9966">
        <v>1</v>
      </c>
      <c r="E9966">
        <f>INDEX(products!B:B,MATCH(challenge_2_solution_1!$C9966,products!$A:$A,0))</f>
        <v>11.9</v>
      </c>
      <c r="F9966">
        <f>INDEX(products!C:C,MATCH(challenge_2_solution_1!$C9966,products!$A:$A,0))</f>
        <v>7.14</v>
      </c>
    </row>
    <row r="9967" spans="1:6" x14ac:dyDescent="0.2">
      <c r="A9967" s="1">
        <v>3989</v>
      </c>
      <c r="B9967" s="3">
        <v>42720.722916666666</v>
      </c>
      <c r="C9967" t="s">
        <v>69</v>
      </c>
      <c r="D9967">
        <v>1</v>
      </c>
      <c r="E9967">
        <f>INDEX(products!B:B,MATCH(challenge_2_solution_1!$C9967,products!$A:$A,0))</f>
        <v>11.9</v>
      </c>
      <c r="F9967">
        <f>INDEX(products!C:C,MATCH(challenge_2_solution_1!$C9967,products!$A:$A,0))</f>
        <v>2.86</v>
      </c>
    </row>
    <row r="9968" spans="1:6" x14ac:dyDescent="0.2">
      <c r="A9968" s="1">
        <v>3989</v>
      </c>
      <c r="B9968" s="3">
        <v>42720.722916666666</v>
      </c>
      <c r="C9968" t="s">
        <v>75</v>
      </c>
      <c r="D9968">
        <v>1</v>
      </c>
      <c r="E9968">
        <f>INDEX(products!B:B,MATCH(challenge_2_solution_1!$C9968,products!$A:$A,0))</f>
        <v>11.9</v>
      </c>
      <c r="F9968">
        <f>INDEX(products!C:C,MATCH(challenge_2_solution_1!$C9968,products!$A:$A,0))</f>
        <v>2.86</v>
      </c>
    </row>
    <row r="9969" spans="1:6" x14ac:dyDescent="0.2">
      <c r="A9969" s="1">
        <v>3990</v>
      </c>
      <c r="B9969" s="3">
        <v>42720.77847222222</v>
      </c>
      <c r="C9969" t="s">
        <v>17</v>
      </c>
      <c r="D9969">
        <v>1</v>
      </c>
      <c r="E9969">
        <f>INDEX(products!B:B,MATCH(challenge_2_solution_1!$C9969,products!$A:$A,0))</f>
        <v>5.9</v>
      </c>
      <c r="F9969">
        <f>INDEX(products!C:C,MATCH(challenge_2_solution_1!$C9969,products!$A:$A,0))</f>
        <v>2.83</v>
      </c>
    </row>
    <row r="9970" spans="1:6" x14ac:dyDescent="0.2">
      <c r="A9970" s="1">
        <v>3990</v>
      </c>
      <c r="B9970" s="3">
        <v>42720.77847222222</v>
      </c>
      <c r="C9970" t="s">
        <v>133</v>
      </c>
      <c r="D9970">
        <v>1</v>
      </c>
      <c r="E9970">
        <f>INDEX(products!B:B,MATCH(challenge_2_solution_1!$C9970,products!$A:$A,0))</f>
        <v>19.899999999999999</v>
      </c>
      <c r="F9970">
        <f>INDEX(products!C:C,MATCH(challenge_2_solution_1!$C9970,products!$A:$A,0))</f>
        <v>13.13</v>
      </c>
    </row>
    <row r="9971" spans="1:6" x14ac:dyDescent="0.2">
      <c r="A9971" s="1">
        <v>3991</v>
      </c>
      <c r="B9971" s="3">
        <v>42720.78402777778</v>
      </c>
      <c r="C9971" t="s">
        <v>18</v>
      </c>
      <c r="D9971">
        <v>1</v>
      </c>
      <c r="E9971">
        <f>INDEX(products!B:B,MATCH(challenge_2_solution_1!$C9971,products!$A:$A,0))</f>
        <v>5.9</v>
      </c>
      <c r="F9971">
        <f>INDEX(products!C:C,MATCH(challenge_2_solution_1!$C9971,products!$A:$A,0))</f>
        <v>3.6</v>
      </c>
    </row>
    <row r="9972" spans="1:6" x14ac:dyDescent="0.2">
      <c r="A9972" s="1">
        <v>3991</v>
      </c>
      <c r="B9972" s="3">
        <v>42720.78402777778</v>
      </c>
      <c r="C9972" t="s">
        <v>37</v>
      </c>
      <c r="D9972">
        <v>1</v>
      </c>
      <c r="E9972">
        <f>INDEX(products!B:B,MATCH(challenge_2_solution_1!$C9972,products!$A:$A,0))</f>
        <v>7.9</v>
      </c>
      <c r="F9972">
        <f>INDEX(products!C:C,MATCH(challenge_2_solution_1!$C9972,products!$A:$A,0))</f>
        <v>4.9800000000000004</v>
      </c>
    </row>
    <row r="9973" spans="1:6" x14ac:dyDescent="0.2">
      <c r="A9973" s="1">
        <v>3991</v>
      </c>
      <c r="B9973" s="3">
        <v>42720.78402777778</v>
      </c>
      <c r="C9973" t="s">
        <v>54</v>
      </c>
      <c r="D9973">
        <v>1</v>
      </c>
      <c r="E9973">
        <f>INDEX(products!B:B,MATCH(challenge_2_solution_1!$C9973,products!$A:$A,0))</f>
        <v>9.9</v>
      </c>
      <c r="F9973">
        <f>INDEX(products!C:C,MATCH(challenge_2_solution_1!$C9973,products!$A:$A,0))</f>
        <v>2.57</v>
      </c>
    </row>
    <row r="9974" spans="1:6" x14ac:dyDescent="0.2">
      <c r="A9974" s="1">
        <v>3991</v>
      </c>
      <c r="B9974" s="3">
        <v>42720.78402777778</v>
      </c>
      <c r="C9974" t="s">
        <v>74</v>
      </c>
      <c r="D9974">
        <v>1</v>
      </c>
      <c r="E9974">
        <f>INDEX(products!B:B,MATCH(challenge_2_solution_1!$C9974,products!$A:$A,0))</f>
        <v>11.9</v>
      </c>
      <c r="F9974">
        <f>INDEX(products!C:C,MATCH(challenge_2_solution_1!$C9974,products!$A:$A,0))</f>
        <v>2.5</v>
      </c>
    </row>
    <row r="9975" spans="1:6" x14ac:dyDescent="0.2">
      <c r="A9975" s="1">
        <v>3991</v>
      </c>
      <c r="B9975" s="3">
        <v>42720.78402777778</v>
      </c>
      <c r="C9975" t="s">
        <v>169</v>
      </c>
      <c r="D9975">
        <v>1</v>
      </c>
      <c r="E9975">
        <f>INDEX(products!B:B,MATCH(challenge_2_solution_1!$C9975,products!$A:$A,0))</f>
        <v>25.9</v>
      </c>
      <c r="F9975">
        <f>INDEX(products!C:C,MATCH(challenge_2_solution_1!$C9975,products!$A:$A,0))</f>
        <v>17.09</v>
      </c>
    </row>
    <row r="9976" spans="1:6" x14ac:dyDescent="0.2">
      <c r="A9976" s="1">
        <v>3992</v>
      </c>
      <c r="B9976" s="3">
        <v>42720.786111111112</v>
      </c>
      <c r="C9976" t="s">
        <v>10</v>
      </c>
      <c r="D9976">
        <v>1</v>
      </c>
      <c r="E9976">
        <f>INDEX(products!B:B,MATCH(challenge_2_solution_1!$C9976,products!$A:$A,0))</f>
        <v>3.9</v>
      </c>
      <c r="F9976">
        <f>INDEX(products!C:C,MATCH(challenge_2_solution_1!$C9976,products!$A:$A,0))</f>
        <v>1.17</v>
      </c>
    </row>
    <row r="9977" spans="1:6" x14ac:dyDescent="0.2">
      <c r="A9977" s="1">
        <v>3992</v>
      </c>
      <c r="B9977" s="3">
        <v>42720.786111111112</v>
      </c>
      <c r="C9977" t="s">
        <v>12</v>
      </c>
      <c r="D9977">
        <v>1</v>
      </c>
      <c r="E9977">
        <f>INDEX(products!B:B,MATCH(challenge_2_solution_1!$C9977,products!$A:$A,0))</f>
        <v>5.2</v>
      </c>
      <c r="F9977">
        <f>INDEX(products!C:C,MATCH(challenge_2_solution_1!$C9977,products!$A:$A,0))</f>
        <v>3.07</v>
      </c>
    </row>
    <row r="9978" spans="1:6" x14ac:dyDescent="0.2">
      <c r="A9978" s="1">
        <v>3992</v>
      </c>
      <c r="B9978" s="3">
        <v>42720.786111111112</v>
      </c>
      <c r="C9978" t="s">
        <v>63</v>
      </c>
      <c r="D9978">
        <v>1</v>
      </c>
      <c r="E9978">
        <f>INDEX(products!B:B,MATCH(challenge_2_solution_1!$C9978,products!$A:$A,0))</f>
        <v>11.9</v>
      </c>
      <c r="F9978">
        <f>INDEX(products!C:C,MATCH(challenge_2_solution_1!$C9978,products!$A:$A,0))</f>
        <v>6.07</v>
      </c>
    </row>
    <row r="9979" spans="1:6" x14ac:dyDescent="0.2">
      <c r="A9979" s="1">
        <v>3992</v>
      </c>
      <c r="B9979" s="3">
        <v>42720.786111111112</v>
      </c>
      <c r="C9979" t="s">
        <v>89</v>
      </c>
      <c r="D9979">
        <v>1</v>
      </c>
      <c r="E9979">
        <f>INDEX(products!B:B,MATCH(challenge_2_solution_1!$C9979,products!$A:$A,0))</f>
        <v>17.899999999999999</v>
      </c>
      <c r="F9979">
        <f>INDEX(products!C:C,MATCH(challenge_2_solution_1!$C9979,products!$A:$A,0))</f>
        <v>3.94</v>
      </c>
    </row>
    <row r="9980" spans="1:6" x14ac:dyDescent="0.2">
      <c r="A9980" s="1">
        <v>3992</v>
      </c>
      <c r="B9980" s="3">
        <v>42720.786111111112</v>
      </c>
      <c r="C9980" t="s">
        <v>95</v>
      </c>
      <c r="D9980">
        <v>1</v>
      </c>
      <c r="E9980">
        <f>INDEX(products!B:B,MATCH(challenge_2_solution_1!$C9980,products!$A:$A,0))</f>
        <v>17.899999999999999</v>
      </c>
      <c r="F9980">
        <f>INDEX(products!C:C,MATCH(challenge_2_solution_1!$C9980,products!$A:$A,0))</f>
        <v>4.3</v>
      </c>
    </row>
    <row r="9981" spans="1:6" x14ac:dyDescent="0.2">
      <c r="A9981" s="1">
        <v>3993</v>
      </c>
      <c r="B9981" s="3">
        <v>42720.789583333331</v>
      </c>
      <c r="C9981" t="s">
        <v>8</v>
      </c>
      <c r="D9981">
        <v>3</v>
      </c>
      <c r="E9981">
        <f>INDEX(products!B:B,MATCH(challenge_2_solution_1!$C9981,products!$A:$A,0))</f>
        <v>1.6</v>
      </c>
      <c r="F9981">
        <f>INDEX(products!C:C,MATCH(challenge_2_solution_1!$C9981,products!$A:$A,0))</f>
        <v>0.77</v>
      </c>
    </row>
    <row r="9982" spans="1:6" x14ac:dyDescent="0.2">
      <c r="A9982" s="1">
        <v>3993</v>
      </c>
      <c r="B9982" s="3">
        <v>42720.789583333331</v>
      </c>
      <c r="C9982" t="s">
        <v>14</v>
      </c>
      <c r="D9982">
        <v>1</v>
      </c>
      <c r="E9982">
        <f>INDEX(products!B:B,MATCH(challenge_2_solution_1!$C9982,products!$A:$A,0))</f>
        <v>5.9</v>
      </c>
      <c r="F9982">
        <f>INDEX(products!C:C,MATCH(challenge_2_solution_1!$C9982,products!$A:$A,0))</f>
        <v>2.36</v>
      </c>
    </row>
    <row r="9983" spans="1:6" x14ac:dyDescent="0.2">
      <c r="A9983" s="1">
        <v>3993</v>
      </c>
      <c r="B9983" s="3">
        <v>42720.789583333331</v>
      </c>
      <c r="C9983" t="s">
        <v>16</v>
      </c>
      <c r="D9983">
        <v>1</v>
      </c>
      <c r="E9983">
        <f>INDEX(products!B:B,MATCH(challenge_2_solution_1!$C9983,products!$A:$A,0))</f>
        <v>5.9</v>
      </c>
      <c r="F9983">
        <f>INDEX(products!C:C,MATCH(challenge_2_solution_1!$C9983,products!$A:$A,0))</f>
        <v>1.48</v>
      </c>
    </row>
    <row r="9984" spans="1:6" x14ac:dyDescent="0.2">
      <c r="A9984" s="1">
        <v>3993</v>
      </c>
      <c r="B9984" s="3">
        <v>42720.789583333331</v>
      </c>
      <c r="C9984" t="s">
        <v>89</v>
      </c>
      <c r="D9984">
        <v>1</v>
      </c>
      <c r="E9984">
        <f>INDEX(products!B:B,MATCH(challenge_2_solution_1!$C9984,products!$A:$A,0))</f>
        <v>17.899999999999999</v>
      </c>
      <c r="F9984">
        <f>INDEX(products!C:C,MATCH(challenge_2_solution_1!$C9984,products!$A:$A,0))</f>
        <v>3.94</v>
      </c>
    </row>
    <row r="9985" spans="1:6" x14ac:dyDescent="0.2">
      <c r="A9985" s="1">
        <v>3994</v>
      </c>
      <c r="B9985" s="3">
        <v>42720.790972222225</v>
      </c>
      <c r="C9985" t="s">
        <v>5</v>
      </c>
      <c r="D9985">
        <v>2</v>
      </c>
      <c r="E9985">
        <f>INDEX(products!B:B,MATCH(challenge_2_solution_1!$C9985,products!$A:$A,0))</f>
        <v>1</v>
      </c>
      <c r="F9985">
        <f>INDEX(products!C:C,MATCH(challenge_2_solution_1!$C9985,products!$A:$A,0))</f>
        <v>0.31</v>
      </c>
    </row>
    <row r="9986" spans="1:6" x14ac:dyDescent="0.2">
      <c r="A9986" s="1">
        <v>3994</v>
      </c>
      <c r="B9986" s="3">
        <v>42720.790972222225</v>
      </c>
      <c r="C9986" t="s">
        <v>3</v>
      </c>
      <c r="D9986">
        <v>1</v>
      </c>
      <c r="E9986">
        <f>INDEX(products!B:B,MATCH(challenge_2_solution_1!$C9986,products!$A:$A,0))</f>
        <v>1</v>
      </c>
      <c r="F9986">
        <f>INDEX(products!C:C,MATCH(challenge_2_solution_1!$C9986,products!$A:$A,0))</f>
        <v>0.5</v>
      </c>
    </row>
    <row r="9987" spans="1:6" x14ac:dyDescent="0.2">
      <c r="A9987" s="1">
        <v>3994</v>
      </c>
      <c r="B9987" s="3">
        <v>42720.790972222225</v>
      </c>
      <c r="C9987" t="s">
        <v>8</v>
      </c>
      <c r="D9987">
        <v>5</v>
      </c>
      <c r="E9987">
        <f>INDEX(products!B:B,MATCH(challenge_2_solution_1!$C9987,products!$A:$A,0))</f>
        <v>1.6</v>
      </c>
      <c r="F9987">
        <f>INDEX(products!C:C,MATCH(challenge_2_solution_1!$C9987,products!$A:$A,0))</f>
        <v>0.77</v>
      </c>
    </row>
    <row r="9988" spans="1:6" x14ac:dyDescent="0.2">
      <c r="A9988" s="1">
        <v>3994</v>
      </c>
      <c r="B9988" s="3">
        <v>42720.790972222225</v>
      </c>
      <c r="C9988" t="s">
        <v>12</v>
      </c>
      <c r="D9988">
        <v>1</v>
      </c>
      <c r="E9988">
        <f>INDEX(products!B:B,MATCH(challenge_2_solution_1!$C9988,products!$A:$A,0))</f>
        <v>5.2</v>
      </c>
      <c r="F9988">
        <f>INDEX(products!C:C,MATCH(challenge_2_solution_1!$C9988,products!$A:$A,0))</f>
        <v>3.07</v>
      </c>
    </row>
    <row r="9989" spans="1:6" x14ac:dyDescent="0.2">
      <c r="A9989" s="1">
        <v>3994</v>
      </c>
      <c r="B9989" s="3">
        <v>42720.790972222225</v>
      </c>
      <c r="C9989" t="s">
        <v>33</v>
      </c>
      <c r="D9989">
        <v>1</v>
      </c>
      <c r="E9989">
        <f>INDEX(products!B:B,MATCH(challenge_2_solution_1!$C9989,products!$A:$A,0))</f>
        <v>7.9</v>
      </c>
      <c r="F9989">
        <f>INDEX(products!C:C,MATCH(challenge_2_solution_1!$C9989,products!$A:$A,0))</f>
        <v>2.21</v>
      </c>
    </row>
    <row r="9990" spans="1:6" x14ac:dyDescent="0.2">
      <c r="A9990" s="1">
        <v>3994</v>
      </c>
      <c r="B9990" s="3">
        <v>42720.790972222225</v>
      </c>
      <c r="C9990" t="s">
        <v>32</v>
      </c>
      <c r="D9990">
        <v>1</v>
      </c>
      <c r="E9990">
        <f>INDEX(products!B:B,MATCH(challenge_2_solution_1!$C9990,products!$A:$A,0))</f>
        <v>7.9</v>
      </c>
      <c r="F9990">
        <f>INDEX(products!C:C,MATCH(challenge_2_solution_1!$C9990,products!$A:$A,0))</f>
        <v>2.92</v>
      </c>
    </row>
    <row r="9991" spans="1:6" x14ac:dyDescent="0.2">
      <c r="A9991" s="1">
        <v>3994</v>
      </c>
      <c r="B9991" s="3">
        <v>42720.790972222225</v>
      </c>
      <c r="C9991" t="s">
        <v>96</v>
      </c>
      <c r="D9991">
        <v>1</v>
      </c>
      <c r="E9991">
        <f>INDEX(products!B:B,MATCH(challenge_2_solution_1!$C9991,products!$A:$A,0))</f>
        <v>17.899999999999999</v>
      </c>
      <c r="F9991">
        <f>INDEX(products!C:C,MATCH(challenge_2_solution_1!$C9991,products!$A:$A,0))</f>
        <v>10.92</v>
      </c>
    </row>
    <row r="9992" spans="1:6" x14ac:dyDescent="0.2">
      <c r="A9992" s="1">
        <v>3994</v>
      </c>
      <c r="B9992" s="3">
        <v>42720.790972222225</v>
      </c>
      <c r="C9992" t="s">
        <v>93</v>
      </c>
      <c r="D9992">
        <v>1</v>
      </c>
      <c r="E9992">
        <f>INDEX(products!B:B,MATCH(challenge_2_solution_1!$C9992,products!$A:$A,0))</f>
        <v>17.899999999999999</v>
      </c>
      <c r="F9992">
        <f>INDEX(products!C:C,MATCH(challenge_2_solution_1!$C9992,products!$A:$A,0))</f>
        <v>6.8</v>
      </c>
    </row>
    <row r="9993" spans="1:6" x14ac:dyDescent="0.2">
      <c r="A9993" s="1">
        <v>3995</v>
      </c>
      <c r="B9993" s="3">
        <v>42720.802083333336</v>
      </c>
      <c r="C9993" t="s">
        <v>18</v>
      </c>
      <c r="D9993">
        <v>1</v>
      </c>
      <c r="E9993">
        <f>INDEX(products!B:B,MATCH(challenge_2_solution_1!$C9993,products!$A:$A,0))</f>
        <v>5.9</v>
      </c>
      <c r="F9993">
        <f>INDEX(products!C:C,MATCH(challenge_2_solution_1!$C9993,products!$A:$A,0))</f>
        <v>3.6</v>
      </c>
    </row>
    <row r="9994" spans="1:6" x14ac:dyDescent="0.2">
      <c r="A9994" s="1">
        <v>3995</v>
      </c>
      <c r="B9994" s="3">
        <v>42720.802083333336</v>
      </c>
      <c r="C9994" t="s">
        <v>37</v>
      </c>
      <c r="D9994">
        <v>1</v>
      </c>
      <c r="E9994">
        <f>INDEX(products!B:B,MATCH(challenge_2_solution_1!$C9994,products!$A:$A,0))</f>
        <v>7.9</v>
      </c>
      <c r="F9994">
        <f>INDEX(products!C:C,MATCH(challenge_2_solution_1!$C9994,products!$A:$A,0))</f>
        <v>4.9800000000000004</v>
      </c>
    </row>
    <row r="9995" spans="1:6" x14ac:dyDescent="0.2">
      <c r="A9995" s="1">
        <v>3995</v>
      </c>
      <c r="B9995" s="3">
        <v>42720.802083333336</v>
      </c>
      <c r="C9995" t="s">
        <v>57</v>
      </c>
      <c r="D9995">
        <v>1</v>
      </c>
      <c r="E9995">
        <f>INDEX(products!B:B,MATCH(challenge_2_solution_1!$C9995,products!$A:$A,0))</f>
        <v>9.9</v>
      </c>
      <c r="F9995">
        <f>INDEX(products!C:C,MATCH(challenge_2_solution_1!$C9995,products!$A:$A,0))</f>
        <v>3.76</v>
      </c>
    </row>
    <row r="9996" spans="1:6" x14ac:dyDescent="0.2">
      <c r="A9996" s="1">
        <v>3995</v>
      </c>
      <c r="B9996" s="3">
        <v>42720.802083333336</v>
      </c>
      <c r="C9996" t="s">
        <v>61</v>
      </c>
      <c r="D9996">
        <v>1</v>
      </c>
      <c r="E9996">
        <f>INDEX(products!B:B,MATCH(challenge_2_solution_1!$C9996,products!$A:$A,0))</f>
        <v>11.9</v>
      </c>
      <c r="F9996">
        <f>INDEX(products!C:C,MATCH(challenge_2_solution_1!$C9996,products!$A:$A,0))</f>
        <v>7.74</v>
      </c>
    </row>
    <row r="9997" spans="1:6" x14ac:dyDescent="0.2">
      <c r="A9997" s="1">
        <v>3995</v>
      </c>
      <c r="B9997" s="3">
        <v>42720.802083333336</v>
      </c>
      <c r="C9997" t="s">
        <v>79</v>
      </c>
      <c r="D9997">
        <v>1</v>
      </c>
      <c r="E9997">
        <f>INDEX(products!B:B,MATCH(challenge_2_solution_1!$C9997,products!$A:$A,0))</f>
        <v>11.9</v>
      </c>
      <c r="F9997">
        <f>INDEX(products!C:C,MATCH(challenge_2_solution_1!$C9997,products!$A:$A,0))</f>
        <v>6.9</v>
      </c>
    </row>
    <row r="9998" spans="1:6" x14ac:dyDescent="0.2">
      <c r="A9998" s="1">
        <v>3995</v>
      </c>
      <c r="B9998" s="3">
        <v>42720.802083333336</v>
      </c>
      <c r="C9998" t="s">
        <v>66</v>
      </c>
      <c r="D9998">
        <v>1</v>
      </c>
      <c r="E9998">
        <f>INDEX(products!B:B,MATCH(challenge_2_solution_1!$C9998,products!$A:$A,0))</f>
        <v>11.9</v>
      </c>
      <c r="F9998">
        <f>INDEX(products!C:C,MATCH(challenge_2_solution_1!$C9998,products!$A:$A,0))</f>
        <v>6.31</v>
      </c>
    </row>
    <row r="9999" spans="1:6" x14ac:dyDescent="0.2">
      <c r="A9999" s="1">
        <v>3995</v>
      </c>
      <c r="B9999" s="3">
        <v>42720.802083333336</v>
      </c>
      <c r="C9999" t="s">
        <v>100</v>
      </c>
      <c r="D9999">
        <v>1</v>
      </c>
      <c r="E9999">
        <f>INDEX(products!B:B,MATCH(challenge_2_solution_1!$C9999,products!$A:$A,0))</f>
        <v>17.899999999999999</v>
      </c>
      <c r="F9999">
        <f>INDEX(products!C:C,MATCH(challenge_2_solution_1!$C9999,products!$A:$A,0))</f>
        <v>10.92</v>
      </c>
    </row>
    <row r="10000" spans="1:6" x14ac:dyDescent="0.2">
      <c r="A10000" s="1">
        <v>3995</v>
      </c>
      <c r="B10000" s="3">
        <v>42720.802083333336</v>
      </c>
      <c r="C10000" t="s">
        <v>135</v>
      </c>
      <c r="D10000">
        <v>1</v>
      </c>
      <c r="E10000">
        <f>INDEX(products!B:B,MATCH(challenge_2_solution_1!$C10000,products!$A:$A,0))</f>
        <v>19.899999999999999</v>
      </c>
      <c r="F10000">
        <f>INDEX(products!C:C,MATCH(challenge_2_solution_1!$C10000,products!$A:$A,0))</f>
        <v>7.16</v>
      </c>
    </row>
    <row r="10001" spans="1:6" x14ac:dyDescent="0.2">
      <c r="A10001" s="1">
        <v>3996</v>
      </c>
      <c r="B10001" s="3">
        <v>42720.802777777775</v>
      </c>
      <c r="C10001" t="s">
        <v>12</v>
      </c>
      <c r="D10001">
        <v>1</v>
      </c>
      <c r="E10001">
        <f>INDEX(products!B:B,MATCH(challenge_2_solution_1!$C10001,products!$A:$A,0))</f>
        <v>5.2</v>
      </c>
      <c r="F10001">
        <f>INDEX(products!C:C,MATCH(challenge_2_solution_1!$C10001,products!$A:$A,0))</f>
        <v>3.07</v>
      </c>
    </row>
    <row r="10002" spans="1:6" x14ac:dyDescent="0.2">
      <c r="A10002" s="1">
        <v>3996</v>
      </c>
      <c r="B10002" s="3">
        <v>42720.802777777775</v>
      </c>
      <c r="C10002" t="s">
        <v>14</v>
      </c>
      <c r="D10002">
        <v>2</v>
      </c>
      <c r="E10002">
        <f>INDEX(products!B:B,MATCH(challenge_2_solution_1!$C10002,products!$A:$A,0))</f>
        <v>5.9</v>
      </c>
      <c r="F10002">
        <f>INDEX(products!C:C,MATCH(challenge_2_solution_1!$C10002,products!$A:$A,0))</f>
        <v>2.36</v>
      </c>
    </row>
    <row r="10003" spans="1:6" x14ac:dyDescent="0.2">
      <c r="A10003" s="1">
        <v>3996</v>
      </c>
      <c r="B10003" s="3">
        <v>42720.802777777775</v>
      </c>
      <c r="C10003" t="s">
        <v>34</v>
      </c>
      <c r="D10003">
        <v>1</v>
      </c>
      <c r="E10003">
        <f>INDEX(products!B:B,MATCH(challenge_2_solution_1!$C10003,products!$A:$A,0))</f>
        <v>7.9</v>
      </c>
      <c r="F10003">
        <f>INDEX(products!C:C,MATCH(challenge_2_solution_1!$C10003,products!$A:$A,0))</f>
        <v>1.58</v>
      </c>
    </row>
    <row r="10004" spans="1:6" x14ac:dyDescent="0.2">
      <c r="A10004" s="1">
        <v>3996</v>
      </c>
      <c r="B10004" s="3">
        <v>42720.802777777775</v>
      </c>
      <c r="C10004" t="s">
        <v>86</v>
      </c>
      <c r="D10004">
        <v>1</v>
      </c>
      <c r="E10004">
        <f>INDEX(products!B:B,MATCH(challenge_2_solution_1!$C10004,products!$A:$A,0))</f>
        <v>15.9</v>
      </c>
      <c r="F10004">
        <f>INDEX(products!C:C,MATCH(challenge_2_solution_1!$C10004,products!$A:$A,0))</f>
        <v>5.57</v>
      </c>
    </row>
    <row r="10005" spans="1:6" x14ac:dyDescent="0.2">
      <c r="A10005" s="1">
        <v>3997</v>
      </c>
      <c r="B10005" s="3">
        <v>42720.807638888888</v>
      </c>
      <c r="C10005" t="s">
        <v>4</v>
      </c>
      <c r="D10005">
        <v>1</v>
      </c>
      <c r="E10005">
        <f>INDEX(products!B:B,MATCH(challenge_2_solution_1!$C10005,products!$A:$A,0))</f>
        <v>1</v>
      </c>
      <c r="F10005">
        <f>INDEX(products!C:C,MATCH(challenge_2_solution_1!$C10005,products!$A:$A,0))</f>
        <v>0.61</v>
      </c>
    </row>
    <row r="10006" spans="1:6" x14ac:dyDescent="0.2">
      <c r="A10006" s="1">
        <v>3997</v>
      </c>
      <c r="B10006" s="3">
        <v>42720.807638888888</v>
      </c>
      <c r="C10006" t="s">
        <v>5</v>
      </c>
      <c r="D10006">
        <v>1</v>
      </c>
      <c r="E10006">
        <f>INDEX(products!B:B,MATCH(challenge_2_solution_1!$C10006,products!$A:$A,0))</f>
        <v>1</v>
      </c>
      <c r="F10006">
        <f>INDEX(products!C:C,MATCH(challenge_2_solution_1!$C10006,products!$A:$A,0))</f>
        <v>0.31</v>
      </c>
    </row>
    <row r="10007" spans="1:6" x14ac:dyDescent="0.2">
      <c r="A10007" s="1">
        <v>3997</v>
      </c>
      <c r="B10007" s="3">
        <v>42720.807638888888</v>
      </c>
      <c r="C10007" t="s">
        <v>9</v>
      </c>
      <c r="D10007">
        <v>2</v>
      </c>
      <c r="E10007">
        <f>INDEX(products!B:B,MATCH(challenge_2_solution_1!$C10007,products!$A:$A,0))</f>
        <v>1.6</v>
      </c>
      <c r="F10007">
        <f>INDEX(products!C:C,MATCH(challenge_2_solution_1!$C10007,products!$A:$A,0))</f>
        <v>0.67</v>
      </c>
    </row>
    <row r="10008" spans="1:6" x14ac:dyDescent="0.2">
      <c r="A10008" s="1">
        <v>3997</v>
      </c>
      <c r="B10008" s="3">
        <v>42720.807638888888</v>
      </c>
      <c r="C10008" t="s">
        <v>17</v>
      </c>
      <c r="D10008">
        <v>1</v>
      </c>
      <c r="E10008">
        <f>INDEX(products!B:B,MATCH(challenge_2_solution_1!$C10008,products!$A:$A,0))</f>
        <v>5.9</v>
      </c>
      <c r="F10008">
        <f>INDEX(products!C:C,MATCH(challenge_2_solution_1!$C10008,products!$A:$A,0))</f>
        <v>2.83</v>
      </c>
    </row>
    <row r="10009" spans="1:6" x14ac:dyDescent="0.2">
      <c r="A10009" s="1">
        <v>3997</v>
      </c>
      <c r="B10009" s="3">
        <v>42720.807638888888</v>
      </c>
      <c r="C10009" t="s">
        <v>44</v>
      </c>
      <c r="D10009">
        <v>1</v>
      </c>
      <c r="E10009">
        <f>INDEX(products!B:B,MATCH(challenge_2_solution_1!$C10009,products!$A:$A,0))</f>
        <v>7.9</v>
      </c>
      <c r="F10009">
        <f>INDEX(products!C:C,MATCH(challenge_2_solution_1!$C10009,products!$A:$A,0))</f>
        <v>2.5299999999999998</v>
      </c>
    </row>
    <row r="10010" spans="1:6" x14ac:dyDescent="0.2">
      <c r="A10010" s="1">
        <v>3997</v>
      </c>
      <c r="B10010" s="3">
        <v>42720.807638888888</v>
      </c>
      <c r="C10010" t="s">
        <v>98</v>
      </c>
      <c r="D10010">
        <v>1</v>
      </c>
      <c r="E10010">
        <f>INDEX(products!B:B,MATCH(challenge_2_solution_1!$C10010,products!$A:$A,0))</f>
        <v>17.899999999999999</v>
      </c>
      <c r="F10010">
        <f>INDEX(products!C:C,MATCH(challenge_2_solution_1!$C10010,products!$A:$A,0))</f>
        <v>8.59</v>
      </c>
    </row>
    <row r="10011" spans="1:6" x14ac:dyDescent="0.2">
      <c r="A10011" s="1">
        <v>3997</v>
      </c>
      <c r="B10011" s="3">
        <v>42720.807638888888</v>
      </c>
      <c r="C10011" t="s">
        <v>126</v>
      </c>
      <c r="D10011">
        <v>1</v>
      </c>
      <c r="E10011">
        <f>INDEX(products!B:B,MATCH(challenge_2_solution_1!$C10011,products!$A:$A,0))</f>
        <v>19.899999999999999</v>
      </c>
      <c r="F10011">
        <f>INDEX(products!C:C,MATCH(challenge_2_solution_1!$C10011,products!$A:$A,0))</f>
        <v>4.58</v>
      </c>
    </row>
    <row r="10012" spans="1:6" x14ac:dyDescent="0.2">
      <c r="A10012" s="1">
        <v>3998</v>
      </c>
      <c r="B10012" s="3">
        <v>42720.818749999999</v>
      </c>
      <c r="C10012" t="s">
        <v>17</v>
      </c>
      <c r="D10012">
        <v>1</v>
      </c>
      <c r="E10012">
        <f>INDEX(products!B:B,MATCH(challenge_2_solution_1!$C10012,products!$A:$A,0))</f>
        <v>5.9</v>
      </c>
      <c r="F10012">
        <f>INDEX(products!C:C,MATCH(challenge_2_solution_1!$C10012,products!$A:$A,0))</f>
        <v>2.83</v>
      </c>
    </row>
    <row r="10013" spans="1:6" x14ac:dyDescent="0.2">
      <c r="A10013" s="1">
        <v>3998</v>
      </c>
      <c r="B10013" s="3">
        <v>42720.818749999999</v>
      </c>
      <c r="C10013" t="s">
        <v>61</v>
      </c>
      <c r="D10013">
        <v>1</v>
      </c>
      <c r="E10013">
        <f>INDEX(products!B:B,MATCH(challenge_2_solution_1!$C10013,products!$A:$A,0))</f>
        <v>11.9</v>
      </c>
      <c r="F10013">
        <f>INDEX(products!C:C,MATCH(challenge_2_solution_1!$C10013,products!$A:$A,0))</f>
        <v>7.74</v>
      </c>
    </row>
    <row r="10014" spans="1:6" x14ac:dyDescent="0.2">
      <c r="A10014" s="1">
        <v>3998</v>
      </c>
      <c r="B10014" s="3">
        <v>42720.818749999999</v>
      </c>
      <c r="C10014" t="s">
        <v>87</v>
      </c>
      <c r="D10014">
        <v>1</v>
      </c>
      <c r="E10014">
        <f>INDEX(products!B:B,MATCH(challenge_2_solution_1!$C10014,products!$A:$A,0))</f>
        <v>15.9</v>
      </c>
      <c r="F10014">
        <f>INDEX(products!C:C,MATCH(challenge_2_solution_1!$C10014,products!$A:$A,0))</f>
        <v>6.2</v>
      </c>
    </row>
    <row r="10015" spans="1:6" x14ac:dyDescent="0.2">
      <c r="A10015" s="1">
        <v>3998</v>
      </c>
      <c r="B10015" s="3">
        <v>42720.818749999999</v>
      </c>
      <c r="C10015" t="s">
        <v>95</v>
      </c>
      <c r="D10015">
        <v>1</v>
      </c>
      <c r="E10015">
        <f>INDEX(products!B:B,MATCH(challenge_2_solution_1!$C10015,products!$A:$A,0))</f>
        <v>17.899999999999999</v>
      </c>
      <c r="F10015">
        <f>INDEX(products!C:C,MATCH(challenge_2_solution_1!$C10015,products!$A:$A,0))</f>
        <v>4.3</v>
      </c>
    </row>
    <row r="10016" spans="1:6" x14ac:dyDescent="0.2">
      <c r="A10016" s="1">
        <v>3999</v>
      </c>
      <c r="B10016" s="3">
        <v>42720.828472222223</v>
      </c>
      <c r="C10016" t="s">
        <v>13</v>
      </c>
      <c r="D10016">
        <v>2</v>
      </c>
      <c r="E10016">
        <f>INDEX(products!B:B,MATCH(challenge_2_solution_1!$C10016,products!$A:$A,0))</f>
        <v>5.2</v>
      </c>
      <c r="F10016">
        <f>INDEX(products!C:C,MATCH(challenge_2_solution_1!$C10016,products!$A:$A,0))</f>
        <v>2.44</v>
      </c>
    </row>
    <row r="10017" spans="1:6" x14ac:dyDescent="0.2">
      <c r="A10017" s="1">
        <v>3999</v>
      </c>
      <c r="B10017" s="3">
        <v>42720.828472222223</v>
      </c>
      <c r="C10017" t="s">
        <v>15</v>
      </c>
      <c r="D10017">
        <v>1</v>
      </c>
      <c r="E10017">
        <f>INDEX(products!B:B,MATCH(challenge_2_solution_1!$C10017,products!$A:$A,0))</f>
        <v>5.9</v>
      </c>
      <c r="F10017">
        <f>INDEX(products!C:C,MATCH(challenge_2_solution_1!$C10017,products!$A:$A,0))</f>
        <v>3.07</v>
      </c>
    </row>
    <row r="10018" spans="1:6" x14ac:dyDescent="0.2">
      <c r="A10018" s="1">
        <v>3999</v>
      </c>
      <c r="B10018" s="3">
        <v>42720.828472222223</v>
      </c>
      <c r="C10018" t="s">
        <v>17</v>
      </c>
      <c r="D10018">
        <v>1</v>
      </c>
      <c r="E10018">
        <f>INDEX(products!B:B,MATCH(challenge_2_solution_1!$C10018,products!$A:$A,0))</f>
        <v>5.9</v>
      </c>
      <c r="F10018">
        <f>INDEX(products!C:C,MATCH(challenge_2_solution_1!$C10018,products!$A:$A,0))</f>
        <v>2.83</v>
      </c>
    </row>
    <row r="10019" spans="1:6" x14ac:dyDescent="0.2">
      <c r="A10019" s="1">
        <v>3999</v>
      </c>
      <c r="B10019" s="3">
        <v>42720.828472222223</v>
      </c>
      <c r="C10019" t="s">
        <v>131</v>
      </c>
      <c r="D10019">
        <v>1</v>
      </c>
      <c r="E10019">
        <f>INDEX(products!B:B,MATCH(challenge_2_solution_1!$C10019,products!$A:$A,0))</f>
        <v>19.899999999999999</v>
      </c>
      <c r="F10019">
        <f>INDEX(products!C:C,MATCH(challenge_2_solution_1!$C10019,products!$A:$A,0))</f>
        <v>12.34</v>
      </c>
    </row>
    <row r="10020" spans="1:6" x14ac:dyDescent="0.2">
      <c r="A10020" s="1">
        <v>4000</v>
      </c>
      <c r="B10020" s="3">
        <v>42720.875694444447</v>
      </c>
      <c r="C10020" t="s">
        <v>12</v>
      </c>
      <c r="D10020">
        <v>2</v>
      </c>
      <c r="E10020">
        <f>INDEX(products!B:B,MATCH(challenge_2_solution_1!$C10020,products!$A:$A,0))</f>
        <v>5.2</v>
      </c>
      <c r="F10020">
        <f>INDEX(products!C:C,MATCH(challenge_2_solution_1!$C10020,products!$A:$A,0))</f>
        <v>3.07</v>
      </c>
    </row>
    <row r="10021" spans="1:6" x14ac:dyDescent="0.2">
      <c r="A10021" s="1">
        <v>4000</v>
      </c>
      <c r="B10021" s="3">
        <v>42720.875694444447</v>
      </c>
      <c r="C10021" t="s">
        <v>73</v>
      </c>
      <c r="D10021">
        <v>1</v>
      </c>
      <c r="E10021">
        <f>INDEX(products!B:B,MATCH(challenge_2_solution_1!$C10021,products!$A:$A,0))</f>
        <v>11.9</v>
      </c>
      <c r="F10021">
        <f>INDEX(products!C:C,MATCH(challenge_2_solution_1!$C10021,products!$A:$A,0))</f>
        <v>7.74</v>
      </c>
    </row>
    <row r="10022" spans="1:6" x14ac:dyDescent="0.2">
      <c r="A10022" s="1">
        <v>4000</v>
      </c>
      <c r="B10022" s="3">
        <v>42720.875694444447</v>
      </c>
      <c r="C10022" t="s">
        <v>89</v>
      </c>
      <c r="D10022">
        <v>1</v>
      </c>
      <c r="E10022">
        <f>INDEX(products!B:B,MATCH(challenge_2_solution_1!$C10022,products!$A:$A,0))</f>
        <v>17.899999999999999</v>
      </c>
      <c r="F10022">
        <f>INDEX(products!C:C,MATCH(challenge_2_solution_1!$C10022,products!$A:$A,0))</f>
        <v>3.94</v>
      </c>
    </row>
    <row r="10023" spans="1:6" x14ac:dyDescent="0.2">
      <c r="A10023" s="1">
        <v>4001</v>
      </c>
      <c r="B10023" s="3">
        <v>42721.618750000001</v>
      </c>
      <c r="C10023" t="s">
        <v>6</v>
      </c>
      <c r="D10023">
        <v>1</v>
      </c>
      <c r="E10023">
        <f>INDEX(products!B:B,MATCH(challenge_2_solution_1!$C10023,products!$A:$A,0))</f>
        <v>1</v>
      </c>
      <c r="F10023">
        <f>INDEX(products!C:C,MATCH(challenge_2_solution_1!$C10023,products!$A:$A,0))</f>
        <v>0.31</v>
      </c>
    </row>
    <row r="10024" spans="1:6" x14ac:dyDescent="0.2">
      <c r="A10024" s="1">
        <v>4001</v>
      </c>
      <c r="B10024" s="3">
        <v>42721.618750000001</v>
      </c>
      <c r="C10024" t="s">
        <v>3</v>
      </c>
      <c r="D10024">
        <v>1</v>
      </c>
      <c r="E10024">
        <f>INDEX(products!B:B,MATCH(challenge_2_solution_1!$C10024,products!$A:$A,0))</f>
        <v>1</v>
      </c>
      <c r="F10024">
        <f>INDEX(products!C:C,MATCH(challenge_2_solution_1!$C10024,products!$A:$A,0))</f>
        <v>0.5</v>
      </c>
    </row>
    <row r="10025" spans="1:6" x14ac:dyDescent="0.2">
      <c r="A10025" s="1">
        <v>4001</v>
      </c>
      <c r="B10025" s="3">
        <v>42721.618750000001</v>
      </c>
      <c r="C10025" t="s">
        <v>5</v>
      </c>
      <c r="D10025">
        <v>1</v>
      </c>
      <c r="E10025">
        <f>INDEX(products!B:B,MATCH(challenge_2_solution_1!$C10025,products!$A:$A,0))</f>
        <v>1</v>
      </c>
      <c r="F10025">
        <f>INDEX(products!C:C,MATCH(challenge_2_solution_1!$C10025,products!$A:$A,0))</f>
        <v>0.31</v>
      </c>
    </row>
    <row r="10026" spans="1:6" x14ac:dyDescent="0.2">
      <c r="A10026" s="1">
        <v>4001</v>
      </c>
      <c r="B10026" s="3">
        <v>42721.618750000001</v>
      </c>
      <c r="C10026" t="s">
        <v>8</v>
      </c>
      <c r="D10026">
        <v>4</v>
      </c>
      <c r="E10026">
        <f>INDEX(products!B:B,MATCH(challenge_2_solution_1!$C10026,products!$A:$A,0))</f>
        <v>1.6</v>
      </c>
      <c r="F10026">
        <f>INDEX(products!C:C,MATCH(challenge_2_solution_1!$C10026,products!$A:$A,0))</f>
        <v>0.77</v>
      </c>
    </row>
    <row r="10027" spans="1:6" x14ac:dyDescent="0.2">
      <c r="A10027" s="1">
        <v>4001</v>
      </c>
      <c r="B10027" s="3">
        <v>42721.618750000001</v>
      </c>
      <c r="C10027" t="s">
        <v>12</v>
      </c>
      <c r="D10027">
        <v>1</v>
      </c>
      <c r="E10027">
        <f>INDEX(products!B:B,MATCH(challenge_2_solution_1!$C10027,products!$A:$A,0))</f>
        <v>5.2</v>
      </c>
      <c r="F10027">
        <f>INDEX(products!C:C,MATCH(challenge_2_solution_1!$C10027,products!$A:$A,0))</f>
        <v>3.07</v>
      </c>
    </row>
    <row r="10028" spans="1:6" x14ac:dyDescent="0.2">
      <c r="A10028" s="1">
        <v>4001</v>
      </c>
      <c r="B10028" s="3">
        <v>42721.618750000001</v>
      </c>
      <c r="C10028" t="s">
        <v>14</v>
      </c>
      <c r="D10028">
        <v>1</v>
      </c>
      <c r="E10028">
        <f>INDEX(products!B:B,MATCH(challenge_2_solution_1!$C10028,products!$A:$A,0))</f>
        <v>5.9</v>
      </c>
      <c r="F10028">
        <f>INDEX(products!C:C,MATCH(challenge_2_solution_1!$C10028,products!$A:$A,0))</f>
        <v>2.36</v>
      </c>
    </row>
    <row r="10029" spans="1:6" x14ac:dyDescent="0.2">
      <c r="A10029" s="1">
        <v>4001</v>
      </c>
      <c r="B10029" s="3">
        <v>42721.618750000001</v>
      </c>
      <c r="C10029" t="s">
        <v>64</v>
      </c>
      <c r="D10029">
        <v>1</v>
      </c>
      <c r="E10029">
        <f>INDEX(products!B:B,MATCH(challenge_2_solution_1!$C10029,products!$A:$A,0))</f>
        <v>11.9</v>
      </c>
      <c r="F10029">
        <f>INDEX(products!C:C,MATCH(challenge_2_solution_1!$C10029,products!$A:$A,0))</f>
        <v>7.97</v>
      </c>
    </row>
    <row r="10030" spans="1:6" x14ac:dyDescent="0.2">
      <c r="A10030" s="1">
        <v>4001</v>
      </c>
      <c r="B10030" s="3">
        <v>42721.618750000001</v>
      </c>
      <c r="C10030" t="s">
        <v>87</v>
      </c>
      <c r="D10030">
        <v>1</v>
      </c>
      <c r="E10030">
        <f>INDEX(products!B:B,MATCH(challenge_2_solution_1!$C10030,products!$A:$A,0))</f>
        <v>15.9</v>
      </c>
      <c r="F10030">
        <f>INDEX(products!C:C,MATCH(challenge_2_solution_1!$C10030,products!$A:$A,0))</f>
        <v>6.2</v>
      </c>
    </row>
    <row r="10031" spans="1:6" x14ac:dyDescent="0.2">
      <c r="A10031" s="1">
        <v>4001</v>
      </c>
      <c r="B10031" s="3">
        <v>42721.618750000001</v>
      </c>
      <c r="C10031" t="s">
        <v>121</v>
      </c>
      <c r="D10031">
        <v>1</v>
      </c>
      <c r="E10031">
        <f>INDEX(products!B:B,MATCH(challenge_2_solution_1!$C10031,products!$A:$A,0))</f>
        <v>19.899999999999999</v>
      </c>
      <c r="F10031">
        <f>INDEX(products!C:C,MATCH(challenge_2_solution_1!$C10031,products!$A:$A,0))</f>
        <v>10.95</v>
      </c>
    </row>
    <row r="10032" spans="1:6" x14ac:dyDescent="0.2">
      <c r="A10032" s="1">
        <v>4002</v>
      </c>
      <c r="B10032" s="3">
        <v>42721.731944444444</v>
      </c>
      <c r="C10032" t="s">
        <v>17</v>
      </c>
      <c r="D10032">
        <v>2</v>
      </c>
      <c r="E10032">
        <f>INDEX(products!B:B,MATCH(challenge_2_solution_1!$C10032,products!$A:$A,0))</f>
        <v>5.9</v>
      </c>
      <c r="F10032">
        <f>INDEX(products!C:C,MATCH(challenge_2_solution_1!$C10032,products!$A:$A,0))</f>
        <v>2.83</v>
      </c>
    </row>
    <row r="10033" spans="1:6" x14ac:dyDescent="0.2">
      <c r="A10033" s="1">
        <v>4002</v>
      </c>
      <c r="B10033" s="3">
        <v>42721.731944444444</v>
      </c>
      <c r="C10033" t="s">
        <v>15</v>
      </c>
      <c r="D10033">
        <v>1</v>
      </c>
      <c r="E10033">
        <f>INDEX(products!B:B,MATCH(challenge_2_solution_1!$C10033,products!$A:$A,0))</f>
        <v>5.9</v>
      </c>
      <c r="F10033">
        <f>INDEX(products!C:C,MATCH(challenge_2_solution_1!$C10033,products!$A:$A,0))</f>
        <v>3.07</v>
      </c>
    </row>
    <row r="10034" spans="1:6" x14ac:dyDescent="0.2">
      <c r="A10034" s="1">
        <v>4002</v>
      </c>
      <c r="B10034" s="3">
        <v>42721.731944444444</v>
      </c>
      <c r="C10034" t="s">
        <v>33</v>
      </c>
      <c r="D10034">
        <v>1</v>
      </c>
      <c r="E10034">
        <f>INDEX(products!B:B,MATCH(challenge_2_solution_1!$C10034,products!$A:$A,0))</f>
        <v>7.9</v>
      </c>
      <c r="F10034">
        <f>INDEX(products!C:C,MATCH(challenge_2_solution_1!$C10034,products!$A:$A,0))</f>
        <v>2.21</v>
      </c>
    </row>
    <row r="10035" spans="1:6" x14ac:dyDescent="0.2">
      <c r="A10035" s="1">
        <v>4002</v>
      </c>
      <c r="B10035" s="3">
        <v>42721.731944444444</v>
      </c>
      <c r="C10035" t="s">
        <v>97</v>
      </c>
      <c r="D10035">
        <v>1</v>
      </c>
      <c r="E10035">
        <f>INDEX(products!B:B,MATCH(challenge_2_solution_1!$C10035,products!$A:$A,0))</f>
        <v>17.899999999999999</v>
      </c>
      <c r="F10035">
        <f>INDEX(products!C:C,MATCH(challenge_2_solution_1!$C10035,products!$A:$A,0))</f>
        <v>11.81</v>
      </c>
    </row>
    <row r="10036" spans="1:6" x14ac:dyDescent="0.2">
      <c r="A10036" s="1">
        <v>4002</v>
      </c>
      <c r="B10036" s="3">
        <v>42721.731944444444</v>
      </c>
      <c r="C10036" t="s">
        <v>96</v>
      </c>
      <c r="D10036">
        <v>1</v>
      </c>
      <c r="E10036">
        <f>INDEX(products!B:B,MATCH(challenge_2_solution_1!$C10036,products!$A:$A,0))</f>
        <v>17.899999999999999</v>
      </c>
      <c r="F10036">
        <f>INDEX(products!C:C,MATCH(challenge_2_solution_1!$C10036,products!$A:$A,0))</f>
        <v>10.92</v>
      </c>
    </row>
    <row r="10037" spans="1:6" x14ac:dyDescent="0.2">
      <c r="A10037" s="1">
        <v>4005</v>
      </c>
      <c r="B10037" s="3">
        <v>42721.734722222223</v>
      </c>
      <c r="C10037" t="s">
        <v>25</v>
      </c>
      <c r="D10037">
        <v>1</v>
      </c>
      <c r="E10037">
        <f>INDEX(products!B:B,MATCH(challenge_2_solution_1!$C10037,products!$A:$A,0))</f>
        <v>5.9</v>
      </c>
      <c r="F10037">
        <f>INDEX(products!C:C,MATCH(challenge_2_solution_1!$C10037,products!$A:$A,0))</f>
        <v>3.84</v>
      </c>
    </row>
    <row r="10038" spans="1:6" x14ac:dyDescent="0.2">
      <c r="A10038" s="1">
        <v>4004</v>
      </c>
      <c r="B10038" s="3">
        <v>42721.734722222223</v>
      </c>
      <c r="C10038" t="s">
        <v>15</v>
      </c>
      <c r="D10038">
        <v>2</v>
      </c>
      <c r="E10038">
        <f>INDEX(products!B:B,MATCH(challenge_2_solution_1!$C10038,products!$A:$A,0))</f>
        <v>5.9</v>
      </c>
      <c r="F10038">
        <f>INDEX(products!C:C,MATCH(challenge_2_solution_1!$C10038,products!$A:$A,0))</f>
        <v>3.07</v>
      </c>
    </row>
    <row r="10039" spans="1:6" x14ac:dyDescent="0.2">
      <c r="A10039" s="1">
        <v>4004</v>
      </c>
      <c r="B10039" s="3">
        <v>42721.734722222223</v>
      </c>
      <c r="C10039" t="s">
        <v>18</v>
      </c>
      <c r="D10039">
        <v>1</v>
      </c>
      <c r="E10039">
        <f>INDEX(products!B:B,MATCH(challenge_2_solution_1!$C10039,products!$A:$A,0))</f>
        <v>5.9</v>
      </c>
      <c r="F10039">
        <f>INDEX(products!C:C,MATCH(challenge_2_solution_1!$C10039,products!$A:$A,0))</f>
        <v>3.6</v>
      </c>
    </row>
    <row r="10040" spans="1:6" x14ac:dyDescent="0.2">
      <c r="A10040" s="1">
        <v>4004</v>
      </c>
      <c r="B10040" s="3">
        <v>42721.734722222223</v>
      </c>
      <c r="C10040" t="s">
        <v>34</v>
      </c>
      <c r="D10040">
        <v>1</v>
      </c>
      <c r="E10040">
        <f>INDEX(products!B:B,MATCH(challenge_2_solution_1!$C10040,products!$A:$A,0))</f>
        <v>7.9</v>
      </c>
      <c r="F10040">
        <f>INDEX(products!C:C,MATCH(challenge_2_solution_1!$C10040,products!$A:$A,0))</f>
        <v>1.58</v>
      </c>
    </row>
    <row r="10041" spans="1:6" x14ac:dyDescent="0.2">
      <c r="A10041" s="1">
        <v>4004</v>
      </c>
      <c r="B10041" s="3">
        <v>42721.734722222223</v>
      </c>
      <c r="C10041" t="s">
        <v>33</v>
      </c>
      <c r="D10041">
        <v>2</v>
      </c>
      <c r="E10041">
        <f>INDEX(products!B:B,MATCH(challenge_2_solution_1!$C10041,products!$A:$A,0))</f>
        <v>7.9</v>
      </c>
      <c r="F10041">
        <f>INDEX(products!C:C,MATCH(challenge_2_solution_1!$C10041,products!$A:$A,0))</f>
        <v>2.21</v>
      </c>
    </row>
    <row r="10042" spans="1:6" x14ac:dyDescent="0.2">
      <c r="A10042" s="1">
        <v>4004</v>
      </c>
      <c r="B10042" s="3">
        <v>42721.734722222223</v>
      </c>
      <c r="C10042" t="s">
        <v>36</v>
      </c>
      <c r="D10042">
        <v>3</v>
      </c>
      <c r="E10042">
        <f>INDEX(products!B:B,MATCH(challenge_2_solution_1!$C10042,products!$A:$A,0))</f>
        <v>7.9</v>
      </c>
      <c r="F10042">
        <f>INDEX(products!C:C,MATCH(challenge_2_solution_1!$C10042,products!$A:$A,0))</f>
        <v>5.14</v>
      </c>
    </row>
    <row r="10043" spans="1:6" x14ac:dyDescent="0.2">
      <c r="A10043" s="1">
        <v>4005</v>
      </c>
      <c r="B10043" s="3">
        <v>42721.734722222223</v>
      </c>
      <c r="C10043" t="s">
        <v>54</v>
      </c>
      <c r="D10043">
        <v>2</v>
      </c>
      <c r="E10043">
        <f>INDEX(products!B:B,MATCH(challenge_2_solution_1!$C10043,products!$A:$A,0))</f>
        <v>9.9</v>
      </c>
      <c r="F10043">
        <f>INDEX(products!C:C,MATCH(challenge_2_solution_1!$C10043,products!$A:$A,0))</f>
        <v>2.57</v>
      </c>
    </row>
    <row r="10044" spans="1:6" x14ac:dyDescent="0.2">
      <c r="A10044" s="1">
        <v>4005</v>
      </c>
      <c r="B10044" s="3">
        <v>42721.734722222223</v>
      </c>
      <c r="C10044" t="s">
        <v>55</v>
      </c>
      <c r="D10044">
        <v>1</v>
      </c>
      <c r="E10044">
        <f>INDEX(products!B:B,MATCH(challenge_2_solution_1!$C10044,products!$A:$A,0))</f>
        <v>7.9</v>
      </c>
      <c r="F10044">
        <f>INDEX(products!C:C,MATCH(challenge_2_solution_1!$C10044,products!$A:$A,0))</f>
        <v>2.21</v>
      </c>
    </row>
    <row r="10045" spans="1:6" x14ac:dyDescent="0.2">
      <c r="A10045" s="1">
        <v>4005</v>
      </c>
      <c r="B10045" s="3">
        <v>42721.734722222223</v>
      </c>
      <c r="C10045" t="s">
        <v>96</v>
      </c>
      <c r="D10045">
        <v>1</v>
      </c>
      <c r="E10045">
        <f>INDEX(products!B:B,MATCH(challenge_2_solution_1!$C10045,products!$A:$A,0))</f>
        <v>17.899999999999999</v>
      </c>
      <c r="F10045">
        <f>INDEX(products!C:C,MATCH(challenge_2_solution_1!$C10045,products!$A:$A,0))</f>
        <v>10.92</v>
      </c>
    </row>
    <row r="10046" spans="1:6" x14ac:dyDescent="0.2">
      <c r="A10046" s="1">
        <v>4005</v>
      </c>
      <c r="B10046" s="3">
        <v>42721.734722222223</v>
      </c>
      <c r="C10046" t="s">
        <v>109</v>
      </c>
      <c r="D10046">
        <v>2</v>
      </c>
      <c r="E10046">
        <f>INDEX(products!B:B,MATCH(challenge_2_solution_1!$C10046,products!$A:$A,0))</f>
        <v>17.899999999999999</v>
      </c>
      <c r="F10046">
        <f>INDEX(products!C:C,MATCH(challenge_2_solution_1!$C10046,products!$A:$A,0))</f>
        <v>4.12</v>
      </c>
    </row>
    <row r="10047" spans="1:6" x14ac:dyDescent="0.2">
      <c r="A10047" s="1">
        <v>4004</v>
      </c>
      <c r="B10047" s="3">
        <v>42721.734722222223</v>
      </c>
      <c r="C10047" t="s">
        <v>99</v>
      </c>
      <c r="D10047">
        <v>1</v>
      </c>
      <c r="E10047">
        <f>INDEX(products!B:B,MATCH(challenge_2_solution_1!$C10047,products!$A:$A,0))</f>
        <v>17.899999999999999</v>
      </c>
      <c r="F10047">
        <f>INDEX(products!C:C,MATCH(challenge_2_solution_1!$C10047,products!$A:$A,0))</f>
        <v>10.74</v>
      </c>
    </row>
    <row r="10048" spans="1:6" x14ac:dyDescent="0.2">
      <c r="A10048" s="1">
        <v>4004</v>
      </c>
      <c r="B10048" s="3">
        <v>42721.734722222223</v>
      </c>
      <c r="C10048" t="s">
        <v>89</v>
      </c>
      <c r="D10048">
        <v>2</v>
      </c>
      <c r="E10048">
        <f>INDEX(products!B:B,MATCH(challenge_2_solution_1!$C10048,products!$A:$A,0))</f>
        <v>17.899999999999999</v>
      </c>
      <c r="F10048">
        <f>INDEX(products!C:C,MATCH(challenge_2_solution_1!$C10048,products!$A:$A,0))</f>
        <v>3.94</v>
      </c>
    </row>
    <row r="10049" spans="1:6" x14ac:dyDescent="0.2">
      <c r="A10049" s="1">
        <v>4006</v>
      </c>
      <c r="B10049" s="3">
        <v>42721.762499999997</v>
      </c>
      <c r="C10049" t="s">
        <v>5</v>
      </c>
      <c r="D10049">
        <v>1</v>
      </c>
      <c r="E10049">
        <f>INDEX(products!B:B,MATCH(challenge_2_solution_1!$C10049,products!$A:$A,0))</f>
        <v>1</v>
      </c>
      <c r="F10049">
        <f>INDEX(products!C:C,MATCH(challenge_2_solution_1!$C10049,products!$A:$A,0))</f>
        <v>0.31</v>
      </c>
    </row>
    <row r="10050" spans="1:6" x14ac:dyDescent="0.2">
      <c r="A10050" s="1">
        <v>4006</v>
      </c>
      <c r="B10050" s="3">
        <v>42721.762499999997</v>
      </c>
      <c r="C10050" t="s">
        <v>3</v>
      </c>
      <c r="D10050">
        <v>1</v>
      </c>
      <c r="E10050">
        <f>INDEX(products!B:B,MATCH(challenge_2_solution_1!$C10050,products!$A:$A,0))</f>
        <v>1</v>
      </c>
      <c r="F10050">
        <f>INDEX(products!C:C,MATCH(challenge_2_solution_1!$C10050,products!$A:$A,0))</f>
        <v>0.5</v>
      </c>
    </row>
    <row r="10051" spans="1:6" x14ac:dyDescent="0.2">
      <c r="A10051" s="1">
        <v>4006</v>
      </c>
      <c r="B10051" s="3">
        <v>42721.762499999997</v>
      </c>
      <c r="C10051" t="s">
        <v>4</v>
      </c>
      <c r="D10051">
        <v>1</v>
      </c>
      <c r="E10051">
        <f>INDEX(products!B:B,MATCH(challenge_2_solution_1!$C10051,products!$A:$A,0))</f>
        <v>1</v>
      </c>
      <c r="F10051">
        <f>INDEX(products!C:C,MATCH(challenge_2_solution_1!$C10051,products!$A:$A,0))</f>
        <v>0.61</v>
      </c>
    </row>
    <row r="10052" spans="1:6" x14ac:dyDescent="0.2">
      <c r="A10052" s="1">
        <v>4006</v>
      </c>
      <c r="B10052" s="3">
        <v>42721.762499999997</v>
      </c>
      <c r="C10052" t="s">
        <v>6</v>
      </c>
      <c r="D10052">
        <v>1</v>
      </c>
      <c r="E10052">
        <f>INDEX(products!B:B,MATCH(challenge_2_solution_1!$C10052,products!$A:$A,0))</f>
        <v>1</v>
      </c>
      <c r="F10052">
        <f>INDEX(products!C:C,MATCH(challenge_2_solution_1!$C10052,products!$A:$A,0))</f>
        <v>0.31</v>
      </c>
    </row>
    <row r="10053" spans="1:6" x14ac:dyDescent="0.2">
      <c r="A10053" s="1">
        <v>4006</v>
      </c>
      <c r="B10053" s="3">
        <v>42721.762499999997</v>
      </c>
      <c r="C10053" t="s">
        <v>7</v>
      </c>
      <c r="D10053">
        <v>1</v>
      </c>
      <c r="E10053">
        <f>INDEX(products!B:B,MATCH(challenge_2_solution_1!$C10053,products!$A:$A,0))</f>
        <v>1</v>
      </c>
      <c r="F10053">
        <f>INDEX(products!C:C,MATCH(challenge_2_solution_1!$C10053,products!$A:$A,0))</f>
        <v>0.68</v>
      </c>
    </row>
    <row r="10054" spans="1:6" x14ac:dyDescent="0.2">
      <c r="A10054" s="1">
        <v>4006</v>
      </c>
      <c r="B10054" s="3">
        <v>42721.762499999997</v>
      </c>
      <c r="C10054" t="s">
        <v>8</v>
      </c>
      <c r="D10054">
        <v>2</v>
      </c>
      <c r="E10054">
        <f>INDEX(products!B:B,MATCH(challenge_2_solution_1!$C10054,products!$A:$A,0))</f>
        <v>1.6</v>
      </c>
      <c r="F10054">
        <f>INDEX(products!C:C,MATCH(challenge_2_solution_1!$C10054,products!$A:$A,0))</f>
        <v>0.77</v>
      </c>
    </row>
    <row r="10055" spans="1:6" x14ac:dyDescent="0.2">
      <c r="A10055" s="1">
        <v>4006</v>
      </c>
      <c r="B10055" s="3">
        <v>42721.762499999997</v>
      </c>
      <c r="C10055" t="s">
        <v>10</v>
      </c>
      <c r="D10055">
        <v>3</v>
      </c>
      <c r="E10055">
        <f>INDEX(products!B:B,MATCH(challenge_2_solution_1!$C10055,products!$A:$A,0))</f>
        <v>3.9</v>
      </c>
      <c r="F10055">
        <f>INDEX(products!C:C,MATCH(challenge_2_solution_1!$C10055,products!$A:$A,0))</f>
        <v>1.17</v>
      </c>
    </row>
    <row r="10056" spans="1:6" x14ac:dyDescent="0.2">
      <c r="A10056" s="1">
        <v>4006</v>
      </c>
      <c r="B10056" s="3">
        <v>42721.762499999997</v>
      </c>
      <c r="C10056" t="s">
        <v>32</v>
      </c>
      <c r="D10056">
        <v>1</v>
      </c>
      <c r="E10056">
        <f>INDEX(products!B:B,MATCH(challenge_2_solution_1!$C10056,products!$A:$A,0))</f>
        <v>7.9</v>
      </c>
      <c r="F10056">
        <f>INDEX(products!C:C,MATCH(challenge_2_solution_1!$C10056,products!$A:$A,0))</f>
        <v>2.92</v>
      </c>
    </row>
    <row r="10057" spans="1:6" x14ac:dyDescent="0.2">
      <c r="A10057" s="1">
        <v>4006</v>
      </c>
      <c r="B10057" s="3">
        <v>42721.762499999997</v>
      </c>
      <c r="C10057" t="s">
        <v>74</v>
      </c>
      <c r="D10057">
        <v>1</v>
      </c>
      <c r="E10057">
        <f>INDEX(products!B:B,MATCH(challenge_2_solution_1!$C10057,products!$A:$A,0))</f>
        <v>11.9</v>
      </c>
      <c r="F10057">
        <f>INDEX(products!C:C,MATCH(challenge_2_solution_1!$C10057,products!$A:$A,0))</f>
        <v>2.5</v>
      </c>
    </row>
    <row r="10058" spans="1:6" x14ac:dyDescent="0.2">
      <c r="A10058" s="1">
        <v>4006</v>
      </c>
      <c r="B10058" s="3">
        <v>42721.762499999997</v>
      </c>
      <c r="C10058" t="s">
        <v>69</v>
      </c>
      <c r="D10058">
        <v>1</v>
      </c>
      <c r="E10058">
        <f>INDEX(products!B:B,MATCH(challenge_2_solution_1!$C10058,products!$A:$A,0))</f>
        <v>11.9</v>
      </c>
      <c r="F10058">
        <f>INDEX(products!C:C,MATCH(challenge_2_solution_1!$C10058,products!$A:$A,0))</f>
        <v>2.86</v>
      </c>
    </row>
    <row r="10059" spans="1:6" x14ac:dyDescent="0.2">
      <c r="A10059" s="1">
        <v>4006</v>
      </c>
      <c r="B10059" s="3">
        <v>42721.762499999997</v>
      </c>
      <c r="C10059" t="s">
        <v>108</v>
      </c>
      <c r="D10059">
        <v>1</v>
      </c>
      <c r="E10059">
        <f>INDEX(products!B:B,MATCH(challenge_2_solution_1!$C10059,products!$A:$A,0))</f>
        <v>17.899999999999999</v>
      </c>
      <c r="F10059">
        <f>INDEX(products!C:C,MATCH(challenge_2_solution_1!$C10059,products!$A:$A,0))</f>
        <v>10.38</v>
      </c>
    </row>
    <row r="10060" spans="1:6" x14ac:dyDescent="0.2">
      <c r="A10060" s="1">
        <v>4006</v>
      </c>
      <c r="B10060" s="3">
        <v>42721.762499999997</v>
      </c>
      <c r="C10060" t="s">
        <v>164</v>
      </c>
      <c r="D10060">
        <v>1</v>
      </c>
      <c r="E10060">
        <f>INDEX(products!B:B,MATCH(challenge_2_solution_1!$C10060,products!$A:$A,0))</f>
        <v>25.9</v>
      </c>
      <c r="F10060">
        <f>INDEX(products!C:C,MATCH(challenge_2_solution_1!$C10060,products!$A:$A,0))</f>
        <v>14.25</v>
      </c>
    </row>
    <row r="10061" spans="1:6" x14ac:dyDescent="0.2">
      <c r="A10061" s="1">
        <v>4007</v>
      </c>
      <c r="B10061" s="3">
        <v>42721.765277777777</v>
      </c>
      <c r="C10061" t="s">
        <v>12</v>
      </c>
      <c r="D10061">
        <v>1</v>
      </c>
      <c r="E10061">
        <f>INDEX(products!B:B,MATCH(challenge_2_solution_1!$C10061,products!$A:$A,0))</f>
        <v>5.2</v>
      </c>
      <c r="F10061">
        <f>INDEX(products!C:C,MATCH(challenge_2_solution_1!$C10061,products!$A:$A,0))</f>
        <v>3.07</v>
      </c>
    </row>
    <row r="10062" spans="1:6" x14ac:dyDescent="0.2">
      <c r="A10062" s="1">
        <v>4007</v>
      </c>
      <c r="B10062" s="3">
        <v>42721.765277777777</v>
      </c>
      <c r="C10062" t="s">
        <v>14</v>
      </c>
      <c r="D10062">
        <v>1</v>
      </c>
      <c r="E10062">
        <f>INDEX(products!B:B,MATCH(challenge_2_solution_1!$C10062,products!$A:$A,0))</f>
        <v>5.9</v>
      </c>
      <c r="F10062">
        <f>INDEX(products!C:C,MATCH(challenge_2_solution_1!$C10062,products!$A:$A,0))</f>
        <v>2.36</v>
      </c>
    </row>
    <row r="10063" spans="1:6" x14ac:dyDescent="0.2">
      <c r="A10063" s="1">
        <v>4007</v>
      </c>
      <c r="B10063" s="3">
        <v>42721.765277777777</v>
      </c>
      <c r="C10063" t="s">
        <v>17</v>
      </c>
      <c r="D10063">
        <v>1</v>
      </c>
      <c r="E10063">
        <f>INDEX(products!B:B,MATCH(challenge_2_solution_1!$C10063,products!$A:$A,0))</f>
        <v>5.9</v>
      </c>
      <c r="F10063">
        <f>INDEX(products!C:C,MATCH(challenge_2_solution_1!$C10063,products!$A:$A,0))</f>
        <v>2.83</v>
      </c>
    </row>
    <row r="10064" spans="1:6" x14ac:dyDescent="0.2">
      <c r="A10064" s="1">
        <v>4007</v>
      </c>
      <c r="B10064" s="3">
        <v>42721.765277777777</v>
      </c>
      <c r="C10064" t="s">
        <v>16</v>
      </c>
      <c r="D10064">
        <v>1</v>
      </c>
      <c r="E10064">
        <f>INDEX(products!B:B,MATCH(challenge_2_solution_1!$C10064,products!$A:$A,0))</f>
        <v>5.9</v>
      </c>
      <c r="F10064">
        <f>INDEX(products!C:C,MATCH(challenge_2_solution_1!$C10064,products!$A:$A,0))</f>
        <v>1.48</v>
      </c>
    </row>
    <row r="10065" spans="1:6" x14ac:dyDescent="0.2">
      <c r="A10065" s="1">
        <v>4007</v>
      </c>
      <c r="B10065" s="3">
        <v>42721.765277777777</v>
      </c>
      <c r="C10065" t="s">
        <v>61</v>
      </c>
      <c r="D10065">
        <v>1</v>
      </c>
      <c r="E10065">
        <f>INDEX(products!B:B,MATCH(challenge_2_solution_1!$C10065,products!$A:$A,0))</f>
        <v>11.9</v>
      </c>
      <c r="F10065">
        <f>INDEX(products!C:C,MATCH(challenge_2_solution_1!$C10065,products!$A:$A,0))</f>
        <v>7.74</v>
      </c>
    </row>
    <row r="10066" spans="1:6" x14ac:dyDescent="0.2">
      <c r="A10066" s="1">
        <v>4007</v>
      </c>
      <c r="B10066" s="3">
        <v>42721.765277777777</v>
      </c>
      <c r="C10066" t="s">
        <v>96</v>
      </c>
      <c r="D10066">
        <v>1</v>
      </c>
      <c r="E10066">
        <f>INDEX(products!B:B,MATCH(challenge_2_solution_1!$C10066,products!$A:$A,0))</f>
        <v>17.899999999999999</v>
      </c>
      <c r="F10066">
        <f>INDEX(products!C:C,MATCH(challenge_2_solution_1!$C10066,products!$A:$A,0))</f>
        <v>10.92</v>
      </c>
    </row>
    <row r="10067" spans="1:6" x14ac:dyDescent="0.2">
      <c r="A10067" s="1">
        <v>4007</v>
      </c>
      <c r="B10067" s="3">
        <v>42721.765277777777</v>
      </c>
      <c r="C10067" t="s">
        <v>111</v>
      </c>
      <c r="D10067">
        <v>1</v>
      </c>
      <c r="E10067">
        <f>INDEX(products!B:B,MATCH(challenge_2_solution_1!$C10067,products!$A:$A,0))</f>
        <v>17.899999999999999</v>
      </c>
      <c r="F10067">
        <f>INDEX(products!C:C,MATCH(challenge_2_solution_1!$C10067,products!$A:$A,0))</f>
        <v>6.62</v>
      </c>
    </row>
    <row r="10068" spans="1:6" x14ac:dyDescent="0.2">
      <c r="A10068" s="1">
        <v>4008</v>
      </c>
      <c r="B10068" s="3">
        <v>42721.76666666667</v>
      </c>
      <c r="C10068" t="s">
        <v>12</v>
      </c>
      <c r="D10068">
        <v>1</v>
      </c>
      <c r="E10068">
        <f>INDEX(products!B:B,MATCH(challenge_2_solution_1!$C10068,products!$A:$A,0))</f>
        <v>5.2</v>
      </c>
      <c r="F10068">
        <f>INDEX(products!C:C,MATCH(challenge_2_solution_1!$C10068,products!$A:$A,0))</f>
        <v>3.07</v>
      </c>
    </row>
    <row r="10069" spans="1:6" x14ac:dyDescent="0.2">
      <c r="A10069" s="1">
        <v>4008</v>
      </c>
      <c r="B10069" s="3">
        <v>42721.76666666667</v>
      </c>
      <c r="C10069" t="s">
        <v>14</v>
      </c>
      <c r="D10069">
        <v>1</v>
      </c>
      <c r="E10069">
        <f>INDEX(products!B:B,MATCH(challenge_2_solution_1!$C10069,products!$A:$A,0))</f>
        <v>5.9</v>
      </c>
      <c r="F10069">
        <f>INDEX(products!C:C,MATCH(challenge_2_solution_1!$C10069,products!$A:$A,0))</f>
        <v>2.36</v>
      </c>
    </row>
    <row r="10070" spans="1:6" x14ac:dyDescent="0.2">
      <c r="A10070" s="1">
        <v>4008</v>
      </c>
      <c r="B10070" s="3">
        <v>42721.76666666667</v>
      </c>
      <c r="C10070" t="s">
        <v>17</v>
      </c>
      <c r="D10070">
        <v>1</v>
      </c>
      <c r="E10070">
        <f>INDEX(products!B:B,MATCH(challenge_2_solution_1!$C10070,products!$A:$A,0))</f>
        <v>5.9</v>
      </c>
      <c r="F10070">
        <f>INDEX(products!C:C,MATCH(challenge_2_solution_1!$C10070,products!$A:$A,0))</f>
        <v>2.83</v>
      </c>
    </row>
    <row r="10071" spans="1:6" x14ac:dyDescent="0.2">
      <c r="A10071" s="1">
        <v>4008</v>
      </c>
      <c r="B10071" s="3">
        <v>42721.76666666667</v>
      </c>
      <c r="C10071" t="s">
        <v>16</v>
      </c>
      <c r="D10071">
        <v>1</v>
      </c>
      <c r="E10071">
        <f>INDEX(products!B:B,MATCH(challenge_2_solution_1!$C10071,products!$A:$A,0))</f>
        <v>5.9</v>
      </c>
      <c r="F10071">
        <f>INDEX(products!C:C,MATCH(challenge_2_solution_1!$C10071,products!$A:$A,0))</f>
        <v>1.48</v>
      </c>
    </row>
    <row r="10072" spans="1:6" x14ac:dyDescent="0.2">
      <c r="A10072" s="1">
        <v>4008</v>
      </c>
      <c r="B10072" s="3">
        <v>42721.76666666667</v>
      </c>
      <c r="C10072" t="s">
        <v>61</v>
      </c>
      <c r="D10072">
        <v>1</v>
      </c>
      <c r="E10072">
        <f>INDEX(products!B:B,MATCH(challenge_2_solution_1!$C10072,products!$A:$A,0))</f>
        <v>11.9</v>
      </c>
      <c r="F10072">
        <f>INDEX(products!C:C,MATCH(challenge_2_solution_1!$C10072,products!$A:$A,0))</f>
        <v>7.74</v>
      </c>
    </row>
    <row r="10073" spans="1:6" x14ac:dyDescent="0.2">
      <c r="A10073" s="1">
        <v>4008</v>
      </c>
      <c r="B10073" s="3">
        <v>42721.76666666667</v>
      </c>
      <c r="C10073" t="s">
        <v>96</v>
      </c>
      <c r="D10073">
        <v>1</v>
      </c>
      <c r="E10073">
        <f>INDEX(products!B:B,MATCH(challenge_2_solution_1!$C10073,products!$A:$A,0))</f>
        <v>17.899999999999999</v>
      </c>
      <c r="F10073">
        <f>INDEX(products!C:C,MATCH(challenge_2_solution_1!$C10073,products!$A:$A,0))</f>
        <v>10.92</v>
      </c>
    </row>
    <row r="10074" spans="1:6" x14ac:dyDescent="0.2">
      <c r="A10074" s="1">
        <v>4008</v>
      </c>
      <c r="B10074" s="3">
        <v>42721.76666666667</v>
      </c>
      <c r="C10074" t="s">
        <v>111</v>
      </c>
      <c r="D10074">
        <v>1</v>
      </c>
      <c r="E10074">
        <f>INDEX(products!B:B,MATCH(challenge_2_solution_1!$C10074,products!$A:$A,0))</f>
        <v>17.899999999999999</v>
      </c>
      <c r="F10074">
        <f>INDEX(products!C:C,MATCH(challenge_2_solution_1!$C10074,products!$A:$A,0))</f>
        <v>6.62</v>
      </c>
    </row>
    <row r="10075" spans="1:6" x14ac:dyDescent="0.2">
      <c r="A10075" s="1">
        <v>4009</v>
      </c>
      <c r="B10075" s="3">
        <v>42721.771527777775</v>
      </c>
      <c r="C10075" t="s">
        <v>19</v>
      </c>
      <c r="D10075">
        <v>1</v>
      </c>
      <c r="E10075">
        <f>INDEX(products!B:B,MATCH(challenge_2_solution_1!$C10075,products!$A:$A,0))</f>
        <v>5.9</v>
      </c>
      <c r="F10075">
        <f>INDEX(products!C:C,MATCH(challenge_2_solution_1!$C10075,products!$A:$A,0))</f>
        <v>1.65</v>
      </c>
    </row>
    <row r="10076" spans="1:6" x14ac:dyDescent="0.2">
      <c r="A10076" s="1">
        <v>4009</v>
      </c>
      <c r="B10076" s="3">
        <v>42721.771527777775</v>
      </c>
      <c r="C10076" t="s">
        <v>33</v>
      </c>
      <c r="D10076">
        <v>1</v>
      </c>
      <c r="E10076">
        <f>INDEX(products!B:B,MATCH(challenge_2_solution_1!$C10076,products!$A:$A,0))</f>
        <v>7.9</v>
      </c>
      <c r="F10076">
        <f>INDEX(products!C:C,MATCH(challenge_2_solution_1!$C10076,products!$A:$A,0))</f>
        <v>2.21</v>
      </c>
    </row>
    <row r="10077" spans="1:6" x14ac:dyDescent="0.2">
      <c r="A10077" s="1">
        <v>4009</v>
      </c>
      <c r="B10077" s="3">
        <v>42721.771527777775</v>
      </c>
      <c r="C10077" t="s">
        <v>39</v>
      </c>
      <c r="D10077">
        <v>1</v>
      </c>
      <c r="E10077">
        <f>INDEX(products!B:B,MATCH(challenge_2_solution_1!$C10077,products!$A:$A,0))</f>
        <v>7.9</v>
      </c>
      <c r="F10077">
        <f>INDEX(products!C:C,MATCH(challenge_2_solution_1!$C10077,products!$A:$A,0))</f>
        <v>2.69</v>
      </c>
    </row>
    <row r="10078" spans="1:6" x14ac:dyDescent="0.2">
      <c r="A10078" s="1">
        <v>4009</v>
      </c>
      <c r="B10078" s="3">
        <v>42721.771527777775</v>
      </c>
      <c r="C10078" t="s">
        <v>126</v>
      </c>
      <c r="D10078">
        <v>1</v>
      </c>
      <c r="E10078">
        <f>INDEX(products!B:B,MATCH(challenge_2_solution_1!$C10078,products!$A:$A,0))</f>
        <v>19.899999999999999</v>
      </c>
      <c r="F10078">
        <f>INDEX(products!C:C,MATCH(challenge_2_solution_1!$C10078,products!$A:$A,0))</f>
        <v>4.58</v>
      </c>
    </row>
    <row r="10079" spans="1:6" x14ac:dyDescent="0.2">
      <c r="A10079" s="1">
        <v>4009</v>
      </c>
      <c r="B10079" s="3">
        <v>42721.771527777775</v>
      </c>
      <c r="C10079" t="s">
        <v>118</v>
      </c>
      <c r="D10079">
        <v>2</v>
      </c>
      <c r="E10079">
        <f>INDEX(products!B:B,MATCH(challenge_2_solution_1!$C10079,products!$A:$A,0))</f>
        <v>19.899999999999999</v>
      </c>
      <c r="F10079">
        <f>INDEX(products!C:C,MATCH(challenge_2_solution_1!$C10079,products!$A:$A,0))</f>
        <v>12.74</v>
      </c>
    </row>
    <row r="10080" spans="1:6" x14ac:dyDescent="0.2">
      <c r="A10080" s="1">
        <v>4010</v>
      </c>
      <c r="B10080" s="3">
        <v>42721.786805555559</v>
      </c>
      <c r="C10080" t="s">
        <v>19</v>
      </c>
      <c r="D10080">
        <v>1</v>
      </c>
      <c r="E10080">
        <f>INDEX(products!B:B,MATCH(challenge_2_solution_1!$C10080,products!$A:$A,0))</f>
        <v>5.9</v>
      </c>
      <c r="F10080">
        <f>INDEX(products!C:C,MATCH(challenge_2_solution_1!$C10080,products!$A:$A,0))</f>
        <v>1.65</v>
      </c>
    </row>
    <row r="10081" spans="1:6" x14ac:dyDescent="0.2">
      <c r="A10081" s="1">
        <v>4010</v>
      </c>
      <c r="B10081" s="3">
        <v>42721.786805555559</v>
      </c>
      <c r="C10081" t="s">
        <v>17</v>
      </c>
      <c r="D10081">
        <v>1</v>
      </c>
      <c r="E10081">
        <f>INDEX(products!B:B,MATCH(challenge_2_solution_1!$C10081,products!$A:$A,0))</f>
        <v>5.9</v>
      </c>
      <c r="F10081">
        <f>INDEX(products!C:C,MATCH(challenge_2_solution_1!$C10081,products!$A:$A,0))</f>
        <v>2.83</v>
      </c>
    </row>
    <row r="10082" spans="1:6" x14ac:dyDescent="0.2">
      <c r="A10082" s="1">
        <v>4010</v>
      </c>
      <c r="B10082" s="3">
        <v>42721.786805555559</v>
      </c>
      <c r="C10082" t="s">
        <v>33</v>
      </c>
      <c r="D10082">
        <v>1</v>
      </c>
      <c r="E10082">
        <f>INDEX(products!B:B,MATCH(challenge_2_solution_1!$C10082,products!$A:$A,0))</f>
        <v>7.9</v>
      </c>
      <c r="F10082">
        <f>INDEX(products!C:C,MATCH(challenge_2_solution_1!$C10082,products!$A:$A,0))</f>
        <v>2.21</v>
      </c>
    </row>
    <row r="10083" spans="1:6" x14ac:dyDescent="0.2">
      <c r="A10083" s="1">
        <v>4010</v>
      </c>
      <c r="B10083" s="3">
        <v>42721.786805555559</v>
      </c>
      <c r="C10083" t="s">
        <v>96</v>
      </c>
      <c r="D10083">
        <v>1</v>
      </c>
      <c r="E10083">
        <f>INDEX(products!B:B,MATCH(challenge_2_solution_1!$C10083,products!$A:$A,0))</f>
        <v>17.899999999999999</v>
      </c>
      <c r="F10083">
        <f>INDEX(products!C:C,MATCH(challenge_2_solution_1!$C10083,products!$A:$A,0))</f>
        <v>10.92</v>
      </c>
    </row>
    <row r="10084" spans="1:6" x14ac:dyDescent="0.2">
      <c r="A10084" s="1">
        <v>4010</v>
      </c>
      <c r="B10084" s="3">
        <v>42721.786805555559</v>
      </c>
      <c r="C10084" t="s">
        <v>89</v>
      </c>
      <c r="D10084">
        <v>1</v>
      </c>
      <c r="E10084">
        <f>INDEX(products!B:B,MATCH(challenge_2_solution_1!$C10084,products!$A:$A,0))</f>
        <v>17.899999999999999</v>
      </c>
      <c r="F10084">
        <f>INDEX(products!C:C,MATCH(challenge_2_solution_1!$C10084,products!$A:$A,0))</f>
        <v>3.94</v>
      </c>
    </row>
    <row r="10085" spans="1:6" x14ac:dyDescent="0.2">
      <c r="A10085" s="1">
        <v>4011</v>
      </c>
      <c r="B10085" s="3">
        <v>42721.792361111111</v>
      </c>
      <c r="C10085" t="s">
        <v>5</v>
      </c>
      <c r="D10085">
        <v>1</v>
      </c>
      <c r="E10085">
        <f>INDEX(products!B:B,MATCH(challenge_2_solution_1!$C10085,products!$A:$A,0))</f>
        <v>1</v>
      </c>
      <c r="F10085">
        <f>INDEX(products!C:C,MATCH(challenge_2_solution_1!$C10085,products!$A:$A,0))</f>
        <v>0.31</v>
      </c>
    </row>
    <row r="10086" spans="1:6" x14ac:dyDescent="0.2">
      <c r="A10086" s="1">
        <v>4011</v>
      </c>
      <c r="B10086" s="3">
        <v>42721.792361111111</v>
      </c>
      <c r="C10086" t="s">
        <v>8</v>
      </c>
      <c r="D10086">
        <v>3</v>
      </c>
      <c r="E10086">
        <f>INDEX(products!B:B,MATCH(challenge_2_solution_1!$C10086,products!$A:$A,0))</f>
        <v>1.6</v>
      </c>
      <c r="F10086">
        <f>INDEX(products!C:C,MATCH(challenge_2_solution_1!$C10086,products!$A:$A,0))</f>
        <v>0.77</v>
      </c>
    </row>
    <row r="10087" spans="1:6" x14ac:dyDescent="0.2">
      <c r="A10087" s="1">
        <v>4011</v>
      </c>
      <c r="B10087" s="3">
        <v>42721.792361111111</v>
      </c>
      <c r="C10087" t="s">
        <v>19</v>
      </c>
      <c r="D10087">
        <v>1</v>
      </c>
      <c r="E10087">
        <f>INDEX(products!B:B,MATCH(challenge_2_solution_1!$C10087,products!$A:$A,0))</f>
        <v>5.9</v>
      </c>
      <c r="F10087">
        <f>INDEX(products!C:C,MATCH(challenge_2_solution_1!$C10087,products!$A:$A,0))</f>
        <v>1.65</v>
      </c>
    </row>
    <row r="10088" spans="1:6" x14ac:dyDescent="0.2">
      <c r="A10088" s="1">
        <v>4011</v>
      </c>
      <c r="B10088" s="3">
        <v>42721.792361111111</v>
      </c>
      <c r="C10088" t="s">
        <v>28</v>
      </c>
      <c r="D10088">
        <v>2</v>
      </c>
      <c r="E10088">
        <f>INDEX(products!B:B,MATCH(challenge_2_solution_1!$C10088,products!$A:$A,0))</f>
        <v>7.9</v>
      </c>
      <c r="F10088">
        <f>INDEX(products!C:C,MATCH(challenge_2_solution_1!$C10088,products!$A:$A,0))</f>
        <v>2.4500000000000002</v>
      </c>
    </row>
    <row r="10089" spans="1:6" x14ac:dyDescent="0.2">
      <c r="A10089" s="1">
        <v>4011</v>
      </c>
      <c r="B10089" s="3">
        <v>42721.792361111111</v>
      </c>
      <c r="C10089" t="s">
        <v>63</v>
      </c>
      <c r="D10089">
        <v>1</v>
      </c>
      <c r="E10089">
        <f>INDEX(products!B:B,MATCH(challenge_2_solution_1!$C10089,products!$A:$A,0))</f>
        <v>11.9</v>
      </c>
      <c r="F10089">
        <f>INDEX(products!C:C,MATCH(challenge_2_solution_1!$C10089,products!$A:$A,0))</f>
        <v>6.07</v>
      </c>
    </row>
    <row r="10090" spans="1:6" x14ac:dyDescent="0.2">
      <c r="A10090" s="1">
        <v>4011</v>
      </c>
      <c r="B10090" s="3">
        <v>42721.792361111111</v>
      </c>
      <c r="C10090" t="s">
        <v>95</v>
      </c>
      <c r="D10090">
        <v>1</v>
      </c>
      <c r="E10090">
        <f>INDEX(products!B:B,MATCH(challenge_2_solution_1!$C10090,products!$A:$A,0))</f>
        <v>17.899999999999999</v>
      </c>
      <c r="F10090">
        <f>INDEX(products!C:C,MATCH(challenge_2_solution_1!$C10090,products!$A:$A,0))</f>
        <v>4.3</v>
      </c>
    </row>
    <row r="10091" spans="1:6" x14ac:dyDescent="0.2">
      <c r="A10091" s="1">
        <v>4011</v>
      </c>
      <c r="B10091" s="3">
        <v>42721.792361111111</v>
      </c>
      <c r="C10091" t="s">
        <v>111</v>
      </c>
      <c r="D10091">
        <v>1</v>
      </c>
      <c r="E10091">
        <f>INDEX(products!B:B,MATCH(challenge_2_solution_1!$C10091,products!$A:$A,0))</f>
        <v>17.899999999999999</v>
      </c>
      <c r="F10091">
        <f>INDEX(products!C:C,MATCH(challenge_2_solution_1!$C10091,products!$A:$A,0))</f>
        <v>6.62</v>
      </c>
    </row>
    <row r="10092" spans="1:6" x14ac:dyDescent="0.2">
      <c r="A10092" s="1">
        <v>4011</v>
      </c>
      <c r="B10092" s="3">
        <v>42721.792361111111</v>
      </c>
      <c r="C10092" t="s">
        <v>168</v>
      </c>
      <c r="D10092">
        <v>1</v>
      </c>
      <c r="E10092">
        <f>INDEX(products!B:B,MATCH(challenge_2_solution_1!$C10092,products!$A:$A,0))</f>
        <v>25.9</v>
      </c>
      <c r="F10092">
        <f>INDEX(products!C:C,MATCH(challenge_2_solution_1!$C10092,products!$A:$A,0))</f>
        <v>15.8</v>
      </c>
    </row>
    <row r="10093" spans="1:6" x14ac:dyDescent="0.2">
      <c r="A10093" s="1">
        <v>4012</v>
      </c>
      <c r="B10093" s="3">
        <v>42721.793055555558</v>
      </c>
      <c r="C10093" t="s">
        <v>12</v>
      </c>
      <c r="D10093">
        <v>2</v>
      </c>
      <c r="E10093">
        <f>INDEX(products!B:B,MATCH(challenge_2_solution_1!$C10093,products!$A:$A,0))</f>
        <v>5.2</v>
      </c>
      <c r="F10093">
        <f>INDEX(products!C:C,MATCH(challenge_2_solution_1!$C10093,products!$A:$A,0))</f>
        <v>3.07</v>
      </c>
    </row>
    <row r="10094" spans="1:6" x14ac:dyDescent="0.2">
      <c r="A10094" s="1">
        <v>4012</v>
      </c>
      <c r="B10094" s="3">
        <v>42721.793055555558</v>
      </c>
      <c r="C10094" t="s">
        <v>17</v>
      </c>
      <c r="D10094">
        <v>1</v>
      </c>
      <c r="E10094">
        <f>INDEX(products!B:B,MATCH(challenge_2_solution_1!$C10094,products!$A:$A,0))</f>
        <v>5.9</v>
      </c>
      <c r="F10094">
        <f>INDEX(products!C:C,MATCH(challenge_2_solution_1!$C10094,products!$A:$A,0))</f>
        <v>2.83</v>
      </c>
    </row>
    <row r="10095" spans="1:6" x14ac:dyDescent="0.2">
      <c r="A10095" s="1">
        <v>4012</v>
      </c>
      <c r="B10095" s="3">
        <v>42721.793055555558</v>
      </c>
      <c r="C10095" t="s">
        <v>96</v>
      </c>
      <c r="D10095">
        <v>2</v>
      </c>
      <c r="E10095">
        <f>INDEX(products!B:B,MATCH(challenge_2_solution_1!$C10095,products!$A:$A,0))</f>
        <v>17.899999999999999</v>
      </c>
      <c r="F10095">
        <f>INDEX(products!C:C,MATCH(challenge_2_solution_1!$C10095,products!$A:$A,0))</f>
        <v>10.92</v>
      </c>
    </row>
    <row r="10096" spans="1:6" x14ac:dyDescent="0.2">
      <c r="A10096" s="1">
        <v>4013</v>
      </c>
      <c r="B10096" s="3">
        <v>42721.818749999999</v>
      </c>
      <c r="C10096" t="s">
        <v>18</v>
      </c>
      <c r="D10096">
        <v>1</v>
      </c>
      <c r="E10096">
        <f>INDEX(products!B:B,MATCH(challenge_2_solution_1!$C10096,products!$A:$A,0))</f>
        <v>5.9</v>
      </c>
      <c r="F10096">
        <f>INDEX(products!C:C,MATCH(challenge_2_solution_1!$C10096,products!$A:$A,0))</f>
        <v>3.6</v>
      </c>
    </row>
    <row r="10097" spans="1:6" x14ac:dyDescent="0.2">
      <c r="A10097" s="1">
        <v>4013</v>
      </c>
      <c r="B10097" s="3">
        <v>42721.818749999999</v>
      </c>
      <c r="C10097" t="s">
        <v>25</v>
      </c>
      <c r="D10097">
        <v>1</v>
      </c>
      <c r="E10097">
        <f>INDEX(products!B:B,MATCH(challenge_2_solution_1!$C10097,products!$A:$A,0))</f>
        <v>5.9</v>
      </c>
      <c r="F10097">
        <f>INDEX(products!C:C,MATCH(challenge_2_solution_1!$C10097,products!$A:$A,0))</f>
        <v>3.84</v>
      </c>
    </row>
    <row r="10098" spans="1:6" x14ac:dyDescent="0.2">
      <c r="A10098" s="1">
        <v>4013</v>
      </c>
      <c r="B10098" s="3">
        <v>42721.818749999999</v>
      </c>
      <c r="C10098" t="s">
        <v>33</v>
      </c>
      <c r="D10098">
        <v>1</v>
      </c>
      <c r="E10098">
        <f>INDEX(products!B:B,MATCH(challenge_2_solution_1!$C10098,products!$A:$A,0))</f>
        <v>7.9</v>
      </c>
      <c r="F10098">
        <f>INDEX(products!C:C,MATCH(challenge_2_solution_1!$C10098,products!$A:$A,0))</f>
        <v>2.21</v>
      </c>
    </row>
    <row r="10099" spans="1:6" x14ac:dyDescent="0.2">
      <c r="A10099" s="1">
        <v>4013</v>
      </c>
      <c r="B10099" s="3">
        <v>42721.818749999999</v>
      </c>
      <c r="C10099" t="s">
        <v>57</v>
      </c>
      <c r="D10099">
        <v>1</v>
      </c>
      <c r="E10099">
        <f>INDEX(products!B:B,MATCH(challenge_2_solution_1!$C10099,products!$A:$A,0))</f>
        <v>9.9</v>
      </c>
      <c r="F10099">
        <f>INDEX(products!C:C,MATCH(challenge_2_solution_1!$C10099,products!$A:$A,0))</f>
        <v>3.76</v>
      </c>
    </row>
    <row r="10100" spans="1:6" x14ac:dyDescent="0.2">
      <c r="A10100" s="1">
        <v>4013</v>
      </c>
      <c r="B10100" s="3">
        <v>42721.818749999999</v>
      </c>
      <c r="C10100" t="s">
        <v>113</v>
      </c>
      <c r="D10100">
        <v>1</v>
      </c>
      <c r="E10100">
        <f>INDEX(products!B:B,MATCH(challenge_2_solution_1!$C10100,products!$A:$A,0))</f>
        <v>17.899999999999999</v>
      </c>
      <c r="F10100">
        <f>INDEX(products!C:C,MATCH(challenge_2_solution_1!$C10100,products!$A:$A,0))</f>
        <v>10.199999999999999</v>
      </c>
    </row>
    <row r="10101" spans="1:6" x14ac:dyDescent="0.2">
      <c r="A10101" s="1">
        <v>4013</v>
      </c>
      <c r="B10101" s="3">
        <v>42721.818749999999</v>
      </c>
      <c r="C10101" t="s">
        <v>110</v>
      </c>
      <c r="D10101">
        <v>1</v>
      </c>
      <c r="E10101">
        <f>INDEX(products!B:B,MATCH(challenge_2_solution_1!$C10101,products!$A:$A,0))</f>
        <v>17.899999999999999</v>
      </c>
      <c r="F10101">
        <f>INDEX(products!C:C,MATCH(challenge_2_solution_1!$C10101,products!$A:$A,0))</f>
        <v>10.199999999999999</v>
      </c>
    </row>
    <row r="10102" spans="1:6" x14ac:dyDescent="0.2">
      <c r="A10102" s="1">
        <v>4014</v>
      </c>
      <c r="B10102" s="3">
        <v>42721.836805555555</v>
      </c>
      <c r="C10102" t="s">
        <v>17</v>
      </c>
      <c r="D10102">
        <v>1</v>
      </c>
      <c r="E10102">
        <f>INDEX(products!B:B,MATCH(challenge_2_solution_1!$C10102,products!$A:$A,0))</f>
        <v>5.9</v>
      </c>
      <c r="F10102">
        <f>INDEX(products!C:C,MATCH(challenge_2_solution_1!$C10102,products!$A:$A,0))</f>
        <v>2.83</v>
      </c>
    </row>
    <row r="10103" spans="1:6" x14ac:dyDescent="0.2">
      <c r="A10103" s="1">
        <v>4014</v>
      </c>
      <c r="B10103" s="3">
        <v>42721.836805555555</v>
      </c>
      <c r="C10103" t="s">
        <v>15</v>
      </c>
      <c r="D10103">
        <v>1</v>
      </c>
      <c r="E10103">
        <f>INDEX(products!B:B,MATCH(challenge_2_solution_1!$C10103,products!$A:$A,0))</f>
        <v>5.9</v>
      </c>
      <c r="F10103">
        <f>INDEX(products!C:C,MATCH(challenge_2_solution_1!$C10103,products!$A:$A,0))</f>
        <v>3.07</v>
      </c>
    </row>
    <row r="10104" spans="1:6" x14ac:dyDescent="0.2">
      <c r="A10104" s="1">
        <v>4014</v>
      </c>
      <c r="B10104" s="3">
        <v>42721.836805555555</v>
      </c>
      <c r="C10104" t="s">
        <v>34</v>
      </c>
      <c r="D10104">
        <v>1</v>
      </c>
      <c r="E10104">
        <f>INDEX(products!B:B,MATCH(challenge_2_solution_1!$C10104,products!$A:$A,0))</f>
        <v>7.9</v>
      </c>
      <c r="F10104">
        <f>INDEX(products!C:C,MATCH(challenge_2_solution_1!$C10104,products!$A:$A,0))</f>
        <v>1.58</v>
      </c>
    </row>
    <row r="10105" spans="1:6" x14ac:dyDescent="0.2">
      <c r="A10105" s="1">
        <v>4014</v>
      </c>
      <c r="B10105" s="3">
        <v>42721.836805555555</v>
      </c>
      <c r="C10105" t="s">
        <v>87</v>
      </c>
      <c r="D10105">
        <v>1</v>
      </c>
      <c r="E10105">
        <f>INDEX(products!B:B,MATCH(challenge_2_solution_1!$C10105,products!$A:$A,0))</f>
        <v>15.9</v>
      </c>
      <c r="F10105">
        <f>INDEX(products!C:C,MATCH(challenge_2_solution_1!$C10105,products!$A:$A,0))</f>
        <v>6.2</v>
      </c>
    </row>
    <row r="10106" spans="1:6" x14ac:dyDescent="0.2">
      <c r="A10106" s="1">
        <v>4015</v>
      </c>
      <c r="B10106" s="3">
        <v>42721.843055555553</v>
      </c>
      <c r="C10106" t="s">
        <v>4</v>
      </c>
      <c r="D10106">
        <v>3</v>
      </c>
      <c r="E10106">
        <f>INDEX(products!B:B,MATCH(challenge_2_solution_1!$C10106,products!$A:$A,0))</f>
        <v>1</v>
      </c>
      <c r="F10106">
        <f>INDEX(products!C:C,MATCH(challenge_2_solution_1!$C10106,products!$A:$A,0))</f>
        <v>0.61</v>
      </c>
    </row>
    <row r="10107" spans="1:6" x14ac:dyDescent="0.2">
      <c r="A10107" s="1">
        <v>4015</v>
      </c>
      <c r="B10107" s="3">
        <v>42721.843055555553</v>
      </c>
      <c r="C10107" t="s">
        <v>6</v>
      </c>
      <c r="D10107">
        <v>1</v>
      </c>
      <c r="E10107">
        <f>INDEX(products!B:B,MATCH(challenge_2_solution_1!$C10107,products!$A:$A,0))</f>
        <v>1</v>
      </c>
      <c r="F10107">
        <f>INDEX(products!C:C,MATCH(challenge_2_solution_1!$C10107,products!$A:$A,0))</f>
        <v>0.31</v>
      </c>
    </row>
    <row r="10108" spans="1:6" x14ac:dyDescent="0.2">
      <c r="A10108" s="1">
        <v>4015</v>
      </c>
      <c r="B10108" s="3">
        <v>42721.843055555553</v>
      </c>
      <c r="C10108" t="s">
        <v>95</v>
      </c>
      <c r="D10108">
        <v>3</v>
      </c>
      <c r="E10108">
        <f>INDEX(products!B:B,MATCH(challenge_2_solution_1!$C10108,products!$A:$A,0))</f>
        <v>17.899999999999999</v>
      </c>
      <c r="F10108">
        <f>INDEX(products!C:C,MATCH(challenge_2_solution_1!$C10108,products!$A:$A,0))</f>
        <v>4.3</v>
      </c>
    </row>
    <row r="10109" spans="1:6" x14ac:dyDescent="0.2">
      <c r="A10109" s="1">
        <v>4016</v>
      </c>
      <c r="B10109" s="3">
        <v>42721.853472222225</v>
      </c>
      <c r="C10109" t="s">
        <v>12</v>
      </c>
      <c r="D10109">
        <v>1</v>
      </c>
      <c r="E10109">
        <f>INDEX(products!B:B,MATCH(challenge_2_solution_1!$C10109,products!$A:$A,0))</f>
        <v>5.2</v>
      </c>
      <c r="F10109">
        <f>INDEX(products!C:C,MATCH(challenge_2_solution_1!$C10109,products!$A:$A,0))</f>
        <v>3.07</v>
      </c>
    </row>
    <row r="10110" spans="1:6" x14ac:dyDescent="0.2">
      <c r="A10110" s="1">
        <v>4016</v>
      </c>
      <c r="B10110" s="3">
        <v>42721.853472222225</v>
      </c>
      <c r="C10110" t="s">
        <v>25</v>
      </c>
      <c r="D10110">
        <v>1</v>
      </c>
      <c r="E10110">
        <f>INDEX(products!B:B,MATCH(challenge_2_solution_1!$C10110,products!$A:$A,0))</f>
        <v>5.9</v>
      </c>
      <c r="F10110">
        <f>INDEX(products!C:C,MATCH(challenge_2_solution_1!$C10110,products!$A:$A,0))</f>
        <v>3.84</v>
      </c>
    </row>
    <row r="10111" spans="1:6" x14ac:dyDescent="0.2">
      <c r="A10111" s="1">
        <v>4016</v>
      </c>
      <c r="B10111" s="3">
        <v>42721.853472222225</v>
      </c>
      <c r="C10111" t="s">
        <v>33</v>
      </c>
      <c r="D10111">
        <v>1</v>
      </c>
      <c r="E10111">
        <f>INDEX(products!B:B,MATCH(challenge_2_solution_1!$C10111,products!$A:$A,0))</f>
        <v>7.9</v>
      </c>
      <c r="F10111">
        <f>INDEX(products!C:C,MATCH(challenge_2_solution_1!$C10111,products!$A:$A,0))</f>
        <v>2.21</v>
      </c>
    </row>
    <row r="10112" spans="1:6" x14ac:dyDescent="0.2">
      <c r="A10112" s="1">
        <v>4016</v>
      </c>
      <c r="B10112" s="3">
        <v>42721.853472222225</v>
      </c>
      <c r="C10112" t="s">
        <v>32</v>
      </c>
      <c r="D10112">
        <v>1</v>
      </c>
      <c r="E10112">
        <f>INDEX(products!B:B,MATCH(challenge_2_solution_1!$C10112,products!$A:$A,0))</f>
        <v>7.9</v>
      </c>
      <c r="F10112">
        <f>INDEX(products!C:C,MATCH(challenge_2_solution_1!$C10112,products!$A:$A,0))</f>
        <v>2.92</v>
      </c>
    </row>
    <row r="10113" spans="1:6" x14ac:dyDescent="0.2">
      <c r="A10113" s="1">
        <v>4016</v>
      </c>
      <c r="B10113" s="3">
        <v>42721.853472222225</v>
      </c>
      <c r="C10113" t="s">
        <v>43</v>
      </c>
      <c r="D10113">
        <v>1</v>
      </c>
      <c r="E10113">
        <f>INDEX(products!B:B,MATCH(challenge_2_solution_1!$C10113,products!$A:$A,0))</f>
        <v>7.9</v>
      </c>
      <c r="F10113">
        <f>INDEX(products!C:C,MATCH(challenge_2_solution_1!$C10113,products!$A:$A,0))</f>
        <v>2.92</v>
      </c>
    </row>
    <row r="10114" spans="1:6" x14ac:dyDescent="0.2">
      <c r="A10114" s="1">
        <v>4016</v>
      </c>
      <c r="B10114" s="3">
        <v>42721.853472222225</v>
      </c>
      <c r="C10114" t="s">
        <v>61</v>
      </c>
      <c r="D10114">
        <v>1</v>
      </c>
      <c r="E10114">
        <f>INDEX(products!B:B,MATCH(challenge_2_solution_1!$C10114,products!$A:$A,0))</f>
        <v>11.9</v>
      </c>
      <c r="F10114">
        <f>INDEX(products!C:C,MATCH(challenge_2_solution_1!$C10114,products!$A:$A,0))</f>
        <v>7.74</v>
      </c>
    </row>
    <row r="10115" spans="1:6" x14ac:dyDescent="0.2">
      <c r="A10115" s="1">
        <v>4016</v>
      </c>
      <c r="B10115" s="3">
        <v>42721.853472222225</v>
      </c>
      <c r="C10115" t="s">
        <v>96</v>
      </c>
      <c r="D10115">
        <v>1</v>
      </c>
      <c r="E10115">
        <f>INDEX(products!B:B,MATCH(challenge_2_solution_1!$C10115,products!$A:$A,0))</f>
        <v>17.899999999999999</v>
      </c>
      <c r="F10115">
        <f>INDEX(products!C:C,MATCH(challenge_2_solution_1!$C10115,products!$A:$A,0))</f>
        <v>10.92</v>
      </c>
    </row>
    <row r="10116" spans="1:6" x14ac:dyDescent="0.2">
      <c r="A10116" s="1">
        <v>4017</v>
      </c>
      <c r="B10116" s="3">
        <v>42721.870833333334</v>
      </c>
      <c r="C10116" t="s">
        <v>12</v>
      </c>
      <c r="D10116">
        <v>1</v>
      </c>
      <c r="E10116">
        <f>INDEX(products!B:B,MATCH(challenge_2_solution_1!$C10116,products!$A:$A,0))</f>
        <v>5.2</v>
      </c>
      <c r="F10116">
        <f>INDEX(products!C:C,MATCH(challenge_2_solution_1!$C10116,products!$A:$A,0))</f>
        <v>3.07</v>
      </c>
    </row>
    <row r="10117" spans="1:6" x14ac:dyDescent="0.2">
      <c r="A10117" s="1">
        <v>4017</v>
      </c>
      <c r="B10117" s="3">
        <v>42721.870833333334</v>
      </c>
      <c r="C10117" t="s">
        <v>25</v>
      </c>
      <c r="D10117">
        <v>1</v>
      </c>
      <c r="E10117">
        <f>INDEX(products!B:B,MATCH(challenge_2_solution_1!$C10117,products!$A:$A,0))</f>
        <v>5.9</v>
      </c>
      <c r="F10117">
        <f>INDEX(products!C:C,MATCH(challenge_2_solution_1!$C10117,products!$A:$A,0))</f>
        <v>3.84</v>
      </c>
    </row>
    <row r="10118" spans="1:6" x14ac:dyDescent="0.2">
      <c r="A10118" s="1">
        <v>4017</v>
      </c>
      <c r="B10118" s="3">
        <v>42721.870833333334</v>
      </c>
      <c r="C10118" t="s">
        <v>33</v>
      </c>
      <c r="D10118">
        <v>1</v>
      </c>
      <c r="E10118">
        <f>INDEX(products!B:B,MATCH(challenge_2_solution_1!$C10118,products!$A:$A,0))</f>
        <v>7.9</v>
      </c>
      <c r="F10118">
        <f>INDEX(products!C:C,MATCH(challenge_2_solution_1!$C10118,products!$A:$A,0))</f>
        <v>2.21</v>
      </c>
    </row>
    <row r="10119" spans="1:6" x14ac:dyDescent="0.2">
      <c r="A10119" s="1">
        <v>4017</v>
      </c>
      <c r="B10119" s="3">
        <v>42721.870833333334</v>
      </c>
      <c r="C10119" t="s">
        <v>32</v>
      </c>
      <c r="D10119">
        <v>1</v>
      </c>
      <c r="E10119">
        <f>INDEX(products!B:B,MATCH(challenge_2_solution_1!$C10119,products!$A:$A,0))</f>
        <v>7.9</v>
      </c>
      <c r="F10119">
        <f>INDEX(products!C:C,MATCH(challenge_2_solution_1!$C10119,products!$A:$A,0))</f>
        <v>2.92</v>
      </c>
    </row>
    <row r="10120" spans="1:6" x14ac:dyDescent="0.2">
      <c r="A10120" s="1">
        <v>4017</v>
      </c>
      <c r="B10120" s="3">
        <v>42721.870833333334</v>
      </c>
      <c r="C10120" t="s">
        <v>43</v>
      </c>
      <c r="D10120">
        <v>1</v>
      </c>
      <c r="E10120">
        <f>INDEX(products!B:B,MATCH(challenge_2_solution_1!$C10120,products!$A:$A,0))</f>
        <v>7.9</v>
      </c>
      <c r="F10120">
        <f>INDEX(products!C:C,MATCH(challenge_2_solution_1!$C10120,products!$A:$A,0))</f>
        <v>2.92</v>
      </c>
    </row>
    <row r="10121" spans="1:6" x14ac:dyDescent="0.2">
      <c r="A10121" s="1">
        <v>4017</v>
      </c>
      <c r="B10121" s="3">
        <v>42721.870833333334</v>
      </c>
      <c r="C10121" t="s">
        <v>61</v>
      </c>
      <c r="D10121">
        <v>1</v>
      </c>
      <c r="E10121">
        <f>INDEX(products!B:B,MATCH(challenge_2_solution_1!$C10121,products!$A:$A,0))</f>
        <v>11.9</v>
      </c>
      <c r="F10121">
        <f>INDEX(products!C:C,MATCH(challenge_2_solution_1!$C10121,products!$A:$A,0))</f>
        <v>7.74</v>
      </c>
    </row>
    <row r="10122" spans="1:6" x14ac:dyDescent="0.2">
      <c r="A10122" s="1">
        <v>4017</v>
      </c>
      <c r="B10122" s="3">
        <v>42721.870833333334</v>
      </c>
      <c r="C10122" t="s">
        <v>96</v>
      </c>
      <c r="D10122">
        <v>1</v>
      </c>
      <c r="E10122">
        <f>INDEX(products!B:B,MATCH(challenge_2_solution_1!$C10122,products!$A:$A,0))</f>
        <v>17.899999999999999</v>
      </c>
      <c r="F10122">
        <f>INDEX(products!C:C,MATCH(challenge_2_solution_1!$C10122,products!$A:$A,0))</f>
        <v>10.92</v>
      </c>
    </row>
    <row r="10123" spans="1:6" x14ac:dyDescent="0.2">
      <c r="A10123" s="1">
        <v>4018</v>
      </c>
      <c r="B10123" s="3">
        <v>42721.907638888886</v>
      </c>
      <c r="C10123" t="s">
        <v>5</v>
      </c>
      <c r="D10123">
        <v>1</v>
      </c>
      <c r="E10123">
        <f>INDEX(products!B:B,MATCH(challenge_2_solution_1!$C10123,products!$A:$A,0))</f>
        <v>1</v>
      </c>
      <c r="F10123">
        <f>INDEX(products!C:C,MATCH(challenge_2_solution_1!$C10123,products!$A:$A,0))</f>
        <v>0.31</v>
      </c>
    </row>
    <row r="10124" spans="1:6" x14ac:dyDescent="0.2">
      <c r="A10124" s="1">
        <v>4018</v>
      </c>
      <c r="B10124" s="3">
        <v>42721.907638888886</v>
      </c>
      <c r="C10124" t="s">
        <v>4</v>
      </c>
      <c r="D10124">
        <v>1</v>
      </c>
      <c r="E10124">
        <f>INDEX(products!B:B,MATCH(challenge_2_solution_1!$C10124,products!$A:$A,0))</f>
        <v>1</v>
      </c>
      <c r="F10124">
        <f>INDEX(products!C:C,MATCH(challenge_2_solution_1!$C10124,products!$A:$A,0))</f>
        <v>0.61</v>
      </c>
    </row>
    <row r="10125" spans="1:6" x14ac:dyDescent="0.2">
      <c r="A10125" s="1">
        <v>4018</v>
      </c>
      <c r="B10125" s="3">
        <v>42721.907638888886</v>
      </c>
      <c r="C10125" t="s">
        <v>8</v>
      </c>
      <c r="D10125">
        <v>4</v>
      </c>
      <c r="E10125">
        <f>INDEX(products!B:B,MATCH(challenge_2_solution_1!$C10125,products!$A:$A,0))</f>
        <v>1.6</v>
      </c>
      <c r="F10125">
        <f>INDEX(products!C:C,MATCH(challenge_2_solution_1!$C10125,products!$A:$A,0))</f>
        <v>0.77</v>
      </c>
    </row>
    <row r="10126" spans="1:6" x14ac:dyDescent="0.2">
      <c r="A10126" s="1">
        <v>4018</v>
      </c>
      <c r="B10126" s="3">
        <v>42721.907638888886</v>
      </c>
      <c r="C10126" t="s">
        <v>17</v>
      </c>
      <c r="D10126">
        <v>1</v>
      </c>
      <c r="E10126">
        <f>INDEX(products!B:B,MATCH(challenge_2_solution_1!$C10126,products!$A:$A,0))</f>
        <v>5.9</v>
      </c>
      <c r="F10126">
        <f>INDEX(products!C:C,MATCH(challenge_2_solution_1!$C10126,products!$A:$A,0))</f>
        <v>2.83</v>
      </c>
    </row>
    <row r="10127" spans="1:6" x14ac:dyDescent="0.2">
      <c r="A10127" s="1">
        <v>4018</v>
      </c>
      <c r="B10127" s="3">
        <v>42721.907638888886</v>
      </c>
      <c r="C10127" t="s">
        <v>33</v>
      </c>
      <c r="D10127">
        <v>1</v>
      </c>
      <c r="E10127">
        <f>INDEX(products!B:B,MATCH(challenge_2_solution_1!$C10127,products!$A:$A,0))</f>
        <v>7.9</v>
      </c>
      <c r="F10127">
        <f>INDEX(products!C:C,MATCH(challenge_2_solution_1!$C10127,products!$A:$A,0))</f>
        <v>2.21</v>
      </c>
    </row>
    <row r="10128" spans="1:6" x14ac:dyDescent="0.2">
      <c r="A10128" s="1">
        <v>4018</v>
      </c>
      <c r="B10128" s="3">
        <v>42721.907638888886</v>
      </c>
      <c r="C10128" t="s">
        <v>99</v>
      </c>
      <c r="D10128">
        <v>1</v>
      </c>
      <c r="E10128">
        <f>INDEX(products!B:B,MATCH(challenge_2_solution_1!$C10128,products!$A:$A,0))</f>
        <v>17.899999999999999</v>
      </c>
      <c r="F10128">
        <f>INDEX(products!C:C,MATCH(challenge_2_solution_1!$C10128,products!$A:$A,0))</f>
        <v>10.74</v>
      </c>
    </row>
    <row r="10129" spans="1:6" x14ac:dyDescent="0.2">
      <c r="A10129" s="1">
        <v>4018</v>
      </c>
      <c r="B10129" s="3">
        <v>42721.907638888886</v>
      </c>
      <c r="C10129" t="s">
        <v>111</v>
      </c>
      <c r="D10129">
        <v>1</v>
      </c>
      <c r="E10129">
        <f>INDEX(products!B:B,MATCH(challenge_2_solution_1!$C10129,products!$A:$A,0))</f>
        <v>17.899999999999999</v>
      </c>
      <c r="F10129">
        <f>INDEX(products!C:C,MATCH(challenge_2_solution_1!$C10129,products!$A:$A,0))</f>
        <v>6.62</v>
      </c>
    </row>
    <row r="10130" spans="1:6" x14ac:dyDescent="0.2">
      <c r="A10130" s="1">
        <v>4019</v>
      </c>
      <c r="B10130" s="3">
        <v>42721.947916666664</v>
      </c>
      <c r="C10130" t="s">
        <v>4</v>
      </c>
      <c r="D10130">
        <v>1</v>
      </c>
      <c r="E10130">
        <f>INDEX(products!B:B,MATCH(challenge_2_solution_1!$C10130,products!$A:$A,0))</f>
        <v>1</v>
      </c>
      <c r="F10130">
        <f>INDEX(products!C:C,MATCH(challenge_2_solution_1!$C10130,products!$A:$A,0))</f>
        <v>0.61</v>
      </c>
    </row>
    <row r="10131" spans="1:6" x14ac:dyDescent="0.2">
      <c r="A10131" s="1">
        <v>4019</v>
      </c>
      <c r="B10131" s="3">
        <v>42721.947916666664</v>
      </c>
      <c r="C10131" t="s">
        <v>8</v>
      </c>
      <c r="D10131">
        <v>1</v>
      </c>
      <c r="E10131">
        <f>INDEX(products!B:B,MATCH(challenge_2_solution_1!$C10131,products!$A:$A,0))</f>
        <v>1.6</v>
      </c>
      <c r="F10131">
        <f>INDEX(products!C:C,MATCH(challenge_2_solution_1!$C10131,products!$A:$A,0))</f>
        <v>0.77</v>
      </c>
    </row>
    <row r="10132" spans="1:6" x14ac:dyDescent="0.2">
      <c r="A10132" s="1">
        <v>4019</v>
      </c>
      <c r="B10132" s="3">
        <v>42721.947916666664</v>
      </c>
      <c r="C10132" t="s">
        <v>13</v>
      </c>
      <c r="D10132">
        <v>1</v>
      </c>
      <c r="E10132">
        <f>INDEX(products!B:B,MATCH(challenge_2_solution_1!$C10132,products!$A:$A,0))</f>
        <v>5.2</v>
      </c>
      <c r="F10132">
        <f>INDEX(products!C:C,MATCH(challenge_2_solution_1!$C10132,products!$A:$A,0))</f>
        <v>2.44</v>
      </c>
    </row>
    <row r="10133" spans="1:6" x14ac:dyDescent="0.2">
      <c r="A10133" s="1">
        <v>4019</v>
      </c>
      <c r="B10133" s="3">
        <v>42721.947916666664</v>
      </c>
      <c r="C10133" t="s">
        <v>17</v>
      </c>
      <c r="D10133">
        <v>1</v>
      </c>
      <c r="E10133">
        <f>INDEX(products!B:B,MATCH(challenge_2_solution_1!$C10133,products!$A:$A,0))</f>
        <v>5.9</v>
      </c>
      <c r="F10133">
        <f>INDEX(products!C:C,MATCH(challenge_2_solution_1!$C10133,products!$A:$A,0))</f>
        <v>2.83</v>
      </c>
    </row>
    <row r="10134" spans="1:6" x14ac:dyDescent="0.2">
      <c r="A10134" s="1">
        <v>4019</v>
      </c>
      <c r="B10134" s="3">
        <v>42721.947916666664</v>
      </c>
      <c r="C10134" t="s">
        <v>18</v>
      </c>
      <c r="D10134">
        <v>1</v>
      </c>
      <c r="E10134">
        <f>INDEX(products!B:B,MATCH(challenge_2_solution_1!$C10134,products!$A:$A,0))</f>
        <v>5.9</v>
      </c>
      <c r="F10134">
        <f>INDEX(products!C:C,MATCH(challenge_2_solution_1!$C10134,products!$A:$A,0))</f>
        <v>3.6</v>
      </c>
    </row>
    <row r="10135" spans="1:6" x14ac:dyDescent="0.2">
      <c r="A10135" s="1">
        <v>4019</v>
      </c>
      <c r="B10135" s="3">
        <v>42721.947916666664</v>
      </c>
      <c r="C10135" t="s">
        <v>99</v>
      </c>
      <c r="D10135">
        <v>1</v>
      </c>
      <c r="E10135">
        <f>INDEX(products!B:B,MATCH(challenge_2_solution_1!$C10135,products!$A:$A,0))</f>
        <v>17.899999999999999</v>
      </c>
      <c r="F10135">
        <f>INDEX(products!C:C,MATCH(challenge_2_solution_1!$C10135,products!$A:$A,0))</f>
        <v>10.74</v>
      </c>
    </row>
    <row r="10136" spans="1:6" x14ac:dyDescent="0.2">
      <c r="A10136" s="1">
        <v>4020</v>
      </c>
      <c r="B10136" s="3">
        <v>42722.486111111109</v>
      </c>
      <c r="C10136" t="s">
        <v>4</v>
      </c>
      <c r="D10136">
        <v>2</v>
      </c>
      <c r="E10136">
        <f>INDEX(products!B:B,MATCH(challenge_2_solution_1!$C10136,products!$A:$A,0))</f>
        <v>1</v>
      </c>
      <c r="F10136">
        <f>INDEX(products!C:C,MATCH(challenge_2_solution_1!$C10136,products!$A:$A,0))</f>
        <v>0.61</v>
      </c>
    </row>
    <row r="10137" spans="1:6" x14ac:dyDescent="0.2">
      <c r="A10137" s="1">
        <v>4020</v>
      </c>
      <c r="B10137" s="3">
        <v>42722.486111111109</v>
      </c>
      <c r="C10137" t="s">
        <v>8</v>
      </c>
      <c r="D10137">
        <v>3</v>
      </c>
      <c r="E10137">
        <f>INDEX(products!B:B,MATCH(challenge_2_solution_1!$C10137,products!$A:$A,0))</f>
        <v>1.6</v>
      </c>
      <c r="F10137">
        <f>INDEX(products!C:C,MATCH(challenge_2_solution_1!$C10137,products!$A:$A,0))</f>
        <v>0.77</v>
      </c>
    </row>
    <row r="10138" spans="1:6" x14ac:dyDescent="0.2">
      <c r="A10138" s="1">
        <v>4020</v>
      </c>
      <c r="B10138" s="3">
        <v>42722.486111111109</v>
      </c>
      <c r="C10138" t="s">
        <v>9</v>
      </c>
      <c r="D10138">
        <v>2</v>
      </c>
      <c r="E10138">
        <f>INDEX(products!B:B,MATCH(challenge_2_solution_1!$C10138,products!$A:$A,0))</f>
        <v>1.6</v>
      </c>
      <c r="F10138">
        <f>INDEX(products!C:C,MATCH(challenge_2_solution_1!$C10138,products!$A:$A,0))</f>
        <v>0.67</v>
      </c>
    </row>
    <row r="10139" spans="1:6" x14ac:dyDescent="0.2">
      <c r="A10139" s="1">
        <v>4020</v>
      </c>
      <c r="B10139" s="3">
        <v>42722.486111111109</v>
      </c>
      <c r="C10139" t="s">
        <v>12</v>
      </c>
      <c r="D10139">
        <v>1</v>
      </c>
      <c r="E10139">
        <f>INDEX(products!B:B,MATCH(challenge_2_solution_1!$C10139,products!$A:$A,0))</f>
        <v>5.2</v>
      </c>
      <c r="F10139">
        <f>INDEX(products!C:C,MATCH(challenge_2_solution_1!$C10139,products!$A:$A,0))</f>
        <v>3.07</v>
      </c>
    </row>
    <row r="10140" spans="1:6" x14ac:dyDescent="0.2">
      <c r="A10140" s="1">
        <v>4020</v>
      </c>
      <c r="B10140" s="3">
        <v>42722.486111111109</v>
      </c>
      <c r="C10140" t="s">
        <v>68</v>
      </c>
      <c r="D10140">
        <v>1</v>
      </c>
      <c r="E10140">
        <f>INDEX(products!B:B,MATCH(challenge_2_solution_1!$C10140,products!$A:$A,0))</f>
        <v>11.9</v>
      </c>
      <c r="F10140">
        <f>INDEX(products!C:C,MATCH(challenge_2_solution_1!$C10140,products!$A:$A,0))</f>
        <v>3.69</v>
      </c>
    </row>
    <row r="10141" spans="1:6" x14ac:dyDescent="0.2">
      <c r="A10141" s="1">
        <v>4020</v>
      </c>
      <c r="B10141" s="3">
        <v>42722.486111111109</v>
      </c>
      <c r="C10141" t="s">
        <v>160</v>
      </c>
      <c r="D10141">
        <v>1</v>
      </c>
      <c r="E10141">
        <f>INDEX(products!B:B,MATCH(challenge_2_solution_1!$C10141,products!$A:$A,0))</f>
        <v>23.9</v>
      </c>
      <c r="F10141">
        <f>INDEX(products!C:C,MATCH(challenge_2_solution_1!$C10141,products!$A:$A,0))</f>
        <v>9.08</v>
      </c>
    </row>
    <row r="10142" spans="1:6" x14ac:dyDescent="0.2">
      <c r="A10142" s="1">
        <v>4021</v>
      </c>
      <c r="B10142" s="3">
        <v>42722.493055555555</v>
      </c>
      <c r="C10142" t="s">
        <v>4</v>
      </c>
      <c r="D10142">
        <v>2</v>
      </c>
      <c r="E10142">
        <f>INDEX(products!B:B,MATCH(challenge_2_solution_1!$C10142,products!$A:$A,0))</f>
        <v>1</v>
      </c>
      <c r="F10142">
        <f>INDEX(products!C:C,MATCH(challenge_2_solution_1!$C10142,products!$A:$A,0))</f>
        <v>0.61</v>
      </c>
    </row>
    <row r="10143" spans="1:6" x14ac:dyDescent="0.2">
      <c r="A10143" s="1">
        <v>4021</v>
      </c>
      <c r="B10143" s="3">
        <v>42722.493055555555</v>
      </c>
      <c r="C10143" t="s">
        <v>8</v>
      </c>
      <c r="D10143">
        <v>3</v>
      </c>
      <c r="E10143">
        <f>INDEX(products!B:B,MATCH(challenge_2_solution_1!$C10143,products!$A:$A,0))</f>
        <v>1.6</v>
      </c>
      <c r="F10143">
        <f>INDEX(products!C:C,MATCH(challenge_2_solution_1!$C10143,products!$A:$A,0))</f>
        <v>0.77</v>
      </c>
    </row>
    <row r="10144" spans="1:6" x14ac:dyDescent="0.2">
      <c r="A10144" s="1">
        <v>4021</v>
      </c>
      <c r="B10144" s="3">
        <v>42722.493055555555</v>
      </c>
      <c r="C10144" t="s">
        <v>9</v>
      </c>
      <c r="D10144">
        <v>1</v>
      </c>
      <c r="E10144">
        <f>INDEX(products!B:B,MATCH(challenge_2_solution_1!$C10144,products!$A:$A,0))</f>
        <v>1.6</v>
      </c>
      <c r="F10144">
        <f>INDEX(products!C:C,MATCH(challenge_2_solution_1!$C10144,products!$A:$A,0))</f>
        <v>0.67</v>
      </c>
    </row>
    <row r="10145" spans="1:6" x14ac:dyDescent="0.2">
      <c r="A10145" s="1">
        <v>4021</v>
      </c>
      <c r="B10145" s="3">
        <v>42722.493055555555</v>
      </c>
      <c r="C10145" t="s">
        <v>12</v>
      </c>
      <c r="D10145">
        <v>1</v>
      </c>
      <c r="E10145">
        <f>INDEX(products!B:B,MATCH(challenge_2_solution_1!$C10145,products!$A:$A,0))</f>
        <v>5.2</v>
      </c>
      <c r="F10145">
        <f>INDEX(products!C:C,MATCH(challenge_2_solution_1!$C10145,products!$A:$A,0))</f>
        <v>3.07</v>
      </c>
    </row>
    <row r="10146" spans="1:6" x14ac:dyDescent="0.2">
      <c r="A10146" s="1">
        <v>4021</v>
      </c>
      <c r="B10146" s="3">
        <v>42722.493055555555</v>
      </c>
      <c r="C10146" t="s">
        <v>68</v>
      </c>
      <c r="D10146">
        <v>1</v>
      </c>
      <c r="E10146">
        <f>INDEX(products!B:B,MATCH(challenge_2_solution_1!$C10146,products!$A:$A,0))</f>
        <v>11.9</v>
      </c>
      <c r="F10146">
        <f>INDEX(products!C:C,MATCH(challenge_2_solution_1!$C10146,products!$A:$A,0))</f>
        <v>3.69</v>
      </c>
    </row>
    <row r="10147" spans="1:6" x14ac:dyDescent="0.2">
      <c r="A10147" s="1">
        <v>4021</v>
      </c>
      <c r="B10147" s="3">
        <v>42722.493055555555</v>
      </c>
      <c r="C10147" t="s">
        <v>160</v>
      </c>
      <c r="D10147">
        <v>1</v>
      </c>
      <c r="E10147">
        <f>INDEX(products!B:B,MATCH(challenge_2_solution_1!$C10147,products!$A:$A,0))</f>
        <v>23.9</v>
      </c>
      <c r="F10147">
        <f>INDEX(products!C:C,MATCH(challenge_2_solution_1!$C10147,products!$A:$A,0))</f>
        <v>9.08</v>
      </c>
    </row>
    <row r="10148" spans="1:6" x14ac:dyDescent="0.2">
      <c r="A10148" s="1">
        <v>4022</v>
      </c>
      <c r="B10148" s="3">
        <v>42722.707638888889</v>
      </c>
      <c r="C10148" t="s">
        <v>5</v>
      </c>
      <c r="D10148">
        <v>1</v>
      </c>
      <c r="E10148">
        <f>INDEX(products!B:B,MATCH(challenge_2_solution_1!$C10148,products!$A:$A,0))</f>
        <v>1</v>
      </c>
      <c r="F10148">
        <f>INDEX(products!C:C,MATCH(challenge_2_solution_1!$C10148,products!$A:$A,0))</f>
        <v>0.31</v>
      </c>
    </row>
    <row r="10149" spans="1:6" x14ac:dyDescent="0.2">
      <c r="A10149" s="1">
        <v>4022</v>
      </c>
      <c r="B10149" s="3">
        <v>42722.707638888889</v>
      </c>
      <c r="C10149" t="s">
        <v>4</v>
      </c>
      <c r="D10149">
        <v>1</v>
      </c>
      <c r="E10149">
        <f>INDEX(products!B:B,MATCH(challenge_2_solution_1!$C10149,products!$A:$A,0))</f>
        <v>1</v>
      </c>
      <c r="F10149">
        <f>INDEX(products!C:C,MATCH(challenge_2_solution_1!$C10149,products!$A:$A,0))</f>
        <v>0.61</v>
      </c>
    </row>
    <row r="10150" spans="1:6" x14ac:dyDescent="0.2">
      <c r="A10150" s="1">
        <v>4022</v>
      </c>
      <c r="B10150" s="3">
        <v>42722.707638888889</v>
      </c>
      <c r="C10150" t="s">
        <v>8</v>
      </c>
      <c r="D10150">
        <v>3</v>
      </c>
      <c r="E10150">
        <f>INDEX(products!B:B,MATCH(challenge_2_solution_1!$C10150,products!$A:$A,0))</f>
        <v>1.6</v>
      </c>
      <c r="F10150">
        <f>INDEX(products!C:C,MATCH(challenge_2_solution_1!$C10150,products!$A:$A,0))</f>
        <v>0.77</v>
      </c>
    </row>
    <row r="10151" spans="1:6" x14ac:dyDescent="0.2">
      <c r="A10151" s="1">
        <v>4022</v>
      </c>
      <c r="B10151" s="3">
        <v>42722.707638888889</v>
      </c>
      <c r="C10151" t="s">
        <v>17</v>
      </c>
      <c r="D10151">
        <v>1</v>
      </c>
      <c r="E10151">
        <f>INDEX(products!B:B,MATCH(challenge_2_solution_1!$C10151,products!$A:$A,0))</f>
        <v>5.9</v>
      </c>
      <c r="F10151">
        <f>INDEX(products!C:C,MATCH(challenge_2_solution_1!$C10151,products!$A:$A,0))</f>
        <v>2.83</v>
      </c>
    </row>
    <row r="10152" spans="1:6" x14ac:dyDescent="0.2">
      <c r="A10152" s="1">
        <v>4022</v>
      </c>
      <c r="B10152" s="3">
        <v>42722.707638888889</v>
      </c>
      <c r="C10152" t="s">
        <v>69</v>
      </c>
      <c r="D10152">
        <v>1</v>
      </c>
      <c r="E10152">
        <f>INDEX(products!B:B,MATCH(challenge_2_solution_1!$C10152,products!$A:$A,0))</f>
        <v>11.9</v>
      </c>
      <c r="F10152">
        <f>INDEX(products!C:C,MATCH(challenge_2_solution_1!$C10152,products!$A:$A,0))</f>
        <v>2.86</v>
      </c>
    </row>
    <row r="10153" spans="1:6" x14ac:dyDescent="0.2">
      <c r="A10153" s="1">
        <v>4022</v>
      </c>
      <c r="B10153" s="3">
        <v>42722.707638888889</v>
      </c>
      <c r="C10153" t="s">
        <v>60</v>
      </c>
      <c r="D10153">
        <v>1</v>
      </c>
      <c r="E10153">
        <f>INDEX(products!B:B,MATCH(challenge_2_solution_1!$C10153,products!$A:$A,0))</f>
        <v>11.9</v>
      </c>
      <c r="F10153">
        <f>INDEX(products!C:C,MATCH(challenge_2_solution_1!$C10153,products!$A:$A,0))</f>
        <v>4.28</v>
      </c>
    </row>
    <row r="10154" spans="1:6" x14ac:dyDescent="0.2">
      <c r="A10154" s="1">
        <v>4022</v>
      </c>
      <c r="B10154" s="3">
        <v>42722.707638888889</v>
      </c>
      <c r="C10154" t="s">
        <v>100</v>
      </c>
      <c r="D10154">
        <v>1</v>
      </c>
      <c r="E10154">
        <f>INDEX(products!B:B,MATCH(challenge_2_solution_1!$C10154,products!$A:$A,0))</f>
        <v>17.899999999999999</v>
      </c>
      <c r="F10154">
        <f>INDEX(products!C:C,MATCH(challenge_2_solution_1!$C10154,products!$A:$A,0))</f>
        <v>10.92</v>
      </c>
    </row>
    <row r="10155" spans="1:6" x14ac:dyDescent="0.2">
      <c r="A10155" s="1">
        <v>4022</v>
      </c>
      <c r="B10155" s="3">
        <v>42722.707638888889</v>
      </c>
      <c r="C10155" t="s">
        <v>109</v>
      </c>
      <c r="D10155">
        <v>1</v>
      </c>
      <c r="E10155">
        <f>INDEX(products!B:B,MATCH(challenge_2_solution_1!$C10155,products!$A:$A,0))</f>
        <v>17.899999999999999</v>
      </c>
      <c r="F10155">
        <f>INDEX(products!C:C,MATCH(challenge_2_solution_1!$C10155,products!$A:$A,0))</f>
        <v>4.12</v>
      </c>
    </row>
    <row r="10156" spans="1:6" x14ac:dyDescent="0.2">
      <c r="A10156" s="1">
        <v>4023</v>
      </c>
      <c r="B10156" s="3">
        <v>42722.709027777775</v>
      </c>
      <c r="C10156" t="s">
        <v>17</v>
      </c>
      <c r="D10156">
        <v>1</v>
      </c>
      <c r="E10156">
        <f>INDEX(products!B:B,MATCH(challenge_2_solution_1!$C10156,products!$A:$A,0))</f>
        <v>5.9</v>
      </c>
      <c r="F10156">
        <f>INDEX(products!C:C,MATCH(challenge_2_solution_1!$C10156,products!$A:$A,0))</f>
        <v>2.83</v>
      </c>
    </row>
    <row r="10157" spans="1:6" x14ac:dyDescent="0.2">
      <c r="A10157" s="1">
        <v>4023</v>
      </c>
      <c r="B10157" s="3">
        <v>42722.709027777775</v>
      </c>
      <c r="C10157" t="s">
        <v>14</v>
      </c>
      <c r="D10157">
        <v>1</v>
      </c>
      <c r="E10157">
        <f>INDEX(products!B:B,MATCH(challenge_2_solution_1!$C10157,products!$A:$A,0))</f>
        <v>5.9</v>
      </c>
      <c r="F10157">
        <f>INDEX(products!C:C,MATCH(challenge_2_solution_1!$C10157,products!$A:$A,0))</f>
        <v>2.36</v>
      </c>
    </row>
    <row r="10158" spans="1:6" x14ac:dyDescent="0.2">
      <c r="A10158" s="1">
        <v>4023</v>
      </c>
      <c r="B10158" s="3">
        <v>42722.709027777775</v>
      </c>
      <c r="C10158" t="s">
        <v>15</v>
      </c>
      <c r="D10158">
        <v>1</v>
      </c>
      <c r="E10158">
        <f>INDEX(products!B:B,MATCH(challenge_2_solution_1!$C10158,products!$A:$A,0))</f>
        <v>5.9</v>
      </c>
      <c r="F10158">
        <f>INDEX(products!C:C,MATCH(challenge_2_solution_1!$C10158,products!$A:$A,0))</f>
        <v>3.07</v>
      </c>
    </row>
    <row r="10159" spans="1:6" x14ac:dyDescent="0.2">
      <c r="A10159" s="1">
        <v>4023</v>
      </c>
      <c r="B10159" s="3">
        <v>42722.709027777775</v>
      </c>
      <c r="C10159" t="s">
        <v>32</v>
      </c>
      <c r="D10159">
        <v>1</v>
      </c>
      <c r="E10159">
        <f>INDEX(products!B:B,MATCH(challenge_2_solution_1!$C10159,products!$A:$A,0))</f>
        <v>7.9</v>
      </c>
      <c r="F10159">
        <f>INDEX(products!C:C,MATCH(challenge_2_solution_1!$C10159,products!$A:$A,0))</f>
        <v>2.92</v>
      </c>
    </row>
    <row r="10160" spans="1:6" x14ac:dyDescent="0.2">
      <c r="A10160" s="1">
        <v>4023</v>
      </c>
      <c r="B10160" s="3">
        <v>42722.709027777775</v>
      </c>
      <c r="C10160" t="s">
        <v>96</v>
      </c>
      <c r="D10160">
        <v>1</v>
      </c>
      <c r="E10160">
        <f>INDEX(products!B:B,MATCH(challenge_2_solution_1!$C10160,products!$A:$A,0))</f>
        <v>17.899999999999999</v>
      </c>
      <c r="F10160">
        <f>INDEX(products!C:C,MATCH(challenge_2_solution_1!$C10160,products!$A:$A,0))</f>
        <v>10.92</v>
      </c>
    </row>
    <row r="10161" spans="1:6" x14ac:dyDescent="0.2">
      <c r="A10161" s="1">
        <v>4023</v>
      </c>
      <c r="B10161" s="3">
        <v>42722.709027777775</v>
      </c>
      <c r="C10161" t="s">
        <v>101</v>
      </c>
      <c r="D10161">
        <v>1</v>
      </c>
      <c r="E10161">
        <f>INDEX(products!B:B,MATCH(challenge_2_solution_1!$C10161,products!$A:$A,0))</f>
        <v>17.899999999999999</v>
      </c>
      <c r="F10161">
        <f>INDEX(products!C:C,MATCH(challenge_2_solution_1!$C10161,products!$A:$A,0))</f>
        <v>11.46</v>
      </c>
    </row>
    <row r="10162" spans="1:6" x14ac:dyDescent="0.2">
      <c r="A10162" s="1">
        <v>4023</v>
      </c>
      <c r="B10162" s="3">
        <v>42722.709027777775</v>
      </c>
      <c r="C10162" t="s">
        <v>89</v>
      </c>
      <c r="D10162">
        <v>1</v>
      </c>
      <c r="E10162">
        <f>INDEX(products!B:B,MATCH(challenge_2_solution_1!$C10162,products!$A:$A,0))</f>
        <v>17.899999999999999</v>
      </c>
      <c r="F10162">
        <f>INDEX(products!C:C,MATCH(challenge_2_solution_1!$C10162,products!$A:$A,0))</f>
        <v>3.94</v>
      </c>
    </row>
    <row r="10163" spans="1:6" x14ac:dyDescent="0.2">
      <c r="A10163" s="1">
        <v>4023</v>
      </c>
      <c r="B10163" s="3">
        <v>42722.709027777775</v>
      </c>
      <c r="C10163" t="s">
        <v>164</v>
      </c>
      <c r="D10163">
        <v>1</v>
      </c>
      <c r="E10163">
        <f>INDEX(products!B:B,MATCH(challenge_2_solution_1!$C10163,products!$A:$A,0))</f>
        <v>25.9</v>
      </c>
      <c r="F10163">
        <f>INDEX(products!C:C,MATCH(challenge_2_solution_1!$C10163,products!$A:$A,0))</f>
        <v>14.25</v>
      </c>
    </row>
    <row r="10164" spans="1:6" x14ac:dyDescent="0.2">
      <c r="A10164" s="1">
        <v>4024</v>
      </c>
      <c r="B10164" s="3">
        <v>42722.73333333333</v>
      </c>
      <c r="C10164" t="s">
        <v>10</v>
      </c>
      <c r="D10164">
        <v>4</v>
      </c>
      <c r="E10164">
        <f>INDEX(products!B:B,MATCH(challenge_2_solution_1!$C10164,products!$A:$A,0))</f>
        <v>3.9</v>
      </c>
      <c r="F10164">
        <f>INDEX(products!C:C,MATCH(challenge_2_solution_1!$C10164,products!$A:$A,0))</f>
        <v>1.17</v>
      </c>
    </row>
    <row r="10165" spans="1:6" x14ac:dyDescent="0.2">
      <c r="A10165" s="1">
        <v>4024</v>
      </c>
      <c r="B10165" s="3">
        <v>42722.73333333333</v>
      </c>
      <c r="C10165" t="s">
        <v>66</v>
      </c>
      <c r="D10165">
        <v>1</v>
      </c>
      <c r="E10165">
        <f>INDEX(products!B:B,MATCH(challenge_2_solution_1!$C10165,products!$A:$A,0))</f>
        <v>11.9</v>
      </c>
      <c r="F10165">
        <f>INDEX(products!C:C,MATCH(challenge_2_solution_1!$C10165,products!$A:$A,0))</f>
        <v>6.31</v>
      </c>
    </row>
    <row r="10166" spans="1:6" x14ac:dyDescent="0.2">
      <c r="A10166" s="1">
        <v>4024</v>
      </c>
      <c r="B10166" s="3">
        <v>42722.73333333333</v>
      </c>
      <c r="C10166" t="s">
        <v>63</v>
      </c>
      <c r="D10166">
        <v>1</v>
      </c>
      <c r="E10166">
        <f>INDEX(products!B:B,MATCH(challenge_2_solution_1!$C10166,products!$A:$A,0))</f>
        <v>11.9</v>
      </c>
      <c r="F10166">
        <f>INDEX(products!C:C,MATCH(challenge_2_solution_1!$C10166,products!$A:$A,0))</f>
        <v>6.07</v>
      </c>
    </row>
    <row r="10167" spans="1:6" x14ac:dyDescent="0.2">
      <c r="A10167" s="1">
        <v>4024</v>
      </c>
      <c r="B10167" s="3">
        <v>42722.73333333333</v>
      </c>
      <c r="C10167" t="s">
        <v>83</v>
      </c>
      <c r="D10167">
        <v>4</v>
      </c>
      <c r="E10167">
        <f>INDEX(products!B:B,MATCH(challenge_2_solution_1!$C10167,products!$A:$A,0))</f>
        <v>11.9</v>
      </c>
      <c r="F10167">
        <f>INDEX(products!C:C,MATCH(challenge_2_solution_1!$C10167,products!$A:$A,0))</f>
        <v>6.66</v>
      </c>
    </row>
    <row r="10168" spans="1:6" x14ac:dyDescent="0.2">
      <c r="A10168" s="1">
        <v>4024</v>
      </c>
      <c r="B10168" s="3">
        <v>42722.73333333333</v>
      </c>
      <c r="C10168" t="s">
        <v>160</v>
      </c>
      <c r="D10168">
        <v>2</v>
      </c>
      <c r="E10168">
        <f>INDEX(products!B:B,MATCH(challenge_2_solution_1!$C10168,products!$A:$A,0))</f>
        <v>23.9</v>
      </c>
      <c r="F10168">
        <f>INDEX(products!C:C,MATCH(challenge_2_solution_1!$C10168,products!$A:$A,0))</f>
        <v>9.08</v>
      </c>
    </row>
    <row r="10169" spans="1:6" x14ac:dyDescent="0.2">
      <c r="A10169" s="1">
        <v>4024</v>
      </c>
      <c r="B10169" s="3">
        <v>42722.73333333333</v>
      </c>
      <c r="C10169" t="s">
        <v>104</v>
      </c>
      <c r="D10169">
        <v>1</v>
      </c>
      <c r="E10169">
        <f>INDEX(products!B:B,MATCH(challenge_2_solution_1!$C10169,products!$A:$A,0))</f>
        <v>17.899999999999999</v>
      </c>
      <c r="F10169">
        <f>INDEX(products!C:C,MATCH(challenge_2_solution_1!$C10169,products!$A:$A,0))</f>
        <v>10.199999999999999</v>
      </c>
    </row>
    <row r="10170" spans="1:6" x14ac:dyDescent="0.2">
      <c r="A10170" s="1">
        <v>4025</v>
      </c>
      <c r="B10170" s="3">
        <v>42722.743055555555</v>
      </c>
      <c r="C10170" t="s">
        <v>5</v>
      </c>
      <c r="D10170">
        <v>1</v>
      </c>
      <c r="E10170">
        <f>INDEX(products!B:B,MATCH(challenge_2_solution_1!$C10170,products!$A:$A,0))</f>
        <v>1</v>
      </c>
      <c r="F10170">
        <f>INDEX(products!C:C,MATCH(challenge_2_solution_1!$C10170,products!$A:$A,0))</f>
        <v>0.31</v>
      </c>
    </row>
    <row r="10171" spans="1:6" x14ac:dyDescent="0.2">
      <c r="A10171" s="1">
        <v>4025</v>
      </c>
      <c r="B10171" s="3">
        <v>42722.743055555555</v>
      </c>
      <c r="C10171" t="s">
        <v>8</v>
      </c>
      <c r="D10171">
        <v>3</v>
      </c>
      <c r="E10171">
        <f>INDEX(products!B:B,MATCH(challenge_2_solution_1!$C10171,products!$A:$A,0))</f>
        <v>1.6</v>
      </c>
      <c r="F10171">
        <f>INDEX(products!C:C,MATCH(challenge_2_solution_1!$C10171,products!$A:$A,0))</f>
        <v>0.77</v>
      </c>
    </row>
    <row r="10172" spans="1:6" x14ac:dyDescent="0.2">
      <c r="A10172" s="1">
        <v>4025</v>
      </c>
      <c r="B10172" s="3">
        <v>42722.743055555555</v>
      </c>
      <c r="C10172" t="s">
        <v>19</v>
      </c>
      <c r="D10172">
        <v>1</v>
      </c>
      <c r="E10172">
        <f>INDEX(products!B:B,MATCH(challenge_2_solution_1!$C10172,products!$A:$A,0))</f>
        <v>5.9</v>
      </c>
      <c r="F10172">
        <f>INDEX(products!C:C,MATCH(challenge_2_solution_1!$C10172,products!$A:$A,0))</f>
        <v>1.65</v>
      </c>
    </row>
    <row r="10173" spans="1:6" x14ac:dyDescent="0.2">
      <c r="A10173" s="1">
        <v>4025</v>
      </c>
      <c r="B10173" s="3">
        <v>42722.743055555555</v>
      </c>
      <c r="C10173" t="s">
        <v>14</v>
      </c>
      <c r="D10173">
        <v>1</v>
      </c>
      <c r="E10173">
        <f>INDEX(products!B:B,MATCH(challenge_2_solution_1!$C10173,products!$A:$A,0))</f>
        <v>5.9</v>
      </c>
      <c r="F10173">
        <f>INDEX(products!C:C,MATCH(challenge_2_solution_1!$C10173,products!$A:$A,0))</f>
        <v>2.36</v>
      </c>
    </row>
    <row r="10174" spans="1:6" x14ac:dyDescent="0.2">
      <c r="A10174" s="1">
        <v>4025</v>
      </c>
      <c r="B10174" s="3">
        <v>42722.743055555555</v>
      </c>
      <c r="C10174" t="s">
        <v>89</v>
      </c>
      <c r="D10174">
        <v>1</v>
      </c>
      <c r="E10174">
        <f>INDEX(products!B:B,MATCH(challenge_2_solution_1!$C10174,products!$A:$A,0))</f>
        <v>17.899999999999999</v>
      </c>
      <c r="F10174">
        <f>INDEX(products!C:C,MATCH(challenge_2_solution_1!$C10174,products!$A:$A,0))</f>
        <v>3.94</v>
      </c>
    </row>
    <row r="10175" spans="1:6" x14ac:dyDescent="0.2">
      <c r="A10175" s="1">
        <v>4026</v>
      </c>
      <c r="B10175" s="3">
        <v>42722.752083333333</v>
      </c>
      <c r="C10175" t="s">
        <v>5</v>
      </c>
      <c r="D10175">
        <v>2</v>
      </c>
      <c r="E10175">
        <f>INDEX(products!B:B,MATCH(challenge_2_solution_1!$C10175,products!$A:$A,0))</f>
        <v>1</v>
      </c>
      <c r="F10175">
        <f>INDEX(products!C:C,MATCH(challenge_2_solution_1!$C10175,products!$A:$A,0))</f>
        <v>0.31</v>
      </c>
    </row>
    <row r="10176" spans="1:6" x14ac:dyDescent="0.2">
      <c r="A10176" s="1">
        <v>4026</v>
      </c>
      <c r="B10176" s="3">
        <v>42722.752083333333</v>
      </c>
      <c r="C10176" t="s">
        <v>4</v>
      </c>
      <c r="D10176">
        <v>1</v>
      </c>
      <c r="E10176">
        <f>INDEX(products!B:B,MATCH(challenge_2_solution_1!$C10176,products!$A:$A,0))</f>
        <v>1</v>
      </c>
      <c r="F10176">
        <f>INDEX(products!C:C,MATCH(challenge_2_solution_1!$C10176,products!$A:$A,0))</f>
        <v>0.61</v>
      </c>
    </row>
    <row r="10177" spans="1:6" x14ac:dyDescent="0.2">
      <c r="A10177" s="1">
        <v>4026</v>
      </c>
      <c r="B10177" s="3">
        <v>42722.752083333333</v>
      </c>
      <c r="C10177" t="s">
        <v>8</v>
      </c>
      <c r="D10177">
        <v>6</v>
      </c>
      <c r="E10177">
        <f>INDEX(products!B:B,MATCH(challenge_2_solution_1!$C10177,products!$A:$A,0))</f>
        <v>1.6</v>
      </c>
      <c r="F10177">
        <f>INDEX(products!C:C,MATCH(challenge_2_solution_1!$C10177,products!$A:$A,0))</f>
        <v>0.77</v>
      </c>
    </row>
    <row r="10178" spans="1:6" x14ac:dyDescent="0.2">
      <c r="A10178" s="1">
        <v>4026</v>
      </c>
      <c r="B10178" s="3">
        <v>42722.752083333333</v>
      </c>
      <c r="C10178" t="s">
        <v>17</v>
      </c>
      <c r="D10178">
        <v>1</v>
      </c>
      <c r="E10178">
        <f>INDEX(products!B:B,MATCH(challenge_2_solution_1!$C10178,products!$A:$A,0))</f>
        <v>5.9</v>
      </c>
      <c r="F10178">
        <f>INDEX(products!C:C,MATCH(challenge_2_solution_1!$C10178,products!$A:$A,0))</f>
        <v>2.83</v>
      </c>
    </row>
    <row r="10179" spans="1:6" x14ac:dyDescent="0.2">
      <c r="A10179" s="1">
        <v>4026</v>
      </c>
      <c r="B10179" s="3">
        <v>42722.752083333333</v>
      </c>
      <c r="C10179" t="s">
        <v>52</v>
      </c>
      <c r="D10179">
        <v>2</v>
      </c>
      <c r="E10179">
        <f>INDEX(products!B:B,MATCH(challenge_2_solution_1!$C10179,products!$A:$A,0))</f>
        <v>9.9</v>
      </c>
      <c r="F10179">
        <f>INDEX(products!C:C,MATCH(challenge_2_solution_1!$C10179,products!$A:$A,0))</f>
        <v>4.95</v>
      </c>
    </row>
    <row r="10180" spans="1:6" x14ac:dyDescent="0.2">
      <c r="A10180" s="1">
        <v>4026</v>
      </c>
      <c r="B10180" s="3">
        <v>42722.752083333333</v>
      </c>
      <c r="C10180" t="s">
        <v>60</v>
      </c>
      <c r="D10180">
        <v>1</v>
      </c>
      <c r="E10180">
        <f>INDEX(products!B:B,MATCH(challenge_2_solution_1!$C10180,products!$A:$A,0))</f>
        <v>11.9</v>
      </c>
      <c r="F10180">
        <f>INDEX(products!C:C,MATCH(challenge_2_solution_1!$C10180,products!$A:$A,0))</f>
        <v>4.28</v>
      </c>
    </row>
    <row r="10181" spans="1:6" x14ac:dyDescent="0.2">
      <c r="A10181" s="1">
        <v>4026</v>
      </c>
      <c r="B10181" s="3">
        <v>42722.752083333333</v>
      </c>
      <c r="C10181" t="s">
        <v>87</v>
      </c>
      <c r="D10181">
        <v>1</v>
      </c>
      <c r="E10181">
        <f>INDEX(products!B:B,MATCH(challenge_2_solution_1!$C10181,products!$A:$A,0))</f>
        <v>15.9</v>
      </c>
      <c r="F10181">
        <f>INDEX(products!C:C,MATCH(challenge_2_solution_1!$C10181,products!$A:$A,0))</f>
        <v>6.2</v>
      </c>
    </row>
    <row r="10182" spans="1:6" x14ac:dyDescent="0.2">
      <c r="A10182" s="1">
        <v>4026</v>
      </c>
      <c r="B10182" s="3">
        <v>42722.752083333333</v>
      </c>
      <c r="C10182" t="s">
        <v>91</v>
      </c>
      <c r="D10182">
        <v>1</v>
      </c>
      <c r="E10182">
        <f>INDEX(products!B:B,MATCH(challenge_2_solution_1!$C10182,products!$A:$A,0))</f>
        <v>17.899999999999999</v>
      </c>
      <c r="F10182">
        <f>INDEX(products!C:C,MATCH(challenge_2_solution_1!$C10182,products!$A:$A,0))</f>
        <v>6.44</v>
      </c>
    </row>
    <row r="10183" spans="1:6" x14ac:dyDescent="0.2">
      <c r="A10183" s="1">
        <v>4027</v>
      </c>
      <c r="B10183" s="3">
        <v>42722.770833333336</v>
      </c>
      <c r="C10183" t="s">
        <v>32</v>
      </c>
      <c r="D10183">
        <v>1</v>
      </c>
      <c r="E10183">
        <f>INDEX(products!B:B,MATCH(challenge_2_solution_1!$C10183,products!$A:$A,0))</f>
        <v>7.9</v>
      </c>
      <c r="F10183">
        <f>INDEX(products!C:C,MATCH(challenge_2_solution_1!$C10183,products!$A:$A,0))</f>
        <v>2.92</v>
      </c>
    </row>
    <row r="10184" spans="1:6" x14ac:dyDescent="0.2">
      <c r="A10184" s="1">
        <v>4027</v>
      </c>
      <c r="B10184" s="3">
        <v>42722.770833333336</v>
      </c>
      <c r="C10184" t="s">
        <v>55</v>
      </c>
      <c r="D10184">
        <v>1</v>
      </c>
      <c r="E10184">
        <f>INDEX(products!B:B,MATCH(challenge_2_solution_1!$C10184,products!$A:$A,0))</f>
        <v>7.9</v>
      </c>
      <c r="F10184">
        <f>INDEX(products!C:C,MATCH(challenge_2_solution_1!$C10184,products!$A:$A,0))</f>
        <v>2.21</v>
      </c>
    </row>
    <row r="10185" spans="1:6" x14ac:dyDescent="0.2">
      <c r="A10185" s="1">
        <v>4027</v>
      </c>
      <c r="B10185" s="3">
        <v>42722.770833333336</v>
      </c>
      <c r="C10185" t="s">
        <v>64</v>
      </c>
      <c r="D10185">
        <v>1</v>
      </c>
      <c r="E10185">
        <f>INDEX(products!B:B,MATCH(challenge_2_solution_1!$C10185,products!$A:$A,0))</f>
        <v>11.9</v>
      </c>
      <c r="F10185">
        <f>INDEX(products!C:C,MATCH(challenge_2_solution_1!$C10185,products!$A:$A,0))</f>
        <v>7.97</v>
      </c>
    </row>
    <row r="10186" spans="1:6" x14ac:dyDescent="0.2">
      <c r="A10186" s="1">
        <v>4027</v>
      </c>
      <c r="B10186" s="3">
        <v>42722.770833333336</v>
      </c>
      <c r="C10186" t="s">
        <v>103</v>
      </c>
      <c r="D10186">
        <v>1</v>
      </c>
      <c r="E10186">
        <f>INDEX(products!B:B,MATCH(challenge_2_solution_1!$C10186,products!$A:$A,0))</f>
        <v>17.899999999999999</v>
      </c>
      <c r="F10186">
        <f>INDEX(products!C:C,MATCH(challenge_2_solution_1!$C10186,products!$A:$A,0))</f>
        <v>12.35</v>
      </c>
    </row>
    <row r="10187" spans="1:6" x14ac:dyDescent="0.2">
      <c r="A10187" s="1">
        <v>4028</v>
      </c>
      <c r="B10187" s="3">
        <v>42722.794444444444</v>
      </c>
      <c r="C10187" t="s">
        <v>3</v>
      </c>
      <c r="D10187">
        <v>1</v>
      </c>
      <c r="E10187">
        <f>INDEX(products!B:B,MATCH(challenge_2_solution_1!$C10187,products!$A:$A,0))</f>
        <v>1</v>
      </c>
      <c r="F10187">
        <f>INDEX(products!C:C,MATCH(challenge_2_solution_1!$C10187,products!$A:$A,0))</f>
        <v>0.5</v>
      </c>
    </row>
    <row r="10188" spans="1:6" x14ac:dyDescent="0.2">
      <c r="A10188" s="1">
        <v>4028</v>
      </c>
      <c r="B10188" s="3">
        <v>42722.794444444444</v>
      </c>
      <c r="C10188" t="s">
        <v>5</v>
      </c>
      <c r="D10188">
        <v>1</v>
      </c>
      <c r="E10188">
        <f>INDEX(products!B:B,MATCH(challenge_2_solution_1!$C10188,products!$A:$A,0))</f>
        <v>1</v>
      </c>
      <c r="F10188">
        <f>INDEX(products!C:C,MATCH(challenge_2_solution_1!$C10188,products!$A:$A,0))</f>
        <v>0.31</v>
      </c>
    </row>
    <row r="10189" spans="1:6" x14ac:dyDescent="0.2">
      <c r="A10189" s="1">
        <v>4028</v>
      </c>
      <c r="B10189" s="3">
        <v>42722.794444444444</v>
      </c>
      <c r="C10189" t="s">
        <v>8</v>
      </c>
      <c r="D10189">
        <v>4</v>
      </c>
      <c r="E10189">
        <f>INDEX(products!B:B,MATCH(challenge_2_solution_1!$C10189,products!$A:$A,0))</f>
        <v>1.6</v>
      </c>
      <c r="F10189">
        <f>INDEX(products!C:C,MATCH(challenge_2_solution_1!$C10189,products!$A:$A,0))</f>
        <v>0.77</v>
      </c>
    </row>
    <row r="10190" spans="1:6" x14ac:dyDescent="0.2">
      <c r="A10190" s="1">
        <v>4028</v>
      </c>
      <c r="B10190" s="3">
        <v>42722.794444444444</v>
      </c>
      <c r="C10190" t="s">
        <v>14</v>
      </c>
      <c r="D10190">
        <v>1</v>
      </c>
      <c r="E10190">
        <f>INDEX(products!B:B,MATCH(challenge_2_solution_1!$C10190,products!$A:$A,0))</f>
        <v>5.9</v>
      </c>
      <c r="F10190">
        <f>INDEX(products!C:C,MATCH(challenge_2_solution_1!$C10190,products!$A:$A,0))</f>
        <v>2.36</v>
      </c>
    </row>
    <row r="10191" spans="1:6" x14ac:dyDescent="0.2">
      <c r="A10191" s="1">
        <v>4028</v>
      </c>
      <c r="B10191" s="3">
        <v>42722.794444444444</v>
      </c>
      <c r="C10191" t="s">
        <v>86</v>
      </c>
      <c r="D10191">
        <v>1</v>
      </c>
      <c r="E10191">
        <f>INDEX(products!B:B,MATCH(challenge_2_solution_1!$C10191,products!$A:$A,0))</f>
        <v>15.9</v>
      </c>
      <c r="F10191">
        <f>INDEX(products!C:C,MATCH(challenge_2_solution_1!$C10191,products!$A:$A,0))</f>
        <v>5.57</v>
      </c>
    </row>
    <row r="10192" spans="1:6" x14ac:dyDescent="0.2">
      <c r="A10192" s="1">
        <v>4028</v>
      </c>
      <c r="B10192" s="3">
        <v>42722.794444444444</v>
      </c>
      <c r="C10192" t="s">
        <v>89</v>
      </c>
      <c r="D10192">
        <v>1</v>
      </c>
      <c r="E10192">
        <f>INDEX(products!B:B,MATCH(challenge_2_solution_1!$C10192,products!$A:$A,0))</f>
        <v>17.899999999999999</v>
      </c>
      <c r="F10192">
        <f>INDEX(products!C:C,MATCH(challenge_2_solution_1!$C10192,products!$A:$A,0))</f>
        <v>3.94</v>
      </c>
    </row>
    <row r="10193" spans="1:6" x14ac:dyDescent="0.2">
      <c r="A10193" s="1">
        <v>4029</v>
      </c>
      <c r="B10193" s="3">
        <v>42722.79583333333</v>
      </c>
      <c r="C10193" t="s">
        <v>8</v>
      </c>
      <c r="D10193">
        <v>2</v>
      </c>
      <c r="E10193">
        <f>INDEX(products!B:B,MATCH(challenge_2_solution_1!$C10193,products!$A:$A,0))</f>
        <v>1.6</v>
      </c>
      <c r="F10193">
        <f>INDEX(products!C:C,MATCH(challenge_2_solution_1!$C10193,products!$A:$A,0))</f>
        <v>0.77</v>
      </c>
    </row>
    <row r="10194" spans="1:6" x14ac:dyDescent="0.2">
      <c r="A10194" s="1">
        <v>4029</v>
      </c>
      <c r="B10194" s="3">
        <v>42722.79583333333</v>
      </c>
      <c r="C10194" t="s">
        <v>14</v>
      </c>
      <c r="D10194">
        <v>1</v>
      </c>
      <c r="E10194">
        <f>INDEX(products!B:B,MATCH(challenge_2_solution_1!$C10194,products!$A:$A,0))</f>
        <v>5.9</v>
      </c>
      <c r="F10194">
        <f>INDEX(products!C:C,MATCH(challenge_2_solution_1!$C10194,products!$A:$A,0))</f>
        <v>2.36</v>
      </c>
    </row>
    <row r="10195" spans="1:6" x14ac:dyDescent="0.2">
      <c r="A10195" s="1">
        <v>4029</v>
      </c>
      <c r="B10195" s="3">
        <v>42722.79583333333</v>
      </c>
      <c r="C10195" t="s">
        <v>16</v>
      </c>
      <c r="D10195">
        <v>1</v>
      </c>
      <c r="E10195">
        <f>INDEX(products!B:B,MATCH(challenge_2_solution_1!$C10195,products!$A:$A,0))</f>
        <v>5.9</v>
      </c>
      <c r="F10195">
        <f>INDEX(products!C:C,MATCH(challenge_2_solution_1!$C10195,products!$A:$A,0))</f>
        <v>1.48</v>
      </c>
    </row>
    <row r="10196" spans="1:6" x14ac:dyDescent="0.2">
      <c r="A10196" s="1">
        <v>4029</v>
      </c>
      <c r="B10196" s="3">
        <v>42722.79583333333</v>
      </c>
      <c r="C10196" t="s">
        <v>93</v>
      </c>
      <c r="D10196">
        <v>1</v>
      </c>
      <c r="E10196">
        <f>INDEX(products!B:B,MATCH(challenge_2_solution_1!$C10196,products!$A:$A,0))</f>
        <v>17.899999999999999</v>
      </c>
      <c r="F10196">
        <f>INDEX(products!C:C,MATCH(challenge_2_solution_1!$C10196,products!$A:$A,0))</f>
        <v>6.8</v>
      </c>
    </row>
    <row r="10197" spans="1:6" x14ac:dyDescent="0.2">
      <c r="A10197" s="1">
        <v>4030</v>
      </c>
      <c r="B10197" s="3">
        <v>42722.807638888888</v>
      </c>
      <c r="C10197" t="s">
        <v>12</v>
      </c>
      <c r="D10197">
        <v>1</v>
      </c>
      <c r="E10197">
        <f>INDEX(products!B:B,MATCH(challenge_2_solution_1!$C10197,products!$A:$A,0))</f>
        <v>5.2</v>
      </c>
      <c r="F10197">
        <f>INDEX(products!C:C,MATCH(challenge_2_solution_1!$C10197,products!$A:$A,0))</f>
        <v>3.07</v>
      </c>
    </row>
    <row r="10198" spans="1:6" x14ac:dyDescent="0.2">
      <c r="A10198" s="1">
        <v>4030</v>
      </c>
      <c r="B10198" s="3">
        <v>42722.807638888888</v>
      </c>
      <c r="C10198" t="s">
        <v>17</v>
      </c>
      <c r="D10198">
        <v>1</v>
      </c>
      <c r="E10198">
        <f>INDEX(products!B:B,MATCH(challenge_2_solution_1!$C10198,products!$A:$A,0))</f>
        <v>5.9</v>
      </c>
      <c r="F10198">
        <f>INDEX(products!C:C,MATCH(challenge_2_solution_1!$C10198,products!$A:$A,0))</f>
        <v>2.83</v>
      </c>
    </row>
    <row r="10199" spans="1:6" x14ac:dyDescent="0.2">
      <c r="A10199" s="1">
        <v>4030</v>
      </c>
      <c r="B10199" s="3">
        <v>42722.807638888888</v>
      </c>
      <c r="C10199" t="s">
        <v>88</v>
      </c>
      <c r="D10199">
        <v>1</v>
      </c>
      <c r="E10199">
        <f>INDEX(products!B:B,MATCH(challenge_2_solution_1!$C10199,products!$A:$A,0))</f>
        <v>15.9</v>
      </c>
      <c r="F10199">
        <f>INDEX(products!C:C,MATCH(challenge_2_solution_1!$C10199,products!$A:$A,0))</f>
        <v>7</v>
      </c>
    </row>
    <row r="10200" spans="1:6" x14ac:dyDescent="0.2">
      <c r="A10200" s="1">
        <v>4030</v>
      </c>
      <c r="B10200" s="3">
        <v>42722.807638888888</v>
      </c>
      <c r="C10200" t="s">
        <v>126</v>
      </c>
      <c r="D10200">
        <v>1</v>
      </c>
      <c r="E10200">
        <f>INDEX(products!B:B,MATCH(challenge_2_solution_1!$C10200,products!$A:$A,0))</f>
        <v>19.899999999999999</v>
      </c>
      <c r="F10200">
        <f>INDEX(products!C:C,MATCH(challenge_2_solution_1!$C10200,products!$A:$A,0))</f>
        <v>4.58</v>
      </c>
    </row>
    <row r="10201" spans="1:6" x14ac:dyDescent="0.2">
      <c r="A10201" s="1">
        <v>4031</v>
      </c>
      <c r="B10201" s="3">
        <v>42723.741666666669</v>
      </c>
      <c r="C10201" t="s">
        <v>8</v>
      </c>
      <c r="D10201">
        <v>1</v>
      </c>
      <c r="E10201">
        <f>INDEX(products!B:B,MATCH(challenge_2_solution_1!$C10201,products!$A:$A,0))</f>
        <v>1.6</v>
      </c>
      <c r="F10201">
        <f>INDEX(products!C:C,MATCH(challenge_2_solution_1!$C10201,products!$A:$A,0))</f>
        <v>0.77</v>
      </c>
    </row>
    <row r="10202" spans="1:6" x14ac:dyDescent="0.2">
      <c r="A10202" s="1">
        <v>4031</v>
      </c>
      <c r="B10202" s="3">
        <v>42723.741666666669</v>
      </c>
      <c r="C10202" t="s">
        <v>19</v>
      </c>
      <c r="D10202">
        <v>1</v>
      </c>
      <c r="E10202">
        <f>INDEX(products!B:B,MATCH(challenge_2_solution_1!$C10202,products!$A:$A,0))</f>
        <v>5.9</v>
      </c>
      <c r="F10202">
        <f>INDEX(products!C:C,MATCH(challenge_2_solution_1!$C10202,products!$A:$A,0))</f>
        <v>1.65</v>
      </c>
    </row>
    <row r="10203" spans="1:6" x14ac:dyDescent="0.2">
      <c r="A10203" s="1">
        <v>4031</v>
      </c>
      <c r="B10203" s="3">
        <v>42723.741666666669</v>
      </c>
      <c r="C10203" t="s">
        <v>61</v>
      </c>
      <c r="D10203">
        <v>1</v>
      </c>
      <c r="E10203">
        <f>INDEX(products!B:B,MATCH(challenge_2_solution_1!$C10203,products!$A:$A,0))</f>
        <v>11.9</v>
      </c>
      <c r="F10203">
        <f>INDEX(products!C:C,MATCH(challenge_2_solution_1!$C10203,products!$A:$A,0))</f>
        <v>7.74</v>
      </c>
    </row>
    <row r="10204" spans="1:6" x14ac:dyDescent="0.2">
      <c r="A10204" s="1">
        <v>4031</v>
      </c>
      <c r="B10204" s="3">
        <v>42723.741666666669</v>
      </c>
      <c r="C10204" t="s">
        <v>99</v>
      </c>
      <c r="D10204">
        <v>1</v>
      </c>
      <c r="E10204">
        <f>INDEX(products!B:B,MATCH(challenge_2_solution_1!$C10204,products!$A:$A,0))</f>
        <v>17.899999999999999</v>
      </c>
      <c r="F10204">
        <f>INDEX(products!C:C,MATCH(challenge_2_solution_1!$C10204,products!$A:$A,0))</f>
        <v>10.74</v>
      </c>
    </row>
    <row r="10205" spans="1:6" x14ac:dyDescent="0.2">
      <c r="A10205" s="1">
        <v>4034</v>
      </c>
      <c r="B10205" s="3">
        <v>42723.776388888888</v>
      </c>
      <c r="C10205" t="s">
        <v>4</v>
      </c>
      <c r="D10205">
        <v>3</v>
      </c>
      <c r="E10205">
        <f>INDEX(products!B:B,MATCH(challenge_2_solution_1!$C10205,products!$A:$A,0))</f>
        <v>1</v>
      </c>
      <c r="F10205">
        <f>INDEX(products!C:C,MATCH(challenge_2_solution_1!$C10205,products!$A:$A,0))</f>
        <v>0.61</v>
      </c>
    </row>
    <row r="10206" spans="1:6" x14ac:dyDescent="0.2">
      <c r="A10206" s="1">
        <v>4032</v>
      </c>
      <c r="B10206" s="3">
        <v>42723.776388888888</v>
      </c>
      <c r="C10206" t="s">
        <v>8</v>
      </c>
      <c r="D10206">
        <v>2</v>
      </c>
      <c r="E10206">
        <f>INDEX(products!B:B,MATCH(challenge_2_solution_1!$C10206,products!$A:$A,0))</f>
        <v>1.6</v>
      </c>
      <c r="F10206">
        <f>INDEX(products!C:C,MATCH(challenge_2_solution_1!$C10206,products!$A:$A,0))</f>
        <v>0.77</v>
      </c>
    </row>
    <row r="10207" spans="1:6" x14ac:dyDescent="0.2">
      <c r="A10207" s="1">
        <v>4034</v>
      </c>
      <c r="B10207" s="3">
        <v>42723.776388888888</v>
      </c>
      <c r="C10207" t="s">
        <v>14</v>
      </c>
      <c r="D10207">
        <v>2</v>
      </c>
      <c r="E10207">
        <f>INDEX(products!B:B,MATCH(challenge_2_solution_1!$C10207,products!$A:$A,0))</f>
        <v>5.9</v>
      </c>
      <c r="F10207">
        <f>INDEX(products!C:C,MATCH(challenge_2_solution_1!$C10207,products!$A:$A,0))</f>
        <v>2.36</v>
      </c>
    </row>
    <row r="10208" spans="1:6" x14ac:dyDescent="0.2">
      <c r="A10208" s="1">
        <v>4032</v>
      </c>
      <c r="B10208" s="3">
        <v>42723.776388888888</v>
      </c>
      <c r="C10208" t="s">
        <v>15</v>
      </c>
      <c r="D10208">
        <v>1</v>
      </c>
      <c r="E10208">
        <f>INDEX(products!B:B,MATCH(challenge_2_solution_1!$C10208,products!$A:$A,0))</f>
        <v>5.9</v>
      </c>
      <c r="F10208">
        <f>INDEX(products!C:C,MATCH(challenge_2_solution_1!$C10208,products!$A:$A,0))</f>
        <v>3.07</v>
      </c>
    </row>
    <row r="10209" spans="1:6" x14ac:dyDescent="0.2">
      <c r="A10209" s="1">
        <v>4032</v>
      </c>
      <c r="B10209" s="3">
        <v>42723.776388888888</v>
      </c>
      <c r="C10209" t="s">
        <v>36</v>
      </c>
      <c r="D10209">
        <v>1</v>
      </c>
      <c r="E10209">
        <f>INDEX(products!B:B,MATCH(challenge_2_solution_1!$C10209,products!$A:$A,0))</f>
        <v>7.9</v>
      </c>
      <c r="F10209">
        <f>INDEX(products!C:C,MATCH(challenge_2_solution_1!$C10209,products!$A:$A,0))</f>
        <v>5.14</v>
      </c>
    </row>
    <row r="10210" spans="1:6" x14ac:dyDescent="0.2">
      <c r="A10210" s="1">
        <v>4032</v>
      </c>
      <c r="B10210" s="3">
        <v>42723.776388888888</v>
      </c>
      <c r="C10210" t="s">
        <v>53</v>
      </c>
      <c r="D10210">
        <v>1</v>
      </c>
      <c r="E10210">
        <f>INDEX(products!B:B,MATCH(challenge_2_solution_1!$C10210,products!$A:$A,0))</f>
        <v>9.9</v>
      </c>
      <c r="F10210">
        <f>INDEX(products!C:C,MATCH(challenge_2_solution_1!$C10210,products!$A:$A,0))</f>
        <v>3.86</v>
      </c>
    </row>
    <row r="10211" spans="1:6" x14ac:dyDescent="0.2">
      <c r="A10211" s="1">
        <v>4034</v>
      </c>
      <c r="B10211" s="3">
        <v>42723.776388888888</v>
      </c>
      <c r="C10211" t="s">
        <v>75</v>
      </c>
      <c r="D10211">
        <v>1</v>
      </c>
      <c r="E10211">
        <f>INDEX(products!B:B,MATCH(challenge_2_solution_1!$C10211,products!$A:$A,0))</f>
        <v>11.9</v>
      </c>
      <c r="F10211">
        <f>INDEX(products!C:C,MATCH(challenge_2_solution_1!$C10211,products!$A:$A,0))</f>
        <v>2.86</v>
      </c>
    </row>
    <row r="10212" spans="1:6" x14ac:dyDescent="0.2">
      <c r="A10212" s="1">
        <v>4032</v>
      </c>
      <c r="B10212" s="3">
        <v>42723.776388888888</v>
      </c>
      <c r="C10212" t="s">
        <v>69</v>
      </c>
      <c r="D10212">
        <v>1</v>
      </c>
      <c r="E10212">
        <f>INDEX(products!B:B,MATCH(challenge_2_solution_1!$C10212,products!$A:$A,0))</f>
        <v>11.9</v>
      </c>
      <c r="F10212">
        <f>INDEX(products!C:C,MATCH(challenge_2_solution_1!$C10212,products!$A:$A,0))</f>
        <v>2.86</v>
      </c>
    </row>
    <row r="10213" spans="1:6" x14ac:dyDescent="0.2">
      <c r="A10213" s="1">
        <v>4034</v>
      </c>
      <c r="B10213" s="3">
        <v>42723.776388888888</v>
      </c>
      <c r="C10213" t="s">
        <v>88</v>
      </c>
      <c r="D10213">
        <v>1</v>
      </c>
      <c r="E10213">
        <f>INDEX(products!B:B,MATCH(challenge_2_solution_1!$C10213,products!$A:$A,0))</f>
        <v>15.9</v>
      </c>
      <c r="F10213">
        <f>INDEX(products!C:C,MATCH(challenge_2_solution_1!$C10213,products!$A:$A,0))</f>
        <v>7</v>
      </c>
    </row>
    <row r="10214" spans="1:6" x14ac:dyDescent="0.2">
      <c r="A10214" s="1">
        <v>4034</v>
      </c>
      <c r="B10214" s="3">
        <v>42723.776388888888</v>
      </c>
      <c r="C10214" t="s">
        <v>95</v>
      </c>
      <c r="D10214">
        <v>2</v>
      </c>
      <c r="E10214">
        <f>INDEX(products!B:B,MATCH(challenge_2_solution_1!$C10214,products!$A:$A,0))</f>
        <v>17.899999999999999</v>
      </c>
      <c r="F10214">
        <f>INDEX(products!C:C,MATCH(challenge_2_solution_1!$C10214,products!$A:$A,0))</f>
        <v>4.3</v>
      </c>
    </row>
    <row r="10215" spans="1:6" x14ac:dyDescent="0.2">
      <c r="A10215" s="1">
        <v>4032</v>
      </c>
      <c r="B10215" s="3">
        <v>42723.776388888888</v>
      </c>
      <c r="C10215" t="s">
        <v>96</v>
      </c>
      <c r="D10215">
        <v>1</v>
      </c>
      <c r="E10215">
        <f>INDEX(products!B:B,MATCH(challenge_2_solution_1!$C10215,products!$A:$A,0))</f>
        <v>17.899999999999999</v>
      </c>
      <c r="F10215">
        <f>INDEX(products!C:C,MATCH(challenge_2_solution_1!$C10215,products!$A:$A,0))</f>
        <v>10.92</v>
      </c>
    </row>
    <row r="10216" spans="1:6" x14ac:dyDescent="0.2">
      <c r="A10216" s="1">
        <v>4032</v>
      </c>
      <c r="B10216" s="3">
        <v>42723.776388888888</v>
      </c>
      <c r="C10216" t="s">
        <v>134</v>
      </c>
      <c r="D10216">
        <v>1</v>
      </c>
      <c r="E10216">
        <f>INDEX(products!B:B,MATCH(challenge_2_solution_1!$C10216,products!$A:$A,0))</f>
        <v>19.899999999999999</v>
      </c>
      <c r="F10216">
        <f>INDEX(products!C:C,MATCH(challenge_2_solution_1!$C10216,products!$A:$A,0))</f>
        <v>11.34</v>
      </c>
    </row>
    <row r="10217" spans="1:6" x14ac:dyDescent="0.2">
      <c r="A10217" s="1">
        <v>4035</v>
      </c>
      <c r="B10217" s="3">
        <v>42723.863194444442</v>
      </c>
      <c r="C10217" t="s">
        <v>38</v>
      </c>
      <c r="D10217">
        <v>1</v>
      </c>
      <c r="E10217">
        <f>INDEX(products!B:B,MATCH(challenge_2_solution_1!$C10217,products!$A:$A,0))</f>
        <v>7.9</v>
      </c>
      <c r="F10217">
        <f>INDEX(products!C:C,MATCH(challenge_2_solution_1!$C10217,products!$A:$A,0))</f>
        <v>3</v>
      </c>
    </row>
    <row r="10218" spans="1:6" x14ac:dyDescent="0.2">
      <c r="A10218" s="1">
        <v>4035</v>
      </c>
      <c r="B10218" s="3">
        <v>42723.863194444442</v>
      </c>
      <c r="C10218" t="s">
        <v>67</v>
      </c>
      <c r="D10218">
        <v>1</v>
      </c>
      <c r="E10218">
        <f>INDEX(products!B:B,MATCH(challenge_2_solution_1!$C10218,products!$A:$A,0))</f>
        <v>11.9</v>
      </c>
      <c r="F10218">
        <f>INDEX(products!C:C,MATCH(challenge_2_solution_1!$C10218,products!$A:$A,0))</f>
        <v>2.98</v>
      </c>
    </row>
    <row r="10219" spans="1:6" x14ac:dyDescent="0.2">
      <c r="A10219" s="1">
        <v>4035</v>
      </c>
      <c r="B10219" s="3">
        <v>42723.863194444442</v>
      </c>
      <c r="C10219" t="s">
        <v>76</v>
      </c>
      <c r="D10219">
        <v>1</v>
      </c>
      <c r="E10219">
        <f>INDEX(products!B:B,MATCH(challenge_2_solution_1!$C10219,products!$A:$A,0))</f>
        <v>11.9</v>
      </c>
      <c r="F10219">
        <f>INDEX(products!C:C,MATCH(challenge_2_solution_1!$C10219,products!$A:$A,0))</f>
        <v>7.26</v>
      </c>
    </row>
    <row r="10220" spans="1:6" x14ac:dyDescent="0.2">
      <c r="A10220" s="1">
        <v>4035</v>
      </c>
      <c r="B10220" s="3">
        <v>42723.863194444442</v>
      </c>
      <c r="C10220" t="s">
        <v>68</v>
      </c>
      <c r="D10220">
        <v>1</v>
      </c>
      <c r="E10220">
        <f>INDEX(products!B:B,MATCH(challenge_2_solution_1!$C10220,products!$A:$A,0))</f>
        <v>11.9</v>
      </c>
      <c r="F10220">
        <f>INDEX(products!C:C,MATCH(challenge_2_solution_1!$C10220,products!$A:$A,0))</f>
        <v>3.69</v>
      </c>
    </row>
    <row r="10221" spans="1:6" x14ac:dyDescent="0.2">
      <c r="A10221" s="1">
        <v>4036</v>
      </c>
      <c r="B10221" s="3">
        <v>42723.87777777778</v>
      </c>
      <c r="C10221" t="s">
        <v>17</v>
      </c>
      <c r="D10221">
        <v>1</v>
      </c>
      <c r="E10221">
        <f>INDEX(products!B:B,MATCH(challenge_2_solution_1!$C10221,products!$A:$A,0))</f>
        <v>5.9</v>
      </c>
      <c r="F10221">
        <f>INDEX(products!C:C,MATCH(challenge_2_solution_1!$C10221,products!$A:$A,0))</f>
        <v>2.83</v>
      </c>
    </row>
    <row r="10222" spans="1:6" x14ac:dyDescent="0.2">
      <c r="A10222" s="1">
        <v>4036</v>
      </c>
      <c r="B10222" s="3">
        <v>42723.87777777778</v>
      </c>
      <c r="C10222" t="s">
        <v>15</v>
      </c>
      <c r="D10222">
        <v>1</v>
      </c>
      <c r="E10222">
        <f>INDEX(products!B:B,MATCH(challenge_2_solution_1!$C10222,products!$A:$A,0))</f>
        <v>5.9</v>
      </c>
      <c r="F10222">
        <f>INDEX(products!C:C,MATCH(challenge_2_solution_1!$C10222,products!$A:$A,0))</f>
        <v>3.07</v>
      </c>
    </row>
    <row r="10223" spans="1:6" x14ac:dyDescent="0.2">
      <c r="A10223" s="1">
        <v>4036</v>
      </c>
      <c r="B10223" s="3">
        <v>42723.87777777778</v>
      </c>
      <c r="C10223" t="s">
        <v>112</v>
      </c>
      <c r="D10223">
        <v>1</v>
      </c>
      <c r="E10223">
        <f>INDEX(products!B:B,MATCH(challenge_2_solution_1!$C10223,products!$A:$A,0))</f>
        <v>17.899999999999999</v>
      </c>
      <c r="F10223">
        <f>INDEX(products!C:C,MATCH(challenge_2_solution_1!$C10223,products!$A:$A,0))</f>
        <v>8.06</v>
      </c>
    </row>
    <row r="10224" spans="1:6" x14ac:dyDescent="0.2">
      <c r="A10224" s="1">
        <v>4036</v>
      </c>
      <c r="B10224" s="3">
        <v>42723.87777777778</v>
      </c>
      <c r="C10224" t="s">
        <v>118</v>
      </c>
      <c r="D10224">
        <v>1</v>
      </c>
      <c r="E10224">
        <f>INDEX(products!B:B,MATCH(challenge_2_solution_1!$C10224,products!$A:$A,0))</f>
        <v>19.899999999999999</v>
      </c>
      <c r="F10224">
        <f>INDEX(products!C:C,MATCH(challenge_2_solution_1!$C10224,products!$A:$A,0))</f>
        <v>12.74</v>
      </c>
    </row>
    <row r="10225" spans="1:6" x14ac:dyDescent="0.2">
      <c r="A10225" s="1">
        <v>4037</v>
      </c>
      <c r="B10225" s="3">
        <v>42724.757638888892</v>
      </c>
      <c r="C10225" t="s">
        <v>8</v>
      </c>
      <c r="D10225">
        <v>2</v>
      </c>
      <c r="E10225">
        <f>INDEX(products!B:B,MATCH(challenge_2_solution_1!$C10225,products!$A:$A,0))</f>
        <v>1.6</v>
      </c>
      <c r="F10225">
        <f>INDEX(products!C:C,MATCH(challenge_2_solution_1!$C10225,products!$A:$A,0))</f>
        <v>0.77</v>
      </c>
    </row>
    <row r="10226" spans="1:6" x14ac:dyDescent="0.2">
      <c r="A10226" s="1">
        <v>4037</v>
      </c>
      <c r="B10226" s="3">
        <v>42724.757638888892</v>
      </c>
      <c r="C10226" t="s">
        <v>10</v>
      </c>
      <c r="D10226">
        <v>1</v>
      </c>
      <c r="E10226">
        <f>INDEX(products!B:B,MATCH(challenge_2_solution_1!$C10226,products!$A:$A,0))</f>
        <v>3.9</v>
      </c>
      <c r="F10226">
        <f>INDEX(products!C:C,MATCH(challenge_2_solution_1!$C10226,products!$A:$A,0))</f>
        <v>1.17</v>
      </c>
    </row>
    <row r="10227" spans="1:6" x14ac:dyDescent="0.2">
      <c r="A10227" s="1">
        <v>4037</v>
      </c>
      <c r="B10227" s="3">
        <v>42724.757638888892</v>
      </c>
      <c r="C10227" t="s">
        <v>12</v>
      </c>
      <c r="D10227">
        <v>2</v>
      </c>
      <c r="E10227">
        <f>INDEX(products!B:B,MATCH(challenge_2_solution_1!$C10227,products!$A:$A,0))</f>
        <v>5.2</v>
      </c>
      <c r="F10227">
        <f>INDEX(products!C:C,MATCH(challenge_2_solution_1!$C10227,products!$A:$A,0))</f>
        <v>3.07</v>
      </c>
    </row>
    <row r="10228" spans="1:6" x14ac:dyDescent="0.2">
      <c r="A10228" s="1">
        <v>4037</v>
      </c>
      <c r="B10228" s="3">
        <v>42724.757638888892</v>
      </c>
      <c r="C10228" t="s">
        <v>17</v>
      </c>
      <c r="D10228">
        <v>1</v>
      </c>
      <c r="E10228">
        <f>INDEX(products!B:B,MATCH(challenge_2_solution_1!$C10228,products!$A:$A,0))</f>
        <v>5.9</v>
      </c>
      <c r="F10228">
        <f>INDEX(products!C:C,MATCH(challenge_2_solution_1!$C10228,products!$A:$A,0))</f>
        <v>2.83</v>
      </c>
    </row>
    <row r="10229" spans="1:6" x14ac:dyDescent="0.2">
      <c r="A10229" s="1">
        <v>4037</v>
      </c>
      <c r="B10229" s="3">
        <v>42724.757638888892</v>
      </c>
      <c r="C10229" t="s">
        <v>86</v>
      </c>
      <c r="D10229">
        <v>1</v>
      </c>
      <c r="E10229">
        <f>INDEX(products!B:B,MATCH(challenge_2_solution_1!$C10229,products!$A:$A,0))</f>
        <v>15.9</v>
      </c>
      <c r="F10229">
        <f>INDEX(products!C:C,MATCH(challenge_2_solution_1!$C10229,products!$A:$A,0))</f>
        <v>5.57</v>
      </c>
    </row>
    <row r="10230" spans="1:6" x14ac:dyDescent="0.2">
      <c r="A10230" s="1">
        <v>4037</v>
      </c>
      <c r="B10230" s="3">
        <v>42724.757638888892</v>
      </c>
      <c r="C10230" t="s">
        <v>96</v>
      </c>
      <c r="D10230">
        <v>1</v>
      </c>
      <c r="E10230">
        <f>INDEX(products!B:B,MATCH(challenge_2_solution_1!$C10230,products!$A:$A,0))</f>
        <v>17.899999999999999</v>
      </c>
      <c r="F10230">
        <f>INDEX(products!C:C,MATCH(challenge_2_solution_1!$C10230,products!$A:$A,0))</f>
        <v>10.92</v>
      </c>
    </row>
    <row r="10231" spans="1:6" x14ac:dyDescent="0.2">
      <c r="A10231" s="1">
        <v>4038</v>
      </c>
      <c r="B10231" s="3">
        <v>42724.763888888891</v>
      </c>
      <c r="C10231" t="s">
        <v>8</v>
      </c>
      <c r="D10231">
        <v>3</v>
      </c>
      <c r="E10231">
        <f>INDEX(products!B:B,MATCH(challenge_2_solution_1!$C10231,products!$A:$A,0))</f>
        <v>1.6</v>
      </c>
      <c r="F10231">
        <f>INDEX(products!C:C,MATCH(challenge_2_solution_1!$C10231,products!$A:$A,0))</f>
        <v>0.77</v>
      </c>
    </row>
    <row r="10232" spans="1:6" x14ac:dyDescent="0.2">
      <c r="A10232" s="1">
        <v>4038</v>
      </c>
      <c r="B10232" s="3">
        <v>42724.763888888891</v>
      </c>
      <c r="C10232" t="s">
        <v>17</v>
      </c>
      <c r="D10232">
        <v>1</v>
      </c>
      <c r="E10232">
        <f>INDEX(products!B:B,MATCH(challenge_2_solution_1!$C10232,products!$A:$A,0))</f>
        <v>5.9</v>
      </c>
      <c r="F10232">
        <f>INDEX(products!C:C,MATCH(challenge_2_solution_1!$C10232,products!$A:$A,0))</f>
        <v>2.83</v>
      </c>
    </row>
    <row r="10233" spans="1:6" x14ac:dyDescent="0.2">
      <c r="A10233" s="1">
        <v>4038</v>
      </c>
      <c r="B10233" s="3">
        <v>42724.763888888891</v>
      </c>
      <c r="C10233" t="s">
        <v>32</v>
      </c>
      <c r="D10233">
        <v>1</v>
      </c>
      <c r="E10233">
        <f>INDEX(products!B:B,MATCH(challenge_2_solution_1!$C10233,products!$A:$A,0))</f>
        <v>7.9</v>
      </c>
      <c r="F10233">
        <f>INDEX(products!C:C,MATCH(challenge_2_solution_1!$C10233,products!$A:$A,0))</f>
        <v>2.92</v>
      </c>
    </row>
    <row r="10234" spans="1:6" x14ac:dyDescent="0.2">
      <c r="A10234" s="1">
        <v>4038</v>
      </c>
      <c r="B10234" s="3">
        <v>42724.763888888891</v>
      </c>
      <c r="C10234" t="s">
        <v>104</v>
      </c>
      <c r="D10234">
        <v>1</v>
      </c>
      <c r="E10234">
        <f>INDEX(products!B:B,MATCH(challenge_2_solution_1!$C10234,products!$A:$A,0))</f>
        <v>17.899999999999999</v>
      </c>
      <c r="F10234">
        <f>INDEX(products!C:C,MATCH(challenge_2_solution_1!$C10234,products!$A:$A,0))</f>
        <v>10.199999999999999</v>
      </c>
    </row>
    <row r="10235" spans="1:6" x14ac:dyDescent="0.2">
      <c r="A10235" s="1">
        <v>4038</v>
      </c>
      <c r="B10235" s="3">
        <v>42724.763888888891</v>
      </c>
      <c r="C10235" t="s">
        <v>122</v>
      </c>
      <c r="D10235">
        <v>1</v>
      </c>
      <c r="E10235">
        <f>INDEX(products!B:B,MATCH(challenge_2_solution_1!$C10235,products!$A:$A,0))</f>
        <v>19.899999999999999</v>
      </c>
      <c r="F10235">
        <f>INDEX(products!C:C,MATCH(challenge_2_solution_1!$C10235,products!$A:$A,0))</f>
        <v>5.57</v>
      </c>
    </row>
    <row r="10236" spans="1:6" x14ac:dyDescent="0.2">
      <c r="A10236" s="1">
        <v>4039</v>
      </c>
      <c r="B10236" s="3">
        <v>42724.765277777777</v>
      </c>
      <c r="C10236" t="s">
        <v>5</v>
      </c>
      <c r="D10236">
        <v>2</v>
      </c>
      <c r="E10236">
        <f>INDEX(products!B:B,MATCH(challenge_2_solution_1!$C10236,products!$A:$A,0))</f>
        <v>1</v>
      </c>
      <c r="F10236">
        <f>INDEX(products!C:C,MATCH(challenge_2_solution_1!$C10236,products!$A:$A,0))</f>
        <v>0.31</v>
      </c>
    </row>
    <row r="10237" spans="1:6" x14ac:dyDescent="0.2">
      <c r="A10237" s="1">
        <v>4039</v>
      </c>
      <c r="B10237" s="3">
        <v>42724.765277777777</v>
      </c>
      <c r="C10237" t="s">
        <v>15</v>
      </c>
      <c r="D10237">
        <v>1</v>
      </c>
      <c r="E10237">
        <f>INDEX(products!B:B,MATCH(challenge_2_solution_1!$C10237,products!$A:$A,0))</f>
        <v>5.9</v>
      </c>
      <c r="F10237">
        <f>INDEX(products!C:C,MATCH(challenge_2_solution_1!$C10237,products!$A:$A,0))</f>
        <v>3.07</v>
      </c>
    </row>
    <row r="10238" spans="1:6" x14ac:dyDescent="0.2">
      <c r="A10238" s="1">
        <v>4039</v>
      </c>
      <c r="B10238" s="3">
        <v>42724.765277777777</v>
      </c>
      <c r="C10238" t="s">
        <v>19</v>
      </c>
      <c r="D10238">
        <v>1</v>
      </c>
      <c r="E10238">
        <f>INDEX(products!B:B,MATCH(challenge_2_solution_1!$C10238,products!$A:$A,0))</f>
        <v>5.9</v>
      </c>
      <c r="F10238">
        <f>INDEX(products!C:C,MATCH(challenge_2_solution_1!$C10238,products!$A:$A,0))</f>
        <v>1.65</v>
      </c>
    </row>
    <row r="10239" spans="1:6" x14ac:dyDescent="0.2">
      <c r="A10239" s="1">
        <v>4039</v>
      </c>
      <c r="B10239" s="3">
        <v>42724.765277777777</v>
      </c>
      <c r="C10239" t="s">
        <v>28</v>
      </c>
      <c r="D10239">
        <v>1</v>
      </c>
      <c r="E10239">
        <f>INDEX(products!B:B,MATCH(challenge_2_solution_1!$C10239,products!$A:$A,0))</f>
        <v>7.9</v>
      </c>
      <c r="F10239">
        <f>INDEX(products!C:C,MATCH(challenge_2_solution_1!$C10239,products!$A:$A,0))</f>
        <v>2.4500000000000002</v>
      </c>
    </row>
    <row r="10240" spans="1:6" x14ac:dyDescent="0.2">
      <c r="A10240" s="1">
        <v>4039</v>
      </c>
      <c r="B10240" s="3">
        <v>42724.765277777777</v>
      </c>
      <c r="C10240" t="s">
        <v>61</v>
      </c>
      <c r="D10240">
        <v>1</v>
      </c>
      <c r="E10240">
        <f>INDEX(products!B:B,MATCH(challenge_2_solution_1!$C10240,products!$A:$A,0))</f>
        <v>11.9</v>
      </c>
      <c r="F10240">
        <f>INDEX(products!C:C,MATCH(challenge_2_solution_1!$C10240,products!$A:$A,0))</f>
        <v>7.74</v>
      </c>
    </row>
    <row r="10241" spans="1:6" x14ac:dyDescent="0.2">
      <c r="A10241" s="1">
        <v>4039</v>
      </c>
      <c r="B10241" s="3">
        <v>42724.765277777777</v>
      </c>
      <c r="C10241" t="s">
        <v>96</v>
      </c>
      <c r="D10241">
        <v>1</v>
      </c>
      <c r="E10241">
        <f>INDEX(products!B:B,MATCH(challenge_2_solution_1!$C10241,products!$A:$A,0))</f>
        <v>17.899999999999999</v>
      </c>
      <c r="F10241">
        <f>INDEX(products!C:C,MATCH(challenge_2_solution_1!$C10241,products!$A:$A,0))</f>
        <v>10.92</v>
      </c>
    </row>
    <row r="10242" spans="1:6" x14ac:dyDescent="0.2">
      <c r="A10242" s="1">
        <v>4039</v>
      </c>
      <c r="B10242" s="3">
        <v>42724.765277777777</v>
      </c>
      <c r="C10242" t="s">
        <v>163</v>
      </c>
      <c r="D10242">
        <v>1</v>
      </c>
      <c r="E10242">
        <f>INDEX(products!B:B,MATCH(challenge_2_solution_1!$C10242,products!$A:$A,0))</f>
        <v>25.9</v>
      </c>
      <c r="F10242">
        <f>INDEX(products!C:C,MATCH(challenge_2_solution_1!$C10242,products!$A:$A,0))</f>
        <v>15.28</v>
      </c>
    </row>
    <row r="10243" spans="1:6" x14ac:dyDescent="0.2">
      <c r="A10243" s="1">
        <v>4041</v>
      </c>
      <c r="B10243" s="3">
        <v>42724.769444444442</v>
      </c>
      <c r="C10243" t="s">
        <v>8</v>
      </c>
      <c r="D10243">
        <v>4</v>
      </c>
      <c r="E10243">
        <f>INDEX(products!B:B,MATCH(challenge_2_solution_1!$C10243,products!$A:$A,0))</f>
        <v>1.6</v>
      </c>
      <c r="F10243">
        <f>INDEX(products!C:C,MATCH(challenge_2_solution_1!$C10243,products!$A:$A,0))</f>
        <v>0.77</v>
      </c>
    </row>
    <row r="10244" spans="1:6" x14ac:dyDescent="0.2">
      <c r="A10244" s="1">
        <v>4041</v>
      </c>
      <c r="B10244" s="3">
        <v>42724.769444444442</v>
      </c>
      <c r="C10244" t="s">
        <v>12</v>
      </c>
      <c r="D10244">
        <v>2</v>
      </c>
      <c r="E10244">
        <f>INDEX(products!B:B,MATCH(challenge_2_solution_1!$C10244,products!$A:$A,0))</f>
        <v>5.2</v>
      </c>
      <c r="F10244">
        <f>INDEX(products!C:C,MATCH(challenge_2_solution_1!$C10244,products!$A:$A,0))</f>
        <v>3.07</v>
      </c>
    </row>
    <row r="10245" spans="1:6" x14ac:dyDescent="0.2">
      <c r="A10245" s="1">
        <v>4040</v>
      </c>
      <c r="B10245" s="3">
        <v>42724.769444444442</v>
      </c>
      <c r="C10245" t="s">
        <v>12</v>
      </c>
      <c r="D10245">
        <v>2</v>
      </c>
      <c r="E10245">
        <f>INDEX(products!B:B,MATCH(challenge_2_solution_1!$C10245,products!$A:$A,0))</f>
        <v>5.2</v>
      </c>
      <c r="F10245">
        <f>INDEX(products!C:C,MATCH(challenge_2_solution_1!$C10245,products!$A:$A,0))</f>
        <v>3.07</v>
      </c>
    </row>
    <row r="10246" spans="1:6" x14ac:dyDescent="0.2">
      <c r="A10246" s="1">
        <v>4041</v>
      </c>
      <c r="B10246" s="3">
        <v>42724.769444444442</v>
      </c>
      <c r="C10246" t="s">
        <v>17</v>
      </c>
      <c r="D10246">
        <v>1</v>
      </c>
      <c r="E10246">
        <f>INDEX(products!B:B,MATCH(challenge_2_solution_1!$C10246,products!$A:$A,0))</f>
        <v>5.9</v>
      </c>
      <c r="F10246">
        <f>INDEX(products!C:C,MATCH(challenge_2_solution_1!$C10246,products!$A:$A,0))</f>
        <v>2.83</v>
      </c>
    </row>
    <row r="10247" spans="1:6" x14ac:dyDescent="0.2">
      <c r="A10247" s="1">
        <v>4040</v>
      </c>
      <c r="B10247" s="3">
        <v>42724.769444444442</v>
      </c>
      <c r="C10247" t="s">
        <v>19</v>
      </c>
      <c r="D10247">
        <v>2</v>
      </c>
      <c r="E10247">
        <f>INDEX(products!B:B,MATCH(challenge_2_solution_1!$C10247,products!$A:$A,0))</f>
        <v>5.9</v>
      </c>
      <c r="F10247">
        <f>INDEX(products!C:C,MATCH(challenge_2_solution_1!$C10247,products!$A:$A,0))</f>
        <v>1.65</v>
      </c>
    </row>
    <row r="10248" spans="1:6" x14ac:dyDescent="0.2">
      <c r="A10248" s="1">
        <v>4040</v>
      </c>
      <c r="B10248" s="3">
        <v>42724.769444444442</v>
      </c>
      <c r="C10248" t="s">
        <v>17</v>
      </c>
      <c r="D10248">
        <v>2</v>
      </c>
      <c r="E10248">
        <f>INDEX(products!B:B,MATCH(challenge_2_solution_1!$C10248,products!$A:$A,0))</f>
        <v>5.9</v>
      </c>
      <c r="F10248">
        <f>INDEX(products!C:C,MATCH(challenge_2_solution_1!$C10248,products!$A:$A,0))</f>
        <v>2.83</v>
      </c>
    </row>
    <row r="10249" spans="1:6" x14ac:dyDescent="0.2">
      <c r="A10249" s="1">
        <v>4040</v>
      </c>
      <c r="B10249" s="3">
        <v>42724.769444444442</v>
      </c>
      <c r="C10249" t="s">
        <v>14</v>
      </c>
      <c r="D10249">
        <v>2</v>
      </c>
      <c r="E10249">
        <f>INDEX(products!B:B,MATCH(challenge_2_solution_1!$C10249,products!$A:$A,0))</f>
        <v>5.9</v>
      </c>
      <c r="F10249">
        <f>INDEX(products!C:C,MATCH(challenge_2_solution_1!$C10249,products!$A:$A,0))</f>
        <v>2.36</v>
      </c>
    </row>
    <row r="10250" spans="1:6" x14ac:dyDescent="0.2">
      <c r="A10250" s="1">
        <v>4040</v>
      </c>
      <c r="B10250" s="3">
        <v>42724.769444444442</v>
      </c>
      <c r="C10250" t="s">
        <v>20</v>
      </c>
      <c r="D10250">
        <v>2</v>
      </c>
      <c r="E10250">
        <f>INDEX(products!B:B,MATCH(challenge_2_solution_1!$C10250,products!$A:$A,0))</f>
        <v>5.9</v>
      </c>
      <c r="F10250">
        <f>INDEX(products!C:C,MATCH(challenge_2_solution_1!$C10250,products!$A:$A,0))</f>
        <v>1.83</v>
      </c>
    </row>
    <row r="10251" spans="1:6" x14ac:dyDescent="0.2">
      <c r="A10251" s="1">
        <v>4040</v>
      </c>
      <c r="B10251" s="3">
        <v>42724.769444444442</v>
      </c>
      <c r="C10251" t="s">
        <v>23</v>
      </c>
      <c r="D10251">
        <v>1</v>
      </c>
      <c r="E10251">
        <f>INDEX(products!B:B,MATCH(challenge_2_solution_1!$C10251,products!$A:$A,0))</f>
        <v>5.9</v>
      </c>
      <c r="F10251">
        <f>INDEX(products!C:C,MATCH(challenge_2_solution_1!$C10251,products!$A:$A,0))</f>
        <v>2.1800000000000002</v>
      </c>
    </row>
    <row r="10252" spans="1:6" x14ac:dyDescent="0.2">
      <c r="A10252" s="1">
        <v>4041</v>
      </c>
      <c r="B10252" s="3">
        <v>42724.769444444442</v>
      </c>
      <c r="C10252" t="s">
        <v>27</v>
      </c>
      <c r="D10252">
        <v>1</v>
      </c>
      <c r="E10252">
        <f>INDEX(products!B:B,MATCH(challenge_2_solution_1!$C10252,products!$A:$A,0))</f>
        <v>7.9</v>
      </c>
      <c r="F10252">
        <f>INDEX(products!C:C,MATCH(challenge_2_solution_1!$C10252,products!$A:$A,0))</f>
        <v>4.03</v>
      </c>
    </row>
    <row r="10253" spans="1:6" x14ac:dyDescent="0.2">
      <c r="A10253" s="1">
        <v>4041</v>
      </c>
      <c r="B10253" s="3">
        <v>42724.769444444442</v>
      </c>
      <c r="C10253" t="s">
        <v>69</v>
      </c>
      <c r="D10253">
        <v>1</v>
      </c>
      <c r="E10253">
        <f>INDEX(products!B:B,MATCH(challenge_2_solution_1!$C10253,products!$A:$A,0))</f>
        <v>11.9</v>
      </c>
      <c r="F10253">
        <f>INDEX(products!C:C,MATCH(challenge_2_solution_1!$C10253,products!$A:$A,0))</f>
        <v>2.86</v>
      </c>
    </row>
    <row r="10254" spans="1:6" x14ac:dyDescent="0.2">
      <c r="A10254" s="1">
        <v>4040</v>
      </c>
      <c r="B10254" s="3">
        <v>42724.769444444442</v>
      </c>
      <c r="C10254" t="s">
        <v>69</v>
      </c>
      <c r="D10254">
        <v>3</v>
      </c>
      <c r="E10254">
        <f>INDEX(products!B:B,MATCH(challenge_2_solution_1!$C10254,products!$A:$A,0))</f>
        <v>11.9</v>
      </c>
      <c r="F10254">
        <f>INDEX(products!C:C,MATCH(challenge_2_solution_1!$C10254,products!$A:$A,0))</f>
        <v>2.86</v>
      </c>
    </row>
    <row r="10255" spans="1:6" x14ac:dyDescent="0.2">
      <c r="A10255" s="1">
        <v>4041</v>
      </c>
      <c r="B10255" s="3">
        <v>42724.769444444442</v>
      </c>
      <c r="C10255" t="s">
        <v>86</v>
      </c>
      <c r="D10255">
        <v>1</v>
      </c>
      <c r="E10255">
        <f>INDEX(products!B:B,MATCH(challenge_2_solution_1!$C10255,products!$A:$A,0))</f>
        <v>15.9</v>
      </c>
      <c r="F10255">
        <f>INDEX(products!C:C,MATCH(challenge_2_solution_1!$C10255,products!$A:$A,0))</f>
        <v>5.57</v>
      </c>
    </row>
    <row r="10256" spans="1:6" x14ac:dyDescent="0.2">
      <c r="A10256" s="1">
        <v>4040</v>
      </c>
      <c r="B10256" s="3">
        <v>42724.769444444442</v>
      </c>
      <c r="C10256" t="s">
        <v>89</v>
      </c>
      <c r="D10256">
        <v>1</v>
      </c>
      <c r="E10256">
        <f>INDEX(products!B:B,MATCH(challenge_2_solution_1!$C10256,products!$A:$A,0))</f>
        <v>17.899999999999999</v>
      </c>
      <c r="F10256">
        <f>INDEX(products!C:C,MATCH(challenge_2_solution_1!$C10256,products!$A:$A,0))</f>
        <v>3.94</v>
      </c>
    </row>
    <row r="10257" spans="1:6" x14ac:dyDescent="0.2">
      <c r="A10257" s="1">
        <v>4040</v>
      </c>
      <c r="B10257" s="3">
        <v>42724.769444444442</v>
      </c>
      <c r="C10257" t="s">
        <v>86</v>
      </c>
      <c r="D10257">
        <v>1</v>
      </c>
      <c r="E10257">
        <f>INDEX(products!B:B,MATCH(challenge_2_solution_1!$C10257,products!$A:$A,0))</f>
        <v>15.9</v>
      </c>
      <c r="F10257">
        <f>INDEX(products!C:C,MATCH(challenge_2_solution_1!$C10257,products!$A:$A,0))</f>
        <v>5.57</v>
      </c>
    </row>
    <row r="10258" spans="1:6" x14ac:dyDescent="0.2">
      <c r="A10258" s="1">
        <v>4040</v>
      </c>
      <c r="B10258" s="3">
        <v>42724.769444444442</v>
      </c>
      <c r="C10258" t="s">
        <v>118</v>
      </c>
      <c r="D10258">
        <v>1</v>
      </c>
      <c r="E10258">
        <f>INDEX(products!B:B,MATCH(challenge_2_solution_1!$C10258,products!$A:$A,0))</f>
        <v>19.899999999999999</v>
      </c>
      <c r="F10258">
        <f>INDEX(products!C:C,MATCH(challenge_2_solution_1!$C10258,products!$A:$A,0))</f>
        <v>12.74</v>
      </c>
    </row>
    <row r="10259" spans="1:6" x14ac:dyDescent="0.2">
      <c r="A10259" s="1">
        <v>4041</v>
      </c>
      <c r="B10259" s="3">
        <v>42724.769444444442</v>
      </c>
      <c r="C10259" t="s">
        <v>160</v>
      </c>
      <c r="D10259">
        <v>1</v>
      </c>
      <c r="E10259">
        <f>INDEX(products!B:B,MATCH(challenge_2_solution_1!$C10259,products!$A:$A,0))</f>
        <v>23.9</v>
      </c>
      <c r="F10259">
        <f>INDEX(products!C:C,MATCH(challenge_2_solution_1!$C10259,products!$A:$A,0))</f>
        <v>9.08</v>
      </c>
    </row>
    <row r="10260" spans="1:6" x14ac:dyDescent="0.2">
      <c r="A10260" s="1">
        <v>4041</v>
      </c>
      <c r="B10260" s="3">
        <v>42724.769444444442</v>
      </c>
      <c r="C10260" t="s">
        <v>166</v>
      </c>
      <c r="D10260">
        <v>1</v>
      </c>
      <c r="E10260">
        <f>INDEX(products!B:B,MATCH(challenge_2_solution_1!$C10260,products!$A:$A,0))</f>
        <v>25.9</v>
      </c>
      <c r="F10260">
        <f>INDEX(products!C:C,MATCH(challenge_2_solution_1!$C10260,products!$A:$A,0))</f>
        <v>6.99</v>
      </c>
    </row>
    <row r="10261" spans="1:6" x14ac:dyDescent="0.2">
      <c r="A10261" s="1">
        <v>4042</v>
      </c>
      <c r="B10261" s="3">
        <v>42724.781944444447</v>
      </c>
      <c r="C10261" t="s">
        <v>19</v>
      </c>
      <c r="D10261">
        <v>1</v>
      </c>
      <c r="E10261">
        <f>INDEX(products!B:B,MATCH(challenge_2_solution_1!$C10261,products!$A:$A,0))</f>
        <v>5.9</v>
      </c>
      <c r="F10261">
        <f>INDEX(products!C:C,MATCH(challenge_2_solution_1!$C10261,products!$A:$A,0))</f>
        <v>1.65</v>
      </c>
    </row>
    <row r="10262" spans="1:6" x14ac:dyDescent="0.2">
      <c r="A10262" s="1">
        <v>4042</v>
      </c>
      <c r="B10262" s="3">
        <v>42724.781944444447</v>
      </c>
      <c r="C10262" t="s">
        <v>17</v>
      </c>
      <c r="D10262">
        <v>2</v>
      </c>
      <c r="E10262">
        <f>INDEX(products!B:B,MATCH(challenge_2_solution_1!$C10262,products!$A:$A,0))</f>
        <v>5.9</v>
      </c>
      <c r="F10262">
        <f>INDEX(products!C:C,MATCH(challenge_2_solution_1!$C10262,products!$A:$A,0))</f>
        <v>2.83</v>
      </c>
    </row>
    <row r="10263" spans="1:6" x14ac:dyDescent="0.2">
      <c r="A10263" s="1">
        <v>4042</v>
      </c>
      <c r="B10263" s="3">
        <v>42724.781944444447</v>
      </c>
      <c r="C10263" t="s">
        <v>33</v>
      </c>
      <c r="D10263">
        <v>1</v>
      </c>
      <c r="E10263">
        <f>INDEX(products!B:B,MATCH(challenge_2_solution_1!$C10263,products!$A:$A,0))</f>
        <v>7.9</v>
      </c>
      <c r="F10263">
        <f>INDEX(products!C:C,MATCH(challenge_2_solution_1!$C10263,products!$A:$A,0))</f>
        <v>2.21</v>
      </c>
    </row>
    <row r="10264" spans="1:6" x14ac:dyDescent="0.2">
      <c r="A10264" s="1">
        <v>4042</v>
      </c>
      <c r="B10264" s="3">
        <v>42724.781944444447</v>
      </c>
      <c r="C10264" t="s">
        <v>96</v>
      </c>
      <c r="D10264">
        <v>1</v>
      </c>
      <c r="E10264">
        <f>INDEX(products!B:B,MATCH(challenge_2_solution_1!$C10264,products!$A:$A,0))</f>
        <v>17.899999999999999</v>
      </c>
      <c r="F10264">
        <f>INDEX(products!C:C,MATCH(challenge_2_solution_1!$C10264,products!$A:$A,0))</f>
        <v>10.92</v>
      </c>
    </row>
    <row r="10265" spans="1:6" x14ac:dyDescent="0.2">
      <c r="A10265" s="1">
        <v>4042</v>
      </c>
      <c r="B10265" s="3">
        <v>42724.781944444447</v>
      </c>
      <c r="C10265" t="s">
        <v>89</v>
      </c>
      <c r="D10265">
        <v>1</v>
      </c>
      <c r="E10265">
        <f>INDEX(products!B:B,MATCH(challenge_2_solution_1!$C10265,products!$A:$A,0))</f>
        <v>17.899999999999999</v>
      </c>
      <c r="F10265">
        <f>INDEX(products!C:C,MATCH(challenge_2_solution_1!$C10265,products!$A:$A,0))</f>
        <v>3.94</v>
      </c>
    </row>
    <row r="10266" spans="1:6" x14ac:dyDescent="0.2">
      <c r="A10266" s="1">
        <v>4042</v>
      </c>
      <c r="B10266" s="3">
        <v>42724.781944444447</v>
      </c>
      <c r="C10266" t="s">
        <v>133</v>
      </c>
      <c r="D10266">
        <v>1</v>
      </c>
      <c r="E10266">
        <f>INDEX(products!B:B,MATCH(challenge_2_solution_1!$C10266,products!$A:$A,0))</f>
        <v>19.899999999999999</v>
      </c>
      <c r="F10266">
        <f>INDEX(products!C:C,MATCH(challenge_2_solution_1!$C10266,products!$A:$A,0))</f>
        <v>13.13</v>
      </c>
    </row>
    <row r="10267" spans="1:6" x14ac:dyDescent="0.2">
      <c r="A10267" s="1">
        <v>4042</v>
      </c>
      <c r="B10267" s="3">
        <v>42724.781944444447</v>
      </c>
      <c r="C10267" t="s">
        <v>126</v>
      </c>
      <c r="D10267">
        <v>1</v>
      </c>
      <c r="E10267">
        <f>INDEX(products!B:B,MATCH(challenge_2_solution_1!$C10267,products!$A:$A,0))</f>
        <v>19.899999999999999</v>
      </c>
      <c r="F10267">
        <f>INDEX(products!C:C,MATCH(challenge_2_solution_1!$C10267,products!$A:$A,0))</f>
        <v>4.58</v>
      </c>
    </row>
    <row r="10268" spans="1:6" x14ac:dyDescent="0.2">
      <c r="A10268" s="1">
        <v>4043</v>
      </c>
      <c r="B10268" s="3">
        <v>42724.790972222225</v>
      </c>
      <c r="C10268" t="s">
        <v>10</v>
      </c>
      <c r="D10268">
        <v>2</v>
      </c>
      <c r="E10268">
        <f>INDEX(products!B:B,MATCH(challenge_2_solution_1!$C10268,products!$A:$A,0))</f>
        <v>3.9</v>
      </c>
      <c r="F10268">
        <f>INDEX(products!C:C,MATCH(challenge_2_solution_1!$C10268,products!$A:$A,0))</f>
        <v>1.17</v>
      </c>
    </row>
    <row r="10269" spans="1:6" x14ac:dyDescent="0.2">
      <c r="A10269" s="1">
        <v>4043</v>
      </c>
      <c r="B10269" s="3">
        <v>42724.790972222225</v>
      </c>
      <c r="C10269" t="s">
        <v>12</v>
      </c>
      <c r="D10269">
        <v>2</v>
      </c>
      <c r="E10269">
        <f>INDEX(products!B:B,MATCH(challenge_2_solution_1!$C10269,products!$A:$A,0))</f>
        <v>5.2</v>
      </c>
      <c r="F10269">
        <f>INDEX(products!C:C,MATCH(challenge_2_solution_1!$C10269,products!$A:$A,0))</f>
        <v>3.07</v>
      </c>
    </row>
    <row r="10270" spans="1:6" x14ac:dyDescent="0.2">
      <c r="A10270" s="1">
        <v>4043</v>
      </c>
      <c r="B10270" s="3">
        <v>42724.790972222225</v>
      </c>
      <c r="C10270" t="s">
        <v>101</v>
      </c>
      <c r="D10270">
        <v>1</v>
      </c>
      <c r="E10270">
        <f>INDEX(products!B:B,MATCH(challenge_2_solution_1!$C10270,products!$A:$A,0))</f>
        <v>17.899999999999999</v>
      </c>
      <c r="F10270">
        <f>INDEX(products!C:C,MATCH(challenge_2_solution_1!$C10270,products!$A:$A,0))</f>
        <v>11.46</v>
      </c>
    </row>
    <row r="10271" spans="1:6" x14ac:dyDescent="0.2">
      <c r="A10271" s="1">
        <v>4043</v>
      </c>
      <c r="B10271" s="3">
        <v>42724.790972222225</v>
      </c>
      <c r="C10271" t="s">
        <v>132</v>
      </c>
      <c r="D10271">
        <v>1</v>
      </c>
      <c r="E10271">
        <f>INDEX(products!B:B,MATCH(challenge_2_solution_1!$C10271,products!$A:$A,0))</f>
        <v>19.899999999999999</v>
      </c>
      <c r="F10271">
        <f>INDEX(products!C:C,MATCH(challenge_2_solution_1!$C10271,products!$A:$A,0))</f>
        <v>8.56</v>
      </c>
    </row>
    <row r="10272" spans="1:6" x14ac:dyDescent="0.2">
      <c r="A10272" s="1">
        <v>4044</v>
      </c>
      <c r="B10272" s="3">
        <v>42724.838194444441</v>
      </c>
      <c r="C10272" t="s">
        <v>15</v>
      </c>
      <c r="D10272">
        <v>1</v>
      </c>
      <c r="E10272">
        <f>INDEX(products!B:B,MATCH(challenge_2_solution_1!$C10272,products!$A:$A,0))</f>
        <v>5.9</v>
      </c>
      <c r="F10272">
        <f>INDEX(products!C:C,MATCH(challenge_2_solution_1!$C10272,products!$A:$A,0))</f>
        <v>3.07</v>
      </c>
    </row>
    <row r="10273" spans="1:6" x14ac:dyDescent="0.2">
      <c r="A10273" s="1">
        <v>4044</v>
      </c>
      <c r="B10273" s="3">
        <v>42724.838194444441</v>
      </c>
      <c r="C10273" t="s">
        <v>14</v>
      </c>
      <c r="D10273">
        <v>1</v>
      </c>
      <c r="E10273">
        <f>INDEX(products!B:B,MATCH(challenge_2_solution_1!$C10273,products!$A:$A,0))</f>
        <v>5.9</v>
      </c>
      <c r="F10273">
        <f>INDEX(products!C:C,MATCH(challenge_2_solution_1!$C10273,products!$A:$A,0))</f>
        <v>2.36</v>
      </c>
    </row>
    <row r="10274" spans="1:6" x14ac:dyDescent="0.2">
      <c r="A10274" s="1">
        <v>4044</v>
      </c>
      <c r="B10274" s="3">
        <v>42724.838194444441</v>
      </c>
      <c r="C10274" t="s">
        <v>33</v>
      </c>
      <c r="D10274">
        <v>1</v>
      </c>
      <c r="E10274">
        <f>INDEX(products!B:B,MATCH(challenge_2_solution_1!$C10274,products!$A:$A,0))</f>
        <v>7.9</v>
      </c>
      <c r="F10274">
        <f>INDEX(products!C:C,MATCH(challenge_2_solution_1!$C10274,products!$A:$A,0))</f>
        <v>2.21</v>
      </c>
    </row>
    <row r="10275" spans="1:6" x14ac:dyDescent="0.2">
      <c r="A10275" s="1">
        <v>4044</v>
      </c>
      <c r="B10275" s="3">
        <v>42724.838194444441</v>
      </c>
      <c r="C10275" t="s">
        <v>41</v>
      </c>
      <c r="D10275">
        <v>1</v>
      </c>
      <c r="E10275">
        <f>INDEX(products!B:B,MATCH(challenge_2_solution_1!$C10275,products!$A:$A,0))</f>
        <v>7.9</v>
      </c>
      <c r="F10275">
        <f>INDEX(products!C:C,MATCH(challenge_2_solution_1!$C10275,products!$A:$A,0))</f>
        <v>5.37</v>
      </c>
    </row>
    <row r="10276" spans="1:6" x14ac:dyDescent="0.2">
      <c r="A10276" s="1">
        <v>4044</v>
      </c>
      <c r="B10276" s="3">
        <v>42724.838194444441</v>
      </c>
      <c r="C10276" t="s">
        <v>95</v>
      </c>
      <c r="D10276">
        <v>1</v>
      </c>
      <c r="E10276">
        <f>INDEX(products!B:B,MATCH(challenge_2_solution_1!$C10276,products!$A:$A,0))</f>
        <v>17.899999999999999</v>
      </c>
      <c r="F10276">
        <f>INDEX(products!C:C,MATCH(challenge_2_solution_1!$C10276,products!$A:$A,0))</f>
        <v>4.3</v>
      </c>
    </row>
    <row r="10277" spans="1:6" x14ac:dyDescent="0.2">
      <c r="A10277" s="1">
        <v>4045</v>
      </c>
      <c r="B10277" s="3">
        <v>42724.938194444447</v>
      </c>
      <c r="C10277" t="s">
        <v>12</v>
      </c>
      <c r="D10277">
        <v>1</v>
      </c>
      <c r="E10277">
        <f>INDEX(products!B:B,MATCH(challenge_2_solution_1!$C10277,products!$A:$A,0))</f>
        <v>5.2</v>
      </c>
      <c r="F10277">
        <f>INDEX(products!C:C,MATCH(challenge_2_solution_1!$C10277,products!$A:$A,0))</f>
        <v>3.07</v>
      </c>
    </row>
    <row r="10278" spans="1:6" x14ac:dyDescent="0.2">
      <c r="A10278" s="1">
        <v>4045</v>
      </c>
      <c r="B10278" s="3">
        <v>42724.938194444447</v>
      </c>
      <c r="C10278" t="s">
        <v>14</v>
      </c>
      <c r="D10278">
        <v>1</v>
      </c>
      <c r="E10278">
        <f>INDEX(products!B:B,MATCH(challenge_2_solution_1!$C10278,products!$A:$A,0))</f>
        <v>5.9</v>
      </c>
      <c r="F10278">
        <f>INDEX(products!C:C,MATCH(challenge_2_solution_1!$C10278,products!$A:$A,0))</f>
        <v>2.36</v>
      </c>
    </row>
    <row r="10279" spans="1:6" x14ac:dyDescent="0.2">
      <c r="A10279" s="1">
        <v>4045</v>
      </c>
      <c r="B10279" s="3">
        <v>42724.938194444447</v>
      </c>
      <c r="C10279" t="s">
        <v>17</v>
      </c>
      <c r="D10279">
        <v>1</v>
      </c>
      <c r="E10279">
        <f>INDEX(products!B:B,MATCH(challenge_2_solution_1!$C10279,products!$A:$A,0))</f>
        <v>5.9</v>
      </c>
      <c r="F10279">
        <f>INDEX(products!C:C,MATCH(challenge_2_solution_1!$C10279,products!$A:$A,0))</f>
        <v>2.83</v>
      </c>
    </row>
    <row r="10280" spans="1:6" x14ac:dyDescent="0.2">
      <c r="A10280" s="1">
        <v>4045</v>
      </c>
      <c r="B10280" s="3">
        <v>42724.938194444447</v>
      </c>
      <c r="C10280" t="s">
        <v>15</v>
      </c>
      <c r="D10280">
        <v>1</v>
      </c>
      <c r="E10280">
        <f>INDEX(products!B:B,MATCH(challenge_2_solution_1!$C10280,products!$A:$A,0))</f>
        <v>5.9</v>
      </c>
      <c r="F10280">
        <f>INDEX(products!C:C,MATCH(challenge_2_solution_1!$C10280,products!$A:$A,0))</f>
        <v>3.07</v>
      </c>
    </row>
    <row r="10281" spans="1:6" x14ac:dyDescent="0.2">
      <c r="A10281" s="1">
        <v>4045</v>
      </c>
      <c r="B10281" s="3">
        <v>42724.938194444447</v>
      </c>
      <c r="C10281" t="s">
        <v>28</v>
      </c>
      <c r="D10281">
        <v>1</v>
      </c>
      <c r="E10281">
        <f>INDEX(products!B:B,MATCH(challenge_2_solution_1!$C10281,products!$A:$A,0))</f>
        <v>7.9</v>
      </c>
      <c r="F10281">
        <f>INDEX(products!C:C,MATCH(challenge_2_solution_1!$C10281,products!$A:$A,0))</f>
        <v>2.4500000000000002</v>
      </c>
    </row>
    <row r="10282" spans="1:6" x14ac:dyDescent="0.2">
      <c r="A10282" s="1">
        <v>4045</v>
      </c>
      <c r="B10282" s="3">
        <v>42724.938194444447</v>
      </c>
      <c r="C10282" t="s">
        <v>62</v>
      </c>
      <c r="D10282">
        <v>1</v>
      </c>
      <c r="E10282">
        <f>INDEX(products!B:B,MATCH(challenge_2_solution_1!$C10282,products!$A:$A,0))</f>
        <v>11.9</v>
      </c>
      <c r="F10282">
        <f>INDEX(products!C:C,MATCH(challenge_2_solution_1!$C10282,products!$A:$A,0))</f>
        <v>8.33</v>
      </c>
    </row>
    <row r="10283" spans="1:6" x14ac:dyDescent="0.2">
      <c r="A10283" s="1">
        <v>4045</v>
      </c>
      <c r="B10283" s="3">
        <v>42724.938194444447</v>
      </c>
      <c r="C10283" t="s">
        <v>74</v>
      </c>
      <c r="D10283">
        <v>1</v>
      </c>
      <c r="E10283">
        <f>INDEX(products!B:B,MATCH(challenge_2_solution_1!$C10283,products!$A:$A,0))</f>
        <v>11.9</v>
      </c>
      <c r="F10283">
        <f>INDEX(products!C:C,MATCH(challenge_2_solution_1!$C10283,products!$A:$A,0))</f>
        <v>2.5</v>
      </c>
    </row>
    <row r="10284" spans="1:6" x14ac:dyDescent="0.2">
      <c r="A10284" s="1">
        <v>4045</v>
      </c>
      <c r="B10284" s="3">
        <v>42724.938194444447</v>
      </c>
      <c r="C10284" t="s">
        <v>80</v>
      </c>
      <c r="D10284">
        <v>1</v>
      </c>
      <c r="E10284">
        <f>INDEX(products!B:B,MATCH(challenge_2_solution_1!$C10284,products!$A:$A,0))</f>
        <v>11.9</v>
      </c>
      <c r="F10284">
        <f>INDEX(products!C:C,MATCH(challenge_2_solution_1!$C10284,products!$A:$A,0))</f>
        <v>3.21</v>
      </c>
    </row>
    <row r="10285" spans="1:6" x14ac:dyDescent="0.2">
      <c r="A10285" s="1">
        <v>4045</v>
      </c>
      <c r="B10285" s="3">
        <v>42724.938194444447</v>
      </c>
      <c r="C10285" t="s">
        <v>72</v>
      </c>
      <c r="D10285">
        <v>1</v>
      </c>
      <c r="E10285">
        <f>INDEX(products!B:B,MATCH(challenge_2_solution_1!$C10285,products!$A:$A,0))</f>
        <v>11.9</v>
      </c>
      <c r="F10285">
        <f>INDEX(products!C:C,MATCH(challenge_2_solution_1!$C10285,products!$A:$A,0))</f>
        <v>7.38</v>
      </c>
    </row>
    <row r="10286" spans="1:6" x14ac:dyDescent="0.2">
      <c r="A10286" s="1">
        <v>4045</v>
      </c>
      <c r="B10286" s="3">
        <v>42724.938194444447</v>
      </c>
      <c r="C10286" t="s">
        <v>77</v>
      </c>
      <c r="D10286">
        <v>1</v>
      </c>
      <c r="E10286">
        <f>INDEX(products!B:B,MATCH(challenge_2_solution_1!$C10286,products!$A:$A,0))</f>
        <v>11.9</v>
      </c>
      <c r="F10286">
        <f>INDEX(products!C:C,MATCH(challenge_2_solution_1!$C10286,products!$A:$A,0))</f>
        <v>4.05</v>
      </c>
    </row>
    <row r="10287" spans="1:6" x14ac:dyDescent="0.2">
      <c r="A10287" s="1">
        <v>4045</v>
      </c>
      <c r="B10287" s="3">
        <v>42724.938194444447</v>
      </c>
      <c r="C10287" t="s">
        <v>162</v>
      </c>
      <c r="D10287">
        <v>1</v>
      </c>
      <c r="E10287">
        <f>INDEX(products!B:B,MATCH(challenge_2_solution_1!$C10287,products!$A:$A,0))</f>
        <v>25.9</v>
      </c>
      <c r="F10287">
        <f>INDEX(products!C:C,MATCH(challenge_2_solution_1!$C10287,products!$A:$A,0))</f>
        <v>9.58</v>
      </c>
    </row>
    <row r="10288" spans="1:6" x14ac:dyDescent="0.2">
      <c r="A10288" s="1">
        <v>4045</v>
      </c>
      <c r="B10288" s="3">
        <v>42724.938194444447</v>
      </c>
      <c r="C10288" t="s">
        <v>167</v>
      </c>
      <c r="D10288">
        <v>1</v>
      </c>
      <c r="E10288">
        <f>INDEX(products!B:B,MATCH(challenge_2_solution_1!$C10288,products!$A:$A,0))</f>
        <v>25.9</v>
      </c>
      <c r="F10288">
        <f>INDEX(products!C:C,MATCH(challenge_2_solution_1!$C10288,products!$A:$A,0))</f>
        <v>16.579999999999998</v>
      </c>
    </row>
    <row r="10289" spans="1:6" x14ac:dyDescent="0.2">
      <c r="A10289" s="1">
        <v>4046</v>
      </c>
      <c r="B10289" s="3">
        <v>42725.730555555558</v>
      </c>
      <c r="C10289" t="s">
        <v>12</v>
      </c>
      <c r="D10289">
        <v>1</v>
      </c>
      <c r="E10289">
        <f>INDEX(products!B:B,MATCH(challenge_2_solution_1!$C10289,products!$A:$A,0))</f>
        <v>5.2</v>
      </c>
      <c r="F10289">
        <f>INDEX(products!C:C,MATCH(challenge_2_solution_1!$C10289,products!$A:$A,0))</f>
        <v>3.07</v>
      </c>
    </row>
    <row r="10290" spans="1:6" x14ac:dyDescent="0.2">
      <c r="A10290" s="1">
        <v>4046</v>
      </c>
      <c r="B10290" s="3">
        <v>42725.730555555558</v>
      </c>
      <c r="C10290" t="s">
        <v>14</v>
      </c>
      <c r="D10290">
        <v>2</v>
      </c>
      <c r="E10290">
        <f>INDEX(products!B:B,MATCH(challenge_2_solution_1!$C10290,products!$A:$A,0))</f>
        <v>5.9</v>
      </c>
      <c r="F10290">
        <f>INDEX(products!C:C,MATCH(challenge_2_solution_1!$C10290,products!$A:$A,0))</f>
        <v>2.36</v>
      </c>
    </row>
    <row r="10291" spans="1:6" x14ac:dyDescent="0.2">
      <c r="A10291" s="1">
        <v>4046</v>
      </c>
      <c r="B10291" s="3">
        <v>42725.730555555558</v>
      </c>
      <c r="C10291" t="s">
        <v>34</v>
      </c>
      <c r="D10291">
        <v>1</v>
      </c>
      <c r="E10291">
        <f>INDEX(products!B:B,MATCH(challenge_2_solution_1!$C10291,products!$A:$A,0))</f>
        <v>7.9</v>
      </c>
      <c r="F10291">
        <f>INDEX(products!C:C,MATCH(challenge_2_solution_1!$C10291,products!$A:$A,0))</f>
        <v>1.58</v>
      </c>
    </row>
    <row r="10292" spans="1:6" x14ac:dyDescent="0.2">
      <c r="A10292" s="1">
        <v>4046</v>
      </c>
      <c r="B10292" s="3">
        <v>42725.730555555558</v>
      </c>
      <c r="C10292" t="s">
        <v>86</v>
      </c>
      <c r="D10292">
        <v>1</v>
      </c>
      <c r="E10292">
        <f>INDEX(products!B:B,MATCH(challenge_2_solution_1!$C10292,products!$A:$A,0))</f>
        <v>15.9</v>
      </c>
      <c r="F10292">
        <f>INDEX(products!C:C,MATCH(challenge_2_solution_1!$C10292,products!$A:$A,0))</f>
        <v>5.57</v>
      </c>
    </row>
    <row r="10293" spans="1:6" x14ac:dyDescent="0.2">
      <c r="A10293" s="1">
        <v>4047</v>
      </c>
      <c r="B10293" s="3">
        <v>42725.737500000003</v>
      </c>
      <c r="C10293" t="s">
        <v>3</v>
      </c>
      <c r="D10293">
        <v>1</v>
      </c>
      <c r="E10293">
        <f>INDEX(products!B:B,MATCH(challenge_2_solution_1!$C10293,products!$A:$A,0))</f>
        <v>1</v>
      </c>
      <c r="F10293">
        <f>INDEX(products!C:C,MATCH(challenge_2_solution_1!$C10293,products!$A:$A,0))</f>
        <v>0.5</v>
      </c>
    </row>
    <row r="10294" spans="1:6" x14ac:dyDescent="0.2">
      <c r="A10294" s="1">
        <v>4047</v>
      </c>
      <c r="B10294" s="3">
        <v>42725.737500000003</v>
      </c>
      <c r="C10294" t="s">
        <v>5</v>
      </c>
      <c r="D10294">
        <v>1</v>
      </c>
      <c r="E10294">
        <f>INDEX(products!B:B,MATCH(challenge_2_solution_1!$C10294,products!$A:$A,0))</f>
        <v>1</v>
      </c>
      <c r="F10294">
        <f>INDEX(products!C:C,MATCH(challenge_2_solution_1!$C10294,products!$A:$A,0))</f>
        <v>0.31</v>
      </c>
    </row>
    <row r="10295" spans="1:6" x14ac:dyDescent="0.2">
      <c r="A10295" s="1">
        <v>4047</v>
      </c>
      <c r="B10295" s="3">
        <v>42725.737500000003</v>
      </c>
      <c r="C10295" t="s">
        <v>8</v>
      </c>
      <c r="D10295">
        <v>4</v>
      </c>
      <c r="E10295">
        <f>INDEX(products!B:B,MATCH(challenge_2_solution_1!$C10295,products!$A:$A,0))</f>
        <v>1.6</v>
      </c>
      <c r="F10295">
        <f>INDEX(products!C:C,MATCH(challenge_2_solution_1!$C10295,products!$A:$A,0))</f>
        <v>0.77</v>
      </c>
    </row>
    <row r="10296" spans="1:6" x14ac:dyDescent="0.2">
      <c r="A10296" s="1">
        <v>4047</v>
      </c>
      <c r="B10296" s="3">
        <v>42725.737500000003</v>
      </c>
      <c r="C10296" t="s">
        <v>10</v>
      </c>
      <c r="D10296">
        <v>1</v>
      </c>
      <c r="E10296">
        <f>INDEX(products!B:B,MATCH(challenge_2_solution_1!$C10296,products!$A:$A,0))</f>
        <v>3.9</v>
      </c>
      <c r="F10296">
        <f>INDEX(products!C:C,MATCH(challenge_2_solution_1!$C10296,products!$A:$A,0))</f>
        <v>1.17</v>
      </c>
    </row>
    <row r="10297" spans="1:6" x14ac:dyDescent="0.2">
      <c r="A10297" s="1">
        <v>4047</v>
      </c>
      <c r="B10297" s="3">
        <v>42725.737500000003</v>
      </c>
      <c r="C10297" t="s">
        <v>15</v>
      </c>
      <c r="D10297">
        <v>1</v>
      </c>
      <c r="E10297">
        <f>INDEX(products!B:B,MATCH(challenge_2_solution_1!$C10297,products!$A:$A,0))</f>
        <v>5.9</v>
      </c>
      <c r="F10297">
        <f>INDEX(products!C:C,MATCH(challenge_2_solution_1!$C10297,products!$A:$A,0))</f>
        <v>3.07</v>
      </c>
    </row>
    <row r="10298" spans="1:6" x14ac:dyDescent="0.2">
      <c r="A10298" s="1">
        <v>4047</v>
      </c>
      <c r="B10298" s="3">
        <v>42725.737500000003</v>
      </c>
      <c r="C10298" t="s">
        <v>33</v>
      </c>
      <c r="D10298">
        <v>1</v>
      </c>
      <c r="E10298">
        <f>INDEX(products!B:B,MATCH(challenge_2_solution_1!$C10298,products!$A:$A,0))</f>
        <v>7.9</v>
      </c>
      <c r="F10298">
        <f>INDEX(products!C:C,MATCH(challenge_2_solution_1!$C10298,products!$A:$A,0))</f>
        <v>2.21</v>
      </c>
    </row>
    <row r="10299" spans="1:6" x14ac:dyDescent="0.2">
      <c r="A10299" s="1">
        <v>4047</v>
      </c>
      <c r="B10299" s="3">
        <v>42725.737500000003</v>
      </c>
      <c r="C10299" t="s">
        <v>64</v>
      </c>
      <c r="D10299">
        <v>1</v>
      </c>
      <c r="E10299">
        <f>INDEX(products!B:B,MATCH(challenge_2_solution_1!$C10299,products!$A:$A,0))</f>
        <v>11.9</v>
      </c>
      <c r="F10299">
        <f>INDEX(products!C:C,MATCH(challenge_2_solution_1!$C10299,products!$A:$A,0))</f>
        <v>7.97</v>
      </c>
    </row>
    <row r="10300" spans="1:6" x14ac:dyDescent="0.2">
      <c r="A10300" s="1">
        <v>4047</v>
      </c>
      <c r="B10300" s="3">
        <v>42725.737500000003</v>
      </c>
      <c r="C10300" t="s">
        <v>127</v>
      </c>
      <c r="D10300">
        <v>1</v>
      </c>
      <c r="E10300">
        <f>INDEX(products!B:B,MATCH(challenge_2_solution_1!$C10300,products!$A:$A,0))</f>
        <v>19.899999999999999</v>
      </c>
      <c r="F10300">
        <f>INDEX(products!C:C,MATCH(challenge_2_solution_1!$C10300,products!$A:$A,0))</f>
        <v>9.9499999999999993</v>
      </c>
    </row>
    <row r="10301" spans="1:6" x14ac:dyDescent="0.2">
      <c r="A10301" s="1">
        <v>4047</v>
      </c>
      <c r="B10301" s="3">
        <v>42725.737500000003</v>
      </c>
      <c r="C10301" t="s">
        <v>121</v>
      </c>
      <c r="D10301">
        <v>1</v>
      </c>
      <c r="E10301">
        <f>INDEX(products!B:B,MATCH(challenge_2_solution_1!$C10301,products!$A:$A,0))</f>
        <v>19.899999999999999</v>
      </c>
      <c r="F10301">
        <f>INDEX(products!C:C,MATCH(challenge_2_solution_1!$C10301,products!$A:$A,0))</f>
        <v>10.95</v>
      </c>
    </row>
    <row r="10302" spans="1:6" x14ac:dyDescent="0.2">
      <c r="A10302" s="1">
        <v>4048</v>
      </c>
      <c r="B10302" s="3">
        <v>42725.738888888889</v>
      </c>
      <c r="C10302" t="s">
        <v>8</v>
      </c>
      <c r="D10302">
        <v>2</v>
      </c>
      <c r="E10302">
        <f>INDEX(products!B:B,MATCH(challenge_2_solution_1!$C10302,products!$A:$A,0))</f>
        <v>1.6</v>
      </c>
      <c r="F10302">
        <f>INDEX(products!C:C,MATCH(challenge_2_solution_1!$C10302,products!$A:$A,0))</f>
        <v>0.77</v>
      </c>
    </row>
    <row r="10303" spans="1:6" x14ac:dyDescent="0.2">
      <c r="A10303" s="1">
        <v>4048</v>
      </c>
      <c r="B10303" s="3">
        <v>42725.738888888889</v>
      </c>
      <c r="C10303" t="s">
        <v>19</v>
      </c>
      <c r="D10303">
        <v>1</v>
      </c>
      <c r="E10303">
        <f>INDEX(products!B:B,MATCH(challenge_2_solution_1!$C10303,products!$A:$A,0))</f>
        <v>5.9</v>
      </c>
      <c r="F10303">
        <f>INDEX(products!C:C,MATCH(challenge_2_solution_1!$C10303,products!$A:$A,0))</f>
        <v>1.65</v>
      </c>
    </row>
    <row r="10304" spans="1:6" x14ac:dyDescent="0.2">
      <c r="A10304" s="1">
        <v>4048</v>
      </c>
      <c r="B10304" s="3">
        <v>42725.738888888889</v>
      </c>
      <c r="C10304" t="s">
        <v>17</v>
      </c>
      <c r="D10304">
        <v>1</v>
      </c>
      <c r="E10304">
        <f>INDEX(products!B:B,MATCH(challenge_2_solution_1!$C10304,products!$A:$A,0))</f>
        <v>5.9</v>
      </c>
      <c r="F10304">
        <f>INDEX(products!C:C,MATCH(challenge_2_solution_1!$C10304,products!$A:$A,0))</f>
        <v>2.83</v>
      </c>
    </row>
    <row r="10305" spans="1:6" x14ac:dyDescent="0.2">
      <c r="A10305" s="1">
        <v>4048</v>
      </c>
      <c r="B10305" s="3">
        <v>42725.738888888889</v>
      </c>
      <c r="C10305" t="s">
        <v>33</v>
      </c>
      <c r="D10305">
        <v>1</v>
      </c>
      <c r="E10305">
        <f>INDEX(products!B:B,MATCH(challenge_2_solution_1!$C10305,products!$A:$A,0))</f>
        <v>7.9</v>
      </c>
      <c r="F10305">
        <f>INDEX(products!C:C,MATCH(challenge_2_solution_1!$C10305,products!$A:$A,0))</f>
        <v>2.21</v>
      </c>
    </row>
    <row r="10306" spans="1:6" x14ac:dyDescent="0.2">
      <c r="A10306" s="1">
        <v>4048</v>
      </c>
      <c r="B10306" s="3">
        <v>42725.738888888889</v>
      </c>
      <c r="C10306" t="s">
        <v>74</v>
      </c>
      <c r="D10306">
        <v>1</v>
      </c>
      <c r="E10306">
        <f>INDEX(products!B:B,MATCH(challenge_2_solution_1!$C10306,products!$A:$A,0))</f>
        <v>11.9</v>
      </c>
      <c r="F10306">
        <f>INDEX(products!C:C,MATCH(challenge_2_solution_1!$C10306,products!$A:$A,0))</f>
        <v>2.5</v>
      </c>
    </row>
    <row r="10307" spans="1:6" x14ac:dyDescent="0.2">
      <c r="A10307" s="1">
        <v>4048</v>
      </c>
      <c r="B10307" s="3">
        <v>42725.738888888889</v>
      </c>
      <c r="C10307" t="s">
        <v>81</v>
      </c>
      <c r="D10307">
        <v>1</v>
      </c>
      <c r="E10307">
        <f>INDEX(products!B:B,MATCH(challenge_2_solution_1!$C10307,products!$A:$A,0))</f>
        <v>11.9</v>
      </c>
      <c r="F10307">
        <f>INDEX(products!C:C,MATCH(challenge_2_solution_1!$C10307,products!$A:$A,0))</f>
        <v>8.09</v>
      </c>
    </row>
    <row r="10308" spans="1:6" x14ac:dyDescent="0.2">
      <c r="A10308" s="1">
        <v>4048</v>
      </c>
      <c r="B10308" s="3">
        <v>42725.738888888889</v>
      </c>
      <c r="C10308" t="s">
        <v>83</v>
      </c>
      <c r="D10308">
        <v>1</v>
      </c>
      <c r="E10308">
        <f>INDEX(products!B:B,MATCH(challenge_2_solution_1!$C10308,products!$A:$A,0))</f>
        <v>11.9</v>
      </c>
      <c r="F10308">
        <f>INDEX(products!C:C,MATCH(challenge_2_solution_1!$C10308,products!$A:$A,0))</f>
        <v>6.66</v>
      </c>
    </row>
    <row r="10309" spans="1:6" x14ac:dyDescent="0.2">
      <c r="A10309" s="1">
        <v>4048</v>
      </c>
      <c r="B10309" s="3">
        <v>42725.738888888889</v>
      </c>
      <c r="C10309" t="s">
        <v>118</v>
      </c>
      <c r="D10309">
        <v>1</v>
      </c>
      <c r="E10309">
        <f>INDEX(products!B:B,MATCH(challenge_2_solution_1!$C10309,products!$A:$A,0))</f>
        <v>19.899999999999999</v>
      </c>
      <c r="F10309">
        <f>INDEX(products!C:C,MATCH(challenge_2_solution_1!$C10309,products!$A:$A,0))</f>
        <v>12.74</v>
      </c>
    </row>
    <row r="10310" spans="1:6" x14ac:dyDescent="0.2">
      <c r="A10310" s="1">
        <v>4049</v>
      </c>
      <c r="B10310" s="3">
        <v>42725.765277777777</v>
      </c>
      <c r="C10310" t="s">
        <v>4</v>
      </c>
      <c r="D10310">
        <v>3</v>
      </c>
      <c r="E10310">
        <f>INDEX(products!B:B,MATCH(challenge_2_solution_1!$C10310,products!$A:$A,0))</f>
        <v>1</v>
      </c>
      <c r="F10310">
        <f>INDEX(products!C:C,MATCH(challenge_2_solution_1!$C10310,products!$A:$A,0))</f>
        <v>0.61</v>
      </c>
    </row>
    <row r="10311" spans="1:6" x14ac:dyDescent="0.2">
      <c r="A10311" s="1">
        <v>4049</v>
      </c>
      <c r="B10311" s="3">
        <v>42725.765277777777</v>
      </c>
      <c r="C10311" t="s">
        <v>95</v>
      </c>
      <c r="D10311">
        <v>2</v>
      </c>
      <c r="E10311">
        <f>INDEX(products!B:B,MATCH(challenge_2_solution_1!$C10311,products!$A:$A,0))</f>
        <v>17.899999999999999</v>
      </c>
      <c r="F10311">
        <f>INDEX(products!C:C,MATCH(challenge_2_solution_1!$C10311,products!$A:$A,0))</f>
        <v>4.3</v>
      </c>
    </row>
    <row r="10312" spans="1:6" x14ac:dyDescent="0.2">
      <c r="A10312" s="1">
        <v>4050</v>
      </c>
      <c r="B10312" s="3">
        <v>42725.785416666666</v>
      </c>
      <c r="C10312" t="s">
        <v>12</v>
      </c>
      <c r="D10312">
        <v>1</v>
      </c>
      <c r="E10312">
        <f>INDEX(products!B:B,MATCH(challenge_2_solution_1!$C10312,products!$A:$A,0))</f>
        <v>5.2</v>
      </c>
      <c r="F10312">
        <f>INDEX(products!C:C,MATCH(challenge_2_solution_1!$C10312,products!$A:$A,0))</f>
        <v>3.07</v>
      </c>
    </row>
    <row r="10313" spans="1:6" x14ac:dyDescent="0.2">
      <c r="A10313" s="1">
        <v>4050</v>
      </c>
      <c r="B10313" s="3">
        <v>42725.785416666666</v>
      </c>
      <c r="C10313" t="s">
        <v>14</v>
      </c>
      <c r="D10313">
        <v>1</v>
      </c>
      <c r="E10313">
        <f>INDEX(products!B:B,MATCH(challenge_2_solution_1!$C10313,products!$A:$A,0))</f>
        <v>5.9</v>
      </c>
      <c r="F10313">
        <f>INDEX(products!C:C,MATCH(challenge_2_solution_1!$C10313,products!$A:$A,0))</f>
        <v>2.36</v>
      </c>
    </row>
    <row r="10314" spans="1:6" x14ac:dyDescent="0.2">
      <c r="A10314" s="1">
        <v>4050</v>
      </c>
      <c r="B10314" s="3">
        <v>42725.785416666666</v>
      </c>
      <c r="C10314" t="s">
        <v>70</v>
      </c>
      <c r="D10314">
        <v>1</v>
      </c>
      <c r="E10314">
        <f>INDEX(products!B:B,MATCH(challenge_2_solution_1!$C10314,products!$A:$A,0))</f>
        <v>11.9</v>
      </c>
      <c r="F10314">
        <f>INDEX(products!C:C,MATCH(challenge_2_solution_1!$C10314,products!$A:$A,0))</f>
        <v>7.02</v>
      </c>
    </row>
    <row r="10315" spans="1:6" x14ac:dyDescent="0.2">
      <c r="A10315" s="1">
        <v>4050</v>
      </c>
      <c r="B10315" s="3">
        <v>42725.785416666666</v>
      </c>
      <c r="C10315" t="s">
        <v>89</v>
      </c>
      <c r="D10315">
        <v>1</v>
      </c>
      <c r="E10315">
        <f>INDEX(products!B:B,MATCH(challenge_2_solution_1!$C10315,products!$A:$A,0))</f>
        <v>17.899999999999999</v>
      </c>
      <c r="F10315">
        <f>INDEX(products!C:C,MATCH(challenge_2_solution_1!$C10315,products!$A:$A,0))</f>
        <v>3.94</v>
      </c>
    </row>
    <row r="10316" spans="1:6" x14ac:dyDescent="0.2">
      <c r="A10316" s="1">
        <v>4050</v>
      </c>
      <c r="B10316" s="3">
        <v>42725.785416666666</v>
      </c>
      <c r="C10316" t="s">
        <v>95</v>
      </c>
      <c r="D10316">
        <v>1</v>
      </c>
      <c r="E10316">
        <f>INDEX(products!B:B,MATCH(challenge_2_solution_1!$C10316,products!$A:$A,0))</f>
        <v>17.899999999999999</v>
      </c>
      <c r="F10316">
        <f>INDEX(products!C:C,MATCH(challenge_2_solution_1!$C10316,products!$A:$A,0))</f>
        <v>4.3</v>
      </c>
    </row>
    <row r="10317" spans="1:6" x14ac:dyDescent="0.2">
      <c r="A10317" s="1">
        <v>4051</v>
      </c>
      <c r="B10317" s="3">
        <v>42725.84652777778</v>
      </c>
      <c r="C10317" t="s">
        <v>65</v>
      </c>
      <c r="D10317">
        <v>1</v>
      </c>
      <c r="E10317">
        <f>INDEX(products!B:B,MATCH(challenge_2_solution_1!$C10317,products!$A:$A,0))</f>
        <v>11.9</v>
      </c>
      <c r="F10317">
        <f>INDEX(products!C:C,MATCH(challenge_2_solution_1!$C10317,products!$A:$A,0))</f>
        <v>7.14</v>
      </c>
    </row>
    <row r="10318" spans="1:6" x14ac:dyDescent="0.2">
      <c r="A10318" s="1">
        <v>4051</v>
      </c>
      <c r="B10318" s="3">
        <v>42725.84652777778</v>
      </c>
      <c r="C10318" t="s">
        <v>82</v>
      </c>
      <c r="D10318">
        <v>1</v>
      </c>
      <c r="E10318">
        <f>INDEX(products!B:B,MATCH(challenge_2_solution_1!$C10318,products!$A:$A,0))</f>
        <v>11.9</v>
      </c>
      <c r="F10318">
        <f>INDEX(products!C:C,MATCH(challenge_2_solution_1!$C10318,products!$A:$A,0))</f>
        <v>7.74</v>
      </c>
    </row>
    <row r="10319" spans="1:6" x14ac:dyDescent="0.2">
      <c r="A10319" s="1">
        <v>4051</v>
      </c>
      <c r="B10319" s="3">
        <v>42725.84652777778</v>
      </c>
      <c r="C10319" t="s">
        <v>108</v>
      </c>
      <c r="D10319">
        <v>1</v>
      </c>
      <c r="E10319">
        <f>INDEX(products!B:B,MATCH(challenge_2_solution_1!$C10319,products!$A:$A,0))</f>
        <v>17.899999999999999</v>
      </c>
      <c r="F10319">
        <f>INDEX(products!C:C,MATCH(challenge_2_solution_1!$C10319,products!$A:$A,0))</f>
        <v>10.38</v>
      </c>
    </row>
    <row r="10320" spans="1:6" x14ac:dyDescent="0.2">
      <c r="A10320" s="1">
        <v>4052</v>
      </c>
      <c r="B10320" s="3">
        <v>42725.848611111112</v>
      </c>
      <c r="C10320" t="s">
        <v>65</v>
      </c>
      <c r="D10320">
        <v>1</v>
      </c>
      <c r="E10320">
        <f>INDEX(products!B:B,MATCH(challenge_2_solution_1!$C10320,products!$A:$A,0))</f>
        <v>11.9</v>
      </c>
      <c r="F10320">
        <f>INDEX(products!C:C,MATCH(challenge_2_solution_1!$C10320,products!$A:$A,0))</f>
        <v>7.14</v>
      </c>
    </row>
    <row r="10321" spans="1:6" x14ac:dyDescent="0.2">
      <c r="A10321" s="1">
        <v>4052</v>
      </c>
      <c r="B10321" s="3">
        <v>42725.848611111112</v>
      </c>
      <c r="C10321" t="s">
        <v>82</v>
      </c>
      <c r="D10321">
        <v>1</v>
      </c>
      <c r="E10321">
        <f>INDEX(products!B:B,MATCH(challenge_2_solution_1!$C10321,products!$A:$A,0))</f>
        <v>11.9</v>
      </c>
      <c r="F10321">
        <f>INDEX(products!C:C,MATCH(challenge_2_solution_1!$C10321,products!$A:$A,0))</f>
        <v>7.74</v>
      </c>
    </row>
    <row r="10322" spans="1:6" x14ac:dyDescent="0.2">
      <c r="A10322" s="1">
        <v>4052</v>
      </c>
      <c r="B10322" s="3">
        <v>42725.848611111112</v>
      </c>
      <c r="C10322" t="s">
        <v>108</v>
      </c>
      <c r="D10322">
        <v>1</v>
      </c>
      <c r="E10322">
        <f>INDEX(products!B:B,MATCH(challenge_2_solution_1!$C10322,products!$A:$A,0))</f>
        <v>17.899999999999999</v>
      </c>
      <c r="F10322">
        <f>INDEX(products!C:C,MATCH(challenge_2_solution_1!$C10322,products!$A:$A,0))</f>
        <v>10.38</v>
      </c>
    </row>
    <row r="10323" spans="1:6" x14ac:dyDescent="0.2">
      <c r="A10323" s="1">
        <v>4053</v>
      </c>
      <c r="B10323" s="3">
        <v>42725.930555555555</v>
      </c>
      <c r="C10323" t="s">
        <v>8</v>
      </c>
      <c r="D10323">
        <v>5</v>
      </c>
      <c r="E10323">
        <f>INDEX(products!B:B,MATCH(challenge_2_solution_1!$C10323,products!$A:$A,0))</f>
        <v>1.6</v>
      </c>
      <c r="F10323">
        <f>INDEX(products!C:C,MATCH(challenge_2_solution_1!$C10323,products!$A:$A,0))</f>
        <v>0.77</v>
      </c>
    </row>
    <row r="10324" spans="1:6" x14ac:dyDescent="0.2">
      <c r="A10324" s="1">
        <v>4053</v>
      </c>
      <c r="B10324" s="3">
        <v>42725.930555555555</v>
      </c>
      <c r="C10324" t="s">
        <v>14</v>
      </c>
      <c r="D10324">
        <v>1</v>
      </c>
      <c r="E10324">
        <f>INDEX(products!B:B,MATCH(challenge_2_solution_1!$C10324,products!$A:$A,0))</f>
        <v>5.9</v>
      </c>
      <c r="F10324">
        <f>INDEX(products!C:C,MATCH(challenge_2_solution_1!$C10324,products!$A:$A,0))</f>
        <v>2.36</v>
      </c>
    </row>
    <row r="10325" spans="1:6" x14ac:dyDescent="0.2">
      <c r="A10325" s="1">
        <v>4053</v>
      </c>
      <c r="B10325" s="3">
        <v>42725.930555555555</v>
      </c>
      <c r="C10325" t="s">
        <v>33</v>
      </c>
      <c r="D10325">
        <v>1</v>
      </c>
      <c r="E10325">
        <f>INDEX(products!B:B,MATCH(challenge_2_solution_1!$C10325,products!$A:$A,0))</f>
        <v>7.9</v>
      </c>
      <c r="F10325">
        <f>INDEX(products!C:C,MATCH(challenge_2_solution_1!$C10325,products!$A:$A,0))</f>
        <v>2.21</v>
      </c>
    </row>
    <row r="10326" spans="1:6" x14ac:dyDescent="0.2">
      <c r="A10326" s="1">
        <v>4053</v>
      </c>
      <c r="B10326" s="3">
        <v>42725.930555555555</v>
      </c>
      <c r="C10326" t="s">
        <v>61</v>
      </c>
      <c r="D10326">
        <v>1</v>
      </c>
      <c r="E10326">
        <f>INDEX(products!B:B,MATCH(challenge_2_solution_1!$C10326,products!$A:$A,0))</f>
        <v>11.9</v>
      </c>
      <c r="F10326">
        <f>INDEX(products!C:C,MATCH(challenge_2_solution_1!$C10326,products!$A:$A,0))</f>
        <v>7.74</v>
      </c>
    </row>
    <row r="10327" spans="1:6" x14ac:dyDescent="0.2">
      <c r="A10327" s="1">
        <v>4053</v>
      </c>
      <c r="B10327" s="3">
        <v>42725.930555555555</v>
      </c>
      <c r="C10327" t="s">
        <v>103</v>
      </c>
      <c r="D10327">
        <v>1</v>
      </c>
      <c r="E10327">
        <f>INDEX(products!B:B,MATCH(challenge_2_solution_1!$C10327,products!$A:$A,0))</f>
        <v>17.899999999999999</v>
      </c>
      <c r="F10327">
        <f>INDEX(products!C:C,MATCH(challenge_2_solution_1!$C10327,products!$A:$A,0))</f>
        <v>12.35</v>
      </c>
    </row>
    <row r="10328" spans="1:6" x14ac:dyDescent="0.2">
      <c r="A10328" s="1">
        <v>4054</v>
      </c>
      <c r="B10328" s="3">
        <v>42726.753472222219</v>
      </c>
      <c r="C10328" t="s">
        <v>14</v>
      </c>
      <c r="D10328">
        <v>1</v>
      </c>
      <c r="E10328">
        <f>INDEX(products!B:B,MATCH(challenge_2_solution_1!$C10328,products!$A:$A,0))</f>
        <v>5.9</v>
      </c>
      <c r="F10328">
        <f>INDEX(products!C:C,MATCH(challenge_2_solution_1!$C10328,products!$A:$A,0))</f>
        <v>2.36</v>
      </c>
    </row>
    <row r="10329" spans="1:6" x14ac:dyDescent="0.2">
      <c r="A10329" s="1">
        <v>4054</v>
      </c>
      <c r="B10329" s="3">
        <v>42726.753472222219</v>
      </c>
      <c r="C10329" t="s">
        <v>15</v>
      </c>
      <c r="D10329">
        <v>1</v>
      </c>
      <c r="E10329">
        <f>INDEX(products!B:B,MATCH(challenge_2_solution_1!$C10329,products!$A:$A,0))</f>
        <v>5.9</v>
      </c>
      <c r="F10329">
        <f>INDEX(products!C:C,MATCH(challenge_2_solution_1!$C10329,products!$A:$A,0))</f>
        <v>3.07</v>
      </c>
    </row>
    <row r="10330" spans="1:6" x14ac:dyDescent="0.2">
      <c r="A10330" s="1">
        <v>4054</v>
      </c>
      <c r="B10330" s="3">
        <v>42726.753472222219</v>
      </c>
      <c r="C10330" t="s">
        <v>61</v>
      </c>
      <c r="D10330">
        <v>1</v>
      </c>
      <c r="E10330">
        <f>INDEX(products!B:B,MATCH(challenge_2_solution_1!$C10330,products!$A:$A,0))</f>
        <v>11.9</v>
      </c>
      <c r="F10330">
        <f>INDEX(products!C:C,MATCH(challenge_2_solution_1!$C10330,products!$A:$A,0))</f>
        <v>7.74</v>
      </c>
    </row>
    <row r="10331" spans="1:6" x14ac:dyDescent="0.2">
      <c r="A10331" s="1">
        <v>4054</v>
      </c>
      <c r="B10331" s="3">
        <v>42726.753472222219</v>
      </c>
      <c r="C10331" t="s">
        <v>89</v>
      </c>
      <c r="D10331">
        <v>1</v>
      </c>
      <c r="E10331">
        <f>INDEX(products!B:B,MATCH(challenge_2_solution_1!$C10331,products!$A:$A,0))</f>
        <v>17.899999999999999</v>
      </c>
      <c r="F10331">
        <f>INDEX(products!C:C,MATCH(challenge_2_solution_1!$C10331,products!$A:$A,0))</f>
        <v>3.94</v>
      </c>
    </row>
    <row r="10332" spans="1:6" x14ac:dyDescent="0.2">
      <c r="A10332" s="1">
        <v>4054</v>
      </c>
      <c r="B10332" s="3">
        <v>42726.753472222219</v>
      </c>
      <c r="C10332" t="s">
        <v>120</v>
      </c>
      <c r="D10332">
        <v>1</v>
      </c>
      <c r="E10332">
        <f>INDEX(products!B:B,MATCH(challenge_2_solution_1!$C10332,products!$A:$A,0))</f>
        <v>19.899999999999999</v>
      </c>
      <c r="F10332">
        <f>INDEX(products!C:C,MATCH(challenge_2_solution_1!$C10332,products!$A:$A,0))</f>
        <v>8.16</v>
      </c>
    </row>
    <row r="10333" spans="1:6" x14ac:dyDescent="0.2">
      <c r="A10333" s="1">
        <v>4054</v>
      </c>
      <c r="B10333" s="3">
        <v>42726.753472222219</v>
      </c>
      <c r="C10333" t="s">
        <v>131</v>
      </c>
      <c r="D10333">
        <v>1</v>
      </c>
      <c r="E10333">
        <f>INDEX(products!B:B,MATCH(challenge_2_solution_1!$C10333,products!$A:$A,0))</f>
        <v>19.899999999999999</v>
      </c>
      <c r="F10333">
        <f>INDEX(products!C:C,MATCH(challenge_2_solution_1!$C10333,products!$A:$A,0))</f>
        <v>12.34</v>
      </c>
    </row>
    <row r="10334" spans="1:6" x14ac:dyDescent="0.2">
      <c r="A10334" s="1">
        <v>4054</v>
      </c>
      <c r="B10334" s="3">
        <v>42726.753472222219</v>
      </c>
      <c r="C10334" t="s">
        <v>166</v>
      </c>
      <c r="D10334">
        <v>1</v>
      </c>
      <c r="E10334">
        <f>INDEX(products!B:B,MATCH(challenge_2_solution_1!$C10334,products!$A:$A,0))</f>
        <v>25.9</v>
      </c>
      <c r="F10334">
        <f>INDEX(products!C:C,MATCH(challenge_2_solution_1!$C10334,products!$A:$A,0))</f>
        <v>6.99</v>
      </c>
    </row>
    <row r="10335" spans="1:6" x14ac:dyDescent="0.2">
      <c r="A10335" s="1">
        <v>4055</v>
      </c>
      <c r="B10335" s="3">
        <v>42726.760416666664</v>
      </c>
      <c r="C10335" t="s">
        <v>8</v>
      </c>
      <c r="D10335">
        <v>3</v>
      </c>
      <c r="E10335">
        <f>INDEX(products!B:B,MATCH(challenge_2_solution_1!$C10335,products!$A:$A,0))</f>
        <v>1.6</v>
      </c>
      <c r="F10335">
        <f>INDEX(products!C:C,MATCH(challenge_2_solution_1!$C10335,products!$A:$A,0))</f>
        <v>0.77</v>
      </c>
    </row>
    <row r="10336" spans="1:6" x14ac:dyDescent="0.2">
      <c r="A10336" s="1">
        <v>4055</v>
      </c>
      <c r="B10336" s="3">
        <v>42726.760416666664</v>
      </c>
      <c r="C10336" t="s">
        <v>12</v>
      </c>
      <c r="D10336">
        <v>1</v>
      </c>
      <c r="E10336">
        <f>INDEX(products!B:B,MATCH(challenge_2_solution_1!$C10336,products!$A:$A,0))</f>
        <v>5.2</v>
      </c>
      <c r="F10336">
        <f>INDEX(products!C:C,MATCH(challenge_2_solution_1!$C10336,products!$A:$A,0))</f>
        <v>3.07</v>
      </c>
    </row>
    <row r="10337" spans="1:6" x14ac:dyDescent="0.2">
      <c r="A10337" s="1">
        <v>4055</v>
      </c>
      <c r="B10337" s="3">
        <v>42726.760416666664</v>
      </c>
      <c r="C10337" t="s">
        <v>17</v>
      </c>
      <c r="D10337">
        <v>2</v>
      </c>
      <c r="E10337">
        <f>INDEX(products!B:B,MATCH(challenge_2_solution_1!$C10337,products!$A:$A,0))</f>
        <v>5.9</v>
      </c>
      <c r="F10337">
        <f>INDEX(products!C:C,MATCH(challenge_2_solution_1!$C10337,products!$A:$A,0))</f>
        <v>2.83</v>
      </c>
    </row>
    <row r="10338" spans="1:6" x14ac:dyDescent="0.2">
      <c r="A10338" s="1">
        <v>4055</v>
      </c>
      <c r="B10338" s="3">
        <v>42726.760416666664</v>
      </c>
      <c r="C10338" t="s">
        <v>14</v>
      </c>
      <c r="D10338">
        <v>1</v>
      </c>
      <c r="E10338">
        <f>INDEX(products!B:B,MATCH(challenge_2_solution_1!$C10338,products!$A:$A,0))</f>
        <v>5.9</v>
      </c>
      <c r="F10338">
        <f>INDEX(products!C:C,MATCH(challenge_2_solution_1!$C10338,products!$A:$A,0))</f>
        <v>2.36</v>
      </c>
    </row>
    <row r="10339" spans="1:6" x14ac:dyDescent="0.2">
      <c r="A10339" s="1">
        <v>4055</v>
      </c>
      <c r="B10339" s="3">
        <v>42726.760416666664</v>
      </c>
      <c r="C10339" t="s">
        <v>86</v>
      </c>
      <c r="D10339">
        <v>1</v>
      </c>
      <c r="E10339">
        <f>INDEX(products!B:B,MATCH(challenge_2_solution_1!$C10339,products!$A:$A,0))</f>
        <v>15.9</v>
      </c>
      <c r="F10339">
        <f>INDEX(products!C:C,MATCH(challenge_2_solution_1!$C10339,products!$A:$A,0))</f>
        <v>5.57</v>
      </c>
    </row>
    <row r="10340" spans="1:6" x14ac:dyDescent="0.2">
      <c r="A10340" s="1">
        <v>4055</v>
      </c>
      <c r="B10340" s="3">
        <v>42726.760416666664</v>
      </c>
      <c r="C10340" t="s">
        <v>96</v>
      </c>
      <c r="D10340">
        <v>2</v>
      </c>
      <c r="E10340">
        <f>INDEX(products!B:B,MATCH(challenge_2_solution_1!$C10340,products!$A:$A,0))</f>
        <v>17.899999999999999</v>
      </c>
      <c r="F10340">
        <f>INDEX(products!C:C,MATCH(challenge_2_solution_1!$C10340,products!$A:$A,0))</f>
        <v>10.92</v>
      </c>
    </row>
    <row r="10341" spans="1:6" x14ac:dyDescent="0.2">
      <c r="A10341" s="1">
        <v>4056</v>
      </c>
      <c r="B10341" s="3">
        <v>42726.808333333334</v>
      </c>
      <c r="C10341" t="s">
        <v>5</v>
      </c>
      <c r="D10341">
        <v>1</v>
      </c>
      <c r="E10341">
        <f>INDEX(products!B:B,MATCH(challenge_2_solution_1!$C10341,products!$A:$A,0))</f>
        <v>1</v>
      </c>
      <c r="F10341">
        <f>INDEX(products!C:C,MATCH(challenge_2_solution_1!$C10341,products!$A:$A,0))</f>
        <v>0.31</v>
      </c>
    </row>
    <row r="10342" spans="1:6" x14ac:dyDescent="0.2">
      <c r="A10342" s="1">
        <v>4056</v>
      </c>
      <c r="B10342" s="3">
        <v>42726.808333333334</v>
      </c>
      <c r="C10342" t="s">
        <v>20</v>
      </c>
      <c r="D10342">
        <v>1</v>
      </c>
      <c r="E10342">
        <f>INDEX(products!B:B,MATCH(challenge_2_solution_1!$C10342,products!$A:$A,0))</f>
        <v>5.9</v>
      </c>
      <c r="F10342">
        <f>INDEX(products!C:C,MATCH(challenge_2_solution_1!$C10342,products!$A:$A,0))</f>
        <v>1.83</v>
      </c>
    </row>
    <row r="10343" spans="1:6" x14ac:dyDescent="0.2">
      <c r="A10343" s="1">
        <v>4056</v>
      </c>
      <c r="B10343" s="3">
        <v>42726.808333333334</v>
      </c>
      <c r="C10343" t="s">
        <v>42</v>
      </c>
      <c r="D10343">
        <v>1</v>
      </c>
      <c r="E10343">
        <f>INDEX(products!B:B,MATCH(challenge_2_solution_1!$C10343,products!$A:$A,0))</f>
        <v>7.9</v>
      </c>
      <c r="F10343">
        <f>INDEX(products!C:C,MATCH(challenge_2_solution_1!$C10343,products!$A:$A,0))</f>
        <v>3.95</v>
      </c>
    </row>
    <row r="10344" spans="1:6" x14ac:dyDescent="0.2">
      <c r="A10344" s="1">
        <v>4056</v>
      </c>
      <c r="B10344" s="3">
        <v>42726.808333333334</v>
      </c>
      <c r="C10344" t="s">
        <v>96</v>
      </c>
      <c r="D10344">
        <v>1</v>
      </c>
      <c r="E10344">
        <f>INDEX(products!B:B,MATCH(challenge_2_solution_1!$C10344,products!$A:$A,0))</f>
        <v>17.899999999999999</v>
      </c>
      <c r="F10344">
        <f>INDEX(products!C:C,MATCH(challenge_2_solution_1!$C10344,products!$A:$A,0))</f>
        <v>10.92</v>
      </c>
    </row>
    <row r="10345" spans="1:6" x14ac:dyDescent="0.2">
      <c r="A10345" s="1">
        <v>4057</v>
      </c>
      <c r="B10345" s="3">
        <v>42726.879861111112</v>
      </c>
      <c r="C10345" t="s">
        <v>18</v>
      </c>
      <c r="D10345">
        <v>2</v>
      </c>
      <c r="E10345">
        <f>INDEX(products!B:B,MATCH(challenge_2_solution_1!$C10345,products!$A:$A,0))</f>
        <v>5.9</v>
      </c>
      <c r="F10345">
        <f>INDEX(products!C:C,MATCH(challenge_2_solution_1!$C10345,products!$A:$A,0))</f>
        <v>3.6</v>
      </c>
    </row>
    <row r="10346" spans="1:6" x14ac:dyDescent="0.2">
      <c r="A10346" s="1">
        <v>4057</v>
      </c>
      <c r="B10346" s="3">
        <v>42726.879861111112</v>
      </c>
      <c r="C10346" t="s">
        <v>17</v>
      </c>
      <c r="D10346">
        <v>1</v>
      </c>
      <c r="E10346">
        <f>INDEX(products!B:B,MATCH(challenge_2_solution_1!$C10346,products!$A:$A,0))</f>
        <v>5.9</v>
      </c>
      <c r="F10346">
        <f>INDEX(products!C:C,MATCH(challenge_2_solution_1!$C10346,products!$A:$A,0))</f>
        <v>2.83</v>
      </c>
    </row>
    <row r="10347" spans="1:6" x14ac:dyDescent="0.2">
      <c r="A10347" s="1">
        <v>4057</v>
      </c>
      <c r="B10347" s="3">
        <v>42726.879861111112</v>
      </c>
      <c r="C10347" t="s">
        <v>15</v>
      </c>
      <c r="D10347">
        <v>1</v>
      </c>
      <c r="E10347">
        <f>INDEX(products!B:B,MATCH(challenge_2_solution_1!$C10347,products!$A:$A,0))</f>
        <v>5.9</v>
      </c>
      <c r="F10347">
        <f>INDEX(products!C:C,MATCH(challenge_2_solution_1!$C10347,products!$A:$A,0))</f>
        <v>3.07</v>
      </c>
    </row>
    <row r="10348" spans="1:6" x14ac:dyDescent="0.2">
      <c r="A10348" s="1">
        <v>4057</v>
      </c>
      <c r="B10348" s="3">
        <v>42726.879861111112</v>
      </c>
      <c r="C10348" t="s">
        <v>28</v>
      </c>
      <c r="D10348">
        <v>1</v>
      </c>
      <c r="E10348">
        <f>INDEX(products!B:B,MATCH(challenge_2_solution_1!$C10348,products!$A:$A,0))</f>
        <v>7.9</v>
      </c>
      <c r="F10348">
        <f>INDEX(products!C:C,MATCH(challenge_2_solution_1!$C10348,products!$A:$A,0))</f>
        <v>2.4500000000000002</v>
      </c>
    </row>
    <row r="10349" spans="1:6" x14ac:dyDescent="0.2">
      <c r="A10349" s="1">
        <v>4057</v>
      </c>
      <c r="B10349" s="3">
        <v>42726.879861111112</v>
      </c>
      <c r="C10349" t="s">
        <v>87</v>
      </c>
      <c r="D10349">
        <v>1</v>
      </c>
      <c r="E10349">
        <f>INDEX(products!B:B,MATCH(challenge_2_solution_1!$C10349,products!$A:$A,0))</f>
        <v>15.9</v>
      </c>
      <c r="F10349">
        <f>INDEX(products!C:C,MATCH(challenge_2_solution_1!$C10349,products!$A:$A,0))</f>
        <v>6.2</v>
      </c>
    </row>
    <row r="10350" spans="1:6" x14ac:dyDescent="0.2">
      <c r="A10350" s="1">
        <v>4057</v>
      </c>
      <c r="B10350" s="3">
        <v>42726.879861111112</v>
      </c>
      <c r="C10350" t="s">
        <v>86</v>
      </c>
      <c r="D10350">
        <v>1</v>
      </c>
      <c r="E10350">
        <f>INDEX(products!B:B,MATCH(challenge_2_solution_1!$C10350,products!$A:$A,0))</f>
        <v>15.9</v>
      </c>
      <c r="F10350">
        <f>INDEX(products!C:C,MATCH(challenge_2_solution_1!$C10350,products!$A:$A,0))</f>
        <v>5.57</v>
      </c>
    </row>
    <row r="10351" spans="1:6" x14ac:dyDescent="0.2">
      <c r="A10351" s="1">
        <v>4057</v>
      </c>
      <c r="B10351" s="3">
        <v>42726.879861111112</v>
      </c>
      <c r="C10351" t="s">
        <v>160</v>
      </c>
      <c r="D10351">
        <v>1</v>
      </c>
      <c r="E10351">
        <f>INDEX(products!B:B,MATCH(challenge_2_solution_1!$C10351,products!$A:$A,0))</f>
        <v>23.9</v>
      </c>
      <c r="F10351">
        <f>INDEX(products!C:C,MATCH(challenge_2_solution_1!$C10351,products!$A:$A,0))</f>
        <v>9.08</v>
      </c>
    </row>
    <row r="10352" spans="1:6" x14ac:dyDescent="0.2">
      <c r="A10352" s="1">
        <v>4058</v>
      </c>
      <c r="B10352" s="3">
        <v>42726.915277777778</v>
      </c>
      <c r="C10352" t="s">
        <v>5</v>
      </c>
      <c r="D10352">
        <v>1</v>
      </c>
      <c r="E10352">
        <f>INDEX(products!B:B,MATCH(challenge_2_solution_1!$C10352,products!$A:$A,0))</f>
        <v>1</v>
      </c>
      <c r="F10352">
        <f>INDEX(products!C:C,MATCH(challenge_2_solution_1!$C10352,products!$A:$A,0))</f>
        <v>0.31</v>
      </c>
    </row>
    <row r="10353" spans="1:6" x14ac:dyDescent="0.2">
      <c r="A10353" s="1">
        <v>4058</v>
      </c>
      <c r="B10353" s="3">
        <v>42726.915277777778</v>
      </c>
      <c r="C10353" t="s">
        <v>8</v>
      </c>
      <c r="D10353">
        <v>3</v>
      </c>
      <c r="E10353">
        <f>INDEX(products!B:B,MATCH(challenge_2_solution_1!$C10353,products!$A:$A,0))</f>
        <v>1.6</v>
      </c>
      <c r="F10353">
        <f>INDEX(products!C:C,MATCH(challenge_2_solution_1!$C10353,products!$A:$A,0))</f>
        <v>0.77</v>
      </c>
    </row>
    <row r="10354" spans="1:6" x14ac:dyDescent="0.2">
      <c r="A10354" s="1">
        <v>4058</v>
      </c>
      <c r="B10354" s="3">
        <v>42726.915277777778</v>
      </c>
      <c r="C10354" t="s">
        <v>12</v>
      </c>
      <c r="D10354">
        <v>1</v>
      </c>
      <c r="E10354">
        <f>INDEX(products!B:B,MATCH(challenge_2_solution_1!$C10354,products!$A:$A,0))</f>
        <v>5.2</v>
      </c>
      <c r="F10354">
        <f>INDEX(products!C:C,MATCH(challenge_2_solution_1!$C10354,products!$A:$A,0))</f>
        <v>3.07</v>
      </c>
    </row>
    <row r="10355" spans="1:6" x14ac:dyDescent="0.2">
      <c r="A10355" s="1">
        <v>4058</v>
      </c>
      <c r="B10355" s="3">
        <v>42726.915277777778</v>
      </c>
      <c r="C10355" t="s">
        <v>14</v>
      </c>
      <c r="D10355">
        <v>2</v>
      </c>
      <c r="E10355">
        <f>INDEX(products!B:B,MATCH(challenge_2_solution_1!$C10355,products!$A:$A,0))</f>
        <v>5.9</v>
      </c>
      <c r="F10355">
        <f>INDEX(products!C:C,MATCH(challenge_2_solution_1!$C10355,products!$A:$A,0))</f>
        <v>2.36</v>
      </c>
    </row>
    <row r="10356" spans="1:6" x14ac:dyDescent="0.2">
      <c r="A10356" s="1">
        <v>4058</v>
      </c>
      <c r="B10356" s="3">
        <v>42726.915277777778</v>
      </c>
      <c r="C10356" t="s">
        <v>19</v>
      </c>
      <c r="D10356">
        <v>1</v>
      </c>
      <c r="E10356">
        <f>INDEX(products!B:B,MATCH(challenge_2_solution_1!$C10356,products!$A:$A,0))</f>
        <v>5.9</v>
      </c>
      <c r="F10356">
        <f>INDEX(products!C:C,MATCH(challenge_2_solution_1!$C10356,products!$A:$A,0))</f>
        <v>1.65</v>
      </c>
    </row>
    <row r="10357" spans="1:6" x14ac:dyDescent="0.2">
      <c r="A10357" s="1">
        <v>4058</v>
      </c>
      <c r="B10357" s="3">
        <v>42726.915277777778</v>
      </c>
      <c r="C10357" t="s">
        <v>33</v>
      </c>
      <c r="D10357">
        <v>1</v>
      </c>
      <c r="E10357">
        <f>INDEX(products!B:B,MATCH(challenge_2_solution_1!$C10357,products!$A:$A,0))</f>
        <v>7.9</v>
      </c>
      <c r="F10357">
        <f>INDEX(products!C:C,MATCH(challenge_2_solution_1!$C10357,products!$A:$A,0))</f>
        <v>2.21</v>
      </c>
    </row>
    <row r="10358" spans="1:6" x14ac:dyDescent="0.2">
      <c r="A10358" s="1">
        <v>4058</v>
      </c>
      <c r="B10358" s="3">
        <v>42726.915277777778</v>
      </c>
      <c r="C10358" t="s">
        <v>99</v>
      </c>
      <c r="D10358">
        <v>1</v>
      </c>
      <c r="E10358">
        <f>INDEX(products!B:B,MATCH(challenge_2_solution_1!$C10358,products!$A:$A,0))</f>
        <v>17.899999999999999</v>
      </c>
      <c r="F10358">
        <f>INDEX(products!C:C,MATCH(challenge_2_solution_1!$C10358,products!$A:$A,0))</f>
        <v>10.74</v>
      </c>
    </row>
    <row r="10359" spans="1:6" x14ac:dyDescent="0.2">
      <c r="A10359" s="1">
        <v>4058</v>
      </c>
      <c r="B10359" s="3">
        <v>42726.915277777778</v>
      </c>
      <c r="C10359" t="s">
        <v>89</v>
      </c>
      <c r="D10359">
        <v>1</v>
      </c>
      <c r="E10359">
        <f>INDEX(products!B:B,MATCH(challenge_2_solution_1!$C10359,products!$A:$A,0))</f>
        <v>17.899999999999999</v>
      </c>
      <c r="F10359">
        <f>INDEX(products!C:C,MATCH(challenge_2_solution_1!$C10359,products!$A:$A,0))</f>
        <v>3.94</v>
      </c>
    </row>
    <row r="10360" spans="1:6" x14ac:dyDescent="0.2">
      <c r="A10360" s="1">
        <v>4059</v>
      </c>
      <c r="B10360" s="3">
        <v>42727.567361111112</v>
      </c>
      <c r="C10360" t="s">
        <v>10</v>
      </c>
      <c r="D10360">
        <v>5</v>
      </c>
      <c r="E10360">
        <f>INDEX(products!B:B,MATCH(challenge_2_solution_1!$C10360,products!$A:$A,0))</f>
        <v>3.9</v>
      </c>
      <c r="F10360">
        <f>INDEX(products!C:C,MATCH(challenge_2_solution_1!$C10360,products!$A:$A,0))</f>
        <v>1.17</v>
      </c>
    </row>
    <row r="10361" spans="1:6" x14ac:dyDescent="0.2">
      <c r="A10361" s="1">
        <v>4059</v>
      </c>
      <c r="B10361" s="3">
        <v>42727.567361111112</v>
      </c>
      <c r="C10361" t="s">
        <v>14</v>
      </c>
      <c r="D10361">
        <v>1</v>
      </c>
      <c r="E10361">
        <f>INDEX(products!B:B,MATCH(challenge_2_solution_1!$C10361,products!$A:$A,0))</f>
        <v>5.9</v>
      </c>
      <c r="F10361">
        <f>INDEX(products!C:C,MATCH(challenge_2_solution_1!$C10361,products!$A:$A,0))</f>
        <v>2.36</v>
      </c>
    </row>
    <row r="10362" spans="1:6" x14ac:dyDescent="0.2">
      <c r="A10362" s="1">
        <v>4059</v>
      </c>
      <c r="B10362" s="3">
        <v>42727.567361111112</v>
      </c>
      <c r="C10362" t="s">
        <v>24</v>
      </c>
      <c r="D10362">
        <v>1</v>
      </c>
      <c r="E10362">
        <f>INDEX(products!B:B,MATCH(challenge_2_solution_1!$C10362,products!$A:$A,0))</f>
        <v>5.9</v>
      </c>
      <c r="F10362">
        <f>INDEX(products!C:C,MATCH(challenge_2_solution_1!$C10362,products!$A:$A,0))</f>
        <v>1.42</v>
      </c>
    </row>
    <row r="10363" spans="1:6" x14ac:dyDescent="0.2">
      <c r="A10363" s="1">
        <v>4059</v>
      </c>
      <c r="B10363" s="3">
        <v>42727.567361111112</v>
      </c>
      <c r="C10363" t="s">
        <v>63</v>
      </c>
      <c r="D10363">
        <v>1</v>
      </c>
      <c r="E10363">
        <f>INDEX(products!B:B,MATCH(challenge_2_solution_1!$C10363,products!$A:$A,0))</f>
        <v>11.9</v>
      </c>
      <c r="F10363">
        <f>INDEX(products!C:C,MATCH(challenge_2_solution_1!$C10363,products!$A:$A,0))</f>
        <v>6.07</v>
      </c>
    </row>
    <row r="10364" spans="1:6" x14ac:dyDescent="0.2">
      <c r="A10364" s="1">
        <v>4059</v>
      </c>
      <c r="B10364" s="3">
        <v>42727.567361111112</v>
      </c>
      <c r="C10364" t="s">
        <v>124</v>
      </c>
      <c r="D10364">
        <v>1</v>
      </c>
      <c r="E10364">
        <f>INDEX(products!B:B,MATCH(challenge_2_solution_1!$C10364,products!$A:$A,0))</f>
        <v>19.899999999999999</v>
      </c>
      <c r="F10364">
        <f>INDEX(products!C:C,MATCH(challenge_2_solution_1!$C10364,products!$A:$A,0))</f>
        <v>4.9800000000000004</v>
      </c>
    </row>
    <row r="10365" spans="1:6" x14ac:dyDescent="0.2">
      <c r="A10365" s="1">
        <v>4060</v>
      </c>
      <c r="B10365" s="3">
        <v>42727.568749999999</v>
      </c>
      <c r="C10365" t="s">
        <v>10</v>
      </c>
      <c r="D10365">
        <v>4</v>
      </c>
      <c r="E10365">
        <f>INDEX(products!B:B,MATCH(challenge_2_solution_1!$C10365,products!$A:$A,0))</f>
        <v>3.9</v>
      </c>
      <c r="F10365">
        <f>INDEX(products!C:C,MATCH(challenge_2_solution_1!$C10365,products!$A:$A,0))</f>
        <v>1.17</v>
      </c>
    </row>
    <row r="10366" spans="1:6" x14ac:dyDescent="0.2">
      <c r="A10366" s="1">
        <v>4060</v>
      </c>
      <c r="B10366" s="3">
        <v>42727.568749999999</v>
      </c>
      <c r="C10366" t="s">
        <v>14</v>
      </c>
      <c r="D10366">
        <v>1</v>
      </c>
      <c r="E10366">
        <f>INDEX(products!B:B,MATCH(challenge_2_solution_1!$C10366,products!$A:$A,0))</f>
        <v>5.9</v>
      </c>
      <c r="F10366">
        <f>INDEX(products!C:C,MATCH(challenge_2_solution_1!$C10366,products!$A:$A,0))</f>
        <v>2.36</v>
      </c>
    </row>
    <row r="10367" spans="1:6" x14ac:dyDescent="0.2">
      <c r="A10367" s="1">
        <v>4060</v>
      </c>
      <c r="B10367" s="3">
        <v>42727.568749999999</v>
      </c>
      <c r="C10367" t="s">
        <v>63</v>
      </c>
      <c r="D10367">
        <v>1</v>
      </c>
      <c r="E10367">
        <f>INDEX(products!B:B,MATCH(challenge_2_solution_1!$C10367,products!$A:$A,0))</f>
        <v>11.9</v>
      </c>
      <c r="F10367">
        <f>INDEX(products!C:C,MATCH(challenge_2_solution_1!$C10367,products!$A:$A,0))</f>
        <v>6.07</v>
      </c>
    </row>
    <row r="10368" spans="1:6" x14ac:dyDescent="0.2">
      <c r="A10368" s="1">
        <v>4060</v>
      </c>
      <c r="B10368" s="3">
        <v>42727.568749999999</v>
      </c>
      <c r="C10368" t="s">
        <v>124</v>
      </c>
      <c r="D10368">
        <v>1</v>
      </c>
      <c r="E10368">
        <f>INDEX(products!B:B,MATCH(challenge_2_solution_1!$C10368,products!$A:$A,0))</f>
        <v>19.899999999999999</v>
      </c>
      <c r="F10368">
        <f>INDEX(products!C:C,MATCH(challenge_2_solution_1!$C10368,products!$A:$A,0))</f>
        <v>4.9800000000000004</v>
      </c>
    </row>
    <row r="10369" spans="1:6" x14ac:dyDescent="0.2">
      <c r="A10369" s="1">
        <v>4061</v>
      </c>
      <c r="B10369" s="3">
        <v>42727.570833333331</v>
      </c>
      <c r="C10369" t="s">
        <v>10</v>
      </c>
      <c r="D10369">
        <v>4</v>
      </c>
      <c r="E10369">
        <f>INDEX(products!B:B,MATCH(challenge_2_solution_1!$C10369,products!$A:$A,0))</f>
        <v>3.9</v>
      </c>
      <c r="F10369">
        <f>INDEX(products!C:C,MATCH(challenge_2_solution_1!$C10369,products!$A:$A,0))</f>
        <v>1.17</v>
      </c>
    </row>
    <row r="10370" spans="1:6" x14ac:dyDescent="0.2">
      <c r="A10370" s="1">
        <v>4061</v>
      </c>
      <c r="B10370" s="3">
        <v>42727.570833333331</v>
      </c>
      <c r="C10370" t="s">
        <v>24</v>
      </c>
      <c r="D10370">
        <v>1</v>
      </c>
      <c r="E10370">
        <f>INDEX(products!B:B,MATCH(challenge_2_solution_1!$C10370,products!$A:$A,0))</f>
        <v>5.9</v>
      </c>
      <c r="F10370">
        <f>INDEX(products!C:C,MATCH(challenge_2_solution_1!$C10370,products!$A:$A,0))</f>
        <v>1.42</v>
      </c>
    </row>
    <row r="10371" spans="1:6" x14ac:dyDescent="0.2">
      <c r="A10371" s="1">
        <v>4061</v>
      </c>
      <c r="B10371" s="3">
        <v>42727.570833333331</v>
      </c>
      <c r="C10371" t="s">
        <v>14</v>
      </c>
      <c r="D10371">
        <v>1</v>
      </c>
      <c r="E10371">
        <f>INDEX(products!B:B,MATCH(challenge_2_solution_1!$C10371,products!$A:$A,0))</f>
        <v>5.9</v>
      </c>
      <c r="F10371">
        <f>INDEX(products!C:C,MATCH(challenge_2_solution_1!$C10371,products!$A:$A,0))</f>
        <v>2.36</v>
      </c>
    </row>
    <row r="10372" spans="1:6" x14ac:dyDescent="0.2">
      <c r="A10372" s="1">
        <v>4061</v>
      </c>
      <c r="B10372" s="3">
        <v>42727.570833333331</v>
      </c>
      <c r="C10372" t="s">
        <v>63</v>
      </c>
      <c r="D10372">
        <v>1</v>
      </c>
      <c r="E10372">
        <f>INDEX(products!B:B,MATCH(challenge_2_solution_1!$C10372,products!$A:$A,0))</f>
        <v>11.9</v>
      </c>
      <c r="F10372">
        <f>INDEX(products!C:C,MATCH(challenge_2_solution_1!$C10372,products!$A:$A,0))</f>
        <v>6.07</v>
      </c>
    </row>
    <row r="10373" spans="1:6" x14ac:dyDescent="0.2">
      <c r="A10373" s="1">
        <v>4061</v>
      </c>
      <c r="B10373" s="3">
        <v>42727.570833333331</v>
      </c>
      <c r="C10373" t="s">
        <v>124</v>
      </c>
      <c r="D10373">
        <v>1</v>
      </c>
      <c r="E10373">
        <f>INDEX(products!B:B,MATCH(challenge_2_solution_1!$C10373,products!$A:$A,0))</f>
        <v>19.899999999999999</v>
      </c>
      <c r="F10373">
        <f>INDEX(products!C:C,MATCH(challenge_2_solution_1!$C10373,products!$A:$A,0))</f>
        <v>4.9800000000000004</v>
      </c>
    </row>
    <row r="10374" spans="1:6" x14ac:dyDescent="0.2">
      <c r="A10374" s="1">
        <v>4062</v>
      </c>
      <c r="B10374" s="3">
        <v>42727.722222222219</v>
      </c>
      <c r="C10374" t="s">
        <v>5</v>
      </c>
      <c r="D10374">
        <v>1</v>
      </c>
      <c r="E10374">
        <f>INDEX(products!B:B,MATCH(challenge_2_solution_1!$C10374,products!$A:$A,0))</f>
        <v>1</v>
      </c>
      <c r="F10374">
        <f>INDEX(products!C:C,MATCH(challenge_2_solution_1!$C10374,products!$A:$A,0))</f>
        <v>0.31</v>
      </c>
    </row>
    <row r="10375" spans="1:6" x14ac:dyDescent="0.2">
      <c r="A10375" s="1">
        <v>4062</v>
      </c>
      <c r="B10375" s="3">
        <v>42727.722222222219</v>
      </c>
      <c r="C10375" t="s">
        <v>4</v>
      </c>
      <c r="D10375">
        <v>1</v>
      </c>
      <c r="E10375">
        <f>INDEX(products!B:B,MATCH(challenge_2_solution_1!$C10375,products!$A:$A,0))</f>
        <v>1</v>
      </c>
      <c r="F10375">
        <f>INDEX(products!C:C,MATCH(challenge_2_solution_1!$C10375,products!$A:$A,0))</f>
        <v>0.61</v>
      </c>
    </row>
    <row r="10376" spans="1:6" x14ac:dyDescent="0.2">
      <c r="A10376" s="1">
        <v>4062</v>
      </c>
      <c r="B10376" s="3">
        <v>42727.722222222219</v>
      </c>
      <c r="C10376" t="s">
        <v>8</v>
      </c>
      <c r="D10376">
        <v>2</v>
      </c>
      <c r="E10376">
        <f>INDEX(products!B:B,MATCH(challenge_2_solution_1!$C10376,products!$A:$A,0))</f>
        <v>1.6</v>
      </c>
      <c r="F10376">
        <f>INDEX(products!C:C,MATCH(challenge_2_solution_1!$C10376,products!$A:$A,0))</f>
        <v>0.77</v>
      </c>
    </row>
    <row r="10377" spans="1:6" x14ac:dyDescent="0.2">
      <c r="A10377" s="1">
        <v>4062</v>
      </c>
      <c r="B10377" s="3">
        <v>42727.722222222219</v>
      </c>
      <c r="C10377" t="s">
        <v>12</v>
      </c>
      <c r="D10377">
        <v>1</v>
      </c>
      <c r="E10377">
        <f>INDEX(products!B:B,MATCH(challenge_2_solution_1!$C10377,products!$A:$A,0))</f>
        <v>5.2</v>
      </c>
      <c r="F10377">
        <f>INDEX(products!C:C,MATCH(challenge_2_solution_1!$C10377,products!$A:$A,0))</f>
        <v>3.07</v>
      </c>
    </row>
    <row r="10378" spans="1:6" x14ac:dyDescent="0.2">
      <c r="A10378" s="1">
        <v>4062</v>
      </c>
      <c r="B10378" s="3">
        <v>42727.722222222219</v>
      </c>
      <c r="C10378" t="s">
        <v>58</v>
      </c>
      <c r="D10378">
        <v>1</v>
      </c>
      <c r="E10378">
        <f>INDEX(products!B:B,MATCH(challenge_2_solution_1!$C10378,products!$A:$A,0))</f>
        <v>9.9</v>
      </c>
      <c r="F10378">
        <f>INDEX(products!C:C,MATCH(challenge_2_solution_1!$C10378,products!$A:$A,0))</f>
        <v>4.95</v>
      </c>
    </row>
    <row r="10379" spans="1:6" x14ac:dyDescent="0.2">
      <c r="A10379" s="1">
        <v>4062</v>
      </c>
      <c r="B10379" s="3">
        <v>42727.722222222219</v>
      </c>
      <c r="C10379" t="s">
        <v>74</v>
      </c>
      <c r="D10379">
        <v>1</v>
      </c>
      <c r="E10379">
        <f>INDEX(products!B:B,MATCH(challenge_2_solution_1!$C10379,products!$A:$A,0))</f>
        <v>11.9</v>
      </c>
      <c r="F10379">
        <f>INDEX(products!C:C,MATCH(challenge_2_solution_1!$C10379,products!$A:$A,0))</f>
        <v>2.5</v>
      </c>
    </row>
    <row r="10380" spans="1:6" x14ac:dyDescent="0.2">
      <c r="A10380" s="1">
        <v>4062</v>
      </c>
      <c r="B10380" s="3">
        <v>42727.722222222219</v>
      </c>
      <c r="C10380" t="s">
        <v>96</v>
      </c>
      <c r="D10380">
        <v>1</v>
      </c>
      <c r="E10380">
        <f>INDEX(products!B:B,MATCH(challenge_2_solution_1!$C10380,products!$A:$A,0))</f>
        <v>17.899999999999999</v>
      </c>
      <c r="F10380">
        <f>INDEX(products!C:C,MATCH(challenge_2_solution_1!$C10380,products!$A:$A,0))</f>
        <v>10.92</v>
      </c>
    </row>
    <row r="10381" spans="1:6" x14ac:dyDescent="0.2">
      <c r="A10381" s="1">
        <v>4063</v>
      </c>
      <c r="B10381" s="3">
        <v>42727.726388888892</v>
      </c>
      <c r="C10381" t="s">
        <v>34</v>
      </c>
      <c r="D10381">
        <v>1</v>
      </c>
      <c r="E10381">
        <f>INDEX(products!B:B,MATCH(challenge_2_solution_1!$C10381,products!$A:$A,0))</f>
        <v>7.9</v>
      </c>
      <c r="F10381">
        <f>INDEX(products!C:C,MATCH(challenge_2_solution_1!$C10381,products!$A:$A,0))</f>
        <v>1.58</v>
      </c>
    </row>
    <row r="10382" spans="1:6" x14ac:dyDescent="0.2">
      <c r="A10382" s="1">
        <v>4063</v>
      </c>
      <c r="B10382" s="3">
        <v>42727.726388888892</v>
      </c>
      <c r="C10382" t="s">
        <v>69</v>
      </c>
      <c r="D10382">
        <v>1</v>
      </c>
      <c r="E10382">
        <f>INDEX(products!B:B,MATCH(challenge_2_solution_1!$C10382,products!$A:$A,0))</f>
        <v>11.9</v>
      </c>
      <c r="F10382">
        <f>INDEX(products!C:C,MATCH(challenge_2_solution_1!$C10382,products!$A:$A,0))</f>
        <v>2.86</v>
      </c>
    </row>
    <row r="10383" spans="1:6" x14ac:dyDescent="0.2">
      <c r="A10383" s="1">
        <v>4063</v>
      </c>
      <c r="B10383" s="3">
        <v>42727.726388888892</v>
      </c>
      <c r="C10383" t="s">
        <v>60</v>
      </c>
      <c r="D10383">
        <v>1</v>
      </c>
      <c r="E10383">
        <f>INDEX(products!B:B,MATCH(challenge_2_solution_1!$C10383,products!$A:$A,0))</f>
        <v>11.9</v>
      </c>
      <c r="F10383">
        <f>INDEX(products!C:C,MATCH(challenge_2_solution_1!$C10383,products!$A:$A,0))</f>
        <v>4.28</v>
      </c>
    </row>
    <row r="10384" spans="1:6" x14ac:dyDescent="0.2">
      <c r="A10384" s="1">
        <v>4063</v>
      </c>
      <c r="B10384" s="3">
        <v>42727.726388888892</v>
      </c>
      <c r="C10384" t="s">
        <v>99</v>
      </c>
      <c r="D10384">
        <v>1</v>
      </c>
      <c r="E10384">
        <f>INDEX(products!B:B,MATCH(challenge_2_solution_1!$C10384,products!$A:$A,0))</f>
        <v>17.899999999999999</v>
      </c>
      <c r="F10384">
        <f>INDEX(products!C:C,MATCH(challenge_2_solution_1!$C10384,products!$A:$A,0))</f>
        <v>10.74</v>
      </c>
    </row>
    <row r="10385" spans="1:6" x14ac:dyDescent="0.2">
      <c r="A10385" s="1">
        <v>4063</v>
      </c>
      <c r="B10385" s="3">
        <v>42727.726388888892</v>
      </c>
      <c r="C10385" t="s">
        <v>96</v>
      </c>
      <c r="D10385">
        <v>1</v>
      </c>
      <c r="E10385">
        <f>INDEX(products!B:B,MATCH(challenge_2_solution_1!$C10385,products!$A:$A,0))</f>
        <v>17.899999999999999</v>
      </c>
      <c r="F10385">
        <f>INDEX(products!C:C,MATCH(challenge_2_solution_1!$C10385,products!$A:$A,0))</f>
        <v>10.92</v>
      </c>
    </row>
    <row r="10386" spans="1:6" x14ac:dyDescent="0.2">
      <c r="A10386" s="1">
        <v>4064</v>
      </c>
      <c r="B10386" s="3">
        <v>42727.750694444447</v>
      </c>
      <c r="C10386" t="s">
        <v>8</v>
      </c>
      <c r="D10386">
        <v>4</v>
      </c>
      <c r="E10386">
        <f>INDEX(products!B:B,MATCH(challenge_2_solution_1!$C10386,products!$A:$A,0))</f>
        <v>1.6</v>
      </c>
      <c r="F10386">
        <f>INDEX(products!C:C,MATCH(challenge_2_solution_1!$C10386,products!$A:$A,0))</f>
        <v>0.77</v>
      </c>
    </row>
    <row r="10387" spans="1:6" x14ac:dyDescent="0.2">
      <c r="A10387" s="1">
        <v>4064</v>
      </c>
      <c r="B10387" s="3">
        <v>42727.750694444447</v>
      </c>
      <c r="C10387" t="s">
        <v>17</v>
      </c>
      <c r="D10387">
        <v>1</v>
      </c>
      <c r="E10387">
        <f>INDEX(products!B:B,MATCH(challenge_2_solution_1!$C10387,products!$A:$A,0))</f>
        <v>5.9</v>
      </c>
      <c r="F10387">
        <f>INDEX(products!C:C,MATCH(challenge_2_solution_1!$C10387,products!$A:$A,0))</f>
        <v>2.83</v>
      </c>
    </row>
    <row r="10388" spans="1:6" x14ac:dyDescent="0.2">
      <c r="A10388" s="1">
        <v>4064</v>
      </c>
      <c r="B10388" s="3">
        <v>42727.750694444447</v>
      </c>
      <c r="C10388" t="s">
        <v>18</v>
      </c>
      <c r="D10388">
        <v>1</v>
      </c>
      <c r="E10388">
        <f>INDEX(products!B:B,MATCH(challenge_2_solution_1!$C10388,products!$A:$A,0))</f>
        <v>5.9</v>
      </c>
      <c r="F10388">
        <f>INDEX(products!C:C,MATCH(challenge_2_solution_1!$C10388,products!$A:$A,0))</f>
        <v>3.6</v>
      </c>
    </row>
    <row r="10389" spans="1:6" x14ac:dyDescent="0.2">
      <c r="A10389" s="1">
        <v>4064</v>
      </c>
      <c r="B10389" s="3">
        <v>42727.750694444447</v>
      </c>
      <c r="C10389" t="s">
        <v>55</v>
      </c>
      <c r="D10389">
        <v>1</v>
      </c>
      <c r="E10389">
        <f>INDEX(products!B:B,MATCH(challenge_2_solution_1!$C10389,products!$A:$A,0))</f>
        <v>7.9</v>
      </c>
      <c r="F10389">
        <f>INDEX(products!C:C,MATCH(challenge_2_solution_1!$C10389,products!$A:$A,0))</f>
        <v>2.21</v>
      </c>
    </row>
    <row r="10390" spans="1:6" x14ac:dyDescent="0.2">
      <c r="A10390" s="1">
        <v>4064</v>
      </c>
      <c r="B10390" s="3">
        <v>42727.750694444447</v>
      </c>
      <c r="C10390" t="s">
        <v>86</v>
      </c>
      <c r="D10390">
        <v>1</v>
      </c>
      <c r="E10390">
        <f>INDEX(products!B:B,MATCH(challenge_2_solution_1!$C10390,products!$A:$A,0))</f>
        <v>15.9</v>
      </c>
      <c r="F10390">
        <f>INDEX(products!C:C,MATCH(challenge_2_solution_1!$C10390,products!$A:$A,0))</f>
        <v>5.57</v>
      </c>
    </row>
    <row r="10391" spans="1:6" x14ac:dyDescent="0.2">
      <c r="A10391" s="1">
        <v>4064</v>
      </c>
      <c r="B10391" s="3">
        <v>42727.750694444447</v>
      </c>
      <c r="C10391" t="s">
        <v>89</v>
      </c>
      <c r="D10391">
        <v>1</v>
      </c>
      <c r="E10391">
        <f>INDEX(products!B:B,MATCH(challenge_2_solution_1!$C10391,products!$A:$A,0))</f>
        <v>17.899999999999999</v>
      </c>
      <c r="F10391">
        <f>INDEX(products!C:C,MATCH(challenge_2_solution_1!$C10391,products!$A:$A,0))</f>
        <v>3.94</v>
      </c>
    </row>
    <row r="10392" spans="1:6" x14ac:dyDescent="0.2">
      <c r="A10392" s="1">
        <v>4065</v>
      </c>
      <c r="B10392" s="3">
        <v>42727.787499999999</v>
      </c>
      <c r="C10392" t="s">
        <v>15</v>
      </c>
      <c r="D10392">
        <v>1</v>
      </c>
      <c r="E10392">
        <f>INDEX(products!B:B,MATCH(challenge_2_solution_1!$C10392,products!$A:$A,0))</f>
        <v>5.9</v>
      </c>
      <c r="F10392">
        <f>INDEX(products!C:C,MATCH(challenge_2_solution_1!$C10392,products!$A:$A,0))</f>
        <v>3.07</v>
      </c>
    </row>
    <row r="10393" spans="1:6" x14ac:dyDescent="0.2">
      <c r="A10393" s="1">
        <v>4065</v>
      </c>
      <c r="B10393" s="3">
        <v>42727.787499999999</v>
      </c>
      <c r="C10393" t="s">
        <v>19</v>
      </c>
      <c r="D10393">
        <v>1</v>
      </c>
      <c r="E10393">
        <f>INDEX(products!B:B,MATCH(challenge_2_solution_1!$C10393,products!$A:$A,0))</f>
        <v>5.9</v>
      </c>
      <c r="F10393">
        <f>INDEX(products!C:C,MATCH(challenge_2_solution_1!$C10393,products!$A:$A,0))</f>
        <v>1.65</v>
      </c>
    </row>
    <row r="10394" spans="1:6" x14ac:dyDescent="0.2">
      <c r="A10394" s="1">
        <v>4066</v>
      </c>
      <c r="B10394" s="3">
        <v>42727.787499999999</v>
      </c>
      <c r="C10394" t="s">
        <v>42</v>
      </c>
      <c r="D10394">
        <v>1</v>
      </c>
      <c r="E10394">
        <f>INDEX(products!B:B,MATCH(challenge_2_solution_1!$C10394,products!$A:$A,0))</f>
        <v>7.9</v>
      </c>
      <c r="F10394">
        <f>INDEX(products!C:C,MATCH(challenge_2_solution_1!$C10394,products!$A:$A,0))</f>
        <v>3.95</v>
      </c>
    </row>
    <row r="10395" spans="1:6" x14ac:dyDescent="0.2">
      <c r="A10395" s="1">
        <v>4065</v>
      </c>
      <c r="B10395" s="3">
        <v>42727.787499999999</v>
      </c>
      <c r="C10395" t="s">
        <v>34</v>
      </c>
      <c r="D10395">
        <v>1</v>
      </c>
      <c r="E10395">
        <f>INDEX(products!B:B,MATCH(challenge_2_solution_1!$C10395,products!$A:$A,0))</f>
        <v>7.9</v>
      </c>
      <c r="F10395">
        <f>INDEX(products!C:C,MATCH(challenge_2_solution_1!$C10395,products!$A:$A,0))</f>
        <v>1.58</v>
      </c>
    </row>
    <row r="10396" spans="1:6" x14ac:dyDescent="0.2">
      <c r="A10396" s="1">
        <v>4066</v>
      </c>
      <c r="B10396" s="3">
        <v>42727.787499999999</v>
      </c>
      <c r="C10396" t="s">
        <v>81</v>
      </c>
      <c r="D10396">
        <v>1</v>
      </c>
      <c r="E10396">
        <f>INDEX(products!B:B,MATCH(challenge_2_solution_1!$C10396,products!$A:$A,0))</f>
        <v>11.9</v>
      </c>
      <c r="F10396">
        <f>INDEX(products!C:C,MATCH(challenge_2_solution_1!$C10396,products!$A:$A,0))</f>
        <v>8.09</v>
      </c>
    </row>
    <row r="10397" spans="1:6" x14ac:dyDescent="0.2">
      <c r="A10397" s="1">
        <v>4066</v>
      </c>
      <c r="B10397" s="3">
        <v>42727.787499999999</v>
      </c>
      <c r="C10397" t="s">
        <v>90</v>
      </c>
      <c r="D10397">
        <v>1</v>
      </c>
      <c r="E10397">
        <f>INDEX(products!B:B,MATCH(challenge_2_solution_1!$C10397,products!$A:$A,0))</f>
        <v>17.899999999999999</v>
      </c>
      <c r="F10397">
        <f>INDEX(products!C:C,MATCH(challenge_2_solution_1!$C10397,products!$A:$A,0))</f>
        <v>9.85</v>
      </c>
    </row>
    <row r="10398" spans="1:6" x14ac:dyDescent="0.2">
      <c r="A10398" s="1">
        <v>4066</v>
      </c>
      <c r="B10398" s="3">
        <v>42727.787499999999</v>
      </c>
      <c r="C10398" t="s">
        <v>128</v>
      </c>
      <c r="D10398">
        <v>1</v>
      </c>
      <c r="E10398">
        <f>INDEX(products!B:B,MATCH(challenge_2_solution_1!$C10398,products!$A:$A,0))</f>
        <v>19.899999999999999</v>
      </c>
      <c r="F10398">
        <f>INDEX(products!C:C,MATCH(challenge_2_solution_1!$C10398,products!$A:$A,0))</f>
        <v>13.53</v>
      </c>
    </row>
    <row r="10399" spans="1:6" x14ac:dyDescent="0.2">
      <c r="A10399" s="1">
        <v>4065</v>
      </c>
      <c r="B10399" s="3">
        <v>42727.787499999999</v>
      </c>
      <c r="C10399" t="s">
        <v>129</v>
      </c>
      <c r="D10399">
        <v>1</v>
      </c>
      <c r="E10399">
        <f>INDEX(products!B:B,MATCH(challenge_2_solution_1!$C10399,products!$A:$A,0))</f>
        <v>19.899999999999999</v>
      </c>
      <c r="F10399">
        <f>INDEX(products!C:C,MATCH(challenge_2_solution_1!$C10399,products!$A:$A,0))</f>
        <v>6.17</v>
      </c>
    </row>
    <row r="10400" spans="1:6" x14ac:dyDescent="0.2">
      <c r="A10400" s="1">
        <v>4065</v>
      </c>
      <c r="B10400" s="3">
        <v>42727.787499999999</v>
      </c>
      <c r="C10400" t="s">
        <v>130</v>
      </c>
      <c r="D10400">
        <v>1</v>
      </c>
      <c r="E10400">
        <f>INDEX(products!B:B,MATCH(challenge_2_solution_1!$C10400,products!$A:$A,0))</f>
        <v>19.899999999999999</v>
      </c>
      <c r="F10400">
        <f>INDEX(products!C:C,MATCH(challenge_2_solution_1!$C10400,products!$A:$A,0))</f>
        <v>5.37</v>
      </c>
    </row>
    <row r="10401" spans="1:6" x14ac:dyDescent="0.2">
      <c r="A10401" s="1">
        <v>4067</v>
      </c>
      <c r="B10401" s="3">
        <v>42727.811111111114</v>
      </c>
      <c r="C10401" t="s">
        <v>4</v>
      </c>
      <c r="D10401">
        <v>2</v>
      </c>
      <c r="E10401">
        <f>INDEX(products!B:B,MATCH(challenge_2_solution_1!$C10401,products!$A:$A,0))</f>
        <v>1</v>
      </c>
      <c r="F10401">
        <f>INDEX(products!C:C,MATCH(challenge_2_solution_1!$C10401,products!$A:$A,0))</f>
        <v>0.61</v>
      </c>
    </row>
    <row r="10402" spans="1:6" x14ac:dyDescent="0.2">
      <c r="A10402" s="1">
        <v>4067</v>
      </c>
      <c r="B10402" s="3">
        <v>42727.811111111114</v>
      </c>
      <c r="C10402" t="s">
        <v>12</v>
      </c>
      <c r="D10402">
        <v>1</v>
      </c>
      <c r="E10402">
        <f>INDEX(products!B:B,MATCH(challenge_2_solution_1!$C10402,products!$A:$A,0))</f>
        <v>5.2</v>
      </c>
      <c r="F10402">
        <f>INDEX(products!C:C,MATCH(challenge_2_solution_1!$C10402,products!$A:$A,0))</f>
        <v>3.07</v>
      </c>
    </row>
    <row r="10403" spans="1:6" x14ac:dyDescent="0.2">
      <c r="A10403" s="1">
        <v>4067</v>
      </c>
      <c r="B10403" s="3">
        <v>42727.811111111114</v>
      </c>
      <c r="C10403" t="s">
        <v>14</v>
      </c>
      <c r="D10403">
        <v>1</v>
      </c>
      <c r="E10403">
        <f>INDEX(products!B:B,MATCH(challenge_2_solution_1!$C10403,products!$A:$A,0))</f>
        <v>5.9</v>
      </c>
      <c r="F10403">
        <f>INDEX(products!C:C,MATCH(challenge_2_solution_1!$C10403,products!$A:$A,0))</f>
        <v>2.36</v>
      </c>
    </row>
    <row r="10404" spans="1:6" x14ac:dyDescent="0.2">
      <c r="A10404" s="1">
        <v>4067</v>
      </c>
      <c r="B10404" s="3">
        <v>42727.811111111114</v>
      </c>
      <c r="C10404" t="s">
        <v>34</v>
      </c>
      <c r="D10404">
        <v>1</v>
      </c>
      <c r="E10404">
        <f>INDEX(products!B:B,MATCH(challenge_2_solution_1!$C10404,products!$A:$A,0))</f>
        <v>7.9</v>
      </c>
      <c r="F10404">
        <f>INDEX(products!C:C,MATCH(challenge_2_solution_1!$C10404,products!$A:$A,0))</f>
        <v>1.58</v>
      </c>
    </row>
    <row r="10405" spans="1:6" x14ac:dyDescent="0.2">
      <c r="A10405" s="1">
        <v>4067</v>
      </c>
      <c r="B10405" s="3">
        <v>42727.811111111114</v>
      </c>
      <c r="C10405" t="s">
        <v>33</v>
      </c>
      <c r="D10405">
        <v>1</v>
      </c>
      <c r="E10405">
        <f>INDEX(products!B:B,MATCH(challenge_2_solution_1!$C10405,products!$A:$A,0))</f>
        <v>7.9</v>
      </c>
      <c r="F10405">
        <f>INDEX(products!C:C,MATCH(challenge_2_solution_1!$C10405,products!$A:$A,0))</f>
        <v>2.21</v>
      </c>
    </row>
    <row r="10406" spans="1:6" x14ac:dyDescent="0.2">
      <c r="A10406" s="1">
        <v>4067</v>
      </c>
      <c r="B10406" s="3">
        <v>42727.811111111114</v>
      </c>
      <c r="C10406" t="s">
        <v>73</v>
      </c>
      <c r="D10406">
        <v>1</v>
      </c>
      <c r="E10406">
        <f>INDEX(products!B:B,MATCH(challenge_2_solution_1!$C10406,products!$A:$A,0))</f>
        <v>11.9</v>
      </c>
      <c r="F10406">
        <f>INDEX(products!C:C,MATCH(challenge_2_solution_1!$C10406,products!$A:$A,0))</f>
        <v>7.74</v>
      </c>
    </row>
    <row r="10407" spans="1:6" x14ac:dyDescent="0.2">
      <c r="A10407" s="1">
        <v>4067</v>
      </c>
      <c r="B10407" s="3">
        <v>42727.811111111114</v>
      </c>
      <c r="C10407" t="s">
        <v>69</v>
      </c>
      <c r="D10407">
        <v>1</v>
      </c>
      <c r="E10407">
        <f>INDEX(products!B:B,MATCH(challenge_2_solution_1!$C10407,products!$A:$A,0))</f>
        <v>11.9</v>
      </c>
      <c r="F10407">
        <f>INDEX(products!C:C,MATCH(challenge_2_solution_1!$C10407,products!$A:$A,0))</f>
        <v>2.86</v>
      </c>
    </row>
    <row r="10408" spans="1:6" x14ac:dyDescent="0.2">
      <c r="A10408" s="1">
        <v>4067</v>
      </c>
      <c r="B10408" s="3">
        <v>42727.811111111114</v>
      </c>
      <c r="C10408" t="s">
        <v>61</v>
      </c>
      <c r="D10408">
        <v>1</v>
      </c>
      <c r="E10408">
        <f>INDEX(products!B:B,MATCH(challenge_2_solution_1!$C10408,products!$A:$A,0))</f>
        <v>11.9</v>
      </c>
      <c r="F10408">
        <f>INDEX(products!C:C,MATCH(challenge_2_solution_1!$C10408,products!$A:$A,0))</f>
        <v>7.74</v>
      </c>
    </row>
    <row r="10409" spans="1:6" x14ac:dyDescent="0.2">
      <c r="A10409" s="1">
        <v>4067</v>
      </c>
      <c r="B10409" s="3">
        <v>42727.811111111114</v>
      </c>
      <c r="C10409" t="s">
        <v>95</v>
      </c>
      <c r="D10409">
        <v>1</v>
      </c>
      <c r="E10409">
        <f>INDEX(products!B:B,MATCH(challenge_2_solution_1!$C10409,products!$A:$A,0))</f>
        <v>17.899999999999999</v>
      </c>
      <c r="F10409">
        <f>INDEX(products!C:C,MATCH(challenge_2_solution_1!$C10409,products!$A:$A,0))</f>
        <v>4.3</v>
      </c>
    </row>
    <row r="10410" spans="1:6" x14ac:dyDescent="0.2">
      <c r="A10410" s="1">
        <v>4067</v>
      </c>
      <c r="B10410" s="3">
        <v>42727.811111111114</v>
      </c>
      <c r="C10410" t="s">
        <v>163</v>
      </c>
      <c r="D10410">
        <v>1</v>
      </c>
      <c r="E10410">
        <f>INDEX(products!B:B,MATCH(challenge_2_solution_1!$C10410,products!$A:$A,0))</f>
        <v>25.9</v>
      </c>
      <c r="F10410">
        <f>INDEX(products!C:C,MATCH(challenge_2_solution_1!$C10410,products!$A:$A,0))</f>
        <v>15.28</v>
      </c>
    </row>
    <row r="10411" spans="1:6" x14ac:dyDescent="0.2">
      <c r="A10411" s="1">
        <v>4068</v>
      </c>
      <c r="B10411" s="3">
        <v>42727.818055555559</v>
      </c>
      <c r="C10411" t="s">
        <v>3</v>
      </c>
      <c r="D10411">
        <v>2</v>
      </c>
      <c r="E10411">
        <f>INDEX(products!B:B,MATCH(challenge_2_solution_1!$C10411,products!$A:$A,0))</f>
        <v>1</v>
      </c>
      <c r="F10411">
        <f>INDEX(products!C:C,MATCH(challenge_2_solution_1!$C10411,products!$A:$A,0))</f>
        <v>0.5</v>
      </c>
    </row>
    <row r="10412" spans="1:6" x14ac:dyDescent="0.2">
      <c r="A10412" s="1">
        <v>4068</v>
      </c>
      <c r="B10412" s="3">
        <v>42727.818055555559</v>
      </c>
      <c r="C10412" t="s">
        <v>8</v>
      </c>
      <c r="D10412">
        <v>2</v>
      </c>
      <c r="E10412">
        <f>INDEX(products!B:B,MATCH(challenge_2_solution_1!$C10412,products!$A:$A,0))</f>
        <v>1.6</v>
      </c>
      <c r="F10412">
        <f>INDEX(products!C:C,MATCH(challenge_2_solution_1!$C10412,products!$A:$A,0))</f>
        <v>0.77</v>
      </c>
    </row>
    <row r="10413" spans="1:6" x14ac:dyDescent="0.2">
      <c r="A10413" s="1">
        <v>4068</v>
      </c>
      <c r="B10413" s="3">
        <v>42727.818055555559</v>
      </c>
      <c r="C10413" t="s">
        <v>14</v>
      </c>
      <c r="D10413">
        <v>1</v>
      </c>
      <c r="E10413">
        <f>INDEX(products!B:B,MATCH(challenge_2_solution_1!$C10413,products!$A:$A,0))</f>
        <v>5.9</v>
      </c>
      <c r="F10413">
        <f>INDEX(products!C:C,MATCH(challenge_2_solution_1!$C10413,products!$A:$A,0))</f>
        <v>2.36</v>
      </c>
    </row>
    <row r="10414" spans="1:6" x14ac:dyDescent="0.2">
      <c r="A10414" s="1">
        <v>4068</v>
      </c>
      <c r="B10414" s="3">
        <v>42727.818055555559</v>
      </c>
      <c r="C10414" t="s">
        <v>23</v>
      </c>
      <c r="D10414">
        <v>1</v>
      </c>
      <c r="E10414">
        <f>INDEX(products!B:B,MATCH(challenge_2_solution_1!$C10414,products!$A:$A,0))</f>
        <v>5.9</v>
      </c>
      <c r="F10414">
        <f>INDEX(products!C:C,MATCH(challenge_2_solution_1!$C10414,products!$A:$A,0))</f>
        <v>2.1800000000000002</v>
      </c>
    </row>
    <row r="10415" spans="1:6" x14ac:dyDescent="0.2">
      <c r="A10415" s="1">
        <v>4068</v>
      </c>
      <c r="B10415" s="3">
        <v>42727.818055555559</v>
      </c>
      <c r="C10415" t="s">
        <v>91</v>
      </c>
      <c r="D10415">
        <v>1</v>
      </c>
      <c r="E10415">
        <f>INDEX(products!B:B,MATCH(challenge_2_solution_1!$C10415,products!$A:$A,0))</f>
        <v>17.899999999999999</v>
      </c>
      <c r="F10415">
        <f>INDEX(products!C:C,MATCH(challenge_2_solution_1!$C10415,products!$A:$A,0))</f>
        <v>6.44</v>
      </c>
    </row>
    <row r="10416" spans="1:6" x14ac:dyDescent="0.2">
      <c r="A10416" s="1">
        <v>4070</v>
      </c>
      <c r="B10416" s="3">
        <v>42727.821527777778</v>
      </c>
      <c r="C10416" t="s">
        <v>4</v>
      </c>
      <c r="D10416">
        <v>1</v>
      </c>
      <c r="E10416">
        <f>INDEX(products!B:B,MATCH(challenge_2_solution_1!$C10416,products!$A:$A,0))</f>
        <v>1</v>
      </c>
      <c r="F10416">
        <f>INDEX(products!C:C,MATCH(challenge_2_solution_1!$C10416,products!$A:$A,0))</f>
        <v>0.61</v>
      </c>
    </row>
    <row r="10417" spans="1:6" x14ac:dyDescent="0.2">
      <c r="A10417" s="1">
        <v>4070</v>
      </c>
      <c r="B10417" s="3">
        <v>42727.821527777778</v>
      </c>
      <c r="C10417" t="s">
        <v>8</v>
      </c>
      <c r="D10417">
        <v>3</v>
      </c>
      <c r="E10417">
        <f>INDEX(products!B:B,MATCH(challenge_2_solution_1!$C10417,products!$A:$A,0))</f>
        <v>1.6</v>
      </c>
      <c r="F10417">
        <f>INDEX(products!C:C,MATCH(challenge_2_solution_1!$C10417,products!$A:$A,0))</f>
        <v>0.77</v>
      </c>
    </row>
    <row r="10418" spans="1:6" x14ac:dyDescent="0.2">
      <c r="A10418" s="1">
        <v>4070</v>
      </c>
      <c r="B10418" s="3">
        <v>42727.821527777778</v>
      </c>
      <c r="C10418" t="s">
        <v>12</v>
      </c>
      <c r="D10418">
        <v>1</v>
      </c>
      <c r="E10418">
        <f>INDEX(products!B:B,MATCH(challenge_2_solution_1!$C10418,products!$A:$A,0))</f>
        <v>5.2</v>
      </c>
      <c r="F10418">
        <f>INDEX(products!C:C,MATCH(challenge_2_solution_1!$C10418,products!$A:$A,0))</f>
        <v>3.07</v>
      </c>
    </row>
    <row r="10419" spans="1:6" x14ac:dyDescent="0.2">
      <c r="A10419" s="1">
        <v>4070</v>
      </c>
      <c r="B10419" s="3">
        <v>42727.821527777778</v>
      </c>
      <c r="C10419" t="s">
        <v>14</v>
      </c>
      <c r="D10419">
        <v>1</v>
      </c>
      <c r="E10419">
        <f>INDEX(products!B:B,MATCH(challenge_2_solution_1!$C10419,products!$A:$A,0))</f>
        <v>5.9</v>
      </c>
      <c r="F10419">
        <f>INDEX(products!C:C,MATCH(challenge_2_solution_1!$C10419,products!$A:$A,0))</f>
        <v>2.36</v>
      </c>
    </row>
    <row r="10420" spans="1:6" x14ac:dyDescent="0.2">
      <c r="A10420" s="1">
        <v>4070</v>
      </c>
      <c r="B10420" s="3">
        <v>42727.821527777778</v>
      </c>
      <c r="C10420" t="s">
        <v>17</v>
      </c>
      <c r="D10420">
        <v>1</v>
      </c>
      <c r="E10420">
        <f>INDEX(products!B:B,MATCH(challenge_2_solution_1!$C10420,products!$A:$A,0))</f>
        <v>5.9</v>
      </c>
      <c r="F10420">
        <f>INDEX(products!C:C,MATCH(challenge_2_solution_1!$C10420,products!$A:$A,0))</f>
        <v>2.83</v>
      </c>
    </row>
    <row r="10421" spans="1:6" x14ac:dyDescent="0.2">
      <c r="A10421" s="1">
        <v>4070</v>
      </c>
      <c r="B10421" s="3">
        <v>42727.821527777778</v>
      </c>
      <c r="C10421" t="s">
        <v>33</v>
      </c>
      <c r="D10421">
        <v>1</v>
      </c>
      <c r="E10421">
        <f>INDEX(products!B:B,MATCH(challenge_2_solution_1!$C10421,products!$A:$A,0))</f>
        <v>7.9</v>
      </c>
      <c r="F10421">
        <f>INDEX(products!C:C,MATCH(challenge_2_solution_1!$C10421,products!$A:$A,0))</f>
        <v>2.21</v>
      </c>
    </row>
    <row r="10422" spans="1:6" x14ac:dyDescent="0.2">
      <c r="A10422" s="1">
        <v>4070</v>
      </c>
      <c r="B10422" s="3">
        <v>42727.821527777778</v>
      </c>
      <c r="C10422" t="s">
        <v>79</v>
      </c>
      <c r="D10422">
        <v>1</v>
      </c>
      <c r="E10422">
        <f>INDEX(products!B:B,MATCH(challenge_2_solution_1!$C10422,products!$A:$A,0))</f>
        <v>11.9</v>
      </c>
      <c r="F10422">
        <f>INDEX(products!C:C,MATCH(challenge_2_solution_1!$C10422,products!$A:$A,0))</f>
        <v>6.9</v>
      </c>
    </row>
    <row r="10423" spans="1:6" x14ac:dyDescent="0.2">
      <c r="A10423" s="1">
        <v>4070</v>
      </c>
      <c r="B10423" s="3">
        <v>42727.821527777778</v>
      </c>
      <c r="C10423" t="s">
        <v>61</v>
      </c>
      <c r="D10423">
        <v>1</v>
      </c>
      <c r="E10423">
        <f>INDEX(products!B:B,MATCH(challenge_2_solution_1!$C10423,products!$A:$A,0))</f>
        <v>11.9</v>
      </c>
      <c r="F10423">
        <f>INDEX(products!C:C,MATCH(challenge_2_solution_1!$C10423,products!$A:$A,0))</f>
        <v>7.74</v>
      </c>
    </row>
    <row r="10424" spans="1:6" x14ac:dyDescent="0.2">
      <c r="A10424" s="1">
        <v>4070</v>
      </c>
      <c r="B10424" s="3">
        <v>42727.821527777778</v>
      </c>
      <c r="C10424" t="s">
        <v>87</v>
      </c>
      <c r="D10424">
        <v>1</v>
      </c>
      <c r="E10424">
        <f>INDEX(products!B:B,MATCH(challenge_2_solution_1!$C10424,products!$A:$A,0))</f>
        <v>15.9</v>
      </c>
      <c r="F10424">
        <f>INDEX(products!C:C,MATCH(challenge_2_solution_1!$C10424,products!$A:$A,0))</f>
        <v>6.2</v>
      </c>
    </row>
    <row r="10425" spans="1:6" x14ac:dyDescent="0.2">
      <c r="A10425" s="1">
        <v>4070</v>
      </c>
      <c r="B10425" s="3">
        <v>42727.821527777778</v>
      </c>
      <c r="C10425" t="s">
        <v>96</v>
      </c>
      <c r="D10425">
        <v>2</v>
      </c>
      <c r="E10425">
        <f>INDEX(products!B:B,MATCH(challenge_2_solution_1!$C10425,products!$A:$A,0))</f>
        <v>17.899999999999999</v>
      </c>
      <c r="F10425">
        <f>INDEX(products!C:C,MATCH(challenge_2_solution_1!$C10425,products!$A:$A,0))</f>
        <v>10.92</v>
      </c>
    </row>
    <row r="10426" spans="1:6" x14ac:dyDescent="0.2">
      <c r="A10426" s="1">
        <v>4069</v>
      </c>
      <c r="B10426" s="3">
        <v>42727.822916666664</v>
      </c>
      <c r="C10426" t="s">
        <v>4</v>
      </c>
      <c r="D10426">
        <v>2</v>
      </c>
      <c r="E10426">
        <f>INDEX(products!B:B,MATCH(challenge_2_solution_1!$C10426,products!$A:$A,0))</f>
        <v>1</v>
      </c>
      <c r="F10426">
        <f>INDEX(products!C:C,MATCH(challenge_2_solution_1!$C10426,products!$A:$A,0))</f>
        <v>0.61</v>
      </c>
    </row>
    <row r="10427" spans="1:6" x14ac:dyDescent="0.2">
      <c r="A10427" s="1">
        <v>4069</v>
      </c>
      <c r="B10427" s="3">
        <v>42727.822916666664</v>
      </c>
      <c r="C10427" t="s">
        <v>3</v>
      </c>
      <c r="D10427">
        <v>1</v>
      </c>
      <c r="E10427">
        <f>INDEX(products!B:B,MATCH(challenge_2_solution_1!$C10427,products!$A:$A,0))</f>
        <v>1</v>
      </c>
      <c r="F10427">
        <f>INDEX(products!C:C,MATCH(challenge_2_solution_1!$C10427,products!$A:$A,0))</f>
        <v>0.5</v>
      </c>
    </row>
    <row r="10428" spans="1:6" x14ac:dyDescent="0.2">
      <c r="A10428" s="1">
        <v>4069</v>
      </c>
      <c r="B10428" s="3">
        <v>42727.822916666664</v>
      </c>
      <c r="C10428" t="s">
        <v>12</v>
      </c>
      <c r="D10428">
        <v>1</v>
      </c>
      <c r="E10428">
        <f>INDEX(products!B:B,MATCH(challenge_2_solution_1!$C10428,products!$A:$A,0))</f>
        <v>5.2</v>
      </c>
      <c r="F10428">
        <f>INDEX(products!C:C,MATCH(challenge_2_solution_1!$C10428,products!$A:$A,0))</f>
        <v>3.07</v>
      </c>
    </row>
    <row r="10429" spans="1:6" x14ac:dyDescent="0.2">
      <c r="A10429" s="1">
        <v>4069</v>
      </c>
      <c r="B10429" s="3">
        <v>42727.822916666664</v>
      </c>
      <c r="C10429" t="s">
        <v>17</v>
      </c>
      <c r="D10429">
        <v>1</v>
      </c>
      <c r="E10429">
        <f>INDEX(products!B:B,MATCH(challenge_2_solution_1!$C10429,products!$A:$A,0))</f>
        <v>5.9</v>
      </c>
      <c r="F10429">
        <f>INDEX(products!C:C,MATCH(challenge_2_solution_1!$C10429,products!$A:$A,0))</f>
        <v>2.83</v>
      </c>
    </row>
    <row r="10430" spans="1:6" x14ac:dyDescent="0.2">
      <c r="A10430" s="1">
        <v>4069</v>
      </c>
      <c r="B10430" s="3">
        <v>42727.822916666664</v>
      </c>
      <c r="C10430" t="s">
        <v>41</v>
      </c>
      <c r="D10430">
        <v>1</v>
      </c>
      <c r="E10430">
        <f>INDEX(products!B:B,MATCH(challenge_2_solution_1!$C10430,products!$A:$A,0))</f>
        <v>7.9</v>
      </c>
      <c r="F10430">
        <f>INDEX(products!C:C,MATCH(challenge_2_solution_1!$C10430,products!$A:$A,0))</f>
        <v>5.37</v>
      </c>
    </row>
    <row r="10431" spans="1:6" x14ac:dyDescent="0.2">
      <c r="A10431" s="1">
        <v>4069</v>
      </c>
      <c r="B10431" s="3">
        <v>42727.822916666664</v>
      </c>
      <c r="C10431" t="s">
        <v>69</v>
      </c>
      <c r="D10431">
        <v>1</v>
      </c>
      <c r="E10431">
        <f>INDEX(products!B:B,MATCH(challenge_2_solution_1!$C10431,products!$A:$A,0))</f>
        <v>11.9</v>
      </c>
      <c r="F10431">
        <f>INDEX(products!C:C,MATCH(challenge_2_solution_1!$C10431,products!$A:$A,0))</f>
        <v>2.86</v>
      </c>
    </row>
    <row r="10432" spans="1:6" x14ac:dyDescent="0.2">
      <c r="A10432" s="1">
        <v>4069</v>
      </c>
      <c r="B10432" s="3">
        <v>42727.822916666664</v>
      </c>
      <c r="C10432" t="s">
        <v>96</v>
      </c>
      <c r="D10432">
        <v>1</v>
      </c>
      <c r="E10432">
        <f>INDEX(products!B:B,MATCH(challenge_2_solution_1!$C10432,products!$A:$A,0))</f>
        <v>17.899999999999999</v>
      </c>
      <c r="F10432">
        <f>INDEX(products!C:C,MATCH(challenge_2_solution_1!$C10432,products!$A:$A,0))</f>
        <v>10.92</v>
      </c>
    </row>
    <row r="10433" spans="1:6" x14ac:dyDescent="0.2">
      <c r="A10433" s="1">
        <v>4071</v>
      </c>
      <c r="B10433" s="3">
        <v>42727.830555555556</v>
      </c>
      <c r="C10433" t="s">
        <v>7</v>
      </c>
      <c r="D10433">
        <v>1</v>
      </c>
      <c r="E10433">
        <f>INDEX(products!B:B,MATCH(challenge_2_solution_1!$C10433,products!$A:$A,0))</f>
        <v>1</v>
      </c>
      <c r="F10433">
        <f>INDEX(products!C:C,MATCH(challenge_2_solution_1!$C10433,products!$A:$A,0))</f>
        <v>0.68</v>
      </c>
    </row>
    <row r="10434" spans="1:6" x14ac:dyDescent="0.2">
      <c r="A10434" s="1">
        <v>4071</v>
      </c>
      <c r="B10434" s="3">
        <v>42727.830555555556</v>
      </c>
      <c r="C10434" t="s">
        <v>8</v>
      </c>
      <c r="D10434">
        <v>1</v>
      </c>
      <c r="E10434">
        <f>INDEX(products!B:B,MATCH(challenge_2_solution_1!$C10434,products!$A:$A,0))</f>
        <v>1.6</v>
      </c>
      <c r="F10434">
        <f>INDEX(products!C:C,MATCH(challenge_2_solution_1!$C10434,products!$A:$A,0))</f>
        <v>0.77</v>
      </c>
    </row>
    <row r="10435" spans="1:6" x14ac:dyDescent="0.2">
      <c r="A10435" s="1">
        <v>4071</v>
      </c>
      <c r="B10435" s="3">
        <v>42727.830555555556</v>
      </c>
      <c r="C10435" t="s">
        <v>18</v>
      </c>
      <c r="D10435">
        <v>1</v>
      </c>
      <c r="E10435">
        <f>INDEX(products!B:B,MATCH(challenge_2_solution_1!$C10435,products!$A:$A,0))</f>
        <v>5.9</v>
      </c>
      <c r="F10435">
        <f>INDEX(products!C:C,MATCH(challenge_2_solution_1!$C10435,products!$A:$A,0))</f>
        <v>3.6</v>
      </c>
    </row>
    <row r="10436" spans="1:6" x14ac:dyDescent="0.2">
      <c r="A10436" s="1">
        <v>4071</v>
      </c>
      <c r="B10436" s="3">
        <v>42727.830555555556</v>
      </c>
      <c r="C10436" t="s">
        <v>32</v>
      </c>
      <c r="D10436">
        <v>1</v>
      </c>
      <c r="E10436">
        <f>INDEX(products!B:B,MATCH(challenge_2_solution_1!$C10436,products!$A:$A,0))</f>
        <v>7.9</v>
      </c>
      <c r="F10436">
        <f>INDEX(products!C:C,MATCH(challenge_2_solution_1!$C10436,products!$A:$A,0))</f>
        <v>2.92</v>
      </c>
    </row>
    <row r="10437" spans="1:6" x14ac:dyDescent="0.2">
      <c r="A10437" s="1">
        <v>4071</v>
      </c>
      <c r="B10437" s="3">
        <v>42727.830555555556</v>
      </c>
      <c r="C10437" t="s">
        <v>69</v>
      </c>
      <c r="D10437">
        <v>1</v>
      </c>
      <c r="E10437">
        <f>INDEX(products!B:B,MATCH(challenge_2_solution_1!$C10437,products!$A:$A,0))</f>
        <v>11.9</v>
      </c>
      <c r="F10437">
        <f>INDEX(products!C:C,MATCH(challenge_2_solution_1!$C10437,products!$A:$A,0))</f>
        <v>2.86</v>
      </c>
    </row>
    <row r="10438" spans="1:6" x14ac:dyDescent="0.2">
      <c r="A10438" s="1">
        <v>4071</v>
      </c>
      <c r="B10438" s="3">
        <v>42727.830555555556</v>
      </c>
      <c r="C10438" t="s">
        <v>93</v>
      </c>
      <c r="D10438">
        <v>1</v>
      </c>
      <c r="E10438">
        <f>INDEX(products!B:B,MATCH(challenge_2_solution_1!$C10438,products!$A:$A,0))</f>
        <v>17.899999999999999</v>
      </c>
      <c r="F10438">
        <f>INDEX(products!C:C,MATCH(challenge_2_solution_1!$C10438,products!$A:$A,0))</f>
        <v>6.8</v>
      </c>
    </row>
    <row r="10439" spans="1:6" x14ac:dyDescent="0.2">
      <c r="A10439" s="1">
        <v>4072</v>
      </c>
      <c r="B10439" s="3">
        <v>42727.833333333336</v>
      </c>
      <c r="C10439" t="s">
        <v>55</v>
      </c>
      <c r="D10439">
        <v>1</v>
      </c>
      <c r="E10439">
        <f>INDEX(products!B:B,MATCH(challenge_2_solution_1!$C10439,products!$A:$A,0))</f>
        <v>7.9</v>
      </c>
      <c r="F10439">
        <f>INDEX(products!C:C,MATCH(challenge_2_solution_1!$C10439,products!$A:$A,0))</f>
        <v>2.21</v>
      </c>
    </row>
    <row r="10440" spans="1:6" x14ac:dyDescent="0.2">
      <c r="A10440" s="1">
        <v>4072</v>
      </c>
      <c r="B10440" s="3">
        <v>42727.833333333336</v>
      </c>
      <c r="C10440" t="s">
        <v>80</v>
      </c>
      <c r="D10440">
        <v>1</v>
      </c>
      <c r="E10440">
        <f>INDEX(products!B:B,MATCH(challenge_2_solution_1!$C10440,products!$A:$A,0))</f>
        <v>11.9</v>
      </c>
      <c r="F10440">
        <f>INDEX(products!C:C,MATCH(challenge_2_solution_1!$C10440,products!$A:$A,0))</f>
        <v>3.21</v>
      </c>
    </row>
    <row r="10441" spans="1:6" x14ac:dyDescent="0.2">
      <c r="A10441" s="1">
        <v>4072</v>
      </c>
      <c r="B10441" s="3">
        <v>42727.833333333336</v>
      </c>
      <c r="C10441" t="s">
        <v>126</v>
      </c>
      <c r="D10441">
        <v>1</v>
      </c>
      <c r="E10441">
        <f>INDEX(products!B:B,MATCH(challenge_2_solution_1!$C10441,products!$A:$A,0))</f>
        <v>19.899999999999999</v>
      </c>
      <c r="F10441">
        <f>INDEX(products!C:C,MATCH(challenge_2_solution_1!$C10441,products!$A:$A,0))</f>
        <v>4.58</v>
      </c>
    </row>
    <row r="10442" spans="1:6" x14ac:dyDescent="0.2">
      <c r="A10442" s="1">
        <v>4073</v>
      </c>
      <c r="B10442" s="3">
        <v>42727.837500000001</v>
      </c>
      <c r="C10442" t="s">
        <v>17</v>
      </c>
      <c r="D10442">
        <v>1</v>
      </c>
      <c r="E10442">
        <f>INDEX(products!B:B,MATCH(challenge_2_solution_1!$C10442,products!$A:$A,0))</f>
        <v>5.9</v>
      </c>
      <c r="F10442">
        <f>INDEX(products!C:C,MATCH(challenge_2_solution_1!$C10442,products!$A:$A,0))</f>
        <v>2.83</v>
      </c>
    </row>
    <row r="10443" spans="1:6" x14ac:dyDescent="0.2">
      <c r="A10443" s="1">
        <v>4073</v>
      </c>
      <c r="B10443" s="3">
        <v>42727.837500000001</v>
      </c>
      <c r="C10443" t="s">
        <v>67</v>
      </c>
      <c r="D10443">
        <v>1</v>
      </c>
      <c r="E10443">
        <f>INDEX(products!B:B,MATCH(challenge_2_solution_1!$C10443,products!$A:$A,0))</f>
        <v>11.9</v>
      </c>
      <c r="F10443">
        <f>INDEX(products!C:C,MATCH(challenge_2_solution_1!$C10443,products!$A:$A,0))</f>
        <v>2.98</v>
      </c>
    </row>
    <row r="10444" spans="1:6" x14ac:dyDescent="0.2">
      <c r="A10444" s="1">
        <v>4073</v>
      </c>
      <c r="B10444" s="3">
        <v>42727.837500000001</v>
      </c>
      <c r="C10444" t="s">
        <v>119</v>
      </c>
      <c r="D10444">
        <v>1</v>
      </c>
      <c r="E10444">
        <f>INDEX(products!B:B,MATCH(challenge_2_solution_1!$C10444,products!$A:$A,0))</f>
        <v>19.899999999999999</v>
      </c>
      <c r="F10444">
        <f>INDEX(products!C:C,MATCH(challenge_2_solution_1!$C10444,products!$A:$A,0))</f>
        <v>7.16</v>
      </c>
    </row>
    <row r="10445" spans="1:6" x14ac:dyDescent="0.2">
      <c r="A10445" s="1">
        <v>4074</v>
      </c>
      <c r="B10445" s="3">
        <v>42727.886805555558</v>
      </c>
      <c r="C10445" t="s">
        <v>14</v>
      </c>
      <c r="D10445">
        <v>1</v>
      </c>
      <c r="E10445">
        <f>INDEX(products!B:B,MATCH(challenge_2_solution_1!$C10445,products!$A:$A,0))</f>
        <v>5.9</v>
      </c>
      <c r="F10445">
        <f>INDEX(products!C:C,MATCH(challenge_2_solution_1!$C10445,products!$A:$A,0))</f>
        <v>2.36</v>
      </c>
    </row>
    <row r="10446" spans="1:6" x14ac:dyDescent="0.2">
      <c r="A10446" s="1">
        <v>4074</v>
      </c>
      <c r="B10446" s="3">
        <v>42727.886805555558</v>
      </c>
      <c r="C10446" t="s">
        <v>111</v>
      </c>
      <c r="D10446">
        <v>1</v>
      </c>
      <c r="E10446">
        <f>INDEX(products!B:B,MATCH(challenge_2_solution_1!$C10446,products!$A:$A,0))</f>
        <v>17.899999999999999</v>
      </c>
      <c r="F10446">
        <f>INDEX(products!C:C,MATCH(challenge_2_solution_1!$C10446,products!$A:$A,0))</f>
        <v>6.62</v>
      </c>
    </row>
    <row r="10447" spans="1:6" x14ac:dyDescent="0.2">
      <c r="A10447" s="1">
        <v>4074</v>
      </c>
      <c r="B10447" s="3">
        <v>42727.886805555558</v>
      </c>
      <c r="C10447" t="s">
        <v>165</v>
      </c>
      <c r="D10447">
        <v>1</v>
      </c>
      <c r="E10447">
        <f>INDEX(products!B:B,MATCH(challenge_2_solution_1!$C10447,products!$A:$A,0))</f>
        <v>25.9</v>
      </c>
      <c r="F10447">
        <f>INDEX(products!C:C,MATCH(challenge_2_solution_1!$C10447,products!$A:$A,0))</f>
        <v>13.21</v>
      </c>
    </row>
    <row r="10448" spans="1:6" x14ac:dyDescent="0.2">
      <c r="A10448" s="1">
        <v>4075</v>
      </c>
      <c r="B10448" s="3">
        <v>42727.940972222219</v>
      </c>
      <c r="C10448" t="s">
        <v>4</v>
      </c>
      <c r="D10448">
        <v>1</v>
      </c>
      <c r="E10448">
        <f>INDEX(products!B:B,MATCH(challenge_2_solution_1!$C10448,products!$A:$A,0))</f>
        <v>1</v>
      </c>
      <c r="F10448">
        <f>INDEX(products!C:C,MATCH(challenge_2_solution_1!$C10448,products!$A:$A,0))</f>
        <v>0.61</v>
      </c>
    </row>
    <row r="10449" spans="1:6" x14ac:dyDescent="0.2">
      <c r="A10449" s="1">
        <v>4075</v>
      </c>
      <c r="B10449" s="3">
        <v>42727.940972222219</v>
      </c>
      <c r="C10449" t="s">
        <v>8</v>
      </c>
      <c r="D10449">
        <v>2</v>
      </c>
      <c r="E10449">
        <f>INDEX(products!B:B,MATCH(challenge_2_solution_1!$C10449,products!$A:$A,0))</f>
        <v>1.6</v>
      </c>
      <c r="F10449">
        <f>INDEX(products!C:C,MATCH(challenge_2_solution_1!$C10449,products!$A:$A,0))</f>
        <v>0.77</v>
      </c>
    </row>
    <row r="10450" spans="1:6" x14ac:dyDescent="0.2">
      <c r="A10450" s="1">
        <v>4075</v>
      </c>
      <c r="B10450" s="3">
        <v>42727.940972222219</v>
      </c>
      <c r="C10450" t="s">
        <v>12</v>
      </c>
      <c r="D10450">
        <v>1</v>
      </c>
      <c r="E10450">
        <f>INDEX(products!B:B,MATCH(challenge_2_solution_1!$C10450,products!$A:$A,0))</f>
        <v>5.2</v>
      </c>
      <c r="F10450">
        <f>INDEX(products!C:C,MATCH(challenge_2_solution_1!$C10450,products!$A:$A,0))</f>
        <v>3.07</v>
      </c>
    </row>
    <row r="10451" spans="1:6" x14ac:dyDescent="0.2">
      <c r="A10451" s="1">
        <v>4075</v>
      </c>
      <c r="B10451" s="3">
        <v>42727.940972222219</v>
      </c>
      <c r="C10451" t="s">
        <v>19</v>
      </c>
      <c r="D10451">
        <v>1</v>
      </c>
      <c r="E10451">
        <f>INDEX(products!B:B,MATCH(challenge_2_solution_1!$C10451,products!$A:$A,0))</f>
        <v>5.9</v>
      </c>
      <c r="F10451">
        <f>INDEX(products!C:C,MATCH(challenge_2_solution_1!$C10451,products!$A:$A,0))</f>
        <v>1.65</v>
      </c>
    </row>
    <row r="10452" spans="1:6" x14ac:dyDescent="0.2">
      <c r="A10452" s="1">
        <v>4075</v>
      </c>
      <c r="B10452" s="3">
        <v>42727.940972222219</v>
      </c>
      <c r="C10452" t="s">
        <v>58</v>
      </c>
      <c r="D10452">
        <v>1</v>
      </c>
      <c r="E10452">
        <f>INDEX(products!B:B,MATCH(challenge_2_solution_1!$C10452,products!$A:$A,0))</f>
        <v>9.9</v>
      </c>
      <c r="F10452">
        <f>INDEX(products!C:C,MATCH(challenge_2_solution_1!$C10452,products!$A:$A,0))</f>
        <v>4.95</v>
      </c>
    </row>
    <row r="10453" spans="1:6" x14ac:dyDescent="0.2">
      <c r="A10453" s="1">
        <v>4075</v>
      </c>
      <c r="B10453" s="3">
        <v>42727.940972222219</v>
      </c>
      <c r="C10453" t="s">
        <v>95</v>
      </c>
      <c r="D10453">
        <v>1</v>
      </c>
      <c r="E10453">
        <f>INDEX(products!B:B,MATCH(challenge_2_solution_1!$C10453,products!$A:$A,0))</f>
        <v>17.899999999999999</v>
      </c>
      <c r="F10453">
        <f>INDEX(products!C:C,MATCH(challenge_2_solution_1!$C10453,products!$A:$A,0))</f>
        <v>4.3</v>
      </c>
    </row>
    <row r="10454" spans="1:6" x14ac:dyDescent="0.2">
      <c r="A10454" s="1">
        <v>4075</v>
      </c>
      <c r="B10454" s="3">
        <v>42727.940972222219</v>
      </c>
      <c r="C10454" t="s">
        <v>127</v>
      </c>
      <c r="D10454">
        <v>1</v>
      </c>
      <c r="E10454">
        <f>INDEX(products!B:B,MATCH(challenge_2_solution_1!$C10454,products!$A:$A,0))</f>
        <v>19.899999999999999</v>
      </c>
      <c r="F10454">
        <f>INDEX(products!C:C,MATCH(challenge_2_solution_1!$C10454,products!$A:$A,0))</f>
        <v>9.9499999999999993</v>
      </c>
    </row>
    <row r="10455" spans="1:6" x14ac:dyDescent="0.2">
      <c r="A10455" s="1">
        <v>4075</v>
      </c>
      <c r="B10455" s="3">
        <v>42727.940972222219</v>
      </c>
      <c r="C10455" t="s">
        <v>126</v>
      </c>
      <c r="D10455">
        <v>1</v>
      </c>
      <c r="E10455">
        <f>INDEX(products!B:B,MATCH(challenge_2_solution_1!$C10455,products!$A:$A,0))</f>
        <v>19.899999999999999</v>
      </c>
      <c r="F10455">
        <f>INDEX(products!C:C,MATCH(challenge_2_solution_1!$C10455,products!$A:$A,0))</f>
        <v>4.58</v>
      </c>
    </row>
    <row r="10456" spans="1:6" x14ac:dyDescent="0.2">
      <c r="A10456" s="1">
        <v>4078</v>
      </c>
      <c r="B10456" s="3">
        <v>42728.577777777777</v>
      </c>
      <c r="C10456" t="s">
        <v>14</v>
      </c>
      <c r="D10456">
        <v>1</v>
      </c>
      <c r="E10456">
        <f>INDEX(products!B:B,MATCH(challenge_2_solution_1!$C10456,products!$A:$A,0))</f>
        <v>5.9</v>
      </c>
      <c r="F10456">
        <f>INDEX(products!C:C,MATCH(challenge_2_solution_1!$C10456,products!$A:$A,0))</f>
        <v>2.36</v>
      </c>
    </row>
    <row r="10457" spans="1:6" x14ac:dyDescent="0.2">
      <c r="A10457" s="1">
        <v>4078</v>
      </c>
      <c r="B10457" s="3">
        <v>42728.577777777777</v>
      </c>
      <c r="C10457" t="s">
        <v>15</v>
      </c>
      <c r="D10457">
        <v>1</v>
      </c>
      <c r="E10457">
        <f>INDEX(products!B:B,MATCH(challenge_2_solution_1!$C10457,products!$A:$A,0))</f>
        <v>5.9</v>
      </c>
      <c r="F10457">
        <f>INDEX(products!C:C,MATCH(challenge_2_solution_1!$C10457,products!$A:$A,0))</f>
        <v>3.07</v>
      </c>
    </row>
    <row r="10458" spans="1:6" x14ac:dyDescent="0.2">
      <c r="A10458" s="1">
        <v>4078</v>
      </c>
      <c r="B10458" s="3">
        <v>42728.577777777777</v>
      </c>
      <c r="C10458" t="s">
        <v>96</v>
      </c>
      <c r="D10458">
        <v>1</v>
      </c>
      <c r="E10458">
        <f>INDEX(products!B:B,MATCH(challenge_2_solution_1!$C10458,products!$A:$A,0))</f>
        <v>17.899999999999999</v>
      </c>
      <c r="F10458">
        <f>INDEX(products!C:C,MATCH(challenge_2_solution_1!$C10458,products!$A:$A,0))</f>
        <v>10.92</v>
      </c>
    </row>
    <row r="10459" spans="1:6" x14ac:dyDescent="0.2">
      <c r="A10459" s="1">
        <v>4080</v>
      </c>
      <c r="B10459" s="3">
        <v>42728.652777777781</v>
      </c>
      <c r="C10459" t="s">
        <v>10</v>
      </c>
      <c r="D10459">
        <v>1</v>
      </c>
      <c r="E10459">
        <f>INDEX(products!B:B,MATCH(challenge_2_solution_1!$C10459,products!$A:$A,0))</f>
        <v>3.9</v>
      </c>
      <c r="F10459">
        <f>INDEX(products!C:C,MATCH(challenge_2_solution_1!$C10459,products!$A:$A,0))</f>
        <v>1.17</v>
      </c>
    </row>
    <row r="10460" spans="1:6" x14ac:dyDescent="0.2">
      <c r="A10460" s="1">
        <v>4080</v>
      </c>
      <c r="B10460" s="3">
        <v>42728.652777777781</v>
      </c>
      <c r="C10460" t="s">
        <v>18</v>
      </c>
      <c r="D10460">
        <v>1</v>
      </c>
      <c r="E10460">
        <f>INDEX(products!B:B,MATCH(challenge_2_solution_1!$C10460,products!$A:$A,0))</f>
        <v>5.9</v>
      </c>
      <c r="F10460">
        <f>INDEX(products!C:C,MATCH(challenge_2_solution_1!$C10460,products!$A:$A,0))</f>
        <v>3.6</v>
      </c>
    </row>
    <row r="10461" spans="1:6" x14ac:dyDescent="0.2">
      <c r="A10461" s="1">
        <v>4080</v>
      </c>
      <c r="B10461" s="3">
        <v>42728.652777777781</v>
      </c>
      <c r="C10461" t="s">
        <v>32</v>
      </c>
      <c r="D10461">
        <v>1</v>
      </c>
      <c r="E10461">
        <f>INDEX(products!B:B,MATCH(challenge_2_solution_1!$C10461,products!$A:$A,0))</f>
        <v>7.9</v>
      </c>
      <c r="F10461">
        <f>INDEX(products!C:C,MATCH(challenge_2_solution_1!$C10461,products!$A:$A,0))</f>
        <v>2.92</v>
      </c>
    </row>
    <row r="10462" spans="1:6" x14ac:dyDescent="0.2">
      <c r="A10462" s="1">
        <v>4080</v>
      </c>
      <c r="B10462" s="3">
        <v>42728.652777777781</v>
      </c>
      <c r="C10462" t="s">
        <v>61</v>
      </c>
      <c r="D10462">
        <v>1</v>
      </c>
      <c r="E10462">
        <f>INDEX(products!B:B,MATCH(challenge_2_solution_1!$C10462,products!$A:$A,0))</f>
        <v>11.9</v>
      </c>
      <c r="F10462">
        <f>INDEX(products!C:C,MATCH(challenge_2_solution_1!$C10462,products!$A:$A,0))</f>
        <v>7.74</v>
      </c>
    </row>
    <row r="10463" spans="1:6" x14ac:dyDescent="0.2">
      <c r="A10463" s="1">
        <v>4080</v>
      </c>
      <c r="B10463" s="3">
        <v>42728.652777777781</v>
      </c>
      <c r="C10463" t="s">
        <v>89</v>
      </c>
      <c r="D10463">
        <v>1</v>
      </c>
      <c r="E10463">
        <f>INDEX(products!B:B,MATCH(challenge_2_solution_1!$C10463,products!$A:$A,0))</f>
        <v>17.899999999999999</v>
      </c>
      <c r="F10463">
        <f>INDEX(products!C:C,MATCH(challenge_2_solution_1!$C10463,products!$A:$A,0))</f>
        <v>3.94</v>
      </c>
    </row>
    <row r="10464" spans="1:6" x14ac:dyDescent="0.2">
      <c r="A10464" s="1">
        <v>4080</v>
      </c>
      <c r="B10464" s="3">
        <v>42728.652777777781</v>
      </c>
      <c r="C10464" t="s">
        <v>103</v>
      </c>
      <c r="D10464">
        <v>1</v>
      </c>
      <c r="E10464">
        <f>INDEX(products!B:B,MATCH(challenge_2_solution_1!$C10464,products!$A:$A,0))</f>
        <v>17.899999999999999</v>
      </c>
      <c r="F10464">
        <f>INDEX(products!C:C,MATCH(challenge_2_solution_1!$C10464,products!$A:$A,0))</f>
        <v>12.35</v>
      </c>
    </row>
    <row r="10465" spans="1:6" x14ac:dyDescent="0.2">
      <c r="A10465" s="1">
        <v>4081</v>
      </c>
      <c r="B10465" s="3">
        <v>42728.673611111109</v>
      </c>
      <c r="C10465" t="s">
        <v>8</v>
      </c>
      <c r="D10465">
        <v>4</v>
      </c>
      <c r="E10465">
        <f>INDEX(products!B:B,MATCH(challenge_2_solution_1!$C10465,products!$A:$A,0))</f>
        <v>1.6</v>
      </c>
      <c r="F10465">
        <f>INDEX(products!C:C,MATCH(challenge_2_solution_1!$C10465,products!$A:$A,0))</f>
        <v>0.77</v>
      </c>
    </row>
    <row r="10466" spans="1:6" x14ac:dyDescent="0.2">
      <c r="A10466" s="1">
        <v>4081</v>
      </c>
      <c r="B10466" s="3">
        <v>42728.673611111109</v>
      </c>
      <c r="C10466" t="s">
        <v>17</v>
      </c>
      <c r="D10466">
        <v>1</v>
      </c>
      <c r="E10466">
        <f>INDEX(products!B:B,MATCH(challenge_2_solution_1!$C10466,products!$A:$A,0))</f>
        <v>5.9</v>
      </c>
      <c r="F10466">
        <f>INDEX(products!C:C,MATCH(challenge_2_solution_1!$C10466,products!$A:$A,0))</f>
        <v>2.83</v>
      </c>
    </row>
    <row r="10467" spans="1:6" x14ac:dyDescent="0.2">
      <c r="A10467" s="1">
        <v>4081</v>
      </c>
      <c r="B10467" s="3">
        <v>42728.673611111109</v>
      </c>
      <c r="C10467" t="s">
        <v>27</v>
      </c>
      <c r="D10467">
        <v>1</v>
      </c>
      <c r="E10467">
        <f>INDEX(products!B:B,MATCH(challenge_2_solution_1!$C10467,products!$A:$A,0))</f>
        <v>7.9</v>
      </c>
      <c r="F10467">
        <f>INDEX(products!C:C,MATCH(challenge_2_solution_1!$C10467,products!$A:$A,0))</f>
        <v>4.03</v>
      </c>
    </row>
    <row r="10468" spans="1:6" x14ac:dyDescent="0.2">
      <c r="A10468" s="1">
        <v>4081</v>
      </c>
      <c r="B10468" s="3">
        <v>42728.673611111109</v>
      </c>
      <c r="C10468" t="s">
        <v>69</v>
      </c>
      <c r="D10468">
        <v>1</v>
      </c>
      <c r="E10468">
        <f>INDEX(products!B:B,MATCH(challenge_2_solution_1!$C10468,products!$A:$A,0))</f>
        <v>11.9</v>
      </c>
      <c r="F10468">
        <f>INDEX(products!C:C,MATCH(challenge_2_solution_1!$C10468,products!$A:$A,0))</f>
        <v>2.86</v>
      </c>
    </row>
    <row r="10469" spans="1:6" x14ac:dyDescent="0.2">
      <c r="A10469" s="1">
        <v>4081</v>
      </c>
      <c r="B10469" s="3">
        <v>42728.673611111109</v>
      </c>
      <c r="C10469" t="s">
        <v>160</v>
      </c>
      <c r="D10469">
        <v>1</v>
      </c>
      <c r="E10469">
        <f>INDEX(products!B:B,MATCH(challenge_2_solution_1!$C10469,products!$A:$A,0))</f>
        <v>23.9</v>
      </c>
      <c r="F10469">
        <f>INDEX(products!C:C,MATCH(challenge_2_solution_1!$C10469,products!$A:$A,0))</f>
        <v>9.08</v>
      </c>
    </row>
    <row r="10470" spans="1:6" x14ac:dyDescent="0.2">
      <c r="A10470" s="1">
        <v>4081</v>
      </c>
      <c r="B10470" s="3">
        <v>42728.673611111109</v>
      </c>
      <c r="C10470" t="s">
        <v>163</v>
      </c>
      <c r="D10470">
        <v>1</v>
      </c>
      <c r="E10470">
        <f>INDEX(products!B:B,MATCH(challenge_2_solution_1!$C10470,products!$A:$A,0))</f>
        <v>25.9</v>
      </c>
      <c r="F10470">
        <f>INDEX(products!C:C,MATCH(challenge_2_solution_1!$C10470,products!$A:$A,0))</f>
        <v>15.28</v>
      </c>
    </row>
    <row r="10471" spans="1:6" x14ac:dyDescent="0.2">
      <c r="A10471" s="1">
        <v>4082</v>
      </c>
      <c r="B10471" s="3">
        <v>42728.729861111111</v>
      </c>
      <c r="C10471" t="s">
        <v>5</v>
      </c>
      <c r="D10471">
        <v>2</v>
      </c>
      <c r="E10471">
        <f>INDEX(products!B:B,MATCH(challenge_2_solution_1!$C10471,products!$A:$A,0))</f>
        <v>1</v>
      </c>
      <c r="F10471">
        <f>INDEX(products!C:C,MATCH(challenge_2_solution_1!$C10471,products!$A:$A,0))</f>
        <v>0.31</v>
      </c>
    </row>
    <row r="10472" spans="1:6" x14ac:dyDescent="0.2">
      <c r="A10472" s="1">
        <v>4082</v>
      </c>
      <c r="B10472" s="3">
        <v>42728.729861111111</v>
      </c>
      <c r="C10472" t="s">
        <v>3</v>
      </c>
      <c r="D10472">
        <v>1</v>
      </c>
      <c r="E10472">
        <f>INDEX(products!B:B,MATCH(challenge_2_solution_1!$C10472,products!$A:$A,0))</f>
        <v>1</v>
      </c>
      <c r="F10472">
        <f>INDEX(products!C:C,MATCH(challenge_2_solution_1!$C10472,products!$A:$A,0))</f>
        <v>0.5</v>
      </c>
    </row>
    <row r="10473" spans="1:6" x14ac:dyDescent="0.2">
      <c r="A10473" s="1">
        <v>4082</v>
      </c>
      <c r="B10473" s="3">
        <v>42728.729861111111</v>
      </c>
      <c r="C10473" t="s">
        <v>4</v>
      </c>
      <c r="D10473">
        <v>1</v>
      </c>
      <c r="E10473">
        <f>INDEX(products!B:B,MATCH(challenge_2_solution_1!$C10473,products!$A:$A,0))</f>
        <v>1</v>
      </c>
      <c r="F10473">
        <f>INDEX(products!C:C,MATCH(challenge_2_solution_1!$C10473,products!$A:$A,0))</f>
        <v>0.61</v>
      </c>
    </row>
    <row r="10474" spans="1:6" x14ac:dyDescent="0.2">
      <c r="A10474" s="1">
        <v>4082</v>
      </c>
      <c r="B10474" s="3">
        <v>42728.729861111111</v>
      </c>
      <c r="C10474" t="s">
        <v>8</v>
      </c>
      <c r="D10474">
        <v>8</v>
      </c>
      <c r="E10474">
        <f>INDEX(products!B:B,MATCH(challenge_2_solution_1!$C10474,products!$A:$A,0))</f>
        <v>1.6</v>
      </c>
      <c r="F10474">
        <f>INDEX(products!C:C,MATCH(challenge_2_solution_1!$C10474,products!$A:$A,0))</f>
        <v>0.77</v>
      </c>
    </row>
    <row r="10475" spans="1:6" x14ac:dyDescent="0.2">
      <c r="A10475" s="1">
        <v>4082</v>
      </c>
      <c r="B10475" s="3">
        <v>42728.729861111111</v>
      </c>
      <c r="C10475" t="s">
        <v>12</v>
      </c>
      <c r="D10475">
        <v>2</v>
      </c>
      <c r="E10475">
        <f>INDEX(products!B:B,MATCH(challenge_2_solution_1!$C10475,products!$A:$A,0))</f>
        <v>5.2</v>
      </c>
      <c r="F10475">
        <f>INDEX(products!C:C,MATCH(challenge_2_solution_1!$C10475,products!$A:$A,0))</f>
        <v>3.07</v>
      </c>
    </row>
    <row r="10476" spans="1:6" x14ac:dyDescent="0.2">
      <c r="A10476" s="1">
        <v>4082</v>
      </c>
      <c r="B10476" s="3">
        <v>42728.729861111111</v>
      </c>
      <c r="C10476" t="s">
        <v>14</v>
      </c>
      <c r="D10476">
        <v>1</v>
      </c>
      <c r="E10476">
        <f>INDEX(products!B:B,MATCH(challenge_2_solution_1!$C10476,products!$A:$A,0))</f>
        <v>5.9</v>
      </c>
      <c r="F10476">
        <f>INDEX(products!C:C,MATCH(challenge_2_solution_1!$C10476,products!$A:$A,0))</f>
        <v>2.36</v>
      </c>
    </row>
    <row r="10477" spans="1:6" x14ac:dyDescent="0.2">
      <c r="A10477" s="1">
        <v>4082</v>
      </c>
      <c r="B10477" s="3">
        <v>42728.729861111111</v>
      </c>
      <c r="C10477" t="s">
        <v>17</v>
      </c>
      <c r="D10477">
        <v>1</v>
      </c>
      <c r="E10477">
        <f>INDEX(products!B:B,MATCH(challenge_2_solution_1!$C10477,products!$A:$A,0))</f>
        <v>5.9</v>
      </c>
      <c r="F10477">
        <f>INDEX(products!C:C,MATCH(challenge_2_solution_1!$C10477,products!$A:$A,0))</f>
        <v>2.83</v>
      </c>
    </row>
    <row r="10478" spans="1:6" x14ac:dyDescent="0.2">
      <c r="A10478" s="1">
        <v>4082</v>
      </c>
      <c r="B10478" s="3">
        <v>42728.729861111111</v>
      </c>
      <c r="C10478" t="s">
        <v>32</v>
      </c>
      <c r="D10478">
        <v>1</v>
      </c>
      <c r="E10478">
        <f>INDEX(products!B:B,MATCH(challenge_2_solution_1!$C10478,products!$A:$A,0))</f>
        <v>7.9</v>
      </c>
      <c r="F10478">
        <f>INDEX(products!C:C,MATCH(challenge_2_solution_1!$C10478,products!$A:$A,0))</f>
        <v>2.92</v>
      </c>
    </row>
    <row r="10479" spans="1:6" x14ac:dyDescent="0.2">
      <c r="A10479" s="1">
        <v>4082</v>
      </c>
      <c r="B10479" s="3">
        <v>42728.729861111111</v>
      </c>
      <c r="C10479" t="s">
        <v>61</v>
      </c>
      <c r="D10479">
        <v>2</v>
      </c>
      <c r="E10479">
        <f>INDEX(products!B:B,MATCH(challenge_2_solution_1!$C10479,products!$A:$A,0))</f>
        <v>11.9</v>
      </c>
      <c r="F10479">
        <f>INDEX(products!C:C,MATCH(challenge_2_solution_1!$C10479,products!$A:$A,0))</f>
        <v>7.74</v>
      </c>
    </row>
    <row r="10480" spans="1:6" x14ac:dyDescent="0.2">
      <c r="A10480" s="1">
        <v>4082</v>
      </c>
      <c r="B10480" s="3">
        <v>42728.729861111111</v>
      </c>
      <c r="C10480" t="s">
        <v>66</v>
      </c>
      <c r="D10480">
        <v>1</v>
      </c>
      <c r="E10480">
        <f>INDEX(products!B:B,MATCH(challenge_2_solution_1!$C10480,products!$A:$A,0))</f>
        <v>11.9</v>
      </c>
      <c r="F10480">
        <f>INDEX(products!C:C,MATCH(challenge_2_solution_1!$C10480,products!$A:$A,0))</f>
        <v>6.31</v>
      </c>
    </row>
    <row r="10481" spans="1:6" x14ac:dyDescent="0.2">
      <c r="A10481" s="1">
        <v>4082</v>
      </c>
      <c r="B10481" s="3">
        <v>42728.729861111111</v>
      </c>
      <c r="C10481" t="s">
        <v>96</v>
      </c>
      <c r="D10481">
        <v>1</v>
      </c>
      <c r="E10481">
        <f>INDEX(products!B:B,MATCH(challenge_2_solution_1!$C10481,products!$A:$A,0))</f>
        <v>17.899999999999999</v>
      </c>
      <c r="F10481">
        <f>INDEX(products!C:C,MATCH(challenge_2_solution_1!$C10481,products!$A:$A,0))</f>
        <v>10.92</v>
      </c>
    </row>
    <row r="10482" spans="1:6" x14ac:dyDescent="0.2">
      <c r="A10482" s="1">
        <v>4082</v>
      </c>
      <c r="B10482" s="3">
        <v>42728.729861111111</v>
      </c>
      <c r="C10482" t="s">
        <v>118</v>
      </c>
      <c r="D10482">
        <v>2</v>
      </c>
      <c r="E10482">
        <f>INDEX(products!B:B,MATCH(challenge_2_solution_1!$C10482,products!$A:$A,0))</f>
        <v>19.899999999999999</v>
      </c>
      <c r="F10482">
        <f>INDEX(products!C:C,MATCH(challenge_2_solution_1!$C10482,products!$A:$A,0))</f>
        <v>12.74</v>
      </c>
    </row>
    <row r="10483" spans="1:6" x14ac:dyDescent="0.2">
      <c r="A10483" s="1">
        <v>4082</v>
      </c>
      <c r="B10483" s="3">
        <v>42728.729861111111</v>
      </c>
      <c r="C10483" t="s">
        <v>155</v>
      </c>
      <c r="D10483">
        <v>1</v>
      </c>
      <c r="E10483">
        <f>INDEX(products!B:B,MATCH(challenge_2_solution_1!$C10483,products!$A:$A,0))</f>
        <v>21.9</v>
      </c>
      <c r="F10483">
        <f>INDEX(products!C:C,MATCH(challenge_2_solution_1!$C10483,products!$A:$A,0))</f>
        <v>11.39</v>
      </c>
    </row>
    <row r="10484" spans="1:6" x14ac:dyDescent="0.2">
      <c r="A10484" s="1">
        <v>4083</v>
      </c>
      <c r="B10484" s="3">
        <v>42728.780555555553</v>
      </c>
      <c r="C10484" t="s">
        <v>5</v>
      </c>
      <c r="D10484">
        <v>4</v>
      </c>
      <c r="E10484">
        <f>INDEX(products!B:B,MATCH(challenge_2_solution_1!$C10484,products!$A:$A,0))</f>
        <v>1</v>
      </c>
      <c r="F10484">
        <f>INDEX(products!C:C,MATCH(challenge_2_solution_1!$C10484,products!$A:$A,0))</f>
        <v>0.31</v>
      </c>
    </row>
    <row r="10485" spans="1:6" x14ac:dyDescent="0.2">
      <c r="A10485" s="1">
        <v>4083</v>
      </c>
      <c r="B10485" s="3">
        <v>42728.780555555553</v>
      </c>
      <c r="C10485" t="s">
        <v>6</v>
      </c>
      <c r="D10485">
        <v>1</v>
      </c>
      <c r="E10485">
        <f>INDEX(products!B:B,MATCH(challenge_2_solution_1!$C10485,products!$A:$A,0))</f>
        <v>1</v>
      </c>
      <c r="F10485">
        <f>INDEX(products!C:C,MATCH(challenge_2_solution_1!$C10485,products!$A:$A,0))</f>
        <v>0.31</v>
      </c>
    </row>
    <row r="10486" spans="1:6" x14ac:dyDescent="0.2">
      <c r="A10486" s="1">
        <v>4083</v>
      </c>
      <c r="B10486" s="3">
        <v>42728.780555555553</v>
      </c>
      <c r="C10486" t="s">
        <v>8</v>
      </c>
      <c r="D10486">
        <v>4</v>
      </c>
      <c r="E10486">
        <f>INDEX(products!B:B,MATCH(challenge_2_solution_1!$C10486,products!$A:$A,0))</f>
        <v>1.6</v>
      </c>
      <c r="F10486">
        <f>INDEX(products!C:C,MATCH(challenge_2_solution_1!$C10486,products!$A:$A,0))</f>
        <v>0.77</v>
      </c>
    </row>
    <row r="10487" spans="1:6" x14ac:dyDescent="0.2">
      <c r="A10487" s="1">
        <v>4083</v>
      </c>
      <c r="B10487" s="3">
        <v>42728.780555555553</v>
      </c>
      <c r="C10487" t="s">
        <v>9</v>
      </c>
      <c r="D10487">
        <v>2</v>
      </c>
      <c r="E10487">
        <f>INDEX(products!B:B,MATCH(challenge_2_solution_1!$C10487,products!$A:$A,0))</f>
        <v>1.6</v>
      </c>
      <c r="F10487">
        <f>INDEX(products!C:C,MATCH(challenge_2_solution_1!$C10487,products!$A:$A,0))</f>
        <v>0.67</v>
      </c>
    </row>
    <row r="10488" spans="1:6" x14ac:dyDescent="0.2">
      <c r="A10488" s="1">
        <v>4083</v>
      </c>
      <c r="B10488" s="3">
        <v>42728.780555555553</v>
      </c>
      <c r="C10488" t="s">
        <v>10</v>
      </c>
      <c r="D10488">
        <v>2</v>
      </c>
      <c r="E10488">
        <f>INDEX(products!B:B,MATCH(challenge_2_solution_1!$C10488,products!$A:$A,0))</f>
        <v>3.9</v>
      </c>
      <c r="F10488">
        <f>INDEX(products!C:C,MATCH(challenge_2_solution_1!$C10488,products!$A:$A,0))</f>
        <v>1.17</v>
      </c>
    </row>
    <row r="10489" spans="1:6" x14ac:dyDescent="0.2">
      <c r="A10489" s="1">
        <v>4083</v>
      </c>
      <c r="B10489" s="3">
        <v>42728.780555555553</v>
      </c>
      <c r="C10489" t="s">
        <v>17</v>
      </c>
      <c r="D10489">
        <v>1</v>
      </c>
      <c r="E10489">
        <f>INDEX(products!B:B,MATCH(challenge_2_solution_1!$C10489,products!$A:$A,0))</f>
        <v>5.9</v>
      </c>
      <c r="F10489">
        <f>INDEX(products!C:C,MATCH(challenge_2_solution_1!$C10489,products!$A:$A,0))</f>
        <v>2.83</v>
      </c>
    </row>
    <row r="10490" spans="1:6" x14ac:dyDescent="0.2">
      <c r="A10490" s="1">
        <v>4083</v>
      </c>
      <c r="B10490" s="3">
        <v>42728.780555555553</v>
      </c>
      <c r="C10490" t="s">
        <v>19</v>
      </c>
      <c r="D10490">
        <v>1</v>
      </c>
      <c r="E10490">
        <f>INDEX(products!B:B,MATCH(challenge_2_solution_1!$C10490,products!$A:$A,0))</f>
        <v>5.9</v>
      </c>
      <c r="F10490">
        <f>INDEX(products!C:C,MATCH(challenge_2_solution_1!$C10490,products!$A:$A,0))</f>
        <v>1.65</v>
      </c>
    </row>
    <row r="10491" spans="1:6" x14ac:dyDescent="0.2">
      <c r="A10491" s="1">
        <v>4083</v>
      </c>
      <c r="B10491" s="3">
        <v>42728.780555555553</v>
      </c>
      <c r="C10491" t="s">
        <v>16</v>
      </c>
      <c r="D10491">
        <v>1</v>
      </c>
      <c r="E10491">
        <f>INDEX(products!B:B,MATCH(challenge_2_solution_1!$C10491,products!$A:$A,0))</f>
        <v>5.9</v>
      </c>
      <c r="F10491">
        <f>INDEX(products!C:C,MATCH(challenge_2_solution_1!$C10491,products!$A:$A,0))</f>
        <v>1.48</v>
      </c>
    </row>
    <row r="10492" spans="1:6" x14ac:dyDescent="0.2">
      <c r="A10492" s="1">
        <v>4083</v>
      </c>
      <c r="B10492" s="3">
        <v>42728.780555555553</v>
      </c>
      <c r="C10492" t="s">
        <v>32</v>
      </c>
      <c r="D10492">
        <v>1</v>
      </c>
      <c r="E10492">
        <f>INDEX(products!B:B,MATCH(challenge_2_solution_1!$C10492,products!$A:$A,0))</f>
        <v>7.9</v>
      </c>
      <c r="F10492">
        <f>INDEX(products!C:C,MATCH(challenge_2_solution_1!$C10492,products!$A:$A,0))</f>
        <v>2.92</v>
      </c>
    </row>
    <row r="10493" spans="1:6" x14ac:dyDescent="0.2">
      <c r="A10493" s="1">
        <v>4083</v>
      </c>
      <c r="B10493" s="3">
        <v>42728.780555555553</v>
      </c>
      <c r="C10493" t="s">
        <v>40</v>
      </c>
      <c r="D10493">
        <v>1</v>
      </c>
      <c r="E10493">
        <f>INDEX(products!B:B,MATCH(challenge_2_solution_1!$C10493,products!$A:$A,0))</f>
        <v>7.9</v>
      </c>
      <c r="F10493">
        <f>INDEX(products!C:C,MATCH(challenge_2_solution_1!$C10493,products!$A:$A,0))</f>
        <v>2.92</v>
      </c>
    </row>
    <row r="10494" spans="1:6" x14ac:dyDescent="0.2">
      <c r="A10494" s="1">
        <v>4083</v>
      </c>
      <c r="B10494" s="3">
        <v>42728.780555555553</v>
      </c>
      <c r="C10494" t="s">
        <v>63</v>
      </c>
      <c r="D10494">
        <v>1</v>
      </c>
      <c r="E10494">
        <f>INDEX(products!B:B,MATCH(challenge_2_solution_1!$C10494,products!$A:$A,0))</f>
        <v>11.9</v>
      </c>
      <c r="F10494">
        <f>INDEX(products!C:C,MATCH(challenge_2_solution_1!$C10494,products!$A:$A,0))</f>
        <v>6.07</v>
      </c>
    </row>
    <row r="10495" spans="1:6" x14ac:dyDescent="0.2">
      <c r="A10495" s="1">
        <v>4083</v>
      </c>
      <c r="B10495" s="3">
        <v>42728.780555555553</v>
      </c>
      <c r="C10495" t="s">
        <v>69</v>
      </c>
      <c r="D10495">
        <v>2</v>
      </c>
      <c r="E10495">
        <f>INDEX(products!B:B,MATCH(challenge_2_solution_1!$C10495,products!$A:$A,0))</f>
        <v>11.9</v>
      </c>
      <c r="F10495">
        <f>INDEX(products!C:C,MATCH(challenge_2_solution_1!$C10495,products!$A:$A,0))</f>
        <v>2.86</v>
      </c>
    </row>
    <row r="10496" spans="1:6" x14ac:dyDescent="0.2">
      <c r="A10496" s="1">
        <v>4083</v>
      </c>
      <c r="B10496" s="3">
        <v>42728.780555555553</v>
      </c>
      <c r="C10496" t="s">
        <v>64</v>
      </c>
      <c r="D10496">
        <v>1</v>
      </c>
      <c r="E10496">
        <f>INDEX(products!B:B,MATCH(challenge_2_solution_1!$C10496,products!$A:$A,0))</f>
        <v>11.9</v>
      </c>
      <c r="F10496">
        <f>INDEX(products!C:C,MATCH(challenge_2_solution_1!$C10496,products!$A:$A,0))</f>
        <v>7.97</v>
      </c>
    </row>
    <row r="10497" spans="1:6" x14ac:dyDescent="0.2">
      <c r="A10497" s="1">
        <v>4083</v>
      </c>
      <c r="B10497" s="3">
        <v>42728.780555555553</v>
      </c>
      <c r="C10497" t="s">
        <v>77</v>
      </c>
      <c r="D10497">
        <v>1</v>
      </c>
      <c r="E10497">
        <f>INDEX(products!B:B,MATCH(challenge_2_solution_1!$C10497,products!$A:$A,0))</f>
        <v>11.9</v>
      </c>
      <c r="F10497">
        <f>INDEX(products!C:C,MATCH(challenge_2_solution_1!$C10497,products!$A:$A,0))</f>
        <v>4.05</v>
      </c>
    </row>
    <row r="10498" spans="1:6" x14ac:dyDescent="0.2">
      <c r="A10498" s="1">
        <v>4083</v>
      </c>
      <c r="B10498" s="3">
        <v>42728.780555555553</v>
      </c>
      <c r="C10498" t="s">
        <v>70</v>
      </c>
      <c r="D10498">
        <v>1</v>
      </c>
      <c r="E10498">
        <f>INDEX(products!B:B,MATCH(challenge_2_solution_1!$C10498,products!$A:$A,0))</f>
        <v>11.9</v>
      </c>
      <c r="F10498">
        <f>INDEX(products!C:C,MATCH(challenge_2_solution_1!$C10498,products!$A:$A,0))</f>
        <v>7.02</v>
      </c>
    </row>
    <row r="10499" spans="1:6" x14ac:dyDescent="0.2">
      <c r="A10499" s="1">
        <v>4083</v>
      </c>
      <c r="B10499" s="3">
        <v>42728.780555555553</v>
      </c>
      <c r="C10499" t="s">
        <v>79</v>
      </c>
      <c r="D10499">
        <v>1</v>
      </c>
      <c r="E10499">
        <f>INDEX(products!B:B,MATCH(challenge_2_solution_1!$C10499,products!$A:$A,0))</f>
        <v>11.9</v>
      </c>
      <c r="F10499">
        <f>INDEX(products!C:C,MATCH(challenge_2_solution_1!$C10499,products!$A:$A,0))</f>
        <v>6.9</v>
      </c>
    </row>
    <row r="10500" spans="1:6" x14ac:dyDescent="0.2">
      <c r="A10500" s="1">
        <v>4083</v>
      </c>
      <c r="B10500" s="3">
        <v>42728.780555555553</v>
      </c>
      <c r="C10500" t="s">
        <v>87</v>
      </c>
      <c r="D10500">
        <v>1</v>
      </c>
      <c r="E10500">
        <f>INDEX(products!B:B,MATCH(challenge_2_solution_1!$C10500,products!$A:$A,0))</f>
        <v>15.9</v>
      </c>
      <c r="F10500">
        <f>INDEX(products!C:C,MATCH(challenge_2_solution_1!$C10500,products!$A:$A,0))</f>
        <v>6.2</v>
      </c>
    </row>
    <row r="10501" spans="1:6" x14ac:dyDescent="0.2">
      <c r="A10501" s="1">
        <v>4083</v>
      </c>
      <c r="B10501" s="3">
        <v>42728.780555555553</v>
      </c>
      <c r="C10501" t="s">
        <v>127</v>
      </c>
      <c r="D10501">
        <v>1</v>
      </c>
      <c r="E10501">
        <f>INDEX(products!B:B,MATCH(challenge_2_solution_1!$C10501,products!$A:$A,0))</f>
        <v>19.899999999999999</v>
      </c>
      <c r="F10501">
        <f>INDEX(products!C:C,MATCH(challenge_2_solution_1!$C10501,products!$A:$A,0))</f>
        <v>9.9499999999999993</v>
      </c>
    </row>
    <row r="10502" spans="1:6" x14ac:dyDescent="0.2">
      <c r="A10502" s="1">
        <v>4084</v>
      </c>
      <c r="B10502" s="3">
        <v>42728.78125</v>
      </c>
      <c r="C10502" t="s">
        <v>21</v>
      </c>
      <c r="D10502">
        <v>1</v>
      </c>
      <c r="E10502">
        <f>INDEX(products!B:B,MATCH(challenge_2_solution_1!$C10502,products!$A:$A,0))</f>
        <v>5.9</v>
      </c>
      <c r="F10502">
        <f>INDEX(products!C:C,MATCH(challenge_2_solution_1!$C10502,products!$A:$A,0))</f>
        <v>1.89</v>
      </c>
    </row>
    <row r="10503" spans="1:6" x14ac:dyDescent="0.2">
      <c r="A10503" s="1">
        <v>4084</v>
      </c>
      <c r="B10503" s="3">
        <v>42728.78125</v>
      </c>
      <c r="C10503" t="s">
        <v>17</v>
      </c>
      <c r="D10503">
        <v>1</v>
      </c>
      <c r="E10503">
        <f>INDEX(products!B:B,MATCH(challenge_2_solution_1!$C10503,products!$A:$A,0))</f>
        <v>5.9</v>
      </c>
      <c r="F10503">
        <f>INDEX(products!C:C,MATCH(challenge_2_solution_1!$C10503,products!$A:$A,0))</f>
        <v>2.83</v>
      </c>
    </row>
    <row r="10504" spans="1:6" x14ac:dyDescent="0.2">
      <c r="A10504" s="1">
        <v>4084</v>
      </c>
      <c r="B10504" s="3">
        <v>42728.78125</v>
      </c>
      <c r="C10504" t="s">
        <v>64</v>
      </c>
      <c r="D10504">
        <v>1</v>
      </c>
      <c r="E10504">
        <f>INDEX(products!B:B,MATCH(challenge_2_solution_1!$C10504,products!$A:$A,0))</f>
        <v>11.9</v>
      </c>
      <c r="F10504">
        <f>INDEX(products!C:C,MATCH(challenge_2_solution_1!$C10504,products!$A:$A,0))</f>
        <v>7.97</v>
      </c>
    </row>
    <row r="10505" spans="1:6" x14ac:dyDescent="0.2">
      <c r="A10505" s="1">
        <v>4084</v>
      </c>
      <c r="B10505" s="3">
        <v>42728.78125</v>
      </c>
      <c r="C10505" t="s">
        <v>76</v>
      </c>
      <c r="D10505">
        <v>1</v>
      </c>
      <c r="E10505">
        <f>INDEX(products!B:B,MATCH(challenge_2_solution_1!$C10505,products!$A:$A,0))</f>
        <v>11.9</v>
      </c>
      <c r="F10505">
        <f>INDEX(products!C:C,MATCH(challenge_2_solution_1!$C10505,products!$A:$A,0))</f>
        <v>7.26</v>
      </c>
    </row>
    <row r="10506" spans="1:6" x14ac:dyDescent="0.2">
      <c r="A10506" s="1">
        <v>4084</v>
      </c>
      <c r="B10506" s="3">
        <v>42728.78125</v>
      </c>
      <c r="C10506" t="s">
        <v>87</v>
      </c>
      <c r="D10506">
        <v>1</v>
      </c>
      <c r="E10506">
        <f>INDEX(products!B:B,MATCH(challenge_2_solution_1!$C10506,products!$A:$A,0))</f>
        <v>15.9</v>
      </c>
      <c r="F10506">
        <f>INDEX(products!C:C,MATCH(challenge_2_solution_1!$C10506,products!$A:$A,0))</f>
        <v>6.2</v>
      </c>
    </row>
    <row r="10507" spans="1:6" x14ac:dyDescent="0.2">
      <c r="A10507" s="1">
        <v>4085</v>
      </c>
      <c r="B10507" s="3">
        <v>42728.783333333333</v>
      </c>
      <c r="C10507" t="s">
        <v>32</v>
      </c>
      <c r="D10507">
        <v>1</v>
      </c>
      <c r="E10507">
        <f>INDEX(products!B:B,MATCH(challenge_2_solution_1!$C10507,products!$A:$A,0))</f>
        <v>7.9</v>
      </c>
      <c r="F10507">
        <f>INDEX(products!C:C,MATCH(challenge_2_solution_1!$C10507,products!$A:$A,0))</f>
        <v>2.92</v>
      </c>
    </row>
    <row r="10508" spans="1:6" x14ac:dyDescent="0.2">
      <c r="A10508" s="1">
        <v>4085</v>
      </c>
      <c r="B10508" s="3">
        <v>42728.783333333333</v>
      </c>
      <c r="C10508" t="s">
        <v>56</v>
      </c>
      <c r="D10508">
        <v>2</v>
      </c>
      <c r="E10508">
        <f>INDEX(products!B:B,MATCH(challenge_2_solution_1!$C10508,products!$A:$A,0))</f>
        <v>9.9</v>
      </c>
      <c r="F10508">
        <f>INDEX(products!C:C,MATCH(challenge_2_solution_1!$C10508,products!$A:$A,0))</f>
        <v>2.38</v>
      </c>
    </row>
    <row r="10509" spans="1:6" x14ac:dyDescent="0.2">
      <c r="A10509" s="1">
        <v>4085</v>
      </c>
      <c r="B10509" s="3">
        <v>42728.783333333333</v>
      </c>
      <c r="C10509" t="s">
        <v>69</v>
      </c>
      <c r="D10509">
        <v>1</v>
      </c>
      <c r="E10509">
        <f>INDEX(products!B:B,MATCH(challenge_2_solution_1!$C10509,products!$A:$A,0))</f>
        <v>11.9</v>
      </c>
      <c r="F10509">
        <f>INDEX(products!C:C,MATCH(challenge_2_solution_1!$C10509,products!$A:$A,0))</f>
        <v>2.86</v>
      </c>
    </row>
    <row r="10510" spans="1:6" x14ac:dyDescent="0.2">
      <c r="A10510" s="1">
        <v>4085</v>
      </c>
      <c r="B10510" s="3">
        <v>42728.783333333333</v>
      </c>
      <c r="C10510" t="s">
        <v>163</v>
      </c>
      <c r="D10510">
        <v>1</v>
      </c>
      <c r="E10510">
        <f>INDEX(products!B:B,MATCH(challenge_2_solution_1!$C10510,products!$A:$A,0))</f>
        <v>25.9</v>
      </c>
      <c r="F10510">
        <f>INDEX(products!C:C,MATCH(challenge_2_solution_1!$C10510,products!$A:$A,0))</f>
        <v>15.28</v>
      </c>
    </row>
    <row r="10511" spans="1:6" x14ac:dyDescent="0.2">
      <c r="A10511" s="1">
        <v>4086</v>
      </c>
      <c r="B10511" s="3">
        <v>42728.859722222223</v>
      </c>
      <c r="C10511" t="s">
        <v>28</v>
      </c>
      <c r="D10511">
        <v>2</v>
      </c>
      <c r="E10511">
        <f>INDEX(products!B:B,MATCH(challenge_2_solution_1!$C10511,products!$A:$A,0))</f>
        <v>7.9</v>
      </c>
      <c r="F10511">
        <f>INDEX(products!C:C,MATCH(challenge_2_solution_1!$C10511,products!$A:$A,0))</f>
        <v>2.4500000000000002</v>
      </c>
    </row>
    <row r="10512" spans="1:6" x14ac:dyDescent="0.2">
      <c r="A10512" s="1">
        <v>4086</v>
      </c>
      <c r="B10512" s="3">
        <v>42728.859722222223</v>
      </c>
      <c r="C10512" t="s">
        <v>35</v>
      </c>
      <c r="D10512">
        <v>1</v>
      </c>
      <c r="E10512">
        <f>INDEX(products!B:B,MATCH(challenge_2_solution_1!$C10512,products!$A:$A,0))</f>
        <v>7.9</v>
      </c>
      <c r="F10512">
        <f>INDEX(products!C:C,MATCH(challenge_2_solution_1!$C10512,products!$A:$A,0))</f>
        <v>4.3499999999999996</v>
      </c>
    </row>
    <row r="10513" spans="1:6" x14ac:dyDescent="0.2">
      <c r="A10513" s="1">
        <v>4086</v>
      </c>
      <c r="B10513" s="3">
        <v>42728.859722222223</v>
      </c>
      <c r="C10513" t="s">
        <v>78</v>
      </c>
      <c r="D10513">
        <v>1</v>
      </c>
      <c r="E10513">
        <f>INDEX(products!B:B,MATCH(challenge_2_solution_1!$C10513,products!$A:$A,0))</f>
        <v>11.9</v>
      </c>
      <c r="F10513">
        <f>INDEX(products!C:C,MATCH(challenge_2_solution_1!$C10513,products!$A:$A,0))</f>
        <v>7.26</v>
      </c>
    </row>
    <row r="10514" spans="1:6" x14ac:dyDescent="0.2">
      <c r="A10514" s="1">
        <v>4086</v>
      </c>
      <c r="B10514" s="3">
        <v>42728.859722222223</v>
      </c>
      <c r="C10514" t="s">
        <v>110</v>
      </c>
      <c r="D10514">
        <v>1</v>
      </c>
      <c r="E10514">
        <f>INDEX(products!B:B,MATCH(challenge_2_solution_1!$C10514,products!$A:$A,0))</f>
        <v>17.899999999999999</v>
      </c>
      <c r="F10514">
        <f>INDEX(products!C:C,MATCH(challenge_2_solution_1!$C10514,products!$A:$A,0))</f>
        <v>10.199999999999999</v>
      </c>
    </row>
    <row r="10515" spans="1:6" x14ac:dyDescent="0.2">
      <c r="A10515" s="1">
        <v>4087</v>
      </c>
      <c r="B10515" s="3">
        <v>42728.877083333333</v>
      </c>
      <c r="C10515" t="s">
        <v>10</v>
      </c>
      <c r="D10515">
        <v>1</v>
      </c>
      <c r="E10515">
        <f>INDEX(products!B:B,MATCH(challenge_2_solution_1!$C10515,products!$A:$A,0))</f>
        <v>3.9</v>
      </c>
      <c r="F10515">
        <f>INDEX(products!C:C,MATCH(challenge_2_solution_1!$C10515,products!$A:$A,0))</f>
        <v>1.17</v>
      </c>
    </row>
    <row r="10516" spans="1:6" x14ac:dyDescent="0.2">
      <c r="A10516" s="1">
        <v>4087</v>
      </c>
      <c r="B10516" s="3">
        <v>42728.877083333333</v>
      </c>
      <c r="C10516" t="s">
        <v>19</v>
      </c>
      <c r="D10516">
        <v>1</v>
      </c>
      <c r="E10516">
        <f>INDEX(products!B:B,MATCH(challenge_2_solution_1!$C10516,products!$A:$A,0))</f>
        <v>5.9</v>
      </c>
      <c r="F10516">
        <f>INDEX(products!C:C,MATCH(challenge_2_solution_1!$C10516,products!$A:$A,0))</f>
        <v>1.65</v>
      </c>
    </row>
    <row r="10517" spans="1:6" x14ac:dyDescent="0.2">
      <c r="A10517" s="1">
        <v>4087</v>
      </c>
      <c r="B10517" s="3">
        <v>42728.877083333333</v>
      </c>
      <c r="C10517" t="s">
        <v>96</v>
      </c>
      <c r="D10517">
        <v>1</v>
      </c>
      <c r="E10517">
        <f>INDEX(products!B:B,MATCH(challenge_2_solution_1!$C10517,products!$A:$A,0))</f>
        <v>17.899999999999999</v>
      </c>
      <c r="F10517">
        <f>INDEX(products!C:C,MATCH(challenge_2_solution_1!$C10517,products!$A:$A,0))</f>
        <v>10.92</v>
      </c>
    </row>
    <row r="10518" spans="1:6" x14ac:dyDescent="0.2">
      <c r="A10518" s="1">
        <v>4087</v>
      </c>
      <c r="B10518" s="3">
        <v>42728.877083333333</v>
      </c>
      <c r="C10518" t="s">
        <v>126</v>
      </c>
      <c r="D10518">
        <v>1</v>
      </c>
      <c r="E10518">
        <f>INDEX(products!B:B,MATCH(challenge_2_solution_1!$C10518,products!$A:$A,0))</f>
        <v>19.899999999999999</v>
      </c>
      <c r="F10518">
        <f>INDEX(products!C:C,MATCH(challenge_2_solution_1!$C10518,products!$A:$A,0))</f>
        <v>4.58</v>
      </c>
    </row>
    <row r="10519" spans="1:6" x14ac:dyDescent="0.2">
      <c r="A10519" s="1">
        <v>4088</v>
      </c>
      <c r="B10519" s="3">
        <v>42728.887499999997</v>
      </c>
      <c r="C10519" t="s">
        <v>8</v>
      </c>
      <c r="D10519">
        <v>5</v>
      </c>
      <c r="E10519">
        <f>INDEX(products!B:B,MATCH(challenge_2_solution_1!$C10519,products!$A:$A,0))</f>
        <v>1.6</v>
      </c>
      <c r="F10519">
        <f>INDEX(products!C:C,MATCH(challenge_2_solution_1!$C10519,products!$A:$A,0))</f>
        <v>0.77</v>
      </c>
    </row>
    <row r="10520" spans="1:6" x14ac:dyDescent="0.2">
      <c r="A10520" s="1">
        <v>4088</v>
      </c>
      <c r="B10520" s="3">
        <v>42728.887499999997</v>
      </c>
      <c r="C10520" t="s">
        <v>9</v>
      </c>
      <c r="D10520">
        <v>1</v>
      </c>
      <c r="E10520">
        <f>INDEX(products!B:B,MATCH(challenge_2_solution_1!$C10520,products!$A:$A,0))</f>
        <v>1.6</v>
      </c>
      <c r="F10520">
        <f>INDEX(products!C:C,MATCH(challenge_2_solution_1!$C10520,products!$A:$A,0))</f>
        <v>0.67</v>
      </c>
    </row>
    <row r="10521" spans="1:6" x14ac:dyDescent="0.2">
      <c r="A10521" s="1">
        <v>4088</v>
      </c>
      <c r="B10521" s="3">
        <v>42728.887499999997</v>
      </c>
      <c r="C10521" t="s">
        <v>17</v>
      </c>
      <c r="D10521">
        <v>1</v>
      </c>
      <c r="E10521">
        <f>INDEX(products!B:B,MATCH(challenge_2_solution_1!$C10521,products!$A:$A,0))</f>
        <v>5.9</v>
      </c>
      <c r="F10521">
        <f>INDEX(products!C:C,MATCH(challenge_2_solution_1!$C10521,products!$A:$A,0))</f>
        <v>2.83</v>
      </c>
    </row>
    <row r="10522" spans="1:6" x14ac:dyDescent="0.2">
      <c r="A10522" s="1">
        <v>4088</v>
      </c>
      <c r="B10522" s="3">
        <v>42728.887499999997</v>
      </c>
      <c r="C10522" t="s">
        <v>19</v>
      </c>
      <c r="D10522">
        <v>1</v>
      </c>
      <c r="E10522">
        <f>INDEX(products!B:B,MATCH(challenge_2_solution_1!$C10522,products!$A:$A,0))</f>
        <v>5.9</v>
      </c>
      <c r="F10522">
        <f>INDEX(products!C:C,MATCH(challenge_2_solution_1!$C10522,products!$A:$A,0))</f>
        <v>1.65</v>
      </c>
    </row>
    <row r="10523" spans="1:6" x14ac:dyDescent="0.2">
      <c r="A10523" s="1">
        <v>4088</v>
      </c>
      <c r="B10523" s="3">
        <v>42728.887499999997</v>
      </c>
      <c r="C10523" t="s">
        <v>36</v>
      </c>
      <c r="D10523">
        <v>1</v>
      </c>
      <c r="E10523">
        <f>INDEX(products!B:B,MATCH(challenge_2_solution_1!$C10523,products!$A:$A,0))</f>
        <v>7.9</v>
      </c>
      <c r="F10523">
        <f>INDEX(products!C:C,MATCH(challenge_2_solution_1!$C10523,products!$A:$A,0))</f>
        <v>5.14</v>
      </c>
    </row>
    <row r="10524" spans="1:6" x14ac:dyDescent="0.2">
      <c r="A10524" s="1">
        <v>4088</v>
      </c>
      <c r="B10524" s="3">
        <v>42728.887499999997</v>
      </c>
      <c r="C10524" t="s">
        <v>96</v>
      </c>
      <c r="D10524">
        <v>2</v>
      </c>
      <c r="E10524">
        <f>INDEX(products!B:B,MATCH(challenge_2_solution_1!$C10524,products!$A:$A,0))</f>
        <v>17.899999999999999</v>
      </c>
      <c r="F10524">
        <f>INDEX(products!C:C,MATCH(challenge_2_solution_1!$C10524,products!$A:$A,0))</f>
        <v>10.92</v>
      </c>
    </row>
    <row r="10525" spans="1:6" x14ac:dyDescent="0.2">
      <c r="A10525" s="1">
        <v>4089</v>
      </c>
      <c r="B10525" s="3">
        <v>42729.660416666666</v>
      </c>
      <c r="C10525" t="s">
        <v>28</v>
      </c>
      <c r="D10525">
        <v>5</v>
      </c>
      <c r="E10525">
        <f>INDEX(products!B:B,MATCH(challenge_2_solution_1!$C10525,products!$A:$A,0))</f>
        <v>7.9</v>
      </c>
      <c r="F10525">
        <f>INDEX(products!C:C,MATCH(challenge_2_solution_1!$C10525,products!$A:$A,0))</f>
        <v>2.4500000000000002</v>
      </c>
    </row>
    <row r="10526" spans="1:6" x14ac:dyDescent="0.2">
      <c r="A10526" s="1">
        <v>4089</v>
      </c>
      <c r="B10526" s="3">
        <v>42729.660416666666</v>
      </c>
      <c r="C10526" t="s">
        <v>67</v>
      </c>
      <c r="D10526">
        <v>1</v>
      </c>
      <c r="E10526">
        <f>INDEX(products!B:B,MATCH(challenge_2_solution_1!$C10526,products!$A:$A,0))</f>
        <v>11.9</v>
      </c>
      <c r="F10526">
        <f>INDEX(products!C:C,MATCH(challenge_2_solution_1!$C10526,products!$A:$A,0))</f>
        <v>2.98</v>
      </c>
    </row>
    <row r="10527" spans="1:6" x14ac:dyDescent="0.2">
      <c r="A10527" s="1">
        <v>4089</v>
      </c>
      <c r="B10527" s="3">
        <v>42729.660416666666</v>
      </c>
      <c r="C10527" t="s">
        <v>95</v>
      </c>
      <c r="D10527">
        <v>2</v>
      </c>
      <c r="E10527">
        <f>INDEX(products!B:B,MATCH(challenge_2_solution_1!$C10527,products!$A:$A,0))</f>
        <v>17.899999999999999</v>
      </c>
      <c r="F10527">
        <f>INDEX(products!C:C,MATCH(challenge_2_solution_1!$C10527,products!$A:$A,0))</f>
        <v>4.3</v>
      </c>
    </row>
    <row r="10528" spans="1:6" x14ac:dyDescent="0.2">
      <c r="A10528" s="1">
        <v>4089</v>
      </c>
      <c r="B10528" s="3">
        <v>42729.660416666666</v>
      </c>
      <c r="C10528" t="s">
        <v>90</v>
      </c>
      <c r="D10528">
        <v>2</v>
      </c>
      <c r="E10528">
        <f>INDEX(products!B:B,MATCH(challenge_2_solution_1!$C10528,products!$A:$A,0))</f>
        <v>17.899999999999999</v>
      </c>
      <c r="F10528">
        <f>INDEX(products!C:C,MATCH(challenge_2_solution_1!$C10528,products!$A:$A,0))</f>
        <v>9.85</v>
      </c>
    </row>
    <row r="10529" spans="1:6" x14ac:dyDescent="0.2">
      <c r="A10529" s="1">
        <v>4089</v>
      </c>
      <c r="B10529" s="3">
        <v>42729.660416666666</v>
      </c>
      <c r="C10529" t="s">
        <v>154</v>
      </c>
      <c r="D10529">
        <v>2</v>
      </c>
      <c r="E10529">
        <f>INDEX(products!B:B,MATCH(challenge_2_solution_1!$C10529,products!$A:$A,0))</f>
        <v>21.9</v>
      </c>
      <c r="F10529">
        <f>INDEX(products!C:C,MATCH(challenge_2_solution_1!$C10529,products!$A:$A,0))</f>
        <v>11.83</v>
      </c>
    </row>
    <row r="10530" spans="1:6" x14ac:dyDescent="0.2">
      <c r="A10530" s="1">
        <v>4089</v>
      </c>
      <c r="B10530" s="3">
        <v>42729.660416666666</v>
      </c>
      <c r="C10530" t="s">
        <v>164</v>
      </c>
      <c r="D10530">
        <v>2</v>
      </c>
      <c r="E10530">
        <f>INDEX(products!B:B,MATCH(challenge_2_solution_1!$C10530,products!$A:$A,0))</f>
        <v>25.9</v>
      </c>
      <c r="F10530">
        <f>INDEX(products!C:C,MATCH(challenge_2_solution_1!$C10530,products!$A:$A,0))</f>
        <v>14.25</v>
      </c>
    </row>
    <row r="10531" spans="1:6" x14ac:dyDescent="0.2">
      <c r="A10531" s="1">
        <v>4090</v>
      </c>
      <c r="B10531" s="3">
        <v>42729.78402777778</v>
      </c>
      <c r="C10531" t="s">
        <v>9</v>
      </c>
      <c r="D10531">
        <v>2</v>
      </c>
      <c r="E10531">
        <f>INDEX(products!B:B,MATCH(challenge_2_solution_1!$C10531,products!$A:$A,0))</f>
        <v>1.6</v>
      </c>
      <c r="F10531">
        <f>INDEX(products!C:C,MATCH(challenge_2_solution_1!$C10531,products!$A:$A,0))</f>
        <v>0.67</v>
      </c>
    </row>
    <row r="10532" spans="1:6" x14ac:dyDescent="0.2">
      <c r="A10532" s="1">
        <v>4090</v>
      </c>
      <c r="B10532" s="3">
        <v>42729.78402777778</v>
      </c>
      <c r="C10532" t="s">
        <v>12</v>
      </c>
      <c r="D10532">
        <v>3</v>
      </c>
      <c r="E10532">
        <f>INDEX(products!B:B,MATCH(challenge_2_solution_1!$C10532,products!$A:$A,0))</f>
        <v>5.2</v>
      </c>
      <c r="F10532">
        <f>INDEX(products!C:C,MATCH(challenge_2_solution_1!$C10532,products!$A:$A,0))</f>
        <v>3.07</v>
      </c>
    </row>
    <row r="10533" spans="1:6" x14ac:dyDescent="0.2">
      <c r="A10533" s="1">
        <v>4090</v>
      </c>
      <c r="B10533" s="3">
        <v>42729.78402777778</v>
      </c>
      <c r="C10533" t="s">
        <v>67</v>
      </c>
      <c r="D10533">
        <v>1</v>
      </c>
      <c r="E10533">
        <f>INDEX(products!B:B,MATCH(challenge_2_solution_1!$C10533,products!$A:$A,0))</f>
        <v>11.9</v>
      </c>
      <c r="F10533">
        <f>INDEX(products!C:C,MATCH(challenge_2_solution_1!$C10533,products!$A:$A,0))</f>
        <v>2.98</v>
      </c>
    </row>
    <row r="10534" spans="1:6" x14ac:dyDescent="0.2">
      <c r="A10534" s="1">
        <v>4090</v>
      </c>
      <c r="B10534" s="3">
        <v>42729.78402777778</v>
      </c>
      <c r="C10534" t="s">
        <v>90</v>
      </c>
      <c r="D10534">
        <v>1</v>
      </c>
      <c r="E10534">
        <f>INDEX(products!B:B,MATCH(challenge_2_solution_1!$C10534,products!$A:$A,0))</f>
        <v>17.899999999999999</v>
      </c>
      <c r="F10534">
        <f>INDEX(products!C:C,MATCH(challenge_2_solution_1!$C10534,products!$A:$A,0))</f>
        <v>9.85</v>
      </c>
    </row>
    <row r="10535" spans="1:6" x14ac:dyDescent="0.2">
      <c r="A10535" s="1">
        <v>4090</v>
      </c>
      <c r="B10535" s="3">
        <v>42729.78402777778</v>
      </c>
      <c r="C10535" t="s">
        <v>118</v>
      </c>
      <c r="D10535">
        <v>1</v>
      </c>
      <c r="E10535">
        <f>INDEX(products!B:B,MATCH(challenge_2_solution_1!$C10535,products!$A:$A,0))</f>
        <v>19.899999999999999</v>
      </c>
      <c r="F10535">
        <f>INDEX(products!C:C,MATCH(challenge_2_solution_1!$C10535,products!$A:$A,0))</f>
        <v>12.74</v>
      </c>
    </row>
    <row r="10536" spans="1:6" x14ac:dyDescent="0.2">
      <c r="A10536" s="1">
        <v>4091</v>
      </c>
      <c r="B10536" s="3">
        <v>42730.749305555553</v>
      </c>
      <c r="C10536" t="s">
        <v>4</v>
      </c>
      <c r="D10536">
        <v>1</v>
      </c>
      <c r="E10536">
        <f>INDEX(products!B:B,MATCH(challenge_2_solution_1!$C10536,products!$A:$A,0))</f>
        <v>1</v>
      </c>
      <c r="F10536">
        <f>INDEX(products!C:C,MATCH(challenge_2_solution_1!$C10536,products!$A:$A,0))</f>
        <v>0.61</v>
      </c>
    </row>
    <row r="10537" spans="1:6" x14ac:dyDescent="0.2">
      <c r="A10537" s="1">
        <v>4091</v>
      </c>
      <c r="B10537" s="3">
        <v>42730.749305555553</v>
      </c>
      <c r="C10537" t="s">
        <v>9</v>
      </c>
      <c r="D10537">
        <v>3</v>
      </c>
      <c r="E10537">
        <f>INDEX(products!B:B,MATCH(challenge_2_solution_1!$C10537,products!$A:$A,0))</f>
        <v>1.6</v>
      </c>
      <c r="F10537">
        <f>INDEX(products!C:C,MATCH(challenge_2_solution_1!$C10537,products!$A:$A,0))</f>
        <v>0.67</v>
      </c>
    </row>
    <row r="10538" spans="1:6" x14ac:dyDescent="0.2">
      <c r="A10538" s="1">
        <v>4091</v>
      </c>
      <c r="B10538" s="3">
        <v>42730.749305555553</v>
      </c>
      <c r="C10538" t="s">
        <v>8</v>
      </c>
      <c r="D10538">
        <v>2</v>
      </c>
      <c r="E10538">
        <f>INDEX(products!B:B,MATCH(challenge_2_solution_1!$C10538,products!$A:$A,0))</f>
        <v>1.6</v>
      </c>
      <c r="F10538">
        <f>INDEX(products!C:C,MATCH(challenge_2_solution_1!$C10538,products!$A:$A,0))</f>
        <v>0.77</v>
      </c>
    </row>
    <row r="10539" spans="1:6" x14ac:dyDescent="0.2">
      <c r="A10539" s="1">
        <v>4091</v>
      </c>
      <c r="B10539" s="3">
        <v>42730.749305555553</v>
      </c>
      <c r="C10539" t="s">
        <v>15</v>
      </c>
      <c r="D10539">
        <v>1</v>
      </c>
      <c r="E10539">
        <f>INDEX(products!B:B,MATCH(challenge_2_solution_1!$C10539,products!$A:$A,0))</f>
        <v>5.9</v>
      </c>
      <c r="F10539">
        <f>INDEX(products!C:C,MATCH(challenge_2_solution_1!$C10539,products!$A:$A,0))</f>
        <v>3.07</v>
      </c>
    </row>
    <row r="10540" spans="1:6" x14ac:dyDescent="0.2">
      <c r="A10540" s="1">
        <v>4091</v>
      </c>
      <c r="B10540" s="3">
        <v>42730.749305555553</v>
      </c>
      <c r="C10540" t="s">
        <v>19</v>
      </c>
      <c r="D10540">
        <v>1</v>
      </c>
      <c r="E10540">
        <f>INDEX(products!B:B,MATCH(challenge_2_solution_1!$C10540,products!$A:$A,0))</f>
        <v>5.9</v>
      </c>
      <c r="F10540">
        <f>INDEX(products!C:C,MATCH(challenge_2_solution_1!$C10540,products!$A:$A,0))</f>
        <v>1.65</v>
      </c>
    </row>
    <row r="10541" spans="1:6" x14ac:dyDescent="0.2">
      <c r="A10541" s="1">
        <v>4091</v>
      </c>
      <c r="B10541" s="3">
        <v>42730.749305555553</v>
      </c>
      <c r="C10541" t="s">
        <v>24</v>
      </c>
      <c r="D10541">
        <v>1</v>
      </c>
      <c r="E10541">
        <f>INDEX(products!B:B,MATCH(challenge_2_solution_1!$C10541,products!$A:$A,0))</f>
        <v>5.9</v>
      </c>
      <c r="F10541">
        <f>INDEX(products!C:C,MATCH(challenge_2_solution_1!$C10541,products!$A:$A,0))</f>
        <v>1.42</v>
      </c>
    </row>
    <row r="10542" spans="1:6" x14ac:dyDescent="0.2">
      <c r="A10542" s="1">
        <v>4091</v>
      </c>
      <c r="B10542" s="3">
        <v>42730.749305555553</v>
      </c>
      <c r="C10542" t="s">
        <v>33</v>
      </c>
      <c r="D10542">
        <v>1</v>
      </c>
      <c r="E10542">
        <f>INDEX(products!B:B,MATCH(challenge_2_solution_1!$C10542,products!$A:$A,0))</f>
        <v>7.9</v>
      </c>
      <c r="F10542">
        <f>INDEX(products!C:C,MATCH(challenge_2_solution_1!$C10542,products!$A:$A,0))</f>
        <v>2.21</v>
      </c>
    </row>
    <row r="10543" spans="1:6" x14ac:dyDescent="0.2">
      <c r="A10543" s="1">
        <v>4091</v>
      </c>
      <c r="B10543" s="3">
        <v>42730.749305555553</v>
      </c>
      <c r="C10543" t="s">
        <v>75</v>
      </c>
      <c r="D10543">
        <v>1</v>
      </c>
      <c r="E10543">
        <f>INDEX(products!B:B,MATCH(challenge_2_solution_1!$C10543,products!$A:$A,0))</f>
        <v>11.9</v>
      </c>
      <c r="F10543">
        <f>INDEX(products!C:C,MATCH(challenge_2_solution_1!$C10543,products!$A:$A,0))</f>
        <v>2.86</v>
      </c>
    </row>
    <row r="10544" spans="1:6" x14ac:dyDescent="0.2">
      <c r="A10544" s="1">
        <v>4091</v>
      </c>
      <c r="B10544" s="3">
        <v>42730.749305555553</v>
      </c>
      <c r="C10544" t="s">
        <v>64</v>
      </c>
      <c r="D10544">
        <v>1</v>
      </c>
      <c r="E10544">
        <f>INDEX(products!B:B,MATCH(challenge_2_solution_1!$C10544,products!$A:$A,0))</f>
        <v>11.9</v>
      </c>
      <c r="F10544">
        <f>INDEX(products!C:C,MATCH(challenge_2_solution_1!$C10544,products!$A:$A,0))</f>
        <v>7.97</v>
      </c>
    </row>
    <row r="10545" spans="1:6" x14ac:dyDescent="0.2">
      <c r="A10545" s="1">
        <v>4091</v>
      </c>
      <c r="B10545" s="3">
        <v>42730.749305555553</v>
      </c>
      <c r="C10545" t="s">
        <v>70</v>
      </c>
      <c r="D10545">
        <v>1</v>
      </c>
      <c r="E10545">
        <f>INDEX(products!B:B,MATCH(challenge_2_solution_1!$C10545,products!$A:$A,0))</f>
        <v>11.9</v>
      </c>
      <c r="F10545">
        <f>INDEX(products!C:C,MATCH(challenge_2_solution_1!$C10545,products!$A:$A,0))</f>
        <v>7.02</v>
      </c>
    </row>
    <row r="10546" spans="1:6" x14ac:dyDescent="0.2">
      <c r="A10546" s="1">
        <v>4091</v>
      </c>
      <c r="B10546" s="3">
        <v>42730.749305555553</v>
      </c>
      <c r="C10546" t="s">
        <v>68</v>
      </c>
      <c r="D10546">
        <v>1</v>
      </c>
      <c r="E10546">
        <f>INDEX(products!B:B,MATCH(challenge_2_solution_1!$C10546,products!$A:$A,0))</f>
        <v>11.9</v>
      </c>
      <c r="F10546">
        <f>INDEX(products!C:C,MATCH(challenge_2_solution_1!$C10546,products!$A:$A,0))</f>
        <v>3.69</v>
      </c>
    </row>
    <row r="10547" spans="1:6" x14ac:dyDescent="0.2">
      <c r="A10547" s="1">
        <v>4091</v>
      </c>
      <c r="B10547" s="3">
        <v>42730.749305555553</v>
      </c>
      <c r="C10547" t="s">
        <v>95</v>
      </c>
      <c r="D10547">
        <v>1</v>
      </c>
      <c r="E10547">
        <f>INDEX(products!B:B,MATCH(challenge_2_solution_1!$C10547,products!$A:$A,0))</f>
        <v>17.899999999999999</v>
      </c>
      <c r="F10547">
        <f>INDEX(products!C:C,MATCH(challenge_2_solution_1!$C10547,products!$A:$A,0))</f>
        <v>4.3</v>
      </c>
    </row>
    <row r="10548" spans="1:6" x14ac:dyDescent="0.2">
      <c r="A10548" s="1">
        <v>4091</v>
      </c>
      <c r="B10548" s="3">
        <v>42730.749305555553</v>
      </c>
      <c r="C10548" t="s">
        <v>96</v>
      </c>
      <c r="D10548">
        <v>1</v>
      </c>
      <c r="E10548">
        <f>INDEX(products!B:B,MATCH(challenge_2_solution_1!$C10548,products!$A:$A,0))</f>
        <v>17.899999999999999</v>
      </c>
      <c r="F10548">
        <f>INDEX(products!C:C,MATCH(challenge_2_solution_1!$C10548,products!$A:$A,0))</f>
        <v>10.92</v>
      </c>
    </row>
    <row r="10549" spans="1:6" x14ac:dyDescent="0.2">
      <c r="A10549" s="1">
        <v>4092</v>
      </c>
      <c r="B10549" s="3">
        <v>42730.826388888891</v>
      </c>
      <c r="C10549" t="s">
        <v>4</v>
      </c>
      <c r="D10549">
        <v>1</v>
      </c>
      <c r="E10549">
        <f>INDEX(products!B:B,MATCH(challenge_2_solution_1!$C10549,products!$A:$A,0))</f>
        <v>1</v>
      </c>
      <c r="F10549">
        <f>INDEX(products!C:C,MATCH(challenge_2_solution_1!$C10549,products!$A:$A,0))</f>
        <v>0.61</v>
      </c>
    </row>
    <row r="10550" spans="1:6" x14ac:dyDescent="0.2">
      <c r="A10550" s="1">
        <v>4092</v>
      </c>
      <c r="B10550" s="3">
        <v>42730.826388888891</v>
      </c>
      <c r="C10550" t="s">
        <v>3</v>
      </c>
      <c r="D10550">
        <v>1</v>
      </c>
      <c r="E10550">
        <f>INDEX(products!B:B,MATCH(challenge_2_solution_1!$C10550,products!$A:$A,0))</f>
        <v>1</v>
      </c>
      <c r="F10550">
        <f>INDEX(products!C:C,MATCH(challenge_2_solution_1!$C10550,products!$A:$A,0))</f>
        <v>0.5</v>
      </c>
    </row>
    <row r="10551" spans="1:6" x14ac:dyDescent="0.2">
      <c r="A10551" s="1">
        <v>4092</v>
      </c>
      <c r="B10551" s="3">
        <v>42730.826388888891</v>
      </c>
      <c r="C10551" t="s">
        <v>8</v>
      </c>
      <c r="D10551">
        <v>2</v>
      </c>
      <c r="E10551">
        <f>INDEX(products!B:B,MATCH(challenge_2_solution_1!$C10551,products!$A:$A,0))</f>
        <v>1.6</v>
      </c>
      <c r="F10551">
        <f>INDEX(products!C:C,MATCH(challenge_2_solution_1!$C10551,products!$A:$A,0))</f>
        <v>0.77</v>
      </c>
    </row>
    <row r="10552" spans="1:6" x14ac:dyDescent="0.2">
      <c r="A10552" s="1">
        <v>4092</v>
      </c>
      <c r="B10552" s="3">
        <v>42730.826388888891</v>
      </c>
      <c r="C10552" t="s">
        <v>17</v>
      </c>
      <c r="D10552">
        <v>1</v>
      </c>
      <c r="E10552">
        <f>INDEX(products!B:B,MATCH(challenge_2_solution_1!$C10552,products!$A:$A,0))</f>
        <v>5.9</v>
      </c>
      <c r="F10552">
        <f>INDEX(products!C:C,MATCH(challenge_2_solution_1!$C10552,products!$A:$A,0))</f>
        <v>2.83</v>
      </c>
    </row>
    <row r="10553" spans="1:6" x14ac:dyDescent="0.2">
      <c r="A10553" s="1">
        <v>4092</v>
      </c>
      <c r="B10553" s="3">
        <v>42730.826388888891</v>
      </c>
      <c r="C10553" t="s">
        <v>15</v>
      </c>
      <c r="D10553">
        <v>2</v>
      </c>
      <c r="E10553">
        <f>INDEX(products!B:B,MATCH(challenge_2_solution_1!$C10553,products!$A:$A,0))</f>
        <v>5.9</v>
      </c>
      <c r="F10553">
        <f>INDEX(products!C:C,MATCH(challenge_2_solution_1!$C10553,products!$A:$A,0))</f>
        <v>3.07</v>
      </c>
    </row>
    <row r="10554" spans="1:6" x14ac:dyDescent="0.2">
      <c r="A10554" s="1">
        <v>4092</v>
      </c>
      <c r="B10554" s="3">
        <v>42730.826388888891</v>
      </c>
      <c r="C10554" t="s">
        <v>64</v>
      </c>
      <c r="D10554">
        <v>1</v>
      </c>
      <c r="E10554">
        <f>INDEX(products!B:B,MATCH(challenge_2_solution_1!$C10554,products!$A:$A,0))</f>
        <v>11.9</v>
      </c>
      <c r="F10554">
        <f>INDEX(products!C:C,MATCH(challenge_2_solution_1!$C10554,products!$A:$A,0))</f>
        <v>7.97</v>
      </c>
    </row>
    <row r="10555" spans="1:6" x14ac:dyDescent="0.2">
      <c r="A10555" s="1">
        <v>4092</v>
      </c>
      <c r="B10555" s="3">
        <v>42730.826388888891</v>
      </c>
      <c r="C10555" t="s">
        <v>68</v>
      </c>
      <c r="D10555">
        <v>1</v>
      </c>
      <c r="E10555">
        <f>INDEX(products!B:B,MATCH(challenge_2_solution_1!$C10555,products!$A:$A,0))</f>
        <v>11.9</v>
      </c>
      <c r="F10555">
        <f>INDEX(products!C:C,MATCH(challenge_2_solution_1!$C10555,products!$A:$A,0))</f>
        <v>3.69</v>
      </c>
    </row>
    <row r="10556" spans="1:6" x14ac:dyDescent="0.2">
      <c r="A10556" s="1">
        <v>4092</v>
      </c>
      <c r="B10556" s="3">
        <v>42730.826388888891</v>
      </c>
      <c r="C10556" t="s">
        <v>95</v>
      </c>
      <c r="D10556">
        <v>1</v>
      </c>
      <c r="E10556">
        <f>INDEX(products!B:B,MATCH(challenge_2_solution_1!$C10556,products!$A:$A,0))</f>
        <v>17.899999999999999</v>
      </c>
      <c r="F10556">
        <f>INDEX(products!C:C,MATCH(challenge_2_solution_1!$C10556,products!$A:$A,0))</f>
        <v>4.3</v>
      </c>
    </row>
    <row r="10557" spans="1:6" x14ac:dyDescent="0.2">
      <c r="A10557" s="1">
        <v>4092</v>
      </c>
      <c r="B10557" s="3">
        <v>42730.826388888891</v>
      </c>
      <c r="C10557" t="s">
        <v>118</v>
      </c>
      <c r="D10557">
        <v>1</v>
      </c>
      <c r="E10557">
        <f>INDEX(products!B:B,MATCH(challenge_2_solution_1!$C10557,products!$A:$A,0))</f>
        <v>19.899999999999999</v>
      </c>
      <c r="F10557">
        <f>INDEX(products!C:C,MATCH(challenge_2_solution_1!$C10557,products!$A:$A,0))</f>
        <v>12.74</v>
      </c>
    </row>
    <row r="10558" spans="1:6" x14ac:dyDescent="0.2">
      <c r="A10558" s="1">
        <v>4093</v>
      </c>
      <c r="B10558" s="3">
        <v>42731.725694444445</v>
      </c>
      <c r="C10558" t="s">
        <v>17</v>
      </c>
      <c r="D10558">
        <v>1</v>
      </c>
      <c r="E10558">
        <f>INDEX(products!B:B,MATCH(challenge_2_solution_1!$C10558,products!$A:$A,0))</f>
        <v>5.9</v>
      </c>
      <c r="F10558">
        <f>INDEX(products!C:C,MATCH(challenge_2_solution_1!$C10558,products!$A:$A,0))</f>
        <v>2.83</v>
      </c>
    </row>
    <row r="10559" spans="1:6" x14ac:dyDescent="0.2">
      <c r="A10559" s="1">
        <v>4093</v>
      </c>
      <c r="B10559" s="3">
        <v>42731.725694444445</v>
      </c>
      <c r="C10559" t="s">
        <v>15</v>
      </c>
      <c r="D10559">
        <v>1</v>
      </c>
      <c r="E10559">
        <f>INDEX(products!B:B,MATCH(challenge_2_solution_1!$C10559,products!$A:$A,0))</f>
        <v>5.9</v>
      </c>
      <c r="F10559">
        <f>INDEX(products!C:C,MATCH(challenge_2_solution_1!$C10559,products!$A:$A,0))</f>
        <v>3.07</v>
      </c>
    </row>
    <row r="10560" spans="1:6" x14ac:dyDescent="0.2">
      <c r="A10560" s="1">
        <v>4093</v>
      </c>
      <c r="B10560" s="3">
        <v>42731.725694444445</v>
      </c>
      <c r="C10560" t="s">
        <v>74</v>
      </c>
      <c r="D10560">
        <v>1</v>
      </c>
      <c r="E10560">
        <f>INDEX(products!B:B,MATCH(challenge_2_solution_1!$C10560,products!$A:$A,0))</f>
        <v>11.9</v>
      </c>
      <c r="F10560">
        <f>INDEX(products!C:C,MATCH(challenge_2_solution_1!$C10560,products!$A:$A,0))</f>
        <v>2.5</v>
      </c>
    </row>
    <row r="10561" spans="1:6" x14ac:dyDescent="0.2">
      <c r="A10561" s="1">
        <v>4093</v>
      </c>
      <c r="B10561" s="3">
        <v>42731.725694444445</v>
      </c>
      <c r="C10561" t="s">
        <v>69</v>
      </c>
      <c r="D10561">
        <v>1</v>
      </c>
      <c r="E10561">
        <f>INDEX(products!B:B,MATCH(challenge_2_solution_1!$C10561,products!$A:$A,0))</f>
        <v>11.9</v>
      </c>
      <c r="F10561">
        <f>INDEX(products!C:C,MATCH(challenge_2_solution_1!$C10561,products!$A:$A,0))</f>
        <v>2.86</v>
      </c>
    </row>
    <row r="10562" spans="1:6" x14ac:dyDescent="0.2">
      <c r="A10562" s="1">
        <v>4093</v>
      </c>
      <c r="B10562" s="3">
        <v>42731.725694444445</v>
      </c>
      <c r="C10562" t="s">
        <v>96</v>
      </c>
      <c r="D10562">
        <v>1</v>
      </c>
      <c r="E10562">
        <f>INDEX(products!B:B,MATCH(challenge_2_solution_1!$C10562,products!$A:$A,0))</f>
        <v>17.899999999999999</v>
      </c>
      <c r="F10562">
        <f>INDEX(products!C:C,MATCH(challenge_2_solution_1!$C10562,products!$A:$A,0))</f>
        <v>10.92</v>
      </c>
    </row>
    <row r="10563" spans="1:6" x14ac:dyDescent="0.2">
      <c r="A10563" s="1">
        <v>4093</v>
      </c>
      <c r="B10563" s="3">
        <v>42731.725694444445</v>
      </c>
      <c r="C10563" t="s">
        <v>98</v>
      </c>
      <c r="D10563">
        <v>1</v>
      </c>
      <c r="E10563">
        <f>INDEX(products!B:B,MATCH(challenge_2_solution_1!$C10563,products!$A:$A,0))</f>
        <v>17.899999999999999</v>
      </c>
      <c r="F10563">
        <f>INDEX(products!C:C,MATCH(challenge_2_solution_1!$C10563,products!$A:$A,0))</f>
        <v>8.59</v>
      </c>
    </row>
    <row r="10564" spans="1:6" x14ac:dyDescent="0.2">
      <c r="A10564" s="1">
        <v>4094</v>
      </c>
      <c r="B10564" s="3">
        <v>42731.728472222225</v>
      </c>
      <c r="C10564" t="s">
        <v>15</v>
      </c>
      <c r="D10564">
        <v>1</v>
      </c>
      <c r="E10564">
        <f>INDEX(products!B:B,MATCH(challenge_2_solution_1!$C10564,products!$A:$A,0))</f>
        <v>5.9</v>
      </c>
      <c r="F10564">
        <f>INDEX(products!C:C,MATCH(challenge_2_solution_1!$C10564,products!$A:$A,0))</f>
        <v>3.07</v>
      </c>
    </row>
    <row r="10565" spans="1:6" x14ac:dyDescent="0.2">
      <c r="A10565" s="1">
        <v>4094</v>
      </c>
      <c r="B10565" s="3">
        <v>42731.728472222225</v>
      </c>
      <c r="C10565" t="s">
        <v>17</v>
      </c>
      <c r="D10565">
        <v>1</v>
      </c>
      <c r="E10565">
        <f>INDEX(products!B:B,MATCH(challenge_2_solution_1!$C10565,products!$A:$A,0))</f>
        <v>5.9</v>
      </c>
      <c r="F10565">
        <f>INDEX(products!C:C,MATCH(challenge_2_solution_1!$C10565,products!$A:$A,0))</f>
        <v>2.83</v>
      </c>
    </row>
    <row r="10566" spans="1:6" x14ac:dyDescent="0.2">
      <c r="A10566" s="1">
        <v>4094</v>
      </c>
      <c r="B10566" s="3">
        <v>42731.728472222225</v>
      </c>
      <c r="C10566" t="s">
        <v>74</v>
      </c>
      <c r="D10566">
        <v>1</v>
      </c>
      <c r="E10566">
        <f>INDEX(products!B:B,MATCH(challenge_2_solution_1!$C10566,products!$A:$A,0))</f>
        <v>11.9</v>
      </c>
      <c r="F10566">
        <f>INDEX(products!C:C,MATCH(challenge_2_solution_1!$C10566,products!$A:$A,0))</f>
        <v>2.5</v>
      </c>
    </row>
    <row r="10567" spans="1:6" x14ac:dyDescent="0.2">
      <c r="A10567" s="1">
        <v>4094</v>
      </c>
      <c r="B10567" s="3">
        <v>42731.728472222225</v>
      </c>
      <c r="C10567" t="s">
        <v>69</v>
      </c>
      <c r="D10567">
        <v>1</v>
      </c>
      <c r="E10567">
        <f>INDEX(products!B:B,MATCH(challenge_2_solution_1!$C10567,products!$A:$A,0))</f>
        <v>11.9</v>
      </c>
      <c r="F10567">
        <f>INDEX(products!C:C,MATCH(challenge_2_solution_1!$C10567,products!$A:$A,0))</f>
        <v>2.86</v>
      </c>
    </row>
    <row r="10568" spans="1:6" x14ac:dyDescent="0.2">
      <c r="A10568" s="1">
        <v>4094</v>
      </c>
      <c r="B10568" s="3">
        <v>42731.728472222225</v>
      </c>
      <c r="C10568" t="s">
        <v>96</v>
      </c>
      <c r="D10568">
        <v>1</v>
      </c>
      <c r="E10568">
        <f>INDEX(products!B:B,MATCH(challenge_2_solution_1!$C10568,products!$A:$A,0))</f>
        <v>17.899999999999999</v>
      </c>
      <c r="F10568">
        <f>INDEX(products!C:C,MATCH(challenge_2_solution_1!$C10568,products!$A:$A,0))</f>
        <v>10.92</v>
      </c>
    </row>
    <row r="10569" spans="1:6" x14ac:dyDescent="0.2">
      <c r="A10569" s="1">
        <v>4094</v>
      </c>
      <c r="B10569" s="3">
        <v>42731.728472222225</v>
      </c>
      <c r="C10569" t="s">
        <v>98</v>
      </c>
      <c r="D10569">
        <v>1</v>
      </c>
      <c r="E10569">
        <f>INDEX(products!B:B,MATCH(challenge_2_solution_1!$C10569,products!$A:$A,0))</f>
        <v>17.899999999999999</v>
      </c>
      <c r="F10569">
        <f>INDEX(products!C:C,MATCH(challenge_2_solution_1!$C10569,products!$A:$A,0))</f>
        <v>8.59</v>
      </c>
    </row>
    <row r="10570" spans="1:6" x14ac:dyDescent="0.2">
      <c r="A10570" s="1">
        <v>4095</v>
      </c>
      <c r="B10570" s="3">
        <v>42731.731249999997</v>
      </c>
      <c r="C10570" t="s">
        <v>4</v>
      </c>
      <c r="D10570">
        <v>1</v>
      </c>
      <c r="E10570">
        <f>INDEX(products!B:B,MATCH(challenge_2_solution_1!$C10570,products!$A:$A,0))</f>
        <v>1</v>
      </c>
      <c r="F10570">
        <f>INDEX(products!C:C,MATCH(challenge_2_solution_1!$C10570,products!$A:$A,0))</f>
        <v>0.61</v>
      </c>
    </row>
    <row r="10571" spans="1:6" x14ac:dyDescent="0.2">
      <c r="A10571" s="1">
        <v>4095</v>
      </c>
      <c r="B10571" s="3">
        <v>42731.731249999997</v>
      </c>
      <c r="C10571" t="s">
        <v>8</v>
      </c>
      <c r="D10571">
        <v>2</v>
      </c>
      <c r="E10571">
        <f>INDEX(products!B:B,MATCH(challenge_2_solution_1!$C10571,products!$A:$A,0))</f>
        <v>1.6</v>
      </c>
      <c r="F10571">
        <f>INDEX(products!C:C,MATCH(challenge_2_solution_1!$C10571,products!$A:$A,0))</f>
        <v>0.77</v>
      </c>
    </row>
    <row r="10572" spans="1:6" x14ac:dyDescent="0.2">
      <c r="A10572" s="1">
        <v>4095</v>
      </c>
      <c r="B10572" s="3">
        <v>42731.731249999997</v>
      </c>
      <c r="C10572" t="s">
        <v>12</v>
      </c>
      <c r="D10572">
        <v>1</v>
      </c>
      <c r="E10572">
        <f>INDEX(products!B:B,MATCH(challenge_2_solution_1!$C10572,products!$A:$A,0))</f>
        <v>5.2</v>
      </c>
      <c r="F10572">
        <f>INDEX(products!C:C,MATCH(challenge_2_solution_1!$C10572,products!$A:$A,0))</f>
        <v>3.07</v>
      </c>
    </row>
    <row r="10573" spans="1:6" x14ac:dyDescent="0.2">
      <c r="A10573" s="1">
        <v>4095</v>
      </c>
      <c r="B10573" s="3">
        <v>42731.731249999997</v>
      </c>
      <c r="C10573" t="s">
        <v>24</v>
      </c>
      <c r="D10573">
        <v>1</v>
      </c>
      <c r="E10573">
        <f>INDEX(products!B:B,MATCH(challenge_2_solution_1!$C10573,products!$A:$A,0))</f>
        <v>5.9</v>
      </c>
      <c r="F10573">
        <f>INDEX(products!C:C,MATCH(challenge_2_solution_1!$C10573,products!$A:$A,0))</f>
        <v>1.42</v>
      </c>
    </row>
    <row r="10574" spans="1:6" x14ac:dyDescent="0.2">
      <c r="A10574" s="1">
        <v>4095</v>
      </c>
      <c r="B10574" s="3">
        <v>42731.731249999997</v>
      </c>
      <c r="C10574" t="s">
        <v>54</v>
      </c>
      <c r="D10574">
        <v>1</v>
      </c>
      <c r="E10574">
        <f>INDEX(products!B:B,MATCH(challenge_2_solution_1!$C10574,products!$A:$A,0))</f>
        <v>9.9</v>
      </c>
      <c r="F10574">
        <f>INDEX(products!C:C,MATCH(challenge_2_solution_1!$C10574,products!$A:$A,0))</f>
        <v>2.57</v>
      </c>
    </row>
    <row r="10575" spans="1:6" x14ac:dyDescent="0.2">
      <c r="A10575" s="1">
        <v>4095</v>
      </c>
      <c r="B10575" s="3">
        <v>42731.731249999997</v>
      </c>
      <c r="C10575" t="s">
        <v>61</v>
      </c>
      <c r="D10575">
        <v>1</v>
      </c>
      <c r="E10575">
        <f>INDEX(products!B:B,MATCH(challenge_2_solution_1!$C10575,products!$A:$A,0))</f>
        <v>11.9</v>
      </c>
      <c r="F10575">
        <f>INDEX(products!C:C,MATCH(challenge_2_solution_1!$C10575,products!$A:$A,0))</f>
        <v>7.74</v>
      </c>
    </row>
    <row r="10576" spans="1:6" x14ac:dyDescent="0.2">
      <c r="A10576" s="1">
        <v>4095</v>
      </c>
      <c r="B10576" s="3">
        <v>42731.731249999997</v>
      </c>
      <c r="C10576" t="s">
        <v>160</v>
      </c>
      <c r="D10576">
        <v>1</v>
      </c>
      <c r="E10576">
        <f>INDEX(products!B:B,MATCH(challenge_2_solution_1!$C10576,products!$A:$A,0))</f>
        <v>23.9</v>
      </c>
      <c r="F10576">
        <f>INDEX(products!C:C,MATCH(challenge_2_solution_1!$C10576,products!$A:$A,0))</f>
        <v>9.08</v>
      </c>
    </row>
    <row r="10577" spans="1:6" x14ac:dyDescent="0.2">
      <c r="A10577" s="1">
        <v>4096</v>
      </c>
      <c r="B10577" s="3">
        <v>42731.736805555556</v>
      </c>
      <c r="C10577" t="s">
        <v>12</v>
      </c>
      <c r="D10577">
        <v>2</v>
      </c>
      <c r="E10577">
        <f>INDEX(products!B:B,MATCH(challenge_2_solution_1!$C10577,products!$A:$A,0))</f>
        <v>5.2</v>
      </c>
      <c r="F10577">
        <f>INDEX(products!C:C,MATCH(challenge_2_solution_1!$C10577,products!$A:$A,0))</f>
        <v>3.07</v>
      </c>
    </row>
    <row r="10578" spans="1:6" x14ac:dyDescent="0.2">
      <c r="A10578" s="1">
        <v>4096</v>
      </c>
      <c r="B10578" s="3">
        <v>42731.736805555556</v>
      </c>
      <c r="C10578" t="s">
        <v>17</v>
      </c>
      <c r="D10578">
        <v>2</v>
      </c>
      <c r="E10578">
        <f>INDEX(products!B:B,MATCH(challenge_2_solution_1!$C10578,products!$A:$A,0))</f>
        <v>5.9</v>
      </c>
      <c r="F10578">
        <f>INDEX(products!C:C,MATCH(challenge_2_solution_1!$C10578,products!$A:$A,0))</f>
        <v>2.83</v>
      </c>
    </row>
    <row r="10579" spans="1:6" x14ac:dyDescent="0.2">
      <c r="A10579" s="1">
        <v>4096</v>
      </c>
      <c r="B10579" s="3">
        <v>42731.736805555556</v>
      </c>
      <c r="C10579" t="s">
        <v>33</v>
      </c>
      <c r="D10579">
        <v>1</v>
      </c>
      <c r="E10579">
        <f>INDEX(products!B:B,MATCH(challenge_2_solution_1!$C10579,products!$A:$A,0))</f>
        <v>7.9</v>
      </c>
      <c r="F10579">
        <f>INDEX(products!C:C,MATCH(challenge_2_solution_1!$C10579,products!$A:$A,0))</f>
        <v>2.21</v>
      </c>
    </row>
    <row r="10580" spans="1:6" x14ac:dyDescent="0.2">
      <c r="A10580" s="1">
        <v>4096</v>
      </c>
      <c r="B10580" s="3">
        <v>42731.736805555556</v>
      </c>
      <c r="C10580" t="s">
        <v>69</v>
      </c>
      <c r="D10580">
        <v>1</v>
      </c>
      <c r="E10580">
        <f>INDEX(products!B:B,MATCH(challenge_2_solution_1!$C10580,products!$A:$A,0))</f>
        <v>11.9</v>
      </c>
      <c r="F10580">
        <f>INDEX(products!C:C,MATCH(challenge_2_solution_1!$C10580,products!$A:$A,0))</f>
        <v>2.86</v>
      </c>
    </row>
    <row r="10581" spans="1:6" x14ac:dyDescent="0.2">
      <c r="A10581" s="1">
        <v>4096</v>
      </c>
      <c r="B10581" s="3">
        <v>42731.736805555556</v>
      </c>
      <c r="C10581" t="s">
        <v>86</v>
      </c>
      <c r="D10581">
        <v>1</v>
      </c>
      <c r="E10581">
        <f>INDEX(products!B:B,MATCH(challenge_2_solution_1!$C10581,products!$A:$A,0))</f>
        <v>15.9</v>
      </c>
      <c r="F10581">
        <f>INDEX(products!C:C,MATCH(challenge_2_solution_1!$C10581,products!$A:$A,0))</f>
        <v>5.57</v>
      </c>
    </row>
    <row r="10582" spans="1:6" x14ac:dyDescent="0.2">
      <c r="A10582" s="1">
        <v>4096</v>
      </c>
      <c r="B10582" s="3">
        <v>42731.736805555556</v>
      </c>
      <c r="C10582" t="s">
        <v>96</v>
      </c>
      <c r="D10582">
        <v>1</v>
      </c>
      <c r="E10582">
        <f>INDEX(products!B:B,MATCH(challenge_2_solution_1!$C10582,products!$A:$A,0))</f>
        <v>17.899999999999999</v>
      </c>
      <c r="F10582">
        <f>INDEX(products!C:C,MATCH(challenge_2_solution_1!$C10582,products!$A:$A,0))</f>
        <v>10.92</v>
      </c>
    </row>
    <row r="10583" spans="1:6" x14ac:dyDescent="0.2">
      <c r="A10583" s="1">
        <v>4097</v>
      </c>
      <c r="B10583" s="3">
        <v>42731.739583333336</v>
      </c>
      <c r="C10583" t="s">
        <v>15</v>
      </c>
      <c r="D10583">
        <v>1</v>
      </c>
      <c r="E10583">
        <f>INDEX(products!B:B,MATCH(challenge_2_solution_1!$C10583,products!$A:$A,0))</f>
        <v>5.9</v>
      </c>
      <c r="F10583">
        <f>INDEX(products!C:C,MATCH(challenge_2_solution_1!$C10583,products!$A:$A,0))</f>
        <v>3.07</v>
      </c>
    </row>
    <row r="10584" spans="1:6" x14ac:dyDescent="0.2">
      <c r="A10584" s="1">
        <v>4097</v>
      </c>
      <c r="B10584" s="3">
        <v>42731.739583333336</v>
      </c>
      <c r="C10584" t="s">
        <v>77</v>
      </c>
      <c r="D10584">
        <v>1</v>
      </c>
      <c r="E10584">
        <f>INDEX(products!B:B,MATCH(challenge_2_solution_1!$C10584,products!$A:$A,0))</f>
        <v>11.9</v>
      </c>
      <c r="F10584">
        <f>INDEX(products!C:C,MATCH(challenge_2_solution_1!$C10584,products!$A:$A,0))</f>
        <v>4.05</v>
      </c>
    </row>
    <row r="10585" spans="1:6" x14ac:dyDescent="0.2">
      <c r="A10585" s="1">
        <v>4097</v>
      </c>
      <c r="B10585" s="3">
        <v>42731.739583333336</v>
      </c>
      <c r="C10585" t="s">
        <v>70</v>
      </c>
      <c r="D10585">
        <v>1</v>
      </c>
      <c r="E10585">
        <f>INDEX(products!B:B,MATCH(challenge_2_solution_1!$C10585,products!$A:$A,0))</f>
        <v>11.9</v>
      </c>
      <c r="F10585">
        <f>INDEX(products!C:C,MATCH(challenge_2_solution_1!$C10585,products!$A:$A,0))</f>
        <v>7.02</v>
      </c>
    </row>
    <row r="10586" spans="1:6" x14ac:dyDescent="0.2">
      <c r="A10586" s="1">
        <v>4097</v>
      </c>
      <c r="B10586" s="3">
        <v>42731.739583333336</v>
      </c>
      <c r="C10586" t="s">
        <v>153</v>
      </c>
      <c r="D10586">
        <v>2</v>
      </c>
      <c r="E10586">
        <f>INDEX(products!B:B,MATCH(challenge_2_solution_1!$C10586,products!$A:$A,0))</f>
        <v>21.9</v>
      </c>
      <c r="F10586">
        <f>INDEX(products!C:C,MATCH(challenge_2_solution_1!$C10586,products!$A:$A,0))</f>
        <v>9.86</v>
      </c>
    </row>
    <row r="10587" spans="1:6" x14ac:dyDescent="0.2">
      <c r="A10587" s="1">
        <v>4098</v>
      </c>
      <c r="B10587" s="3">
        <v>42731.751388888886</v>
      </c>
      <c r="C10587" t="s">
        <v>3</v>
      </c>
      <c r="D10587">
        <v>1</v>
      </c>
      <c r="E10587">
        <f>INDEX(products!B:B,MATCH(challenge_2_solution_1!$C10587,products!$A:$A,0))</f>
        <v>1</v>
      </c>
      <c r="F10587">
        <f>INDEX(products!C:C,MATCH(challenge_2_solution_1!$C10587,products!$A:$A,0))</f>
        <v>0.5</v>
      </c>
    </row>
    <row r="10588" spans="1:6" x14ac:dyDescent="0.2">
      <c r="A10588" s="1">
        <v>4098</v>
      </c>
      <c r="B10588" s="3">
        <v>42731.751388888886</v>
      </c>
      <c r="C10588" t="s">
        <v>5</v>
      </c>
      <c r="D10588">
        <v>1</v>
      </c>
      <c r="E10588">
        <f>INDEX(products!B:B,MATCH(challenge_2_solution_1!$C10588,products!$A:$A,0))</f>
        <v>1</v>
      </c>
      <c r="F10588">
        <f>INDEX(products!C:C,MATCH(challenge_2_solution_1!$C10588,products!$A:$A,0))</f>
        <v>0.31</v>
      </c>
    </row>
    <row r="10589" spans="1:6" x14ac:dyDescent="0.2">
      <c r="A10589" s="1">
        <v>4098</v>
      </c>
      <c r="B10589" s="3">
        <v>42731.751388888886</v>
      </c>
      <c r="C10589" t="s">
        <v>8</v>
      </c>
      <c r="D10589">
        <v>3</v>
      </c>
      <c r="E10589">
        <f>INDEX(products!B:B,MATCH(challenge_2_solution_1!$C10589,products!$A:$A,0))</f>
        <v>1.6</v>
      </c>
      <c r="F10589">
        <f>INDEX(products!C:C,MATCH(challenge_2_solution_1!$C10589,products!$A:$A,0))</f>
        <v>0.77</v>
      </c>
    </row>
    <row r="10590" spans="1:6" x14ac:dyDescent="0.2">
      <c r="A10590" s="1">
        <v>4098</v>
      </c>
      <c r="B10590" s="3">
        <v>42731.751388888886</v>
      </c>
      <c r="C10590" t="s">
        <v>12</v>
      </c>
      <c r="D10590">
        <v>1</v>
      </c>
      <c r="E10590">
        <f>INDEX(products!B:B,MATCH(challenge_2_solution_1!$C10590,products!$A:$A,0))</f>
        <v>5.2</v>
      </c>
      <c r="F10590">
        <f>INDEX(products!C:C,MATCH(challenge_2_solution_1!$C10590,products!$A:$A,0))</f>
        <v>3.07</v>
      </c>
    </row>
    <row r="10591" spans="1:6" x14ac:dyDescent="0.2">
      <c r="A10591" s="1">
        <v>4098</v>
      </c>
      <c r="B10591" s="3">
        <v>42731.751388888886</v>
      </c>
      <c r="C10591" t="s">
        <v>14</v>
      </c>
      <c r="D10591">
        <v>1</v>
      </c>
      <c r="E10591">
        <f>INDEX(products!B:B,MATCH(challenge_2_solution_1!$C10591,products!$A:$A,0))</f>
        <v>5.9</v>
      </c>
      <c r="F10591">
        <f>INDEX(products!C:C,MATCH(challenge_2_solution_1!$C10591,products!$A:$A,0))</f>
        <v>2.36</v>
      </c>
    </row>
    <row r="10592" spans="1:6" x14ac:dyDescent="0.2">
      <c r="A10592" s="1">
        <v>4098</v>
      </c>
      <c r="B10592" s="3">
        <v>42731.751388888886</v>
      </c>
      <c r="C10592" t="s">
        <v>17</v>
      </c>
      <c r="D10592">
        <v>1</v>
      </c>
      <c r="E10592">
        <f>INDEX(products!B:B,MATCH(challenge_2_solution_1!$C10592,products!$A:$A,0))</f>
        <v>5.9</v>
      </c>
      <c r="F10592">
        <f>INDEX(products!C:C,MATCH(challenge_2_solution_1!$C10592,products!$A:$A,0))</f>
        <v>2.83</v>
      </c>
    </row>
    <row r="10593" spans="1:6" x14ac:dyDescent="0.2">
      <c r="A10593" s="1">
        <v>4098</v>
      </c>
      <c r="B10593" s="3">
        <v>42731.751388888886</v>
      </c>
      <c r="C10593" t="s">
        <v>33</v>
      </c>
      <c r="D10593">
        <v>1</v>
      </c>
      <c r="E10593">
        <f>INDEX(products!B:B,MATCH(challenge_2_solution_1!$C10593,products!$A:$A,0))</f>
        <v>7.9</v>
      </c>
      <c r="F10593">
        <f>INDEX(products!C:C,MATCH(challenge_2_solution_1!$C10593,products!$A:$A,0))</f>
        <v>2.21</v>
      </c>
    </row>
    <row r="10594" spans="1:6" x14ac:dyDescent="0.2">
      <c r="A10594" s="1">
        <v>4098</v>
      </c>
      <c r="B10594" s="3">
        <v>42731.751388888886</v>
      </c>
      <c r="C10594" t="s">
        <v>89</v>
      </c>
      <c r="D10594">
        <v>1</v>
      </c>
      <c r="E10594">
        <f>INDEX(products!B:B,MATCH(challenge_2_solution_1!$C10594,products!$A:$A,0))</f>
        <v>17.899999999999999</v>
      </c>
      <c r="F10594">
        <f>INDEX(products!C:C,MATCH(challenge_2_solution_1!$C10594,products!$A:$A,0))</f>
        <v>3.94</v>
      </c>
    </row>
    <row r="10595" spans="1:6" x14ac:dyDescent="0.2">
      <c r="A10595" s="1">
        <v>4098</v>
      </c>
      <c r="B10595" s="3">
        <v>42731.751388888886</v>
      </c>
      <c r="C10595" t="s">
        <v>96</v>
      </c>
      <c r="D10595">
        <v>1</v>
      </c>
      <c r="E10595">
        <f>INDEX(products!B:B,MATCH(challenge_2_solution_1!$C10595,products!$A:$A,0))</f>
        <v>17.899999999999999</v>
      </c>
      <c r="F10595">
        <f>INDEX(products!C:C,MATCH(challenge_2_solution_1!$C10595,products!$A:$A,0))</f>
        <v>10.92</v>
      </c>
    </row>
    <row r="10596" spans="1:6" x14ac:dyDescent="0.2">
      <c r="A10596" s="1">
        <v>4099</v>
      </c>
      <c r="B10596" s="3">
        <v>42731.761111111111</v>
      </c>
      <c r="C10596" t="s">
        <v>14</v>
      </c>
      <c r="D10596">
        <v>1</v>
      </c>
      <c r="E10596">
        <f>INDEX(products!B:B,MATCH(challenge_2_solution_1!$C10596,products!$A:$A,0))</f>
        <v>5.9</v>
      </c>
      <c r="F10596">
        <f>INDEX(products!C:C,MATCH(challenge_2_solution_1!$C10596,products!$A:$A,0))</f>
        <v>2.36</v>
      </c>
    </row>
    <row r="10597" spans="1:6" x14ac:dyDescent="0.2">
      <c r="A10597" s="1">
        <v>4099</v>
      </c>
      <c r="B10597" s="3">
        <v>42731.761111111111</v>
      </c>
      <c r="C10597" t="s">
        <v>126</v>
      </c>
      <c r="D10597">
        <v>1</v>
      </c>
      <c r="E10597">
        <f>INDEX(products!B:B,MATCH(challenge_2_solution_1!$C10597,products!$A:$A,0))</f>
        <v>19.899999999999999</v>
      </c>
      <c r="F10597">
        <f>INDEX(products!C:C,MATCH(challenge_2_solution_1!$C10597,products!$A:$A,0))</f>
        <v>4.58</v>
      </c>
    </row>
    <row r="10598" spans="1:6" x14ac:dyDescent="0.2">
      <c r="A10598" s="1">
        <v>4099</v>
      </c>
      <c r="B10598" s="3">
        <v>42731.761111111111</v>
      </c>
      <c r="C10598" t="s">
        <v>121</v>
      </c>
      <c r="D10598">
        <v>1</v>
      </c>
      <c r="E10598">
        <f>INDEX(products!B:B,MATCH(challenge_2_solution_1!$C10598,products!$A:$A,0))</f>
        <v>19.899999999999999</v>
      </c>
      <c r="F10598">
        <f>INDEX(products!C:C,MATCH(challenge_2_solution_1!$C10598,products!$A:$A,0))</f>
        <v>10.95</v>
      </c>
    </row>
    <row r="10599" spans="1:6" x14ac:dyDescent="0.2">
      <c r="A10599" s="1">
        <v>4099</v>
      </c>
      <c r="B10599" s="3">
        <v>42731.761111111111</v>
      </c>
      <c r="C10599" t="s">
        <v>118</v>
      </c>
      <c r="D10599">
        <v>1</v>
      </c>
      <c r="E10599">
        <f>INDEX(products!B:B,MATCH(challenge_2_solution_1!$C10599,products!$A:$A,0))</f>
        <v>19.899999999999999</v>
      </c>
      <c r="F10599">
        <f>INDEX(products!C:C,MATCH(challenge_2_solution_1!$C10599,products!$A:$A,0))</f>
        <v>12.74</v>
      </c>
    </row>
    <row r="10600" spans="1:6" x14ac:dyDescent="0.2">
      <c r="A10600" s="1">
        <v>4100</v>
      </c>
      <c r="B10600" s="3">
        <v>42731.770138888889</v>
      </c>
      <c r="C10600" t="s">
        <v>3</v>
      </c>
      <c r="D10600">
        <v>2</v>
      </c>
      <c r="E10600">
        <f>INDEX(products!B:B,MATCH(challenge_2_solution_1!$C10600,products!$A:$A,0))</f>
        <v>1</v>
      </c>
      <c r="F10600">
        <f>INDEX(products!C:C,MATCH(challenge_2_solution_1!$C10600,products!$A:$A,0))</f>
        <v>0.5</v>
      </c>
    </row>
    <row r="10601" spans="1:6" x14ac:dyDescent="0.2">
      <c r="A10601" s="1">
        <v>4100</v>
      </c>
      <c r="B10601" s="3">
        <v>42731.770138888889</v>
      </c>
      <c r="C10601" t="s">
        <v>8</v>
      </c>
      <c r="D10601">
        <v>2</v>
      </c>
      <c r="E10601">
        <f>INDEX(products!B:B,MATCH(challenge_2_solution_1!$C10601,products!$A:$A,0))</f>
        <v>1.6</v>
      </c>
      <c r="F10601">
        <f>INDEX(products!C:C,MATCH(challenge_2_solution_1!$C10601,products!$A:$A,0))</f>
        <v>0.77</v>
      </c>
    </row>
    <row r="10602" spans="1:6" x14ac:dyDescent="0.2">
      <c r="A10602" s="1">
        <v>4100</v>
      </c>
      <c r="B10602" s="3">
        <v>42731.770138888889</v>
      </c>
      <c r="C10602" t="s">
        <v>14</v>
      </c>
      <c r="D10602">
        <v>1</v>
      </c>
      <c r="E10602">
        <f>INDEX(products!B:B,MATCH(challenge_2_solution_1!$C10602,products!$A:$A,0))</f>
        <v>5.9</v>
      </c>
      <c r="F10602">
        <f>INDEX(products!C:C,MATCH(challenge_2_solution_1!$C10602,products!$A:$A,0))</f>
        <v>2.36</v>
      </c>
    </row>
    <row r="10603" spans="1:6" x14ac:dyDescent="0.2">
      <c r="A10603" s="1">
        <v>4100</v>
      </c>
      <c r="B10603" s="3">
        <v>42731.770138888889</v>
      </c>
      <c r="C10603" t="s">
        <v>23</v>
      </c>
      <c r="D10603">
        <v>1</v>
      </c>
      <c r="E10603">
        <f>INDEX(products!B:B,MATCH(challenge_2_solution_1!$C10603,products!$A:$A,0))</f>
        <v>5.9</v>
      </c>
      <c r="F10603">
        <f>INDEX(products!C:C,MATCH(challenge_2_solution_1!$C10603,products!$A:$A,0))</f>
        <v>2.1800000000000002</v>
      </c>
    </row>
    <row r="10604" spans="1:6" x14ac:dyDescent="0.2">
      <c r="A10604" s="1">
        <v>4100</v>
      </c>
      <c r="B10604" s="3">
        <v>42731.770138888889</v>
      </c>
      <c r="C10604" t="s">
        <v>91</v>
      </c>
      <c r="D10604">
        <v>1</v>
      </c>
      <c r="E10604">
        <f>INDEX(products!B:B,MATCH(challenge_2_solution_1!$C10604,products!$A:$A,0))</f>
        <v>17.899999999999999</v>
      </c>
      <c r="F10604">
        <f>INDEX(products!C:C,MATCH(challenge_2_solution_1!$C10604,products!$A:$A,0))</f>
        <v>6.44</v>
      </c>
    </row>
    <row r="10605" spans="1:6" x14ac:dyDescent="0.2">
      <c r="A10605" s="1">
        <v>4101</v>
      </c>
      <c r="B10605" s="3">
        <v>42731.806944444441</v>
      </c>
      <c r="C10605" t="s">
        <v>5</v>
      </c>
      <c r="D10605">
        <v>1</v>
      </c>
      <c r="E10605">
        <f>INDEX(products!B:B,MATCH(challenge_2_solution_1!$C10605,products!$A:$A,0))</f>
        <v>1</v>
      </c>
      <c r="F10605">
        <f>INDEX(products!C:C,MATCH(challenge_2_solution_1!$C10605,products!$A:$A,0))</f>
        <v>0.31</v>
      </c>
    </row>
    <row r="10606" spans="1:6" x14ac:dyDescent="0.2">
      <c r="A10606" s="1">
        <v>4101</v>
      </c>
      <c r="B10606" s="3">
        <v>42731.806944444441</v>
      </c>
      <c r="C10606" t="s">
        <v>3</v>
      </c>
      <c r="D10606">
        <v>1</v>
      </c>
      <c r="E10606">
        <f>INDEX(products!B:B,MATCH(challenge_2_solution_1!$C10606,products!$A:$A,0))</f>
        <v>1</v>
      </c>
      <c r="F10606">
        <f>INDEX(products!C:C,MATCH(challenge_2_solution_1!$C10606,products!$A:$A,0))</f>
        <v>0.5</v>
      </c>
    </row>
    <row r="10607" spans="1:6" x14ac:dyDescent="0.2">
      <c r="A10607" s="1">
        <v>4101</v>
      </c>
      <c r="B10607" s="3">
        <v>42731.806944444441</v>
      </c>
      <c r="C10607" t="s">
        <v>6</v>
      </c>
      <c r="D10607">
        <v>1</v>
      </c>
      <c r="E10607">
        <f>INDEX(products!B:B,MATCH(challenge_2_solution_1!$C10607,products!$A:$A,0))</f>
        <v>1</v>
      </c>
      <c r="F10607">
        <f>INDEX(products!C:C,MATCH(challenge_2_solution_1!$C10607,products!$A:$A,0))</f>
        <v>0.31</v>
      </c>
    </row>
    <row r="10608" spans="1:6" x14ac:dyDescent="0.2">
      <c r="A10608" s="1">
        <v>4101</v>
      </c>
      <c r="B10608" s="3">
        <v>42731.806944444441</v>
      </c>
      <c r="C10608" t="s">
        <v>8</v>
      </c>
      <c r="D10608">
        <v>1</v>
      </c>
      <c r="E10608">
        <f>INDEX(products!B:B,MATCH(challenge_2_solution_1!$C10608,products!$A:$A,0))</f>
        <v>1.6</v>
      </c>
      <c r="F10608">
        <f>INDEX(products!C:C,MATCH(challenge_2_solution_1!$C10608,products!$A:$A,0))</f>
        <v>0.77</v>
      </c>
    </row>
    <row r="10609" spans="1:6" x14ac:dyDescent="0.2">
      <c r="A10609" s="1">
        <v>4101</v>
      </c>
      <c r="B10609" s="3">
        <v>42731.806944444441</v>
      </c>
      <c r="C10609" t="s">
        <v>17</v>
      </c>
      <c r="D10609">
        <v>1</v>
      </c>
      <c r="E10609">
        <f>INDEX(products!B:B,MATCH(challenge_2_solution_1!$C10609,products!$A:$A,0))</f>
        <v>5.9</v>
      </c>
      <c r="F10609">
        <f>INDEX(products!C:C,MATCH(challenge_2_solution_1!$C10609,products!$A:$A,0))</f>
        <v>2.83</v>
      </c>
    </row>
    <row r="10610" spans="1:6" x14ac:dyDescent="0.2">
      <c r="A10610" s="1">
        <v>4101</v>
      </c>
      <c r="B10610" s="3">
        <v>42731.806944444441</v>
      </c>
      <c r="C10610" t="s">
        <v>33</v>
      </c>
      <c r="D10610">
        <v>1</v>
      </c>
      <c r="E10610">
        <f>INDEX(products!B:B,MATCH(challenge_2_solution_1!$C10610,products!$A:$A,0))</f>
        <v>7.9</v>
      </c>
      <c r="F10610">
        <f>INDEX(products!C:C,MATCH(challenge_2_solution_1!$C10610,products!$A:$A,0))</f>
        <v>2.21</v>
      </c>
    </row>
    <row r="10611" spans="1:6" x14ac:dyDescent="0.2">
      <c r="A10611" s="1">
        <v>4101</v>
      </c>
      <c r="B10611" s="3">
        <v>42731.806944444441</v>
      </c>
      <c r="C10611" t="s">
        <v>61</v>
      </c>
      <c r="D10611">
        <v>1</v>
      </c>
      <c r="E10611">
        <f>INDEX(products!B:B,MATCH(challenge_2_solution_1!$C10611,products!$A:$A,0))</f>
        <v>11.9</v>
      </c>
      <c r="F10611">
        <f>INDEX(products!C:C,MATCH(challenge_2_solution_1!$C10611,products!$A:$A,0))</f>
        <v>7.74</v>
      </c>
    </row>
    <row r="10612" spans="1:6" x14ac:dyDescent="0.2">
      <c r="A10612" s="1">
        <v>4101</v>
      </c>
      <c r="B10612" s="3">
        <v>42731.806944444441</v>
      </c>
      <c r="C10612" t="s">
        <v>152</v>
      </c>
      <c r="D10612">
        <v>1</v>
      </c>
      <c r="E10612">
        <f>INDEX(products!B:B,MATCH(challenge_2_solution_1!$C10612,products!$A:$A,0))</f>
        <v>21.9</v>
      </c>
      <c r="F10612">
        <f>INDEX(products!C:C,MATCH(challenge_2_solution_1!$C10612,products!$A:$A,0))</f>
        <v>8.5399999999999991</v>
      </c>
    </row>
    <row r="10613" spans="1:6" x14ac:dyDescent="0.2">
      <c r="A10613" s="1">
        <v>4102</v>
      </c>
      <c r="B10613" s="3">
        <v>42731.85833333333</v>
      </c>
      <c r="C10613" t="s">
        <v>12</v>
      </c>
      <c r="D10613">
        <v>3</v>
      </c>
      <c r="E10613">
        <f>INDEX(products!B:B,MATCH(challenge_2_solution_1!$C10613,products!$A:$A,0))</f>
        <v>5.2</v>
      </c>
      <c r="F10613">
        <f>INDEX(products!C:C,MATCH(challenge_2_solution_1!$C10613,products!$A:$A,0))</f>
        <v>3.07</v>
      </c>
    </row>
    <row r="10614" spans="1:6" x14ac:dyDescent="0.2">
      <c r="A10614" s="1">
        <v>4102</v>
      </c>
      <c r="B10614" s="3">
        <v>42731.85833333333</v>
      </c>
      <c r="C10614" t="s">
        <v>86</v>
      </c>
      <c r="D10614">
        <v>1</v>
      </c>
      <c r="E10614">
        <f>INDEX(products!B:B,MATCH(challenge_2_solution_1!$C10614,products!$A:$A,0))</f>
        <v>15.9</v>
      </c>
      <c r="F10614">
        <f>INDEX(products!C:C,MATCH(challenge_2_solution_1!$C10614,products!$A:$A,0))</f>
        <v>5.57</v>
      </c>
    </row>
    <row r="10615" spans="1:6" x14ac:dyDescent="0.2">
      <c r="A10615" s="1">
        <v>4102</v>
      </c>
      <c r="B10615" s="3">
        <v>42731.85833333333</v>
      </c>
      <c r="C10615" t="s">
        <v>109</v>
      </c>
      <c r="D10615">
        <v>1</v>
      </c>
      <c r="E10615">
        <f>INDEX(products!B:B,MATCH(challenge_2_solution_1!$C10615,products!$A:$A,0))</f>
        <v>17.899999999999999</v>
      </c>
      <c r="F10615">
        <f>INDEX(products!C:C,MATCH(challenge_2_solution_1!$C10615,products!$A:$A,0))</f>
        <v>4.12</v>
      </c>
    </row>
    <row r="10616" spans="1:6" x14ac:dyDescent="0.2">
      <c r="A10616" s="1">
        <v>4102</v>
      </c>
      <c r="B10616" s="3">
        <v>42731.85833333333</v>
      </c>
      <c r="C10616" t="s">
        <v>125</v>
      </c>
      <c r="D10616">
        <v>1</v>
      </c>
      <c r="E10616">
        <f>INDEX(products!B:B,MATCH(challenge_2_solution_1!$C10616,products!$A:$A,0))</f>
        <v>19.899999999999999</v>
      </c>
      <c r="F10616">
        <f>INDEX(products!C:C,MATCH(challenge_2_solution_1!$C10616,products!$A:$A,0))</f>
        <v>5.57</v>
      </c>
    </row>
    <row r="10617" spans="1:6" x14ac:dyDescent="0.2">
      <c r="A10617" s="1">
        <v>4102</v>
      </c>
      <c r="B10617" s="3">
        <v>42731.85833333333</v>
      </c>
      <c r="C10617" t="s">
        <v>160</v>
      </c>
      <c r="D10617">
        <v>1</v>
      </c>
      <c r="E10617">
        <f>INDEX(products!B:B,MATCH(challenge_2_solution_1!$C10617,products!$A:$A,0))</f>
        <v>23.9</v>
      </c>
      <c r="F10617">
        <f>INDEX(products!C:C,MATCH(challenge_2_solution_1!$C10617,products!$A:$A,0))</f>
        <v>9.08</v>
      </c>
    </row>
    <row r="10618" spans="1:6" x14ac:dyDescent="0.2">
      <c r="A10618" s="1">
        <v>4103</v>
      </c>
      <c r="B10618" s="3">
        <v>42731.881249999999</v>
      </c>
      <c r="C10618" t="s">
        <v>18</v>
      </c>
      <c r="D10618">
        <v>1</v>
      </c>
      <c r="E10618">
        <f>INDEX(products!B:B,MATCH(challenge_2_solution_1!$C10618,products!$A:$A,0))</f>
        <v>5.9</v>
      </c>
      <c r="F10618">
        <f>INDEX(products!C:C,MATCH(challenge_2_solution_1!$C10618,products!$A:$A,0))</f>
        <v>3.6</v>
      </c>
    </row>
    <row r="10619" spans="1:6" x14ac:dyDescent="0.2">
      <c r="A10619" s="1">
        <v>4103</v>
      </c>
      <c r="B10619" s="3">
        <v>42731.881249999999</v>
      </c>
      <c r="C10619" t="s">
        <v>22</v>
      </c>
      <c r="D10619">
        <v>1</v>
      </c>
      <c r="E10619">
        <f>INDEX(products!B:B,MATCH(challenge_2_solution_1!$C10619,products!$A:$A,0))</f>
        <v>5.9</v>
      </c>
      <c r="F10619">
        <f>INDEX(products!C:C,MATCH(challenge_2_solution_1!$C10619,products!$A:$A,0))</f>
        <v>1.24</v>
      </c>
    </row>
    <row r="10620" spans="1:6" x14ac:dyDescent="0.2">
      <c r="A10620" s="1">
        <v>4103</v>
      </c>
      <c r="B10620" s="3">
        <v>42731.881249999999</v>
      </c>
      <c r="C10620" t="s">
        <v>36</v>
      </c>
      <c r="D10620">
        <v>1</v>
      </c>
      <c r="E10620">
        <f>INDEX(products!B:B,MATCH(challenge_2_solution_1!$C10620,products!$A:$A,0))</f>
        <v>7.9</v>
      </c>
      <c r="F10620">
        <f>INDEX(products!C:C,MATCH(challenge_2_solution_1!$C10620,products!$A:$A,0))</f>
        <v>5.14</v>
      </c>
    </row>
    <row r="10621" spans="1:6" x14ac:dyDescent="0.2">
      <c r="A10621" s="1">
        <v>4103</v>
      </c>
      <c r="B10621" s="3">
        <v>42731.881249999999</v>
      </c>
      <c r="C10621" t="s">
        <v>75</v>
      </c>
      <c r="D10621">
        <v>1</v>
      </c>
      <c r="E10621">
        <f>INDEX(products!B:B,MATCH(challenge_2_solution_1!$C10621,products!$A:$A,0))</f>
        <v>11.9</v>
      </c>
      <c r="F10621">
        <f>INDEX(products!C:C,MATCH(challenge_2_solution_1!$C10621,products!$A:$A,0))</f>
        <v>2.86</v>
      </c>
    </row>
    <row r="10622" spans="1:6" x14ac:dyDescent="0.2">
      <c r="A10622" s="1">
        <v>4103</v>
      </c>
      <c r="B10622" s="3">
        <v>42731.881249999999</v>
      </c>
      <c r="C10622" t="s">
        <v>105</v>
      </c>
      <c r="D10622">
        <v>1</v>
      </c>
      <c r="E10622">
        <f>INDEX(products!B:B,MATCH(challenge_2_solution_1!$C10622,products!$A:$A,0))</f>
        <v>17.899999999999999</v>
      </c>
      <c r="F10622">
        <f>INDEX(products!C:C,MATCH(challenge_2_solution_1!$C10622,products!$A:$A,0))</f>
        <v>5.55</v>
      </c>
    </row>
    <row r="10623" spans="1:6" x14ac:dyDescent="0.2">
      <c r="A10623" s="1">
        <v>4103</v>
      </c>
      <c r="B10623" s="3">
        <v>42731.881249999999</v>
      </c>
      <c r="C10623" t="s">
        <v>89</v>
      </c>
      <c r="D10623">
        <v>1</v>
      </c>
      <c r="E10623">
        <f>INDEX(products!B:B,MATCH(challenge_2_solution_1!$C10623,products!$A:$A,0))</f>
        <v>17.899999999999999</v>
      </c>
      <c r="F10623">
        <f>INDEX(products!C:C,MATCH(challenge_2_solution_1!$C10623,products!$A:$A,0))</f>
        <v>3.94</v>
      </c>
    </row>
    <row r="10624" spans="1:6" x14ac:dyDescent="0.2">
      <c r="A10624" s="1">
        <v>4104</v>
      </c>
      <c r="B10624" s="3">
        <v>42732.552083333336</v>
      </c>
      <c r="C10624" t="s">
        <v>19</v>
      </c>
      <c r="D10624">
        <v>1</v>
      </c>
      <c r="E10624">
        <f>INDEX(products!B:B,MATCH(challenge_2_solution_1!$C10624,products!$A:$A,0))</f>
        <v>5.9</v>
      </c>
      <c r="F10624">
        <f>INDEX(products!C:C,MATCH(challenge_2_solution_1!$C10624,products!$A:$A,0))</f>
        <v>1.65</v>
      </c>
    </row>
    <row r="10625" spans="1:6" x14ac:dyDescent="0.2">
      <c r="A10625" s="1">
        <v>4104</v>
      </c>
      <c r="B10625" s="3">
        <v>42732.552083333336</v>
      </c>
      <c r="C10625" t="s">
        <v>54</v>
      </c>
      <c r="D10625">
        <v>1</v>
      </c>
      <c r="E10625">
        <f>INDEX(products!B:B,MATCH(challenge_2_solution_1!$C10625,products!$A:$A,0))</f>
        <v>9.9</v>
      </c>
      <c r="F10625">
        <f>INDEX(products!C:C,MATCH(challenge_2_solution_1!$C10625,products!$A:$A,0))</f>
        <v>2.57</v>
      </c>
    </row>
    <row r="10626" spans="1:6" x14ac:dyDescent="0.2">
      <c r="A10626" s="1">
        <v>4104</v>
      </c>
      <c r="B10626" s="3">
        <v>42732.552083333336</v>
      </c>
      <c r="C10626" t="s">
        <v>65</v>
      </c>
      <c r="D10626">
        <v>1</v>
      </c>
      <c r="E10626">
        <f>INDEX(products!B:B,MATCH(challenge_2_solution_1!$C10626,products!$A:$A,0))</f>
        <v>11.9</v>
      </c>
      <c r="F10626">
        <f>INDEX(products!C:C,MATCH(challenge_2_solution_1!$C10626,products!$A:$A,0))</f>
        <v>7.14</v>
      </c>
    </row>
    <row r="10627" spans="1:6" x14ac:dyDescent="0.2">
      <c r="A10627" s="1">
        <v>4104</v>
      </c>
      <c r="B10627" s="3">
        <v>42732.552083333336</v>
      </c>
      <c r="C10627" t="s">
        <v>118</v>
      </c>
      <c r="D10627">
        <v>1</v>
      </c>
      <c r="E10627">
        <f>INDEX(products!B:B,MATCH(challenge_2_solution_1!$C10627,products!$A:$A,0))</f>
        <v>19.899999999999999</v>
      </c>
      <c r="F10627">
        <f>INDEX(products!C:C,MATCH(challenge_2_solution_1!$C10627,products!$A:$A,0))</f>
        <v>12.74</v>
      </c>
    </row>
    <row r="10628" spans="1:6" x14ac:dyDescent="0.2">
      <c r="A10628" s="1">
        <v>4105</v>
      </c>
      <c r="B10628" s="3">
        <v>42732.709722222222</v>
      </c>
      <c r="C10628" t="s">
        <v>14</v>
      </c>
      <c r="D10628">
        <v>1</v>
      </c>
      <c r="E10628">
        <f>INDEX(products!B:B,MATCH(challenge_2_solution_1!$C10628,products!$A:$A,0))</f>
        <v>5.9</v>
      </c>
      <c r="F10628">
        <f>INDEX(products!C:C,MATCH(challenge_2_solution_1!$C10628,products!$A:$A,0))</f>
        <v>2.36</v>
      </c>
    </row>
    <row r="10629" spans="1:6" x14ac:dyDescent="0.2">
      <c r="A10629" s="1">
        <v>4105</v>
      </c>
      <c r="B10629" s="3">
        <v>42732.709722222222</v>
      </c>
      <c r="C10629" t="s">
        <v>19</v>
      </c>
      <c r="D10629">
        <v>1</v>
      </c>
      <c r="E10629">
        <f>INDEX(products!B:B,MATCH(challenge_2_solution_1!$C10629,products!$A:$A,0))</f>
        <v>5.9</v>
      </c>
      <c r="F10629">
        <f>INDEX(products!C:C,MATCH(challenge_2_solution_1!$C10629,products!$A:$A,0))</f>
        <v>1.65</v>
      </c>
    </row>
    <row r="10630" spans="1:6" x14ac:dyDescent="0.2">
      <c r="A10630" s="1">
        <v>4105</v>
      </c>
      <c r="B10630" s="3">
        <v>42732.709722222222</v>
      </c>
      <c r="C10630" t="s">
        <v>76</v>
      </c>
      <c r="D10630">
        <v>1</v>
      </c>
      <c r="E10630">
        <f>INDEX(products!B:B,MATCH(challenge_2_solution_1!$C10630,products!$A:$A,0))</f>
        <v>11.9</v>
      </c>
      <c r="F10630">
        <f>INDEX(products!C:C,MATCH(challenge_2_solution_1!$C10630,products!$A:$A,0))</f>
        <v>7.26</v>
      </c>
    </row>
    <row r="10631" spans="1:6" x14ac:dyDescent="0.2">
      <c r="A10631" s="1">
        <v>4105</v>
      </c>
      <c r="B10631" s="3">
        <v>42732.709722222222</v>
      </c>
      <c r="C10631" t="s">
        <v>61</v>
      </c>
      <c r="D10631">
        <v>1</v>
      </c>
      <c r="E10631">
        <f>INDEX(products!B:B,MATCH(challenge_2_solution_1!$C10631,products!$A:$A,0))</f>
        <v>11.9</v>
      </c>
      <c r="F10631">
        <f>INDEX(products!C:C,MATCH(challenge_2_solution_1!$C10631,products!$A:$A,0))</f>
        <v>7.74</v>
      </c>
    </row>
    <row r="10632" spans="1:6" x14ac:dyDescent="0.2">
      <c r="A10632" s="1">
        <v>4105</v>
      </c>
      <c r="B10632" s="3">
        <v>42732.709722222222</v>
      </c>
      <c r="C10632" t="s">
        <v>63</v>
      </c>
      <c r="D10632">
        <v>1</v>
      </c>
      <c r="E10632">
        <f>INDEX(products!B:B,MATCH(challenge_2_solution_1!$C10632,products!$A:$A,0))</f>
        <v>11.9</v>
      </c>
      <c r="F10632">
        <f>INDEX(products!C:C,MATCH(challenge_2_solution_1!$C10632,products!$A:$A,0))</f>
        <v>6.07</v>
      </c>
    </row>
    <row r="10633" spans="1:6" x14ac:dyDescent="0.2">
      <c r="A10633" s="1">
        <v>4105</v>
      </c>
      <c r="B10633" s="3">
        <v>42732.709722222222</v>
      </c>
      <c r="C10633" t="s">
        <v>124</v>
      </c>
      <c r="D10633">
        <v>1</v>
      </c>
      <c r="E10633">
        <f>INDEX(products!B:B,MATCH(challenge_2_solution_1!$C10633,products!$A:$A,0))</f>
        <v>19.899999999999999</v>
      </c>
      <c r="F10633">
        <f>INDEX(products!C:C,MATCH(challenge_2_solution_1!$C10633,products!$A:$A,0))</f>
        <v>4.9800000000000004</v>
      </c>
    </row>
    <row r="10634" spans="1:6" x14ac:dyDescent="0.2">
      <c r="A10634" s="1">
        <v>4106</v>
      </c>
      <c r="B10634" s="3">
        <v>42732.710416666669</v>
      </c>
      <c r="C10634" t="s">
        <v>8</v>
      </c>
      <c r="D10634">
        <v>2</v>
      </c>
      <c r="E10634">
        <f>INDEX(products!B:B,MATCH(challenge_2_solution_1!$C10634,products!$A:$A,0))</f>
        <v>1.6</v>
      </c>
      <c r="F10634">
        <f>INDEX(products!C:C,MATCH(challenge_2_solution_1!$C10634,products!$A:$A,0))</f>
        <v>0.77</v>
      </c>
    </row>
    <row r="10635" spans="1:6" x14ac:dyDescent="0.2">
      <c r="A10635" s="1">
        <v>4106</v>
      </c>
      <c r="B10635" s="3">
        <v>42732.710416666669</v>
      </c>
      <c r="C10635" t="s">
        <v>33</v>
      </c>
      <c r="D10635">
        <v>1</v>
      </c>
      <c r="E10635">
        <f>INDEX(products!B:B,MATCH(challenge_2_solution_1!$C10635,products!$A:$A,0))</f>
        <v>7.9</v>
      </c>
      <c r="F10635">
        <f>INDEX(products!C:C,MATCH(challenge_2_solution_1!$C10635,products!$A:$A,0))</f>
        <v>2.21</v>
      </c>
    </row>
    <row r="10636" spans="1:6" x14ac:dyDescent="0.2">
      <c r="A10636" s="1">
        <v>4106</v>
      </c>
      <c r="B10636" s="3">
        <v>42732.710416666669</v>
      </c>
      <c r="C10636" t="s">
        <v>37</v>
      </c>
      <c r="D10636">
        <v>1</v>
      </c>
      <c r="E10636">
        <f>INDEX(products!B:B,MATCH(challenge_2_solution_1!$C10636,products!$A:$A,0))</f>
        <v>7.9</v>
      </c>
      <c r="F10636">
        <f>INDEX(products!C:C,MATCH(challenge_2_solution_1!$C10636,products!$A:$A,0))</f>
        <v>4.9800000000000004</v>
      </c>
    </row>
    <row r="10637" spans="1:6" x14ac:dyDescent="0.2">
      <c r="A10637" s="1">
        <v>4106</v>
      </c>
      <c r="B10637" s="3">
        <v>42732.710416666669</v>
      </c>
      <c r="C10637" t="s">
        <v>89</v>
      </c>
      <c r="D10637">
        <v>1</v>
      </c>
      <c r="E10637">
        <f>INDEX(products!B:B,MATCH(challenge_2_solution_1!$C10637,products!$A:$A,0))</f>
        <v>17.899999999999999</v>
      </c>
      <c r="F10637">
        <f>INDEX(products!C:C,MATCH(challenge_2_solution_1!$C10637,products!$A:$A,0))</f>
        <v>3.94</v>
      </c>
    </row>
    <row r="10638" spans="1:6" x14ac:dyDescent="0.2">
      <c r="A10638" s="1">
        <v>4107</v>
      </c>
      <c r="B10638" s="3">
        <v>42732.716666666667</v>
      </c>
      <c r="C10638" t="s">
        <v>4</v>
      </c>
      <c r="D10638">
        <v>1</v>
      </c>
      <c r="E10638">
        <f>INDEX(products!B:B,MATCH(challenge_2_solution_1!$C10638,products!$A:$A,0))</f>
        <v>1</v>
      </c>
      <c r="F10638">
        <f>INDEX(products!C:C,MATCH(challenge_2_solution_1!$C10638,products!$A:$A,0))</f>
        <v>0.61</v>
      </c>
    </row>
    <row r="10639" spans="1:6" x14ac:dyDescent="0.2">
      <c r="A10639" s="1">
        <v>4107</v>
      </c>
      <c r="B10639" s="3">
        <v>42732.716666666667</v>
      </c>
      <c r="C10639" t="s">
        <v>8</v>
      </c>
      <c r="D10639">
        <v>4</v>
      </c>
      <c r="E10639">
        <f>INDEX(products!B:B,MATCH(challenge_2_solution_1!$C10639,products!$A:$A,0))</f>
        <v>1.6</v>
      </c>
      <c r="F10639">
        <f>INDEX(products!C:C,MATCH(challenge_2_solution_1!$C10639,products!$A:$A,0))</f>
        <v>0.77</v>
      </c>
    </row>
    <row r="10640" spans="1:6" x14ac:dyDescent="0.2">
      <c r="A10640" s="1">
        <v>4107</v>
      </c>
      <c r="B10640" s="3">
        <v>42732.716666666667</v>
      </c>
      <c r="C10640" t="s">
        <v>12</v>
      </c>
      <c r="D10640">
        <v>1</v>
      </c>
      <c r="E10640">
        <f>INDEX(products!B:B,MATCH(challenge_2_solution_1!$C10640,products!$A:$A,0))</f>
        <v>5.2</v>
      </c>
      <c r="F10640">
        <f>INDEX(products!C:C,MATCH(challenge_2_solution_1!$C10640,products!$A:$A,0))</f>
        <v>3.07</v>
      </c>
    </row>
    <row r="10641" spans="1:6" x14ac:dyDescent="0.2">
      <c r="A10641" s="1">
        <v>4107</v>
      </c>
      <c r="B10641" s="3">
        <v>42732.716666666667</v>
      </c>
      <c r="C10641" t="s">
        <v>17</v>
      </c>
      <c r="D10641">
        <v>2</v>
      </c>
      <c r="E10641">
        <f>INDEX(products!B:B,MATCH(challenge_2_solution_1!$C10641,products!$A:$A,0))</f>
        <v>5.9</v>
      </c>
      <c r="F10641">
        <f>INDEX(products!C:C,MATCH(challenge_2_solution_1!$C10641,products!$A:$A,0))</f>
        <v>2.83</v>
      </c>
    </row>
    <row r="10642" spans="1:6" x14ac:dyDescent="0.2">
      <c r="A10642" s="1">
        <v>4107</v>
      </c>
      <c r="B10642" s="3">
        <v>42732.716666666667</v>
      </c>
      <c r="C10642" t="s">
        <v>15</v>
      </c>
      <c r="D10642">
        <v>1</v>
      </c>
      <c r="E10642">
        <f>INDEX(products!B:B,MATCH(challenge_2_solution_1!$C10642,products!$A:$A,0))</f>
        <v>5.9</v>
      </c>
      <c r="F10642">
        <f>INDEX(products!C:C,MATCH(challenge_2_solution_1!$C10642,products!$A:$A,0))</f>
        <v>3.07</v>
      </c>
    </row>
    <row r="10643" spans="1:6" x14ac:dyDescent="0.2">
      <c r="A10643" s="1">
        <v>4107</v>
      </c>
      <c r="B10643" s="3">
        <v>42732.716666666667</v>
      </c>
      <c r="C10643" t="s">
        <v>61</v>
      </c>
      <c r="D10643">
        <v>2</v>
      </c>
      <c r="E10643">
        <f>INDEX(products!B:B,MATCH(challenge_2_solution_1!$C10643,products!$A:$A,0))</f>
        <v>11.9</v>
      </c>
      <c r="F10643">
        <f>INDEX(products!C:C,MATCH(challenge_2_solution_1!$C10643,products!$A:$A,0))</f>
        <v>7.74</v>
      </c>
    </row>
    <row r="10644" spans="1:6" x14ac:dyDescent="0.2">
      <c r="A10644" s="1">
        <v>4107</v>
      </c>
      <c r="B10644" s="3">
        <v>42732.716666666667</v>
      </c>
      <c r="C10644" t="s">
        <v>96</v>
      </c>
      <c r="D10644">
        <v>1</v>
      </c>
      <c r="E10644">
        <f>INDEX(products!B:B,MATCH(challenge_2_solution_1!$C10644,products!$A:$A,0))</f>
        <v>17.899999999999999</v>
      </c>
      <c r="F10644">
        <f>INDEX(products!C:C,MATCH(challenge_2_solution_1!$C10644,products!$A:$A,0))</f>
        <v>10.92</v>
      </c>
    </row>
    <row r="10645" spans="1:6" x14ac:dyDescent="0.2">
      <c r="A10645" s="1">
        <v>4107</v>
      </c>
      <c r="B10645" s="3">
        <v>42732.716666666667</v>
      </c>
      <c r="C10645" t="s">
        <v>108</v>
      </c>
      <c r="D10645">
        <v>1</v>
      </c>
      <c r="E10645">
        <f>INDEX(products!B:B,MATCH(challenge_2_solution_1!$C10645,products!$A:$A,0))</f>
        <v>17.899999999999999</v>
      </c>
      <c r="F10645">
        <f>INDEX(products!C:C,MATCH(challenge_2_solution_1!$C10645,products!$A:$A,0))</f>
        <v>10.38</v>
      </c>
    </row>
    <row r="10646" spans="1:6" x14ac:dyDescent="0.2">
      <c r="A10646" s="1">
        <v>4107</v>
      </c>
      <c r="B10646" s="3">
        <v>42732.716666666667</v>
      </c>
      <c r="C10646" t="s">
        <v>99</v>
      </c>
      <c r="D10646">
        <v>1</v>
      </c>
      <c r="E10646">
        <f>INDEX(products!B:B,MATCH(challenge_2_solution_1!$C10646,products!$A:$A,0))</f>
        <v>17.899999999999999</v>
      </c>
      <c r="F10646">
        <f>INDEX(products!C:C,MATCH(challenge_2_solution_1!$C10646,products!$A:$A,0))</f>
        <v>10.74</v>
      </c>
    </row>
    <row r="10647" spans="1:6" x14ac:dyDescent="0.2">
      <c r="A10647" s="1">
        <v>4108</v>
      </c>
      <c r="B10647" s="3">
        <v>42732.736805555556</v>
      </c>
      <c r="C10647" t="s">
        <v>17</v>
      </c>
      <c r="D10647">
        <v>1</v>
      </c>
      <c r="E10647">
        <f>INDEX(products!B:B,MATCH(challenge_2_solution_1!$C10647,products!$A:$A,0))</f>
        <v>5.9</v>
      </c>
      <c r="F10647">
        <f>INDEX(products!C:C,MATCH(challenge_2_solution_1!$C10647,products!$A:$A,0))</f>
        <v>2.83</v>
      </c>
    </row>
    <row r="10648" spans="1:6" x14ac:dyDescent="0.2">
      <c r="A10648" s="1">
        <v>4108</v>
      </c>
      <c r="B10648" s="3">
        <v>42732.736805555556</v>
      </c>
      <c r="C10648" t="s">
        <v>33</v>
      </c>
      <c r="D10648">
        <v>1</v>
      </c>
      <c r="E10648">
        <f>INDEX(products!B:B,MATCH(challenge_2_solution_1!$C10648,products!$A:$A,0))</f>
        <v>7.9</v>
      </c>
      <c r="F10648">
        <f>INDEX(products!C:C,MATCH(challenge_2_solution_1!$C10648,products!$A:$A,0))</f>
        <v>2.21</v>
      </c>
    </row>
    <row r="10649" spans="1:6" x14ac:dyDescent="0.2">
      <c r="A10649" s="1">
        <v>4108</v>
      </c>
      <c r="B10649" s="3">
        <v>42732.736805555556</v>
      </c>
      <c r="C10649" t="s">
        <v>57</v>
      </c>
      <c r="D10649">
        <v>1</v>
      </c>
      <c r="E10649">
        <f>INDEX(products!B:B,MATCH(challenge_2_solution_1!$C10649,products!$A:$A,0))</f>
        <v>9.9</v>
      </c>
      <c r="F10649">
        <f>INDEX(products!C:C,MATCH(challenge_2_solution_1!$C10649,products!$A:$A,0))</f>
        <v>3.76</v>
      </c>
    </row>
    <row r="10650" spans="1:6" x14ac:dyDescent="0.2">
      <c r="A10650" s="1">
        <v>4108</v>
      </c>
      <c r="B10650" s="3">
        <v>42732.736805555556</v>
      </c>
      <c r="C10650" t="s">
        <v>96</v>
      </c>
      <c r="D10650">
        <v>1</v>
      </c>
      <c r="E10650">
        <f>INDEX(products!B:B,MATCH(challenge_2_solution_1!$C10650,products!$A:$A,0))</f>
        <v>17.899999999999999</v>
      </c>
      <c r="F10650">
        <f>INDEX(products!C:C,MATCH(challenge_2_solution_1!$C10650,products!$A:$A,0))</f>
        <v>10.92</v>
      </c>
    </row>
    <row r="10651" spans="1:6" x14ac:dyDescent="0.2">
      <c r="A10651" s="1">
        <v>4109</v>
      </c>
      <c r="B10651" s="3">
        <v>42732.751388888886</v>
      </c>
      <c r="C10651" t="s">
        <v>17</v>
      </c>
      <c r="D10651">
        <v>1</v>
      </c>
      <c r="E10651">
        <f>INDEX(products!B:B,MATCH(challenge_2_solution_1!$C10651,products!$A:$A,0))</f>
        <v>5.9</v>
      </c>
      <c r="F10651">
        <f>INDEX(products!C:C,MATCH(challenge_2_solution_1!$C10651,products!$A:$A,0))</f>
        <v>2.83</v>
      </c>
    </row>
    <row r="10652" spans="1:6" x14ac:dyDescent="0.2">
      <c r="A10652" s="1">
        <v>4109</v>
      </c>
      <c r="B10652" s="3">
        <v>42732.751388888886</v>
      </c>
      <c r="C10652" t="s">
        <v>33</v>
      </c>
      <c r="D10652">
        <v>1</v>
      </c>
      <c r="E10652">
        <f>INDEX(products!B:B,MATCH(challenge_2_solution_1!$C10652,products!$A:$A,0))</f>
        <v>7.9</v>
      </c>
      <c r="F10652">
        <f>INDEX(products!C:C,MATCH(challenge_2_solution_1!$C10652,products!$A:$A,0))</f>
        <v>2.21</v>
      </c>
    </row>
    <row r="10653" spans="1:6" x14ac:dyDescent="0.2">
      <c r="A10653" s="1">
        <v>4109</v>
      </c>
      <c r="B10653" s="3">
        <v>42732.751388888886</v>
      </c>
      <c r="C10653" t="s">
        <v>57</v>
      </c>
      <c r="D10653">
        <v>1</v>
      </c>
      <c r="E10653">
        <f>INDEX(products!B:B,MATCH(challenge_2_solution_1!$C10653,products!$A:$A,0))</f>
        <v>9.9</v>
      </c>
      <c r="F10653">
        <f>INDEX(products!C:C,MATCH(challenge_2_solution_1!$C10653,products!$A:$A,0))</f>
        <v>3.76</v>
      </c>
    </row>
    <row r="10654" spans="1:6" x14ac:dyDescent="0.2">
      <c r="A10654" s="1">
        <v>4109</v>
      </c>
      <c r="B10654" s="3">
        <v>42732.751388888886</v>
      </c>
      <c r="C10654" t="s">
        <v>96</v>
      </c>
      <c r="D10654">
        <v>1</v>
      </c>
      <c r="E10654">
        <f>INDEX(products!B:B,MATCH(challenge_2_solution_1!$C10654,products!$A:$A,0))</f>
        <v>17.899999999999999</v>
      </c>
      <c r="F10654">
        <f>INDEX(products!C:C,MATCH(challenge_2_solution_1!$C10654,products!$A:$A,0))</f>
        <v>10.92</v>
      </c>
    </row>
    <row r="10655" spans="1:6" x14ac:dyDescent="0.2">
      <c r="A10655" s="1">
        <v>4110</v>
      </c>
      <c r="B10655" s="3">
        <v>42732.786111111112</v>
      </c>
      <c r="C10655" t="s">
        <v>10</v>
      </c>
      <c r="D10655">
        <v>4</v>
      </c>
      <c r="E10655">
        <f>INDEX(products!B:B,MATCH(challenge_2_solution_1!$C10655,products!$A:$A,0))</f>
        <v>3.9</v>
      </c>
      <c r="F10655">
        <f>INDEX(products!C:C,MATCH(challenge_2_solution_1!$C10655,products!$A:$A,0))</f>
        <v>1.17</v>
      </c>
    </row>
    <row r="10656" spans="1:6" x14ac:dyDescent="0.2">
      <c r="A10656" s="1">
        <v>4110</v>
      </c>
      <c r="B10656" s="3">
        <v>42732.786111111112</v>
      </c>
      <c r="C10656" t="s">
        <v>66</v>
      </c>
      <c r="D10656">
        <v>1</v>
      </c>
      <c r="E10656">
        <f>INDEX(products!B:B,MATCH(challenge_2_solution_1!$C10656,products!$A:$A,0))</f>
        <v>11.9</v>
      </c>
      <c r="F10656">
        <f>INDEX(products!C:C,MATCH(challenge_2_solution_1!$C10656,products!$A:$A,0))</f>
        <v>6.31</v>
      </c>
    </row>
    <row r="10657" spans="1:6" x14ac:dyDescent="0.2">
      <c r="A10657" s="1">
        <v>4110</v>
      </c>
      <c r="B10657" s="3">
        <v>42732.786111111112</v>
      </c>
      <c r="C10657" t="s">
        <v>63</v>
      </c>
      <c r="D10657">
        <v>1</v>
      </c>
      <c r="E10657">
        <f>INDEX(products!B:B,MATCH(challenge_2_solution_1!$C10657,products!$A:$A,0))</f>
        <v>11.9</v>
      </c>
      <c r="F10657">
        <f>INDEX(products!C:C,MATCH(challenge_2_solution_1!$C10657,products!$A:$A,0))</f>
        <v>6.07</v>
      </c>
    </row>
    <row r="10658" spans="1:6" x14ac:dyDescent="0.2">
      <c r="A10658" s="1">
        <v>4110</v>
      </c>
      <c r="B10658" s="3">
        <v>42732.786111111112</v>
      </c>
      <c r="C10658" t="s">
        <v>103</v>
      </c>
      <c r="D10658">
        <v>1</v>
      </c>
      <c r="E10658">
        <f>INDEX(products!B:B,MATCH(challenge_2_solution_1!$C10658,products!$A:$A,0))</f>
        <v>17.899999999999999</v>
      </c>
      <c r="F10658">
        <f>INDEX(products!C:C,MATCH(challenge_2_solution_1!$C10658,products!$A:$A,0))</f>
        <v>12.35</v>
      </c>
    </row>
    <row r="10659" spans="1:6" x14ac:dyDescent="0.2">
      <c r="A10659" s="1">
        <v>4110</v>
      </c>
      <c r="B10659" s="3">
        <v>42732.786111111112</v>
      </c>
      <c r="C10659" t="s">
        <v>103</v>
      </c>
      <c r="D10659">
        <v>1</v>
      </c>
      <c r="E10659">
        <f>INDEX(products!B:B,MATCH(challenge_2_solution_1!$C10659,products!$A:$A,0))</f>
        <v>17.899999999999999</v>
      </c>
      <c r="F10659">
        <f>INDEX(products!C:C,MATCH(challenge_2_solution_1!$C10659,products!$A:$A,0))</f>
        <v>12.35</v>
      </c>
    </row>
    <row r="10660" spans="1:6" x14ac:dyDescent="0.2">
      <c r="A10660" s="1">
        <v>4110</v>
      </c>
      <c r="B10660" s="3">
        <v>42732.786111111112</v>
      </c>
      <c r="C10660" t="s">
        <v>160</v>
      </c>
      <c r="D10660">
        <v>2</v>
      </c>
      <c r="E10660">
        <f>INDEX(products!B:B,MATCH(challenge_2_solution_1!$C10660,products!$A:$A,0))</f>
        <v>23.9</v>
      </c>
      <c r="F10660">
        <f>INDEX(products!C:C,MATCH(challenge_2_solution_1!$C10660,products!$A:$A,0))</f>
        <v>9.08</v>
      </c>
    </row>
    <row r="10661" spans="1:6" x14ac:dyDescent="0.2">
      <c r="A10661" s="1">
        <v>4111</v>
      </c>
      <c r="B10661" s="3">
        <v>42732.787499999999</v>
      </c>
      <c r="C10661" t="s">
        <v>6</v>
      </c>
      <c r="D10661">
        <v>1</v>
      </c>
      <c r="E10661">
        <f>INDEX(products!B:B,MATCH(challenge_2_solution_1!$C10661,products!$A:$A,0))</f>
        <v>1</v>
      </c>
      <c r="F10661">
        <f>INDEX(products!C:C,MATCH(challenge_2_solution_1!$C10661,products!$A:$A,0))</f>
        <v>0.31</v>
      </c>
    </row>
    <row r="10662" spans="1:6" x14ac:dyDescent="0.2">
      <c r="A10662" s="1">
        <v>4111</v>
      </c>
      <c r="B10662" s="3">
        <v>42732.787499999999</v>
      </c>
      <c r="C10662" t="s">
        <v>17</v>
      </c>
      <c r="D10662">
        <v>1</v>
      </c>
      <c r="E10662">
        <f>INDEX(products!B:B,MATCH(challenge_2_solution_1!$C10662,products!$A:$A,0))</f>
        <v>5.9</v>
      </c>
      <c r="F10662">
        <f>INDEX(products!C:C,MATCH(challenge_2_solution_1!$C10662,products!$A:$A,0))</f>
        <v>2.83</v>
      </c>
    </row>
    <row r="10663" spans="1:6" x14ac:dyDescent="0.2">
      <c r="A10663" s="1">
        <v>4111</v>
      </c>
      <c r="B10663" s="3">
        <v>42732.787499999999</v>
      </c>
      <c r="C10663" t="s">
        <v>15</v>
      </c>
      <c r="D10663">
        <v>4</v>
      </c>
      <c r="E10663">
        <f>INDEX(products!B:B,MATCH(challenge_2_solution_1!$C10663,products!$A:$A,0))</f>
        <v>5.9</v>
      </c>
      <c r="F10663">
        <f>INDEX(products!C:C,MATCH(challenge_2_solution_1!$C10663,products!$A:$A,0))</f>
        <v>3.07</v>
      </c>
    </row>
    <row r="10664" spans="1:6" x14ac:dyDescent="0.2">
      <c r="A10664" s="1">
        <v>4111</v>
      </c>
      <c r="B10664" s="3">
        <v>42732.787499999999</v>
      </c>
      <c r="C10664" t="s">
        <v>56</v>
      </c>
      <c r="D10664">
        <v>1</v>
      </c>
      <c r="E10664">
        <f>INDEX(products!B:B,MATCH(challenge_2_solution_1!$C10664,products!$A:$A,0))</f>
        <v>9.9</v>
      </c>
      <c r="F10664">
        <f>INDEX(products!C:C,MATCH(challenge_2_solution_1!$C10664,products!$A:$A,0))</f>
        <v>2.38</v>
      </c>
    </row>
    <row r="10665" spans="1:6" x14ac:dyDescent="0.2">
      <c r="A10665" s="1">
        <v>4111</v>
      </c>
      <c r="B10665" s="3">
        <v>42732.787499999999</v>
      </c>
      <c r="C10665" t="s">
        <v>72</v>
      </c>
      <c r="D10665">
        <v>1</v>
      </c>
      <c r="E10665">
        <f>INDEX(products!B:B,MATCH(challenge_2_solution_1!$C10665,products!$A:$A,0))</f>
        <v>11.9</v>
      </c>
      <c r="F10665">
        <f>INDEX(products!C:C,MATCH(challenge_2_solution_1!$C10665,products!$A:$A,0))</f>
        <v>7.38</v>
      </c>
    </row>
    <row r="10666" spans="1:6" x14ac:dyDescent="0.2">
      <c r="A10666" s="1">
        <v>4111</v>
      </c>
      <c r="B10666" s="3">
        <v>42732.787499999999</v>
      </c>
      <c r="C10666" t="s">
        <v>107</v>
      </c>
      <c r="D10666">
        <v>1</v>
      </c>
      <c r="E10666">
        <f>INDEX(products!B:B,MATCH(challenge_2_solution_1!$C10666,products!$A:$A,0))</f>
        <v>17.899999999999999</v>
      </c>
      <c r="F10666">
        <f>INDEX(products!C:C,MATCH(challenge_2_solution_1!$C10666,products!$A:$A,0))</f>
        <v>3.58</v>
      </c>
    </row>
    <row r="10667" spans="1:6" x14ac:dyDescent="0.2">
      <c r="A10667" s="1">
        <v>4111</v>
      </c>
      <c r="B10667" s="3">
        <v>42732.787499999999</v>
      </c>
      <c r="C10667" t="s">
        <v>123</v>
      </c>
      <c r="D10667">
        <v>1</v>
      </c>
      <c r="E10667">
        <f>INDEX(products!B:B,MATCH(challenge_2_solution_1!$C10667,products!$A:$A,0))</f>
        <v>19.899999999999999</v>
      </c>
      <c r="F10667">
        <f>INDEX(products!C:C,MATCH(challenge_2_solution_1!$C10667,products!$A:$A,0))</f>
        <v>11.14</v>
      </c>
    </row>
    <row r="10668" spans="1:6" x14ac:dyDescent="0.2">
      <c r="A10668" s="1">
        <v>4111</v>
      </c>
      <c r="B10668" s="3">
        <v>42732.787499999999</v>
      </c>
      <c r="C10668" t="s">
        <v>121</v>
      </c>
      <c r="D10668">
        <v>1</v>
      </c>
      <c r="E10668">
        <f>INDEX(products!B:B,MATCH(challenge_2_solution_1!$C10668,products!$A:$A,0))</f>
        <v>19.899999999999999</v>
      </c>
      <c r="F10668">
        <f>INDEX(products!C:C,MATCH(challenge_2_solution_1!$C10668,products!$A:$A,0))</f>
        <v>10.95</v>
      </c>
    </row>
    <row r="10669" spans="1:6" x14ac:dyDescent="0.2">
      <c r="A10669" s="1">
        <v>4112</v>
      </c>
      <c r="B10669" s="3">
        <v>42732.822222222225</v>
      </c>
      <c r="C10669" t="s">
        <v>22</v>
      </c>
      <c r="D10669">
        <v>1</v>
      </c>
      <c r="E10669">
        <f>INDEX(products!B:B,MATCH(challenge_2_solution_1!$C10669,products!$A:$A,0))</f>
        <v>5.9</v>
      </c>
      <c r="F10669">
        <f>INDEX(products!C:C,MATCH(challenge_2_solution_1!$C10669,products!$A:$A,0))</f>
        <v>1.24</v>
      </c>
    </row>
    <row r="10670" spans="1:6" x14ac:dyDescent="0.2">
      <c r="A10670" s="1">
        <v>4112</v>
      </c>
      <c r="B10670" s="3">
        <v>42732.822222222225</v>
      </c>
      <c r="C10670" t="s">
        <v>37</v>
      </c>
      <c r="D10670">
        <v>1</v>
      </c>
      <c r="E10670">
        <f>INDEX(products!B:B,MATCH(challenge_2_solution_1!$C10670,products!$A:$A,0))</f>
        <v>7.9</v>
      </c>
      <c r="F10670">
        <f>INDEX(products!C:C,MATCH(challenge_2_solution_1!$C10670,products!$A:$A,0))</f>
        <v>4.9800000000000004</v>
      </c>
    </row>
    <row r="10671" spans="1:6" x14ac:dyDescent="0.2">
      <c r="A10671" s="1">
        <v>4112</v>
      </c>
      <c r="B10671" s="3">
        <v>42732.822222222225</v>
      </c>
      <c r="C10671" t="s">
        <v>68</v>
      </c>
      <c r="D10671">
        <v>1</v>
      </c>
      <c r="E10671">
        <f>INDEX(products!B:B,MATCH(challenge_2_solution_1!$C10671,products!$A:$A,0))</f>
        <v>11.9</v>
      </c>
      <c r="F10671">
        <f>INDEX(products!C:C,MATCH(challenge_2_solution_1!$C10671,products!$A:$A,0))</f>
        <v>3.69</v>
      </c>
    </row>
    <row r="10672" spans="1:6" x14ac:dyDescent="0.2">
      <c r="A10672" s="1">
        <v>4112</v>
      </c>
      <c r="B10672" s="3">
        <v>42732.822222222225</v>
      </c>
      <c r="C10672" t="s">
        <v>163</v>
      </c>
      <c r="D10672">
        <v>1</v>
      </c>
      <c r="E10672">
        <f>INDEX(products!B:B,MATCH(challenge_2_solution_1!$C10672,products!$A:$A,0))</f>
        <v>25.9</v>
      </c>
      <c r="F10672">
        <f>INDEX(products!C:C,MATCH(challenge_2_solution_1!$C10672,products!$A:$A,0))</f>
        <v>15.28</v>
      </c>
    </row>
    <row r="10673" spans="1:6" x14ac:dyDescent="0.2">
      <c r="A10673" s="1">
        <v>4113</v>
      </c>
      <c r="B10673" s="3">
        <v>42732.830555555556</v>
      </c>
      <c r="C10673" t="s">
        <v>12</v>
      </c>
      <c r="D10673">
        <v>1</v>
      </c>
      <c r="E10673">
        <f>INDEX(products!B:B,MATCH(challenge_2_solution_1!$C10673,products!$A:$A,0))</f>
        <v>5.2</v>
      </c>
      <c r="F10673">
        <f>INDEX(products!C:C,MATCH(challenge_2_solution_1!$C10673,products!$A:$A,0))</f>
        <v>3.07</v>
      </c>
    </row>
    <row r="10674" spans="1:6" x14ac:dyDescent="0.2">
      <c r="A10674" s="1">
        <v>4113</v>
      </c>
      <c r="B10674" s="3">
        <v>42732.830555555556</v>
      </c>
      <c r="C10674" t="s">
        <v>15</v>
      </c>
      <c r="D10674">
        <v>1</v>
      </c>
      <c r="E10674">
        <f>INDEX(products!B:B,MATCH(challenge_2_solution_1!$C10674,products!$A:$A,0))</f>
        <v>5.9</v>
      </c>
      <c r="F10674">
        <f>INDEX(products!C:C,MATCH(challenge_2_solution_1!$C10674,products!$A:$A,0))</f>
        <v>3.07</v>
      </c>
    </row>
    <row r="10675" spans="1:6" x14ac:dyDescent="0.2">
      <c r="A10675" s="1">
        <v>4113</v>
      </c>
      <c r="B10675" s="3">
        <v>42732.830555555556</v>
      </c>
      <c r="C10675" t="s">
        <v>19</v>
      </c>
      <c r="D10675">
        <v>1</v>
      </c>
      <c r="E10675">
        <f>INDEX(products!B:B,MATCH(challenge_2_solution_1!$C10675,products!$A:$A,0))</f>
        <v>5.9</v>
      </c>
      <c r="F10675">
        <f>INDEX(products!C:C,MATCH(challenge_2_solution_1!$C10675,products!$A:$A,0))</f>
        <v>1.65</v>
      </c>
    </row>
    <row r="10676" spans="1:6" x14ac:dyDescent="0.2">
      <c r="A10676" s="1">
        <v>4113</v>
      </c>
      <c r="B10676" s="3">
        <v>42732.830555555556</v>
      </c>
      <c r="C10676" t="s">
        <v>14</v>
      </c>
      <c r="D10676">
        <v>1</v>
      </c>
      <c r="E10676">
        <f>INDEX(products!B:B,MATCH(challenge_2_solution_1!$C10676,products!$A:$A,0))</f>
        <v>5.9</v>
      </c>
      <c r="F10676">
        <f>INDEX(products!C:C,MATCH(challenge_2_solution_1!$C10676,products!$A:$A,0))</f>
        <v>2.36</v>
      </c>
    </row>
    <row r="10677" spans="1:6" x14ac:dyDescent="0.2">
      <c r="A10677" s="1">
        <v>4113</v>
      </c>
      <c r="B10677" s="3">
        <v>42732.830555555556</v>
      </c>
      <c r="C10677" t="s">
        <v>17</v>
      </c>
      <c r="D10677">
        <v>1</v>
      </c>
      <c r="E10677">
        <f>INDEX(products!B:B,MATCH(challenge_2_solution_1!$C10677,products!$A:$A,0))</f>
        <v>5.9</v>
      </c>
      <c r="F10677">
        <f>INDEX(products!C:C,MATCH(challenge_2_solution_1!$C10677,products!$A:$A,0))</f>
        <v>2.83</v>
      </c>
    </row>
    <row r="10678" spans="1:6" x14ac:dyDescent="0.2">
      <c r="A10678" s="1">
        <v>4113</v>
      </c>
      <c r="B10678" s="3">
        <v>42732.830555555556</v>
      </c>
      <c r="C10678" t="s">
        <v>33</v>
      </c>
      <c r="D10678">
        <v>1</v>
      </c>
      <c r="E10678">
        <f>INDEX(products!B:B,MATCH(challenge_2_solution_1!$C10678,products!$A:$A,0))</f>
        <v>7.9</v>
      </c>
      <c r="F10678">
        <f>INDEX(products!C:C,MATCH(challenge_2_solution_1!$C10678,products!$A:$A,0))</f>
        <v>2.21</v>
      </c>
    </row>
    <row r="10679" spans="1:6" x14ac:dyDescent="0.2">
      <c r="A10679" s="1">
        <v>4113</v>
      </c>
      <c r="B10679" s="3">
        <v>42732.830555555556</v>
      </c>
      <c r="C10679" t="s">
        <v>74</v>
      </c>
      <c r="D10679">
        <v>1</v>
      </c>
      <c r="E10679">
        <f>INDEX(products!B:B,MATCH(challenge_2_solution_1!$C10679,products!$A:$A,0))</f>
        <v>11.9</v>
      </c>
      <c r="F10679">
        <f>INDEX(products!C:C,MATCH(challenge_2_solution_1!$C10679,products!$A:$A,0))</f>
        <v>2.5</v>
      </c>
    </row>
    <row r="10680" spans="1:6" x14ac:dyDescent="0.2">
      <c r="A10680" s="1">
        <v>4113</v>
      </c>
      <c r="B10680" s="3">
        <v>42732.830555555556</v>
      </c>
      <c r="C10680" t="s">
        <v>75</v>
      </c>
      <c r="D10680">
        <v>1</v>
      </c>
      <c r="E10680">
        <f>INDEX(products!B:B,MATCH(challenge_2_solution_1!$C10680,products!$A:$A,0))</f>
        <v>11.9</v>
      </c>
      <c r="F10680">
        <f>INDEX(products!C:C,MATCH(challenge_2_solution_1!$C10680,products!$A:$A,0))</f>
        <v>2.86</v>
      </c>
    </row>
    <row r="10681" spans="1:6" x14ac:dyDescent="0.2">
      <c r="A10681" s="1">
        <v>4113</v>
      </c>
      <c r="B10681" s="3">
        <v>42732.830555555556</v>
      </c>
      <c r="C10681" t="s">
        <v>61</v>
      </c>
      <c r="D10681">
        <v>1</v>
      </c>
      <c r="E10681">
        <f>INDEX(products!B:B,MATCH(challenge_2_solution_1!$C10681,products!$A:$A,0))</f>
        <v>11.9</v>
      </c>
      <c r="F10681">
        <f>INDEX(products!C:C,MATCH(challenge_2_solution_1!$C10681,products!$A:$A,0))</f>
        <v>7.74</v>
      </c>
    </row>
    <row r="10682" spans="1:6" x14ac:dyDescent="0.2">
      <c r="A10682" s="1">
        <v>4113</v>
      </c>
      <c r="B10682" s="3">
        <v>42732.830555555556</v>
      </c>
      <c r="C10682" t="s">
        <v>87</v>
      </c>
      <c r="D10682">
        <v>1</v>
      </c>
      <c r="E10682">
        <f>INDEX(products!B:B,MATCH(challenge_2_solution_1!$C10682,products!$A:$A,0))</f>
        <v>15.9</v>
      </c>
      <c r="F10682">
        <f>INDEX(products!C:C,MATCH(challenge_2_solution_1!$C10682,products!$A:$A,0))</f>
        <v>6.2</v>
      </c>
    </row>
    <row r="10683" spans="1:6" x14ac:dyDescent="0.2">
      <c r="A10683" s="1">
        <v>4113</v>
      </c>
      <c r="B10683" s="3">
        <v>42732.830555555556</v>
      </c>
      <c r="C10683" t="s">
        <v>90</v>
      </c>
      <c r="D10683">
        <v>1</v>
      </c>
      <c r="E10683">
        <f>INDEX(products!B:B,MATCH(challenge_2_solution_1!$C10683,products!$A:$A,0))</f>
        <v>17.899999999999999</v>
      </c>
      <c r="F10683">
        <f>INDEX(products!C:C,MATCH(challenge_2_solution_1!$C10683,products!$A:$A,0))</f>
        <v>9.85</v>
      </c>
    </row>
    <row r="10684" spans="1:6" x14ac:dyDescent="0.2">
      <c r="A10684" s="1">
        <v>4113</v>
      </c>
      <c r="B10684" s="3">
        <v>42732.830555555556</v>
      </c>
      <c r="C10684" t="s">
        <v>89</v>
      </c>
      <c r="D10684">
        <v>1</v>
      </c>
      <c r="E10684">
        <f>INDEX(products!B:B,MATCH(challenge_2_solution_1!$C10684,products!$A:$A,0))</f>
        <v>17.899999999999999</v>
      </c>
      <c r="F10684">
        <f>INDEX(products!C:C,MATCH(challenge_2_solution_1!$C10684,products!$A:$A,0))</f>
        <v>3.94</v>
      </c>
    </row>
    <row r="10685" spans="1:6" x14ac:dyDescent="0.2">
      <c r="A10685" s="1">
        <v>4113</v>
      </c>
      <c r="B10685" s="3">
        <v>42732.830555555556</v>
      </c>
      <c r="C10685" t="s">
        <v>99</v>
      </c>
      <c r="D10685">
        <v>1</v>
      </c>
      <c r="E10685">
        <f>INDEX(products!B:B,MATCH(challenge_2_solution_1!$C10685,products!$A:$A,0))</f>
        <v>17.899999999999999</v>
      </c>
      <c r="F10685">
        <f>INDEX(products!C:C,MATCH(challenge_2_solution_1!$C10685,products!$A:$A,0))</f>
        <v>10.74</v>
      </c>
    </row>
    <row r="10686" spans="1:6" x14ac:dyDescent="0.2">
      <c r="A10686" s="1">
        <v>4114</v>
      </c>
      <c r="B10686" s="3">
        <v>42732.886111111111</v>
      </c>
      <c r="C10686" t="s">
        <v>17</v>
      </c>
      <c r="D10686">
        <v>2</v>
      </c>
      <c r="E10686">
        <f>INDEX(products!B:B,MATCH(challenge_2_solution_1!$C10686,products!$A:$A,0))</f>
        <v>5.9</v>
      </c>
      <c r="F10686">
        <f>INDEX(products!C:C,MATCH(challenge_2_solution_1!$C10686,products!$A:$A,0))</f>
        <v>2.83</v>
      </c>
    </row>
    <row r="10687" spans="1:6" x14ac:dyDescent="0.2">
      <c r="A10687" s="1">
        <v>4114</v>
      </c>
      <c r="B10687" s="3">
        <v>42732.886111111111</v>
      </c>
      <c r="C10687" t="s">
        <v>34</v>
      </c>
      <c r="D10687">
        <v>1</v>
      </c>
      <c r="E10687">
        <f>INDEX(products!B:B,MATCH(challenge_2_solution_1!$C10687,products!$A:$A,0))</f>
        <v>7.9</v>
      </c>
      <c r="F10687">
        <f>INDEX(products!C:C,MATCH(challenge_2_solution_1!$C10687,products!$A:$A,0))</f>
        <v>1.58</v>
      </c>
    </row>
    <row r="10688" spans="1:6" x14ac:dyDescent="0.2">
      <c r="A10688" s="1">
        <v>4114</v>
      </c>
      <c r="B10688" s="3">
        <v>42732.886111111111</v>
      </c>
      <c r="C10688" t="s">
        <v>51</v>
      </c>
      <c r="D10688">
        <v>1</v>
      </c>
      <c r="E10688">
        <f>INDEX(products!B:B,MATCH(challenge_2_solution_1!$C10688,products!$A:$A,0))</f>
        <v>9.9</v>
      </c>
      <c r="F10688">
        <f>INDEX(products!C:C,MATCH(challenge_2_solution_1!$C10688,products!$A:$A,0))</f>
        <v>3.07</v>
      </c>
    </row>
    <row r="10689" spans="1:6" x14ac:dyDescent="0.2">
      <c r="A10689" s="1">
        <v>4114</v>
      </c>
      <c r="B10689" s="3">
        <v>42732.886111111111</v>
      </c>
      <c r="C10689" t="s">
        <v>119</v>
      </c>
      <c r="D10689">
        <v>1</v>
      </c>
      <c r="E10689">
        <f>INDEX(products!B:B,MATCH(challenge_2_solution_1!$C10689,products!$A:$A,0))</f>
        <v>19.899999999999999</v>
      </c>
      <c r="F10689">
        <f>INDEX(products!C:C,MATCH(challenge_2_solution_1!$C10689,products!$A:$A,0))</f>
        <v>7.16</v>
      </c>
    </row>
    <row r="10690" spans="1:6" x14ac:dyDescent="0.2">
      <c r="A10690" s="1">
        <v>4114</v>
      </c>
      <c r="B10690" s="3">
        <v>42732.886111111111</v>
      </c>
      <c r="C10690" t="s">
        <v>121</v>
      </c>
      <c r="D10690">
        <v>1</v>
      </c>
      <c r="E10690">
        <f>INDEX(products!B:B,MATCH(challenge_2_solution_1!$C10690,products!$A:$A,0))</f>
        <v>19.899999999999999</v>
      </c>
      <c r="F10690">
        <f>INDEX(products!C:C,MATCH(challenge_2_solution_1!$C10690,products!$A:$A,0))</f>
        <v>10.95</v>
      </c>
    </row>
    <row r="10691" spans="1:6" x14ac:dyDescent="0.2">
      <c r="A10691" s="1">
        <v>4115</v>
      </c>
      <c r="B10691" s="3">
        <v>42732.913888888892</v>
      </c>
      <c r="C10691" t="s">
        <v>3</v>
      </c>
      <c r="D10691">
        <v>1</v>
      </c>
      <c r="E10691">
        <f>INDEX(products!B:B,MATCH(challenge_2_solution_1!$C10691,products!$A:$A,0))</f>
        <v>1</v>
      </c>
      <c r="F10691">
        <f>INDEX(products!C:C,MATCH(challenge_2_solution_1!$C10691,products!$A:$A,0))</f>
        <v>0.5</v>
      </c>
    </row>
    <row r="10692" spans="1:6" x14ac:dyDescent="0.2">
      <c r="A10692" s="1">
        <v>4115</v>
      </c>
      <c r="B10692" s="3">
        <v>42732.913888888892</v>
      </c>
      <c r="C10692" t="s">
        <v>4</v>
      </c>
      <c r="D10692">
        <v>1</v>
      </c>
      <c r="E10692">
        <f>INDEX(products!B:B,MATCH(challenge_2_solution_1!$C10692,products!$A:$A,0))</f>
        <v>1</v>
      </c>
      <c r="F10692">
        <f>INDEX(products!C:C,MATCH(challenge_2_solution_1!$C10692,products!$A:$A,0))</f>
        <v>0.61</v>
      </c>
    </row>
    <row r="10693" spans="1:6" x14ac:dyDescent="0.2">
      <c r="A10693" s="1">
        <v>4115</v>
      </c>
      <c r="B10693" s="3">
        <v>42732.913888888892</v>
      </c>
      <c r="C10693" t="s">
        <v>8</v>
      </c>
      <c r="D10693">
        <v>1</v>
      </c>
      <c r="E10693">
        <f>INDEX(products!B:B,MATCH(challenge_2_solution_1!$C10693,products!$A:$A,0))</f>
        <v>1.6</v>
      </c>
      <c r="F10693">
        <f>INDEX(products!C:C,MATCH(challenge_2_solution_1!$C10693,products!$A:$A,0))</f>
        <v>0.77</v>
      </c>
    </row>
    <row r="10694" spans="1:6" x14ac:dyDescent="0.2">
      <c r="A10694" s="1">
        <v>4115</v>
      </c>
      <c r="B10694" s="3">
        <v>42732.913888888892</v>
      </c>
      <c r="C10694" t="s">
        <v>14</v>
      </c>
      <c r="D10694">
        <v>1</v>
      </c>
      <c r="E10694">
        <f>INDEX(products!B:B,MATCH(challenge_2_solution_1!$C10694,products!$A:$A,0))</f>
        <v>5.9</v>
      </c>
      <c r="F10694">
        <f>INDEX(products!C:C,MATCH(challenge_2_solution_1!$C10694,products!$A:$A,0))</f>
        <v>2.36</v>
      </c>
    </row>
    <row r="10695" spans="1:6" x14ac:dyDescent="0.2">
      <c r="A10695" s="1">
        <v>4115</v>
      </c>
      <c r="B10695" s="3">
        <v>42732.913888888892</v>
      </c>
      <c r="C10695" t="s">
        <v>57</v>
      </c>
      <c r="D10695">
        <v>1</v>
      </c>
      <c r="E10695">
        <f>INDEX(products!B:B,MATCH(challenge_2_solution_1!$C10695,products!$A:$A,0))</f>
        <v>9.9</v>
      </c>
      <c r="F10695">
        <f>INDEX(products!C:C,MATCH(challenge_2_solution_1!$C10695,products!$A:$A,0))</f>
        <v>3.76</v>
      </c>
    </row>
    <row r="10696" spans="1:6" x14ac:dyDescent="0.2">
      <c r="A10696" s="1">
        <v>4115</v>
      </c>
      <c r="B10696" s="3">
        <v>42732.913888888892</v>
      </c>
      <c r="C10696" t="s">
        <v>163</v>
      </c>
      <c r="D10696">
        <v>1</v>
      </c>
      <c r="E10696">
        <f>INDEX(products!B:B,MATCH(challenge_2_solution_1!$C10696,products!$A:$A,0))</f>
        <v>25.9</v>
      </c>
      <c r="F10696">
        <f>INDEX(products!C:C,MATCH(challenge_2_solution_1!$C10696,products!$A:$A,0))</f>
        <v>15.28</v>
      </c>
    </row>
    <row r="10697" spans="1:6" x14ac:dyDescent="0.2">
      <c r="A10697" s="1">
        <v>4116</v>
      </c>
      <c r="B10697" s="3">
        <v>42733.755555555559</v>
      </c>
      <c r="C10697" t="s">
        <v>5</v>
      </c>
      <c r="D10697">
        <v>1</v>
      </c>
      <c r="E10697">
        <f>INDEX(products!B:B,MATCH(challenge_2_solution_1!$C10697,products!$A:$A,0))</f>
        <v>1</v>
      </c>
      <c r="F10697">
        <f>INDEX(products!C:C,MATCH(challenge_2_solution_1!$C10697,products!$A:$A,0))</f>
        <v>0.31</v>
      </c>
    </row>
    <row r="10698" spans="1:6" x14ac:dyDescent="0.2">
      <c r="A10698" s="1">
        <v>4116</v>
      </c>
      <c r="B10698" s="3">
        <v>42733.755555555559</v>
      </c>
      <c r="C10698" t="s">
        <v>4</v>
      </c>
      <c r="D10698">
        <v>1</v>
      </c>
      <c r="E10698">
        <f>INDEX(products!B:B,MATCH(challenge_2_solution_1!$C10698,products!$A:$A,0))</f>
        <v>1</v>
      </c>
      <c r="F10698">
        <f>INDEX(products!C:C,MATCH(challenge_2_solution_1!$C10698,products!$A:$A,0))</f>
        <v>0.61</v>
      </c>
    </row>
    <row r="10699" spans="1:6" x14ac:dyDescent="0.2">
      <c r="A10699" s="1">
        <v>4116</v>
      </c>
      <c r="B10699" s="3">
        <v>42733.755555555559</v>
      </c>
      <c r="C10699" t="s">
        <v>8</v>
      </c>
      <c r="D10699">
        <v>2</v>
      </c>
      <c r="E10699">
        <f>INDEX(products!B:B,MATCH(challenge_2_solution_1!$C10699,products!$A:$A,0))</f>
        <v>1.6</v>
      </c>
      <c r="F10699">
        <f>INDEX(products!C:C,MATCH(challenge_2_solution_1!$C10699,products!$A:$A,0))</f>
        <v>0.77</v>
      </c>
    </row>
    <row r="10700" spans="1:6" x14ac:dyDescent="0.2">
      <c r="A10700" s="1">
        <v>4116</v>
      </c>
      <c r="B10700" s="3">
        <v>42733.755555555559</v>
      </c>
      <c r="C10700" t="s">
        <v>12</v>
      </c>
      <c r="D10700">
        <v>1</v>
      </c>
      <c r="E10700">
        <f>INDEX(products!B:B,MATCH(challenge_2_solution_1!$C10700,products!$A:$A,0))</f>
        <v>5.2</v>
      </c>
      <c r="F10700">
        <f>INDEX(products!C:C,MATCH(challenge_2_solution_1!$C10700,products!$A:$A,0))</f>
        <v>3.07</v>
      </c>
    </row>
    <row r="10701" spans="1:6" x14ac:dyDescent="0.2">
      <c r="A10701" s="1">
        <v>4116</v>
      </c>
      <c r="B10701" s="3">
        <v>42733.755555555559</v>
      </c>
      <c r="C10701" t="s">
        <v>17</v>
      </c>
      <c r="D10701">
        <v>2</v>
      </c>
      <c r="E10701">
        <f>INDEX(products!B:B,MATCH(challenge_2_solution_1!$C10701,products!$A:$A,0))</f>
        <v>5.9</v>
      </c>
      <c r="F10701">
        <f>INDEX(products!C:C,MATCH(challenge_2_solution_1!$C10701,products!$A:$A,0))</f>
        <v>2.83</v>
      </c>
    </row>
    <row r="10702" spans="1:6" x14ac:dyDescent="0.2">
      <c r="A10702" s="1">
        <v>4116</v>
      </c>
      <c r="B10702" s="3">
        <v>42733.755555555559</v>
      </c>
      <c r="C10702" t="s">
        <v>61</v>
      </c>
      <c r="D10702">
        <v>1</v>
      </c>
      <c r="E10702">
        <f>INDEX(products!B:B,MATCH(challenge_2_solution_1!$C10702,products!$A:$A,0))</f>
        <v>11.9</v>
      </c>
      <c r="F10702">
        <f>INDEX(products!C:C,MATCH(challenge_2_solution_1!$C10702,products!$A:$A,0))</f>
        <v>7.74</v>
      </c>
    </row>
    <row r="10703" spans="1:6" x14ac:dyDescent="0.2">
      <c r="A10703" s="1">
        <v>4116</v>
      </c>
      <c r="B10703" s="3">
        <v>42733.755555555559</v>
      </c>
      <c r="C10703" t="s">
        <v>106</v>
      </c>
      <c r="D10703">
        <v>1</v>
      </c>
      <c r="E10703">
        <f>INDEX(products!B:B,MATCH(challenge_2_solution_1!$C10703,products!$A:$A,0))</f>
        <v>17.899999999999999</v>
      </c>
      <c r="F10703">
        <f>INDEX(products!C:C,MATCH(challenge_2_solution_1!$C10703,products!$A:$A,0))</f>
        <v>6.98</v>
      </c>
    </row>
    <row r="10704" spans="1:6" x14ac:dyDescent="0.2">
      <c r="A10704" s="1">
        <v>4116</v>
      </c>
      <c r="B10704" s="3">
        <v>42733.755555555559</v>
      </c>
      <c r="C10704" t="s">
        <v>96</v>
      </c>
      <c r="D10704">
        <v>1</v>
      </c>
      <c r="E10704">
        <f>INDEX(products!B:B,MATCH(challenge_2_solution_1!$C10704,products!$A:$A,0))</f>
        <v>17.899999999999999</v>
      </c>
      <c r="F10704">
        <f>INDEX(products!C:C,MATCH(challenge_2_solution_1!$C10704,products!$A:$A,0))</f>
        <v>10.92</v>
      </c>
    </row>
    <row r="10705" spans="1:6" x14ac:dyDescent="0.2">
      <c r="A10705" s="1">
        <v>4117</v>
      </c>
      <c r="B10705" s="3">
        <v>42733.779166666667</v>
      </c>
      <c r="C10705" t="s">
        <v>14</v>
      </c>
      <c r="D10705">
        <v>1</v>
      </c>
      <c r="E10705">
        <f>INDEX(products!B:B,MATCH(challenge_2_solution_1!$C10705,products!$A:$A,0))</f>
        <v>5.9</v>
      </c>
      <c r="F10705">
        <f>INDEX(products!C:C,MATCH(challenge_2_solution_1!$C10705,products!$A:$A,0))</f>
        <v>2.36</v>
      </c>
    </row>
    <row r="10706" spans="1:6" x14ac:dyDescent="0.2">
      <c r="A10706" s="1">
        <v>4117</v>
      </c>
      <c r="B10706" s="3">
        <v>42733.779166666667</v>
      </c>
      <c r="C10706" t="s">
        <v>21</v>
      </c>
      <c r="D10706">
        <v>1</v>
      </c>
      <c r="E10706">
        <f>INDEX(products!B:B,MATCH(challenge_2_solution_1!$C10706,products!$A:$A,0))</f>
        <v>5.9</v>
      </c>
      <c r="F10706">
        <f>INDEX(products!C:C,MATCH(challenge_2_solution_1!$C10706,products!$A:$A,0))</f>
        <v>1.89</v>
      </c>
    </row>
    <row r="10707" spans="1:6" x14ac:dyDescent="0.2">
      <c r="A10707" s="1">
        <v>4117</v>
      </c>
      <c r="B10707" s="3">
        <v>42733.779166666667</v>
      </c>
      <c r="C10707" t="s">
        <v>73</v>
      </c>
      <c r="D10707">
        <v>1</v>
      </c>
      <c r="E10707">
        <f>INDEX(products!B:B,MATCH(challenge_2_solution_1!$C10707,products!$A:$A,0))</f>
        <v>11.9</v>
      </c>
      <c r="F10707">
        <f>INDEX(products!C:C,MATCH(challenge_2_solution_1!$C10707,products!$A:$A,0))</f>
        <v>7.74</v>
      </c>
    </row>
    <row r="10708" spans="1:6" x14ac:dyDescent="0.2">
      <c r="A10708" s="1">
        <v>4117</v>
      </c>
      <c r="B10708" s="3">
        <v>42733.779166666667</v>
      </c>
      <c r="C10708" t="s">
        <v>68</v>
      </c>
      <c r="D10708">
        <v>1</v>
      </c>
      <c r="E10708">
        <f>INDEX(products!B:B,MATCH(challenge_2_solution_1!$C10708,products!$A:$A,0))</f>
        <v>11.9</v>
      </c>
      <c r="F10708">
        <f>INDEX(products!C:C,MATCH(challenge_2_solution_1!$C10708,products!$A:$A,0))</f>
        <v>3.69</v>
      </c>
    </row>
    <row r="10709" spans="1:6" x14ac:dyDescent="0.2">
      <c r="A10709" s="1">
        <v>4117</v>
      </c>
      <c r="B10709" s="3">
        <v>42733.779166666667</v>
      </c>
      <c r="C10709" t="s">
        <v>118</v>
      </c>
      <c r="D10709">
        <v>1</v>
      </c>
      <c r="E10709">
        <f>INDEX(products!B:B,MATCH(challenge_2_solution_1!$C10709,products!$A:$A,0))</f>
        <v>19.899999999999999</v>
      </c>
      <c r="F10709">
        <f>INDEX(products!C:C,MATCH(challenge_2_solution_1!$C10709,products!$A:$A,0))</f>
        <v>12.74</v>
      </c>
    </row>
    <row r="10710" spans="1:6" x14ac:dyDescent="0.2">
      <c r="A10710" s="1">
        <v>4118</v>
      </c>
      <c r="B10710" s="3">
        <v>42733.813888888886</v>
      </c>
      <c r="C10710" t="s">
        <v>12</v>
      </c>
      <c r="D10710">
        <v>1</v>
      </c>
      <c r="E10710">
        <f>INDEX(products!B:B,MATCH(challenge_2_solution_1!$C10710,products!$A:$A,0))</f>
        <v>5.2</v>
      </c>
      <c r="F10710">
        <f>INDEX(products!C:C,MATCH(challenge_2_solution_1!$C10710,products!$A:$A,0))</f>
        <v>3.07</v>
      </c>
    </row>
    <row r="10711" spans="1:6" x14ac:dyDescent="0.2">
      <c r="A10711" s="1">
        <v>4118</v>
      </c>
      <c r="B10711" s="3">
        <v>42733.813888888886</v>
      </c>
      <c r="C10711" t="s">
        <v>18</v>
      </c>
      <c r="D10711">
        <v>1</v>
      </c>
      <c r="E10711">
        <f>INDEX(products!B:B,MATCH(challenge_2_solution_1!$C10711,products!$A:$A,0))</f>
        <v>5.9</v>
      </c>
      <c r="F10711">
        <f>INDEX(products!C:C,MATCH(challenge_2_solution_1!$C10711,products!$A:$A,0))</f>
        <v>3.6</v>
      </c>
    </row>
    <row r="10712" spans="1:6" x14ac:dyDescent="0.2">
      <c r="A10712" s="1">
        <v>4118</v>
      </c>
      <c r="B10712" s="3">
        <v>42733.813888888886</v>
      </c>
      <c r="C10712" t="s">
        <v>17</v>
      </c>
      <c r="D10712">
        <v>2</v>
      </c>
      <c r="E10712">
        <f>INDEX(products!B:B,MATCH(challenge_2_solution_1!$C10712,products!$A:$A,0))</f>
        <v>5.9</v>
      </c>
      <c r="F10712">
        <f>INDEX(products!C:C,MATCH(challenge_2_solution_1!$C10712,products!$A:$A,0))</f>
        <v>2.83</v>
      </c>
    </row>
    <row r="10713" spans="1:6" x14ac:dyDescent="0.2">
      <c r="A10713" s="1">
        <v>4118</v>
      </c>
      <c r="B10713" s="3">
        <v>42733.813888888886</v>
      </c>
      <c r="C10713" t="s">
        <v>15</v>
      </c>
      <c r="D10713">
        <v>1</v>
      </c>
      <c r="E10713">
        <f>INDEX(products!B:B,MATCH(challenge_2_solution_1!$C10713,products!$A:$A,0))</f>
        <v>5.9</v>
      </c>
      <c r="F10713">
        <f>INDEX(products!C:C,MATCH(challenge_2_solution_1!$C10713,products!$A:$A,0))</f>
        <v>3.07</v>
      </c>
    </row>
    <row r="10714" spans="1:6" x14ac:dyDescent="0.2">
      <c r="A10714" s="1">
        <v>4118</v>
      </c>
      <c r="B10714" s="3">
        <v>42733.813888888886</v>
      </c>
      <c r="C10714" t="s">
        <v>28</v>
      </c>
      <c r="D10714">
        <v>1</v>
      </c>
      <c r="E10714">
        <f>INDEX(products!B:B,MATCH(challenge_2_solution_1!$C10714,products!$A:$A,0))</f>
        <v>7.9</v>
      </c>
      <c r="F10714">
        <f>INDEX(products!C:C,MATCH(challenge_2_solution_1!$C10714,products!$A:$A,0))</f>
        <v>2.4500000000000002</v>
      </c>
    </row>
    <row r="10715" spans="1:6" x14ac:dyDescent="0.2">
      <c r="A10715" s="1">
        <v>4118</v>
      </c>
      <c r="B10715" s="3">
        <v>42733.813888888886</v>
      </c>
      <c r="C10715" t="s">
        <v>51</v>
      </c>
      <c r="D10715">
        <v>1</v>
      </c>
      <c r="E10715">
        <f>INDEX(products!B:B,MATCH(challenge_2_solution_1!$C10715,products!$A:$A,0))</f>
        <v>9.9</v>
      </c>
      <c r="F10715">
        <f>INDEX(products!C:C,MATCH(challenge_2_solution_1!$C10715,products!$A:$A,0))</f>
        <v>3.07</v>
      </c>
    </row>
    <row r="10716" spans="1:6" x14ac:dyDescent="0.2">
      <c r="A10716" s="1">
        <v>4118</v>
      </c>
      <c r="B10716" s="3">
        <v>42733.813888888886</v>
      </c>
      <c r="C10716" t="s">
        <v>105</v>
      </c>
      <c r="D10716">
        <v>1</v>
      </c>
      <c r="E10716">
        <f>INDEX(products!B:B,MATCH(challenge_2_solution_1!$C10716,products!$A:$A,0))</f>
        <v>17.899999999999999</v>
      </c>
      <c r="F10716">
        <f>INDEX(products!C:C,MATCH(challenge_2_solution_1!$C10716,products!$A:$A,0))</f>
        <v>5.55</v>
      </c>
    </row>
    <row r="10717" spans="1:6" x14ac:dyDescent="0.2">
      <c r="A10717" s="1">
        <v>4118</v>
      </c>
      <c r="B10717" s="3">
        <v>42733.813888888886</v>
      </c>
      <c r="C10717" t="s">
        <v>99</v>
      </c>
      <c r="D10717">
        <v>1</v>
      </c>
      <c r="E10717">
        <f>INDEX(products!B:B,MATCH(challenge_2_solution_1!$C10717,products!$A:$A,0))</f>
        <v>17.899999999999999</v>
      </c>
      <c r="F10717">
        <f>INDEX(products!C:C,MATCH(challenge_2_solution_1!$C10717,products!$A:$A,0))</f>
        <v>10.74</v>
      </c>
    </row>
    <row r="10718" spans="1:6" x14ac:dyDescent="0.2">
      <c r="A10718" s="1">
        <v>4118</v>
      </c>
      <c r="B10718" s="3">
        <v>42733.813888888886</v>
      </c>
      <c r="C10718" t="s">
        <v>100</v>
      </c>
      <c r="D10718">
        <v>1</v>
      </c>
      <c r="E10718">
        <f>INDEX(products!B:B,MATCH(challenge_2_solution_1!$C10718,products!$A:$A,0))</f>
        <v>17.899999999999999</v>
      </c>
      <c r="F10718">
        <f>INDEX(products!C:C,MATCH(challenge_2_solution_1!$C10718,products!$A:$A,0))</f>
        <v>10.92</v>
      </c>
    </row>
    <row r="10719" spans="1:6" x14ac:dyDescent="0.2">
      <c r="A10719" s="1">
        <v>4118</v>
      </c>
      <c r="B10719" s="3">
        <v>42733.813888888886</v>
      </c>
      <c r="C10719" t="s">
        <v>160</v>
      </c>
      <c r="D10719">
        <v>1</v>
      </c>
      <c r="E10719">
        <f>INDEX(products!B:B,MATCH(challenge_2_solution_1!$C10719,products!$A:$A,0))</f>
        <v>23.9</v>
      </c>
      <c r="F10719">
        <f>INDEX(products!C:C,MATCH(challenge_2_solution_1!$C10719,products!$A:$A,0))</f>
        <v>9.08</v>
      </c>
    </row>
    <row r="10720" spans="1:6" x14ac:dyDescent="0.2">
      <c r="A10720" s="1">
        <v>4119</v>
      </c>
      <c r="B10720" s="3">
        <v>42733.913888888892</v>
      </c>
      <c r="C10720" t="s">
        <v>70</v>
      </c>
      <c r="D10720">
        <v>1</v>
      </c>
      <c r="E10720">
        <f>INDEX(products!B:B,MATCH(challenge_2_solution_1!$C10720,products!$A:$A,0))</f>
        <v>11.9</v>
      </c>
      <c r="F10720">
        <f>INDEX(products!C:C,MATCH(challenge_2_solution_1!$C10720,products!$A:$A,0))</f>
        <v>7.02</v>
      </c>
    </row>
    <row r="10721" spans="1:6" x14ac:dyDescent="0.2">
      <c r="A10721" s="1">
        <v>4119</v>
      </c>
      <c r="B10721" s="3">
        <v>42733.913888888892</v>
      </c>
      <c r="C10721" t="s">
        <v>71</v>
      </c>
      <c r="D10721">
        <v>1</v>
      </c>
      <c r="E10721">
        <f>INDEX(products!B:B,MATCH(challenge_2_solution_1!$C10721,products!$A:$A,0))</f>
        <v>11.9</v>
      </c>
      <c r="F10721">
        <f>INDEX(products!C:C,MATCH(challenge_2_solution_1!$C10721,products!$A:$A,0))</f>
        <v>7.14</v>
      </c>
    </row>
    <row r="10722" spans="1:6" x14ac:dyDescent="0.2">
      <c r="A10722" s="1">
        <v>4119</v>
      </c>
      <c r="B10722" s="3">
        <v>42733.913888888892</v>
      </c>
      <c r="C10722" t="s">
        <v>72</v>
      </c>
      <c r="D10722">
        <v>1</v>
      </c>
      <c r="E10722">
        <f>INDEX(products!B:B,MATCH(challenge_2_solution_1!$C10722,products!$A:$A,0))</f>
        <v>11.9</v>
      </c>
      <c r="F10722">
        <f>INDEX(products!C:C,MATCH(challenge_2_solution_1!$C10722,products!$A:$A,0))</f>
        <v>7.38</v>
      </c>
    </row>
    <row r="10723" spans="1:6" x14ac:dyDescent="0.2">
      <c r="A10723" s="1">
        <v>4119</v>
      </c>
      <c r="B10723" s="3">
        <v>42733.913888888892</v>
      </c>
      <c r="C10723" t="s">
        <v>68</v>
      </c>
      <c r="D10723">
        <v>1</v>
      </c>
      <c r="E10723">
        <f>INDEX(products!B:B,MATCH(challenge_2_solution_1!$C10723,products!$A:$A,0))</f>
        <v>11.9</v>
      </c>
      <c r="F10723">
        <f>INDEX(products!C:C,MATCH(challenge_2_solution_1!$C10723,products!$A:$A,0))</f>
        <v>3.69</v>
      </c>
    </row>
    <row r="10724" spans="1:6" x14ac:dyDescent="0.2">
      <c r="A10724" s="1">
        <v>4120</v>
      </c>
      <c r="B10724" s="3">
        <v>42734.537499999999</v>
      </c>
      <c r="C10724" t="s">
        <v>8</v>
      </c>
      <c r="D10724">
        <v>1</v>
      </c>
      <c r="E10724">
        <f>INDEX(products!B:B,MATCH(challenge_2_solution_1!$C10724,products!$A:$A,0))</f>
        <v>1.6</v>
      </c>
      <c r="F10724">
        <f>INDEX(products!C:C,MATCH(challenge_2_solution_1!$C10724,products!$A:$A,0))</f>
        <v>0.77</v>
      </c>
    </row>
    <row r="10725" spans="1:6" x14ac:dyDescent="0.2">
      <c r="A10725" s="1">
        <v>4120</v>
      </c>
      <c r="B10725" s="3">
        <v>42734.537499999999</v>
      </c>
      <c r="C10725" t="s">
        <v>14</v>
      </c>
      <c r="D10725">
        <v>1</v>
      </c>
      <c r="E10725">
        <f>INDEX(products!B:B,MATCH(challenge_2_solution_1!$C10725,products!$A:$A,0))</f>
        <v>5.9</v>
      </c>
      <c r="F10725">
        <f>INDEX(products!C:C,MATCH(challenge_2_solution_1!$C10725,products!$A:$A,0))</f>
        <v>2.36</v>
      </c>
    </row>
    <row r="10726" spans="1:6" x14ac:dyDescent="0.2">
      <c r="A10726" s="1">
        <v>4120</v>
      </c>
      <c r="B10726" s="3">
        <v>42734.537499999999</v>
      </c>
      <c r="C10726" t="s">
        <v>104</v>
      </c>
      <c r="D10726">
        <v>1</v>
      </c>
      <c r="E10726">
        <f>INDEX(products!B:B,MATCH(challenge_2_solution_1!$C10726,products!$A:$A,0))</f>
        <v>17.899999999999999</v>
      </c>
      <c r="F10726">
        <f>INDEX(products!C:C,MATCH(challenge_2_solution_1!$C10726,products!$A:$A,0))</f>
        <v>10.199999999999999</v>
      </c>
    </row>
    <row r="10727" spans="1:6" x14ac:dyDescent="0.2">
      <c r="A10727" s="1">
        <v>4121</v>
      </c>
      <c r="B10727" s="3">
        <v>42734.705555555556</v>
      </c>
      <c r="C10727" t="s">
        <v>10</v>
      </c>
      <c r="D10727">
        <v>1</v>
      </c>
      <c r="E10727">
        <f>INDEX(products!B:B,MATCH(challenge_2_solution_1!$C10727,products!$A:$A,0))</f>
        <v>3.9</v>
      </c>
      <c r="F10727">
        <f>INDEX(products!C:C,MATCH(challenge_2_solution_1!$C10727,products!$A:$A,0))</f>
        <v>1.17</v>
      </c>
    </row>
    <row r="10728" spans="1:6" x14ac:dyDescent="0.2">
      <c r="A10728" s="1">
        <v>4121</v>
      </c>
      <c r="B10728" s="3">
        <v>42734.705555555556</v>
      </c>
      <c r="C10728" t="s">
        <v>12</v>
      </c>
      <c r="D10728">
        <v>1</v>
      </c>
      <c r="E10728">
        <f>INDEX(products!B:B,MATCH(challenge_2_solution_1!$C10728,products!$A:$A,0))</f>
        <v>5.2</v>
      </c>
      <c r="F10728">
        <f>INDEX(products!C:C,MATCH(challenge_2_solution_1!$C10728,products!$A:$A,0))</f>
        <v>3.07</v>
      </c>
    </row>
    <row r="10729" spans="1:6" x14ac:dyDescent="0.2">
      <c r="A10729" s="1">
        <v>4121</v>
      </c>
      <c r="B10729" s="3">
        <v>42734.705555555556</v>
      </c>
      <c r="C10729" t="s">
        <v>28</v>
      </c>
      <c r="D10729">
        <v>1</v>
      </c>
      <c r="E10729">
        <f>INDEX(products!B:B,MATCH(challenge_2_solution_1!$C10729,products!$A:$A,0))</f>
        <v>7.9</v>
      </c>
      <c r="F10729">
        <f>INDEX(products!C:C,MATCH(challenge_2_solution_1!$C10729,products!$A:$A,0))</f>
        <v>2.4500000000000002</v>
      </c>
    </row>
    <row r="10730" spans="1:6" x14ac:dyDescent="0.2">
      <c r="A10730" s="1">
        <v>4121</v>
      </c>
      <c r="B10730" s="3">
        <v>42734.705555555556</v>
      </c>
      <c r="C10730" t="s">
        <v>27</v>
      </c>
      <c r="D10730">
        <v>1</v>
      </c>
      <c r="E10730">
        <f>INDEX(products!B:B,MATCH(challenge_2_solution_1!$C10730,products!$A:$A,0))</f>
        <v>7.9</v>
      </c>
      <c r="F10730">
        <f>INDEX(products!C:C,MATCH(challenge_2_solution_1!$C10730,products!$A:$A,0))</f>
        <v>4.03</v>
      </c>
    </row>
    <row r="10731" spans="1:6" x14ac:dyDescent="0.2">
      <c r="A10731" s="1">
        <v>4121</v>
      </c>
      <c r="B10731" s="3">
        <v>42734.705555555556</v>
      </c>
      <c r="C10731" t="s">
        <v>61</v>
      </c>
      <c r="D10731">
        <v>1</v>
      </c>
      <c r="E10731">
        <f>INDEX(products!B:B,MATCH(challenge_2_solution_1!$C10731,products!$A:$A,0))</f>
        <v>11.9</v>
      </c>
      <c r="F10731">
        <f>INDEX(products!C:C,MATCH(challenge_2_solution_1!$C10731,products!$A:$A,0))</f>
        <v>7.74</v>
      </c>
    </row>
    <row r="10732" spans="1:6" x14ac:dyDescent="0.2">
      <c r="A10732" s="1">
        <v>4121</v>
      </c>
      <c r="B10732" s="3">
        <v>42734.705555555556</v>
      </c>
      <c r="C10732" t="s">
        <v>89</v>
      </c>
      <c r="D10732">
        <v>1</v>
      </c>
      <c r="E10732">
        <f>INDEX(products!B:B,MATCH(challenge_2_solution_1!$C10732,products!$A:$A,0))</f>
        <v>17.899999999999999</v>
      </c>
      <c r="F10732">
        <f>INDEX(products!C:C,MATCH(challenge_2_solution_1!$C10732,products!$A:$A,0))</f>
        <v>3.94</v>
      </c>
    </row>
    <row r="10733" spans="1:6" x14ac:dyDescent="0.2">
      <c r="A10733" s="1">
        <v>4122</v>
      </c>
      <c r="B10733" s="3">
        <v>42734.720833333333</v>
      </c>
      <c r="C10733" t="s">
        <v>8</v>
      </c>
      <c r="D10733">
        <v>2</v>
      </c>
      <c r="E10733">
        <f>INDEX(products!B:B,MATCH(challenge_2_solution_1!$C10733,products!$A:$A,0))</f>
        <v>1.6</v>
      </c>
      <c r="F10733">
        <f>INDEX(products!C:C,MATCH(challenge_2_solution_1!$C10733,products!$A:$A,0))</f>
        <v>0.77</v>
      </c>
    </row>
    <row r="10734" spans="1:6" x14ac:dyDescent="0.2">
      <c r="A10734" s="1">
        <v>4122</v>
      </c>
      <c r="B10734" s="3">
        <v>42734.720833333333</v>
      </c>
      <c r="C10734" t="s">
        <v>12</v>
      </c>
      <c r="D10734">
        <v>1</v>
      </c>
      <c r="E10734">
        <f>INDEX(products!B:B,MATCH(challenge_2_solution_1!$C10734,products!$A:$A,0))</f>
        <v>5.2</v>
      </c>
      <c r="F10734">
        <f>INDEX(products!C:C,MATCH(challenge_2_solution_1!$C10734,products!$A:$A,0))</f>
        <v>3.07</v>
      </c>
    </row>
    <row r="10735" spans="1:6" x14ac:dyDescent="0.2">
      <c r="A10735" s="1">
        <v>4122</v>
      </c>
      <c r="B10735" s="3">
        <v>42734.720833333333</v>
      </c>
      <c r="C10735" t="s">
        <v>17</v>
      </c>
      <c r="D10735">
        <v>2</v>
      </c>
      <c r="E10735">
        <f>INDEX(products!B:B,MATCH(challenge_2_solution_1!$C10735,products!$A:$A,0))</f>
        <v>5.9</v>
      </c>
      <c r="F10735">
        <f>INDEX(products!C:C,MATCH(challenge_2_solution_1!$C10735,products!$A:$A,0))</f>
        <v>2.83</v>
      </c>
    </row>
    <row r="10736" spans="1:6" x14ac:dyDescent="0.2">
      <c r="A10736" s="1">
        <v>4122</v>
      </c>
      <c r="B10736" s="3">
        <v>42734.720833333333</v>
      </c>
      <c r="C10736" t="s">
        <v>86</v>
      </c>
      <c r="D10736">
        <v>2</v>
      </c>
      <c r="E10736">
        <f>INDEX(products!B:B,MATCH(challenge_2_solution_1!$C10736,products!$A:$A,0))</f>
        <v>15.9</v>
      </c>
      <c r="F10736">
        <f>INDEX(products!C:C,MATCH(challenge_2_solution_1!$C10736,products!$A:$A,0))</f>
        <v>5.57</v>
      </c>
    </row>
    <row r="10737" spans="1:6" x14ac:dyDescent="0.2">
      <c r="A10737" s="1">
        <v>4123</v>
      </c>
      <c r="B10737" s="3">
        <v>42734.74722222222</v>
      </c>
      <c r="C10737" t="s">
        <v>4</v>
      </c>
      <c r="D10737">
        <v>1</v>
      </c>
      <c r="E10737">
        <f>INDEX(products!B:B,MATCH(challenge_2_solution_1!$C10737,products!$A:$A,0))</f>
        <v>1</v>
      </c>
      <c r="F10737">
        <f>INDEX(products!C:C,MATCH(challenge_2_solution_1!$C10737,products!$A:$A,0))</f>
        <v>0.61</v>
      </c>
    </row>
    <row r="10738" spans="1:6" x14ac:dyDescent="0.2">
      <c r="A10738" s="1">
        <v>4123</v>
      </c>
      <c r="B10738" s="3">
        <v>42734.74722222222</v>
      </c>
      <c r="C10738" t="s">
        <v>8</v>
      </c>
      <c r="D10738">
        <v>1</v>
      </c>
      <c r="E10738">
        <f>INDEX(products!B:B,MATCH(challenge_2_solution_1!$C10738,products!$A:$A,0))</f>
        <v>1.6</v>
      </c>
      <c r="F10738">
        <f>INDEX(products!C:C,MATCH(challenge_2_solution_1!$C10738,products!$A:$A,0))</f>
        <v>0.77</v>
      </c>
    </row>
    <row r="10739" spans="1:6" x14ac:dyDescent="0.2">
      <c r="A10739" s="1">
        <v>4123</v>
      </c>
      <c r="B10739" s="3">
        <v>42734.74722222222</v>
      </c>
      <c r="C10739" t="s">
        <v>17</v>
      </c>
      <c r="D10739">
        <v>1</v>
      </c>
      <c r="E10739">
        <f>INDEX(products!B:B,MATCH(challenge_2_solution_1!$C10739,products!$A:$A,0))</f>
        <v>5.9</v>
      </c>
      <c r="F10739">
        <f>INDEX(products!C:C,MATCH(challenge_2_solution_1!$C10739,products!$A:$A,0))</f>
        <v>2.83</v>
      </c>
    </row>
    <row r="10740" spans="1:6" x14ac:dyDescent="0.2">
      <c r="A10740" s="1">
        <v>4123</v>
      </c>
      <c r="B10740" s="3">
        <v>42734.74722222222</v>
      </c>
      <c r="C10740" t="s">
        <v>15</v>
      </c>
      <c r="D10740">
        <v>1</v>
      </c>
      <c r="E10740">
        <f>INDEX(products!B:B,MATCH(challenge_2_solution_1!$C10740,products!$A:$A,0))</f>
        <v>5.9</v>
      </c>
      <c r="F10740">
        <f>INDEX(products!C:C,MATCH(challenge_2_solution_1!$C10740,products!$A:$A,0))</f>
        <v>3.07</v>
      </c>
    </row>
    <row r="10741" spans="1:6" x14ac:dyDescent="0.2">
      <c r="A10741" s="1">
        <v>4123</v>
      </c>
      <c r="B10741" s="3">
        <v>42734.74722222222</v>
      </c>
      <c r="C10741" t="s">
        <v>33</v>
      </c>
      <c r="D10741">
        <v>1</v>
      </c>
      <c r="E10741">
        <f>INDEX(products!B:B,MATCH(challenge_2_solution_1!$C10741,products!$A:$A,0))</f>
        <v>7.9</v>
      </c>
      <c r="F10741">
        <f>INDEX(products!C:C,MATCH(challenge_2_solution_1!$C10741,products!$A:$A,0))</f>
        <v>2.21</v>
      </c>
    </row>
    <row r="10742" spans="1:6" x14ac:dyDescent="0.2">
      <c r="A10742" s="1">
        <v>4123</v>
      </c>
      <c r="B10742" s="3">
        <v>42734.74722222222</v>
      </c>
      <c r="C10742" t="s">
        <v>68</v>
      </c>
      <c r="D10742">
        <v>1</v>
      </c>
      <c r="E10742">
        <f>INDEX(products!B:B,MATCH(challenge_2_solution_1!$C10742,products!$A:$A,0))</f>
        <v>11.9</v>
      </c>
      <c r="F10742">
        <f>INDEX(products!C:C,MATCH(challenge_2_solution_1!$C10742,products!$A:$A,0))</f>
        <v>3.69</v>
      </c>
    </row>
    <row r="10743" spans="1:6" x14ac:dyDescent="0.2">
      <c r="A10743" s="1">
        <v>4123</v>
      </c>
      <c r="B10743" s="3">
        <v>42734.74722222222</v>
      </c>
      <c r="C10743" t="s">
        <v>103</v>
      </c>
      <c r="D10743">
        <v>1</v>
      </c>
      <c r="E10743">
        <f>INDEX(products!B:B,MATCH(challenge_2_solution_1!$C10743,products!$A:$A,0))</f>
        <v>17.899999999999999</v>
      </c>
      <c r="F10743">
        <f>INDEX(products!C:C,MATCH(challenge_2_solution_1!$C10743,products!$A:$A,0))</f>
        <v>12.35</v>
      </c>
    </row>
    <row r="10744" spans="1:6" x14ac:dyDescent="0.2">
      <c r="A10744" s="1">
        <v>4123</v>
      </c>
      <c r="B10744" s="3">
        <v>42734.74722222222</v>
      </c>
      <c r="C10744" t="s">
        <v>96</v>
      </c>
      <c r="D10744">
        <v>1</v>
      </c>
      <c r="E10744">
        <f>INDEX(products!B:B,MATCH(challenge_2_solution_1!$C10744,products!$A:$A,0))</f>
        <v>17.899999999999999</v>
      </c>
      <c r="F10744">
        <f>INDEX(products!C:C,MATCH(challenge_2_solution_1!$C10744,products!$A:$A,0))</f>
        <v>10.92</v>
      </c>
    </row>
    <row r="10745" spans="1:6" x14ac:dyDescent="0.2">
      <c r="A10745" s="1">
        <v>4124</v>
      </c>
      <c r="B10745" s="3">
        <v>42734.759027777778</v>
      </c>
      <c r="C10745" t="s">
        <v>15</v>
      </c>
      <c r="D10745">
        <v>1</v>
      </c>
      <c r="E10745">
        <f>INDEX(products!B:B,MATCH(challenge_2_solution_1!$C10745,products!$A:$A,0))</f>
        <v>5.9</v>
      </c>
      <c r="F10745">
        <f>INDEX(products!C:C,MATCH(challenge_2_solution_1!$C10745,products!$A:$A,0))</f>
        <v>3.07</v>
      </c>
    </row>
    <row r="10746" spans="1:6" x14ac:dyDescent="0.2">
      <c r="A10746" s="1">
        <v>4124</v>
      </c>
      <c r="B10746" s="3">
        <v>42734.759027777778</v>
      </c>
      <c r="C10746" t="s">
        <v>39</v>
      </c>
      <c r="D10746">
        <v>1</v>
      </c>
      <c r="E10746">
        <f>INDEX(products!B:B,MATCH(challenge_2_solution_1!$C10746,products!$A:$A,0))</f>
        <v>7.9</v>
      </c>
      <c r="F10746">
        <f>INDEX(products!C:C,MATCH(challenge_2_solution_1!$C10746,products!$A:$A,0))</f>
        <v>2.69</v>
      </c>
    </row>
    <row r="10747" spans="1:6" x14ac:dyDescent="0.2">
      <c r="A10747" s="1">
        <v>4124</v>
      </c>
      <c r="B10747" s="3">
        <v>42734.759027777778</v>
      </c>
      <c r="C10747" t="s">
        <v>70</v>
      </c>
      <c r="D10747">
        <v>1</v>
      </c>
      <c r="E10747">
        <f>INDEX(products!B:B,MATCH(challenge_2_solution_1!$C10747,products!$A:$A,0))</f>
        <v>11.9</v>
      </c>
      <c r="F10747">
        <f>INDEX(products!C:C,MATCH(challenge_2_solution_1!$C10747,products!$A:$A,0))</f>
        <v>7.02</v>
      </c>
    </row>
    <row r="10748" spans="1:6" x14ac:dyDescent="0.2">
      <c r="A10748" s="1">
        <v>4124</v>
      </c>
      <c r="B10748" s="3">
        <v>42734.759027777778</v>
      </c>
      <c r="C10748" t="s">
        <v>122</v>
      </c>
      <c r="D10748">
        <v>1</v>
      </c>
      <c r="E10748">
        <f>INDEX(products!B:B,MATCH(challenge_2_solution_1!$C10748,products!$A:$A,0))</f>
        <v>19.899999999999999</v>
      </c>
      <c r="F10748">
        <f>INDEX(products!C:C,MATCH(challenge_2_solution_1!$C10748,products!$A:$A,0))</f>
        <v>5.57</v>
      </c>
    </row>
    <row r="10749" spans="1:6" x14ac:dyDescent="0.2">
      <c r="A10749" s="1">
        <v>4124</v>
      </c>
      <c r="B10749" s="3">
        <v>42734.759027777778</v>
      </c>
      <c r="C10749" t="s">
        <v>163</v>
      </c>
      <c r="D10749">
        <v>1</v>
      </c>
      <c r="E10749">
        <f>INDEX(products!B:B,MATCH(challenge_2_solution_1!$C10749,products!$A:$A,0))</f>
        <v>25.9</v>
      </c>
      <c r="F10749">
        <f>INDEX(products!C:C,MATCH(challenge_2_solution_1!$C10749,products!$A:$A,0))</f>
        <v>15.28</v>
      </c>
    </row>
    <row r="10750" spans="1:6" x14ac:dyDescent="0.2">
      <c r="A10750" s="1">
        <v>4125</v>
      </c>
      <c r="B10750" s="3">
        <v>42734.779166666667</v>
      </c>
      <c r="C10750" t="s">
        <v>12</v>
      </c>
      <c r="D10750">
        <v>1</v>
      </c>
      <c r="E10750">
        <f>INDEX(products!B:B,MATCH(challenge_2_solution_1!$C10750,products!$A:$A,0))</f>
        <v>5.2</v>
      </c>
      <c r="F10750">
        <f>INDEX(products!C:C,MATCH(challenge_2_solution_1!$C10750,products!$A:$A,0))</f>
        <v>3.07</v>
      </c>
    </row>
    <row r="10751" spans="1:6" x14ac:dyDescent="0.2">
      <c r="A10751" s="1">
        <v>4125</v>
      </c>
      <c r="B10751" s="3">
        <v>42734.779166666667</v>
      </c>
      <c r="C10751" t="s">
        <v>14</v>
      </c>
      <c r="D10751">
        <v>2</v>
      </c>
      <c r="E10751">
        <f>INDEX(products!B:B,MATCH(challenge_2_solution_1!$C10751,products!$A:$A,0))</f>
        <v>5.9</v>
      </c>
      <c r="F10751">
        <f>INDEX(products!C:C,MATCH(challenge_2_solution_1!$C10751,products!$A:$A,0))</f>
        <v>2.36</v>
      </c>
    </row>
    <row r="10752" spans="1:6" x14ac:dyDescent="0.2">
      <c r="A10752" s="1">
        <v>4125</v>
      </c>
      <c r="B10752" s="3">
        <v>42734.779166666667</v>
      </c>
      <c r="C10752" t="s">
        <v>97</v>
      </c>
      <c r="D10752">
        <v>1</v>
      </c>
      <c r="E10752">
        <f>INDEX(products!B:B,MATCH(challenge_2_solution_1!$C10752,products!$A:$A,0))</f>
        <v>17.899999999999999</v>
      </c>
      <c r="F10752">
        <f>INDEX(products!C:C,MATCH(challenge_2_solution_1!$C10752,products!$A:$A,0))</f>
        <v>11.81</v>
      </c>
    </row>
    <row r="10753" spans="1:6" x14ac:dyDescent="0.2">
      <c r="A10753" s="1">
        <v>4125</v>
      </c>
      <c r="B10753" s="3">
        <v>42734.779166666667</v>
      </c>
      <c r="C10753" t="s">
        <v>162</v>
      </c>
      <c r="D10753">
        <v>1</v>
      </c>
      <c r="E10753">
        <f>INDEX(products!B:B,MATCH(challenge_2_solution_1!$C10753,products!$A:$A,0))</f>
        <v>25.9</v>
      </c>
      <c r="F10753">
        <f>INDEX(products!C:C,MATCH(challenge_2_solution_1!$C10753,products!$A:$A,0))</f>
        <v>9.58</v>
      </c>
    </row>
    <row r="10754" spans="1:6" x14ac:dyDescent="0.2">
      <c r="A10754" s="1">
        <v>4126</v>
      </c>
      <c r="B10754" s="3">
        <v>42734.834027777775</v>
      </c>
      <c r="C10754" t="s">
        <v>5</v>
      </c>
      <c r="D10754">
        <v>1</v>
      </c>
      <c r="E10754">
        <f>INDEX(products!B:B,MATCH(challenge_2_solution_1!$C10754,products!$A:$A,0))</f>
        <v>1</v>
      </c>
      <c r="F10754">
        <f>INDEX(products!C:C,MATCH(challenge_2_solution_1!$C10754,products!$A:$A,0))</f>
        <v>0.31</v>
      </c>
    </row>
    <row r="10755" spans="1:6" x14ac:dyDescent="0.2">
      <c r="A10755" s="1">
        <v>4126</v>
      </c>
      <c r="B10755" s="3">
        <v>42734.834027777775</v>
      </c>
      <c r="C10755" t="s">
        <v>8</v>
      </c>
      <c r="D10755">
        <v>3</v>
      </c>
      <c r="E10755">
        <f>INDEX(products!B:B,MATCH(challenge_2_solution_1!$C10755,products!$A:$A,0))</f>
        <v>1.6</v>
      </c>
      <c r="F10755">
        <f>INDEX(products!C:C,MATCH(challenge_2_solution_1!$C10755,products!$A:$A,0))</f>
        <v>0.77</v>
      </c>
    </row>
    <row r="10756" spans="1:6" x14ac:dyDescent="0.2">
      <c r="A10756" s="1">
        <v>4126</v>
      </c>
      <c r="B10756" s="3">
        <v>42734.834027777775</v>
      </c>
      <c r="C10756" t="s">
        <v>12</v>
      </c>
      <c r="D10756">
        <v>1</v>
      </c>
      <c r="E10756">
        <f>INDEX(products!B:B,MATCH(challenge_2_solution_1!$C10756,products!$A:$A,0))</f>
        <v>5.2</v>
      </c>
      <c r="F10756">
        <f>INDEX(products!C:C,MATCH(challenge_2_solution_1!$C10756,products!$A:$A,0))</f>
        <v>3.07</v>
      </c>
    </row>
    <row r="10757" spans="1:6" x14ac:dyDescent="0.2">
      <c r="A10757" s="1">
        <v>4126</v>
      </c>
      <c r="B10757" s="3">
        <v>42734.834027777775</v>
      </c>
      <c r="C10757" t="s">
        <v>17</v>
      </c>
      <c r="D10757">
        <v>2</v>
      </c>
      <c r="E10757">
        <f>INDEX(products!B:B,MATCH(challenge_2_solution_1!$C10757,products!$A:$A,0))</f>
        <v>5.9</v>
      </c>
      <c r="F10757">
        <f>INDEX(products!C:C,MATCH(challenge_2_solution_1!$C10757,products!$A:$A,0))</f>
        <v>2.83</v>
      </c>
    </row>
    <row r="10758" spans="1:6" x14ac:dyDescent="0.2">
      <c r="A10758" s="1">
        <v>4126</v>
      </c>
      <c r="B10758" s="3">
        <v>42734.834027777775</v>
      </c>
      <c r="C10758" t="s">
        <v>19</v>
      </c>
      <c r="D10758">
        <v>1</v>
      </c>
      <c r="E10758">
        <f>INDEX(products!B:B,MATCH(challenge_2_solution_1!$C10758,products!$A:$A,0))</f>
        <v>5.9</v>
      </c>
      <c r="F10758">
        <f>INDEX(products!C:C,MATCH(challenge_2_solution_1!$C10758,products!$A:$A,0))</f>
        <v>1.65</v>
      </c>
    </row>
    <row r="10759" spans="1:6" x14ac:dyDescent="0.2">
      <c r="A10759" s="1">
        <v>4126</v>
      </c>
      <c r="B10759" s="3">
        <v>42734.834027777775</v>
      </c>
      <c r="C10759" t="s">
        <v>38</v>
      </c>
      <c r="D10759">
        <v>1</v>
      </c>
      <c r="E10759">
        <f>INDEX(products!B:B,MATCH(challenge_2_solution_1!$C10759,products!$A:$A,0))</f>
        <v>7.9</v>
      </c>
      <c r="F10759">
        <f>INDEX(products!C:C,MATCH(challenge_2_solution_1!$C10759,products!$A:$A,0))</f>
        <v>3</v>
      </c>
    </row>
    <row r="10760" spans="1:6" x14ac:dyDescent="0.2">
      <c r="A10760" s="1">
        <v>4126</v>
      </c>
      <c r="B10760" s="3">
        <v>42734.834027777775</v>
      </c>
      <c r="C10760" t="s">
        <v>89</v>
      </c>
      <c r="D10760">
        <v>1</v>
      </c>
      <c r="E10760">
        <f>INDEX(products!B:B,MATCH(challenge_2_solution_1!$C10760,products!$A:$A,0))</f>
        <v>17.899999999999999</v>
      </c>
      <c r="F10760">
        <f>INDEX(products!C:C,MATCH(challenge_2_solution_1!$C10760,products!$A:$A,0))</f>
        <v>3.94</v>
      </c>
    </row>
    <row r="10761" spans="1:6" x14ac:dyDescent="0.2">
      <c r="A10761" s="1">
        <v>4126</v>
      </c>
      <c r="B10761" s="3">
        <v>42734.834027777775</v>
      </c>
      <c r="C10761" t="s">
        <v>95</v>
      </c>
      <c r="D10761">
        <v>1</v>
      </c>
      <c r="E10761">
        <f>INDEX(products!B:B,MATCH(challenge_2_solution_1!$C10761,products!$A:$A,0))</f>
        <v>17.899999999999999</v>
      </c>
      <c r="F10761">
        <f>INDEX(products!C:C,MATCH(challenge_2_solution_1!$C10761,products!$A:$A,0))</f>
        <v>4.3</v>
      </c>
    </row>
    <row r="10762" spans="1:6" x14ac:dyDescent="0.2">
      <c r="A10762" s="1">
        <v>4128</v>
      </c>
      <c r="B10762" s="3">
        <v>42734.870833333334</v>
      </c>
      <c r="C10762" t="s">
        <v>15</v>
      </c>
      <c r="D10762">
        <v>1</v>
      </c>
      <c r="E10762">
        <f>INDEX(products!B:B,MATCH(challenge_2_solution_1!$C10762,products!$A:$A,0))</f>
        <v>5.9</v>
      </c>
      <c r="F10762">
        <f>INDEX(products!C:C,MATCH(challenge_2_solution_1!$C10762,products!$A:$A,0))</f>
        <v>3.07</v>
      </c>
    </row>
    <row r="10763" spans="1:6" x14ac:dyDescent="0.2">
      <c r="A10763" s="1">
        <v>4128</v>
      </c>
      <c r="B10763" s="3">
        <v>42734.870833333334</v>
      </c>
      <c r="C10763" t="s">
        <v>14</v>
      </c>
      <c r="D10763">
        <v>1</v>
      </c>
      <c r="E10763">
        <f>INDEX(products!B:B,MATCH(challenge_2_solution_1!$C10763,products!$A:$A,0))</f>
        <v>5.9</v>
      </c>
      <c r="F10763">
        <f>INDEX(products!C:C,MATCH(challenge_2_solution_1!$C10763,products!$A:$A,0))</f>
        <v>2.36</v>
      </c>
    </row>
    <row r="10764" spans="1:6" x14ac:dyDescent="0.2">
      <c r="A10764" s="1">
        <v>4128</v>
      </c>
      <c r="B10764" s="3">
        <v>42734.870833333334</v>
      </c>
      <c r="C10764" t="s">
        <v>19</v>
      </c>
      <c r="D10764">
        <v>1</v>
      </c>
      <c r="E10764">
        <f>INDEX(products!B:B,MATCH(challenge_2_solution_1!$C10764,products!$A:$A,0))</f>
        <v>5.9</v>
      </c>
      <c r="F10764">
        <f>INDEX(products!C:C,MATCH(challenge_2_solution_1!$C10764,products!$A:$A,0))</f>
        <v>1.65</v>
      </c>
    </row>
    <row r="10765" spans="1:6" x14ac:dyDescent="0.2">
      <c r="A10765" s="1">
        <v>4128</v>
      </c>
      <c r="B10765" s="3">
        <v>42734.870833333334</v>
      </c>
      <c r="C10765" t="s">
        <v>96</v>
      </c>
      <c r="D10765">
        <v>1</v>
      </c>
      <c r="E10765">
        <f>INDEX(products!B:B,MATCH(challenge_2_solution_1!$C10765,products!$A:$A,0))</f>
        <v>17.899999999999999</v>
      </c>
      <c r="F10765">
        <f>INDEX(products!C:C,MATCH(challenge_2_solution_1!$C10765,products!$A:$A,0))</f>
        <v>10.92</v>
      </c>
    </row>
    <row r="10766" spans="1:6" x14ac:dyDescent="0.2">
      <c r="A10766" s="1">
        <v>4129</v>
      </c>
      <c r="B10766" s="3">
        <v>42734.899305555555</v>
      </c>
      <c r="C10766" t="s">
        <v>12</v>
      </c>
      <c r="D10766">
        <v>1</v>
      </c>
      <c r="E10766">
        <f>INDEX(products!B:B,MATCH(challenge_2_solution_1!$C10766,products!$A:$A,0))</f>
        <v>5.2</v>
      </c>
      <c r="F10766">
        <f>INDEX(products!C:C,MATCH(challenge_2_solution_1!$C10766,products!$A:$A,0))</f>
        <v>3.07</v>
      </c>
    </row>
    <row r="10767" spans="1:6" x14ac:dyDescent="0.2">
      <c r="A10767" s="1">
        <v>4129</v>
      </c>
      <c r="B10767" s="3">
        <v>42734.899305555555</v>
      </c>
      <c r="C10767" t="s">
        <v>17</v>
      </c>
      <c r="D10767">
        <v>2</v>
      </c>
      <c r="E10767">
        <f>INDEX(products!B:B,MATCH(challenge_2_solution_1!$C10767,products!$A:$A,0))</f>
        <v>5.9</v>
      </c>
      <c r="F10767">
        <f>INDEX(products!C:C,MATCH(challenge_2_solution_1!$C10767,products!$A:$A,0))</f>
        <v>2.83</v>
      </c>
    </row>
    <row r="10768" spans="1:6" x14ac:dyDescent="0.2">
      <c r="A10768" s="1">
        <v>4129</v>
      </c>
      <c r="B10768" s="3">
        <v>42734.899305555555</v>
      </c>
      <c r="C10768" t="s">
        <v>69</v>
      </c>
      <c r="D10768">
        <v>1</v>
      </c>
      <c r="E10768">
        <f>INDEX(products!B:B,MATCH(challenge_2_solution_1!$C10768,products!$A:$A,0))</f>
        <v>11.9</v>
      </c>
      <c r="F10768">
        <f>INDEX(products!C:C,MATCH(challenge_2_solution_1!$C10768,products!$A:$A,0))</f>
        <v>2.86</v>
      </c>
    </row>
    <row r="10769" spans="1:6" x14ac:dyDescent="0.2">
      <c r="A10769" s="1">
        <v>4129</v>
      </c>
      <c r="B10769" s="3">
        <v>42734.899305555555</v>
      </c>
      <c r="C10769" t="s">
        <v>62</v>
      </c>
      <c r="D10769">
        <v>1</v>
      </c>
      <c r="E10769">
        <f>INDEX(products!B:B,MATCH(challenge_2_solution_1!$C10769,products!$A:$A,0))</f>
        <v>11.9</v>
      </c>
      <c r="F10769">
        <f>INDEX(products!C:C,MATCH(challenge_2_solution_1!$C10769,products!$A:$A,0))</f>
        <v>8.33</v>
      </c>
    </row>
    <row r="10770" spans="1:6" x14ac:dyDescent="0.2">
      <c r="A10770" s="1">
        <v>4129</v>
      </c>
      <c r="B10770" s="3">
        <v>42734.899305555555</v>
      </c>
      <c r="C10770" t="s">
        <v>86</v>
      </c>
      <c r="D10770">
        <v>1</v>
      </c>
      <c r="E10770">
        <f>INDEX(products!B:B,MATCH(challenge_2_solution_1!$C10770,products!$A:$A,0))</f>
        <v>15.9</v>
      </c>
      <c r="F10770">
        <f>INDEX(products!C:C,MATCH(challenge_2_solution_1!$C10770,products!$A:$A,0))</f>
        <v>5.57</v>
      </c>
    </row>
    <row r="10771" spans="1:6" x14ac:dyDescent="0.2">
      <c r="A10771" s="1">
        <v>4129</v>
      </c>
      <c r="B10771" s="3">
        <v>42734.899305555555</v>
      </c>
      <c r="C10771" t="s">
        <v>88</v>
      </c>
      <c r="D10771">
        <v>1</v>
      </c>
      <c r="E10771">
        <f>INDEX(products!B:B,MATCH(challenge_2_solution_1!$C10771,products!$A:$A,0))</f>
        <v>15.9</v>
      </c>
      <c r="F10771">
        <f>INDEX(products!C:C,MATCH(challenge_2_solution_1!$C10771,products!$A:$A,0))</f>
        <v>7</v>
      </c>
    </row>
    <row r="10772" spans="1:6" x14ac:dyDescent="0.2">
      <c r="A10772" s="1">
        <v>4130</v>
      </c>
      <c r="B10772" s="3">
        <v>42735.560416666667</v>
      </c>
      <c r="C10772" t="s">
        <v>6</v>
      </c>
      <c r="D10772">
        <v>2</v>
      </c>
      <c r="E10772">
        <f>INDEX(products!B:B,MATCH(challenge_2_solution_1!$C10772,products!$A:$A,0))</f>
        <v>1</v>
      </c>
      <c r="F10772">
        <f>INDEX(products!C:C,MATCH(challenge_2_solution_1!$C10772,products!$A:$A,0))</f>
        <v>0.31</v>
      </c>
    </row>
    <row r="10773" spans="1:6" x14ac:dyDescent="0.2">
      <c r="A10773" s="1">
        <v>4130</v>
      </c>
      <c r="B10773" s="3">
        <v>42735.560416666667</v>
      </c>
      <c r="C10773" t="s">
        <v>20</v>
      </c>
      <c r="D10773">
        <v>1</v>
      </c>
      <c r="E10773">
        <f>INDEX(products!B:B,MATCH(challenge_2_solution_1!$C10773,products!$A:$A,0))</f>
        <v>5.9</v>
      </c>
      <c r="F10773">
        <f>INDEX(products!C:C,MATCH(challenge_2_solution_1!$C10773,products!$A:$A,0))</f>
        <v>1.83</v>
      </c>
    </row>
    <row r="10774" spans="1:6" x14ac:dyDescent="0.2">
      <c r="A10774" s="1">
        <v>4130</v>
      </c>
      <c r="B10774" s="3">
        <v>42735.560416666667</v>
      </c>
      <c r="C10774" t="s">
        <v>19</v>
      </c>
      <c r="D10774">
        <v>1</v>
      </c>
      <c r="E10774">
        <f>INDEX(products!B:B,MATCH(challenge_2_solution_1!$C10774,products!$A:$A,0))</f>
        <v>5.9</v>
      </c>
      <c r="F10774">
        <f>INDEX(products!C:C,MATCH(challenge_2_solution_1!$C10774,products!$A:$A,0))</f>
        <v>1.65</v>
      </c>
    </row>
    <row r="10775" spans="1:6" x14ac:dyDescent="0.2">
      <c r="A10775" s="1">
        <v>4130</v>
      </c>
      <c r="B10775" s="3">
        <v>42735.560416666667</v>
      </c>
      <c r="C10775" t="s">
        <v>67</v>
      </c>
      <c r="D10775">
        <v>1</v>
      </c>
      <c r="E10775">
        <f>INDEX(products!B:B,MATCH(challenge_2_solution_1!$C10775,products!$A:$A,0))</f>
        <v>11.9</v>
      </c>
      <c r="F10775">
        <f>INDEX(products!C:C,MATCH(challenge_2_solution_1!$C10775,products!$A:$A,0))</f>
        <v>2.98</v>
      </c>
    </row>
    <row r="10776" spans="1:6" x14ac:dyDescent="0.2">
      <c r="A10776" s="1">
        <v>4130</v>
      </c>
      <c r="B10776" s="3">
        <v>42735.560416666667</v>
      </c>
      <c r="C10776" t="s">
        <v>63</v>
      </c>
      <c r="D10776">
        <v>1</v>
      </c>
      <c r="E10776">
        <f>INDEX(products!B:B,MATCH(challenge_2_solution_1!$C10776,products!$A:$A,0))</f>
        <v>11.9</v>
      </c>
      <c r="F10776">
        <f>INDEX(products!C:C,MATCH(challenge_2_solution_1!$C10776,products!$A:$A,0))</f>
        <v>6.07</v>
      </c>
    </row>
    <row r="10777" spans="1:6" x14ac:dyDescent="0.2">
      <c r="A10777" s="1">
        <v>4130</v>
      </c>
      <c r="B10777" s="3">
        <v>42735.560416666667</v>
      </c>
      <c r="C10777" t="s">
        <v>68</v>
      </c>
      <c r="D10777">
        <v>1</v>
      </c>
      <c r="E10777">
        <f>INDEX(products!B:B,MATCH(challenge_2_solution_1!$C10777,products!$A:$A,0))</f>
        <v>11.9</v>
      </c>
      <c r="F10777">
        <f>INDEX(products!C:C,MATCH(challenge_2_solution_1!$C10777,products!$A:$A,0))</f>
        <v>3.69</v>
      </c>
    </row>
    <row r="10778" spans="1:6" x14ac:dyDescent="0.2">
      <c r="A10778" s="1">
        <v>4131</v>
      </c>
      <c r="B10778" s="3">
        <v>42735.730555555558</v>
      </c>
      <c r="C10778" t="s">
        <v>8</v>
      </c>
      <c r="D10778">
        <v>4</v>
      </c>
      <c r="E10778">
        <f>INDEX(products!B:B,MATCH(challenge_2_solution_1!$C10778,products!$A:$A,0))</f>
        <v>1.6</v>
      </c>
      <c r="F10778">
        <f>INDEX(products!C:C,MATCH(challenge_2_solution_1!$C10778,products!$A:$A,0))</f>
        <v>0.77</v>
      </c>
    </row>
    <row r="10779" spans="1:6" x14ac:dyDescent="0.2">
      <c r="A10779" s="1">
        <v>4131</v>
      </c>
      <c r="B10779" s="3">
        <v>42735.730555555558</v>
      </c>
      <c r="C10779" t="s">
        <v>12</v>
      </c>
      <c r="D10779">
        <v>1</v>
      </c>
      <c r="E10779">
        <f>INDEX(products!B:B,MATCH(challenge_2_solution_1!$C10779,products!$A:$A,0))</f>
        <v>5.2</v>
      </c>
      <c r="F10779">
        <f>INDEX(products!C:C,MATCH(challenge_2_solution_1!$C10779,products!$A:$A,0))</f>
        <v>3.07</v>
      </c>
    </row>
    <row r="10780" spans="1:6" x14ac:dyDescent="0.2">
      <c r="A10780" s="1">
        <v>4131</v>
      </c>
      <c r="B10780" s="3">
        <v>42735.730555555558</v>
      </c>
      <c r="C10780" t="s">
        <v>32</v>
      </c>
      <c r="D10780">
        <v>1</v>
      </c>
      <c r="E10780">
        <f>INDEX(products!B:B,MATCH(challenge_2_solution_1!$C10780,products!$A:$A,0))</f>
        <v>7.9</v>
      </c>
      <c r="F10780">
        <f>INDEX(products!C:C,MATCH(challenge_2_solution_1!$C10780,products!$A:$A,0))</f>
        <v>2.92</v>
      </c>
    </row>
    <row r="10781" spans="1:6" x14ac:dyDescent="0.2">
      <c r="A10781" s="1">
        <v>4131</v>
      </c>
      <c r="B10781" s="3">
        <v>42735.730555555558</v>
      </c>
      <c r="C10781" t="s">
        <v>95</v>
      </c>
      <c r="D10781">
        <v>1</v>
      </c>
      <c r="E10781">
        <f>INDEX(products!B:B,MATCH(challenge_2_solution_1!$C10781,products!$A:$A,0))</f>
        <v>17.899999999999999</v>
      </c>
      <c r="F10781">
        <f>INDEX(products!C:C,MATCH(challenge_2_solution_1!$C10781,products!$A:$A,0))</f>
        <v>4.3</v>
      </c>
    </row>
    <row r="10782" spans="1:6" x14ac:dyDescent="0.2">
      <c r="A10782" s="1">
        <v>4131</v>
      </c>
      <c r="B10782" s="3">
        <v>42735.730555555558</v>
      </c>
      <c r="C10782" t="s">
        <v>96</v>
      </c>
      <c r="D10782">
        <v>1</v>
      </c>
      <c r="E10782">
        <f>INDEX(products!B:B,MATCH(challenge_2_solution_1!$C10782,products!$A:$A,0))</f>
        <v>17.899999999999999</v>
      </c>
      <c r="F10782">
        <f>INDEX(products!C:C,MATCH(challenge_2_solution_1!$C10782,products!$A:$A,0))</f>
        <v>10.92</v>
      </c>
    </row>
    <row r="10783" spans="1:6" x14ac:dyDescent="0.2">
      <c r="A10783" s="1">
        <v>4132</v>
      </c>
      <c r="B10783" s="3">
        <v>42735.731944444444</v>
      </c>
      <c r="C10783" t="s">
        <v>5</v>
      </c>
      <c r="D10783">
        <v>2</v>
      </c>
      <c r="E10783">
        <f>INDEX(products!B:B,MATCH(challenge_2_solution_1!$C10783,products!$A:$A,0))</f>
        <v>1</v>
      </c>
      <c r="F10783">
        <f>INDEX(products!C:C,MATCH(challenge_2_solution_1!$C10783,products!$A:$A,0))</f>
        <v>0.31</v>
      </c>
    </row>
    <row r="10784" spans="1:6" x14ac:dyDescent="0.2">
      <c r="A10784" s="1">
        <v>4132</v>
      </c>
      <c r="B10784" s="3">
        <v>42735.731944444444</v>
      </c>
      <c r="C10784" t="s">
        <v>3</v>
      </c>
      <c r="D10784">
        <v>1</v>
      </c>
      <c r="E10784">
        <f>INDEX(products!B:B,MATCH(challenge_2_solution_1!$C10784,products!$A:$A,0))</f>
        <v>1</v>
      </c>
      <c r="F10784">
        <f>INDEX(products!C:C,MATCH(challenge_2_solution_1!$C10784,products!$A:$A,0))</f>
        <v>0.5</v>
      </c>
    </row>
    <row r="10785" spans="1:6" x14ac:dyDescent="0.2">
      <c r="A10785" s="1">
        <v>4132</v>
      </c>
      <c r="B10785" s="3">
        <v>42735.731944444444</v>
      </c>
      <c r="C10785" t="s">
        <v>4</v>
      </c>
      <c r="D10785">
        <v>1</v>
      </c>
      <c r="E10785">
        <f>INDEX(products!B:B,MATCH(challenge_2_solution_1!$C10785,products!$A:$A,0))</f>
        <v>1</v>
      </c>
      <c r="F10785">
        <f>INDEX(products!C:C,MATCH(challenge_2_solution_1!$C10785,products!$A:$A,0))</f>
        <v>0.61</v>
      </c>
    </row>
    <row r="10786" spans="1:6" x14ac:dyDescent="0.2">
      <c r="A10786" s="1">
        <v>4132</v>
      </c>
      <c r="B10786" s="3">
        <v>42735.731944444444</v>
      </c>
      <c r="C10786" t="s">
        <v>8</v>
      </c>
      <c r="D10786">
        <v>6</v>
      </c>
      <c r="E10786">
        <f>INDEX(products!B:B,MATCH(challenge_2_solution_1!$C10786,products!$A:$A,0))</f>
        <v>1.6</v>
      </c>
      <c r="F10786">
        <f>INDEX(products!C:C,MATCH(challenge_2_solution_1!$C10786,products!$A:$A,0))</f>
        <v>0.77</v>
      </c>
    </row>
    <row r="10787" spans="1:6" x14ac:dyDescent="0.2">
      <c r="A10787" s="1">
        <v>4132</v>
      </c>
      <c r="B10787" s="3">
        <v>42735.731944444444</v>
      </c>
      <c r="C10787" t="s">
        <v>12</v>
      </c>
      <c r="D10787">
        <v>1</v>
      </c>
      <c r="E10787">
        <f>INDEX(products!B:B,MATCH(challenge_2_solution_1!$C10787,products!$A:$A,0))</f>
        <v>5.2</v>
      </c>
      <c r="F10787">
        <f>INDEX(products!C:C,MATCH(challenge_2_solution_1!$C10787,products!$A:$A,0))</f>
        <v>3.07</v>
      </c>
    </row>
    <row r="10788" spans="1:6" x14ac:dyDescent="0.2">
      <c r="A10788" s="1">
        <v>4132</v>
      </c>
      <c r="B10788" s="3">
        <v>42735.731944444444</v>
      </c>
      <c r="C10788" t="s">
        <v>17</v>
      </c>
      <c r="D10788">
        <v>1</v>
      </c>
      <c r="E10788">
        <f>INDEX(products!B:B,MATCH(challenge_2_solution_1!$C10788,products!$A:$A,0))</f>
        <v>5.9</v>
      </c>
      <c r="F10788">
        <f>INDEX(products!C:C,MATCH(challenge_2_solution_1!$C10788,products!$A:$A,0))</f>
        <v>2.83</v>
      </c>
    </row>
    <row r="10789" spans="1:6" x14ac:dyDescent="0.2">
      <c r="A10789" s="1">
        <v>4132</v>
      </c>
      <c r="B10789" s="3">
        <v>42735.731944444444</v>
      </c>
      <c r="C10789" t="s">
        <v>14</v>
      </c>
      <c r="D10789">
        <v>1</v>
      </c>
      <c r="E10789">
        <f>INDEX(products!B:B,MATCH(challenge_2_solution_1!$C10789,products!$A:$A,0))</f>
        <v>5.9</v>
      </c>
      <c r="F10789">
        <f>INDEX(products!C:C,MATCH(challenge_2_solution_1!$C10789,products!$A:$A,0))</f>
        <v>2.36</v>
      </c>
    </row>
    <row r="10790" spans="1:6" x14ac:dyDescent="0.2">
      <c r="A10790" s="1">
        <v>4132</v>
      </c>
      <c r="B10790" s="3">
        <v>42735.731944444444</v>
      </c>
      <c r="C10790" t="s">
        <v>28</v>
      </c>
      <c r="D10790">
        <v>1</v>
      </c>
      <c r="E10790">
        <f>INDEX(products!B:B,MATCH(challenge_2_solution_1!$C10790,products!$A:$A,0))</f>
        <v>7.9</v>
      </c>
      <c r="F10790">
        <f>INDEX(products!C:C,MATCH(challenge_2_solution_1!$C10790,products!$A:$A,0))</f>
        <v>2.4500000000000002</v>
      </c>
    </row>
    <row r="10791" spans="1:6" x14ac:dyDescent="0.2">
      <c r="A10791" s="1">
        <v>4132</v>
      </c>
      <c r="B10791" s="3">
        <v>42735.731944444444</v>
      </c>
      <c r="C10791" t="s">
        <v>66</v>
      </c>
      <c r="D10791">
        <v>1</v>
      </c>
      <c r="E10791">
        <f>INDEX(products!B:B,MATCH(challenge_2_solution_1!$C10791,products!$A:$A,0))</f>
        <v>11.9</v>
      </c>
      <c r="F10791">
        <f>INDEX(products!C:C,MATCH(challenge_2_solution_1!$C10791,products!$A:$A,0))</f>
        <v>6.31</v>
      </c>
    </row>
    <row r="10792" spans="1:6" x14ac:dyDescent="0.2">
      <c r="A10792" s="1">
        <v>4132</v>
      </c>
      <c r="B10792" s="3">
        <v>42735.731944444444</v>
      </c>
      <c r="C10792" t="s">
        <v>61</v>
      </c>
      <c r="D10792">
        <v>1</v>
      </c>
      <c r="E10792">
        <f>INDEX(products!B:B,MATCH(challenge_2_solution_1!$C10792,products!$A:$A,0))</f>
        <v>11.9</v>
      </c>
      <c r="F10792">
        <f>INDEX(products!C:C,MATCH(challenge_2_solution_1!$C10792,products!$A:$A,0))</f>
        <v>7.74</v>
      </c>
    </row>
    <row r="10793" spans="1:6" x14ac:dyDescent="0.2">
      <c r="A10793" s="1">
        <v>4132</v>
      </c>
      <c r="B10793" s="3">
        <v>42735.731944444444</v>
      </c>
      <c r="C10793" t="s">
        <v>96</v>
      </c>
      <c r="D10793">
        <v>1</v>
      </c>
      <c r="E10793">
        <f>INDEX(products!B:B,MATCH(challenge_2_solution_1!$C10793,products!$A:$A,0))</f>
        <v>17.899999999999999</v>
      </c>
      <c r="F10793">
        <f>INDEX(products!C:C,MATCH(challenge_2_solution_1!$C10793,products!$A:$A,0))</f>
        <v>10.92</v>
      </c>
    </row>
    <row r="10794" spans="1:6" x14ac:dyDescent="0.2">
      <c r="A10794" s="1">
        <v>4132</v>
      </c>
      <c r="B10794" s="3">
        <v>42735.731944444444</v>
      </c>
      <c r="C10794" t="s">
        <v>118</v>
      </c>
      <c r="D10794">
        <v>1</v>
      </c>
      <c r="E10794">
        <f>INDEX(products!B:B,MATCH(challenge_2_solution_1!$C10794,products!$A:$A,0))</f>
        <v>19.899999999999999</v>
      </c>
      <c r="F10794">
        <f>INDEX(products!C:C,MATCH(challenge_2_solution_1!$C10794,products!$A:$A,0))</f>
        <v>12.74</v>
      </c>
    </row>
    <row r="10795" spans="1:6" x14ac:dyDescent="0.2">
      <c r="A10795" s="1">
        <v>4134</v>
      </c>
      <c r="B10795" s="3">
        <v>42735.740277777775</v>
      </c>
      <c r="C10795" t="s">
        <v>15</v>
      </c>
      <c r="D10795">
        <v>1</v>
      </c>
      <c r="E10795">
        <f>INDEX(products!B:B,MATCH(challenge_2_solution_1!$C10795,products!$A:$A,0))</f>
        <v>5.9</v>
      </c>
      <c r="F10795">
        <f>INDEX(products!C:C,MATCH(challenge_2_solution_1!$C10795,products!$A:$A,0))</f>
        <v>3.07</v>
      </c>
    </row>
    <row r="10796" spans="1:6" x14ac:dyDescent="0.2">
      <c r="A10796" s="1">
        <v>4134</v>
      </c>
      <c r="B10796" s="3">
        <v>42735.740277777775</v>
      </c>
      <c r="C10796" t="s">
        <v>19</v>
      </c>
      <c r="D10796">
        <v>1</v>
      </c>
      <c r="E10796">
        <f>INDEX(products!B:B,MATCH(challenge_2_solution_1!$C10796,products!$A:$A,0))</f>
        <v>5.9</v>
      </c>
      <c r="F10796">
        <f>INDEX(products!C:C,MATCH(challenge_2_solution_1!$C10796,products!$A:$A,0))</f>
        <v>1.65</v>
      </c>
    </row>
    <row r="10797" spans="1:6" x14ac:dyDescent="0.2">
      <c r="A10797" s="1">
        <v>4133</v>
      </c>
      <c r="B10797" s="3">
        <v>42735.740277777775</v>
      </c>
      <c r="C10797" t="s">
        <v>18</v>
      </c>
      <c r="D10797">
        <v>2</v>
      </c>
      <c r="E10797">
        <f>INDEX(products!B:B,MATCH(challenge_2_solution_1!$C10797,products!$A:$A,0))</f>
        <v>5.9</v>
      </c>
      <c r="F10797">
        <f>INDEX(products!C:C,MATCH(challenge_2_solution_1!$C10797,products!$A:$A,0))</f>
        <v>3.6</v>
      </c>
    </row>
    <row r="10798" spans="1:6" x14ac:dyDescent="0.2">
      <c r="A10798" s="1">
        <v>4133</v>
      </c>
      <c r="B10798" s="3">
        <v>42735.740277777775</v>
      </c>
      <c r="C10798" t="s">
        <v>33</v>
      </c>
      <c r="D10798">
        <v>1</v>
      </c>
      <c r="E10798">
        <f>INDEX(products!B:B,MATCH(challenge_2_solution_1!$C10798,products!$A:$A,0))</f>
        <v>7.9</v>
      </c>
      <c r="F10798">
        <f>INDEX(products!C:C,MATCH(challenge_2_solution_1!$C10798,products!$A:$A,0))</f>
        <v>2.21</v>
      </c>
    </row>
    <row r="10799" spans="1:6" x14ac:dyDescent="0.2">
      <c r="A10799" s="1">
        <v>4133</v>
      </c>
      <c r="B10799" s="3">
        <v>42735.740277777775</v>
      </c>
      <c r="C10799" t="s">
        <v>28</v>
      </c>
      <c r="D10799">
        <v>4</v>
      </c>
      <c r="E10799">
        <f>INDEX(products!B:B,MATCH(challenge_2_solution_1!$C10799,products!$A:$A,0))</f>
        <v>7.9</v>
      </c>
      <c r="F10799">
        <f>INDEX(products!C:C,MATCH(challenge_2_solution_1!$C10799,products!$A:$A,0))</f>
        <v>2.4500000000000002</v>
      </c>
    </row>
    <row r="10800" spans="1:6" x14ac:dyDescent="0.2">
      <c r="A10800" s="1">
        <v>4134</v>
      </c>
      <c r="B10800" s="3">
        <v>42735.740277777775</v>
      </c>
      <c r="C10800" t="s">
        <v>64</v>
      </c>
      <c r="D10800">
        <v>2</v>
      </c>
      <c r="E10800">
        <f>INDEX(products!B:B,MATCH(challenge_2_solution_1!$C10800,products!$A:$A,0))</f>
        <v>11.9</v>
      </c>
      <c r="F10800">
        <f>INDEX(products!C:C,MATCH(challenge_2_solution_1!$C10800,products!$A:$A,0))</f>
        <v>7.97</v>
      </c>
    </row>
    <row r="10801" spans="1:6" x14ac:dyDescent="0.2">
      <c r="A10801" s="1">
        <v>4133</v>
      </c>
      <c r="B10801" s="3">
        <v>42735.740277777775</v>
      </c>
      <c r="C10801" t="s">
        <v>60</v>
      </c>
      <c r="D10801">
        <v>1</v>
      </c>
      <c r="E10801">
        <f>INDEX(products!B:B,MATCH(challenge_2_solution_1!$C10801,products!$A:$A,0))</f>
        <v>11.9</v>
      </c>
      <c r="F10801">
        <f>INDEX(products!C:C,MATCH(challenge_2_solution_1!$C10801,products!$A:$A,0))</f>
        <v>4.28</v>
      </c>
    </row>
    <row r="10802" spans="1:6" x14ac:dyDescent="0.2">
      <c r="A10802" s="1">
        <v>4133</v>
      </c>
      <c r="B10802" s="3">
        <v>42735.740277777775</v>
      </c>
      <c r="C10802" t="s">
        <v>86</v>
      </c>
      <c r="D10802">
        <v>1</v>
      </c>
      <c r="E10802">
        <f>INDEX(products!B:B,MATCH(challenge_2_solution_1!$C10802,products!$A:$A,0))</f>
        <v>15.9</v>
      </c>
      <c r="F10802">
        <f>INDEX(products!C:C,MATCH(challenge_2_solution_1!$C10802,products!$A:$A,0))</f>
        <v>5.57</v>
      </c>
    </row>
    <row r="10803" spans="1:6" x14ac:dyDescent="0.2">
      <c r="A10803" s="1">
        <v>4134</v>
      </c>
      <c r="B10803" s="3">
        <v>42735.740277777775</v>
      </c>
      <c r="C10803" t="s">
        <v>103</v>
      </c>
      <c r="D10803">
        <v>1</v>
      </c>
      <c r="E10803">
        <f>INDEX(products!B:B,MATCH(challenge_2_solution_1!$C10803,products!$A:$A,0))</f>
        <v>17.899999999999999</v>
      </c>
      <c r="F10803">
        <f>INDEX(products!C:C,MATCH(challenge_2_solution_1!$C10803,products!$A:$A,0))</f>
        <v>12.35</v>
      </c>
    </row>
    <row r="10804" spans="1:6" x14ac:dyDescent="0.2">
      <c r="A10804" s="1">
        <v>4134</v>
      </c>
      <c r="B10804" s="3">
        <v>42735.740277777775</v>
      </c>
      <c r="C10804" t="s">
        <v>89</v>
      </c>
      <c r="D10804">
        <v>1</v>
      </c>
      <c r="E10804">
        <f>INDEX(products!B:B,MATCH(challenge_2_solution_1!$C10804,products!$A:$A,0))</f>
        <v>17.899999999999999</v>
      </c>
      <c r="F10804">
        <f>INDEX(products!C:C,MATCH(challenge_2_solution_1!$C10804,products!$A:$A,0))</f>
        <v>3.94</v>
      </c>
    </row>
    <row r="10805" spans="1:6" x14ac:dyDescent="0.2">
      <c r="A10805" s="1">
        <v>4134</v>
      </c>
      <c r="B10805" s="3">
        <v>42735.740277777775</v>
      </c>
      <c r="C10805" t="s">
        <v>96</v>
      </c>
      <c r="D10805">
        <v>1</v>
      </c>
      <c r="E10805">
        <f>INDEX(products!B:B,MATCH(challenge_2_solution_1!$C10805,products!$A:$A,0))</f>
        <v>17.899999999999999</v>
      </c>
      <c r="F10805">
        <f>INDEX(products!C:C,MATCH(challenge_2_solution_1!$C10805,products!$A:$A,0))</f>
        <v>10.92</v>
      </c>
    </row>
    <row r="10806" spans="1:6" x14ac:dyDescent="0.2">
      <c r="A10806" s="1">
        <v>4133</v>
      </c>
      <c r="B10806" s="3">
        <v>42735.740277777775</v>
      </c>
      <c r="C10806" t="s">
        <v>102</v>
      </c>
      <c r="D10806">
        <v>1</v>
      </c>
      <c r="E10806">
        <f>INDEX(products!B:B,MATCH(challenge_2_solution_1!$C10806,products!$A:$A,0))</f>
        <v>17.899999999999999</v>
      </c>
      <c r="F10806">
        <f>INDEX(products!C:C,MATCH(challenge_2_solution_1!$C10806,products!$A:$A,0))</f>
        <v>8.41</v>
      </c>
    </row>
    <row r="10807" spans="1:6" x14ac:dyDescent="0.2">
      <c r="A10807" s="1">
        <v>4133</v>
      </c>
      <c r="B10807" s="3">
        <v>42735.740277777775</v>
      </c>
      <c r="C10807" t="s">
        <v>101</v>
      </c>
      <c r="D10807">
        <v>1</v>
      </c>
      <c r="E10807">
        <f>INDEX(products!B:B,MATCH(challenge_2_solution_1!$C10807,products!$A:$A,0))</f>
        <v>17.899999999999999</v>
      </c>
      <c r="F10807">
        <f>INDEX(products!C:C,MATCH(challenge_2_solution_1!$C10807,products!$A:$A,0))</f>
        <v>11.46</v>
      </c>
    </row>
    <row r="10808" spans="1:6" x14ac:dyDescent="0.2">
      <c r="A10808" s="1">
        <v>4133</v>
      </c>
      <c r="B10808" s="3">
        <v>42735.740277777775</v>
      </c>
      <c r="C10808" t="s">
        <v>97</v>
      </c>
      <c r="D10808">
        <v>1</v>
      </c>
      <c r="E10808">
        <f>INDEX(products!B:B,MATCH(challenge_2_solution_1!$C10808,products!$A:$A,0))</f>
        <v>17.899999999999999</v>
      </c>
      <c r="F10808">
        <f>INDEX(products!C:C,MATCH(challenge_2_solution_1!$C10808,products!$A:$A,0))</f>
        <v>11.81</v>
      </c>
    </row>
    <row r="10809" spans="1:6" x14ac:dyDescent="0.2">
      <c r="A10809" s="1">
        <v>4133</v>
      </c>
      <c r="B10809" s="3">
        <v>42735.740277777775</v>
      </c>
      <c r="C10809" t="s">
        <v>110</v>
      </c>
      <c r="D10809">
        <v>1</v>
      </c>
      <c r="E10809">
        <f>INDEX(products!B:B,MATCH(challenge_2_solution_1!$C10809,products!$A:$A,0))</f>
        <v>17.899999999999999</v>
      </c>
      <c r="F10809">
        <f>INDEX(products!C:C,MATCH(challenge_2_solution_1!$C10809,products!$A:$A,0))</f>
        <v>10.199999999999999</v>
      </c>
    </row>
    <row r="10810" spans="1:6" x14ac:dyDescent="0.2">
      <c r="A10810" s="1">
        <v>4135</v>
      </c>
      <c r="B10810" s="3">
        <v>42735.745833333334</v>
      </c>
      <c r="C10810" t="s">
        <v>3</v>
      </c>
      <c r="D10810">
        <v>1</v>
      </c>
      <c r="E10810">
        <f>INDEX(products!B:B,MATCH(challenge_2_solution_1!$C10810,products!$A:$A,0))</f>
        <v>1</v>
      </c>
      <c r="F10810">
        <f>INDEX(products!C:C,MATCH(challenge_2_solution_1!$C10810,products!$A:$A,0))</f>
        <v>0.5</v>
      </c>
    </row>
    <row r="10811" spans="1:6" x14ac:dyDescent="0.2">
      <c r="A10811" s="1">
        <v>4135</v>
      </c>
      <c r="B10811" s="3">
        <v>42735.745833333334</v>
      </c>
      <c r="C10811" t="s">
        <v>5</v>
      </c>
      <c r="D10811">
        <v>1</v>
      </c>
      <c r="E10811">
        <f>INDEX(products!B:B,MATCH(challenge_2_solution_1!$C10811,products!$A:$A,0))</f>
        <v>1</v>
      </c>
      <c r="F10811">
        <f>INDEX(products!C:C,MATCH(challenge_2_solution_1!$C10811,products!$A:$A,0))</f>
        <v>0.31</v>
      </c>
    </row>
    <row r="10812" spans="1:6" x14ac:dyDescent="0.2">
      <c r="A10812" s="1">
        <v>4135</v>
      </c>
      <c r="B10812" s="3">
        <v>42735.745833333334</v>
      </c>
      <c r="C10812" t="s">
        <v>4</v>
      </c>
      <c r="D10812">
        <v>1</v>
      </c>
      <c r="E10812">
        <f>INDEX(products!B:B,MATCH(challenge_2_solution_1!$C10812,products!$A:$A,0))</f>
        <v>1</v>
      </c>
      <c r="F10812">
        <f>INDEX(products!C:C,MATCH(challenge_2_solution_1!$C10812,products!$A:$A,0))</f>
        <v>0.61</v>
      </c>
    </row>
    <row r="10813" spans="1:6" x14ac:dyDescent="0.2">
      <c r="A10813" s="1">
        <v>4135</v>
      </c>
      <c r="B10813" s="3">
        <v>42735.745833333334</v>
      </c>
      <c r="C10813" t="s">
        <v>8</v>
      </c>
      <c r="D10813">
        <v>2</v>
      </c>
      <c r="E10813">
        <f>INDEX(products!B:B,MATCH(challenge_2_solution_1!$C10813,products!$A:$A,0))</f>
        <v>1.6</v>
      </c>
      <c r="F10813">
        <f>INDEX(products!C:C,MATCH(challenge_2_solution_1!$C10813,products!$A:$A,0))</f>
        <v>0.77</v>
      </c>
    </row>
    <row r="10814" spans="1:6" x14ac:dyDescent="0.2">
      <c r="A10814" s="1">
        <v>4135</v>
      </c>
      <c r="B10814" s="3">
        <v>42735.745833333334</v>
      </c>
      <c r="C10814" t="s">
        <v>9</v>
      </c>
      <c r="D10814">
        <v>2</v>
      </c>
      <c r="E10814">
        <f>INDEX(products!B:B,MATCH(challenge_2_solution_1!$C10814,products!$A:$A,0))</f>
        <v>1.6</v>
      </c>
      <c r="F10814">
        <f>INDEX(products!C:C,MATCH(challenge_2_solution_1!$C10814,products!$A:$A,0))</f>
        <v>0.67</v>
      </c>
    </row>
    <row r="10815" spans="1:6" x14ac:dyDescent="0.2">
      <c r="A10815" s="1">
        <v>4135</v>
      </c>
      <c r="B10815" s="3">
        <v>42735.745833333334</v>
      </c>
      <c r="C10815" t="s">
        <v>12</v>
      </c>
      <c r="D10815">
        <v>2</v>
      </c>
      <c r="E10815">
        <f>INDEX(products!B:B,MATCH(challenge_2_solution_1!$C10815,products!$A:$A,0))</f>
        <v>5.2</v>
      </c>
      <c r="F10815">
        <f>INDEX(products!C:C,MATCH(challenge_2_solution_1!$C10815,products!$A:$A,0))</f>
        <v>3.07</v>
      </c>
    </row>
    <row r="10816" spans="1:6" x14ac:dyDescent="0.2">
      <c r="A10816" s="1">
        <v>4135</v>
      </c>
      <c r="B10816" s="3">
        <v>42735.745833333334</v>
      </c>
      <c r="C10816" t="s">
        <v>17</v>
      </c>
      <c r="D10816">
        <v>3</v>
      </c>
      <c r="E10816">
        <f>INDEX(products!B:B,MATCH(challenge_2_solution_1!$C10816,products!$A:$A,0))</f>
        <v>5.9</v>
      </c>
      <c r="F10816">
        <f>INDEX(products!C:C,MATCH(challenge_2_solution_1!$C10816,products!$A:$A,0))</f>
        <v>2.83</v>
      </c>
    </row>
    <row r="10817" spans="1:6" x14ac:dyDescent="0.2">
      <c r="A10817" s="1">
        <v>4135</v>
      </c>
      <c r="B10817" s="3">
        <v>42735.745833333334</v>
      </c>
      <c r="C10817" t="s">
        <v>61</v>
      </c>
      <c r="D10817">
        <v>1</v>
      </c>
      <c r="E10817">
        <f>INDEX(products!B:B,MATCH(challenge_2_solution_1!$C10817,products!$A:$A,0))</f>
        <v>11.9</v>
      </c>
      <c r="F10817">
        <f>INDEX(products!C:C,MATCH(challenge_2_solution_1!$C10817,products!$A:$A,0))</f>
        <v>7.74</v>
      </c>
    </row>
    <row r="10818" spans="1:6" x14ac:dyDescent="0.2">
      <c r="A10818" s="1">
        <v>4135</v>
      </c>
      <c r="B10818" s="3">
        <v>42735.745833333334</v>
      </c>
      <c r="C10818" t="s">
        <v>87</v>
      </c>
      <c r="D10818">
        <v>1</v>
      </c>
      <c r="E10818">
        <f>INDEX(products!B:B,MATCH(challenge_2_solution_1!$C10818,products!$A:$A,0))</f>
        <v>15.9</v>
      </c>
      <c r="F10818">
        <f>INDEX(products!C:C,MATCH(challenge_2_solution_1!$C10818,products!$A:$A,0))</f>
        <v>6.2</v>
      </c>
    </row>
    <row r="10819" spans="1:6" x14ac:dyDescent="0.2">
      <c r="A10819" s="1">
        <v>4135</v>
      </c>
      <c r="B10819" s="3">
        <v>42735.745833333334</v>
      </c>
      <c r="C10819" t="s">
        <v>92</v>
      </c>
      <c r="D10819">
        <v>1</v>
      </c>
      <c r="E10819">
        <f>INDEX(products!B:B,MATCH(challenge_2_solution_1!$C10819,products!$A:$A,0))</f>
        <v>17.899999999999999</v>
      </c>
      <c r="F10819">
        <f>INDEX(products!C:C,MATCH(challenge_2_solution_1!$C10819,products!$A:$A,0))</f>
        <v>10.38</v>
      </c>
    </row>
    <row r="10820" spans="1:6" x14ac:dyDescent="0.2">
      <c r="A10820" s="1">
        <v>4135</v>
      </c>
      <c r="B10820" s="3">
        <v>42735.745833333334</v>
      </c>
      <c r="C10820" t="s">
        <v>95</v>
      </c>
      <c r="D10820">
        <v>1</v>
      </c>
      <c r="E10820">
        <f>INDEX(products!B:B,MATCH(challenge_2_solution_1!$C10820,products!$A:$A,0))</f>
        <v>17.899999999999999</v>
      </c>
      <c r="F10820">
        <f>INDEX(products!C:C,MATCH(challenge_2_solution_1!$C10820,products!$A:$A,0))</f>
        <v>4.3</v>
      </c>
    </row>
    <row r="10821" spans="1:6" x14ac:dyDescent="0.2">
      <c r="A10821" s="1">
        <v>4135</v>
      </c>
      <c r="B10821" s="3">
        <v>42735.745833333334</v>
      </c>
      <c r="C10821" t="s">
        <v>102</v>
      </c>
      <c r="D10821">
        <v>1</v>
      </c>
      <c r="E10821">
        <f>INDEX(products!B:B,MATCH(challenge_2_solution_1!$C10821,products!$A:$A,0))</f>
        <v>17.899999999999999</v>
      </c>
      <c r="F10821">
        <f>INDEX(products!C:C,MATCH(challenge_2_solution_1!$C10821,products!$A:$A,0))</f>
        <v>8.41</v>
      </c>
    </row>
    <row r="10822" spans="1:6" x14ac:dyDescent="0.2">
      <c r="A10822" s="1">
        <v>4135</v>
      </c>
      <c r="B10822" s="3">
        <v>42735.745833333334</v>
      </c>
      <c r="C10822" t="s">
        <v>118</v>
      </c>
      <c r="D10822">
        <v>1</v>
      </c>
      <c r="E10822">
        <f>INDEX(products!B:B,MATCH(challenge_2_solution_1!$C10822,products!$A:$A,0))</f>
        <v>19.899999999999999</v>
      </c>
      <c r="F10822">
        <f>INDEX(products!C:C,MATCH(challenge_2_solution_1!$C10822,products!$A:$A,0))</f>
        <v>12.74</v>
      </c>
    </row>
    <row r="10823" spans="1:6" x14ac:dyDescent="0.2">
      <c r="A10823" s="1">
        <v>4136</v>
      </c>
      <c r="B10823" s="3">
        <v>42735.759722222225</v>
      </c>
      <c r="C10823" t="s">
        <v>17</v>
      </c>
      <c r="D10823">
        <v>1</v>
      </c>
      <c r="E10823">
        <f>INDEX(products!B:B,MATCH(challenge_2_solution_1!$C10823,products!$A:$A,0))</f>
        <v>5.9</v>
      </c>
      <c r="F10823">
        <f>INDEX(products!C:C,MATCH(challenge_2_solution_1!$C10823,products!$A:$A,0))</f>
        <v>2.83</v>
      </c>
    </row>
    <row r="10824" spans="1:6" x14ac:dyDescent="0.2">
      <c r="A10824" s="1">
        <v>4136</v>
      </c>
      <c r="B10824" s="3">
        <v>42735.759722222225</v>
      </c>
      <c r="C10824" t="s">
        <v>15</v>
      </c>
      <c r="D10824">
        <v>2</v>
      </c>
      <c r="E10824">
        <f>INDEX(products!B:B,MATCH(challenge_2_solution_1!$C10824,products!$A:$A,0))</f>
        <v>5.9</v>
      </c>
      <c r="F10824">
        <f>INDEX(products!C:C,MATCH(challenge_2_solution_1!$C10824,products!$A:$A,0))</f>
        <v>3.07</v>
      </c>
    </row>
    <row r="10825" spans="1:6" x14ac:dyDescent="0.2">
      <c r="A10825" s="1">
        <v>4136</v>
      </c>
      <c r="B10825" s="3">
        <v>42735.759722222225</v>
      </c>
      <c r="C10825" t="s">
        <v>33</v>
      </c>
      <c r="D10825">
        <v>1</v>
      </c>
      <c r="E10825">
        <f>INDEX(products!B:B,MATCH(challenge_2_solution_1!$C10825,products!$A:$A,0))</f>
        <v>7.9</v>
      </c>
      <c r="F10825">
        <f>INDEX(products!C:C,MATCH(challenge_2_solution_1!$C10825,products!$A:$A,0))</f>
        <v>2.21</v>
      </c>
    </row>
    <row r="10826" spans="1:6" x14ac:dyDescent="0.2">
      <c r="A10826" s="1">
        <v>4136</v>
      </c>
      <c r="B10826" s="3">
        <v>42735.759722222225</v>
      </c>
      <c r="C10826" t="s">
        <v>95</v>
      </c>
      <c r="D10826">
        <v>1</v>
      </c>
      <c r="E10826">
        <f>INDEX(products!B:B,MATCH(challenge_2_solution_1!$C10826,products!$A:$A,0))</f>
        <v>17.899999999999999</v>
      </c>
      <c r="F10826">
        <f>INDEX(products!C:C,MATCH(challenge_2_solution_1!$C10826,products!$A:$A,0))</f>
        <v>4.3</v>
      </c>
    </row>
    <row r="10827" spans="1:6" x14ac:dyDescent="0.2">
      <c r="A10827" s="1">
        <v>4136</v>
      </c>
      <c r="B10827" s="3">
        <v>42735.759722222225</v>
      </c>
      <c r="C10827" t="s">
        <v>96</v>
      </c>
      <c r="D10827">
        <v>1</v>
      </c>
      <c r="E10827">
        <f>INDEX(products!B:B,MATCH(challenge_2_solution_1!$C10827,products!$A:$A,0))</f>
        <v>17.899999999999999</v>
      </c>
      <c r="F10827">
        <f>INDEX(products!C:C,MATCH(challenge_2_solution_1!$C10827,products!$A:$A,0))</f>
        <v>10.92</v>
      </c>
    </row>
    <row r="10828" spans="1:6" x14ac:dyDescent="0.2">
      <c r="A10828" s="1">
        <v>4137</v>
      </c>
      <c r="B10828" s="3">
        <v>42735.760416666664</v>
      </c>
      <c r="C10828" t="s">
        <v>53</v>
      </c>
      <c r="D10828">
        <v>1</v>
      </c>
      <c r="E10828">
        <f>INDEX(products!B:B,MATCH(challenge_2_solution_1!$C10828,products!$A:$A,0))</f>
        <v>9.9</v>
      </c>
      <c r="F10828">
        <f>INDEX(products!C:C,MATCH(challenge_2_solution_1!$C10828,products!$A:$A,0))</f>
        <v>3.86</v>
      </c>
    </row>
    <row r="10829" spans="1:6" x14ac:dyDescent="0.2">
      <c r="A10829" s="1">
        <v>4137</v>
      </c>
      <c r="B10829" s="3">
        <v>42735.760416666664</v>
      </c>
      <c r="C10829" t="s">
        <v>56</v>
      </c>
      <c r="D10829">
        <v>1</v>
      </c>
      <c r="E10829">
        <f>INDEX(products!B:B,MATCH(challenge_2_solution_1!$C10829,products!$A:$A,0))</f>
        <v>9.9</v>
      </c>
      <c r="F10829">
        <f>INDEX(products!C:C,MATCH(challenge_2_solution_1!$C10829,products!$A:$A,0))</f>
        <v>2.38</v>
      </c>
    </row>
    <row r="10830" spans="1:6" x14ac:dyDescent="0.2">
      <c r="A10830" s="1">
        <v>4137</v>
      </c>
      <c r="B10830" s="3">
        <v>42735.760416666664</v>
      </c>
      <c r="C10830" t="s">
        <v>65</v>
      </c>
      <c r="D10830">
        <v>1</v>
      </c>
      <c r="E10830">
        <f>INDEX(products!B:B,MATCH(challenge_2_solution_1!$C10830,products!$A:$A,0))</f>
        <v>11.9</v>
      </c>
      <c r="F10830">
        <f>INDEX(products!C:C,MATCH(challenge_2_solution_1!$C10830,products!$A:$A,0))</f>
        <v>7.14</v>
      </c>
    </row>
    <row r="10831" spans="1:6" x14ac:dyDescent="0.2">
      <c r="A10831" s="1">
        <v>4137</v>
      </c>
      <c r="B10831" s="3">
        <v>42735.760416666664</v>
      </c>
      <c r="C10831" t="s">
        <v>101</v>
      </c>
      <c r="D10831">
        <v>1</v>
      </c>
      <c r="E10831">
        <f>INDEX(products!B:B,MATCH(challenge_2_solution_1!$C10831,products!$A:$A,0))</f>
        <v>17.899999999999999</v>
      </c>
      <c r="F10831">
        <f>INDEX(products!C:C,MATCH(challenge_2_solution_1!$C10831,products!$A:$A,0))</f>
        <v>11.46</v>
      </c>
    </row>
    <row r="10832" spans="1:6" x14ac:dyDescent="0.2">
      <c r="A10832" s="1">
        <v>4137</v>
      </c>
      <c r="B10832" s="3">
        <v>42735.760416666664</v>
      </c>
      <c r="C10832" t="s">
        <v>121</v>
      </c>
      <c r="D10832">
        <v>1</v>
      </c>
      <c r="E10832">
        <f>INDEX(products!B:B,MATCH(challenge_2_solution_1!$C10832,products!$A:$A,0))</f>
        <v>19.899999999999999</v>
      </c>
      <c r="F10832">
        <f>INDEX(products!C:C,MATCH(challenge_2_solution_1!$C10832,products!$A:$A,0))</f>
        <v>10.95</v>
      </c>
    </row>
    <row r="10833" spans="1:6" x14ac:dyDescent="0.2">
      <c r="A10833" s="1">
        <v>4138</v>
      </c>
      <c r="B10833" s="3">
        <v>42735.76666666667</v>
      </c>
      <c r="C10833" t="s">
        <v>5</v>
      </c>
      <c r="D10833">
        <v>1</v>
      </c>
      <c r="E10833">
        <f>INDEX(products!B:B,MATCH(challenge_2_solution_1!$C10833,products!$A:$A,0))</f>
        <v>1</v>
      </c>
      <c r="F10833">
        <f>INDEX(products!C:C,MATCH(challenge_2_solution_1!$C10833,products!$A:$A,0))</f>
        <v>0.31</v>
      </c>
    </row>
    <row r="10834" spans="1:6" x14ac:dyDescent="0.2">
      <c r="A10834" s="1">
        <v>4138</v>
      </c>
      <c r="B10834" s="3">
        <v>42735.76666666667</v>
      </c>
      <c r="C10834" t="s">
        <v>8</v>
      </c>
      <c r="D10834">
        <v>3</v>
      </c>
      <c r="E10834">
        <f>INDEX(products!B:B,MATCH(challenge_2_solution_1!$C10834,products!$A:$A,0))</f>
        <v>1.6</v>
      </c>
      <c r="F10834">
        <f>INDEX(products!C:C,MATCH(challenge_2_solution_1!$C10834,products!$A:$A,0))</f>
        <v>0.77</v>
      </c>
    </row>
    <row r="10835" spans="1:6" x14ac:dyDescent="0.2">
      <c r="A10835" s="1">
        <v>4138</v>
      </c>
      <c r="B10835" s="3">
        <v>42735.76666666667</v>
      </c>
      <c r="C10835" t="s">
        <v>17</v>
      </c>
      <c r="D10835">
        <v>1</v>
      </c>
      <c r="E10835">
        <f>INDEX(products!B:B,MATCH(challenge_2_solution_1!$C10835,products!$A:$A,0))</f>
        <v>5.9</v>
      </c>
      <c r="F10835">
        <f>INDEX(products!C:C,MATCH(challenge_2_solution_1!$C10835,products!$A:$A,0))</f>
        <v>2.83</v>
      </c>
    </row>
    <row r="10836" spans="1:6" x14ac:dyDescent="0.2">
      <c r="A10836" s="1">
        <v>4138</v>
      </c>
      <c r="B10836" s="3">
        <v>42735.76666666667</v>
      </c>
      <c r="C10836" t="s">
        <v>15</v>
      </c>
      <c r="D10836">
        <v>1</v>
      </c>
      <c r="E10836">
        <f>INDEX(products!B:B,MATCH(challenge_2_solution_1!$C10836,products!$A:$A,0))</f>
        <v>5.9</v>
      </c>
      <c r="F10836">
        <f>INDEX(products!C:C,MATCH(challenge_2_solution_1!$C10836,products!$A:$A,0))</f>
        <v>3.07</v>
      </c>
    </row>
    <row r="10837" spans="1:6" x14ac:dyDescent="0.2">
      <c r="A10837" s="1">
        <v>4138</v>
      </c>
      <c r="B10837" s="3">
        <v>42735.76666666667</v>
      </c>
      <c r="C10837" t="s">
        <v>33</v>
      </c>
      <c r="D10837">
        <v>1</v>
      </c>
      <c r="E10837">
        <f>INDEX(products!B:B,MATCH(challenge_2_solution_1!$C10837,products!$A:$A,0))</f>
        <v>7.9</v>
      </c>
      <c r="F10837">
        <f>INDEX(products!C:C,MATCH(challenge_2_solution_1!$C10837,products!$A:$A,0))</f>
        <v>2.21</v>
      </c>
    </row>
    <row r="10838" spans="1:6" x14ac:dyDescent="0.2">
      <c r="A10838" s="1">
        <v>4138</v>
      </c>
      <c r="B10838" s="3">
        <v>42735.76666666667</v>
      </c>
      <c r="C10838" t="s">
        <v>60</v>
      </c>
      <c r="D10838">
        <v>1</v>
      </c>
      <c r="E10838">
        <f>INDEX(products!B:B,MATCH(challenge_2_solution_1!$C10838,products!$A:$A,0))</f>
        <v>11.9</v>
      </c>
      <c r="F10838">
        <f>INDEX(products!C:C,MATCH(challenge_2_solution_1!$C10838,products!$A:$A,0))</f>
        <v>4.28</v>
      </c>
    </row>
    <row r="10839" spans="1:6" x14ac:dyDescent="0.2">
      <c r="A10839" s="1">
        <v>4138</v>
      </c>
      <c r="B10839" s="3">
        <v>42735.76666666667</v>
      </c>
      <c r="C10839" t="s">
        <v>96</v>
      </c>
      <c r="D10839">
        <v>1</v>
      </c>
      <c r="E10839">
        <f>INDEX(products!B:B,MATCH(challenge_2_solution_1!$C10839,products!$A:$A,0))</f>
        <v>17.899999999999999</v>
      </c>
      <c r="F10839">
        <f>INDEX(products!C:C,MATCH(challenge_2_solution_1!$C10839,products!$A:$A,0))</f>
        <v>10.92</v>
      </c>
    </row>
    <row r="10840" spans="1:6" x14ac:dyDescent="0.2">
      <c r="A10840" s="1">
        <v>4138</v>
      </c>
      <c r="B10840" s="3">
        <v>42735.76666666667</v>
      </c>
      <c r="C10840" t="s">
        <v>100</v>
      </c>
      <c r="D10840">
        <v>1</v>
      </c>
      <c r="E10840">
        <f>INDEX(products!B:B,MATCH(challenge_2_solution_1!$C10840,products!$A:$A,0))</f>
        <v>17.899999999999999</v>
      </c>
      <c r="F10840">
        <f>INDEX(products!C:C,MATCH(challenge_2_solution_1!$C10840,products!$A:$A,0))</f>
        <v>10.92</v>
      </c>
    </row>
    <row r="10841" spans="1:6" x14ac:dyDescent="0.2">
      <c r="A10841" s="1">
        <v>4139</v>
      </c>
      <c r="B10841" s="3">
        <v>42735.768055555556</v>
      </c>
      <c r="C10841" t="s">
        <v>13</v>
      </c>
      <c r="D10841">
        <v>1</v>
      </c>
      <c r="E10841">
        <f>INDEX(products!B:B,MATCH(challenge_2_solution_1!$C10841,products!$A:$A,0))</f>
        <v>5.2</v>
      </c>
      <c r="F10841">
        <f>INDEX(products!C:C,MATCH(challenge_2_solution_1!$C10841,products!$A:$A,0))</f>
        <v>2.44</v>
      </c>
    </row>
    <row r="10842" spans="1:6" x14ac:dyDescent="0.2">
      <c r="A10842" s="1">
        <v>4139</v>
      </c>
      <c r="B10842" s="3">
        <v>42735.768055555556</v>
      </c>
      <c r="C10842" t="s">
        <v>34</v>
      </c>
      <c r="D10842">
        <v>1</v>
      </c>
      <c r="E10842">
        <f>INDEX(products!B:B,MATCH(challenge_2_solution_1!$C10842,products!$A:$A,0))</f>
        <v>7.9</v>
      </c>
      <c r="F10842">
        <f>INDEX(products!C:C,MATCH(challenge_2_solution_1!$C10842,products!$A:$A,0))</f>
        <v>1.58</v>
      </c>
    </row>
    <row r="10843" spans="1:6" x14ac:dyDescent="0.2">
      <c r="A10843" s="1">
        <v>4139</v>
      </c>
      <c r="B10843" s="3">
        <v>42735.768055555556</v>
      </c>
      <c r="C10843" t="s">
        <v>32</v>
      </c>
      <c r="D10843">
        <v>1</v>
      </c>
      <c r="E10843">
        <f>INDEX(products!B:B,MATCH(challenge_2_solution_1!$C10843,products!$A:$A,0))</f>
        <v>7.9</v>
      </c>
      <c r="F10843">
        <f>INDEX(products!C:C,MATCH(challenge_2_solution_1!$C10843,products!$A:$A,0))</f>
        <v>2.92</v>
      </c>
    </row>
    <row r="10844" spans="1:6" x14ac:dyDescent="0.2">
      <c r="A10844" s="1">
        <v>4139</v>
      </c>
      <c r="B10844" s="3">
        <v>42735.768055555556</v>
      </c>
      <c r="C10844" t="s">
        <v>64</v>
      </c>
      <c r="D10844">
        <v>1</v>
      </c>
      <c r="E10844">
        <f>INDEX(products!B:B,MATCH(challenge_2_solution_1!$C10844,products!$A:$A,0))</f>
        <v>11.9</v>
      </c>
      <c r="F10844">
        <f>INDEX(products!C:C,MATCH(challenge_2_solution_1!$C10844,products!$A:$A,0))</f>
        <v>7.97</v>
      </c>
    </row>
    <row r="10845" spans="1:6" x14ac:dyDescent="0.2">
      <c r="A10845" s="1">
        <v>4139</v>
      </c>
      <c r="B10845" s="3">
        <v>42735.768055555556</v>
      </c>
      <c r="C10845" t="s">
        <v>99</v>
      </c>
      <c r="D10845">
        <v>1</v>
      </c>
      <c r="E10845">
        <f>INDEX(products!B:B,MATCH(challenge_2_solution_1!$C10845,products!$A:$A,0))</f>
        <v>17.899999999999999</v>
      </c>
      <c r="F10845">
        <f>INDEX(products!C:C,MATCH(challenge_2_solution_1!$C10845,products!$A:$A,0))</f>
        <v>10.74</v>
      </c>
    </row>
    <row r="10846" spans="1:6" x14ac:dyDescent="0.2">
      <c r="A10846" s="1">
        <v>4140</v>
      </c>
      <c r="B10846" s="3">
        <v>42735.772916666669</v>
      </c>
      <c r="C10846" t="s">
        <v>8</v>
      </c>
      <c r="D10846">
        <v>1</v>
      </c>
      <c r="E10846">
        <f>INDEX(products!B:B,MATCH(challenge_2_solution_1!$C10846,products!$A:$A,0))</f>
        <v>1.6</v>
      </c>
      <c r="F10846">
        <f>INDEX(products!C:C,MATCH(challenge_2_solution_1!$C10846,products!$A:$A,0))</f>
        <v>0.77</v>
      </c>
    </row>
    <row r="10847" spans="1:6" x14ac:dyDescent="0.2">
      <c r="A10847" s="1">
        <v>4140</v>
      </c>
      <c r="B10847" s="3">
        <v>42735.772916666669</v>
      </c>
      <c r="C10847" t="s">
        <v>18</v>
      </c>
      <c r="D10847">
        <v>1</v>
      </c>
      <c r="E10847">
        <f>INDEX(products!B:B,MATCH(challenge_2_solution_1!$C10847,products!$A:$A,0))</f>
        <v>5.9</v>
      </c>
      <c r="F10847">
        <f>INDEX(products!C:C,MATCH(challenge_2_solution_1!$C10847,products!$A:$A,0))</f>
        <v>3.6</v>
      </c>
    </row>
    <row r="10848" spans="1:6" x14ac:dyDescent="0.2">
      <c r="A10848" s="1">
        <v>4140</v>
      </c>
      <c r="B10848" s="3">
        <v>42735.772916666669</v>
      </c>
      <c r="C10848" t="s">
        <v>17</v>
      </c>
      <c r="D10848">
        <v>1</v>
      </c>
      <c r="E10848">
        <f>INDEX(products!B:B,MATCH(challenge_2_solution_1!$C10848,products!$A:$A,0))</f>
        <v>5.9</v>
      </c>
      <c r="F10848">
        <f>INDEX(products!C:C,MATCH(challenge_2_solution_1!$C10848,products!$A:$A,0))</f>
        <v>2.83</v>
      </c>
    </row>
    <row r="10849" spans="1:6" x14ac:dyDescent="0.2">
      <c r="A10849" s="1">
        <v>4140</v>
      </c>
      <c r="B10849" s="3">
        <v>42735.772916666669</v>
      </c>
      <c r="C10849" t="s">
        <v>36</v>
      </c>
      <c r="D10849">
        <v>1</v>
      </c>
      <c r="E10849">
        <f>INDEX(products!B:B,MATCH(challenge_2_solution_1!$C10849,products!$A:$A,0))</f>
        <v>7.9</v>
      </c>
      <c r="F10849">
        <f>INDEX(products!C:C,MATCH(challenge_2_solution_1!$C10849,products!$A:$A,0))</f>
        <v>5.14</v>
      </c>
    </row>
    <row r="10850" spans="1:6" x14ac:dyDescent="0.2">
      <c r="A10850" s="1">
        <v>4140</v>
      </c>
      <c r="B10850" s="3">
        <v>42735.772916666669</v>
      </c>
      <c r="C10850" t="s">
        <v>54</v>
      </c>
      <c r="D10850">
        <v>1</v>
      </c>
      <c r="E10850">
        <f>INDEX(products!B:B,MATCH(challenge_2_solution_1!$C10850,products!$A:$A,0))</f>
        <v>9.9</v>
      </c>
      <c r="F10850">
        <f>INDEX(products!C:C,MATCH(challenge_2_solution_1!$C10850,products!$A:$A,0))</f>
        <v>2.57</v>
      </c>
    </row>
    <row r="10851" spans="1:6" x14ac:dyDescent="0.2">
      <c r="A10851" s="1">
        <v>4140</v>
      </c>
      <c r="B10851" s="3">
        <v>42735.772916666669</v>
      </c>
      <c r="C10851" t="s">
        <v>63</v>
      </c>
      <c r="D10851">
        <v>1</v>
      </c>
      <c r="E10851">
        <f>INDEX(products!B:B,MATCH(challenge_2_solution_1!$C10851,products!$A:$A,0))</f>
        <v>11.9</v>
      </c>
      <c r="F10851">
        <f>INDEX(products!C:C,MATCH(challenge_2_solution_1!$C10851,products!$A:$A,0))</f>
        <v>6.07</v>
      </c>
    </row>
    <row r="10852" spans="1:6" x14ac:dyDescent="0.2">
      <c r="A10852" s="1">
        <v>4140</v>
      </c>
      <c r="B10852" s="3">
        <v>42735.772916666669</v>
      </c>
      <c r="C10852" t="s">
        <v>98</v>
      </c>
      <c r="D10852">
        <v>1</v>
      </c>
      <c r="E10852">
        <f>INDEX(products!B:B,MATCH(challenge_2_solution_1!$C10852,products!$A:$A,0))</f>
        <v>17.899999999999999</v>
      </c>
      <c r="F10852">
        <f>INDEX(products!C:C,MATCH(challenge_2_solution_1!$C10852,products!$A:$A,0))</f>
        <v>8.59</v>
      </c>
    </row>
    <row r="10853" spans="1:6" x14ac:dyDescent="0.2">
      <c r="A10853" s="1">
        <v>4140</v>
      </c>
      <c r="B10853" s="3">
        <v>42735.772916666669</v>
      </c>
      <c r="C10853" t="s">
        <v>91</v>
      </c>
      <c r="D10853">
        <v>1</v>
      </c>
      <c r="E10853">
        <f>INDEX(products!B:B,MATCH(challenge_2_solution_1!$C10853,products!$A:$A,0))</f>
        <v>17.899999999999999</v>
      </c>
      <c r="F10853">
        <f>INDEX(products!C:C,MATCH(challenge_2_solution_1!$C10853,products!$A:$A,0))</f>
        <v>6.44</v>
      </c>
    </row>
    <row r="10854" spans="1:6" x14ac:dyDescent="0.2">
      <c r="A10854" s="1">
        <v>4141</v>
      </c>
      <c r="B10854" s="3">
        <v>42735.780555555553</v>
      </c>
      <c r="C10854" t="s">
        <v>8</v>
      </c>
      <c r="D10854">
        <v>2</v>
      </c>
      <c r="E10854">
        <f>INDEX(products!B:B,MATCH(challenge_2_solution_1!$C10854,products!$A:$A,0))</f>
        <v>1.6</v>
      </c>
      <c r="F10854">
        <f>INDEX(products!C:C,MATCH(challenge_2_solution_1!$C10854,products!$A:$A,0))</f>
        <v>0.77</v>
      </c>
    </row>
    <row r="10855" spans="1:6" x14ac:dyDescent="0.2">
      <c r="A10855" s="1">
        <v>4141</v>
      </c>
      <c r="B10855" s="3">
        <v>42735.780555555553</v>
      </c>
      <c r="C10855" t="s">
        <v>18</v>
      </c>
      <c r="D10855">
        <v>1</v>
      </c>
      <c r="E10855">
        <f>INDEX(products!B:B,MATCH(challenge_2_solution_1!$C10855,products!$A:$A,0))</f>
        <v>5.9</v>
      </c>
      <c r="F10855">
        <f>INDEX(products!C:C,MATCH(challenge_2_solution_1!$C10855,products!$A:$A,0))</f>
        <v>3.6</v>
      </c>
    </row>
    <row r="10856" spans="1:6" x14ac:dyDescent="0.2">
      <c r="A10856" s="1">
        <v>4141</v>
      </c>
      <c r="B10856" s="3">
        <v>42735.780555555553</v>
      </c>
      <c r="C10856" t="s">
        <v>33</v>
      </c>
      <c r="D10856">
        <v>1</v>
      </c>
      <c r="E10856">
        <f>INDEX(products!B:B,MATCH(challenge_2_solution_1!$C10856,products!$A:$A,0))</f>
        <v>7.9</v>
      </c>
      <c r="F10856">
        <f>INDEX(products!C:C,MATCH(challenge_2_solution_1!$C10856,products!$A:$A,0))</f>
        <v>2.21</v>
      </c>
    </row>
    <row r="10857" spans="1:6" x14ac:dyDescent="0.2">
      <c r="A10857" s="1">
        <v>4141</v>
      </c>
      <c r="B10857" s="3">
        <v>42735.780555555553</v>
      </c>
      <c r="C10857" t="s">
        <v>37</v>
      </c>
      <c r="D10857">
        <v>1</v>
      </c>
      <c r="E10857">
        <f>INDEX(products!B:B,MATCH(challenge_2_solution_1!$C10857,products!$A:$A,0))</f>
        <v>7.9</v>
      </c>
      <c r="F10857">
        <f>INDEX(products!C:C,MATCH(challenge_2_solution_1!$C10857,products!$A:$A,0))</f>
        <v>4.9800000000000004</v>
      </c>
    </row>
    <row r="10858" spans="1:6" x14ac:dyDescent="0.2">
      <c r="A10858" s="1">
        <v>4141</v>
      </c>
      <c r="B10858" s="3">
        <v>42735.780555555553</v>
      </c>
      <c r="C10858" t="s">
        <v>53</v>
      </c>
      <c r="D10858">
        <v>1</v>
      </c>
      <c r="E10858">
        <f>INDEX(products!B:B,MATCH(challenge_2_solution_1!$C10858,products!$A:$A,0))</f>
        <v>9.9</v>
      </c>
      <c r="F10858">
        <f>INDEX(products!C:C,MATCH(challenge_2_solution_1!$C10858,products!$A:$A,0))</f>
        <v>3.86</v>
      </c>
    </row>
    <row r="10859" spans="1:6" x14ac:dyDescent="0.2">
      <c r="A10859" s="1">
        <v>4141</v>
      </c>
      <c r="B10859" s="3">
        <v>42735.780555555553</v>
      </c>
      <c r="C10859" t="s">
        <v>119</v>
      </c>
      <c r="D10859">
        <v>1</v>
      </c>
      <c r="E10859">
        <f>INDEX(products!B:B,MATCH(challenge_2_solution_1!$C10859,products!$A:$A,0))</f>
        <v>19.899999999999999</v>
      </c>
      <c r="F10859">
        <f>INDEX(products!C:C,MATCH(challenge_2_solution_1!$C10859,products!$A:$A,0))</f>
        <v>7.16</v>
      </c>
    </row>
    <row r="10860" spans="1:6" x14ac:dyDescent="0.2">
      <c r="A10860" s="1">
        <v>4141</v>
      </c>
      <c r="B10860" s="3">
        <v>42735.780555555553</v>
      </c>
      <c r="C10860" t="s">
        <v>120</v>
      </c>
      <c r="D10860">
        <v>1</v>
      </c>
      <c r="E10860">
        <f>INDEX(products!B:B,MATCH(challenge_2_solution_1!$C10860,products!$A:$A,0))</f>
        <v>19.899999999999999</v>
      </c>
      <c r="F10860">
        <f>INDEX(products!C:C,MATCH(challenge_2_solution_1!$C10860,products!$A:$A,0))</f>
        <v>8.16</v>
      </c>
    </row>
    <row r="10861" spans="1:6" x14ac:dyDescent="0.2">
      <c r="A10861" s="1">
        <v>4143</v>
      </c>
      <c r="B10861" s="3">
        <v>42735.788194444445</v>
      </c>
      <c r="C10861" t="s">
        <v>17</v>
      </c>
      <c r="D10861">
        <v>1</v>
      </c>
      <c r="E10861">
        <f>INDEX(products!B:B,MATCH(challenge_2_solution_1!$C10861,products!$A:$A,0))</f>
        <v>5.9</v>
      </c>
      <c r="F10861">
        <f>INDEX(products!C:C,MATCH(challenge_2_solution_1!$C10861,products!$A:$A,0))</f>
        <v>2.83</v>
      </c>
    </row>
    <row r="10862" spans="1:6" x14ac:dyDescent="0.2">
      <c r="A10862" s="1">
        <v>4143</v>
      </c>
      <c r="B10862" s="3">
        <v>42735.788194444445</v>
      </c>
      <c r="C10862" t="s">
        <v>54</v>
      </c>
      <c r="D10862">
        <v>2</v>
      </c>
      <c r="E10862">
        <f>INDEX(products!B:B,MATCH(challenge_2_solution_1!$C10862,products!$A:$A,0))</f>
        <v>9.9</v>
      </c>
      <c r="F10862">
        <f>INDEX(products!C:C,MATCH(challenge_2_solution_1!$C10862,products!$A:$A,0))</f>
        <v>2.57</v>
      </c>
    </row>
    <row r="10863" spans="1:6" x14ac:dyDescent="0.2">
      <c r="A10863" s="1">
        <v>4143</v>
      </c>
      <c r="B10863" s="3">
        <v>42735.788194444445</v>
      </c>
      <c r="C10863" t="s">
        <v>86</v>
      </c>
      <c r="D10863">
        <v>1</v>
      </c>
      <c r="E10863">
        <f>INDEX(products!B:B,MATCH(challenge_2_solution_1!$C10863,products!$A:$A,0))</f>
        <v>15.9</v>
      </c>
      <c r="F10863">
        <f>INDEX(products!C:C,MATCH(challenge_2_solution_1!$C10863,products!$A:$A,0))</f>
        <v>5.57</v>
      </c>
    </row>
    <row r="10864" spans="1:6" x14ac:dyDescent="0.2">
      <c r="A10864" s="1">
        <v>4143</v>
      </c>
      <c r="B10864" s="3">
        <v>42735.788194444445</v>
      </c>
      <c r="C10864" t="s">
        <v>87</v>
      </c>
      <c r="D10864">
        <v>1</v>
      </c>
      <c r="E10864">
        <f>INDEX(products!B:B,MATCH(challenge_2_solution_1!$C10864,products!$A:$A,0))</f>
        <v>15.9</v>
      </c>
      <c r="F10864">
        <f>INDEX(products!C:C,MATCH(challenge_2_solution_1!$C10864,products!$A:$A,0))</f>
        <v>6.2</v>
      </c>
    </row>
    <row r="10865" spans="1:6" x14ac:dyDescent="0.2">
      <c r="A10865" s="1">
        <v>4143</v>
      </c>
      <c r="B10865" s="3">
        <v>42735.788194444445</v>
      </c>
      <c r="C10865" t="s">
        <v>95</v>
      </c>
      <c r="D10865">
        <v>1</v>
      </c>
      <c r="E10865">
        <f>INDEX(products!B:B,MATCH(challenge_2_solution_1!$C10865,products!$A:$A,0))</f>
        <v>17.899999999999999</v>
      </c>
      <c r="F10865">
        <f>INDEX(products!C:C,MATCH(challenge_2_solution_1!$C10865,products!$A:$A,0))</f>
        <v>4.3</v>
      </c>
    </row>
    <row r="10866" spans="1:6" x14ac:dyDescent="0.2">
      <c r="A10866" s="1">
        <v>4143</v>
      </c>
      <c r="B10866" s="3">
        <v>42735.788194444445</v>
      </c>
      <c r="C10866" t="s">
        <v>97</v>
      </c>
      <c r="D10866">
        <v>1</v>
      </c>
      <c r="E10866">
        <f>INDEX(products!B:B,MATCH(challenge_2_solution_1!$C10866,products!$A:$A,0))</f>
        <v>17.899999999999999</v>
      </c>
      <c r="F10866">
        <f>INDEX(products!C:C,MATCH(challenge_2_solution_1!$C10866,products!$A:$A,0))</f>
        <v>11.81</v>
      </c>
    </row>
    <row r="10867" spans="1:6" x14ac:dyDescent="0.2">
      <c r="A10867" s="1">
        <v>4143</v>
      </c>
      <c r="B10867" s="3">
        <v>42735.788194444445</v>
      </c>
      <c r="C10867" t="s">
        <v>118</v>
      </c>
      <c r="D10867">
        <v>1</v>
      </c>
      <c r="E10867">
        <f>INDEX(products!B:B,MATCH(challenge_2_solution_1!$C10867,products!$A:$A,0))</f>
        <v>19.899999999999999</v>
      </c>
      <c r="F10867">
        <f>INDEX(products!C:C,MATCH(challenge_2_solution_1!$C10867,products!$A:$A,0))</f>
        <v>12.74</v>
      </c>
    </row>
    <row r="10868" spans="1:6" x14ac:dyDescent="0.2">
      <c r="A10868" s="1">
        <v>4142</v>
      </c>
      <c r="B10868" s="3">
        <v>42735.789583333331</v>
      </c>
      <c r="C10868" t="s">
        <v>12</v>
      </c>
      <c r="D10868">
        <v>1</v>
      </c>
      <c r="E10868">
        <f>INDEX(products!B:B,MATCH(challenge_2_solution_1!$C10868,products!$A:$A,0))</f>
        <v>5.2</v>
      </c>
      <c r="F10868">
        <f>INDEX(products!C:C,MATCH(challenge_2_solution_1!$C10868,products!$A:$A,0))</f>
        <v>3.07</v>
      </c>
    </row>
    <row r="10869" spans="1:6" x14ac:dyDescent="0.2">
      <c r="A10869" s="1">
        <v>4142</v>
      </c>
      <c r="B10869" s="3">
        <v>42735.789583333331</v>
      </c>
      <c r="C10869" t="s">
        <v>17</v>
      </c>
      <c r="D10869">
        <v>3</v>
      </c>
      <c r="E10869">
        <f>INDEX(products!B:B,MATCH(challenge_2_solution_1!$C10869,products!$A:$A,0))</f>
        <v>5.9</v>
      </c>
      <c r="F10869">
        <f>INDEX(products!C:C,MATCH(challenge_2_solution_1!$C10869,products!$A:$A,0))</f>
        <v>2.83</v>
      </c>
    </row>
    <row r="10870" spans="1:6" x14ac:dyDescent="0.2">
      <c r="A10870" s="1">
        <v>4142</v>
      </c>
      <c r="B10870" s="3">
        <v>42735.789583333331</v>
      </c>
      <c r="C10870" t="s">
        <v>19</v>
      </c>
      <c r="D10870">
        <v>1</v>
      </c>
      <c r="E10870">
        <f>INDEX(products!B:B,MATCH(challenge_2_solution_1!$C10870,products!$A:$A,0))</f>
        <v>5.9</v>
      </c>
      <c r="F10870">
        <f>INDEX(products!C:C,MATCH(challenge_2_solution_1!$C10870,products!$A:$A,0))</f>
        <v>1.65</v>
      </c>
    </row>
    <row r="10871" spans="1:6" x14ac:dyDescent="0.2">
      <c r="A10871" s="1">
        <v>4142</v>
      </c>
      <c r="B10871" s="3">
        <v>42735.789583333331</v>
      </c>
      <c r="C10871" t="s">
        <v>33</v>
      </c>
      <c r="D10871">
        <v>1</v>
      </c>
      <c r="E10871">
        <f>INDEX(products!B:B,MATCH(challenge_2_solution_1!$C10871,products!$A:$A,0))</f>
        <v>7.9</v>
      </c>
      <c r="F10871">
        <f>INDEX(products!C:C,MATCH(challenge_2_solution_1!$C10871,products!$A:$A,0))</f>
        <v>2.21</v>
      </c>
    </row>
    <row r="10872" spans="1:6" x14ac:dyDescent="0.2">
      <c r="A10872" s="1">
        <v>4142</v>
      </c>
      <c r="B10872" s="3">
        <v>42735.789583333331</v>
      </c>
      <c r="C10872" t="s">
        <v>55</v>
      </c>
      <c r="D10872">
        <v>1</v>
      </c>
      <c r="E10872">
        <f>INDEX(products!B:B,MATCH(challenge_2_solution_1!$C10872,products!$A:$A,0))</f>
        <v>7.9</v>
      </c>
      <c r="F10872">
        <f>INDEX(products!C:C,MATCH(challenge_2_solution_1!$C10872,products!$A:$A,0))</f>
        <v>2.21</v>
      </c>
    </row>
    <row r="10873" spans="1:6" x14ac:dyDescent="0.2">
      <c r="A10873" s="1">
        <v>4142</v>
      </c>
      <c r="B10873" s="3">
        <v>42735.789583333331</v>
      </c>
      <c r="C10873" t="s">
        <v>61</v>
      </c>
      <c r="D10873">
        <v>1</v>
      </c>
      <c r="E10873">
        <f>INDEX(products!B:B,MATCH(challenge_2_solution_1!$C10873,products!$A:$A,0))</f>
        <v>11.9</v>
      </c>
      <c r="F10873">
        <f>INDEX(products!C:C,MATCH(challenge_2_solution_1!$C10873,products!$A:$A,0))</f>
        <v>7.74</v>
      </c>
    </row>
    <row r="10874" spans="1:6" x14ac:dyDescent="0.2">
      <c r="A10874" s="1">
        <v>4142</v>
      </c>
      <c r="B10874" s="3">
        <v>42735.789583333331</v>
      </c>
      <c r="C10874" t="s">
        <v>87</v>
      </c>
      <c r="D10874">
        <v>1</v>
      </c>
      <c r="E10874">
        <f>INDEX(products!B:B,MATCH(challenge_2_solution_1!$C10874,products!$A:$A,0))</f>
        <v>15.9</v>
      </c>
      <c r="F10874">
        <f>INDEX(products!C:C,MATCH(challenge_2_solution_1!$C10874,products!$A:$A,0))</f>
        <v>6.2</v>
      </c>
    </row>
    <row r="10875" spans="1:6" x14ac:dyDescent="0.2">
      <c r="A10875" s="1">
        <v>4142</v>
      </c>
      <c r="B10875" s="3">
        <v>42735.789583333331</v>
      </c>
      <c r="C10875" t="s">
        <v>89</v>
      </c>
      <c r="D10875">
        <v>1</v>
      </c>
      <c r="E10875">
        <f>INDEX(products!B:B,MATCH(challenge_2_solution_1!$C10875,products!$A:$A,0))</f>
        <v>17.899999999999999</v>
      </c>
      <c r="F10875">
        <f>INDEX(products!C:C,MATCH(challenge_2_solution_1!$C10875,products!$A:$A,0))</f>
        <v>3.94</v>
      </c>
    </row>
    <row r="10876" spans="1:6" x14ac:dyDescent="0.2">
      <c r="A10876" s="1">
        <v>4144</v>
      </c>
      <c r="B10876" s="3">
        <v>42735.791666666664</v>
      </c>
      <c r="C10876" t="s">
        <v>6</v>
      </c>
      <c r="D10876">
        <v>1</v>
      </c>
      <c r="E10876">
        <f>INDEX(products!B:B,MATCH(challenge_2_solution_1!$C10876,products!$A:$A,0))</f>
        <v>1</v>
      </c>
      <c r="F10876">
        <f>INDEX(products!C:C,MATCH(challenge_2_solution_1!$C10876,products!$A:$A,0))</f>
        <v>0.31</v>
      </c>
    </row>
    <row r="10877" spans="1:6" x14ac:dyDescent="0.2">
      <c r="A10877" s="1">
        <v>4144</v>
      </c>
      <c r="B10877" s="3">
        <v>42735.791666666664</v>
      </c>
      <c r="C10877" t="s">
        <v>4</v>
      </c>
      <c r="D10877">
        <v>1</v>
      </c>
      <c r="E10877">
        <f>INDEX(products!B:B,MATCH(challenge_2_solution_1!$C10877,products!$A:$A,0))</f>
        <v>1</v>
      </c>
      <c r="F10877">
        <f>INDEX(products!C:C,MATCH(challenge_2_solution_1!$C10877,products!$A:$A,0))</f>
        <v>0.61</v>
      </c>
    </row>
    <row r="10878" spans="1:6" x14ac:dyDescent="0.2">
      <c r="A10878" s="1">
        <v>4144</v>
      </c>
      <c r="B10878" s="3">
        <v>42735.791666666664</v>
      </c>
      <c r="C10878" t="s">
        <v>19</v>
      </c>
      <c r="D10878">
        <v>1</v>
      </c>
      <c r="E10878">
        <f>INDEX(products!B:B,MATCH(challenge_2_solution_1!$C10878,products!$A:$A,0))</f>
        <v>5.9</v>
      </c>
      <c r="F10878">
        <f>INDEX(products!C:C,MATCH(challenge_2_solution_1!$C10878,products!$A:$A,0))</f>
        <v>1.65</v>
      </c>
    </row>
    <row r="10879" spans="1:6" x14ac:dyDescent="0.2">
      <c r="A10879" s="1">
        <v>4144</v>
      </c>
      <c r="B10879" s="3">
        <v>42735.791666666664</v>
      </c>
      <c r="C10879" t="s">
        <v>17</v>
      </c>
      <c r="D10879">
        <v>3</v>
      </c>
      <c r="E10879">
        <f>INDEX(products!B:B,MATCH(challenge_2_solution_1!$C10879,products!$A:$A,0))</f>
        <v>5.9</v>
      </c>
      <c r="F10879">
        <f>INDEX(products!C:C,MATCH(challenge_2_solution_1!$C10879,products!$A:$A,0))</f>
        <v>2.83</v>
      </c>
    </row>
    <row r="10880" spans="1:6" x14ac:dyDescent="0.2">
      <c r="A10880" s="1">
        <v>4144</v>
      </c>
      <c r="B10880" s="3">
        <v>42735.791666666664</v>
      </c>
      <c r="C10880" t="s">
        <v>54</v>
      </c>
      <c r="D10880">
        <v>1</v>
      </c>
      <c r="E10880">
        <f>INDEX(products!B:B,MATCH(challenge_2_solution_1!$C10880,products!$A:$A,0))</f>
        <v>9.9</v>
      </c>
      <c r="F10880">
        <f>INDEX(products!C:C,MATCH(challenge_2_solution_1!$C10880,products!$A:$A,0))</f>
        <v>2.57</v>
      </c>
    </row>
    <row r="10881" spans="1:6" x14ac:dyDescent="0.2">
      <c r="A10881" s="1">
        <v>4144</v>
      </c>
      <c r="B10881" s="3">
        <v>42735.791666666664</v>
      </c>
      <c r="C10881" t="s">
        <v>87</v>
      </c>
      <c r="D10881">
        <v>1</v>
      </c>
      <c r="E10881">
        <f>INDEX(products!B:B,MATCH(challenge_2_solution_1!$C10881,products!$A:$A,0))</f>
        <v>15.9</v>
      </c>
      <c r="F10881">
        <f>INDEX(products!C:C,MATCH(challenge_2_solution_1!$C10881,products!$A:$A,0))</f>
        <v>6.2</v>
      </c>
    </row>
    <row r="10882" spans="1:6" x14ac:dyDescent="0.2">
      <c r="A10882" s="1">
        <v>4144</v>
      </c>
      <c r="B10882" s="3">
        <v>42735.791666666664</v>
      </c>
      <c r="C10882" t="s">
        <v>96</v>
      </c>
      <c r="D10882">
        <v>2</v>
      </c>
      <c r="E10882">
        <f>INDEX(products!B:B,MATCH(challenge_2_solution_1!$C10882,products!$A:$A,0))</f>
        <v>17.899999999999999</v>
      </c>
      <c r="F10882">
        <f>INDEX(products!C:C,MATCH(challenge_2_solution_1!$C10882,products!$A:$A,0))</f>
        <v>10.92</v>
      </c>
    </row>
    <row r="10883" spans="1:6" x14ac:dyDescent="0.2">
      <c r="A10883" s="1">
        <v>4145</v>
      </c>
      <c r="B10883" s="3">
        <v>42735.799305555556</v>
      </c>
      <c r="C10883" t="s">
        <v>15</v>
      </c>
      <c r="D10883">
        <v>1</v>
      </c>
      <c r="E10883">
        <f>INDEX(products!B:B,MATCH(challenge_2_solution_1!$C10883,products!$A:$A,0))</f>
        <v>5.9</v>
      </c>
      <c r="F10883">
        <f>INDEX(products!C:C,MATCH(challenge_2_solution_1!$C10883,products!$A:$A,0))</f>
        <v>3.07</v>
      </c>
    </row>
    <row r="10884" spans="1:6" x14ac:dyDescent="0.2">
      <c r="A10884" s="1">
        <v>4145</v>
      </c>
      <c r="B10884" s="3">
        <v>42735.799305555556</v>
      </c>
      <c r="C10884" t="s">
        <v>62</v>
      </c>
      <c r="D10884">
        <v>1</v>
      </c>
      <c r="E10884">
        <f>INDEX(products!B:B,MATCH(challenge_2_solution_1!$C10884,products!$A:$A,0))</f>
        <v>11.9</v>
      </c>
      <c r="F10884">
        <f>INDEX(products!C:C,MATCH(challenge_2_solution_1!$C10884,products!$A:$A,0))</f>
        <v>8.33</v>
      </c>
    </row>
    <row r="10885" spans="1:6" x14ac:dyDescent="0.2">
      <c r="A10885" s="1">
        <v>4145</v>
      </c>
      <c r="B10885" s="3">
        <v>42735.799305555556</v>
      </c>
      <c r="C10885" t="s">
        <v>96</v>
      </c>
      <c r="D10885">
        <v>1</v>
      </c>
      <c r="E10885">
        <f>INDEX(products!B:B,MATCH(challenge_2_solution_1!$C10885,products!$A:$A,0))</f>
        <v>17.899999999999999</v>
      </c>
      <c r="F10885">
        <f>INDEX(products!C:C,MATCH(challenge_2_solution_1!$C10885,products!$A:$A,0))</f>
        <v>10.92</v>
      </c>
    </row>
    <row r="10886" spans="1:6" x14ac:dyDescent="0.2">
      <c r="A10886" s="1">
        <v>4147</v>
      </c>
      <c r="B10886" s="3">
        <v>42735.802083333336</v>
      </c>
      <c r="C10886" t="s">
        <v>10</v>
      </c>
      <c r="D10886">
        <v>2</v>
      </c>
      <c r="E10886">
        <f>INDEX(products!B:B,MATCH(challenge_2_solution_1!$C10886,products!$A:$A,0))</f>
        <v>3.9</v>
      </c>
      <c r="F10886">
        <f>INDEX(products!C:C,MATCH(challenge_2_solution_1!$C10886,products!$A:$A,0))</f>
        <v>1.17</v>
      </c>
    </row>
    <row r="10887" spans="1:6" x14ac:dyDescent="0.2">
      <c r="A10887" s="1">
        <v>4147</v>
      </c>
      <c r="B10887" s="3">
        <v>42735.802083333336</v>
      </c>
      <c r="C10887" t="s">
        <v>17</v>
      </c>
      <c r="D10887">
        <v>2</v>
      </c>
      <c r="E10887">
        <f>INDEX(products!B:B,MATCH(challenge_2_solution_1!$C10887,products!$A:$A,0))</f>
        <v>5.9</v>
      </c>
      <c r="F10887">
        <f>INDEX(products!C:C,MATCH(challenge_2_solution_1!$C10887,products!$A:$A,0))</f>
        <v>2.83</v>
      </c>
    </row>
    <row r="10888" spans="1:6" x14ac:dyDescent="0.2">
      <c r="A10888" s="1">
        <v>4147</v>
      </c>
      <c r="B10888" s="3">
        <v>42735.802083333336</v>
      </c>
      <c r="C10888" t="s">
        <v>15</v>
      </c>
      <c r="D10888">
        <v>2</v>
      </c>
      <c r="E10888">
        <f>INDEX(products!B:B,MATCH(challenge_2_solution_1!$C10888,products!$A:$A,0))</f>
        <v>5.9</v>
      </c>
      <c r="F10888">
        <f>INDEX(products!C:C,MATCH(challenge_2_solution_1!$C10888,products!$A:$A,0))</f>
        <v>3.07</v>
      </c>
    </row>
    <row r="10889" spans="1:6" x14ac:dyDescent="0.2">
      <c r="A10889" s="1">
        <v>4146</v>
      </c>
      <c r="B10889" s="3">
        <v>42735.802083333336</v>
      </c>
      <c r="C10889" t="s">
        <v>19</v>
      </c>
      <c r="D10889">
        <v>1</v>
      </c>
      <c r="E10889">
        <f>INDEX(products!B:B,MATCH(challenge_2_solution_1!$C10889,products!$A:$A,0))</f>
        <v>5.9</v>
      </c>
      <c r="F10889">
        <f>INDEX(products!C:C,MATCH(challenge_2_solution_1!$C10889,products!$A:$A,0))</f>
        <v>1.65</v>
      </c>
    </row>
    <row r="10890" spans="1:6" x14ac:dyDescent="0.2">
      <c r="A10890" s="1">
        <v>4146</v>
      </c>
      <c r="B10890" s="3">
        <v>42735.802083333336</v>
      </c>
      <c r="C10890" t="s">
        <v>28</v>
      </c>
      <c r="D10890">
        <v>1</v>
      </c>
      <c r="E10890">
        <f>INDEX(products!B:B,MATCH(challenge_2_solution_1!$C10890,products!$A:$A,0))</f>
        <v>7.9</v>
      </c>
      <c r="F10890">
        <f>INDEX(products!C:C,MATCH(challenge_2_solution_1!$C10890,products!$A:$A,0))</f>
        <v>2.4500000000000002</v>
      </c>
    </row>
    <row r="10891" spans="1:6" x14ac:dyDescent="0.2">
      <c r="A10891" s="1">
        <v>4147</v>
      </c>
      <c r="B10891" s="3">
        <v>42735.802083333336</v>
      </c>
      <c r="C10891" t="s">
        <v>53</v>
      </c>
      <c r="D10891">
        <v>1</v>
      </c>
      <c r="E10891">
        <f>INDEX(products!B:B,MATCH(challenge_2_solution_1!$C10891,products!$A:$A,0))</f>
        <v>9.9</v>
      </c>
      <c r="F10891">
        <f>INDEX(products!C:C,MATCH(challenge_2_solution_1!$C10891,products!$A:$A,0))</f>
        <v>3.86</v>
      </c>
    </row>
    <row r="10892" spans="1:6" x14ac:dyDescent="0.2">
      <c r="A10892" s="1">
        <v>4147</v>
      </c>
      <c r="B10892" s="3">
        <v>42735.802083333336</v>
      </c>
      <c r="C10892" t="s">
        <v>88</v>
      </c>
      <c r="D10892">
        <v>1</v>
      </c>
      <c r="E10892">
        <f>INDEX(products!B:B,MATCH(challenge_2_solution_1!$C10892,products!$A:$A,0))</f>
        <v>15.9</v>
      </c>
      <c r="F10892">
        <f>INDEX(products!C:C,MATCH(challenge_2_solution_1!$C10892,products!$A:$A,0))</f>
        <v>7</v>
      </c>
    </row>
    <row r="10893" spans="1:6" x14ac:dyDescent="0.2">
      <c r="A10893" s="1">
        <v>4146</v>
      </c>
      <c r="B10893" s="3">
        <v>42735.802083333336</v>
      </c>
      <c r="C10893" t="s">
        <v>86</v>
      </c>
      <c r="D10893">
        <v>1</v>
      </c>
      <c r="E10893">
        <f>INDEX(products!B:B,MATCH(challenge_2_solution_1!$C10893,products!$A:$A,0))</f>
        <v>15.9</v>
      </c>
      <c r="F10893">
        <f>INDEX(products!C:C,MATCH(challenge_2_solution_1!$C10893,products!$A:$A,0))</f>
        <v>5.57</v>
      </c>
    </row>
    <row r="10894" spans="1:6" x14ac:dyDescent="0.2">
      <c r="A10894" s="1">
        <v>4146</v>
      </c>
      <c r="B10894" s="3">
        <v>42735.802083333336</v>
      </c>
      <c r="C10894" t="s">
        <v>95</v>
      </c>
      <c r="D10894">
        <v>1</v>
      </c>
      <c r="E10894">
        <f>INDEX(products!B:B,MATCH(challenge_2_solution_1!$C10894,products!$A:$A,0))</f>
        <v>17.899999999999999</v>
      </c>
      <c r="F10894">
        <f>INDEX(products!C:C,MATCH(challenge_2_solution_1!$C10894,products!$A:$A,0))</f>
        <v>4.3</v>
      </c>
    </row>
    <row r="10895" spans="1:6" x14ac:dyDescent="0.2">
      <c r="A10895" s="1">
        <v>4147</v>
      </c>
      <c r="B10895" s="3">
        <v>42735.802083333336</v>
      </c>
      <c r="C10895" t="s">
        <v>118</v>
      </c>
      <c r="D10895">
        <v>2</v>
      </c>
      <c r="E10895">
        <f>INDEX(products!B:B,MATCH(challenge_2_solution_1!$C10895,products!$A:$A,0))</f>
        <v>19.899999999999999</v>
      </c>
      <c r="F10895">
        <f>INDEX(products!C:C,MATCH(challenge_2_solution_1!$C10895,products!$A:$A,0))</f>
        <v>12.74</v>
      </c>
    </row>
    <row r="10896" spans="1:6" x14ac:dyDescent="0.2">
      <c r="A10896" s="1">
        <v>4148</v>
      </c>
      <c r="B10896" s="3">
        <v>42735.841666666667</v>
      </c>
      <c r="C10896" t="s">
        <v>18</v>
      </c>
      <c r="D10896">
        <v>1</v>
      </c>
      <c r="E10896">
        <f>INDEX(products!B:B,MATCH(challenge_2_solution_1!$C10896,products!$A:$A,0))</f>
        <v>5.9</v>
      </c>
      <c r="F10896">
        <f>INDEX(products!C:C,MATCH(challenge_2_solution_1!$C10896,products!$A:$A,0))</f>
        <v>3.6</v>
      </c>
    </row>
    <row r="10897" spans="1:6" x14ac:dyDescent="0.2">
      <c r="A10897" s="1">
        <v>4148</v>
      </c>
      <c r="B10897" s="3">
        <v>42735.841666666667</v>
      </c>
      <c r="C10897" t="s">
        <v>34</v>
      </c>
      <c r="D10897">
        <v>1</v>
      </c>
      <c r="E10897">
        <f>INDEX(products!B:B,MATCH(challenge_2_solution_1!$C10897,products!$A:$A,0))</f>
        <v>7.9</v>
      </c>
      <c r="F10897">
        <f>INDEX(products!C:C,MATCH(challenge_2_solution_1!$C10897,products!$A:$A,0))</f>
        <v>1.58</v>
      </c>
    </row>
    <row r="10898" spans="1:6" x14ac:dyDescent="0.2">
      <c r="A10898" s="1">
        <v>4148</v>
      </c>
      <c r="B10898" s="3">
        <v>42735.841666666667</v>
      </c>
      <c r="C10898" t="s">
        <v>30</v>
      </c>
      <c r="D10898">
        <v>1</v>
      </c>
      <c r="E10898">
        <f>INDEX(products!B:B,MATCH(challenge_2_solution_1!$C10898,products!$A:$A,0))</f>
        <v>7.9</v>
      </c>
      <c r="F10898">
        <f>INDEX(products!C:C,MATCH(challenge_2_solution_1!$C10898,products!$A:$A,0))</f>
        <v>4.66</v>
      </c>
    </row>
    <row r="10899" spans="1:6" x14ac:dyDescent="0.2">
      <c r="A10899" s="1">
        <v>4148</v>
      </c>
      <c r="B10899" s="3">
        <v>42735.841666666667</v>
      </c>
      <c r="C10899" t="s">
        <v>35</v>
      </c>
      <c r="D10899">
        <v>1</v>
      </c>
      <c r="E10899">
        <f>INDEX(products!B:B,MATCH(challenge_2_solution_1!$C10899,products!$A:$A,0))</f>
        <v>7.9</v>
      </c>
      <c r="F10899">
        <f>INDEX(products!C:C,MATCH(challenge_2_solution_1!$C10899,products!$A:$A,0))</f>
        <v>4.3499999999999996</v>
      </c>
    </row>
    <row r="10900" spans="1:6" x14ac:dyDescent="0.2">
      <c r="A10900" s="1">
        <v>4148</v>
      </c>
      <c r="B10900" s="3">
        <v>42735.841666666667</v>
      </c>
      <c r="C10900" t="s">
        <v>36</v>
      </c>
      <c r="D10900">
        <v>1</v>
      </c>
      <c r="E10900">
        <f>INDEX(products!B:B,MATCH(challenge_2_solution_1!$C10900,products!$A:$A,0))</f>
        <v>7.9</v>
      </c>
      <c r="F10900">
        <f>INDEX(products!C:C,MATCH(challenge_2_solution_1!$C10900,products!$A:$A,0))</f>
        <v>5.14</v>
      </c>
    </row>
    <row r="10901" spans="1:6" x14ac:dyDescent="0.2">
      <c r="A10901" s="1">
        <v>4148</v>
      </c>
      <c r="B10901" s="3">
        <v>42735.841666666667</v>
      </c>
      <c r="C10901" t="s">
        <v>61</v>
      </c>
      <c r="D10901">
        <v>1</v>
      </c>
      <c r="E10901">
        <f>INDEX(products!B:B,MATCH(challenge_2_solution_1!$C10901,products!$A:$A,0))</f>
        <v>11.9</v>
      </c>
      <c r="F10901">
        <f>INDEX(products!C:C,MATCH(challenge_2_solution_1!$C10901,products!$A:$A,0))</f>
        <v>7.74</v>
      </c>
    </row>
    <row r="10902" spans="1:6" x14ac:dyDescent="0.2">
      <c r="A10902" s="1">
        <v>4148</v>
      </c>
      <c r="B10902" s="3">
        <v>42735.841666666667</v>
      </c>
      <c r="C10902" t="s">
        <v>92</v>
      </c>
      <c r="D10902">
        <v>1</v>
      </c>
      <c r="E10902">
        <f>INDEX(products!B:B,MATCH(challenge_2_solution_1!$C10902,products!$A:$A,0))</f>
        <v>17.899999999999999</v>
      </c>
      <c r="F10902">
        <f>INDEX(products!C:C,MATCH(challenge_2_solution_1!$C10902,products!$A:$A,0))</f>
        <v>10.38</v>
      </c>
    </row>
    <row r="10903" spans="1:6" x14ac:dyDescent="0.2">
      <c r="A10903" s="1">
        <v>4148</v>
      </c>
      <c r="B10903" s="3">
        <v>42735.841666666667</v>
      </c>
      <c r="C10903" t="s">
        <v>93</v>
      </c>
      <c r="D10903">
        <v>1</v>
      </c>
      <c r="E10903">
        <f>INDEX(products!B:B,MATCH(challenge_2_solution_1!$C10903,products!$A:$A,0))</f>
        <v>17.899999999999999</v>
      </c>
      <c r="F10903">
        <f>INDEX(products!C:C,MATCH(challenge_2_solution_1!$C10903,products!$A:$A,0))</f>
        <v>6.8</v>
      </c>
    </row>
    <row r="10904" spans="1:6" x14ac:dyDescent="0.2">
      <c r="A10904" s="1">
        <v>4148</v>
      </c>
      <c r="B10904" s="3">
        <v>42735.841666666667</v>
      </c>
      <c r="C10904" t="s">
        <v>94</v>
      </c>
      <c r="D10904">
        <v>1</v>
      </c>
      <c r="E10904">
        <f>INDEX(products!B:B,MATCH(challenge_2_solution_1!$C10904,products!$A:$A,0))</f>
        <v>17.899999999999999</v>
      </c>
      <c r="F10904">
        <f>INDEX(products!C:C,MATCH(challenge_2_solution_1!$C10904,products!$A:$A,0))</f>
        <v>10.02</v>
      </c>
    </row>
    <row r="10905" spans="1:6" x14ac:dyDescent="0.2">
      <c r="A10905" s="1">
        <v>4150</v>
      </c>
      <c r="B10905" s="3">
        <v>42735.851388888892</v>
      </c>
      <c r="C10905" t="s">
        <v>3</v>
      </c>
      <c r="D10905">
        <v>1</v>
      </c>
      <c r="E10905">
        <f>INDEX(products!B:B,MATCH(challenge_2_solution_1!$C10905,products!$A:$A,0))</f>
        <v>1</v>
      </c>
      <c r="F10905">
        <f>INDEX(products!C:C,MATCH(challenge_2_solution_1!$C10905,products!$A:$A,0))</f>
        <v>0.5</v>
      </c>
    </row>
    <row r="10906" spans="1:6" x14ac:dyDescent="0.2">
      <c r="A10906" s="1">
        <v>4149</v>
      </c>
      <c r="B10906" s="3">
        <v>42735.851388888892</v>
      </c>
      <c r="C10906" t="s">
        <v>4</v>
      </c>
      <c r="D10906">
        <v>1</v>
      </c>
      <c r="E10906">
        <f>INDEX(products!B:B,MATCH(challenge_2_solution_1!$C10906,products!$A:$A,0))</f>
        <v>1</v>
      </c>
      <c r="F10906">
        <f>INDEX(products!C:C,MATCH(challenge_2_solution_1!$C10906,products!$A:$A,0))</f>
        <v>0.61</v>
      </c>
    </row>
    <row r="10907" spans="1:6" x14ac:dyDescent="0.2">
      <c r="A10907" s="1">
        <v>4149</v>
      </c>
      <c r="B10907" s="3">
        <v>42735.851388888892</v>
      </c>
      <c r="C10907" t="s">
        <v>5</v>
      </c>
      <c r="D10907">
        <v>1</v>
      </c>
      <c r="E10907">
        <f>INDEX(products!B:B,MATCH(challenge_2_solution_1!$C10907,products!$A:$A,0))</f>
        <v>1</v>
      </c>
      <c r="F10907">
        <f>INDEX(products!C:C,MATCH(challenge_2_solution_1!$C10907,products!$A:$A,0))</f>
        <v>0.31</v>
      </c>
    </row>
    <row r="10908" spans="1:6" x14ac:dyDescent="0.2">
      <c r="A10908" s="1">
        <v>4150</v>
      </c>
      <c r="B10908" s="3">
        <v>42735.851388888892</v>
      </c>
      <c r="C10908" t="s">
        <v>8</v>
      </c>
      <c r="D10908">
        <v>3</v>
      </c>
      <c r="E10908">
        <f>INDEX(products!B:B,MATCH(challenge_2_solution_1!$C10908,products!$A:$A,0))</f>
        <v>1.6</v>
      </c>
      <c r="F10908">
        <f>INDEX(products!C:C,MATCH(challenge_2_solution_1!$C10908,products!$A:$A,0))</f>
        <v>0.77</v>
      </c>
    </row>
    <row r="10909" spans="1:6" x14ac:dyDescent="0.2">
      <c r="A10909" s="1">
        <v>4149</v>
      </c>
      <c r="B10909" s="3">
        <v>42735.851388888892</v>
      </c>
      <c r="C10909" t="s">
        <v>8</v>
      </c>
      <c r="D10909">
        <v>6</v>
      </c>
      <c r="E10909">
        <f>INDEX(products!B:B,MATCH(challenge_2_solution_1!$C10909,products!$A:$A,0))</f>
        <v>1.6</v>
      </c>
      <c r="F10909">
        <f>INDEX(products!C:C,MATCH(challenge_2_solution_1!$C10909,products!$A:$A,0))</f>
        <v>0.77</v>
      </c>
    </row>
    <row r="10910" spans="1:6" x14ac:dyDescent="0.2">
      <c r="A10910" s="1">
        <v>4150</v>
      </c>
      <c r="B10910" s="3">
        <v>42735.851388888892</v>
      </c>
      <c r="C10910" t="s">
        <v>12</v>
      </c>
      <c r="D10910">
        <v>1</v>
      </c>
      <c r="E10910">
        <f>INDEX(products!B:B,MATCH(challenge_2_solution_1!$C10910,products!$A:$A,0))</f>
        <v>5.2</v>
      </c>
      <c r="F10910">
        <f>INDEX(products!C:C,MATCH(challenge_2_solution_1!$C10910,products!$A:$A,0))</f>
        <v>3.07</v>
      </c>
    </row>
    <row r="10911" spans="1:6" x14ac:dyDescent="0.2">
      <c r="A10911" s="1">
        <v>4150</v>
      </c>
      <c r="B10911" s="3">
        <v>42735.851388888892</v>
      </c>
      <c r="C10911" t="s">
        <v>17</v>
      </c>
      <c r="D10911">
        <v>1</v>
      </c>
      <c r="E10911">
        <f>INDEX(products!B:B,MATCH(challenge_2_solution_1!$C10911,products!$A:$A,0))</f>
        <v>5.9</v>
      </c>
      <c r="F10911">
        <f>INDEX(products!C:C,MATCH(challenge_2_solution_1!$C10911,products!$A:$A,0))</f>
        <v>2.83</v>
      </c>
    </row>
    <row r="10912" spans="1:6" x14ac:dyDescent="0.2">
      <c r="A10912" s="1">
        <v>4149</v>
      </c>
      <c r="B10912" s="3">
        <v>42735.851388888892</v>
      </c>
      <c r="C10912" t="s">
        <v>17</v>
      </c>
      <c r="D10912">
        <v>1</v>
      </c>
      <c r="E10912">
        <f>INDEX(products!B:B,MATCH(challenge_2_solution_1!$C10912,products!$A:$A,0))</f>
        <v>5.9</v>
      </c>
      <c r="F10912">
        <f>INDEX(products!C:C,MATCH(challenge_2_solution_1!$C10912,products!$A:$A,0))</f>
        <v>2.83</v>
      </c>
    </row>
    <row r="10913" spans="1:6" x14ac:dyDescent="0.2">
      <c r="A10913" s="1">
        <v>4149</v>
      </c>
      <c r="B10913" s="3">
        <v>42735.851388888892</v>
      </c>
      <c r="C10913" t="s">
        <v>15</v>
      </c>
      <c r="D10913">
        <v>1</v>
      </c>
      <c r="E10913">
        <f>INDEX(products!B:B,MATCH(challenge_2_solution_1!$C10913,products!$A:$A,0))</f>
        <v>5.9</v>
      </c>
      <c r="F10913">
        <f>INDEX(products!C:C,MATCH(challenge_2_solution_1!$C10913,products!$A:$A,0))</f>
        <v>3.07</v>
      </c>
    </row>
    <row r="10914" spans="1:6" x14ac:dyDescent="0.2">
      <c r="A10914" s="1">
        <v>4150</v>
      </c>
      <c r="B10914" s="3">
        <v>42735.851388888892</v>
      </c>
      <c r="C10914" t="s">
        <v>27</v>
      </c>
      <c r="D10914">
        <v>1</v>
      </c>
      <c r="E10914">
        <f>INDEX(products!B:B,MATCH(challenge_2_solution_1!$C10914,products!$A:$A,0))</f>
        <v>7.9</v>
      </c>
      <c r="F10914">
        <f>INDEX(products!C:C,MATCH(challenge_2_solution_1!$C10914,products!$A:$A,0))</f>
        <v>4.03</v>
      </c>
    </row>
    <row r="10915" spans="1:6" x14ac:dyDescent="0.2">
      <c r="A10915" s="1">
        <v>4150</v>
      </c>
      <c r="B10915" s="3">
        <v>42735.851388888892</v>
      </c>
      <c r="C10915" t="s">
        <v>32</v>
      </c>
      <c r="D10915">
        <v>1</v>
      </c>
      <c r="E10915">
        <f>INDEX(products!B:B,MATCH(challenge_2_solution_1!$C10915,products!$A:$A,0))</f>
        <v>7.9</v>
      </c>
      <c r="F10915">
        <f>INDEX(products!C:C,MATCH(challenge_2_solution_1!$C10915,products!$A:$A,0))</f>
        <v>2.92</v>
      </c>
    </row>
    <row r="10916" spans="1:6" x14ac:dyDescent="0.2">
      <c r="A10916" s="1">
        <v>4149</v>
      </c>
      <c r="B10916" s="3">
        <v>42735.851388888892</v>
      </c>
      <c r="C10916" t="s">
        <v>33</v>
      </c>
      <c r="D10916">
        <v>1</v>
      </c>
      <c r="E10916">
        <f>INDEX(products!B:B,MATCH(challenge_2_solution_1!$C10916,products!$A:$A,0))</f>
        <v>7.9</v>
      </c>
      <c r="F10916">
        <f>INDEX(products!C:C,MATCH(challenge_2_solution_1!$C10916,products!$A:$A,0))</f>
        <v>2.21</v>
      </c>
    </row>
    <row r="10917" spans="1:6" x14ac:dyDescent="0.2">
      <c r="A10917" s="1">
        <v>4149</v>
      </c>
      <c r="B10917" s="3">
        <v>42735.851388888892</v>
      </c>
      <c r="C10917" t="s">
        <v>52</v>
      </c>
      <c r="D10917">
        <v>2</v>
      </c>
      <c r="E10917">
        <f>INDEX(products!B:B,MATCH(challenge_2_solution_1!$C10917,products!$A:$A,0))</f>
        <v>9.9</v>
      </c>
      <c r="F10917">
        <f>INDEX(products!C:C,MATCH(challenge_2_solution_1!$C10917,products!$A:$A,0))</f>
        <v>4.95</v>
      </c>
    </row>
    <row r="10918" spans="1:6" x14ac:dyDescent="0.2">
      <c r="A10918" s="1">
        <v>4150</v>
      </c>
      <c r="B10918" s="3">
        <v>42735.851388888892</v>
      </c>
      <c r="C10918" t="s">
        <v>60</v>
      </c>
      <c r="D10918">
        <v>1</v>
      </c>
      <c r="E10918">
        <f>INDEX(products!B:B,MATCH(challenge_2_solution_1!$C10918,products!$A:$A,0))</f>
        <v>11.9</v>
      </c>
      <c r="F10918">
        <f>INDEX(products!C:C,MATCH(challenge_2_solution_1!$C10918,products!$A:$A,0))</f>
        <v>4.28</v>
      </c>
    </row>
    <row r="10919" spans="1:6" x14ac:dyDescent="0.2">
      <c r="A10919" s="1">
        <v>4150</v>
      </c>
      <c r="B10919" s="3">
        <v>42735.851388888892</v>
      </c>
      <c r="C10919" t="s">
        <v>61</v>
      </c>
      <c r="D10919">
        <v>1</v>
      </c>
      <c r="E10919">
        <f>INDEX(products!B:B,MATCH(challenge_2_solution_1!$C10919,products!$A:$A,0))</f>
        <v>11.9</v>
      </c>
      <c r="F10919">
        <f>INDEX(products!C:C,MATCH(challenge_2_solution_1!$C10919,products!$A:$A,0))</f>
        <v>7.74</v>
      </c>
    </row>
    <row r="10920" spans="1:6" x14ac:dyDescent="0.2">
      <c r="A10920" s="1">
        <v>4150</v>
      </c>
      <c r="B10920" s="3">
        <v>42735.851388888892</v>
      </c>
      <c r="C10920" t="s">
        <v>87</v>
      </c>
      <c r="D10920">
        <v>1</v>
      </c>
      <c r="E10920">
        <f>INDEX(products!B:B,MATCH(challenge_2_solution_1!$C10920,products!$A:$A,0))</f>
        <v>15.9</v>
      </c>
      <c r="F10920">
        <f>INDEX(products!C:C,MATCH(challenge_2_solution_1!$C10920,products!$A:$A,0))</f>
        <v>6.2</v>
      </c>
    </row>
    <row r="10921" spans="1:6" x14ac:dyDescent="0.2">
      <c r="A10921" s="1">
        <v>4149</v>
      </c>
      <c r="B10921" s="3">
        <v>42735.851388888892</v>
      </c>
      <c r="C10921" t="s">
        <v>87</v>
      </c>
      <c r="D10921">
        <v>1</v>
      </c>
      <c r="E10921">
        <f>INDEX(products!B:B,MATCH(challenge_2_solution_1!$C10921,products!$A:$A,0))</f>
        <v>15.9</v>
      </c>
      <c r="F10921">
        <f>INDEX(products!C:C,MATCH(challenge_2_solution_1!$C10921,products!$A:$A,0))</f>
        <v>6.2</v>
      </c>
    </row>
    <row r="10922" spans="1:6" x14ac:dyDescent="0.2">
      <c r="A10922" s="1">
        <v>4150</v>
      </c>
      <c r="B10922" s="3">
        <v>42735.851388888892</v>
      </c>
      <c r="C10922" t="s">
        <v>90</v>
      </c>
      <c r="D10922">
        <v>1</v>
      </c>
      <c r="E10922">
        <f>INDEX(products!B:B,MATCH(challenge_2_solution_1!$C10922,products!$A:$A,0))</f>
        <v>17.899999999999999</v>
      </c>
      <c r="F10922">
        <f>INDEX(products!C:C,MATCH(challenge_2_solution_1!$C10922,products!$A:$A,0))</f>
        <v>9.85</v>
      </c>
    </row>
    <row r="10923" spans="1:6" x14ac:dyDescent="0.2">
      <c r="A10923" s="1">
        <v>4150</v>
      </c>
      <c r="B10923" s="3">
        <v>42735.851388888892</v>
      </c>
      <c r="C10923" t="s">
        <v>89</v>
      </c>
      <c r="D10923">
        <v>1</v>
      </c>
      <c r="E10923">
        <f>INDEX(products!B:B,MATCH(challenge_2_solution_1!$C10923,products!$A:$A,0))</f>
        <v>17.899999999999999</v>
      </c>
      <c r="F10923">
        <f>INDEX(products!C:C,MATCH(challenge_2_solution_1!$C10923,products!$A:$A,0))</f>
        <v>3.94</v>
      </c>
    </row>
    <row r="10924" spans="1:6" x14ac:dyDescent="0.2">
      <c r="A10924" s="1">
        <v>4149</v>
      </c>
      <c r="B10924" s="3">
        <v>42735.851388888892</v>
      </c>
      <c r="C10924" t="s">
        <v>91</v>
      </c>
      <c r="D10924">
        <v>1</v>
      </c>
      <c r="E10924">
        <f>INDEX(products!B:B,MATCH(challenge_2_solution_1!$C10924,products!$A:$A,0))</f>
        <v>17.899999999999999</v>
      </c>
      <c r="F10924">
        <f>INDEX(products!C:C,MATCH(challenge_2_solution_1!$C10924,products!$A:$A,0))</f>
        <v>6.44</v>
      </c>
    </row>
    <row r="10925" spans="1:6" x14ac:dyDescent="0.2">
      <c r="A10925" s="1">
        <v>4151</v>
      </c>
      <c r="B10925" s="3">
        <v>42735.888888888891</v>
      </c>
      <c r="C10925" t="s">
        <v>17</v>
      </c>
      <c r="D10925">
        <v>1</v>
      </c>
      <c r="E10925">
        <f>INDEX(products!B:B,MATCH(challenge_2_solution_1!$C10925,products!$A:$A,0))</f>
        <v>5.9</v>
      </c>
      <c r="F10925">
        <f>INDEX(products!C:C,MATCH(challenge_2_solution_1!$C10925,products!$A:$A,0))</f>
        <v>2.83</v>
      </c>
    </row>
    <row r="10926" spans="1:6" x14ac:dyDescent="0.2">
      <c r="A10926" s="1">
        <v>4151</v>
      </c>
      <c r="B10926" s="3">
        <v>42735.888888888891</v>
      </c>
      <c r="C10926" t="s">
        <v>32</v>
      </c>
      <c r="D10926">
        <v>1</v>
      </c>
      <c r="E10926">
        <f>INDEX(products!B:B,MATCH(challenge_2_solution_1!$C10926,products!$A:$A,0))</f>
        <v>7.9</v>
      </c>
      <c r="F10926">
        <f>INDEX(products!C:C,MATCH(challenge_2_solution_1!$C10926,products!$A:$A,0))</f>
        <v>2.92</v>
      </c>
    </row>
    <row r="10927" spans="1:6" x14ac:dyDescent="0.2">
      <c r="A10927" s="1">
        <v>4151</v>
      </c>
      <c r="B10927" s="3">
        <v>42735.888888888891</v>
      </c>
      <c r="C10927" t="s">
        <v>52</v>
      </c>
      <c r="D10927">
        <v>2</v>
      </c>
      <c r="E10927">
        <f>INDEX(products!B:B,MATCH(challenge_2_solution_1!$C10927,products!$A:$A,0))</f>
        <v>9.9</v>
      </c>
      <c r="F10927">
        <f>INDEX(products!C:C,MATCH(challenge_2_solution_1!$C10927,products!$A:$A,0))</f>
        <v>4.95</v>
      </c>
    </row>
    <row r="10928" spans="1:6" x14ac:dyDescent="0.2">
      <c r="A10928" s="1">
        <v>4151</v>
      </c>
      <c r="B10928" s="3">
        <v>42735.888888888891</v>
      </c>
      <c r="C10928" t="s">
        <v>151</v>
      </c>
      <c r="D10928">
        <v>1</v>
      </c>
      <c r="E10928">
        <f>INDEX(products!B:B,MATCH(challenge_2_solution_1!$C10928,products!$A:$A,0))</f>
        <v>21.9</v>
      </c>
      <c r="F10928">
        <f>INDEX(products!C:C,MATCH(challenge_2_solution_1!$C10928,products!$A:$A,0))</f>
        <v>8.76</v>
      </c>
    </row>
    <row r="10929" spans="1:6" x14ac:dyDescent="0.2">
      <c r="A10929" s="1">
        <v>4151</v>
      </c>
      <c r="B10929" s="3">
        <v>42735.888888888891</v>
      </c>
      <c r="C10929" t="s">
        <v>87</v>
      </c>
      <c r="D10929">
        <v>1</v>
      </c>
      <c r="E10929">
        <f>INDEX(products!B:B,MATCH(challenge_2_solution_1!$C10929,products!$A:$A,0))</f>
        <v>15.9</v>
      </c>
      <c r="F10929">
        <f>INDEX(products!C:C,MATCH(challenge_2_solution_1!$C10929,products!$A:$A,0))</f>
        <v>6.2</v>
      </c>
    </row>
    <row r="10930" spans="1:6" x14ac:dyDescent="0.2">
      <c r="A10930" s="1">
        <v>4152</v>
      </c>
      <c r="B10930" s="3">
        <v>42735.90625</v>
      </c>
      <c r="C10930" t="s">
        <v>12</v>
      </c>
      <c r="D10930">
        <v>1</v>
      </c>
      <c r="E10930">
        <f>INDEX(products!B:B,MATCH(challenge_2_solution_1!$C10930,products!$A:$A,0))</f>
        <v>5.2</v>
      </c>
      <c r="F10930">
        <f>INDEX(products!C:C,MATCH(challenge_2_solution_1!$C10930,products!$A:$A,0))</f>
        <v>3.07</v>
      </c>
    </row>
    <row r="10931" spans="1:6" x14ac:dyDescent="0.2">
      <c r="A10931" s="1">
        <v>4152</v>
      </c>
      <c r="B10931" s="3">
        <v>42735.90625</v>
      </c>
      <c r="C10931" t="s">
        <v>14</v>
      </c>
      <c r="D10931">
        <v>1</v>
      </c>
      <c r="E10931">
        <f>INDEX(products!B:B,MATCH(challenge_2_solution_1!$C10931,products!$A:$A,0))</f>
        <v>5.9</v>
      </c>
      <c r="F10931">
        <f>INDEX(products!C:C,MATCH(challenge_2_solution_1!$C10931,products!$A:$A,0))</f>
        <v>2.36</v>
      </c>
    </row>
    <row r="10932" spans="1:6" x14ac:dyDescent="0.2">
      <c r="A10932" s="1">
        <v>4152</v>
      </c>
      <c r="B10932" s="3">
        <v>42735.90625</v>
      </c>
      <c r="C10932" t="s">
        <v>15</v>
      </c>
      <c r="D10932">
        <v>1</v>
      </c>
      <c r="E10932">
        <f>INDEX(products!B:B,MATCH(challenge_2_solution_1!$C10932,products!$A:$A,0))</f>
        <v>5.9</v>
      </c>
      <c r="F10932">
        <f>INDEX(products!C:C,MATCH(challenge_2_solution_1!$C10932,products!$A:$A,0))</f>
        <v>3.07</v>
      </c>
    </row>
    <row r="10933" spans="1:6" x14ac:dyDescent="0.2">
      <c r="A10933" s="1">
        <v>4152</v>
      </c>
      <c r="B10933" s="3">
        <v>42735.90625</v>
      </c>
      <c r="C10933" t="s">
        <v>16</v>
      </c>
      <c r="D10933">
        <v>1</v>
      </c>
      <c r="E10933">
        <f>INDEX(products!B:B,MATCH(challenge_2_solution_1!$C10933,products!$A:$A,0))</f>
        <v>5.9</v>
      </c>
      <c r="F10933">
        <f>INDEX(products!C:C,MATCH(challenge_2_solution_1!$C10933,products!$A:$A,0))</f>
        <v>1.48</v>
      </c>
    </row>
    <row r="10934" spans="1:6" x14ac:dyDescent="0.2">
      <c r="A10934" s="1">
        <v>4152</v>
      </c>
      <c r="B10934" s="3">
        <v>42735.90625</v>
      </c>
      <c r="C10934" t="s">
        <v>27</v>
      </c>
      <c r="D10934">
        <v>1</v>
      </c>
      <c r="E10934">
        <f>INDEX(products!B:B,MATCH(challenge_2_solution_1!$C10934,products!$A:$A,0))</f>
        <v>7.9</v>
      </c>
      <c r="F10934">
        <f>INDEX(products!C:C,MATCH(challenge_2_solution_1!$C10934,products!$A:$A,0))</f>
        <v>4.03</v>
      </c>
    </row>
    <row r="10935" spans="1:6" x14ac:dyDescent="0.2">
      <c r="A10935" s="1">
        <v>4152</v>
      </c>
      <c r="B10935" s="3">
        <v>42735.90625</v>
      </c>
      <c r="C10935" t="s">
        <v>28</v>
      </c>
      <c r="D10935">
        <v>1</v>
      </c>
      <c r="E10935">
        <f>INDEX(products!B:B,MATCH(challenge_2_solution_1!$C10935,products!$A:$A,0))</f>
        <v>7.9</v>
      </c>
      <c r="F10935">
        <f>INDEX(products!C:C,MATCH(challenge_2_solution_1!$C10935,products!$A:$A,0))</f>
        <v>2.4500000000000002</v>
      </c>
    </row>
    <row r="10936" spans="1:6" x14ac:dyDescent="0.2">
      <c r="A10936" s="1">
        <v>4152</v>
      </c>
      <c r="B10936" s="3">
        <v>42735.90625</v>
      </c>
      <c r="C10936" t="s">
        <v>29</v>
      </c>
      <c r="D10936">
        <v>1</v>
      </c>
      <c r="E10936">
        <f>INDEX(products!B:B,MATCH(challenge_2_solution_1!$C10936,products!$A:$A,0))</f>
        <v>7.9</v>
      </c>
      <c r="F10936">
        <f>INDEX(products!C:C,MATCH(challenge_2_solution_1!$C10936,products!$A:$A,0))</f>
        <v>4.5</v>
      </c>
    </row>
    <row r="10937" spans="1:6" x14ac:dyDescent="0.2">
      <c r="A10937" s="1">
        <v>4152</v>
      </c>
      <c r="B10937" s="3">
        <v>42735.90625</v>
      </c>
      <c r="C10937" t="s">
        <v>30</v>
      </c>
      <c r="D10937">
        <v>1</v>
      </c>
      <c r="E10937">
        <f>INDEX(products!B:B,MATCH(challenge_2_solution_1!$C10937,products!$A:$A,0))</f>
        <v>7.9</v>
      </c>
      <c r="F10937">
        <f>INDEX(products!C:C,MATCH(challenge_2_solution_1!$C10937,products!$A:$A,0))</f>
        <v>4.66</v>
      </c>
    </row>
    <row r="10938" spans="1:6" x14ac:dyDescent="0.2">
      <c r="A10938" s="1">
        <v>4152</v>
      </c>
      <c r="B10938" s="3">
        <v>42735.90625</v>
      </c>
      <c r="C10938" t="s">
        <v>31</v>
      </c>
      <c r="D10938">
        <v>1</v>
      </c>
      <c r="E10938">
        <f>INDEX(products!B:B,MATCH(challenge_2_solution_1!$C10938,products!$A:$A,0))</f>
        <v>7.9</v>
      </c>
      <c r="F10938">
        <f>INDEX(products!C:C,MATCH(challenge_2_solution_1!$C10938,products!$A:$A,0))</f>
        <v>4.74</v>
      </c>
    </row>
    <row r="10939" spans="1:6" x14ac:dyDescent="0.2">
      <c r="A10939" s="1">
        <v>4152</v>
      </c>
      <c r="B10939" s="3">
        <v>42735.90625</v>
      </c>
      <c r="C10939" t="s">
        <v>51</v>
      </c>
      <c r="D10939">
        <v>1</v>
      </c>
      <c r="E10939">
        <f>INDEX(products!B:B,MATCH(challenge_2_solution_1!$C10939,products!$A:$A,0))</f>
        <v>9.9</v>
      </c>
      <c r="F10939">
        <f>INDEX(products!C:C,MATCH(challenge_2_solution_1!$C10939,products!$A:$A,0))</f>
        <v>3.07</v>
      </c>
    </row>
    <row r="10940" spans="1:6" x14ac:dyDescent="0.2">
      <c r="A10940" s="1">
        <v>4152</v>
      </c>
      <c r="B10940" s="3">
        <v>42735.90625</v>
      </c>
      <c r="C10940" t="s">
        <v>86</v>
      </c>
      <c r="D10940">
        <v>1</v>
      </c>
      <c r="E10940">
        <f>INDEX(products!B:B,MATCH(challenge_2_solution_1!$C10940,products!$A:$A,0))</f>
        <v>15.9</v>
      </c>
      <c r="F10940">
        <f>INDEX(products!C:C,MATCH(challenge_2_solution_1!$C10940,products!$A:$A,0))</f>
        <v>5.57</v>
      </c>
    </row>
    <row r="10941" spans="1:6" x14ac:dyDescent="0.2">
      <c r="A10941" s="1">
        <v>4152</v>
      </c>
      <c r="B10941" s="3">
        <v>42735.90625</v>
      </c>
      <c r="C10941" t="s">
        <v>89</v>
      </c>
      <c r="D10941">
        <v>1</v>
      </c>
      <c r="E10941">
        <f>INDEX(products!B:B,MATCH(challenge_2_solution_1!$C10941,products!$A:$A,0))</f>
        <v>17.899999999999999</v>
      </c>
      <c r="F10941">
        <f>INDEX(products!C:C,MATCH(challenge_2_solution_1!$C10941,products!$A:$A,0))</f>
        <v>3.94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7" tint="0.79998168889431442"/>
  </sheetPr>
  <dimension ref="A1:M10941"/>
  <sheetViews>
    <sheetView workbookViewId="0">
      <selection activeCell="B39" sqref="B39"/>
    </sheetView>
  </sheetViews>
  <sheetFormatPr baseColWidth="10" defaultColWidth="8.83203125" defaultRowHeight="15" x14ac:dyDescent="0.2"/>
  <cols>
    <col min="1" max="1" width="15.83203125" style="1" customWidth="1"/>
    <col min="2" max="2" width="12" style="2" bestFit="1" customWidth="1"/>
    <col min="3" max="3" width="26.33203125" bestFit="1" customWidth="1"/>
  </cols>
  <sheetData>
    <row r="1" spans="1:13" x14ac:dyDescent="0.2">
      <c r="A1" s="1" t="s">
        <v>178</v>
      </c>
      <c r="B1" s="2" t="s">
        <v>0</v>
      </c>
      <c r="C1" t="s">
        <v>1</v>
      </c>
      <c r="D1" t="s">
        <v>2</v>
      </c>
      <c r="E1" t="s">
        <v>270</v>
      </c>
      <c r="F1" t="s">
        <v>269</v>
      </c>
      <c r="G1" t="s">
        <v>268</v>
      </c>
      <c r="H1" t="s">
        <v>271</v>
      </c>
    </row>
    <row r="2" spans="1:13" x14ac:dyDescent="0.2">
      <c r="A2" s="1">
        <v>1784</v>
      </c>
      <c r="B2" s="3">
        <v>42436.470833333333</v>
      </c>
      <c r="C2" t="s">
        <v>23</v>
      </c>
      <c r="D2">
        <v>1</v>
      </c>
      <c r="E2">
        <f>INDEX(products!B:B,MATCH(challenge_2_solution_2!$C2,products!$A:$A,0))</f>
        <v>5.9</v>
      </c>
      <c r="F2">
        <f>INDEX(products!C:C,MATCH(challenge_2_solution_2!$C2,products!$A:$A,0))</f>
        <v>2.1800000000000002</v>
      </c>
      <c r="G2">
        <f>$D2*E2</f>
        <v>5.9</v>
      </c>
      <c r="H2">
        <f>$D2*F2</f>
        <v>2.1800000000000002</v>
      </c>
    </row>
    <row r="3" spans="1:13" x14ac:dyDescent="0.2">
      <c r="A3" s="1">
        <v>1784</v>
      </c>
      <c r="B3" s="3">
        <v>42436.470833333333</v>
      </c>
      <c r="C3" t="s">
        <v>27</v>
      </c>
      <c r="D3">
        <v>1</v>
      </c>
      <c r="E3">
        <f>INDEX(products!B:B,MATCH(challenge_2_solution_2!$C3,products!$A:$A,0))</f>
        <v>7.9</v>
      </c>
      <c r="F3">
        <f>INDEX(products!C:C,MATCH(challenge_2_solution_2!$C3,products!$A:$A,0))</f>
        <v>4.03</v>
      </c>
      <c r="G3">
        <f t="shared" ref="G3:H66" si="0">$D3*E3</f>
        <v>7.9</v>
      </c>
      <c r="H3">
        <f t="shared" si="0"/>
        <v>4.03</v>
      </c>
      <c r="M3" s="8"/>
    </row>
    <row r="4" spans="1:13" x14ac:dyDescent="0.2">
      <c r="A4" s="1">
        <v>1784</v>
      </c>
      <c r="B4" s="3">
        <v>42436.470833333333</v>
      </c>
      <c r="C4" t="s">
        <v>44</v>
      </c>
      <c r="D4">
        <v>2</v>
      </c>
      <c r="E4">
        <f>INDEX(products!B:B,MATCH(challenge_2_solution_2!$C4,products!$A:$A,0))</f>
        <v>7.9</v>
      </c>
      <c r="F4">
        <f>INDEX(products!C:C,MATCH(challenge_2_solution_2!$C4,products!$A:$A,0))</f>
        <v>2.5299999999999998</v>
      </c>
      <c r="G4">
        <f t="shared" si="0"/>
        <v>15.8</v>
      </c>
      <c r="H4">
        <f t="shared" si="0"/>
        <v>5.0599999999999996</v>
      </c>
    </row>
    <row r="5" spans="1:13" x14ac:dyDescent="0.2">
      <c r="A5" s="1">
        <v>1784</v>
      </c>
      <c r="B5" s="3">
        <v>42436.470833333333</v>
      </c>
      <c r="C5" t="s">
        <v>33</v>
      </c>
      <c r="D5">
        <v>1</v>
      </c>
      <c r="E5">
        <f>INDEX(products!B:B,MATCH(challenge_2_solution_2!$C5,products!$A:$A,0))</f>
        <v>7.9</v>
      </c>
      <c r="F5">
        <f>INDEX(products!C:C,MATCH(challenge_2_solution_2!$C5,products!$A:$A,0))</f>
        <v>2.21</v>
      </c>
      <c r="G5">
        <f t="shared" si="0"/>
        <v>7.9</v>
      </c>
      <c r="H5">
        <f t="shared" si="0"/>
        <v>2.21</v>
      </c>
    </row>
    <row r="6" spans="1:13" x14ac:dyDescent="0.2">
      <c r="A6" s="1">
        <v>1784</v>
      </c>
      <c r="B6" s="3">
        <v>42436.470833333333</v>
      </c>
      <c r="C6" t="s">
        <v>95</v>
      </c>
      <c r="D6">
        <v>1</v>
      </c>
      <c r="E6">
        <f>INDEX(products!B:B,MATCH(challenge_2_solution_2!$C6,products!$A:$A,0))</f>
        <v>17.899999999999999</v>
      </c>
      <c r="F6">
        <f>INDEX(products!C:C,MATCH(challenge_2_solution_2!$C6,products!$A:$A,0))</f>
        <v>4.3</v>
      </c>
      <c r="G6">
        <f t="shared" si="0"/>
        <v>17.899999999999999</v>
      </c>
      <c r="H6">
        <f t="shared" si="0"/>
        <v>4.3</v>
      </c>
    </row>
    <row r="7" spans="1:13" x14ac:dyDescent="0.2">
      <c r="A7" s="1">
        <v>1784</v>
      </c>
      <c r="B7" s="3">
        <v>42436.470833333333</v>
      </c>
      <c r="C7" t="s">
        <v>92</v>
      </c>
      <c r="D7">
        <v>1</v>
      </c>
      <c r="E7">
        <f>INDEX(products!B:B,MATCH(challenge_2_solution_2!$C7,products!$A:$A,0))</f>
        <v>17.899999999999999</v>
      </c>
      <c r="F7">
        <f>INDEX(products!C:C,MATCH(challenge_2_solution_2!$C7,products!$A:$A,0))</f>
        <v>10.38</v>
      </c>
      <c r="G7">
        <f t="shared" si="0"/>
        <v>17.899999999999999</v>
      </c>
      <c r="H7">
        <f t="shared" si="0"/>
        <v>10.38</v>
      </c>
    </row>
    <row r="8" spans="1:13" x14ac:dyDescent="0.2">
      <c r="A8" s="1">
        <v>1784</v>
      </c>
      <c r="B8" s="3">
        <v>42436.470833333333</v>
      </c>
      <c r="C8" t="s">
        <v>142</v>
      </c>
      <c r="D8">
        <v>1</v>
      </c>
      <c r="E8">
        <f>INDEX(products!B:B,MATCH(challenge_2_solution_2!$C8,products!$A:$A,0))</f>
        <v>19.899999999999999</v>
      </c>
      <c r="F8">
        <f>INDEX(products!C:C,MATCH(challenge_2_solution_2!$C8,products!$A:$A,0))</f>
        <v>13.33</v>
      </c>
      <c r="G8">
        <f t="shared" si="0"/>
        <v>19.899999999999999</v>
      </c>
      <c r="H8">
        <f t="shared" si="0"/>
        <v>13.33</v>
      </c>
    </row>
    <row r="9" spans="1:13" x14ac:dyDescent="0.2">
      <c r="A9" s="1">
        <v>1785</v>
      </c>
      <c r="B9" s="3">
        <v>42436.707638888889</v>
      </c>
      <c r="C9" t="s">
        <v>34</v>
      </c>
      <c r="D9">
        <v>1</v>
      </c>
      <c r="E9">
        <f>INDEX(products!B:B,MATCH(challenge_2_solution_2!$C9,products!$A:$A,0))</f>
        <v>7.9</v>
      </c>
      <c r="F9">
        <f>INDEX(products!C:C,MATCH(challenge_2_solution_2!$C9,products!$A:$A,0))</f>
        <v>1.58</v>
      </c>
      <c r="G9">
        <f t="shared" si="0"/>
        <v>7.9</v>
      </c>
      <c r="H9">
        <f t="shared" si="0"/>
        <v>1.58</v>
      </c>
    </row>
    <row r="10" spans="1:13" x14ac:dyDescent="0.2">
      <c r="A10" s="1">
        <v>1785</v>
      </c>
      <c r="B10" s="3">
        <v>42436.707638888889</v>
      </c>
      <c r="C10" t="s">
        <v>33</v>
      </c>
      <c r="D10">
        <v>1</v>
      </c>
      <c r="E10">
        <f>INDEX(products!B:B,MATCH(challenge_2_solution_2!$C10,products!$A:$A,0))</f>
        <v>7.9</v>
      </c>
      <c r="F10">
        <f>INDEX(products!C:C,MATCH(challenge_2_solution_2!$C10,products!$A:$A,0))</f>
        <v>2.21</v>
      </c>
      <c r="G10">
        <f t="shared" si="0"/>
        <v>7.9</v>
      </c>
      <c r="H10">
        <f t="shared" si="0"/>
        <v>2.21</v>
      </c>
    </row>
    <row r="11" spans="1:13" x14ac:dyDescent="0.2">
      <c r="A11" s="1">
        <v>1785</v>
      </c>
      <c r="B11" s="3">
        <v>42436.707638888889</v>
      </c>
      <c r="C11" t="s">
        <v>58</v>
      </c>
      <c r="D11">
        <v>1</v>
      </c>
      <c r="E11">
        <f>INDEX(products!B:B,MATCH(challenge_2_solution_2!$C11,products!$A:$A,0))</f>
        <v>9.9</v>
      </c>
      <c r="F11">
        <f>INDEX(products!C:C,MATCH(challenge_2_solution_2!$C11,products!$A:$A,0))</f>
        <v>4.95</v>
      </c>
      <c r="G11">
        <f t="shared" si="0"/>
        <v>9.9</v>
      </c>
      <c r="H11">
        <f t="shared" si="0"/>
        <v>4.95</v>
      </c>
    </row>
    <row r="12" spans="1:13" x14ac:dyDescent="0.2">
      <c r="A12" s="1">
        <v>1785</v>
      </c>
      <c r="B12" s="3">
        <v>42436.707638888889</v>
      </c>
      <c r="C12" t="s">
        <v>51</v>
      </c>
      <c r="D12">
        <v>1</v>
      </c>
      <c r="E12">
        <f>INDEX(products!B:B,MATCH(challenge_2_solution_2!$C12,products!$A:$A,0))</f>
        <v>9.9</v>
      </c>
      <c r="F12">
        <f>INDEX(products!C:C,MATCH(challenge_2_solution_2!$C12,products!$A:$A,0))</f>
        <v>3.07</v>
      </c>
      <c r="G12">
        <f t="shared" si="0"/>
        <v>9.9</v>
      </c>
      <c r="H12">
        <f t="shared" si="0"/>
        <v>3.07</v>
      </c>
    </row>
    <row r="13" spans="1:13" x14ac:dyDescent="0.2">
      <c r="A13" s="1">
        <v>1785</v>
      </c>
      <c r="B13" s="3">
        <v>42436.707638888889</v>
      </c>
      <c r="C13" t="s">
        <v>55</v>
      </c>
      <c r="D13">
        <v>1</v>
      </c>
      <c r="E13">
        <f>INDEX(products!B:B,MATCH(challenge_2_solution_2!$C13,products!$A:$A,0))</f>
        <v>7.9</v>
      </c>
      <c r="F13">
        <f>INDEX(products!C:C,MATCH(challenge_2_solution_2!$C13,products!$A:$A,0))</f>
        <v>2.21</v>
      </c>
      <c r="G13">
        <f t="shared" si="0"/>
        <v>7.9</v>
      </c>
      <c r="H13">
        <f t="shared" si="0"/>
        <v>2.21</v>
      </c>
    </row>
    <row r="14" spans="1:13" x14ac:dyDescent="0.2">
      <c r="A14" s="1">
        <v>1786</v>
      </c>
      <c r="B14" s="3">
        <v>42436.711111111108</v>
      </c>
      <c r="C14" t="s">
        <v>33</v>
      </c>
      <c r="D14">
        <v>2</v>
      </c>
      <c r="E14">
        <f>INDEX(products!B:B,MATCH(challenge_2_solution_2!$C14,products!$A:$A,0))</f>
        <v>7.9</v>
      </c>
      <c r="F14">
        <f>INDEX(products!C:C,MATCH(challenge_2_solution_2!$C14,products!$A:$A,0))</f>
        <v>2.21</v>
      </c>
      <c r="G14">
        <f t="shared" si="0"/>
        <v>15.8</v>
      </c>
      <c r="H14">
        <f t="shared" si="0"/>
        <v>4.42</v>
      </c>
    </row>
    <row r="15" spans="1:13" x14ac:dyDescent="0.2">
      <c r="A15" s="1">
        <v>1786</v>
      </c>
      <c r="B15" s="3">
        <v>42436.711111111108</v>
      </c>
      <c r="C15" t="s">
        <v>34</v>
      </c>
      <c r="D15">
        <v>1</v>
      </c>
      <c r="E15">
        <f>INDEX(products!B:B,MATCH(challenge_2_solution_2!$C15,products!$A:$A,0))</f>
        <v>7.9</v>
      </c>
      <c r="F15">
        <f>INDEX(products!C:C,MATCH(challenge_2_solution_2!$C15,products!$A:$A,0))</f>
        <v>1.58</v>
      </c>
      <c r="G15">
        <f t="shared" si="0"/>
        <v>7.9</v>
      </c>
      <c r="H15">
        <f t="shared" si="0"/>
        <v>1.58</v>
      </c>
    </row>
    <row r="16" spans="1:13" x14ac:dyDescent="0.2">
      <c r="A16" s="1">
        <v>1786</v>
      </c>
      <c r="B16" s="3">
        <v>42436.711111111108</v>
      </c>
      <c r="C16" t="s">
        <v>58</v>
      </c>
      <c r="D16">
        <v>1</v>
      </c>
      <c r="E16">
        <f>INDEX(products!B:B,MATCH(challenge_2_solution_2!$C16,products!$A:$A,0))</f>
        <v>9.9</v>
      </c>
      <c r="F16">
        <f>INDEX(products!C:C,MATCH(challenge_2_solution_2!$C16,products!$A:$A,0))</f>
        <v>4.95</v>
      </c>
      <c r="G16">
        <f t="shared" si="0"/>
        <v>9.9</v>
      </c>
      <c r="H16">
        <f t="shared" si="0"/>
        <v>4.95</v>
      </c>
    </row>
    <row r="17" spans="1:8" x14ac:dyDescent="0.2">
      <c r="A17" s="1">
        <v>1786</v>
      </c>
      <c r="B17" s="3">
        <v>42436.711111111108</v>
      </c>
      <c r="C17" t="s">
        <v>51</v>
      </c>
      <c r="D17">
        <v>1</v>
      </c>
      <c r="E17">
        <f>INDEX(products!B:B,MATCH(challenge_2_solution_2!$C17,products!$A:$A,0))</f>
        <v>9.9</v>
      </c>
      <c r="F17">
        <f>INDEX(products!C:C,MATCH(challenge_2_solution_2!$C17,products!$A:$A,0))</f>
        <v>3.07</v>
      </c>
      <c r="G17">
        <f t="shared" si="0"/>
        <v>9.9</v>
      </c>
      <c r="H17">
        <f t="shared" si="0"/>
        <v>3.07</v>
      </c>
    </row>
    <row r="18" spans="1:8" x14ac:dyDescent="0.2">
      <c r="A18" s="1">
        <v>1787</v>
      </c>
      <c r="B18" s="3">
        <v>42436.714583333334</v>
      </c>
      <c r="C18" t="s">
        <v>94</v>
      </c>
      <c r="D18">
        <v>1</v>
      </c>
      <c r="E18">
        <f>INDEX(products!B:B,MATCH(challenge_2_solution_2!$C18,products!$A:$A,0))</f>
        <v>17.899999999999999</v>
      </c>
      <c r="F18">
        <f>INDEX(products!C:C,MATCH(challenge_2_solution_2!$C18,products!$A:$A,0))</f>
        <v>10.02</v>
      </c>
      <c r="G18">
        <f t="shared" si="0"/>
        <v>17.899999999999999</v>
      </c>
      <c r="H18">
        <f t="shared" si="0"/>
        <v>10.02</v>
      </c>
    </row>
    <row r="19" spans="1:8" x14ac:dyDescent="0.2">
      <c r="A19" s="1">
        <v>1788</v>
      </c>
      <c r="B19" s="3">
        <v>42437.489583333336</v>
      </c>
      <c r="C19" t="s">
        <v>23</v>
      </c>
      <c r="D19">
        <v>1</v>
      </c>
      <c r="E19">
        <f>INDEX(products!B:B,MATCH(challenge_2_solution_2!$C19,products!$A:$A,0))</f>
        <v>5.9</v>
      </c>
      <c r="F19">
        <f>INDEX(products!C:C,MATCH(challenge_2_solution_2!$C19,products!$A:$A,0))</f>
        <v>2.1800000000000002</v>
      </c>
      <c r="G19">
        <f t="shared" si="0"/>
        <v>5.9</v>
      </c>
      <c r="H19">
        <f t="shared" si="0"/>
        <v>2.1800000000000002</v>
      </c>
    </row>
    <row r="20" spans="1:8" x14ac:dyDescent="0.2">
      <c r="A20" s="1">
        <v>1788</v>
      </c>
      <c r="B20" s="3">
        <v>42437.489583333336</v>
      </c>
      <c r="C20" t="s">
        <v>27</v>
      </c>
      <c r="D20">
        <v>1</v>
      </c>
      <c r="E20">
        <f>INDEX(products!B:B,MATCH(challenge_2_solution_2!$C20,products!$A:$A,0))</f>
        <v>7.9</v>
      </c>
      <c r="F20">
        <f>INDEX(products!C:C,MATCH(challenge_2_solution_2!$C20,products!$A:$A,0))</f>
        <v>4.03</v>
      </c>
      <c r="G20">
        <f t="shared" si="0"/>
        <v>7.9</v>
      </c>
      <c r="H20">
        <f t="shared" si="0"/>
        <v>4.03</v>
      </c>
    </row>
    <row r="21" spans="1:8" x14ac:dyDescent="0.2">
      <c r="A21" s="1">
        <v>1788</v>
      </c>
      <c r="B21" s="3">
        <v>42437.489583333336</v>
      </c>
      <c r="C21" t="s">
        <v>44</v>
      </c>
      <c r="D21">
        <v>2</v>
      </c>
      <c r="E21">
        <f>INDEX(products!B:B,MATCH(challenge_2_solution_2!$C21,products!$A:$A,0))</f>
        <v>7.9</v>
      </c>
      <c r="F21">
        <f>INDEX(products!C:C,MATCH(challenge_2_solution_2!$C21,products!$A:$A,0))</f>
        <v>2.5299999999999998</v>
      </c>
      <c r="G21">
        <f t="shared" si="0"/>
        <v>15.8</v>
      </c>
      <c r="H21">
        <f t="shared" si="0"/>
        <v>5.0599999999999996</v>
      </c>
    </row>
    <row r="22" spans="1:8" x14ac:dyDescent="0.2">
      <c r="A22" s="1">
        <v>1788</v>
      </c>
      <c r="B22" s="3">
        <v>42437.489583333336</v>
      </c>
      <c r="C22" t="s">
        <v>33</v>
      </c>
      <c r="D22">
        <v>1</v>
      </c>
      <c r="E22">
        <f>INDEX(products!B:B,MATCH(challenge_2_solution_2!$C22,products!$A:$A,0))</f>
        <v>7.9</v>
      </c>
      <c r="F22">
        <f>INDEX(products!C:C,MATCH(challenge_2_solution_2!$C22,products!$A:$A,0))</f>
        <v>2.21</v>
      </c>
      <c r="G22">
        <f t="shared" si="0"/>
        <v>7.9</v>
      </c>
      <c r="H22">
        <f t="shared" si="0"/>
        <v>2.21</v>
      </c>
    </row>
    <row r="23" spans="1:8" x14ac:dyDescent="0.2">
      <c r="A23" s="1">
        <v>1788</v>
      </c>
      <c r="B23" s="3">
        <v>42437.489583333336</v>
      </c>
      <c r="C23" t="s">
        <v>95</v>
      </c>
      <c r="D23">
        <v>1</v>
      </c>
      <c r="E23">
        <f>INDEX(products!B:B,MATCH(challenge_2_solution_2!$C23,products!$A:$A,0))</f>
        <v>17.899999999999999</v>
      </c>
      <c r="F23">
        <f>INDEX(products!C:C,MATCH(challenge_2_solution_2!$C23,products!$A:$A,0))</f>
        <v>4.3</v>
      </c>
      <c r="G23">
        <f t="shared" si="0"/>
        <v>17.899999999999999</v>
      </c>
      <c r="H23">
        <f t="shared" si="0"/>
        <v>4.3</v>
      </c>
    </row>
    <row r="24" spans="1:8" x14ac:dyDescent="0.2">
      <c r="A24" s="1">
        <v>1788</v>
      </c>
      <c r="B24" s="3">
        <v>42437.489583333336</v>
      </c>
      <c r="C24" t="s">
        <v>92</v>
      </c>
      <c r="D24">
        <v>1</v>
      </c>
      <c r="E24">
        <f>INDEX(products!B:B,MATCH(challenge_2_solution_2!$C24,products!$A:$A,0))</f>
        <v>17.899999999999999</v>
      </c>
      <c r="F24">
        <f>INDEX(products!C:C,MATCH(challenge_2_solution_2!$C24,products!$A:$A,0))</f>
        <v>10.38</v>
      </c>
      <c r="G24">
        <f t="shared" si="0"/>
        <v>17.899999999999999</v>
      </c>
      <c r="H24">
        <f t="shared" si="0"/>
        <v>10.38</v>
      </c>
    </row>
    <row r="25" spans="1:8" x14ac:dyDescent="0.2">
      <c r="A25" s="1">
        <v>1788</v>
      </c>
      <c r="B25" s="3">
        <v>42437.489583333336</v>
      </c>
      <c r="C25" t="s">
        <v>142</v>
      </c>
      <c r="D25">
        <v>1</v>
      </c>
      <c r="E25">
        <f>INDEX(products!B:B,MATCH(challenge_2_solution_2!$C25,products!$A:$A,0))</f>
        <v>19.899999999999999</v>
      </c>
      <c r="F25">
        <f>INDEX(products!C:C,MATCH(challenge_2_solution_2!$C25,products!$A:$A,0))</f>
        <v>13.33</v>
      </c>
      <c r="G25">
        <f t="shared" si="0"/>
        <v>19.899999999999999</v>
      </c>
      <c r="H25">
        <f t="shared" si="0"/>
        <v>13.33</v>
      </c>
    </row>
    <row r="26" spans="1:8" x14ac:dyDescent="0.2">
      <c r="A26" s="1">
        <v>1794</v>
      </c>
      <c r="B26" s="3">
        <v>42437.620138888888</v>
      </c>
      <c r="C26" t="s">
        <v>33</v>
      </c>
      <c r="D26">
        <v>2</v>
      </c>
      <c r="E26">
        <f>INDEX(products!B:B,MATCH(challenge_2_solution_2!$C26,products!$A:$A,0))</f>
        <v>7.9</v>
      </c>
      <c r="F26">
        <f>INDEX(products!C:C,MATCH(challenge_2_solution_2!$C26,products!$A:$A,0))</f>
        <v>2.21</v>
      </c>
      <c r="G26">
        <f t="shared" si="0"/>
        <v>15.8</v>
      </c>
      <c r="H26">
        <f t="shared" si="0"/>
        <v>4.42</v>
      </c>
    </row>
    <row r="27" spans="1:8" x14ac:dyDescent="0.2">
      <c r="A27" s="1">
        <v>1804</v>
      </c>
      <c r="B27" s="3">
        <v>42438.863888888889</v>
      </c>
      <c r="C27" t="s">
        <v>34</v>
      </c>
      <c r="D27">
        <v>2</v>
      </c>
      <c r="E27">
        <f>INDEX(products!B:B,MATCH(challenge_2_solution_2!$C27,products!$A:$A,0))</f>
        <v>7.9</v>
      </c>
      <c r="F27">
        <f>INDEX(products!C:C,MATCH(challenge_2_solution_2!$C27,products!$A:$A,0))</f>
        <v>1.58</v>
      </c>
      <c r="G27">
        <f t="shared" si="0"/>
        <v>15.8</v>
      </c>
      <c r="H27">
        <f t="shared" si="0"/>
        <v>3.16</v>
      </c>
    </row>
    <row r="28" spans="1:8" x14ac:dyDescent="0.2">
      <c r="A28" s="1">
        <v>1804</v>
      </c>
      <c r="B28" s="3">
        <v>42438.863888888889</v>
      </c>
      <c r="C28" t="s">
        <v>33</v>
      </c>
      <c r="D28">
        <v>3</v>
      </c>
      <c r="E28">
        <f>INDEX(products!B:B,MATCH(challenge_2_solution_2!$C28,products!$A:$A,0))</f>
        <v>7.9</v>
      </c>
      <c r="F28">
        <f>INDEX(products!C:C,MATCH(challenge_2_solution_2!$C28,products!$A:$A,0))</f>
        <v>2.21</v>
      </c>
      <c r="G28">
        <f t="shared" si="0"/>
        <v>23.700000000000003</v>
      </c>
      <c r="H28">
        <f t="shared" si="0"/>
        <v>6.63</v>
      </c>
    </row>
    <row r="29" spans="1:8" x14ac:dyDescent="0.2">
      <c r="A29" s="1">
        <v>1805</v>
      </c>
      <c r="B29" s="3">
        <v>42438.870833333334</v>
      </c>
      <c r="C29" t="s">
        <v>34</v>
      </c>
      <c r="D29">
        <v>1</v>
      </c>
      <c r="E29">
        <f>INDEX(products!B:B,MATCH(challenge_2_solution_2!$C29,products!$A:$A,0))</f>
        <v>7.9</v>
      </c>
      <c r="F29">
        <f>INDEX(products!C:C,MATCH(challenge_2_solution_2!$C29,products!$A:$A,0))</f>
        <v>1.58</v>
      </c>
      <c r="G29">
        <f t="shared" si="0"/>
        <v>7.9</v>
      </c>
      <c r="H29">
        <f t="shared" si="0"/>
        <v>1.58</v>
      </c>
    </row>
    <row r="30" spans="1:8" x14ac:dyDescent="0.2">
      <c r="A30" s="1">
        <v>1805</v>
      </c>
      <c r="B30" s="3">
        <v>42438.870833333334</v>
      </c>
      <c r="C30" t="s">
        <v>33</v>
      </c>
      <c r="D30">
        <v>1</v>
      </c>
      <c r="E30">
        <f>INDEX(products!B:B,MATCH(challenge_2_solution_2!$C30,products!$A:$A,0))</f>
        <v>7.9</v>
      </c>
      <c r="F30">
        <f>INDEX(products!C:C,MATCH(challenge_2_solution_2!$C30,products!$A:$A,0))</f>
        <v>2.21</v>
      </c>
      <c r="G30">
        <f t="shared" si="0"/>
        <v>7.9</v>
      </c>
      <c r="H30">
        <f t="shared" si="0"/>
        <v>2.21</v>
      </c>
    </row>
    <row r="31" spans="1:8" x14ac:dyDescent="0.2">
      <c r="A31" s="1">
        <v>1806</v>
      </c>
      <c r="B31" s="3">
        <v>42438.884722222225</v>
      </c>
      <c r="C31" t="s">
        <v>58</v>
      </c>
      <c r="D31">
        <v>1</v>
      </c>
      <c r="E31">
        <f>INDEX(products!B:B,MATCH(challenge_2_solution_2!$C31,products!$A:$A,0))</f>
        <v>9.9</v>
      </c>
      <c r="F31">
        <f>INDEX(products!C:C,MATCH(challenge_2_solution_2!$C31,products!$A:$A,0))</f>
        <v>4.95</v>
      </c>
      <c r="G31">
        <f t="shared" si="0"/>
        <v>9.9</v>
      </c>
      <c r="H31">
        <f t="shared" si="0"/>
        <v>4.95</v>
      </c>
    </row>
    <row r="32" spans="1:8" x14ac:dyDescent="0.2">
      <c r="A32" s="1">
        <v>1807</v>
      </c>
      <c r="B32" s="3">
        <v>42438.895138888889</v>
      </c>
      <c r="C32" t="s">
        <v>33</v>
      </c>
      <c r="D32">
        <v>3</v>
      </c>
      <c r="E32">
        <f>INDEX(products!B:B,MATCH(challenge_2_solution_2!$C32,products!$A:$A,0))</f>
        <v>7.9</v>
      </c>
      <c r="F32">
        <f>INDEX(products!C:C,MATCH(challenge_2_solution_2!$C32,products!$A:$A,0))</f>
        <v>2.21</v>
      </c>
      <c r="G32">
        <f t="shared" si="0"/>
        <v>23.700000000000003</v>
      </c>
      <c r="H32">
        <f t="shared" si="0"/>
        <v>6.63</v>
      </c>
    </row>
    <row r="33" spans="1:8" x14ac:dyDescent="0.2">
      <c r="A33" s="1">
        <v>1807</v>
      </c>
      <c r="B33" s="3">
        <v>42438.895138888889</v>
      </c>
      <c r="C33" t="s">
        <v>34</v>
      </c>
      <c r="D33">
        <v>2</v>
      </c>
      <c r="E33">
        <f>INDEX(products!B:B,MATCH(challenge_2_solution_2!$C33,products!$A:$A,0))</f>
        <v>7.9</v>
      </c>
      <c r="F33">
        <f>INDEX(products!C:C,MATCH(challenge_2_solution_2!$C33,products!$A:$A,0))</f>
        <v>1.58</v>
      </c>
      <c r="G33">
        <f t="shared" si="0"/>
        <v>15.8</v>
      </c>
      <c r="H33">
        <f t="shared" si="0"/>
        <v>3.16</v>
      </c>
    </row>
    <row r="34" spans="1:8" x14ac:dyDescent="0.2">
      <c r="A34" s="1">
        <v>1808</v>
      </c>
      <c r="B34" s="3">
        <v>42439.525000000001</v>
      </c>
      <c r="C34" t="s">
        <v>34</v>
      </c>
      <c r="D34">
        <v>1</v>
      </c>
      <c r="E34">
        <f>INDEX(products!B:B,MATCH(challenge_2_solution_2!$C34,products!$A:$A,0))</f>
        <v>7.9</v>
      </c>
      <c r="F34">
        <f>INDEX(products!C:C,MATCH(challenge_2_solution_2!$C34,products!$A:$A,0))</f>
        <v>1.58</v>
      </c>
      <c r="G34">
        <f t="shared" si="0"/>
        <v>7.9</v>
      </c>
      <c r="H34">
        <f t="shared" si="0"/>
        <v>1.58</v>
      </c>
    </row>
    <row r="35" spans="1:8" x14ac:dyDescent="0.2">
      <c r="A35" s="1">
        <v>1808</v>
      </c>
      <c r="B35" s="3">
        <v>42439.525000000001</v>
      </c>
      <c r="C35" t="s">
        <v>33</v>
      </c>
      <c r="D35">
        <v>1</v>
      </c>
      <c r="E35">
        <f>INDEX(products!B:B,MATCH(challenge_2_solution_2!$C35,products!$A:$A,0))</f>
        <v>7.9</v>
      </c>
      <c r="F35">
        <f>INDEX(products!C:C,MATCH(challenge_2_solution_2!$C35,products!$A:$A,0))</f>
        <v>2.21</v>
      </c>
      <c r="G35">
        <f t="shared" si="0"/>
        <v>7.9</v>
      </c>
      <c r="H35">
        <f t="shared" si="0"/>
        <v>2.21</v>
      </c>
    </row>
    <row r="36" spans="1:8" x14ac:dyDescent="0.2">
      <c r="A36" s="1">
        <v>1808</v>
      </c>
      <c r="B36" s="3">
        <v>42439.525000000001</v>
      </c>
      <c r="C36" t="s">
        <v>58</v>
      </c>
      <c r="D36">
        <v>1</v>
      </c>
      <c r="E36">
        <f>INDEX(products!B:B,MATCH(challenge_2_solution_2!$C36,products!$A:$A,0))</f>
        <v>9.9</v>
      </c>
      <c r="F36">
        <f>INDEX(products!C:C,MATCH(challenge_2_solution_2!$C36,products!$A:$A,0))</f>
        <v>4.95</v>
      </c>
      <c r="G36">
        <f t="shared" si="0"/>
        <v>9.9</v>
      </c>
      <c r="H36">
        <f t="shared" si="0"/>
        <v>4.95</v>
      </c>
    </row>
    <row r="37" spans="1:8" x14ac:dyDescent="0.2">
      <c r="A37" s="1">
        <v>1809</v>
      </c>
      <c r="B37" s="3">
        <v>42439.727083333331</v>
      </c>
      <c r="C37" t="s">
        <v>10</v>
      </c>
      <c r="D37">
        <v>1</v>
      </c>
      <c r="E37">
        <f>INDEX(products!B:B,MATCH(challenge_2_solution_2!$C37,products!$A:$A,0))</f>
        <v>3.9</v>
      </c>
      <c r="F37">
        <f>INDEX(products!C:C,MATCH(challenge_2_solution_2!$C37,products!$A:$A,0))</f>
        <v>1.17</v>
      </c>
      <c r="G37">
        <f t="shared" si="0"/>
        <v>3.9</v>
      </c>
      <c r="H37">
        <f t="shared" si="0"/>
        <v>1.17</v>
      </c>
    </row>
    <row r="38" spans="1:8" x14ac:dyDescent="0.2">
      <c r="A38" s="1">
        <v>1809</v>
      </c>
      <c r="B38" s="3">
        <v>42439.727083333331</v>
      </c>
      <c r="C38" t="s">
        <v>11</v>
      </c>
      <c r="D38">
        <v>1</v>
      </c>
      <c r="E38">
        <f>INDEX(products!B:B,MATCH(challenge_2_solution_2!$C38,products!$A:$A,0))</f>
        <v>3.9</v>
      </c>
      <c r="F38">
        <f>INDEX(products!C:C,MATCH(challenge_2_solution_2!$C38,products!$A:$A,0))</f>
        <v>2.42</v>
      </c>
      <c r="G38">
        <f t="shared" si="0"/>
        <v>3.9</v>
      </c>
      <c r="H38">
        <f t="shared" si="0"/>
        <v>2.42</v>
      </c>
    </row>
    <row r="39" spans="1:8" x14ac:dyDescent="0.2">
      <c r="A39" s="1">
        <v>1809</v>
      </c>
      <c r="B39" s="3">
        <v>42439.727083333331</v>
      </c>
      <c r="C39" t="s">
        <v>23</v>
      </c>
      <c r="D39">
        <v>1</v>
      </c>
      <c r="E39">
        <f>INDEX(products!B:B,MATCH(challenge_2_solution_2!$C39,products!$A:$A,0))</f>
        <v>5.9</v>
      </c>
      <c r="F39">
        <f>INDEX(products!C:C,MATCH(challenge_2_solution_2!$C39,products!$A:$A,0))</f>
        <v>2.1800000000000002</v>
      </c>
      <c r="G39">
        <f t="shared" si="0"/>
        <v>5.9</v>
      </c>
      <c r="H39">
        <f t="shared" si="0"/>
        <v>2.1800000000000002</v>
      </c>
    </row>
    <row r="40" spans="1:8" x14ac:dyDescent="0.2">
      <c r="A40" s="1">
        <v>1809</v>
      </c>
      <c r="B40" s="3">
        <v>42439.727083333331</v>
      </c>
      <c r="C40" t="s">
        <v>21</v>
      </c>
      <c r="D40">
        <v>1</v>
      </c>
      <c r="E40">
        <f>INDEX(products!B:B,MATCH(challenge_2_solution_2!$C40,products!$A:$A,0))</f>
        <v>5.9</v>
      </c>
      <c r="F40">
        <f>INDEX(products!C:C,MATCH(challenge_2_solution_2!$C40,products!$A:$A,0))</f>
        <v>1.89</v>
      </c>
      <c r="G40">
        <f t="shared" si="0"/>
        <v>5.9</v>
      </c>
      <c r="H40">
        <f t="shared" si="0"/>
        <v>1.89</v>
      </c>
    </row>
    <row r="41" spans="1:8" x14ac:dyDescent="0.2">
      <c r="A41" s="1">
        <v>1809</v>
      </c>
      <c r="B41" s="3">
        <v>42439.727083333331</v>
      </c>
      <c r="C41" t="s">
        <v>27</v>
      </c>
      <c r="D41">
        <v>1</v>
      </c>
      <c r="E41">
        <f>INDEX(products!B:B,MATCH(challenge_2_solution_2!$C41,products!$A:$A,0))</f>
        <v>7.9</v>
      </c>
      <c r="F41">
        <f>INDEX(products!C:C,MATCH(challenge_2_solution_2!$C41,products!$A:$A,0))</f>
        <v>4.03</v>
      </c>
      <c r="G41">
        <f t="shared" si="0"/>
        <v>7.9</v>
      </c>
      <c r="H41">
        <f t="shared" si="0"/>
        <v>4.03</v>
      </c>
    </row>
    <row r="42" spans="1:8" x14ac:dyDescent="0.2">
      <c r="A42" s="1">
        <v>1809</v>
      </c>
      <c r="B42" s="3">
        <v>42439.727083333331</v>
      </c>
      <c r="C42" t="s">
        <v>44</v>
      </c>
      <c r="D42">
        <v>1</v>
      </c>
      <c r="E42">
        <f>INDEX(products!B:B,MATCH(challenge_2_solution_2!$C42,products!$A:$A,0))</f>
        <v>7.9</v>
      </c>
      <c r="F42">
        <f>INDEX(products!C:C,MATCH(challenge_2_solution_2!$C42,products!$A:$A,0))</f>
        <v>2.5299999999999998</v>
      </c>
      <c r="G42">
        <f t="shared" si="0"/>
        <v>7.9</v>
      </c>
      <c r="H42">
        <f t="shared" si="0"/>
        <v>2.5299999999999998</v>
      </c>
    </row>
    <row r="43" spans="1:8" x14ac:dyDescent="0.2">
      <c r="A43" s="1">
        <v>1809</v>
      </c>
      <c r="B43" s="3">
        <v>42439.727083333331</v>
      </c>
      <c r="C43" t="s">
        <v>45</v>
      </c>
      <c r="D43">
        <v>1</v>
      </c>
      <c r="E43">
        <f>INDEX(products!B:B,MATCH(challenge_2_solution_2!$C43,products!$A:$A,0))</f>
        <v>7.9</v>
      </c>
      <c r="F43">
        <f>INDEX(products!C:C,MATCH(challenge_2_solution_2!$C43,products!$A:$A,0))</f>
        <v>4.82</v>
      </c>
      <c r="G43">
        <f t="shared" si="0"/>
        <v>7.9</v>
      </c>
      <c r="H43">
        <f t="shared" si="0"/>
        <v>4.82</v>
      </c>
    </row>
    <row r="44" spans="1:8" x14ac:dyDescent="0.2">
      <c r="A44" s="1">
        <v>1809</v>
      </c>
      <c r="B44" s="3">
        <v>42439.727083333331</v>
      </c>
      <c r="C44" t="s">
        <v>83</v>
      </c>
      <c r="D44">
        <v>1</v>
      </c>
      <c r="E44">
        <f>INDEX(products!B:B,MATCH(challenge_2_solution_2!$C44,products!$A:$A,0))</f>
        <v>11.9</v>
      </c>
      <c r="F44">
        <f>INDEX(products!C:C,MATCH(challenge_2_solution_2!$C44,products!$A:$A,0))</f>
        <v>6.66</v>
      </c>
      <c r="G44">
        <f t="shared" si="0"/>
        <v>11.9</v>
      </c>
      <c r="H44">
        <f t="shared" si="0"/>
        <v>6.66</v>
      </c>
    </row>
    <row r="45" spans="1:8" x14ac:dyDescent="0.2">
      <c r="A45" s="1">
        <v>1809</v>
      </c>
      <c r="B45" s="3">
        <v>42439.727083333331</v>
      </c>
      <c r="C45" t="s">
        <v>106</v>
      </c>
      <c r="D45">
        <v>1</v>
      </c>
      <c r="E45">
        <f>INDEX(products!B:B,MATCH(challenge_2_solution_2!$C45,products!$A:$A,0))</f>
        <v>17.899999999999999</v>
      </c>
      <c r="F45">
        <f>INDEX(products!C:C,MATCH(challenge_2_solution_2!$C45,products!$A:$A,0))</f>
        <v>6.98</v>
      </c>
      <c r="G45">
        <f t="shared" si="0"/>
        <v>17.899999999999999</v>
      </c>
      <c r="H45">
        <f t="shared" si="0"/>
        <v>6.98</v>
      </c>
    </row>
    <row r="46" spans="1:8" x14ac:dyDescent="0.2">
      <c r="A46" s="1">
        <v>1810</v>
      </c>
      <c r="B46" s="3">
        <v>42439.845833333333</v>
      </c>
      <c r="C46" t="s">
        <v>3</v>
      </c>
      <c r="D46">
        <v>1</v>
      </c>
      <c r="E46">
        <f>INDEX(products!B:B,MATCH(challenge_2_solution_2!$C46,products!$A:$A,0))</f>
        <v>1</v>
      </c>
      <c r="F46">
        <f>INDEX(products!C:C,MATCH(challenge_2_solution_2!$C46,products!$A:$A,0))</f>
        <v>0.5</v>
      </c>
      <c r="G46">
        <f t="shared" si="0"/>
        <v>1</v>
      </c>
      <c r="H46">
        <f t="shared" si="0"/>
        <v>0.5</v>
      </c>
    </row>
    <row r="47" spans="1:8" x14ac:dyDescent="0.2">
      <c r="A47" s="1">
        <v>1813</v>
      </c>
      <c r="B47" s="3">
        <v>42440.432638888888</v>
      </c>
      <c r="C47" t="s">
        <v>27</v>
      </c>
      <c r="D47">
        <v>1</v>
      </c>
      <c r="E47">
        <f>INDEX(products!B:B,MATCH(challenge_2_solution_2!$C47,products!$A:$A,0))</f>
        <v>7.9</v>
      </c>
      <c r="F47">
        <f>INDEX(products!C:C,MATCH(challenge_2_solution_2!$C47,products!$A:$A,0))</f>
        <v>4.03</v>
      </c>
      <c r="G47">
        <f t="shared" si="0"/>
        <v>7.9</v>
      </c>
      <c r="H47">
        <f t="shared" si="0"/>
        <v>4.03</v>
      </c>
    </row>
    <row r="48" spans="1:8" x14ac:dyDescent="0.2">
      <c r="A48" s="1">
        <v>1813</v>
      </c>
      <c r="B48" s="3">
        <v>42440.432638888888</v>
      </c>
      <c r="C48" t="s">
        <v>44</v>
      </c>
      <c r="D48">
        <v>1</v>
      </c>
      <c r="E48">
        <f>INDEX(products!B:B,MATCH(challenge_2_solution_2!$C48,products!$A:$A,0))</f>
        <v>7.9</v>
      </c>
      <c r="F48">
        <f>INDEX(products!C:C,MATCH(challenge_2_solution_2!$C48,products!$A:$A,0))</f>
        <v>2.5299999999999998</v>
      </c>
      <c r="G48">
        <f t="shared" si="0"/>
        <v>7.9</v>
      </c>
      <c r="H48">
        <f t="shared" si="0"/>
        <v>2.5299999999999998</v>
      </c>
    </row>
    <row r="49" spans="1:8" x14ac:dyDescent="0.2">
      <c r="A49" s="1">
        <v>1818</v>
      </c>
      <c r="B49" s="3">
        <v>42440.5</v>
      </c>
      <c r="C49" t="s">
        <v>33</v>
      </c>
      <c r="D49">
        <v>1</v>
      </c>
      <c r="E49">
        <f>INDEX(products!B:B,MATCH(challenge_2_solution_2!$C49,products!$A:$A,0))</f>
        <v>7.9</v>
      </c>
      <c r="F49">
        <f>INDEX(products!C:C,MATCH(challenge_2_solution_2!$C49,products!$A:$A,0))</f>
        <v>2.21</v>
      </c>
      <c r="G49">
        <f t="shared" si="0"/>
        <v>7.9</v>
      </c>
      <c r="H49">
        <f t="shared" si="0"/>
        <v>2.21</v>
      </c>
    </row>
    <row r="50" spans="1:8" x14ac:dyDescent="0.2">
      <c r="A50" s="1">
        <v>1834</v>
      </c>
      <c r="B50" s="3">
        <v>42440.671527777777</v>
      </c>
      <c r="C50" t="s">
        <v>34</v>
      </c>
      <c r="D50">
        <v>1</v>
      </c>
      <c r="E50">
        <f>INDEX(products!B:B,MATCH(challenge_2_solution_2!$C50,products!$A:$A,0))</f>
        <v>7.9</v>
      </c>
      <c r="F50">
        <f>INDEX(products!C:C,MATCH(challenge_2_solution_2!$C50,products!$A:$A,0))</f>
        <v>1.58</v>
      </c>
      <c r="G50">
        <f t="shared" si="0"/>
        <v>7.9</v>
      </c>
      <c r="H50">
        <f t="shared" si="0"/>
        <v>1.58</v>
      </c>
    </row>
    <row r="51" spans="1:8" x14ac:dyDescent="0.2">
      <c r="A51" s="1">
        <v>1834</v>
      </c>
      <c r="B51" s="3">
        <v>42440.671527777777</v>
      </c>
      <c r="C51" t="s">
        <v>33</v>
      </c>
      <c r="D51">
        <v>1</v>
      </c>
      <c r="E51">
        <f>INDEX(products!B:B,MATCH(challenge_2_solution_2!$C51,products!$A:$A,0))</f>
        <v>7.9</v>
      </c>
      <c r="F51">
        <f>INDEX(products!C:C,MATCH(challenge_2_solution_2!$C51,products!$A:$A,0))</f>
        <v>2.21</v>
      </c>
      <c r="G51">
        <f t="shared" si="0"/>
        <v>7.9</v>
      </c>
      <c r="H51">
        <f t="shared" si="0"/>
        <v>2.21</v>
      </c>
    </row>
    <row r="52" spans="1:8" x14ac:dyDescent="0.2">
      <c r="A52" s="1">
        <v>1953</v>
      </c>
      <c r="B52" s="3">
        <v>42444.39166666667</v>
      </c>
      <c r="C52" t="s">
        <v>34</v>
      </c>
      <c r="D52">
        <v>1</v>
      </c>
      <c r="E52">
        <f>INDEX(products!B:B,MATCH(challenge_2_solution_2!$C52,products!$A:$A,0))</f>
        <v>7.9</v>
      </c>
      <c r="F52">
        <f>INDEX(products!C:C,MATCH(challenge_2_solution_2!$C52,products!$A:$A,0))</f>
        <v>1.58</v>
      </c>
      <c r="G52">
        <f t="shared" si="0"/>
        <v>7.9</v>
      </c>
      <c r="H52">
        <f t="shared" si="0"/>
        <v>1.58</v>
      </c>
    </row>
    <row r="53" spans="1:8" x14ac:dyDescent="0.2">
      <c r="A53" s="1">
        <v>1953</v>
      </c>
      <c r="B53" s="3">
        <v>42444.39166666667</v>
      </c>
      <c r="C53" t="s">
        <v>33</v>
      </c>
      <c r="D53">
        <v>1</v>
      </c>
      <c r="E53">
        <f>INDEX(products!B:B,MATCH(challenge_2_solution_2!$C53,products!$A:$A,0))</f>
        <v>7.9</v>
      </c>
      <c r="F53">
        <f>INDEX(products!C:C,MATCH(challenge_2_solution_2!$C53,products!$A:$A,0))</f>
        <v>2.21</v>
      </c>
      <c r="G53">
        <f t="shared" si="0"/>
        <v>7.9</v>
      </c>
      <c r="H53">
        <f t="shared" si="0"/>
        <v>2.21</v>
      </c>
    </row>
    <row r="54" spans="1:8" x14ac:dyDescent="0.2">
      <c r="A54" s="1">
        <v>2019</v>
      </c>
      <c r="B54" s="3">
        <v>42444.498611111114</v>
      </c>
      <c r="C54" t="s">
        <v>11</v>
      </c>
      <c r="D54">
        <v>1</v>
      </c>
      <c r="E54">
        <f>INDEX(products!B:B,MATCH(challenge_2_solution_2!$C54,products!$A:$A,0))</f>
        <v>3.9</v>
      </c>
      <c r="F54">
        <f>INDEX(products!C:C,MATCH(challenge_2_solution_2!$C54,products!$A:$A,0))</f>
        <v>2.42</v>
      </c>
      <c r="G54">
        <f t="shared" si="0"/>
        <v>3.9</v>
      </c>
      <c r="H54">
        <f t="shared" si="0"/>
        <v>2.42</v>
      </c>
    </row>
    <row r="55" spans="1:8" x14ac:dyDescent="0.2">
      <c r="A55" s="1">
        <v>2019</v>
      </c>
      <c r="B55" s="3">
        <v>42444.498611111114</v>
      </c>
      <c r="C55" t="s">
        <v>34</v>
      </c>
      <c r="D55">
        <v>1</v>
      </c>
      <c r="E55">
        <f>INDEX(products!B:B,MATCH(challenge_2_solution_2!$C55,products!$A:$A,0))</f>
        <v>7.9</v>
      </c>
      <c r="F55">
        <f>INDEX(products!C:C,MATCH(challenge_2_solution_2!$C55,products!$A:$A,0))</f>
        <v>1.58</v>
      </c>
      <c r="G55">
        <f t="shared" si="0"/>
        <v>7.9</v>
      </c>
      <c r="H55">
        <f t="shared" si="0"/>
        <v>1.58</v>
      </c>
    </row>
    <row r="56" spans="1:8" x14ac:dyDescent="0.2">
      <c r="A56" s="1">
        <v>2019</v>
      </c>
      <c r="B56" s="3">
        <v>42444.498611111114</v>
      </c>
      <c r="C56" t="s">
        <v>96</v>
      </c>
      <c r="D56">
        <v>1</v>
      </c>
      <c r="E56">
        <f>INDEX(products!B:B,MATCH(challenge_2_solution_2!$C56,products!$A:$A,0))</f>
        <v>17.899999999999999</v>
      </c>
      <c r="F56">
        <f>INDEX(products!C:C,MATCH(challenge_2_solution_2!$C56,products!$A:$A,0))</f>
        <v>10.92</v>
      </c>
      <c r="G56">
        <f t="shared" si="0"/>
        <v>17.899999999999999</v>
      </c>
      <c r="H56">
        <f t="shared" si="0"/>
        <v>10.92</v>
      </c>
    </row>
    <row r="57" spans="1:8" x14ac:dyDescent="0.2">
      <c r="A57" s="1">
        <v>2019</v>
      </c>
      <c r="B57" s="3">
        <v>42444.498611111114</v>
      </c>
      <c r="C57" t="s">
        <v>95</v>
      </c>
      <c r="D57">
        <v>1</v>
      </c>
      <c r="E57">
        <f>INDEX(products!B:B,MATCH(challenge_2_solution_2!$C57,products!$A:$A,0))</f>
        <v>17.899999999999999</v>
      </c>
      <c r="F57">
        <f>INDEX(products!C:C,MATCH(challenge_2_solution_2!$C57,products!$A:$A,0))</f>
        <v>4.3</v>
      </c>
      <c r="G57">
        <f t="shared" si="0"/>
        <v>17.899999999999999</v>
      </c>
      <c r="H57">
        <f t="shared" si="0"/>
        <v>4.3</v>
      </c>
    </row>
    <row r="58" spans="1:8" x14ac:dyDescent="0.2">
      <c r="A58" s="1">
        <v>2032</v>
      </c>
      <c r="B58" s="3">
        <v>42444.616666666669</v>
      </c>
      <c r="C58" t="s">
        <v>34</v>
      </c>
      <c r="D58">
        <v>1</v>
      </c>
      <c r="E58">
        <f>INDEX(products!B:B,MATCH(challenge_2_solution_2!$C58,products!$A:$A,0))</f>
        <v>7.9</v>
      </c>
      <c r="F58">
        <f>INDEX(products!C:C,MATCH(challenge_2_solution_2!$C58,products!$A:$A,0))</f>
        <v>1.58</v>
      </c>
      <c r="G58">
        <f t="shared" si="0"/>
        <v>7.9</v>
      </c>
      <c r="H58">
        <f t="shared" si="0"/>
        <v>1.58</v>
      </c>
    </row>
    <row r="59" spans="1:8" x14ac:dyDescent="0.2">
      <c r="A59" s="1">
        <v>2035</v>
      </c>
      <c r="B59" s="3">
        <v>42444.893750000003</v>
      </c>
      <c r="C59" t="s">
        <v>23</v>
      </c>
      <c r="D59">
        <v>1</v>
      </c>
      <c r="E59">
        <f>INDEX(products!B:B,MATCH(challenge_2_solution_2!$C59,products!$A:$A,0))</f>
        <v>5.9</v>
      </c>
      <c r="F59">
        <f>INDEX(products!C:C,MATCH(challenge_2_solution_2!$C59,products!$A:$A,0))</f>
        <v>2.1800000000000002</v>
      </c>
      <c r="G59">
        <f t="shared" si="0"/>
        <v>5.9</v>
      </c>
      <c r="H59">
        <f t="shared" si="0"/>
        <v>2.1800000000000002</v>
      </c>
    </row>
    <row r="60" spans="1:8" x14ac:dyDescent="0.2">
      <c r="A60" s="1">
        <v>2035</v>
      </c>
      <c r="B60" s="3">
        <v>42444.893750000003</v>
      </c>
      <c r="C60" t="s">
        <v>14</v>
      </c>
      <c r="D60">
        <v>1</v>
      </c>
      <c r="E60">
        <f>INDEX(products!B:B,MATCH(challenge_2_solution_2!$C60,products!$A:$A,0))</f>
        <v>5.9</v>
      </c>
      <c r="F60">
        <f>INDEX(products!C:C,MATCH(challenge_2_solution_2!$C60,products!$A:$A,0))</f>
        <v>2.36</v>
      </c>
      <c r="G60">
        <f t="shared" si="0"/>
        <v>5.9</v>
      </c>
      <c r="H60">
        <f t="shared" si="0"/>
        <v>2.36</v>
      </c>
    </row>
    <row r="61" spans="1:8" x14ac:dyDescent="0.2">
      <c r="A61" s="1">
        <v>2035</v>
      </c>
      <c r="B61" s="3">
        <v>42444.893750000003</v>
      </c>
      <c r="C61" t="s">
        <v>17</v>
      </c>
      <c r="D61">
        <v>1</v>
      </c>
      <c r="E61">
        <f>INDEX(products!B:B,MATCH(challenge_2_solution_2!$C61,products!$A:$A,0))</f>
        <v>5.9</v>
      </c>
      <c r="F61">
        <f>INDEX(products!C:C,MATCH(challenge_2_solution_2!$C61,products!$A:$A,0))</f>
        <v>2.83</v>
      </c>
      <c r="G61">
        <f t="shared" si="0"/>
        <v>5.9</v>
      </c>
      <c r="H61">
        <f t="shared" si="0"/>
        <v>2.83</v>
      </c>
    </row>
    <row r="62" spans="1:8" x14ac:dyDescent="0.2">
      <c r="A62" s="1">
        <v>2035</v>
      </c>
      <c r="B62" s="3">
        <v>42444.893750000003</v>
      </c>
      <c r="C62" t="s">
        <v>27</v>
      </c>
      <c r="D62">
        <v>1</v>
      </c>
      <c r="E62">
        <f>INDEX(products!B:B,MATCH(challenge_2_solution_2!$C62,products!$A:$A,0))</f>
        <v>7.9</v>
      </c>
      <c r="F62">
        <f>INDEX(products!C:C,MATCH(challenge_2_solution_2!$C62,products!$A:$A,0))</f>
        <v>4.03</v>
      </c>
      <c r="G62">
        <f t="shared" si="0"/>
        <v>7.9</v>
      </c>
      <c r="H62">
        <f t="shared" si="0"/>
        <v>4.03</v>
      </c>
    </row>
    <row r="63" spans="1:8" x14ac:dyDescent="0.2">
      <c r="A63" s="1">
        <v>2035</v>
      </c>
      <c r="B63" s="3">
        <v>42444.893750000003</v>
      </c>
      <c r="C63" t="s">
        <v>44</v>
      </c>
      <c r="D63">
        <v>1</v>
      </c>
      <c r="E63">
        <f>INDEX(products!B:B,MATCH(challenge_2_solution_2!$C63,products!$A:$A,0))</f>
        <v>7.9</v>
      </c>
      <c r="F63">
        <f>INDEX(products!C:C,MATCH(challenge_2_solution_2!$C63,products!$A:$A,0))</f>
        <v>2.5299999999999998</v>
      </c>
      <c r="G63">
        <f t="shared" si="0"/>
        <v>7.9</v>
      </c>
      <c r="H63">
        <f t="shared" si="0"/>
        <v>2.5299999999999998</v>
      </c>
    </row>
    <row r="64" spans="1:8" x14ac:dyDescent="0.2">
      <c r="A64" s="1">
        <v>2035</v>
      </c>
      <c r="B64" s="3">
        <v>42444.893750000003</v>
      </c>
      <c r="C64" t="s">
        <v>39</v>
      </c>
      <c r="D64">
        <v>1</v>
      </c>
      <c r="E64">
        <f>INDEX(products!B:B,MATCH(challenge_2_solution_2!$C64,products!$A:$A,0))</f>
        <v>7.9</v>
      </c>
      <c r="F64">
        <f>INDEX(products!C:C,MATCH(challenge_2_solution_2!$C64,products!$A:$A,0))</f>
        <v>2.69</v>
      </c>
      <c r="G64">
        <f t="shared" si="0"/>
        <v>7.9</v>
      </c>
      <c r="H64">
        <f t="shared" si="0"/>
        <v>2.69</v>
      </c>
    </row>
    <row r="65" spans="1:8" x14ac:dyDescent="0.2">
      <c r="A65" s="1">
        <v>2035</v>
      </c>
      <c r="B65" s="3">
        <v>42444.893750000003</v>
      </c>
      <c r="C65" t="s">
        <v>87</v>
      </c>
      <c r="D65">
        <v>1</v>
      </c>
      <c r="E65">
        <f>INDEX(products!B:B,MATCH(challenge_2_solution_2!$C65,products!$A:$A,0))</f>
        <v>15.9</v>
      </c>
      <c r="F65">
        <f>INDEX(products!C:C,MATCH(challenge_2_solution_2!$C65,products!$A:$A,0))</f>
        <v>6.2</v>
      </c>
      <c r="G65">
        <f t="shared" si="0"/>
        <v>15.9</v>
      </c>
      <c r="H65">
        <f t="shared" si="0"/>
        <v>6.2</v>
      </c>
    </row>
    <row r="66" spans="1:8" x14ac:dyDescent="0.2">
      <c r="A66" s="1">
        <v>2035</v>
      </c>
      <c r="B66" s="3">
        <v>42444.893750000003</v>
      </c>
      <c r="C66" t="s">
        <v>96</v>
      </c>
      <c r="D66">
        <v>1</v>
      </c>
      <c r="E66">
        <f>INDEX(products!B:B,MATCH(challenge_2_solution_2!$C66,products!$A:$A,0))</f>
        <v>17.899999999999999</v>
      </c>
      <c r="F66">
        <f>INDEX(products!C:C,MATCH(challenge_2_solution_2!$C66,products!$A:$A,0))</f>
        <v>10.92</v>
      </c>
      <c r="G66">
        <f t="shared" si="0"/>
        <v>17.899999999999999</v>
      </c>
      <c r="H66">
        <f t="shared" si="0"/>
        <v>10.92</v>
      </c>
    </row>
    <row r="67" spans="1:8" x14ac:dyDescent="0.2">
      <c r="A67" s="1">
        <v>2035</v>
      </c>
      <c r="B67" s="3">
        <v>42444.893750000003</v>
      </c>
      <c r="C67" t="s">
        <v>106</v>
      </c>
      <c r="D67">
        <v>1</v>
      </c>
      <c r="E67">
        <f>INDEX(products!B:B,MATCH(challenge_2_solution_2!$C67,products!$A:$A,0))</f>
        <v>17.899999999999999</v>
      </c>
      <c r="F67">
        <f>INDEX(products!C:C,MATCH(challenge_2_solution_2!$C67,products!$A:$A,0))</f>
        <v>6.98</v>
      </c>
      <c r="G67">
        <f t="shared" ref="G67:H130" si="1">$D67*E67</f>
        <v>17.899999999999999</v>
      </c>
      <c r="H67">
        <f t="shared" si="1"/>
        <v>6.98</v>
      </c>
    </row>
    <row r="68" spans="1:8" x14ac:dyDescent="0.2">
      <c r="A68" s="1">
        <v>2035</v>
      </c>
      <c r="B68" s="3">
        <v>42444.893750000003</v>
      </c>
      <c r="C68" t="s">
        <v>135</v>
      </c>
      <c r="D68">
        <v>1</v>
      </c>
      <c r="E68">
        <f>INDEX(products!B:B,MATCH(challenge_2_solution_2!$C68,products!$A:$A,0))</f>
        <v>19.899999999999999</v>
      </c>
      <c r="F68">
        <f>INDEX(products!C:C,MATCH(challenge_2_solution_2!$C68,products!$A:$A,0))</f>
        <v>7.16</v>
      </c>
      <c r="G68">
        <f t="shared" si="1"/>
        <v>19.899999999999999</v>
      </c>
      <c r="H68">
        <f t="shared" si="1"/>
        <v>7.16</v>
      </c>
    </row>
    <row r="69" spans="1:8" x14ac:dyDescent="0.2">
      <c r="A69" s="1">
        <v>2035</v>
      </c>
      <c r="B69" s="3">
        <v>42444.893750000003</v>
      </c>
      <c r="C69" t="s">
        <v>142</v>
      </c>
      <c r="D69">
        <v>1</v>
      </c>
      <c r="E69">
        <f>INDEX(products!B:B,MATCH(challenge_2_solution_2!$C69,products!$A:$A,0))</f>
        <v>19.899999999999999</v>
      </c>
      <c r="F69">
        <f>INDEX(products!C:C,MATCH(challenge_2_solution_2!$C69,products!$A:$A,0))</f>
        <v>13.33</v>
      </c>
      <c r="G69">
        <f t="shared" si="1"/>
        <v>19.899999999999999</v>
      </c>
      <c r="H69">
        <f t="shared" si="1"/>
        <v>13.33</v>
      </c>
    </row>
    <row r="70" spans="1:8" x14ac:dyDescent="0.2">
      <c r="A70" s="1">
        <v>2040</v>
      </c>
      <c r="B70" s="3">
        <v>42445.479861111111</v>
      </c>
      <c r="C70" t="s">
        <v>10</v>
      </c>
      <c r="D70">
        <v>1</v>
      </c>
      <c r="E70">
        <f>INDEX(products!B:B,MATCH(challenge_2_solution_2!$C70,products!$A:$A,0))</f>
        <v>3.9</v>
      </c>
      <c r="F70">
        <f>INDEX(products!C:C,MATCH(challenge_2_solution_2!$C70,products!$A:$A,0))</f>
        <v>1.17</v>
      </c>
      <c r="G70">
        <f t="shared" si="1"/>
        <v>3.9</v>
      </c>
      <c r="H70">
        <f t="shared" si="1"/>
        <v>1.17</v>
      </c>
    </row>
    <row r="71" spans="1:8" x14ac:dyDescent="0.2">
      <c r="A71" s="1">
        <v>2053</v>
      </c>
      <c r="B71" s="3">
        <v>42445.498611111114</v>
      </c>
      <c r="C71" t="s">
        <v>34</v>
      </c>
      <c r="D71">
        <v>1</v>
      </c>
      <c r="E71">
        <f>INDEX(products!B:B,MATCH(challenge_2_solution_2!$C71,products!$A:$A,0))</f>
        <v>7.9</v>
      </c>
      <c r="F71">
        <f>INDEX(products!C:C,MATCH(challenge_2_solution_2!$C71,products!$A:$A,0))</f>
        <v>1.58</v>
      </c>
      <c r="G71">
        <f t="shared" si="1"/>
        <v>7.9</v>
      </c>
      <c r="H71">
        <f t="shared" si="1"/>
        <v>1.58</v>
      </c>
    </row>
    <row r="72" spans="1:8" x14ac:dyDescent="0.2">
      <c r="A72" s="1">
        <v>2071</v>
      </c>
      <c r="B72" s="3">
        <v>42446.770833333336</v>
      </c>
      <c r="C72" t="s">
        <v>12</v>
      </c>
      <c r="D72">
        <v>1</v>
      </c>
      <c r="E72">
        <f>INDEX(products!B:B,MATCH(challenge_2_solution_2!$C72,products!$A:$A,0))</f>
        <v>5.2</v>
      </c>
      <c r="F72">
        <f>INDEX(products!C:C,MATCH(challenge_2_solution_2!$C72,products!$A:$A,0))</f>
        <v>3.07</v>
      </c>
      <c r="G72">
        <f t="shared" si="1"/>
        <v>5.2</v>
      </c>
      <c r="H72">
        <f t="shared" si="1"/>
        <v>3.07</v>
      </c>
    </row>
    <row r="73" spans="1:8" x14ac:dyDescent="0.2">
      <c r="A73" s="1">
        <v>2071</v>
      </c>
      <c r="B73" s="3">
        <v>42446.770833333336</v>
      </c>
      <c r="C73" t="s">
        <v>42</v>
      </c>
      <c r="D73">
        <v>1</v>
      </c>
      <c r="E73">
        <f>INDEX(products!B:B,MATCH(challenge_2_solution_2!$C73,products!$A:$A,0))</f>
        <v>7.9</v>
      </c>
      <c r="F73">
        <f>INDEX(products!C:C,MATCH(challenge_2_solution_2!$C73,products!$A:$A,0))</f>
        <v>3.95</v>
      </c>
      <c r="G73">
        <f t="shared" si="1"/>
        <v>7.9</v>
      </c>
      <c r="H73">
        <f t="shared" si="1"/>
        <v>3.95</v>
      </c>
    </row>
    <row r="74" spans="1:8" x14ac:dyDescent="0.2">
      <c r="A74" s="1">
        <v>2071</v>
      </c>
      <c r="B74" s="3">
        <v>42446.770833333336</v>
      </c>
      <c r="C74" t="s">
        <v>54</v>
      </c>
      <c r="D74">
        <v>1</v>
      </c>
      <c r="E74">
        <f>INDEX(products!B:B,MATCH(challenge_2_solution_2!$C74,products!$A:$A,0))</f>
        <v>9.9</v>
      </c>
      <c r="F74">
        <f>INDEX(products!C:C,MATCH(challenge_2_solution_2!$C74,products!$A:$A,0))</f>
        <v>2.57</v>
      </c>
      <c r="G74">
        <f t="shared" si="1"/>
        <v>9.9</v>
      </c>
      <c r="H74">
        <f t="shared" si="1"/>
        <v>2.57</v>
      </c>
    </row>
    <row r="75" spans="1:8" x14ac:dyDescent="0.2">
      <c r="A75" s="1">
        <v>2071</v>
      </c>
      <c r="B75" s="3">
        <v>42446.770833333336</v>
      </c>
      <c r="C75" t="s">
        <v>59</v>
      </c>
      <c r="D75">
        <v>1</v>
      </c>
      <c r="E75">
        <f>INDEX(products!B:B,MATCH(challenge_2_solution_2!$C75,products!$A:$A,0))</f>
        <v>9.9</v>
      </c>
      <c r="F75">
        <f>INDEX(products!C:C,MATCH(challenge_2_solution_2!$C75,products!$A:$A,0))</f>
        <v>4.8499999999999996</v>
      </c>
      <c r="G75">
        <f t="shared" si="1"/>
        <v>9.9</v>
      </c>
      <c r="H75">
        <f t="shared" si="1"/>
        <v>4.8499999999999996</v>
      </c>
    </row>
    <row r="76" spans="1:8" x14ac:dyDescent="0.2">
      <c r="A76" s="1">
        <v>2071</v>
      </c>
      <c r="B76" s="3">
        <v>42446.770833333336</v>
      </c>
      <c r="C76" t="s">
        <v>87</v>
      </c>
      <c r="D76">
        <v>1</v>
      </c>
      <c r="E76">
        <f>INDEX(products!B:B,MATCH(challenge_2_solution_2!$C76,products!$A:$A,0))</f>
        <v>15.9</v>
      </c>
      <c r="F76">
        <f>INDEX(products!C:C,MATCH(challenge_2_solution_2!$C76,products!$A:$A,0))</f>
        <v>6.2</v>
      </c>
      <c r="G76">
        <f t="shared" si="1"/>
        <v>15.9</v>
      </c>
      <c r="H76">
        <f t="shared" si="1"/>
        <v>6.2</v>
      </c>
    </row>
    <row r="77" spans="1:8" x14ac:dyDescent="0.2">
      <c r="A77" s="1">
        <v>2071</v>
      </c>
      <c r="B77" s="3">
        <v>42446.770833333336</v>
      </c>
      <c r="C77" t="s">
        <v>148</v>
      </c>
      <c r="D77">
        <v>1</v>
      </c>
      <c r="E77">
        <f>INDEX(products!B:B,MATCH(challenge_2_solution_2!$C77,products!$A:$A,0))</f>
        <v>19.899999999999999</v>
      </c>
      <c r="F77">
        <f>INDEX(products!C:C,MATCH(challenge_2_solution_2!$C77,products!$A:$A,0))</f>
        <v>4.58</v>
      </c>
      <c r="G77">
        <f t="shared" si="1"/>
        <v>19.899999999999999</v>
      </c>
      <c r="H77">
        <f t="shared" si="1"/>
        <v>4.58</v>
      </c>
    </row>
    <row r="78" spans="1:8" x14ac:dyDescent="0.2">
      <c r="A78" s="1">
        <v>2072</v>
      </c>
      <c r="B78" s="3">
        <v>42446.786111111112</v>
      </c>
      <c r="C78" t="s">
        <v>8</v>
      </c>
      <c r="D78">
        <v>4</v>
      </c>
      <c r="E78">
        <f>INDEX(products!B:B,MATCH(challenge_2_solution_2!$C78,products!$A:$A,0))</f>
        <v>1.6</v>
      </c>
      <c r="F78">
        <f>INDEX(products!C:C,MATCH(challenge_2_solution_2!$C78,products!$A:$A,0))</f>
        <v>0.77</v>
      </c>
      <c r="G78">
        <f t="shared" si="1"/>
        <v>6.4</v>
      </c>
      <c r="H78">
        <f t="shared" si="1"/>
        <v>3.08</v>
      </c>
    </row>
    <row r="79" spans="1:8" x14ac:dyDescent="0.2">
      <c r="A79" s="1">
        <v>2072</v>
      </c>
      <c r="B79" s="3">
        <v>42446.786111111112</v>
      </c>
      <c r="C79" t="s">
        <v>12</v>
      </c>
      <c r="D79">
        <v>1</v>
      </c>
      <c r="E79">
        <f>INDEX(products!B:B,MATCH(challenge_2_solution_2!$C79,products!$A:$A,0))</f>
        <v>5.2</v>
      </c>
      <c r="F79">
        <f>INDEX(products!C:C,MATCH(challenge_2_solution_2!$C79,products!$A:$A,0))</f>
        <v>3.07</v>
      </c>
      <c r="G79">
        <f t="shared" si="1"/>
        <v>5.2</v>
      </c>
      <c r="H79">
        <f t="shared" si="1"/>
        <v>3.07</v>
      </c>
    </row>
    <row r="80" spans="1:8" x14ac:dyDescent="0.2">
      <c r="A80" s="1">
        <v>2072</v>
      </c>
      <c r="B80" s="3">
        <v>42446.786111111112</v>
      </c>
      <c r="C80" t="s">
        <v>18</v>
      </c>
      <c r="D80">
        <v>1</v>
      </c>
      <c r="E80">
        <f>INDEX(products!B:B,MATCH(challenge_2_solution_2!$C80,products!$A:$A,0))</f>
        <v>5.9</v>
      </c>
      <c r="F80">
        <f>INDEX(products!C:C,MATCH(challenge_2_solution_2!$C80,products!$A:$A,0))</f>
        <v>3.6</v>
      </c>
      <c r="G80">
        <f t="shared" si="1"/>
        <v>5.9</v>
      </c>
      <c r="H80">
        <f t="shared" si="1"/>
        <v>3.6</v>
      </c>
    </row>
    <row r="81" spans="1:8" x14ac:dyDescent="0.2">
      <c r="A81" s="1">
        <v>2072</v>
      </c>
      <c r="B81" s="3">
        <v>42446.786111111112</v>
      </c>
      <c r="C81" t="s">
        <v>14</v>
      </c>
      <c r="D81">
        <v>1</v>
      </c>
      <c r="E81">
        <f>INDEX(products!B:B,MATCH(challenge_2_solution_2!$C81,products!$A:$A,0))</f>
        <v>5.9</v>
      </c>
      <c r="F81">
        <f>INDEX(products!C:C,MATCH(challenge_2_solution_2!$C81,products!$A:$A,0))</f>
        <v>2.36</v>
      </c>
      <c r="G81">
        <f t="shared" si="1"/>
        <v>5.9</v>
      </c>
      <c r="H81">
        <f t="shared" si="1"/>
        <v>2.36</v>
      </c>
    </row>
    <row r="82" spans="1:8" x14ac:dyDescent="0.2">
      <c r="A82" s="1">
        <v>2072</v>
      </c>
      <c r="B82" s="3">
        <v>42446.786111111112</v>
      </c>
      <c r="C82" t="s">
        <v>27</v>
      </c>
      <c r="D82">
        <v>1</v>
      </c>
      <c r="E82">
        <f>INDEX(products!B:B,MATCH(challenge_2_solution_2!$C82,products!$A:$A,0))</f>
        <v>7.9</v>
      </c>
      <c r="F82">
        <f>INDEX(products!C:C,MATCH(challenge_2_solution_2!$C82,products!$A:$A,0))</f>
        <v>4.03</v>
      </c>
      <c r="G82">
        <f t="shared" si="1"/>
        <v>7.9</v>
      </c>
      <c r="H82">
        <f t="shared" si="1"/>
        <v>4.03</v>
      </c>
    </row>
    <row r="83" spans="1:8" x14ac:dyDescent="0.2">
      <c r="A83" s="1">
        <v>2072</v>
      </c>
      <c r="B83" s="3">
        <v>42446.786111111112</v>
      </c>
      <c r="C83" t="s">
        <v>55</v>
      </c>
      <c r="D83">
        <v>1</v>
      </c>
      <c r="E83">
        <f>INDEX(products!B:B,MATCH(challenge_2_solution_2!$C83,products!$A:$A,0))</f>
        <v>7.9</v>
      </c>
      <c r="F83">
        <f>INDEX(products!C:C,MATCH(challenge_2_solution_2!$C83,products!$A:$A,0))</f>
        <v>2.21</v>
      </c>
      <c r="G83">
        <f t="shared" si="1"/>
        <v>7.9</v>
      </c>
      <c r="H83">
        <f t="shared" si="1"/>
        <v>2.21</v>
      </c>
    </row>
    <row r="84" spans="1:8" x14ac:dyDescent="0.2">
      <c r="A84" s="1">
        <v>2072</v>
      </c>
      <c r="B84" s="3">
        <v>42446.786111111112</v>
      </c>
      <c r="C84" t="s">
        <v>61</v>
      </c>
      <c r="D84">
        <v>1</v>
      </c>
      <c r="E84">
        <f>INDEX(products!B:B,MATCH(challenge_2_solution_2!$C84,products!$A:$A,0))</f>
        <v>11.9</v>
      </c>
      <c r="F84">
        <f>INDEX(products!C:C,MATCH(challenge_2_solution_2!$C84,products!$A:$A,0))</f>
        <v>7.74</v>
      </c>
      <c r="G84">
        <f t="shared" si="1"/>
        <v>11.9</v>
      </c>
      <c r="H84">
        <f t="shared" si="1"/>
        <v>7.74</v>
      </c>
    </row>
    <row r="85" spans="1:8" x14ac:dyDescent="0.2">
      <c r="A85" s="1">
        <v>2072</v>
      </c>
      <c r="B85" s="3">
        <v>42446.786111111112</v>
      </c>
      <c r="C85" t="s">
        <v>86</v>
      </c>
      <c r="D85">
        <v>1</v>
      </c>
      <c r="E85">
        <f>INDEX(products!B:B,MATCH(challenge_2_solution_2!$C85,products!$A:$A,0))</f>
        <v>15.9</v>
      </c>
      <c r="F85">
        <f>INDEX(products!C:C,MATCH(challenge_2_solution_2!$C85,products!$A:$A,0))</f>
        <v>5.57</v>
      </c>
      <c r="G85">
        <f t="shared" si="1"/>
        <v>15.9</v>
      </c>
      <c r="H85">
        <f t="shared" si="1"/>
        <v>5.57</v>
      </c>
    </row>
    <row r="86" spans="1:8" x14ac:dyDescent="0.2">
      <c r="A86" s="1">
        <v>2073</v>
      </c>
      <c r="B86" s="3">
        <v>42446.821527777778</v>
      </c>
      <c r="C86" t="s">
        <v>3</v>
      </c>
      <c r="D86">
        <v>1</v>
      </c>
      <c r="E86">
        <f>INDEX(products!B:B,MATCH(challenge_2_solution_2!$C86,products!$A:$A,0))</f>
        <v>1</v>
      </c>
      <c r="F86">
        <f>INDEX(products!C:C,MATCH(challenge_2_solution_2!$C86,products!$A:$A,0))</f>
        <v>0.5</v>
      </c>
      <c r="G86">
        <f t="shared" si="1"/>
        <v>1</v>
      </c>
      <c r="H86">
        <f t="shared" si="1"/>
        <v>0.5</v>
      </c>
    </row>
    <row r="87" spans="1:8" x14ac:dyDescent="0.2">
      <c r="A87" s="1">
        <v>2073</v>
      </c>
      <c r="B87" s="3">
        <v>42446.821527777778</v>
      </c>
      <c r="C87" t="s">
        <v>4</v>
      </c>
      <c r="D87">
        <v>1</v>
      </c>
      <c r="E87">
        <f>INDEX(products!B:B,MATCH(challenge_2_solution_2!$C87,products!$A:$A,0))</f>
        <v>1</v>
      </c>
      <c r="F87">
        <f>INDEX(products!C:C,MATCH(challenge_2_solution_2!$C87,products!$A:$A,0))</f>
        <v>0.61</v>
      </c>
      <c r="G87">
        <f t="shared" si="1"/>
        <v>1</v>
      </c>
      <c r="H87">
        <f t="shared" si="1"/>
        <v>0.61</v>
      </c>
    </row>
    <row r="88" spans="1:8" x14ac:dyDescent="0.2">
      <c r="A88" s="1">
        <v>2073</v>
      </c>
      <c r="B88" s="3">
        <v>42446.821527777778</v>
      </c>
      <c r="C88" t="s">
        <v>8</v>
      </c>
      <c r="D88">
        <v>2</v>
      </c>
      <c r="E88">
        <f>INDEX(products!B:B,MATCH(challenge_2_solution_2!$C88,products!$A:$A,0))</f>
        <v>1.6</v>
      </c>
      <c r="F88">
        <f>INDEX(products!C:C,MATCH(challenge_2_solution_2!$C88,products!$A:$A,0))</f>
        <v>0.77</v>
      </c>
      <c r="G88">
        <f t="shared" si="1"/>
        <v>3.2</v>
      </c>
      <c r="H88">
        <f t="shared" si="1"/>
        <v>1.54</v>
      </c>
    </row>
    <row r="89" spans="1:8" x14ac:dyDescent="0.2">
      <c r="A89" s="1">
        <v>2073</v>
      </c>
      <c r="B89" s="3">
        <v>42446.821527777778</v>
      </c>
      <c r="C89" t="s">
        <v>35</v>
      </c>
      <c r="D89">
        <v>1</v>
      </c>
      <c r="E89">
        <f>INDEX(products!B:B,MATCH(challenge_2_solution_2!$C89,products!$A:$A,0))</f>
        <v>7.9</v>
      </c>
      <c r="F89">
        <f>INDEX(products!C:C,MATCH(challenge_2_solution_2!$C89,products!$A:$A,0))</f>
        <v>4.3499999999999996</v>
      </c>
      <c r="G89">
        <f t="shared" si="1"/>
        <v>7.9</v>
      </c>
      <c r="H89">
        <f t="shared" si="1"/>
        <v>4.3499999999999996</v>
      </c>
    </row>
    <row r="90" spans="1:8" x14ac:dyDescent="0.2">
      <c r="A90" s="1">
        <v>2073</v>
      </c>
      <c r="B90" s="3">
        <v>42446.821527777778</v>
      </c>
      <c r="C90" t="s">
        <v>160</v>
      </c>
      <c r="D90">
        <v>1</v>
      </c>
      <c r="E90">
        <f>INDEX(products!B:B,MATCH(challenge_2_solution_2!$C90,products!$A:$A,0))</f>
        <v>23.9</v>
      </c>
      <c r="F90">
        <f>INDEX(products!C:C,MATCH(challenge_2_solution_2!$C90,products!$A:$A,0))</f>
        <v>9.08</v>
      </c>
      <c r="G90">
        <f t="shared" si="1"/>
        <v>23.9</v>
      </c>
      <c r="H90">
        <f t="shared" si="1"/>
        <v>9.08</v>
      </c>
    </row>
    <row r="91" spans="1:8" x14ac:dyDescent="0.2">
      <c r="A91" s="1">
        <v>2073</v>
      </c>
      <c r="B91" s="3">
        <v>42446.821527777778</v>
      </c>
      <c r="C91" t="s">
        <v>163</v>
      </c>
      <c r="D91">
        <v>1</v>
      </c>
      <c r="E91">
        <f>INDEX(products!B:B,MATCH(challenge_2_solution_2!$C91,products!$A:$A,0))</f>
        <v>25.9</v>
      </c>
      <c r="F91">
        <f>INDEX(products!C:C,MATCH(challenge_2_solution_2!$C91,products!$A:$A,0))</f>
        <v>15.28</v>
      </c>
      <c r="G91">
        <f t="shared" si="1"/>
        <v>25.9</v>
      </c>
      <c r="H91">
        <f t="shared" si="1"/>
        <v>15.28</v>
      </c>
    </row>
    <row r="92" spans="1:8" x14ac:dyDescent="0.2">
      <c r="A92" s="1">
        <v>2074</v>
      </c>
      <c r="B92" s="3">
        <v>42446.830555555556</v>
      </c>
      <c r="C92" t="s">
        <v>15</v>
      </c>
      <c r="D92">
        <v>1</v>
      </c>
      <c r="E92">
        <f>INDEX(products!B:B,MATCH(challenge_2_solution_2!$C92,products!$A:$A,0))</f>
        <v>5.9</v>
      </c>
      <c r="F92">
        <f>INDEX(products!C:C,MATCH(challenge_2_solution_2!$C92,products!$A:$A,0))</f>
        <v>3.07</v>
      </c>
      <c r="G92">
        <f t="shared" si="1"/>
        <v>5.9</v>
      </c>
      <c r="H92">
        <f t="shared" si="1"/>
        <v>3.07</v>
      </c>
    </row>
    <row r="93" spans="1:8" x14ac:dyDescent="0.2">
      <c r="A93" s="1">
        <v>2074</v>
      </c>
      <c r="B93" s="3">
        <v>42446.830555555556</v>
      </c>
      <c r="C93" t="s">
        <v>17</v>
      </c>
      <c r="D93">
        <v>1</v>
      </c>
      <c r="E93">
        <f>INDEX(products!B:B,MATCH(challenge_2_solution_2!$C93,products!$A:$A,0))</f>
        <v>5.9</v>
      </c>
      <c r="F93">
        <f>INDEX(products!C:C,MATCH(challenge_2_solution_2!$C93,products!$A:$A,0))</f>
        <v>2.83</v>
      </c>
      <c r="G93">
        <f t="shared" si="1"/>
        <v>5.9</v>
      </c>
      <c r="H93">
        <f t="shared" si="1"/>
        <v>2.83</v>
      </c>
    </row>
    <row r="94" spans="1:8" x14ac:dyDescent="0.2">
      <c r="A94" s="1">
        <v>2074</v>
      </c>
      <c r="B94" s="3">
        <v>42446.830555555556</v>
      </c>
      <c r="C94" t="s">
        <v>38</v>
      </c>
      <c r="D94">
        <v>1</v>
      </c>
      <c r="E94">
        <f>INDEX(products!B:B,MATCH(challenge_2_solution_2!$C94,products!$A:$A,0))</f>
        <v>7.9</v>
      </c>
      <c r="F94">
        <f>INDEX(products!C:C,MATCH(challenge_2_solution_2!$C94,products!$A:$A,0))</f>
        <v>3</v>
      </c>
      <c r="G94">
        <f t="shared" si="1"/>
        <v>7.9</v>
      </c>
      <c r="H94">
        <f t="shared" si="1"/>
        <v>3</v>
      </c>
    </row>
    <row r="95" spans="1:8" x14ac:dyDescent="0.2">
      <c r="A95" s="1">
        <v>2074</v>
      </c>
      <c r="B95" s="3">
        <v>42446.830555555556</v>
      </c>
      <c r="C95" t="s">
        <v>96</v>
      </c>
      <c r="D95">
        <v>1</v>
      </c>
      <c r="E95">
        <f>INDEX(products!B:B,MATCH(challenge_2_solution_2!$C95,products!$A:$A,0))</f>
        <v>17.899999999999999</v>
      </c>
      <c r="F95">
        <f>INDEX(products!C:C,MATCH(challenge_2_solution_2!$C95,products!$A:$A,0))</f>
        <v>10.92</v>
      </c>
      <c r="G95">
        <f t="shared" si="1"/>
        <v>17.899999999999999</v>
      </c>
      <c r="H95">
        <f t="shared" si="1"/>
        <v>10.92</v>
      </c>
    </row>
    <row r="96" spans="1:8" x14ac:dyDescent="0.2">
      <c r="A96" s="1">
        <v>2074</v>
      </c>
      <c r="B96" s="3">
        <v>42446.830555555556</v>
      </c>
      <c r="C96" t="s">
        <v>91</v>
      </c>
      <c r="D96">
        <v>1</v>
      </c>
      <c r="E96">
        <f>INDEX(products!B:B,MATCH(challenge_2_solution_2!$C96,products!$A:$A,0))</f>
        <v>17.899999999999999</v>
      </c>
      <c r="F96">
        <f>INDEX(products!C:C,MATCH(challenge_2_solution_2!$C96,products!$A:$A,0))</f>
        <v>6.44</v>
      </c>
      <c r="G96">
        <f t="shared" si="1"/>
        <v>17.899999999999999</v>
      </c>
      <c r="H96">
        <f t="shared" si="1"/>
        <v>6.44</v>
      </c>
    </row>
    <row r="97" spans="1:8" x14ac:dyDescent="0.2">
      <c r="A97" s="1">
        <v>2092</v>
      </c>
      <c r="B97" s="3">
        <v>42447.510416666664</v>
      </c>
      <c r="C97" t="s">
        <v>22</v>
      </c>
      <c r="D97">
        <v>1</v>
      </c>
      <c r="E97">
        <f>INDEX(products!B:B,MATCH(challenge_2_solution_2!$C97,products!$A:$A,0))</f>
        <v>5.9</v>
      </c>
      <c r="F97">
        <f>INDEX(products!C:C,MATCH(challenge_2_solution_2!$C97,products!$A:$A,0))</f>
        <v>1.24</v>
      </c>
      <c r="G97">
        <f t="shared" si="1"/>
        <v>5.9</v>
      </c>
      <c r="H97">
        <f t="shared" si="1"/>
        <v>1.24</v>
      </c>
    </row>
    <row r="98" spans="1:8" x14ac:dyDescent="0.2">
      <c r="A98" s="1">
        <v>2092</v>
      </c>
      <c r="B98" s="3">
        <v>42447.510416666664</v>
      </c>
      <c r="C98" t="s">
        <v>72</v>
      </c>
      <c r="D98">
        <v>1</v>
      </c>
      <c r="E98">
        <f>INDEX(products!B:B,MATCH(challenge_2_solution_2!$C98,products!$A:$A,0))</f>
        <v>11.9</v>
      </c>
      <c r="F98">
        <f>INDEX(products!C:C,MATCH(challenge_2_solution_2!$C98,products!$A:$A,0))</f>
        <v>7.38</v>
      </c>
      <c r="G98">
        <f t="shared" si="1"/>
        <v>11.9</v>
      </c>
      <c r="H98">
        <f t="shared" si="1"/>
        <v>7.38</v>
      </c>
    </row>
    <row r="99" spans="1:8" x14ac:dyDescent="0.2">
      <c r="A99" s="1">
        <v>2092</v>
      </c>
      <c r="B99" s="3">
        <v>42447.510416666664</v>
      </c>
      <c r="C99" t="s">
        <v>127</v>
      </c>
      <c r="D99">
        <v>1</v>
      </c>
      <c r="E99">
        <f>INDEX(products!B:B,MATCH(challenge_2_solution_2!$C99,products!$A:$A,0))</f>
        <v>19.899999999999999</v>
      </c>
      <c r="F99">
        <f>INDEX(products!C:C,MATCH(challenge_2_solution_2!$C99,products!$A:$A,0))</f>
        <v>9.9499999999999993</v>
      </c>
      <c r="G99">
        <f t="shared" si="1"/>
        <v>19.899999999999999</v>
      </c>
      <c r="H99">
        <f t="shared" si="1"/>
        <v>9.9499999999999993</v>
      </c>
    </row>
    <row r="100" spans="1:8" x14ac:dyDescent="0.2">
      <c r="A100" s="1">
        <v>2092</v>
      </c>
      <c r="B100" s="3">
        <v>42447.510416666664</v>
      </c>
      <c r="C100" t="s">
        <v>155</v>
      </c>
      <c r="D100">
        <v>1</v>
      </c>
      <c r="E100">
        <f>INDEX(products!B:B,MATCH(challenge_2_solution_2!$C100,products!$A:$A,0))</f>
        <v>21.9</v>
      </c>
      <c r="F100">
        <f>INDEX(products!C:C,MATCH(challenge_2_solution_2!$C100,products!$A:$A,0))</f>
        <v>11.39</v>
      </c>
      <c r="G100">
        <f t="shared" si="1"/>
        <v>21.9</v>
      </c>
      <c r="H100">
        <f t="shared" si="1"/>
        <v>11.39</v>
      </c>
    </row>
    <row r="101" spans="1:8" x14ac:dyDescent="0.2">
      <c r="A101" s="1">
        <v>2093</v>
      </c>
      <c r="B101" s="3">
        <v>42447.543055555558</v>
      </c>
      <c r="C101" t="s">
        <v>28</v>
      </c>
      <c r="D101">
        <v>1</v>
      </c>
      <c r="E101">
        <f>INDEX(products!B:B,MATCH(challenge_2_solution_2!$C101,products!$A:$A,0))</f>
        <v>7.9</v>
      </c>
      <c r="F101">
        <f>INDEX(products!C:C,MATCH(challenge_2_solution_2!$C101,products!$A:$A,0))</f>
        <v>2.4500000000000002</v>
      </c>
      <c r="G101">
        <f t="shared" si="1"/>
        <v>7.9</v>
      </c>
      <c r="H101">
        <f t="shared" si="1"/>
        <v>2.4500000000000002</v>
      </c>
    </row>
    <row r="102" spans="1:8" x14ac:dyDescent="0.2">
      <c r="A102" s="1">
        <v>2093</v>
      </c>
      <c r="B102" s="3">
        <v>42447.543055555558</v>
      </c>
      <c r="C102" t="s">
        <v>103</v>
      </c>
      <c r="D102">
        <v>1</v>
      </c>
      <c r="E102">
        <f>INDEX(products!B:B,MATCH(challenge_2_solution_2!$C102,products!$A:$A,0))</f>
        <v>17.899999999999999</v>
      </c>
      <c r="F102">
        <f>INDEX(products!C:C,MATCH(challenge_2_solution_2!$C102,products!$A:$A,0))</f>
        <v>12.35</v>
      </c>
      <c r="G102">
        <f t="shared" si="1"/>
        <v>17.899999999999999</v>
      </c>
      <c r="H102">
        <f t="shared" si="1"/>
        <v>12.35</v>
      </c>
    </row>
    <row r="103" spans="1:8" x14ac:dyDescent="0.2">
      <c r="A103" s="1">
        <v>2093</v>
      </c>
      <c r="B103" s="3">
        <v>42447.543055555558</v>
      </c>
      <c r="C103" t="s">
        <v>118</v>
      </c>
      <c r="D103">
        <v>1</v>
      </c>
      <c r="E103">
        <f>INDEX(products!B:B,MATCH(challenge_2_solution_2!$C103,products!$A:$A,0))</f>
        <v>19.899999999999999</v>
      </c>
      <c r="F103">
        <f>INDEX(products!C:C,MATCH(challenge_2_solution_2!$C103,products!$A:$A,0))</f>
        <v>12.74</v>
      </c>
      <c r="G103">
        <f t="shared" si="1"/>
        <v>19.899999999999999</v>
      </c>
      <c r="H103">
        <f t="shared" si="1"/>
        <v>12.74</v>
      </c>
    </row>
    <row r="104" spans="1:8" x14ac:dyDescent="0.2">
      <c r="A104" s="1">
        <v>2094</v>
      </c>
      <c r="B104" s="3">
        <v>42447.73541666667</v>
      </c>
      <c r="C104" t="s">
        <v>34</v>
      </c>
      <c r="D104">
        <v>1</v>
      </c>
      <c r="E104">
        <f>INDEX(products!B:B,MATCH(challenge_2_solution_2!$C104,products!$A:$A,0))</f>
        <v>7.9</v>
      </c>
      <c r="F104">
        <f>INDEX(products!C:C,MATCH(challenge_2_solution_2!$C104,products!$A:$A,0))</f>
        <v>1.58</v>
      </c>
      <c r="G104">
        <f t="shared" si="1"/>
        <v>7.9</v>
      </c>
      <c r="H104">
        <f t="shared" si="1"/>
        <v>1.58</v>
      </c>
    </row>
    <row r="105" spans="1:8" x14ac:dyDescent="0.2">
      <c r="A105" s="1">
        <v>2094</v>
      </c>
      <c r="B105" s="3">
        <v>42447.73541666667</v>
      </c>
      <c r="C105" t="s">
        <v>67</v>
      </c>
      <c r="D105">
        <v>1</v>
      </c>
      <c r="E105">
        <f>INDEX(products!B:B,MATCH(challenge_2_solution_2!$C105,products!$A:$A,0))</f>
        <v>11.9</v>
      </c>
      <c r="F105">
        <f>INDEX(products!C:C,MATCH(challenge_2_solution_2!$C105,products!$A:$A,0))</f>
        <v>2.98</v>
      </c>
      <c r="G105">
        <f t="shared" si="1"/>
        <v>11.9</v>
      </c>
      <c r="H105">
        <f t="shared" si="1"/>
        <v>2.98</v>
      </c>
    </row>
    <row r="106" spans="1:8" x14ac:dyDescent="0.2">
      <c r="A106" s="1">
        <v>2094</v>
      </c>
      <c r="B106" s="3">
        <v>42447.73541666667</v>
      </c>
      <c r="C106" t="s">
        <v>157</v>
      </c>
      <c r="D106">
        <v>1</v>
      </c>
      <c r="E106">
        <f>INDEX(products!B:B,MATCH(challenge_2_solution_2!$C106,products!$A:$A,0))</f>
        <v>21.9</v>
      </c>
      <c r="F106">
        <f>INDEX(products!C:C,MATCH(challenge_2_solution_2!$C106,products!$A:$A,0))</f>
        <v>11.39</v>
      </c>
      <c r="G106">
        <f t="shared" si="1"/>
        <v>21.9</v>
      </c>
      <c r="H106">
        <f t="shared" si="1"/>
        <v>11.39</v>
      </c>
    </row>
    <row r="107" spans="1:8" x14ac:dyDescent="0.2">
      <c r="A107" s="1">
        <v>2095</v>
      </c>
      <c r="B107" s="3">
        <v>42447.743750000001</v>
      </c>
      <c r="C107" t="s">
        <v>14</v>
      </c>
      <c r="D107">
        <v>1</v>
      </c>
      <c r="E107">
        <f>INDEX(products!B:B,MATCH(challenge_2_solution_2!$C107,products!$A:$A,0))</f>
        <v>5.9</v>
      </c>
      <c r="F107">
        <f>INDEX(products!C:C,MATCH(challenge_2_solution_2!$C107,products!$A:$A,0))</f>
        <v>2.36</v>
      </c>
      <c r="G107">
        <f t="shared" si="1"/>
        <v>5.9</v>
      </c>
      <c r="H107">
        <f t="shared" si="1"/>
        <v>2.36</v>
      </c>
    </row>
    <row r="108" spans="1:8" x14ac:dyDescent="0.2">
      <c r="A108" s="1">
        <v>2095</v>
      </c>
      <c r="B108" s="3">
        <v>42447.743750000001</v>
      </c>
      <c r="C108" t="s">
        <v>19</v>
      </c>
      <c r="D108">
        <v>1</v>
      </c>
      <c r="E108">
        <f>INDEX(products!B:B,MATCH(challenge_2_solution_2!$C108,products!$A:$A,0))</f>
        <v>5.9</v>
      </c>
      <c r="F108">
        <f>INDEX(products!C:C,MATCH(challenge_2_solution_2!$C108,products!$A:$A,0))</f>
        <v>1.65</v>
      </c>
      <c r="G108">
        <f t="shared" si="1"/>
        <v>5.9</v>
      </c>
      <c r="H108">
        <f t="shared" si="1"/>
        <v>1.65</v>
      </c>
    </row>
    <row r="109" spans="1:8" x14ac:dyDescent="0.2">
      <c r="A109" s="1">
        <v>2095</v>
      </c>
      <c r="B109" s="3">
        <v>42447.743750000001</v>
      </c>
      <c r="C109" t="s">
        <v>89</v>
      </c>
      <c r="D109">
        <v>1</v>
      </c>
      <c r="E109">
        <f>INDEX(products!B:B,MATCH(challenge_2_solution_2!$C109,products!$A:$A,0))</f>
        <v>17.899999999999999</v>
      </c>
      <c r="F109">
        <f>INDEX(products!C:C,MATCH(challenge_2_solution_2!$C109,products!$A:$A,0))</f>
        <v>3.94</v>
      </c>
      <c r="G109">
        <f t="shared" si="1"/>
        <v>17.899999999999999</v>
      </c>
      <c r="H109">
        <f t="shared" si="1"/>
        <v>3.94</v>
      </c>
    </row>
    <row r="110" spans="1:8" x14ac:dyDescent="0.2">
      <c r="A110" s="1">
        <v>2095</v>
      </c>
      <c r="B110" s="3">
        <v>42447.743750000001</v>
      </c>
      <c r="C110" t="s">
        <v>166</v>
      </c>
      <c r="D110">
        <v>1</v>
      </c>
      <c r="E110">
        <f>INDEX(products!B:B,MATCH(challenge_2_solution_2!$C110,products!$A:$A,0))</f>
        <v>25.9</v>
      </c>
      <c r="F110">
        <f>INDEX(products!C:C,MATCH(challenge_2_solution_2!$C110,products!$A:$A,0))</f>
        <v>6.99</v>
      </c>
      <c r="G110">
        <f t="shared" si="1"/>
        <v>25.9</v>
      </c>
      <c r="H110">
        <f t="shared" si="1"/>
        <v>6.99</v>
      </c>
    </row>
    <row r="111" spans="1:8" x14ac:dyDescent="0.2">
      <c r="A111" s="1">
        <v>2096</v>
      </c>
      <c r="B111" s="3">
        <v>42447.755555555559</v>
      </c>
      <c r="C111" t="s">
        <v>7</v>
      </c>
      <c r="D111">
        <v>1</v>
      </c>
      <c r="E111">
        <f>INDEX(products!B:B,MATCH(challenge_2_solution_2!$C111,products!$A:$A,0))</f>
        <v>1</v>
      </c>
      <c r="F111">
        <f>INDEX(products!C:C,MATCH(challenge_2_solution_2!$C111,products!$A:$A,0))</f>
        <v>0.68</v>
      </c>
      <c r="G111">
        <f t="shared" si="1"/>
        <v>1</v>
      </c>
      <c r="H111">
        <f t="shared" si="1"/>
        <v>0.68</v>
      </c>
    </row>
    <row r="112" spans="1:8" x14ac:dyDescent="0.2">
      <c r="A112" s="1">
        <v>2096</v>
      </c>
      <c r="B112" s="3">
        <v>42447.755555555559</v>
      </c>
      <c r="C112" t="s">
        <v>4</v>
      </c>
      <c r="D112">
        <v>1</v>
      </c>
      <c r="E112">
        <f>INDEX(products!B:B,MATCH(challenge_2_solution_2!$C112,products!$A:$A,0))</f>
        <v>1</v>
      </c>
      <c r="F112">
        <f>INDEX(products!C:C,MATCH(challenge_2_solution_2!$C112,products!$A:$A,0))</f>
        <v>0.61</v>
      </c>
      <c r="G112">
        <f t="shared" si="1"/>
        <v>1</v>
      </c>
      <c r="H112">
        <f t="shared" si="1"/>
        <v>0.61</v>
      </c>
    </row>
    <row r="113" spans="1:8" x14ac:dyDescent="0.2">
      <c r="A113" s="1">
        <v>2096</v>
      </c>
      <c r="B113" s="3">
        <v>42447.755555555559</v>
      </c>
      <c r="C113" t="s">
        <v>12</v>
      </c>
      <c r="D113">
        <v>1</v>
      </c>
      <c r="E113">
        <f>INDEX(products!B:B,MATCH(challenge_2_solution_2!$C113,products!$A:$A,0))</f>
        <v>5.2</v>
      </c>
      <c r="F113">
        <f>INDEX(products!C:C,MATCH(challenge_2_solution_2!$C113,products!$A:$A,0))</f>
        <v>3.07</v>
      </c>
      <c r="G113">
        <f t="shared" si="1"/>
        <v>5.2</v>
      </c>
      <c r="H113">
        <f t="shared" si="1"/>
        <v>3.07</v>
      </c>
    </row>
    <row r="114" spans="1:8" x14ac:dyDescent="0.2">
      <c r="A114" s="1">
        <v>2096</v>
      </c>
      <c r="B114" s="3">
        <v>42447.755555555559</v>
      </c>
      <c r="C114" t="s">
        <v>34</v>
      </c>
      <c r="D114">
        <v>1</v>
      </c>
      <c r="E114">
        <f>INDEX(products!B:B,MATCH(challenge_2_solution_2!$C114,products!$A:$A,0))</f>
        <v>7.9</v>
      </c>
      <c r="F114">
        <f>INDEX(products!C:C,MATCH(challenge_2_solution_2!$C114,products!$A:$A,0))</f>
        <v>1.58</v>
      </c>
      <c r="G114">
        <f t="shared" si="1"/>
        <v>7.9</v>
      </c>
      <c r="H114">
        <f t="shared" si="1"/>
        <v>1.58</v>
      </c>
    </row>
    <row r="115" spans="1:8" x14ac:dyDescent="0.2">
      <c r="A115" s="1">
        <v>2096</v>
      </c>
      <c r="B115" s="3">
        <v>42447.755555555559</v>
      </c>
      <c r="C115" t="s">
        <v>126</v>
      </c>
      <c r="D115">
        <v>1</v>
      </c>
      <c r="E115">
        <f>INDEX(products!B:B,MATCH(challenge_2_solution_2!$C115,products!$A:$A,0))</f>
        <v>19.899999999999999</v>
      </c>
      <c r="F115">
        <f>INDEX(products!C:C,MATCH(challenge_2_solution_2!$C115,products!$A:$A,0))</f>
        <v>4.58</v>
      </c>
      <c r="G115">
        <f t="shared" si="1"/>
        <v>19.899999999999999</v>
      </c>
      <c r="H115">
        <f t="shared" si="1"/>
        <v>4.58</v>
      </c>
    </row>
    <row r="116" spans="1:8" x14ac:dyDescent="0.2">
      <c r="A116" s="1">
        <v>2097</v>
      </c>
      <c r="B116" s="3">
        <v>42447.775000000001</v>
      </c>
      <c r="C116" t="s">
        <v>18</v>
      </c>
      <c r="D116">
        <v>2</v>
      </c>
      <c r="E116">
        <f>INDEX(products!B:B,MATCH(challenge_2_solution_2!$C116,products!$A:$A,0))</f>
        <v>5.9</v>
      </c>
      <c r="F116">
        <f>INDEX(products!C:C,MATCH(challenge_2_solution_2!$C116,products!$A:$A,0))</f>
        <v>3.6</v>
      </c>
      <c r="G116">
        <f t="shared" si="1"/>
        <v>11.8</v>
      </c>
      <c r="H116">
        <f t="shared" si="1"/>
        <v>7.2</v>
      </c>
    </row>
    <row r="117" spans="1:8" x14ac:dyDescent="0.2">
      <c r="A117" s="1">
        <v>2097</v>
      </c>
      <c r="B117" s="3">
        <v>42447.775000000001</v>
      </c>
      <c r="C117" t="s">
        <v>19</v>
      </c>
      <c r="D117">
        <v>1</v>
      </c>
      <c r="E117">
        <f>INDEX(products!B:B,MATCH(challenge_2_solution_2!$C117,products!$A:$A,0))</f>
        <v>5.9</v>
      </c>
      <c r="F117">
        <f>INDEX(products!C:C,MATCH(challenge_2_solution_2!$C117,products!$A:$A,0))</f>
        <v>1.65</v>
      </c>
      <c r="G117">
        <f t="shared" si="1"/>
        <v>5.9</v>
      </c>
      <c r="H117">
        <f t="shared" si="1"/>
        <v>1.65</v>
      </c>
    </row>
    <row r="118" spans="1:8" x14ac:dyDescent="0.2">
      <c r="A118" s="1">
        <v>2097</v>
      </c>
      <c r="B118" s="3">
        <v>42447.775000000001</v>
      </c>
      <c r="C118" t="s">
        <v>14</v>
      </c>
      <c r="D118">
        <v>1</v>
      </c>
      <c r="E118">
        <f>INDEX(products!B:B,MATCH(challenge_2_solution_2!$C118,products!$A:$A,0))</f>
        <v>5.9</v>
      </c>
      <c r="F118">
        <f>INDEX(products!C:C,MATCH(challenge_2_solution_2!$C118,products!$A:$A,0))</f>
        <v>2.36</v>
      </c>
      <c r="G118">
        <f t="shared" si="1"/>
        <v>5.9</v>
      </c>
      <c r="H118">
        <f t="shared" si="1"/>
        <v>2.36</v>
      </c>
    </row>
    <row r="119" spans="1:8" x14ac:dyDescent="0.2">
      <c r="A119" s="1">
        <v>2097</v>
      </c>
      <c r="B119" s="3">
        <v>42447.775000000001</v>
      </c>
      <c r="C119" t="s">
        <v>32</v>
      </c>
      <c r="D119">
        <v>4</v>
      </c>
      <c r="E119">
        <f>INDEX(products!B:B,MATCH(challenge_2_solution_2!$C119,products!$A:$A,0))</f>
        <v>7.9</v>
      </c>
      <c r="F119">
        <f>INDEX(products!C:C,MATCH(challenge_2_solution_2!$C119,products!$A:$A,0))</f>
        <v>2.92</v>
      </c>
      <c r="G119">
        <f t="shared" si="1"/>
        <v>31.6</v>
      </c>
      <c r="H119">
        <f t="shared" si="1"/>
        <v>11.68</v>
      </c>
    </row>
    <row r="120" spans="1:8" x14ac:dyDescent="0.2">
      <c r="A120" s="1">
        <v>2097</v>
      </c>
      <c r="B120" s="3">
        <v>42447.775000000001</v>
      </c>
      <c r="C120" t="s">
        <v>36</v>
      </c>
      <c r="D120">
        <v>1</v>
      </c>
      <c r="E120">
        <f>INDEX(products!B:B,MATCH(challenge_2_solution_2!$C120,products!$A:$A,0))</f>
        <v>7.9</v>
      </c>
      <c r="F120">
        <f>INDEX(products!C:C,MATCH(challenge_2_solution_2!$C120,products!$A:$A,0))</f>
        <v>5.14</v>
      </c>
      <c r="G120">
        <f t="shared" si="1"/>
        <v>7.9</v>
      </c>
      <c r="H120">
        <f t="shared" si="1"/>
        <v>5.14</v>
      </c>
    </row>
    <row r="121" spans="1:8" x14ac:dyDescent="0.2">
      <c r="A121" s="1">
        <v>2097</v>
      </c>
      <c r="B121" s="3">
        <v>42447.775000000001</v>
      </c>
      <c r="C121" t="s">
        <v>34</v>
      </c>
      <c r="D121">
        <v>1</v>
      </c>
      <c r="E121">
        <f>INDEX(products!B:B,MATCH(challenge_2_solution_2!$C121,products!$A:$A,0))</f>
        <v>7.9</v>
      </c>
      <c r="F121">
        <f>INDEX(products!C:C,MATCH(challenge_2_solution_2!$C121,products!$A:$A,0))</f>
        <v>1.58</v>
      </c>
      <c r="G121">
        <f t="shared" si="1"/>
        <v>7.9</v>
      </c>
      <c r="H121">
        <f t="shared" si="1"/>
        <v>1.58</v>
      </c>
    </row>
    <row r="122" spans="1:8" x14ac:dyDescent="0.2">
      <c r="A122" s="1">
        <v>2097</v>
      </c>
      <c r="B122" s="3">
        <v>42447.775000000001</v>
      </c>
      <c r="C122" t="s">
        <v>68</v>
      </c>
      <c r="D122">
        <v>2</v>
      </c>
      <c r="E122">
        <f>INDEX(products!B:B,MATCH(challenge_2_solution_2!$C122,products!$A:$A,0))</f>
        <v>11.9</v>
      </c>
      <c r="F122">
        <f>INDEX(products!C:C,MATCH(challenge_2_solution_2!$C122,products!$A:$A,0))</f>
        <v>3.69</v>
      </c>
      <c r="G122">
        <f t="shared" si="1"/>
        <v>23.8</v>
      </c>
      <c r="H122">
        <f t="shared" si="1"/>
        <v>7.38</v>
      </c>
    </row>
    <row r="123" spans="1:8" x14ac:dyDescent="0.2">
      <c r="A123" s="1">
        <v>2097</v>
      </c>
      <c r="B123" s="3">
        <v>42447.775000000001</v>
      </c>
      <c r="C123" t="s">
        <v>61</v>
      </c>
      <c r="D123">
        <v>1</v>
      </c>
      <c r="E123">
        <f>INDEX(products!B:B,MATCH(challenge_2_solution_2!$C123,products!$A:$A,0))</f>
        <v>11.9</v>
      </c>
      <c r="F123">
        <f>INDEX(products!C:C,MATCH(challenge_2_solution_2!$C123,products!$A:$A,0))</f>
        <v>7.74</v>
      </c>
      <c r="G123">
        <f t="shared" si="1"/>
        <v>11.9</v>
      </c>
      <c r="H123">
        <f t="shared" si="1"/>
        <v>7.74</v>
      </c>
    </row>
    <row r="124" spans="1:8" x14ac:dyDescent="0.2">
      <c r="A124" s="1">
        <v>2097</v>
      </c>
      <c r="B124" s="3">
        <v>42447.775000000001</v>
      </c>
      <c r="C124" t="s">
        <v>87</v>
      </c>
      <c r="D124">
        <v>1</v>
      </c>
      <c r="E124">
        <f>INDEX(products!B:B,MATCH(challenge_2_solution_2!$C124,products!$A:$A,0))</f>
        <v>15.9</v>
      </c>
      <c r="F124">
        <f>INDEX(products!C:C,MATCH(challenge_2_solution_2!$C124,products!$A:$A,0))</f>
        <v>6.2</v>
      </c>
      <c r="G124">
        <f t="shared" si="1"/>
        <v>15.9</v>
      </c>
      <c r="H124">
        <f t="shared" si="1"/>
        <v>6.2</v>
      </c>
    </row>
    <row r="125" spans="1:8" x14ac:dyDescent="0.2">
      <c r="A125" s="1">
        <v>2097</v>
      </c>
      <c r="B125" s="3">
        <v>42447.775000000001</v>
      </c>
      <c r="C125" t="s">
        <v>96</v>
      </c>
      <c r="D125">
        <v>2</v>
      </c>
      <c r="E125">
        <f>INDEX(products!B:B,MATCH(challenge_2_solution_2!$C125,products!$A:$A,0))</f>
        <v>17.899999999999999</v>
      </c>
      <c r="F125">
        <f>INDEX(products!C:C,MATCH(challenge_2_solution_2!$C125,products!$A:$A,0))</f>
        <v>10.92</v>
      </c>
      <c r="G125">
        <f t="shared" si="1"/>
        <v>35.799999999999997</v>
      </c>
      <c r="H125">
        <f t="shared" si="1"/>
        <v>21.84</v>
      </c>
    </row>
    <row r="126" spans="1:8" x14ac:dyDescent="0.2">
      <c r="A126" s="1">
        <v>2097</v>
      </c>
      <c r="B126" s="3">
        <v>42447.775000000001</v>
      </c>
      <c r="C126" t="s">
        <v>109</v>
      </c>
      <c r="D126">
        <v>1</v>
      </c>
      <c r="E126">
        <f>INDEX(products!B:B,MATCH(challenge_2_solution_2!$C126,products!$A:$A,0))</f>
        <v>17.899999999999999</v>
      </c>
      <c r="F126">
        <f>INDEX(products!C:C,MATCH(challenge_2_solution_2!$C126,products!$A:$A,0))</f>
        <v>4.12</v>
      </c>
      <c r="G126">
        <f t="shared" si="1"/>
        <v>17.899999999999999</v>
      </c>
      <c r="H126">
        <f t="shared" si="1"/>
        <v>4.12</v>
      </c>
    </row>
    <row r="127" spans="1:8" x14ac:dyDescent="0.2">
      <c r="A127" s="1">
        <v>2097</v>
      </c>
      <c r="B127" s="3">
        <v>42447.775000000001</v>
      </c>
      <c r="C127" t="s">
        <v>89</v>
      </c>
      <c r="D127">
        <v>1</v>
      </c>
      <c r="E127">
        <f>INDEX(products!B:B,MATCH(challenge_2_solution_2!$C127,products!$A:$A,0))</f>
        <v>17.899999999999999</v>
      </c>
      <c r="F127">
        <f>INDEX(products!C:C,MATCH(challenge_2_solution_2!$C127,products!$A:$A,0))</f>
        <v>3.94</v>
      </c>
      <c r="G127">
        <f t="shared" si="1"/>
        <v>17.899999999999999</v>
      </c>
      <c r="H127">
        <f t="shared" si="1"/>
        <v>3.94</v>
      </c>
    </row>
    <row r="128" spans="1:8" x14ac:dyDescent="0.2">
      <c r="A128" s="1">
        <v>2097</v>
      </c>
      <c r="B128" s="3">
        <v>42447.775000000001</v>
      </c>
      <c r="C128" t="s">
        <v>118</v>
      </c>
      <c r="D128">
        <v>1</v>
      </c>
      <c r="E128">
        <f>INDEX(products!B:B,MATCH(challenge_2_solution_2!$C128,products!$A:$A,0))</f>
        <v>19.899999999999999</v>
      </c>
      <c r="F128">
        <f>INDEX(products!C:C,MATCH(challenge_2_solution_2!$C128,products!$A:$A,0))</f>
        <v>12.74</v>
      </c>
      <c r="G128">
        <f t="shared" si="1"/>
        <v>19.899999999999999</v>
      </c>
      <c r="H128">
        <f t="shared" si="1"/>
        <v>12.74</v>
      </c>
    </row>
    <row r="129" spans="1:8" x14ac:dyDescent="0.2">
      <c r="A129" s="1">
        <v>2099</v>
      </c>
      <c r="B129" s="3">
        <v>42447.782638888886</v>
      </c>
      <c r="C129" t="s">
        <v>10</v>
      </c>
      <c r="D129">
        <v>6</v>
      </c>
      <c r="E129">
        <f>INDEX(products!B:B,MATCH(challenge_2_solution_2!$C129,products!$A:$A,0))</f>
        <v>3.9</v>
      </c>
      <c r="F129">
        <f>INDEX(products!C:C,MATCH(challenge_2_solution_2!$C129,products!$A:$A,0))</f>
        <v>1.17</v>
      </c>
      <c r="G129">
        <f t="shared" si="1"/>
        <v>23.4</v>
      </c>
      <c r="H129">
        <f t="shared" si="1"/>
        <v>7.02</v>
      </c>
    </row>
    <row r="130" spans="1:8" x14ac:dyDescent="0.2">
      <c r="A130" s="1">
        <v>2099</v>
      </c>
      <c r="B130" s="3">
        <v>42447.782638888886</v>
      </c>
      <c r="C130" t="s">
        <v>14</v>
      </c>
      <c r="D130">
        <v>1</v>
      </c>
      <c r="E130">
        <f>INDEX(products!B:B,MATCH(challenge_2_solution_2!$C130,products!$A:$A,0))</f>
        <v>5.9</v>
      </c>
      <c r="F130">
        <f>INDEX(products!C:C,MATCH(challenge_2_solution_2!$C130,products!$A:$A,0))</f>
        <v>2.36</v>
      </c>
      <c r="G130">
        <f t="shared" si="1"/>
        <v>5.9</v>
      </c>
      <c r="H130">
        <f t="shared" si="1"/>
        <v>2.36</v>
      </c>
    </row>
    <row r="131" spans="1:8" x14ac:dyDescent="0.2">
      <c r="A131" s="1">
        <v>2099</v>
      </c>
      <c r="B131" s="3">
        <v>42447.782638888886</v>
      </c>
      <c r="C131" t="s">
        <v>26</v>
      </c>
      <c r="D131">
        <v>1</v>
      </c>
      <c r="E131">
        <f>INDEX(products!B:B,MATCH(challenge_2_solution_2!$C131,products!$A:$A,0))</f>
        <v>5.9</v>
      </c>
      <c r="F131">
        <f>INDEX(products!C:C,MATCH(challenge_2_solution_2!$C131,products!$A:$A,0))</f>
        <v>3.72</v>
      </c>
      <c r="G131">
        <f t="shared" ref="G131:H194" si="2">$D131*E131</f>
        <v>5.9</v>
      </c>
      <c r="H131">
        <f t="shared" si="2"/>
        <v>3.72</v>
      </c>
    </row>
    <row r="132" spans="1:8" x14ac:dyDescent="0.2">
      <c r="A132" s="1">
        <v>2098</v>
      </c>
      <c r="B132" s="3">
        <v>42447.782638888886</v>
      </c>
      <c r="C132" t="s">
        <v>19</v>
      </c>
      <c r="D132">
        <v>1</v>
      </c>
      <c r="E132">
        <f>INDEX(products!B:B,MATCH(challenge_2_solution_2!$C132,products!$A:$A,0))</f>
        <v>5.9</v>
      </c>
      <c r="F132">
        <f>INDEX(products!C:C,MATCH(challenge_2_solution_2!$C132,products!$A:$A,0))</f>
        <v>1.65</v>
      </c>
      <c r="G132">
        <f t="shared" si="2"/>
        <v>5.9</v>
      </c>
      <c r="H132">
        <f t="shared" si="2"/>
        <v>1.65</v>
      </c>
    </row>
    <row r="133" spans="1:8" x14ac:dyDescent="0.2">
      <c r="A133" s="1">
        <v>2098</v>
      </c>
      <c r="B133" s="3">
        <v>42447.782638888886</v>
      </c>
      <c r="C133" t="s">
        <v>32</v>
      </c>
      <c r="D133">
        <v>1</v>
      </c>
      <c r="E133">
        <f>INDEX(products!B:B,MATCH(challenge_2_solution_2!$C133,products!$A:$A,0))</f>
        <v>7.9</v>
      </c>
      <c r="F133">
        <f>INDEX(products!C:C,MATCH(challenge_2_solution_2!$C133,products!$A:$A,0))</f>
        <v>2.92</v>
      </c>
      <c r="G133">
        <f t="shared" si="2"/>
        <v>7.9</v>
      </c>
      <c r="H133">
        <f t="shared" si="2"/>
        <v>2.92</v>
      </c>
    </row>
    <row r="134" spans="1:8" x14ac:dyDescent="0.2">
      <c r="A134" s="1">
        <v>2098</v>
      </c>
      <c r="B134" s="3">
        <v>42447.782638888886</v>
      </c>
      <c r="C134" t="s">
        <v>74</v>
      </c>
      <c r="D134">
        <v>1</v>
      </c>
      <c r="E134">
        <f>INDEX(products!B:B,MATCH(challenge_2_solution_2!$C134,products!$A:$A,0))</f>
        <v>11.9</v>
      </c>
      <c r="F134">
        <f>INDEX(products!C:C,MATCH(challenge_2_solution_2!$C134,products!$A:$A,0))</f>
        <v>2.5</v>
      </c>
      <c r="G134">
        <f t="shared" si="2"/>
        <v>11.9</v>
      </c>
      <c r="H134">
        <f t="shared" si="2"/>
        <v>2.5</v>
      </c>
    </row>
    <row r="135" spans="1:8" x14ac:dyDescent="0.2">
      <c r="A135" s="1">
        <v>2098</v>
      </c>
      <c r="B135" s="3">
        <v>42447.782638888886</v>
      </c>
      <c r="C135" t="s">
        <v>77</v>
      </c>
      <c r="D135">
        <v>1</v>
      </c>
      <c r="E135">
        <f>INDEX(products!B:B,MATCH(challenge_2_solution_2!$C135,products!$A:$A,0))</f>
        <v>11.9</v>
      </c>
      <c r="F135">
        <f>INDEX(products!C:C,MATCH(challenge_2_solution_2!$C135,products!$A:$A,0))</f>
        <v>4.05</v>
      </c>
      <c r="G135">
        <f t="shared" si="2"/>
        <v>11.9</v>
      </c>
      <c r="H135">
        <f t="shared" si="2"/>
        <v>4.05</v>
      </c>
    </row>
    <row r="136" spans="1:8" x14ac:dyDescent="0.2">
      <c r="A136" s="1">
        <v>2099</v>
      </c>
      <c r="B136" s="3">
        <v>42447.782638888886</v>
      </c>
      <c r="C136" t="s">
        <v>87</v>
      </c>
      <c r="D136">
        <v>1</v>
      </c>
      <c r="E136">
        <f>INDEX(products!B:B,MATCH(challenge_2_solution_2!$C136,products!$A:$A,0))</f>
        <v>15.9</v>
      </c>
      <c r="F136">
        <f>INDEX(products!C:C,MATCH(challenge_2_solution_2!$C136,products!$A:$A,0))</f>
        <v>6.2</v>
      </c>
      <c r="G136">
        <f t="shared" si="2"/>
        <v>15.9</v>
      </c>
      <c r="H136">
        <f t="shared" si="2"/>
        <v>6.2</v>
      </c>
    </row>
    <row r="137" spans="1:8" x14ac:dyDescent="0.2">
      <c r="A137" s="1">
        <v>2098</v>
      </c>
      <c r="B137" s="3">
        <v>42447.782638888886</v>
      </c>
      <c r="C137" t="s">
        <v>98</v>
      </c>
      <c r="D137">
        <v>1</v>
      </c>
      <c r="E137">
        <f>INDEX(products!B:B,MATCH(challenge_2_solution_2!$C137,products!$A:$A,0))</f>
        <v>17.899999999999999</v>
      </c>
      <c r="F137">
        <f>INDEX(products!C:C,MATCH(challenge_2_solution_2!$C137,products!$A:$A,0))</f>
        <v>8.59</v>
      </c>
      <c r="G137">
        <f t="shared" si="2"/>
        <v>17.899999999999999</v>
      </c>
      <c r="H137">
        <f t="shared" si="2"/>
        <v>8.59</v>
      </c>
    </row>
    <row r="138" spans="1:8" x14ac:dyDescent="0.2">
      <c r="A138" s="1">
        <v>2099</v>
      </c>
      <c r="B138" s="3">
        <v>42447.782638888886</v>
      </c>
      <c r="C138" t="s">
        <v>151</v>
      </c>
      <c r="D138">
        <v>1</v>
      </c>
      <c r="E138">
        <f>INDEX(products!B:B,MATCH(challenge_2_solution_2!$C138,products!$A:$A,0))</f>
        <v>21.9</v>
      </c>
      <c r="F138">
        <f>INDEX(products!C:C,MATCH(challenge_2_solution_2!$C138,products!$A:$A,0))</f>
        <v>8.76</v>
      </c>
      <c r="G138">
        <f t="shared" si="2"/>
        <v>21.9</v>
      </c>
      <c r="H138">
        <f t="shared" si="2"/>
        <v>8.76</v>
      </c>
    </row>
    <row r="139" spans="1:8" x14ac:dyDescent="0.2">
      <c r="A139" s="1">
        <v>2100</v>
      </c>
      <c r="B139" s="3">
        <v>42447.787499999999</v>
      </c>
      <c r="C139" t="s">
        <v>4</v>
      </c>
      <c r="D139">
        <v>1</v>
      </c>
      <c r="E139">
        <f>INDEX(products!B:B,MATCH(challenge_2_solution_2!$C139,products!$A:$A,0))</f>
        <v>1</v>
      </c>
      <c r="F139">
        <f>INDEX(products!C:C,MATCH(challenge_2_solution_2!$C139,products!$A:$A,0))</f>
        <v>0.61</v>
      </c>
      <c r="G139">
        <f t="shared" si="2"/>
        <v>1</v>
      </c>
      <c r="H139">
        <f t="shared" si="2"/>
        <v>0.61</v>
      </c>
    </row>
    <row r="140" spans="1:8" x14ac:dyDescent="0.2">
      <c r="A140" s="1">
        <v>2100</v>
      </c>
      <c r="B140" s="3">
        <v>42447.787499999999</v>
      </c>
      <c r="C140" t="s">
        <v>3</v>
      </c>
      <c r="D140">
        <v>1</v>
      </c>
      <c r="E140">
        <f>INDEX(products!B:B,MATCH(challenge_2_solution_2!$C140,products!$A:$A,0))</f>
        <v>1</v>
      </c>
      <c r="F140">
        <f>INDEX(products!C:C,MATCH(challenge_2_solution_2!$C140,products!$A:$A,0))</f>
        <v>0.5</v>
      </c>
      <c r="G140">
        <f t="shared" si="2"/>
        <v>1</v>
      </c>
      <c r="H140">
        <f t="shared" si="2"/>
        <v>0.5</v>
      </c>
    </row>
    <row r="141" spans="1:8" x14ac:dyDescent="0.2">
      <c r="A141" s="1">
        <v>2100</v>
      </c>
      <c r="B141" s="3">
        <v>42447.787499999999</v>
      </c>
      <c r="C141" t="s">
        <v>8</v>
      </c>
      <c r="D141">
        <v>4</v>
      </c>
      <c r="E141">
        <f>INDEX(products!B:B,MATCH(challenge_2_solution_2!$C141,products!$A:$A,0))</f>
        <v>1.6</v>
      </c>
      <c r="F141">
        <f>INDEX(products!C:C,MATCH(challenge_2_solution_2!$C141,products!$A:$A,0))</f>
        <v>0.77</v>
      </c>
      <c r="G141">
        <f t="shared" si="2"/>
        <v>6.4</v>
      </c>
      <c r="H141">
        <f t="shared" si="2"/>
        <v>3.08</v>
      </c>
    </row>
    <row r="142" spans="1:8" x14ac:dyDescent="0.2">
      <c r="A142" s="1">
        <v>2100</v>
      </c>
      <c r="B142" s="3">
        <v>42447.787499999999</v>
      </c>
      <c r="C142" t="s">
        <v>12</v>
      </c>
      <c r="D142">
        <v>1</v>
      </c>
      <c r="E142">
        <f>INDEX(products!B:B,MATCH(challenge_2_solution_2!$C142,products!$A:$A,0))</f>
        <v>5.2</v>
      </c>
      <c r="F142">
        <f>INDEX(products!C:C,MATCH(challenge_2_solution_2!$C142,products!$A:$A,0))</f>
        <v>3.07</v>
      </c>
      <c r="G142">
        <f t="shared" si="2"/>
        <v>5.2</v>
      </c>
      <c r="H142">
        <f t="shared" si="2"/>
        <v>3.07</v>
      </c>
    </row>
    <row r="143" spans="1:8" x14ac:dyDescent="0.2">
      <c r="A143" s="1">
        <v>2100</v>
      </c>
      <c r="B143" s="3">
        <v>42447.787499999999</v>
      </c>
      <c r="C143" t="s">
        <v>17</v>
      </c>
      <c r="D143">
        <v>1</v>
      </c>
      <c r="E143">
        <f>INDEX(products!B:B,MATCH(challenge_2_solution_2!$C143,products!$A:$A,0))</f>
        <v>5.9</v>
      </c>
      <c r="F143">
        <f>INDEX(products!C:C,MATCH(challenge_2_solution_2!$C143,products!$A:$A,0))</f>
        <v>2.83</v>
      </c>
      <c r="G143">
        <f t="shared" si="2"/>
        <v>5.9</v>
      </c>
      <c r="H143">
        <f t="shared" si="2"/>
        <v>2.83</v>
      </c>
    </row>
    <row r="144" spans="1:8" x14ac:dyDescent="0.2">
      <c r="A144" s="1">
        <v>2100</v>
      </c>
      <c r="B144" s="3">
        <v>42447.787499999999</v>
      </c>
      <c r="C144" t="s">
        <v>32</v>
      </c>
      <c r="D144">
        <v>1</v>
      </c>
      <c r="E144">
        <f>INDEX(products!B:B,MATCH(challenge_2_solution_2!$C144,products!$A:$A,0))</f>
        <v>7.9</v>
      </c>
      <c r="F144">
        <f>INDEX(products!C:C,MATCH(challenge_2_solution_2!$C144,products!$A:$A,0))</f>
        <v>2.92</v>
      </c>
      <c r="G144">
        <f t="shared" si="2"/>
        <v>7.9</v>
      </c>
      <c r="H144">
        <f t="shared" si="2"/>
        <v>2.92</v>
      </c>
    </row>
    <row r="145" spans="1:8" x14ac:dyDescent="0.2">
      <c r="A145" s="1">
        <v>2100</v>
      </c>
      <c r="B145" s="3">
        <v>42447.787499999999</v>
      </c>
      <c r="C145" t="s">
        <v>61</v>
      </c>
      <c r="D145">
        <v>1</v>
      </c>
      <c r="E145">
        <f>INDEX(products!B:B,MATCH(challenge_2_solution_2!$C145,products!$A:$A,0))</f>
        <v>11.9</v>
      </c>
      <c r="F145">
        <f>INDEX(products!C:C,MATCH(challenge_2_solution_2!$C145,products!$A:$A,0))</f>
        <v>7.74</v>
      </c>
      <c r="G145">
        <f t="shared" si="2"/>
        <v>11.9</v>
      </c>
      <c r="H145">
        <f t="shared" si="2"/>
        <v>7.74</v>
      </c>
    </row>
    <row r="146" spans="1:8" x14ac:dyDescent="0.2">
      <c r="A146" s="1">
        <v>2100</v>
      </c>
      <c r="B146" s="3">
        <v>42447.787499999999</v>
      </c>
      <c r="C146" t="s">
        <v>87</v>
      </c>
      <c r="D146">
        <v>1</v>
      </c>
      <c r="E146">
        <f>INDEX(products!B:B,MATCH(challenge_2_solution_2!$C146,products!$A:$A,0))</f>
        <v>15.9</v>
      </c>
      <c r="F146">
        <f>INDEX(products!C:C,MATCH(challenge_2_solution_2!$C146,products!$A:$A,0))</f>
        <v>6.2</v>
      </c>
      <c r="G146">
        <f t="shared" si="2"/>
        <v>15.9</v>
      </c>
      <c r="H146">
        <f t="shared" si="2"/>
        <v>6.2</v>
      </c>
    </row>
    <row r="147" spans="1:8" x14ac:dyDescent="0.2">
      <c r="A147" s="1">
        <v>2100</v>
      </c>
      <c r="B147" s="3">
        <v>42447.787499999999</v>
      </c>
      <c r="C147" t="s">
        <v>118</v>
      </c>
      <c r="D147">
        <v>1</v>
      </c>
      <c r="E147">
        <f>INDEX(products!B:B,MATCH(challenge_2_solution_2!$C147,products!$A:$A,0))</f>
        <v>19.899999999999999</v>
      </c>
      <c r="F147">
        <f>INDEX(products!C:C,MATCH(challenge_2_solution_2!$C147,products!$A:$A,0))</f>
        <v>12.74</v>
      </c>
      <c r="G147">
        <f t="shared" si="2"/>
        <v>19.899999999999999</v>
      </c>
      <c r="H147">
        <f t="shared" si="2"/>
        <v>12.74</v>
      </c>
    </row>
    <row r="148" spans="1:8" x14ac:dyDescent="0.2">
      <c r="A148" s="1">
        <v>2101</v>
      </c>
      <c r="B148" s="3">
        <v>42447.788888888892</v>
      </c>
      <c r="C148" t="s">
        <v>15</v>
      </c>
      <c r="D148">
        <v>2</v>
      </c>
      <c r="E148">
        <f>INDEX(products!B:B,MATCH(challenge_2_solution_2!$C148,products!$A:$A,0))</f>
        <v>5.9</v>
      </c>
      <c r="F148">
        <f>INDEX(products!C:C,MATCH(challenge_2_solution_2!$C148,products!$A:$A,0))</f>
        <v>3.07</v>
      </c>
      <c r="G148">
        <f t="shared" si="2"/>
        <v>11.8</v>
      </c>
      <c r="H148">
        <f t="shared" si="2"/>
        <v>6.14</v>
      </c>
    </row>
    <row r="149" spans="1:8" x14ac:dyDescent="0.2">
      <c r="A149" s="1">
        <v>2101</v>
      </c>
      <c r="B149" s="3">
        <v>42447.788888888892</v>
      </c>
      <c r="C149" t="s">
        <v>17</v>
      </c>
      <c r="D149">
        <v>1</v>
      </c>
      <c r="E149">
        <f>INDEX(products!B:B,MATCH(challenge_2_solution_2!$C149,products!$A:$A,0))</f>
        <v>5.9</v>
      </c>
      <c r="F149">
        <f>INDEX(products!C:C,MATCH(challenge_2_solution_2!$C149,products!$A:$A,0))</f>
        <v>2.83</v>
      </c>
      <c r="G149">
        <f t="shared" si="2"/>
        <v>5.9</v>
      </c>
      <c r="H149">
        <f t="shared" si="2"/>
        <v>2.83</v>
      </c>
    </row>
    <row r="150" spans="1:8" x14ac:dyDescent="0.2">
      <c r="A150" s="1">
        <v>2101</v>
      </c>
      <c r="B150" s="3">
        <v>42447.788888888892</v>
      </c>
      <c r="C150" t="s">
        <v>57</v>
      </c>
      <c r="D150">
        <v>1</v>
      </c>
      <c r="E150">
        <f>INDEX(products!B:B,MATCH(challenge_2_solution_2!$C150,products!$A:$A,0))</f>
        <v>9.9</v>
      </c>
      <c r="F150">
        <f>INDEX(products!C:C,MATCH(challenge_2_solution_2!$C150,products!$A:$A,0))</f>
        <v>3.76</v>
      </c>
      <c r="G150">
        <f t="shared" si="2"/>
        <v>9.9</v>
      </c>
      <c r="H150">
        <f t="shared" si="2"/>
        <v>3.76</v>
      </c>
    </row>
    <row r="151" spans="1:8" x14ac:dyDescent="0.2">
      <c r="A151" s="1">
        <v>2101</v>
      </c>
      <c r="B151" s="3">
        <v>42447.788888888892</v>
      </c>
      <c r="C151" t="s">
        <v>60</v>
      </c>
      <c r="D151">
        <v>1</v>
      </c>
      <c r="E151">
        <f>INDEX(products!B:B,MATCH(challenge_2_solution_2!$C151,products!$A:$A,0))</f>
        <v>11.9</v>
      </c>
      <c r="F151">
        <f>INDEX(products!C:C,MATCH(challenge_2_solution_2!$C151,products!$A:$A,0))</f>
        <v>4.28</v>
      </c>
      <c r="G151">
        <f t="shared" si="2"/>
        <v>11.9</v>
      </c>
      <c r="H151">
        <f t="shared" si="2"/>
        <v>4.28</v>
      </c>
    </row>
    <row r="152" spans="1:8" x14ac:dyDescent="0.2">
      <c r="A152" s="1">
        <v>2101</v>
      </c>
      <c r="B152" s="3">
        <v>42447.788888888892</v>
      </c>
      <c r="C152" t="s">
        <v>109</v>
      </c>
      <c r="D152">
        <v>1</v>
      </c>
      <c r="E152">
        <f>INDEX(products!B:B,MATCH(challenge_2_solution_2!$C152,products!$A:$A,0))</f>
        <v>17.899999999999999</v>
      </c>
      <c r="F152">
        <f>INDEX(products!C:C,MATCH(challenge_2_solution_2!$C152,products!$A:$A,0))</f>
        <v>4.12</v>
      </c>
      <c r="G152">
        <f t="shared" si="2"/>
        <v>17.899999999999999</v>
      </c>
      <c r="H152">
        <f t="shared" si="2"/>
        <v>4.12</v>
      </c>
    </row>
    <row r="153" spans="1:8" x14ac:dyDescent="0.2">
      <c r="A153" s="1">
        <v>2101</v>
      </c>
      <c r="B153" s="3">
        <v>42447.788888888892</v>
      </c>
      <c r="C153" t="s">
        <v>94</v>
      </c>
      <c r="D153">
        <v>1</v>
      </c>
      <c r="E153">
        <f>INDEX(products!B:B,MATCH(challenge_2_solution_2!$C153,products!$A:$A,0))</f>
        <v>17.899999999999999</v>
      </c>
      <c r="F153">
        <f>INDEX(products!C:C,MATCH(challenge_2_solution_2!$C153,products!$A:$A,0))</f>
        <v>10.02</v>
      </c>
      <c r="G153">
        <f t="shared" si="2"/>
        <v>17.899999999999999</v>
      </c>
      <c r="H153">
        <f t="shared" si="2"/>
        <v>10.02</v>
      </c>
    </row>
    <row r="154" spans="1:8" x14ac:dyDescent="0.2">
      <c r="A154" s="1">
        <v>2103</v>
      </c>
      <c r="B154" s="3">
        <v>42447.795138888891</v>
      </c>
      <c r="C154" t="s">
        <v>3</v>
      </c>
      <c r="D154">
        <v>1</v>
      </c>
      <c r="E154">
        <f>INDEX(products!B:B,MATCH(challenge_2_solution_2!$C154,products!$A:$A,0))</f>
        <v>1</v>
      </c>
      <c r="F154">
        <f>INDEX(products!C:C,MATCH(challenge_2_solution_2!$C154,products!$A:$A,0))</f>
        <v>0.5</v>
      </c>
      <c r="G154">
        <f t="shared" si="2"/>
        <v>1</v>
      </c>
      <c r="H154">
        <f t="shared" si="2"/>
        <v>0.5</v>
      </c>
    </row>
    <row r="155" spans="1:8" x14ac:dyDescent="0.2">
      <c r="A155" s="1">
        <v>2102</v>
      </c>
      <c r="B155" s="3">
        <v>42447.795138888891</v>
      </c>
      <c r="C155" t="s">
        <v>8</v>
      </c>
      <c r="D155">
        <v>2</v>
      </c>
      <c r="E155">
        <f>INDEX(products!B:B,MATCH(challenge_2_solution_2!$C155,products!$A:$A,0))</f>
        <v>1.6</v>
      </c>
      <c r="F155">
        <f>INDEX(products!C:C,MATCH(challenge_2_solution_2!$C155,products!$A:$A,0))</f>
        <v>0.77</v>
      </c>
      <c r="G155">
        <f t="shared" si="2"/>
        <v>3.2</v>
      </c>
      <c r="H155">
        <f t="shared" si="2"/>
        <v>1.54</v>
      </c>
    </row>
    <row r="156" spans="1:8" x14ac:dyDescent="0.2">
      <c r="A156" s="1">
        <v>2102</v>
      </c>
      <c r="B156" s="3">
        <v>42447.795138888891</v>
      </c>
      <c r="C156" t="s">
        <v>12</v>
      </c>
      <c r="D156">
        <v>1</v>
      </c>
      <c r="E156">
        <f>INDEX(products!B:B,MATCH(challenge_2_solution_2!$C156,products!$A:$A,0))</f>
        <v>5.2</v>
      </c>
      <c r="F156">
        <f>INDEX(products!C:C,MATCH(challenge_2_solution_2!$C156,products!$A:$A,0))</f>
        <v>3.07</v>
      </c>
      <c r="G156">
        <f t="shared" si="2"/>
        <v>5.2</v>
      </c>
      <c r="H156">
        <f t="shared" si="2"/>
        <v>3.07</v>
      </c>
    </row>
    <row r="157" spans="1:8" x14ac:dyDescent="0.2">
      <c r="A157" s="1">
        <v>2103</v>
      </c>
      <c r="B157" s="3">
        <v>42447.795138888891</v>
      </c>
      <c r="C157" t="s">
        <v>32</v>
      </c>
      <c r="D157">
        <v>1</v>
      </c>
      <c r="E157">
        <f>INDEX(products!B:B,MATCH(challenge_2_solution_2!$C157,products!$A:$A,0))</f>
        <v>7.9</v>
      </c>
      <c r="F157">
        <f>INDEX(products!C:C,MATCH(challenge_2_solution_2!$C157,products!$A:$A,0))</f>
        <v>2.92</v>
      </c>
      <c r="G157">
        <f t="shared" si="2"/>
        <v>7.9</v>
      </c>
      <c r="H157">
        <f t="shared" si="2"/>
        <v>2.92</v>
      </c>
    </row>
    <row r="158" spans="1:8" x14ac:dyDescent="0.2">
      <c r="A158" s="1">
        <v>2102</v>
      </c>
      <c r="B158" s="3">
        <v>42447.795138888891</v>
      </c>
      <c r="C158" t="s">
        <v>33</v>
      </c>
      <c r="D158">
        <v>1</v>
      </c>
      <c r="E158">
        <f>INDEX(products!B:B,MATCH(challenge_2_solution_2!$C158,products!$A:$A,0))</f>
        <v>7.9</v>
      </c>
      <c r="F158">
        <f>INDEX(products!C:C,MATCH(challenge_2_solution_2!$C158,products!$A:$A,0))</f>
        <v>2.21</v>
      </c>
      <c r="G158">
        <f t="shared" si="2"/>
        <v>7.9</v>
      </c>
      <c r="H158">
        <f t="shared" si="2"/>
        <v>2.21</v>
      </c>
    </row>
    <row r="159" spans="1:8" x14ac:dyDescent="0.2">
      <c r="A159" s="1">
        <v>2103</v>
      </c>
      <c r="B159" s="3">
        <v>42447.795138888891</v>
      </c>
      <c r="C159" t="s">
        <v>56</v>
      </c>
      <c r="D159">
        <v>1</v>
      </c>
      <c r="E159">
        <f>INDEX(products!B:B,MATCH(challenge_2_solution_2!$C159,products!$A:$A,0))</f>
        <v>9.9</v>
      </c>
      <c r="F159">
        <f>INDEX(products!C:C,MATCH(challenge_2_solution_2!$C159,products!$A:$A,0))</f>
        <v>2.38</v>
      </c>
      <c r="G159">
        <f t="shared" si="2"/>
        <v>9.9</v>
      </c>
      <c r="H159">
        <f t="shared" si="2"/>
        <v>2.38</v>
      </c>
    </row>
    <row r="160" spans="1:8" x14ac:dyDescent="0.2">
      <c r="A160" s="1">
        <v>2102</v>
      </c>
      <c r="B160" s="3">
        <v>42447.795138888891</v>
      </c>
      <c r="C160" t="s">
        <v>59</v>
      </c>
      <c r="D160">
        <v>1</v>
      </c>
      <c r="E160">
        <f>INDEX(products!B:B,MATCH(challenge_2_solution_2!$C160,products!$A:$A,0))</f>
        <v>9.9</v>
      </c>
      <c r="F160">
        <f>INDEX(products!C:C,MATCH(challenge_2_solution_2!$C160,products!$A:$A,0))</f>
        <v>4.8499999999999996</v>
      </c>
      <c r="G160">
        <f t="shared" si="2"/>
        <v>9.9</v>
      </c>
      <c r="H160">
        <f t="shared" si="2"/>
        <v>4.8499999999999996</v>
      </c>
    </row>
    <row r="161" spans="1:8" x14ac:dyDescent="0.2">
      <c r="A161" s="1">
        <v>2103</v>
      </c>
      <c r="B161" s="3">
        <v>42447.795138888891</v>
      </c>
      <c r="C161" t="s">
        <v>73</v>
      </c>
      <c r="D161">
        <v>1</v>
      </c>
      <c r="E161">
        <f>INDEX(products!B:B,MATCH(challenge_2_solution_2!$C161,products!$A:$A,0))</f>
        <v>11.9</v>
      </c>
      <c r="F161">
        <f>INDEX(products!C:C,MATCH(challenge_2_solution_2!$C161,products!$A:$A,0))</f>
        <v>7.74</v>
      </c>
      <c r="G161">
        <f t="shared" si="2"/>
        <v>11.9</v>
      </c>
      <c r="H161">
        <f t="shared" si="2"/>
        <v>7.74</v>
      </c>
    </row>
    <row r="162" spans="1:8" x14ac:dyDescent="0.2">
      <c r="A162" s="1">
        <v>2103</v>
      </c>
      <c r="B162" s="3">
        <v>42447.795138888891</v>
      </c>
      <c r="C162" t="s">
        <v>81</v>
      </c>
      <c r="D162">
        <v>1</v>
      </c>
      <c r="E162">
        <f>INDEX(products!B:B,MATCH(challenge_2_solution_2!$C162,products!$A:$A,0))</f>
        <v>11.9</v>
      </c>
      <c r="F162">
        <f>INDEX(products!C:C,MATCH(challenge_2_solution_2!$C162,products!$A:$A,0))</f>
        <v>8.09</v>
      </c>
      <c r="G162">
        <f t="shared" si="2"/>
        <v>11.9</v>
      </c>
      <c r="H162">
        <f t="shared" si="2"/>
        <v>8.09</v>
      </c>
    </row>
    <row r="163" spans="1:8" x14ac:dyDescent="0.2">
      <c r="A163" s="1">
        <v>2103</v>
      </c>
      <c r="B163" s="3">
        <v>42447.795138888891</v>
      </c>
      <c r="C163" t="s">
        <v>61</v>
      </c>
      <c r="D163">
        <v>1</v>
      </c>
      <c r="E163">
        <f>INDEX(products!B:B,MATCH(challenge_2_solution_2!$C163,products!$A:$A,0))</f>
        <v>11.9</v>
      </c>
      <c r="F163">
        <f>INDEX(products!C:C,MATCH(challenge_2_solution_2!$C163,products!$A:$A,0))</f>
        <v>7.74</v>
      </c>
      <c r="G163">
        <f t="shared" si="2"/>
        <v>11.9</v>
      </c>
      <c r="H163">
        <f t="shared" si="2"/>
        <v>7.74</v>
      </c>
    </row>
    <row r="164" spans="1:8" x14ac:dyDescent="0.2">
      <c r="A164" s="1">
        <v>2103</v>
      </c>
      <c r="B164" s="3">
        <v>42447.795138888891</v>
      </c>
      <c r="C164" t="s">
        <v>88</v>
      </c>
      <c r="D164">
        <v>1</v>
      </c>
      <c r="E164">
        <f>INDEX(products!B:B,MATCH(challenge_2_solution_2!$C164,products!$A:$A,0))</f>
        <v>15.9</v>
      </c>
      <c r="F164">
        <f>INDEX(products!C:C,MATCH(challenge_2_solution_2!$C164,products!$A:$A,0))</f>
        <v>7</v>
      </c>
      <c r="G164">
        <f t="shared" si="2"/>
        <v>15.9</v>
      </c>
      <c r="H164">
        <f t="shared" si="2"/>
        <v>7</v>
      </c>
    </row>
    <row r="165" spans="1:8" x14ac:dyDescent="0.2">
      <c r="A165" s="1">
        <v>2103</v>
      </c>
      <c r="B165" s="3">
        <v>42447.795138888891</v>
      </c>
      <c r="C165" t="s">
        <v>123</v>
      </c>
      <c r="D165">
        <v>1</v>
      </c>
      <c r="E165">
        <f>INDEX(products!B:B,MATCH(challenge_2_solution_2!$C165,products!$A:$A,0))</f>
        <v>19.899999999999999</v>
      </c>
      <c r="F165">
        <f>INDEX(products!C:C,MATCH(challenge_2_solution_2!$C165,products!$A:$A,0))</f>
        <v>11.14</v>
      </c>
      <c r="G165">
        <f t="shared" si="2"/>
        <v>19.899999999999999</v>
      </c>
      <c r="H165">
        <f t="shared" si="2"/>
        <v>11.14</v>
      </c>
    </row>
    <row r="166" spans="1:8" x14ac:dyDescent="0.2">
      <c r="A166" s="1">
        <v>2103</v>
      </c>
      <c r="B166" s="3">
        <v>42447.795138888891</v>
      </c>
      <c r="C166" t="s">
        <v>128</v>
      </c>
      <c r="D166">
        <v>1</v>
      </c>
      <c r="E166">
        <f>INDEX(products!B:B,MATCH(challenge_2_solution_2!$C166,products!$A:$A,0))</f>
        <v>19.899999999999999</v>
      </c>
      <c r="F166">
        <f>INDEX(products!C:C,MATCH(challenge_2_solution_2!$C166,products!$A:$A,0))</f>
        <v>13.53</v>
      </c>
      <c r="G166">
        <f t="shared" si="2"/>
        <v>19.899999999999999</v>
      </c>
      <c r="H166">
        <f t="shared" si="2"/>
        <v>13.53</v>
      </c>
    </row>
    <row r="167" spans="1:8" x14ac:dyDescent="0.2">
      <c r="A167" s="1">
        <v>2102</v>
      </c>
      <c r="B167" s="3">
        <v>42447.795138888891</v>
      </c>
      <c r="C167" t="s">
        <v>120</v>
      </c>
      <c r="D167">
        <v>1</v>
      </c>
      <c r="E167">
        <f>INDEX(products!B:B,MATCH(challenge_2_solution_2!$C167,products!$A:$A,0))</f>
        <v>19.899999999999999</v>
      </c>
      <c r="F167">
        <f>INDEX(products!C:C,MATCH(challenge_2_solution_2!$C167,products!$A:$A,0))</f>
        <v>8.16</v>
      </c>
      <c r="G167">
        <f t="shared" si="2"/>
        <v>19.899999999999999</v>
      </c>
      <c r="H167">
        <f t="shared" si="2"/>
        <v>8.16</v>
      </c>
    </row>
    <row r="168" spans="1:8" x14ac:dyDescent="0.2">
      <c r="A168" s="1">
        <v>2102</v>
      </c>
      <c r="B168" s="3">
        <v>42447.795138888891</v>
      </c>
      <c r="C168" t="s">
        <v>155</v>
      </c>
      <c r="D168">
        <v>1</v>
      </c>
      <c r="E168">
        <f>INDEX(products!B:B,MATCH(challenge_2_solution_2!$C168,products!$A:$A,0))</f>
        <v>21.9</v>
      </c>
      <c r="F168">
        <f>INDEX(products!C:C,MATCH(challenge_2_solution_2!$C168,products!$A:$A,0))</f>
        <v>11.39</v>
      </c>
      <c r="G168">
        <f t="shared" si="2"/>
        <v>21.9</v>
      </c>
      <c r="H168">
        <f t="shared" si="2"/>
        <v>11.39</v>
      </c>
    </row>
    <row r="169" spans="1:8" x14ac:dyDescent="0.2">
      <c r="A169" s="1">
        <v>2104</v>
      </c>
      <c r="B169" s="3">
        <v>42447.808333333334</v>
      </c>
      <c r="C169" t="s">
        <v>15</v>
      </c>
      <c r="D169">
        <v>1</v>
      </c>
      <c r="E169">
        <f>INDEX(products!B:B,MATCH(challenge_2_solution_2!$C169,products!$A:$A,0))</f>
        <v>5.9</v>
      </c>
      <c r="F169">
        <f>INDEX(products!C:C,MATCH(challenge_2_solution_2!$C169,products!$A:$A,0))</f>
        <v>3.07</v>
      </c>
      <c r="G169">
        <f t="shared" si="2"/>
        <v>5.9</v>
      </c>
      <c r="H169">
        <f t="shared" si="2"/>
        <v>3.07</v>
      </c>
    </row>
    <row r="170" spans="1:8" x14ac:dyDescent="0.2">
      <c r="A170" s="1">
        <v>2104</v>
      </c>
      <c r="B170" s="3">
        <v>42447.808333333334</v>
      </c>
      <c r="C170" t="s">
        <v>17</v>
      </c>
      <c r="D170">
        <v>1</v>
      </c>
      <c r="E170">
        <f>INDEX(products!B:B,MATCH(challenge_2_solution_2!$C170,products!$A:$A,0))</f>
        <v>5.9</v>
      </c>
      <c r="F170">
        <f>INDEX(products!C:C,MATCH(challenge_2_solution_2!$C170,products!$A:$A,0))</f>
        <v>2.83</v>
      </c>
      <c r="G170">
        <f t="shared" si="2"/>
        <v>5.9</v>
      </c>
      <c r="H170">
        <f t="shared" si="2"/>
        <v>2.83</v>
      </c>
    </row>
    <row r="171" spans="1:8" x14ac:dyDescent="0.2">
      <c r="A171" s="1">
        <v>2104</v>
      </c>
      <c r="B171" s="3">
        <v>42447.808333333334</v>
      </c>
      <c r="C171" t="s">
        <v>66</v>
      </c>
      <c r="D171">
        <v>1</v>
      </c>
      <c r="E171">
        <f>INDEX(products!B:B,MATCH(challenge_2_solution_2!$C171,products!$A:$A,0))</f>
        <v>11.9</v>
      </c>
      <c r="F171">
        <f>INDEX(products!C:C,MATCH(challenge_2_solution_2!$C171,products!$A:$A,0))</f>
        <v>6.31</v>
      </c>
      <c r="G171">
        <f t="shared" si="2"/>
        <v>11.9</v>
      </c>
      <c r="H171">
        <f t="shared" si="2"/>
        <v>6.31</v>
      </c>
    </row>
    <row r="172" spans="1:8" x14ac:dyDescent="0.2">
      <c r="A172" s="1">
        <v>2104</v>
      </c>
      <c r="B172" s="3">
        <v>42447.808333333334</v>
      </c>
      <c r="C172" t="s">
        <v>91</v>
      </c>
      <c r="D172">
        <v>1</v>
      </c>
      <c r="E172">
        <f>INDEX(products!B:B,MATCH(challenge_2_solution_2!$C172,products!$A:$A,0))</f>
        <v>17.899999999999999</v>
      </c>
      <c r="F172">
        <f>INDEX(products!C:C,MATCH(challenge_2_solution_2!$C172,products!$A:$A,0))</f>
        <v>6.44</v>
      </c>
      <c r="G172">
        <f t="shared" si="2"/>
        <v>17.899999999999999</v>
      </c>
      <c r="H172">
        <f t="shared" si="2"/>
        <v>6.44</v>
      </c>
    </row>
    <row r="173" spans="1:8" x14ac:dyDescent="0.2">
      <c r="A173" s="1">
        <v>2104</v>
      </c>
      <c r="B173" s="3">
        <v>42447.808333333334</v>
      </c>
      <c r="C173" t="s">
        <v>138</v>
      </c>
      <c r="D173">
        <v>1</v>
      </c>
      <c r="E173">
        <f>INDEX(products!B:B,MATCH(challenge_2_solution_2!$C173,products!$A:$A,0))</f>
        <v>19.899999999999999</v>
      </c>
      <c r="F173">
        <f>INDEX(products!C:C,MATCH(challenge_2_solution_2!$C173,products!$A:$A,0))</f>
        <v>6.57</v>
      </c>
      <c r="G173">
        <f t="shared" si="2"/>
        <v>19.899999999999999</v>
      </c>
      <c r="H173">
        <f t="shared" si="2"/>
        <v>6.57</v>
      </c>
    </row>
    <row r="174" spans="1:8" x14ac:dyDescent="0.2">
      <c r="A174" s="1">
        <v>2105</v>
      </c>
      <c r="B174" s="3">
        <v>42447.821527777778</v>
      </c>
      <c r="C174" t="s">
        <v>12</v>
      </c>
      <c r="D174">
        <v>1</v>
      </c>
      <c r="E174">
        <f>INDEX(products!B:B,MATCH(challenge_2_solution_2!$C174,products!$A:$A,0))</f>
        <v>5.2</v>
      </c>
      <c r="F174">
        <f>INDEX(products!C:C,MATCH(challenge_2_solution_2!$C174,products!$A:$A,0))</f>
        <v>3.07</v>
      </c>
      <c r="G174">
        <f t="shared" si="2"/>
        <v>5.2</v>
      </c>
      <c r="H174">
        <f t="shared" si="2"/>
        <v>3.07</v>
      </c>
    </row>
    <row r="175" spans="1:8" x14ac:dyDescent="0.2">
      <c r="A175" s="1">
        <v>2105</v>
      </c>
      <c r="B175" s="3">
        <v>42447.821527777778</v>
      </c>
      <c r="C175" t="s">
        <v>17</v>
      </c>
      <c r="D175">
        <v>5</v>
      </c>
      <c r="E175">
        <f>INDEX(products!B:B,MATCH(challenge_2_solution_2!$C175,products!$A:$A,0))</f>
        <v>5.9</v>
      </c>
      <c r="F175">
        <f>INDEX(products!C:C,MATCH(challenge_2_solution_2!$C175,products!$A:$A,0))</f>
        <v>2.83</v>
      </c>
      <c r="G175">
        <f t="shared" si="2"/>
        <v>29.5</v>
      </c>
      <c r="H175">
        <f t="shared" si="2"/>
        <v>14.15</v>
      </c>
    </row>
    <row r="176" spans="1:8" x14ac:dyDescent="0.2">
      <c r="A176" s="1">
        <v>2105</v>
      </c>
      <c r="B176" s="3">
        <v>42447.821527777778</v>
      </c>
      <c r="C176" t="s">
        <v>19</v>
      </c>
      <c r="D176">
        <v>2</v>
      </c>
      <c r="E176">
        <f>INDEX(products!B:B,MATCH(challenge_2_solution_2!$C176,products!$A:$A,0))</f>
        <v>5.9</v>
      </c>
      <c r="F176">
        <f>INDEX(products!C:C,MATCH(challenge_2_solution_2!$C176,products!$A:$A,0))</f>
        <v>1.65</v>
      </c>
      <c r="G176">
        <f t="shared" si="2"/>
        <v>11.8</v>
      </c>
      <c r="H176">
        <f t="shared" si="2"/>
        <v>3.3</v>
      </c>
    </row>
    <row r="177" spans="1:8" x14ac:dyDescent="0.2">
      <c r="A177" s="1">
        <v>2105</v>
      </c>
      <c r="B177" s="3">
        <v>42447.821527777778</v>
      </c>
      <c r="C177" t="s">
        <v>69</v>
      </c>
      <c r="D177">
        <v>1</v>
      </c>
      <c r="E177">
        <f>INDEX(products!B:B,MATCH(challenge_2_solution_2!$C177,products!$A:$A,0))</f>
        <v>11.9</v>
      </c>
      <c r="F177">
        <f>INDEX(products!C:C,MATCH(challenge_2_solution_2!$C177,products!$A:$A,0))</f>
        <v>2.86</v>
      </c>
      <c r="G177">
        <f t="shared" si="2"/>
        <v>11.9</v>
      </c>
      <c r="H177">
        <f t="shared" si="2"/>
        <v>2.86</v>
      </c>
    </row>
    <row r="178" spans="1:8" x14ac:dyDescent="0.2">
      <c r="A178" s="1">
        <v>2105</v>
      </c>
      <c r="B178" s="3">
        <v>42447.821527777778</v>
      </c>
      <c r="C178" t="s">
        <v>86</v>
      </c>
      <c r="D178">
        <v>1</v>
      </c>
      <c r="E178">
        <f>INDEX(products!B:B,MATCH(challenge_2_solution_2!$C178,products!$A:$A,0))</f>
        <v>15.9</v>
      </c>
      <c r="F178">
        <f>INDEX(products!C:C,MATCH(challenge_2_solution_2!$C178,products!$A:$A,0))</f>
        <v>5.57</v>
      </c>
      <c r="G178">
        <f t="shared" si="2"/>
        <v>15.9</v>
      </c>
      <c r="H178">
        <f t="shared" si="2"/>
        <v>5.57</v>
      </c>
    </row>
    <row r="179" spans="1:8" x14ac:dyDescent="0.2">
      <c r="A179" s="1">
        <v>2105</v>
      </c>
      <c r="B179" s="3">
        <v>42447.821527777778</v>
      </c>
      <c r="C179" t="s">
        <v>95</v>
      </c>
      <c r="D179">
        <v>3</v>
      </c>
      <c r="E179">
        <f>INDEX(products!B:B,MATCH(challenge_2_solution_2!$C179,products!$A:$A,0))</f>
        <v>17.899999999999999</v>
      </c>
      <c r="F179">
        <f>INDEX(products!C:C,MATCH(challenge_2_solution_2!$C179,products!$A:$A,0))</f>
        <v>4.3</v>
      </c>
      <c r="G179">
        <f t="shared" si="2"/>
        <v>53.699999999999996</v>
      </c>
      <c r="H179">
        <f t="shared" si="2"/>
        <v>12.899999999999999</v>
      </c>
    </row>
    <row r="180" spans="1:8" x14ac:dyDescent="0.2">
      <c r="A180" s="1">
        <v>2105</v>
      </c>
      <c r="B180" s="3">
        <v>42447.821527777778</v>
      </c>
      <c r="C180" t="s">
        <v>89</v>
      </c>
      <c r="D180">
        <v>1</v>
      </c>
      <c r="E180">
        <f>INDEX(products!B:B,MATCH(challenge_2_solution_2!$C180,products!$A:$A,0))</f>
        <v>17.899999999999999</v>
      </c>
      <c r="F180">
        <f>INDEX(products!C:C,MATCH(challenge_2_solution_2!$C180,products!$A:$A,0))</f>
        <v>3.94</v>
      </c>
      <c r="G180">
        <f t="shared" si="2"/>
        <v>17.899999999999999</v>
      </c>
      <c r="H180">
        <f t="shared" si="2"/>
        <v>3.94</v>
      </c>
    </row>
    <row r="181" spans="1:8" x14ac:dyDescent="0.2">
      <c r="A181" s="1">
        <v>2106</v>
      </c>
      <c r="B181" s="3">
        <v>42447.825694444444</v>
      </c>
      <c r="C181" t="s">
        <v>18</v>
      </c>
      <c r="D181">
        <v>1</v>
      </c>
      <c r="E181">
        <f>INDEX(products!B:B,MATCH(challenge_2_solution_2!$C181,products!$A:$A,0))</f>
        <v>5.9</v>
      </c>
      <c r="F181">
        <f>INDEX(products!C:C,MATCH(challenge_2_solution_2!$C181,products!$A:$A,0))</f>
        <v>3.6</v>
      </c>
      <c r="G181">
        <f t="shared" si="2"/>
        <v>5.9</v>
      </c>
      <c r="H181">
        <f t="shared" si="2"/>
        <v>3.6</v>
      </c>
    </row>
    <row r="182" spans="1:8" x14ac:dyDescent="0.2">
      <c r="A182" s="1">
        <v>2106</v>
      </c>
      <c r="B182" s="3">
        <v>42447.825694444444</v>
      </c>
      <c r="C182" t="s">
        <v>33</v>
      </c>
      <c r="D182">
        <v>1</v>
      </c>
      <c r="E182">
        <f>INDEX(products!B:B,MATCH(challenge_2_solution_2!$C182,products!$A:$A,0))</f>
        <v>7.9</v>
      </c>
      <c r="F182">
        <f>INDEX(products!C:C,MATCH(challenge_2_solution_2!$C182,products!$A:$A,0))</f>
        <v>2.21</v>
      </c>
      <c r="G182">
        <f t="shared" si="2"/>
        <v>7.9</v>
      </c>
      <c r="H182">
        <f t="shared" si="2"/>
        <v>2.21</v>
      </c>
    </row>
    <row r="183" spans="1:8" x14ac:dyDescent="0.2">
      <c r="A183" s="1">
        <v>2106</v>
      </c>
      <c r="B183" s="3">
        <v>42447.825694444444</v>
      </c>
      <c r="C183" t="s">
        <v>41</v>
      </c>
      <c r="D183">
        <v>1</v>
      </c>
      <c r="E183">
        <f>INDEX(products!B:B,MATCH(challenge_2_solution_2!$C183,products!$A:$A,0))</f>
        <v>7.9</v>
      </c>
      <c r="F183">
        <f>INDEX(products!C:C,MATCH(challenge_2_solution_2!$C183,products!$A:$A,0))</f>
        <v>5.37</v>
      </c>
      <c r="G183">
        <f t="shared" si="2"/>
        <v>7.9</v>
      </c>
      <c r="H183">
        <f t="shared" si="2"/>
        <v>5.37</v>
      </c>
    </row>
    <row r="184" spans="1:8" x14ac:dyDescent="0.2">
      <c r="A184" s="1">
        <v>2106</v>
      </c>
      <c r="B184" s="3">
        <v>42447.825694444444</v>
      </c>
      <c r="C184" t="s">
        <v>55</v>
      </c>
      <c r="D184">
        <v>1</v>
      </c>
      <c r="E184">
        <f>INDEX(products!B:B,MATCH(challenge_2_solution_2!$C184,products!$A:$A,0))</f>
        <v>7.9</v>
      </c>
      <c r="F184">
        <f>INDEX(products!C:C,MATCH(challenge_2_solution_2!$C184,products!$A:$A,0))</f>
        <v>2.21</v>
      </c>
      <c r="G184">
        <f t="shared" si="2"/>
        <v>7.9</v>
      </c>
      <c r="H184">
        <f t="shared" si="2"/>
        <v>2.21</v>
      </c>
    </row>
    <row r="185" spans="1:8" x14ac:dyDescent="0.2">
      <c r="A185" s="1">
        <v>2106</v>
      </c>
      <c r="B185" s="3">
        <v>42447.825694444444</v>
      </c>
      <c r="C185" t="s">
        <v>113</v>
      </c>
      <c r="D185">
        <v>1</v>
      </c>
      <c r="E185">
        <f>INDEX(products!B:B,MATCH(challenge_2_solution_2!$C185,products!$A:$A,0))</f>
        <v>17.899999999999999</v>
      </c>
      <c r="F185">
        <f>INDEX(products!C:C,MATCH(challenge_2_solution_2!$C185,products!$A:$A,0))</f>
        <v>10.199999999999999</v>
      </c>
      <c r="G185">
        <f t="shared" si="2"/>
        <v>17.899999999999999</v>
      </c>
      <c r="H185">
        <f t="shared" si="2"/>
        <v>10.199999999999999</v>
      </c>
    </row>
    <row r="186" spans="1:8" x14ac:dyDescent="0.2">
      <c r="A186" s="1">
        <v>2107</v>
      </c>
      <c r="B186" s="3">
        <v>42447.831944444442</v>
      </c>
      <c r="C186" t="s">
        <v>15</v>
      </c>
      <c r="D186">
        <v>1</v>
      </c>
      <c r="E186">
        <f>INDEX(products!B:B,MATCH(challenge_2_solution_2!$C186,products!$A:$A,0))</f>
        <v>5.9</v>
      </c>
      <c r="F186">
        <f>INDEX(products!C:C,MATCH(challenge_2_solution_2!$C186,products!$A:$A,0))</f>
        <v>3.07</v>
      </c>
      <c r="G186">
        <f t="shared" si="2"/>
        <v>5.9</v>
      </c>
      <c r="H186">
        <f t="shared" si="2"/>
        <v>3.07</v>
      </c>
    </row>
    <row r="187" spans="1:8" x14ac:dyDescent="0.2">
      <c r="A187" s="1">
        <v>2107</v>
      </c>
      <c r="B187" s="3">
        <v>42447.831944444442</v>
      </c>
      <c r="C187" t="s">
        <v>19</v>
      </c>
      <c r="D187">
        <v>1</v>
      </c>
      <c r="E187">
        <f>INDEX(products!B:B,MATCH(challenge_2_solution_2!$C187,products!$A:$A,0))</f>
        <v>5.9</v>
      </c>
      <c r="F187">
        <f>INDEX(products!C:C,MATCH(challenge_2_solution_2!$C187,products!$A:$A,0))</f>
        <v>1.65</v>
      </c>
      <c r="G187">
        <f t="shared" si="2"/>
        <v>5.9</v>
      </c>
      <c r="H187">
        <f t="shared" si="2"/>
        <v>1.65</v>
      </c>
    </row>
    <row r="188" spans="1:8" x14ac:dyDescent="0.2">
      <c r="A188" s="1">
        <v>2107</v>
      </c>
      <c r="B188" s="3">
        <v>42447.831944444442</v>
      </c>
      <c r="C188" t="s">
        <v>21</v>
      </c>
      <c r="D188">
        <v>1</v>
      </c>
      <c r="E188">
        <f>INDEX(products!B:B,MATCH(challenge_2_solution_2!$C188,products!$A:$A,0))</f>
        <v>5.9</v>
      </c>
      <c r="F188">
        <f>INDEX(products!C:C,MATCH(challenge_2_solution_2!$C188,products!$A:$A,0))</f>
        <v>1.89</v>
      </c>
      <c r="G188">
        <f t="shared" si="2"/>
        <v>5.9</v>
      </c>
      <c r="H188">
        <f t="shared" si="2"/>
        <v>1.89</v>
      </c>
    </row>
    <row r="189" spans="1:8" x14ac:dyDescent="0.2">
      <c r="A189" s="1">
        <v>2107</v>
      </c>
      <c r="B189" s="3">
        <v>42447.831944444442</v>
      </c>
      <c r="C189" t="s">
        <v>14</v>
      </c>
      <c r="D189">
        <v>1</v>
      </c>
      <c r="E189">
        <f>INDEX(products!B:B,MATCH(challenge_2_solution_2!$C189,products!$A:$A,0))</f>
        <v>5.9</v>
      </c>
      <c r="F189">
        <f>INDEX(products!C:C,MATCH(challenge_2_solution_2!$C189,products!$A:$A,0))</f>
        <v>2.36</v>
      </c>
      <c r="G189">
        <f t="shared" si="2"/>
        <v>5.9</v>
      </c>
      <c r="H189">
        <f t="shared" si="2"/>
        <v>2.36</v>
      </c>
    </row>
    <row r="190" spans="1:8" x14ac:dyDescent="0.2">
      <c r="A190" s="1">
        <v>2107</v>
      </c>
      <c r="B190" s="3">
        <v>42447.831944444442</v>
      </c>
      <c r="C190" t="s">
        <v>32</v>
      </c>
      <c r="D190">
        <v>1</v>
      </c>
      <c r="E190">
        <f>INDEX(products!B:B,MATCH(challenge_2_solution_2!$C190,products!$A:$A,0))</f>
        <v>7.9</v>
      </c>
      <c r="F190">
        <f>INDEX(products!C:C,MATCH(challenge_2_solution_2!$C190,products!$A:$A,0))</f>
        <v>2.92</v>
      </c>
      <c r="G190">
        <f t="shared" si="2"/>
        <v>7.9</v>
      </c>
      <c r="H190">
        <f t="shared" si="2"/>
        <v>2.92</v>
      </c>
    </row>
    <row r="191" spans="1:8" x14ac:dyDescent="0.2">
      <c r="A191" s="1">
        <v>2107</v>
      </c>
      <c r="B191" s="3">
        <v>42447.831944444442</v>
      </c>
      <c r="C191" t="s">
        <v>42</v>
      </c>
      <c r="D191">
        <v>1</v>
      </c>
      <c r="E191">
        <f>INDEX(products!B:B,MATCH(challenge_2_solution_2!$C191,products!$A:$A,0))</f>
        <v>7.9</v>
      </c>
      <c r="F191">
        <f>INDEX(products!C:C,MATCH(challenge_2_solution_2!$C191,products!$A:$A,0))</f>
        <v>3.95</v>
      </c>
      <c r="G191">
        <f t="shared" si="2"/>
        <v>7.9</v>
      </c>
      <c r="H191">
        <f t="shared" si="2"/>
        <v>3.95</v>
      </c>
    </row>
    <row r="192" spans="1:8" x14ac:dyDescent="0.2">
      <c r="A192" s="1">
        <v>2107</v>
      </c>
      <c r="B192" s="3">
        <v>42447.831944444442</v>
      </c>
      <c r="C192" t="s">
        <v>69</v>
      </c>
      <c r="D192">
        <v>1</v>
      </c>
      <c r="E192">
        <f>INDEX(products!B:B,MATCH(challenge_2_solution_2!$C192,products!$A:$A,0))</f>
        <v>11.9</v>
      </c>
      <c r="F192">
        <f>INDEX(products!C:C,MATCH(challenge_2_solution_2!$C192,products!$A:$A,0))</f>
        <v>2.86</v>
      </c>
      <c r="G192">
        <f t="shared" si="2"/>
        <v>11.9</v>
      </c>
      <c r="H192">
        <f t="shared" si="2"/>
        <v>2.86</v>
      </c>
    </row>
    <row r="193" spans="1:8" x14ac:dyDescent="0.2">
      <c r="A193" s="1">
        <v>2107</v>
      </c>
      <c r="B193" s="3">
        <v>42447.831944444442</v>
      </c>
      <c r="C193" t="s">
        <v>87</v>
      </c>
      <c r="D193">
        <v>1</v>
      </c>
      <c r="E193">
        <f>INDEX(products!B:B,MATCH(challenge_2_solution_2!$C193,products!$A:$A,0))</f>
        <v>15.9</v>
      </c>
      <c r="F193">
        <f>INDEX(products!C:C,MATCH(challenge_2_solution_2!$C193,products!$A:$A,0))</f>
        <v>6.2</v>
      </c>
      <c r="G193">
        <f t="shared" si="2"/>
        <v>15.9</v>
      </c>
      <c r="H193">
        <f t="shared" si="2"/>
        <v>6.2</v>
      </c>
    </row>
    <row r="194" spans="1:8" x14ac:dyDescent="0.2">
      <c r="A194" s="1">
        <v>2107</v>
      </c>
      <c r="B194" s="3">
        <v>42447.831944444442</v>
      </c>
      <c r="C194" t="s">
        <v>107</v>
      </c>
      <c r="D194">
        <v>1</v>
      </c>
      <c r="E194">
        <f>INDEX(products!B:B,MATCH(challenge_2_solution_2!$C194,products!$A:$A,0))</f>
        <v>17.899999999999999</v>
      </c>
      <c r="F194">
        <f>INDEX(products!C:C,MATCH(challenge_2_solution_2!$C194,products!$A:$A,0))</f>
        <v>3.58</v>
      </c>
      <c r="G194">
        <f t="shared" si="2"/>
        <v>17.899999999999999</v>
      </c>
      <c r="H194">
        <f t="shared" si="2"/>
        <v>3.58</v>
      </c>
    </row>
    <row r="195" spans="1:8" x14ac:dyDescent="0.2">
      <c r="A195" s="1">
        <v>2107</v>
      </c>
      <c r="B195" s="3">
        <v>42447.831944444442</v>
      </c>
      <c r="C195" t="s">
        <v>91</v>
      </c>
      <c r="D195">
        <v>1</v>
      </c>
      <c r="E195">
        <f>INDEX(products!B:B,MATCH(challenge_2_solution_2!$C195,products!$A:$A,0))</f>
        <v>17.899999999999999</v>
      </c>
      <c r="F195">
        <f>INDEX(products!C:C,MATCH(challenge_2_solution_2!$C195,products!$A:$A,0))</f>
        <v>6.44</v>
      </c>
      <c r="G195">
        <f t="shared" ref="G195:H258" si="3">$D195*E195</f>
        <v>17.899999999999999</v>
      </c>
      <c r="H195">
        <f t="shared" si="3"/>
        <v>6.44</v>
      </c>
    </row>
    <row r="196" spans="1:8" x14ac:dyDescent="0.2">
      <c r="A196" s="1">
        <v>2107</v>
      </c>
      <c r="B196" s="3">
        <v>42447.831944444442</v>
      </c>
      <c r="C196" t="s">
        <v>118</v>
      </c>
      <c r="D196">
        <v>1</v>
      </c>
      <c r="E196">
        <f>INDEX(products!B:B,MATCH(challenge_2_solution_2!$C196,products!$A:$A,0))</f>
        <v>19.899999999999999</v>
      </c>
      <c r="F196">
        <f>INDEX(products!C:C,MATCH(challenge_2_solution_2!$C196,products!$A:$A,0))</f>
        <v>12.74</v>
      </c>
      <c r="G196">
        <f t="shared" si="3"/>
        <v>19.899999999999999</v>
      </c>
      <c r="H196">
        <f t="shared" si="3"/>
        <v>12.74</v>
      </c>
    </row>
    <row r="197" spans="1:8" x14ac:dyDescent="0.2">
      <c r="A197" s="1">
        <v>2108</v>
      </c>
      <c r="B197" s="3">
        <v>42447.841666666667</v>
      </c>
      <c r="C197" t="s">
        <v>14</v>
      </c>
      <c r="D197">
        <v>1</v>
      </c>
      <c r="E197">
        <f>INDEX(products!B:B,MATCH(challenge_2_solution_2!$C197,products!$A:$A,0))</f>
        <v>5.9</v>
      </c>
      <c r="F197">
        <f>INDEX(products!C:C,MATCH(challenge_2_solution_2!$C197,products!$A:$A,0))</f>
        <v>2.36</v>
      </c>
      <c r="G197">
        <f t="shared" si="3"/>
        <v>5.9</v>
      </c>
      <c r="H197">
        <f t="shared" si="3"/>
        <v>2.36</v>
      </c>
    </row>
    <row r="198" spans="1:8" x14ac:dyDescent="0.2">
      <c r="A198" s="1">
        <v>2108</v>
      </c>
      <c r="B198" s="3">
        <v>42447.841666666667</v>
      </c>
      <c r="C198" t="s">
        <v>45</v>
      </c>
      <c r="D198">
        <v>1</v>
      </c>
      <c r="E198">
        <f>INDEX(products!B:B,MATCH(challenge_2_solution_2!$C198,products!$A:$A,0))</f>
        <v>7.9</v>
      </c>
      <c r="F198">
        <f>INDEX(products!C:C,MATCH(challenge_2_solution_2!$C198,products!$A:$A,0))</f>
        <v>4.82</v>
      </c>
      <c r="G198">
        <f t="shared" si="3"/>
        <v>7.9</v>
      </c>
      <c r="H198">
        <f t="shared" si="3"/>
        <v>4.82</v>
      </c>
    </row>
    <row r="199" spans="1:8" x14ac:dyDescent="0.2">
      <c r="A199" s="1">
        <v>2108</v>
      </c>
      <c r="B199" s="3">
        <v>42447.841666666667</v>
      </c>
      <c r="C199" t="s">
        <v>59</v>
      </c>
      <c r="D199">
        <v>1</v>
      </c>
      <c r="E199">
        <f>INDEX(products!B:B,MATCH(challenge_2_solution_2!$C199,products!$A:$A,0))</f>
        <v>9.9</v>
      </c>
      <c r="F199">
        <f>INDEX(products!C:C,MATCH(challenge_2_solution_2!$C199,products!$A:$A,0))</f>
        <v>4.8499999999999996</v>
      </c>
      <c r="G199">
        <f t="shared" si="3"/>
        <v>9.9</v>
      </c>
      <c r="H199">
        <f t="shared" si="3"/>
        <v>4.8499999999999996</v>
      </c>
    </row>
    <row r="200" spans="1:8" x14ac:dyDescent="0.2">
      <c r="A200" s="1">
        <v>2108</v>
      </c>
      <c r="B200" s="3">
        <v>42447.841666666667</v>
      </c>
      <c r="C200" t="s">
        <v>69</v>
      </c>
      <c r="D200">
        <v>1</v>
      </c>
      <c r="E200">
        <f>INDEX(products!B:B,MATCH(challenge_2_solution_2!$C200,products!$A:$A,0))</f>
        <v>11.9</v>
      </c>
      <c r="F200">
        <f>INDEX(products!C:C,MATCH(challenge_2_solution_2!$C200,products!$A:$A,0))</f>
        <v>2.86</v>
      </c>
      <c r="G200">
        <f t="shared" si="3"/>
        <v>11.9</v>
      </c>
      <c r="H200">
        <f t="shared" si="3"/>
        <v>2.86</v>
      </c>
    </row>
    <row r="201" spans="1:8" x14ac:dyDescent="0.2">
      <c r="A201" s="1">
        <v>2108</v>
      </c>
      <c r="B201" s="3">
        <v>42447.841666666667</v>
      </c>
      <c r="C201" t="s">
        <v>87</v>
      </c>
      <c r="D201">
        <v>1</v>
      </c>
      <c r="E201">
        <f>INDEX(products!B:B,MATCH(challenge_2_solution_2!$C201,products!$A:$A,0))</f>
        <v>15.9</v>
      </c>
      <c r="F201">
        <f>INDEX(products!C:C,MATCH(challenge_2_solution_2!$C201,products!$A:$A,0))</f>
        <v>6.2</v>
      </c>
      <c r="G201">
        <f t="shared" si="3"/>
        <v>15.9</v>
      </c>
      <c r="H201">
        <f t="shared" si="3"/>
        <v>6.2</v>
      </c>
    </row>
    <row r="202" spans="1:8" x14ac:dyDescent="0.2">
      <c r="A202" s="1">
        <v>2109</v>
      </c>
      <c r="B202" s="3">
        <v>42447.857638888891</v>
      </c>
      <c r="C202" t="s">
        <v>8</v>
      </c>
      <c r="D202">
        <v>1</v>
      </c>
      <c r="E202">
        <f>INDEX(products!B:B,MATCH(challenge_2_solution_2!$C202,products!$A:$A,0))</f>
        <v>1.6</v>
      </c>
      <c r="F202">
        <f>INDEX(products!C:C,MATCH(challenge_2_solution_2!$C202,products!$A:$A,0))</f>
        <v>0.77</v>
      </c>
      <c r="G202">
        <f t="shared" si="3"/>
        <v>1.6</v>
      </c>
      <c r="H202">
        <f t="shared" si="3"/>
        <v>0.77</v>
      </c>
    </row>
    <row r="203" spans="1:8" x14ac:dyDescent="0.2">
      <c r="A203" s="1">
        <v>2109</v>
      </c>
      <c r="B203" s="3">
        <v>42447.857638888891</v>
      </c>
      <c r="C203" t="s">
        <v>12</v>
      </c>
      <c r="D203">
        <v>1</v>
      </c>
      <c r="E203">
        <f>INDEX(products!B:B,MATCH(challenge_2_solution_2!$C203,products!$A:$A,0))</f>
        <v>5.2</v>
      </c>
      <c r="F203">
        <f>INDEX(products!C:C,MATCH(challenge_2_solution_2!$C203,products!$A:$A,0))</f>
        <v>3.07</v>
      </c>
      <c r="G203">
        <f t="shared" si="3"/>
        <v>5.2</v>
      </c>
      <c r="H203">
        <f t="shared" si="3"/>
        <v>3.07</v>
      </c>
    </row>
    <row r="204" spans="1:8" x14ac:dyDescent="0.2">
      <c r="A204" s="1">
        <v>2109</v>
      </c>
      <c r="B204" s="3">
        <v>42447.857638888891</v>
      </c>
      <c r="C204" t="s">
        <v>17</v>
      </c>
      <c r="D204">
        <v>1</v>
      </c>
      <c r="E204">
        <f>INDEX(products!B:B,MATCH(challenge_2_solution_2!$C204,products!$A:$A,0))</f>
        <v>5.9</v>
      </c>
      <c r="F204">
        <f>INDEX(products!C:C,MATCH(challenge_2_solution_2!$C204,products!$A:$A,0))</f>
        <v>2.83</v>
      </c>
      <c r="G204">
        <f t="shared" si="3"/>
        <v>5.9</v>
      </c>
      <c r="H204">
        <f t="shared" si="3"/>
        <v>2.83</v>
      </c>
    </row>
    <row r="205" spans="1:8" x14ac:dyDescent="0.2">
      <c r="A205" s="1">
        <v>2109</v>
      </c>
      <c r="B205" s="3">
        <v>42447.857638888891</v>
      </c>
      <c r="C205" t="s">
        <v>27</v>
      </c>
      <c r="D205">
        <v>1</v>
      </c>
      <c r="E205">
        <f>INDEX(products!B:B,MATCH(challenge_2_solution_2!$C205,products!$A:$A,0))</f>
        <v>7.9</v>
      </c>
      <c r="F205">
        <f>INDEX(products!C:C,MATCH(challenge_2_solution_2!$C205,products!$A:$A,0))</f>
        <v>4.03</v>
      </c>
      <c r="G205">
        <f t="shared" si="3"/>
        <v>7.9</v>
      </c>
      <c r="H205">
        <f t="shared" si="3"/>
        <v>4.03</v>
      </c>
    </row>
    <row r="206" spans="1:8" x14ac:dyDescent="0.2">
      <c r="A206" s="1">
        <v>2109</v>
      </c>
      <c r="B206" s="3">
        <v>42447.857638888891</v>
      </c>
      <c r="C206" t="s">
        <v>33</v>
      </c>
      <c r="D206">
        <v>1</v>
      </c>
      <c r="E206">
        <f>INDEX(products!B:B,MATCH(challenge_2_solution_2!$C206,products!$A:$A,0))</f>
        <v>7.9</v>
      </c>
      <c r="F206">
        <f>INDEX(products!C:C,MATCH(challenge_2_solution_2!$C206,products!$A:$A,0))</f>
        <v>2.21</v>
      </c>
      <c r="G206">
        <f t="shared" si="3"/>
        <v>7.9</v>
      </c>
      <c r="H206">
        <f t="shared" si="3"/>
        <v>2.21</v>
      </c>
    </row>
    <row r="207" spans="1:8" x14ac:dyDescent="0.2">
      <c r="A207" s="1">
        <v>2109</v>
      </c>
      <c r="B207" s="3">
        <v>42447.857638888891</v>
      </c>
      <c r="C207" t="s">
        <v>96</v>
      </c>
      <c r="D207">
        <v>1</v>
      </c>
      <c r="E207">
        <f>INDEX(products!B:B,MATCH(challenge_2_solution_2!$C207,products!$A:$A,0))</f>
        <v>17.899999999999999</v>
      </c>
      <c r="F207">
        <f>INDEX(products!C:C,MATCH(challenge_2_solution_2!$C207,products!$A:$A,0))</f>
        <v>10.92</v>
      </c>
      <c r="G207">
        <f t="shared" si="3"/>
        <v>17.899999999999999</v>
      </c>
      <c r="H207">
        <f t="shared" si="3"/>
        <v>10.92</v>
      </c>
    </row>
    <row r="208" spans="1:8" x14ac:dyDescent="0.2">
      <c r="A208" s="1">
        <v>2109</v>
      </c>
      <c r="B208" s="3">
        <v>42447.857638888891</v>
      </c>
      <c r="C208" t="s">
        <v>89</v>
      </c>
      <c r="D208">
        <v>1</v>
      </c>
      <c r="E208">
        <f>INDEX(products!B:B,MATCH(challenge_2_solution_2!$C208,products!$A:$A,0))</f>
        <v>17.899999999999999</v>
      </c>
      <c r="F208">
        <f>INDEX(products!C:C,MATCH(challenge_2_solution_2!$C208,products!$A:$A,0))</f>
        <v>3.94</v>
      </c>
      <c r="G208">
        <f t="shared" si="3"/>
        <v>17.899999999999999</v>
      </c>
      <c r="H208">
        <f t="shared" si="3"/>
        <v>3.94</v>
      </c>
    </row>
    <row r="209" spans="1:8" x14ac:dyDescent="0.2">
      <c r="A209" s="1">
        <v>2111</v>
      </c>
      <c r="B209" s="3">
        <v>42447.893750000003</v>
      </c>
      <c r="C209" t="s">
        <v>18</v>
      </c>
      <c r="D209">
        <v>2</v>
      </c>
      <c r="E209">
        <f>INDEX(products!B:B,MATCH(challenge_2_solution_2!$C209,products!$A:$A,0))</f>
        <v>5.9</v>
      </c>
      <c r="F209">
        <f>INDEX(products!C:C,MATCH(challenge_2_solution_2!$C209,products!$A:$A,0))</f>
        <v>3.6</v>
      </c>
      <c r="G209">
        <f t="shared" si="3"/>
        <v>11.8</v>
      </c>
      <c r="H209">
        <f t="shared" si="3"/>
        <v>7.2</v>
      </c>
    </row>
    <row r="210" spans="1:8" x14ac:dyDescent="0.2">
      <c r="A210" s="1">
        <v>2111</v>
      </c>
      <c r="B210" s="3">
        <v>42447.893750000003</v>
      </c>
      <c r="C210" t="s">
        <v>22</v>
      </c>
      <c r="D210">
        <v>1</v>
      </c>
      <c r="E210">
        <f>INDEX(products!B:B,MATCH(challenge_2_solution_2!$C210,products!$A:$A,0))</f>
        <v>5.9</v>
      </c>
      <c r="F210">
        <f>INDEX(products!C:C,MATCH(challenge_2_solution_2!$C210,products!$A:$A,0))</f>
        <v>1.24</v>
      </c>
      <c r="G210">
        <f t="shared" si="3"/>
        <v>5.9</v>
      </c>
      <c r="H210">
        <f t="shared" si="3"/>
        <v>1.24</v>
      </c>
    </row>
    <row r="211" spans="1:8" x14ac:dyDescent="0.2">
      <c r="A211" s="1">
        <v>2111</v>
      </c>
      <c r="B211" s="3">
        <v>42447.893750000003</v>
      </c>
      <c r="C211" t="s">
        <v>103</v>
      </c>
      <c r="D211">
        <v>1</v>
      </c>
      <c r="E211">
        <f>INDEX(products!B:B,MATCH(challenge_2_solution_2!$C211,products!$A:$A,0))</f>
        <v>17.899999999999999</v>
      </c>
      <c r="F211">
        <f>INDEX(products!C:C,MATCH(challenge_2_solution_2!$C211,products!$A:$A,0))</f>
        <v>12.35</v>
      </c>
      <c r="G211">
        <f t="shared" si="3"/>
        <v>17.899999999999999</v>
      </c>
      <c r="H211">
        <f t="shared" si="3"/>
        <v>12.35</v>
      </c>
    </row>
    <row r="212" spans="1:8" x14ac:dyDescent="0.2">
      <c r="A212" s="1">
        <v>2111</v>
      </c>
      <c r="B212" s="3">
        <v>42447.893750000003</v>
      </c>
      <c r="C212" t="s">
        <v>134</v>
      </c>
      <c r="D212">
        <v>1</v>
      </c>
      <c r="E212">
        <f>INDEX(products!B:B,MATCH(challenge_2_solution_2!$C212,products!$A:$A,0))</f>
        <v>19.899999999999999</v>
      </c>
      <c r="F212">
        <f>INDEX(products!C:C,MATCH(challenge_2_solution_2!$C212,products!$A:$A,0))</f>
        <v>11.34</v>
      </c>
      <c r="G212">
        <f t="shared" si="3"/>
        <v>19.899999999999999</v>
      </c>
      <c r="H212">
        <f t="shared" si="3"/>
        <v>11.34</v>
      </c>
    </row>
    <row r="213" spans="1:8" x14ac:dyDescent="0.2">
      <c r="A213" s="1">
        <v>2112</v>
      </c>
      <c r="B213" s="3">
        <v>42448.618055555555</v>
      </c>
      <c r="C213" t="s">
        <v>34</v>
      </c>
      <c r="D213">
        <v>1</v>
      </c>
      <c r="E213">
        <f>INDEX(products!B:B,MATCH(challenge_2_solution_2!$C213,products!$A:$A,0))</f>
        <v>7.9</v>
      </c>
      <c r="F213">
        <f>INDEX(products!C:C,MATCH(challenge_2_solution_2!$C213,products!$A:$A,0))</f>
        <v>1.58</v>
      </c>
      <c r="G213">
        <f t="shared" si="3"/>
        <v>7.9</v>
      </c>
      <c r="H213">
        <f t="shared" si="3"/>
        <v>1.58</v>
      </c>
    </row>
    <row r="214" spans="1:8" x14ac:dyDescent="0.2">
      <c r="A214" s="1">
        <v>2112</v>
      </c>
      <c r="B214" s="3">
        <v>42448.618055555555</v>
      </c>
      <c r="C214" t="s">
        <v>109</v>
      </c>
      <c r="D214">
        <v>1</v>
      </c>
      <c r="E214">
        <f>INDEX(products!B:B,MATCH(challenge_2_solution_2!$C214,products!$A:$A,0))</f>
        <v>17.899999999999999</v>
      </c>
      <c r="F214">
        <f>INDEX(products!C:C,MATCH(challenge_2_solution_2!$C214,products!$A:$A,0))</f>
        <v>4.12</v>
      </c>
      <c r="G214">
        <f t="shared" si="3"/>
        <v>17.899999999999999</v>
      </c>
      <c r="H214">
        <f t="shared" si="3"/>
        <v>4.12</v>
      </c>
    </row>
    <row r="215" spans="1:8" x14ac:dyDescent="0.2">
      <c r="A215" s="1">
        <v>2112</v>
      </c>
      <c r="B215" s="3">
        <v>42448.618055555555</v>
      </c>
      <c r="C215" t="s">
        <v>107</v>
      </c>
      <c r="D215">
        <v>1</v>
      </c>
      <c r="E215">
        <f>INDEX(products!B:B,MATCH(challenge_2_solution_2!$C215,products!$A:$A,0))</f>
        <v>17.899999999999999</v>
      </c>
      <c r="F215">
        <f>INDEX(products!C:C,MATCH(challenge_2_solution_2!$C215,products!$A:$A,0))</f>
        <v>3.58</v>
      </c>
      <c r="G215">
        <f t="shared" si="3"/>
        <v>17.899999999999999</v>
      </c>
      <c r="H215">
        <f t="shared" si="3"/>
        <v>3.58</v>
      </c>
    </row>
    <row r="216" spans="1:8" x14ac:dyDescent="0.2">
      <c r="A216" s="1">
        <v>2113</v>
      </c>
      <c r="B216" s="3">
        <v>42448.64166666667</v>
      </c>
      <c r="C216" t="s">
        <v>30</v>
      </c>
      <c r="D216">
        <v>1</v>
      </c>
      <c r="E216">
        <f>INDEX(products!B:B,MATCH(challenge_2_solution_2!$C216,products!$A:$A,0))</f>
        <v>7.9</v>
      </c>
      <c r="F216">
        <f>INDEX(products!C:C,MATCH(challenge_2_solution_2!$C216,products!$A:$A,0))</f>
        <v>4.66</v>
      </c>
      <c r="G216">
        <f t="shared" si="3"/>
        <v>7.9</v>
      </c>
      <c r="H216">
        <f t="shared" si="3"/>
        <v>4.66</v>
      </c>
    </row>
    <row r="217" spans="1:8" x14ac:dyDescent="0.2">
      <c r="A217" s="1">
        <v>2113</v>
      </c>
      <c r="B217" s="3">
        <v>42448.64166666667</v>
      </c>
      <c r="C217" t="s">
        <v>43</v>
      </c>
      <c r="D217">
        <v>1</v>
      </c>
      <c r="E217">
        <f>INDEX(products!B:B,MATCH(challenge_2_solution_2!$C217,products!$A:$A,0))</f>
        <v>7.9</v>
      </c>
      <c r="F217">
        <f>INDEX(products!C:C,MATCH(challenge_2_solution_2!$C217,products!$A:$A,0))</f>
        <v>2.92</v>
      </c>
      <c r="G217">
        <f t="shared" si="3"/>
        <v>7.9</v>
      </c>
      <c r="H217">
        <f t="shared" si="3"/>
        <v>2.92</v>
      </c>
    </row>
    <row r="218" spans="1:8" x14ac:dyDescent="0.2">
      <c r="A218" s="1">
        <v>2113</v>
      </c>
      <c r="B218" s="3">
        <v>42448.64166666667</v>
      </c>
      <c r="C218" t="s">
        <v>109</v>
      </c>
      <c r="D218">
        <v>1</v>
      </c>
      <c r="E218">
        <f>INDEX(products!B:B,MATCH(challenge_2_solution_2!$C218,products!$A:$A,0))</f>
        <v>17.899999999999999</v>
      </c>
      <c r="F218">
        <f>INDEX(products!C:C,MATCH(challenge_2_solution_2!$C218,products!$A:$A,0))</f>
        <v>4.12</v>
      </c>
      <c r="G218">
        <f t="shared" si="3"/>
        <v>17.899999999999999</v>
      </c>
      <c r="H218">
        <f t="shared" si="3"/>
        <v>4.12</v>
      </c>
    </row>
    <row r="219" spans="1:8" x14ac:dyDescent="0.2">
      <c r="A219" s="1">
        <v>2113</v>
      </c>
      <c r="B219" s="3">
        <v>42448.64166666667</v>
      </c>
      <c r="C219" t="s">
        <v>107</v>
      </c>
      <c r="D219">
        <v>1</v>
      </c>
      <c r="E219">
        <f>INDEX(products!B:B,MATCH(challenge_2_solution_2!$C219,products!$A:$A,0))</f>
        <v>17.899999999999999</v>
      </c>
      <c r="F219">
        <f>INDEX(products!C:C,MATCH(challenge_2_solution_2!$C219,products!$A:$A,0))</f>
        <v>3.58</v>
      </c>
      <c r="G219">
        <f t="shared" si="3"/>
        <v>17.899999999999999</v>
      </c>
      <c r="H219">
        <f t="shared" si="3"/>
        <v>3.58</v>
      </c>
    </row>
    <row r="220" spans="1:8" x14ac:dyDescent="0.2">
      <c r="A220" s="1">
        <v>2113</v>
      </c>
      <c r="B220" s="3">
        <v>42448.64166666667</v>
      </c>
      <c r="C220" t="s">
        <v>106</v>
      </c>
      <c r="D220">
        <v>1</v>
      </c>
      <c r="E220">
        <f>INDEX(products!B:B,MATCH(challenge_2_solution_2!$C220,products!$A:$A,0))</f>
        <v>17.899999999999999</v>
      </c>
      <c r="F220">
        <f>INDEX(products!C:C,MATCH(challenge_2_solution_2!$C220,products!$A:$A,0))</f>
        <v>6.98</v>
      </c>
      <c r="G220">
        <f t="shared" si="3"/>
        <v>17.899999999999999</v>
      </c>
      <c r="H220">
        <f t="shared" si="3"/>
        <v>6.98</v>
      </c>
    </row>
    <row r="221" spans="1:8" x14ac:dyDescent="0.2">
      <c r="A221" s="1">
        <v>2113</v>
      </c>
      <c r="B221" s="3">
        <v>42448.64166666667</v>
      </c>
      <c r="C221" t="s">
        <v>169</v>
      </c>
      <c r="D221">
        <v>1</v>
      </c>
      <c r="E221">
        <f>INDEX(products!B:B,MATCH(challenge_2_solution_2!$C221,products!$A:$A,0))</f>
        <v>25.9</v>
      </c>
      <c r="F221">
        <f>INDEX(products!C:C,MATCH(challenge_2_solution_2!$C221,products!$A:$A,0))</f>
        <v>17.09</v>
      </c>
      <c r="G221">
        <f t="shared" si="3"/>
        <v>25.9</v>
      </c>
      <c r="H221">
        <f t="shared" si="3"/>
        <v>17.09</v>
      </c>
    </row>
    <row r="222" spans="1:8" x14ac:dyDescent="0.2">
      <c r="A222" s="1">
        <v>2113</v>
      </c>
      <c r="B222" s="3">
        <v>42448.64166666667</v>
      </c>
      <c r="C222" t="s">
        <v>172</v>
      </c>
      <c r="D222">
        <v>1</v>
      </c>
      <c r="E222">
        <f>INDEX(products!B:B,MATCH(challenge_2_solution_2!$C222,products!$A:$A,0))</f>
        <v>25.9</v>
      </c>
      <c r="F222">
        <f>INDEX(products!C:C,MATCH(challenge_2_solution_2!$C222,products!$A:$A,0))</f>
        <v>9.32</v>
      </c>
      <c r="G222">
        <f t="shared" si="3"/>
        <v>25.9</v>
      </c>
      <c r="H222">
        <f t="shared" si="3"/>
        <v>9.32</v>
      </c>
    </row>
    <row r="223" spans="1:8" x14ac:dyDescent="0.2">
      <c r="A223" s="1">
        <v>2113</v>
      </c>
      <c r="B223" s="3">
        <v>42448.64166666667</v>
      </c>
      <c r="C223" t="s">
        <v>170</v>
      </c>
      <c r="D223">
        <v>1</v>
      </c>
      <c r="E223">
        <f>INDEX(products!B:B,MATCH(challenge_2_solution_2!$C223,products!$A:$A,0))</f>
        <v>25.9</v>
      </c>
      <c r="F223">
        <f>INDEX(products!C:C,MATCH(challenge_2_solution_2!$C223,products!$A:$A,0))</f>
        <v>6.22</v>
      </c>
      <c r="G223">
        <f t="shared" si="3"/>
        <v>25.9</v>
      </c>
      <c r="H223">
        <f t="shared" si="3"/>
        <v>6.22</v>
      </c>
    </row>
    <row r="224" spans="1:8" x14ac:dyDescent="0.2">
      <c r="A224" s="1">
        <v>2114</v>
      </c>
      <c r="B224" s="3">
        <v>42448.719444444447</v>
      </c>
      <c r="C224" t="s">
        <v>3</v>
      </c>
      <c r="D224">
        <v>2</v>
      </c>
      <c r="E224">
        <f>INDEX(products!B:B,MATCH(challenge_2_solution_2!$C224,products!$A:$A,0))</f>
        <v>1</v>
      </c>
      <c r="F224">
        <f>INDEX(products!C:C,MATCH(challenge_2_solution_2!$C224,products!$A:$A,0))</f>
        <v>0.5</v>
      </c>
      <c r="G224">
        <f t="shared" si="3"/>
        <v>2</v>
      </c>
      <c r="H224">
        <f t="shared" si="3"/>
        <v>1</v>
      </c>
    </row>
    <row r="225" spans="1:8" x14ac:dyDescent="0.2">
      <c r="A225" s="1">
        <v>2114</v>
      </c>
      <c r="B225" s="3">
        <v>42448.719444444447</v>
      </c>
      <c r="C225" t="s">
        <v>18</v>
      </c>
      <c r="D225">
        <v>1</v>
      </c>
      <c r="E225">
        <f>INDEX(products!B:B,MATCH(challenge_2_solution_2!$C225,products!$A:$A,0))</f>
        <v>5.9</v>
      </c>
      <c r="F225">
        <f>INDEX(products!C:C,MATCH(challenge_2_solution_2!$C225,products!$A:$A,0))</f>
        <v>3.6</v>
      </c>
      <c r="G225">
        <f t="shared" si="3"/>
        <v>5.9</v>
      </c>
      <c r="H225">
        <f t="shared" si="3"/>
        <v>3.6</v>
      </c>
    </row>
    <row r="226" spans="1:8" x14ac:dyDescent="0.2">
      <c r="A226" s="1">
        <v>2114</v>
      </c>
      <c r="B226" s="3">
        <v>42448.719444444447</v>
      </c>
      <c r="C226" t="s">
        <v>17</v>
      </c>
      <c r="D226">
        <v>1</v>
      </c>
      <c r="E226">
        <f>INDEX(products!B:B,MATCH(challenge_2_solution_2!$C226,products!$A:$A,0))</f>
        <v>5.9</v>
      </c>
      <c r="F226">
        <f>INDEX(products!C:C,MATCH(challenge_2_solution_2!$C226,products!$A:$A,0))</f>
        <v>2.83</v>
      </c>
      <c r="G226">
        <f t="shared" si="3"/>
        <v>5.9</v>
      </c>
      <c r="H226">
        <f t="shared" si="3"/>
        <v>2.83</v>
      </c>
    </row>
    <row r="227" spans="1:8" x14ac:dyDescent="0.2">
      <c r="A227" s="1">
        <v>2114</v>
      </c>
      <c r="B227" s="3">
        <v>42448.719444444447</v>
      </c>
      <c r="C227" t="s">
        <v>33</v>
      </c>
      <c r="D227">
        <v>1</v>
      </c>
      <c r="E227">
        <f>INDEX(products!B:B,MATCH(challenge_2_solution_2!$C227,products!$A:$A,0))</f>
        <v>7.9</v>
      </c>
      <c r="F227">
        <f>INDEX(products!C:C,MATCH(challenge_2_solution_2!$C227,products!$A:$A,0))</f>
        <v>2.21</v>
      </c>
      <c r="G227">
        <f t="shared" si="3"/>
        <v>7.9</v>
      </c>
      <c r="H227">
        <f t="shared" si="3"/>
        <v>2.21</v>
      </c>
    </row>
    <row r="228" spans="1:8" x14ac:dyDescent="0.2">
      <c r="A228" s="1">
        <v>2114</v>
      </c>
      <c r="B228" s="3">
        <v>42448.719444444447</v>
      </c>
      <c r="C228" t="s">
        <v>59</v>
      </c>
      <c r="D228">
        <v>1</v>
      </c>
      <c r="E228">
        <f>INDEX(products!B:B,MATCH(challenge_2_solution_2!$C228,products!$A:$A,0))</f>
        <v>9.9</v>
      </c>
      <c r="F228">
        <f>INDEX(products!C:C,MATCH(challenge_2_solution_2!$C228,products!$A:$A,0))</f>
        <v>4.8499999999999996</v>
      </c>
      <c r="G228">
        <f t="shared" si="3"/>
        <v>9.9</v>
      </c>
      <c r="H228">
        <f t="shared" si="3"/>
        <v>4.8499999999999996</v>
      </c>
    </row>
    <row r="229" spans="1:8" x14ac:dyDescent="0.2">
      <c r="A229" s="1">
        <v>2114</v>
      </c>
      <c r="B229" s="3">
        <v>42448.719444444447</v>
      </c>
      <c r="C229" t="s">
        <v>61</v>
      </c>
      <c r="D229">
        <v>1</v>
      </c>
      <c r="E229">
        <f>INDEX(products!B:B,MATCH(challenge_2_solution_2!$C229,products!$A:$A,0))</f>
        <v>11.9</v>
      </c>
      <c r="F229">
        <f>INDEX(products!C:C,MATCH(challenge_2_solution_2!$C229,products!$A:$A,0))</f>
        <v>7.74</v>
      </c>
      <c r="G229">
        <f t="shared" si="3"/>
        <v>11.9</v>
      </c>
      <c r="H229">
        <f t="shared" si="3"/>
        <v>7.74</v>
      </c>
    </row>
    <row r="230" spans="1:8" x14ac:dyDescent="0.2">
      <c r="A230" s="1">
        <v>2114</v>
      </c>
      <c r="B230" s="3">
        <v>42448.719444444447</v>
      </c>
      <c r="C230" t="s">
        <v>98</v>
      </c>
      <c r="D230">
        <v>1</v>
      </c>
      <c r="E230">
        <f>INDEX(products!B:B,MATCH(challenge_2_solution_2!$C230,products!$A:$A,0))</f>
        <v>17.899999999999999</v>
      </c>
      <c r="F230">
        <f>INDEX(products!C:C,MATCH(challenge_2_solution_2!$C230,products!$A:$A,0))</f>
        <v>8.59</v>
      </c>
      <c r="G230">
        <f t="shared" si="3"/>
        <v>17.899999999999999</v>
      </c>
      <c r="H230">
        <f t="shared" si="3"/>
        <v>8.59</v>
      </c>
    </row>
    <row r="231" spans="1:8" x14ac:dyDescent="0.2">
      <c r="A231" s="1">
        <v>2114</v>
      </c>
      <c r="B231" s="3">
        <v>42448.719444444447</v>
      </c>
      <c r="C231" t="s">
        <v>89</v>
      </c>
      <c r="D231">
        <v>1</v>
      </c>
      <c r="E231">
        <f>INDEX(products!B:B,MATCH(challenge_2_solution_2!$C231,products!$A:$A,0))</f>
        <v>17.899999999999999</v>
      </c>
      <c r="F231">
        <f>INDEX(products!C:C,MATCH(challenge_2_solution_2!$C231,products!$A:$A,0))</f>
        <v>3.94</v>
      </c>
      <c r="G231">
        <f t="shared" si="3"/>
        <v>17.899999999999999</v>
      </c>
      <c r="H231">
        <f t="shared" si="3"/>
        <v>3.94</v>
      </c>
    </row>
    <row r="232" spans="1:8" x14ac:dyDescent="0.2">
      <c r="A232" s="1">
        <v>2115</v>
      </c>
      <c r="B232" s="3">
        <v>42448.786805555559</v>
      </c>
      <c r="C232" t="s">
        <v>81</v>
      </c>
      <c r="D232">
        <v>1</v>
      </c>
      <c r="E232">
        <f>INDEX(products!B:B,MATCH(challenge_2_solution_2!$C232,products!$A:$A,0))</f>
        <v>11.9</v>
      </c>
      <c r="F232">
        <f>INDEX(products!C:C,MATCH(challenge_2_solution_2!$C232,products!$A:$A,0))</f>
        <v>8.09</v>
      </c>
      <c r="G232">
        <f t="shared" si="3"/>
        <v>11.9</v>
      </c>
      <c r="H232">
        <f t="shared" si="3"/>
        <v>8.09</v>
      </c>
    </row>
    <row r="233" spans="1:8" x14ac:dyDescent="0.2">
      <c r="A233" s="1">
        <v>2115</v>
      </c>
      <c r="B233" s="3">
        <v>42448.786805555559</v>
      </c>
      <c r="C233" t="s">
        <v>84</v>
      </c>
      <c r="D233">
        <v>1</v>
      </c>
      <c r="E233">
        <f>INDEX(products!B:B,MATCH(challenge_2_solution_2!$C233,products!$A:$A,0))</f>
        <v>11.9</v>
      </c>
      <c r="F233">
        <f>INDEX(products!C:C,MATCH(challenge_2_solution_2!$C233,products!$A:$A,0))</f>
        <v>2.38</v>
      </c>
      <c r="G233">
        <f t="shared" si="3"/>
        <v>11.9</v>
      </c>
      <c r="H233">
        <f t="shared" si="3"/>
        <v>2.38</v>
      </c>
    </row>
    <row r="234" spans="1:8" x14ac:dyDescent="0.2">
      <c r="A234" s="1">
        <v>2115</v>
      </c>
      <c r="B234" s="3">
        <v>42448.786805555559</v>
      </c>
      <c r="C234" t="s">
        <v>95</v>
      </c>
      <c r="D234">
        <v>1</v>
      </c>
      <c r="E234">
        <f>INDEX(products!B:B,MATCH(challenge_2_solution_2!$C234,products!$A:$A,0))</f>
        <v>17.899999999999999</v>
      </c>
      <c r="F234">
        <f>INDEX(products!C:C,MATCH(challenge_2_solution_2!$C234,products!$A:$A,0))</f>
        <v>4.3</v>
      </c>
      <c r="G234">
        <f t="shared" si="3"/>
        <v>17.899999999999999</v>
      </c>
      <c r="H234">
        <f t="shared" si="3"/>
        <v>4.3</v>
      </c>
    </row>
    <row r="235" spans="1:8" x14ac:dyDescent="0.2">
      <c r="A235" s="1">
        <v>2115</v>
      </c>
      <c r="B235" s="3">
        <v>42448.786805555559</v>
      </c>
      <c r="C235" t="s">
        <v>155</v>
      </c>
      <c r="D235">
        <v>1</v>
      </c>
      <c r="E235">
        <f>INDEX(products!B:B,MATCH(challenge_2_solution_2!$C235,products!$A:$A,0))</f>
        <v>21.9</v>
      </c>
      <c r="F235">
        <f>INDEX(products!C:C,MATCH(challenge_2_solution_2!$C235,products!$A:$A,0))</f>
        <v>11.39</v>
      </c>
      <c r="G235">
        <f t="shared" si="3"/>
        <v>21.9</v>
      </c>
      <c r="H235">
        <f t="shared" si="3"/>
        <v>11.39</v>
      </c>
    </row>
    <row r="236" spans="1:8" x14ac:dyDescent="0.2">
      <c r="A236" s="1">
        <v>2116</v>
      </c>
      <c r="B236" s="3">
        <v>42448.790277777778</v>
      </c>
      <c r="C236" t="s">
        <v>4</v>
      </c>
      <c r="D236">
        <v>3</v>
      </c>
      <c r="E236">
        <f>INDEX(products!B:B,MATCH(challenge_2_solution_2!$C236,products!$A:$A,0))</f>
        <v>1</v>
      </c>
      <c r="F236">
        <f>INDEX(products!C:C,MATCH(challenge_2_solution_2!$C236,products!$A:$A,0))</f>
        <v>0.61</v>
      </c>
      <c r="G236">
        <f t="shared" si="3"/>
        <v>3</v>
      </c>
      <c r="H236">
        <f t="shared" si="3"/>
        <v>1.83</v>
      </c>
    </row>
    <row r="237" spans="1:8" x14ac:dyDescent="0.2">
      <c r="A237" s="1">
        <v>2116</v>
      </c>
      <c r="B237" s="3">
        <v>42448.790277777778</v>
      </c>
      <c r="C237" t="s">
        <v>18</v>
      </c>
      <c r="D237">
        <v>1</v>
      </c>
      <c r="E237">
        <f>INDEX(products!B:B,MATCH(challenge_2_solution_2!$C237,products!$A:$A,0))</f>
        <v>5.9</v>
      </c>
      <c r="F237">
        <f>INDEX(products!C:C,MATCH(challenge_2_solution_2!$C237,products!$A:$A,0))</f>
        <v>3.6</v>
      </c>
      <c r="G237">
        <f t="shared" si="3"/>
        <v>5.9</v>
      </c>
      <c r="H237">
        <f t="shared" si="3"/>
        <v>3.6</v>
      </c>
    </row>
    <row r="238" spans="1:8" x14ac:dyDescent="0.2">
      <c r="A238" s="1">
        <v>2116</v>
      </c>
      <c r="B238" s="3">
        <v>42448.790277777778</v>
      </c>
      <c r="C238" t="s">
        <v>36</v>
      </c>
      <c r="D238">
        <v>1</v>
      </c>
      <c r="E238">
        <f>INDEX(products!B:B,MATCH(challenge_2_solution_2!$C238,products!$A:$A,0))</f>
        <v>7.9</v>
      </c>
      <c r="F238">
        <f>INDEX(products!C:C,MATCH(challenge_2_solution_2!$C238,products!$A:$A,0))</f>
        <v>5.14</v>
      </c>
      <c r="G238">
        <f t="shared" si="3"/>
        <v>7.9</v>
      </c>
      <c r="H238">
        <f t="shared" si="3"/>
        <v>5.14</v>
      </c>
    </row>
    <row r="239" spans="1:8" x14ac:dyDescent="0.2">
      <c r="A239" s="1">
        <v>2116</v>
      </c>
      <c r="B239" s="3">
        <v>42448.790277777778</v>
      </c>
      <c r="C239" t="s">
        <v>89</v>
      </c>
      <c r="D239">
        <v>1</v>
      </c>
      <c r="E239">
        <f>INDEX(products!B:B,MATCH(challenge_2_solution_2!$C239,products!$A:$A,0))</f>
        <v>17.899999999999999</v>
      </c>
      <c r="F239">
        <f>INDEX(products!C:C,MATCH(challenge_2_solution_2!$C239,products!$A:$A,0))</f>
        <v>3.94</v>
      </c>
      <c r="G239">
        <f t="shared" si="3"/>
        <v>17.899999999999999</v>
      </c>
      <c r="H239">
        <f t="shared" si="3"/>
        <v>3.94</v>
      </c>
    </row>
    <row r="240" spans="1:8" x14ac:dyDescent="0.2">
      <c r="A240" s="1">
        <v>2116</v>
      </c>
      <c r="B240" s="3">
        <v>42448.790277777778</v>
      </c>
      <c r="C240" t="s">
        <v>126</v>
      </c>
      <c r="D240">
        <v>1</v>
      </c>
      <c r="E240">
        <f>INDEX(products!B:B,MATCH(challenge_2_solution_2!$C240,products!$A:$A,0))</f>
        <v>19.899999999999999</v>
      </c>
      <c r="F240">
        <f>INDEX(products!C:C,MATCH(challenge_2_solution_2!$C240,products!$A:$A,0))</f>
        <v>4.58</v>
      </c>
      <c r="G240">
        <f t="shared" si="3"/>
        <v>19.899999999999999</v>
      </c>
      <c r="H240">
        <f t="shared" si="3"/>
        <v>4.58</v>
      </c>
    </row>
    <row r="241" spans="1:8" x14ac:dyDescent="0.2">
      <c r="A241" s="1">
        <v>2117</v>
      </c>
      <c r="B241" s="3">
        <v>42448.802083333336</v>
      </c>
      <c r="C241" t="s">
        <v>3</v>
      </c>
      <c r="D241">
        <v>1</v>
      </c>
      <c r="E241">
        <f>INDEX(products!B:B,MATCH(challenge_2_solution_2!$C241,products!$A:$A,0))</f>
        <v>1</v>
      </c>
      <c r="F241">
        <f>INDEX(products!C:C,MATCH(challenge_2_solution_2!$C241,products!$A:$A,0))</f>
        <v>0.5</v>
      </c>
      <c r="G241">
        <f t="shared" si="3"/>
        <v>1</v>
      </c>
      <c r="H241">
        <f t="shared" si="3"/>
        <v>0.5</v>
      </c>
    </row>
    <row r="242" spans="1:8" x14ac:dyDescent="0.2">
      <c r="A242" s="1">
        <v>2117</v>
      </c>
      <c r="B242" s="3">
        <v>42448.802083333336</v>
      </c>
      <c r="C242" t="s">
        <v>6</v>
      </c>
      <c r="D242">
        <v>1</v>
      </c>
      <c r="E242">
        <f>INDEX(products!B:B,MATCH(challenge_2_solution_2!$C242,products!$A:$A,0))</f>
        <v>1</v>
      </c>
      <c r="F242">
        <f>INDEX(products!C:C,MATCH(challenge_2_solution_2!$C242,products!$A:$A,0))</f>
        <v>0.31</v>
      </c>
      <c r="G242">
        <f t="shared" si="3"/>
        <v>1</v>
      </c>
      <c r="H242">
        <f t="shared" si="3"/>
        <v>0.31</v>
      </c>
    </row>
    <row r="243" spans="1:8" x14ac:dyDescent="0.2">
      <c r="A243" s="1">
        <v>2117</v>
      </c>
      <c r="B243" s="3">
        <v>42448.802083333336</v>
      </c>
      <c r="C243" t="s">
        <v>7</v>
      </c>
      <c r="D243">
        <v>1</v>
      </c>
      <c r="E243">
        <f>INDEX(products!B:B,MATCH(challenge_2_solution_2!$C243,products!$A:$A,0))</f>
        <v>1</v>
      </c>
      <c r="F243">
        <f>INDEX(products!C:C,MATCH(challenge_2_solution_2!$C243,products!$A:$A,0))</f>
        <v>0.68</v>
      </c>
      <c r="G243">
        <f t="shared" si="3"/>
        <v>1</v>
      </c>
      <c r="H243">
        <f t="shared" si="3"/>
        <v>0.68</v>
      </c>
    </row>
    <row r="244" spans="1:8" x14ac:dyDescent="0.2">
      <c r="A244" s="1">
        <v>2117</v>
      </c>
      <c r="B244" s="3">
        <v>42448.802083333336</v>
      </c>
      <c r="C244" t="s">
        <v>8</v>
      </c>
      <c r="D244">
        <v>4</v>
      </c>
      <c r="E244">
        <f>INDEX(products!B:B,MATCH(challenge_2_solution_2!$C244,products!$A:$A,0))</f>
        <v>1.6</v>
      </c>
      <c r="F244">
        <f>INDEX(products!C:C,MATCH(challenge_2_solution_2!$C244,products!$A:$A,0))</f>
        <v>0.77</v>
      </c>
      <c r="G244">
        <f t="shared" si="3"/>
        <v>6.4</v>
      </c>
      <c r="H244">
        <f t="shared" si="3"/>
        <v>3.08</v>
      </c>
    </row>
    <row r="245" spans="1:8" x14ac:dyDescent="0.2">
      <c r="A245" s="1">
        <v>2117</v>
      </c>
      <c r="B245" s="3">
        <v>42448.802083333336</v>
      </c>
      <c r="C245" t="s">
        <v>12</v>
      </c>
      <c r="D245">
        <v>1</v>
      </c>
      <c r="E245">
        <f>INDEX(products!B:B,MATCH(challenge_2_solution_2!$C245,products!$A:$A,0))</f>
        <v>5.2</v>
      </c>
      <c r="F245">
        <f>INDEX(products!C:C,MATCH(challenge_2_solution_2!$C245,products!$A:$A,0))</f>
        <v>3.07</v>
      </c>
      <c r="G245">
        <f t="shared" si="3"/>
        <v>5.2</v>
      </c>
      <c r="H245">
        <f t="shared" si="3"/>
        <v>3.07</v>
      </c>
    </row>
    <row r="246" spans="1:8" x14ac:dyDescent="0.2">
      <c r="A246" s="1">
        <v>2117</v>
      </c>
      <c r="B246" s="3">
        <v>42448.802083333336</v>
      </c>
      <c r="C246" t="s">
        <v>15</v>
      </c>
      <c r="D246">
        <v>1</v>
      </c>
      <c r="E246">
        <f>INDEX(products!B:B,MATCH(challenge_2_solution_2!$C246,products!$A:$A,0))</f>
        <v>5.9</v>
      </c>
      <c r="F246">
        <f>INDEX(products!C:C,MATCH(challenge_2_solution_2!$C246,products!$A:$A,0))</f>
        <v>3.07</v>
      </c>
      <c r="G246">
        <f t="shared" si="3"/>
        <v>5.9</v>
      </c>
      <c r="H246">
        <f t="shared" si="3"/>
        <v>3.07</v>
      </c>
    </row>
    <row r="247" spans="1:8" x14ac:dyDescent="0.2">
      <c r="A247" s="1">
        <v>2117</v>
      </c>
      <c r="B247" s="3">
        <v>42448.802083333336</v>
      </c>
      <c r="C247" t="s">
        <v>40</v>
      </c>
      <c r="D247">
        <v>1</v>
      </c>
      <c r="E247">
        <f>INDEX(products!B:B,MATCH(challenge_2_solution_2!$C247,products!$A:$A,0))</f>
        <v>7.9</v>
      </c>
      <c r="F247">
        <f>INDEX(products!C:C,MATCH(challenge_2_solution_2!$C247,products!$A:$A,0))</f>
        <v>2.92</v>
      </c>
      <c r="G247">
        <f t="shared" si="3"/>
        <v>7.9</v>
      </c>
      <c r="H247">
        <f t="shared" si="3"/>
        <v>2.92</v>
      </c>
    </row>
    <row r="248" spans="1:8" x14ac:dyDescent="0.2">
      <c r="A248" s="1">
        <v>2117</v>
      </c>
      <c r="B248" s="3">
        <v>42448.802083333336</v>
      </c>
      <c r="C248" t="s">
        <v>83</v>
      </c>
      <c r="D248">
        <v>2</v>
      </c>
      <c r="E248">
        <f>INDEX(products!B:B,MATCH(challenge_2_solution_2!$C248,products!$A:$A,0))</f>
        <v>11.9</v>
      </c>
      <c r="F248">
        <f>INDEX(products!C:C,MATCH(challenge_2_solution_2!$C248,products!$A:$A,0))</f>
        <v>6.66</v>
      </c>
      <c r="G248">
        <f t="shared" si="3"/>
        <v>23.8</v>
      </c>
      <c r="H248">
        <f t="shared" si="3"/>
        <v>13.32</v>
      </c>
    </row>
    <row r="249" spans="1:8" x14ac:dyDescent="0.2">
      <c r="A249" s="1">
        <v>2117</v>
      </c>
      <c r="B249" s="3">
        <v>42448.802083333336</v>
      </c>
      <c r="C249" t="s">
        <v>108</v>
      </c>
      <c r="D249">
        <v>1</v>
      </c>
      <c r="E249">
        <f>INDEX(products!B:B,MATCH(challenge_2_solution_2!$C249,products!$A:$A,0))</f>
        <v>17.899999999999999</v>
      </c>
      <c r="F249">
        <f>INDEX(products!C:C,MATCH(challenge_2_solution_2!$C249,products!$A:$A,0))</f>
        <v>10.38</v>
      </c>
      <c r="G249">
        <f t="shared" si="3"/>
        <v>17.899999999999999</v>
      </c>
      <c r="H249">
        <f t="shared" si="3"/>
        <v>10.38</v>
      </c>
    </row>
    <row r="250" spans="1:8" x14ac:dyDescent="0.2">
      <c r="A250" s="1">
        <v>2117</v>
      </c>
      <c r="B250" s="3">
        <v>42448.802083333336</v>
      </c>
      <c r="C250" t="s">
        <v>96</v>
      </c>
      <c r="D250">
        <v>1</v>
      </c>
      <c r="E250">
        <f>INDEX(products!B:B,MATCH(challenge_2_solution_2!$C250,products!$A:$A,0))</f>
        <v>17.899999999999999</v>
      </c>
      <c r="F250">
        <f>INDEX(products!C:C,MATCH(challenge_2_solution_2!$C250,products!$A:$A,0))</f>
        <v>10.92</v>
      </c>
      <c r="G250">
        <f t="shared" si="3"/>
        <v>17.899999999999999</v>
      </c>
      <c r="H250">
        <f t="shared" si="3"/>
        <v>10.92</v>
      </c>
    </row>
    <row r="251" spans="1:8" x14ac:dyDescent="0.2">
      <c r="A251" s="1">
        <v>2117</v>
      </c>
      <c r="B251" s="3">
        <v>42448.802083333336</v>
      </c>
      <c r="C251" t="s">
        <v>121</v>
      </c>
      <c r="D251">
        <v>1</v>
      </c>
      <c r="E251">
        <f>INDEX(products!B:B,MATCH(challenge_2_solution_2!$C251,products!$A:$A,0))</f>
        <v>19.899999999999999</v>
      </c>
      <c r="F251">
        <f>INDEX(products!C:C,MATCH(challenge_2_solution_2!$C251,products!$A:$A,0))</f>
        <v>10.95</v>
      </c>
      <c r="G251">
        <f t="shared" si="3"/>
        <v>19.899999999999999</v>
      </c>
      <c r="H251">
        <f t="shared" si="3"/>
        <v>10.95</v>
      </c>
    </row>
    <row r="252" spans="1:8" x14ac:dyDescent="0.2">
      <c r="A252" s="1">
        <v>2119</v>
      </c>
      <c r="B252" s="3">
        <v>42448.826388888891</v>
      </c>
      <c r="C252" t="s">
        <v>12</v>
      </c>
      <c r="D252">
        <v>1</v>
      </c>
      <c r="E252">
        <f>INDEX(products!B:B,MATCH(challenge_2_solution_2!$C252,products!$A:$A,0))</f>
        <v>5.2</v>
      </c>
      <c r="F252">
        <f>INDEX(products!C:C,MATCH(challenge_2_solution_2!$C252,products!$A:$A,0))</f>
        <v>3.07</v>
      </c>
      <c r="G252">
        <f t="shared" si="3"/>
        <v>5.2</v>
      </c>
      <c r="H252">
        <f t="shared" si="3"/>
        <v>3.07</v>
      </c>
    </row>
    <row r="253" spans="1:8" x14ac:dyDescent="0.2">
      <c r="A253" s="1">
        <v>2119</v>
      </c>
      <c r="B253" s="3">
        <v>42448.826388888891</v>
      </c>
      <c r="C253" t="s">
        <v>17</v>
      </c>
      <c r="D253">
        <v>1</v>
      </c>
      <c r="E253">
        <f>INDEX(products!B:B,MATCH(challenge_2_solution_2!$C253,products!$A:$A,0))</f>
        <v>5.9</v>
      </c>
      <c r="F253">
        <f>INDEX(products!C:C,MATCH(challenge_2_solution_2!$C253,products!$A:$A,0))</f>
        <v>2.83</v>
      </c>
      <c r="G253">
        <f t="shared" si="3"/>
        <v>5.9</v>
      </c>
      <c r="H253">
        <f t="shared" si="3"/>
        <v>2.83</v>
      </c>
    </row>
    <row r="254" spans="1:8" x14ac:dyDescent="0.2">
      <c r="A254" s="1">
        <v>2118</v>
      </c>
      <c r="B254" s="3">
        <v>42448.826388888891</v>
      </c>
      <c r="C254" t="s">
        <v>14</v>
      </c>
      <c r="D254">
        <v>1</v>
      </c>
      <c r="E254">
        <f>INDEX(products!B:B,MATCH(challenge_2_solution_2!$C254,products!$A:$A,0))</f>
        <v>5.9</v>
      </c>
      <c r="F254">
        <f>INDEX(products!C:C,MATCH(challenge_2_solution_2!$C254,products!$A:$A,0))</f>
        <v>2.36</v>
      </c>
      <c r="G254">
        <f t="shared" si="3"/>
        <v>5.9</v>
      </c>
      <c r="H254">
        <f t="shared" si="3"/>
        <v>2.36</v>
      </c>
    </row>
    <row r="255" spans="1:8" x14ac:dyDescent="0.2">
      <c r="A255" s="1">
        <v>2118</v>
      </c>
      <c r="B255" s="3">
        <v>42448.826388888891</v>
      </c>
      <c r="C255" t="s">
        <v>18</v>
      </c>
      <c r="D255">
        <v>1</v>
      </c>
      <c r="E255">
        <f>INDEX(products!B:B,MATCH(challenge_2_solution_2!$C255,products!$A:$A,0))</f>
        <v>5.9</v>
      </c>
      <c r="F255">
        <f>INDEX(products!C:C,MATCH(challenge_2_solution_2!$C255,products!$A:$A,0))</f>
        <v>3.6</v>
      </c>
      <c r="G255">
        <f t="shared" si="3"/>
        <v>5.9</v>
      </c>
      <c r="H255">
        <f t="shared" si="3"/>
        <v>3.6</v>
      </c>
    </row>
    <row r="256" spans="1:8" x14ac:dyDescent="0.2">
      <c r="A256" s="1">
        <v>2119</v>
      </c>
      <c r="B256" s="3">
        <v>42448.826388888891</v>
      </c>
      <c r="C256" t="s">
        <v>33</v>
      </c>
      <c r="D256">
        <v>1</v>
      </c>
      <c r="E256">
        <f>INDEX(products!B:B,MATCH(challenge_2_solution_2!$C256,products!$A:$A,0))</f>
        <v>7.9</v>
      </c>
      <c r="F256">
        <f>INDEX(products!C:C,MATCH(challenge_2_solution_2!$C256,products!$A:$A,0))</f>
        <v>2.21</v>
      </c>
      <c r="G256">
        <f t="shared" si="3"/>
        <v>7.9</v>
      </c>
      <c r="H256">
        <f t="shared" si="3"/>
        <v>2.21</v>
      </c>
    </row>
    <row r="257" spans="1:8" x14ac:dyDescent="0.2">
      <c r="A257" s="1">
        <v>2119</v>
      </c>
      <c r="B257" s="3">
        <v>42448.826388888891</v>
      </c>
      <c r="C257" t="s">
        <v>64</v>
      </c>
      <c r="D257">
        <v>1</v>
      </c>
      <c r="E257">
        <f>INDEX(products!B:B,MATCH(challenge_2_solution_2!$C257,products!$A:$A,0))</f>
        <v>11.9</v>
      </c>
      <c r="F257">
        <f>INDEX(products!C:C,MATCH(challenge_2_solution_2!$C257,products!$A:$A,0))</f>
        <v>7.97</v>
      </c>
      <c r="G257">
        <f t="shared" si="3"/>
        <v>11.9</v>
      </c>
      <c r="H257">
        <f t="shared" si="3"/>
        <v>7.97</v>
      </c>
    </row>
    <row r="258" spans="1:8" x14ac:dyDescent="0.2">
      <c r="A258" s="1">
        <v>2118</v>
      </c>
      <c r="B258" s="3">
        <v>42448.826388888891</v>
      </c>
      <c r="C258" t="s">
        <v>100</v>
      </c>
      <c r="D258">
        <v>1</v>
      </c>
      <c r="E258">
        <f>INDEX(products!B:B,MATCH(challenge_2_solution_2!$C258,products!$A:$A,0))</f>
        <v>17.899999999999999</v>
      </c>
      <c r="F258">
        <f>INDEX(products!C:C,MATCH(challenge_2_solution_2!$C258,products!$A:$A,0))</f>
        <v>10.92</v>
      </c>
      <c r="G258">
        <f t="shared" si="3"/>
        <v>17.899999999999999</v>
      </c>
      <c r="H258">
        <f t="shared" si="3"/>
        <v>10.92</v>
      </c>
    </row>
    <row r="259" spans="1:8" x14ac:dyDescent="0.2">
      <c r="A259" s="1">
        <v>2119</v>
      </c>
      <c r="B259" s="3">
        <v>42448.826388888891</v>
      </c>
      <c r="C259" t="s">
        <v>169</v>
      </c>
      <c r="D259">
        <v>1</v>
      </c>
      <c r="E259">
        <f>INDEX(products!B:B,MATCH(challenge_2_solution_2!$C259,products!$A:$A,0))</f>
        <v>25.9</v>
      </c>
      <c r="F259">
        <f>INDEX(products!C:C,MATCH(challenge_2_solution_2!$C259,products!$A:$A,0))</f>
        <v>17.09</v>
      </c>
      <c r="G259">
        <f t="shared" ref="G259:H322" si="4">$D259*E259</f>
        <v>25.9</v>
      </c>
      <c r="H259">
        <f t="shared" si="4"/>
        <v>17.09</v>
      </c>
    </row>
    <row r="260" spans="1:8" x14ac:dyDescent="0.2">
      <c r="A260" s="1">
        <v>2120</v>
      </c>
      <c r="B260" s="3">
        <v>42448.828472222223</v>
      </c>
      <c r="C260" t="s">
        <v>15</v>
      </c>
      <c r="D260">
        <v>2</v>
      </c>
      <c r="E260">
        <f>INDEX(products!B:B,MATCH(challenge_2_solution_2!$C260,products!$A:$A,0))</f>
        <v>5.9</v>
      </c>
      <c r="F260">
        <f>INDEX(products!C:C,MATCH(challenge_2_solution_2!$C260,products!$A:$A,0))</f>
        <v>3.07</v>
      </c>
      <c r="G260">
        <f t="shared" si="4"/>
        <v>11.8</v>
      </c>
      <c r="H260">
        <f t="shared" si="4"/>
        <v>6.14</v>
      </c>
    </row>
    <row r="261" spans="1:8" x14ac:dyDescent="0.2">
      <c r="A261" s="1">
        <v>2120</v>
      </c>
      <c r="B261" s="3">
        <v>42448.828472222223</v>
      </c>
      <c r="C261" t="s">
        <v>33</v>
      </c>
      <c r="D261">
        <v>1</v>
      </c>
      <c r="E261">
        <f>INDEX(products!B:B,MATCH(challenge_2_solution_2!$C261,products!$A:$A,0))</f>
        <v>7.9</v>
      </c>
      <c r="F261">
        <f>INDEX(products!C:C,MATCH(challenge_2_solution_2!$C261,products!$A:$A,0))</f>
        <v>2.21</v>
      </c>
      <c r="G261">
        <f t="shared" si="4"/>
        <v>7.9</v>
      </c>
      <c r="H261">
        <f t="shared" si="4"/>
        <v>2.21</v>
      </c>
    </row>
    <row r="262" spans="1:8" x14ac:dyDescent="0.2">
      <c r="A262" s="1">
        <v>2120</v>
      </c>
      <c r="B262" s="3">
        <v>42448.828472222223</v>
      </c>
      <c r="C262" t="s">
        <v>34</v>
      </c>
      <c r="D262">
        <v>1</v>
      </c>
      <c r="E262">
        <f>INDEX(products!B:B,MATCH(challenge_2_solution_2!$C262,products!$A:$A,0))</f>
        <v>7.9</v>
      </c>
      <c r="F262">
        <f>INDEX(products!C:C,MATCH(challenge_2_solution_2!$C262,products!$A:$A,0))</f>
        <v>1.58</v>
      </c>
      <c r="G262">
        <f t="shared" si="4"/>
        <v>7.9</v>
      </c>
      <c r="H262">
        <f t="shared" si="4"/>
        <v>1.58</v>
      </c>
    </row>
    <row r="263" spans="1:8" x14ac:dyDescent="0.2">
      <c r="A263" s="1">
        <v>2120</v>
      </c>
      <c r="B263" s="3">
        <v>42448.828472222223</v>
      </c>
      <c r="C263" t="s">
        <v>28</v>
      </c>
      <c r="D263">
        <v>1</v>
      </c>
      <c r="E263">
        <f>INDEX(products!B:B,MATCH(challenge_2_solution_2!$C263,products!$A:$A,0))</f>
        <v>7.9</v>
      </c>
      <c r="F263">
        <f>INDEX(products!C:C,MATCH(challenge_2_solution_2!$C263,products!$A:$A,0))</f>
        <v>2.4500000000000002</v>
      </c>
      <c r="G263">
        <f t="shared" si="4"/>
        <v>7.9</v>
      </c>
      <c r="H263">
        <f t="shared" si="4"/>
        <v>2.4500000000000002</v>
      </c>
    </row>
    <row r="264" spans="1:8" x14ac:dyDescent="0.2">
      <c r="A264" s="1">
        <v>2120</v>
      </c>
      <c r="B264" s="3">
        <v>42448.828472222223</v>
      </c>
      <c r="C264" t="s">
        <v>86</v>
      </c>
      <c r="D264">
        <v>1</v>
      </c>
      <c r="E264">
        <f>INDEX(products!B:B,MATCH(challenge_2_solution_2!$C264,products!$A:$A,0))</f>
        <v>15.9</v>
      </c>
      <c r="F264">
        <f>INDEX(products!C:C,MATCH(challenge_2_solution_2!$C264,products!$A:$A,0))</f>
        <v>5.57</v>
      </c>
      <c r="G264">
        <f t="shared" si="4"/>
        <v>15.9</v>
      </c>
      <c r="H264">
        <f t="shared" si="4"/>
        <v>5.57</v>
      </c>
    </row>
    <row r="265" spans="1:8" x14ac:dyDescent="0.2">
      <c r="A265" s="1">
        <v>2121</v>
      </c>
      <c r="B265" s="3">
        <v>42448.847916666666</v>
      </c>
      <c r="C265" t="s">
        <v>12</v>
      </c>
      <c r="D265">
        <v>1</v>
      </c>
      <c r="E265">
        <f>INDEX(products!B:B,MATCH(challenge_2_solution_2!$C265,products!$A:$A,0))</f>
        <v>5.2</v>
      </c>
      <c r="F265">
        <f>INDEX(products!C:C,MATCH(challenge_2_solution_2!$C265,products!$A:$A,0))</f>
        <v>3.07</v>
      </c>
      <c r="G265">
        <f t="shared" si="4"/>
        <v>5.2</v>
      </c>
      <c r="H265">
        <f t="shared" si="4"/>
        <v>3.07</v>
      </c>
    </row>
    <row r="266" spans="1:8" x14ac:dyDescent="0.2">
      <c r="A266" s="1">
        <v>2121</v>
      </c>
      <c r="B266" s="3">
        <v>42448.847916666666</v>
      </c>
      <c r="C266" t="s">
        <v>17</v>
      </c>
      <c r="D266">
        <v>1</v>
      </c>
      <c r="E266">
        <f>INDEX(products!B:B,MATCH(challenge_2_solution_2!$C266,products!$A:$A,0))</f>
        <v>5.9</v>
      </c>
      <c r="F266">
        <f>INDEX(products!C:C,MATCH(challenge_2_solution_2!$C266,products!$A:$A,0))</f>
        <v>2.83</v>
      </c>
      <c r="G266">
        <f t="shared" si="4"/>
        <v>5.9</v>
      </c>
      <c r="H266">
        <f t="shared" si="4"/>
        <v>2.83</v>
      </c>
    </row>
    <row r="267" spans="1:8" x14ac:dyDescent="0.2">
      <c r="A267" s="1">
        <v>2121</v>
      </c>
      <c r="B267" s="3">
        <v>42448.847916666666</v>
      </c>
      <c r="C267" t="s">
        <v>18</v>
      </c>
      <c r="D267">
        <v>2</v>
      </c>
      <c r="E267">
        <f>INDEX(products!B:B,MATCH(challenge_2_solution_2!$C267,products!$A:$A,0))</f>
        <v>5.9</v>
      </c>
      <c r="F267">
        <f>INDEX(products!C:C,MATCH(challenge_2_solution_2!$C267,products!$A:$A,0))</f>
        <v>3.6</v>
      </c>
      <c r="G267">
        <f t="shared" si="4"/>
        <v>11.8</v>
      </c>
      <c r="H267">
        <f t="shared" si="4"/>
        <v>7.2</v>
      </c>
    </row>
    <row r="268" spans="1:8" x14ac:dyDescent="0.2">
      <c r="A268" s="1">
        <v>2121</v>
      </c>
      <c r="B268" s="3">
        <v>42448.847916666666</v>
      </c>
      <c r="C268" t="s">
        <v>28</v>
      </c>
      <c r="D268">
        <v>1</v>
      </c>
      <c r="E268">
        <f>INDEX(products!B:B,MATCH(challenge_2_solution_2!$C268,products!$A:$A,0))</f>
        <v>7.9</v>
      </c>
      <c r="F268">
        <f>INDEX(products!C:C,MATCH(challenge_2_solution_2!$C268,products!$A:$A,0))</f>
        <v>2.4500000000000002</v>
      </c>
      <c r="G268">
        <f t="shared" si="4"/>
        <v>7.9</v>
      </c>
      <c r="H268">
        <f t="shared" si="4"/>
        <v>2.4500000000000002</v>
      </c>
    </row>
    <row r="269" spans="1:8" x14ac:dyDescent="0.2">
      <c r="A269" s="1">
        <v>2121</v>
      </c>
      <c r="B269" s="3">
        <v>42448.847916666666</v>
      </c>
      <c r="C269" t="s">
        <v>61</v>
      </c>
      <c r="D269">
        <v>1</v>
      </c>
      <c r="E269">
        <f>INDEX(products!B:B,MATCH(challenge_2_solution_2!$C269,products!$A:$A,0))</f>
        <v>11.9</v>
      </c>
      <c r="F269">
        <f>INDEX(products!C:C,MATCH(challenge_2_solution_2!$C269,products!$A:$A,0))</f>
        <v>7.74</v>
      </c>
      <c r="G269">
        <f t="shared" si="4"/>
        <v>11.9</v>
      </c>
      <c r="H269">
        <f t="shared" si="4"/>
        <v>7.74</v>
      </c>
    </row>
    <row r="270" spans="1:8" x14ac:dyDescent="0.2">
      <c r="A270" s="1">
        <v>2121</v>
      </c>
      <c r="B270" s="3">
        <v>42448.847916666666</v>
      </c>
      <c r="C270" t="s">
        <v>78</v>
      </c>
      <c r="D270">
        <v>1</v>
      </c>
      <c r="E270">
        <f>INDEX(products!B:B,MATCH(challenge_2_solution_2!$C270,products!$A:$A,0))</f>
        <v>11.9</v>
      </c>
      <c r="F270">
        <f>INDEX(products!C:C,MATCH(challenge_2_solution_2!$C270,products!$A:$A,0))</f>
        <v>7.26</v>
      </c>
      <c r="G270">
        <f t="shared" si="4"/>
        <v>11.9</v>
      </c>
      <c r="H270">
        <f t="shared" si="4"/>
        <v>7.26</v>
      </c>
    </row>
    <row r="271" spans="1:8" x14ac:dyDescent="0.2">
      <c r="A271" s="1">
        <v>2121</v>
      </c>
      <c r="B271" s="3">
        <v>42448.847916666666</v>
      </c>
      <c r="C271" t="s">
        <v>108</v>
      </c>
      <c r="D271">
        <v>1</v>
      </c>
      <c r="E271">
        <f>INDEX(products!B:B,MATCH(challenge_2_solution_2!$C271,products!$A:$A,0))</f>
        <v>17.899999999999999</v>
      </c>
      <c r="F271">
        <f>INDEX(products!C:C,MATCH(challenge_2_solution_2!$C271,products!$A:$A,0))</f>
        <v>10.38</v>
      </c>
      <c r="G271">
        <f t="shared" si="4"/>
        <v>17.899999999999999</v>
      </c>
      <c r="H271">
        <f t="shared" si="4"/>
        <v>10.38</v>
      </c>
    </row>
    <row r="272" spans="1:8" x14ac:dyDescent="0.2">
      <c r="A272" s="1">
        <v>2121</v>
      </c>
      <c r="B272" s="3">
        <v>42448.847916666666</v>
      </c>
      <c r="C272" t="s">
        <v>89</v>
      </c>
      <c r="D272">
        <v>1</v>
      </c>
      <c r="E272">
        <f>INDEX(products!B:B,MATCH(challenge_2_solution_2!$C272,products!$A:$A,0))</f>
        <v>17.899999999999999</v>
      </c>
      <c r="F272">
        <f>INDEX(products!C:C,MATCH(challenge_2_solution_2!$C272,products!$A:$A,0))</f>
        <v>3.94</v>
      </c>
      <c r="G272">
        <f t="shared" si="4"/>
        <v>17.899999999999999</v>
      </c>
      <c r="H272">
        <f t="shared" si="4"/>
        <v>3.94</v>
      </c>
    </row>
    <row r="273" spans="1:8" x14ac:dyDescent="0.2">
      <c r="A273" s="1">
        <v>2121</v>
      </c>
      <c r="B273" s="3">
        <v>42448.847916666666</v>
      </c>
      <c r="C273" t="s">
        <v>126</v>
      </c>
      <c r="D273">
        <v>1</v>
      </c>
      <c r="E273">
        <f>INDEX(products!B:B,MATCH(challenge_2_solution_2!$C273,products!$A:$A,0))</f>
        <v>19.899999999999999</v>
      </c>
      <c r="F273">
        <f>INDEX(products!C:C,MATCH(challenge_2_solution_2!$C273,products!$A:$A,0))</f>
        <v>4.58</v>
      </c>
      <c r="G273">
        <f t="shared" si="4"/>
        <v>19.899999999999999</v>
      </c>
      <c r="H273">
        <f t="shared" si="4"/>
        <v>4.58</v>
      </c>
    </row>
    <row r="274" spans="1:8" x14ac:dyDescent="0.2">
      <c r="A274" s="1">
        <v>2122</v>
      </c>
      <c r="B274" s="3">
        <v>42448.852777777778</v>
      </c>
      <c r="C274" t="s">
        <v>10</v>
      </c>
      <c r="D274">
        <v>1</v>
      </c>
      <c r="E274">
        <f>INDEX(products!B:B,MATCH(challenge_2_solution_2!$C274,products!$A:$A,0))</f>
        <v>3.9</v>
      </c>
      <c r="F274">
        <f>INDEX(products!C:C,MATCH(challenge_2_solution_2!$C274,products!$A:$A,0))</f>
        <v>1.17</v>
      </c>
      <c r="G274">
        <f t="shared" si="4"/>
        <v>3.9</v>
      </c>
      <c r="H274">
        <f t="shared" si="4"/>
        <v>1.17</v>
      </c>
    </row>
    <row r="275" spans="1:8" x14ac:dyDescent="0.2">
      <c r="A275" s="1">
        <v>2122</v>
      </c>
      <c r="B275" s="3">
        <v>42448.852777777778</v>
      </c>
      <c r="C275" t="s">
        <v>18</v>
      </c>
      <c r="D275">
        <v>1</v>
      </c>
      <c r="E275">
        <f>INDEX(products!B:B,MATCH(challenge_2_solution_2!$C275,products!$A:$A,0))</f>
        <v>5.9</v>
      </c>
      <c r="F275">
        <f>INDEX(products!C:C,MATCH(challenge_2_solution_2!$C275,products!$A:$A,0))</f>
        <v>3.6</v>
      </c>
      <c r="G275">
        <f t="shared" si="4"/>
        <v>5.9</v>
      </c>
      <c r="H275">
        <f t="shared" si="4"/>
        <v>3.6</v>
      </c>
    </row>
    <row r="276" spans="1:8" x14ac:dyDescent="0.2">
      <c r="A276" s="1">
        <v>2122</v>
      </c>
      <c r="B276" s="3">
        <v>42448.852777777778</v>
      </c>
      <c r="C276" t="s">
        <v>17</v>
      </c>
      <c r="D276">
        <v>2</v>
      </c>
      <c r="E276">
        <f>INDEX(products!B:B,MATCH(challenge_2_solution_2!$C276,products!$A:$A,0))</f>
        <v>5.9</v>
      </c>
      <c r="F276">
        <f>INDEX(products!C:C,MATCH(challenge_2_solution_2!$C276,products!$A:$A,0))</f>
        <v>2.83</v>
      </c>
      <c r="G276">
        <f t="shared" si="4"/>
        <v>11.8</v>
      </c>
      <c r="H276">
        <f t="shared" si="4"/>
        <v>5.66</v>
      </c>
    </row>
    <row r="277" spans="1:8" x14ac:dyDescent="0.2">
      <c r="A277" s="1">
        <v>2122</v>
      </c>
      <c r="B277" s="3">
        <v>42448.852777777778</v>
      </c>
      <c r="C277" t="s">
        <v>61</v>
      </c>
      <c r="D277">
        <v>1</v>
      </c>
      <c r="E277">
        <f>INDEX(products!B:B,MATCH(challenge_2_solution_2!$C277,products!$A:$A,0))</f>
        <v>11.9</v>
      </c>
      <c r="F277">
        <f>INDEX(products!C:C,MATCH(challenge_2_solution_2!$C277,products!$A:$A,0))</f>
        <v>7.74</v>
      </c>
      <c r="G277">
        <f t="shared" si="4"/>
        <v>11.9</v>
      </c>
      <c r="H277">
        <f t="shared" si="4"/>
        <v>7.74</v>
      </c>
    </row>
    <row r="278" spans="1:8" x14ac:dyDescent="0.2">
      <c r="A278" s="1">
        <v>2122</v>
      </c>
      <c r="B278" s="3">
        <v>42448.852777777778</v>
      </c>
      <c r="C278" t="s">
        <v>68</v>
      </c>
      <c r="D278">
        <v>1</v>
      </c>
      <c r="E278">
        <f>INDEX(products!B:B,MATCH(challenge_2_solution_2!$C278,products!$A:$A,0))</f>
        <v>11.9</v>
      </c>
      <c r="F278">
        <f>INDEX(products!C:C,MATCH(challenge_2_solution_2!$C278,products!$A:$A,0))</f>
        <v>3.69</v>
      </c>
      <c r="G278">
        <f t="shared" si="4"/>
        <v>11.9</v>
      </c>
      <c r="H278">
        <f t="shared" si="4"/>
        <v>3.69</v>
      </c>
    </row>
    <row r="279" spans="1:8" x14ac:dyDescent="0.2">
      <c r="A279" s="1">
        <v>2122</v>
      </c>
      <c r="B279" s="3">
        <v>42448.852777777778</v>
      </c>
      <c r="C279" t="s">
        <v>91</v>
      </c>
      <c r="D279">
        <v>1</v>
      </c>
      <c r="E279">
        <f>INDEX(products!B:B,MATCH(challenge_2_solution_2!$C279,products!$A:$A,0))</f>
        <v>17.899999999999999</v>
      </c>
      <c r="F279">
        <f>INDEX(products!C:C,MATCH(challenge_2_solution_2!$C279,products!$A:$A,0))</f>
        <v>6.44</v>
      </c>
      <c r="G279">
        <f t="shared" si="4"/>
        <v>17.899999999999999</v>
      </c>
      <c r="H279">
        <f t="shared" si="4"/>
        <v>6.44</v>
      </c>
    </row>
    <row r="280" spans="1:8" x14ac:dyDescent="0.2">
      <c r="A280" s="1">
        <v>2122</v>
      </c>
      <c r="B280" s="3">
        <v>42448.852777777778</v>
      </c>
      <c r="C280" t="s">
        <v>108</v>
      </c>
      <c r="D280">
        <v>1</v>
      </c>
      <c r="E280">
        <f>INDEX(products!B:B,MATCH(challenge_2_solution_2!$C280,products!$A:$A,0))</f>
        <v>17.899999999999999</v>
      </c>
      <c r="F280">
        <f>INDEX(products!C:C,MATCH(challenge_2_solution_2!$C280,products!$A:$A,0))</f>
        <v>10.38</v>
      </c>
      <c r="G280">
        <f t="shared" si="4"/>
        <v>17.899999999999999</v>
      </c>
      <c r="H280">
        <f t="shared" si="4"/>
        <v>10.38</v>
      </c>
    </row>
    <row r="281" spans="1:8" x14ac:dyDescent="0.2">
      <c r="A281" s="1">
        <v>2122</v>
      </c>
      <c r="B281" s="3">
        <v>42448.852777777778</v>
      </c>
      <c r="C281" t="s">
        <v>118</v>
      </c>
      <c r="D281">
        <v>1</v>
      </c>
      <c r="E281">
        <f>INDEX(products!B:B,MATCH(challenge_2_solution_2!$C281,products!$A:$A,0))</f>
        <v>19.899999999999999</v>
      </c>
      <c r="F281">
        <f>INDEX(products!C:C,MATCH(challenge_2_solution_2!$C281,products!$A:$A,0))</f>
        <v>12.74</v>
      </c>
      <c r="G281">
        <f t="shared" si="4"/>
        <v>19.899999999999999</v>
      </c>
      <c r="H281">
        <f t="shared" si="4"/>
        <v>12.74</v>
      </c>
    </row>
    <row r="282" spans="1:8" x14ac:dyDescent="0.2">
      <c r="A282" s="1">
        <v>2123</v>
      </c>
      <c r="B282" s="3">
        <v>42448.868750000001</v>
      </c>
      <c r="C282" t="s">
        <v>15</v>
      </c>
      <c r="D282">
        <v>1</v>
      </c>
      <c r="E282">
        <f>INDEX(products!B:B,MATCH(challenge_2_solution_2!$C282,products!$A:$A,0))</f>
        <v>5.9</v>
      </c>
      <c r="F282">
        <f>INDEX(products!C:C,MATCH(challenge_2_solution_2!$C282,products!$A:$A,0))</f>
        <v>3.07</v>
      </c>
      <c r="G282">
        <f t="shared" si="4"/>
        <v>5.9</v>
      </c>
      <c r="H282">
        <f t="shared" si="4"/>
        <v>3.07</v>
      </c>
    </row>
    <row r="283" spans="1:8" x14ac:dyDescent="0.2">
      <c r="A283" s="1">
        <v>2123</v>
      </c>
      <c r="B283" s="3">
        <v>42448.868750000001</v>
      </c>
      <c r="C283" t="s">
        <v>19</v>
      </c>
      <c r="D283">
        <v>1</v>
      </c>
      <c r="E283">
        <f>INDEX(products!B:B,MATCH(challenge_2_solution_2!$C283,products!$A:$A,0))</f>
        <v>5.9</v>
      </c>
      <c r="F283">
        <f>INDEX(products!C:C,MATCH(challenge_2_solution_2!$C283,products!$A:$A,0))</f>
        <v>1.65</v>
      </c>
      <c r="G283">
        <f t="shared" si="4"/>
        <v>5.9</v>
      </c>
      <c r="H283">
        <f t="shared" si="4"/>
        <v>1.65</v>
      </c>
    </row>
    <row r="284" spans="1:8" x14ac:dyDescent="0.2">
      <c r="A284" s="1">
        <v>2123</v>
      </c>
      <c r="B284" s="3">
        <v>42448.868750000001</v>
      </c>
      <c r="C284" t="s">
        <v>26</v>
      </c>
      <c r="D284">
        <v>1</v>
      </c>
      <c r="E284">
        <f>INDEX(products!B:B,MATCH(challenge_2_solution_2!$C284,products!$A:$A,0))</f>
        <v>5.9</v>
      </c>
      <c r="F284">
        <f>INDEX(products!C:C,MATCH(challenge_2_solution_2!$C284,products!$A:$A,0))</f>
        <v>3.72</v>
      </c>
      <c r="G284">
        <f t="shared" si="4"/>
        <v>5.9</v>
      </c>
      <c r="H284">
        <f t="shared" si="4"/>
        <v>3.72</v>
      </c>
    </row>
    <row r="285" spans="1:8" x14ac:dyDescent="0.2">
      <c r="A285" s="1">
        <v>2123</v>
      </c>
      <c r="B285" s="3">
        <v>42448.868750000001</v>
      </c>
      <c r="C285" t="s">
        <v>28</v>
      </c>
      <c r="D285">
        <v>1</v>
      </c>
      <c r="E285">
        <f>INDEX(products!B:B,MATCH(challenge_2_solution_2!$C285,products!$A:$A,0))</f>
        <v>7.9</v>
      </c>
      <c r="F285">
        <f>INDEX(products!C:C,MATCH(challenge_2_solution_2!$C285,products!$A:$A,0))</f>
        <v>2.4500000000000002</v>
      </c>
      <c r="G285">
        <f t="shared" si="4"/>
        <v>7.9</v>
      </c>
      <c r="H285">
        <f t="shared" si="4"/>
        <v>2.4500000000000002</v>
      </c>
    </row>
    <row r="286" spans="1:8" x14ac:dyDescent="0.2">
      <c r="A286" s="1">
        <v>2123</v>
      </c>
      <c r="B286" s="3">
        <v>42448.868750000001</v>
      </c>
      <c r="C286" t="s">
        <v>61</v>
      </c>
      <c r="D286">
        <v>1</v>
      </c>
      <c r="E286">
        <f>INDEX(products!B:B,MATCH(challenge_2_solution_2!$C286,products!$A:$A,0))</f>
        <v>11.9</v>
      </c>
      <c r="F286">
        <f>INDEX(products!C:C,MATCH(challenge_2_solution_2!$C286,products!$A:$A,0))</f>
        <v>7.74</v>
      </c>
      <c r="G286">
        <f t="shared" si="4"/>
        <v>11.9</v>
      </c>
      <c r="H286">
        <f t="shared" si="4"/>
        <v>7.74</v>
      </c>
    </row>
    <row r="287" spans="1:8" x14ac:dyDescent="0.2">
      <c r="A287" s="1">
        <v>2123</v>
      </c>
      <c r="B287" s="3">
        <v>42448.868750000001</v>
      </c>
      <c r="C287" t="s">
        <v>96</v>
      </c>
      <c r="D287">
        <v>1</v>
      </c>
      <c r="E287">
        <f>INDEX(products!B:B,MATCH(challenge_2_solution_2!$C287,products!$A:$A,0))</f>
        <v>17.899999999999999</v>
      </c>
      <c r="F287">
        <f>INDEX(products!C:C,MATCH(challenge_2_solution_2!$C287,products!$A:$A,0))</f>
        <v>10.92</v>
      </c>
      <c r="G287">
        <f t="shared" si="4"/>
        <v>17.899999999999999</v>
      </c>
      <c r="H287">
        <f t="shared" si="4"/>
        <v>10.92</v>
      </c>
    </row>
    <row r="288" spans="1:8" x14ac:dyDescent="0.2">
      <c r="A288" s="1">
        <v>2123</v>
      </c>
      <c r="B288" s="3">
        <v>42448.868750000001</v>
      </c>
      <c r="C288" t="s">
        <v>118</v>
      </c>
      <c r="D288">
        <v>1</v>
      </c>
      <c r="E288">
        <f>INDEX(products!B:B,MATCH(challenge_2_solution_2!$C288,products!$A:$A,0))</f>
        <v>19.899999999999999</v>
      </c>
      <c r="F288">
        <f>INDEX(products!C:C,MATCH(challenge_2_solution_2!$C288,products!$A:$A,0))</f>
        <v>12.74</v>
      </c>
      <c r="G288">
        <f t="shared" si="4"/>
        <v>19.899999999999999</v>
      </c>
      <c r="H288">
        <f t="shared" si="4"/>
        <v>12.74</v>
      </c>
    </row>
    <row r="289" spans="1:8" x14ac:dyDescent="0.2">
      <c r="A289" s="1">
        <v>2124</v>
      </c>
      <c r="B289" s="3">
        <v>42448.879166666666</v>
      </c>
      <c r="C289" t="s">
        <v>8</v>
      </c>
      <c r="D289">
        <v>1</v>
      </c>
      <c r="E289">
        <f>INDEX(products!B:B,MATCH(challenge_2_solution_2!$C289,products!$A:$A,0))</f>
        <v>1.6</v>
      </c>
      <c r="F289">
        <f>INDEX(products!C:C,MATCH(challenge_2_solution_2!$C289,products!$A:$A,0))</f>
        <v>0.77</v>
      </c>
      <c r="G289">
        <f t="shared" si="4"/>
        <v>1.6</v>
      </c>
      <c r="H289">
        <f t="shared" si="4"/>
        <v>0.77</v>
      </c>
    </row>
    <row r="290" spans="1:8" x14ac:dyDescent="0.2">
      <c r="A290" s="1">
        <v>2124</v>
      </c>
      <c r="B290" s="3">
        <v>42448.879166666666</v>
      </c>
      <c r="C290" t="s">
        <v>15</v>
      </c>
      <c r="D290">
        <v>1</v>
      </c>
      <c r="E290">
        <f>INDEX(products!B:B,MATCH(challenge_2_solution_2!$C290,products!$A:$A,0))</f>
        <v>5.9</v>
      </c>
      <c r="F290">
        <f>INDEX(products!C:C,MATCH(challenge_2_solution_2!$C290,products!$A:$A,0))</f>
        <v>3.07</v>
      </c>
      <c r="G290">
        <f t="shared" si="4"/>
        <v>5.9</v>
      </c>
      <c r="H290">
        <f t="shared" si="4"/>
        <v>3.07</v>
      </c>
    </row>
    <row r="291" spans="1:8" x14ac:dyDescent="0.2">
      <c r="A291" s="1">
        <v>2124</v>
      </c>
      <c r="B291" s="3">
        <v>42448.879166666666</v>
      </c>
      <c r="C291" t="s">
        <v>33</v>
      </c>
      <c r="D291">
        <v>1</v>
      </c>
      <c r="E291">
        <f>INDEX(products!B:B,MATCH(challenge_2_solution_2!$C291,products!$A:$A,0))</f>
        <v>7.9</v>
      </c>
      <c r="F291">
        <f>INDEX(products!C:C,MATCH(challenge_2_solution_2!$C291,products!$A:$A,0))</f>
        <v>2.21</v>
      </c>
      <c r="G291">
        <f t="shared" si="4"/>
        <v>7.9</v>
      </c>
      <c r="H291">
        <f t="shared" si="4"/>
        <v>2.21</v>
      </c>
    </row>
    <row r="292" spans="1:8" x14ac:dyDescent="0.2">
      <c r="A292" s="1">
        <v>2124</v>
      </c>
      <c r="B292" s="3">
        <v>42448.879166666666</v>
      </c>
      <c r="C292" t="s">
        <v>29</v>
      </c>
      <c r="D292">
        <v>1</v>
      </c>
      <c r="E292">
        <f>INDEX(products!B:B,MATCH(challenge_2_solution_2!$C292,products!$A:$A,0))</f>
        <v>7.9</v>
      </c>
      <c r="F292">
        <f>INDEX(products!C:C,MATCH(challenge_2_solution_2!$C292,products!$A:$A,0))</f>
        <v>4.5</v>
      </c>
      <c r="G292">
        <f t="shared" si="4"/>
        <v>7.9</v>
      </c>
      <c r="H292">
        <f t="shared" si="4"/>
        <v>4.5</v>
      </c>
    </row>
    <row r="293" spans="1:8" x14ac:dyDescent="0.2">
      <c r="A293" s="1">
        <v>2124</v>
      </c>
      <c r="B293" s="3">
        <v>42448.879166666666</v>
      </c>
      <c r="C293" t="s">
        <v>32</v>
      </c>
      <c r="D293">
        <v>1</v>
      </c>
      <c r="E293">
        <f>INDEX(products!B:B,MATCH(challenge_2_solution_2!$C293,products!$A:$A,0))</f>
        <v>7.9</v>
      </c>
      <c r="F293">
        <f>INDEX(products!C:C,MATCH(challenge_2_solution_2!$C293,products!$A:$A,0))</f>
        <v>2.92</v>
      </c>
      <c r="G293">
        <f t="shared" si="4"/>
        <v>7.9</v>
      </c>
      <c r="H293">
        <f t="shared" si="4"/>
        <v>2.92</v>
      </c>
    </row>
    <row r="294" spans="1:8" x14ac:dyDescent="0.2">
      <c r="A294" s="1">
        <v>2124</v>
      </c>
      <c r="B294" s="3">
        <v>42448.879166666666</v>
      </c>
      <c r="C294" t="s">
        <v>51</v>
      </c>
      <c r="D294">
        <v>1</v>
      </c>
      <c r="E294">
        <f>INDEX(products!B:B,MATCH(challenge_2_solution_2!$C294,products!$A:$A,0))</f>
        <v>9.9</v>
      </c>
      <c r="F294">
        <f>INDEX(products!C:C,MATCH(challenge_2_solution_2!$C294,products!$A:$A,0))</f>
        <v>3.07</v>
      </c>
      <c r="G294">
        <f t="shared" si="4"/>
        <v>9.9</v>
      </c>
      <c r="H294">
        <f t="shared" si="4"/>
        <v>3.07</v>
      </c>
    </row>
    <row r="295" spans="1:8" x14ac:dyDescent="0.2">
      <c r="A295" s="1">
        <v>2124</v>
      </c>
      <c r="B295" s="3">
        <v>42448.879166666666</v>
      </c>
      <c r="C295" t="s">
        <v>89</v>
      </c>
      <c r="D295">
        <v>1</v>
      </c>
      <c r="E295">
        <f>INDEX(products!B:B,MATCH(challenge_2_solution_2!$C295,products!$A:$A,0))</f>
        <v>17.899999999999999</v>
      </c>
      <c r="F295">
        <f>INDEX(products!C:C,MATCH(challenge_2_solution_2!$C295,products!$A:$A,0))</f>
        <v>3.94</v>
      </c>
      <c r="G295">
        <f t="shared" si="4"/>
        <v>17.899999999999999</v>
      </c>
      <c r="H295">
        <f t="shared" si="4"/>
        <v>3.94</v>
      </c>
    </row>
    <row r="296" spans="1:8" x14ac:dyDescent="0.2">
      <c r="A296" s="1">
        <v>2126</v>
      </c>
      <c r="B296" s="3">
        <v>42449.704861111109</v>
      </c>
      <c r="C296" t="s">
        <v>18</v>
      </c>
      <c r="D296">
        <v>1</v>
      </c>
      <c r="E296">
        <f>INDEX(products!B:B,MATCH(challenge_2_solution_2!$C296,products!$A:$A,0))</f>
        <v>5.9</v>
      </c>
      <c r="F296">
        <f>INDEX(products!C:C,MATCH(challenge_2_solution_2!$C296,products!$A:$A,0))</f>
        <v>3.6</v>
      </c>
      <c r="G296">
        <f t="shared" si="4"/>
        <v>5.9</v>
      </c>
      <c r="H296">
        <f t="shared" si="4"/>
        <v>3.6</v>
      </c>
    </row>
    <row r="297" spans="1:8" x14ac:dyDescent="0.2">
      <c r="A297" s="1">
        <v>2126</v>
      </c>
      <c r="B297" s="3">
        <v>42449.704861111109</v>
      </c>
      <c r="C297" t="s">
        <v>15</v>
      </c>
      <c r="D297">
        <v>1</v>
      </c>
      <c r="E297">
        <f>INDEX(products!B:B,MATCH(challenge_2_solution_2!$C297,products!$A:$A,0))</f>
        <v>5.9</v>
      </c>
      <c r="F297">
        <f>INDEX(products!C:C,MATCH(challenge_2_solution_2!$C297,products!$A:$A,0))</f>
        <v>3.07</v>
      </c>
      <c r="G297">
        <f t="shared" si="4"/>
        <v>5.9</v>
      </c>
      <c r="H297">
        <f t="shared" si="4"/>
        <v>3.07</v>
      </c>
    </row>
    <row r="298" spans="1:8" x14ac:dyDescent="0.2">
      <c r="A298" s="1">
        <v>2126</v>
      </c>
      <c r="B298" s="3">
        <v>42449.704861111109</v>
      </c>
      <c r="C298" t="s">
        <v>33</v>
      </c>
      <c r="D298">
        <v>2</v>
      </c>
      <c r="E298">
        <f>INDEX(products!B:B,MATCH(challenge_2_solution_2!$C298,products!$A:$A,0))</f>
        <v>7.9</v>
      </c>
      <c r="F298">
        <f>INDEX(products!C:C,MATCH(challenge_2_solution_2!$C298,products!$A:$A,0))</f>
        <v>2.21</v>
      </c>
      <c r="G298">
        <f t="shared" si="4"/>
        <v>15.8</v>
      </c>
      <c r="H298">
        <f t="shared" si="4"/>
        <v>4.42</v>
      </c>
    </row>
    <row r="299" spans="1:8" x14ac:dyDescent="0.2">
      <c r="A299" s="1">
        <v>2126</v>
      </c>
      <c r="B299" s="3">
        <v>42449.704861111109</v>
      </c>
      <c r="C299" t="s">
        <v>39</v>
      </c>
      <c r="D299">
        <v>1</v>
      </c>
      <c r="E299">
        <f>INDEX(products!B:B,MATCH(challenge_2_solution_2!$C299,products!$A:$A,0))</f>
        <v>7.9</v>
      </c>
      <c r="F299">
        <f>INDEX(products!C:C,MATCH(challenge_2_solution_2!$C299,products!$A:$A,0))</f>
        <v>2.69</v>
      </c>
      <c r="G299">
        <f t="shared" si="4"/>
        <v>7.9</v>
      </c>
      <c r="H299">
        <f t="shared" si="4"/>
        <v>2.69</v>
      </c>
    </row>
    <row r="300" spans="1:8" x14ac:dyDescent="0.2">
      <c r="A300" s="1">
        <v>2126</v>
      </c>
      <c r="B300" s="3">
        <v>42449.704861111109</v>
      </c>
      <c r="C300" t="s">
        <v>32</v>
      </c>
      <c r="D300">
        <v>1</v>
      </c>
      <c r="E300">
        <f>INDEX(products!B:B,MATCH(challenge_2_solution_2!$C300,products!$A:$A,0))</f>
        <v>7.9</v>
      </c>
      <c r="F300">
        <f>INDEX(products!C:C,MATCH(challenge_2_solution_2!$C300,products!$A:$A,0))</f>
        <v>2.92</v>
      </c>
      <c r="G300">
        <f t="shared" si="4"/>
        <v>7.9</v>
      </c>
      <c r="H300">
        <f t="shared" si="4"/>
        <v>2.92</v>
      </c>
    </row>
    <row r="301" spans="1:8" x14ac:dyDescent="0.2">
      <c r="A301" s="1">
        <v>2126</v>
      </c>
      <c r="B301" s="3">
        <v>42449.704861111109</v>
      </c>
      <c r="C301" t="s">
        <v>93</v>
      </c>
      <c r="D301">
        <v>1</v>
      </c>
      <c r="E301">
        <f>INDEX(products!B:B,MATCH(challenge_2_solution_2!$C301,products!$A:$A,0))</f>
        <v>17.899999999999999</v>
      </c>
      <c r="F301">
        <f>INDEX(products!C:C,MATCH(challenge_2_solution_2!$C301,products!$A:$A,0))</f>
        <v>6.8</v>
      </c>
      <c r="G301">
        <f t="shared" si="4"/>
        <v>17.899999999999999</v>
      </c>
      <c r="H301">
        <f t="shared" si="4"/>
        <v>6.8</v>
      </c>
    </row>
    <row r="302" spans="1:8" x14ac:dyDescent="0.2">
      <c r="A302" s="1">
        <v>2126</v>
      </c>
      <c r="B302" s="3">
        <v>42449.704861111109</v>
      </c>
      <c r="C302" t="s">
        <v>98</v>
      </c>
      <c r="D302">
        <v>1</v>
      </c>
      <c r="E302">
        <f>INDEX(products!B:B,MATCH(challenge_2_solution_2!$C302,products!$A:$A,0))</f>
        <v>17.899999999999999</v>
      </c>
      <c r="F302">
        <f>INDEX(products!C:C,MATCH(challenge_2_solution_2!$C302,products!$A:$A,0))</f>
        <v>8.59</v>
      </c>
      <c r="G302">
        <f t="shared" si="4"/>
        <v>17.899999999999999</v>
      </c>
      <c r="H302">
        <f t="shared" si="4"/>
        <v>8.59</v>
      </c>
    </row>
    <row r="303" spans="1:8" x14ac:dyDescent="0.2">
      <c r="A303" s="1">
        <v>2126</v>
      </c>
      <c r="B303" s="3">
        <v>42449.704861111109</v>
      </c>
      <c r="C303" t="s">
        <v>119</v>
      </c>
      <c r="D303">
        <v>1</v>
      </c>
      <c r="E303">
        <f>INDEX(products!B:B,MATCH(challenge_2_solution_2!$C303,products!$A:$A,0))</f>
        <v>19.899999999999999</v>
      </c>
      <c r="F303">
        <f>INDEX(products!C:C,MATCH(challenge_2_solution_2!$C303,products!$A:$A,0))</f>
        <v>7.16</v>
      </c>
      <c r="G303">
        <f t="shared" si="4"/>
        <v>19.899999999999999</v>
      </c>
      <c r="H303">
        <f t="shared" si="4"/>
        <v>7.16</v>
      </c>
    </row>
    <row r="304" spans="1:8" x14ac:dyDescent="0.2">
      <c r="A304" s="1">
        <v>2127</v>
      </c>
      <c r="B304" s="3">
        <v>42449.736111111109</v>
      </c>
      <c r="C304" t="s">
        <v>7</v>
      </c>
      <c r="D304">
        <v>1</v>
      </c>
      <c r="E304">
        <f>INDEX(products!B:B,MATCH(challenge_2_solution_2!$C304,products!$A:$A,0))</f>
        <v>1</v>
      </c>
      <c r="F304">
        <f>INDEX(products!C:C,MATCH(challenge_2_solution_2!$C304,products!$A:$A,0))</f>
        <v>0.68</v>
      </c>
      <c r="G304">
        <f t="shared" si="4"/>
        <v>1</v>
      </c>
      <c r="H304">
        <f t="shared" si="4"/>
        <v>0.68</v>
      </c>
    </row>
    <row r="305" spans="1:8" x14ac:dyDescent="0.2">
      <c r="A305" s="1">
        <v>2127</v>
      </c>
      <c r="B305" s="3">
        <v>42449.736111111109</v>
      </c>
      <c r="C305" t="s">
        <v>4</v>
      </c>
      <c r="D305">
        <v>1</v>
      </c>
      <c r="E305">
        <f>INDEX(products!B:B,MATCH(challenge_2_solution_2!$C305,products!$A:$A,0))</f>
        <v>1</v>
      </c>
      <c r="F305">
        <f>INDEX(products!C:C,MATCH(challenge_2_solution_2!$C305,products!$A:$A,0))</f>
        <v>0.61</v>
      </c>
      <c r="G305">
        <f t="shared" si="4"/>
        <v>1</v>
      </c>
      <c r="H305">
        <f t="shared" si="4"/>
        <v>0.61</v>
      </c>
    </row>
    <row r="306" spans="1:8" x14ac:dyDescent="0.2">
      <c r="A306" s="1">
        <v>2127</v>
      </c>
      <c r="B306" s="3">
        <v>42449.736111111109</v>
      </c>
      <c r="C306" t="s">
        <v>8</v>
      </c>
      <c r="D306">
        <v>2</v>
      </c>
      <c r="E306">
        <f>INDEX(products!B:B,MATCH(challenge_2_solution_2!$C306,products!$A:$A,0))</f>
        <v>1.6</v>
      </c>
      <c r="F306">
        <f>INDEX(products!C:C,MATCH(challenge_2_solution_2!$C306,products!$A:$A,0))</f>
        <v>0.77</v>
      </c>
      <c r="G306">
        <f t="shared" si="4"/>
        <v>3.2</v>
      </c>
      <c r="H306">
        <f t="shared" si="4"/>
        <v>1.54</v>
      </c>
    </row>
    <row r="307" spans="1:8" x14ac:dyDescent="0.2">
      <c r="A307" s="1">
        <v>2127</v>
      </c>
      <c r="B307" s="3">
        <v>42449.736111111109</v>
      </c>
      <c r="C307" t="s">
        <v>9</v>
      </c>
      <c r="D307">
        <v>1</v>
      </c>
      <c r="E307">
        <f>INDEX(products!B:B,MATCH(challenge_2_solution_2!$C307,products!$A:$A,0))</f>
        <v>1.6</v>
      </c>
      <c r="F307">
        <f>INDEX(products!C:C,MATCH(challenge_2_solution_2!$C307,products!$A:$A,0))</f>
        <v>0.67</v>
      </c>
      <c r="G307">
        <f t="shared" si="4"/>
        <v>1.6</v>
      </c>
      <c r="H307">
        <f t="shared" si="4"/>
        <v>0.67</v>
      </c>
    </row>
    <row r="308" spans="1:8" x14ac:dyDescent="0.2">
      <c r="A308" s="1">
        <v>2127</v>
      </c>
      <c r="B308" s="3">
        <v>42449.736111111109</v>
      </c>
      <c r="C308" t="s">
        <v>12</v>
      </c>
      <c r="D308">
        <v>1</v>
      </c>
      <c r="E308">
        <f>INDEX(products!B:B,MATCH(challenge_2_solution_2!$C308,products!$A:$A,0))</f>
        <v>5.2</v>
      </c>
      <c r="F308">
        <f>INDEX(products!C:C,MATCH(challenge_2_solution_2!$C308,products!$A:$A,0))</f>
        <v>3.07</v>
      </c>
      <c r="G308">
        <f t="shared" si="4"/>
        <v>5.2</v>
      </c>
      <c r="H308">
        <f t="shared" si="4"/>
        <v>3.07</v>
      </c>
    </row>
    <row r="309" spans="1:8" x14ac:dyDescent="0.2">
      <c r="A309" s="1">
        <v>2127</v>
      </c>
      <c r="B309" s="3">
        <v>42449.736111111109</v>
      </c>
      <c r="C309" t="s">
        <v>24</v>
      </c>
      <c r="D309">
        <v>1</v>
      </c>
      <c r="E309">
        <f>INDEX(products!B:B,MATCH(challenge_2_solution_2!$C309,products!$A:$A,0))</f>
        <v>5.9</v>
      </c>
      <c r="F309">
        <f>INDEX(products!C:C,MATCH(challenge_2_solution_2!$C309,products!$A:$A,0))</f>
        <v>1.42</v>
      </c>
      <c r="G309">
        <f t="shared" si="4"/>
        <v>5.9</v>
      </c>
      <c r="H309">
        <f t="shared" si="4"/>
        <v>1.42</v>
      </c>
    </row>
    <row r="310" spans="1:8" x14ac:dyDescent="0.2">
      <c r="A310" s="1">
        <v>2127</v>
      </c>
      <c r="B310" s="3">
        <v>42449.736111111109</v>
      </c>
      <c r="C310" t="s">
        <v>54</v>
      </c>
      <c r="D310">
        <v>1</v>
      </c>
      <c r="E310">
        <f>INDEX(products!B:B,MATCH(challenge_2_solution_2!$C310,products!$A:$A,0))</f>
        <v>9.9</v>
      </c>
      <c r="F310">
        <f>INDEX(products!C:C,MATCH(challenge_2_solution_2!$C310,products!$A:$A,0))</f>
        <v>2.57</v>
      </c>
      <c r="G310">
        <f t="shared" si="4"/>
        <v>9.9</v>
      </c>
      <c r="H310">
        <f t="shared" si="4"/>
        <v>2.57</v>
      </c>
    </row>
    <row r="311" spans="1:8" x14ac:dyDescent="0.2">
      <c r="A311" s="1">
        <v>2127</v>
      </c>
      <c r="B311" s="3">
        <v>42449.736111111109</v>
      </c>
      <c r="C311" t="s">
        <v>62</v>
      </c>
      <c r="D311">
        <v>1</v>
      </c>
      <c r="E311">
        <f>INDEX(products!B:B,MATCH(challenge_2_solution_2!$C311,products!$A:$A,0))</f>
        <v>11.9</v>
      </c>
      <c r="F311">
        <f>INDEX(products!C:C,MATCH(challenge_2_solution_2!$C311,products!$A:$A,0))</f>
        <v>8.33</v>
      </c>
      <c r="G311">
        <f t="shared" si="4"/>
        <v>11.9</v>
      </c>
      <c r="H311">
        <f t="shared" si="4"/>
        <v>8.33</v>
      </c>
    </row>
    <row r="312" spans="1:8" x14ac:dyDescent="0.2">
      <c r="A312" s="1">
        <v>2127</v>
      </c>
      <c r="B312" s="3">
        <v>42449.736111111109</v>
      </c>
      <c r="C312" t="s">
        <v>61</v>
      </c>
      <c r="D312">
        <v>1</v>
      </c>
      <c r="E312">
        <f>INDEX(products!B:B,MATCH(challenge_2_solution_2!$C312,products!$A:$A,0))</f>
        <v>11.9</v>
      </c>
      <c r="F312">
        <f>INDEX(products!C:C,MATCH(challenge_2_solution_2!$C312,products!$A:$A,0))</f>
        <v>7.74</v>
      </c>
      <c r="G312">
        <f t="shared" si="4"/>
        <v>11.9</v>
      </c>
      <c r="H312">
        <f t="shared" si="4"/>
        <v>7.74</v>
      </c>
    </row>
    <row r="313" spans="1:8" x14ac:dyDescent="0.2">
      <c r="A313" s="1">
        <v>2127</v>
      </c>
      <c r="B313" s="3">
        <v>42449.736111111109</v>
      </c>
      <c r="C313" t="s">
        <v>105</v>
      </c>
      <c r="D313">
        <v>1</v>
      </c>
      <c r="E313">
        <f>INDEX(products!B:B,MATCH(challenge_2_solution_2!$C313,products!$A:$A,0))</f>
        <v>17.899999999999999</v>
      </c>
      <c r="F313">
        <f>INDEX(products!C:C,MATCH(challenge_2_solution_2!$C313,products!$A:$A,0))</f>
        <v>5.55</v>
      </c>
      <c r="G313">
        <f t="shared" si="4"/>
        <v>17.899999999999999</v>
      </c>
      <c r="H313">
        <f t="shared" si="4"/>
        <v>5.55</v>
      </c>
    </row>
    <row r="314" spans="1:8" x14ac:dyDescent="0.2">
      <c r="A314" s="1">
        <v>2127</v>
      </c>
      <c r="B314" s="3">
        <v>42449.736111111109</v>
      </c>
      <c r="C314" t="s">
        <v>89</v>
      </c>
      <c r="D314">
        <v>1</v>
      </c>
      <c r="E314">
        <f>INDEX(products!B:B,MATCH(challenge_2_solution_2!$C314,products!$A:$A,0))</f>
        <v>17.899999999999999</v>
      </c>
      <c r="F314">
        <f>INDEX(products!C:C,MATCH(challenge_2_solution_2!$C314,products!$A:$A,0))</f>
        <v>3.94</v>
      </c>
      <c r="G314">
        <f t="shared" si="4"/>
        <v>17.899999999999999</v>
      </c>
      <c r="H314">
        <f t="shared" si="4"/>
        <v>3.94</v>
      </c>
    </row>
    <row r="315" spans="1:8" x14ac:dyDescent="0.2">
      <c r="A315" s="1">
        <v>2127</v>
      </c>
      <c r="B315" s="3">
        <v>42449.736111111109</v>
      </c>
      <c r="C315" t="s">
        <v>155</v>
      </c>
      <c r="D315">
        <v>1</v>
      </c>
      <c r="E315">
        <f>INDEX(products!B:B,MATCH(challenge_2_solution_2!$C315,products!$A:$A,0))</f>
        <v>21.9</v>
      </c>
      <c r="F315">
        <f>INDEX(products!C:C,MATCH(challenge_2_solution_2!$C315,products!$A:$A,0))</f>
        <v>11.39</v>
      </c>
      <c r="G315">
        <f t="shared" si="4"/>
        <v>21.9</v>
      </c>
      <c r="H315">
        <f t="shared" si="4"/>
        <v>11.39</v>
      </c>
    </row>
    <row r="316" spans="1:8" x14ac:dyDescent="0.2">
      <c r="A316" s="1">
        <v>2128</v>
      </c>
      <c r="B316" s="3">
        <v>42449.765972222223</v>
      </c>
      <c r="C316" t="s">
        <v>18</v>
      </c>
      <c r="D316">
        <v>1</v>
      </c>
      <c r="E316">
        <f>INDEX(products!B:B,MATCH(challenge_2_solution_2!$C316,products!$A:$A,0))</f>
        <v>5.9</v>
      </c>
      <c r="F316">
        <f>INDEX(products!C:C,MATCH(challenge_2_solution_2!$C316,products!$A:$A,0))</f>
        <v>3.6</v>
      </c>
      <c r="G316">
        <f t="shared" si="4"/>
        <v>5.9</v>
      </c>
      <c r="H316">
        <f t="shared" si="4"/>
        <v>3.6</v>
      </c>
    </row>
    <row r="317" spans="1:8" x14ac:dyDescent="0.2">
      <c r="A317" s="1">
        <v>2128</v>
      </c>
      <c r="B317" s="3">
        <v>42449.765972222223</v>
      </c>
      <c r="C317" t="s">
        <v>87</v>
      </c>
      <c r="D317">
        <v>1</v>
      </c>
      <c r="E317">
        <f>INDEX(products!B:B,MATCH(challenge_2_solution_2!$C317,products!$A:$A,0))</f>
        <v>15.9</v>
      </c>
      <c r="F317">
        <f>INDEX(products!C:C,MATCH(challenge_2_solution_2!$C317,products!$A:$A,0))</f>
        <v>6.2</v>
      </c>
      <c r="G317">
        <f t="shared" si="4"/>
        <v>15.9</v>
      </c>
      <c r="H317">
        <f t="shared" si="4"/>
        <v>6.2</v>
      </c>
    </row>
    <row r="318" spans="1:8" x14ac:dyDescent="0.2">
      <c r="A318" s="1">
        <v>2128</v>
      </c>
      <c r="B318" s="3">
        <v>42449.765972222223</v>
      </c>
      <c r="C318" t="s">
        <v>162</v>
      </c>
      <c r="D318">
        <v>1</v>
      </c>
      <c r="E318">
        <f>INDEX(products!B:B,MATCH(challenge_2_solution_2!$C318,products!$A:$A,0))</f>
        <v>25.9</v>
      </c>
      <c r="F318">
        <f>INDEX(products!C:C,MATCH(challenge_2_solution_2!$C318,products!$A:$A,0))</f>
        <v>9.58</v>
      </c>
      <c r="G318">
        <f t="shared" si="4"/>
        <v>25.9</v>
      </c>
      <c r="H318">
        <f t="shared" si="4"/>
        <v>9.58</v>
      </c>
    </row>
    <row r="319" spans="1:8" x14ac:dyDescent="0.2">
      <c r="A319" s="1">
        <v>2129</v>
      </c>
      <c r="B319" s="3">
        <v>42449.797222222223</v>
      </c>
      <c r="C319" t="s">
        <v>12</v>
      </c>
      <c r="D319">
        <v>1</v>
      </c>
      <c r="E319">
        <f>INDEX(products!B:B,MATCH(challenge_2_solution_2!$C319,products!$A:$A,0))</f>
        <v>5.2</v>
      </c>
      <c r="F319">
        <f>INDEX(products!C:C,MATCH(challenge_2_solution_2!$C319,products!$A:$A,0))</f>
        <v>3.07</v>
      </c>
      <c r="G319">
        <f t="shared" si="4"/>
        <v>5.2</v>
      </c>
      <c r="H319">
        <f t="shared" si="4"/>
        <v>3.07</v>
      </c>
    </row>
    <row r="320" spans="1:8" x14ac:dyDescent="0.2">
      <c r="A320" s="1">
        <v>2129</v>
      </c>
      <c r="B320" s="3">
        <v>42449.797222222223</v>
      </c>
      <c r="C320" t="s">
        <v>14</v>
      </c>
      <c r="D320">
        <v>1</v>
      </c>
      <c r="E320">
        <f>INDEX(products!B:B,MATCH(challenge_2_solution_2!$C320,products!$A:$A,0))</f>
        <v>5.9</v>
      </c>
      <c r="F320">
        <f>INDEX(products!C:C,MATCH(challenge_2_solution_2!$C320,products!$A:$A,0))</f>
        <v>2.36</v>
      </c>
      <c r="G320">
        <f t="shared" si="4"/>
        <v>5.9</v>
      </c>
      <c r="H320">
        <f t="shared" si="4"/>
        <v>2.36</v>
      </c>
    </row>
    <row r="321" spans="1:8" x14ac:dyDescent="0.2">
      <c r="A321" s="1">
        <v>2129</v>
      </c>
      <c r="B321" s="3">
        <v>42449.797222222223</v>
      </c>
      <c r="C321" t="s">
        <v>34</v>
      </c>
      <c r="D321">
        <v>1</v>
      </c>
      <c r="E321">
        <f>INDEX(products!B:B,MATCH(challenge_2_solution_2!$C321,products!$A:$A,0))</f>
        <v>7.9</v>
      </c>
      <c r="F321">
        <f>INDEX(products!C:C,MATCH(challenge_2_solution_2!$C321,products!$A:$A,0))</f>
        <v>1.58</v>
      </c>
      <c r="G321">
        <f t="shared" si="4"/>
        <v>7.9</v>
      </c>
      <c r="H321">
        <f t="shared" si="4"/>
        <v>1.58</v>
      </c>
    </row>
    <row r="322" spans="1:8" x14ac:dyDescent="0.2">
      <c r="A322" s="1">
        <v>2129</v>
      </c>
      <c r="B322" s="3">
        <v>42449.797222222223</v>
      </c>
      <c r="C322" t="s">
        <v>33</v>
      </c>
      <c r="D322">
        <v>1</v>
      </c>
      <c r="E322">
        <f>INDEX(products!B:B,MATCH(challenge_2_solution_2!$C322,products!$A:$A,0))</f>
        <v>7.9</v>
      </c>
      <c r="F322">
        <f>INDEX(products!C:C,MATCH(challenge_2_solution_2!$C322,products!$A:$A,0))</f>
        <v>2.21</v>
      </c>
      <c r="G322">
        <f t="shared" si="4"/>
        <v>7.9</v>
      </c>
      <c r="H322">
        <f t="shared" si="4"/>
        <v>2.21</v>
      </c>
    </row>
    <row r="323" spans="1:8" x14ac:dyDescent="0.2">
      <c r="A323" s="1">
        <v>2129</v>
      </c>
      <c r="B323" s="3">
        <v>42449.797222222223</v>
      </c>
      <c r="C323" t="s">
        <v>35</v>
      </c>
      <c r="D323">
        <v>1</v>
      </c>
      <c r="E323">
        <f>INDEX(products!B:B,MATCH(challenge_2_solution_2!$C323,products!$A:$A,0))</f>
        <v>7.9</v>
      </c>
      <c r="F323">
        <f>INDEX(products!C:C,MATCH(challenge_2_solution_2!$C323,products!$A:$A,0))</f>
        <v>4.3499999999999996</v>
      </c>
      <c r="G323">
        <f t="shared" ref="G323:H386" si="5">$D323*E323</f>
        <v>7.9</v>
      </c>
      <c r="H323">
        <f t="shared" si="5"/>
        <v>4.3499999999999996</v>
      </c>
    </row>
    <row r="324" spans="1:8" x14ac:dyDescent="0.2">
      <c r="A324" s="1">
        <v>2129</v>
      </c>
      <c r="B324" s="3">
        <v>42449.797222222223</v>
      </c>
      <c r="C324" t="s">
        <v>83</v>
      </c>
      <c r="D324">
        <v>1</v>
      </c>
      <c r="E324">
        <f>INDEX(products!B:B,MATCH(challenge_2_solution_2!$C324,products!$A:$A,0))</f>
        <v>11.9</v>
      </c>
      <c r="F324">
        <f>INDEX(products!C:C,MATCH(challenge_2_solution_2!$C324,products!$A:$A,0))</f>
        <v>6.66</v>
      </c>
      <c r="G324">
        <f t="shared" si="5"/>
        <v>11.9</v>
      </c>
      <c r="H324">
        <f t="shared" si="5"/>
        <v>6.66</v>
      </c>
    </row>
    <row r="325" spans="1:8" x14ac:dyDescent="0.2">
      <c r="A325" s="1">
        <v>2129</v>
      </c>
      <c r="B325" s="3">
        <v>42449.797222222223</v>
      </c>
      <c r="C325" t="s">
        <v>89</v>
      </c>
      <c r="D325">
        <v>2</v>
      </c>
      <c r="E325">
        <f>INDEX(products!B:B,MATCH(challenge_2_solution_2!$C325,products!$A:$A,0))</f>
        <v>17.899999999999999</v>
      </c>
      <c r="F325">
        <f>INDEX(products!C:C,MATCH(challenge_2_solution_2!$C325,products!$A:$A,0))</f>
        <v>3.94</v>
      </c>
      <c r="G325">
        <f t="shared" si="5"/>
        <v>35.799999999999997</v>
      </c>
      <c r="H325">
        <f t="shared" si="5"/>
        <v>7.88</v>
      </c>
    </row>
    <row r="326" spans="1:8" x14ac:dyDescent="0.2">
      <c r="A326" s="1">
        <v>2129</v>
      </c>
      <c r="B326" s="3">
        <v>42449.797222222223</v>
      </c>
      <c r="C326" t="s">
        <v>126</v>
      </c>
      <c r="D326">
        <v>1</v>
      </c>
      <c r="E326">
        <f>INDEX(products!B:B,MATCH(challenge_2_solution_2!$C326,products!$A:$A,0))</f>
        <v>19.899999999999999</v>
      </c>
      <c r="F326">
        <f>INDEX(products!C:C,MATCH(challenge_2_solution_2!$C326,products!$A:$A,0))</f>
        <v>4.58</v>
      </c>
      <c r="G326">
        <f t="shared" si="5"/>
        <v>19.899999999999999</v>
      </c>
      <c r="H326">
        <f t="shared" si="5"/>
        <v>4.58</v>
      </c>
    </row>
    <row r="327" spans="1:8" x14ac:dyDescent="0.2">
      <c r="A327" s="1">
        <v>2130</v>
      </c>
      <c r="B327" s="3">
        <v>42449.802777777775</v>
      </c>
      <c r="C327" t="s">
        <v>4</v>
      </c>
      <c r="D327">
        <v>2</v>
      </c>
      <c r="E327">
        <f>INDEX(products!B:B,MATCH(challenge_2_solution_2!$C327,products!$A:$A,0))</f>
        <v>1</v>
      </c>
      <c r="F327">
        <f>INDEX(products!C:C,MATCH(challenge_2_solution_2!$C327,products!$A:$A,0))</f>
        <v>0.61</v>
      </c>
      <c r="G327">
        <f t="shared" si="5"/>
        <v>2</v>
      </c>
      <c r="H327">
        <f t="shared" si="5"/>
        <v>1.22</v>
      </c>
    </row>
    <row r="328" spans="1:8" x14ac:dyDescent="0.2">
      <c r="A328" s="1">
        <v>2130</v>
      </c>
      <c r="B328" s="3">
        <v>42449.802777777775</v>
      </c>
      <c r="C328" t="s">
        <v>3</v>
      </c>
      <c r="D328">
        <v>2</v>
      </c>
      <c r="E328">
        <f>INDEX(products!B:B,MATCH(challenge_2_solution_2!$C328,products!$A:$A,0))</f>
        <v>1</v>
      </c>
      <c r="F328">
        <f>INDEX(products!C:C,MATCH(challenge_2_solution_2!$C328,products!$A:$A,0))</f>
        <v>0.5</v>
      </c>
      <c r="G328">
        <f t="shared" si="5"/>
        <v>2</v>
      </c>
      <c r="H328">
        <f t="shared" si="5"/>
        <v>1</v>
      </c>
    </row>
    <row r="329" spans="1:8" x14ac:dyDescent="0.2">
      <c r="A329" s="1">
        <v>2130</v>
      </c>
      <c r="B329" s="3">
        <v>42449.802777777775</v>
      </c>
      <c r="C329" t="s">
        <v>33</v>
      </c>
      <c r="D329">
        <v>1</v>
      </c>
      <c r="E329">
        <f>INDEX(products!B:B,MATCH(challenge_2_solution_2!$C329,products!$A:$A,0))</f>
        <v>7.9</v>
      </c>
      <c r="F329">
        <f>INDEX(products!C:C,MATCH(challenge_2_solution_2!$C329,products!$A:$A,0))</f>
        <v>2.21</v>
      </c>
      <c r="G329">
        <f t="shared" si="5"/>
        <v>7.9</v>
      </c>
      <c r="H329">
        <f t="shared" si="5"/>
        <v>2.21</v>
      </c>
    </row>
    <row r="330" spans="1:8" x14ac:dyDescent="0.2">
      <c r="A330" s="1">
        <v>2130</v>
      </c>
      <c r="B330" s="3">
        <v>42449.802777777775</v>
      </c>
      <c r="C330" t="s">
        <v>70</v>
      </c>
      <c r="D330">
        <v>1</v>
      </c>
      <c r="E330">
        <f>INDEX(products!B:B,MATCH(challenge_2_solution_2!$C330,products!$A:$A,0))</f>
        <v>11.9</v>
      </c>
      <c r="F330">
        <f>INDEX(products!C:C,MATCH(challenge_2_solution_2!$C330,products!$A:$A,0))</f>
        <v>7.02</v>
      </c>
      <c r="G330">
        <f t="shared" si="5"/>
        <v>11.9</v>
      </c>
      <c r="H330">
        <f t="shared" si="5"/>
        <v>7.02</v>
      </c>
    </row>
    <row r="331" spans="1:8" x14ac:dyDescent="0.2">
      <c r="A331" s="1">
        <v>2130</v>
      </c>
      <c r="B331" s="3">
        <v>42449.802777777775</v>
      </c>
      <c r="C331" t="s">
        <v>103</v>
      </c>
      <c r="D331">
        <v>1</v>
      </c>
      <c r="E331">
        <f>INDEX(products!B:B,MATCH(challenge_2_solution_2!$C331,products!$A:$A,0))</f>
        <v>17.899999999999999</v>
      </c>
      <c r="F331">
        <f>INDEX(products!C:C,MATCH(challenge_2_solution_2!$C331,products!$A:$A,0))</f>
        <v>12.35</v>
      </c>
      <c r="G331">
        <f t="shared" si="5"/>
        <v>17.899999999999999</v>
      </c>
      <c r="H331">
        <f t="shared" si="5"/>
        <v>12.35</v>
      </c>
    </row>
    <row r="332" spans="1:8" x14ac:dyDescent="0.2">
      <c r="A332" s="1">
        <v>2131</v>
      </c>
      <c r="B332" s="3">
        <v>42449.9</v>
      </c>
      <c r="C332" t="s">
        <v>14</v>
      </c>
      <c r="D332">
        <v>1</v>
      </c>
      <c r="E332">
        <f>INDEX(products!B:B,MATCH(challenge_2_solution_2!$C332,products!$A:$A,0))</f>
        <v>5.9</v>
      </c>
      <c r="F332">
        <f>INDEX(products!C:C,MATCH(challenge_2_solution_2!$C332,products!$A:$A,0))</f>
        <v>2.36</v>
      </c>
      <c r="G332">
        <f t="shared" si="5"/>
        <v>5.9</v>
      </c>
      <c r="H332">
        <f t="shared" si="5"/>
        <v>2.36</v>
      </c>
    </row>
    <row r="333" spans="1:8" x14ac:dyDescent="0.2">
      <c r="A333" s="1">
        <v>2131</v>
      </c>
      <c r="B333" s="3">
        <v>42449.9</v>
      </c>
      <c r="C333" t="s">
        <v>15</v>
      </c>
      <c r="D333">
        <v>2</v>
      </c>
      <c r="E333">
        <f>INDEX(products!B:B,MATCH(challenge_2_solution_2!$C333,products!$A:$A,0))</f>
        <v>5.9</v>
      </c>
      <c r="F333">
        <f>INDEX(products!C:C,MATCH(challenge_2_solution_2!$C333,products!$A:$A,0))</f>
        <v>3.07</v>
      </c>
      <c r="G333">
        <f t="shared" si="5"/>
        <v>11.8</v>
      </c>
      <c r="H333">
        <f t="shared" si="5"/>
        <v>6.14</v>
      </c>
    </row>
    <row r="334" spans="1:8" x14ac:dyDescent="0.2">
      <c r="A334" s="1">
        <v>2131</v>
      </c>
      <c r="B334" s="3">
        <v>42449.9</v>
      </c>
      <c r="C334" t="s">
        <v>34</v>
      </c>
      <c r="D334">
        <v>1</v>
      </c>
      <c r="E334">
        <f>INDEX(products!B:B,MATCH(challenge_2_solution_2!$C334,products!$A:$A,0))</f>
        <v>7.9</v>
      </c>
      <c r="F334">
        <f>INDEX(products!C:C,MATCH(challenge_2_solution_2!$C334,products!$A:$A,0))</f>
        <v>1.58</v>
      </c>
      <c r="G334">
        <f t="shared" si="5"/>
        <v>7.9</v>
      </c>
      <c r="H334">
        <f t="shared" si="5"/>
        <v>1.58</v>
      </c>
    </row>
    <row r="335" spans="1:8" x14ac:dyDescent="0.2">
      <c r="A335" s="1">
        <v>2131</v>
      </c>
      <c r="B335" s="3">
        <v>42449.9</v>
      </c>
      <c r="C335" t="s">
        <v>56</v>
      </c>
      <c r="D335">
        <v>1</v>
      </c>
      <c r="E335">
        <f>INDEX(products!B:B,MATCH(challenge_2_solution_2!$C335,products!$A:$A,0))</f>
        <v>9.9</v>
      </c>
      <c r="F335">
        <f>INDEX(products!C:C,MATCH(challenge_2_solution_2!$C335,products!$A:$A,0))</f>
        <v>2.38</v>
      </c>
      <c r="G335">
        <f t="shared" si="5"/>
        <v>9.9</v>
      </c>
      <c r="H335">
        <f t="shared" si="5"/>
        <v>2.38</v>
      </c>
    </row>
    <row r="336" spans="1:8" x14ac:dyDescent="0.2">
      <c r="A336" s="1">
        <v>2131</v>
      </c>
      <c r="B336" s="3">
        <v>42449.9</v>
      </c>
      <c r="C336" t="s">
        <v>96</v>
      </c>
      <c r="D336">
        <v>1</v>
      </c>
      <c r="E336">
        <f>INDEX(products!B:B,MATCH(challenge_2_solution_2!$C336,products!$A:$A,0))</f>
        <v>17.899999999999999</v>
      </c>
      <c r="F336">
        <f>INDEX(products!C:C,MATCH(challenge_2_solution_2!$C336,products!$A:$A,0))</f>
        <v>10.92</v>
      </c>
      <c r="G336">
        <f t="shared" si="5"/>
        <v>17.899999999999999</v>
      </c>
      <c r="H336">
        <f t="shared" si="5"/>
        <v>10.92</v>
      </c>
    </row>
    <row r="337" spans="1:8" x14ac:dyDescent="0.2">
      <c r="A337" s="1">
        <v>2131</v>
      </c>
      <c r="B337" s="3">
        <v>42449.9</v>
      </c>
      <c r="C337" t="s">
        <v>121</v>
      </c>
      <c r="D337">
        <v>1</v>
      </c>
      <c r="E337">
        <f>INDEX(products!B:B,MATCH(challenge_2_solution_2!$C337,products!$A:$A,0))</f>
        <v>19.899999999999999</v>
      </c>
      <c r="F337">
        <f>INDEX(products!C:C,MATCH(challenge_2_solution_2!$C337,products!$A:$A,0))</f>
        <v>10.95</v>
      </c>
      <c r="G337">
        <f t="shared" si="5"/>
        <v>19.899999999999999</v>
      </c>
      <c r="H337">
        <f t="shared" si="5"/>
        <v>10.95</v>
      </c>
    </row>
    <row r="338" spans="1:8" x14ac:dyDescent="0.2">
      <c r="A338" s="1">
        <v>2131</v>
      </c>
      <c r="B338" s="3">
        <v>42449.9</v>
      </c>
      <c r="C338" t="s">
        <v>126</v>
      </c>
      <c r="D338">
        <v>1</v>
      </c>
      <c r="E338">
        <f>INDEX(products!B:B,MATCH(challenge_2_solution_2!$C338,products!$A:$A,0))</f>
        <v>19.899999999999999</v>
      </c>
      <c r="F338">
        <f>INDEX(products!C:C,MATCH(challenge_2_solution_2!$C338,products!$A:$A,0))</f>
        <v>4.58</v>
      </c>
      <c r="G338">
        <f t="shared" si="5"/>
        <v>19.899999999999999</v>
      </c>
      <c r="H338">
        <f t="shared" si="5"/>
        <v>4.58</v>
      </c>
    </row>
    <row r="339" spans="1:8" x14ac:dyDescent="0.2">
      <c r="A339" s="1">
        <v>2131</v>
      </c>
      <c r="B339" s="3">
        <v>42449.9</v>
      </c>
      <c r="C339" t="s">
        <v>155</v>
      </c>
      <c r="D339">
        <v>2</v>
      </c>
      <c r="E339">
        <f>INDEX(products!B:B,MATCH(challenge_2_solution_2!$C339,products!$A:$A,0))</f>
        <v>21.9</v>
      </c>
      <c r="F339">
        <f>INDEX(products!C:C,MATCH(challenge_2_solution_2!$C339,products!$A:$A,0))</f>
        <v>11.39</v>
      </c>
      <c r="G339">
        <f t="shared" si="5"/>
        <v>43.8</v>
      </c>
      <c r="H339">
        <f t="shared" si="5"/>
        <v>22.78</v>
      </c>
    </row>
    <row r="340" spans="1:8" x14ac:dyDescent="0.2">
      <c r="A340" s="1">
        <v>2132</v>
      </c>
      <c r="B340" s="3">
        <v>42450.63958333333</v>
      </c>
      <c r="C340" t="s">
        <v>12</v>
      </c>
      <c r="D340">
        <v>1</v>
      </c>
      <c r="E340">
        <f>INDEX(products!B:B,MATCH(challenge_2_solution_2!$C340,products!$A:$A,0))</f>
        <v>5.2</v>
      </c>
      <c r="F340">
        <f>INDEX(products!C:C,MATCH(challenge_2_solution_2!$C340,products!$A:$A,0))</f>
        <v>3.07</v>
      </c>
      <c r="G340">
        <f t="shared" si="5"/>
        <v>5.2</v>
      </c>
      <c r="H340">
        <f t="shared" si="5"/>
        <v>3.07</v>
      </c>
    </row>
    <row r="341" spans="1:8" x14ac:dyDescent="0.2">
      <c r="A341" s="1">
        <v>2132</v>
      </c>
      <c r="B341" s="3">
        <v>42450.63958333333</v>
      </c>
      <c r="C341" t="s">
        <v>17</v>
      </c>
      <c r="D341">
        <v>1</v>
      </c>
      <c r="E341">
        <f>INDEX(products!B:B,MATCH(challenge_2_solution_2!$C341,products!$A:$A,0))</f>
        <v>5.9</v>
      </c>
      <c r="F341">
        <f>INDEX(products!C:C,MATCH(challenge_2_solution_2!$C341,products!$A:$A,0))</f>
        <v>2.83</v>
      </c>
      <c r="G341">
        <f t="shared" si="5"/>
        <v>5.9</v>
      </c>
      <c r="H341">
        <f t="shared" si="5"/>
        <v>2.83</v>
      </c>
    </row>
    <row r="342" spans="1:8" x14ac:dyDescent="0.2">
      <c r="A342" s="1">
        <v>2132</v>
      </c>
      <c r="B342" s="3">
        <v>42450.63958333333</v>
      </c>
      <c r="C342" t="s">
        <v>98</v>
      </c>
      <c r="D342">
        <v>1</v>
      </c>
      <c r="E342">
        <f>INDEX(products!B:B,MATCH(challenge_2_solution_2!$C342,products!$A:$A,0))</f>
        <v>17.899999999999999</v>
      </c>
      <c r="F342">
        <f>INDEX(products!C:C,MATCH(challenge_2_solution_2!$C342,products!$A:$A,0))</f>
        <v>8.59</v>
      </c>
      <c r="G342">
        <f t="shared" si="5"/>
        <v>17.899999999999999</v>
      </c>
      <c r="H342">
        <f t="shared" si="5"/>
        <v>8.59</v>
      </c>
    </row>
    <row r="343" spans="1:8" x14ac:dyDescent="0.2">
      <c r="A343" s="1">
        <v>2132</v>
      </c>
      <c r="B343" s="3">
        <v>42450.63958333333</v>
      </c>
      <c r="C343" t="s">
        <v>151</v>
      </c>
      <c r="D343">
        <v>1</v>
      </c>
      <c r="E343">
        <f>INDEX(products!B:B,MATCH(challenge_2_solution_2!$C343,products!$A:$A,0))</f>
        <v>21.9</v>
      </c>
      <c r="F343">
        <f>INDEX(products!C:C,MATCH(challenge_2_solution_2!$C343,products!$A:$A,0))</f>
        <v>8.76</v>
      </c>
      <c r="G343">
        <f t="shared" si="5"/>
        <v>21.9</v>
      </c>
      <c r="H343">
        <f t="shared" si="5"/>
        <v>8.76</v>
      </c>
    </row>
    <row r="344" spans="1:8" x14ac:dyDescent="0.2">
      <c r="A344" s="1">
        <v>2133</v>
      </c>
      <c r="B344" s="3">
        <v>42450.768750000003</v>
      </c>
      <c r="C344" t="s">
        <v>13</v>
      </c>
      <c r="D344">
        <v>1</v>
      </c>
      <c r="E344">
        <f>INDEX(products!B:B,MATCH(challenge_2_solution_2!$C344,products!$A:$A,0))</f>
        <v>5.2</v>
      </c>
      <c r="F344">
        <f>INDEX(products!C:C,MATCH(challenge_2_solution_2!$C344,products!$A:$A,0))</f>
        <v>2.44</v>
      </c>
      <c r="G344">
        <f t="shared" si="5"/>
        <v>5.2</v>
      </c>
      <c r="H344">
        <f t="shared" si="5"/>
        <v>2.44</v>
      </c>
    </row>
    <row r="345" spans="1:8" x14ac:dyDescent="0.2">
      <c r="A345" s="1">
        <v>2133</v>
      </c>
      <c r="B345" s="3">
        <v>42450.768750000003</v>
      </c>
      <c r="C345" t="s">
        <v>42</v>
      </c>
      <c r="D345">
        <v>1</v>
      </c>
      <c r="E345">
        <f>INDEX(products!B:B,MATCH(challenge_2_solution_2!$C345,products!$A:$A,0))</f>
        <v>7.9</v>
      </c>
      <c r="F345">
        <f>INDEX(products!C:C,MATCH(challenge_2_solution_2!$C345,products!$A:$A,0))</f>
        <v>3.95</v>
      </c>
      <c r="G345">
        <f t="shared" si="5"/>
        <v>7.9</v>
      </c>
      <c r="H345">
        <f t="shared" si="5"/>
        <v>3.95</v>
      </c>
    </row>
    <row r="346" spans="1:8" x14ac:dyDescent="0.2">
      <c r="A346" s="1">
        <v>2133</v>
      </c>
      <c r="B346" s="3">
        <v>42450.768750000003</v>
      </c>
      <c r="C346" t="s">
        <v>80</v>
      </c>
      <c r="D346">
        <v>1</v>
      </c>
      <c r="E346">
        <f>INDEX(products!B:B,MATCH(challenge_2_solution_2!$C346,products!$A:$A,0))</f>
        <v>11.9</v>
      </c>
      <c r="F346">
        <f>INDEX(products!C:C,MATCH(challenge_2_solution_2!$C346,products!$A:$A,0))</f>
        <v>3.21</v>
      </c>
      <c r="G346">
        <f t="shared" si="5"/>
        <v>11.9</v>
      </c>
      <c r="H346">
        <f t="shared" si="5"/>
        <v>3.21</v>
      </c>
    </row>
    <row r="347" spans="1:8" x14ac:dyDescent="0.2">
      <c r="A347" s="1">
        <v>2133</v>
      </c>
      <c r="B347" s="3">
        <v>42450.768750000003</v>
      </c>
      <c r="C347" t="s">
        <v>109</v>
      </c>
      <c r="D347">
        <v>1</v>
      </c>
      <c r="E347">
        <f>INDEX(products!B:B,MATCH(challenge_2_solution_2!$C347,products!$A:$A,0))</f>
        <v>17.899999999999999</v>
      </c>
      <c r="F347">
        <f>INDEX(products!C:C,MATCH(challenge_2_solution_2!$C347,products!$A:$A,0))</f>
        <v>4.12</v>
      </c>
      <c r="G347">
        <f t="shared" si="5"/>
        <v>17.899999999999999</v>
      </c>
      <c r="H347">
        <f t="shared" si="5"/>
        <v>4.12</v>
      </c>
    </row>
    <row r="348" spans="1:8" x14ac:dyDescent="0.2">
      <c r="A348" s="1">
        <v>2134</v>
      </c>
      <c r="B348" s="3">
        <v>42450.825694444444</v>
      </c>
      <c r="C348" t="s">
        <v>32</v>
      </c>
      <c r="D348">
        <v>1</v>
      </c>
      <c r="E348">
        <f>INDEX(products!B:B,MATCH(challenge_2_solution_2!$C348,products!$A:$A,0))</f>
        <v>7.9</v>
      </c>
      <c r="F348">
        <f>INDEX(products!C:C,MATCH(challenge_2_solution_2!$C348,products!$A:$A,0))</f>
        <v>2.92</v>
      </c>
      <c r="G348">
        <f t="shared" si="5"/>
        <v>7.9</v>
      </c>
      <c r="H348">
        <f t="shared" si="5"/>
        <v>2.92</v>
      </c>
    </row>
    <row r="349" spans="1:8" x14ac:dyDescent="0.2">
      <c r="A349" s="1">
        <v>2134</v>
      </c>
      <c r="B349" s="3">
        <v>42450.825694444444</v>
      </c>
      <c r="C349" t="s">
        <v>74</v>
      </c>
      <c r="D349">
        <v>1</v>
      </c>
      <c r="E349">
        <f>INDEX(products!B:B,MATCH(challenge_2_solution_2!$C349,products!$A:$A,0))</f>
        <v>11.9</v>
      </c>
      <c r="F349">
        <f>INDEX(products!C:C,MATCH(challenge_2_solution_2!$C349,products!$A:$A,0))</f>
        <v>2.5</v>
      </c>
      <c r="G349">
        <f t="shared" si="5"/>
        <v>11.9</v>
      </c>
      <c r="H349">
        <f t="shared" si="5"/>
        <v>2.5</v>
      </c>
    </row>
    <row r="350" spans="1:8" x14ac:dyDescent="0.2">
      <c r="A350" s="1">
        <v>2134</v>
      </c>
      <c r="B350" s="3">
        <v>42450.825694444444</v>
      </c>
      <c r="C350" t="s">
        <v>64</v>
      </c>
      <c r="D350">
        <v>1</v>
      </c>
      <c r="E350">
        <f>INDEX(products!B:B,MATCH(challenge_2_solution_2!$C350,products!$A:$A,0))</f>
        <v>11.9</v>
      </c>
      <c r="F350">
        <f>INDEX(products!C:C,MATCH(challenge_2_solution_2!$C350,products!$A:$A,0))</f>
        <v>7.97</v>
      </c>
      <c r="G350">
        <f t="shared" si="5"/>
        <v>11.9</v>
      </c>
      <c r="H350">
        <f t="shared" si="5"/>
        <v>7.97</v>
      </c>
    </row>
    <row r="351" spans="1:8" x14ac:dyDescent="0.2">
      <c r="A351" s="1">
        <v>2134</v>
      </c>
      <c r="B351" s="3">
        <v>42450.825694444444</v>
      </c>
      <c r="C351" t="s">
        <v>103</v>
      </c>
      <c r="D351">
        <v>1</v>
      </c>
      <c r="E351">
        <f>INDEX(products!B:B,MATCH(challenge_2_solution_2!$C351,products!$A:$A,0))</f>
        <v>17.899999999999999</v>
      </c>
      <c r="F351">
        <f>INDEX(products!C:C,MATCH(challenge_2_solution_2!$C351,products!$A:$A,0))</f>
        <v>12.35</v>
      </c>
      <c r="G351">
        <f t="shared" si="5"/>
        <v>17.899999999999999</v>
      </c>
      <c r="H351">
        <f t="shared" si="5"/>
        <v>12.35</v>
      </c>
    </row>
    <row r="352" spans="1:8" x14ac:dyDescent="0.2">
      <c r="A352" s="1">
        <v>2134</v>
      </c>
      <c r="B352" s="3">
        <v>42450.825694444444</v>
      </c>
      <c r="C352" t="s">
        <v>162</v>
      </c>
      <c r="D352">
        <v>1</v>
      </c>
      <c r="E352">
        <f>INDEX(products!B:B,MATCH(challenge_2_solution_2!$C352,products!$A:$A,0))</f>
        <v>25.9</v>
      </c>
      <c r="F352">
        <f>INDEX(products!C:C,MATCH(challenge_2_solution_2!$C352,products!$A:$A,0))</f>
        <v>9.58</v>
      </c>
      <c r="G352">
        <f t="shared" si="5"/>
        <v>25.9</v>
      </c>
      <c r="H352">
        <f t="shared" si="5"/>
        <v>9.58</v>
      </c>
    </row>
    <row r="353" spans="1:8" x14ac:dyDescent="0.2">
      <c r="A353" s="1">
        <v>2134</v>
      </c>
      <c r="B353" s="3">
        <v>42450.825694444444</v>
      </c>
      <c r="C353" t="s">
        <v>164</v>
      </c>
      <c r="D353">
        <v>1</v>
      </c>
      <c r="E353">
        <f>INDEX(products!B:B,MATCH(challenge_2_solution_2!$C353,products!$A:$A,0))</f>
        <v>25.9</v>
      </c>
      <c r="F353">
        <f>INDEX(products!C:C,MATCH(challenge_2_solution_2!$C353,products!$A:$A,0))</f>
        <v>14.25</v>
      </c>
      <c r="G353">
        <f t="shared" si="5"/>
        <v>25.9</v>
      </c>
      <c r="H353">
        <f t="shared" si="5"/>
        <v>14.25</v>
      </c>
    </row>
    <row r="354" spans="1:8" x14ac:dyDescent="0.2">
      <c r="A354" s="1">
        <v>2135</v>
      </c>
      <c r="B354" s="3">
        <v>42451.755555555559</v>
      </c>
      <c r="C354" t="s">
        <v>14</v>
      </c>
      <c r="D354">
        <v>1</v>
      </c>
      <c r="E354">
        <f>INDEX(products!B:B,MATCH(challenge_2_solution_2!$C354,products!$A:$A,0))</f>
        <v>5.9</v>
      </c>
      <c r="F354">
        <f>INDEX(products!C:C,MATCH(challenge_2_solution_2!$C354,products!$A:$A,0))</f>
        <v>2.36</v>
      </c>
      <c r="G354">
        <f t="shared" si="5"/>
        <v>5.9</v>
      </c>
      <c r="H354">
        <f t="shared" si="5"/>
        <v>2.36</v>
      </c>
    </row>
    <row r="355" spans="1:8" x14ac:dyDescent="0.2">
      <c r="A355" s="1">
        <v>2135</v>
      </c>
      <c r="B355" s="3">
        <v>42451.755555555559</v>
      </c>
      <c r="C355" t="s">
        <v>52</v>
      </c>
      <c r="D355">
        <v>1</v>
      </c>
      <c r="E355">
        <f>INDEX(products!B:B,MATCH(challenge_2_solution_2!$C355,products!$A:$A,0))</f>
        <v>9.9</v>
      </c>
      <c r="F355">
        <f>INDEX(products!C:C,MATCH(challenge_2_solution_2!$C355,products!$A:$A,0))</f>
        <v>4.95</v>
      </c>
      <c r="G355">
        <f t="shared" si="5"/>
        <v>9.9</v>
      </c>
      <c r="H355">
        <f t="shared" si="5"/>
        <v>4.95</v>
      </c>
    </row>
    <row r="356" spans="1:8" x14ac:dyDescent="0.2">
      <c r="A356" s="1">
        <v>2135</v>
      </c>
      <c r="B356" s="3">
        <v>42451.755555555559</v>
      </c>
      <c r="C356" t="s">
        <v>60</v>
      </c>
      <c r="D356">
        <v>1</v>
      </c>
      <c r="E356">
        <f>INDEX(products!B:B,MATCH(challenge_2_solution_2!$C356,products!$A:$A,0))</f>
        <v>11.9</v>
      </c>
      <c r="F356">
        <f>INDEX(products!C:C,MATCH(challenge_2_solution_2!$C356,products!$A:$A,0))</f>
        <v>4.28</v>
      </c>
      <c r="G356">
        <f t="shared" si="5"/>
        <v>11.9</v>
      </c>
      <c r="H356">
        <f t="shared" si="5"/>
        <v>4.28</v>
      </c>
    </row>
    <row r="357" spans="1:8" x14ac:dyDescent="0.2">
      <c r="A357" s="1">
        <v>2135</v>
      </c>
      <c r="B357" s="3">
        <v>42451.755555555559</v>
      </c>
      <c r="C357" t="s">
        <v>95</v>
      </c>
      <c r="D357">
        <v>1</v>
      </c>
      <c r="E357">
        <f>INDEX(products!B:B,MATCH(challenge_2_solution_2!$C357,products!$A:$A,0))</f>
        <v>17.899999999999999</v>
      </c>
      <c r="F357">
        <f>INDEX(products!C:C,MATCH(challenge_2_solution_2!$C357,products!$A:$A,0))</f>
        <v>4.3</v>
      </c>
      <c r="G357">
        <f t="shared" si="5"/>
        <v>17.899999999999999</v>
      </c>
      <c r="H357">
        <f t="shared" si="5"/>
        <v>4.3</v>
      </c>
    </row>
    <row r="358" spans="1:8" x14ac:dyDescent="0.2">
      <c r="A358" s="1">
        <v>2136</v>
      </c>
      <c r="B358" s="3">
        <v>42451.789583333331</v>
      </c>
      <c r="C358" t="s">
        <v>88</v>
      </c>
      <c r="D358">
        <v>1</v>
      </c>
      <c r="E358">
        <f>INDEX(products!B:B,MATCH(challenge_2_solution_2!$C358,products!$A:$A,0))</f>
        <v>15.9</v>
      </c>
      <c r="F358">
        <f>INDEX(products!C:C,MATCH(challenge_2_solution_2!$C358,products!$A:$A,0))</f>
        <v>7</v>
      </c>
      <c r="G358">
        <f t="shared" si="5"/>
        <v>15.9</v>
      </c>
      <c r="H358">
        <f t="shared" si="5"/>
        <v>7</v>
      </c>
    </row>
    <row r="359" spans="1:8" x14ac:dyDescent="0.2">
      <c r="A359" s="1">
        <v>2136</v>
      </c>
      <c r="B359" s="3">
        <v>42451.789583333331</v>
      </c>
      <c r="C359" t="s">
        <v>131</v>
      </c>
      <c r="D359">
        <v>1</v>
      </c>
      <c r="E359">
        <f>INDEX(products!B:B,MATCH(challenge_2_solution_2!$C359,products!$A:$A,0))</f>
        <v>19.899999999999999</v>
      </c>
      <c r="F359">
        <f>INDEX(products!C:C,MATCH(challenge_2_solution_2!$C359,products!$A:$A,0))</f>
        <v>12.34</v>
      </c>
      <c r="G359">
        <f t="shared" si="5"/>
        <v>19.899999999999999</v>
      </c>
      <c r="H359">
        <f t="shared" si="5"/>
        <v>12.34</v>
      </c>
    </row>
    <row r="360" spans="1:8" x14ac:dyDescent="0.2">
      <c r="A360" s="1">
        <v>2137</v>
      </c>
      <c r="B360" s="3">
        <v>42451.82916666667</v>
      </c>
      <c r="C360" t="s">
        <v>12</v>
      </c>
      <c r="D360">
        <v>1</v>
      </c>
      <c r="E360">
        <f>INDEX(products!B:B,MATCH(challenge_2_solution_2!$C360,products!$A:$A,0))</f>
        <v>5.2</v>
      </c>
      <c r="F360">
        <f>INDEX(products!C:C,MATCH(challenge_2_solution_2!$C360,products!$A:$A,0))</f>
        <v>3.07</v>
      </c>
      <c r="G360">
        <f t="shared" si="5"/>
        <v>5.2</v>
      </c>
      <c r="H360">
        <f t="shared" si="5"/>
        <v>3.07</v>
      </c>
    </row>
    <row r="361" spans="1:8" x14ac:dyDescent="0.2">
      <c r="A361" s="1">
        <v>2137</v>
      </c>
      <c r="B361" s="3">
        <v>42451.82916666667</v>
      </c>
      <c r="C361" t="s">
        <v>14</v>
      </c>
      <c r="D361">
        <v>1</v>
      </c>
      <c r="E361">
        <f>INDEX(products!B:B,MATCH(challenge_2_solution_2!$C361,products!$A:$A,0))</f>
        <v>5.9</v>
      </c>
      <c r="F361">
        <f>INDEX(products!C:C,MATCH(challenge_2_solution_2!$C361,products!$A:$A,0))</f>
        <v>2.36</v>
      </c>
      <c r="G361">
        <f t="shared" si="5"/>
        <v>5.9</v>
      </c>
      <c r="H361">
        <f t="shared" si="5"/>
        <v>2.36</v>
      </c>
    </row>
    <row r="362" spans="1:8" x14ac:dyDescent="0.2">
      <c r="A362" s="1">
        <v>2137</v>
      </c>
      <c r="B362" s="3">
        <v>42451.82916666667</v>
      </c>
      <c r="C362" t="s">
        <v>96</v>
      </c>
      <c r="D362">
        <v>1</v>
      </c>
      <c r="E362">
        <f>INDEX(products!B:B,MATCH(challenge_2_solution_2!$C362,products!$A:$A,0))</f>
        <v>17.899999999999999</v>
      </c>
      <c r="F362">
        <f>INDEX(products!C:C,MATCH(challenge_2_solution_2!$C362,products!$A:$A,0))</f>
        <v>10.92</v>
      </c>
      <c r="G362">
        <f t="shared" si="5"/>
        <v>17.899999999999999</v>
      </c>
      <c r="H362">
        <f t="shared" si="5"/>
        <v>10.92</v>
      </c>
    </row>
    <row r="363" spans="1:8" x14ac:dyDescent="0.2">
      <c r="A363" s="1">
        <v>2137</v>
      </c>
      <c r="B363" s="3">
        <v>42451.82916666667</v>
      </c>
      <c r="C363" t="s">
        <v>155</v>
      </c>
      <c r="D363">
        <v>1</v>
      </c>
      <c r="E363">
        <f>INDEX(products!B:B,MATCH(challenge_2_solution_2!$C363,products!$A:$A,0))</f>
        <v>21.9</v>
      </c>
      <c r="F363">
        <f>INDEX(products!C:C,MATCH(challenge_2_solution_2!$C363,products!$A:$A,0))</f>
        <v>11.39</v>
      </c>
      <c r="G363">
        <f t="shared" si="5"/>
        <v>21.9</v>
      </c>
      <c r="H363">
        <f t="shared" si="5"/>
        <v>11.39</v>
      </c>
    </row>
    <row r="364" spans="1:8" x14ac:dyDescent="0.2">
      <c r="A364" s="1">
        <v>2150</v>
      </c>
      <c r="B364" s="3">
        <v>42452.469444444447</v>
      </c>
      <c r="C364" t="s">
        <v>12</v>
      </c>
      <c r="D364">
        <v>1</v>
      </c>
      <c r="E364">
        <f>INDEX(products!B:B,MATCH(challenge_2_solution_2!$C364,products!$A:$A,0))</f>
        <v>5.2</v>
      </c>
      <c r="F364">
        <f>INDEX(products!C:C,MATCH(challenge_2_solution_2!$C364,products!$A:$A,0))</f>
        <v>3.07</v>
      </c>
      <c r="G364">
        <f t="shared" si="5"/>
        <v>5.2</v>
      </c>
      <c r="H364">
        <f t="shared" si="5"/>
        <v>3.07</v>
      </c>
    </row>
    <row r="365" spans="1:8" x14ac:dyDescent="0.2">
      <c r="A365" s="1">
        <v>2150</v>
      </c>
      <c r="B365" s="3">
        <v>42452.469444444447</v>
      </c>
      <c r="C365" t="s">
        <v>16</v>
      </c>
      <c r="D365">
        <v>1</v>
      </c>
      <c r="E365">
        <f>INDEX(products!B:B,MATCH(challenge_2_solution_2!$C365,products!$A:$A,0))</f>
        <v>5.9</v>
      </c>
      <c r="F365">
        <f>INDEX(products!C:C,MATCH(challenge_2_solution_2!$C365,products!$A:$A,0))</f>
        <v>1.48</v>
      </c>
      <c r="G365">
        <f t="shared" si="5"/>
        <v>5.9</v>
      </c>
      <c r="H365">
        <f t="shared" si="5"/>
        <v>1.48</v>
      </c>
    </row>
    <row r="366" spans="1:8" x14ac:dyDescent="0.2">
      <c r="A366" s="1">
        <v>2150</v>
      </c>
      <c r="B366" s="3">
        <v>42452.469444444447</v>
      </c>
      <c r="C366" t="s">
        <v>34</v>
      </c>
      <c r="D366">
        <v>1</v>
      </c>
      <c r="E366">
        <f>INDEX(products!B:B,MATCH(challenge_2_solution_2!$C366,products!$A:$A,0))</f>
        <v>7.9</v>
      </c>
      <c r="F366">
        <f>INDEX(products!C:C,MATCH(challenge_2_solution_2!$C366,products!$A:$A,0))</f>
        <v>1.58</v>
      </c>
      <c r="G366">
        <f t="shared" si="5"/>
        <v>7.9</v>
      </c>
      <c r="H366">
        <f t="shared" si="5"/>
        <v>1.58</v>
      </c>
    </row>
    <row r="367" spans="1:8" x14ac:dyDescent="0.2">
      <c r="A367" s="1">
        <v>2150</v>
      </c>
      <c r="B367" s="3">
        <v>42452.469444444447</v>
      </c>
      <c r="C367" t="s">
        <v>47</v>
      </c>
      <c r="D367">
        <v>1</v>
      </c>
      <c r="E367">
        <f>INDEX(products!B:B,MATCH(challenge_2_solution_2!$C367,products!$A:$A,0))</f>
        <v>7.9</v>
      </c>
      <c r="F367">
        <f>INDEX(products!C:C,MATCH(challenge_2_solution_2!$C367,products!$A:$A,0))</f>
        <v>1.9</v>
      </c>
      <c r="G367">
        <f t="shared" si="5"/>
        <v>7.9</v>
      </c>
      <c r="H367">
        <f t="shared" si="5"/>
        <v>1.9</v>
      </c>
    </row>
    <row r="368" spans="1:8" x14ac:dyDescent="0.2">
      <c r="A368" s="1">
        <v>2150</v>
      </c>
      <c r="B368" s="3">
        <v>42452.469444444447</v>
      </c>
      <c r="C368" t="s">
        <v>126</v>
      </c>
      <c r="D368">
        <v>1</v>
      </c>
      <c r="E368">
        <f>INDEX(products!B:B,MATCH(challenge_2_solution_2!$C368,products!$A:$A,0))</f>
        <v>19.899999999999999</v>
      </c>
      <c r="F368">
        <f>INDEX(products!C:C,MATCH(challenge_2_solution_2!$C368,products!$A:$A,0))</f>
        <v>4.58</v>
      </c>
      <c r="G368">
        <f t="shared" si="5"/>
        <v>19.899999999999999</v>
      </c>
      <c r="H368">
        <f t="shared" si="5"/>
        <v>4.58</v>
      </c>
    </row>
    <row r="369" spans="1:8" x14ac:dyDescent="0.2">
      <c r="A369" s="1">
        <v>2151</v>
      </c>
      <c r="B369" s="3">
        <v>42452.581944444442</v>
      </c>
      <c r="C369" t="s">
        <v>7</v>
      </c>
      <c r="D369">
        <v>1</v>
      </c>
      <c r="E369">
        <f>INDEX(products!B:B,MATCH(challenge_2_solution_2!$C369,products!$A:$A,0))</f>
        <v>1</v>
      </c>
      <c r="F369">
        <f>INDEX(products!C:C,MATCH(challenge_2_solution_2!$C369,products!$A:$A,0))</f>
        <v>0.68</v>
      </c>
      <c r="G369">
        <f t="shared" si="5"/>
        <v>1</v>
      </c>
      <c r="H369">
        <f t="shared" si="5"/>
        <v>0.68</v>
      </c>
    </row>
    <row r="370" spans="1:8" x14ac:dyDescent="0.2">
      <c r="A370" s="1">
        <v>2151</v>
      </c>
      <c r="B370" s="3">
        <v>42452.581944444442</v>
      </c>
      <c r="C370" t="s">
        <v>8</v>
      </c>
      <c r="D370">
        <v>1</v>
      </c>
      <c r="E370">
        <f>INDEX(products!B:B,MATCH(challenge_2_solution_2!$C370,products!$A:$A,0))</f>
        <v>1.6</v>
      </c>
      <c r="F370">
        <f>INDEX(products!C:C,MATCH(challenge_2_solution_2!$C370,products!$A:$A,0))</f>
        <v>0.77</v>
      </c>
      <c r="G370">
        <f t="shared" si="5"/>
        <v>1.6</v>
      </c>
      <c r="H370">
        <f t="shared" si="5"/>
        <v>0.77</v>
      </c>
    </row>
    <row r="371" spans="1:8" x14ac:dyDescent="0.2">
      <c r="A371" s="1">
        <v>2151</v>
      </c>
      <c r="B371" s="3">
        <v>42452.581944444442</v>
      </c>
      <c r="C371" t="s">
        <v>17</v>
      </c>
      <c r="D371">
        <v>1</v>
      </c>
      <c r="E371">
        <f>INDEX(products!B:B,MATCH(challenge_2_solution_2!$C371,products!$A:$A,0))</f>
        <v>5.9</v>
      </c>
      <c r="F371">
        <f>INDEX(products!C:C,MATCH(challenge_2_solution_2!$C371,products!$A:$A,0))</f>
        <v>2.83</v>
      </c>
      <c r="G371">
        <f t="shared" si="5"/>
        <v>5.9</v>
      </c>
      <c r="H371">
        <f t="shared" si="5"/>
        <v>2.83</v>
      </c>
    </row>
    <row r="372" spans="1:8" x14ac:dyDescent="0.2">
      <c r="A372" s="1">
        <v>2151</v>
      </c>
      <c r="B372" s="3">
        <v>42452.581944444442</v>
      </c>
      <c r="C372" t="s">
        <v>15</v>
      </c>
      <c r="D372">
        <v>1</v>
      </c>
      <c r="E372">
        <f>INDEX(products!B:B,MATCH(challenge_2_solution_2!$C372,products!$A:$A,0))</f>
        <v>5.9</v>
      </c>
      <c r="F372">
        <f>INDEX(products!C:C,MATCH(challenge_2_solution_2!$C372,products!$A:$A,0))</f>
        <v>3.07</v>
      </c>
      <c r="G372">
        <f t="shared" si="5"/>
        <v>5.9</v>
      </c>
      <c r="H372">
        <f t="shared" si="5"/>
        <v>3.07</v>
      </c>
    </row>
    <row r="373" spans="1:8" x14ac:dyDescent="0.2">
      <c r="A373" s="1">
        <v>2151</v>
      </c>
      <c r="B373" s="3">
        <v>42452.581944444442</v>
      </c>
      <c r="C373" t="s">
        <v>67</v>
      </c>
      <c r="D373">
        <v>1</v>
      </c>
      <c r="E373">
        <f>INDEX(products!B:B,MATCH(challenge_2_solution_2!$C373,products!$A:$A,0))</f>
        <v>11.9</v>
      </c>
      <c r="F373">
        <f>INDEX(products!C:C,MATCH(challenge_2_solution_2!$C373,products!$A:$A,0))</f>
        <v>2.98</v>
      </c>
      <c r="G373">
        <f t="shared" si="5"/>
        <v>11.9</v>
      </c>
      <c r="H373">
        <f t="shared" si="5"/>
        <v>2.98</v>
      </c>
    </row>
    <row r="374" spans="1:8" x14ac:dyDescent="0.2">
      <c r="A374" s="1">
        <v>2151</v>
      </c>
      <c r="B374" s="3">
        <v>42452.581944444442</v>
      </c>
      <c r="C374" t="s">
        <v>111</v>
      </c>
      <c r="D374">
        <v>1</v>
      </c>
      <c r="E374">
        <f>INDEX(products!B:B,MATCH(challenge_2_solution_2!$C374,products!$A:$A,0))</f>
        <v>17.899999999999999</v>
      </c>
      <c r="F374">
        <f>INDEX(products!C:C,MATCH(challenge_2_solution_2!$C374,products!$A:$A,0))</f>
        <v>6.62</v>
      </c>
      <c r="G374">
        <f t="shared" si="5"/>
        <v>17.899999999999999</v>
      </c>
      <c r="H374">
        <f t="shared" si="5"/>
        <v>6.62</v>
      </c>
    </row>
    <row r="375" spans="1:8" x14ac:dyDescent="0.2">
      <c r="A375" s="1">
        <v>2164</v>
      </c>
      <c r="B375" s="3">
        <v>42452.719444444447</v>
      </c>
      <c r="C375" t="s">
        <v>3</v>
      </c>
      <c r="D375">
        <v>1</v>
      </c>
      <c r="E375">
        <f>INDEX(products!B:B,MATCH(challenge_2_solution_2!$C375,products!$A:$A,0))</f>
        <v>1</v>
      </c>
      <c r="F375">
        <f>INDEX(products!C:C,MATCH(challenge_2_solution_2!$C375,products!$A:$A,0))</f>
        <v>0.5</v>
      </c>
      <c r="G375">
        <f t="shared" si="5"/>
        <v>1</v>
      </c>
      <c r="H375">
        <f t="shared" si="5"/>
        <v>0.5</v>
      </c>
    </row>
    <row r="376" spans="1:8" x14ac:dyDescent="0.2">
      <c r="A376" s="1">
        <v>2164</v>
      </c>
      <c r="B376" s="3">
        <v>42452.719444444447</v>
      </c>
      <c r="C376" t="s">
        <v>4</v>
      </c>
      <c r="D376">
        <v>1</v>
      </c>
      <c r="E376">
        <f>INDEX(products!B:B,MATCH(challenge_2_solution_2!$C376,products!$A:$A,0))</f>
        <v>1</v>
      </c>
      <c r="F376">
        <f>INDEX(products!C:C,MATCH(challenge_2_solution_2!$C376,products!$A:$A,0))</f>
        <v>0.61</v>
      </c>
      <c r="G376">
        <f t="shared" si="5"/>
        <v>1</v>
      </c>
      <c r="H376">
        <f t="shared" si="5"/>
        <v>0.61</v>
      </c>
    </row>
    <row r="377" spans="1:8" x14ac:dyDescent="0.2">
      <c r="A377" s="1">
        <v>2164</v>
      </c>
      <c r="B377" s="3">
        <v>42452.719444444447</v>
      </c>
      <c r="C377" t="s">
        <v>7</v>
      </c>
      <c r="D377">
        <v>1</v>
      </c>
      <c r="E377">
        <f>INDEX(products!B:B,MATCH(challenge_2_solution_2!$C377,products!$A:$A,0))</f>
        <v>1</v>
      </c>
      <c r="F377">
        <f>INDEX(products!C:C,MATCH(challenge_2_solution_2!$C377,products!$A:$A,0))</f>
        <v>0.68</v>
      </c>
      <c r="G377">
        <f t="shared" si="5"/>
        <v>1</v>
      </c>
      <c r="H377">
        <f t="shared" si="5"/>
        <v>0.68</v>
      </c>
    </row>
    <row r="378" spans="1:8" x14ac:dyDescent="0.2">
      <c r="A378" s="1">
        <v>2164</v>
      </c>
      <c r="B378" s="3">
        <v>42452.719444444447</v>
      </c>
      <c r="C378" t="s">
        <v>8</v>
      </c>
      <c r="D378">
        <v>3</v>
      </c>
      <c r="E378">
        <f>INDEX(products!B:B,MATCH(challenge_2_solution_2!$C378,products!$A:$A,0))</f>
        <v>1.6</v>
      </c>
      <c r="F378">
        <f>INDEX(products!C:C,MATCH(challenge_2_solution_2!$C378,products!$A:$A,0))</f>
        <v>0.77</v>
      </c>
      <c r="G378">
        <f t="shared" si="5"/>
        <v>4.8000000000000007</v>
      </c>
      <c r="H378">
        <f t="shared" si="5"/>
        <v>2.31</v>
      </c>
    </row>
    <row r="379" spans="1:8" x14ac:dyDescent="0.2">
      <c r="A379" s="1">
        <v>2164</v>
      </c>
      <c r="B379" s="3">
        <v>42452.719444444447</v>
      </c>
      <c r="C379" t="s">
        <v>15</v>
      </c>
      <c r="D379">
        <v>1</v>
      </c>
      <c r="E379">
        <f>INDEX(products!B:B,MATCH(challenge_2_solution_2!$C379,products!$A:$A,0))</f>
        <v>5.9</v>
      </c>
      <c r="F379">
        <f>INDEX(products!C:C,MATCH(challenge_2_solution_2!$C379,products!$A:$A,0))</f>
        <v>3.07</v>
      </c>
      <c r="G379">
        <f t="shared" si="5"/>
        <v>5.9</v>
      </c>
      <c r="H379">
        <f t="shared" si="5"/>
        <v>3.07</v>
      </c>
    </row>
    <row r="380" spans="1:8" x14ac:dyDescent="0.2">
      <c r="A380" s="1">
        <v>2164</v>
      </c>
      <c r="B380" s="3">
        <v>42452.719444444447</v>
      </c>
      <c r="C380" t="s">
        <v>19</v>
      </c>
      <c r="D380">
        <v>1</v>
      </c>
      <c r="E380">
        <f>INDEX(products!B:B,MATCH(challenge_2_solution_2!$C380,products!$A:$A,0))</f>
        <v>5.9</v>
      </c>
      <c r="F380">
        <f>INDEX(products!C:C,MATCH(challenge_2_solution_2!$C380,products!$A:$A,0))</f>
        <v>1.65</v>
      </c>
      <c r="G380">
        <f t="shared" si="5"/>
        <v>5.9</v>
      </c>
      <c r="H380">
        <f t="shared" si="5"/>
        <v>1.65</v>
      </c>
    </row>
    <row r="381" spans="1:8" x14ac:dyDescent="0.2">
      <c r="A381" s="1">
        <v>2164</v>
      </c>
      <c r="B381" s="3">
        <v>42452.719444444447</v>
      </c>
      <c r="C381" t="s">
        <v>17</v>
      </c>
      <c r="D381">
        <v>1</v>
      </c>
      <c r="E381">
        <f>INDEX(products!B:B,MATCH(challenge_2_solution_2!$C381,products!$A:$A,0))</f>
        <v>5.9</v>
      </c>
      <c r="F381">
        <f>INDEX(products!C:C,MATCH(challenge_2_solution_2!$C381,products!$A:$A,0))</f>
        <v>2.83</v>
      </c>
      <c r="G381">
        <f t="shared" si="5"/>
        <v>5.9</v>
      </c>
      <c r="H381">
        <f t="shared" si="5"/>
        <v>2.83</v>
      </c>
    </row>
    <row r="382" spans="1:8" x14ac:dyDescent="0.2">
      <c r="A382" s="1">
        <v>2164</v>
      </c>
      <c r="B382" s="3">
        <v>42452.719444444447</v>
      </c>
      <c r="C382" t="s">
        <v>79</v>
      </c>
      <c r="D382">
        <v>1</v>
      </c>
      <c r="E382">
        <f>INDEX(products!B:B,MATCH(challenge_2_solution_2!$C382,products!$A:$A,0))</f>
        <v>11.9</v>
      </c>
      <c r="F382">
        <f>INDEX(products!C:C,MATCH(challenge_2_solution_2!$C382,products!$A:$A,0))</f>
        <v>6.9</v>
      </c>
      <c r="G382">
        <f t="shared" si="5"/>
        <v>11.9</v>
      </c>
      <c r="H382">
        <f t="shared" si="5"/>
        <v>6.9</v>
      </c>
    </row>
    <row r="383" spans="1:8" x14ac:dyDescent="0.2">
      <c r="A383" s="1">
        <v>2164</v>
      </c>
      <c r="B383" s="3">
        <v>42452.719444444447</v>
      </c>
      <c r="C383" t="s">
        <v>68</v>
      </c>
      <c r="D383">
        <v>1</v>
      </c>
      <c r="E383">
        <f>INDEX(products!B:B,MATCH(challenge_2_solution_2!$C383,products!$A:$A,0))</f>
        <v>11.9</v>
      </c>
      <c r="F383">
        <f>INDEX(products!C:C,MATCH(challenge_2_solution_2!$C383,products!$A:$A,0))</f>
        <v>3.69</v>
      </c>
      <c r="G383">
        <f t="shared" si="5"/>
        <v>11.9</v>
      </c>
      <c r="H383">
        <f t="shared" si="5"/>
        <v>3.69</v>
      </c>
    </row>
    <row r="384" spans="1:8" x14ac:dyDescent="0.2">
      <c r="A384" s="1">
        <v>2164</v>
      </c>
      <c r="B384" s="3">
        <v>42452.719444444447</v>
      </c>
      <c r="C384" t="s">
        <v>93</v>
      </c>
      <c r="D384">
        <v>1</v>
      </c>
      <c r="E384">
        <f>INDEX(products!B:B,MATCH(challenge_2_solution_2!$C384,products!$A:$A,0))</f>
        <v>17.899999999999999</v>
      </c>
      <c r="F384">
        <f>INDEX(products!C:C,MATCH(challenge_2_solution_2!$C384,products!$A:$A,0))</f>
        <v>6.8</v>
      </c>
      <c r="G384">
        <f t="shared" si="5"/>
        <v>17.899999999999999</v>
      </c>
      <c r="H384">
        <f t="shared" si="5"/>
        <v>6.8</v>
      </c>
    </row>
    <row r="385" spans="1:8" x14ac:dyDescent="0.2">
      <c r="A385" s="1">
        <v>2165</v>
      </c>
      <c r="B385" s="3">
        <v>42452.742361111108</v>
      </c>
      <c r="C385" t="s">
        <v>8</v>
      </c>
      <c r="D385">
        <v>4</v>
      </c>
      <c r="E385">
        <f>INDEX(products!B:B,MATCH(challenge_2_solution_2!$C385,products!$A:$A,0))</f>
        <v>1.6</v>
      </c>
      <c r="F385">
        <f>INDEX(products!C:C,MATCH(challenge_2_solution_2!$C385,products!$A:$A,0))</f>
        <v>0.77</v>
      </c>
      <c r="G385">
        <f t="shared" si="5"/>
        <v>6.4</v>
      </c>
      <c r="H385">
        <f t="shared" si="5"/>
        <v>3.08</v>
      </c>
    </row>
    <row r="386" spans="1:8" x14ac:dyDescent="0.2">
      <c r="A386" s="1">
        <v>2165</v>
      </c>
      <c r="B386" s="3">
        <v>42452.742361111108</v>
      </c>
      <c r="C386" t="s">
        <v>12</v>
      </c>
      <c r="D386">
        <v>1</v>
      </c>
      <c r="E386">
        <f>INDEX(products!B:B,MATCH(challenge_2_solution_2!$C386,products!$A:$A,0))</f>
        <v>5.2</v>
      </c>
      <c r="F386">
        <f>INDEX(products!C:C,MATCH(challenge_2_solution_2!$C386,products!$A:$A,0))</f>
        <v>3.07</v>
      </c>
      <c r="G386">
        <f t="shared" si="5"/>
        <v>5.2</v>
      </c>
      <c r="H386">
        <f t="shared" si="5"/>
        <v>3.07</v>
      </c>
    </row>
    <row r="387" spans="1:8" x14ac:dyDescent="0.2">
      <c r="A387" s="1">
        <v>2165</v>
      </c>
      <c r="B387" s="3">
        <v>42452.742361111108</v>
      </c>
      <c r="C387" t="s">
        <v>17</v>
      </c>
      <c r="D387">
        <v>1</v>
      </c>
      <c r="E387">
        <f>INDEX(products!B:B,MATCH(challenge_2_solution_2!$C387,products!$A:$A,0))</f>
        <v>5.9</v>
      </c>
      <c r="F387">
        <f>INDEX(products!C:C,MATCH(challenge_2_solution_2!$C387,products!$A:$A,0))</f>
        <v>2.83</v>
      </c>
      <c r="G387">
        <f t="shared" ref="G387:H450" si="6">$D387*E387</f>
        <v>5.9</v>
      </c>
      <c r="H387">
        <f t="shared" si="6"/>
        <v>2.83</v>
      </c>
    </row>
    <row r="388" spans="1:8" x14ac:dyDescent="0.2">
      <c r="A388" s="1">
        <v>2165</v>
      </c>
      <c r="B388" s="3">
        <v>42452.742361111108</v>
      </c>
      <c r="C388" t="s">
        <v>86</v>
      </c>
      <c r="D388">
        <v>1</v>
      </c>
      <c r="E388">
        <f>INDEX(products!B:B,MATCH(challenge_2_solution_2!$C388,products!$A:$A,0))</f>
        <v>15.9</v>
      </c>
      <c r="F388">
        <f>INDEX(products!C:C,MATCH(challenge_2_solution_2!$C388,products!$A:$A,0))</f>
        <v>5.57</v>
      </c>
      <c r="G388">
        <f t="shared" si="6"/>
        <v>15.9</v>
      </c>
      <c r="H388">
        <f t="shared" si="6"/>
        <v>5.57</v>
      </c>
    </row>
    <row r="389" spans="1:8" x14ac:dyDescent="0.2">
      <c r="A389" s="1">
        <v>2165</v>
      </c>
      <c r="B389" s="3">
        <v>42452.742361111108</v>
      </c>
      <c r="C389" t="s">
        <v>126</v>
      </c>
      <c r="D389">
        <v>1</v>
      </c>
      <c r="E389">
        <f>INDEX(products!B:B,MATCH(challenge_2_solution_2!$C389,products!$A:$A,0))</f>
        <v>19.899999999999999</v>
      </c>
      <c r="F389">
        <f>INDEX(products!C:C,MATCH(challenge_2_solution_2!$C389,products!$A:$A,0))</f>
        <v>4.58</v>
      </c>
      <c r="G389">
        <f t="shared" si="6"/>
        <v>19.899999999999999</v>
      </c>
      <c r="H389">
        <f t="shared" si="6"/>
        <v>4.58</v>
      </c>
    </row>
    <row r="390" spans="1:8" x14ac:dyDescent="0.2">
      <c r="A390" s="1">
        <v>2172</v>
      </c>
      <c r="B390" s="3">
        <v>42453.790972222225</v>
      </c>
      <c r="C390" t="s">
        <v>121</v>
      </c>
      <c r="D390">
        <v>2</v>
      </c>
      <c r="E390">
        <f>INDEX(products!B:B,MATCH(challenge_2_solution_2!$C390,products!$A:$A,0))</f>
        <v>19.899999999999999</v>
      </c>
      <c r="F390">
        <f>INDEX(products!C:C,MATCH(challenge_2_solution_2!$C390,products!$A:$A,0))</f>
        <v>10.95</v>
      </c>
      <c r="G390">
        <f t="shared" si="6"/>
        <v>39.799999999999997</v>
      </c>
      <c r="H390">
        <f t="shared" si="6"/>
        <v>21.9</v>
      </c>
    </row>
    <row r="391" spans="1:8" x14ac:dyDescent="0.2">
      <c r="A391" s="1">
        <v>2172</v>
      </c>
      <c r="B391" s="3">
        <v>42453.790972222225</v>
      </c>
      <c r="C391" t="s">
        <v>160</v>
      </c>
      <c r="D391">
        <v>2</v>
      </c>
      <c r="E391">
        <f>INDEX(products!B:B,MATCH(challenge_2_solution_2!$C391,products!$A:$A,0))</f>
        <v>23.9</v>
      </c>
      <c r="F391">
        <f>INDEX(products!C:C,MATCH(challenge_2_solution_2!$C391,products!$A:$A,0))</f>
        <v>9.08</v>
      </c>
      <c r="G391">
        <f t="shared" si="6"/>
        <v>47.8</v>
      </c>
      <c r="H391">
        <f t="shared" si="6"/>
        <v>18.16</v>
      </c>
    </row>
    <row r="392" spans="1:8" x14ac:dyDescent="0.2">
      <c r="A392" s="1">
        <v>2176</v>
      </c>
      <c r="B392" s="3">
        <v>42454.705555555556</v>
      </c>
      <c r="C392" t="s">
        <v>15</v>
      </c>
      <c r="D392">
        <v>1</v>
      </c>
      <c r="E392">
        <f>INDEX(products!B:B,MATCH(challenge_2_solution_2!$C392,products!$A:$A,0))</f>
        <v>5.9</v>
      </c>
      <c r="F392">
        <f>INDEX(products!C:C,MATCH(challenge_2_solution_2!$C392,products!$A:$A,0))</f>
        <v>3.07</v>
      </c>
      <c r="G392">
        <f t="shared" si="6"/>
        <v>5.9</v>
      </c>
      <c r="H392">
        <f t="shared" si="6"/>
        <v>3.07</v>
      </c>
    </row>
    <row r="393" spans="1:8" x14ac:dyDescent="0.2">
      <c r="A393" s="1">
        <v>2176</v>
      </c>
      <c r="B393" s="3">
        <v>42454.705555555556</v>
      </c>
      <c r="C393" t="s">
        <v>32</v>
      </c>
      <c r="D393">
        <v>1</v>
      </c>
      <c r="E393">
        <f>INDEX(products!B:B,MATCH(challenge_2_solution_2!$C393,products!$A:$A,0))</f>
        <v>7.9</v>
      </c>
      <c r="F393">
        <f>INDEX(products!C:C,MATCH(challenge_2_solution_2!$C393,products!$A:$A,0))</f>
        <v>2.92</v>
      </c>
      <c r="G393">
        <f t="shared" si="6"/>
        <v>7.9</v>
      </c>
      <c r="H393">
        <f t="shared" si="6"/>
        <v>2.92</v>
      </c>
    </row>
    <row r="394" spans="1:8" x14ac:dyDescent="0.2">
      <c r="A394" s="1">
        <v>2176</v>
      </c>
      <c r="B394" s="3">
        <v>42454.705555555556</v>
      </c>
      <c r="C394" t="s">
        <v>117</v>
      </c>
      <c r="D394">
        <v>1</v>
      </c>
      <c r="E394">
        <f>INDEX(products!B:B,MATCH(challenge_2_solution_2!$C394,products!$A:$A,0))</f>
        <v>17.899999999999999</v>
      </c>
      <c r="F394">
        <f>INDEX(products!C:C,MATCH(challenge_2_solution_2!$C394,products!$A:$A,0))</f>
        <v>4.4800000000000004</v>
      </c>
      <c r="G394">
        <f t="shared" si="6"/>
        <v>17.899999999999999</v>
      </c>
      <c r="H394">
        <f t="shared" si="6"/>
        <v>4.4800000000000004</v>
      </c>
    </row>
    <row r="395" spans="1:8" x14ac:dyDescent="0.2">
      <c r="A395" s="1">
        <v>2176</v>
      </c>
      <c r="B395" s="3">
        <v>42454.705555555556</v>
      </c>
      <c r="C395" t="s">
        <v>100</v>
      </c>
      <c r="D395">
        <v>1</v>
      </c>
      <c r="E395">
        <f>INDEX(products!B:B,MATCH(challenge_2_solution_2!$C395,products!$A:$A,0))</f>
        <v>17.899999999999999</v>
      </c>
      <c r="F395">
        <f>INDEX(products!C:C,MATCH(challenge_2_solution_2!$C395,products!$A:$A,0))</f>
        <v>10.92</v>
      </c>
      <c r="G395">
        <f t="shared" si="6"/>
        <v>17.899999999999999</v>
      </c>
      <c r="H395">
        <f t="shared" si="6"/>
        <v>10.92</v>
      </c>
    </row>
    <row r="396" spans="1:8" x14ac:dyDescent="0.2">
      <c r="A396" s="1">
        <v>2176</v>
      </c>
      <c r="B396" s="3">
        <v>42454.705555555556</v>
      </c>
      <c r="C396" t="s">
        <v>165</v>
      </c>
      <c r="D396">
        <v>1</v>
      </c>
      <c r="E396">
        <f>INDEX(products!B:B,MATCH(challenge_2_solution_2!$C396,products!$A:$A,0))</f>
        <v>25.9</v>
      </c>
      <c r="F396">
        <f>INDEX(products!C:C,MATCH(challenge_2_solution_2!$C396,products!$A:$A,0))</f>
        <v>13.21</v>
      </c>
      <c r="G396">
        <f t="shared" si="6"/>
        <v>25.9</v>
      </c>
      <c r="H396">
        <f t="shared" si="6"/>
        <v>13.21</v>
      </c>
    </row>
    <row r="397" spans="1:8" x14ac:dyDescent="0.2">
      <c r="A397" s="1">
        <v>2177</v>
      </c>
      <c r="B397" s="3">
        <v>42454.722916666666</v>
      </c>
      <c r="C397" t="s">
        <v>17</v>
      </c>
      <c r="D397">
        <v>3</v>
      </c>
      <c r="E397">
        <f>INDEX(products!B:B,MATCH(challenge_2_solution_2!$C397,products!$A:$A,0))</f>
        <v>5.9</v>
      </c>
      <c r="F397">
        <f>INDEX(products!C:C,MATCH(challenge_2_solution_2!$C397,products!$A:$A,0))</f>
        <v>2.83</v>
      </c>
      <c r="G397">
        <f t="shared" si="6"/>
        <v>17.700000000000003</v>
      </c>
      <c r="H397">
        <f t="shared" si="6"/>
        <v>8.49</v>
      </c>
    </row>
    <row r="398" spans="1:8" x14ac:dyDescent="0.2">
      <c r="A398" s="1">
        <v>2177</v>
      </c>
      <c r="B398" s="3">
        <v>42454.722916666666</v>
      </c>
      <c r="C398" t="s">
        <v>20</v>
      </c>
      <c r="D398">
        <v>1</v>
      </c>
      <c r="E398">
        <f>INDEX(products!B:B,MATCH(challenge_2_solution_2!$C398,products!$A:$A,0))</f>
        <v>5.9</v>
      </c>
      <c r="F398">
        <f>INDEX(products!C:C,MATCH(challenge_2_solution_2!$C398,products!$A:$A,0))</f>
        <v>1.83</v>
      </c>
      <c r="G398">
        <f t="shared" si="6"/>
        <v>5.9</v>
      </c>
      <c r="H398">
        <f t="shared" si="6"/>
        <v>1.83</v>
      </c>
    </row>
    <row r="399" spans="1:8" x14ac:dyDescent="0.2">
      <c r="A399" s="1">
        <v>2177</v>
      </c>
      <c r="B399" s="3">
        <v>42454.722916666666</v>
      </c>
      <c r="C399" t="s">
        <v>61</v>
      </c>
      <c r="D399">
        <v>1</v>
      </c>
      <c r="E399">
        <f>INDEX(products!B:B,MATCH(challenge_2_solution_2!$C399,products!$A:$A,0))</f>
        <v>11.9</v>
      </c>
      <c r="F399">
        <f>INDEX(products!C:C,MATCH(challenge_2_solution_2!$C399,products!$A:$A,0))</f>
        <v>7.74</v>
      </c>
      <c r="G399">
        <f t="shared" si="6"/>
        <v>11.9</v>
      </c>
      <c r="H399">
        <f t="shared" si="6"/>
        <v>7.74</v>
      </c>
    </row>
    <row r="400" spans="1:8" x14ac:dyDescent="0.2">
      <c r="A400" s="1">
        <v>2177</v>
      </c>
      <c r="B400" s="3">
        <v>42454.722916666666</v>
      </c>
      <c r="C400" t="s">
        <v>89</v>
      </c>
      <c r="D400">
        <v>1</v>
      </c>
      <c r="E400">
        <f>INDEX(products!B:B,MATCH(challenge_2_solution_2!$C400,products!$A:$A,0))</f>
        <v>17.899999999999999</v>
      </c>
      <c r="F400">
        <f>INDEX(products!C:C,MATCH(challenge_2_solution_2!$C400,products!$A:$A,0))</f>
        <v>3.94</v>
      </c>
      <c r="G400">
        <f t="shared" si="6"/>
        <v>17.899999999999999</v>
      </c>
      <c r="H400">
        <f t="shared" si="6"/>
        <v>3.94</v>
      </c>
    </row>
    <row r="401" spans="1:8" x14ac:dyDescent="0.2">
      <c r="A401" s="1">
        <v>2177</v>
      </c>
      <c r="B401" s="3">
        <v>42454.722916666666</v>
      </c>
      <c r="C401" t="s">
        <v>156</v>
      </c>
      <c r="D401">
        <v>1</v>
      </c>
      <c r="E401">
        <f>INDEX(products!B:B,MATCH(challenge_2_solution_2!$C401,products!$A:$A,0))</f>
        <v>21.9</v>
      </c>
      <c r="F401">
        <f>INDEX(products!C:C,MATCH(challenge_2_solution_2!$C401,products!$A:$A,0))</f>
        <v>5.91</v>
      </c>
      <c r="G401">
        <f t="shared" si="6"/>
        <v>21.9</v>
      </c>
      <c r="H401">
        <f t="shared" si="6"/>
        <v>5.91</v>
      </c>
    </row>
    <row r="402" spans="1:8" x14ac:dyDescent="0.2">
      <c r="A402" s="1">
        <v>2178</v>
      </c>
      <c r="B402" s="3">
        <v>42454.73333333333</v>
      </c>
      <c r="C402" t="s">
        <v>10</v>
      </c>
      <c r="D402">
        <v>2</v>
      </c>
      <c r="E402">
        <f>INDEX(products!B:B,MATCH(challenge_2_solution_2!$C402,products!$A:$A,0))</f>
        <v>3.9</v>
      </c>
      <c r="F402">
        <f>INDEX(products!C:C,MATCH(challenge_2_solution_2!$C402,products!$A:$A,0))</f>
        <v>1.17</v>
      </c>
      <c r="G402">
        <f t="shared" si="6"/>
        <v>7.8</v>
      </c>
      <c r="H402">
        <f t="shared" si="6"/>
        <v>2.34</v>
      </c>
    </row>
    <row r="403" spans="1:8" x14ac:dyDescent="0.2">
      <c r="A403" s="1">
        <v>2178</v>
      </c>
      <c r="B403" s="3">
        <v>42454.73333333333</v>
      </c>
      <c r="C403" t="s">
        <v>17</v>
      </c>
      <c r="D403">
        <v>2</v>
      </c>
      <c r="E403">
        <f>INDEX(products!B:B,MATCH(challenge_2_solution_2!$C403,products!$A:$A,0))</f>
        <v>5.9</v>
      </c>
      <c r="F403">
        <f>INDEX(products!C:C,MATCH(challenge_2_solution_2!$C403,products!$A:$A,0))</f>
        <v>2.83</v>
      </c>
      <c r="G403">
        <f t="shared" si="6"/>
        <v>11.8</v>
      </c>
      <c r="H403">
        <f t="shared" si="6"/>
        <v>5.66</v>
      </c>
    </row>
    <row r="404" spans="1:8" x14ac:dyDescent="0.2">
      <c r="A404" s="1">
        <v>2178</v>
      </c>
      <c r="B404" s="3">
        <v>42454.73333333333</v>
      </c>
      <c r="C404" t="s">
        <v>34</v>
      </c>
      <c r="D404">
        <v>3</v>
      </c>
      <c r="E404">
        <f>INDEX(products!B:B,MATCH(challenge_2_solution_2!$C404,products!$A:$A,0))</f>
        <v>7.9</v>
      </c>
      <c r="F404">
        <f>INDEX(products!C:C,MATCH(challenge_2_solution_2!$C404,products!$A:$A,0))</f>
        <v>1.58</v>
      </c>
      <c r="G404">
        <f t="shared" si="6"/>
        <v>23.700000000000003</v>
      </c>
      <c r="H404">
        <f t="shared" si="6"/>
        <v>4.74</v>
      </c>
    </row>
    <row r="405" spans="1:8" x14ac:dyDescent="0.2">
      <c r="A405" s="1">
        <v>2178</v>
      </c>
      <c r="B405" s="3">
        <v>42454.73333333333</v>
      </c>
      <c r="C405" t="s">
        <v>27</v>
      </c>
      <c r="D405">
        <v>1</v>
      </c>
      <c r="E405">
        <f>INDEX(products!B:B,MATCH(challenge_2_solution_2!$C405,products!$A:$A,0))</f>
        <v>7.9</v>
      </c>
      <c r="F405">
        <f>INDEX(products!C:C,MATCH(challenge_2_solution_2!$C405,products!$A:$A,0))</f>
        <v>4.03</v>
      </c>
      <c r="G405">
        <f t="shared" si="6"/>
        <v>7.9</v>
      </c>
      <c r="H405">
        <f t="shared" si="6"/>
        <v>4.03</v>
      </c>
    </row>
    <row r="406" spans="1:8" x14ac:dyDescent="0.2">
      <c r="A406" s="1">
        <v>2178</v>
      </c>
      <c r="B406" s="3">
        <v>42454.73333333333</v>
      </c>
      <c r="C406" t="s">
        <v>51</v>
      </c>
      <c r="D406">
        <v>3</v>
      </c>
      <c r="E406">
        <f>INDEX(products!B:B,MATCH(challenge_2_solution_2!$C406,products!$A:$A,0))</f>
        <v>9.9</v>
      </c>
      <c r="F406">
        <f>INDEX(products!C:C,MATCH(challenge_2_solution_2!$C406,products!$A:$A,0))</f>
        <v>3.07</v>
      </c>
      <c r="G406">
        <f t="shared" si="6"/>
        <v>29.700000000000003</v>
      </c>
      <c r="H406">
        <f t="shared" si="6"/>
        <v>9.2099999999999991</v>
      </c>
    </row>
    <row r="407" spans="1:8" x14ac:dyDescent="0.2">
      <c r="A407" s="1">
        <v>2178</v>
      </c>
      <c r="B407" s="3">
        <v>42454.73333333333</v>
      </c>
      <c r="C407" t="s">
        <v>60</v>
      </c>
      <c r="D407">
        <v>1</v>
      </c>
      <c r="E407">
        <f>INDEX(products!B:B,MATCH(challenge_2_solution_2!$C407,products!$A:$A,0))</f>
        <v>11.9</v>
      </c>
      <c r="F407">
        <f>INDEX(products!C:C,MATCH(challenge_2_solution_2!$C407,products!$A:$A,0))</f>
        <v>4.28</v>
      </c>
      <c r="G407">
        <f t="shared" si="6"/>
        <v>11.9</v>
      </c>
      <c r="H407">
        <f t="shared" si="6"/>
        <v>4.28</v>
      </c>
    </row>
    <row r="408" spans="1:8" x14ac:dyDescent="0.2">
      <c r="A408" s="1">
        <v>2178</v>
      </c>
      <c r="B408" s="3">
        <v>42454.73333333333</v>
      </c>
      <c r="C408" t="s">
        <v>74</v>
      </c>
      <c r="D408">
        <v>1</v>
      </c>
      <c r="E408">
        <f>INDEX(products!B:B,MATCH(challenge_2_solution_2!$C408,products!$A:$A,0))</f>
        <v>11.9</v>
      </c>
      <c r="F408">
        <f>INDEX(products!C:C,MATCH(challenge_2_solution_2!$C408,products!$A:$A,0))</f>
        <v>2.5</v>
      </c>
      <c r="G408">
        <f t="shared" si="6"/>
        <v>11.9</v>
      </c>
      <c r="H408">
        <f t="shared" si="6"/>
        <v>2.5</v>
      </c>
    </row>
    <row r="409" spans="1:8" x14ac:dyDescent="0.2">
      <c r="A409" s="1">
        <v>2178</v>
      </c>
      <c r="B409" s="3">
        <v>42454.73333333333</v>
      </c>
      <c r="C409" t="s">
        <v>96</v>
      </c>
      <c r="D409">
        <v>1</v>
      </c>
      <c r="E409">
        <f>INDEX(products!B:B,MATCH(challenge_2_solution_2!$C409,products!$A:$A,0))</f>
        <v>17.899999999999999</v>
      </c>
      <c r="F409">
        <f>INDEX(products!C:C,MATCH(challenge_2_solution_2!$C409,products!$A:$A,0))</f>
        <v>10.92</v>
      </c>
      <c r="G409">
        <f t="shared" si="6"/>
        <v>17.899999999999999</v>
      </c>
      <c r="H409">
        <f t="shared" si="6"/>
        <v>10.92</v>
      </c>
    </row>
    <row r="410" spans="1:8" x14ac:dyDescent="0.2">
      <c r="A410" s="1">
        <v>2178</v>
      </c>
      <c r="B410" s="3">
        <v>42454.73333333333</v>
      </c>
      <c r="C410" t="s">
        <v>124</v>
      </c>
      <c r="D410">
        <v>1</v>
      </c>
      <c r="E410">
        <f>INDEX(products!B:B,MATCH(challenge_2_solution_2!$C410,products!$A:$A,0))</f>
        <v>19.899999999999999</v>
      </c>
      <c r="F410">
        <f>INDEX(products!C:C,MATCH(challenge_2_solution_2!$C410,products!$A:$A,0))</f>
        <v>4.9800000000000004</v>
      </c>
      <c r="G410">
        <f t="shared" si="6"/>
        <v>19.899999999999999</v>
      </c>
      <c r="H410">
        <f t="shared" si="6"/>
        <v>4.9800000000000004</v>
      </c>
    </row>
    <row r="411" spans="1:8" x14ac:dyDescent="0.2">
      <c r="A411" s="1">
        <v>2179</v>
      </c>
      <c r="B411" s="3">
        <v>42454.734722222223</v>
      </c>
      <c r="C411" t="s">
        <v>12</v>
      </c>
      <c r="D411">
        <v>1</v>
      </c>
      <c r="E411">
        <f>INDEX(products!B:B,MATCH(challenge_2_solution_2!$C411,products!$A:$A,0))</f>
        <v>5.2</v>
      </c>
      <c r="F411">
        <f>INDEX(products!C:C,MATCH(challenge_2_solution_2!$C411,products!$A:$A,0))</f>
        <v>3.07</v>
      </c>
      <c r="G411">
        <f t="shared" si="6"/>
        <v>5.2</v>
      </c>
      <c r="H411">
        <f t="shared" si="6"/>
        <v>3.07</v>
      </c>
    </row>
    <row r="412" spans="1:8" x14ac:dyDescent="0.2">
      <c r="A412" s="1">
        <v>2179</v>
      </c>
      <c r="B412" s="3">
        <v>42454.734722222223</v>
      </c>
      <c r="C412" t="s">
        <v>15</v>
      </c>
      <c r="D412">
        <v>1</v>
      </c>
      <c r="E412">
        <f>INDEX(products!B:B,MATCH(challenge_2_solution_2!$C412,products!$A:$A,0))</f>
        <v>5.9</v>
      </c>
      <c r="F412">
        <f>INDEX(products!C:C,MATCH(challenge_2_solution_2!$C412,products!$A:$A,0))</f>
        <v>3.07</v>
      </c>
      <c r="G412">
        <f t="shared" si="6"/>
        <v>5.9</v>
      </c>
      <c r="H412">
        <f t="shared" si="6"/>
        <v>3.07</v>
      </c>
    </row>
    <row r="413" spans="1:8" x14ac:dyDescent="0.2">
      <c r="A413" s="1">
        <v>2179</v>
      </c>
      <c r="B413" s="3">
        <v>42454.734722222223</v>
      </c>
      <c r="C413" t="s">
        <v>55</v>
      </c>
      <c r="D413">
        <v>2</v>
      </c>
      <c r="E413">
        <f>INDEX(products!B:B,MATCH(challenge_2_solution_2!$C413,products!$A:$A,0))</f>
        <v>7.9</v>
      </c>
      <c r="F413">
        <f>INDEX(products!C:C,MATCH(challenge_2_solution_2!$C413,products!$A:$A,0))</f>
        <v>2.21</v>
      </c>
      <c r="G413">
        <f t="shared" si="6"/>
        <v>15.8</v>
      </c>
      <c r="H413">
        <f t="shared" si="6"/>
        <v>4.42</v>
      </c>
    </row>
    <row r="414" spans="1:8" x14ac:dyDescent="0.2">
      <c r="A414" s="1">
        <v>2179</v>
      </c>
      <c r="B414" s="3">
        <v>42454.734722222223</v>
      </c>
      <c r="C414" t="s">
        <v>91</v>
      </c>
      <c r="D414">
        <v>1</v>
      </c>
      <c r="E414">
        <f>INDEX(products!B:B,MATCH(challenge_2_solution_2!$C414,products!$A:$A,0))</f>
        <v>17.899999999999999</v>
      </c>
      <c r="F414">
        <f>INDEX(products!C:C,MATCH(challenge_2_solution_2!$C414,products!$A:$A,0))</f>
        <v>6.44</v>
      </c>
      <c r="G414">
        <f t="shared" si="6"/>
        <v>17.899999999999999</v>
      </c>
      <c r="H414">
        <f t="shared" si="6"/>
        <v>6.44</v>
      </c>
    </row>
    <row r="415" spans="1:8" x14ac:dyDescent="0.2">
      <c r="A415" s="1">
        <v>2180</v>
      </c>
      <c r="B415" s="3">
        <v>42454.772916666669</v>
      </c>
      <c r="C415" t="s">
        <v>12</v>
      </c>
      <c r="D415">
        <v>1</v>
      </c>
      <c r="E415">
        <f>INDEX(products!B:B,MATCH(challenge_2_solution_2!$C415,products!$A:$A,0))</f>
        <v>5.2</v>
      </c>
      <c r="F415">
        <f>INDEX(products!C:C,MATCH(challenge_2_solution_2!$C415,products!$A:$A,0))</f>
        <v>3.07</v>
      </c>
      <c r="G415">
        <f t="shared" si="6"/>
        <v>5.2</v>
      </c>
      <c r="H415">
        <f t="shared" si="6"/>
        <v>3.07</v>
      </c>
    </row>
    <row r="416" spans="1:8" x14ac:dyDescent="0.2">
      <c r="A416" s="1">
        <v>2180</v>
      </c>
      <c r="B416" s="3">
        <v>42454.772916666669</v>
      </c>
      <c r="C416" t="s">
        <v>28</v>
      </c>
      <c r="D416">
        <v>1</v>
      </c>
      <c r="E416">
        <f>INDEX(products!B:B,MATCH(challenge_2_solution_2!$C416,products!$A:$A,0))</f>
        <v>7.9</v>
      </c>
      <c r="F416">
        <f>INDEX(products!C:C,MATCH(challenge_2_solution_2!$C416,products!$A:$A,0))</f>
        <v>2.4500000000000002</v>
      </c>
      <c r="G416">
        <f t="shared" si="6"/>
        <v>7.9</v>
      </c>
      <c r="H416">
        <f t="shared" si="6"/>
        <v>2.4500000000000002</v>
      </c>
    </row>
    <row r="417" spans="1:8" x14ac:dyDescent="0.2">
      <c r="A417" s="1">
        <v>2180</v>
      </c>
      <c r="B417" s="3">
        <v>42454.772916666669</v>
      </c>
      <c r="C417" t="s">
        <v>68</v>
      </c>
      <c r="D417">
        <v>1</v>
      </c>
      <c r="E417">
        <f>INDEX(products!B:B,MATCH(challenge_2_solution_2!$C417,products!$A:$A,0))</f>
        <v>11.9</v>
      </c>
      <c r="F417">
        <f>INDEX(products!C:C,MATCH(challenge_2_solution_2!$C417,products!$A:$A,0))</f>
        <v>3.69</v>
      </c>
      <c r="G417">
        <f t="shared" si="6"/>
        <v>11.9</v>
      </c>
      <c r="H417">
        <f t="shared" si="6"/>
        <v>3.69</v>
      </c>
    </row>
    <row r="418" spans="1:8" x14ac:dyDescent="0.2">
      <c r="A418" s="1">
        <v>2180</v>
      </c>
      <c r="B418" s="3">
        <v>42454.772916666669</v>
      </c>
      <c r="C418" t="s">
        <v>61</v>
      </c>
      <c r="D418">
        <v>1</v>
      </c>
      <c r="E418">
        <f>INDEX(products!B:B,MATCH(challenge_2_solution_2!$C418,products!$A:$A,0))</f>
        <v>11.9</v>
      </c>
      <c r="F418">
        <f>INDEX(products!C:C,MATCH(challenge_2_solution_2!$C418,products!$A:$A,0))</f>
        <v>7.74</v>
      </c>
      <c r="G418">
        <f t="shared" si="6"/>
        <v>11.9</v>
      </c>
      <c r="H418">
        <f t="shared" si="6"/>
        <v>7.74</v>
      </c>
    </row>
    <row r="419" spans="1:8" x14ac:dyDescent="0.2">
      <c r="A419" s="1">
        <v>2180</v>
      </c>
      <c r="B419" s="3">
        <v>42454.772916666669</v>
      </c>
      <c r="C419" t="s">
        <v>96</v>
      </c>
      <c r="D419">
        <v>1</v>
      </c>
      <c r="E419">
        <f>INDEX(products!B:B,MATCH(challenge_2_solution_2!$C419,products!$A:$A,0))</f>
        <v>17.899999999999999</v>
      </c>
      <c r="F419">
        <f>INDEX(products!C:C,MATCH(challenge_2_solution_2!$C419,products!$A:$A,0))</f>
        <v>10.92</v>
      </c>
      <c r="G419">
        <f t="shared" si="6"/>
        <v>17.899999999999999</v>
      </c>
      <c r="H419">
        <f t="shared" si="6"/>
        <v>10.92</v>
      </c>
    </row>
    <row r="420" spans="1:8" x14ac:dyDescent="0.2">
      <c r="A420" s="1">
        <v>2180</v>
      </c>
      <c r="B420" s="3">
        <v>42454.772916666669</v>
      </c>
      <c r="C420" t="s">
        <v>155</v>
      </c>
      <c r="D420">
        <v>1</v>
      </c>
      <c r="E420">
        <f>INDEX(products!B:B,MATCH(challenge_2_solution_2!$C420,products!$A:$A,0))</f>
        <v>21.9</v>
      </c>
      <c r="F420">
        <f>INDEX(products!C:C,MATCH(challenge_2_solution_2!$C420,products!$A:$A,0))</f>
        <v>11.39</v>
      </c>
      <c r="G420">
        <f t="shared" si="6"/>
        <v>21.9</v>
      </c>
      <c r="H420">
        <f t="shared" si="6"/>
        <v>11.39</v>
      </c>
    </row>
    <row r="421" spans="1:8" x14ac:dyDescent="0.2">
      <c r="A421" s="1">
        <v>2181</v>
      </c>
      <c r="B421" s="3">
        <v>42454.783333333333</v>
      </c>
      <c r="C421" t="s">
        <v>33</v>
      </c>
      <c r="D421">
        <v>1</v>
      </c>
      <c r="E421">
        <f>INDEX(products!B:B,MATCH(challenge_2_solution_2!$C421,products!$A:$A,0))</f>
        <v>7.9</v>
      </c>
      <c r="F421">
        <f>INDEX(products!C:C,MATCH(challenge_2_solution_2!$C421,products!$A:$A,0))</f>
        <v>2.21</v>
      </c>
      <c r="G421">
        <f t="shared" si="6"/>
        <v>7.9</v>
      </c>
      <c r="H421">
        <f t="shared" si="6"/>
        <v>2.21</v>
      </c>
    </row>
    <row r="422" spans="1:8" x14ac:dyDescent="0.2">
      <c r="A422" s="1">
        <v>2181</v>
      </c>
      <c r="B422" s="3">
        <v>42454.783333333333</v>
      </c>
      <c r="C422" t="s">
        <v>80</v>
      </c>
      <c r="D422">
        <v>1</v>
      </c>
      <c r="E422">
        <f>INDEX(products!B:B,MATCH(challenge_2_solution_2!$C422,products!$A:$A,0))</f>
        <v>11.9</v>
      </c>
      <c r="F422">
        <f>INDEX(products!C:C,MATCH(challenge_2_solution_2!$C422,products!$A:$A,0))</f>
        <v>3.21</v>
      </c>
      <c r="G422">
        <f t="shared" si="6"/>
        <v>11.9</v>
      </c>
      <c r="H422">
        <f t="shared" si="6"/>
        <v>3.21</v>
      </c>
    </row>
    <row r="423" spans="1:8" x14ac:dyDescent="0.2">
      <c r="A423" s="1">
        <v>2181</v>
      </c>
      <c r="B423" s="3">
        <v>42454.783333333333</v>
      </c>
      <c r="C423" t="s">
        <v>72</v>
      </c>
      <c r="D423">
        <v>1</v>
      </c>
      <c r="E423">
        <f>INDEX(products!B:B,MATCH(challenge_2_solution_2!$C423,products!$A:$A,0))</f>
        <v>11.9</v>
      </c>
      <c r="F423">
        <f>INDEX(products!C:C,MATCH(challenge_2_solution_2!$C423,products!$A:$A,0))</f>
        <v>7.38</v>
      </c>
      <c r="G423">
        <f t="shared" si="6"/>
        <v>11.9</v>
      </c>
      <c r="H423">
        <f t="shared" si="6"/>
        <v>7.38</v>
      </c>
    </row>
    <row r="424" spans="1:8" x14ac:dyDescent="0.2">
      <c r="A424" s="1">
        <v>2181</v>
      </c>
      <c r="B424" s="3">
        <v>42454.783333333333</v>
      </c>
      <c r="C424" t="s">
        <v>63</v>
      </c>
      <c r="D424">
        <v>1</v>
      </c>
      <c r="E424">
        <f>INDEX(products!B:B,MATCH(challenge_2_solution_2!$C424,products!$A:$A,0))</f>
        <v>11.9</v>
      </c>
      <c r="F424">
        <f>INDEX(products!C:C,MATCH(challenge_2_solution_2!$C424,products!$A:$A,0))</f>
        <v>6.07</v>
      </c>
      <c r="G424">
        <f t="shared" si="6"/>
        <v>11.9</v>
      </c>
      <c r="H424">
        <f t="shared" si="6"/>
        <v>6.07</v>
      </c>
    </row>
    <row r="425" spans="1:8" x14ac:dyDescent="0.2">
      <c r="A425" s="1">
        <v>2181</v>
      </c>
      <c r="B425" s="3">
        <v>42454.783333333333</v>
      </c>
      <c r="C425" t="s">
        <v>108</v>
      </c>
      <c r="D425">
        <v>1</v>
      </c>
      <c r="E425">
        <f>INDEX(products!B:B,MATCH(challenge_2_solution_2!$C425,products!$A:$A,0))</f>
        <v>17.899999999999999</v>
      </c>
      <c r="F425">
        <f>INDEX(products!C:C,MATCH(challenge_2_solution_2!$C425,products!$A:$A,0))</f>
        <v>10.38</v>
      </c>
      <c r="G425">
        <f t="shared" si="6"/>
        <v>17.899999999999999</v>
      </c>
      <c r="H425">
        <f t="shared" si="6"/>
        <v>10.38</v>
      </c>
    </row>
    <row r="426" spans="1:8" x14ac:dyDescent="0.2">
      <c r="A426" s="1">
        <v>2182</v>
      </c>
      <c r="B426" s="3">
        <v>42455.665277777778</v>
      </c>
      <c r="C426" t="s">
        <v>34</v>
      </c>
      <c r="D426">
        <v>1</v>
      </c>
      <c r="E426">
        <f>INDEX(products!B:B,MATCH(challenge_2_solution_2!$C426,products!$A:$A,0))</f>
        <v>7.9</v>
      </c>
      <c r="F426">
        <f>INDEX(products!C:C,MATCH(challenge_2_solution_2!$C426,products!$A:$A,0))</f>
        <v>1.58</v>
      </c>
      <c r="G426">
        <f t="shared" si="6"/>
        <v>7.9</v>
      </c>
      <c r="H426">
        <f t="shared" si="6"/>
        <v>1.58</v>
      </c>
    </row>
    <row r="427" spans="1:8" x14ac:dyDescent="0.2">
      <c r="A427" s="1">
        <v>2183</v>
      </c>
      <c r="B427" s="3">
        <v>42455.759722222225</v>
      </c>
      <c r="C427" t="s">
        <v>3</v>
      </c>
      <c r="D427">
        <v>1</v>
      </c>
      <c r="E427">
        <f>INDEX(products!B:B,MATCH(challenge_2_solution_2!$C427,products!$A:$A,0))</f>
        <v>1</v>
      </c>
      <c r="F427">
        <f>INDEX(products!C:C,MATCH(challenge_2_solution_2!$C427,products!$A:$A,0))</f>
        <v>0.5</v>
      </c>
      <c r="G427">
        <f t="shared" si="6"/>
        <v>1</v>
      </c>
      <c r="H427">
        <f t="shared" si="6"/>
        <v>0.5</v>
      </c>
    </row>
    <row r="428" spans="1:8" x14ac:dyDescent="0.2">
      <c r="A428" s="1">
        <v>2183</v>
      </c>
      <c r="B428" s="3">
        <v>42455.759722222225</v>
      </c>
      <c r="C428" t="s">
        <v>8</v>
      </c>
      <c r="D428">
        <v>3</v>
      </c>
      <c r="E428">
        <f>INDEX(products!B:B,MATCH(challenge_2_solution_2!$C428,products!$A:$A,0))</f>
        <v>1.6</v>
      </c>
      <c r="F428">
        <f>INDEX(products!C:C,MATCH(challenge_2_solution_2!$C428,products!$A:$A,0))</f>
        <v>0.77</v>
      </c>
      <c r="G428">
        <f t="shared" si="6"/>
        <v>4.8000000000000007</v>
      </c>
      <c r="H428">
        <f t="shared" si="6"/>
        <v>2.31</v>
      </c>
    </row>
    <row r="429" spans="1:8" x14ac:dyDescent="0.2">
      <c r="A429" s="1">
        <v>2183</v>
      </c>
      <c r="B429" s="3">
        <v>42455.759722222225</v>
      </c>
      <c r="C429" t="s">
        <v>14</v>
      </c>
      <c r="D429">
        <v>2</v>
      </c>
      <c r="E429">
        <f>INDEX(products!B:B,MATCH(challenge_2_solution_2!$C429,products!$A:$A,0))</f>
        <v>5.9</v>
      </c>
      <c r="F429">
        <f>INDEX(products!C:C,MATCH(challenge_2_solution_2!$C429,products!$A:$A,0))</f>
        <v>2.36</v>
      </c>
      <c r="G429">
        <f t="shared" si="6"/>
        <v>11.8</v>
      </c>
      <c r="H429">
        <f t="shared" si="6"/>
        <v>4.72</v>
      </c>
    </row>
    <row r="430" spans="1:8" x14ac:dyDescent="0.2">
      <c r="A430" s="1">
        <v>2183</v>
      </c>
      <c r="B430" s="3">
        <v>42455.759722222225</v>
      </c>
      <c r="C430" t="s">
        <v>19</v>
      </c>
      <c r="D430">
        <v>2</v>
      </c>
      <c r="E430">
        <f>INDEX(products!B:B,MATCH(challenge_2_solution_2!$C430,products!$A:$A,0))</f>
        <v>5.9</v>
      </c>
      <c r="F430">
        <f>INDEX(products!C:C,MATCH(challenge_2_solution_2!$C430,products!$A:$A,0))</f>
        <v>1.65</v>
      </c>
      <c r="G430">
        <f t="shared" si="6"/>
        <v>11.8</v>
      </c>
      <c r="H430">
        <f t="shared" si="6"/>
        <v>3.3</v>
      </c>
    </row>
    <row r="431" spans="1:8" x14ac:dyDescent="0.2">
      <c r="A431" s="1">
        <v>2183</v>
      </c>
      <c r="B431" s="3">
        <v>42455.759722222225</v>
      </c>
      <c r="C431" t="s">
        <v>65</v>
      </c>
      <c r="D431">
        <v>1</v>
      </c>
      <c r="E431">
        <f>INDEX(products!B:B,MATCH(challenge_2_solution_2!$C431,products!$A:$A,0))</f>
        <v>11.9</v>
      </c>
      <c r="F431">
        <f>INDEX(products!C:C,MATCH(challenge_2_solution_2!$C431,products!$A:$A,0))</f>
        <v>7.14</v>
      </c>
      <c r="G431">
        <f t="shared" si="6"/>
        <v>11.9</v>
      </c>
      <c r="H431">
        <f t="shared" si="6"/>
        <v>7.14</v>
      </c>
    </row>
    <row r="432" spans="1:8" x14ac:dyDescent="0.2">
      <c r="A432" s="1">
        <v>2183</v>
      </c>
      <c r="B432" s="3">
        <v>42455.759722222225</v>
      </c>
      <c r="C432" t="s">
        <v>89</v>
      </c>
      <c r="D432">
        <v>1</v>
      </c>
      <c r="E432">
        <f>INDEX(products!B:B,MATCH(challenge_2_solution_2!$C432,products!$A:$A,0))</f>
        <v>17.899999999999999</v>
      </c>
      <c r="F432">
        <f>INDEX(products!C:C,MATCH(challenge_2_solution_2!$C432,products!$A:$A,0))</f>
        <v>3.94</v>
      </c>
      <c r="G432">
        <f t="shared" si="6"/>
        <v>17.899999999999999</v>
      </c>
      <c r="H432">
        <f t="shared" si="6"/>
        <v>3.94</v>
      </c>
    </row>
    <row r="433" spans="1:8" x14ac:dyDescent="0.2">
      <c r="A433" s="1">
        <v>2183</v>
      </c>
      <c r="B433" s="3">
        <v>42455.759722222225</v>
      </c>
      <c r="C433" t="s">
        <v>113</v>
      </c>
      <c r="D433">
        <v>1</v>
      </c>
      <c r="E433">
        <f>INDEX(products!B:B,MATCH(challenge_2_solution_2!$C433,products!$A:$A,0))</f>
        <v>17.899999999999999</v>
      </c>
      <c r="F433">
        <f>INDEX(products!C:C,MATCH(challenge_2_solution_2!$C433,products!$A:$A,0))</f>
        <v>10.199999999999999</v>
      </c>
      <c r="G433">
        <f t="shared" si="6"/>
        <v>17.899999999999999</v>
      </c>
      <c r="H433">
        <f t="shared" si="6"/>
        <v>10.199999999999999</v>
      </c>
    </row>
    <row r="434" spans="1:8" x14ac:dyDescent="0.2">
      <c r="A434" s="1">
        <v>2183</v>
      </c>
      <c r="B434" s="3">
        <v>42455.759722222225</v>
      </c>
      <c r="C434" t="s">
        <v>132</v>
      </c>
      <c r="D434">
        <v>1</v>
      </c>
      <c r="E434">
        <f>INDEX(products!B:B,MATCH(challenge_2_solution_2!$C434,products!$A:$A,0))</f>
        <v>19.899999999999999</v>
      </c>
      <c r="F434">
        <f>INDEX(products!C:C,MATCH(challenge_2_solution_2!$C434,products!$A:$A,0))</f>
        <v>8.56</v>
      </c>
      <c r="G434">
        <f t="shared" si="6"/>
        <v>19.899999999999999</v>
      </c>
      <c r="H434">
        <f t="shared" si="6"/>
        <v>8.56</v>
      </c>
    </row>
    <row r="435" spans="1:8" x14ac:dyDescent="0.2">
      <c r="A435" s="1">
        <v>2183</v>
      </c>
      <c r="B435" s="3">
        <v>42455.759722222225</v>
      </c>
      <c r="C435" t="s">
        <v>128</v>
      </c>
      <c r="D435">
        <v>1</v>
      </c>
      <c r="E435">
        <f>INDEX(products!B:B,MATCH(challenge_2_solution_2!$C435,products!$A:$A,0))</f>
        <v>19.899999999999999</v>
      </c>
      <c r="F435">
        <f>INDEX(products!C:C,MATCH(challenge_2_solution_2!$C435,products!$A:$A,0))</f>
        <v>13.53</v>
      </c>
      <c r="G435">
        <f t="shared" si="6"/>
        <v>19.899999999999999</v>
      </c>
      <c r="H435">
        <f t="shared" si="6"/>
        <v>13.53</v>
      </c>
    </row>
    <row r="436" spans="1:8" x14ac:dyDescent="0.2">
      <c r="A436" s="1">
        <v>2184</v>
      </c>
      <c r="B436" s="3">
        <v>42455.777777777781</v>
      </c>
      <c r="C436" t="s">
        <v>10</v>
      </c>
      <c r="D436">
        <v>1</v>
      </c>
      <c r="E436">
        <f>INDEX(products!B:B,MATCH(challenge_2_solution_2!$C436,products!$A:$A,0))</f>
        <v>3.9</v>
      </c>
      <c r="F436">
        <f>INDEX(products!C:C,MATCH(challenge_2_solution_2!$C436,products!$A:$A,0))</f>
        <v>1.17</v>
      </c>
      <c r="G436">
        <f t="shared" si="6"/>
        <v>3.9</v>
      </c>
      <c r="H436">
        <f t="shared" si="6"/>
        <v>1.17</v>
      </c>
    </row>
    <row r="437" spans="1:8" x14ac:dyDescent="0.2">
      <c r="A437" s="1">
        <v>2184</v>
      </c>
      <c r="B437" s="3">
        <v>42455.777777777781</v>
      </c>
      <c r="C437" t="s">
        <v>17</v>
      </c>
      <c r="D437">
        <v>1</v>
      </c>
      <c r="E437">
        <f>INDEX(products!B:B,MATCH(challenge_2_solution_2!$C437,products!$A:$A,0))</f>
        <v>5.9</v>
      </c>
      <c r="F437">
        <f>INDEX(products!C:C,MATCH(challenge_2_solution_2!$C437,products!$A:$A,0))</f>
        <v>2.83</v>
      </c>
      <c r="G437">
        <f t="shared" si="6"/>
        <v>5.9</v>
      </c>
      <c r="H437">
        <f t="shared" si="6"/>
        <v>2.83</v>
      </c>
    </row>
    <row r="438" spans="1:8" x14ac:dyDescent="0.2">
      <c r="A438" s="1">
        <v>2184</v>
      </c>
      <c r="B438" s="3">
        <v>42455.777777777781</v>
      </c>
      <c r="C438" t="s">
        <v>55</v>
      </c>
      <c r="D438">
        <v>1</v>
      </c>
      <c r="E438">
        <f>INDEX(products!B:B,MATCH(challenge_2_solution_2!$C438,products!$A:$A,0))</f>
        <v>7.9</v>
      </c>
      <c r="F438">
        <f>INDEX(products!C:C,MATCH(challenge_2_solution_2!$C438,products!$A:$A,0))</f>
        <v>2.21</v>
      </c>
      <c r="G438">
        <f t="shared" si="6"/>
        <v>7.9</v>
      </c>
      <c r="H438">
        <f t="shared" si="6"/>
        <v>2.21</v>
      </c>
    </row>
    <row r="439" spans="1:8" x14ac:dyDescent="0.2">
      <c r="A439" s="1">
        <v>2184</v>
      </c>
      <c r="B439" s="3">
        <v>42455.777777777781</v>
      </c>
      <c r="C439" t="s">
        <v>87</v>
      </c>
      <c r="D439">
        <v>1</v>
      </c>
      <c r="E439">
        <f>INDEX(products!B:B,MATCH(challenge_2_solution_2!$C439,products!$A:$A,0))</f>
        <v>15.9</v>
      </c>
      <c r="F439">
        <f>INDEX(products!C:C,MATCH(challenge_2_solution_2!$C439,products!$A:$A,0))</f>
        <v>6.2</v>
      </c>
      <c r="G439">
        <f t="shared" si="6"/>
        <v>15.9</v>
      </c>
      <c r="H439">
        <f t="shared" si="6"/>
        <v>6.2</v>
      </c>
    </row>
    <row r="440" spans="1:8" x14ac:dyDescent="0.2">
      <c r="A440" s="1">
        <v>2185</v>
      </c>
      <c r="B440" s="3">
        <v>42455.782638888886</v>
      </c>
      <c r="C440" t="s">
        <v>12</v>
      </c>
      <c r="D440">
        <v>1</v>
      </c>
      <c r="E440">
        <f>INDEX(products!B:B,MATCH(challenge_2_solution_2!$C440,products!$A:$A,0))</f>
        <v>5.2</v>
      </c>
      <c r="F440">
        <f>INDEX(products!C:C,MATCH(challenge_2_solution_2!$C440,products!$A:$A,0))</f>
        <v>3.07</v>
      </c>
      <c r="G440">
        <f t="shared" si="6"/>
        <v>5.2</v>
      </c>
      <c r="H440">
        <f t="shared" si="6"/>
        <v>3.07</v>
      </c>
    </row>
    <row r="441" spans="1:8" x14ac:dyDescent="0.2">
      <c r="A441" s="1">
        <v>2185</v>
      </c>
      <c r="B441" s="3">
        <v>42455.782638888886</v>
      </c>
      <c r="C441" t="s">
        <v>17</v>
      </c>
      <c r="D441">
        <v>1</v>
      </c>
      <c r="E441">
        <f>INDEX(products!B:B,MATCH(challenge_2_solution_2!$C441,products!$A:$A,0))</f>
        <v>5.9</v>
      </c>
      <c r="F441">
        <f>INDEX(products!C:C,MATCH(challenge_2_solution_2!$C441,products!$A:$A,0))</f>
        <v>2.83</v>
      </c>
      <c r="G441">
        <f t="shared" si="6"/>
        <v>5.9</v>
      </c>
      <c r="H441">
        <f t="shared" si="6"/>
        <v>2.83</v>
      </c>
    </row>
    <row r="442" spans="1:8" x14ac:dyDescent="0.2">
      <c r="A442" s="1">
        <v>2185</v>
      </c>
      <c r="B442" s="3">
        <v>42455.782638888886</v>
      </c>
      <c r="C442" t="s">
        <v>22</v>
      </c>
      <c r="D442">
        <v>1</v>
      </c>
      <c r="E442">
        <f>INDEX(products!B:B,MATCH(challenge_2_solution_2!$C442,products!$A:$A,0))</f>
        <v>5.9</v>
      </c>
      <c r="F442">
        <f>INDEX(products!C:C,MATCH(challenge_2_solution_2!$C442,products!$A:$A,0))</f>
        <v>1.24</v>
      </c>
      <c r="G442">
        <f t="shared" si="6"/>
        <v>5.9</v>
      </c>
      <c r="H442">
        <f t="shared" si="6"/>
        <v>1.24</v>
      </c>
    </row>
    <row r="443" spans="1:8" x14ac:dyDescent="0.2">
      <c r="A443" s="1">
        <v>2185</v>
      </c>
      <c r="B443" s="3">
        <v>42455.782638888886</v>
      </c>
      <c r="C443" t="s">
        <v>32</v>
      </c>
      <c r="D443">
        <v>1</v>
      </c>
      <c r="E443">
        <f>INDEX(products!B:B,MATCH(challenge_2_solution_2!$C443,products!$A:$A,0))</f>
        <v>7.9</v>
      </c>
      <c r="F443">
        <f>INDEX(products!C:C,MATCH(challenge_2_solution_2!$C443,products!$A:$A,0))</f>
        <v>2.92</v>
      </c>
      <c r="G443">
        <f t="shared" si="6"/>
        <v>7.9</v>
      </c>
      <c r="H443">
        <f t="shared" si="6"/>
        <v>2.92</v>
      </c>
    </row>
    <row r="444" spans="1:8" x14ac:dyDescent="0.2">
      <c r="A444" s="1">
        <v>2185</v>
      </c>
      <c r="B444" s="3">
        <v>42455.782638888886</v>
      </c>
      <c r="C444" t="s">
        <v>61</v>
      </c>
      <c r="D444">
        <v>1</v>
      </c>
      <c r="E444">
        <f>INDEX(products!B:B,MATCH(challenge_2_solution_2!$C444,products!$A:$A,0))</f>
        <v>11.9</v>
      </c>
      <c r="F444">
        <f>INDEX(products!C:C,MATCH(challenge_2_solution_2!$C444,products!$A:$A,0))</f>
        <v>7.74</v>
      </c>
      <c r="G444">
        <f t="shared" si="6"/>
        <v>11.9</v>
      </c>
      <c r="H444">
        <f t="shared" si="6"/>
        <v>7.74</v>
      </c>
    </row>
    <row r="445" spans="1:8" x14ac:dyDescent="0.2">
      <c r="A445" s="1">
        <v>2185</v>
      </c>
      <c r="B445" s="3">
        <v>42455.782638888886</v>
      </c>
      <c r="C445" t="s">
        <v>65</v>
      </c>
      <c r="D445">
        <v>1</v>
      </c>
      <c r="E445">
        <f>INDEX(products!B:B,MATCH(challenge_2_solution_2!$C445,products!$A:$A,0))</f>
        <v>11.9</v>
      </c>
      <c r="F445">
        <f>INDEX(products!C:C,MATCH(challenge_2_solution_2!$C445,products!$A:$A,0))</f>
        <v>7.14</v>
      </c>
      <c r="G445">
        <f t="shared" si="6"/>
        <v>11.9</v>
      </c>
      <c r="H445">
        <f t="shared" si="6"/>
        <v>7.14</v>
      </c>
    </row>
    <row r="446" spans="1:8" x14ac:dyDescent="0.2">
      <c r="A446" s="1">
        <v>2185</v>
      </c>
      <c r="B446" s="3">
        <v>42455.782638888886</v>
      </c>
      <c r="C446" t="s">
        <v>86</v>
      </c>
      <c r="D446">
        <v>1</v>
      </c>
      <c r="E446">
        <f>INDEX(products!B:B,MATCH(challenge_2_solution_2!$C446,products!$A:$A,0))</f>
        <v>15.9</v>
      </c>
      <c r="F446">
        <f>INDEX(products!C:C,MATCH(challenge_2_solution_2!$C446,products!$A:$A,0))</f>
        <v>5.57</v>
      </c>
      <c r="G446">
        <f t="shared" si="6"/>
        <v>15.9</v>
      </c>
      <c r="H446">
        <f t="shared" si="6"/>
        <v>5.57</v>
      </c>
    </row>
    <row r="447" spans="1:8" x14ac:dyDescent="0.2">
      <c r="A447" s="1">
        <v>2185</v>
      </c>
      <c r="B447" s="3">
        <v>42455.782638888886</v>
      </c>
      <c r="C447" t="s">
        <v>103</v>
      </c>
      <c r="D447">
        <v>2</v>
      </c>
      <c r="E447">
        <f>INDEX(products!B:B,MATCH(challenge_2_solution_2!$C447,products!$A:$A,0))</f>
        <v>17.899999999999999</v>
      </c>
      <c r="F447">
        <f>INDEX(products!C:C,MATCH(challenge_2_solution_2!$C447,products!$A:$A,0))</f>
        <v>12.35</v>
      </c>
      <c r="G447">
        <f t="shared" si="6"/>
        <v>35.799999999999997</v>
      </c>
      <c r="H447">
        <f t="shared" si="6"/>
        <v>24.7</v>
      </c>
    </row>
    <row r="448" spans="1:8" x14ac:dyDescent="0.2">
      <c r="A448" s="1">
        <v>2186</v>
      </c>
      <c r="B448" s="3">
        <v>42455.790277777778</v>
      </c>
      <c r="C448" t="s">
        <v>8</v>
      </c>
      <c r="D448">
        <v>2</v>
      </c>
      <c r="E448">
        <f>INDEX(products!B:B,MATCH(challenge_2_solution_2!$C448,products!$A:$A,0))</f>
        <v>1.6</v>
      </c>
      <c r="F448">
        <f>INDEX(products!C:C,MATCH(challenge_2_solution_2!$C448,products!$A:$A,0))</f>
        <v>0.77</v>
      </c>
      <c r="G448">
        <f t="shared" si="6"/>
        <v>3.2</v>
      </c>
      <c r="H448">
        <f t="shared" si="6"/>
        <v>1.54</v>
      </c>
    </row>
    <row r="449" spans="1:8" x14ac:dyDescent="0.2">
      <c r="A449" s="1">
        <v>2186</v>
      </c>
      <c r="B449" s="3">
        <v>42455.790277777778</v>
      </c>
      <c r="C449" t="s">
        <v>12</v>
      </c>
      <c r="D449">
        <v>1</v>
      </c>
      <c r="E449">
        <f>INDEX(products!B:B,MATCH(challenge_2_solution_2!$C449,products!$A:$A,0))</f>
        <v>5.2</v>
      </c>
      <c r="F449">
        <f>INDEX(products!C:C,MATCH(challenge_2_solution_2!$C449,products!$A:$A,0))</f>
        <v>3.07</v>
      </c>
      <c r="G449">
        <f t="shared" si="6"/>
        <v>5.2</v>
      </c>
      <c r="H449">
        <f t="shared" si="6"/>
        <v>3.07</v>
      </c>
    </row>
    <row r="450" spans="1:8" x14ac:dyDescent="0.2">
      <c r="A450" s="1">
        <v>2186</v>
      </c>
      <c r="B450" s="3">
        <v>42455.790277777778</v>
      </c>
      <c r="C450" t="s">
        <v>20</v>
      </c>
      <c r="D450">
        <v>1</v>
      </c>
      <c r="E450">
        <f>INDEX(products!B:B,MATCH(challenge_2_solution_2!$C450,products!$A:$A,0))</f>
        <v>5.9</v>
      </c>
      <c r="F450">
        <f>INDEX(products!C:C,MATCH(challenge_2_solution_2!$C450,products!$A:$A,0))</f>
        <v>1.83</v>
      </c>
      <c r="G450">
        <f t="shared" si="6"/>
        <v>5.9</v>
      </c>
      <c r="H450">
        <f t="shared" si="6"/>
        <v>1.83</v>
      </c>
    </row>
    <row r="451" spans="1:8" x14ac:dyDescent="0.2">
      <c r="A451" s="1">
        <v>2186</v>
      </c>
      <c r="B451" s="3">
        <v>42455.790277777778</v>
      </c>
      <c r="C451" t="s">
        <v>15</v>
      </c>
      <c r="D451">
        <v>1</v>
      </c>
      <c r="E451">
        <f>INDEX(products!B:B,MATCH(challenge_2_solution_2!$C451,products!$A:$A,0))</f>
        <v>5.9</v>
      </c>
      <c r="F451">
        <f>INDEX(products!C:C,MATCH(challenge_2_solution_2!$C451,products!$A:$A,0))</f>
        <v>3.07</v>
      </c>
      <c r="G451">
        <f t="shared" ref="G451:H514" si="7">$D451*E451</f>
        <v>5.9</v>
      </c>
      <c r="H451">
        <f t="shared" si="7"/>
        <v>3.07</v>
      </c>
    </row>
    <row r="452" spans="1:8" x14ac:dyDescent="0.2">
      <c r="A452" s="1">
        <v>2186</v>
      </c>
      <c r="B452" s="3">
        <v>42455.790277777778</v>
      </c>
      <c r="C452" t="s">
        <v>74</v>
      </c>
      <c r="D452">
        <v>2</v>
      </c>
      <c r="E452">
        <f>INDEX(products!B:B,MATCH(challenge_2_solution_2!$C452,products!$A:$A,0))</f>
        <v>11.9</v>
      </c>
      <c r="F452">
        <f>INDEX(products!C:C,MATCH(challenge_2_solution_2!$C452,products!$A:$A,0))</f>
        <v>2.5</v>
      </c>
      <c r="G452">
        <f t="shared" si="7"/>
        <v>23.8</v>
      </c>
      <c r="H452">
        <f t="shared" si="7"/>
        <v>5</v>
      </c>
    </row>
    <row r="453" spans="1:8" x14ac:dyDescent="0.2">
      <c r="A453" s="1">
        <v>2186</v>
      </c>
      <c r="B453" s="3">
        <v>42455.790277777778</v>
      </c>
      <c r="C453" t="s">
        <v>89</v>
      </c>
      <c r="D453">
        <v>2</v>
      </c>
      <c r="E453">
        <f>INDEX(products!B:B,MATCH(challenge_2_solution_2!$C453,products!$A:$A,0))</f>
        <v>17.899999999999999</v>
      </c>
      <c r="F453">
        <f>INDEX(products!C:C,MATCH(challenge_2_solution_2!$C453,products!$A:$A,0))</f>
        <v>3.94</v>
      </c>
      <c r="G453">
        <f t="shared" si="7"/>
        <v>35.799999999999997</v>
      </c>
      <c r="H453">
        <f t="shared" si="7"/>
        <v>7.88</v>
      </c>
    </row>
    <row r="454" spans="1:8" x14ac:dyDescent="0.2">
      <c r="A454" s="1">
        <v>2186</v>
      </c>
      <c r="B454" s="3">
        <v>42455.790277777778</v>
      </c>
      <c r="C454" t="s">
        <v>96</v>
      </c>
      <c r="D454">
        <v>1</v>
      </c>
      <c r="E454">
        <f>INDEX(products!B:B,MATCH(challenge_2_solution_2!$C454,products!$A:$A,0))</f>
        <v>17.899999999999999</v>
      </c>
      <c r="F454">
        <f>INDEX(products!C:C,MATCH(challenge_2_solution_2!$C454,products!$A:$A,0))</f>
        <v>10.92</v>
      </c>
      <c r="G454">
        <f t="shared" si="7"/>
        <v>17.899999999999999</v>
      </c>
      <c r="H454">
        <f t="shared" si="7"/>
        <v>10.92</v>
      </c>
    </row>
    <row r="455" spans="1:8" x14ac:dyDescent="0.2">
      <c r="A455" s="1">
        <v>2187</v>
      </c>
      <c r="B455" s="3">
        <v>42455.828472222223</v>
      </c>
      <c r="C455" t="s">
        <v>16</v>
      </c>
      <c r="D455">
        <v>1</v>
      </c>
      <c r="E455">
        <f>INDEX(products!B:B,MATCH(challenge_2_solution_2!$C455,products!$A:$A,0))</f>
        <v>5.9</v>
      </c>
      <c r="F455">
        <f>INDEX(products!C:C,MATCH(challenge_2_solution_2!$C455,products!$A:$A,0))</f>
        <v>1.48</v>
      </c>
      <c r="G455">
        <f t="shared" si="7"/>
        <v>5.9</v>
      </c>
      <c r="H455">
        <f t="shared" si="7"/>
        <v>1.48</v>
      </c>
    </row>
    <row r="456" spans="1:8" x14ac:dyDescent="0.2">
      <c r="A456" s="1">
        <v>2187</v>
      </c>
      <c r="B456" s="3">
        <v>42455.828472222223</v>
      </c>
      <c r="C456" t="s">
        <v>35</v>
      </c>
      <c r="D456">
        <v>1</v>
      </c>
      <c r="E456">
        <f>INDEX(products!B:B,MATCH(challenge_2_solution_2!$C456,products!$A:$A,0))</f>
        <v>7.9</v>
      </c>
      <c r="F456">
        <f>INDEX(products!C:C,MATCH(challenge_2_solution_2!$C456,products!$A:$A,0))</f>
        <v>4.3499999999999996</v>
      </c>
      <c r="G456">
        <f t="shared" si="7"/>
        <v>7.9</v>
      </c>
      <c r="H456">
        <f t="shared" si="7"/>
        <v>4.3499999999999996</v>
      </c>
    </row>
    <row r="457" spans="1:8" x14ac:dyDescent="0.2">
      <c r="A457" s="1">
        <v>2187</v>
      </c>
      <c r="B457" s="3">
        <v>42455.828472222223</v>
      </c>
      <c r="C457" t="s">
        <v>158</v>
      </c>
      <c r="D457">
        <v>1</v>
      </c>
      <c r="E457">
        <f>INDEX(products!B:B,MATCH(challenge_2_solution_2!$C457,products!$A:$A,0))</f>
        <v>21.9</v>
      </c>
      <c r="F457">
        <f>INDEX(products!C:C,MATCH(challenge_2_solution_2!$C457,products!$A:$A,0))</f>
        <v>14.89</v>
      </c>
      <c r="G457">
        <f t="shared" si="7"/>
        <v>21.9</v>
      </c>
      <c r="H457">
        <f t="shared" si="7"/>
        <v>14.89</v>
      </c>
    </row>
    <row r="458" spans="1:8" x14ac:dyDescent="0.2">
      <c r="A458" s="1">
        <v>2188</v>
      </c>
      <c r="B458" s="3">
        <v>42456.507638888892</v>
      </c>
      <c r="C458" t="s">
        <v>4</v>
      </c>
      <c r="D458">
        <v>1</v>
      </c>
      <c r="E458">
        <f>INDEX(products!B:B,MATCH(challenge_2_solution_2!$C458,products!$A:$A,0))</f>
        <v>1</v>
      </c>
      <c r="F458">
        <f>INDEX(products!C:C,MATCH(challenge_2_solution_2!$C458,products!$A:$A,0))</f>
        <v>0.61</v>
      </c>
      <c r="G458">
        <f t="shared" si="7"/>
        <v>1</v>
      </c>
      <c r="H458">
        <f t="shared" si="7"/>
        <v>0.61</v>
      </c>
    </row>
    <row r="459" spans="1:8" x14ac:dyDescent="0.2">
      <c r="A459" s="1">
        <v>2188</v>
      </c>
      <c r="B459" s="3">
        <v>42456.507638888892</v>
      </c>
      <c r="C459" t="s">
        <v>8</v>
      </c>
      <c r="D459">
        <v>1</v>
      </c>
      <c r="E459">
        <f>INDEX(products!B:B,MATCH(challenge_2_solution_2!$C459,products!$A:$A,0))</f>
        <v>1.6</v>
      </c>
      <c r="F459">
        <f>INDEX(products!C:C,MATCH(challenge_2_solution_2!$C459,products!$A:$A,0))</f>
        <v>0.77</v>
      </c>
      <c r="G459">
        <f t="shared" si="7"/>
        <v>1.6</v>
      </c>
      <c r="H459">
        <f t="shared" si="7"/>
        <v>0.77</v>
      </c>
    </row>
    <row r="460" spans="1:8" x14ac:dyDescent="0.2">
      <c r="A460" s="1">
        <v>2188</v>
      </c>
      <c r="B460" s="3">
        <v>42456.507638888892</v>
      </c>
      <c r="C460" t="s">
        <v>43</v>
      </c>
      <c r="D460">
        <v>1</v>
      </c>
      <c r="E460">
        <f>INDEX(products!B:B,MATCH(challenge_2_solution_2!$C460,products!$A:$A,0))</f>
        <v>7.9</v>
      </c>
      <c r="F460">
        <f>INDEX(products!C:C,MATCH(challenge_2_solution_2!$C460,products!$A:$A,0))</f>
        <v>2.92</v>
      </c>
      <c r="G460">
        <f t="shared" si="7"/>
        <v>7.9</v>
      </c>
      <c r="H460">
        <f t="shared" si="7"/>
        <v>2.92</v>
      </c>
    </row>
    <row r="461" spans="1:8" x14ac:dyDescent="0.2">
      <c r="A461" s="1">
        <v>2189</v>
      </c>
      <c r="B461" s="3">
        <v>42456.739583333336</v>
      </c>
      <c r="C461" t="s">
        <v>34</v>
      </c>
      <c r="D461">
        <v>1</v>
      </c>
      <c r="E461">
        <f>INDEX(products!B:B,MATCH(challenge_2_solution_2!$C461,products!$A:$A,0))</f>
        <v>7.9</v>
      </c>
      <c r="F461">
        <f>INDEX(products!C:C,MATCH(challenge_2_solution_2!$C461,products!$A:$A,0))</f>
        <v>1.58</v>
      </c>
      <c r="G461">
        <f t="shared" si="7"/>
        <v>7.9</v>
      </c>
      <c r="H461">
        <f t="shared" si="7"/>
        <v>1.58</v>
      </c>
    </row>
    <row r="462" spans="1:8" x14ac:dyDescent="0.2">
      <c r="A462" s="1">
        <v>2189</v>
      </c>
      <c r="B462" s="3">
        <v>42456.739583333336</v>
      </c>
      <c r="C462" t="s">
        <v>58</v>
      </c>
      <c r="D462">
        <v>1</v>
      </c>
      <c r="E462">
        <f>INDEX(products!B:B,MATCH(challenge_2_solution_2!$C462,products!$A:$A,0))</f>
        <v>9.9</v>
      </c>
      <c r="F462">
        <f>INDEX(products!C:C,MATCH(challenge_2_solution_2!$C462,products!$A:$A,0))</f>
        <v>4.95</v>
      </c>
      <c r="G462">
        <f t="shared" si="7"/>
        <v>9.9</v>
      </c>
      <c r="H462">
        <f t="shared" si="7"/>
        <v>4.95</v>
      </c>
    </row>
    <row r="463" spans="1:8" x14ac:dyDescent="0.2">
      <c r="A463" s="1">
        <v>2190</v>
      </c>
      <c r="B463" s="3">
        <v>42456.779166666667</v>
      </c>
      <c r="C463" t="s">
        <v>13</v>
      </c>
      <c r="D463">
        <v>1</v>
      </c>
      <c r="E463">
        <f>INDEX(products!B:B,MATCH(challenge_2_solution_2!$C463,products!$A:$A,0))</f>
        <v>5.2</v>
      </c>
      <c r="F463">
        <f>INDEX(products!C:C,MATCH(challenge_2_solution_2!$C463,products!$A:$A,0))</f>
        <v>2.44</v>
      </c>
      <c r="G463">
        <f t="shared" si="7"/>
        <v>5.2</v>
      </c>
      <c r="H463">
        <f t="shared" si="7"/>
        <v>2.44</v>
      </c>
    </row>
    <row r="464" spans="1:8" x14ac:dyDescent="0.2">
      <c r="A464" s="1">
        <v>2190</v>
      </c>
      <c r="B464" s="3">
        <v>42456.779166666667</v>
      </c>
      <c r="C464" t="s">
        <v>15</v>
      </c>
      <c r="D464">
        <v>1</v>
      </c>
      <c r="E464">
        <f>INDEX(products!B:B,MATCH(challenge_2_solution_2!$C464,products!$A:$A,0))</f>
        <v>5.9</v>
      </c>
      <c r="F464">
        <f>INDEX(products!C:C,MATCH(challenge_2_solution_2!$C464,products!$A:$A,0))</f>
        <v>3.07</v>
      </c>
      <c r="G464">
        <f t="shared" si="7"/>
        <v>5.9</v>
      </c>
      <c r="H464">
        <f t="shared" si="7"/>
        <v>3.07</v>
      </c>
    </row>
    <row r="465" spans="1:8" x14ac:dyDescent="0.2">
      <c r="A465" s="1">
        <v>2190</v>
      </c>
      <c r="B465" s="3">
        <v>42456.779166666667</v>
      </c>
      <c r="C465" t="s">
        <v>33</v>
      </c>
      <c r="D465">
        <v>1</v>
      </c>
      <c r="E465">
        <f>INDEX(products!B:B,MATCH(challenge_2_solution_2!$C465,products!$A:$A,0))</f>
        <v>7.9</v>
      </c>
      <c r="F465">
        <f>INDEX(products!C:C,MATCH(challenge_2_solution_2!$C465,products!$A:$A,0))</f>
        <v>2.21</v>
      </c>
      <c r="G465">
        <f t="shared" si="7"/>
        <v>7.9</v>
      </c>
      <c r="H465">
        <f t="shared" si="7"/>
        <v>2.21</v>
      </c>
    </row>
    <row r="466" spans="1:8" x14ac:dyDescent="0.2">
      <c r="A466" s="1">
        <v>2190</v>
      </c>
      <c r="B466" s="3">
        <v>42456.779166666667</v>
      </c>
      <c r="C466" t="s">
        <v>53</v>
      </c>
      <c r="D466">
        <v>1</v>
      </c>
      <c r="E466">
        <f>INDEX(products!B:B,MATCH(challenge_2_solution_2!$C466,products!$A:$A,0))</f>
        <v>9.9</v>
      </c>
      <c r="F466">
        <f>INDEX(products!C:C,MATCH(challenge_2_solution_2!$C466,products!$A:$A,0))</f>
        <v>3.86</v>
      </c>
      <c r="G466">
        <f t="shared" si="7"/>
        <v>9.9</v>
      </c>
      <c r="H466">
        <f t="shared" si="7"/>
        <v>3.86</v>
      </c>
    </row>
    <row r="467" spans="1:8" x14ac:dyDescent="0.2">
      <c r="A467" s="1">
        <v>2190</v>
      </c>
      <c r="B467" s="3">
        <v>42456.779166666667</v>
      </c>
      <c r="C467" t="s">
        <v>103</v>
      </c>
      <c r="D467">
        <v>1</v>
      </c>
      <c r="E467">
        <f>INDEX(products!B:B,MATCH(challenge_2_solution_2!$C467,products!$A:$A,0))</f>
        <v>17.899999999999999</v>
      </c>
      <c r="F467">
        <f>INDEX(products!C:C,MATCH(challenge_2_solution_2!$C467,products!$A:$A,0))</f>
        <v>12.35</v>
      </c>
      <c r="G467">
        <f t="shared" si="7"/>
        <v>17.899999999999999</v>
      </c>
      <c r="H467">
        <f t="shared" si="7"/>
        <v>12.35</v>
      </c>
    </row>
    <row r="468" spans="1:8" x14ac:dyDescent="0.2">
      <c r="A468" s="1">
        <v>2191</v>
      </c>
      <c r="B468" s="3">
        <v>42456.779861111114</v>
      </c>
      <c r="C468" t="s">
        <v>15</v>
      </c>
      <c r="D468">
        <v>1</v>
      </c>
      <c r="E468">
        <f>INDEX(products!B:B,MATCH(challenge_2_solution_2!$C468,products!$A:$A,0))</f>
        <v>5.9</v>
      </c>
      <c r="F468">
        <f>INDEX(products!C:C,MATCH(challenge_2_solution_2!$C468,products!$A:$A,0))</f>
        <v>3.07</v>
      </c>
      <c r="G468">
        <f t="shared" si="7"/>
        <v>5.9</v>
      </c>
      <c r="H468">
        <f t="shared" si="7"/>
        <v>3.07</v>
      </c>
    </row>
    <row r="469" spans="1:8" x14ac:dyDescent="0.2">
      <c r="A469" s="1">
        <v>2191</v>
      </c>
      <c r="B469" s="3">
        <v>42456.779861111114</v>
      </c>
      <c r="C469" t="s">
        <v>38</v>
      </c>
      <c r="D469">
        <v>1</v>
      </c>
      <c r="E469">
        <f>INDEX(products!B:B,MATCH(challenge_2_solution_2!$C469,products!$A:$A,0))</f>
        <v>7.9</v>
      </c>
      <c r="F469">
        <f>INDEX(products!C:C,MATCH(challenge_2_solution_2!$C469,products!$A:$A,0))</f>
        <v>3</v>
      </c>
      <c r="G469">
        <f t="shared" si="7"/>
        <v>7.9</v>
      </c>
      <c r="H469">
        <f t="shared" si="7"/>
        <v>3</v>
      </c>
    </row>
    <row r="470" spans="1:8" x14ac:dyDescent="0.2">
      <c r="A470" s="1">
        <v>2191</v>
      </c>
      <c r="B470" s="3">
        <v>42456.779861111114</v>
      </c>
      <c r="C470" t="s">
        <v>96</v>
      </c>
      <c r="D470">
        <v>1</v>
      </c>
      <c r="E470">
        <f>INDEX(products!B:B,MATCH(challenge_2_solution_2!$C470,products!$A:$A,0))</f>
        <v>17.899999999999999</v>
      </c>
      <c r="F470">
        <f>INDEX(products!C:C,MATCH(challenge_2_solution_2!$C470,products!$A:$A,0))</f>
        <v>10.92</v>
      </c>
      <c r="G470">
        <f t="shared" si="7"/>
        <v>17.899999999999999</v>
      </c>
      <c r="H470">
        <f t="shared" si="7"/>
        <v>10.92</v>
      </c>
    </row>
    <row r="471" spans="1:8" x14ac:dyDescent="0.2">
      <c r="A471" s="1">
        <v>2192</v>
      </c>
      <c r="B471" s="3">
        <v>42456.78125</v>
      </c>
      <c r="C471" t="s">
        <v>14</v>
      </c>
      <c r="D471">
        <v>1</v>
      </c>
      <c r="E471">
        <f>INDEX(products!B:B,MATCH(challenge_2_solution_2!$C471,products!$A:$A,0))</f>
        <v>5.9</v>
      </c>
      <c r="F471">
        <f>INDEX(products!C:C,MATCH(challenge_2_solution_2!$C471,products!$A:$A,0))</f>
        <v>2.36</v>
      </c>
      <c r="G471">
        <f t="shared" si="7"/>
        <v>5.9</v>
      </c>
      <c r="H471">
        <f t="shared" si="7"/>
        <v>2.36</v>
      </c>
    </row>
    <row r="472" spans="1:8" x14ac:dyDescent="0.2">
      <c r="A472" s="1">
        <v>2192</v>
      </c>
      <c r="B472" s="3">
        <v>42456.78125</v>
      </c>
      <c r="C472" t="s">
        <v>18</v>
      </c>
      <c r="D472">
        <v>1</v>
      </c>
      <c r="E472">
        <f>INDEX(products!B:B,MATCH(challenge_2_solution_2!$C472,products!$A:$A,0))</f>
        <v>5.9</v>
      </c>
      <c r="F472">
        <f>INDEX(products!C:C,MATCH(challenge_2_solution_2!$C472,products!$A:$A,0))</f>
        <v>3.6</v>
      </c>
      <c r="G472">
        <f t="shared" si="7"/>
        <v>5.9</v>
      </c>
      <c r="H472">
        <f t="shared" si="7"/>
        <v>3.6</v>
      </c>
    </row>
    <row r="473" spans="1:8" x14ac:dyDescent="0.2">
      <c r="A473" s="1">
        <v>2192</v>
      </c>
      <c r="B473" s="3">
        <v>42456.78125</v>
      </c>
      <c r="C473" t="s">
        <v>33</v>
      </c>
      <c r="D473">
        <v>1</v>
      </c>
      <c r="E473">
        <f>INDEX(products!B:B,MATCH(challenge_2_solution_2!$C473,products!$A:$A,0))</f>
        <v>7.9</v>
      </c>
      <c r="F473">
        <f>INDEX(products!C:C,MATCH(challenge_2_solution_2!$C473,products!$A:$A,0))</f>
        <v>2.21</v>
      </c>
      <c r="G473">
        <f t="shared" si="7"/>
        <v>7.9</v>
      </c>
      <c r="H473">
        <f t="shared" si="7"/>
        <v>2.21</v>
      </c>
    </row>
    <row r="474" spans="1:8" x14ac:dyDescent="0.2">
      <c r="A474" s="1">
        <v>2192</v>
      </c>
      <c r="B474" s="3">
        <v>42456.78125</v>
      </c>
      <c r="C474" t="s">
        <v>84</v>
      </c>
      <c r="D474">
        <v>1</v>
      </c>
      <c r="E474">
        <f>INDEX(products!B:B,MATCH(challenge_2_solution_2!$C474,products!$A:$A,0))</f>
        <v>11.9</v>
      </c>
      <c r="F474">
        <f>INDEX(products!C:C,MATCH(challenge_2_solution_2!$C474,products!$A:$A,0))</f>
        <v>2.38</v>
      </c>
      <c r="G474">
        <f t="shared" si="7"/>
        <v>11.9</v>
      </c>
      <c r="H474">
        <f t="shared" si="7"/>
        <v>2.38</v>
      </c>
    </row>
    <row r="475" spans="1:8" x14ac:dyDescent="0.2">
      <c r="A475" s="1">
        <v>2192</v>
      </c>
      <c r="B475" s="3">
        <v>42456.78125</v>
      </c>
      <c r="C475" t="s">
        <v>103</v>
      </c>
      <c r="D475">
        <v>1</v>
      </c>
      <c r="E475">
        <f>INDEX(products!B:B,MATCH(challenge_2_solution_2!$C475,products!$A:$A,0))</f>
        <v>17.899999999999999</v>
      </c>
      <c r="F475">
        <f>INDEX(products!C:C,MATCH(challenge_2_solution_2!$C475,products!$A:$A,0))</f>
        <v>12.35</v>
      </c>
      <c r="G475">
        <f t="shared" si="7"/>
        <v>17.899999999999999</v>
      </c>
      <c r="H475">
        <f t="shared" si="7"/>
        <v>12.35</v>
      </c>
    </row>
    <row r="476" spans="1:8" x14ac:dyDescent="0.2">
      <c r="A476" s="1">
        <v>2192</v>
      </c>
      <c r="B476" s="3">
        <v>42456.78125</v>
      </c>
      <c r="C476" t="s">
        <v>89</v>
      </c>
      <c r="D476">
        <v>1</v>
      </c>
      <c r="E476">
        <f>INDEX(products!B:B,MATCH(challenge_2_solution_2!$C476,products!$A:$A,0))</f>
        <v>17.899999999999999</v>
      </c>
      <c r="F476">
        <f>INDEX(products!C:C,MATCH(challenge_2_solution_2!$C476,products!$A:$A,0))</f>
        <v>3.94</v>
      </c>
      <c r="G476">
        <f t="shared" si="7"/>
        <v>17.899999999999999</v>
      </c>
      <c r="H476">
        <f t="shared" si="7"/>
        <v>3.94</v>
      </c>
    </row>
    <row r="477" spans="1:8" x14ac:dyDescent="0.2">
      <c r="A477" s="1">
        <v>2193</v>
      </c>
      <c r="B477" s="3">
        <v>42456.781944444447</v>
      </c>
      <c r="C477" t="s">
        <v>17</v>
      </c>
      <c r="D477">
        <v>1</v>
      </c>
      <c r="E477">
        <f>INDEX(products!B:B,MATCH(challenge_2_solution_2!$C477,products!$A:$A,0))</f>
        <v>5.9</v>
      </c>
      <c r="F477">
        <f>INDEX(products!C:C,MATCH(challenge_2_solution_2!$C477,products!$A:$A,0))</f>
        <v>2.83</v>
      </c>
      <c r="G477">
        <f t="shared" si="7"/>
        <v>5.9</v>
      </c>
      <c r="H477">
        <f t="shared" si="7"/>
        <v>2.83</v>
      </c>
    </row>
    <row r="478" spans="1:8" x14ac:dyDescent="0.2">
      <c r="A478" s="1">
        <v>2193</v>
      </c>
      <c r="B478" s="3">
        <v>42456.781944444447</v>
      </c>
      <c r="C478" t="s">
        <v>15</v>
      </c>
      <c r="D478">
        <v>1</v>
      </c>
      <c r="E478">
        <f>INDEX(products!B:B,MATCH(challenge_2_solution_2!$C478,products!$A:$A,0))</f>
        <v>5.9</v>
      </c>
      <c r="F478">
        <f>INDEX(products!C:C,MATCH(challenge_2_solution_2!$C478,products!$A:$A,0))</f>
        <v>3.07</v>
      </c>
      <c r="G478">
        <f t="shared" si="7"/>
        <v>5.9</v>
      </c>
      <c r="H478">
        <f t="shared" si="7"/>
        <v>3.07</v>
      </c>
    </row>
    <row r="479" spans="1:8" x14ac:dyDescent="0.2">
      <c r="A479" s="1">
        <v>2193</v>
      </c>
      <c r="B479" s="3">
        <v>42456.781944444447</v>
      </c>
      <c r="C479" t="s">
        <v>33</v>
      </c>
      <c r="D479">
        <v>1</v>
      </c>
      <c r="E479">
        <f>INDEX(products!B:B,MATCH(challenge_2_solution_2!$C479,products!$A:$A,0))</f>
        <v>7.9</v>
      </c>
      <c r="F479">
        <f>INDEX(products!C:C,MATCH(challenge_2_solution_2!$C479,products!$A:$A,0))</f>
        <v>2.21</v>
      </c>
      <c r="G479">
        <f t="shared" si="7"/>
        <v>7.9</v>
      </c>
      <c r="H479">
        <f t="shared" si="7"/>
        <v>2.21</v>
      </c>
    </row>
    <row r="480" spans="1:8" x14ac:dyDescent="0.2">
      <c r="A480" s="1">
        <v>2193</v>
      </c>
      <c r="B480" s="3">
        <v>42456.781944444447</v>
      </c>
      <c r="C480" t="s">
        <v>103</v>
      </c>
      <c r="D480">
        <v>1</v>
      </c>
      <c r="E480">
        <f>INDEX(products!B:B,MATCH(challenge_2_solution_2!$C480,products!$A:$A,0))</f>
        <v>17.899999999999999</v>
      </c>
      <c r="F480">
        <f>INDEX(products!C:C,MATCH(challenge_2_solution_2!$C480,products!$A:$A,0))</f>
        <v>12.35</v>
      </c>
      <c r="G480">
        <f t="shared" si="7"/>
        <v>17.899999999999999</v>
      </c>
      <c r="H480">
        <f t="shared" si="7"/>
        <v>12.35</v>
      </c>
    </row>
    <row r="481" spans="1:8" x14ac:dyDescent="0.2">
      <c r="A481" s="1">
        <v>2193</v>
      </c>
      <c r="B481" s="3">
        <v>42456.781944444447</v>
      </c>
      <c r="C481" t="s">
        <v>89</v>
      </c>
      <c r="D481">
        <v>1</v>
      </c>
      <c r="E481">
        <f>INDEX(products!B:B,MATCH(challenge_2_solution_2!$C481,products!$A:$A,0))</f>
        <v>17.899999999999999</v>
      </c>
      <c r="F481">
        <f>INDEX(products!C:C,MATCH(challenge_2_solution_2!$C481,products!$A:$A,0))</f>
        <v>3.94</v>
      </c>
      <c r="G481">
        <f t="shared" si="7"/>
        <v>17.899999999999999</v>
      </c>
      <c r="H481">
        <f t="shared" si="7"/>
        <v>3.94</v>
      </c>
    </row>
    <row r="482" spans="1:8" x14ac:dyDescent="0.2">
      <c r="A482" s="1">
        <v>2194</v>
      </c>
      <c r="B482" s="3">
        <v>42456.796527777777</v>
      </c>
      <c r="C482" t="s">
        <v>17</v>
      </c>
      <c r="D482">
        <v>1</v>
      </c>
      <c r="E482">
        <f>INDEX(products!B:B,MATCH(challenge_2_solution_2!$C482,products!$A:$A,0))</f>
        <v>5.9</v>
      </c>
      <c r="F482">
        <f>INDEX(products!C:C,MATCH(challenge_2_solution_2!$C482,products!$A:$A,0))</f>
        <v>2.83</v>
      </c>
      <c r="G482">
        <f t="shared" si="7"/>
        <v>5.9</v>
      </c>
      <c r="H482">
        <f t="shared" si="7"/>
        <v>2.83</v>
      </c>
    </row>
    <row r="483" spans="1:8" x14ac:dyDescent="0.2">
      <c r="A483" s="1">
        <v>2194</v>
      </c>
      <c r="B483" s="3">
        <v>42456.796527777777</v>
      </c>
      <c r="C483" t="s">
        <v>19</v>
      </c>
      <c r="D483">
        <v>1</v>
      </c>
      <c r="E483">
        <f>INDEX(products!B:B,MATCH(challenge_2_solution_2!$C483,products!$A:$A,0))</f>
        <v>5.9</v>
      </c>
      <c r="F483">
        <f>INDEX(products!C:C,MATCH(challenge_2_solution_2!$C483,products!$A:$A,0))</f>
        <v>1.65</v>
      </c>
      <c r="G483">
        <f t="shared" si="7"/>
        <v>5.9</v>
      </c>
      <c r="H483">
        <f t="shared" si="7"/>
        <v>1.65</v>
      </c>
    </row>
    <row r="484" spans="1:8" x14ac:dyDescent="0.2">
      <c r="A484" s="1">
        <v>2194</v>
      </c>
      <c r="B484" s="3">
        <v>42456.796527777777</v>
      </c>
      <c r="C484" t="s">
        <v>68</v>
      </c>
      <c r="D484">
        <v>1</v>
      </c>
      <c r="E484">
        <f>INDEX(products!B:B,MATCH(challenge_2_solution_2!$C484,products!$A:$A,0))</f>
        <v>11.9</v>
      </c>
      <c r="F484">
        <f>INDEX(products!C:C,MATCH(challenge_2_solution_2!$C484,products!$A:$A,0))</f>
        <v>3.69</v>
      </c>
      <c r="G484">
        <f t="shared" si="7"/>
        <v>11.9</v>
      </c>
      <c r="H484">
        <f t="shared" si="7"/>
        <v>3.69</v>
      </c>
    </row>
    <row r="485" spans="1:8" x14ac:dyDescent="0.2">
      <c r="A485" s="1">
        <v>2194</v>
      </c>
      <c r="B485" s="3">
        <v>42456.796527777777</v>
      </c>
      <c r="C485" t="s">
        <v>96</v>
      </c>
      <c r="D485">
        <v>1</v>
      </c>
      <c r="E485">
        <f>INDEX(products!B:B,MATCH(challenge_2_solution_2!$C485,products!$A:$A,0))</f>
        <v>17.899999999999999</v>
      </c>
      <c r="F485">
        <f>INDEX(products!C:C,MATCH(challenge_2_solution_2!$C485,products!$A:$A,0))</f>
        <v>10.92</v>
      </c>
      <c r="G485">
        <f t="shared" si="7"/>
        <v>17.899999999999999</v>
      </c>
      <c r="H485">
        <f t="shared" si="7"/>
        <v>10.92</v>
      </c>
    </row>
    <row r="486" spans="1:8" x14ac:dyDescent="0.2">
      <c r="A486" s="1">
        <v>2195</v>
      </c>
      <c r="B486" s="3">
        <v>42456.881944444445</v>
      </c>
      <c r="C486" t="s">
        <v>60</v>
      </c>
      <c r="D486">
        <v>1</v>
      </c>
      <c r="E486">
        <f>INDEX(products!B:B,MATCH(challenge_2_solution_2!$C486,products!$A:$A,0))</f>
        <v>11.9</v>
      </c>
      <c r="F486">
        <f>INDEX(products!C:C,MATCH(challenge_2_solution_2!$C486,products!$A:$A,0))</f>
        <v>4.28</v>
      </c>
      <c r="G486">
        <f t="shared" si="7"/>
        <v>11.9</v>
      </c>
      <c r="H486">
        <f t="shared" si="7"/>
        <v>4.28</v>
      </c>
    </row>
    <row r="487" spans="1:8" x14ac:dyDescent="0.2">
      <c r="A487" s="1">
        <v>2195</v>
      </c>
      <c r="B487" s="3">
        <v>42456.881944444445</v>
      </c>
      <c r="C487" t="s">
        <v>80</v>
      </c>
      <c r="D487">
        <v>1</v>
      </c>
      <c r="E487">
        <f>INDEX(products!B:B,MATCH(challenge_2_solution_2!$C487,products!$A:$A,0))</f>
        <v>11.9</v>
      </c>
      <c r="F487">
        <f>INDEX(products!C:C,MATCH(challenge_2_solution_2!$C487,products!$A:$A,0))</f>
        <v>3.21</v>
      </c>
      <c r="G487">
        <f t="shared" si="7"/>
        <v>11.9</v>
      </c>
      <c r="H487">
        <f t="shared" si="7"/>
        <v>3.21</v>
      </c>
    </row>
    <row r="488" spans="1:8" x14ac:dyDescent="0.2">
      <c r="A488" s="1">
        <v>2195</v>
      </c>
      <c r="B488" s="3">
        <v>42456.881944444445</v>
      </c>
      <c r="C488" t="s">
        <v>158</v>
      </c>
      <c r="D488">
        <v>1</v>
      </c>
      <c r="E488">
        <f>INDEX(products!B:B,MATCH(challenge_2_solution_2!$C488,products!$A:$A,0))</f>
        <v>21.9</v>
      </c>
      <c r="F488">
        <f>INDEX(products!C:C,MATCH(challenge_2_solution_2!$C488,products!$A:$A,0))</f>
        <v>14.89</v>
      </c>
      <c r="G488">
        <f t="shared" si="7"/>
        <v>21.9</v>
      </c>
      <c r="H488">
        <f t="shared" si="7"/>
        <v>14.89</v>
      </c>
    </row>
    <row r="489" spans="1:8" x14ac:dyDescent="0.2">
      <c r="A489" s="1">
        <v>2196</v>
      </c>
      <c r="B489" s="3">
        <v>42457.757638888892</v>
      </c>
      <c r="C489" t="s">
        <v>8</v>
      </c>
      <c r="D489">
        <v>4</v>
      </c>
      <c r="E489">
        <f>INDEX(products!B:B,MATCH(challenge_2_solution_2!$C489,products!$A:$A,0))</f>
        <v>1.6</v>
      </c>
      <c r="F489">
        <f>INDEX(products!C:C,MATCH(challenge_2_solution_2!$C489,products!$A:$A,0))</f>
        <v>0.77</v>
      </c>
      <c r="G489">
        <f t="shared" si="7"/>
        <v>6.4</v>
      </c>
      <c r="H489">
        <f t="shared" si="7"/>
        <v>3.08</v>
      </c>
    </row>
    <row r="490" spans="1:8" x14ac:dyDescent="0.2">
      <c r="A490" s="1">
        <v>2196</v>
      </c>
      <c r="B490" s="3">
        <v>42457.757638888892</v>
      </c>
      <c r="C490" t="s">
        <v>12</v>
      </c>
      <c r="D490">
        <v>3</v>
      </c>
      <c r="E490">
        <f>INDEX(products!B:B,MATCH(challenge_2_solution_2!$C490,products!$A:$A,0))</f>
        <v>5.2</v>
      </c>
      <c r="F490">
        <f>INDEX(products!C:C,MATCH(challenge_2_solution_2!$C490,products!$A:$A,0))</f>
        <v>3.07</v>
      </c>
      <c r="G490">
        <f t="shared" si="7"/>
        <v>15.600000000000001</v>
      </c>
      <c r="H490">
        <f t="shared" si="7"/>
        <v>9.2099999999999991</v>
      </c>
    </row>
    <row r="491" spans="1:8" x14ac:dyDescent="0.2">
      <c r="A491" s="1">
        <v>2196</v>
      </c>
      <c r="B491" s="3">
        <v>42457.757638888892</v>
      </c>
      <c r="C491" t="s">
        <v>17</v>
      </c>
      <c r="D491">
        <v>2</v>
      </c>
      <c r="E491">
        <f>INDEX(products!B:B,MATCH(challenge_2_solution_2!$C491,products!$A:$A,0))</f>
        <v>5.9</v>
      </c>
      <c r="F491">
        <f>INDEX(products!C:C,MATCH(challenge_2_solution_2!$C491,products!$A:$A,0))</f>
        <v>2.83</v>
      </c>
      <c r="G491">
        <f t="shared" si="7"/>
        <v>11.8</v>
      </c>
      <c r="H491">
        <f t="shared" si="7"/>
        <v>5.66</v>
      </c>
    </row>
    <row r="492" spans="1:8" x14ac:dyDescent="0.2">
      <c r="A492" s="1">
        <v>2196</v>
      </c>
      <c r="B492" s="3">
        <v>42457.757638888892</v>
      </c>
      <c r="C492" t="s">
        <v>61</v>
      </c>
      <c r="D492">
        <v>1</v>
      </c>
      <c r="E492">
        <f>INDEX(products!B:B,MATCH(challenge_2_solution_2!$C492,products!$A:$A,0))</f>
        <v>11.9</v>
      </c>
      <c r="F492">
        <f>INDEX(products!C:C,MATCH(challenge_2_solution_2!$C492,products!$A:$A,0))</f>
        <v>7.74</v>
      </c>
      <c r="G492">
        <f t="shared" si="7"/>
        <v>11.9</v>
      </c>
      <c r="H492">
        <f t="shared" si="7"/>
        <v>7.74</v>
      </c>
    </row>
    <row r="493" spans="1:8" x14ac:dyDescent="0.2">
      <c r="A493" s="1">
        <v>2196</v>
      </c>
      <c r="B493" s="3">
        <v>42457.757638888892</v>
      </c>
      <c r="C493" t="s">
        <v>87</v>
      </c>
      <c r="D493">
        <v>1</v>
      </c>
      <c r="E493">
        <f>INDEX(products!B:B,MATCH(challenge_2_solution_2!$C493,products!$A:$A,0))</f>
        <v>15.9</v>
      </c>
      <c r="F493">
        <f>INDEX(products!C:C,MATCH(challenge_2_solution_2!$C493,products!$A:$A,0))</f>
        <v>6.2</v>
      </c>
      <c r="G493">
        <f t="shared" si="7"/>
        <v>15.9</v>
      </c>
      <c r="H493">
        <f t="shared" si="7"/>
        <v>6.2</v>
      </c>
    </row>
    <row r="494" spans="1:8" x14ac:dyDescent="0.2">
      <c r="A494" s="1">
        <v>2196</v>
      </c>
      <c r="B494" s="3">
        <v>42457.757638888892</v>
      </c>
      <c r="C494" t="s">
        <v>96</v>
      </c>
      <c r="D494">
        <v>2</v>
      </c>
      <c r="E494">
        <f>INDEX(products!B:B,MATCH(challenge_2_solution_2!$C494,products!$A:$A,0))</f>
        <v>17.899999999999999</v>
      </c>
      <c r="F494">
        <f>INDEX(products!C:C,MATCH(challenge_2_solution_2!$C494,products!$A:$A,0))</f>
        <v>10.92</v>
      </c>
      <c r="G494">
        <f t="shared" si="7"/>
        <v>35.799999999999997</v>
      </c>
      <c r="H494">
        <f t="shared" si="7"/>
        <v>21.84</v>
      </c>
    </row>
    <row r="495" spans="1:8" x14ac:dyDescent="0.2">
      <c r="A495" s="1">
        <v>2197</v>
      </c>
      <c r="B495" s="3">
        <v>42457.770138888889</v>
      </c>
      <c r="C495" t="s">
        <v>3</v>
      </c>
      <c r="D495">
        <v>1</v>
      </c>
      <c r="E495">
        <f>INDEX(products!B:B,MATCH(challenge_2_solution_2!$C495,products!$A:$A,0))</f>
        <v>1</v>
      </c>
      <c r="F495">
        <f>INDEX(products!C:C,MATCH(challenge_2_solution_2!$C495,products!$A:$A,0))</f>
        <v>0.5</v>
      </c>
      <c r="G495">
        <f t="shared" si="7"/>
        <v>1</v>
      </c>
      <c r="H495">
        <f t="shared" si="7"/>
        <v>0.5</v>
      </c>
    </row>
    <row r="496" spans="1:8" x14ac:dyDescent="0.2">
      <c r="A496" s="1">
        <v>2197</v>
      </c>
      <c r="B496" s="3">
        <v>42457.770138888889</v>
      </c>
      <c r="C496" t="s">
        <v>4</v>
      </c>
      <c r="D496">
        <v>1</v>
      </c>
      <c r="E496">
        <f>INDEX(products!B:B,MATCH(challenge_2_solution_2!$C496,products!$A:$A,0))</f>
        <v>1</v>
      </c>
      <c r="F496">
        <f>INDEX(products!C:C,MATCH(challenge_2_solution_2!$C496,products!$A:$A,0))</f>
        <v>0.61</v>
      </c>
      <c r="G496">
        <f t="shared" si="7"/>
        <v>1</v>
      </c>
      <c r="H496">
        <f t="shared" si="7"/>
        <v>0.61</v>
      </c>
    </row>
    <row r="497" spans="1:8" x14ac:dyDescent="0.2">
      <c r="A497" s="1">
        <v>2197</v>
      </c>
      <c r="B497" s="3">
        <v>42457.770138888889</v>
      </c>
      <c r="C497" t="s">
        <v>8</v>
      </c>
      <c r="D497">
        <v>3</v>
      </c>
      <c r="E497">
        <f>INDEX(products!B:B,MATCH(challenge_2_solution_2!$C497,products!$A:$A,0))</f>
        <v>1.6</v>
      </c>
      <c r="F497">
        <f>INDEX(products!C:C,MATCH(challenge_2_solution_2!$C497,products!$A:$A,0))</f>
        <v>0.77</v>
      </c>
      <c r="G497">
        <f t="shared" si="7"/>
        <v>4.8000000000000007</v>
      </c>
      <c r="H497">
        <f t="shared" si="7"/>
        <v>2.31</v>
      </c>
    </row>
    <row r="498" spans="1:8" x14ac:dyDescent="0.2">
      <c r="A498" s="1">
        <v>2197</v>
      </c>
      <c r="B498" s="3">
        <v>42457.770138888889</v>
      </c>
      <c r="C498" t="s">
        <v>18</v>
      </c>
      <c r="D498">
        <v>1</v>
      </c>
      <c r="E498">
        <f>INDEX(products!B:B,MATCH(challenge_2_solution_2!$C498,products!$A:$A,0))</f>
        <v>5.9</v>
      </c>
      <c r="F498">
        <f>INDEX(products!C:C,MATCH(challenge_2_solution_2!$C498,products!$A:$A,0))</f>
        <v>3.6</v>
      </c>
      <c r="G498">
        <f t="shared" si="7"/>
        <v>5.9</v>
      </c>
      <c r="H498">
        <f t="shared" si="7"/>
        <v>3.6</v>
      </c>
    </row>
    <row r="499" spans="1:8" x14ac:dyDescent="0.2">
      <c r="A499" s="1">
        <v>2197</v>
      </c>
      <c r="B499" s="3">
        <v>42457.770138888889</v>
      </c>
      <c r="C499" t="s">
        <v>42</v>
      </c>
      <c r="D499">
        <v>1</v>
      </c>
      <c r="E499">
        <f>INDEX(products!B:B,MATCH(challenge_2_solution_2!$C499,products!$A:$A,0))</f>
        <v>7.9</v>
      </c>
      <c r="F499">
        <f>INDEX(products!C:C,MATCH(challenge_2_solution_2!$C499,products!$A:$A,0))</f>
        <v>3.95</v>
      </c>
      <c r="G499">
        <f t="shared" si="7"/>
        <v>7.9</v>
      </c>
      <c r="H499">
        <f t="shared" si="7"/>
        <v>3.95</v>
      </c>
    </row>
    <row r="500" spans="1:8" x14ac:dyDescent="0.2">
      <c r="A500" s="1">
        <v>2197</v>
      </c>
      <c r="B500" s="3">
        <v>42457.770138888889</v>
      </c>
      <c r="C500" t="s">
        <v>87</v>
      </c>
      <c r="D500">
        <v>1</v>
      </c>
      <c r="E500">
        <f>INDEX(products!B:B,MATCH(challenge_2_solution_2!$C500,products!$A:$A,0))</f>
        <v>15.9</v>
      </c>
      <c r="F500">
        <f>INDEX(products!C:C,MATCH(challenge_2_solution_2!$C500,products!$A:$A,0))</f>
        <v>6.2</v>
      </c>
      <c r="G500">
        <f t="shared" si="7"/>
        <v>15.9</v>
      </c>
      <c r="H500">
        <f t="shared" si="7"/>
        <v>6.2</v>
      </c>
    </row>
    <row r="501" spans="1:8" x14ac:dyDescent="0.2">
      <c r="A501" s="1">
        <v>2197</v>
      </c>
      <c r="B501" s="3">
        <v>42457.770138888889</v>
      </c>
      <c r="C501" t="s">
        <v>112</v>
      </c>
      <c r="D501">
        <v>1</v>
      </c>
      <c r="E501">
        <f>INDEX(products!B:B,MATCH(challenge_2_solution_2!$C501,products!$A:$A,0))</f>
        <v>17.899999999999999</v>
      </c>
      <c r="F501">
        <f>INDEX(products!C:C,MATCH(challenge_2_solution_2!$C501,products!$A:$A,0))</f>
        <v>8.06</v>
      </c>
      <c r="G501">
        <f t="shared" si="7"/>
        <v>17.899999999999999</v>
      </c>
      <c r="H501">
        <f t="shared" si="7"/>
        <v>8.06</v>
      </c>
    </row>
    <row r="502" spans="1:8" x14ac:dyDescent="0.2">
      <c r="A502" s="1">
        <v>2198</v>
      </c>
      <c r="B502" s="3">
        <v>42457.785416666666</v>
      </c>
      <c r="C502" t="s">
        <v>12</v>
      </c>
      <c r="D502">
        <v>1</v>
      </c>
      <c r="E502">
        <f>INDEX(products!B:B,MATCH(challenge_2_solution_2!$C502,products!$A:$A,0))</f>
        <v>5.2</v>
      </c>
      <c r="F502">
        <f>INDEX(products!C:C,MATCH(challenge_2_solution_2!$C502,products!$A:$A,0))</f>
        <v>3.07</v>
      </c>
      <c r="G502">
        <f t="shared" si="7"/>
        <v>5.2</v>
      </c>
      <c r="H502">
        <f t="shared" si="7"/>
        <v>3.07</v>
      </c>
    </row>
    <row r="503" spans="1:8" x14ac:dyDescent="0.2">
      <c r="A503" s="1">
        <v>2198</v>
      </c>
      <c r="B503" s="3">
        <v>42457.785416666666</v>
      </c>
      <c r="C503" t="s">
        <v>37</v>
      </c>
      <c r="D503">
        <v>1</v>
      </c>
      <c r="E503">
        <f>INDEX(products!B:B,MATCH(challenge_2_solution_2!$C503,products!$A:$A,0))</f>
        <v>7.9</v>
      </c>
      <c r="F503">
        <f>INDEX(products!C:C,MATCH(challenge_2_solution_2!$C503,products!$A:$A,0))</f>
        <v>4.9800000000000004</v>
      </c>
      <c r="G503">
        <f t="shared" si="7"/>
        <v>7.9</v>
      </c>
      <c r="H503">
        <f t="shared" si="7"/>
        <v>4.9800000000000004</v>
      </c>
    </row>
    <row r="504" spans="1:8" x14ac:dyDescent="0.2">
      <c r="A504" s="1">
        <v>2198</v>
      </c>
      <c r="B504" s="3">
        <v>42457.785416666666</v>
      </c>
      <c r="C504" t="s">
        <v>61</v>
      </c>
      <c r="D504">
        <v>1</v>
      </c>
      <c r="E504">
        <f>INDEX(products!B:B,MATCH(challenge_2_solution_2!$C504,products!$A:$A,0))</f>
        <v>11.9</v>
      </c>
      <c r="F504">
        <f>INDEX(products!C:C,MATCH(challenge_2_solution_2!$C504,products!$A:$A,0))</f>
        <v>7.74</v>
      </c>
      <c r="G504">
        <f t="shared" si="7"/>
        <v>11.9</v>
      </c>
      <c r="H504">
        <f t="shared" si="7"/>
        <v>7.74</v>
      </c>
    </row>
    <row r="505" spans="1:8" x14ac:dyDescent="0.2">
      <c r="A505" s="1">
        <v>2198</v>
      </c>
      <c r="B505" s="3">
        <v>42457.785416666666</v>
      </c>
      <c r="C505" t="s">
        <v>115</v>
      </c>
      <c r="D505">
        <v>1</v>
      </c>
      <c r="E505">
        <f>INDEX(products!B:B,MATCH(challenge_2_solution_2!$C505,products!$A:$A,0))</f>
        <v>17.899999999999999</v>
      </c>
      <c r="F505">
        <f>INDEX(products!C:C,MATCH(challenge_2_solution_2!$C505,products!$A:$A,0))</f>
        <v>9.85</v>
      </c>
      <c r="G505">
        <f t="shared" si="7"/>
        <v>17.899999999999999</v>
      </c>
      <c r="H505">
        <f t="shared" si="7"/>
        <v>9.85</v>
      </c>
    </row>
    <row r="506" spans="1:8" x14ac:dyDescent="0.2">
      <c r="A506" s="1">
        <v>2198</v>
      </c>
      <c r="B506" s="3">
        <v>42457.785416666666</v>
      </c>
      <c r="C506" t="s">
        <v>118</v>
      </c>
      <c r="D506">
        <v>1</v>
      </c>
      <c r="E506">
        <f>INDEX(products!B:B,MATCH(challenge_2_solution_2!$C506,products!$A:$A,0))</f>
        <v>19.899999999999999</v>
      </c>
      <c r="F506">
        <f>INDEX(products!C:C,MATCH(challenge_2_solution_2!$C506,products!$A:$A,0))</f>
        <v>12.74</v>
      </c>
      <c r="G506">
        <f t="shared" si="7"/>
        <v>19.899999999999999</v>
      </c>
      <c r="H506">
        <f t="shared" si="7"/>
        <v>12.74</v>
      </c>
    </row>
    <row r="507" spans="1:8" x14ac:dyDescent="0.2">
      <c r="A507" s="1">
        <v>2199</v>
      </c>
      <c r="B507" s="3">
        <v>42457.786111111112</v>
      </c>
      <c r="C507" t="s">
        <v>10</v>
      </c>
      <c r="D507">
        <v>1</v>
      </c>
      <c r="E507">
        <f>INDEX(products!B:B,MATCH(challenge_2_solution_2!$C507,products!$A:$A,0))</f>
        <v>3.9</v>
      </c>
      <c r="F507">
        <f>INDEX(products!C:C,MATCH(challenge_2_solution_2!$C507,products!$A:$A,0))</f>
        <v>1.17</v>
      </c>
      <c r="G507">
        <f t="shared" si="7"/>
        <v>3.9</v>
      </c>
      <c r="H507">
        <f t="shared" si="7"/>
        <v>1.17</v>
      </c>
    </row>
    <row r="508" spans="1:8" x14ac:dyDescent="0.2">
      <c r="A508" s="1">
        <v>2199</v>
      </c>
      <c r="B508" s="3">
        <v>42457.786111111112</v>
      </c>
      <c r="C508" t="s">
        <v>12</v>
      </c>
      <c r="D508">
        <v>1</v>
      </c>
      <c r="E508">
        <f>INDEX(products!B:B,MATCH(challenge_2_solution_2!$C508,products!$A:$A,0))</f>
        <v>5.2</v>
      </c>
      <c r="F508">
        <f>INDEX(products!C:C,MATCH(challenge_2_solution_2!$C508,products!$A:$A,0))</f>
        <v>3.07</v>
      </c>
      <c r="G508">
        <f t="shared" si="7"/>
        <v>5.2</v>
      </c>
      <c r="H508">
        <f t="shared" si="7"/>
        <v>3.07</v>
      </c>
    </row>
    <row r="509" spans="1:8" x14ac:dyDescent="0.2">
      <c r="A509" s="1">
        <v>2199</v>
      </c>
      <c r="B509" s="3">
        <v>42457.786111111112</v>
      </c>
      <c r="C509" t="s">
        <v>39</v>
      </c>
      <c r="D509">
        <v>1</v>
      </c>
      <c r="E509">
        <f>INDEX(products!B:B,MATCH(challenge_2_solution_2!$C509,products!$A:$A,0))</f>
        <v>7.9</v>
      </c>
      <c r="F509">
        <f>INDEX(products!C:C,MATCH(challenge_2_solution_2!$C509,products!$A:$A,0))</f>
        <v>2.69</v>
      </c>
      <c r="G509">
        <f t="shared" si="7"/>
        <v>7.9</v>
      </c>
      <c r="H509">
        <f t="shared" si="7"/>
        <v>2.69</v>
      </c>
    </row>
    <row r="510" spans="1:8" x14ac:dyDescent="0.2">
      <c r="A510" s="1">
        <v>2199</v>
      </c>
      <c r="B510" s="3">
        <v>42457.786111111112</v>
      </c>
      <c r="C510" t="s">
        <v>28</v>
      </c>
      <c r="D510">
        <v>1</v>
      </c>
      <c r="E510">
        <f>INDEX(products!B:B,MATCH(challenge_2_solution_2!$C510,products!$A:$A,0))</f>
        <v>7.9</v>
      </c>
      <c r="F510">
        <f>INDEX(products!C:C,MATCH(challenge_2_solution_2!$C510,products!$A:$A,0))</f>
        <v>2.4500000000000002</v>
      </c>
      <c r="G510">
        <f t="shared" si="7"/>
        <v>7.9</v>
      </c>
      <c r="H510">
        <f t="shared" si="7"/>
        <v>2.4500000000000002</v>
      </c>
    </row>
    <row r="511" spans="1:8" x14ac:dyDescent="0.2">
      <c r="A511" s="1">
        <v>2199</v>
      </c>
      <c r="B511" s="3">
        <v>42457.786111111112</v>
      </c>
      <c r="C511" t="s">
        <v>34</v>
      </c>
      <c r="D511">
        <v>1</v>
      </c>
      <c r="E511">
        <f>INDEX(products!B:B,MATCH(challenge_2_solution_2!$C511,products!$A:$A,0))</f>
        <v>7.9</v>
      </c>
      <c r="F511">
        <f>INDEX(products!C:C,MATCH(challenge_2_solution_2!$C511,products!$A:$A,0))</f>
        <v>1.58</v>
      </c>
      <c r="G511">
        <f t="shared" si="7"/>
        <v>7.9</v>
      </c>
      <c r="H511">
        <f t="shared" si="7"/>
        <v>1.58</v>
      </c>
    </row>
    <row r="512" spans="1:8" x14ac:dyDescent="0.2">
      <c r="A512" s="1">
        <v>2199</v>
      </c>
      <c r="B512" s="3">
        <v>42457.786111111112</v>
      </c>
      <c r="C512" t="s">
        <v>68</v>
      </c>
      <c r="D512">
        <v>1</v>
      </c>
      <c r="E512">
        <f>INDEX(products!B:B,MATCH(challenge_2_solution_2!$C512,products!$A:$A,0))</f>
        <v>11.9</v>
      </c>
      <c r="F512">
        <f>INDEX(products!C:C,MATCH(challenge_2_solution_2!$C512,products!$A:$A,0))</f>
        <v>3.69</v>
      </c>
      <c r="G512">
        <f t="shared" si="7"/>
        <v>11.9</v>
      </c>
      <c r="H512">
        <f t="shared" si="7"/>
        <v>3.69</v>
      </c>
    </row>
    <row r="513" spans="1:8" x14ac:dyDescent="0.2">
      <c r="A513" s="1">
        <v>2199</v>
      </c>
      <c r="B513" s="3">
        <v>42457.786111111112</v>
      </c>
      <c r="C513" t="s">
        <v>87</v>
      </c>
      <c r="D513">
        <v>1</v>
      </c>
      <c r="E513">
        <f>INDEX(products!B:B,MATCH(challenge_2_solution_2!$C513,products!$A:$A,0))</f>
        <v>15.9</v>
      </c>
      <c r="F513">
        <f>INDEX(products!C:C,MATCH(challenge_2_solution_2!$C513,products!$A:$A,0))</f>
        <v>6.2</v>
      </c>
      <c r="G513">
        <f t="shared" si="7"/>
        <v>15.9</v>
      </c>
      <c r="H513">
        <f t="shared" si="7"/>
        <v>6.2</v>
      </c>
    </row>
    <row r="514" spans="1:8" x14ac:dyDescent="0.2">
      <c r="A514" s="1">
        <v>2199</v>
      </c>
      <c r="B514" s="3">
        <v>42457.786111111112</v>
      </c>
      <c r="C514" t="s">
        <v>109</v>
      </c>
      <c r="D514">
        <v>1</v>
      </c>
      <c r="E514">
        <f>INDEX(products!B:B,MATCH(challenge_2_solution_2!$C514,products!$A:$A,0))</f>
        <v>17.899999999999999</v>
      </c>
      <c r="F514">
        <f>INDEX(products!C:C,MATCH(challenge_2_solution_2!$C514,products!$A:$A,0))</f>
        <v>4.12</v>
      </c>
      <c r="G514">
        <f t="shared" si="7"/>
        <v>17.899999999999999</v>
      </c>
      <c r="H514">
        <f t="shared" si="7"/>
        <v>4.12</v>
      </c>
    </row>
    <row r="515" spans="1:8" x14ac:dyDescent="0.2">
      <c r="A515" s="1">
        <v>2199</v>
      </c>
      <c r="B515" s="3">
        <v>42457.786111111112</v>
      </c>
      <c r="C515" t="s">
        <v>92</v>
      </c>
      <c r="D515">
        <v>1</v>
      </c>
      <c r="E515">
        <f>INDEX(products!B:B,MATCH(challenge_2_solution_2!$C515,products!$A:$A,0))</f>
        <v>17.899999999999999</v>
      </c>
      <c r="F515">
        <f>INDEX(products!C:C,MATCH(challenge_2_solution_2!$C515,products!$A:$A,0))</f>
        <v>10.38</v>
      </c>
      <c r="G515">
        <f t="shared" ref="G515:H578" si="8">$D515*E515</f>
        <v>17.899999999999999</v>
      </c>
      <c r="H515">
        <f t="shared" si="8"/>
        <v>10.38</v>
      </c>
    </row>
    <row r="516" spans="1:8" x14ac:dyDescent="0.2">
      <c r="A516" s="1">
        <v>2200</v>
      </c>
      <c r="B516" s="3">
        <v>42457.79583333333</v>
      </c>
      <c r="C516" t="s">
        <v>12</v>
      </c>
      <c r="D516">
        <v>1</v>
      </c>
      <c r="E516">
        <f>INDEX(products!B:B,MATCH(challenge_2_solution_2!$C516,products!$A:$A,0))</f>
        <v>5.2</v>
      </c>
      <c r="F516">
        <f>INDEX(products!C:C,MATCH(challenge_2_solution_2!$C516,products!$A:$A,0))</f>
        <v>3.07</v>
      </c>
      <c r="G516">
        <f t="shared" si="8"/>
        <v>5.2</v>
      </c>
      <c r="H516">
        <f t="shared" si="8"/>
        <v>3.07</v>
      </c>
    </row>
    <row r="517" spans="1:8" x14ac:dyDescent="0.2">
      <c r="A517" s="1">
        <v>2200</v>
      </c>
      <c r="B517" s="3">
        <v>42457.79583333333</v>
      </c>
      <c r="C517" t="s">
        <v>69</v>
      </c>
      <c r="D517">
        <v>1</v>
      </c>
      <c r="E517">
        <f>INDEX(products!B:B,MATCH(challenge_2_solution_2!$C517,products!$A:$A,0))</f>
        <v>11.9</v>
      </c>
      <c r="F517">
        <f>INDEX(products!C:C,MATCH(challenge_2_solution_2!$C517,products!$A:$A,0))</f>
        <v>2.86</v>
      </c>
      <c r="G517">
        <f t="shared" si="8"/>
        <v>11.9</v>
      </c>
      <c r="H517">
        <f t="shared" si="8"/>
        <v>2.86</v>
      </c>
    </row>
    <row r="518" spans="1:8" x14ac:dyDescent="0.2">
      <c r="A518" s="1">
        <v>2200</v>
      </c>
      <c r="B518" s="3">
        <v>42457.79583333333</v>
      </c>
      <c r="C518" t="s">
        <v>90</v>
      </c>
      <c r="D518">
        <v>1</v>
      </c>
      <c r="E518">
        <f>INDEX(products!B:B,MATCH(challenge_2_solution_2!$C518,products!$A:$A,0))</f>
        <v>17.899999999999999</v>
      </c>
      <c r="F518">
        <f>INDEX(products!C:C,MATCH(challenge_2_solution_2!$C518,products!$A:$A,0))</f>
        <v>9.85</v>
      </c>
      <c r="G518">
        <f t="shared" si="8"/>
        <v>17.899999999999999</v>
      </c>
      <c r="H518">
        <f t="shared" si="8"/>
        <v>9.85</v>
      </c>
    </row>
    <row r="519" spans="1:8" x14ac:dyDescent="0.2">
      <c r="A519" s="1">
        <v>2200</v>
      </c>
      <c r="B519" s="3">
        <v>42457.79583333333</v>
      </c>
      <c r="C519" t="s">
        <v>126</v>
      </c>
      <c r="D519">
        <v>1</v>
      </c>
      <c r="E519">
        <f>INDEX(products!B:B,MATCH(challenge_2_solution_2!$C519,products!$A:$A,0))</f>
        <v>19.899999999999999</v>
      </c>
      <c r="F519">
        <f>INDEX(products!C:C,MATCH(challenge_2_solution_2!$C519,products!$A:$A,0))</f>
        <v>4.58</v>
      </c>
      <c r="G519">
        <f t="shared" si="8"/>
        <v>19.899999999999999</v>
      </c>
      <c r="H519">
        <f t="shared" si="8"/>
        <v>4.58</v>
      </c>
    </row>
    <row r="520" spans="1:8" x14ac:dyDescent="0.2">
      <c r="A520" s="1">
        <v>2200</v>
      </c>
      <c r="B520" s="3">
        <v>42457.79583333333</v>
      </c>
      <c r="C520" t="s">
        <v>168</v>
      </c>
      <c r="D520">
        <v>1</v>
      </c>
      <c r="E520">
        <f>INDEX(products!B:B,MATCH(challenge_2_solution_2!$C520,products!$A:$A,0))</f>
        <v>25.9</v>
      </c>
      <c r="F520">
        <f>INDEX(products!C:C,MATCH(challenge_2_solution_2!$C520,products!$A:$A,0))</f>
        <v>15.8</v>
      </c>
      <c r="G520">
        <f t="shared" si="8"/>
        <v>25.9</v>
      </c>
      <c r="H520">
        <f t="shared" si="8"/>
        <v>15.8</v>
      </c>
    </row>
    <row r="521" spans="1:8" x14ac:dyDescent="0.2">
      <c r="A521" s="1">
        <v>2201</v>
      </c>
      <c r="B521" s="3">
        <v>42457.811111111114</v>
      </c>
      <c r="C521" t="s">
        <v>3</v>
      </c>
      <c r="D521">
        <v>1</v>
      </c>
      <c r="E521">
        <f>INDEX(products!B:B,MATCH(challenge_2_solution_2!$C521,products!$A:$A,0))</f>
        <v>1</v>
      </c>
      <c r="F521">
        <f>INDEX(products!C:C,MATCH(challenge_2_solution_2!$C521,products!$A:$A,0))</f>
        <v>0.5</v>
      </c>
      <c r="G521">
        <f t="shared" si="8"/>
        <v>1</v>
      </c>
      <c r="H521">
        <f t="shared" si="8"/>
        <v>0.5</v>
      </c>
    </row>
    <row r="522" spans="1:8" x14ac:dyDescent="0.2">
      <c r="A522" s="1">
        <v>2201</v>
      </c>
      <c r="B522" s="3">
        <v>42457.811111111114</v>
      </c>
      <c r="C522" t="s">
        <v>8</v>
      </c>
      <c r="D522">
        <v>2</v>
      </c>
      <c r="E522">
        <f>INDEX(products!B:B,MATCH(challenge_2_solution_2!$C522,products!$A:$A,0))</f>
        <v>1.6</v>
      </c>
      <c r="F522">
        <f>INDEX(products!C:C,MATCH(challenge_2_solution_2!$C522,products!$A:$A,0))</f>
        <v>0.77</v>
      </c>
      <c r="G522">
        <f t="shared" si="8"/>
        <v>3.2</v>
      </c>
      <c r="H522">
        <f t="shared" si="8"/>
        <v>1.54</v>
      </c>
    </row>
    <row r="523" spans="1:8" x14ac:dyDescent="0.2">
      <c r="A523" s="1">
        <v>2201</v>
      </c>
      <c r="B523" s="3">
        <v>42457.811111111114</v>
      </c>
      <c r="C523" t="s">
        <v>14</v>
      </c>
      <c r="D523">
        <v>1</v>
      </c>
      <c r="E523">
        <f>INDEX(products!B:B,MATCH(challenge_2_solution_2!$C523,products!$A:$A,0))</f>
        <v>5.9</v>
      </c>
      <c r="F523">
        <f>INDEX(products!C:C,MATCH(challenge_2_solution_2!$C523,products!$A:$A,0))</f>
        <v>2.36</v>
      </c>
      <c r="G523">
        <f t="shared" si="8"/>
        <v>5.9</v>
      </c>
      <c r="H523">
        <f t="shared" si="8"/>
        <v>2.36</v>
      </c>
    </row>
    <row r="524" spans="1:8" x14ac:dyDescent="0.2">
      <c r="A524" s="1">
        <v>2201</v>
      </c>
      <c r="B524" s="3">
        <v>42457.811111111114</v>
      </c>
      <c r="C524" t="s">
        <v>89</v>
      </c>
      <c r="D524">
        <v>1</v>
      </c>
      <c r="E524">
        <f>INDEX(products!B:B,MATCH(challenge_2_solution_2!$C524,products!$A:$A,0))</f>
        <v>17.899999999999999</v>
      </c>
      <c r="F524">
        <f>INDEX(products!C:C,MATCH(challenge_2_solution_2!$C524,products!$A:$A,0))</f>
        <v>3.94</v>
      </c>
      <c r="G524">
        <f t="shared" si="8"/>
        <v>17.899999999999999</v>
      </c>
      <c r="H524">
        <f t="shared" si="8"/>
        <v>3.94</v>
      </c>
    </row>
    <row r="525" spans="1:8" x14ac:dyDescent="0.2">
      <c r="A525" s="1">
        <v>2202</v>
      </c>
      <c r="B525" s="3">
        <v>42457.831944444442</v>
      </c>
      <c r="C525" t="s">
        <v>3</v>
      </c>
      <c r="D525">
        <v>1</v>
      </c>
      <c r="E525">
        <f>INDEX(products!B:B,MATCH(challenge_2_solution_2!$C525,products!$A:$A,0))</f>
        <v>1</v>
      </c>
      <c r="F525">
        <f>INDEX(products!C:C,MATCH(challenge_2_solution_2!$C525,products!$A:$A,0))</f>
        <v>0.5</v>
      </c>
      <c r="G525">
        <f t="shared" si="8"/>
        <v>1</v>
      </c>
      <c r="H525">
        <f t="shared" si="8"/>
        <v>0.5</v>
      </c>
    </row>
    <row r="526" spans="1:8" x14ac:dyDescent="0.2">
      <c r="A526" s="1">
        <v>2202</v>
      </c>
      <c r="B526" s="3">
        <v>42457.831944444442</v>
      </c>
      <c r="C526" t="s">
        <v>8</v>
      </c>
      <c r="D526">
        <v>4</v>
      </c>
      <c r="E526">
        <f>INDEX(products!B:B,MATCH(challenge_2_solution_2!$C526,products!$A:$A,0))</f>
        <v>1.6</v>
      </c>
      <c r="F526">
        <f>INDEX(products!C:C,MATCH(challenge_2_solution_2!$C526,products!$A:$A,0))</f>
        <v>0.77</v>
      </c>
      <c r="G526">
        <f t="shared" si="8"/>
        <v>6.4</v>
      </c>
      <c r="H526">
        <f t="shared" si="8"/>
        <v>3.08</v>
      </c>
    </row>
    <row r="527" spans="1:8" x14ac:dyDescent="0.2">
      <c r="A527" s="1">
        <v>2202</v>
      </c>
      <c r="B527" s="3">
        <v>42457.831944444442</v>
      </c>
      <c r="C527" t="s">
        <v>12</v>
      </c>
      <c r="D527">
        <v>1</v>
      </c>
      <c r="E527">
        <f>INDEX(products!B:B,MATCH(challenge_2_solution_2!$C527,products!$A:$A,0))</f>
        <v>5.2</v>
      </c>
      <c r="F527">
        <f>INDEX(products!C:C,MATCH(challenge_2_solution_2!$C527,products!$A:$A,0))</f>
        <v>3.07</v>
      </c>
      <c r="G527">
        <f t="shared" si="8"/>
        <v>5.2</v>
      </c>
      <c r="H527">
        <f t="shared" si="8"/>
        <v>3.07</v>
      </c>
    </row>
    <row r="528" spans="1:8" x14ac:dyDescent="0.2">
      <c r="A528" s="1">
        <v>2202</v>
      </c>
      <c r="B528" s="3">
        <v>42457.831944444442</v>
      </c>
      <c r="C528" t="s">
        <v>33</v>
      </c>
      <c r="D528">
        <v>1</v>
      </c>
      <c r="E528">
        <f>INDEX(products!B:B,MATCH(challenge_2_solution_2!$C528,products!$A:$A,0))</f>
        <v>7.9</v>
      </c>
      <c r="F528">
        <f>INDEX(products!C:C,MATCH(challenge_2_solution_2!$C528,products!$A:$A,0))</f>
        <v>2.21</v>
      </c>
      <c r="G528">
        <f t="shared" si="8"/>
        <v>7.9</v>
      </c>
      <c r="H528">
        <f t="shared" si="8"/>
        <v>2.21</v>
      </c>
    </row>
    <row r="529" spans="1:8" x14ac:dyDescent="0.2">
      <c r="A529" s="1">
        <v>2202</v>
      </c>
      <c r="B529" s="3">
        <v>42457.831944444442</v>
      </c>
      <c r="C529" t="s">
        <v>32</v>
      </c>
      <c r="D529">
        <v>1</v>
      </c>
      <c r="E529">
        <f>INDEX(products!B:B,MATCH(challenge_2_solution_2!$C529,products!$A:$A,0))</f>
        <v>7.9</v>
      </c>
      <c r="F529">
        <f>INDEX(products!C:C,MATCH(challenge_2_solution_2!$C529,products!$A:$A,0))</f>
        <v>2.92</v>
      </c>
      <c r="G529">
        <f t="shared" si="8"/>
        <v>7.9</v>
      </c>
      <c r="H529">
        <f t="shared" si="8"/>
        <v>2.92</v>
      </c>
    </row>
    <row r="530" spans="1:8" x14ac:dyDescent="0.2">
      <c r="A530" s="1">
        <v>2202</v>
      </c>
      <c r="B530" s="3">
        <v>42457.831944444442</v>
      </c>
      <c r="C530" t="s">
        <v>93</v>
      </c>
      <c r="D530">
        <v>1</v>
      </c>
      <c r="E530">
        <f>INDEX(products!B:B,MATCH(challenge_2_solution_2!$C530,products!$A:$A,0))</f>
        <v>17.899999999999999</v>
      </c>
      <c r="F530">
        <f>INDEX(products!C:C,MATCH(challenge_2_solution_2!$C530,products!$A:$A,0))</f>
        <v>6.8</v>
      </c>
      <c r="G530">
        <f t="shared" si="8"/>
        <v>17.899999999999999</v>
      </c>
      <c r="H530">
        <f t="shared" si="8"/>
        <v>6.8</v>
      </c>
    </row>
    <row r="531" spans="1:8" x14ac:dyDescent="0.2">
      <c r="A531" s="1">
        <v>2202</v>
      </c>
      <c r="B531" s="3">
        <v>42457.831944444442</v>
      </c>
      <c r="C531" t="s">
        <v>96</v>
      </c>
      <c r="D531">
        <v>1</v>
      </c>
      <c r="E531">
        <f>INDEX(products!B:B,MATCH(challenge_2_solution_2!$C531,products!$A:$A,0))</f>
        <v>17.899999999999999</v>
      </c>
      <c r="F531">
        <f>INDEX(products!C:C,MATCH(challenge_2_solution_2!$C531,products!$A:$A,0))</f>
        <v>10.92</v>
      </c>
      <c r="G531">
        <f t="shared" si="8"/>
        <v>17.899999999999999</v>
      </c>
      <c r="H531">
        <f t="shared" si="8"/>
        <v>10.92</v>
      </c>
    </row>
    <row r="532" spans="1:8" x14ac:dyDescent="0.2">
      <c r="A532" s="1">
        <v>2203</v>
      </c>
      <c r="B532" s="3">
        <v>42458.756944444445</v>
      </c>
      <c r="C532" t="s">
        <v>15</v>
      </c>
      <c r="D532">
        <v>1</v>
      </c>
      <c r="E532">
        <f>INDEX(products!B:B,MATCH(challenge_2_solution_2!$C532,products!$A:$A,0))</f>
        <v>5.9</v>
      </c>
      <c r="F532">
        <f>INDEX(products!C:C,MATCH(challenge_2_solution_2!$C532,products!$A:$A,0))</f>
        <v>3.07</v>
      </c>
      <c r="G532">
        <f t="shared" si="8"/>
        <v>5.9</v>
      </c>
      <c r="H532">
        <f t="shared" si="8"/>
        <v>3.07</v>
      </c>
    </row>
    <row r="533" spans="1:8" x14ac:dyDescent="0.2">
      <c r="A533" s="1">
        <v>2203</v>
      </c>
      <c r="B533" s="3">
        <v>42458.756944444445</v>
      </c>
      <c r="C533" t="s">
        <v>17</v>
      </c>
      <c r="D533">
        <v>1</v>
      </c>
      <c r="E533">
        <f>INDEX(products!B:B,MATCH(challenge_2_solution_2!$C533,products!$A:$A,0))</f>
        <v>5.9</v>
      </c>
      <c r="F533">
        <f>INDEX(products!C:C,MATCH(challenge_2_solution_2!$C533,products!$A:$A,0))</f>
        <v>2.83</v>
      </c>
      <c r="G533">
        <f t="shared" si="8"/>
        <v>5.9</v>
      </c>
      <c r="H533">
        <f t="shared" si="8"/>
        <v>2.83</v>
      </c>
    </row>
    <row r="534" spans="1:8" x14ac:dyDescent="0.2">
      <c r="A534" s="1">
        <v>2203</v>
      </c>
      <c r="B534" s="3">
        <v>42458.756944444445</v>
      </c>
      <c r="C534" t="s">
        <v>74</v>
      </c>
      <c r="D534">
        <v>1</v>
      </c>
      <c r="E534">
        <f>INDEX(products!B:B,MATCH(challenge_2_solution_2!$C534,products!$A:$A,0))</f>
        <v>11.9</v>
      </c>
      <c r="F534">
        <f>INDEX(products!C:C,MATCH(challenge_2_solution_2!$C534,products!$A:$A,0))</f>
        <v>2.5</v>
      </c>
      <c r="G534">
        <f t="shared" si="8"/>
        <v>11.9</v>
      </c>
      <c r="H534">
        <f t="shared" si="8"/>
        <v>2.5</v>
      </c>
    </row>
    <row r="535" spans="1:8" x14ac:dyDescent="0.2">
      <c r="A535" s="1">
        <v>2203</v>
      </c>
      <c r="B535" s="3">
        <v>42458.756944444445</v>
      </c>
      <c r="C535" t="s">
        <v>83</v>
      </c>
      <c r="D535">
        <v>1</v>
      </c>
      <c r="E535">
        <f>INDEX(products!B:B,MATCH(challenge_2_solution_2!$C535,products!$A:$A,0))</f>
        <v>11.9</v>
      </c>
      <c r="F535">
        <f>INDEX(products!C:C,MATCH(challenge_2_solution_2!$C535,products!$A:$A,0))</f>
        <v>6.66</v>
      </c>
      <c r="G535">
        <f t="shared" si="8"/>
        <v>11.9</v>
      </c>
      <c r="H535">
        <f t="shared" si="8"/>
        <v>6.66</v>
      </c>
    </row>
    <row r="536" spans="1:8" x14ac:dyDescent="0.2">
      <c r="A536" s="1">
        <v>2203</v>
      </c>
      <c r="B536" s="3">
        <v>42458.756944444445</v>
      </c>
      <c r="C536" t="s">
        <v>109</v>
      </c>
      <c r="D536">
        <v>1</v>
      </c>
      <c r="E536">
        <f>INDEX(products!B:B,MATCH(challenge_2_solution_2!$C536,products!$A:$A,0))</f>
        <v>17.899999999999999</v>
      </c>
      <c r="F536">
        <f>INDEX(products!C:C,MATCH(challenge_2_solution_2!$C536,products!$A:$A,0))</f>
        <v>4.12</v>
      </c>
      <c r="G536">
        <f t="shared" si="8"/>
        <v>17.899999999999999</v>
      </c>
      <c r="H536">
        <f t="shared" si="8"/>
        <v>4.12</v>
      </c>
    </row>
    <row r="537" spans="1:8" x14ac:dyDescent="0.2">
      <c r="A537" s="1">
        <v>2204</v>
      </c>
      <c r="B537" s="3">
        <v>42458.779861111114</v>
      </c>
      <c r="C537" t="s">
        <v>40</v>
      </c>
      <c r="D537">
        <v>1</v>
      </c>
      <c r="E537">
        <f>INDEX(products!B:B,MATCH(challenge_2_solution_2!$C537,products!$A:$A,0))</f>
        <v>7.9</v>
      </c>
      <c r="F537">
        <f>INDEX(products!C:C,MATCH(challenge_2_solution_2!$C537,products!$A:$A,0))</f>
        <v>2.92</v>
      </c>
      <c r="G537">
        <f t="shared" si="8"/>
        <v>7.9</v>
      </c>
      <c r="H537">
        <f t="shared" si="8"/>
        <v>2.92</v>
      </c>
    </row>
    <row r="538" spans="1:8" x14ac:dyDescent="0.2">
      <c r="A538" s="1">
        <v>2204</v>
      </c>
      <c r="B538" s="3">
        <v>42458.779861111114</v>
      </c>
      <c r="C538" t="s">
        <v>63</v>
      </c>
      <c r="D538">
        <v>1</v>
      </c>
      <c r="E538">
        <f>INDEX(products!B:B,MATCH(challenge_2_solution_2!$C538,products!$A:$A,0))</f>
        <v>11.9</v>
      </c>
      <c r="F538">
        <f>INDEX(products!C:C,MATCH(challenge_2_solution_2!$C538,products!$A:$A,0))</f>
        <v>6.07</v>
      </c>
      <c r="G538">
        <f t="shared" si="8"/>
        <v>11.9</v>
      </c>
      <c r="H538">
        <f t="shared" si="8"/>
        <v>6.07</v>
      </c>
    </row>
    <row r="539" spans="1:8" x14ac:dyDescent="0.2">
      <c r="A539" s="1">
        <v>2204</v>
      </c>
      <c r="B539" s="3">
        <v>42458.779861111114</v>
      </c>
      <c r="C539" t="s">
        <v>147</v>
      </c>
      <c r="D539">
        <v>1</v>
      </c>
      <c r="E539">
        <f>INDEX(products!B:B,MATCH(challenge_2_solution_2!$C539,products!$A:$A,0))</f>
        <v>19.899999999999999</v>
      </c>
      <c r="F539">
        <f>INDEX(products!C:C,MATCH(challenge_2_solution_2!$C539,products!$A:$A,0))</f>
        <v>6.37</v>
      </c>
      <c r="G539">
        <f t="shared" si="8"/>
        <v>19.899999999999999</v>
      </c>
      <c r="H539">
        <f t="shared" si="8"/>
        <v>6.37</v>
      </c>
    </row>
    <row r="540" spans="1:8" x14ac:dyDescent="0.2">
      <c r="A540" s="1">
        <v>2204</v>
      </c>
      <c r="B540" s="3">
        <v>42458.779861111114</v>
      </c>
      <c r="C540" t="s">
        <v>119</v>
      </c>
      <c r="D540">
        <v>1</v>
      </c>
      <c r="E540">
        <f>INDEX(products!B:B,MATCH(challenge_2_solution_2!$C540,products!$A:$A,0))</f>
        <v>19.899999999999999</v>
      </c>
      <c r="F540">
        <f>INDEX(products!C:C,MATCH(challenge_2_solution_2!$C540,products!$A:$A,0))</f>
        <v>7.16</v>
      </c>
      <c r="G540">
        <f t="shared" si="8"/>
        <v>19.899999999999999</v>
      </c>
      <c r="H540">
        <f t="shared" si="8"/>
        <v>7.16</v>
      </c>
    </row>
    <row r="541" spans="1:8" x14ac:dyDescent="0.2">
      <c r="A541" s="1">
        <v>2205</v>
      </c>
      <c r="B541" s="3">
        <v>42458.818749999999</v>
      </c>
      <c r="C541" t="s">
        <v>12</v>
      </c>
      <c r="D541">
        <v>3</v>
      </c>
      <c r="E541">
        <f>INDEX(products!B:B,MATCH(challenge_2_solution_2!$C541,products!$A:$A,0))</f>
        <v>5.2</v>
      </c>
      <c r="F541">
        <f>INDEX(products!C:C,MATCH(challenge_2_solution_2!$C541,products!$A:$A,0))</f>
        <v>3.07</v>
      </c>
      <c r="G541">
        <f t="shared" si="8"/>
        <v>15.600000000000001</v>
      </c>
      <c r="H541">
        <f t="shared" si="8"/>
        <v>9.2099999999999991</v>
      </c>
    </row>
    <row r="542" spans="1:8" x14ac:dyDescent="0.2">
      <c r="A542" s="1">
        <v>2205</v>
      </c>
      <c r="B542" s="3">
        <v>42458.818749999999</v>
      </c>
      <c r="C542" t="s">
        <v>18</v>
      </c>
      <c r="D542">
        <v>1</v>
      </c>
      <c r="E542">
        <f>INDEX(products!B:B,MATCH(challenge_2_solution_2!$C542,products!$A:$A,0))</f>
        <v>5.9</v>
      </c>
      <c r="F542">
        <f>INDEX(products!C:C,MATCH(challenge_2_solution_2!$C542,products!$A:$A,0))</f>
        <v>3.6</v>
      </c>
      <c r="G542">
        <f t="shared" si="8"/>
        <v>5.9</v>
      </c>
      <c r="H542">
        <f t="shared" si="8"/>
        <v>3.6</v>
      </c>
    </row>
    <row r="543" spans="1:8" x14ac:dyDescent="0.2">
      <c r="A543" s="1">
        <v>2205</v>
      </c>
      <c r="B543" s="3">
        <v>42458.818749999999</v>
      </c>
      <c r="C543" t="s">
        <v>14</v>
      </c>
      <c r="D543">
        <v>2</v>
      </c>
      <c r="E543">
        <f>INDEX(products!B:B,MATCH(challenge_2_solution_2!$C543,products!$A:$A,0))</f>
        <v>5.9</v>
      </c>
      <c r="F543">
        <f>INDEX(products!C:C,MATCH(challenge_2_solution_2!$C543,products!$A:$A,0))</f>
        <v>2.36</v>
      </c>
      <c r="G543">
        <f t="shared" si="8"/>
        <v>11.8</v>
      </c>
      <c r="H543">
        <f t="shared" si="8"/>
        <v>4.72</v>
      </c>
    </row>
    <row r="544" spans="1:8" x14ac:dyDescent="0.2">
      <c r="A544" s="1">
        <v>2205</v>
      </c>
      <c r="B544" s="3">
        <v>42458.818749999999</v>
      </c>
      <c r="C544" t="s">
        <v>19</v>
      </c>
      <c r="D544">
        <v>1</v>
      </c>
      <c r="E544">
        <f>INDEX(products!B:B,MATCH(challenge_2_solution_2!$C544,products!$A:$A,0))</f>
        <v>5.9</v>
      </c>
      <c r="F544">
        <f>INDEX(products!C:C,MATCH(challenge_2_solution_2!$C544,products!$A:$A,0))</f>
        <v>1.65</v>
      </c>
      <c r="G544">
        <f t="shared" si="8"/>
        <v>5.9</v>
      </c>
      <c r="H544">
        <f t="shared" si="8"/>
        <v>1.65</v>
      </c>
    </row>
    <row r="545" spans="1:8" x14ac:dyDescent="0.2">
      <c r="A545" s="1">
        <v>2205</v>
      </c>
      <c r="B545" s="3">
        <v>42458.818749999999</v>
      </c>
      <c r="C545" t="s">
        <v>17</v>
      </c>
      <c r="D545">
        <v>2</v>
      </c>
      <c r="E545">
        <f>INDEX(products!B:B,MATCH(challenge_2_solution_2!$C545,products!$A:$A,0))</f>
        <v>5.9</v>
      </c>
      <c r="F545">
        <f>INDEX(products!C:C,MATCH(challenge_2_solution_2!$C545,products!$A:$A,0))</f>
        <v>2.83</v>
      </c>
      <c r="G545">
        <f t="shared" si="8"/>
        <v>11.8</v>
      </c>
      <c r="H545">
        <f t="shared" si="8"/>
        <v>5.66</v>
      </c>
    </row>
    <row r="546" spans="1:8" x14ac:dyDescent="0.2">
      <c r="A546" s="1">
        <v>2205</v>
      </c>
      <c r="B546" s="3">
        <v>42458.818749999999</v>
      </c>
      <c r="C546" t="s">
        <v>16</v>
      </c>
      <c r="D546">
        <v>2</v>
      </c>
      <c r="E546">
        <f>INDEX(products!B:B,MATCH(challenge_2_solution_2!$C546,products!$A:$A,0))</f>
        <v>5.9</v>
      </c>
      <c r="F546">
        <f>INDEX(products!C:C,MATCH(challenge_2_solution_2!$C546,products!$A:$A,0))</f>
        <v>1.48</v>
      </c>
      <c r="G546">
        <f t="shared" si="8"/>
        <v>11.8</v>
      </c>
      <c r="H546">
        <f t="shared" si="8"/>
        <v>2.96</v>
      </c>
    </row>
    <row r="547" spans="1:8" x14ac:dyDescent="0.2">
      <c r="A547" s="1">
        <v>2205</v>
      </c>
      <c r="B547" s="3">
        <v>42458.818749999999</v>
      </c>
      <c r="C547" t="s">
        <v>34</v>
      </c>
      <c r="D547">
        <v>1</v>
      </c>
      <c r="E547">
        <f>INDEX(products!B:B,MATCH(challenge_2_solution_2!$C547,products!$A:$A,0))</f>
        <v>7.9</v>
      </c>
      <c r="F547">
        <f>INDEX(products!C:C,MATCH(challenge_2_solution_2!$C547,products!$A:$A,0))</f>
        <v>1.58</v>
      </c>
      <c r="G547">
        <f t="shared" si="8"/>
        <v>7.9</v>
      </c>
      <c r="H547">
        <f t="shared" si="8"/>
        <v>1.58</v>
      </c>
    </row>
    <row r="548" spans="1:8" x14ac:dyDescent="0.2">
      <c r="A548" s="1">
        <v>2205</v>
      </c>
      <c r="B548" s="3">
        <v>42458.818749999999</v>
      </c>
      <c r="C548" t="s">
        <v>61</v>
      </c>
      <c r="D548">
        <v>1</v>
      </c>
      <c r="E548">
        <f>INDEX(products!B:B,MATCH(challenge_2_solution_2!$C548,products!$A:$A,0))</f>
        <v>11.9</v>
      </c>
      <c r="F548">
        <f>INDEX(products!C:C,MATCH(challenge_2_solution_2!$C548,products!$A:$A,0))</f>
        <v>7.74</v>
      </c>
      <c r="G548">
        <f t="shared" si="8"/>
        <v>11.9</v>
      </c>
      <c r="H548">
        <f t="shared" si="8"/>
        <v>7.74</v>
      </c>
    </row>
    <row r="549" spans="1:8" x14ac:dyDescent="0.2">
      <c r="A549" s="1">
        <v>2205</v>
      </c>
      <c r="B549" s="3">
        <v>42458.818749999999</v>
      </c>
      <c r="C549" t="s">
        <v>87</v>
      </c>
      <c r="D549">
        <v>1</v>
      </c>
      <c r="E549">
        <f>INDEX(products!B:B,MATCH(challenge_2_solution_2!$C549,products!$A:$A,0))</f>
        <v>15.9</v>
      </c>
      <c r="F549">
        <f>INDEX(products!C:C,MATCH(challenge_2_solution_2!$C549,products!$A:$A,0))</f>
        <v>6.2</v>
      </c>
      <c r="G549">
        <f t="shared" si="8"/>
        <v>15.9</v>
      </c>
      <c r="H549">
        <f t="shared" si="8"/>
        <v>6.2</v>
      </c>
    </row>
    <row r="550" spans="1:8" x14ac:dyDescent="0.2">
      <c r="A550" s="1">
        <v>2205</v>
      </c>
      <c r="B550" s="3">
        <v>42458.818749999999</v>
      </c>
      <c r="C550" t="s">
        <v>96</v>
      </c>
      <c r="D550">
        <v>1</v>
      </c>
      <c r="E550">
        <f>INDEX(products!B:B,MATCH(challenge_2_solution_2!$C550,products!$A:$A,0))</f>
        <v>17.899999999999999</v>
      </c>
      <c r="F550">
        <f>INDEX(products!C:C,MATCH(challenge_2_solution_2!$C550,products!$A:$A,0))</f>
        <v>10.92</v>
      </c>
      <c r="G550">
        <f t="shared" si="8"/>
        <v>17.899999999999999</v>
      </c>
      <c r="H550">
        <f t="shared" si="8"/>
        <v>10.92</v>
      </c>
    </row>
    <row r="551" spans="1:8" x14ac:dyDescent="0.2">
      <c r="A551" s="1">
        <v>2205</v>
      </c>
      <c r="B551" s="3">
        <v>42458.818749999999</v>
      </c>
      <c r="C551" t="s">
        <v>97</v>
      </c>
      <c r="D551">
        <v>1</v>
      </c>
      <c r="E551">
        <f>INDEX(products!B:B,MATCH(challenge_2_solution_2!$C551,products!$A:$A,0))</f>
        <v>17.899999999999999</v>
      </c>
      <c r="F551">
        <f>INDEX(products!C:C,MATCH(challenge_2_solution_2!$C551,products!$A:$A,0))</f>
        <v>11.81</v>
      </c>
      <c r="G551">
        <f t="shared" si="8"/>
        <v>17.899999999999999</v>
      </c>
      <c r="H551">
        <f t="shared" si="8"/>
        <v>11.81</v>
      </c>
    </row>
    <row r="552" spans="1:8" x14ac:dyDescent="0.2">
      <c r="A552" s="1">
        <v>2205</v>
      </c>
      <c r="B552" s="3">
        <v>42458.818749999999</v>
      </c>
      <c r="C552" t="s">
        <v>103</v>
      </c>
      <c r="D552">
        <v>1</v>
      </c>
      <c r="E552">
        <f>INDEX(products!B:B,MATCH(challenge_2_solution_2!$C552,products!$A:$A,0))</f>
        <v>17.899999999999999</v>
      </c>
      <c r="F552">
        <f>INDEX(products!C:C,MATCH(challenge_2_solution_2!$C552,products!$A:$A,0))</f>
        <v>12.35</v>
      </c>
      <c r="G552">
        <f t="shared" si="8"/>
        <v>17.899999999999999</v>
      </c>
      <c r="H552">
        <f t="shared" si="8"/>
        <v>12.35</v>
      </c>
    </row>
    <row r="553" spans="1:8" x14ac:dyDescent="0.2">
      <c r="A553" s="1">
        <v>2205</v>
      </c>
      <c r="B553" s="3">
        <v>42458.818749999999</v>
      </c>
      <c r="C553" t="s">
        <v>89</v>
      </c>
      <c r="D553">
        <v>1</v>
      </c>
      <c r="E553">
        <f>INDEX(products!B:B,MATCH(challenge_2_solution_2!$C553,products!$A:$A,0))</f>
        <v>17.899999999999999</v>
      </c>
      <c r="F553">
        <f>INDEX(products!C:C,MATCH(challenge_2_solution_2!$C553,products!$A:$A,0))</f>
        <v>3.94</v>
      </c>
      <c r="G553">
        <f t="shared" si="8"/>
        <v>17.899999999999999</v>
      </c>
      <c r="H553">
        <f t="shared" si="8"/>
        <v>3.94</v>
      </c>
    </row>
    <row r="554" spans="1:8" x14ac:dyDescent="0.2">
      <c r="A554" s="1">
        <v>2205</v>
      </c>
      <c r="B554" s="3">
        <v>42458.818749999999</v>
      </c>
      <c r="C554" t="s">
        <v>160</v>
      </c>
      <c r="D554">
        <v>1</v>
      </c>
      <c r="E554">
        <f>INDEX(products!B:B,MATCH(challenge_2_solution_2!$C554,products!$A:$A,0))</f>
        <v>23.9</v>
      </c>
      <c r="F554">
        <f>INDEX(products!C:C,MATCH(challenge_2_solution_2!$C554,products!$A:$A,0))</f>
        <v>9.08</v>
      </c>
      <c r="G554">
        <f t="shared" si="8"/>
        <v>23.9</v>
      </c>
      <c r="H554">
        <f t="shared" si="8"/>
        <v>9.08</v>
      </c>
    </row>
    <row r="555" spans="1:8" x14ac:dyDescent="0.2">
      <c r="A555" s="1">
        <v>2205</v>
      </c>
      <c r="B555" s="3">
        <v>42458.818749999999</v>
      </c>
      <c r="C555" t="s">
        <v>86</v>
      </c>
      <c r="D555">
        <v>1</v>
      </c>
      <c r="E555">
        <f>INDEX(products!B:B,MATCH(challenge_2_solution_2!$C555,products!$A:$A,0))</f>
        <v>15.9</v>
      </c>
      <c r="F555">
        <f>INDEX(products!C:C,MATCH(challenge_2_solution_2!$C555,products!$A:$A,0))</f>
        <v>5.57</v>
      </c>
      <c r="G555">
        <f t="shared" si="8"/>
        <v>15.9</v>
      </c>
      <c r="H555">
        <f t="shared" si="8"/>
        <v>5.57</v>
      </c>
    </row>
    <row r="556" spans="1:8" x14ac:dyDescent="0.2">
      <c r="A556" s="1">
        <v>2206</v>
      </c>
      <c r="B556" s="3">
        <v>42458.834722222222</v>
      </c>
      <c r="C556" t="s">
        <v>40</v>
      </c>
      <c r="D556">
        <v>1</v>
      </c>
      <c r="E556">
        <f>INDEX(products!B:B,MATCH(challenge_2_solution_2!$C556,products!$A:$A,0))</f>
        <v>7.9</v>
      </c>
      <c r="F556">
        <f>INDEX(products!C:C,MATCH(challenge_2_solution_2!$C556,products!$A:$A,0))</f>
        <v>2.92</v>
      </c>
      <c r="G556">
        <f t="shared" si="8"/>
        <v>7.9</v>
      </c>
      <c r="H556">
        <f t="shared" si="8"/>
        <v>2.92</v>
      </c>
    </row>
    <row r="557" spans="1:8" x14ac:dyDescent="0.2">
      <c r="A557" s="1">
        <v>2206</v>
      </c>
      <c r="B557" s="3">
        <v>42458.834722222222</v>
      </c>
      <c r="C557" t="s">
        <v>55</v>
      </c>
      <c r="D557">
        <v>1</v>
      </c>
      <c r="E557">
        <f>INDEX(products!B:B,MATCH(challenge_2_solution_2!$C557,products!$A:$A,0))</f>
        <v>7.9</v>
      </c>
      <c r="F557">
        <f>INDEX(products!C:C,MATCH(challenge_2_solution_2!$C557,products!$A:$A,0))</f>
        <v>2.21</v>
      </c>
      <c r="G557">
        <f t="shared" si="8"/>
        <v>7.9</v>
      </c>
      <c r="H557">
        <f t="shared" si="8"/>
        <v>2.21</v>
      </c>
    </row>
    <row r="558" spans="1:8" x14ac:dyDescent="0.2">
      <c r="A558" s="1">
        <v>2206</v>
      </c>
      <c r="B558" s="3">
        <v>42458.834722222222</v>
      </c>
      <c r="C558" t="s">
        <v>121</v>
      </c>
      <c r="D558">
        <v>1</v>
      </c>
      <c r="E558">
        <f>INDEX(products!B:B,MATCH(challenge_2_solution_2!$C558,products!$A:$A,0))</f>
        <v>19.899999999999999</v>
      </c>
      <c r="F558">
        <f>INDEX(products!C:C,MATCH(challenge_2_solution_2!$C558,products!$A:$A,0))</f>
        <v>10.95</v>
      </c>
      <c r="G558">
        <f t="shared" si="8"/>
        <v>19.899999999999999</v>
      </c>
      <c r="H558">
        <f t="shared" si="8"/>
        <v>10.95</v>
      </c>
    </row>
    <row r="559" spans="1:8" x14ac:dyDescent="0.2">
      <c r="A559" s="1">
        <v>2207</v>
      </c>
      <c r="B559" s="3">
        <v>42458.87222222222</v>
      </c>
      <c r="C559" t="s">
        <v>22</v>
      </c>
      <c r="D559">
        <v>1</v>
      </c>
      <c r="E559">
        <f>INDEX(products!B:B,MATCH(challenge_2_solution_2!$C559,products!$A:$A,0))</f>
        <v>5.9</v>
      </c>
      <c r="F559">
        <f>INDEX(products!C:C,MATCH(challenge_2_solution_2!$C559,products!$A:$A,0))</f>
        <v>1.24</v>
      </c>
      <c r="G559">
        <f t="shared" si="8"/>
        <v>5.9</v>
      </c>
      <c r="H559">
        <f t="shared" si="8"/>
        <v>1.24</v>
      </c>
    </row>
    <row r="560" spans="1:8" x14ac:dyDescent="0.2">
      <c r="A560" s="1">
        <v>2207</v>
      </c>
      <c r="B560" s="3">
        <v>42458.87222222222</v>
      </c>
      <c r="C560" t="s">
        <v>27</v>
      </c>
      <c r="D560">
        <v>1</v>
      </c>
      <c r="E560">
        <f>INDEX(products!B:B,MATCH(challenge_2_solution_2!$C560,products!$A:$A,0))</f>
        <v>7.9</v>
      </c>
      <c r="F560">
        <f>INDEX(products!C:C,MATCH(challenge_2_solution_2!$C560,products!$A:$A,0))</f>
        <v>4.03</v>
      </c>
      <c r="G560">
        <f t="shared" si="8"/>
        <v>7.9</v>
      </c>
      <c r="H560">
        <f t="shared" si="8"/>
        <v>4.03</v>
      </c>
    </row>
    <row r="561" spans="1:8" x14ac:dyDescent="0.2">
      <c r="A561" s="1">
        <v>2207</v>
      </c>
      <c r="B561" s="3">
        <v>42458.87222222222</v>
      </c>
      <c r="C561" t="s">
        <v>48</v>
      </c>
      <c r="D561">
        <v>1</v>
      </c>
      <c r="E561">
        <f>INDEX(products!B:B,MATCH(challenge_2_solution_2!$C561,products!$A:$A,0))</f>
        <v>7.9</v>
      </c>
      <c r="F561">
        <f>INDEX(products!C:C,MATCH(challenge_2_solution_2!$C561,products!$A:$A,0))</f>
        <v>1.9</v>
      </c>
      <c r="G561">
        <f t="shared" si="8"/>
        <v>7.9</v>
      </c>
      <c r="H561">
        <f t="shared" si="8"/>
        <v>1.9</v>
      </c>
    </row>
    <row r="562" spans="1:8" x14ac:dyDescent="0.2">
      <c r="A562" s="1">
        <v>2207</v>
      </c>
      <c r="B562" s="3">
        <v>42458.87222222222</v>
      </c>
      <c r="C562" t="s">
        <v>102</v>
      </c>
      <c r="D562">
        <v>1</v>
      </c>
      <c r="E562">
        <f>INDEX(products!B:B,MATCH(challenge_2_solution_2!$C562,products!$A:$A,0))</f>
        <v>17.899999999999999</v>
      </c>
      <c r="F562">
        <f>INDEX(products!C:C,MATCH(challenge_2_solution_2!$C562,products!$A:$A,0))</f>
        <v>8.41</v>
      </c>
      <c r="G562">
        <f t="shared" si="8"/>
        <v>17.899999999999999</v>
      </c>
      <c r="H562">
        <f t="shared" si="8"/>
        <v>8.41</v>
      </c>
    </row>
    <row r="563" spans="1:8" x14ac:dyDescent="0.2">
      <c r="A563" s="1">
        <v>2208</v>
      </c>
      <c r="B563" s="3">
        <v>42458.921527777777</v>
      </c>
      <c r="C563" t="s">
        <v>12</v>
      </c>
      <c r="D563">
        <v>1</v>
      </c>
      <c r="E563">
        <f>INDEX(products!B:B,MATCH(challenge_2_solution_2!$C563,products!$A:$A,0))</f>
        <v>5.2</v>
      </c>
      <c r="F563">
        <f>INDEX(products!C:C,MATCH(challenge_2_solution_2!$C563,products!$A:$A,0))</f>
        <v>3.07</v>
      </c>
      <c r="G563">
        <f t="shared" si="8"/>
        <v>5.2</v>
      </c>
      <c r="H563">
        <f t="shared" si="8"/>
        <v>3.07</v>
      </c>
    </row>
    <row r="564" spans="1:8" x14ac:dyDescent="0.2">
      <c r="A564" s="1">
        <v>2208</v>
      </c>
      <c r="B564" s="3">
        <v>42458.921527777777</v>
      </c>
      <c r="C564" t="s">
        <v>17</v>
      </c>
      <c r="D564">
        <v>1</v>
      </c>
      <c r="E564">
        <f>INDEX(products!B:B,MATCH(challenge_2_solution_2!$C564,products!$A:$A,0))</f>
        <v>5.9</v>
      </c>
      <c r="F564">
        <f>INDEX(products!C:C,MATCH(challenge_2_solution_2!$C564,products!$A:$A,0))</f>
        <v>2.83</v>
      </c>
      <c r="G564">
        <f t="shared" si="8"/>
        <v>5.9</v>
      </c>
      <c r="H564">
        <f t="shared" si="8"/>
        <v>2.83</v>
      </c>
    </row>
    <row r="565" spans="1:8" x14ac:dyDescent="0.2">
      <c r="A565" s="1">
        <v>2208</v>
      </c>
      <c r="B565" s="3">
        <v>42458.921527777777</v>
      </c>
      <c r="C565" t="s">
        <v>74</v>
      </c>
      <c r="D565">
        <v>1</v>
      </c>
      <c r="E565">
        <f>INDEX(products!B:B,MATCH(challenge_2_solution_2!$C565,products!$A:$A,0))</f>
        <v>11.9</v>
      </c>
      <c r="F565">
        <f>INDEX(products!C:C,MATCH(challenge_2_solution_2!$C565,products!$A:$A,0))</f>
        <v>2.5</v>
      </c>
      <c r="G565">
        <f t="shared" si="8"/>
        <v>11.9</v>
      </c>
      <c r="H565">
        <f t="shared" si="8"/>
        <v>2.5</v>
      </c>
    </row>
    <row r="566" spans="1:8" x14ac:dyDescent="0.2">
      <c r="A566" s="1">
        <v>2208</v>
      </c>
      <c r="B566" s="3">
        <v>42458.921527777777</v>
      </c>
      <c r="C566" t="s">
        <v>87</v>
      </c>
      <c r="D566">
        <v>1</v>
      </c>
      <c r="E566">
        <f>INDEX(products!B:B,MATCH(challenge_2_solution_2!$C566,products!$A:$A,0))</f>
        <v>15.9</v>
      </c>
      <c r="F566">
        <f>INDEX(products!C:C,MATCH(challenge_2_solution_2!$C566,products!$A:$A,0))</f>
        <v>6.2</v>
      </c>
      <c r="G566">
        <f t="shared" si="8"/>
        <v>15.9</v>
      </c>
      <c r="H566">
        <f t="shared" si="8"/>
        <v>6.2</v>
      </c>
    </row>
    <row r="567" spans="1:8" x14ac:dyDescent="0.2">
      <c r="A567" s="1">
        <v>2209</v>
      </c>
      <c r="B567" s="3">
        <v>42459.668749999997</v>
      </c>
      <c r="C567" t="s">
        <v>8</v>
      </c>
      <c r="D567">
        <v>4</v>
      </c>
      <c r="E567">
        <f>INDEX(products!B:B,MATCH(challenge_2_solution_2!$C567,products!$A:$A,0))</f>
        <v>1.6</v>
      </c>
      <c r="F567">
        <f>INDEX(products!C:C,MATCH(challenge_2_solution_2!$C567,products!$A:$A,0))</f>
        <v>0.77</v>
      </c>
      <c r="G567">
        <f t="shared" si="8"/>
        <v>6.4</v>
      </c>
      <c r="H567">
        <f t="shared" si="8"/>
        <v>3.08</v>
      </c>
    </row>
    <row r="568" spans="1:8" x14ac:dyDescent="0.2">
      <c r="A568" s="1">
        <v>2209</v>
      </c>
      <c r="B568" s="3">
        <v>42459.668749999997</v>
      </c>
      <c r="C568" t="s">
        <v>17</v>
      </c>
      <c r="D568">
        <v>2</v>
      </c>
      <c r="E568">
        <f>INDEX(products!B:B,MATCH(challenge_2_solution_2!$C568,products!$A:$A,0))</f>
        <v>5.9</v>
      </c>
      <c r="F568">
        <f>INDEX(products!C:C,MATCH(challenge_2_solution_2!$C568,products!$A:$A,0))</f>
        <v>2.83</v>
      </c>
      <c r="G568">
        <f t="shared" si="8"/>
        <v>11.8</v>
      </c>
      <c r="H568">
        <f t="shared" si="8"/>
        <v>5.66</v>
      </c>
    </row>
    <row r="569" spans="1:8" x14ac:dyDescent="0.2">
      <c r="A569" s="1">
        <v>2209</v>
      </c>
      <c r="B569" s="3">
        <v>42459.668749999997</v>
      </c>
      <c r="C569" t="s">
        <v>15</v>
      </c>
      <c r="D569">
        <v>1</v>
      </c>
      <c r="E569">
        <f>INDEX(products!B:B,MATCH(challenge_2_solution_2!$C569,products!$A:$A,0))</f>
        <v>5.9</v>
      </c>
      <c r="F569">
        <f>INDEX(products!C:C,MATCH(challenge_2_solution_2!$C569,products!$A:$A,0))</f>
        <v>3.07</v>
      </c>
      <c r="G569">
        <f t="shared" si="8"/>
        <v>5.9</v>
      </c>
      <c r="H569">
        <f t="shared" si="8"/>
        <v>3.07</v>
      </c>
    </row>
    <row r="570" spans="1:8" x14ac:dyDescent="0.2">
      <c r="A570" s="1">
        <v>2209</v>
      </c>
      <c r="B570" s="3">
        <v>42459.668749999997</v>
      </c>
      <c r="C570" t="s">
        <v>19</v>
      </c>
      <c r="D570">
        <v>1</v>
      </c>
      <c r="E570">
        <f>INDEX(products!B:B,MATCH(challenge_2_solution_2!$C570,products!$A:$A,0))</f>
        <v>5.9</v>
      </c>
      <c r="F570">
        <f>INDEX(products!C:C,MATCH(challenge_2_solution_2!$C570,products!$A:$A,0))</f>
        <v>1.65</v>
      </c>
      <c r="G570">
        <f t="shared" si="8"/>
        <v>5.9</v>
      </c>
      <c r="H570">
        <f t="shared" si="8"/>
        <v>1.65</v>
      </c>
    </row>
    <row r="571" spans="1:8" x14ac:dyDescent="0.2">
      <c r="A571" s="1">
        <v>2209</v>
      </c>
      <c r="B571" s="3">
        <v>42459.668749999997</v>
      </c>
      <c r="C571" t="s">
        <v>99</v>
      </c>
      <c r="D571">
        <v>2</v>
      </c>
      <c r="E571">
        <f>INDEX(products!B:B,MATCH(challenge_2_solution_2!$C571,products!$A:$A,0))</f>
        <v>17.899999999999999</v>
      </c>
      <c r="F571">
        <f>INDEX(products!C:C,MATCH(challenge_2_solution_2!$C571,products!$A:$A,0))</f>
        <v>10.74</v>
      </c>
      <c r="G571">
        <f t="shared" si="8"/>
        <v>35.799999999999997</v>
      </c>
      <c r="H571">
        <f t="shared" si="8"/>
        <v>21.48</v>
      </c>
    </row>
    <row r="572" spans="1:8" x14ac:dyDescent="0.2">
      <c r="A572" s="1">
        <v>2209</v>
      </c>
      <c r="B572" s="3">
        <v>42459.668749999997</v>
      </c>
      <c r="C572" t="s">
        <v>141</v>
      </c>
      <c r="D572">
        <v>1</v>
      </c>
      <c r="E572">
        <f>INDEX(products!B:B,MATCH(challenge_2_solution_2!$C572,products!$A:$A,0))</f>
        <v>19.899999999999999</v>
      </c>
      <c r="F572">
        <f>INDEX(products!C:C,MATCH(challenge_2_solution_2!$C572,products!$A:$A,0))</f>
        <v>7.56</v>
      </c>
      <c r="G572">
        <f t="shared" si="8"/>
        <v>19.899999999999999</v>
      </c>
      <c r="H572">
        <f t="shared" si="8"/>
        <v>7.56</v>
      </c>
    </row>
    <row r="573" spans="1:8" x14ac:dyDescent="0.2">
      <c r="A573" s="1">
        <v>2209</v>
      </c>
      <c r="B573" s="3">
        <v>42459.668749999997</v>
      </c>
      <c r="C573" t="s">
        <v>126</v>
      </c>
      <c r="D573">
        <v>1</v>
      </c>
      <c r="E573">
        <f>INDEX(products!B:B,MATCH(challenge_2_solution_2!$C573,products!$A:$A,0))</f>
        <v>19.899999999999999</v>
      </c>
      <c r="F573">
        <f>INDEX(products!C:C,MATCH(challenge_2_solution_2!$C573,products!$A:$A,0))</f>
        <v>4.58</v>
      </c>
      <c r="G573">
        <f t="shared" si="8"/>
        <v>19.899999999999999</v>
      </c>
      <c r="H573">
        <f t="shared" si="8"/>
        <v>4.58</v>
      </c>
    </row>
    <row r="574" spans="1:8" x14ac:dyDescent="0.2">
      <c r="A574" s="1">
        <v>2210</v>
      </c>
      <c r="B574" s="3">
        <v>42459.790972222225</v>
      </c>
      <c r="C574" t="s">
        <v>19</v>
      </c>
      <c r="D574">
        <v>1</v>
      </c>
      <c r="E574">
        <f>INDEX(products!B:B,MATCH(challenge_2_solution_2!$C574,products!$A:$A,0))</f>
        <v>5.9</v>
      </c>
      <c r="F574">
        <f>INDEX(products!C:C,MATCH(challenge_2_solution_2!$C574,products!$A:$A,0))</f>
        <v>1.65</v>
      </c>
      <c r="G574">
        <f t="shared" si="8"/>
        <v>5.9</v>
      </c>
      <c r="H574">
        <f t="shared" si="8"/>
        <v>1.65</v>
      </c>
    </row>
    <row r="575" spans="1:8" x14ac:dyDescent="0.2">
      <c r="A575" s="1">
        <v>2210</v>
      </c>
      <c r="B575" s="3">
        <v>42459.790972222225</v>
      </c>
      <c r="C575" t="s">
        <v>14</v>
      </c>
      <c r="D575">
        <v>1</v>
      </c>
      <c r="E575">
        <f>INDEX(products!B:B,MATCH(challenge_2_solution_2!$C575,products!$A:$A,0))</f>
        <v>5.9</v>
      </c>
      <c r="F575">
        <f>INDEX(products!C:C,MATCH(challenge_2_solution_2!$C575,products!$A:$A,0))</f>
        <v>2.36</v>
      </c>
      <c r="G575">
        <f t="shared" si="8"/>
        <v>5.9</v>
      </c>
      <c r="H575">
        <f t="shared" si="8"/>
        <v>2.36</v>
      </c>
    </row>
    <row r="576" spans="1:8" x14ac:dyDescent="0.2">
      <c r="A576" s="1">
        <v>2210</v>
      </c>
      <c r="B576" s="3">
        <v>42459.790972222225</v>
      </c>
      <c r="C576" t="s">
        <v>83</v>
      </c>
      <c r="D576">
        <v>1</v>
      </c>
      <c r="E576">
        <f>INDEX(products!B:B,MATCH(challenge_2_solution_2!$C576,products!$A:$A,0))</f>
        <v>11.9</v>
      </c>
      <c r="F576">
        <f>INDEX(products!C:C,MATCH(challenge_2_solution_2!$C576,products!$A:$A,0))</f>
        <v>6.66</v>
      </c>
      <c r="G576">
        <f t="shared" si="8"/>
        <v>11.9</v>
      </c>
      <c r="H576">
        <f t="shared" si="8"/>
        <v>6.66</v>
      </c>
    </row>
    <row r="577" spans="1:8" x14ac:dyDescent="0.2">
      <c r="A577" s="1">
        <v>2210</v>
      </c>
      <c r="B577" s="3">
        <v>42459.790972222225</v>
      </c>
      <c r="C577" t="s">
        <v>124</v>
      </c>
      <c r="D577">
        <v>1</v>
      </c>
      <c r="E577">
        <f>INDEX(products!B:B,MATCH(challenge_2_solution_2!$C577,products!$A:$A,0))</f>
        <v>19.899999999999999</v>
      </c>
      <c r="F577">
        <f>INDEX(products!C:C,MATCH(challenge_2_solution_2!$C577,products!$A:$A,0))</f>
        <v>4.9800000000000004</v>
      </c>
      <c r="G577">
        <f t="shared" si="8"/>
        <v>19.899999999999999</v>
      </c>
      <c r="H577">
        <f t="shared" si="8"/>
        <v>4.9800000000000004</v>
      </c>
    </row>
    <row r="578" spans="1:8" x14ac:dyDescent="0.2">
      <c r="A578" s="1">
        <v>2210</v>
      </c>
      <c r="B578" s="3">
        <v>42459.790972222225</v>
      </c>
      <c r="C578" t="s">
        <v>159</v>
      </c>
      <c r="D578">
        <v>1</v>
      </c>
      <c r="E578">
        <f>INDEX(products!B:B,MATCH(challenge_2_solution_2!$C578,products!$A:$A,0))</f>
        <v>21.9</v>
      </c>
      <c r="F578">
        <f>INDEX(products!C:C,MATCH(challenge_2_solution_2!$C578,products!$A:$A,0))</f>
        <v>10.07</v>
      </c>
      <c r="G578">
        <f t="shared" si="8"/>
        <v>21.9</v>
      </c>
      <c r="H578">
        <f t="shared" si="8"/>
        <v>10.07</v>
      </c>
    </row>
    <row r="579" spans="1:8" x14ac:dyDescent="0.2">
      <c r="A579" s="1">
        <v>2211</v>
      </c>
      <c r="B579" s="3">
        <v>42459.888194444444</v>
      </c>
      <c r="C579" t="s">
        <v>8</v>
      </c>
      <c r="D579">
        <v>2</v>
      </c>
      <c r="E579">
        <f>INDEX(products!B:B,MATCH(challenge_2_solution_2!$C579,products!$A:$A,0))</f>
        <v>1.6</v>
      </c>
      <c r="F579">
        <f>INDEX(products!C:C,MATCH(challenge_2_solution_2!$C579,products!$A:$A,0))</f>
        <v>0.77</v>
      </c>
      <c r="G579">
        <f t="shared" ref="G579:H642" si="9">$D579*E579</f>
        <v>3.2</v>
      </c>
      <c r="H579">
        <f t="shared" si="9"/>
        <v>1.54</v>
      </c>
    </row>
    <row r="580" spans="1:8" x14ac:dyDescent="0.2">
      <c r="A580" s="1">
        <v>2211</v>
      </c>
      <c r="B580" s="3">
        <v>42459.888194444444</v>
      </c>
      <c r="C580" t="s">
        <v>11</v>
      </c>
      <c r="D580">
        <v>1</v>
      </c>
      <c r="E580">
        <f>INDEX(products!B:B,MATCH(challenge_2_solution_2!$C580,products!$A:$A,0))</f>
        <v>3.9</v>
      </c>
      <c r="F580">
        <f>INDEX(products!C:C,MATCH(challenge_2_solution_2!$C580,products!$A:$A,0))</f>
        <v>2.42</v>
      </c>
      <c r="G580">
        <f t="shared" si="9"/>
        <v>3.9</v>
      </c>
      <c r="H580">
        <f t="shared" si="9"/>
        <v>2.42</v>
      </c>
    </row>
    <row r="581" spans="1:8" x14ac:dyDescent="0.2">
      <c r="A581" s="1">
        <v>2211</v>
      </c>
      <c r="B581" s="3">
        <v>42459.888194444444</v>
      </c>
      <c r="C581" t="s">
        <v>12</v>
      </c>
      <c r="D581">
        <v>1</v>
      </c>
      <c r="E581">
        <f>INDEX(products!B:B,MATCH(challenge_2_solution_2!$C581,products!$A:$A,0))</f>
        <v>5.2</v>
      </c>
      <c r="F581">
        <f>INDEX(products!C:C,MATCH(challenge_2_solution_2!$C581,products!$A:$A,0))</f>
        <v>3.07</v>
      </c>
      <c r="G581">
        <f t="shared" si="9"/>
        <v>5.2</v>
      </c>
      <c r="H581">
        <f t="shared" si="9"/>
        <v>3.07</v>
      </c>
    </row>
    <row r="582" spans="1:8" x14ac:dyDescent="0.2">
      <c r="A582" s="1">
        <v>2211</v>
      </c>
      <c r="B582" s="3">
        <v>42459.888194444444</v>
      </c>
      <c r="C582" t="s">
        <v>33</v>
      </c>
      <c r="D582">
        <v>1</v>
      </c>
      <c r="E582">
        <f>INDEX(products!B:B,MATCH(challenge_2_solution_2!$C582,products!$A:$A,0))</f>
        <v>7.9</v>
      </c>
      <c r="F582">
        <f>INDEX(products!C:C,MATCH(challenge_2_solution_2!$C582,products!$A:$A,0))</f>
        <v>2.21</v>
      </c>
      <c r="G582">
        <f t="shared" si="9"/>
        <v>7.9</v>
      </c>
      <c r="H582">
        <f t="shared" si="9"/>
        <v>2.21</v>
      </c>
    </row>
    <row r="583" spans="1:8" x14ac:dyDescent="0.2">
      <c r="A583" s="1">
        <v>2211</v>
      </c>
      <c r="B583" s="3">
        <v>42459.888194444444</v>
      </c>
      <c r="C583" t="s">
        <v>32</v>
      </c>
      <c r="D583">
        <v>2</v>
      </c>
      <c r="E583">
        <f>INDEX(products!B:B,MATCH(challenge_2_solution_2!$C583,products!$A:$A,0))</f>
        <v>7.9</v>
      </c>
      <c r="F583">
        <f>INDEX(products!C:C,MATCH(challenge_2_solution_2!$C583,products!$A:$A,0))</f>
        <v>2.92</v>
      </c>
      <c r="G583">
        <f t="shared" si="9"/>
        <v>15.8</v>
      </c>
      <c r="H583">
        <f t="shared" si="9"/>
        <v>5.84</v>
      </c>
    </row>
    <row r="584" spans="1:8" x14ac:dyDescent="0.2">
      <c r="A584" s="1">
        <v>2211</v>
      </c>
      <c r="B584" s="3">
        <v>42459.888194444444</v>
      </c>
      <c r="C584" t="s">
        <v>118</v>
      </c>
      <c r="D584">
        <v>1</v>
      </c>
      <c r="E584">
        <f>INDEX(products!B:B,MATCH(challenge_2_solution_2!$C584,products!$A:$A,0))</f>
        <v>19.899999999999999</v>
      </c>
      <c r="F584">
        <f>INDEX(products!C:C,MATCH(challenge_2_solution_2!$C584,products!$A:$A,0))</f>
        <v>12.74</v>
      </c>
      <c r="G584">
        <f t="shared" si="9"/>
        <v>19.899999999999999</v>
      </c>
      <c r="H584">
        <f t="shared" si="9"/>
        <v>12.74</v>
      </c>
    </row>
    <row r="585" spans="1:8" x14ac:dyDescent="0.2">
      <c r="A585" s="1">
        <v>2213</v>
      </c>
      <c r="B585" s="3">
        <v>42460.786805555559</v>
      </c>
      <c r="C585" t="s">
        <v>17</v>
      </c>
      <c r="D585">
        <v>1</v>
      </c>
      <c r="E585">
        <f>INDEX(products!B:B,MATCH(challenge_2_solution_2!$C585,products!$A:$A,0))</f>
        <v>5.9</v>
      </c>
      <c r="F585">
        <f>INDEX(products!C:C,MATCH(challenge_2_solution_2!$C585,products!$A:$A,0))</f>
        <v>2.83</v>
      </c>
      <c r="G585">
        <f t="shared" si="9"/>
        <v>5.9</v>
      </c>
      <c r="H585">
        <f t="shared" si="9"/>
        <v>2.83</v>
      </c>
    </row>
    <row r="586" spans="1:8" x14ac:dyDescent="0.2">
      <c r="A586" s="1">
        <v>2213</v>
      </c>
      <c r="B586" s="3">
        <v>42460.786805555559</v>
      </c>
      <c r="C586" t="s">
        <v>18</v>
      </c>
      <c r="D586">
        <v>1</v>
      </c>
      <c r="E586">
        <f>INDEX(products!B:B,MATCH(challenge_2_solution_2!$C586,products!$A:$A,0))</f>
        <v>5.9</v>
      </c>
      <c r="F586">
        <f>INDEX(products!C:C,MATCH(challenge_2_solution_2!$C586,products!$A:$A,0))</f>
        <v>3.6</v>
      </c>
      <c r="G586">
        <f t="shared" si="9"/>
        <v>5.9</v>
      </c>
      <c r="H586">
        <f t="shared" si="9"/>
        <v>3.6</v>
      </c>
    </row>
    <row r="587" spans="1:8" x14ac:dyDescent="0.2">
      <c r="A587" s="1">
        <v>2213</v>
      </c>
      <c r="B587" s="3">
        <v>42460.786805555559</v>
      </c>
      <c r="C587" t="s">
        <v>89</v>
      </c>
      <c r="D587">
        <v>1</v>
      </c>
      <c r="E587">
        <f>INDEX(products!B:B,MATCH(challenge_2_solution_2!$C587,products!$A:$A,0))</f>
        <v>17.899999999999999</v>
      </c>
      <c r="F587">
        <f>INDEX(products!C:C,MATCH(challenge_2_solution_2!$C587,products!$A:$A,0))</f>
        <v>3.94</v>
      </c>
      <c r="G587">
        <f t="shared" si="9"/>
        <v>17.899999999999999</v>
      </c>
      <c r="H587">
        <f t="shared" si="9"/>
        <v>3.94</v>
      </c>
    </row>
    <row r="588" spans="1:8" x14ac:dyDescent="0.2">
      <c r="A588" s="1">
        <v>2217</v>
      </c>
      <c r="B588" s="3">
        <v>42461.479861111111</v>
      </c>
      <c r="C588" t="s">
        <v>10</v>
      </c>
      <c r="D588">
        <v>4</v>
      </c>
      <c r="E588">
        <f>INDEX(products!B:B,MATCH(challenge_2_solution_2!$C588,products!$A:$A,0))</f>
        <v>3.9</v>
      </c>
      <c r="F588">
        <f>INDEX(products!C:C,MATCH(challenge_2_solution_2!$C588,products!$A:$A,0))</f>
        <v>1.17</v>
      </c>
      <c r="G588">
        <f t="shared" si="9"/>
        <v>15.6</v>
      </c>
      <c r="H588">
        <f t="shared" si="9"/>
        <v>4.68</v>
      </c>
    </row>
    <row r="589" spans="1:8" x14ac:dyDescent="0.2">
      <c r="A589" s="1">
        <v>2217</v>
      </c>
      <c r="B589" s="3">
        <v>42461.479861111111</v>
      </c>
      <c r="C589" t="s">
        <v>76</v>
      </c>
      <c r="D589">
        <v>1</v>
      </c>
      <c r="E589">
        <f>INDEX(products!B:B,MATCH(challenge_2_solution_2!$C589,products!$A:$A,0))</f>
        <v>11.9</v>
      </c>
      <c r="F589">
        <f>INDEX(products!C:C,MATCH(challenge_2_solution_2!$C589,products!$A:$A,0))</f>
        <v>7.26</v>
      </c>
      <c r="G589">
        <f t="shared" si="9"/>
        <v>11.9</v>
      </c>
      <c r="H589">
        <f t="shared" si="9"/>
        <v>7.26</v>
      </c>
    </row>
    <row r="590" spans="1:8" x14ac:dyDescent="0.2">
      <c r="A590" s="1">
        <v>2217</v>
      </c>
      <c r="B590" s="3">
        <v>42461.479861111111</v>
      </c>
      <c r="C590" t="s">
        <v>65</v>
      </c>
      <c r="D590">
        <v>1</v>
      </c>
      <c r="E590">
        <f>INDEX(products!B:B,MATCH(challenge_2_solution_2!$C590,products!$A:$A,0))</f>
        <v>11.9</v>
      </c>
      <c r="F590">
        <f>INDEX(products!C:C,MATCH(challenge_2_solution_2!$C590,products!$A:$A,0))</f>
        <v>7.14</v>
      </c>
      <c r="G590">
        <f t="shared" si="9"/>
        <v>11.9</v>
      </c>
      <c r="H590">
        <f t="shared" si="9"/>
        <v>7.14</v>
      </c>
    </row>
    <row r="591" spans="1:8" x14ac:dyDescent="0.2">
      <c r="A591" s="1">
        <v>2218</v>
      </c>
      <c r="B591" s="3">
        <v>42461.495833333334</v>
      </c>
      <c r="C591" t="s">
        <v>3</v>
      </c>
      <c r="D591">
        <v>1</v>
      </c>
      <c r="E591">
        <f>INDEX(products!B:B,MATCH(challenge_2_solution_2!$C591,products!$A:$A,0))</f>
        <v>1</v>
      </c>
      <c r="F591">
        <f>INDEX(products!C:C,MATCH(challenge_2_solution_2!$C591,products!$A:$A,0))</f>
        <v>0.5</v>
      </c>
      <c r="G591">
        <f t="shared" si="9"/>
        <v>1</v>
      </c>
      <c r="H591">
        <f t="shared" si="9"/>
        <v>0.5</v>
      </c>
    </row>
    <row r="592" spans="1:8" x14ac:dyDescent="0.2">
      <c r="A592" s="1">
        <v>2218</v>
      </c>
      <c r="B592" s="3">
        <v>42461.495833333334</v>
      </c>
      <c r="C592" t="s">
        <v>6</v>
      </c>
      <c r="D592">
        <v>1</v>
      </c>
      <c r="E592">
        <f>INDEX(products!B:B,MATCH(challenge_2_solution_2!$C592,products!$A:$A,0))</f>
        <v>1</v>
      </c>
      <c r="F592">
        <f>INDEX(products!C:C,MATCH(challenge_2_solution_2!$C592,products!$A:$A,0))</f>
        <v>0.31</v>
      </c>
      <c r="G592">
        <f t="shared" si="9"/>
        <v>1</v>
      </c>
      <c r="H592">
        <f t="shared" si="9"/>
        <v>0.31</v>
      </c>
    </row>
    <row r="593" spans="1:8" x14ac:dyDescent="0.2">
      <c r="A593" s="1">
        <v>2218</v>
      </c>
      <c r="B593" s="3">
        <v>42461.495833333334</v>
      </c>
      <c r="C593" t="s">
        <v>4</v>
      </c>
      <c r="D593">
        <v>1</v>
      </c>
      <c r="E593">
        <f>INDEX(products!B:B,MATCH(challenge_2_solution_2!$C593,products!$A:$A,0))</f>
        <v>1</v>
      </c>
      <c r="F593">
        <f>INDEX(products!C:C,MATCH(challenge_2_solution_2!$C593,products!$A:$A,0))</f>
        <v>0.61</v>
      </c>
      <c r="G593">
        <f t="shared" si="9"/>
        <v>1</v>
      </c>
      <c r="H593">
        <f t="shared" si="9"/>
        <v>0.61</v>
      </c>
    </row>
    <row r="594" spans="1:8" x14ac:dyDescent="0.2">
      <c r="A594" s="1">
        <v>2218</v>
      </c>
      <c r="B594" s="3">
        <v>42461.495833333334</v>
      </c>
      <c r="C594" t="s">
        <v>7</v>
      </c>
      <c r="D594">
        <v>1</v>
      </c>
      <c r="E594">
        <f>INDEX(products!B:B,MATCH(challenge_2_solution_2!$C594,products!$A:$A,0))</f>
        <v>1</v>
      </c>
      <c r="F594">
        <f>INDEX(products!C:C,MATCH(challenge_2_solution_2!$C594,products!$A:$A,0))</f>
        <v>0.68</v>
      </c>
      <c r="G594">
        <f t="shared" si="9"/>
        <v>1</v>
      </c>
      <c r="H594">
        <f t="shared" si="9"/>
        <v>0.68</v>
      </c>
    </row>
    <row r="595" spans="1:8" x14ac:dyDescent="0.2">
      <c r="A595" s="1">
        <v>2218</v>
      </c>
      <c r="B595" s="3">
        <v>42461.495833333334</v>
      </c>
      <c r="C595" t="s">
        <v>8</v>
      </c>
      <c r="D595">
        <v>6</v>
      </c>
      <c r="E595">
        <f>INDEX(products!B:B,MATCH(challenge_2_solution_2!$C595,products!$A:$A,0))</f>
        <v>1.6</v>
      </c>
      <c r="F595">
        <f>INDEX(products!C:C,MATCH(challenge_2_solution_2!$C595,products!$A:$A,0))</f>
        <v>0.77</v>
      </c>
      <c r="G595">
        <f t="shared" si="9"/>
        <v>9.6000000000000014</v>
      </c>
      <c r="H595">
        <f t="shared" si="9"/>
        <v>4.62</v>
      </c>
    </row>
    <row r="596" spans="1:8" x14ac:dyDescent="0.2">
      <c r="A596" s="1">
        <v>2218</v>
      </c>
      <c r="B596" s="3">
        <v>42461.495833333334</v>
      </c>
      <c r="C596" t="s">
        <v>15</v>
      </c>
      <c r="D596">
        <v>2</v>
      </c>
      <c r="E596">
        <f>INDEX(products!B:B,MATCH(challenge_2_solution_2!$C596,products!$A:$A,0))</f>
        <v>5.9</v>
      </c>
      <c r="F596">
        <f>INDEX(products!C:C,MATCH(challenge_2_solution_2!$C596,products!$A:$A,0))</f>
        <v>3.07</v>
      </c>
      <c r="G596">
        <f t="shared" si="9"/>
        <v>11.8</v>
      </c>
      <c r="H596">
        <f t="shared" si="9"/>
        <v>6.14</v>
      </c>
    </row>
    <row r="597" spans="1:8" x14ac:dyDescent="0.2">
      <c r="A597" s="1">
        <v>2218</v>
      </c>
      <c r="B597" s="3">
        <v>42461.495833333334</v>
      </c>
      <c r="C597" t="s">
        <v>34</v>
      </c>
      <c r="D597">
        <v>1</v>
      </c>
      <c r="E597">
        <f>INDEX(products!B:B,MATCH(challenge_2_solution_2!$C597,products!$A:$A,0))</f>
        <v>7.9</v>
      </c>
      <c r="F597">
        <f>INDEX(products!C:C,MATCH(challenge_2_solution_2!$C597,products!$A:$A,0))</f>
        <v>1.58</v>
      </c>
      <c r="G597">
        <f t="shared" si="9"/>
        <v>7.9</v>
      </c>
      <c r="H597">
        <f t="shared" si="9"/>
        <v>1.58</v>
      </c>
    </row>
    <row r="598" spans="1:8" x14ac:dyDescent="0.2">
      <c r="A598" s="1">
        <v>2218</v>
      </c>
      <c r="B598" s="3">
        <v>42461.495833333334</v>
      </c>
      <c r="C598" t="s">
        <v>80</v>
      </c>
      <c r="D598">
        <v>1</v>
      </c>
      <c r="E598">
        <f>INDEX(products!B:B,MATCH(challenge_2_solution_2!$C598,products!$A:$A,0))</f>
        <v>11.9</v>
      </c>
      <c r="F598">
        <f>INDEX(products!C:C,MATCH(challenge_2_solution_2!$C598,products!$A:$A,0))</f>
        <v>3.21</v>
      </c>
      <c r="G598">
        <f t="shared" si="9"/>
        <v>11.9</v>
      </c>
      <c r="H598">
        <f t="shared" si="9"/>
        <v>3.21</v>
      </c>
    </row>
    <row r="599" spans="1:8" x14ac:dyDescent="0.2">
      <c r="A599" s="1">
        <v>2218</v>
      </c>
      <c r="B599" s="3">
        <v>42461.495833333334</v>
      </c>
      <c r="C599" t="s">
        <v>73</v>
      </c>
      <c r="D599">
        <v>1</v>
      </c>
      <c r="E599">
        <f>INDEX(products!B:B,MATCH(challenge_2_solution_2!$C599,products!$A:$A,0))</f>
        <v>11.9</v>
      </c>
      <c r="F599">
        <f>INDEX(products!C:C,MATCH(challenge_2_solution_2!$C599,products!$A:$A,0))</f>
        <v>7.74</v>
      </c>
      <c r="G599">
        <f t="shared" si="9"/>
        <v>11.9</v>
      </c>
      <c r="H599">
        <f t="shared" si="9"/>
        <v>7.74</v>
      </c>
    </row>
    <row r="600" spans="1:8" x14ac:dyDescent="0.2">
      <c r="A600" s="1">
        <v>2218</v>
      </c>
      <c r="B600" s="3">
        <v>42461.495833333334</v>
      </c>
      <c r="C600" t="s">
        <v>74</v>
      </c>
      <c r="D600">
        <v>2</v>
      </c>
      <c r="E600">
        <f>INDEX(products!B:B,MATCH(challenge_2_solution_2!$C600,products!$A:$A,0))</f>
        <v>11.9</v>
      </c>
      <c r="F600">
        <f>INDEX(products!C:C,MATCH(challenge_2_solution_2!$C600,products!$A:$A,0))</f>
        <v>2.5</v>
      </c>
      <c r="G600">
        <f t="shared" si="9"/>
        <v>23.8</v>
      </c>
      <c r="H600">
        <f t="shared" si="9"/>
        <v>5</v>
      </c>
    </row>
    <row r="601" spans="1:8" x14ac:dyDescent="0.2">
      <c r="A601" s="1">
        <v>2218</v>
      </c>
      <c r="B601" s="3">
        <v>42461.495833333334</v>
      </c>
      <c r="C601" t="s">
        <v>88</v>
      </c>
      <c r="D601">
        <v>1</v>
      </c>
      <c r="E601">
        <f>INDEX(products!B:B,MATCH(challenge_2_solution_2!$C601,products!$A:$A,0))</f>
        <v>15.9</v>
      </c>
      <c r="F601">
        <f>INDEX(products!C:C,MATCH(challenge_2_solution_2!$C601,products!$A:$A,0))</f>
        <v>7</v>
      </c>
      <c r="G601">
        <f t="shared" si="9"/>
        <v>15.9</v>
      </c>
      <c r="H601">
        <f t="shared" si="9"/>
        <v>7</v>
      </c>
    </row>
    <row r="602" spans="1:8" x14ac:dyDescent="0.2">
      <c r="A602" s="1">
        <v>2218</v>
      </c>
      <c r="B602" s="3">
        <v>42461.495833333334</v>
      </c>
      <c r="C602" t="s">
        <v>138</v>
      </c>
      <c r="D602">
        <v>1</v>
      </c>
      <c r="E602">
        <f>INDEX(products!B:B,MATCH(challenge_2_solution_2!$C602,products!$A:$A,0))</f>
        <v>19.899999999999999</v>
      </c>
      <c r="F602">
        <f>INDEX(products!C:C,MATCH(challenge_2_solution_2!$C602,products!$A:$A,0))</f>
        <v>6.57</v>
      </c>
      <c r="G602">
        <f t="shared" si="9"/>
        <v>19.899999999999999</v>
      </c>
      <c r="H602">
        <f t="shared" si="9"/>
        <v>6.57</v>
      </c>
    </row>
    <row r="603" spans="1:8" x14ac:dyDescent="0.2">
      <c r="A603" s="1">
        <v>2219</v>
      </c>
      <c r="B603" s="3">
        <v>42461.774305555555</v>
      </c>
      <c r="C603" t="s">
        <v>8</v>
      </c>
      <c r="D603">
        <v>1</v>
      </c>
      <c r="E603">
        <f>INDEX(products!B:B,MATCH(challenge_2_solution_2!$C603,products!$A:$A,0))</f>
        <v>1.6</v>
      </c>
      <c r="F603">
        <f>INDEX(products!C:C,MATCH(challenge_2_solution_2!$C603,products!$A:$A,0))</f>
        <v>0.77</v>
      </c>
      <c r="G603">
        <f t="shared" si="9"/>
        <v>1.6</v>
      </c>
      <c r="H603">
        <f t="shared" si="9"/>
        <v>0.77</v>
      </c>
    </row>
    <row r="604" spans="1:8" x14ac:dyDescent="0.2">
      <c r="A604" s="1">
        <v>2219</v>
      </c>
      <c r="B604" s="3">
        <v>42461.774305555555</v>
      </c>
      <c r="C604" t="s">
        <v>10</v>
      </c>
      <c r="D604">
        <v>2</v>
      </c>
      <c r="E604">
        <f>INDEX(products!B:B,MATCH(challenge_2_solution_2!$C604,products!$A:$A,0))</f>
        <v>3.9</v>
      </c>
      <c r="F604">
        <f>INDEX(products!C:C,MATCH(challenge_2_solution_2!$C604,products!$A:$A,0))</f>
        <v>1.17</v>
      </c>
      <c r="G604">
        <f t="shared" si="9"/>
        <v>7.8</v>
      </c>
      <c r="H604">
        <f t="shared" si="9"/>
        <v>2.34</v>
      </c>
    </row>
    <row r="605" spans="1:8" x14ac:dyDescent="0.2">
      <c r="A605" s="1">
        <v>2219</v>
      </c>
      <c r="B605" s="3">
        <v>42461.774305555555</v>
      </c>
      <c r="C605" t="s">
        <v>113</v>
      </c>
      <c r="D605">
        <v>1</v>
      </c>
      <c r="E605">
        <f>INDEX(products!B:B,MATCH(challenge_2_solution_2!$C605,products!$A:$A,0))</f>
        <v>17.899999999999999</v>
      </c>
      <c r="F605">
        <f>INDEX(products!C:C,MATCH(challenge_2_solution_2!$C605,products!$A:$A,0))</f>
        <v>10.199999999999999</v>
      </c>
      <c r="G605">
        <f t="shared" si="9"/>
        <v>17.899999999999999</v>
      </c>
      <c r="H605">
        <f t="shared" si="9"/>
        <v>10.199999999999999</v>
      </c>
    </row>
    <row r="606" spans="1:8" x14ac:dyDescent="0.2">
      <c r="A606" s="1">
        <v>2219</v>
      </c>
      <c r="B606" s="3">
        <v>42461.774305555555</v>
      </c>
      <c r="C606" t="s">
        <v>119</v>
      </c>
      <c r="D606">
        <v>1</v>
      </c>
      <c r="E606">
        <f>INDEX(products!B:B,MATCH(challenge_2_solution_2!$C606,products!$A:$A,0))</f>
        <v>19.899999999999999</v>
      </c>
      <c r="F606">
        <f>INDEX(products!C:C,MATCH(challenge_2_solution_2!$C606,products!$A:$A,0))</f>
        <v>7.16</v>
      </c>
      <c r="G606">
        <f t="shared" si="9"/>
        <v>19.899999999999999</v>
      </c>
      <c r="H606">
        <f t="shared" si="9"/>
        <v>7.16</v>
      </c>
    </row>
    <row r="607" spans="1:8" x14ac:dyDescent="0.2">
      <c r="A607" s="1">
        <v>2219</v>
      </c>
      <c r="B607" s="3">
        <v>42461.774305555555</v>
      </c>
      <c r="C607" t="s">
        <v>126</v>
      </c>
      <c r="D607">
        <v>1</v>
      </c>
      <c r="E607">
        <f>INDEX(products!B:B,MATCH(challenge_2_solution_2!$C607,products!$A:$A,0))</f>
        <v>19.899999999999999</v>
      </c>
      <c r="F607">
        <f>INDEX(products!C:C,MATCH(challenge_2_solution_2!$C607,products!$A:$A,0))</f>
        <v>4.58</v>
      </c>
      <c r="G607">
        <f t="shared" si="9"/>
        <v>19.899999999999999</v>
      </c>
      <c r="H607">
        <f t="shared" si="9"/>
        <v>4.58</v>
      </c>
    </row>
    <row r="608" spans="1:8" x14ac:dyDescent="0.2">
      <c r="A608" s="1">
        <v>2220</v>
      </c>
      <c r="B608" s="3">
        <v>42461.786111111112</v>
      </c>
      <c r="C608" t="s">
        <v>12</v>
      </c>
      <c r="D608">
        <v>1</v>
      </c>
      <c r="E608">
        <f>INDEX(products!B:B,MATCH(challenge_2_solution_2!$C608,products!$A:$A,0))</f>
        <v>5.2</v>
      </c>
      <c r="F608">
        <f>INDEX(products!C:C,MATCH(challenge_2_solution_2!$C608,products!$A:$A,0))</f>
        <v>3.07</v>
      </c>
      <c r="G608">
        <f t="shared" si="9"/>
        <v>5.2</v>
      </c>
      <c r="H608">
        <f t="shared" si="9"/>
        <v>3.07</v>
      </c>
    </row>
    <row r="609" spans="1:8" x14ac:dyDescent="0.2">
      <c r="A609" s="1">
        <v>2220</v>
      </c>
      <c r="B609" s="3">
        <v>42461.786111111112</v>
      </c>
      <c r="C609" t="s">
        <v>18</v>
      </c>
      <c r="D609">
        <v>1</v>
      </c>
      <c r="E609">
        <f>INDEX(products!B:B,MATCH(challenge_2_solution_2!$C609,products!$A:$A,0))</f>
        <v>5.9</v>
      </c>
      <c r="F609">
        <f>INDEX(products!C:C,MATCH(challenge_2_solution_2!$C609,products!$A:$A,0))</f>
        <v>3.6</v>
      </c>
      <c r="G609">
        <f t="shared" si="9"/>
        <v>5.9</v>
      </c>
      <c r="H609">
        <f t="shared" si="9"/>
        <v>3.6</v>
      </c>
    </row>
    <row r="610" spans="1:8" x14ac:dyDescent="0.2">
      <c r="A610" s="1">
        <v>2220</v>
      </c>
      <c r="B610" s="3">
        <v>42461.786111111112</v>
      </c>
      <c r="C610" t="s">
        <v>17</v>
      </c>
      <c r="D610">
        <v>1</v>
      </c>
      <c r="E610">
        <f>INDEX(products!B:B,MATCH(challenge_2_solution_2!$C610,products!$A:$A,0))</f>
        <v>5.9</v>
      </c>
      <c r="F610">
        <f>INDEX(products!C:C,MATCH(challenge_2_solution_2!$C610,products!$A:$A,0))</f>
        <v>2.83</v>
      </c>
      <c r="G610">
        <f t="shared" si="9"/>
        <v>5.9</v>
      </c>
      <c r="H610">
        <f t="shared" si="9"/>
        <v>2.83</v>
      </c>
    </row>
    <row r="611" spans="1:8" x14ac:dyDescent="0.2">
      <c r="A611" s="1">
        <v>2220</v>
      </c>
      <c r="B611" s="3">
        <v>42461.786111111112</v>
      </c>
      <c r="C611" t="s">
        <v>15</v>
      </c>
      <c r="D611">
        <v>2</v>
      </c>
      <c r="E611">
        <f>INDEX(products!B:B,MATCH(challenge_2_solution_2!$C611,products!$A:$A,0))</f>
        <v>5.9</v>
      </c>
      <c r="F611">
        <f>INDEX(products!C:C,MATCH(challenge_2_solution_2!$C611,products!$A:$A,0))</f>
        <v>3.07</v>
      </c>
      <c r="G611">
        <f t="shared" si="9"/>
        <v>11.8</v>
      </c>
      <c r="H611">
        <f t="shared" si="9"/>
        <v>6.14</v>
      </c>
    </row>
    <row r="612" spans="1:8" x14ac:dyDescent="0.2">
      <c r="A612" s="1">
        <v>2220</v>
      </c>
      <c r="B612" s="3">
        <v>42461.786111111112</v>
      </c>
      <c r="C612" t="s">
        <v>14</v>
      </c>
      <c r="D612">
        <v>1</v>
      </c>
      <c r="E612">
        <f>INDEX(products!B:B,MATCH(challenge_2_solution_2!$C612,products!$A:$A,0))</f>
        <v>5.9</v>
      </c>
      <c r="F612">
        <f>INDEX(products!C:C,MATCH(challenge_2_solution_2!$C612,products!$A:$A,0))</f>
        <v>2.36</v>
      </c>
      <c r="G612">
        <f t="shared" si="9"/>
        <v>5.9</v>
      </c>
      <c r="H612">
        <f t="shared" si="9"/>
        <v>2.36</v>
      </c>
    </row>
    <row r="613" spans="1:8" x14ac:dyDescent="0.2">
      <c r="A613" s="1">
        <v>2220</v>
      </c>
      <c r="B613" s="3">
        <v>42461.786111111112</v>
      </c>
      <c r="C613" t="s">
        <v>36</v>
      </c>
      <c r="D613">
        <v>1</v>
      </c>
      <c r="E613">
        <f>INDEX(products!B:B,MATCH(challenge_2_solution_2!$C613,products!$A:$A,0))</f>
        <v>7.9</v>
      </c>
      <c r="F613">
        <f>INDEX(products!C:C,MATCH(challenge_2_solution_2!$C613,products!$A:$A,0))</f>
        <v>5.14</v>
      </c>
      <c r="G613">
        <f t="shared" si="9"/>
        <v>7.9</v>
      </c>
      <c r="H613">
        <f t="shared" si="9"/>
        <v>5.14</v>
      </c>
    </row>
    <row r="614" spans="1:8" x14ac:dyDescent="0.2">
      <c r="A614" s="1">
        <v>2220</v>
      </c>
      <c r="B614" s="3">
        <v>42461.786111111112</v>
      </c>
      <c r="C614" t="s">
        <v>64</v>
      </c>
      <c r="D614">
        <v>1</v>
      </c>
      <c r="E614">
        <f>INDEX(products!B:B,MATCH(challenge_2_solution_2!$C614,products!$A:$A,0))</f>
        <v>11.9</v>
      </c>
      <c r="F614">
        <f>INDEX(products!C:C,MATCH(challenge_2_solution_2!$C614,products!$A:$A,0))</f>
        <v>7.97</v>
      </c>
      <c r="G614">
        <f t="shared" si="9"/>
        <v>11.9</v>
      </c>
      <c r="H614">
        <f t="shared" si="9"/>
        <v>7.97</v>
      </c>
    </row>
    <row r="615" spans="1:8" x14ac:dyDescent="0.2">
      <c r="A615" s="1">
        <v>2220</v>
      </c>
      <c r="B615" s="3">
        <v>42461.786111111112</v>
      </c>
      <c r="C615" t="s">
        <v>112</v>
      </c>
      <c r="D615">
        <v>1</v>
      </c>
      <c r="E615">
        <f>INDEX(products!B:B,MATCH(challenge_2_solution_2!$C615,products!$A:$A,0))</f>
        <v>17.899999999999999</v>
      </c>
      <c r="F615">
        <f>INDEX(products!C:C,MATCH(challenge_2_solution_2!$C615,products!$A:$A,0))</f>
        <v>8.06</v>
      </c>
      <c r="G615">
        <f t="shared" si="9"/>
        <v>17.899999999999999</v>
      </c>
      <c r="H615">
        <f t="shared" si="9"/>
        <v>8.06</v>
      </c>
    </row>
    <row r="616" spans="1:8" x14ac:dyDescent="0.2">
      <c r="A616" s="1">
        <v>2220</v>
      </c>
      <c r="B616" s="3">
        <v>42461.786111111112</v>
      </c>
      <c r="C616" t="s">
        <v>89</v>
      </c>
      <c r="D616">
        <v>2</v>
      </c>
      <c r="E616">
        <f>INDEX(products!B:B,MATCH(challenge_2_solution_2!$C616,products!$A:$A,0))</f>
        <v>17.899999999999999</v>
      </c>
      <c r="F616">
        <f>INDEX(products!C:C,MATCH(challenge_2_solution_2!$C616,products!$A:$A,0))</f>
        <v>3.94</v>
      </c>
      <c r="G616">
        <f t="shared" si="9"/>
        <v>35.799999999999997</v>
      </c>
      <c r="H616">
        <f t="shared" si="9"/>
        <v>7.88</v>
      </c>
    </row>
    <row r="617" spans="1:8" x14ac:dyDescent="0.2">
      <c r="A617" s="1">
        <v>2220</v>
      </c>
      <c r="B617" s="3">
        <v>42461.786111111112</v>
      </c>
      <c r="C617" t="s">
        <v>164</v>
      </c>
      <c r="D617">
        <v>1</v>
      </c>
      <c r="E617">
        <f>INDEX(products!B:B,MATCH(challenge_2_solution_2!$C617,products!$A:$A,0))</f>
        <v>25.9</v>
      </c>
      <c r="F617">
        <f>INDEX(products!C:C,MATCH(challenge_2_solution_2!$C617,products!$A:$A,0))</f>
        <v>14.25</v>
      </c>
      <c r="G617">
        <f t="shared" si="9"/>
        <v>25.9</v>
      </c>
      <c r="H617">
        <f t="shared" si="9"/>
        <v>14.25</v>
      </c>
    </row>
    <row r="618" spans="1:8" x14ac:dyDescent="0.2">
      <c r="A618" s="1">
        <v>2221</v>
      </c>
      <c r="B618" s="3">
        <v>42461.814583333333</v>
      </c>
      <c r="C618" t="s">
        <v>6</v>
      </c>
      <c r="D618">
        <v>1</v>
      </c>
      <c r="E618">
        <f>INDEX(products!B:B,MATCH(challenge_2_solution_2!$C618,products!$A:$A,0))</f>
        <v>1</v>
      </c>
      <c r="F618">
        <f>INDEX(products!C:C,MATCH(challenge_2_solution_2!$C618,products!$A:$A,0))</f>
        <v>0.31</v>
      </c>
      <c r="G618">
        <f t="shared" si="9"/>
        <v>1</v>
      </c>
      <c r="H618">
        <f t="shared" si="9"/>
        <v>0.31</v>
      </c>
    </row>
    <row r="619" spans="1:8" x14ac:dyDescent="0.2">
      <c r="A619" s="1">
        <v>2221</v>
      </c>
      <c r="B619" s="3">
        <v>42461.814583333333</v>
      </c>
      <c r="C619" t="s">
        <v>3</v>
      </c>
      <c r="D619">
        <v>1</v>
      </c>
      <c r="E619">
        <f>INDEX(products!B:B,MATCH(challenge_2_solution_2!$C619,products!$A:$A,0))</f>
        <v>1</v>
      </c>
      <c r="F619">
        <f>INDEX(products!C:C,MATCH(challenge_2_solution_2!$C619,products!$A:$A,0))</f>
        <v>0.5</v>
      </c>
      <c r="G619">
        <f t="shared" si="9"/>
        <v>1</v>
      </c>
      <c r="H619">
        <f t="shared" si="9"/>
        <v>0.5</v>
      </c>
    </row>
    <row r="620" spans="1:8" x14ac:dyDescent="0.2">
      <c r="A620" s="1">
        <v>2221</v>
      </c>
      <c r="B620" s="3">
        <v>42461.814583333333</v>
      </c>
      <c r="C620" t="s">
        <v>8</v>
      </c>
      <c r="D620">
        <v>3</v>
      </c>
      <c r="E620">
        <f>INDEX(products!B:B,MATCH(challenge_2_solution_2!$C620,products!$A:$A,0))</f>
        <v>1.6</v>
      </c>
      <c r="F620">
        <f>INDEX(products!C:C,MATCH(challenge_2_solution_2!$C620,products!$A:$A,0))</f>
        <v>0.77</v>
      </c>
      <c r="G620">
        <f t="shared" si="9"/>
        <v>4.8000000000000007</v>
      </c>
      <c r="H620">
        <f t="shared" si="9"/>
        <v>2.31</v>
      </c>
    </row>
    <row r="621" spans="1:8" x14ac:dyDescent="0.2">
      <c r="A621" s="1">
        <v>2221</v>
      </c>
      <c r="B621" s="3">
        <v>42461.814583333333</v>
      </c>
      <c r="C621" t="s">
        <v>12</v>
      </c>
      <c r="D621">
        <v>1</v>
      </c>
      <c r="E621">
        <f>INDEX(products!B:B,MATCH(challenge_2_solution_2!$C621,products!$A:$A,0))</f>
        <v>5.2</v>
      </c>
      <c r="F621">
        <f>INDEX(products!C:C,MATCH(challenge_2_solution_2!$C621,products!$A:$A,0))</f>
        <v>3.07</v>
      </c>
      <c r="G621">
        <f t="shared" si="9"/>
        <v>5.2</v>
      </c>
      <c r="H621">
        <f t="shared" si="9"/>
        <v>3.07</v>
      </c>
    </row>
    <row r="622" spans="1:8" x14ac:dyDescent="0.2">
      <c r="A622" s="1">
        <v>2221</v>
      </c>
      <c r="B622" s="3">
        <v>42461.814583333333</v>
      </c>
      <c r="C622" t="s">
        <v>17</v>
      </c>
      <c r="D622">
        <v>1</v>
      </c>
      <c r="E622">
        <f>INDEX(products!B:B,MATCH(challenge_2_solution_2!$C622,products!$A:$A,0))</f>
        <v>5.9</v>
      </c>
      <c r="F622">
        <f>INDEX(products!C:C,MATCH(challenge_2_solution_2!$C622,products!$A:$A,0))</f>
        <v>2.83</v>
      </c>
      <c r="G622">
        <f t="shared" si="9"/>
        <v>5.9</v>
      </c>
      <c r="H622">
        <f t="shared" si="9"/>
        <v>2.83</v>
      </c>
    </row>
    <row r="623" spans="1:8" x14ac:dyDescent="0.2">
      <c r="A623" s="1">
        <v>2221</v>
      </c>
      <c r="B623" s="3">
        <v>42461.814583333333</v>
      </c>
      <c r="C623" t="s">
        <v>69</v>
      </c>
      <c r="D623">
        <v>1</v>
      </c>
      <c r="E623">
        <f>INDEX(products!B:B,MATCH(challenge_2_solution_2!$C623,products!$A:$A,0))</f>
        <v>11.9</v>
      </c>
      <c r="F623">
        <f>INDEX(products!C:C,MATCH(challenge_2_solution_2!$C623,products!$A:$A,0))</f>
        <v>2.86</v>
      </c>
      <c r="G623">
        <f t="shared" si="9"/>
        <v>11.9</v>
      </c>
      <c r="H623">
        <f t="shared" si="9"/>
        <v>2.86</v>
      </c>
    </row>
    <row r="624" spans="1:8" x14ac:dyDescent="0.2">
      <c r="A624" s="1">
        <v>2221</v>
      </c>
      <c r="B624" s="3">
        <v>42461.814583333333</v>
      </c>
      <c r="C624" t="s">
        <v>96</v>
      </c>
      <c r="D624">
        <v>1</v>
      </c>
      <c r="E624">
        <f>INDEX(products!B:B,MATCH(challenge_2_solution_2!$C624,products!$A:$A,0))</f>
        <v>17.899999999999999</v>
      </c>
      <c r="F624">
        <f>INDEX(products!C:C,MATCH(challenge_2_solution_2!$C624,products!$A:$A,0))</f>
        <v>10.92</v>
      </c>
      <c r="G624">
        <f t="shared" si="9"/>
        <v>17.899999999999999</v>
      </c>
      <c r="H624">
        <f t="shared" si="9"/>
        <v>10.92</v>
      </c>
    </row>
    <row r="625" spans="1:8" x14ac:dyDescent="0.2">
      <c r="A625" s="1">
        <v>2222</v>
      </c>
      <c r="B625" s="3">
        <v>42461.831250000003</v>
      </c>
      <c r="C625" t="s">
        <v>19</v>
      </c>
      <c r="D625">
        <v>1</v>
      </c>
      <c r="E625">
        <f>INDEX(products!B:B,MATCH(challenge_2_solution_2!$C625,products!$A:$A,0))</f>
        <v>5.9</v>
      </c>
      <c r="F625">
        <f>INDEX(products!C:C,MATCH(challenge_2_solution_2!$C625,products!$A:$A,0))</f>
        <v>1.65</v>
      </c>
      <c r="G625">
        <f t="shared" si="9"/>
        <v>5.9</v>
      </c>
      <c r="H625">
        <f t="shared" si="9"/>
        <v>1.65</v>
      </c>
    </row>
    <row r="626" spans="1:8" x14ac:dyDescent="0.2">
      <c r="A626" s="1">
        <v>2222</v>
      </c>
      <c r="B626" s="3">
        <v>42461.831250000003</v>
      </c>
      <c r="C626" t="s">
        <v>14</v>
      </c>
      <c r="D626">
        <v>1</v>
      </c>
      <c r="E626">
        <f>INDEX(products!B:B,MATCH(challenge_2_solution_2!$C626,products!$A:$A,0))</f>
        <v>5.9</v>
      </c>
      <c r="F626">
        <f>INDEX(products!C:C,MATCH(challenge_2_solution_2!$C626,products!$A:$A,0))</f>
        <v>2.36</v>
      </c>
      <c r="G626">
        <f t="shared" si="9"/>
        <v>5.9</v>
      </c>
      <c r="H626">
        <f t="shared" si="9"/>
        <v>2.36</v>
      </c>
    </row>
    <row r="627" spans="1:8" x14ac:dyDescent="0.2">
      <c r="A627" s="1">
        <v>2222</v>
      </c>
      <c r="B627" s="3">
        <v>42461.831250000003</v>
      </c>
      <c r="C627" t="s">
        <v>89</v>
      </c>
      <c r="D627">
        <v>1</v>
      </c>
      <c r="E627">
        <f>INDEX(products!B:B,MATCH(challenge_2_solution_2!$C627,products!$A:$A,0))</f>
        <v>17.899999999999999</v>
      </c>
      <c r="F627">
        <f>INDEX(products!C:C,MATCH(challenge_2_solution_2!$C627,products!$A:$A,0))</f>
        <v>3.94</v>
      </c>
      <c r="G627">
        <f t="shared" si="9"/>
        <v>17.899999999999999</v>
      </c>
      <c r="H627">
        <f t="shared" si="9"/>
        <v>3.94</v>
      </c>
    </row>
    <row r="628" spans="1:8" x14ac:dyDescent="0.2">
      <c r="A628" s="1">
        <v>2222</v>
      </c>
      <c r="B628" s="3">
        <v>42461.831250000003</v>
      </c>
      <c r="C628" t="s">
        <v>128</v>
      </c>
      <c r="D628">
        <v>1</v>
      </c>
      <c r="E628">
        <f>INDEX(products!B:B,MATCH(challenge_2_solution_2!$C628,products!$A:$A,0))</f>
        <v>19.899999999999999</v>
      </c>
      <c r="F628">
        <f>INDEX(products!C:C,MATCH(challenge_2_solution_2!$C628,products!$A:$A,0))</f>
        <v>13.53</v>
      </c>
      <c r="G628">
        <f t="shared" si="9"/>
        <v>19.899999999999999</v>
      </c>
      <c r="H628">
        <f t="shared" si="9"/>
        <v>13.53</v>
      </c>
    </row>
    <row r="629" spans="1:8" x14ac:dyDescent="0.2">
      <c r="A629" s="1">
        <v>2223</v>
      </c>
      <c r="B629" s="3">
        <v>42461.832638888889</v>
      </c>
      <c r="C629" t="s">
        <v>9</v>
      </c>
      <c r="D629">
        <v>1</v>
      </c>
      <c r="E629">
        <f>INDEX(products!B:B,MATCH(challenge_2_solution_2!$C629,products!$A:$A,0))</f>
        <v>1.6</v>
      </c>
      <c r="F629">
        <f>INDEX(products!C:C,MATCH(challenge_2_solution_2!$C629,products!$A:$A,0))</f>
        <v>0.67</v>
      </c>
      <c r="G629">
        <f t="shared" si="9"/>
        <v>1.6</v>
      </c>
      <c r="H629">
        <f t="shared" si="9"/>
        <v>0.67</v>
      </c>
    </row>
    <row r="630" spans="1:8" x14ac:dyDescent="0.2">
      <c r="A630" s="1">
        <v>2223</v>
      </c>
      <c r="B630" s="3">
        <v>42461.832638888889</v>
      </c>
      <c r="C630" t="s">
        <v>121</v>
      </c>
      <c r="D630">
        <v>1</v>
      </c>
      <c r="E630">
        <f>INDEX(products!B:B,MATCH(challenge_2_solution_2!$C630,products!$A:$A,0))</f>
        <v>19.899999999999999</v>
      </c>
      <c r="F630">
        <f>INDEX(products!C:C,MATCH(challenge_2_solution_2!$C630,products!$A:$A,0))</f>
        <v>10.95</v>
      </c>
      <c r="G630">
        <f t="shared" si="9"/>
        <v>19.899999999999999</v>
      </c>
      <c r="H630">
        <f t="shared" si="9"/>
        <v>10.95</v>
      </c>
    </row>
    <row r="631" spans="1:8" x14ac:dyDescent="0.2">
      <c r="A631" s="1">
        <v>2223</v>
      </c>
      <c r="B631" s="3">
        <v>42461.832638888889</v>
      </c>
      <c r="C631" t="s">
        <v>155</v>
      </c>
      <c r="D631">
        <v>1</v>
      </c>
      <c r="E631">
        <f>INDEX(products!B:B,MATCH(challenge_2_solution_2!$C631,products!$A:$A,0))</f>
        <v>21.9</v>
      </c>
      <c r="F631">
        <f>INDEX(products!C:C,MATCH(challenge_2_solution_2!$C631,products!$A:$A,0))</f>
        <v>11.39</v>
      </c>
      <c r="G631">
        <f t="shared" si="9"/>
        <v>21.9</v>
      </c>
      <c r="H631">
        <f t="shared" si="9"/>
        <v>11.39</v>
      </c>
    </row>
    <row r="632" spans="1:8" x14ac:dyDescent="0.2">
      <c r="A632" s="1">
        <v>2224</v>
      </c>
      <c r="B632" s="3">
        <v>42461.848611111112</v>
      </c>
      <c r="C632" t="s">
        <v>4</v>
      </c>
      <c r="D632">
        <v>1</v>
      </c>
      <c r="E632">
        <f>INDEX(products!B:B,MATCH(challenge_2_solution_2!$C632,products!$A:$A,0))</f>
        <v>1</v>
      </c>
      <c r="F632">
        <f>INDEX(products!C:C,MATCH(challenge_2_solution_2!$C632,products!$A:$A,0))</f>
        <v>0.61</v>
      </c>
      <c r="G632">
        <f t="shared" si="9"/>
        <v>1</v>
      </c>
      <c r="H632">
        <f t="shared" si="9"/>
        <v>0.61</v>
      </c>
    </row>
    <row r="633" spans="1:8" x14ac:dyDescent="0.2">
      <c r="A633" s="1">
        <v>2224</v>
      </c>
      <c r="B633" s="3">
        <v>42461.848611111112</v>
      </c>
      <c r="C633" t="s">
        <v>6</v>
      </c>
      <c r="D633">
        <v>1</v>
      </c>
      <c r="E633">
        <f>INDEX(products!B:B,MATCH(challenge_2_solution_2!$C633,products!$A:$A,0))</f>
        <v>1</v>
      </c>
      <c r="F633">
        <f>INDEX(products!C:C,MATCH(challenge_2_solution_2!$C633,products!$A:$A,0))</f>
        <v>0.31</v>
      </c>
      <c r="G633">
        <f t="shared" si="9"/>
        <v>1</v>
      </c>
      <c r="H633">
        <f t="shared" si="9"/>
        <v>0.31</v>
      </c>
    </row>
    <row r="634" spans="1:8" x14ac:dyDescent="0.2">
      <c r="A634" s="1">
        <v>2224</v>
      </c>
      <c r="B634" s="3">
        <v>42461.848611111112</v>
      </c>
      <c r="C634" t="s">
        <v>8</v>
      </c>
      <c r="D634">
        <v>3</v>
      </c>
      <c r="E634">
        <f>INDEX(products!B:B,MATCH(challenge_2_solution_2!$C634,products!$A:$A,0))</f>
        <v>1.6</v>
      </c>
      <c r="F634">
        <f>INDEX(products!C:C,MATCH(challenge_2_solution_2!$C634,products!$A:$A,0))</f>
        <v>0.77</v>
      </c>
      <c r="G634">
        <f t="shared" si="9"/>
        <v>4.8000000000000007</v>
      </c>
      <c r="H634">
        <f t="shared" si="9"/>
        <v>2.31</v>
      </c>
    </row>
    <row r="635" spans="1:8" x14ac:dyDescent="0.2">
      <c r="A635" s="1">
        <v>2224</v>
      </c>
      <c r="B635" s="3">
        <v>42461.848611111112</v>
      </c>
      <c r="C635" t="s">
        <v>25</v>
      </c>
      <c r="D635">
        <v>1</v>
      </c>
      <c r="E635">
        <f>INDEX(products!B:B,MATCH(challenge_2_solution_2!$C635,products!$A:$A,0))</f>
        <v>5.9</v>
      </c>
      <c r="F635">
        <f>INDEX(products!C:C,MATCH(challenge_2_solution_2!$C635,products!$A:$A,0))</f>
        <v>3.84</v>
      </c>
      <c r="G635">
        <f t="shared" si="9"/>
        <v>5.9</v>
      </c>
      <c r="H635">
        <f t="shared" si="9"/>
        <v>3.84</v>
      </c>
    </row>
    <row r="636" spans="1:8" x14ac:dyDescent="0.2">
      <c r="A636" s="1">
        <v>2224</v>
      </c>
      <c r="B636" s="3">
        <v>42461.848611111112</v>
      </c>
      <c r="C636" t="s">
        <v>14</v>
      </c>
      <c r="D636">
        <v>1</v>
      </c>
      <c r="E636">
        <f>INDEX(products!B:B,MATCH(challenge_2_solution_2!$C636,products!$A:$A,0))</f>
        <v>5.9</v>
      </c>
      <c r="F636">
        <f>INDEX(products!C:C,MATCH(challenge_2_solution_2!$C636,products!$A:$A,0))</f>
        <v>2.36</v>
      </c>
      <c r="G636">
        <f t="shared" si="9"/>
        <v>5.9</v>
      </c>
      <c r="H636">
        <f t="shared" si="9"/>
        <v>2.36</v>
      </c>
    </row>
    <row r="637" spans="1:8" x14ac:dyDescent="0.2">
      <c r="A637" s="1">
        <v>2224</v>
      </c>
      <c r="B637" s="3">
        <v>42461.848611111112</v>
      </c>
      <c r="C637" t="s">
        <v>17</v>
      </c>
      <c r="D637">
        <v>1</v>
      </c>
      <c r="E637">
        <f>INDEX(products!B:B,MATCH(challenge_2_solution_2!$C637,products!$A:$A,0))</f>
        <v>5.9</v>
      </c>
      <c r="F637">
        <f>INDEX(products!C:C,MATCH(challenge_2_solution_2!$C637,products!$A:$A,0))</f>
        <v>2.83</v>
      </c>
      <c r="G637">
        <f t="shared" si="9"/>
        <v>5.9</v>
      </c>
      <c r="H637">
        <f t="shared" si="9"/>
        <v>2.83</v>
      </c>
    </row>
    <row r="638" spans="1:8" x14ac:dyDescent="0.2">
      <c r="A638" s="1">
        <v>2224</v>
      </c>
      <c r="B638" s="3">
        <v>42461.848611111112</v>
      </c>
      <c r="C638" t="s">
        <v>34</v>
      </c>
      <c r="D638">
        <v>1</v>
      </c>
      <c r="E638">
        <f>INDEX(products!B:B,MATCH(challenge_2_solution_2!$C638,products!$A:$A,0))</f>
        <v>7.9</v>
      </c>
      <c r="F638">
        <f>INDEX(products!C:C,MATCH(challenge_2_solution_2!$C638,products!$A:$A,0))</f>
        <v>1.58</v>
      </c>
      <c r="G638">
        <f t="shared" si="9"/>
        <v>7.9</v>
      </c>
      <c r="H638">
        <f t="shared" si="9"/>
        <v>1.58</v>
      </c>
    </row>
    <row r="639" spans="1:8" x14ac:dyDescent="0.2">
      <c r="A639" s="1">
        <v>2224</v>
      </c>
      <c r="B639" s="3">
        <v>42461.848611111112</v>
      </c>
      <c r="C639" t="s">
        <v>61</v>
      </c>
      <c r="D639">
        <v>1</v>
      </c>
      <c r="E639">
        <f>INDEX(products!B:B,MATCH(challenge_2_solution_2!$C639,products!$A:$A,0))</f>
        <v>11.9</v>
      </c>
      <c r="F639">
        <f>INDEX(products!C:C,MATCH(challenge_2_solution_2!$C639,products!$A:$A,0))</f>
        <v>7.74</v>
      </c>
      <c r="G639">
        <f t="shared" si="9"/>
        <v>11.9</v>
      </c>
      <c r="H639">
        <f t="shared" si="9"/>
        <v>7.74</v>
      </c>
    </row>
    <row r="640" spans="1:8" x14ac:dyDescent="0.2">
      <c r="A640" s="1">
        <v>2224</v>
      </c>
      <c r="B640" s="3">
        <v>42461.848611111112</v>
      </c>
      <c r="C640" t="s">
        <v>67</v>
      </c>
      <c r="D640">
        <v>1</v>
      </c>
      <c r="E640">
        <f>INDEX(products!B:B,MATCH(challenge_2_solution_2!$C640,products!$A:$A,0))</f>
        <v>11.9</v>
      </c>
      <c r="F640">
        <f>INDEX(products!C:C,MATCH(challenge_2_solution_2!$C640,products!$A:$A,0))</f>
        <v>2.98</v>
      </c>
      <c r="G640">
        <f t="shared" si="9"/>
        <v>11.9</v>
      </c>
      <c r="H640">
        <f t="shared" si="9"/>
        <v>2.98</v>
      </c>
    </row>
    <row r="641" spans="1:8" x14ac:dyDescent="0.2">
      <c r="A641" s="1">
        <v>2224</v>
      </c>
      <c r="B641" s="3">
        <v>42461.848611111112</v>
      </c>
      <c r="C641" t="s">
        <v>80</v>
      </c>
      <c r="D641">
        <v>1</v>
      </c>
      <c r="E641">
        <f>INDEX(products!B:B,MATCH(challenge_2_solution_2!$C641,products!$A:$A,0))</f>
        <v>11.9</v>
      </c>
      <c r="F641">
        <f>INDEX(products!C:C,MATCH(challenge_2_solution_2!$C641,products!$A:$A,0))</f>
        <v>3.21</v>
      </c>
      <c r="G641">
        <f t="shared" si="9"/>
        <v>11.9</v>
      </c>
      <c r="H641">
        <f t="shared" si="9"/>
        <v>3.21</v>
      </c>
    </row>
    <row r="642" spans="1:8" x14ac:dyDescent="0.2">
      <c r="A642" s="1">
        <v>2224</v>
      </c>
      <c r="B642" s="3">
        <v>42461.848611111112</v>
      </c>
      <c r="C642" t="s">
        <v>96</v>
      </c>
      <c r="D642">
        <v>1</v>
      </c>
      <c r="E642">
        <f>INDEX(products!B:B,MATCH(challenge_2_solution_2!$C642,products!$A:$A,0))</f>
        <v>17.899999999999999</v>
      </c>
      <c r="F642">
        <f>INDEX(products!C:C,MATCH(challenge_2_solution_2!$C642,products!$A:$A,0))</f>
        <v>10.92</v>
      </c>
      <c r="G642">
        <f t="shared" si="9"/>
        <v>17.899999999999999</v>
      </c>
      <c r="H642">
        <f t="shared" si="9"/>
        <v>10.92</v>
      </c>
    </row>
    <row r="643" spans="1:8" x14ac:dyDescent="0.2">
      <c r="A643" s="1">
        <v>2224</v>
      </c>
      <c r="B643" s="3">
        <v>42461.848611111112</v>
      </c>
      <c r="C643" t="s">
        <v>97</v>
      </c>
      <c r="D643">
        <v>1</v>
      </c>
      <c r="E643">
        <f>INDEX(products!B:B,MATCH(challenge_2_solution_2!$C643,products!$A:$A,0))</f>
        <v>17.899999999999999</v>
      </c>
      <c r="F643">
        <f>INDEX(products!C:C,MATCH(challenge_2_solution_2!$C643,products!$A:$A,0))</f>
        <v>11.81</v>
      </c>
      <c r="G643">
        <f t="shared" ref="G643:H706" si="10">$D643*E643</f>
        <v>17.899999999999999</v>
      </c>
      <c r="H643">
        <f t="shared" si="10"/>
        <v>11.81</v>
      </c>
    </row>
    <row r="644" spans="1:8" x14ac:dyDescent="0.2">
      <c r="A644" s="1">
        <v>2224</v>
      </c>
      <c r="B644" s="3">
        <v>42461.848611111112</v>
      </c>
      <c r="C644" t="s">
        <v>127</v>
      </c>
      <c r="D644">
        <v>1</v>
      </c>
      <c r="E644">
        <f>INDEX(products!B:B,MATCH(challenge_2_solution_2!$C644,products!$A:$A,0))</f>
        <v>19.899999999999999</v>
      </c>
      <c r="F644">
        <f>INDEX(products!C:C,MATCH(challenge_2_solution_2!$C644,products!$A:$A,0))</f>
        <v>9.9499999999999993</v>
      </c>
      <c r="G644">
        <f t="shared" si="10"/>
        <v>19.899999999999999</v>
      </c>
      <c r="H644">
        <f t="shared" si="10"/>
        <v>9.9499999999999993</v>
      </c>
    </row>
    <row r="645" spans="1:8" x14ac:dyDescent="0.2">
      <c r="A645" s="1">
        <v>2225</v>
      </c>
      <c r="B645" s="3">
        <v>42461.879861111112</v>
      </c>
      <c r="C645" t="s">
        <v>17</v>
      </c>
      <c r="D645">
        <v>1</v>
      </c>
      <c r="E645">
        <f>INDEX(products!B:B,MATCH(challenge_2_solution_2!$C645,products!$A:$A,0))</f>
        <v>5.9</v>
      </c>
      <c r="F645">
        <f>INDEX(products!C:C,MATCH(challenge_2_solution_2!$C645,products!$A:$A,0))</f>
        <v>2.83</v>
      </c>
      <c r="G645">
        <f t="shared" si="10"/>
        <v>5.9</v>
      </c>
      <c r="H645">
        <f t="shared" si="10"/>
        <v>2.83</v>
      </c>
    </row>
    <row r="646" spans="1:8" x14ac:dyDescent="0.2">
      <c r="A646" s="1">
        <v>2225</v>
      </c>
      <c r="B646" s="3">
        <v>42461.879861111112</v>
      </c>
      <c r="C646" t="s">
        <v>104</v>
      </c>
      <c r="D646">
        <v>1</v>
      </c>
      <c r="E646">
        <f>INDEX(products!B:B,MATCH(challenge_2_solution_2!$C646,products!$A:$A,0))</f>
        <v>17.899999999999999</v>
      </c>
      <c r="F646">
        <f>INDEX(products!C:C,MATCH(challenge_2_solution_2!$C646,products!$A:$A,0))</f>
        <v>10.199999999999999</v>
      </c>
      <c r="G646">
        <f t="shared" si="10"/>
        <v>17.899999999999999</v>
      </c>
      <c r="H646">
        <f t="shared" si="10"/>
        <v>10.199999999999999</v>
      </c>
    </row>
    <row r="647" spans="1:8" x14ac:dyDescent="0.2">
      <c r="A647" s="1">
        <v>2226</v>
      </c>
      <c r="B647" s="3">
        <v>42461.915972222225</v>
      </c>
      <c r="C647" t="s">
        <v>3</v>
      </c>
      <c r="D647">
        <v>1</v>
      </c>
      <c r="E647">
        <f>INDEX(products!B:B,MATCH(challenge_2_solution_2!$C647,products!$A:$A,0))</f>
        <v>1</v>
      </c>
      <c r="F647">
        <f>INDEX(products!C:C,MATCH(challenge_2_solution_2!$C647,products!$A:$A,0))</f>
        <v>0.5</v>
      </c>
      <c r="G647">
        <f t="shared" si="10"/>
        <v>1</v>
      </c>
      <c r="H647">
        <f t="shared" si="10"/>
        <v>0.5</v>
      </c>
    </row>
    <row r="648" spans="1:8" x14ac:dyDescent="0.2">
      <c r="A648" s="1">
        <v>2226</v>
      </c>
      <c r="B648" s="3">
        <v>42461.915972222225</v>
      </c>
      <c r="C648" t="s">
        <v>6</v>
      </c>
      <c r="D648">
        <v>1</v>
      </c>
      <c r="E648">
        <f>INDEX(products!B:B,MATCH(challenge_2_solution_2!$C648,products!$A:$A,0))</f>
        <v>1</v>
      </c>
      <c r="F648">
        <f>INDEX(products!C:C,MATCH(challenge_2_solution_2!$C648,products!$A:$A,0))</f>
        <v>0.31</v>
      </c>
      <c r="G648">
        <f t="shared" si="10"/>
        <v>1</v>
      </c>
      <c r="H648">
        <f t="shared" si="10"/>
        <v>0.31</v>
      </c>
    </row>
    <row r="649" spans="1:8" x14ac:dyDescent="0.2">
      <c r="A649" s="1">
        <v>2226</v>
      </c>
      <c r="B649" s="3">
        <v>42461.915972222225</v>
      </c>
      <c r="C649" t="s">
        <v>4</v>
      </c>
      <c r="D649">
        <v>1</v>
      </c>
      <c r="E649">
        <f>INDEX(products!B:B,MATCH(challenge_2_solution_2!$C649,products!$A:$A,0))</f>
        <v>1</v>
      </c>
      <c r="F649">
        <f>INDEX(products!C:C,MATCH(challenge_2_solution_2!$C649,products!$A:$A,0))</f>
        <v>0.61</v>
      </c>
      <c r="G649">
        <f t="shared" si="10"/>
        <v>1</v>
      </c>
      <c r="H649">
        <f t="shared" si="10"/>
        <v>0.61</v>
      </c>
    </row>
    <row r="650" spans="1:8" x14ac:dyDescent="0.2">
      <c r="A650" s="1">
        <v>2226</v>
      </c>
      <c r="B650" s="3">
        <v>42461.915972222225</v>
      </c>
      <c r="C650" t="s">
        <v>7</v>
      </c>
      <c r="D650">
        <v>1</v>
      </c>
      <c r="E650">
        <f>INDEX(products!B:B,MATCH(challenge_2_solution_2!$C650,products!$A:$A,0))</f>
        <v>1</v>
      </c>
      <c r="F650">
        <f>INDEX(products!C:C,MATCH(challenge_2_solution_2!$C650,products!$A:$A,0))</f>
        <v>0.68</v>
      </c>
      <c r="G650">
        <f t="shared" si="10"/>
        <v>1</v>
      </c>
      <c r="H650">
        <f t="shared" si="10"/>
        <v>0.68</v>
      </c>
    </row>
    <row r="651" spans="1:8" x14ac:dyDescent="0.2">
      <c r="A651" s="1">
        <v>2226</v>
      </c>
      <c r="B651" s="3">
        <v>42461.915972222225</v>
      </c>
      <c r="C651" t="s">
        <v>8</v>
      </c>
      <c r="D651">
        <v>2</v>
      </c>
      <c r="E651">
        <f>INDEX(products!B:B,MATCH(challenge_2_solution_2!$C651,products!$A:$A,0))</f>
        <v>1.6</v>
      </c>
      <c r="F651">
        <f>INDEX(products!C:C,MATCH(challenge_2_solution_2!$C651,products!$A:$A,0))</f>
        <v>0.77</v>
      </c>
      <c r="G651">
        <f t="shared" si="10"/>
        <v>3.2</v>
      </c>
      <c r="H651">
        <f t="shared" si="10"/>
        <v>1.54</v>
      </c>
    </row>
    <row r="652" spans="1:8" x14ac:dyDescent="0.2">
      <c r="A652" s="1">
        <v>2226</v>
      </c>
      <c r="B652" s="3">
        <v>42461.915972222225</v>
      </c>
      <c r="C652" t="s">
        <v>17</v>
      </c>
      <c r="D652">
        <v>1</v>
      </c>
      <c r="E652">
        <f>INDEX(products!B:B,MATCH(challenge_2_solution_2!$C652,products!$A:$A,0))</f>
        <v>5.9</v>
      </c>
      <c r="F652">
        <f>INDEX(products!C:C,MATCH(challenge_2_solution_2!$C652,products!$A:$A,0))</f>
        <v>2.83</v>
      </c>
      <c r="G652">
        <f t="shared" si="10"/>
        <v>5.9</v>
      </c>
      <c r="H652">
        <f t="shared" si="10"/>
        <v>2.83</v>
      </c>
    </row>
    <row r="653" spans="1:8" x14ac:dyDescent="0.2">
      <c r="A653" s="1">
        <v>2226</v>
      </c>
      <c r="B653" s="3">
        <v>42461.915972222225</v>
      </c>
      <c r="C653" t="s">
        <v>22</v>
      </c>
      <c r="D653">
        <v>1</v>
      </c>
      <c r="E653">
        <f>INDEX(products!B:B,MATCH(challenge_2_solution_2!$C653,products!$A:$A,0))</f>
        <v>5.9</v>
      </c>
      <c r="F653">
        <f>INDEX(products!C:C,MATCH(challenge_2_solution_2!$C653,products!$A:$A,0))</f>
        <v>1.24</v>
      </c>
      <c r="G653">
        <f t="shared" si="10"/>
        <v>5.9</v>
      </c>
      <c r="H653">
        <f t="shared" si="10"/>
        <v>1.24</v>
      </c>
    </row>
    <row r="654" spans="1:8" x14ac:dyDescent="0.2">
      <c r="A654" s="1">
        <v>2226</v>
      </c>
      <c r="B654" s="3">
        <v>42461.915972222225</v>
      </c>
      <c r="C654" t="s">
        <v>36</v>
      </c>
      <c r="D654">
        <v>1</v>
      </c>
      <c r="E654">
        <f>INDEX(products!B:B,MATCH(challenge_2_solution_2!$C654,products!$A:$A,0))</f>
        <v>7.9</v>
      </c>
      <c r="F654">
        <f>INDEX(products!C:C,MATCH(challenge_2_solution_2!$C654,products!$A:$A,0))</f>
        <v>5.14</v>
      </c>
      <c r="G654">
        <f t="shared" si="10"/>
        <v>7.9</v>
      </c>
      <c r="H654">
        <f t="shared" si="10"/>
        <v>5.14</v>
      </c>
    </row>
    <row r="655" spans="1:8" x14ac:dyDescent="0.2">
      <c r="A655" s="1">
        <v>2226</v>
      </c>
      <c r="B655" s="3">
        <v>42461.915972222225</v>
      </c>
      <c r="C655" t="s">
        <v>64</v>
      </c>
      <c r="D655">
        <v>1</v>
      </c>
      <c r="E655">
        <f>INDEX(products!B:B,MATCH(challenge_2_solution_2!$C655,products!$A:$A,0))</f>
        <v>11.9</v>
      </c>
      <c r="F655">
        <f>INDEX(products!C:C,MATCH(challenge_2_solution_2!$C655,products!$A:$A,0))</f>
        <v>7.97</v>
      </c>
      <c r="G655">
        <f t="shared" si="10"/>
        <v>11.9</v>
      </c>
      <c r="H655">
        <f t="shared" si="10"/>
        <v>7.97</v>
      </c>
    </row>
    <row r="656" spans="1:8" x14ac:dyDescent="0.2">
      <c r="A656" s="1">
        <v>2226</v>
      </c>
      <c r="B656" s="3">
        <v>42461.915972222225</v>
      </c>
      <c r="C656" t="s">
        <v>103</v>
      </c>
      <c r="D656">
        <v>1</v>
      </c>
      <c r="E656">
        <f>INDEX(products!B:B,MATCH(challenge_2_solution_2!$C656,products!$A:$A,0))</f>
        <v>17.899999999999999</v>
      </c>
      <c r="F656">
        <f>INDEX(products!C:C,MATCH(challenge_2_solution_2!$C656,products!$A:$A,0))</f>
        <v>12.35</v>
      </c>
      <c r="G656">
        <f t="shared" si="10"/>
        <v>17.899999999999999</v>
      </c>
      <c r="H656">
        <f t="shared" si="10"/>
        <v>12.35</v>
      </c>
    </row>
    <row r="657" spans="1:8" x14ac:dyDescent="0.2">
      <c r="A657" s="1">
        <v>2226</v>
      </c>
      <c r="B657" s="3">
        <v>42461.915972222225</v>
      </c>
      <c r="C657" t="s">
        <v>97</v>
      </c>
      <c r="D657">
        <v>1</v>
      </c>
      <c r="E657">
        <f>INDEX(products!B:B,MATCH(challenge_2_solution_2!$C657,products!$A:$A,0))</f>
        <v>17.899999999999999</v>
      </c>
      <c r="F657">
        <f>INDEX(products!C:C,MATCH(challenge_2_solution_2!$C657,products!$A:$A,0))</f>
        <v>11.81</v>
      </c>
      <c r="G657">
        <f t="shared" si="10"/>
        <v>17.899999999999999</v>
      </c>
      <c r="H657">
        <f t="shared" si="10"/>
        <v>11.81</v>
      </c>
    </row>
    <row r="658" spans="1:8" x14ac:dyDescent="0.2">
      <c r="A658" s="1">
        <v>2227</v>
      </c>
      <c r="B658" s="3">
        <v>42462.730555555558</v>
      </c>
      <c r="C658" t="s">
        <v>18</v>
      </c>
      <c r="D658">
        <v>1</v>
      </c>
      <c r="E658">
        <f>INDEX(products!B:B,MATCH(challenge_2_solution_2!$C658,products!$A:$A,0))</f>
        <v>5.9</v>
      </c>
      <c r="F658">
        <f>INDEX(products!C:C,MATCH(challenge_2_solution_2!$C658,products!$A:$A,0))</f>
        <v>3.6</v>
      </c>
      <c r="G658">
        <f t="shared" si="10"/>
        <v>5.9</v>
      </c>
      <c r="H658">
        <f t="shared" si="10"/>
        <v>3.6</v>
      </c>
    </row>
    <row r="659" spans="1:8" x14ac:dyDescent="0.2">
      <c r="A659" s="1">
        <v>2227</v>
      </c>
      <c r="B659" s="3">
        <v>42462.730555555558</v>
      </c>
      <c r="C659" t="s">
        <v>25</v>
      </c>
      <c r="D659">
        <v>1</v>
      </c>
      <c r="E659">
        <f>INDEX(products!B:B,MATCH(challenge_2_solution_2!$C659,products!$A:$A,0))</f>
        <v>5.9</v>
      </c>
      <c r="F659">
        <f>INDEX(products!C:C,MATCH(challenge_2_solution_2!$C659,products!$A:$A,0))</f>
        <v>3.84</v>
      </c>
      <c r="G659">
        <f t="shared" si="10"/>
        <v>5.9</v>
      </c>
      <c r="H659">
        <f t="shared" si="10"/>
        <v>3.84</v>
      </c>
    </row>
    <row r="660" spans="1:8" x14ac:dyDescent="0.2">
      <c r="A660" s="1">
        <v>2227</v>
      </c>
      <c r="B660" s="3">
        <v>42462.730555555558</v>
      </c>
      <c r="C660" t="s">
        <v>54</v>
      </c>
      <c r="D660">
        <v>2</v>
      </c>
      <c r="E660">
        <f>INDEX(products!B:B,MATCH(challenge_2_solution_2!$C660,products!$A:$A,0))</f>
        <v>9.9</v>
      </c>
      <c r="F660">
        <f>INDEX(products!C:C,MATCH(challenge_2_solution_2!$C660,products!$A:$A,0))</f>
        <v>2.57</v>
      </c>
      <c r="G660">
        <f t="shared" si="10"/>
        <v>19.8</v>
      </c>
      <c r="H660">
        <f t="shared" si="10"/>
        <v>5.14</v>
      </c>
    </row>
    <row r="661" spans="1:8" x14ac:dyDescent="0.2">
      <c r="A661" s="1">
        <v>2227</v>
      </c>
      <c r="B661" s="3">
        <v>42462.730555555558</v>
      </c>
      <c r="C661" t="s">
        <v>109</v>
      </c>
      <c r="D661">
        <v>2</v>
      </c>
      <c r="E661">
        <f>INDEX(products!B:B,MATCH(challenge_2_solution_2!$C661,products!$A:$A,0))</f>
        <v>17.899999999999999</v>
      </c>
      <c r="F661">
        <f>INDEX(products!C:C,MATCH(challenge_2_solution_2!$C661,products!$A:$A,0))</f>
        <v>4.12</v>
      </c>
      <c r="G661">
        <f t="shared" si="10"/>
        <v>35.799999999999997</v>
      </c>
      <c r="H661">
        <f t="shared" si="10"/>
        <v>8.24</v>
      </c>
    </row>
    <row r="662" spans="1:8" x14ac:dyDescent="0.2">
      <c r="A662" s="1">
        <v>2228</v>
      </c>
      <c r="B662" s="3">
        <v>42462.758333333331</v>
      </c>
      <c r="C662" t="s">
        <v>18</v>
      </c>
      <c r="D662">
        <v>2</v>
      </c>
      <c r="E662">
        <f>INDEX(products!B:B,MATCH(challenge_2_solution_2!$C662,products!$A:$A,0))</f>
        <v>5.9</v>
      </c>
      <c r="F662">
        <f>INDEX(products!C:C,MATCH(challenge_2_solution_2!$C662,products!$A:$A,0))</f>
        <v>3.6</v>
      </c>
      <c r="G662">
        <f t="shared" si="10"/>
        <v>11.8</v>
      </c>
      <c r="H662">
        <f t="shared" si="10"/>
        <v>7.2</v>
      </c>
    </row>
    <row r="663" spans="1:8" x14ac:dyDescent="0.2">
      <c r="A663" s="1">
        <v>2228</v>
      </c>
      <c r="B663" s="3">
        <v>42462.758333333331</v>
      </c>
      <c r="C663" t="s">
        <v>34</v>
      </c>
      <c r="D663">
        <v>1</v>
      </c>
      <c r="E663">
        <f>INDEX(products!B:B,MATCH(challenge_2_solution_2!$C663,products!$A:$A,0))</f>
        <v>7.9</v>
      </c>
      <c r="F663">
        <f>INDEX(products!C:C,MATCH(challenge_2_solution_2!$C663,products!$A:$A,0))</f>
        <v>1.58</v>
      </c>
      <c r="G663">
        <f t="shared" si="10"/>
        <v>7.9</v>
      </c>
      <c r="H663">
        <f t="shared" si="10"/>
        <v>1.58</v>
      </c>
    </row>
    <row r="664" spans="1:8" x14ac:dyDescent="0.2">
      <c r="A664" s="1">
        <v>2228</v>
      </c>
      <c r="B664" s="3">
        <v>42462.758333333331</v>
      </c>
      <c r="C664" t="s">
        <v>36</v>
      </c>
      <c r="D664">
        <v>1</v>
      </c>
      <c r="E664">
        <f>INDEX(products!B:B,MATCH(challenge_2_solution_2!$C664,products!$A:$A,0))</f>
        <v>7.9</v>
      </c>
      <c r="F664">
        <f>INDEX(products!C:C,MATCH(challenge_2_solution_2!$C664,products!$A:$A,0))</f>
        <v>5.14</v>
      </c>
      <c r="G664">
        <f t="shared" si="10"/>
        <v>7.9</v>
      </c>
      <c r="H664">
        <f t="shared" si="10"/>
        <v>5.14</v>
      </c>
    </row>
    <row r="665" spans="1:8" x14ac:dyDescent="0.2">
      <c r="A665" s="1">
        <v>2228</v>
      </c>
      <c r="B665" s="3">
        <v>42462.758333333331</v>
      </c>
      <c r="C665" t="s">
        <v>32</v>
      </c>
      <c r="D665">
        <v>2</v>
      </c>
      <c r="E665">
        <f>INDEX(products!B:B,MATCH(challenge_2_solution_2!$C665,products!$A:$A,0))</f>
        <v>7.9</v>
      </c>
      <c r="F665">
        <f>INDEX(products!C:C,MATCH(challenge_2_solution_2!$C665,products!$A:$A,0))</f>
        <v>2.92</v>
      </c>
      <c r="G665">
        <f t="shared" si="10"/>
        <v>15.8</v>
      </c>
      <c r="H665">
        <f t="shared" si="10"/>
        <v>5.84</v>
      </c>
    </row>
    <row r="666" spans="1:8" x14ac:dyDescent="0.2">
      <c r="A666" s="1">
        <v>2228</v>
      </c>
      <c r="B666" s="3">
        <v>42462.758333333331</v>
      </c>
      <c r="C666" t="s">
        <v>61</v>
      </c>
      <c r="D666">
        <v>1</v>
      </c>
      <c r="E666">
        <f>INDEX(products!B:B,MATCH(challenge_2_solution_2!$C666,products!$A:$A,0))</f>
        <v>11.9</v>
      </c>
      <c r="F666">
        <f>INDEX(products!C:C,MATCH(challenge_2_solution_2!$C666,products!$A:$A,0))</f>
        <v>7.74</v>
      </c>
      <c r="G666">
        <f t="shared" si="10"/>
        <v>11.9</v>
      </c>
      <c r="H666">
        <f t="shared" si="10"/>
        <v>7.74</v>
      </c>
    </row>
    <row r="667" spans="1:8" x14ac:dyDescent="0.2">
      <c r="A667" s="1">
        <v>2228</v>
      </c>
      <c r="B667" s="3">
        <v>42462.758333333331</v>
      </c>
      <c r="C667" t="s">
        <v>66</v>
      </c>
      <c r="D667">
        <v>1</v>
      </c>
      <c r="E667">
        <f>INDEX(products!B:B,MATCH(challenge_2_solution_2!$C667,products!$A:$A,0))</f>
        <v>11.9</v>
      </c>
      <c r="F667">
        <f>INDEX(products!C:C,MATCH(challenge_2_solution_2!$C667,products!$A:$A,0))</f>
        <v>6.31</v>
      </c>
      <c r="G667">
        <f t="shared" si="10"/>
        <v>11.9</v>
      </c>
      <c r="H667">
        <f t="shared" si="10"/>
        <v>6.31</v>
      </c>
    </row>
    <row r="668" spans="1:8" x14ac:dyDescent="0.2">
      <c r="A668" s="1">
        <v>2228</v>
      </c>
      <c r="B668" s="3">
        <v>42462.758333333331</v>
      </c>
      <c r="C668" t="s">
        <v>78</v>
      </c>
      <c r="D668">
        <v>1</v>
      </c>
      <c r="E668">
        <f>INDEX(products!B:B,MATCH(challenge_2_solution_2!$C668,products!$A:$A,0))</f>
        <v>11.9</v>
      </c>
      <c r="F668">
        <f>INDEX(products!C:C,MATCH(challenge_2_solution_2!$C668,products!$A:$A,0))</f>
        <v>7.26</v>
      </c>
      <c r="G668">
        <f t="shared" si="10"/>
        <v>11.9</v>
      </c>
      <c r="H668">
        <f t="shared" si="10"/>
        <v>7.26</v>
      </c>
    </row>
    <row r="669" spans="1:8" x14ac:dyDescent="0.2">
      <c r="A669" s="1">
        <v>2228</v>
      </c>
      <c r="B669" s="3">
        <v>42462.758333333331</v>
      </c>
      <c r="C669" t="s">
        <v>92</v>
      </c>
      <c r="D669">
        <v>1</v>
      </c>
      <c r="E669">
        <f>INDEX(products!B:B,MATCH(challenge_2_solution_2!$C669,products!$A:$A,0))</f>
        <v>17.899999999999999</v>
      </c>
      <c r="F669">
        <f>INDEX(products!C:C,MATCH(challenge_2_solution_2!$C669,products!$A:$A,0))</f>
        <v>10.38</v>
      </c>
      <c r="G669">
        <f t="shared" si="10"/>
        <v>17.899999999999999</v>
      </c>
      <c r="H669">
        <f t="shared" si="10"/>
        <v>10.38</v>
      </c>
    </row>
    <row r="670" spans="1:8" x14ac:dyDescent="0.2">
      <c r="A670" s="1">
        <v>2228</v>
      </c>
      <c r="B670" s="3">
        <v>42462.758333333331</v>
      </c>
      <c r="C670" t="s">
        <v>111</v>
      </c>
      <c r="D670">
        <v>1</v>
      </c>
      <c r="E670">
        <f>INDEX(products!B:B,MATCH(challenge_2_solution_2!$C670,products!$A:$A,0))</f>
        <v>17.899999999999999</v>
      </c>
      <c r="F670">
        <f>INDEX(products!C:C,MATCH(challenge_2_solution_2!$C670,products!$A:$A,0))</f>
        <v>6.62</v>
      </c>
      <c r="G670">
        <f t="shared" si="10"/>
        <v>17.899999999999999</v>
      </c>
      <c r="H670">
        <f t="shared" si="10"/>
        <v>6.62</v>
      </c>
    </row>
    <row r="671" spans="1:8" x14ac:dyDescent="0.2">
      <c r="A671" s="1">
        <v>2228</v>
      </c>
      <c r="B671" s="3">
        <v>42462.758333333331</v>
      </c>
      <c r="C671" t="s">
        <v>120</v>
      </c>
      <c r="D671">
        <v>1</v>
      </c>
      <c r="E671">
        <f>INDEX(products!B:B,MATCH(challenge_2_solution_2!$C671,products!$A:$A,0))</f>
        <v>19.899999999999999</v>
      </c>
      <c r="F671">
        <f>INDEX(products!C:C,MATCH(challenge_2_solution_2!$C671,products!$A:$A,0))</f>
        <v>8.16</v>
      </c>
      <c r="G671">
        <f t="shared" si="10"/>
        <v>19.899999999999999</v>
      </c>
      <c r="H671">
        <f t="shared" si="10"/>
        <v>8.16</v>
      </c>
    </row>
    <row r="672" spans="1:8" x14ac:dyDescent="0.2">
      <c r="A672" s="1">
        <v>2228</v>
      </c>
      <c r="B672" s="3">
        <v>42462.758333333331</v>
      </c>
      <c r="C672" t="s">
        <v>118</v>
      </c>
      <c r="D672">
        <v>1</v>
      </c>
      <c r="E672">
        <f>INDEX(products!B:B,MATCH(challenge_2_solution_2!$C672,products!$A:$A,0))</f>
        <v>19.899999999999999</v>
      </c>
      <c r="F672">
        <f>INDEX(products!C:C,MATCH(challenge_2_solution_2!$C672,products!$A:$A,0))</f>
        <v>12.74</v>
      </c>
      <c r="G672">
        <f t="shared" si="10"/>
        <v>19.899999999999999</v>
      </c>
      <c r="H672">
        <f t="shared" si="10"/>
        <v>12.74</v>
      </c>
    </row>
    <row r="673" spans="1:8" x14ac:dyDescent="0.2">
      <c r="A673" s="1">
        <v>2229</v>
      </c>
      <c r="B673" s="3">
        <v>42462.781944444447</v>
      </c>
      <c r="C673" t="s">
        <v>8</v>
      </c>
      <c r="D673">
        <v>2</v>
      </c>
      <c r="E673">
        <f>INDEX(products!B:B,MATCH(challenge_2_solution_2!$C673,products!$A:$A,0))</f>
        <v>1.6</v>
      </c>
      <c r="F673">
        <f>INDEX(products!C:C,MATCH(challenge_2_solution_2!$C673,products!$A:$A,0))</f>
        <v>0.77</v>
      </c>
      <c r="G673">
        <f t="shared" si="10"/>
        <v>3.2</v>
      </c>
      <c r="H673">
        <f t="shared" si="10"/>
        <v>1.54</v>
      </c>
    </row>
    <row r="674" spans="1:8" x14ac:dyDescent="0.2">
      <c r="A674" s="1">
        <v>2229</v>
      </c>
      <c r="B674" s="3">
        <v>42462.781944444447</v>
      </c>
      <c r="C674" t="s">
        <v>17</v>
      </c>
      <c r="D674">
        <v>1</v>
      </c>
      <c r="E674">
        <f>INDEX(products!B:B,MATCH(challenge_2_solution_2!$C674,products!$A:$A,0))</f>
        <v>5.9</v>
      </c>
      <c r="F674">
        <f>INDEX(products!C:C,MATCH(challenge_2_solution_2!$C674,products!$A:$A,0))</f>
        <v>2.83</v>
      </c>
      <c r="G674">
        <f t="shared" si="10"/>
        <v>5.9</v>
      </c>
      <c r="H674">
        <f t="shared" si="10"/>
        <v>2.83</v>
      </c>
    </row>
    <row r="675" spans="1:8" x14ac:dyDescent="0.2">
      <c r="A675" s="1">
        <v>2229</v>
      </c>
      <c r="B675" s="3">
        <v>42462.781944444447</v>
      </c>
      <c r="C675" t="s">
        <v>89</v>
      </c>
      <c r="D675">
        <v>1</v>
      </c>
      <c r="E675">
        <f>INDEX(products!B:B,MATCH(challenge_2_solution_2!$C675,products!$A:$A,0))</f>
        <v>17.899999999999999</v>
      </c>
      <c r="F675">
        <f>INDEX(products!C:C,MATCH(challenge_2_solution_2!$C675,products!$A:$A,0))</f>
        <v>3.94</v>
      </c>
      <c r="G675">
        <f t="shared" si="10"/>
        <v>17.899999999999999</v>
      </c>
      <c r="H675">
        <f t="shared" si="10"/>
        <v>3.94</v>
      </c>
    </row>
    <row r="676" spans="1:8" x14ac:dyDescent="0.2">
      <c r="A676" s="1">
        <v>2229</v>
      </c>
      <c r="B676" s="3">
        <v>42462.781944444447</v>
      </c>
      <c r="C676" t="s">
        <v>151</v>
      </c>
      <c r="D676">
        <v>1</v>
      </c>
      <c r="E676">
        <f>INDEX(products!B:B,MATCH(challenge_2_solution_2!$C676,products!$A:$A,0))</f>
        <v>21.9</v>
      </c>
      <c r="F676">
        <f>INDEX(products!C:C,MATCH(challenge_2_solution_2!$C676,products!$A:$A,0))</f>
        <v>8.76</v>
      </c>
      <c r="G676">
        <f t="shared" si="10"/>
        <v>21.9</v>
      </c>
      <c r="H676">
        <f t="shared" si="10"/>
        <v>8.76</v>
      </c>
    </row>
    <row r="677" spans="1:8" x14ac:dyDescent="0.2">
      <c r="A677" s="1">
        <v>2230</v>
      </c>
      <c r="B677" s="3">
        <v>42462.784722222219</v>
      </c>
      <c r="C677" t="s">
        <v>17</v>
      </c>
      <c r="D677">
        <v>1</v>
      </c>
      <c r="E677">
        <f>INDEX(products!B:B,MATCH(challenge_2_solution_2!$C677,products!$A:$A,0))</f>
        <v>5.9</v>
      </c>
      <c r="F677">
        <f>INDEX(products!C:C,MATCH(challenge_2_solution_2!$C677,products!$A:$A,0))</f>
        <v>2.83</v>
      </c>
      <c r="G677">
        <f t="shared" si="10"/>
        <v>5.9</v>
      </c>
      <c r="H677">
        <f t="shared" si="10"/>
        <v>2.83</v>
      </c>
    </row>
    <row r="678" spans="1:8" x14ac:dyDescent="0.2">
      <c r="A678" s="1">
        <v>2230</v>
      </c>
      <c r="B678" s="3">
        <v>42462.784722222219</v>
      </c>
      <c r="C678" t="s">
        <v>24</v>
      </c>
      <c r="D678">
        <v>1</v>
      </c>
      <c r="E678">
        <f>INDEX(products!B:B,MATCH(challenge_2_solution_2!$C678,products!$A:$A,0))</f>
        <v>5.9</v>
      </c>
      <c r="F678">
        <f>INDEX(products!C:C,MATCH(challenge_2_solution_2!$C678,products!$A:$A,0))</f>
        <v>1.42</v>
      </c>
      <c r="G678">
        <f t="shared" si="10"/>
        <v>5.9</v>
      </c>
      <c r="H678">
        <f t="shared" si="10"/>
        <v>1.42</v>
      </c>
    </row>
    <row r="679" spans="1:8" x14ac:dyDescent="0.2">
      <c r="A679" s="1">
        <v>2230</v>
      </c>
      <c r="B679" s="3">
        <v>42462.784722222219</v>
      </c>
      <c r="C679" t="s">
        <v>68</v>
      </c>
      <c r="D679">
        <v>1</v>
      </c>
      <c r="E679">
        <f>INDEX(products!B:B,MATCH(challenge_2_solution_2!$C679,products!$A:$A,0))</f>
        <v>11.9</v>
      </c>
      <c r="F679">
        <f>INDEX(products!C:C,MATCH(challenge_2_solution_2!$C679,products!$A:$A,0))</f>
        <v>3.69</v>
      </c>
      <c r="G679">
        <f t="shared" si="10"/>
        <v>11.9</v>
      </c>
      <c r="H679">
        <f t="shared" si="10"/>
        <v>3.69</v>
      </c>
    </row>
    <row r="680" spans="1:8" x14ac:dyDescent="0.2">
      <c r="A680" s="1">
        <v>2230</v>
      </c>
      <c r="B680" s="3">
        <v>42462.784722222219</v>
      </c>
      <c r="C680" t="s">
        <v>96</v>
      </c>
      <c r="D680">
        <v>1</v>
      </c>
      <c r="E680">
        <f>INDEX(products!B:B,MATCH(challenge_2_solution_2!$C680,products!$A:$A,0))</f>
        <v>17.899999999999999</v>
      </c>
      <c r="F680">
        <f>INDEX(products!C:C,MATCH(challenge_2_solution_2!$C680,products!$A:$A,0))</f>
        <v>10.92</v>
      </c>
      <c r="G680">
        <f t="shared" si="10"/>
        <v>17.899999999999999</v>
      </c>
      <c r="H680">
        <f t="shared" si="10"/>
        <v>10.92</v>
      </c>
    </row>
    <row r="681" spans="1:8" x14ac:dyDescent="0.2">
      <c r="A681" s="1">
        <v>2231</v>
      </c>
      <c r="B681" s="3">
        <v>42462.794444444444</v>
      </c>
      <c r="C681" t="s">
        <v>15</v>
      </c>
      <c r="D681">
        <v>1</v>
      </c>
      <c r="E681">
        <f>INDEX(products!B:B,MATCH(challenge_2_solution_2!$C681,products!$A:$A,0))</f>
        <v>5.9</v>
      </c>
      <c r="F681">
        <f>INDEX(products!C:C,MATCH(challenge_2_solution_2!$C681,products!$A:$A,0))</f>
        <v>3.07</v>
      </c>
      <c r="G681">
        <f t="shared" si="10"/>
        <v>5.9</v>
      </c>
      <c r="H681">
        <f t="shared" si="10"/>
        <v>3.07</v>
      </c>
    </row>
    <row r="682" spans="1:8" x14ac:dyDescent="0.2">
      <c r="A682" s="1">
        <v>2231</v>
      </c>
      <c r="B682" s="3">
        <v>42462.794444444444</v>
      </c>
      <c r="C682" t="s">
        <v>33</v>
      </c>
      <c r="D682">
        <v>1</v>
      </c>
      <c r="E682">
        <f>INDEX(products!B:B,MATCH(challenge_2_solution_2!$C682,products!$A:$A,0))</f>
        <v>7.9</v>
      </c>
      <c r="F682">
        <f>INDEX(products!C:C,MATCH(challenge_2_solution_2!$C682,products!$A:$A,0))</f>
        <v>2.21</v>
      </c>
      <c r="G682">
        <f t="shared" si="10"/>
        <v>7.9</v>
      </c>
      <c r="H682">
        <f t="shared" si="10"/>
        <v>2.21</v>
      </c>
    </row>
    <row r="683" spans="1:8" x14ac:dyDescent="0.2">
      <c r="A683" s="1">
        <v>2231</v>
      </c>
      <c r="B683" s="3">
        <v>42462.794444444444</v>
      </c>
      <c r="C683" t="s">
        <v>42</v>
      </c>
      <c r="D683">
        <v>1</v>
      </c>
      <c r="E683">
        <f>INDEX(products!B:B,MATCH(challenge_2_solution_2!$C683,products!$A:$A,0))</f>
        <v>7.9</v>
      </c>
      <c r="F683">
        <f>INDEX(products!C:C,MATCH(challenge_2_solution_2!$C683,products!$A:$A,0))</f>
        <v>3.95</v>
      </c>
      <c r="G683">
        <f t="shared" si="10"/>
        <v>7.9</v>
      </c>
      <c r="H683">
        <f t="shared" si="10"/>
        <v>3.95</v>
      </c>
    </row>
    <row r="684" spans="1:8" x14ac:dyDescent="0.2">
      <c r="A684" s="1">
        <v>2231</v>
      </c>
      <c r="B684" s="3">
        <v>42462.794444444444</v>
      </c>
      <c r="C684" t="s">
        <v>90</v>
      </c>
      <c r="D684">
        <v>1</v>
      </c>
      <c r="E684">
        <f>INDEX(products!B:B,MATCH(challenge_2_solution_2!$C684,products!$A:$A,0))</f>
        <v>17.899999999999999</v>
      </c>
      <c r="F684">
        <f>INDEX(products!C:C,MATCH(challenge_2_solution_2!$C684,products!$A:$A,0))</f>
        <v>9.85</v>
      </c>
      <c r="G684">
        <f t="shared" si="10"/>
        <v>17.899999999999999</v>
      </c>
      <c r="H684">
        <f t="shared" si="10"/>
        <v>9.85</v>
      </c>
    </row>
    <row r="685" spans="1:8" x14ac:dyDescent="0.2">
      <c r="A685" s="1">
        <v>2231</v>
      </c>
      <c r="B685" s="3">
        <v>42462.794444444444</v>
      </c>
      <c r="C685" t="s">
        <v>105</v>
      </c>
      <c r="D685">
        <v>1</v>
      </c>
      <c r="E685">
        <f>INDEX(products!B:B,MATCH(challenge_2_solution_2!$C685,products!$A:$A,0))</f>
        <v>17.899999999999999</v>
      </c>
      <c r="F685">
        <f>INDEX(products!C:C,MATCH(challenge_2_solution_2!$C685,products!$A:$A,0))</f>
        <v>5.55</v>
      </c>
      <c r="G685">
        <f t="shared" si="10"/>
        <v>17.899999999999999</v>
      </c>
      <c r="H685">
        <f t="shared" si="10"/>
        <v>5.55</v>
      </c>
    </row>
    <row r="686" spans="1:8" x14ac:dyDescent="0.2">
      <c r="A686" s="1">
        <v>2232</v>
      </c>
      <c r="B686" s="3">
        <v>42462.80972222222</v>
      </c>
      <c r="C686" t="s">
        <v>18</v>
      </c>
      <c r="D686">
        <v>1</v>
      </c>
      <c r="E686">
        <f>INDEX(products!B:B,MATCH(challenge_2_solution_2!$C686,products!$A:$A,0))</f>
        <v>5.9</v>
      </c>
      <c r="F686">
        <f>INDEX(products!C:C,MATCH(challenge_2_solution_2!$C686,products!$A:$A,0))</f>
        <v>3.6</v>
      </c>
      <c r="G686">
        <f t="shared" si="10"/>
        <v>5.9</v>
      </c>
      <c r="H686">
        <f t="shared" si="10"/>
        <v>3.6</v>
      </c>
    </row>
    <row r="687" spans="1:8" x14ac:dyDescent="0.2">
      <c r="A687" s="1">
        <v>2232</v>
      </c>
      <c r="B687" s="3">
        <v>42462.80972222222</v>
      </c>
      <c r="C687" t="s">
        <v>84</v>
      </c>
      <c r="D687">
        <v>1</v>
      </c>
      <c r="E687">
        <f>INDEX(products!B:B,MATCH(challenge_2_solution_2!$C687,products!$A:$A,0))</f>
        <v>11.9</v>
      </c>
      <c r="F687">
        <f>INDEX(products!C:C,MATCH(challenge_2_solution_2!$C687,products!$A:$A,0))</f>
        <v>2.38</v>
      </c>
      <c r="G687">
        <f t="shared" si="10"/>
        <v>11.9</v>
      </c>
      <c r="H687">
        <f t="shared" si="10"/>
        <v>2.38</v>
      </c>
    </row>
    <row r="688" spans="1:8" x14ac:dyDescent="0.2">
      <c r="A688" s="1">
        <v>2232</v>
      </c>
      <c r="B688" s="3">
        <v>42462.80972222222</v>
      </c>
      <c r="C688" t="s">
        <v>81</v>
      </c>
      <c r="D688">
        <v>2</v>
      </c>
      <c r="E688">
        <f>INDEX(products!B:B,MATCH(challenge_2_solution_2!$C688,products!$A:$A,0))</f>
        <v>11.9</v>
      </c>
      <c r="F688">
        <f>INDEX(products!C:C,MATCH(challenge_2_solution_2!$C688,products!$A:$A,0))</f>
        <v>8.09</v>
      </c>
      <c r="G688">
        <f t="shared" si="10"/>
        <v>23.8</v>
      </c>
      <c r="H688">
        <f t="shared" si="10"/>
        <v>16.18</v>
      </c>
    </row>
    <row r="689" spans="1:8" x14ac:dyDescent="0.2">
      <c r="A689" s="1">
        <v>2232</v>
      </c>
      <c r="B689" s="3">
        <v>42462.80972222222</v>
      </c>
      <c r="C689" t="s">
        <v>95</v>
      </c>
      <c r="D689">
        <v>2</v>
      </c>
      <c r="E689">
        <f>INDEX(products!B:B,MATCH(challenge_2_solution_2!$C689,products!$A:$A,0))</f>
        <v>17.899999999999999</v>
      </c>
      <c r="F689">
        <f>INDEX(products!C:C,MATCH(challenge_2_solution_2!$C689,products!$A:$A,0))</f>
        <v>4.3</v>
      </c>
      <c r="G689">
        <f t="shared" si="10"/>
        <v>35.799999999999997</v>
      </c>
      <c r="H689">
        <f t="shared" si="10"/>
        <v>8.6</v>
      </c>
    </row>
    <row r="690" spans="1:8" x14ac:dyDescent="0.2">
      <c r="A690" s="1">
        <v>2232</v>
      </c>
      <c r="B690" s="3">
        <v>42462.80972222222</v>
      </c>
      <c r="C690" t="s">
        <v>113</v>
      </c>
      <c r="D690">
        <v>1</v>
      </c>
      <c r="E690">
        <f>INDEX(products!B:B,MATCH(challenge_2_solution_2!$C690,products!$A:$A,0))</f>
        <v>17.899999999999999</v>
      </c>
      <c r="F690">
        <f>INDEX(products!C:C,MATCH(challenge_2_solution_2!$C690,products!$A:$A,0))</f>
        <v>10.199999999999999</v>
      </c>
      <c r="G690">
        <f t="shared" si="10"/>
        <v>17.899999999999999</v>
      </c>
      <c r="H690">
        <f t="shared" si="10"/>
        <v>10.199999999999999</v>
      </c>
    </row>
    <row r="691" spans="1:8" x14ac:dyDescent="0.2">
      <c r="A691" s="1">
        <v>2232</v>
      </c>
      <c r="B691" s="3">
        <v>42462.80972222222</v>
      </c>
      <c r="C691" t="s">
        <v>126</v>
      </c>
      <c r="D691">
        <v>1</v>
      </c>
      <c r="E691">
        <f>INDEX(products!B:B,MATCH(challenge_2_solution_2!$C691,products!$A:$A,0))</f>
        <v>19.899999999999999</v>
      </c>
      <c r="F691">
        <f>INDEX(products!C:C,MATCH(challenge_2_solution_2!$C691,products!$A:$A,0))</f>
        <v>4.58</v>
      </c>
      <c r="G691">
        <f t="shared" si="10"/>
        <v>19.899999999999999</v>
      </c>
      <c r="H691">
        <f t="shared" si="10"/>
        <v>4.58</v>
      </c>
    </row>
    <row r="692" spans="1:8" x14ac:dyDescent="0.2">
      <c r="A692" s="1">
        <v>2233</v>
      </c>
      <c r="B692" s="3">
        <v>42462.813194444447</v>
      </c>
      <c r="C692" t="s">
        <v>19</v>
      </c>
      <c r="D692">
        <v>2</v>
      </c>
      <c r="E692">
        <f>INDEX(products!B:B,MATCH(challenge_2_solution_2!$C692,products!$A:$A,0))</f>
        <v>5.9</v>
      </c>
      <c r="F692">
        <f>INDEX(products!C:C,MATCH(challenge_2_solution_2!$C692,products!$A:$A,0))</f>
        <v>1.65</v>
      </c>
      <c r="G692">
        <f t="shared" si="10"/>
        <v>11.8</v>
      </c>
      <c r="H692">
        <f t="shared" si="10"/>
        <v>3.3</v>
      </c>
    </row>
    <row r="693" spans="1:8" x14ac:dyDescent="0.2">
      <c r="A693" s="1">
        <v>2233</v>
      </c>
      <c r="B693" s="3">
        <v>42462.813194444447</v>
      </c>
      <c r="C693" t="s">
        <v>17</v>
      </c>
      <c r="D693">
        <v>1</v>
      </c>
      <c r="E693">
        <f>INDEX(products!B:B,MATCH(challenge_2_solution_2!$C693,products!$A:$A,0))</f>
        <v>5.9</v>
      </c>
      <c r="F693">
        <f>INDEX(products!C:C,MATCH(challenge_2_solution_2!$C693,products!$A:$A,0))</f>
        <v>2.83</v>
      </c>
      <c r="G693">
        <f t="shared" si="10"/>
        <v>5.9</v>
      </c>
      <c r="H693">
        <f t="shared" si="10"/>
        <v>2.83</v>
      </c>
    </row>
    <row r="694" spans="1:8" x14ac:dyDescent="0.2">
      <c r="A694" s="1">
        <v>2233</v>
      </c>
      <c r="B694" s="3">
        <v>42462.813194444447</v>
      </c>
      <c r="C694" t="s">
        <v>15</v>
      </c>
      <c r="D694">
        <v>1</v>
      </c>
      <c r="E694">
        <f>INDEX(products!B:B,MATCH(challenge_2_solution_2!$C694,products!$A:$A,0))</f>
        <v>5.9</v>
      </c>
      <c r="F694">
        <f>INDEX(products!C:C,MATCH(challenge_2_solution_2!$C694,products!$A:$A,0))</f>
        <v>3.07</v>
      </c>
      <c r="G694">
        <f t="shared" si="10"/>
        <v>5.9</v>
      </c>
      <c r="H694">
        <f t="shared" si="10"/>
        <v>3.07</v>
      </c>
    </row>
    <row r="695" spans="1:8" x14ac:dyDescent="0.2">
      <c r="A695" s="1">
        <v>2233</v>
      </c>
      <c r="B695" s="3">
        <v>42462.813194444447</v>
      </c>
      <c r="C695" t="s">
        <v>32</v>
      </c>
      <c r="D695">
        <v>2</v>
      </c>
      <c r="E695">
        <f>INDEX(products!B:B,MATCH(challenge_2_solution_2!$C695,products!$A:$A,0))</f>
        <v>7.9</v>
      </c>
      <c r="F695">
        <f>INDEX(products!C:C,MATCH(challenge_2_solution_2!$C695,products!$A:$A,0))</f>
        <v>2.92</v>
      </c>
      <c r="G695">
        <f t="shared" si="10"/>
        <v>15.8</v>
      </c>
      <c r="H695">
        <f t="shared" si="10"/>
        <v>5.84</v>
      </c>
    </row>
    <row r="696" spans="1:8" x14ac:dyDescent="0.2">
      <c r="A696" s="1">
        <v>2233</v>
      </c>
      <c r="B696" s="3">
        <v>42462.813194444447</v>
      </c>
      <c r="C696" t="s">
        <v>89</v>
      </c>
      <c r="D696">
        <v>1</v>
      </c>
      <c r="E696">
        <f>INDEX(products!B:B,MATCH(challenge_2_solution_2!$C696,products!$A:$A,0))</f>
        <v>17.899999999999999</v>
      </c>
      <c r="F696">
        <f>INDEX(products!C:C,MATCH(challenge_2_solution_2!$C696,products!$A:$A,0))</f>
        <v>3.94</v>
      </c>
      <c r="G696">
        <f t="shared" si="10"/>
        <v>17.899999999999999</v>
      </c>
      <c r="H696">
        <f t="shared" si="10"/>
        <v>3.94</v>
      </c>
    </row>
    <row r="697" spans="1:8" x14ac:dyDescent="0.2">
      <c r="A697" s="1">
        <v>2233</v>
      </c>
      <c r="B697" s="3">
        <v>42462.813194444447</v>
      </c>
      <c r="C697" t="s">
        <v>91</v>
      </c>
      <c r="D697">
        <v>2</v>
      </c>
      <c r="E697">
        <f>INDEX(products!B:B,MATCH(challenge_2_solution_2!$C697,products!$A:$A,0))</f>
        <v>17.899999999999999</v>
      </c>
      <c r="F697">
        <f>INDEX(products!C:C,MATCH(challenge_2_solution_2!$C697,products!$A:$A,0))</f>
        <v>6.44</v>
      </c>
      <c r="G697">
        <f t="shared" si="10"/>
        <v>35.799999999999997</v>
      </c>
      <c r="H697">
        <f t="shared" si="10"/>
        <v>12.88</v>
      </c>
    </row>
    <row r="698" spans="1:8" x14ac:dyDescent="0.2">
      <c r="A698" s="1">
        <v>2233</v>
      </c>
      <c r="B698" s="3">
        <v>42462.813194444447</v>
      </c>
      <c r="C698" t="s">
        <v>151</v>
      </c>
      <c r="D698">
        <v>1</v>
      </c>
      <c r="E698">
        <f>INDEX(products!B:B,MATCH(challenge_2_solution_2!$C698,products!$A:$A,0))</f>
        <v>21.9</v>
      </c>
      <c r="F698">
        <f>INDEX(products!C:C,MATCH(challenge_2_solution_2!$C698,products!$A:$A,0))</f>
        <v>8.76</v>
      </c>
      <c r="G698">
        <f t="shared" si="10"/>
        <v>21.9</v>
      </c>
      <c r="H698">
        <f t="shared" si="10"/>
        <v>8.76</v>
      </c>
    </row>
    <row r="699" spans="1:8" x14ac:dyDescent="0.2">
      <c r="A699" s="1">
        <v>2234</v>
      </c>
      <c r="B699" s="3">
        <v>42462.816666666666</v>
      </c>
      <c r="C699" t="s">
        <v>12</v>
      </c>
      <c r="D699">
        <v>1</v>
      </c>
      <c r="E699">
        <f>INDEX(products!B:B,MATCH(challenge_2_solution_2!$C699,products!$A:$A,0))</f>
        <v>5.2</v>
      </c>
      <c r="F699">
        <f>INDEX(products!C:C,MATCH(challenge_2_solution_2!$C699,products!$A:$A,0))</f>
        <v>3.07</v>
      </c>
      <c r="G699">
        <f t="shared" si="10"/>
        <v>5.2</v>
      </c>
      <c r="H699">
        <f t="shared" si="10"/>
        <v>3.07</v>
      </c>
    </row>
    <row r="700" spans="1:8" x14ac:dyDescent="0.2">
      <c r="A700" s="1">
        <v>2234</v>
      </c>
      <c r="B700" s="3">
        <v>42462.816666666666</v>
      </c>
      <c r="C700" t="s">
        <v>37</v>
      </c>
      <c r="D700">
        <v>1</v>
      </c>
      <c r="E700">
        <f>INDEX(products!B:B,MATCH(challenge_2_solution_2!$C700,products!$A:$A,0))</f>
        <v>7.9</v>
      </c>
      <c r="F700">
        <f>INDEX(products!C:C,MATCH(challenge_2_solution_2!$C700,products!$A:$A,0))</f>
        <v>4.9800000000000004</v>
      </c>
      <c r="G700">
        <f t="shared" si="10"/>
        <v>7.9</v>
      </c>
      <c r="H700">
        <f t="shared" si="10"/>
        <v>4.9800000000000004</v>
      </c>
    </row>
    <row r="701" spans="1:8" x14ac:dyDescent="0.2">
      <c r="A701" s="1">
        <v>2234</v>
      </c>
      <c r="B701" s="3">
        <v>42462.816666666666</v>
      </c>
      <c r="C701" t="s">
        <v>89</v>
      </c>
      <c r="D701">
        <v>1</v>
      </c>
      <c r="E701">
        <f>INDEX(products!B:B,MATCH(challenge_2_solution_2!$C701,products!$A:$A,0))</f>
        <v>17.899999999999999</v>
      </c>
      <c r="F701">
        <f>INDEX(products!C:C,MATCH(challenge_2_solution_2!$C701,products!$A:$A,0))</f>
        <v>3.94</v>
      </c>
      <c r="G701">
        <f t="shared" si="10"/>
        <v>17.899999999999999</v>
      </c>
      <c r="H701">
        <f t="shared" si="10"/>
        <v>3.94</v>
      </c>
    </row>
    <row r="702" spans="1:8" x14ac:dyDescent="0.2">
      <c r="A702" s="1">
        <v>2234</v>
      </c>
      <c r="B702" s="3">
        <v>42462.816666666666</v>
      </c>
      <c r="C702" t="s">
        <v>167</v>
      </c>
      <c r="D702">
        <v>1</v>
      </c>
      <c r="E702">
        <f>INDEX(products!B:B,MATCH(challenge_2_solution_2!$C702,products!$A:$A,0))</f>
        <v>25.9</v>
      </c>
      <c r="F702">
        <f>INDEX(products!C:C,MATCH(challenge_2_solution_2!$C702,products!$A:$A,0))</f>
        <v>16.579999999999998</v>
      </c>
      <c r="G702">
        <f t="shared" si="10"/>
        <v>25.9</v>
      </c>
      <c r="H702">
        <f t="shared" si="10"/>
        <v>16.579999999999998</v>
      </c>
    </row>
    <row r="703" spans="1:8" x14ac:dyDescent="0.2">
      <c r="A703" s="1">
        <v>2235</v>
      </c>
      <c r="B703" s="3">
        <v>42462.854166666664</v>
      </c>
      <c r="C703" t="s">
        <v>3</v>
      </c>
      <c r="D703">
        <v>1</v>
      </c>
      <c r="E703">
        <f>INDEX(products!B:B,MATCH(challenge_2_solution_2!$C703,products!$A:$A,0))</f>
        <v>1</v>
      </c>
      <c r="F703">
        <f>INDEX(products!C:C,MATCH(challenge_2_solution_2!$C703,products!$A:$A,0))</f>
        <v>0.5</v>
      </c>
      <c r="G703">
        <f t="shared" si="10"/>
        <v>1</v>
      </c>
      <c r="H703">
        <f t="shared" si="10"/>
        <v>0.5</v>
      </c>
    </row>
    <row r="704" spans="1:8" x14ac:dyDescent="0.2">
      <c r="A704" s="1">
        <v>2235</v>
      </c>
      <c r="B704" s="3">
        <v>42462.854166666664</v>
      </c>
      <c r="C704" t="s">
        <v>4</v>
      </c>
      <c r="D704">
        <v>1</v>
      </c>
      <c r="E704">
        <f>INDEX(products!B:B,MATCH(challenge_2_solution_2!$C704,products!$A:$A,0))</f>
        <v>1</v>
      </c>
      <c r="F704">
        <f>INDEX(products!C:C,MATCH(challenge_2_solution_2!$C704,products!$A:$A,0))</f>
        <v>0.61</v>
      </c>
      <c r="G704">
        <f t="shared" si="10"/>
        <v>1</v>
      </c>
      <c r="H704">
        <f t="shared" si="10"/>
        <v>0.61</v>
      </c>
    </row>
    <row r="705" spans="1:8" x14ac:dyDescent="0.2">
      <c r="A705" s="1">
        <v>2235</v>
      </c>
      <c r="B705" s="3">
        <v>42462.854166666664</v>
      </c>
      <c r="C705" t="s">
        <v>6</v>
      </c>
      <c r="D705">
        <v>1</v>
      </c>
      <c r="E705">
        <f>INDEX(products!B:B,MATCH(challenge_2_solution_2!$C705,products!$A:$A,0))</f>
        <v>1</v>
      </c>
      <c r="F705">
        <f>INDEX(products!C:C,MATCH(challenge_2_solution_2!$C705,products!$A:$A,0))</f>
        <v>0.31</v>
      </c>
      <c r="G705">
        <f t="shared" si="10"/>
        <v>1</v>
      </c>
      <c r="H705">
        <f t="shared" si="10"/>
        <v>0.31</v>
      </c>
    </row>
    <row r="706" spans="1:8" x14ac:dyDescent="0.2">
      <c r="A706" s="1">
        <v>2235</v>
      </c>
      <c r="B706" s="3">
        <v>42462.854166666664</v>
      </c>
      <c r="C706" t="s">
        <v>7</v>
      </c>
      <c r="D706">
        <v>1</v>
      </c>
      <c r="E706">
        <f>INDEX(products!B:B,MATCH(challenge_2_solution_2!$C706,products!$A:$A,0))</f>
        <v>1</v>
      </c>
      <c r="F706">
        <f>INDEX(products!C:C,MATCH(challenge_2_solution_2!$C706,products!$A:$A,0))</f>
        <v>0.68</v>
      </c>
      <c r="G706">
        <f t="shared" si="10"/>
        <v>1</v>
      </c>
      <c r="H706">
        <f t="shared" si="10"/>
        <v>0.68</v>
      </c>
    </row>
    <row r="707" spans="1:8" x14ac:dyDescent="0.2">
      <c r="A707" s="1">
        <v>2235</v>
      </c>
      <c r="B707" s="3">
        <v>42462.854166666664</v>
      </c>
      <c r="C707" t="s">
        <v>8</v>
      </c>
      <c r="D707">
        <v>3</v>
      </c>
      <c r="E707">
        <f>INDEX(products!B:B,MATCH(challenge_2_solution_2!$C707,products!$A:$A,0))</f>
        <v>1.6</v>
      </c>
      <c r="F707">
        <f>INDEX(products!C:C,MATCH(challenge_2_solution_2!$C707,products!$A:$A,0))</f>
        <v>0.77</v>
      </c>
      <c r="G707">
        <f t="shared" ref="G707:H770" si="11">$D707*E707</f>
        <v>4.8000000000000007</v>
      </c>
      <c r="H707">
        <f t="shared" si="11"/>
        <v>2.31</v>
      </c>
    </row>
    <row r="708" spans="1:8" x14ac:dyDescent="0.2">
      <c r="A708" s="1">
        <v>2235</v>
      </c>
      <c r="B708" s="3">
        <v>42462.854166666664</v>
      </c>
      <c r="C708" t="s">
        <v>19</v>
      </c>
      <c r="D708">
        <v>1</v>
      </c>
      <c r="E708">
        <f>INDEX(products!B:B,MATCH(challenge_2_solution_2!$C708,products!$A:$A,0))</f>
        <v>5.9</v>
      </c>
      <c r="F708">
        <f>INDEX(products!C:C,MATCH(challenge_2_solution_2!$C708,products!$A:$A,0))</f>
        <v>1.65</v>
      </c>
      <c r="G708">
        <f t="shared" si="11"/>
        <v>5.9</v>
      </c>
      <c r="H708">
        <f t="shared" si="11"/>
        <v>1.65</v>
      </c>
    </row>
    <row r="709" spans="1:8" x14ac:dyDescent="0.2">
      <c r="A709" s="1">
        <v>2235</v>
      </c>
      <c r="B709" s="3">
        <v>42462.854166666664</v>
      </c>
      <c r="C709" t="s">
        <v>22</v>
      </c>
      <c r="D709">
        <v>1</v>
      </c>
      <c r="E709">
        <f>INDEX(products!B:B,MATCH(challenge_2_solution_2!$C709,products!$A:$A,0))</f>
        <v>5.9</v>
      </c>
      <c r="F709">
        <f>INDEX(products!C:C,MATCH(challenge_2_solution_2!$C709,products!$A:$A,0))</f>
        <v>1.24</v>
      </c>
      <c r="G709">
        <f t="shared" si="11"/>
        <v>5.9</v>
      </c>
      <c r="H709">
        <f t="shared" si="11"/>
        <v>1.24</v>
      </c>
    </row>
    <row r="710" spans="1:8" x14ac:dyDescent="0.2">
      <c r="A710" s="1">
        <v>2235</v>
      </c>
      <c r="B710" s="3">
        <v>42462.854166666664</v>
      </c>
      <c r="C710" t="s">
        <v>16</v>
      </c>
      <c r="D710">
        <v>1</v>
      </c>
      <c r="E710">
        <f>INDEX(products!B:B,MATCH(challenge_2_solution_2!$C710,products!$A:$A,0))</f>
        <v>5.9</v>
      </c>
      <c r="F710">
        <f>INDEX(products!C:C,MATCH(challenge_2_solution_2!$C710,products!$A:$A,0))</f>
        <v>1.48</v>
      </c>
      <c r="G710">
        <f t="shared" si="11"/>
        <v>5.9</v>
      </c>
      <c r="H710">
        <f t="shared" si="11"/>
        <v>1.48</v>
      </c>
    </row>
    <row r="711" spans="1:8" x14ac:dyDescent="0.2">
      <c r="A711" s="1">
        <v>2235</v>
      </c>
      <c r="B711" s="3">
        <v>42462.854166666664</v>
      </c>
      <c r="C711" t="s">
        <v>28</v>
      </c>
      <c r="D711">
        <v>1</v>
      </c>
      <c r="E711">
        <f>INDEX(products!B:B,MATCH(challenge_2_solution_2!$C711,products!$A:$A,0))</f>
        <v>7.9</v>
      </c>
      <c r="F711">
        <f>INDEX(products!C:C,MATCH(challenge_2_solution_2!$C711,products!$A:$A,0))</f>
        <v>2.4500000000000002</v>
      </c>
      <c r="G711">
        <f t="shared" si="11"/>
        <v>7.9</v>
      </c>
      <c r="H711">
        <f t="shared" si="11"/>
        <v>2.4500000000000002</v>
      </c>
    </row>
    <row r="712" spans="1:8" x14ac:dyDescent="0.2">
      <c r="A712" s="1">
        <v>2235</v>
      </c>
      <c r="B712" s="3">
        <v>42462.854166666664</v>
      </c>
      <c r="C712" t="s">
        <v>96</v>
      </c>
      <c r="D712">
        <v>1</v>
      </c>
      <c r="E712">
        <f>INDEX(products!B:B,MATCH(challenge_2_solution_2!$C712,products!$A:$A,0))</f>
        <v>17.899999999999999</v>
      </c>
      <c r="F712">
        <f>INDEX(products!C:C,MATCH(challenge_2_solution_2!$C712,products!$A:$A,0))</f>
        <v>10.92</v>
      </c>
      <c r="G712">
        <f t="shared" si="11"/>
        <v>17.899999999999999</v>
      </c>
      <c r="H712">
        <f t="shared" si="11"/>
        <v>10.92</v>
      </c>
    </row>
    <row r="713" spans="1:8" x14ac:dyDescent="0.2">
      <c r="A713" s="1">
        <v>2235</v>
      </c>
      <c r="B713" s="3">
        <v>42462.854166666664</v>
      </c>
      <c r="C713" t="s">
        <v>133</v>
      </c>
      <c r="D713">
        <v>1</v>
      </c>
      <c r="E713">
        <f>INDEX(products!B:B,MATCH(challenge_2_solution_2!$C713,products!$A:$A,0))</f>
        <v>19.899999999999999</v>
      </c>
      <c r="F713">
        <f>INDEX(products!C:C,MATCH(challenge_2_solution_2!$C713,products!$A:$A,0))</f>
        <v>13.13</v>
      </c>
      <c r="G713">
        <f t="shared" si="11"/>
        <v>19.899999999999999</v>
      </c>
      <c r="H713">
        <f t="shared" si="11"/>
        <v>13.13</v>
      </c>
    </row>
    <row r="714" spans="1:8" x14ac:dyDescent="0.2">
      <c r="A714" s="1">
        <v>2235</v>
      </c>
      <c r="B714" s="3">
        <v>42462.854166666664</v>
      </c>
      <c r="C714" t="s">
        <v>118</v>
      </c>
      <c r="D714">
        <v>1</v>
      </c>
      <c r="E714">
        <f>INDEX(products!B:B,MATCH(challenge_2_solution_2!$C714,products!$A:$A,0))</f>
        <v>19.899999999999999</v>
      </c>
      <c r="F714">
        <f>INDEX(products!C:C,MATCH(challenge_2_solution_2!$C714,products!$A:$A,0))</f>
        <v>12.74</v>
      </c>
      <c r="G714">
        <f t="shared" si="11"/>
        <v>19.899999999999999</v>
      </c>
      <c r="H714">
        <f t="shared" si="11"/>
        <v>12.74</v>
      </c>
    </row>
    <row r="715" spans="1:8" x14ac:dyDescent="0.2">
      <c r="A715" s="1">
        <v>2236</v>
      </c>
      <c r="B715" s="3">
        <v>42462.861111111109</v>
      </c>
      <c r="C715" t="s">
        <v>3</v>
      </c>
      <c r="D715">
        <v>2</v>
      </c>
      <c r="E715">
        <f>INDEX(products!B:B,MATCH(challenge_2_solution_2!$C715,products!$A:$A,0))</f>
        <v>1</v>
      </c>
      <c r="F715">
        <f>INDEX(products!C:C,MATCH(challenge_2_solution_2!$C715,products!$A:$A,0))</f>
        <v>0.5</v>
      </c>
      <c r="G715">
        <f t="shared" si="11"/>
        <v>2</v>
      </c>
      <c r="H715">
        <f t="shared" si="11"/>
        <v>1</v>
      </c>
    </row>
    <row r="716" spans="1:8" x14ac:dyDescent="0.2">
      <c r="A716" s="1">
        <v>2236</v>
      </c>
      <c r="B716" s="3">
        <v>42462.861111111109</v>
      </c>
      <c r="C716" t="s">
        <v>8</v>
      </c>
      <c r="D716">
        <v>5</v>
      </c>
      <c r="E716">
        <f>INDEX(products!B:B,MATCH(challenge_2_solution_2!$C716,products!$A:$A,0))</f>
        <v>1.6</v>
      </c>
      <c r="F716">
        <f>INDEX(products!C:C,MATCH(challenge_2_solution_2!$C716,products!$A:$A,0))</f>
        <v>0.77</v>
      </c>
      <c r="G716">
        <f t="shared" si="11"/>
        <v>8</v>
      </c>
      <c r="H716">
        <f t="shared" si="11"/>
        <v>3.85</v>
      </c>
    </row>
    <row r="717" spans="1:8" x14ac:dyDescent="0.2">
      <c r="A717" s="1">
        <v>2236</v>
      </c>
      <c r="B717" s="3">
        <v>42462.861111111109</v>
      </c>
      <c r="C717" t="s">
        <v>10</v>
      </c>
      <c r="D717">
        <v>1</v>
      </c>
      <c r="E717">
        <f>INDEX(products!B:B,MATCH(challenge_2_solution_2!$C717,products!$A:$A,0))</f>
        <v>3.9</v>
      </c>
      <c r="F717">
        <f>INDEX(products!C:C,MATCH(challenge_2_solution_2!$C717,products!$A:$A,0))</f>
        <v>1.17</v>
      </c>
      <c r="G717">
        <f t="shared" si="11"/>
        <v>3.9</v>
      </c>
      <c r="H717">
        <f t="shared" si="11"/>
        <v>1.17</v>
      </c>
    </row>
    <row r="718" spans="1:8" x14ac:dyDescent="0.2">
      <c r="A718" s="1">
        <v>2236</v>
      </c>
      <c r="B718" s="3">
        <v>42462.861111111109</v>
      </c>
      <c r="C718" t="s">
        <v>14</v>
      </c>
      <c r="D718">
        <v>1</v>
      </c>
      <c r="E718">
        <f>INDEX(products!B:B,MATCH(challenge_2_solution_2!$C718,products!$A:$A,0))</f>
        <v>5.9</v>
      </c>
      <c r="F718">
        <f>INDEX(products!C:C,MATCH(challenge_2_solution_2!$C718,products!$A:$A,0))</f>
        <v>2.36</v>
      </c>
      <c r="G718">
        <f t="shared" si="11"/>
        <v>5.9</v>
      </c>
      <c r="H718">
        <f t="shared" si="11"/>
        <v>2.36</v>
      </c>
    </row>
    <row r="719" spans="1:8" x14ac:dyDescent="0.2">
      <c r="A719" s="1">
        <v>2236</v>
      </c>
      <c r="B719" s="3">
        <v>42462.861111111109</v>
      </c>
      <c r="C719" t="s">
        <v>89</v>
      </c>
      <c r="D719">
        <v>1</v>
      </c>
      <c r="E719">
        <f>INDEX(products!B:B,MATCH(challenge_2_solution_2!$C719,products!$A:$A,0))</f>
        <v>17.899999999999999</v>
      </c>
      <c r="F719">
        <f>INDEX(products!C:C,MATCH(challenge_2_solution_2!$C719,products!$A:$A,0))</f>
        <v>3.94</v>
      </c>
      <c r="G719">
        <f t="shared" si="11"/>
        <v>17.899999999999999</v>
      </c>
      <c r="H719">
        <f t="shared" si="11"/>
        <v>3.94</v>
      </c>
    </row>
    <row r="720" spans="1:8" x14ac:dyDescent="0.2">
      <c r="A720" s="1">
        <v>2236</v>
      </c>
      <c r="B720" s="3">
        <v>42462.861111111109</v>
      </c>
      <c r="C720" t="s">
        <v>108</v>
      </c>
      <c r="D720">
        <v>1</v>
      </c>
      <c r="E720">
        <f>INDEX(products!B:B,MATCH(challenge_2_solution_2!$C720,products!$A:$A,0))</f>
        <v>17.899999999999999</v>
      </c>
      <c r="F720">
        <f>INDEX(products!C:C,MATCH(challenge_2_solution_2!$C720,products!$A:$A,0))</f>
        <v>10.38</v>
      </c>
      <c r="G720">
        <f t="shared" si="11"/>
        <v>17.899999999999999</v>
      </c>
      <c r="H720">
        <f t="shared" si="11"/>
        <v>10.38</v>
      </c>
    </row>
    <row r="721" spans="1:8" x14ac:dyDescent="0.2">
      <c r="A721" s="1">
        <v>2237</v>
      </c>
      <c r="B721" s="3">
        <v>42462.890972222223</v>
      </c>
      <c r="C721" t="s">
        <v>12</v>
      </c>
      <c r="D721">
        <v>1</v>
      </c>
      <c r="E721">
        <f>INDEX(products!B:B,MATCH(challenge_2_solution_2!$C721,products!$A:$A,0))</f>
        <v>5.2</v>
      </c>
      <c r="F721">
        <f>INDEX(products!C:C,MATCH(challenge_2_solution_2!$C721,products!$A:$A,0))</f>
        <v>3.07</v>
      </c>
      <c r="G721">
        <f t="shared" si="11"/>
        <v>5.2</v>
      </c>
      <c r="H721">
        <f t="shared" si="11"/>
        <v>3.07</v>
      </c>
    </row>
    <row r="722" spans="1:8" x14ac:dyDescent="0.2">
      <c r="A722" s="1">
        <v>2237</v>
      </c>
      <c r="B722" s="3">
        <v>42462.890972222223</v>
      </c>
      <c r="C722" t="s">
        <v>19</v>
      </c>
      <c r="D722">
        <v>1</v>
      </c>
      <c r="E722">
        <f>INDEX(products!B:B,MATCH(challenge_2_solution_2!$C722,products!$A:$A,0))</f>
        <v>5.9</v>
      </c>
      <c r="F722">
        <f>INDEX(products!C:C,MATCH(challenge_2_solution_2!$C722,products!$A:$A,0))</f>
        <v>1.65</v>
      </c>
      <c r="G722">
        <f t="shared" si="11"/>
        <v>5.9</v>
      </c>
      <c r="H722">
        <f t="shared" si="11"/>
        <v>1.65</v>
      </c>
    </row>
    <row r="723" spans="1:8" x14ac:dyDescent="0.2">
      <c r="A723" s="1">
        <v>2237</v>
      </c>
      <c r="B723" s="3">
        <v>42462.890972222223</v>
      </c>
      <c r="C723" t="s">
        <v>14</v>
      </c>
      <c r="D723">
        <v>1</v>
      </c>
      <c r="E723">
        <f>INDEX(products!B:B,MATCH(challenge_2_solution_2!$C723,products!$A:$A,0))</f>
        <v>5.9</v>
      </c>
      <c r="F723">
        <f>INDEX(products!C:C,MATCH(challenge_2_solution_2!$C723,products!$A:$A,0))</f>
        <v>2.36</v>
      </c>
      <c r="G723">
        <f t="shared" si="11"/>
        <v>5.9</v>
      </c>
      <c r="H723">
        <f t="shared" si="11"/>
        <v>2.36</v>
      </c>
    </row>
    <row r="724" spans="1:8" x14ac:dyDescent="0.2">
      <c r="A724" s="1">
        <v>2237</v>
      </c>
      <c r="B724" s="3">
        <v>42462.890972222223</v>
      </c>
      <c r="C724" t="s">
        <v>17</v>
      </c>
      <c r="D724">
        <v>1</v>
      </c>
      <c r="E724">
        <f>INDEX(products!B:B,MATCH(challenge_2_solution_2!$C724,products!$A:$A,0))</f>
        <v>5.9</v>
      </c>
      <c r="F724">
        <f>INDEX(products!C:C,MATCH(challenge_2_solution_2!$C724,products!$A:$A,0))</f>
        <v>2.83</v>
      </c>
      <c r="G724">
        <f t="shared" si="11"/>
        <v>5.9</v>
      </c>
      <c r="H724">
        <f t="shared" si="11"/>
        <v>2.83</v>
      </c>
    </row>
    <row r="725" spans="1:8" x14ac:dyDescent="0.2">
      <c r="A725" s="1">
        <v>2237</v>
      </c>
      <c r="B725" s="3">
        <v>42462.890972222223</v>
      </c>
      <c r="C725" t="s">
        <v>34</v>
      </c>
      <c r="D725">
        <v>1</v>
      </c>
      <c r="E725">
        <f>INDEX(products!B:B,MATCH(challenge_2_solution_2!$C725,products!$A:$A,0))</f>
        <v>7.9</v>
      </c>
      <c r="F725">
        <f>INDEX(products!C:C,MATCH(challenge_2_solution_2!$C725,products!$A:$A,0))</f>
        <v>1.58</v>
      </c>
      <c r="G725">
        <f t="shared" si="11"/>
        <v>7.9</v>
      </c>
      <c r="H725">
        <f t="shared" si="11"/>
        <v>1.58</v>
      </c>
    </row>
    <row r="726" spans="1:8" x14ac:dyDescent="0.2">
      <c r="A726" s="1">
        <v>2237</v>
      </c>
      <c r="B726" s="3">
        <v>42462.890972222223</v>
      </c>
      <c r="C726" t="s">
        <v>33</v>
      </c>
      <c r="D726">
        <v>1</v>
      </c>
      <c r="E726">
        <f>INDEX(products!B:B,MATCH(challenge_2_solution_2!$C726,products!$A:$A,0))</f>
        <v>7.9</v>
      </c>
      <c r="F726">
        <f>INDEX(products!C:C,MATCH(challenge_2_solution_2!$C726,products!$A:$A,0))</f>
        <v>2.21</v>
      </c>
      <c r="G726">
        <f t="shared" si="11"/>
        <v>7.9</v>
      </c>
      <c r="H726">
        <f t="shared" si="11"/>
        <v>2.21</v>
      </c>
    </row>
    <row r="727" spans="1:8" x14ac:dyDescent="0.2">
      <c r="A727" s="1">
        <v>2237</v>
      </c>
      <c r="B727" s="3">
        <v>42462.890972222223</v>
      </c>
      <c r="C727" t="s">
        <v>89</v>
      </c>
      <c r="D727">
        <v>2</v>
      </c>
      <c r="E727">
        <f>INDEX(products!B:B,MATCH(challenge_2_solution_2!$C727,products!$A:$A,0))</f>
        <v>17.899999999999999</v>
      </c>
      <c r="F727">
        <f>INDEX(products!C:C,MATCH(challenge_2_solution_2!$C727,products!$A:$A,0))</f>
        <v>3.94</v>
      </c>
      <c r="G727">
        <f t="shared" si="11"/>
        <v>35.799999999999997</v>
      </c>
      <c r="H727">
        <f t="shared" si="11"/>
        <v>7.88</v>
      </c>
    </row>
    <row r="728" spans="1:8" x14ac:dyDescent="0.2">
      <c r="A728" s="1">
        <v>2238</v>
      </c>
      <c r="B728" s="3">
        <v>42463.64166666667</v>
      </c>
      <c r="C728" t="s">
        <v>10</v>
      </c>
      <c r="D728">
        <v>2</v>
      </c>
      <c r="E728">
        <f>INDEX(products!B:B,MATCH(challenge_2_solution_2!$C728,products!$A:$A,0))</f>
        <v>3.9</v>
      </c>
      <c r="F728">
        <f>INDEX(products!C:C,MATCH(challenge_2_solution_2!$C728,products!$A:$A,0))</f>
        <v>1.17</v>
      </c>
      <c r="G728">
        <f t="shared" si="11"/>
        <v>7.8</v>
      </c>
      <c r="H728">
        <f t="shared" si="11"/>
        <v>2.34</v>
      </c>
    </row>
    <row r="729" spans="1:8" x14ac:dyDescent="0.2">
      <c r="A729" s="1">
        <v>2238</v>
      </c>
      <c r="B729" s="3">
        <v>42463.64166666667</v>
      </c>
      <c r="C729" t="s">
        <v>38</v>
      </c>
      <c r="D729">
        <v>1</v>
      </c>
      <c r="E729">
        <f>INDEX(products!B:B,MATCH(challenge_2_solution_2!$C729,products!$A:$A,0))</f>
        <v>7.9</v>
      </c>
      <c r="F729">
        <f>INDEX(products!C:C,MATCH(challenge_2_solution_2!$C729,products!$A:$A,0))</f>
        <v>3</v>
      </c>
      <c r="G729">
        <f t="shared" si="11"/>
        <v>7.9</v>
      </c>
      <c r="H729">
        <f t="shared" si="11"/>
        <v>3</v>
      </c>
    </row>
    <row r="730" spans="1:8" x14ac:dyDescent="0.2">
      <c r="A730" s="1">
        <v>2238</v>
      </c>
      <c r="B730" s="3">
        <v>42463.64166666667</v>
      </c>
      <c r="C730" t="s">
        <v>62</v>
      </c>
      <c r="D730">
        <v>1</v>
      </c>
      <c r="E730">
        <f>INDEX(products!B:B,MATCH(challenge_2_solution_2!$C730,products!$A:$A,0))</f>
        <v>11.9</v>
      </c>
      <c r="F730">
        <f>INDEX(products!C:C,MATCH(challenge_2_solution_2!$C730,products!$A:$A,0))</f>
        <v>8.33</v>
      </c>
      <c r="G730">
        <f t="shared" si="11"/>
        <v>11.9</v>
      </c>
      <c r="H730">
        <f t="shared" si="11"/>
        <v>8.33</v>
      </c>
    </row>
    <row r="731" spans="1:8" x14ac:dyDescent="0.2">
      <c r="A731" s="1">
        <v>2238</v>
      </c>
      <c r="B731" s="3">
        <v>42463.64166666667</v>
      </c>
      <c r="C731" t="s">
        <v>80</v>
      </c>
      <c r="D731">
        <v>1</v>
      </c>
      <c r="E731">
        <f>INDEX(products!B:B,MATCH(challenge_2_solution_2!$C731,products!$A:$A,0))</f>
        <v>11.9</v>
      </c>
      <c r="F731">
        <f>INDEX(products!C:C,MATCH(challenge_2_solution_2!$C731,products!$A:$A,0))</f>
        <v>3.21</v>
      </c>
      <c r="G731">
        <f t="shared" si="11"/>
        <v>11.9</v>
      </c>
      <c r="H731">
        <f t="shared" si="11"/>
        <v>3.21</v>
      </c>
    </row>
    <row r="732" spans="1:8" x14ac:dyDescent="0.2">
      <c r="A732" s="1">
        <v>2238</v>
      </c>
      <c r="B732" s="3">
        <v>42463.64166666667</v>
      </c>
      <c r="C732" t="s">
        <v>72</v>
      </c>
      <c r="D732">
        <v>1</v>
      </c>
      <c r="E732">
        <f>INDEX(products!B:B,MATCH(challenge_2_solution_2!$C732,products!$A:$A,0))</f>
        <v>11.9</v>
      </c>
      <c r="F732">
        <f>INDEX(products!C:C,MATCH(challenge_2_solution_2!$C732,products!$A:$A,0))</f>
        <v>7.38</v>
      </c>
      <c r="G732">
        <f t="shared" si="11"/>
        <v>11.9</v>
      </c>
      <c r="H732">
        <f t="shared" si="11"/>
        <v>7.38</v>
      </c>
    </row>
    <row r="733" spans="1:8" x14ac:dyDescent="0.2">
      <c r="A733" s="1">
        <v>2238</v>
      </c>
      <c r="B733" s="3">
        <v>42463.64166666667</v>
      </c>
      <c r="C733" t="s">
        <v>99</v>
      </c>
      <c r="D733">
        <v>1</v>
      </c>
      <c r="E733">
        <f>INDEX(products!B:B,MATCH(challenge_2_solution_2!$C733,products!$A:$A,0))</f>
        <v>17.899999999999999</v>
      </c>
      <c r="F733">
        <f>INDEX(products!C:C,MATCH(challenge_2_solution_2!$C733,products!$A:$A,0))</f>
        <v>10.74</v>
      </c>
      <c r="G733">
        <f t="shared" si="11"/>
        <v>17.899999999999999</v>
      </c>
      <c r="H733">
        <f t="shared" si="11"/>
        <v>10.74</v>
      </c>
    </row>
    <row r="734" spans="1:8" x14ac:dyDescent="0.2">
      <c r="A734" s="1">
        <v>2238</v>
      </c>
      <c r="B734" s="3">
        <v>42463.64166666667</v>
      </c>
      <c r="C734" t="s">
        <v>121</v>
      </c>
      <c r="D734">
        <v>1</v>
      </c>
      <c r="E734">
        <f>INDEX(products!B:B,MATCH(challenge_2_solution_2!$C734,products!$A:$A,0))</f>
        <v>19.899999999999999</v>
      </c>
      <c r="F734">
        <f>INDEX(products!C:C,MATCH(challenge_2_solution_2!$C734,products!$A:$A,0))</f>
        <v>10.95</v>
      </c>
      <c r="G734">
        <f t="shared" si="11"/>
        <v>19.899999999999999</v>
      </c>
      <c r="H734">
        <f t="shared" si="11"/>
        <v>10.95</v>
      </c>
    </row>
    <row r="735" spans="1:8" x14ac:dyDescent="0.2">
      <c r="A735" s="1">
        <v>2239</v>
      </c>
      <c r="B735" s="3">
        <v>42463.765972222223</v>
      </c>
      <c r="C735" t="s">
        <v>15</v>
      </c>
      <c r="D735">
        <v>1</v>
      </c>
      <c r="E735">
        <f>INDEX(products!B:B,MATCH(challenge_2_solution_2!$C735,products!$A:$A,0))</f>
        <v>5.9</v>
      </c>
      <c r="F735">
        <f>INDEX(products!C:C,MATCH(challenge_2_solution_2!$C735,products!$A:$A,0))</f>
        <v>3.07</v>
      </c>
      <c r="G735">
        <f t="shared" si="11"/>
        <v>5.9</v>
      </c>
      <c r="H735">
        <f t="shared" si="11"/>
        <v>3.07</v>
      </c>
    </row>
    <row r="736" spans="1:8" x14ac:dyDescent="0.2">
      <c r="A736" s="1">
        <v>2239</v>
      </c>
      <c r="B736" s="3">
        <v>42463.765972222223</v>
      </c>
      <c r="C736" t="s">
        <v>32</v>
      </c>
      <c r="D736">
        <v>1</v>
      </c>
      <c r="E736">
        <f>INDEX(products!B:B,MATCH(challenge_2_solution_2!$C736,products!$A:$A,0))</f>
        <v>7.9</v>
      </c>
      <c r="F736">
        <f>INDEX(products!C:C,MATCH(challenge_2_solution_2!$C736,products!$A:$A,0))</f>
        <v>2.92</v>
      </c>
      <c r="G736">
        <f t="shared" si="11"/>
        <v>7.9</v>
      </c>
      <c r="H736">
        <f t="shared" si="11"/>
        <v>2.92</v>
      </c>
    </row>
    <row r="737" spans="1:8" x14ac:dyDescent="0.2">
      <c r="A737" s="1">
        <v>2239</v>
      </c>
      <c r="B737" s="3">
        <v>42463.765972222223</v>
      </c>
      <c r="C737" t="s">
        <v>83</v>
      </c>
      <c r="D737">
        <v>2</v>
      </c>
      <c r="E737">
        <f>INDEX(products!B:B,MATCH(challenge_2_solution_2!$C737,products!$A:$A,0))</f>
        <v>11.9</v>
      </c>
      <c r="F737">
        <f>INDEX(products!C:C,MATCH(challenge_2_solution_2!$C737,products!$A:$A,0))</f>
        <v>6.66</v>
      </c>
      <c r="G737">
        <f t="shared" si="11"/>
        <v>23.8</v>
      </c>
      <c r="H737">
        <f t="shared" si="11"/>
        <v>13.32</v>
      </c>
    </row>
    <row r="738" spans="1:8" x14ac:dyDescent="0.2">
      <c r="A738" s="1">
        <v>2239</v>
      </c>
      <c r="B738" s="3">
        <v>42463.765972222223</v>
      </c>
      <c r="C738" t="s">
        <v>104</v>
      </c>
      <c r="D738">
        <v>1</v>
      </c>
      <c r="E738">
        <f>INDEX(products!B:B,MATCH(challenge_2_solution_2!$C738,products!$A:$A,0))</f>
        <v>17.899999999999999</v>
      </c>
      <c r="F738">
        <f>INDEX(products!C:C,MATCH(challenge_2_solution_2!$C738,products!$A:$A,0))</f>
        <v>10.199999999999999</v>
      </c>
      <c r="G738">
        <f t="shared" si="11"/>
        <v>17.899999999999999</v>
      </c>
      <c r="H738">
        <f t="shared" si="11"/>
        <v>10.199999999999999</v>
      </c>
    </row>
    <row r="739" spans="1:8" x14ac:dyDescent="0.2">
      <c r="A739" s="1">
        <v>2239</v>
      </c>
      <c r="B739" s="3">
        <v>42463.765972222223</v>
      </c>
      <c r="C739" t="s">
        <v>137</v>
      </c>
      <c r="D739">
        <v>1</v>
      </c>
      <c r="E739">
        <f>INDEX(products!B:B,MATCH(challenge_2_solution_2!$C739,products!$A:$A,0))</f>
        <v>19.899999999999999</v>
      </c>
      <c r="F739">
        <f>INDEX(products!C:C,MATCH(challenge_2_solution_2!$C739,products!$A:$A,0))</f>
        <v>6.37</v>
      </c>
      <c r="G739">
        <f t="shared" si="11"/>
        <v>19.899999999999999</v>
      </c>
      <c r="H739">
        <f t="shared" si="11"/>
        <v>6.37</v>
      </c>
    </row>
    <row r="740" spans="1:8" x14ac:dyDescent="0.2">
      <c r="A740" s="1">
        <v>2240</v>
      </c>
      <c r="B740" s="3">
        <v>42463.899305555555</v>
      </c>
      <c r="C740" t="s">
        <v>24</v>
      </c>
      <c r="D740">
        <v>1</v>
      </c>
      <c r="E740">
        <f>INDEX(products!B:B,MATCH(challenge_2_solution_2!$C740,products!$A:$A,0))</f>
        <v>5.9</v>
      </c>
      <c r="F740">
        <f>INDEX(products!C:C,MATCH(challenge_2_solution_2!$C740,products!$A:$A,0))</f>
        <v>1.42</v>
      </c>
      <c r="G740">
        <f t="shared" si="11"/>
        <v>5.9</v>
      </c>
      <c r="H740">
        <f t="shared" si="11"/>
        <v>1.42</v>
      </c>
    </row>
    <row r="741" spans="1:8" x14ac:dyDescent="0.2">
      <c r="A741" s="1">
        <v>2240</v>
      </c>
      <c r="B741" s="3">
        <v>42463.899305555555</v>
      </c>
      <c r="C741" t="s">
        <v>18</v>
      </c>
      <c r="D741">
        <v>2</v>
      </c>
      <c r="E741">
        <f>INDEX(products!B:B,MATCH(challenge_2_solution_2!$C741,products!$A:$A,0))</f>
        <v>5.9</v>
      </c>
      <c r="F741">
        <f>INDEX(products!C:C,MATCH(challenge_2_solution_2!$C741,products!$A:$A,0))</f>
        <v>3.6</v>
      </c>
      <c r="G741">
        <f t="shared" si="11"/>
        <v>11.8</v>
      </c>
      <c r="H741">
        <f t="shared" si="11"/>
        <v>7.2</v>
      </c>
    </row>
    <row r="742" spans="1:8" x14ac:dyDescent="0.2">
      <c r="A742" s="1">
        <v>2240</v>
      </c>
      <c r="B742" s="3">
        <v>42463.899305555555</v>
      </c>
      <c r="C742" t="s">
        <v>42</v>
      </c>
      <c r="D742">
        <v>1</v>
      </c>
      <c r="E742">
        <f>INDEX(products!B:B,MATCH(challenge_2_solution_2!$C742,products!$A:$A,0))</f>
        <v>7.9</v>
      </c>
      <c r="F742">
        <f>INDEX(products!C:C,MATCH(challenge_2_solution_2!$C742,products!$A:$A,0))</f>
        <v>3.95</v>
      </c>
      <c r="G742">
        <f t="shared" si="11"/>
        <v>7.9</v>
      </c>
      <c r="H742">
        <f t="shared" si="11"/>
        <v>3.95</v>
      </c>
    </row>
    <row r="743" spans="1:8" x14ac:dyDescent="0.2">
      <c r="A743" s="1">
        <v>2240</v>
      </c>
      <c r="B743" s="3">
        <v>42463.899305555555</v>
      </c>
      <c r="C743" t="s">
        <v>89</v>
      </c>
      <c r="D743">
        <v>1</v>
      </c>
      <c r="E743">
        <f>INDEX(products!B:B,MATCH(challenge_2_solution_2!$C743,products!$A:$A,0))</f>
        <v>17.899999999999999</v>
      </c>
      <c r="F743">
        <f>INDEX(products!C:C,MATCH(challenge_2_solution_2!$C743,products!$A:$A,0))</f>
        <v>3.94</v>
      </c>
      <c r="G743">
        <f t="shared" si="11"/>
        <v>17.899999999999999</v>
      </c>
      <c r="H743">
        <f t="shared" si="11"/>
        <v>3.94</v>
      </c>
    </row>
    <row r="744" spans="1:8" x14ac:dyDescent="0.2">
      <c r="A744" s="1">
        <v>2240</v>
      </c>
      <c r="B744" s="3">
        <v>42463.899305555555</v>
      </c>
      <c r="C744" t="s">
        <v>155</v>
      </c>
      <c r="D744">
        <v>1</v>
      </c>
      <c r="E744">
        <f>INDEX(products!B:B,MATCH(challenge_2_solution_2!$C744,products!$A:$A,0))</f>
        <v>21.9</v>
      </c>
      <c r="F744">
        <f>INDEX(products!C:C,MATCH(challenge_2_solution_2!$C744,products!$A:$A,0))</f>
        <v>11.39</v>
      </c>
      <c r="G744">
        <f t="shared" si="11"/>
        <v>21.9</v>
      </c>
      <c r="H744">
        <f t="shared" si="11"/>
        <v>11.39</v>
      </c>
    </row>
    <row r="745" spans="1:8" x14ac:dyDescent="0.2">
      <c r="A745" s="1">
        <v>2241</v>
      </c>
      <c r="B745" s="3">
        <v>42465.78125</v>
      </c>
      <c r="C745" t="s">
        <v>12</v>
      </c>
      <c r="D745">
        <v>2</v>
      </c>
      <c r="E745">
        <f>INDEX(products!B:B,MATCH(challenge_2_solution_2!$C745,products!$A:$A,0))</f>
        <v>5.2</v>
      </c>
      <c r="F745">
        <f>INDEX(products!C:C,MATCH(challenge_2_solution_2!$C745,products!$A:$A,0))</f>
        <v>3.07</v>
      </c>
      <c r="G745">
        <f t="shared" si="11"/>
        <v>10.4</v>
      </c>
      <c r="H745">
        <f t="shared" si="11"/>
        <v>6.14</v>
      </c>
    </row>
    <row r="746" spans="1:8" x14ac:dyDescent="0.2">
      <c r="A746" s="1">
        <v>2241</v>
      </c>
      <c r="B746" s="3">
        <v>42465.78125</v>
      </c>
      <c r="C746" t="s">
        <v>17</v>
      </c>
      <c r="D746">
        <v>3</v>
      </c>
      <c r="E746">
        <f>INDEX(products!B:B,MATCH(challenge_2_solution_2!$C746,products!$A:$A,0))</f>
        <v>5.9</v>
      </c>
      <c r="F746">
        <f>INDEX(products!C:C,MATCH(challenge_2_solution_2!$C746,products!$A:$A,0))</f>
        <v>2.83</v>
      </c>
      <c r="G746">
        <f t="shared" si="11"/>
        <v>17.700000000000003</v>
      </c>
      <c r="H746">
        <f t="shared" si="11"/>
        <v>8.49</v>
      </c>
    </row>
    <row r="747" spans="1:8" x14ac:dyDescent="0.2">
      <c r="A747" s="1">
        <v>2241</v>
      </c>
      <c r="B747" s="3">
        <v>42465.78125</v>
      </c>
      <c r="C747" t="s">
        <v>61</v>
      </c>
      <c r="D747">
        <v>1</v>
      </c>
      <c r="E747">
        <f>INDEX(products!B:B,MATCH(challenge_2_solution_2!$C747,products!$A:$A,0))</f>
        <v>11.9</v>
      </c>
      <c r="F747">
        <f>INDEX(products!C:C,MATCH(challenge_2_solution_2!$C747,products!$A:$A,0))</f>
        <v>7.74</v>
      </c>
      <c r="G747">
        <f t="shared" si="11"/>
        <v>11.9</v>
      </c>
      <c r="H747">
        <f t="shared" si="11"/>
        <v>7.74</v>
      </c>
    </row>
    <row r="748" spans="1:8" x14ac:dyDescent="0.2">
      <c r="A748" s="1">
        <v>2241</v>
      </c>
      <c r="B748" s="3">
        <v>42465.78125</v>
      </c>
      <c r="C748" t="s">
        <v>87</v>
      </c>
      <c r="D748">
        <v>1</v>
      </c>
      <c r="E748">
        <f>INDEX(products!B:B,MATCH(challenge_2_solution_2!$C748,products!$A:$A,0))</f>
        <v>15.9</v>
      </c>
      <c r="F748">
        <f>INDEX(products!C:C,MATCH(challenge_2_solution_2!$C748,products!$A:$A,0))</f>
        <v>6.2</v>
      </c>
      <c r="G748">
        <f t="shared" si="11"/>
        <v>15.9</v>
      </c>
      <c r="H748">
        <f t="shared" si="11"/>
        <v>6.2</v>
      </c>
    </row>
    <row r="749" spans="1:8" x14ac:dyDescent="0.2">
      <c r="A749" s="1">
        <v>2241</v>
      </c>
      <c r="B749" s="3">
        <v>42465.78125</v>
      </c>
      <c r="C749" t="s">
        <v>96</v>
      </c>
      <c r="D749">
        <v>1</v>
      </c>
      <c r="E749">
        <f>INDEX(products!B:B,MATCH(challenge_2_solution_2!$C749,products!$A:$A,0))</f>
        <v>17.899999999999999</v>
      </c>
      <c r="F749">
        <f>INDEX(products!C:C,MATCH(challenge_2_solution_2!$C749,products!$A:$A,0))</f>
        <v>10.92</v>
      </c>
      <c r="G749">
        <f t="shared" si="11"/>
        <v>17.899999999999999</v>
      </c>
      <c r="H749">
        <f t="shared" si="11"/>
        <v>10.92</v>
      </c>
    </row>
    <row r="750" spans="1:8" x14ac:dyDescent="0.2">
      <c r="A750" s="1">
        <v>2241</v>
      </c>
      <c r="B750" s="3">
        <v>42465.78125</v>
      </c>
      <c r="C750" t="s">
        <v>160</v>
      </c>
      <c r="D750">
        <v>2</v>
      </c>
      <c r="E750">
        <f>INDEX(products!B:B,MATCH(challenge_2_solution_2!$C750,products!$A:$A,0))</f>
        <v>23.9</v>
      </c>
      <c r="F750">
        <f>INDEX(products!C:C,MATCH(challenge_2_solution_2!$C750,products!$A:$A,0))</f>
        <v>9.08</v>
      </c>
      <c r="G750">
        <f t="shared" si="11"/>
        <v>47.8</v>
      </c>
      <c r="H750">
        <f t="shared" si="11"/>
        <v>18.16</v>
      </c>
    </row>
    <row r="751" spans="1:8" x14ac:dyDescent="0.2">
      <c r="A751" s="1">
        <v>2242</v>
      </c>
      <c r="B751" s="3">
        <v>42465.890277777777</v>
      </c>
      <c r="C751" t="s">
        <v>15</v>
      </c>
      <c r="D751">
        <v>2</v>
      </c>
      <c r="E751">
        <f>INDEX(products!B:B,MATCH(challenge_2_solution_2!$C751,products!$A:$A,0))</f>
        <v>5.9</v>
      </c>
      <c r="F751">
        <f>INDEX(products!C:C,MATCH(challenge_2_solution_2!$C751,products!$A:$A,0))</f>
        <v>3.07</v>
      </c>
      <c r="G751">
        <f t="shared" si="11"/>
        <v>11.8</v>
      </c>
      <c r="H751">
        <f t="shared" si="11"/>
        <v>6.14</v>
      </c>
    </row>
    <row r="752" spans="1:8" x14ac:dyDescent="0.2">
      <c r="A752" s="1">
        <v>2242</v>
      </c>
      <c r="B752" s="3">
        <v>42465.890277777777</v>
      </c>
      <c r="C752" t="s">
        <v>38</v>
      </c>
      <c r="D752">
        <v>1</v>
      </c>
      <c r="E752">
        <f>INDEX(products!B:B,MATCH(challenge_2_solution_2!$C752,products!$A:$A,0))</f>
        <v>7.9</v>
      </c>
      <c r="F752">
        <f>INDEX(products!C:C,MATCH(challenge_2_solution_2!$C752,products!$A:$A,0))</f>
        <v>3</v>
      </c>
      <c r="G752">
        <f t="shared" si="11"/>
        <v>7.9</v>
      </c>
      <c r="H752">
        <f t="shared" si="11"/>
        <v>3</v>
      </c>
    </row>
    <row r="753" spans="1:8" x14ac:dyDescent="0.2">
      <c r="A753" s="1">
        <v>2242</v>
      </c>
      <c r="B753" s="3">
        <v>42465.890277777777</v>
      </c>
      <c r="C753" t="s">
        <v>88</v>
      </c>
      <c r="D753">
        <v>1</v>
      </c>
      <c r="E753">
        <f>INDEX(products!B:B,MATCH(challenge_2_solution_2!$C753,products!$A:$A,0))</f>
        <v>15.9</v>
      </c>
      <c r="F753">
        <f>INDEX(products!C:C,MATCH(challenge_2_solution_2!$C753,products!$A:$A,0))</f>
        <v>7</v>
      </c>
      <c r="G753">
        <f t="shared" si="11"/>
        <v>15.9</v>
      </c>
      <c r="H753">
        <f t="shared" si="11"/>
        <v>7</v>
      </c>
    </row>
    <row r="754" spans="1:8" x14ac:dyDescent="0.2">
      <c r="A754" s="1">
        <v>2242</v>
      </c>
      <c r="B754" s="3">
        <v>42465.890277777777</v>
      </c>
      <c r="C754" t="s">
        <v>88</v>
      </c>
      <c r="D754">
        <v>1</v>
      </c>
      <c r="E754">
        <f>INDEX(products!B:B,MATCH(challenge_2_solution_2!$C754,products!$A:$A,0))</f>
        <v>15.9</v>
      </c>
      <c r="F754">
        <f>INDEX(products!C:C,MATCH(challenge_2_solution_2!$C754,products!$A:$A,0))</f>
        <v>7</v>
      </c>
      <c r="G754">
        <f t="shared" si="11"/>
        <v>15.9</v>
      </c>
      <c r="H754">
        <f t="shared" si="11"/>
        <v>7</v>
      </c>
    </row>
    <row r="755" spans="1:8" x14ac:dyDescent="0.2">
      <c r="A755" s="1">
        <v>2243</v>
      </c>
      <c r="B755" s="3">
        <v>42466.72152777778</v>
      </c>
      <c r="C755" t="s">
        <v>10</v>
      </c>
      <c r="D755">
        <v>2</v>
      </c>
      <c r="E755">
        <f>INDEX(products!B:B,MATCH(challenge_2_solution_2!$C755,products!$A:$A,0))</f>
        <v>3.9</v>
      </c>
      <c r="F755">
        <f>INDEX(products!C:C,MATCH(challenge_2_solution_2!$C755,products!$A:$A,0))</f>
        <v>1.17</v>
      </c>
      <c r="G755">
        <f t="shared" si="11"/>
        <v>7.8</v>
      </c>
      <c r="H755">
        <f t="shared" si="11"/>
        <v>2.34</v>
      </c>
    </row>
    <row r="756" spans="1:8" x14ac:dyDescent="0.2">
      <c r="A756" s="1">
        <v>2243</v>
      </c>
      <c r="B756" s="3">
        <v>42466.72152777778</v>
      </c>
      <c r="C756" t="s">
        <v>22</v>
      </c>
      <c r="D756">
        <v>1</v>
      </c>
      <c r="E756">
        <f>INDEX(products!B:B,MATCH(challenge_2_solution_2!$C756,products!$A:$A,0))</f>
        <v>5.9</v>
      </c>
      <c r="F756">
        <f>INDEX(products!C:C,MATCH(challenge_2_solution_2!$C756,products!$A:$A,0))</f>
        <v>1.24</v>
      </c>
      <c r="G756">
        <f t="shared" si="11"/>
        <v>5.9</v>
      </c>
      <c r="H756">
        <f t="shared" si="11"/>
        <v>1.24</v>
      </c>
    </row>
    <row r="757" spans="1:8" x14ac:dyDescent="0.2">
      <c r="A757" s="1">
        <v>2243</v>
      </c>
      <c r="B757" s="3">
        <v>42466.72152777778</v>
      </c>
      <c r="C757" t="s">
        <v>17</v>
      </c>
      <c r="D757">
        <v>2</v>
      </c>
      <c r="E757">
        <f>INDEX(products!B:B,MATCH(challenge_2_solution_2!$C757,products!$A:$A,0))</f>
        <v>5.9</v>
      </c>
      <c r="F757">
        <f>INDEX(products!C:C,MATCH(challenge_2_solution_2!$C757,products!$A:$A,0))</f>
        <v>2.83</v>
      </c>
      <c r="G757">
        <f t="shared" si="11"/>
        <v>11.8</v>
      </c>
      <c r="H757">
        <f t="shared" si="11"/>
        <v>5.66</v>
      </c>
    </row>
    <row r="758" spans="1:8" x14ac:dyDescent="0.2">
      <c r="A758" s="1">
        <v>2243</v>
      </c>
      <c r="B758" s="3">
        <v>42466.72152777778</v>
      </c>
      <c r="C758" t="s">
        <v>34</v>
      </c>
      <c r="D758">
        <v>2</v>
      </c>
      <c r="E758">
        <f>INDEX(products!B:B,MATCH(challenge_2_solution_2!$C758,products!$A:$A,0))</f>
        <v>7.9</v>
      </c>
      <c r="F758">
        <f>INDEX(products!C:C,MATCH(challenge_2_solution_2!$C758,products!$A:$A,0))</f>
        <v>1.58</v>
      </c>
      <c r="G758">
        <f t="shared" si="11"/>
        <v>15.8</v>
      </c>
      <c r="H758">
        <f t="shared" si="11"/>
        <v>3.16</v>
      </c>
    </row>
    <row r="759" spans="1:8" x14ac:dyDescent="0.2">
      <c r="A759" s="1">
        <v>2243</v>
      </c>
      <c r="B759" s="3">
        <v>42466.72152777778</v>
      </c>
      <c r="C759" t="s">
        <v>51</v>
      </c>
      <c r="D759">
        <v>2</v>
      </c>
      <c r="E759">
        <f>INDEX(products!B:B,MATCH(challenge_2_solution_2!$C759,products!$A:$A,0))</f>
        <v>9.9</v>
      </c>
      <c r="F759">
        <f>INDEX(products!C:C,MATCH(challenge_2_solution_2!$C759,products!$A:$A,0))</f>
        <v>3.07</v>
      </c>
      <c r="G759">
        <f t="shared" si="11"/>
        <v>19.8</v>
      </c>
      <c r="H759">
        <f t="shared" si="11"/>
        <v>6.14</v>
      </c>
    </row>
    <row r="760" spans="1:8" x14ac:dyDescent="0.2">
      <c r="A760" s="1">
        <v>2243</v>
      </c>
      <c r="B760" s="3">
        <v>42466.72152777778</v>
      </c>
      <c r="C760" t="s">
        <v>60</v>
      </c>
      <c r="D760">
        <v>2</v>
      </c>
      <c r="E760">
        <f>INDEX(products!B:B,MATCH(challenge_2_solution_2!$C760,products!$A:$A,0))</f>
        <v>11.9</v>
      </c>
      <c r="F760">
        <f>INDEX(products!C:C,MATCH(challenge_2_solution_2!$C760,products!$A:$A,0))</f>
        <v>4.28</v>
      </c>
      <c r="G760">
        <f t="shared" si="11"/>
        <v>23.8</v>
      </c>
      <c r="H760">
        <f t="shared" si="11"/>
        <v>8.56</v>
      </c>
    </row>
    <row r="761" spans="1:8" x14ac:dyDescent="0.2">
      <c r="A761" s="1">
        <v>2243</v>
      </c>
      <c r="B761" s="3">
        <v>42466.72152777778</v>
      </c>
      <c r="C761" t="s">
        <v>75</v>
      </c>
      <c r="D761">
        <v>1</v>
      </c>
      <c r="E761">
        <f>INDEX(products!B:B,MATCH(challenge_2_solution_2!$C761,products!$A:$A,0))</f>
        <v>11.9</v>
      </c>
      <c r="F761">
        <f>INDEX(products!C:C,MATCH(challenge_2_solution_2!$C761,products!$A:$A,0))</f>
        <v>2.86</v>
      </c>
      <c r="G761">
        <f t="shared" si="11"/>
        <v>11.9</v>
      </c>
      <c r="H761">
        <f t="shared" si="11"/>
        <v>2.86</v>
      </c>
    </row>
    <row r="762" spans="1:8" x14ac:dyDescent="0.2">
      <c r="A762" s="1">
        <v>2243</v>
      </c>
      <c r="B762" s="3">
        <v>42466.72152777778</v>
      </c>
      <c r="C762" t="s">
        <v>96</v>
      </c>
      <c r="D762">
        <v>1</v>
      </c>
      <c r="E762">
        <f>INDEX(products!B:B,MATCH(challenge_2_solution_2!$C762,products!$A:$A,0))</f>
        <v>17.899999999999999</v>
      </c>
      <c r="F762">
        <f>INDEX(products!C:C,MATCH(challenge_2_solution_2!$C762,products!$A:$A,0))</f>
        <v>10.92</v>
      </c>
      <c r="G762">
        <f t="shared" si="11"/>
        <v>17.899999999999999</v>
      </c>
      <c r="H762">
        <f t="shared" si="11"/>
        <v>10.92</v>
      </c>
    </row>
    <row r="763" spans="1:8" x14ac:dyDescent="0.2">
      <c r="A763" s="1">
        <v>2244</v>
      </c>
      <c r="B763" s="3">
        <v>42466.794444444444</v>
      </c>
      <c r="C763" t="s">
        <v>4</v>
      </c>
      <c r="D763">
        <v>1</v>
      </c>
      <c r="E763">
        <f>INDEX(products!B:B,MATCH(challenge_2_solution_2!$C763,products!$A:$A,0))</f>
        <v>1</v>
      </c>
      <c r="F763">
        <f>INDEX(products!C:C,MATCH(challenge_2_solution_2!$C763,products!$A:$A,0))</f>
        <v>0.61</v>
      </c>
      <c r="G763">
        <f t="shared" si="11"/>
        <v>1</v>
      </c>
      <c r="H763">
        <f t="shared" si="11"/>
        <v>0.61</v>
      </c>
    </row>
    <row r="764" spans="1:8" x14ac:dyDescent="0.2">
      <c r="A764" s="1">
        <v>2244</v>
      </c>
      <c r="B764" s="3">
        <v>42466.794444444444</v>
      </c>
      <c r="C764" t="s">
        <v>8</v>
      </c>
      <c r="D764">
        <v>1</v>
      </c>
      <c r="E764">
        <f>INDEX(products!B:B,MATCH(challenge_2_solution_2!$C764,products!$A:$A,0))</f>
        <v>1.6</v>
      </c>
      <c r="F764">
        <f>INDEX(products!C:C,MATCH(challenge_2_solution_2!$C764,products!$A:$A,0))</f>
        <v>0.77</v>
      </c>
      <c r="G764">
        <f t="shared" si="11"/>
        <v>1.6</v>
      </c>
      <c r="H764">
        <f t="shared" si="11"/>
        <v>0.77</v>
      </c>
    </row>
    <row r="765" spans="1:8" x14ac:dyDescent="0.2">
      <c r="A765" s="1">
        <v>2244</v>
      </c>
      <c r="B765" s="3">
        <v>42466.794444444444</v>
      </c>
      <c r="C765" t="s">
        <v>12</v>
      </c>
      <c r="D765">
        <v>1</v>
      </c>
      <c r="E765">
        <f>INDEX(products!B:B,MATCH(challenge_2_solution_2!$C765,products!$A:$A,0))</f>
        <v>5.2</v>
      </c>
      <c r="F765">
        <f>INDEX(products!C:C,MATCH(challenge_2_solution_2!$C765,products!$A:$A,0))</f>
        <v>3.07</v>
      </c>
      <c r="G765">
        <f t="shared" si="11"/>
        <v>5.2</v>
      </c>
      <c r="H765">
        <f t="shared" si="11"/>
        <v>3.07</v>
      </c>
    </row>
    <row r="766" spans="1:8" x14ac:dyDescent="0.2">
      <c r="A766" s="1">
        <v>2244</v>
      </c>
      <c r="B766" s="3">
        <v>42466.794444444444</v>
      </c>
      <c r="C766" t="s">
        <v>17</v>
      </c>
      <c r="D766">
        <v>1</v>
      </c>
      <c r="E766">
        <f>INDEX(products!B:B,MATCH(challenge_2_solution_2!$C766,products!$A:$A,0))</f>
        <v>5.9</v>
      </c>
      <c r="F766">
        <f>INDEX(products!C:C,MATCH(challenge_2_solution_2!$C766,products!$A:$A,0))</f>
        <v>2.83</v>
      </c>
      <c r="G766">
        <f t="shared" si="11"/>
        <v>5.9</v>
      </c>
      <c r="H766">
        <f t="shared" si="11"/>
        <v>2.83</v>
      </c>
    </row>
    <row r="767" spans="1:8" x14ac:dyDescent="0.2">
      <c r="A767" s="1">
        <v>2244</v>
      </c>
      <c r="B767" s="3">
        <v>42466.794444444444</v>
      </c>
      <c r="C767" t="s">
        <v>19</v>
      </c>
      <c r="D767">
        <v>1</v>
      </c>
      <c r="E767">
        <f>INDEX(products!B:B,MATCH(challenge_2_solution_2!$C767,products!$A:$A,0))</f>
        <v>5.9</v>
      </c>
      <c r="F767">
        <f>INDEX(products!C:C,MATCH(challenge_2_solution_2!$C767,products!$A:$A,0))</f>
        <v>1.65</v>
      </c>
      <c r="G767">
        <f t="shared" si="11"/>
        <v>5.9</v>
      </c>
      <c r="H767">
        <f t="shared" si="11"/>
        <v>1.65</v>
      </c>
    </row>
    <row r="768" spans="1:8" x14ac:dyDescent="0.2">
      <c r="A768" s="1">
        <v>2244</v>
      </c>
      <c r="B768" s="3">
        <v>42466.794444444444</v>
      </c>
      <c r="C768" t="s">
        <v>14</v>
      </c>
      <c r="D768">
        <v>1</v>
      </c>
      <c r="E768">
        <f>INDEX(products!B:B,MATCH(challenge_2_solution_2!$C768,products!$A:$A,0))</f>
        <v>5.9</v>
      </c>
      <c r="F768">
        <f>INDEX(products!C:C,MATCH(challenge_2_solution_2!$C768,products!$A:$A,0))</f>
        <v>2.36</v>
      </c>
      <c r="G768">
        <f t="shared" si="11"/>
        <v>5.9</v>
      </c>
      <c r="H768">
        <f t="shared" si="11"/>
        <v>2.36</v>
      </c>
    </row>
    <row r="769" spans="1:8" x14ac:dyDescent="0.2">
      <c r="A769" s="1">
        <v>2244</v>
      </c>
      <c r="B769" s="3">
        <v>42466.794444444444</v>
      </c>
      <c r="C769" t="s">
        <v>74</v>
      </c>
      <c r="D769">
        <v>1</v>
      </c>
      <c r="E769">
        <f>INDEX(products!B:B,MATCH(challenge_2_solution_2!$C769,products!$A:$A,0))</f>
        <v>11.9</v>
      </c>
      <c r="F769">
        <f>INDEX(products!C:C,MATCH(challenge_2_solution_2!$C769,products!$A:$A,0))</f>
        <v>2.5</v>
      </c>
      <c r="G769">
        <f t="shared" si="11"/>
        <v>11.9</v>
      </c>
      <c r="H769">
        <f t="shared" si="11"/>
        <v>2.5</v>
      </c>
    </row>
    <row r="770" spans="1:8" x14ac:dyDescent="0.2">
      <c r="A770" s="1">
        <v>2244</v>
      </c>
      <c r="B770" s="3">
        <v>42466.794444444444</v>
      </c>
      <c r="C770" t="s">
        <v>89</v>
      </c>
      <c r="D770">
        <v>1</v>
      </c>
      <c r="E770">
        <f>INDEX(products!B:B,MATCH(challenge_2_solution_2!$C770,products!$A:$A,0))</f>
        <v>17.899999999999999</v>
      </c>
      <c r="F770">
        <f>INDEX(products!C:C,MATCH(challenge_2_solution_2!$C770,products!$A:$A,0))</f>
        <v>3.94</v>
      </c>
      <c r="G770">
        <f t="shared" si="11"/>
        <v>17.899999999999999</v>
      </c>
      <c r="H770">
        <f t="shared" si="11"/>
        <v>3.94</v>
      </c>
    </row>
    <row r="771" spans="1:8" x14ac:dyDescent="0.2">
      <c r="A771" s="1">
        <v>2244</v>
      </c>
      <c r="B771" s="3">
        <v>42466.794444444444</v>
      </c>
      <c r="C771" t="s">
        <v>120</v>
      </c>
      <c r="D771">
        <v>1</v>
      </c>
      <c r="E771">
        <f>INDEX(products!B:B,MATCH(challenge_2_solution_2!$C771,products!$A:$A,0))</f>
        <v>19.899999999999999</v>
      </c>
      <c r="F771">
        <f>INDEX(products!C:C,MATCH(challenge_2_solution_2!$C771,products!$A:$A,0))</f>
        <v>8.16</v>
      </c>
      <c r="G771">
        <f t="shared" ref="G771:H834" si="12">$D771*E771</f>
        <v>19.899999999999999</v>
      </c>
      <c r="H771">
        <f t="shared" si="12"/>
        <v>8.16</v>
      </c>
    </row>
    <row r="772" spans="1:8" x14ac:dyDescent="0.2">
      <c r="A772" s="1">
        <v>2245</v>
      </c>
      <c r="B772" s="3">
        <v>42467.76458333333</v>
      </c>
      <c r="C772" t="s">
        <v>10</v>
      </c>
      <c r="D772">
        <v>2</v>
      </c>
      <c r="E772">
        <f>INDEX(products!B:B,MATCH(challenge_2_solution_2!$C772,products!$A:$A,0))</f>
        <v>3.9</v>
      </c>
      <c r="F772">
        <f>INDEX(products!C:C,MATCH(challenge_2_solution_2!$C772,products!$A:$A,0))</f>
        <v>1.17</v>
      </c>
      <c r="G772">
        <f t="shared" si="12"/>
        <v>7.8</v>
      </c>
      <c r="H772">
        <f t="shared" si="12"/>
        <v>2.34</v>
      </c>
    </row>
    <row r="773" spans="1:8" x14ac:dyDescent="0.2">
      <c r="A773" s="1">
        <v>2245</v>
      </c>
      <c r="B773" s="3">
        <v>42467.76458333333</v>
      </c>
      <c r="C773" t="s">
        <v>45</v>
      </c>
      <c r="D773">
        <v>1</v>
      </c>
      <c r="E773">
        <f>INDEX(products!B:B,MATCH(challenge_2_solution_2!$C773,products!$A:$A,0))</f>
        <v>7.9</v>
      </c>
      <c r="F773">
        <f>INDEX(products!C:C,MATCH(challenge_2_solution_2!$C773,products!$A:$A,0))</f>
        <v>4.82</v>
      </c>
      <c r="G773">
        <f t="shared" si="12"/>
        <v>7.9</v>
      </c>
      <c r="H773">
        <f t="shared" si="12"/>
        <v>4.82</v>
      </c>
    </row>
    <row r="774" spans="1:8" x14ac:dyDescent="0.2">
      <c r="A774" s="1">
        <v>2245</v>
      </c>
      <c r="B774" s="3">
        <v>42467.76458333333</v>
      </c>
      <c r="C774" t="s">
        <v>49</v>
      </c>
      <c r="D774">
        <v>1</v>
      </c>
      <c r="E774">
        <f>INDEX(products!B:B,MATCH(challenge_2_solution_2!$C774,products!$A:$A,0))</f>
        <v>7.9</v>
      </c>
      <c r="F774">
        <f>INDEX(products!C:C,MATCH(challenge_2_solution_2!$C774,products!$A:$A,0))</f>
        <v>5.21</v>
      </c>
      <c r="G774">
        <f t="shared" si="12"/>
        <v>7.9</v>
      </c>
      <c r="H774">
        <f t="shared" si="12"/>
        <v>5.21</v>
      </c>
    </row>
    <row r="775" spans="1:8" x14ac:dyDescent="0.2">
      <c r="A775" s="1">
        <v>2245</v>
      </c>
      <c r="B775" s="3">
        <v>42467.76458333333</v>
      </c>
      <c r="C775" t="s">
        <v>63</v>
      </c>
      <c r="D775">
        <v>1</v>
      </c>
      <c r="E775">
        <f>INDEX(products!B:B,MATCH(challenge_2_solution_2!$C775,products!$A:$A,0))</f>
        <v>11.9</v>
      </c>
      <c r="F775">
        <f>INDEX(products!C:C,MATCH(challenge_2_solution_2!$C775,products!$A:$A,0))</f>
        <v>6.07</v>
      </c>
      <c r="G775">
        <f t="shared" si="12"/>
        <v>11.9</v>
      </c>
      <c r="H775">
        <f t="shared" si="12"/>
        <v>6.07</v>
      </c>
    </row>
    <row r="776" spans="1:8" x14ac:dyDescent="0.2">
      <c r="A776" s="1">
        <v>2245</v>
      </c>
      <c r="B776" s="3">
        <v>42467.76458333333</v>
      </c>
      <c r="C776" t="s">
        <v>72</v>
      </c>
      <c r="D776">
        <v>1</v>
      </c>
      <c r="E776">
        <f>INDEX(products!B:B,MATCH(challenge_2_solution_2!$C776,products!$A:$A,0))</f>
        <v>11.9</v>
      </c>
      <c r="F776">
        <f>INDEX(products!C:C,MATCH(challenge_2_solution_2!$C776,products!$A:$A,0))</f>
        <v>7.38</v>
      </c>
      <c r="G776">
        <f t="shared" si="12"/>
        <v>11.9</v>
      </c>
      <c r="H776">
        <f t="shared" si="12"/>
        <v>7.38</v>
      </c>
    </row>
    <row r="777" spans="1:8" x14ac:dyDescent="0.2">
      <c r="A777" s="1">
        <v>2246</v>
      </c>
      <c r="B777" s="3">
        <v>42467.776388888888</v>
      </c>
      <c r="C777" t="s">
        <v>4</v>
      </c>
      <c r="D777">
        <v>1</v>
      </c>
      <c r="E777">
        <f>INDEX(products!B:B,MATCH(challenge_2_solution_2!$C777,products!$A:$A,0))</f>
        <v>1</v>
      </c>
      <c r="F777">
        <f>INDEX(products!C:C,MATCH(challenge_2_solution_2!$C777,products!$A:$A,0))</f>
        <v>0.61</v>
      </c>
      <c r="G777">
        <f t="shared" si="12"/>
        <v>1</v>
      </c>
      <c r="H777">
        <f t="shared" si="12"/>
        <v>0.61</v>
      </c>
    </row>
    <row r="778" spans="1:8" x14ac:dyDescent="0.2">
      <c r="A778" s="1">
        <v>2246</v>
      </c>
      <c r="B778" s="3">
        <v>42467.776388888888</v>
      </c>
      <c r="C778" t="s">
        <v>15</v>
      </c>
      <c r="D778">
        <v>1</v>
      </c>
      <c r="E778">
        <f>INDEX(products!B:B,MATCH(challenge_2_solution_2!$C778,products!$A:$A,0))</f>
        <v>5.9</v>
      </c>
      <c r="F778">
        <f>INDEX(products!C:C,MATCH(challenge_2_solution_2!$C778,products!$A:$A,0))</f>
        <v>3.07</v>
      </c>
      <c r="G778">
        <f t="shared" si="12"/>
        <v>5.9</v>
      </c>
      <c r="H778">
        <f t="shared" si="12"/>
        <v>3.07</v>
      </c>
    </row>
    <row r="779" spans="1:8" x14ac:dyDescent="0.2">
      <c r="A779" s="1">
        <v>2246</v>
      </c>
      <c r="B779" s="3">
        <v>42467.776388888888</v>
      </c>
      <c r="C779" t="s">
        <v>39</v>
      </c>
      <c r="D779">
        <v>1</v>
      </c>
      <c r="E779">
        <f>INDEX(products!B:B,MATCH(challenge_2_solution_2!$C779,products!$A:$A,0))</f>
        <v>7.9</v>
      </c>
      <c r="F779">
        <f>INDEX(products!C:C,MATCH(challenge_2_solution_2!$C779,products!$A:$A,0))</f>
        <v>2.69</v>
      </c>
      <c r="G779">
        <f t="shared" si="12"/>
        <v>7.9</v>
      </c>
      <c r="H779">
        <f t="shared" si="12"/>
        <v>2.69</v>
      </c>
    </row>
    <row r="780" spans="1:8" x14ac:dyDescent="0.2">
      <c r="A780" s="1">
        <v>2246</v>
      </c>
      <c r="B780" s="3">
        <v>42467.776388888888</v>
      </c>
      <c r="C780" t="s">
        <v>57</v>
      </c>
      <c r="D780">
        <v>1</v>
      </c>
      <c r="E780">
        <f>INDEX(products!B:B,MATCH(challenge_2_solution_2!$C780,products!$A:$A,0))</f>
        <v>9.9</v>
      </c>
      <c r="F780">
        <f>INDEX(products!C:C,MATCH(challenge_2_solution_2!$C780,products!$A:$A,0))</f>
        <v>3.76</v>
      </c>
      <c r="G780">
        <f t="shared" si="12"/>
        <v>9.9</v>
      </c>
      <c r="H780">
        <f t="shared" si="12"/>
        <v>3.76</v>
      </c>
    </row>
    <row r="781" spans="1:8" x14ac:dyDescent="0.2">
      <c r="A781" s="1">
        <v>2246</v>
      </c>
      <c r="B781" s="3">
        <v>42467.776388888888</v>
      </c>
      <c r="C781" t="s">
        <v>142</v>
      </c>
      <c r="D781">
        <v>1</v>
      </c>
      <c r="E781">
        <f>INDEX(products!B:B,MATCH(challenge_2_solution_2!$C781,products!$A:$A,0))</f>
        <v>19.899999999999999</v>
      </c>
      <c r="F781">
        <f>INDEX(products!C:C,MATCH(challenge_2_solution_2!$C781,products!$A:$A,0))</f>
        <v>13.33</v>
      </c>
      <c r="G781">
        <f t="shared" si="12"/>
        <v>19.899999999999999</v>
      </c>
      <c r="H781">
        <f t="shared" si="12"/>
        <v>13.33</v>
      </c>
    </row>
    <row r="782" spans="1:8" x14ac:dyDescent="0.2">
      <c r="A782" s="1">
        <v>2246</v>
      </c>
      <c r="B782" s="3">
        <v>42467.776388888888</v>
      </c>
      <c r="C782" t="s">
        <v>121</v>
      </c>
      <c r="D782">
        <v>1</v>
      </c>
      <c r="E782">
        <f>INDEX(products!B:B,MATCH(challenge_2_solution_2!$C782,products!$A:$A,0))</f>
        <v>19.899999999999999</v>
      </c>
      <c r="F782">
        <f>INDEX(products!C:C,MATCH(challenge_2_solution_2!$C782,products!$A:$A,0))</f>
        <v>10.95</v>
      </c>
      <c r="G782">
        <f t="shared" si="12"/>
        <v>19.899999999999999</v>
      </c>
      <c r="H782">
        <f t="shared" si="12"/>
        <v>10.95</v>
      </c>
    </row>
    <row r="783" spans="1:8" x14ac:dyDescent="0.2">
      <c r="A783" s="1">
        <v>2246</v>
      </c>
      <c r="B783" s="3">
        <v>42467.776388888888</v>
      </c>
      <c r="C783" t="s">
        <v>160</v>
      </c>
      <c r="D783">
        <v>1</v>
      </c>
      <c r="E783">
        <f>INDEX(products!B:B,MATCH(challenge_2_solution_2!$C783,products!$A:$A,0))</f>
        <v>23.9</v>
      </c>
      <c r="F783">
        <f>INDEX(products!C:C,MATCH(challenge_2_solution_2!$C783,products!$A:$A,0))</f>
        <v>9.08</v>
      </c>
      <c r="G783">
        <f t="shared" si="12"/>
        <v>23.9</v>
      </c>
      <c r="H783">
        <f t="shared" si="12"/>
        <v>9.08</v>
      </c>
    </row>
    <row r="784" spans="1:8" x14ac:dyDescent="0.2">
      <c r="A784" s="1">
        <v>2248</v>
      </c>
      <c r="B784" s="3">
        <v>42467.788888888892</v>
      </c>
      <c r="C784" t="s">
        <v>15</v>
      </c>
      <c r="D784">
        <v>1</v>
      </c>
      <c r="E784">
        <f>INDEX(products!B:B,MATCH(challenge_2_solution_2!$C784,products!$A:$A,0))</f>
        <v>5.9</v>
      </c>
      <c r="F784">
        <f>INDEX(products!C:C,MATCH(challenge_2_solution_2!$C784,products!$A:$A,0))</f>
        <v>3.07</v>
      </c>
      <c r="G784">
        <f t="shared" si="12"/>
        <v>5.9</v>
      </c>
      <c r="H784">
        <f t="shared" si="12"/>
        <v>3.07</v>
      </c>
    </row>
    <row r="785" spans="1:8" x14ac:dyDescent="0.2">
      <c r="A785" s="1">
        <v>2248</v>
      </c>
      <c r="B785" s="3">
        <v>42467.788888888892</v>
      </c>
      <c r="C785" t="s">
        <v>19</v>
      </c>
      <c r="D785">
        <v>1</v>
      </c>
      <c r="E785">
        <f>INDEX(products!B:B,MATCH(challenge_2_solution_2!$C785,products!$A:$A,0))</f>
        <v>5.9</v>
      </c>
      <c r="F785">
        <f>INDEX(products!C:C,MATCH(challenge_2_solution_2!$C785,products!$A:$A,0))</f>
        <v>1.65</v>
      </c>
      <c r="G785">
        <f t="shared" si="12"/>
        <v>5.9</v>
      </c>
      <c r="H785">
        <f t="shared" si="12"/>
        <v>1.65</v>
      </c>
    </row>
    <row r="786" spans="1:8" x14ac:dyDescent="0.2">
      <c r="A786" s="1">
        <v>2248</v>
      </c>
      <c r="B786" s="3">
        <v>42467.788888888892</v>
      </c>
      <c r="C786" t="s">
        <v>53</v>
      </c>
      <c r="D786">
        <v>1</v>
      </c>
      <c r="E786">
        <f>INDEX(products!B:B,MATCH(challenge_2_solution_2!$C786,products!$A:$A,0))</f>
        <v>9.9</v>
      </c>
      <c r="F786">
        <f>INDEX(products!C:C,MATCH(challenge_2_solution_2!$C786,products!$A:$A,0))</f>
        <v>3.86</v>
      </c>
      <c r="G786">
        <f t="shared" si="12"/>
        <v>9.9</v>
      </c>
      <c r="H786">
        <f t="shared" si="12"/>
        <v>3.86</v>
      </c>
    </row>
    <row r="787" spans="1:8" x14ac:dyDescent="0.2">
      <c r="A787" s="1">
        <v>2248</v>
      </c>
      <c r="B787" s="3">
        <v>42467.788888888892</v>
      </c>
      <c r="C787" t="s">
        <v>55</v>
      </c>
      <c r="D787">
        <v>1</v>
      </c>
      <c r="E787">
        <f>INDEX(products!B:B,MATCH(challenge_2_solution_2!$C787,products!$A:$A,0))</f>
        <v>7.9</v>
      </c>
      <c r="F787">
        <f>INDEX(products!C:C,MATCH(challenge_2_solution_2!$C787,products!$A:$A,0))</f>
        <v>2.21</v>
      </c>
      <c r="G787">
        <f t="shared" si="12"/>
        <v>7.9</v>
      </c>
      <c r="H787">
        <f t="shared" si="12"/>
        <v>2.21</v>
      </c>
    </row>
    <row r="788" spans="1:8" x14ac:dyDescent="0.2">
      <c r="A788" s="1">
        <v>2248</v>
      </c>
      <c r="B788" s="3">
        <v>42467.788888888892</v>
      </c>
      <c r="C788" t="s">
        <v>77</v>
      </c>
      <c r="D788">
        <v>1</v>
      </c>
      <c r="E788">
        <f>INDEX(products!B:B,MATCH(challenge_2_solution_2!$C788,products!$A:$A,0))</f>
        <v>11.9</v>
      </c>
      <c r="F788">
        <f>INDEX(products!C:C,MATCH(challenge_2_solution_2!$C788,products!$A:$A,0))</f>
        <v>4.05</v>
      </c>
      <c r="G788">
        <f t="shared" si="12"/>
        <v>11.9</v>
      </c>
      <c r="H788">
        <f t="shared" si="12"/>
        <v>4.05</v>
      </c>
    </row>
    <row r="789" spans="1:8" x14ac:dyDescent="0.2">
      <c r="A789" s="1">
        <v>2248</v>
      </c>
      <c r="B789" s="3">
        <v>42467.788888888892</v>
      </c>
      <c r="C789" t="s">
        <v>99</v>
      </c>
      <c r="D789">
        <v>1</v>
      </c>
      <c r="E789">
        <f>INDEX(products!B:B,MATCH(challenge_2_solution_2!$C789,products!$A:$A,0))</f>
        <v>17.899999999999999</v>
      </c>
      <c r="F789">
        <f>INDEX(products!C:C,MATCH(challenge_2_solution_2!$C789,products!$A:$A,0))</f>
        <v>10.74</v>
      </c>
      <c r="G789">
        <f t="shared" si="12"/>
        <v>17.899999999999999</v>
      </c>
      <c r="H789">
        <f t="shared" si="12"/>
        <v>10.74</v>
      </c>
    </row>
    <row r="790" spans="1:8" x14ac:dyDescent="0.2">
      <c r="A790" s="1">
        <v>2249</v>
      </c>
      <c r="B790" s="3">
        <v>42467.794444444444</v>
      </c>
      <c r="C790" t="s">
        <v>21</v>
      </c>
      <c r="D790">
        <v>1</v>
      </c>
      <c r="E790">
        <f>INDEX(products!B:B,MATCH(challenge_2_solution_2!$C790,products!$A:$A,0))</f>
        <v>5.9</v>
      </c>
      <c r="F790">
        <f>INDEX(products!C:C,MATCH(challenge_2_solution_2!$C790,products!$A:$A,0))</f>
        <v>1.89</v>
      </c>
      <c r="G790">
        <f t="shared" si="12"/>
        <v>5.9</v>
      </c>
      <c r="H790">
        <f t="shared" si="12"/>
        <v>1.89</v>
      </c>
    </row>
    <row r="791" spans="1:8" x14ac:dyDescent="0.2">
      <c r="A791" s="1">
        <v>2249</v>
      </c>
      <c r="B791" s="3">
        <v>42467.794444444444</v>
      </c>
      <c r="C791" t="s">
        <v>19</v>
      </c>
      <c r="D791">
        <v>1</v>
      </c>
      <c r="E791">
        <f>INDEX(products!B:B,MATCH(challenge_2_solution_2!$C791,products!$A:$A,0))</f>
        <v>5.9</v>
      </c>
      <c r="F791">
        <f>INDEX(products!C:C,MATCH(challenge_2_solution_2!$C791,products!$A:$A,0))</f>
        <v>1.65</v>
      </c>
      <c r="G791">
        <f t="shared" si="12"/>
        <v>5.9</v>
      </c>
      <c r="H791">
        <f t="shared" si="12"/>
        <v>1.65</v>
      </c>
    </row>
    <row r="792" spans="1:8" x14ac:dyDescent="0.2">
      <c r="A792" s="1">
        <v>2249</v>
      </c>
      <c r="B792" s="3">
        <v>42467.794444444444</v>
      </c>
      <c r="C792" t="s">
        <v>49</v>
      </c>
      <c r="D792">
        <v>1</v>
      </c>
      <c r="E792">
        <f>INDEX(products!B:B,MATCH(challenge_2_solution_2!$C792,products!$A:$A,0))</f>
        <v>7.9</v>
      </c>
      <c r="F792">
        <f>INDEX(products!C:C,MATCH(challenge_2_solution_2!$C792,products!$A:$A,0))</f>
        <v>5.21</v>
      </c>
      <c r="G792">
        <f t="shared" si="12"/>
        <v>7.9</v>
      </c>
      <c r="H792">
        <f t="shared" si="12"/>
        <v>5.21</v>
      </c>
    </row>
    <row r="793" spans="1:8" x14ac:dyDescent="0.2">
      <c r="A793" s="1">
        <v>2249</v>
      </c>
      <c r="B793" s="3">
        <v>42467.794444444444</v>
      </c>
      <c r="C793" t="s">
        <v>108</v>
      </c>
      <c r="D793">
        <v>1</v>
      </c>
      <c r="E793">
        <f>INDEX(products!B:B,MATCH(challenge_2_solution_2!$C793,products!$A:$A,0))</f>
        <v>17.899999999999999</v>
      </c>
      <c r="F793">
        <f>INDEX(products!C:C,MATCH(challenge_2_solution_2!$C793,products!$A:$A,0))</f>
        <v>10.38</v>
      </c>
      <c r="G793">
        <f t="shared" si="12"/>
        <v>17.899999999999999</v>
      </c>
      <c r="H793">
        <f t="shared" si="12"/>
        <v>10.38</v>
      </c>
    </row>
    <row r="794" spans="1:8" x14ac:dyDescent="0.2">
      <c r="A794" s="1">
        <v>2249</v>
      </c>
      <c r="B794" s="3">
        <v>42467.794444444444</v>
      </c>
      <c r="C794" t="s">
        <v>118</v>
      </c>
      <c r="D794">
        <v>1</v>
      </c>
      <c r="E794">
        <f>INDEX(products!B:B,MATCH(challenge_2_solution_2!$C794,products!$A:$A,0))</f>
        <v>19.899999999999999</v>
      </c>
      <c r="F794">
        <f>INDEX(products!C:C,MATCH(challenge_2_solution_2!$C794,products!$A:$A,0))</f>
        <v>12.74</v>
      </c>
      <c r="G794">
        <f t="shared" si="12"/>
        <v>19.899999999999999</v>
      </c>
      <c r="H794">
        <f t="shared" si="12"/>
        <v>12.74</v>
      </c>
    </row>
    <row r="795" spans="1:8" x14ac:dyDescent="0.2">
      <c r="A795" s="1">
        <v>2249</v>
      </c>
      <c r="B795" s="3">
        <v>42467.794444444444</v>
      </c>
      <c r="C795" t="s">
        <v>177</v>
      </c>
      <c r="D795">
        <v>1</v>
      </c>
      <c r="E795">
        <f>INDEX(products!B:B,MATCH(challenge_2_solution_2!$C795,products!$A:$A,0))</f>
        <v>35.9</v>
      </c>
      <c r="F795">
        <f>INDEX(products!C:C,MATCH(challenge_2_solution_2!$C795,products!$A:$A,0))</f>
        <v>8.6199999999999992</v>
      </c>
      <c r="G795">
        <f t="shared" si="12"/>
        <v>35.9</v>
      </c>
      <c r="H795">
        <f t="shared" si="12"/>
        <v>8.6199999999999992</v>
      </c>
    </row>
    <row r="796" spans="1:8" x14ac:dyDescent="0.2">
      <c r="A796" s="1">
        <v>2250</v>
      </c>
      <c r="B796" s="3">
        <v>42468.758333333331</v>
      </c>
      <c r="C796" t="s">
        <v>8</v>
      </c>
      <c r="D796">
        <v>2</v>
      </c>
      <c r="E796">
        <f>INDEX(products!B:B,MATCH(challenge_2_solution_2!$C796,products!$A:$A,0))</f>
        <v>1.6</v>
      </c>
      <c r="F796">
        <f>INDEX(products!C:C,MATCH(challenge_2_solution_2!$C796,products!$A:$A,0))</f>
        <v>0.77</v>
      </c>
      <c r="G796">
        <f t="shared" si="12"/>
        <v>3.2</v>
      </c>
      <c r="H796">
        <f t="shared" si="12"/>
        <v>1.54</v>
      </c>
    </row>
    <row r="797" spans="1:8" x14ac:dyDescent="0.2">
      <c r="A797" s="1">
        <v>2250</v>
      </c>
      <c r="B797" s="3">
        <v>42468.758333333331</v>
      </c>
      <c r="C797" t="s">
        <v>12</v>
      </c>
      <c r="D797">
        <v>1</v>
      </c>
      <c r="E797">
        <f>INDEX(products!B:B,MATCH(challenge_2_solution_2!$C797,products!$A:$A,0))</f>
        <v>5.2</v>
      </c>
      <c r="F797">
        <f>INDEX(products!C:C,MATCH(challenge_2_solution_2!$C797,products!$A:$A,0))</f>
        <v>3.07</v>
      </c>
      <c r="G797">
        <f t="shared" si="12"/>
        <v>5.2</v>
      </c>
      <c r="H797">
        <f t="shared" si="12"/>
        <v>3.07</v>
      </c>
    </row>
    <row r="798" spans="1:8" x14ac:dyDescent="0.2">
      <c r="A798" s="1">
        <v>2250</v>
      </c>
      <c r="B798" s="3">
        <v>42468.758333333331</v>
      </c>
      <c r="C798" t="s">
        <v>19</v>
      </c>
      <c r="D798">
        <v>2</v>
      </c>
      <c r="E798">
        <f>INDEX(products!B:B,MATCH(challenge_2_solution_2!$C798,products!$A:$A,0))</f>
        <v>5.9</v>
      </c>
      <c r="F798">
        <f>INDEX(products!C:C,MATCH(challenge_2_solution_2!$C798,products!$A:$A,0))</f>
        <v>1.65</v>
      </c>
      <c r="G798">
        <f t="shared" si="12"/>
        <v>11.8</v>
      </c>
      <c r="H798">
        <f t="shared" si="12"/>
        <v>3.3</v>
      </c>
    </row>
    <row r="799" spans="1:8" x14ac:dyDescent="0.2">
      <c r="A799" s="1">
        <v>2250</v>
      </c>
      <c r="B799" s="3">
        <v>42468.758333333331</v>
      </c>
      <c r="C799" t="s">
        <v>14</v>
      </c>
      <c r="D799">
        <v>1</v>
      </c>
      <c r="E799">
        <f>INDEX(products!B:B,MATCH(challenge_2_solution_2!$C799,products!$A:$A,0))</f>
        <v>5.9</v>
      </c>
      <c r="F799">
        <f>INDEX(products!C:C,MATCH(challenge_2_solution_2!$C799,products!$A:$A,0))</f>
        <v>2.36</v>
      </c>
      <c r="G799">
        <f t="shared" si="12"/>
        <v>5.9</v>
      </c>
      <c r="H799">
        <f t="shared" si="12"/>
        <v>2.36</v>
      </c>
    </row>
    <row r="800" spans="1:8" x14ac:dyDescent="0.2">
      <c r="A800" s="1">
        <v>2250</v>
      </c>
      <c r="B800" s="3">
        <v>42468.758333333331</v>
      </c>
      <c r="C800" t="s">
        <v>17</v>
      </c>
      <c r="D800">
        <v>1</v>
      </c>
      <c r="E800">
        <f>INDEX(products!B:B,MATCH(challenge_2_solution_2!$C800,products!$A:$A,0))</f>
        <v>5.9</v>
      </c>
      <c r="F800">
        <f>INDEX(products!C:C,MATCH(challenge_2_solution_2!$C800,products!$A:$A,0))</f>
        <v>2.83</v>
      </c>
      <c r="G800">
        <f t="shared" si="12"/>
        <v>5.9</v>
      </c>
      <c r="H800">
        <f t="shared" si="12"/>
        <v>2.83</v>
      </c>
    </row>
    <row r="801" spans="1:8" x14ac:dyDescent="0.2">
      <c r="A801" s="1">
        <v>2250</v>
      </c>
      <c r="B801" s="3">
        <v>42468.758333333331</v>
      </c>
      <c r="C801" t="s">
        <v>69</v>
      </c>
      <c r="D801">
        <v>1</v>
      </c>
      <c r="E801">
        <f>INDEX(products!B:B,MATCH(challenge_2_solution_2!$C801,products!$A:$A,0))</f>
        <v>11.9</v>
      </c>
      <c r="F801">
        <f>INDEX(products!C:C,MATCH(challenge_2_solution_2!$C801,products!$A:$A,0))</f>
        <v>2.86</v>
      </c>
      <c r="G801">
        <f t="shared" si="12"/>
        <v>11.9</v>
      </c>
      <c r="H801">
        <f t="shared" si="12"/>
        <v>2.86</v>
      </c>
    </row>
    <row r="802" spans="1:8" x14ac:dyDescent="0.2">
      <c r="A802" s="1">
        <v>2250</v>
      </c>
      <c r="B802" s="3">
        <v>42468.758333333331</v>
      </c>
      <c r="C802" t="s">
        <v>93</v>
      </c>
      <c r="D802">
        <v>1</v>
      </c>
      <c r="E802">
        <f>INDEX(products!B:B,MATCH(challenge_2_solution_2!$C802,products!$A:$A,0))</f>
        <v>17.899999999999999</v>
      </c>
      <c r="F802">
        <f>INDEX(products!C:C,MATCH(challenge_2_solution_2!$C802,products!$A:$A,0))</f>
        <v>6.8</v>
      </c>
      <c r="G802">
        <f t="shared" si="12"/>
        <v>17.899999999999999</v>
      </c>
      <c r="H802">
        <f t="shared" si="12"/>
        <v>6.8</v>
      </c>
    </row>
    <row r="803" spans="1:8" x14ac:dyDescent="0.2">
      <c r="A803" s="1">
        <v>2250</v>
      </c>
      <c r="B803" s="3">
        <v>42468.758333333331</v>
      </c>
      <c r="C803" t="s">
        <v>126</v>
      </c>
      <c r="D803">
        <v>2</v>
      </c>
      <c r="E803">
        <f>INDEX(products!B:B,MATCH(challenge_2_solution_2!$C803,products!$A:$A,0))</f>
        <v>19.899999999999999</v>
      </c>
      <c r="F803">
        <f>INDEX(products!C:C,MATCH(challenge_2_solution_2!$C803,products!$A:$A,0))</f>
        <v>4.58</v>
      </c>
      <c r="G803">
        <f t="shared" si="12"/>
        <v>39.799999999999997</v>
      </c>
      <c r="H803">
        <f t="shared" si="12"/>
        <v>9.16</v>
      </c>
    </row>
    <row r="804" spans="1:8" x14ac:dyDescent="0.2">
      <c r="A804" s="1">
        <v>2250</v>
      </c>
      <c r="B804" s="3">
        <v>42468.758333333331</v>
      </c>
      <c r="C804" t="s">
        <v>118</v>
      </c>
      <c r="D804">
        <v>1</v>
      </c>
      <c r="E804">
        <f>INDEX(products!B:B,MATCH(challenge_2_solution_2!$C804,products!$A:$A,0))</f>
        <v>19.899999999999999</v>
      </c>
      <c r="F804">
        <f>INDEX(products!C:C,MATCH(challenge_2_solution_2!$C804,products!$A:$A,0))</f>
        <v>12.74</v>
      </c>
      <c r="G804">
        <f t="shared" si="12"/>
        <v>19.899999999999999</v>
      </c>
      <c r="H804">
        <f t="shared" si="12"/>
        <v>12.74</v>
      </c>
    </row>
    <row r="805" spans="1:8" x14ac:dyDescent="0.2">
      <c r="A805" s="1">
        <v>2251</v>
      </c>
      <c r="B805" s="3">
        <v>42468.78125</v>
      </c>
      <c r="C805" t="s">
        <v>14</v>
      </c>
      <c r="D805">
        <v>1</v>
      </c>
      <c r="E805">
        <f>INDEX(products!B:B,MATCH(challenge_2_solution_2!$C805,products!$A:$A,0))</f>
        <v>5.9</v>
      </c>
      <c r="F805">
        <f>INDEX(products!C:C,MATCH(challenge_2_solution_2!$C805,products!$A:$A,0))</f>
        <v>2.36</v>
      </c>
      <c r="G805">
        <f t="shared" si="12"/>
        <v>5.9</v>
      </c>
      <c r="H805">
        <f t="shared" si="12"/>
        <v>2.36</v>
      </c>
    </row>
    <row r="806" spans="1:8" x14ac:dyDescent="0.2">
      <c r="A806" s="1">
        <v>2251</v>
      </c>
      <c r="B806" s="3">
        <v>42468.78125</v>
      </c>
      <c r="C806" t="s">
        <v>19</v>
      </c>
      <c r="D806">
        <v>1</v>
      </c>
      <c r="E806">
        <f>INDEX(products!B:B,MATCH(challenge_2_solution_2!$C806,products!$A:$A,0))</f>
        <v>5.9</v>
      </c>
      <c r="F806">
        <f>INDEX(products!C:C,MATCH(challenge_2_solution_2!$C806,products!$A:$A,0))</f>
        <v>1.65</v>
      </c>
      <c r="G806">
        <f t="shared" si="12"/>
        <v>5.9</v>
      </c>
      <c r="H806">
        <f t="shared" si="12"/>
        <v>1.65</v>
      </c>
    </row>
    <row r="807" spans="1:8" x14ac:dyDescent="0.2">
      <c r="A807" s="1">
        <v>2251</v>
      </c>
      <c r="B807" s="3">
        <v>42468.78125</v>
      </c>
      <c r="C807" t="s">
        <v>89</v>
      </c>
      <c r="D807">
        <v>1</v>
      </c>
      <c r="E807">
        <f>INDEX(products!B:B,MATCH(challenge_2_solution_2!$C807,products!$A:$A,0))</f>
        <v>17.899999999999999</v>
      </c>
      <c r="F807">
        <f>INDEX(products!C:C,MATCH(challenge_2_solution_2!$C807,products!$A:$A,0))</f>
        <v>3.94</v>
      </c>
      <c r="G807">
        <f t="shared" si="12"/>
        <v>17.899999999999999</v>
      </c>
      <c r="H807">
        <f t="shared" si="12"/>
        <v>3.94</v>
      </c>
    </row>
    <row r="808" spans="1:8" x14ac:dyDescent="0.2">
      <c r="A808" s="1">
        <v>2251</v>
      </c>
      <c r="B808" s="3">
        <v>42468.78125</v>
      </c>
      <c r="C808" t="s">
        <v>128</v>
      </c>
      <c r="D808">
        <v>1</v>
      </c>
      <c r="E808">
        <f>INDEX(products!B:B,MATCH(challenge_2_solution_2!$C808,products!$A:$A,0))</f>
        <v>19.899999999999999</v>
      </c>
      <c r="F808">
        <f>INDEX(products!C:C,MATCH(challenge_2_solution_2!$C808,products!$A:$A,0))</f>
        <v>13.53</v>
      </c>
      <c r="G808">
        <f t="shared" si="12"/>
        <v>19.899999999999999</v>
      </c>
      <c r="H808">
        <f t="shared" si="12"/>
        <v>13.53</v>
      </c>
    </row>
    <row r="809" spans="1:8" x14ac:dyDescent="0.2">
      <c r="A809" s="1">
        <v>2252</v>
      </c>
      <c r="B809" s="3">
        <v>42468.79583333333</v>
      </c>
      <c r="C809" t="s">
        <v>13</v>
      </c>
      <c r="D809">
        <v>1</v>
      </c>
      <c r="E809">
        <f>INDEX(products!B:B,MATCH(challenge_2_solution_2!$C809,products!$A:$A,0))</f>
        <v>5.2</v>
      </c>
      <c r="F809">
        <f>INDEX(products!C:C,MATCH(challenge_2_solution_2!$C809,products!$A:$A,0))</f>
        <v>2.44</v>
      </c>
      <c r="G809">
        <f t="shared" si="12"/>
        <v>5.2</v>
      </c>
      <c r="H809">
        <f t="shared" si="12"/>
        <v>2.44</v>
      </c>
    </row>
    <row r="810" spans="1:8" x14ac:dyDescent="0.2">
      <c r="A810" s="1">
        <v>2252</v>
      </c>
      <c r="B810" s="3">
        <v>42468.79583333333</v>
      </c>
      <c r="C810" t="s">
        <v>38</v>
      </c>
      <c r="D810">
        <v>1</v>
      </c>
      <c r="E810">
        <f>INDEX(products!B:B,MATCH(challenge_2_solution_2!$C810,products!$A:$A,0))</f>
        <v>7.9</v>
      </c>
      <c r="F810">
        <f>INDEX(products!C:C,MATCH(challenge_2_solution_2!$C810,products!$A:$A,0))</f>
        <v>3</v>
      </c>
      <c r="G810">
        <f t="shared" si="12"/>
        <v>7.9</v>
      </c>
      <c r="H810">
        <f t="shared" si="12"/>
        <v>3</v>
      </c>
    </row>
    <row r="811" spans="1:8" x14ac:dyDescent="0.2">
      <c r="A811" s="1">
        <v>2252</v>
      </c>
      <c r="B811" s="3">
        <v>42468.79583333333</v>
      </c>
      <c r="C811" t="s">
        <v>60</v>
      </c>
      <c r="D811">
        <v>1</v>
      </c>
      <c r="E811">
        <f>INDEX(products!B:B,MATCH(challenge_2_solution_2!$C811,products!$A:$A,0))</f>
        <v>11.9</v>
      </c>
      <c r="F811">
        <f>INDEX(products!C:C,MATCH(challenge_2_solution_2!$C811,products!$A:$A,0))</f>
        <v>4.28</v>
      </c>
      <c r="G811">
        <f t="shared" si="12"/>
        <v>11.9</v>
      </c>
      <c r="H811">
        <f t="shared" si="12"/>
        <v>4.28</v>
      </c>
    </row>
    <row r="812" spans="1:8" x14ac:dyDescent="0.2">
      <c r="A812" s="1">
        <v>2252</v>
      </c>
      <c r="B812" s="3">
        <v>42468.79583333333</v>
      </c>
      <c r="C812" t="s">
        <v>70</v>
      </c>
      <c r="D812">
        <v>1</v>
      </c>
      <c r="E812">
        <f>INDEX(products!B:B,MATCH(challenge_2_solution_2!$C812,products!$A:$A,0))</f>
        <v>11.9</v>
      </c>
      <c r="F812">
        <f>INDEX(products!C:C,MATCH(challenge_2_solution_2!$C812,products!$A:$A,0))</f>
        <v>7.02</v>
      </c>
      <c r="G812">
        <f t="shared" si="12"/>
        <v>11.9</v>
      </c>
      <c r="H812">
        <f t="shared" si="12"/>
        <v>7.02</v>
      </c>
    </row>
    <row r="813" spans="1:8" x14ac:dyDescent="0.2">
      <c r="A813" s="1">
        <v>2252</v>
      </c>
      <c r="B813" s="3">
        <v>42468.79583333333</v>
      </c>
      <c r="C813" t="s">
        <v>64</v>
      </c>
      <c r="D813">
        <v>1</v>
      </c>
      <c r="E813">
        <f>INDEX(products!B:B,MATCH(challenge_2_solution_2!$C813,products!$A:$A,0))</f>
        <v>11.9</v>
      </c>
      <c r="F813">
        <f>INDEX(products!C:C,MATCH(challenge_2_solution_2!$C813,products!$A:$A,0))</f>
        <v>7.97</v>
      </c>
      <c r="G813">
        <f t="shared" si="12"/>
        <v>11.9</v>
      </c>
      <c r="H813">
        <f t="shared" si="12"/>
        <v>7.97</v>
      </c>
    </row>
    <row r="814" spans="1:8" x14ac:dyDescent="0.2">
      <c r="A814" s="1">
        <v>2252</v>
      </c>
      <c r="B814" s="3">
        <v>42468.79583333333</v>
      </c>
      <c r="C814" t="s">
        <v>130</v>
      </c>
      <c r="D814">
        <v>1</v>
      </c>
      <c r="E814">
        <f>INDEX(products!B:B,MATCH(challenge_2_solution_2!$C814,products!$A:$A,0))</f>
        <v>19.899999999999999</v>
      </c>
      <c r="F814">
        <f>INDEX(products!C:C,MATCH(challenge_2_solution_2!$C814,products!$A:$A,0))</f>
        <v>5.37</v>
      </c>
      <c r="G814">
        <f t="shared" si="12"/>
        <v>19.899999999999999</v>
      </c>
      <c r="H814">
        <f t="shared" si="12"/>
        <v>5.37</v>
      </c>
    </row>
    <row r="815" spans="1:8" x14ac:dyDescent="0.2">
      <c r="A815" s="1">
        <v>2253</v>
      </c>
      <c r="B815" s="3">
        <v>42468.808333333334</v>
      </c>
      <c r="C815" t="s">
        <v>15</v>
      </c>
      <c r="D815">
        <v>3</v>
      </c>
      <c r="E815">
        <f>INDEX(products!B:B,MATCH(challenge_2_solution_2!$C815,products!$A:$A,0))</f>
        <v>5.9</v>
      </c>
      <c r="F815">
        <f>INDEX(products!C:C,MATCH(challenge_2_solution_2!$C815,products!$A:$A,0))</f>
        <v>3.07</v>
      </c>
      <c r="G815">
        <f t="shared" si="12"/>
        <v>17.700000000000003</v>
      </c>
      <c r="H815">
        <f t="shared" si="12"/>
        <v>9.2099999999999991</v>
      </c>
    </row>
    <row r="816" spans="1:8" x14ac:dyDescent="0.2">
      <c r="A816" s="1">
        <v>2253</v>
      </c>
      <c r="B816" s="3">
        <v>42468.808333333334</v>
      </c>
      <c r="C816" t="s">
        <v>37</v>
      </c>
      <c r="D816">
        <v>1</v>
      </c>
      <c r="E816">
        <f>INDEX(products!B:B,MATCH(challenge_2_solution_2!$C816,products!$A:$A,0))</f>
        <v>7.9</v>
      </c>
      <c r="F816">
        <f>INDEX(products!C:C,MATCH(challenge_2_solution_2!$C816,products!$A:$A,0))</f>
        <v>4.9800000000000004</v>
      </c>
      <c r="G816">
        <f t="shared" si="12"/>
        <v>7.9</v>
      </c>
      <c r="H816">
        <f t="shared" si="12"/>
        <v>4.9800000000000004</v>
      </c>
    </row>
    <row r="817" spans="1:8" x14ac:dyDescent="0.2">
      <c r="A817" s="1">
        <v>2253</v>
      </c>
      <c r="B817" s="3">
        <v>42468.808333333334</v>
      </c>
      <c r="C817" t="s">
        <v>68</v>
      </c>
      <c r="D817">
        <v>1</v>
      </c>
      <c r="E817">
        <f>INDEX(products!B:B,MATCH(challenge_2_solution_2!$C817,products!$A:$A,0))</f>
        <v>11.9</v>
      </c>
      <c r="F817">
        <f>INDEX(products!C:C,MATCH(challenge_2_solution_2!$C817,products!$A:$A,0))</f>
        <v>3.69</v>
      </c>
      <c r="G817">
        <f t="shared" si="12"/>
        <v>11.9</v>
      </c>
      <c r="H817">
        <f t="shared" si="12"/>
        <v>3.69</v>
      </c>
    </row>
    <row r="818" spans="1:8" x14ac:dyDescent="0.2">
      <c r="A818" s="1">
        <v>2253</v>
      </c>
      <c r="B818" s="3">
        <v>42468.808333333334</v>
      </c>
      <c r="C818" t="s">
        <v>142</v>
      </c>
      <c r="D818">
        <v>1</v>
      </c>
      <c r="E818">
        <f>INDEX(products!B:B,MATCH(challenge_2_solution_2!$C818,products!$A:$A,0))</f>
        <v>19.899999999999999</v>
      </c>
      <c r="F818">
        <f>INDEX(products!C:C,MATCH(challenge_2_solution_2!$C818,products!$A:$A,0))</f>
        <v>13.33</v>
      </c>
      <c r="G818">
        <f t="shared" si="12"/>
        <v>19.899999999999999</v>
      </c>
      <c r="H818">
        <f t="shared" si="12"/>
        <v>13.33</v>
      </c>
    </row>
    <row r="819" spans="1:8" x14ac:dyDescent="0.2">
      <c r="A819" s="1">
        <v>2253</v>
      </c>
      <c r="B819" s="3">
        <v>42468.808333333334</v>
      </c>
      <c r="C819" t="s">
        <v>136</v>
      </c>
      <c r="D819">
        <v>1</v>
      </c>
      <c r="E819">
        <f>INDEX(products!B:B,MATCH(challenge_2_solution_2!$C819,products!$A:$A,0))</f>
        <v>19.899999999999999</v>
      </c>
      <c r="F819">
        <f>INDEX(products!C:C,MATCH(challenge_2_solution_2!$C819,products!$A:$A,0))</f>
        <v>6.37</v>
      </c>
      <c r="G819">
        <f t="shared" si="12"/>
        <v>19.899999999999999</v>
      </c>
      <c r="H819">
        <f t="shared" si="12"/>
        <v>6.37</v>
      </c>
    </row>
    <row r="820" spans="1:8" x14ac:dyDescent="0.2">
      <c r="A820" s="1">
        <v>2253</v>
      </c>
      <c r="B820" s="3">
        <v>42468.808333333334</v>
      </c>
      <c r="C820" t="s">
        <v>119</v>
      </c>
      <c r="D820">
        <v>1</v>
      </c>
      <c r="E820">
        <f>INDEX(products!B:B,MATCH(challenge_2_solution_2!$C820,products!$A:$A,0))</f>
        <v>19.899999999999999</v>
      </c>
      <c r="F820">
        <f>INDEX(products!C:C,MATCH(challenge_2_solution_2!$C820,products!$A:$A,0))</f>
        <v>7.16</v>
      </c>
      <c r="G820">
        <f t="shared" si="12"/>
        <v>19.899999999999999</v>
      </c>
      <c r="H820">
        <f t="shared" si="12"/>
        <v>7.16</v>
      </c>
    </row>
    <row r="821" spans="1:8" x14ac:dyDescent="0.2">
      <c r="A821" s="1">
        <v>2254</v>
      </c>
      <c r="B821" s="3">
        <v>42468.826388888891</v>
      </c>
      <c r="C821" t="s">
        <v>8</v>
      </c>
      <c r="D821">
        <v>1</v>
      </c>
      <c r="E821">
        <f>INDEX(products!B:B,MATCH(challenge_2_solution_2!$C821,products!$A:$A,0))</f>
        <v>1.6</v>
      </c>
      <c r="F821">
        <f>INDEX(products!C:C,MATCH(challenge_2_solution_2!$C821,products!$A:$A,0))</f>
        <v>0.77</v>
      </c>
      <c r="G821">
        <f t="shared" si="12"/>
        <v>1.6</v>
      </c>
      <c r="H821">
        <f t="shared" si="12"/>
        <v>0.77</v>
      </c>
    </row>
    <row r="822" spans="1:8" x14ac:dyDescent="0.2">
      <c r="A822" s="1">
        <v>2254</v>
      </c>
      <c r="B822" s="3">
        <v>42468.826388888891</v>
      </c>
      <c r="C822" t="s">
        <v>12</v>
      </c>
      <c r="D822">
        <v>2</v>
      </c>
      <c r="E822">
        <f>INDEX(products!B:B,MATCH(challenge_2_solution_2!$C822,products!$A:$A,0))</f>
        <v>5.2</v>
      </c>
      <c r="F822">
        <f>INDEX(products!C:C,MATCH(challenge_2_solution_2!$C822,products!$A:$A,0))</f>
        <v>3.07</v>
      </c>
      <c r="G822">
        <f t="shared" si="12"/>
        <v>10.4</v>
      </c>
      <c r="H822">
        <f t="shared" si="12"/>
        <v>6.14</v>
      </c>
    </row>
    <row r="823" spans="1:8" x14ac:dyDescent="0.2">
      <c r="A823" s="1">
        <v>2254</v>
      </c>
      <c r="B823" s="3">
        <v>42468.826388888891</v>
      </c>
      <c r="C823" t="s">
        <v>17</v>
      </c>
      <c r="D823">
        <v>1</v>
      </c>
      <c r="E823">
        <f>INDEX(products!B:B,MATCH(challenge_2_solution_2!$C823,products!$A:$A,0))</f>
        <v>5.9</v>
      </c>
      <c r="F823">
        <f>INDEX(products!C:C,MATCH(challenge_2_solution_2!$C823,products!$A:$A,0))</f>
        <v>2.83</v>
      </c>
      <c r="G823">
        <f t="shared" si="12"/>
        <v>5.9</v>
      </c>
      <c r="H823">
        <f t="shared" si="12"/>
        <v>2.83</v>
      </c>
    </row>
    <row r="824" spans="1:8" x14ac:dyDescent="0.2">
      <c r="A824" s="1">
        <v>2254</v>
      </c>
      <c r="B824" s="3">
        <v>42468.826388888891</v>
      </c>
      <c r="C824" t="s">
        <v>14</v>
      </c>
      <c r="D824">
        <v>1</v>
      </c>
      <c r="E824">
        <f>INDEX(products!B:B,MATCH(challenge_2_solution_2!$C824,products!$A:$A,0))</f>
        <v>5.9</v>
      </c>
      <c r="F824">
        <f>INDEX(products!C:C,MATCH(challenge_2_solution_2!$C824,products!$A:$A,0))</f>
        <v>2.36</v>
      </c>
      <c r="G824">
        <f t="shared" si="12"/>
        <v>5.9</v>
      </c>
      <c r="H824">
        <f t="shared" si="12"/>
        <v>2.36</v>
      </c>
    </row>
    <row r="825" spans="1:8" x14ac:dyDescent="0.2">
      <c r="A825" s="1">
        <v>2254</v>
      </c>
      <c r="B825" s="3">
        <v>42468.826388888891</v>
      </c>
      <c r="C825" t="s">
        <v>33</v>
      </c>
      <c r="D825">
        <v>1</v>
      </c>
      <c r="E825">
        <f>INDEX(products!B:B,MATCH(challenge_2_solution_2!$C825,products!$A:$A,0))</f>
        <v>7.9</v>
      </c>
      <c r="F825">
        <f>INDEX(products!C:C,MATCH(challenge_2_solution_2!$C825,products!$A:$A,0))</f>
        <v>2.21</v>
      </c>
      <c r="G825">
        <f t="shared" si="12"/>
        <v>7.9</v>
      </c>
      <c r="H825">
        <f t="shared" si="12"/>
        <v>2.21</v>
      </c>
    </row>
    <row r="826" spans="1:8" x14ac:dyDescent="0.2">
      <c r="A826" s="1">
        <v>2254</v>
      </c>
      <c r="B826" s="3">
        <v>42468.826388888891</v>
      </c>
      <c r="C826" t="s">
        <v>54</v>
      </c>
      <c r="D826">
        <v>1</v>
      </c>
      <c r="E826">
        <f>INDEX(products!B:B,MATCH(challenge_2_solution_2!$C826,products!$A:$A,0))</f>
        <v>9.9</v>
      </c>
      <c r="F826">
        <f>INDEX(products!C:C,MATCH(challenge_2_solution_2!$C826,products!$A:$A,0))</f>
        <v>2.57</v>
      </c>
      <c r="G826">
        <f t="shared" si="12"/>
        <v>9.9</v>
      </c>
      <c r="H826">
        <f t="shared" si="12"/>
        <v>2.57</v>
      </c>
    </row>
    <row r="827" spans="1:8" x14ac:dyDescent="0.2">
      <c r="A827" s="1">
        <v>2254</v>
      </c>
      <c r="B827" s="3">
        <v>42468.826388888891</v>
      </c>
      <c r="C827" t="s">
        <v>81</v>
      </c>
      <c r="D827">
        <v>1</v>
      </c>
      <c r="E827">
        <f>INDEX(products!B:B,MATCH(challenge_2_solution_2!$C827,products!$A:$A,0))</f>
        <v>11.9</v>
      </c>
      <c r="F827">
        <f>INDEX(products!C:C,MATCH(challenge_2_solution_2!$C827,products!$A:$A,0))</f>
        <v>8.09</v>
      </c>
      <c r="G827">
        <f t="shared" si="12"/>
        <v>11.9</v>
      </c>
      <c r="H827">
        <f t="shared" si="12"/>
        <v>8.09</v>
      </c>
    </row>
    <row r="828" spans="1:8" x14ac:dyDescent="0.2">
      <c r="A828" s="1">
        <v>2254</v>
      </c>
      <c r="B828" s="3">
        <v>42468.826388888891</v>
      </c>
      <c r="C828" t="s">
        <v>91</v>
      </c>
      <c r="D828">
        <v>1</v>
      </c>
      <c r="E828">
        <f>INDEX(products!B:B,MATCH(challenge_2_solution_2!$C828,products!$A:$A,0))</f>
        <v>17.899999999999999</v>
      </c>
      <c r="F828">
        <f>INDEX(products!C:C,MATCH(challenge_2_solution_2!$C828,products!$A:$A,0))</f>
        <v>6.44</v>
      </c>
      <c r="G828">
        <f t="shared" si="12"/>
        <v>17.899999999999999</v>
      </c>
      <c r="H828">
        <f t="shared" si="12"/>
        <v>6.44</v>
      </c>
    </row>
    <row r="829" spans="1:8" x14ac:dyDescent="0.2">
      <c r="A829" s="1">
        <v>2254</v>
      </c>
      <c r="B829" s="3">
        <v>42468.826388888891</v>
      </c>
      <c r="C829" t="s">
        <v>89</v>
      </c>
      <c r="D829">
        <v>1</v>
      </c>
      <c r="E829">
        <f>INDEX(products!B:B,MATCH(challenge_2_solution_2!$C829,products!$A:$A,0))</f>
        <v>17.899999999999999</v>
      </c>
      <c r="F829">
        <f>INDEX(products!C:C,MATCH(challenge_2_solution_2!$C829,products!$A:$A,0))</f>
        <v>3.94</v>
      </c>
      <c r="G829">
        <f t="shared" si="12"/>
        <v>17.899999999999999</v>
      </c>
      <c r="H829">
        <f t="shared" si="12"/>
        <v>3.94</v>
      </c>
    </row>
    <row r="830" spans="1:8" x14ac:dyDescent="0.2">
      <c r="A830" s="1">
        <v>2254</v>
      </c>
      <c r="B830" s="3">
        <v>42468.826388888891</v>
      </c>
      <c r="C830" t="s">
        <v>155</v>
      </c>
      <c r="D830">
        <v>1</v>
      </c>
      <c r="E830">
        <f>INDEX(products!B:B,MATCH(challenge_2_solution_2!$C830,products!$A:$A,0))</f>
        <v>21.9</v>
      </c>
      <c r="F830">
        <f>INDEX(products!C:C,MATCH(challenge_2_solution_2!$C830,products!$A:$A,0))</f>
        <v>11.39</v>
      </c>
      <c r="G830">
        <f t="shared" si="12"/>
        <v>21.9</v>
      </c>
      <c r="H830">
        <f t="shared" si="12"/>
        <v>11.39</v>
      </c>
    </row>
    <row r="831" spans="1:8" x14ac:dyDescent="0.2">
      <c r="A831" s="1">
        <v>2255</v>
      </c>
      <c r="B831" s="3">
        <v>42469.690972222219</v>
      </c>
      <c r="C831" t="s">
        <v>15</v>
      </c>
      <c r="D831">
        <v>1</v>
      </c>
      <c r="E831">
        <f>INDEX(products!B:B,MATCH(challenge_2_solution_2!$C831,products!$A:$A,0))</f>
        <v>5.9</v>
      </c>
      <c r="F831">
        <f>INDEX(products!C:C,MATCH(challenge_2_solution_2!$C831,products!$A:$A,0))</f>
        <v>3.07</v>
      </c>
      <c r="G831">
        <f t="shared" si="12"/>
        <v>5.9</v>
      </c>
      <c r="H831">
        <f t="shared" si="12"/>
        <v>3.07</v>
      </c>
    </row>
    <row r="832" spans="1:8" x14ac:dyDescent="0.2">
      <c r="A832" s="1">
        <v>2255</v>
      </c>
      <c r="B832" s="3">
        <v>42469.690972222219</v>
      </c>
      <c r="C832" t="s">
        <v>57</v>
      </c>
      <c r="D832">
        <v>1</v>
      </c>
      <c r="E832">
        <f>INDEX(products!B:B,MATCH(challenge_2_solution_2!$C832,products!$A:$A,0))</f>
        <v>9.9</v>
      </c>
      <c r="F832">
        <f>INDEX(products!C:C,MATCH(challenge_2_solution_2!$C832,products!$A:$A,0))</f>
        <v>3.76</v>
      </c>
      <c r="G832">
        <f t="shared" si="12"/>
        <v>9.9</v>
      </c>
      <c r="H832">
        <f t="shared" si="12"/>
        <v>3.76</v>
      </c>
    </row>
    <row r="833" spans="1:8" x14ac:dyDescent="0.2">
      <c r="A833" s="1">
        <v>2255</v>
      </c>
      <c r="B833" s="3">
        <v>42469.690972222219</v>
      </c>
      <c r="C833" t="s">
        <v>84</v>
      </c>
      <c r="D833">
        <v>1</v>
      </c>
      <c r="E833">
        <f>INDEX(products!B:B,MATCH(challenge_2_solution_2!$C833,products!$A:$A,0))</f>
        <v>11.9</v>
      </c>
      <c r="F833">
        <f>INDEX(products!C:C,MATCH(challenge_2_solution_2!$C833,products!$A:$A,0))</f>
        <v>2.38</v>
      </c>
      <c r="G833">
        <f t="shared" si="12"/>
        <v>11.9</v>
      </c>
      <c r="H833">
        <f t="shared" si="12"/>
        <v>2.38</v>
      </c>
    </row>
    <row r="834" spans="1:8" x14ac:dyDescent="0.2">
      <c r="A834" s="1">
        <v>2255</v>
      </c>
      <c r="B834" s="3">
        <v>42469.690972222219</v>
      </c>
      <c r="C834" t="s">
        <v>96</v>
      </c>
      <c r="D834">
        <v>1</v>
      </c>
      <c r="E834">
        <f>INDEX(products!B:B,MATCH(challenge_2_solution_2!$C834,products!$A:$A,0))</f>
        <v>17.899999999999999</v>
      </c>
      <c r="F834">
        <f>INDEX(products!C:C,MATCH(challenge_2_solution_2!$C834,products!$A:$A,0))</f>
        <v>10.92</v>
      </c>
      <c r="G834">
        <f t="shared" si="12"/>
        <v>17.899999999999999</v>
      </c>
      <c r="H834">
        <f t="shared" si="12"/>
        <v>10.92</v>
      </c>
    </row>
    <row r="835" spans="1:8" x14ac:dyDescent="0.2">
      <c r="A835" s="1">
        <v>2256</v>
      </c>
      <c r="B835" s="3">
        <v>42469.763194444444</v>
      </c>
      <c r="C835" t="s">
        <v>8</v>
      </c>
      <c r="D835">
        <v>2</v>
      </c>
      <c r="E835">
        <f>INDEX(products!B:B,MATCH(challenge_2_solution_2!$C835,products!$A:$A,0))</f>
        <v>1.6</v>
      </c>
      <c r="F835">
        <f>INDEX(products!C:C,MATCH(challenge_2_solution_2!$C835,products!$A:$A,0))</f>
        <v>0.77</v>
      </c>
      <c r="G835">
        <f t="shared" ref="G835:H898" si="13">$D835*E835</f>
        <v>3.2</v>
      </c>
      <c r="H835">
        <f t="shared" si="13"/>
        <v>1.54</v>
      </c>
    </row>
    <row r="836" spans="1:8" x14ac:dyDescent="0.2">
      <c r="A836" s="1">
        <v>2256</v>
      </c>
      <c r="B836" s="3">
        <v>42469.763194444444</v>
      </c>
      <c r="C836" t="s">
        <v>9</v>
      </c>
      <c r="D836">
        <v>2</v>
      </c>
      <c r="E836">
        <f>INDEX(products!B:B,MATCH(challenge_2_solution_2!$C836,products!$A:$A,0))</f>
        <v>1.6</v>
      </c>
      <c r="F836">
        <f>INDEX(products!C:C,MATCH(challenge_2_solution_2!$C836,products!$A:$A,0))</f>
        <v>0.67</v>
      </c>
      <c r="G836">
        <f t="shared" si="13"/>
        <v>3.2</v>
      </c>
      <c r="H836">
        <f t="shared" si="13"/>
        <v>1.34</v>
      </c>
    </row>
    <row r="837" spans="1:8" x14ac:dyDescent="0.2">
      <c r="A837" s="1">
        <v>2256</v>
      </c>
      <c r="B837" s="3">
        <v>42469.763194444444</v>
      </c>
      <c r="C837" t="s">
        <v>12</v>
      </c>
      <c r="D837">
        <v>2</v>
      </c>
      <c r="E837">
        <f>INDEX(products!B:B,MATCH(challenge_2_solution_2!$C837,products!$A:$A,0))</f>
        <v>5.2</v>
      </c>
      <c r="F837">
        <f>INDEX(products!C:C,MATCH(challenge_2_solution_2!$C837,products!$A:$A,0))</f>
        <v>3.07</v>
      </c>
      <c r="G837">
        <f t="shared" si="13"/>
        <v>10.4</v>
      </c>
      <c r="H837">
        <f t="shared" si="13"/>
        <v>6.14</v>
      </c>
    </row>
    <row r="838" spans="1:8" x14ac:dyDescent="0.2">
      <c r="A838" s="1">
        <v>2256</v>
      </c>
      <c r="B838" s="3">
        <v>42469.763194444444</v>
      </c>
      <c r="C838" t="s">
        <v>15</v>
      </c>
      <c r="D838">
        <v>1</v>
      </c>
      <c r="E838">
        <f>INDEX(products!B:B,MATCH(challenge_2_solution_2!$C838,products!$A:$A,0))</f>
        <v>5.9</v>
      </c>
      <c r="F838">
        <f>INDEX(products!C:C,MATCH(challenge_2_solution_2!$C838,products!$A:$A,0))</f>
        <v>3.07</v>
      </c>
      <c r="G838">
        <f t="shared" si="13"/>
        <v>5.9</v>
      </c>
      <c r="H838">
        <f t="shared" si="13"/>
        <v>3.07</v>
      </c>
    </row>
    <row r="839" spans="1:8" x14ac:dyDescent="0.2">
      <c r="A839" s="1">
        <v>2256</v>
      </c>
      <c r="B839" s="3">
        <v>42469.763194444444</v>
      </c>
      <c r="C839" t="s">
        <v>17</v>
      </c>
      <c r="D839">
        <v>1</v>
      </c>
      <c r="E839">
        <f>INDEX(products!B:B,MATCH(challenge_2_solution_2!$C839,products!$A:$A,0))</f>
        <v>5.9</v>
      </c>
      <c r="F839">
        <f>INDEX(products!C:C,MATCH(challenge_2_solution_2!$C839,products!$A:$A,0))</f>
        <v>2.83</v>
      </c>
      <c r="G839">
        <f t="shared" si="13"/>
        <v>5.9</v>
      </c>
      <c r="H839">
        <f t="shared" si="13"/>
        <v>2.83</v>
      </c>
    </row>
    <row r="840" spans="1:8" x14ac:dyDescent="0.2">
      <c r="A840" s="1">
        <v>2256</v>
      </c>
      <c r="B840" s="3">
        <v>42469.763194444444</v>
      </c>
      <c r="C840" t="s">
        <v>14</v>
      </c>
      <c r="D840">
        <v>2</v>
      </c>
      <c r="E840">
        <f>INDEX(products!B:B,MATCH(challenge_2_solution_2!$C840,products!$A:$A,0))</f>
        <v>5.9</v>
      </c>
      <c r="F840">
        <f>INDEX(products!C:C,MATCH(challenge_2_solution_2!$C840,products!$A:$A,0))</f>
        <v>2.36</v>
      </c>
      <c r="G840">
        <f t="shared" si="13"/>
        <v>11.8</v>
      </c>
      <c r="H840">
        <f t="shared" si="13"/>
        <v>4.72</v>
      </c>
    </row>
    <row r="841" spans="1:8" x14ac:dyDescent="0.2">
      <c r="A841" s="1">
        <v>2256</v>
      </c>
      <c r="B841" s="3">
        <v>42469.763194444444</v>
      </c>
      <c r="C841" t="s">
        <v>34</v>
      </c>
      <c r="D841">
        <v>1</v>
      </c>
      <c r="E841">
        <f>INDEX(products!B:B,MATCH(challenge_2_solution_2!$C841,products!$A:$A,0))</f>
        <v>7.9</v>
      </c>
      <c r="F841">
        <f>INDEX(products!C:C,MATCH(challenge_2_solution_2!$C841,products!$A:$A,0))</f>
        <v>1.58</v>
      </c>
      <c r="G841">
        <f t="shared" si="13"/>
        <v>7.9</v>
      </c>
      <c r="H841">
        <f t="shared" si="13"/>
        <v>1.58</v>
      </c>
    </row>
    <row r="842" spans="1:8" x14ac:dyDescent="0.2">
      <c r="A842" s="1">
        <v>2256</v>
      </c>
      <c r="B842" s="3">
        <v>42469.763194444444</v>
      </c>
      <c r="C842" t="s">
        <v>55</v>
      </c>
      <c r="D842">
        <v>1</v>
      </c>
      <c r="E842">
        <f>INDEX(products!B:B,MATCH(challenge_2_solution_2!$C842,products!$A:$A,0))</f>
        <v>7.9</v>
      </c>
      <c r="F842">
        <f>INDEX(products!C:C,MATCH(challenge_2_solution_2!$C842,products!$A:$A,0))</f>
        <v>2.21</v>
      </c>
      <c r="G842">
        <f t="shared" si="13"/>
        <v>7.9</v>
      </c>
      <c r="H842">
        <f t="shared" si="13"/>
        <v>2.21</v>
      </c>
    </row>
    <row r="843" spans="1:8" x14ac:dyDescent="0.2">
      <c r="A843" s="1">
        <v>2256</v>
      </c>
      <c r="B843" s="3">
        <v>42469.763194444444</v>
      </c>
      <c r="C843" t="s">
        <v>111</v>
      </c>
      <c r="D843">
        <v>1</v>
      </c>
      <c r="E843">
        <f>INDEX(products!B:B,MATCH(challenge_2_solution_2!$C843,products!$A:$A,0))</f>
        <v>17.899999999999999</v>
      </c>
      <c r="F843">
        <f>INDEX(products!C:C,MATCH(challenge_2_solution_2!$C843,products!$A:$A,0))</f>
        <v>6.62</v>
      </c>
      <c r="G843">
        <f t="shared" si="13"/>
        <v>17.899999999999999</v>
      </c>
      <c r="H843">
        <f t="shared" si="13"/>
        <v>6.62</v>
      </c>
    </row>
    <row r="844" spans="1:8" x14ac:dyDescent="0.2">
      <c r="A844" s="1">
        <v>2256</v>
      </c>
      <c r="B844" s="3">
        <v>42469.763194444444</v>
      </c>
      <c r="C844" t="s">
        <v>89</v>
      </c>
      <c r="D844">
        <v>1</v>
      </c>
      <c r="E844">
        <f>INDEX(products!B:B,MATCH(challenge_2_solution_2!$C844,products!$A:$A,0))</f>
        <v>17.899999999999999</v>
      </c>
      <c r="F844">
        <f>INDEX(products!C:C,MATCH(challenge_2_solution_2!$C844,products!$A:$A,0))</f>
        <v>3.94</v>
      </c>
      <c r="G844">
        <f t="shared" si="13"/>
        <v>17.899999999999999</v>
      </c>
      <c r="H844">
        <f t="shared" si="13"/>
        <v>3.94</v>
      </c>
    </row>
    <row r="845" spans="1:8" x14ac:dyDescent="0.2">
      <c r="A845" s="1">
        <v>2257</v>
      </c>
      <c r="B845" s="3">
        <v>42469.777777777781</v>
      </c>
      <c r="C845" t="s">
        <v>12</v>
      </c>
      <c r="D845">
        <v>1</v>
      </c>
      <c r="E845">
        <f>INDEX(products!B:B,MATCH(challenge_2_solution_2!$C845,products!$A:$A,0))</f>
        <v>5.2</v>
      </c>
      <c r="F845">
        <f>INDEX(products!C:C,MATCH(challenge_2_solution_2!$C845,products!$A:$A,0))</f>
        <v>3.07</v>
      </c>
      <c r="G845">
        <f t="shared" si="13"/>
        <v>5.2</v>
      </c>
      <c r="H845">
        <f t="shared" si="13"/>
        <v>3.07</v>
      </c>
    </row>
    <row r="846" spans="1:8" x14ac:dyDescent="0.2">
      <c r="A846" s="1">
        <v>2257</v>
      </c>
      <c r="B846" s="3">
        <v>42469.777777777781</v>
      </c>
      <c r="C846" t="s">
        <v>18</v>
      </c>
      <c r="D846">
        <v>1</v>
      </c>
      <c r="E846">
        <f>INDEX(products!B:B,MATCH(challenge_2_solution_2!$C846,products!$A:$A,0))</f>
        <v>5.9</v>
      </c>
      <c r="F846">
        <f>INDEX(products!C:C,MATCH(challenge_2_solution_2!$C846,products!$A:$A,0))</f>
        <v>3.6</v>
      </c>
      <c r="G846">
        <f t="shared" si="13"/>
        <v>5.9</v>
      </c>
      <c r="H846">
        <f t="shared" si="13"/>
        <v>3.6</v>
      </c>
    </row>
    <row r="847" spans="1:8" x14ac:dyDescent="0.2">
      <c r="A847" s="1">
        <v>2257</v>
      </c>
      <c r="B847" s="3">
        <v>42469.777777777781</v>
      </c>
      <c r="C847" t="s">
        <v>52</v>
      </c>
      <c r="D847">
        <v>1</v>
      </c>
      <c r="E847">
        <f>INDEX(products!B:B,MATCH(challenge_2_solution_2!$C847,products!$A:$A,0))</f>
        <v>9.9</v>
      </c>
      <c r="F847">
        <f>INDEX(products!C:C,MATCH(challenge_2_solution_2!$C847,products!$A:$A,0))</f>
        <v>4.95</v>
      </c>
      <c r="G847">
        <f t="shared" si="13"/>
        <v>9.9</v>
      </c>
      <c r="H847">
        <f t="shared" si="13"/>
        <v>4.95</v>
      </c>
    </row>
    <row r="848" spans="1:8" x14ac:dyDescent="0.2">
      <c r="A848" s="1">
        <v>2257</v>
      </c>
      <c r="B848" s="3">
        <v>42469.777777777781</v>
      </c>
      <c r="C848" t="s">
        <v>79</v>
      </c>
      <c r="D848">
        <v>1</v>
      </c>
      <c r="E848">
        <f>INDEX(products!B:B,MATCH(challenge_2_solution_2!$C848,products!$A:$A,0))</f>
        <v>11.9</v>
      </c>
      <c r="F848">
        <f>INDEX(products!C:C,MATCH(challenge_2_solution_2!$C848,products!$A:$A,0))</f>
        <v>6.9</v>
      </c>
      <c r="G848">
        <f t="shared" si="13"/>
        <v>11.9</v>
      </c>
      <c r="H848">
        <f t="shared" si="13"/>
        <v>6.9</v>
      </c>
    </row>
    <row r="849" spans="1:8" x14ac:dyDescent="0.2">
      <c r="A849" s="1">
        <v>2257</v>
      </c>
      <c r="B849" s="3">
        <v>42469.777777777781</v>
      </c>
      <c r="C849" t="s">
        <v>120</v>
      </c>
      <c r="D849">
        <v>1</v>
      </c>
      <c r="E849">
        <f>INDEX(products!B:B,MATCH(challenge_2_solution_2!$C849,products!$A:$A,0))</f>
        <v>19.899999999999999</v>
      </c>
      <c r="F849">
        <f>INDEX(products!C:C,MATCH(challenge_2_solution_2!$C849,products!$A:$A,0))</f>
        <v>8.16</v>
      </c>
      <c r="G849">
        <f t="shared" si="13"/>
        <v>19.899999999999999</v>
      </c>
      <c r="H849">
        <f t="shared" si="13"/>
        <v>8.16</v>
      </c>
    </row>
    <row r="850" spans="1:8" x14ac:dyDescent="0.2">
      <c r="A850" s="1">
        <v>2258</v>
      </c>
      <c r="B850" s="3">
        <v>42469.77847222222</v>
      </c>
      <c r="C850" t="s">
        <v>3</v>
      </c>
      <c r="D850">
        <v>1</v>
      </c>
      <c r="E850">
        <f>INDEX(products!B:B,MATCH(challenge_2_solution_2!$C850,products!$A:$A,0))</f>
        <v>1</v>
      </c>
      <c r="F850">
        <f>INDEX(products!C:C,MATCH(challenge_2_solution_2!$C850,products!$A:$A,0))</f>
        <v>0.5</v>
      </c>
      <c r="G850">
        <f t="shared" si="13"/>
        <v>1</v>
      </c>
      <c r="H850">
        <f t="shared" si="13"/>
        <v>0.5</v>
      </c>
    </row>
    <row r="851" spans="1:8" x14ac:dyDescent="0.2">
      <c r="A851" s="1">
        <v>2258</v>
      </c>
      <c r="B851" s="3">
        <v>42469.77847222222</v>
      </c>
      <c r="C851" t="s">
        <v>8</v>
      </c>
      <c r="D851">
        <v>1</v>
      </c>
      <c r="E851">
        <f>INDEX(products!B:B,MATCH(challenge_2_solution_2!$C851,products!$A:$A,0))</f>
        <v>1.6</v>
      </c>
      <c r="F851">
        <f>INDEX(products!C:C,MATCH(challenge_2_solution_2!$C851,products!$A:$A,0))</f>
        <v>0.77</v>
      </c>
      <c r="G851">
        <f t="shared" si="13"/>
        <v>1.6</v>
      </c>
      <c r="H851">
        <f t="shared" si="13"/>
        <v>0.77</v>
      </c>
    </row>
    <row r="852" spans="1:8" x14ac:dyDescent="0.2">
      <c r="A852" s="1">
        <v>2258</v>
      </c>
      <c r="B852" s="3">
        <v>42469.77847222222</v>
      </c>
      <c r="C852" t="s">
        <v>53</v>
      </c>
      <c r="D852">
        <v>1</v>
      </c>
      <c r="E852">
        <f>INDEX(products!B:B,MATCH(challenge_2_solution_2!$C852,products!$A:$A,0))</f>
        <v>9.9</v>
      </c>
      <c r="F852">
        <f>INDEX(products!C:C,MATCH(challenge_2_solution_2!$C852,products!$A:$A,0))</f>
        <v>3.86</v>
      </c>
      <c r="G852">
        <f t="shared" si="13"/>
        <v>9.9</v>
      </c>
      <c r="H852">
        <f t="shared" si="13"/>
        <v>3.86</v>
      </c>
    </row>
    <row r="853" spans="1:8" x14ac:dyDescent="0.2">
      <c r="A853" s="1">
        <v>2258</v>
      </c>
      <c r="B853" s="3">
        <v>42469.77847222222</v>
      </c>
      <c r="C853" t="s">
        <v>105</v>
      </c>
      <c r="D853">
        <v>1</v>
      </c>
      <c r="E853">
        <f>INDEX(products!B:B,MATCH(challenge_2_solution_2!$C853,products!$A:$A,0))</f>
        <v>17.899999999999999</v>
      </c>
      <c r="F853">
        <f>INDEX(products!C:C,MATCH(challenge_2_solution_2!$C853,products!$A:$A,0))</f>
        <v>5.55</v>
      </c>
      <c r="G853">
        <f t="shared" si="13"/>
        <v>17.899999999999999</v>
      </c>
      <c r="H853">
        <f t="shared" si="13"/>
        <v>5.55</v>
      </c>
    </row>
    <row r="854" spans="1:8" x14ac:dyDescent="0.2">
      <c r="A854" s="1">
        <v>2258</v>
      </c>
      <c r="B854" s="3">
        <v>42469.77847222222</v>
      </c>
      <c r="C854" t="s">
        <v>96</v>
      </c>
      <c r="D854">
        <v>1</v>
      </c>
      <c r="E854">
        <f>INDEX(products!B:B,MATCH(challenge_2_solution_2!$C854,products!$A:$A,0))</f>
        <v>17.899999999999999</v>
      </c>
      <c r="F854">
        <f>INDEX(products!C:C,MATCH(challenge_2_solution_2!$C854,products!$A:$A,0))</f>
        <v>10.92</v>
      </c>
      <c r="G854">
        <f t="shared" si="13"/>
        <v>17.899999999999999</v>
      </c>
      <c r="H854">
        <f t="shared" si="13"/>
        <v>10.92</v>
      </c>
    </row>
    <row r="855" spans="1:8" x14ac:dyDescent="0.2">
      <c r="A855" s="1">
        <v>2259</v>
      </c>
      <c r="B855" s="3">
        <v>42469.797222222223</v>
      </c>
      <c r="C855" t="s">
        <v>12</v>
      </c>
      <c r="D855">
        <v>1</v>
      </c>
      <c r="E855">
        <f>INDEX(products!B:B,MATCH(challenge_2_solution_2!$C855,products!$A:$A,0))</f>
        <v>5.2</v>
      </c>
      <c r="F855">
        <f>INDEX(products!C:C,MATCH(challenge_2_solution_2!$C855,products!$A:$A,0))</f>
        <v>3.07</v>
      </c>
      <c r="G855">
        <f t="shared" si="13"/>
        <v>5.2</v>
      </c>
      <c r="H855">
        <f t="shared" si="13"/>
        <v>3.07</v>
      </c>
    </row>
    <row r="856" spans="1:8" x14ac:dyDescent="0.2">
      <c r="A856" s="1">
        <v>2259</v>
      </c>
      <c r="B856" s="3">
        <v>42469.797222222223</v>
      </c>
      <c r="C856" t="s">
        <v>17</v>
      </c>
      <c r="D856">
        <v>1</v>
      </c>
      <c r="E856">
        <f>INDEX(products!B:B,MATCH(challenge_2_solution_2!$C856,products!$A:$A,0))</f>
        <v>5.9</v>
      </c>
      <c r="F856">
        <f>INDEX(products!C:C,MATCH(challenge_2_solution_2!$C856,products!$A:$A,0))</f>
        <v>2.83</v>
      </c>
      <c r="G856">
        <f t="shared" si="13"/>
        <v>5.9</v>
      </c>
      <c r="H856">
        <f t="shared" si="13"/>
        <v>2.83</v>
      </c>
    </row>
    <row r="857" spans="1:8" x14ac:dyDescent="0.2">
      <c r="A857" s="1">
        <v>2259</v>
      </c>
      <c r="B857" s="3">
        <v>42469.797222222223</v>
      </c>
      <c r="C857" t="s">
        <v>74</v>
      </c>
      <c r="D857">
        <v>1</v>
      </c>
      <c r="E857">
        <f>INDEX(products!B:B,MATCH(challenge_2_solution_2!$C857,products!$A:$A,0))</f>
        <v>11.9</v>
      </c>
      <c r="F857">
        <f>INDEX(products!C:C,MATCH(challenge_2_solution_2!$C857,products!$A:$A,0))</f>
        <v>2.5</v>
      </c>
      <c r="G857">
        <f t="shared" si="13"/>
        <v>11.9</v>
      </c>
      <c r="H857">
        <f t="shared" si="13"/>
        <v>2.5</v>
      </c>
    </row>
    <row r="858" spans="1:8" x14ac:dyDescent="0.2">
      <c r="A858" s="1">
        <v>2259</v>
      </c>
      <c r="B858" s="3">
        <v>42469.797222222223</v>
      </c>
      <c r="C858" t="s">
        <v>118</v>
      </c>
      <c r="D858">
        <v>1</v>
      </c>
      <c r="E858">
        <f>INDEX(products!B:B,MATCH(challenge_2_solution_2!$C858,products!$A:$A,0))</f>
        <v>19.899999999999999</v>
      </c>
      <c r="F858">
        <f>INDEX(products!C:C,MATCH(challenge_2_solution_2!$C858,products!$A:$A,0))</f>
        <v>12.74</v>
      </c>
      <c r="G858">
        <f t="shared" si="13"/>
        <v>19.899999999999999</v>
      </c>
      <c r="H858">
        <f t="shared" si="13"/>
        <v>12.74</v>
      </c>
    </row>
    <row r="859" spans="1:8" x14ac:dyDescent="0.2">
      <c r="A859" s="1">
        <v>2259</v>
      </c>
      <c r="B859" s="3">
        <v>42469.797222222223</v>
      </c>
      <c r="C859" t="s">
        <v>139</v>
      </c>
      <c r="D859">
        <v>1</v>
      </c>
      <c r="E859">
        <f>INDEX(products!B:B,MATCH(challenge_2_solution_2!$C859,products!$A:$A,0))</f>
        <v>19.899999999999999</v>
      </c>
      <c r="F859">
        <f>INDEX(products!C:C,MATCH(challenge_2_solution_2!$C859,products!$A:$A,0))</f>
        <v>8.36</v>
      </c>
      <c r="G859">
        <f t="shared" si="13"/>
        <v>19.899999999999999</v>
      </c>
      <c r="H859">
        <f t="shared" si="13"/>
        <v>8.36</v>
      </c>
    </row>
    <row r="860" spans="1:8" x14ac:dyDescent="0.2">
      <c r="A860" s="1">
        <v>2260</v>
      </c>
      <c r="B860" s="3">
        <v>42469.803472222222</v>
      </c>
      <c r="C860" t="s">
        <v>17</v>
      </c>
      <c r="D860">
        <v>1</v>
      </c>
      <c r="E860">
        <f>INDEX(products!B:B,MATCH(challenge_2_solution_2!$C860,products!$A:$A,0))</f>
        <v>5.9</v>
      </c>
      <c r="F860">
        <f>INDEX(products!C:C,MATCH(challenge_2_solution_2!$C860,products!$A:$A,0))</f>
        <v>2.83</v>
      </c>
      <c r="G860">
        <f t="shared" si="13"/>
        <v>5.9</v>
      </c>
      <c r="H860">
        <f t="shared" si="13"/>
        <v>2.83</v>
      </c>
    </row>
    <row r="861" spans="1:8" x14ac:dyDescent="0.2">
      <c r="A861" s="1">
        <v>2260</v>
      </c>
      <c r="B861" s="3">
        <v>42469.803472222222</v>
      </c>
      <c r="C861" t="s">
        <v>62</v>
      </c>
      <c r="D861">
        <v>1</v>
      </c>
      <c r="E861">
        <f>INDEX(products!B:B,MATCH(challenge_2_solution_2!$C861,products!$A:$A,0))</f>
        <v>11.9</v>
      </c>
      <c r="F861">
        <f>INDEX(products!C:C,MATCH(challenge_2_solution_2!$C861,products!$A:$A,0))</f>
        <v>8.33</v>
      </c>
      <c r="G861">
        <f t="shared" si="13"/>
        <v>11.9</v>
      </c>
      <c r="H861">
        <f t="shared" si="13"/>
        <v>8.33</v>
      </c>
    </row>
    <row r="862" spans="1:8" x14ac:dyDescent="0.2">
      <c r="A862" s="1">
        <v>2260</v>
      </c>
      <c r="B862" s="3">
        <v>42469.803472222222</v>
      </c>
      <c r="C862" t="s">
        <v>163</v>
      </c>
      <c r="D862">
        <v>1</v>
      </c>
      <c r="E862">
        <f>INDEX(products!B:B,MATCH(challenge_2_solution_2!$C862,products!$A:$A,0))</f>
        <v>25.9</v>
      </c>
      <c r="F862">
        <f>INDEX(products!C:C,MATCH(challenge_2_solution_2!$C862,products!$A:$A,0))</f>
        <v>15.28</v>
      </c>
      <c r="G862">
        <f t="shared" si="13"/>
        <v>25.9</v>
      </c>
      <c r="H862">
        <f t="shared" si="13"/>
        <v>15.28</v>
      </c>
    </row>
    <row r="863" spans="1:8" x14ac:dyDescent="0.2">
      <c r="A863" s="1">
        <v>2261</v>
      </c>
      <c r="B863" s="3">
        <v>42469.808333333334</v>
      </c>
      <c r="C863" t="s">
        <v>18</v>
      </c>
      <c r="D863">
        <v>1</v>
      </c>
      <c r="E863">
        <f>INDEX(products!B:B,MATCH(challenge_2_solution_2!$C863,products!$A:$A,0))</f>
        <v>5.9</v>
      </c>
      <c r="F863">
        <f>INDEX(products!C:C,MATCH(challenge_2_solution_2!$C863,products!$A:$A,0))</f>
        <v>3.6</v>
      </c>
      <c r="G863">
        <f t="shared" si="13"/>
        <v>5.9</v>
      </c>
      <c r="H863">
        <f t="shared" si="13"/>
        <v>3.6</v>
      </c>
    </row>
    <row r="864" spans="1:8" x14ac:dyDescent="0.2">
      <c r="A864" s="1">
        <v>2261</v>
      </c>
      <c r="B864" s="3">
        <v>42469.808333333334</v>
      </c>
      <c r="C864" t="s">
        <v>33</v>
      </c>
      <c r="D864">
        <v>1</v>
      </c>
      <c r="E864">
        <f>INDEX(products!B:B,MATCH(challenge_2_solution_2!$C864,products!$A:$A,0))</f>
        <v>7.9</v>
      </c>
      <c r="F864">
        <f>INDEX(products!C:C,MATCH(challenge_2_solution_2!$C864,products!$A:$A,0))</f>
        <v>2.21</v>
      </c>
      <c r="G864">
        <f t="shared" si="13"/>
        <v>7.9</v>
      </c>
      <c r="H864">
        <f t="shared" si="13"/>
        <v>2.21</v>
      </c>
    </row>
    <row r="865" spans="1:8" x14ac:dyDescent="0.2">
      <c r="A865" s="1">
        <v>2261</v>
      </c>
      <c r="B865" s="3">
        <v>42469.808333333334</v>
      </c>
      <c r="C865" t="s">
        <v>32</v>
      </c>
      <c r="D865">
        <v>1</v>
      </c>
      <c r="E865">
        <f>INDEX(products!B:B,MATCH(challenge_2_solution_2!$C865,products!$A:$A,0))</f>
        <v>7.9</v>
      </c>
      <c r="F865">
        <f>INDEX(products!C:C,MATCH(challenge_2_solution_2!$C865,products!$A:$A,0))</f>
        <v>2.92</v>
      </c>
      <c r="G865">
        <f t="shared" si="13"/>
        <v>7.9</v>
      </c>
      <c r="H865">
        <f t="shared" si="13"/>
        <v>2.92</v>
      </c>
    </row>
    <row r="866" spans="1:8" x14ac:dyDescent="0.2">
      <c r="A866" s="1">
        <v>2261</v>
      </c>
      <c r="B866" s="3">
        <v>42469.808333333334</v>
      </c>
      <c r="C866" t="s">
        <v>69</v>
      </c>
      <c r="D866">
        <v>1</v>
      </c>
      <c r="E866">
        <f>INDEX(products!B:B,MATCH(challenge_2_solution_2!$C866,products!$A:$A,0))</f>
        <v>11.9</v>
      </c>
      <c r="F866">
        <f>INDEX(products!C:C,MATCH(challenge_2_solution_2!$C866,products!$A:$A,0))</f>
        <v>2.86</v>
      </c>
      <c r="G866">
        <f t="shared" si="13"/>
        <v>11.9</v>
      </c>
      <c r="H866">
        <f t="shared" si="13"/>
        <v>2.86</v>
      </c>
    </row>
    <row r="867" spans="1:8" x14ac:dyDescent="0.2">
      <c r="A867" s="1">
        <v>2261</v>
      </c>
      <c r="B867" s="3">
        <v>42469.808333333334</v>
      </c>
      <c r="C867" t="s">
        <v>87</v>
      </c>
      <c r="D867">
        <v>1</v>
      </c>
      <c r="E867">
        <f>INDEX(products!B:B,MATCH(challenge_2_solution_2!$C867,products!$A:$A,0))</f>
        <v>15.9</v>
      </c>
      <c r="F867">
        <f>INDEX(products!C:C,MATCH(challenge_2_solution_2!$C867,products!$A:$A,0))</f>
        <v>6.2</v>
      </c>
      <c r="G867">
        <f t="shared" si="13"/>
        <v>15.9</v>
      </c>
      <c r="H867">
        <f t="shared" si="13"/>
        <v>6.2</v>
      </c>
    </row>
    <row r="868" spans="1:8" x14ac:dyDescent="0.2">
      <c r="A868" s="1">
        <v>2262</v>
      </c>
      <c r="B868" s="3">
        <v>42469.811805555553</v>
      </c>
      <c r="C868" t="s">
        <v>17</v>
      </c>
      <c r="D868">
        <v>1</v>
      </c>
      <c r="E868">
        <f>INDEX(products!B:B,MATCH(challenge_2_solution_2!$C868,products!$A:$A,0))</f>
        <v>5.9</v>
      </c>
      <c r="F868">
        <f>INDEX(products!C:C,MATCH(challenge_2_solution_2!$C868,products!$A:$A,0))</f>
        <v>2.83</v>
      </c>
      <c r="G868">
        <f t="shared" si="13"/>
        <v>5.9</v>
      </c>
      <c r="H868">
        <f t="shared" si="13"/>
        <v>2.83</v>
      </c>
    </row>
    <row r="869" spans="1:8" x14ac:dyDescent="0.2">
      <c r="A869" s="1">
        <v>2262</v>
      </c>
      <c r="B869" s="3">
        <v>42469.811805555553</v>
      </c>
      <c r="C869" t="s">
        <v>69</v>
      </c>
      <c r="D869">
        <v>1</v>
      </c>
      <c r="E869">
        <f>INDEX(products!B:B,MATCH(challenge_2_solution_2!$C869,products!$A:$A,0))</f>
        <v>11.9</v>
      </c>
      <c r="F869">
        <f>INDEX(products!C:C,MATCH(challenge_2_solution_2!$C869,products!$A:$A,0))</f>
        <v>2.86</v>
      </c>
      <c r="G869">
        <f t="shared" si="13"/>
        <v>11.9</v>
      </c>
      <c r="H869">
        <f t="shared" si="13"/>
        <v>2.86</v>
      </c>
    </row>
    <row r="870" spans="1:8" x14ac:dyDescent="0.2">
      <c r="A870" s="1">
        <v>2262</v>
      </c>
      <c r="B870" s="3">
        <v>42469.811805555553</v>
      </c>
      <c r="C870" t="s">
        <v>99</v>
      </c>
      <c r="D870">
        <v>1</v>
      </c>
      <c r="E870">
        <f>INDEX(products!B:B,MATCH(challenge_2_solution_2!$C870,products!$A:$A,0))</f>
        <v>17.899999999999999</v>
      </c>
      <c r="F870">
        <f>INDEX(products!C:C,MATCH(challenge_2_solution_2!$C870,products!$A:$A,0))</f>
        <v>10.74</v>
      </c>
      <c r="G870">
        <f t="shared" si="13"/>
        <v>17.899999999999999</v>
      </c>
      <c r="H870">
        <f t="shared" si="13"/>
        <v>10.74</v>
      </c>
    </row>
    <row r="871" spans="1:8" x14ac:dyDescent="0.2">
      <c r="A871" s="1">
        <v>2263</v>
      </c>
      <c r="B871" s="3">
        <v>42469.817361111112</v>
      </c>
      <c r="C871" t="s">
        <v>4</v>
      </c>
      <c r="D871">
        <v>2</v>
      </c>
      <c r="E871">
        <f>INDEX(products!B:B,MATCH(challenge_2_solution_2!$C871,products!$A:$A,0))</f>
        <v>1</v>
      </c>
      <c r="F871">
        <f>INDEX(products!C:C,MATCH(challenge_2_solution_2!$C871,products!$A:$A,0))</f>
        <v>0.61</v>
      </c>
      <c r="G871">
        <f t="shared" si="13"/>
        <v>2</v>
      </c>
      <c r="H871">
        <f t="shared" si="13"/>
        <v>1.22</v>
      </c>
    </row>
    <row r="872" spans="1:8" x14ac:dyDescent="0.2">
      <c r="A872" s="1">
        <v>2263</v>
      </c>
      <c r="B872" s="3">
        <v>42469.817361111112</v>
      </c>
      <c r="C872" t="s">
        <v>3</v>
      </c>
      <c r="D872">
        <v>2</v>
      </c>
      <c r="E872">
        <f>INDEX(products!B:B,MATCH(challenge_2_solution_2!$C872,products!$A:$A,0))</f>
        <v>1</v>
      </c>
      <c r="F872">
        <f>INDEX(products!C:C,MATCH(challenge_2_solution_2!$C872,products!$A:$A,0))</f>
        <v>0.5</v>
      </c>
      <c r="G872">
        <f t="shared" si="13"/>
        <v>2</v>
      </c>
      <c r="H872">
        <f t="shared" si="13"/>
        <v>1</v>
      </c>
    </row>
    <row r="873" spans="1:8" x14ac:dyDescent="0.2">
      <c r="A873" s="1">
        <v>2263</v>
      </c>
      <c r="B873" s="3">
        <v>42469.817361111112</v>
      </c>
      <c r="C873" t="s">
        <v>8</v>
      </c>
      <c r="D873">
        <v>8</v>
      </c>
      <c r="E873">
        <f>INDEX(products!B:B,MATCH(challenge_2_solution_2!$C873,products!$A:$A,0))</f>
        <v>1.6</v>
      </c>
      <c r="F873">
        <f>INDEX(products!C:C,MATCH(challenge_2_solution_2!$C873,products!$A:$A,0))</f>
        <v>0.77</v>
      </c>
      <c r="G873">
        <f t="shared" si="13"/>
        <v>12.8</v>
      </c>
      <c r="H873">
        <f t="shared" si="13"/>
        <v>6.16</v>
      </c>
    </row>
    <row r="874" spans="1:8" x14ac:dyDescent="0.2">
      <c r="A874" s="1">
        <v>2263</v>
      </c>
      <c r="B874" s="3">
        <v>42469.817361111112</v>
      </c>
      <c r="C874" t="s">
        <v>14</v>
      </c>
      <c r="D874">
        <v>1</v>
      </c>
      <c r="E874">
        <f>INDEX(products!B:B,MATCH(challenge_2_solution_2!$C874,products!$A:$A,0))</f>
        <v>5.9</v>
      </c>
      <c r="F874">
        <f>INDEX(products!C:C,MATCH(challenge_2_solution_2!$C874,products!$A:$A,0))</f>
        <v>2.36</v>
      </c>
      <c r="G874">
        <f t="shared" si="13"/>
        <v>5.9</v>
      </c>
      <c r="H874">
        <f t="shared" si="13"/>
        <v>2.36</v>
      </c>
    </row>
    <row r="875" spans="1:8" x14ac:dyDescent="0.2">
      <c r="A875" s="1">
        <v>2263</v>
      </c>
      <c r="B875" s="3">
        <v>42469.817361111112</v>
      </c>
      <c r="C875" t="s">
        <v>19</v>
      </c>
      <c r="D875">
        <v>1</v>
      </c>
      <c r="E875">
        <f>INDEX(products!B:B,MATCH(challenge_2_solution_2!$C875,products!$A:$A,0))</f>
        <v>5.9</v>
      </c>
      <c r="F875">
        <f>INDEX(products!C:C,MATCH(challenge_2_solution_2!$C875,products!$A:$A,0))</f>
        <v>1.65</v>
      </c>
      <c r="G875">
        <f t="shared" si="13"/>
        <v>5.9</v>
      </c>
      <c r="H875">
        <f t="shared" si="13"/>
        <v>1.65</v>
      </c>
    </row>
    <row r="876" spans="1:8" x14ac:dyDescent="0.2">
      <c r="A876" s="1">
        <v>2263</v>
      </c>
      <c r="B876" s="3">
        <v>42469.817361111112</v>
      </c>
      <c r="C876" t="s">
        <v>33</v>
      </c>
      <c r="D876">
        <v>1</v>
      </c>
      <c r="E876">
        <f>INDEX(products!B:B,MATCH(challenge_2_solution_2!$C876,products!$A:$A,0))</f>
        <v>7.9</v>
      </c>
      <c r="F876">
        <f>INDEX(products!C:C,MATCH(challenge_2_solution_2!$C876,products!$A:$A,0))</f>
        <v>2.21</v>
      </c>
      <c r="G876">
        <f t="shared" si="13"/>
        <v>7.9</v>
      </c>
      <c r="H876">
        <f t="shared" si="13"/>
        <v>2.21</v>
      </c>
    </row>
    <row r="877" spans="1:8" x14ac:dyDescent="0.2">
      <c r="A877" s="1">
        <v>2263</v>
      </c>
      <c r="B877" s="3">
        <v>42469.817361111112</v>
      </c>
      <c r="C877" t="s">
        <v>40</v>
      </c>
      <c r="D877">
        <v>1</v>
      </c>
      <c r="E877">
        <f>INDEX(products!B:B,MATCH(challenge_2_solution_2!$C877,products!$A:$A,0))</f>
        <v>7.9</v>
      </c>
      <c r="F877">
        <f>INDEX(products!C:C,MATCH(challenge_2_solution_2!$C877,products!$A:$A,0))</f>
        <v>2.92</v>
      </c>
      <c r="G877">
        <f t="shared" si="13"/>
        <v>7.9</v>
      </c>
      <c r="H877">
        <f t="shared" si="13"/>
        <v>2.92</v>
      </c>
    </row>
    <row r="878" spans="1:8" x14ac:dyDescent="0.2">
      <c r="A878" s="1">
        <v>2263</v>
      </c>
      <c r="B878" s="3">
        <v>42469.817361111112</v>
      </c>
      <c r="C878" t="s">
        <v>32</v>
      </c>
      <c r="D878">
        <v>1</v>
      </c>
      <c r="E878">
        <f>INDEX(products!B:B,MATCH(challenge_2_solution_2!$C878,products!$A:$A,0))</f>
        <v>7.9</v>
      </c>
      <c r="F878">
        <f>INDEX(products!C:C,MATCH(challenge_2_solution_2!$C878,products!$A:$A,0))</f>
        <v>2.92</v>
      </c>
      <c r="G878">
        <f t="shared" si="13"/>
        <v>7.9</v>
      </c>
      <c r="H878">
        <f t="shared" si="13"/>
        <v>2.92</v>
      </c>
    </row>
    <row r="879" spans="1:8" x14ac:dyDescent="0.2">
      <c r="A879" s="1">
        <v>2263</v>
      </c>
      <c r="B879" s="3">
        <v>42469.817361111112</v>
      </c>
      <c r="C879" t="s">
        <v>69</v>
      </c>
      <c r="D879">
        <v>1</v>
      </c>
      <c r="E879">
        <f>INDEX(products!B:B,MATCH(challenge_2_solution_2!$C879,products!$A:$A,0))</f>
        <v>11.9</v>
      </c>
      <c r="F879">
        <f>INDEX(products!C:C,MATCH(challenge_2_solution_2!$C879,products!$A:$A,0))</f>
        <v>2.86</v>
      </c>
      <c r="G879">
        <f t="shared" si="13"/>
        <v>11.9</v>
      </c>
      <c r="H879">
        <f t="shared" si="13"/>
        <v>2.86</v>
      </c>
    </row>
    <row r="880" spans="1:8" x14ac:dyDescent="0.2">
      <c r="A880" s="1">
        <v>2263</v>
      </c>
      <c r="B880" s="3">
        <v>42469.817361111112</v>
      </c>
      <c r="C880" t="s">
        <v>66</v>
      </c>
      <c r="D880">
        <v>1</v>
      </c>
      <c r="E880">
        <f>INDEX(products!B:B,MATCH(challenge_2_solution_2!$C880,products!$A:$A,0))</f>
        <v>11.9</v>
      </c>
      <c r="F880">
        <f>INDEX(products!C:C,MATCH(challenge_2_solution_2!$C880,products!$A:$A,0))</f>
        <v>6.31</v>
      </c>
      <c r="G880">
        <f t="shared" si="13"/>
        <v>11.9</v>
      </c>
      <c r="H880">
        <f t="shared" si="13"/>
        <v>6.31</v>
      </c>
    </row>
    <row r="881" spans="1:8" x14ac:dyDescent="0.2">
      <c r="A881" s="1">
        <v>2263</v>
      </c>
      <c r="B881" s="3">
        <v>42469.817361111112</v>
      </c>
      <c r="C881" t="s">
        <v>100</v>
      </c>
      <c r="D881">
        <v>1</v>
      </c>
      <c r="E881">
        <f>INDEX(products!B:B,MATCH(challenge_2_solution_2!$C881,products!$A:$A,0))</f>
        <v>17.899999999999999</v>
      </c>
      <c r="F881">
        <f>INDEX(products!C:C,MATCH(challenge_2_solution_2!$C881,products!$A:$A,0))</f>
        <v>10.92</v>
      </c>
      <c r="G881">
        <f t="shared" si="13"/>
        <v>17.899999999999999</v>
      </c>
      <c r="H881">
        <f t="shared" si="13"/>
        <v>10.92</v>
      </c>
    </row>
    <row r="882" spans="1:8" x14ac:dyDescent="0.2">
      <c r="A882" s="1">
        <v>2263</v>
      </c>
      <c r="B882" s="3">
        <v>42469.817361111112</v>
      </c>
      <c r="C882" t="s">
        <v>103</v>
      </c>
      <c r="D882">
        <v>1</v>
      </c>
      <c r="E882">
        <f>INDEX(products!B:B,MATCH(challenge_2_solution_2!$C882,products!$A:$A,0))</f>
        <v>17.899999999999999</v>
      </c>
      <c r="F882">
        <f>INDEX(products!C:C,MATCH(challenge_2_solution_2!$C882,products!$A:$A,0))</f>
        <v>12.35</v>
      </c>
      <c r="G882">
        <f t="shared" si="13"/>
        <v>17.899999999999999</v>
      </c>
      <c r="H882">
        <f t="shared" si="13"/>
        <v>12.35</v>
      </c>
    </row>
    <row r="883" spans="1:8" x14ac:dyDescent="0.2">
      <c r="A883" s="1">
        <v>2263</v>
      </c>
      <c r="B883" s="3">
        <v>42469.817361111112</v>
      </c>
      <c r="C883" t="s">
        <v>101</v>
      </c>
      <c r="D883">
        <v>1</v>
      </c>
      <c r="E883">
        <f>INDEX(products!B:B,MATCH(challenge_2_solution_2!$C883,products!$A:$A,0))</f>
        <v>17.899999999999999</v>
      </c>
      <c r="F883">
        <f>INDEX(products!C:C,MATCH(challenge_2_solution_2!$C883,products!$A:$A,0))</f>
        <v>11.46</v>
      </c>
      <c r="G883">
        <f t="shared" si="13"/>
        <v>17.899999999999999</v>
      </c>
      <c r="H883">
        <f t="shared" si="13"/>
        <v>11.46</v>
      </c>
    </row>
    <row r="884" spans="1:8" x14ac:dyDescent="0.2">
      <c r="A884" s="1">
        <v>2263</v>
      </c>
      <c r="B884" s="3">
        <v>42469.817361111112</v>
      </c>
      <c r="C884" t="s">
        <v>135</v>
      </c>
      <c r="D884">
        <v>1</v>
      </c>
      <c r="E884">
        <f>INDEX(products!B:B,MATCH(challenge_2_solution_2!$C884,products!$A:$A,0))</f>
        <v>19.899999999999999</v>
      </c>
      <c r="F884">
        <f>INDEX(products!C:C,MATCH(challenge_2_solution_2!$C884,products!$A:$A,0))</f>
        <v>7.16</v>
      </c>
      <c r="G884">
        <f t="shared" si="13"/>
        <v>19.899999999999999</v>
      </c>
      <c r="H884">
        <f t="shared" si="13"/>
        <v>7.16</v>
      </c>
    </row>
    <row r="885" spans="1:8" x14ac:dyDescent="0.2">
      <c r="A885" s="1">
        <v>2264</v>
      </c>
      <c r="B885" s="3">
        <v>42469.823611111111</v>
      </c>
      <c r="C885" t="s">
        <v>55</v>
      </c>
      <c r="D885">
        <v>1</v>
      </c>
      <c r="E885">
        <f>INDEX(products!B:B,MATCH(challenge_2_solution_2!$C885,products!$A:$A,0))</f>
        <v>7.9</v>
      </c>
      <c r="F885">
        <f>INDEX(products!C:C,MATCH(challenge_2_solution_2!$C885,products!$A:$A,0))</f>
        <v>2.21</v>
      </c>
      <c r="G885">
        <f t="shared" si="13"/>
        <v>7.9</v>
      </c>
      <c r="H885">
        <f t="shared" si="13"/>
        <v>2.21</v>
      </c>
    </row>
    <row r="886" spans="1:8" x14ac:dyDescent="0.2">
      <c r="A886" s="1">
        <v>2264</v>
      </c>
      <c r="B886" s="3">
        <v>42469.823611111111</v>
      </c>
      <c r="C886" t="s">
        <v>80</v>
      </c>
      <c r="D886">
        <v>1</v>
      </c>
      <c r="E886">
        <f>INDEX(products!B:B,MATCH(challenge_2_solution_2!$C886,products!$A:$A,0))</f>
        <v>11.9</v>
      </c>
      <c r="F886">
        <f>INDEX(products!C:C,MATCH(challenge_2_solution_2!$C886,products!$A:$A,0))</f>
        <v>3.21</v>
      </c>
      <c r="G886">
        <f t="shared" si="13"/>
        <v>11.9</v>
      </c>
      <c r="H886">
        <f t="shared" si="13"/>
        <v>3.21</v>
      </c>
    </row>
    <row r="887" spans="1:8" x14ac:dyDescent="0.2">
      <c r="A887" s="1">
        <v>2264</v>
      </c>
      <c r="B887" s="3">
        <v>42469.823611111111</v>
      </c>
      <c r="C887" t="s">
        <v>126</v>
      </c>
      <c r="D887">
        <v>1</v>
      </c>
      <c r="E887">
        <f>INDEX(products!B:B,MATCH(challenge_2_solution_2!$C887,products!$A:$A,0))</f>
        <v>19.899999999999999</v>
      </c>
      <c r="F887">
        <f>INDEX(products!C:C,MATCH(challenge_2_solution_2!$C887,products!$A:$A,0))</f>
        <v>4.58</v>
      </c>
      <c r="G887">
        <f t="shared" si="13"/>
        <v>19.899999999999999</v>
      </c>
      <c r="H887">
        <f t="shared" si="13"/>
        <v>4.58</v>
      </c>
    </row>
    <row r="888" spans="1:8" x14ac:dyDescent="0.2">
      <c r="A888" s="1">
        <v>2265</v>
      </c>
      <c r="B888" s="3">
        <v>42469.833333333336</v>
      </c>
      <c r="C888" t="s">
        <v>12</v>
      </c>
      <c r="D888">
        <v>1</v>
      </c>
      <c r="E888">
        <f>INDEX(products!B:B,MATCH(challenge_2_solution_2!$C888,products!$A:$A,0))</f>
        <v>5.2</v>
      </c>
      <c r="F888">
        <f>INDEX(products!C:C,MATCH(challenge_2_solution_2!$C888,products!$A:$A,0))</f>
        <v>3.07</v>
      </c>
      <c r="G888">
        <f t="shared" si="13"/>
        <v>5.2</v>
      </c>
      <c r="H888">
        <f t="shared" si="13"/>
        <v>3.07</v>
      </c>
    </row>
    <row r="889" spans="1:8" x14ac:dyDescent="0.2">
      <c r="A889" s="1">
        <v>2265</v>
      </c>
      <c r="B889" s="3">
        <v>42469.833333333336</v>
      </c>
      <c r="C889" t="s">
        <v>17</v>
      </c>
      <c r="D889">
        <v>1</v>
      </c>
      <c r="E889">
        <f>INDEX(products!B:B,MATCH(challenge_2_solution_2!$C889,products!$A:$A,0))</f>
        <v>5.9</v>
      </c>
      <c r="F889">
        <f>INDEX(products!C:C,MATCH(challenge_2_solution_2!$C889,products!$A:$A,0))</f>
        <v>2.83</v>
      </c>
      <c r="G889">
        <f t="shared" si="13"/>
        <v>5.9</v>
      </c>
      <c r="H889">
        <f t="shared" si="13"/>
        <v>2.83</v>
      </c>
    </row>
    <row r="890" spans="1:8" x14ac:dyDescent="0.2">
      <c r="A890" s="1">
        <v>2265</v>
      </c>
      <c r="B890" s="3">
        <v>42469.833333333336</v>
      </c>
      <c r="C890" t="s">
        <v>84</v>
      </c>
      <c r="D890">
        <v>1</v>
      </c>
      <c r="E890">
        <f>INDEX(products!B:B,MATCH(challenge_2_solution_2!$C890,products!$A:$A,0))</f>
        <v>11.9</v>
      </c>
      <c r="F890">
        <f>INDEX(products!C:C,MATCH(challenge_2_solution_2!$C890,products!$A:$A,0))</f>
        <v>2.38</v>
      </c>
      <c r="G890">
        <f t="shared" si="13"/>
        <v>11.9</v>
      </c>
      <c r="H890">
        <f t="shared" si="13"/>
        <v>2.38</v>
      </c>
    </row>
    <row r="891" spans="1:8" x14ac:dyDescent="0.2">
      <c r="A891" s="1">
        <v>2265</v>
      </c>
      <c r="B891" s="3">
        <v>42469.833333333336</v>
      </c>
      <c r="C891" t="s">
        <v>98</v>
      </c>
      <c r="D891">
        <v>1</v>
      </c>
      <c r="E891">
        <f>INDEX(products!B:B,MATCH(challenge_2_solution_2!$C891,products!$A:$A,0))</f>
        <v>17.899999999999999</v>
      </c>
      <c r="F891">
        <f>INDEX(products!C:C,MATCH(challenge_2_solution_2!$C891,products!$A:$A,0))</f>
        <v>8.59</v>
      </c>
      <c r="G891">
        <f t="shared" si="13"/>
        <v>17.899999999999999</v>
      </c>
      <c r="H891">
        <f t="shared" si="13"/>
        <v>8.59</v>
      </c>
    </row>
    <row r="892" spans="1:8" x14ac:dyDescent="0.2">
      <c r="A892" s="1">
        <v>2265</v>
      </c>
      <c r="B892" s="3">
        <v>42469.833333333336</v>
      </c>
      <c r="C892" t="s">
        <v>162</v>
      </c>
      <c r="D892">
        <v>1</v>
      </c>
      <c r="E892">
        <f>INDEX(products!B:B,MATCH(challenge_2_solution_2!$C892,products!$A:$A,0))</f>
        <v>25.9</v>
      </c>
      <c r="F892">
        <f>INDEX(products!C:C,MATCH(challenge_2_solution_2!$C892,products!$A:$A,0))</f>
        <v>9.58</v>
      </c>
      <c r="G892">
        <f t="shared" si="13"/>
        <v>25.9</v>
      </c>
      <c r="H892">
        <f t="shared" si="13"/>
        <v>9.58</v>
      </c>
    </row>
    <row r="893" spans="1:8" x14ac:dyDescent="0.2">
      <c r="A893" s="1">
        <v>2266</v>
      </c>
      <c r="B893" s="3">
        <v>42469.840277777781</v>
      </c>
      <c r="C893" t="s">
        <v>76</v>
      </c>
      <c r="D893">
        <v>1</v>
      </c>
      <c r="E893">
        <f>INDEX(products!B:B,MATCH(challenge_2_solution_2!$C893,products!$A:$A,0))</f>
        <v>11.9</v>
      </c>
      <c r="F893">
        <f>INDEX(products!C:C,MATCH(challenge_2_solution_2!$C893,products!$A:$A,0))</f>
        <v>7.26</v>
      </c>
      <c r="G893">
        <f t="shared" si="13"/>
        <v>11.9</v>
      </c>
      <c r="H893">
        <f t="shared" si="13"/>
        <v>7.26</v>
      </c>
    </row>
    <row r="894" spans="1:8" x14ac:dyDescent="0.2">
      <c r="A894" s="1">
        <v>2266</v>
      </c>
      <c r="B894" s="3">
        <v>42469.840277777781</v>
      </c>
      <c r="C894" t="s">
        <v>63</v>
      </c>
      <c r="D894">
        <v>1</v>
      </c>
      <c r="E894">
        <f>INDEX(products!B:B,MATCH(challenge_2_solution_2!$C894,products!$A:$A,0))</f>
        <v>11.9</v>
      </c>
      <c r="F894">
        <f>INDEX(products!C:C,MATCH(challenge_2_solution_2!$C894,products!$A:$A,0))</f>
        <v>6.07</v>
      </c>
      <c r="G894">
        <f t="shared" si="13"/>
        <v>11.9</v>
      </c>
      <c r="H894">
        <f t="shared" si="13"/>
        <v>6.07</v>
      </c>
    </row>
    <row r="895" spans="1:8" x14ac:dyDescent="0.2">
      <c r="A895" s="1">
        <v>2266</v>
      </c>
      <c r="B895" s="3">
        <v>42469.840277777781</v>
      </c>
      <c r="C895" t="s">
        <v>78</v>
      </c>
      <c r="D895">
        <v>1</v>
      </c>
      <c r="E895">
        <f>INDEX(products!B:B,MATCH(challenge_2_solution_2!$C895,products!$A:$A,0))</f>
        <v>11.9</v>
      </c>
      <c r="F895">
        <f>INDEX(products!C:C,MATCH(challenge_2_solution_2!$C895,products!$A:$A,0))</f>
        <v>7.26</v>
      </c>
      <c r="G895">
        <f t="shared" si="13"/>
        <v>11.9</v>
      </c>
      <c r="H895">
        <f t="shared" si="13"/>
        <v>7.26</v>
      </c>
    </row>
    <row r="896" spans="1:8" x14ac:dyDescent="0.2">
      <c r="A896" s="1">
        <v>2266</v>
      </c>
      <c r="B896" s="3">
        <v>42469.840277777781</v>
      </c>
      <c r="C896" t="s">
        <v>103</v>
      </c>
      <c r="D896">
        <v>1</v>
      </c>
      <c r="E896">
        <f>INDEX(products!B:B,MATCH(challenge_2_solution_2!$C896,products!$A:$A,0))</f>
        <v>17.899999999999999</v>
      </c>
      <c r="F896">
        <f>INDEX(products!C:C,MATCH(challenge_2_solution_2!$C896,products!$A:$A,0))</f>
        <v>12.35</v>
      </c>
      <c r="G896">
        <f t="shared" si="13"/>
        <v>17.899999999999999</v>
      </c>
      <c r="H896">
        <f t="shared" si="13"/>
        <v>12.35</v>
      </c>
    </row>
    <row r="897" spans="1:8" x14ac:dyDescent="0.2">
      <c r="A897" s="1">
        <v>2266</v>
      </c>
      <c r="B897" s="3">
        <v>42469.840277777781</v>
      </c>
      <c r="C897" t="s">
        <v>122</v>
      </c>
      <c r="D897">
        <v>1</v>
      </c>
      <c r="E897">
        <f>INDEX(products!B:B,MATCH(challenge_2_solution_2!$C897,products!$A:$A,0))</f>
        <v>19.899999999999999</v>
      </c>
      <c r="F897">
        <f>INDEX(products!C:C,MATCH(challenge_2_solution_2!$C897,products!$A:$A,0))</f>
        <v>5.57</v>
      </c>
      <c r="G897">
        <f t="shared" si="13"/>
        <v>19.899999999999999</v>
      </c>
      <c r="H897">
        <f t="shared" si="13"/>
        <v>5.57</v>
      </c>
    </row>
    <row r="898" spans="1:8" x14ac:dyDescent="0.2">
      <c r="A898" s="1">
        <v>2267</v>
      </c>
      <c r="B898" s="3">
        <v>42469.932638888888</v>
      </c>
      <c r="C898" t="s">
        <v>34</v>
      </c>
      <c r="D898">
        <v>1</v>
      </c>
      <c r="E898">
        <f>INDEX(products!B:B,MATCH(challenge_2_solution_2!$C898,products!$A:$A,0))</f>
        <v>7.9</v>
      </c>
      <c r="F898">
        <f>INDEX(products!C:C,MATCH(challenge_2_solution_2!$C898,products!$A:$A,0))</f>
        <v>1.58</v>
      </c>
      <c r="G898">
        <f t="shared" si="13"/>
        <v>7.9</v>
      </c>
      <c r="H898">
        <f t="shared" si="13"/>
        <v>1.58</v>
      </c>
    </row>
    <row r="899" spans="1:8" x14ac:dyDescent="0.2">
      <c r="A899" s="1">
        <v>2268</v>
      </c>
      <c r="B899" s="3">
        <v>42469.93472222222</v>
      </c>
      <c r="C899" t="s">
        <v>34</v>
      </c>
      <c r="D899">
        <v>1</v>
      </c>
      <c r="E899">
        <f>INDEX(products!B:B,MATCH(challenge_2_solution_2!$C899,products!$A:$A,0))</f>
        <v>7.9</v>
      </c>
      <c r="F899">
        <f>INDEX(products!C:C,MATCH(challenge_2_solution_2!$C899,products!$A:$A,0))</f>
        <v>1.58</v>
      </c>
      <c r="G899">
        <f t="shared" ref="G899:H962" si="14">$D899*E899</f>
        <v>7.9</v>
      </c>
      <c r="H899">
        <f t="shared" si="14"/>
        <v>1.58</v>
      </c>
    </row>
    <row r="900" spans="1:8" x14ac:dyDescent="0.2">
      <c r="A900" s="1">
        <v>2269</v>
      </c>
      <c r="B900" s="3">
        <v>42469.938194444447</v>
      </c>
      <c r="C900" t="s">
        <v>54</v>
      </c>
      <c r="D900">
        <v>1</v>
      </c>
      <c r="E900">
        <f>INDEX(products!B:B,MATCH(challenge_2_solution_2!$C900,products!$A:$A,0))</f>
        <v>9.9</v>
      </c>
      <c r="F900">
        <f>INDEX(products!C:C,MATCH(challenge_2_solution_2!$C900,products!$A:$A,0))</f>
        <v>2.57</v>
      </c>
      <c r="G900">
        <f t="shared" si="14"/>
        <v>9.9</v>
      </c>
      <c r="H900">
        <f t="shared" si="14"/>
        <v>2.57</v>
      </c>
    </row>
    <row r="901" spans="1:8" x14ac:dyDescent="0.2">
      <c r="A901" s="1">
        <v>2269</v>
      </c>
      <c r="B901" s="3">
        <v>42469.938194444447</v>
      </c>
      <c r="C901" t="s">
        <v>96</v>
      </c>
      <c r="D901">
        <v>2</v>
      </c>
      <c r="E901">
        <f>INDEX(products!B:B,MATCH(challenge_2_solution_2!$C901,products!$A:$A,0))</f>
        <v>17.899999999999999</v>
      </c>
      <c r="F901">
        <f>INDEX(products!C:C,MATCH(challenge_2_solution_2!$C901,products!$A:$A,0))</f>
        <v>10.92</v>
      </c>
      <c r="G901">
        <f t="shared" si="14"/>
        <v>35.799999999999997</v>
      </c>
      <c r="H901">
        <f t="shared" si="14"/>
        <v>21.84</v>
      </c>
    </row>
    <row r="902" spans="1:8" x14ac:dyDescent="0.2">
      <c r="A902" s="1">
        <v>2270</v>
      </c>
      <c r="B902" s="3">
        <v>42469.941666666666</v>
      </c>
      <c r="C902" t="s">
        <v>96</v>
      </c>
      <c r="D902">
        <v>2</v>
      </c>
      <c r="E902">
        <f>INDEX(products!B:B,MATCH(challenge_2_solution_2!$C902,products!$A:$A,0))</f>
        <v>17.899999999999999</v>
      </c>
      <c r="F902">
        <f>INDEX(products!C:C,MATCH(challenge_2_solution_2!$C902,products!$A:$A,0))</f>
        <v>10.92</v>
      </c>
      <c r="G902">
        <f t="shared" si="14"/>
        <v>35.799999999999997</v>
      </c>
      <c r="H902">
        <f t="shared" si="14"/>
        <v>21.84</v>
      </c>
    </row>
    <row r="903" spans="1:8" x14ac:dyDescent="0.2">
      <c r="A903" s="1">
        <v>2274</v>
      </c>
      <c r="B903" s="3">
        <v>42470.768055555556</v>
      </c>
      <c r="C903" t="s">
        <v>4</v>
      </c>
      <c r="D903">
        <v>1</v>
      </c>
      <c r="E903">
        <f>INDEX(products!B:B,MATCH(challenge_2_solution_2!$C903,products!$A:$A,0))</f>
        <v>1</v>
      </c>
      <c r="F903">
        <f>INDEX(products!C:C,MATCH(challenge_2_solution_2!$C903,products!$A:$A,0))</f>
        <v>0.61</v>
      </c>
      <c r="G903">
        <f t="shared" si="14"/>
        <v>1</v>
      </c>
      <c r="H903">
        <f t="shared" si="14"/>
        <v>0.61</v>
      </c>
    </row>
    <row r="904" spans="1:8" x14ac:dyDescent="0.2">
      <c r="A904" s="1">
        <v>2274</v>
      </c>
      <c r="B904" s="3">
        <v>42470.768055555556</v>
      </c>
      <c r="C904" t="s">
        <v>3</v>
      </c>
      <c r="D904">
        <v>1</v>
      </c>
      <c r="E904">
        <f>INDEX(products!B:B,MATCH(challenge_2_solution_2!$C904,products!$A:$A,0))</f>
        <v>1</v>
      </c>
      <c r="F904">
        <f>INDEX(products!C:C,MATCH(challenge_2_solution_2!$C904,products!$A:$A,0))</f>
        <v>0.5</v>
      </c>
      <c r="G904">
        <f t="shared" si="14"/>
        <v>1</v>
      </c>
      <c r="H904">
        <f t="shared" si="14"/>
        <v>0.5</v>
      </c>
    </row>
    <row r="905" spans="1:8" x14ac:dyDescent="0.2">
      <c r="A905" s="1">
        <v>2274</v>
      </c>
      <c r="B905" s="3">
        <v>42470.768055555556</v>
      </c>
      <c r="C905" t="s">
        <v>9</v>
      </c>
      <c r="D905">
        <v>2</v>
      </c>
      <c r="E905">
        <f>INDEX(products!B:B,MATCH(challenge_2_solution_2!$C905,products!$A:$A,0))</f>
        <v>1.6</v>
      </c>
      <c r="F905">
        <f>INDEX(products!C:C,MATCH(challenge_2_solution_2!$C905,products!$A:$A,0))</f>
        <v>0.67</v>
      </c>
      <c r="G905">
        <f t="shared" si="14"/>
        <v>3.2</v>
      </c>
      <c r="H905">
        <f t="shared" si="14"/>
        <v>1.34</v>
      </c>
    </row>
    <row r="906" spans="1:8" x14ac:dyDescent="0.2">
      <c r="A906" s="1">
        <v>2274</v>
      </c>
      <c r="B906" s="3">
        <v>42470.768055555556</v>
      </c>
      <c r="C906" t="s">
        <v>19</v>
      </c>
      <c r="D906">
        <v>1</v>
      </c>
      <c r="E906">
        <f>INDEX(products!B:B,MATCH(challenge_2_solution_2!$C906,products!$A:$A,0))</f>
        <v>5.9</v>
      </c>
      <c r="F906">
        <f>INDEX(products!C:C,MATCH(challenge_2_solution_2!$C906,products!$A:$A,0))</f>
        <v>1.65</v>
      </c>
      <c r="G906">
        <f t="shared" si="14"/>
        <v>5.9</v>
      </c>
      <c r="H906">
        <f t="shared" si="14"/>
        <v>1.65</v>
      </c>
    </row>
    <row r="907" spans="1:8" x14ac:dyDescent="0.2">
      <c r="A907" s="1">
        <v>2274</v>
      </c>
      <c r="B907" s="3">
        <v>42470.768055555556</v>
      </c>
      <c r="C907" t="s">
        <v>78</v>
      </c>
      <c r="D907">
        <v>1</v>
      </c>
      <c r="E907">
        <f>INDEX(products!B:B,MATCH(challenge_2_solution_2!$C907,products!$A:$A,0))</f>
        <v>11.9</v>
      </c>
      <c r="F907">
        <f>INDEX(products!C:C,MATCH(challenge_2_solution_2!$C907,products!$A:$A,0))</f>
        <v>7.26</v>
      </c>
      <c r="G907">
        <f t="shared" si="14"/>
        <v>11.9</v>
      </c>
      <c r="H907">
        <f t="shared" si="14"/>
        <v>7.26</v>
      </c>
    </row>
    <row r="908" spans="1:8" x14ac:dyDescent="0.2">
      <c r="A908" s="1">
        <v>2274</v>
      </c>
      <c r="B908" s="3">
        <v>42470.768055555556</v>
      </c>
      <c r="C908" t="s">
        <v>88</v>
      </c>
      <c r="D908">
        <v>1</v>
      </c>
      <c r="E908">
        <f>INDEX(products!B:B,MATCH(challenge_2_solution_2!$C908,products!$A:$A,0))</f>
        <v>15.9</v>
      </c>
      <c r="F908">
        <f>INDEX(products!C:C,MATCH(challenge_2_solution_2!$C908,products!$A:$A,0))</f>
        <v>7</v>
      </c>
      <c r="G908">
        <f t="shared" si="14"/>
        <v>15.9</v>
      </c>
      <c r="H908">
        <f t="shared" si="14"/>
        <v>7</v>
      </c>
    </row>
    <row r="909" spans="1:8" x14ac:dyDescent="0.2">
      <c r="A909" s="1">
        <v>2275</v>
      </c>
      <c r="B909" s="3">
        <v>42470.772916666669</v>
      </c>
      <c r="C909" t="s">
        <v>7</v>
      </c>
      <c r="D909">
        <v>1</v>
      </c>
      <c r="E909">
        <f>INDEX(products!B:B,MATCH(challenge_2_solution_2!$C909,products!$A:$A,0))</f>
        <v>1</v>
      </c>
      <c r="F909">
        <f>INDEX(products!C:C,MATCH(challenge_2_solution_2!$C909,products!$A:$A,0))</f>
        <v>0.68</v>
      </c>
      <c r="G909">
        <f t="shared" si="14"/>
        <v>1</v>
      </c>
      <c r="H909">
        <f t="shared" si="14"/>
        <v>0.68</v>
      </c>
    </row>
    <row r="910" spans="1:8" x14ac:dyDescent="0.2">
      <c r="A910" s="1">
        <v>2275</v>
      </c>
      <c r="B910" s="3">
        <v>42470.772916666669</v>
      </c>
      <c r="C910" t="s">
        <v>8</v>
      </c>
      <c r="D910">
        <v>1</v>
      </c>
      <c r="E910">
        <f>INDEX(products!B:B,MATCH(challenge_2_solution_2!$C910,products!$A:$A,0))</f>
        <v>1.6</v>
      </c>
      <c r="F910">
        <f>INDEX(products!C:C,MATCH(challenge_2_solution_2!$C910,products!$A:$A,0))</f>
        <v>0.77</v>
      </c>
      <c r="G910">
        <f t="shared" si="14"/>
        <v>1.6</v>
      </c>
      <c r="H910">
        <f t="shared" si="14"/>
        <v>0.77</v>
      </c>
    </row>
    <row r="911" spans="1:8" x14ac:dyDescent="0.2">
      <c r="A911" s="1">
        <v>2275</v>
      </c>
      <c r="B911" s="3">
        <v>42470.772916666669</v>
      </c>
      <c r="C911" t="s">
        <v>9</v>
      </c>
      <c r="D911">
        <v>1</v>
      </c>
      <c r="E911">
        <f>INDEX(products!B:B,MATCH(challenge_2_solution_2!$C911,products!$A:$A,0))</f>
        <v>1.6</v>
      </c>
      <c r="F911">
        <f>INDEX(products!C:C,MATCH(challenge_2_solution_2!$C911,products!$A:$A,0))</f>
        <v>0.67</v>
      </c>
      <c r="G911">
        <f t="shared" si="14"/>
        <v>1.6</v>
      </c>
      <c r="H911">
        <f t="shared" si="14"/>
        <v>0.67</v>
      </c>
    </row>
    <row r="912" spans="1:8" x14ac:dyDescent="0.2">
      <c r="A912" s="1">
        <v>2275</v>
      </c>
      <c r="B912" s="3">
        <v>42470.772916666669</v>
      </c>
      <c r="C912" t="s">
        <v>38</v>
      </c>
      <c r="D912">
        <v>1</v>
      </c>
      <c r="E912">
        <f>INDEX(products!B:B,MATCH(challenge_2_solution_2!$C912,products!$A:$A,0))</f>
        <v>7.9</v>
      </c>
      <c r="F912">
        <f>INDEX(products!C:C,MATCH(challenge_2_solution_2!$C912,products!$A:$A,0))</f>
        <v>3</v>
      </c>
      <c r="G912">
        <f t="shared" si="14"/>
        <v>7.9</v>
      </c>
      <c r="H912">
        <f t="shared" si="14"/>
        <v>3</v>
      </c>
    </row>
    <row r="913" spans="1:8" x14ac:dyDescent="0.2">
      <c r="A913" s="1">
        <v>2275</v>
      </c>
      <c r="B913" s="3">
        <v>42470.772916666669</v>
      </c>
      <c r="C913" t="s">
        <v>51</v>
      </c>
      <c r="D913">
        <v>1</v>
      </c>
      <c r="E913">
        <f>INDEX(products!B:B,MATCH(challenge_2_solution_2!$C913,products!$A:$A,0))</f>
        <v>9.9</v>
      </c>
      <c r="F913">
        <f>INDEX(products!C:C,MATCH(challenge_2_solution_2!$C913,products!$A:$A,0))</f>
        <v>3.07</v>
      </c>
      <c r="G913">
        <f t="shared" si="14"/>
        <v>9.9</v>
      </c>
      <c r="H913">
        <f t="shared" si="14"/>
        <v>3.07</v>
      </c>
    </row>
    <row r="914" spans="1:8" x14ac:dyDescent="0.2">
      <c r="A914" s="1">
        <v>2275</v>
      </c>
      <c r="B914" s="3">
        <v>42470.772916666669</v>
      </c>
      <c r="C914" t="s">
        <v>88</v>
      </c>
      <c r="D914">
        <v>1</v>
      </c>
      <c r="E914">
        <f>INDEX(products!B:B,MATCH(challenge_2_solution_2!$C914,products!$A:$A,0))</f>
        <v>15.9</v>
      </c>
      <c r="F914">
        <f>INDEX(products!C:C,MATCH(challenge_2_solution_2!$C914,products!$A:$A,0))</f>
        <v>7</v>
      </c>
      <c r="G914">
        <f t="shared" si="14"/>
        <v>15.9</v>
      </c>
      <c r="H914">
        <f t="shared" si="14"/>
        <v>7</v>
      </c>
    </row>
    <row r="915" spans="1:8" x14ac:dyDescent="0.2">
      <c r="A915" s="1">
        <v>2276</v>
      </c>
      <c r="B915" s="3">
        <v>42470.888888888891</v>
      </c>
      <c r="C915" t="s">
        <v>13</v>
      </c>
      <c r="D915">
        <v>1</v>
      </c>
      <c r="E915">
        <f>INDEX(products!B:B,MATCH(challenge_2_solution_2!$C915,products!$A:$A,0))</f>
        <v>5.2</v>
      </c>
      <c r="F915">
        <f>INDEX(products!C:C,MATCH(challenge_2_solution_2!$C915,products!$A:$A,0))</f>
        <v>2.44</v>
      </c>
      <c r="G915">
        <f t="shared" si="14"/>
        <v>5.2</v>
      </c>
      <c r="H915">
        <f t="shared" si="14"/>
        <v>2.44</v>
      </c>
    </row>
    <row r="916" spans="1:8" x14ac:dyDescent="0.2">
      <c r="A916" s="1">
        <v>2276</v>
      </c>
      <c r="B916" s="3">
        <v>42470.888888888891</v>
      </c>
      <c r="C916" t="s">
        <v>15</v>
      </c>
      <c r="D916">
        <v>1</v>
      </c>
      <c r="E916">
        <f>INDEX(products!B:B,MATCH(challenge_2_solution_2!$C916,products!$A:$A,0))</f>
        <v>5.9</v>
      </c>
      <c r="F916">
        <f>INDEX(products!C:C,MATCH(challenge_2_solution_2!$C916,products!$A:$A,0))</f>
        <v>3.07</v>
      </c>
      <c r="G916">
        <f t="shared" si="14"/>
        <v>5.9</v>
      </c>
      <c r="H916">
        <f t="shared" si="14"/>
        <v>3.07</v>
      </c>
    </row>
    <row r="917" spans="1:8" x14ac:dyDescent="0.2">
      <c r="A917" s="1">
        <v>2276</v>
      </c>
      <c r="B917" s="3">
        <v>42470.888888888891</v>
      </c>
      <c r="C917" t="s">
        <v>32</v>
      </c>
      <c r="D917">
        <v>1</v>
      </c>
      <c r="E917">
        <f>INDEX(products!B:B,MATCH(challenge_2_solution_2!$C917,products!$A:$A,0))</f>
        <v>7.9</v>
      </c>
      <c r="F917">
        <f>INDEX(products!C:C,MATCH(challenge_2_solution_2!$C917,products!$A:$A,0))</f>
        <v>2.92</v>
      </c>
      <c r="G917">
        <f t="shared" si="14"/>
        <v>7.9</v>
      </c>
      <c r="H917">
        <f t="shared" si="14"/>
        <v>2.92</v>
      </c>
    </row>
    <row r="918" spans="1:8" x14ac:dyDescent="0.2">
      <c r="A918" s="1">
        <v>2276</v>
      </c>
      <c r="B918" s="3">
        <v>42470.888888888891</v>
      </c>
      <c r="C918" t="s">
        <v>104</v>
      </c>
      <c r="D918">
        <v>1</v>
      </c>
      <c r="E918">
        <f>INDEX(products!B:B,MATCH(challenge_2_solution_2!$C918,products!$A:$A,0))</f>
        <v>17.899999999999999</v>
      </c>
      <c r="F918">
        <f>INDEX(products!C:C,MATCH(challenge_2_solution_2!$C918,products!$A:$A,0))</f>
        <v>10.199999999999999</v>
      </c>
      <c r="G918">
        <f t="shared" si="14"/>
        <v>17.899999999999999</v>
      </c>
      <c r="H918">
        <f t="shared" si="14"/>
        <v>10.199999999999999</v>
      </c>
    </row>
    <row r="919" spans="1:8" x14ac:dyDescent="0.2">
      <c r="A919" s="1">
        <v>2276</v>
      </c>
      <c r="B919" s="3">
        <v>42470.888888888891</v>
      </c>
      <c r="C919" t="s">
        <v>95</v>
      </c>
      <c r="D919">
        <v>1</v>
      </c>
      <c r="E919">
        <f>INDEX(products!B:B,MATCH(challenge_2_solution_2!$C919,products!$A:$A,0))</f>
        <v>17.899999999999999</v>
      </c>
      <c r="F919">
        <f>INDEX(products!C:C,MATCH(challenge_2_solution_2!$C919,products!$A:$A,0))</f>
        <v>4.3</v>
      </c>
      <c r="G919">
        <f t="shared" si="14"/>
        <v>17.899999999999999</v>
      </c>
      <c r="H919">
        <f t="shared" si="14"/>
        <v>4.3</v>
      </c>
    </row>
    <row r="920" spans="1:8" x14ac:dyDescent="0.2">
      <c r="A920" s="1">
        <v>2277</v>
      </c>
      <c r="B920" s="3">
        <v>42472.731249999997</v>
      </c>
      <c r="C920" t="s">
        <v>5</v>
      </c>
      <c r="D920">
        <v>1</v>
      </c>
      <c r="E920">
        <f>INDEX(products!B:B,MATCH(challenge_2_solution_2!$C920,products!$A:$A,0))</f>
        <v>1</v>
      </c>
      <c r="F920">
        <f>INDEX(products!C:C,MATCH(challenge_2_solution_2!$C920,products!$A:$A,0))</f>
        <v>0.31</v>
      </c>
      <c r="G920">
        <f t="shared" si="14"/>
        <v>1</v>
      </c>
      <c r="H920">
        <f t="shared" si="14"/>
        <v>0.31</v>
      </c>
    </row>
    <row r="921" spans="1:8" x14ac:dyDescent="0.2">
      <c r="A921" s="1">
        <v>2277</v>
      </c>
      <c r="B921" s="3">
        <v>42472.731249999997</v>
      </c>
      <c r="C921" t="s">
        <v>4</v>
      </c>
      <c r="D921">
        <v>2</v>
      </c>
      <c r="E921">
        <f>INDEX(products!B:B,MATCH(challenge_2_solution_2!$C921,products!$A:$A,0))</f>
        <v>1</v>
      </c>
      <c r="F921">
        <f>INDEX(products!C:C,MATCH(challenge_2_solution_2!$C921,products!$A:$A,0))</f>
        <v>0.61</v>
      </c>
      <c r="G921">
        <f t="shared" si="14"/>
        <v>2</v>
      </c>
      <c r="H921">
        <f t="shared" si="14"/>
        <v>1.22</v>
      </c>
    </row>
    <row r="922" spans="1:8" x14ac:dyDescent="0.2">
      <c r="A922" s="1">
        <v>2277</v>
      </c>
      <c r="B922" s="3">
        <v>42472.731249999997</v>
      </c>
      <c r="C922" t="s">
        <v>6</v>
      </c>
      <c r="D922">
        <v>1</v>
      </c>
      <c r="E922">
        <f>INDEX(products!B:B,MATCH(challenge_2_solution_2!$C922,products!$A:$A,0))</f>
        <v>1</v>
      </c>
      <c r="F922">
        <f>INDEX(products!C:C,MATCH(challenge_2_solution_2!$C922,products!$A:$A,0))</f>
        <v>0.31</v>
      </c>
      <c r="G922">
        <f t="shared" si="14"/>
        <v>1</v>
      </c>
      <c r="H922">
        <f t="shared" si="14"/>
        <v>0.31</v>
      </c>
    </row>
    <row r="923" spans="1:8" x14ac:dyDescent="0.2">
      <c r="A923" s="1">
        <v>2277</v>
      </c>
      <c r="B923" s="3">
        <v>42472.731249999997</v>
      </c>
      <c r="C923" t="s">
        <v>9</v>
      </c>
      <c r="D923">
        <v>1</v>
      </c>
      <c r="E923">
        <f>INDEX(products!B:B,MATCH(challenge_2_solution_2!$C923,products!$A:$A,0))</f>
        <v>1.6</v>
      </c>
      <c r="F923">
        <f>INDEX(products!C:C,MATCH(challenge_2_solution_2!$C923,products!$A:$A,0))</f>
        <v>0.67</v>
      </c>
      <c r="G923">
        <f t="shared" si="14"/>
        <v>1.6</v>
      </c>
      <c r="H923">
        <f t="shared" si="14"/>
        <v>0.67</v>
      </c>
    </row>
    <row r="924" spans="1:8" x14ac:dyDescent="0.2">
      <c r="A924" s="1">
        <v>2277</v>
      </c>
      <c r="B924" s="3">
        <v>42472.731249999997</v>
      </c>
      <c r="C924" t="s">
        <v>15</v>
      </c>
      <c r="D924">
        <v>1</v>
      </c>
      <c r="E924">
        <f>INDEX(products!B:B,MATCH(challenge_2_solution_2!$C924,products!$A:$A,0))</f>
        <v>5.9</v>
      </c>
      <c r="F924">
        <f>INDEX(products!C:C,MATCH(challenge_2_solution_2!$C924,products!$A:$A,0))</f>
        <v>3.07</v>
      </c>
      <c r="G924">
        <f t="shared" si="14"/>
        <v>5.9</v>
      </c>
      <c r="H924">
        <f t="shared" si="14"/>
        <v>3.07</v>
      </c>
    </row>
    <row r="925" spans="1:8" x14ac:dyDescent="0.2">
      <c r="A925" s="1">
        <v>2277</v>
      </c>
      <c r="B925" s="3">
        <v>42472.731249999997</v>
      </c>
      <c r="C925" t="s">
        <v>32</v>
      </c>
      <c r="D925">
        <v>1</v>
      </c>
      <c r="E925">
        <f>INDEX(products!B:B,MATCH(challenge_2_solution_2!$C925,products!$A:$A,0))</f>
        <v>7.9</v>
      </c>
      <c r="F925">
        <f>INDEX(products!C:C,MATCH(challenge_2_solution_2!$C925,products!$A:$A,0))</f>
        <v>2.92</v>
      </c>
      <c r="G925">
        <f t="shared" si="14"/>
        <v>7.9</v>
      </c>
      <c r="H925">
        <f t="shared" si="14"/>
        <v>2.92</v>
      </c>
    </row>
    <row r="926" spans="1:8" x14ac:dyDescent="0.2">
      <c r="A926" s="1">
        <v>2277</v>
      </c>
      <c r="B926" s="3">
        <v>42472.731249999997</v>
      </c>
      <c r="C926" t="s">
        <v>102</v>
      </c>
      <c r="D926">
        <v>1</v>
      </c>
      <c r="E926">
        <f>INDEX(products!B:B,MATCH(challenge_2_solution_2!$C926,products!$A:$A,0))</f>
        <v>17.899999999999999</v>
      </c>
      <c r="F926">
        <f>INDEX(products!C:C,MATCH(challenge_2_solution_2!$C926,products!$A:$A,0))</f>
        <v>8.41</v>
      </c>
      <c r="G926">
        <f t="shared" si="14"/>
        <v>17.899999999999999</v>
      </c>
      <c r="H926">
        <f t="shared" si="14"/>
        <v>8.41</v>
      </c>
    </row>
    <row r="927" spans="1:8" x14ac:dyDescent="0.2">
      <c r="A927" s="1">
        <v>2278</v>
      </c>
      <c r="B927" s="3">
        <v>42472.772916666669</v>
      </c>
      <c r="C927" t="s">
        <v>8</v>
      </c>
      <c r="D927">
        <v>4</v>
      </c>
      <c r="E927">
        <f>INDEX(products!B:B,MATCH(challenge_2_solution_2!$C927,products!$A:$A,0))</f>
        <v>1.6</v>
      </c>
      <c r="F927">
        <f>INDEX(products!C:C,MATCH(challenge_2_solution_2!$C927,products!$A:$A,0))</f>
        <v>0.77</v>
      </c>
      <c r="G927">
        <f t="shared" si="14"/>
        <v>6.4</v>
      </c>
      <c r="H927">
        <f t="shared" si="14"/>
        <v>3.08</v>
      </c>
    </row>
    <row r="928" spans="1:8" x14ac:dyDescent="0.2">
      <c r="A928" s="1">
        <v>2278</v>
      </c>
      <c r="B928" s="3">
        <v>42472.772916666669</v>
      </c>
      <c r="C928" t="s">
        <v>17</v>
      </c>
      <c r="D928">
        <v>2</v>
      </c>
      <c r="E928">
        <f>INDEX(products!B:B,MATCH(challenge_2_solution_2!$C928,products!$A:$A,0))</f>
        <v>5.9</v>
      </c>
      <c r="F928">
        <f>INDEX(products!C:C,MATCH(challenge_2_solution_2!$C928,products!$A:$A,0))</f>
        <v>2.83</v>
      </c>
      <c r="G928">
        <f t="shared" si="14"/>
        <v>11.8</v>
      </c>
      <c r="H928">
        <f t="shared" si="14"/>
        <v>5.66</v>
      </c>
    </row>
    <row r="929" spans="1:8" x14ac:dyDescent="0.2">
      <c r="A929" s="1">
        <v>2278</v>
      </c>
      <c r="B929" s="3">
        <v>42472.772916666669</v>
      </c>
      <c r="C929" t="s">
        <v>33</v>
      </c>
      <c r="D929">
        <v>1</v>
      </c>
      <c r="E929">
        <f>INDEX(products!B:B,MATCH(challenge_2_solution_2!$C929,products!$A:$A,0))</f>
        <v>7.9</v>
      </c>
      <c r="F929">
        <f>INDEX(products!C:C,MATCH(challenge_2_solution_2!$C929,products!$A:$A,0))</f>
        <v>2.21</v>
      </c>
      <c r="G929">
        <f t="shared" si="14"/>
        <v>7.9</v>
      </c>
      <c r="H929">
        <f t="shared" si="14"/>
        <v>2.21</v>
      </c>
    </row>
    <row r="930" spans="1:8" x14ac:dyDescent="0.2">
      <c r="A930" s="1">
        <v>2278</v>
      </c>
      <c r="B930" s="3">
        <v>42472.772916666669</v>
      </c>
      <c r="C930" t="s">
        <v>100</v>
      </c>
      <c r="D930">
        <v>1</v>
      </c>
      <c r="E930">
        <f>INDEX(products!B:B,MATCH(challenge_2_solution_2!$C930,products!$A:$A,0))</f>
        <v>17.899999999999999</v>
      </c>
      <c r="F930">
        <f>INDEX(products!C:C,MATCH(challenge_2_solution_2!$C930,products!$A:$A,0))</f>
        <v>10.92</v>
      </c>
      <c r="G930">
        <f t="shared" si="14"/>
        <v>17.899999999999999</v>
      </c>
      <c r="H930">
        <f t="shared" si="14"/>
        <v>10.92</v>
      </c>
    </row>
    <row r="931" spans="1:8" x14ac:dyDescent="0.2">
      <c r="A931" s="1">
        <v>2278</v>
      </c>
      <c r="B931" s="3">
        <v>42472.772916666669</v>
      </c>
      <c r="C931" t="s">
        <v>89</v>
      </c>
      <c r="D931">
        <v>1</v>
      </c>
      <c r="E931">
        <f>INDEX(products!B:B,MATCH(challenge_2_solution_2!$C931,products!$A:$A,0))</f>
        <v>17.899999999999999</v>
      </c>
      <c r="F931">
        <f>INDEX(products!C:C,MATCH(challenge_2_solution_2!$C931,products!$A:$A,0))</f>
        <v>3.94</v>
      </c>
      <c r="G931">
        <f t="shared" si="14"/>
        <v>17.899999999999999</v>
      </c>
      <c r="H931">
        <f t="shared" si="14"/>
        <v>3.94</v>
      </c>
    </row>
    <row r="932" spans="1:8" x14ac:dyDescent="0.2">
      <c r="A932" s="1">
        <v>2279</v>
      </c>
      <c r="B932" s="3">
        <v>42472.773611111108</v>
      </c>
      <c r="C932" t="s">
        <v>4</v>
      </c>
      <c r="D932">
        <v>1</v>
      </c>
      <c r="E932">
        <f>INDEX(products!B:B,MATCH(challenge_2_solution_2!$C932,products!$A:$A,0))</f>
        <v>1</v>
      </c>
      <c r="F932">
        <f>INDEX(products!C:C,MATCH(challenge_2_solution_2!$C932,products!$A:$A,0))</f>
        <v>0.61</v>
      </c>
      <c r="G932">
        <f t="shared" si="14"/>
        <v>1</v>
      </c>
      <c r="H932">
        <f t="shared" si="14"/>
        <v>0.61</v>
      </c>
    </row>
    <row r="933" spans="1:8" x14ac:dyDescent="0.2">
      <c r="A933" s="1">
        <v>2279</v>
      </c>
      <c r="B933" s="3">
        <v>42472.773611111108</v>
      </c>
      <c r="C933" t="s">
        <v>15</v>
      </c>
      <c r="D933">
        <v>1</v>
      </c>
      <c r="E933">
        <f>INDEX(products!B:B,MATCH(challenge_2_solution_2!$C933,products!$A:$A,0))</f>
        <v>5.9</v>
      </c>
      <c r="F933">
        <f>INDEX(products!C:C,MATCH(challenge_2_solution_2!$C933,products!$A:$A,0))</f>
        <v>3.07</v>
      </c>
      <c r="G933">
        <f t="shared" si="14"/>
        <v>5.9</v>
      </c>
      <c r="H933">
        <f t="shared" si="14"/>
        <v>3.07</v>
      </c>
    </row>
    <row r="934" spans="1:8" x14ac:dyDescent="0.2">
      <c r="A934" s="1">
        <v>2279</v>
      </c>
      <c r="B934" s="3">
        <v>42472.773611111108</v>
      </c>
      <c r="C934" t="s">
        <v>17</v>
      </c>
      <c r="D934">
        <v>1</v>
      </c>
      <c r="E934">
        <f>INDEX(products!B:B,MATCH(challenge_2_solution_2!$C934,products!$A:$A,0))</f>
        <v>5.9</v>
      </c>
      <c r="F934">
        <f>INDEX(products!C:C,MATCH(challenge_2_solution_2!$C934,products!$A:$A,0))</f>
        <v>2.83</v>
      </c>
      <c r="G934">
        <f t="shared" si="14"/>
        <v>5.9</v>
      </c>
      <c r="H934">
        <f t="shared" si="14"/>
        <v>2.83</v>
      </c>
    </row>
    <row r="935" spans="1:8" x14ac:dyDescent="0.2">
      <c r="A935" s="1">
        <v>2279</v>
      </c>
      <c r="B935" s="3">
        <v>42472.773611111108</v>
      </c>
      <c r="C935" t="s">
        <v>19</v>
      </c>
      <c r="D935">
        <v>2</v>
      </c>
      <c r="E935">
        <f>INDEX(products!B:B,MATCH(challenge_2_solution_2!$C935,products!$A:$A,0))</f>
        <v>5.9</v>
      </c>
      <c r="F935">
        <f>INDEX(products!C:C,MATCH(challenge_2_solution_2!$C935,products!$A:$A,0))</f>
        <v>1.65</v>
      </c>
      <c r="G935">
        <f t="shared" si="14"/>
        <v>11.8</v>
      </c>
      <c r="H935">
        <f t="shared" si="14"/>
        <v>3.3</v>
      </c>
    </row>
    <row r="936" spans="1:8" x14ac:dyDescent="0.2">
      <c r="A936" s="1">
        <v>2279</v>
      </c>
      <c r="B936" s="3">
        <v>42472.773611111108</v>
      </c>
      <c r="C936" t="s">
        <v>80</v>
      </c>
      <c r="D936">
        <v>1</v>
      </c>
      <c r="E936">
        <f>INDEX(products!B:B,MATCH(challenge_2_solution_2!$C936,products!$A:$A,0))</f>
        <v>11.9</v>
      </c>
      <c r="F936">
        <f>INDEX(products!C:C,MATCH(challenge_2_solution_2!$C936,products!$A:$A,0))</f>
        <v>3.21</v>
      </c>
      <c r="G936">
        <f t="shared" si="14"/>
        <v>11.9</v>
      </c>
      <c r="H936">
        <f t="shared" si="14"/>
        <v>3.21</v>
      </c>
    </row>
    <row r="937" spans="1:8" x14ac:dyDescent="0.2">
      <c r="A937" s="1">
        <v>2279</v>
      </c>
      <c r="B937" s="3">
        <v>42472.773611111108</v>
      </c>
      <c r="C937" t="s">
        <v>96</v>
      </c>
      <c r="D937">
        <v>1</v>
      </c>
      <c r="E937">
        <f>INDEX(products!B:B,MATCH(challenge_2_solution_2!$C937,products!$A:$A,0))</f>
        <v>17.899999999999999</v>
      </c>
      <c r="F937">
        <f>INDEX(products!C:C,MATCH(challenge_2_solution_2!$C937,products!$A:$A,0))</f>
        <v>10.92</v>
      </c>
      <c r="G937">
        <f t="shared" si="14"/>
        <v>17.899999999999999</v>
      </c>
      <c r="H937">
        <f t="shared" si="14"/>
        <v>10.92</v>
      </c>
    </row>
    <row r="938" spans="1:8" x14ac:dyDescent="0.2">
      <c r="A938" s="1">
        <v>2279</v>
      </c>
      <c r="B938" s="3">
        <v>42472.773611111108</v>
      </c>
      <c r="C938" t="s">
        <v>105</v>
      </c>
      <c r="D938">
        <v>1</v>
      </c>
      <c r="E938">
        <f>INDEX(products!B:B,MATCH(challenge_2_solution_2!$C938,products!$A:$A,0))</f>
        <v>17.899999999999999</v>
      </c>
      <c r="F938">
        <f>INDEX(products!C:C,MATCH(challenge_2_solution_2!$C938,products!$A:$A,0))</f>
        <v>5.55</v>
      </c>
      <c r="G938">
        <f t="shared" si="14"/>
        <v>17.899999999999999</v>
      </c>
      <c r="H938">
        <f t="shared" si="14"/>
        <v>5.55</v>
      </c>
    </row>
    <row r="939" spans="1:8" x14ac:dyDescent="0.2">
      <c r="A939" s="1">
        <v>2279</v>
      </c>
      <c r="B939" s="3">
        <v>42472.773611111108</v>
      </c>
      <c r="C939" t="s">
        <v>170</v>
      </c>
      <c r="D939">
        <v>1</v>
      </c>
      <c r="E939">
        <f>INDEX(products!B:B,MATCH(challenge_2_solution_2!$C939,products!$A:$A,0))</f>
        <v>25.9</v>
      </c>
      <c r="F939">
        <f>INDEX(products!C:C,MATCH(challenge_2_solution_2!$C939,products!$A:$A,0))</f>
        <v>6.22</v>
      </c>
      <c r="G939">
        <f t="shared" si="14"/>
        <v>25.9</v>
      </c>
      <c r="H939">
        <f t="shared" si="14"/>
        <v>6.22</v>
      </c>
    </row>
    <row r="940" spans="1:8" x14ac:dyDescent="0.2">
      <c r="A940" s="1">
        <v>2280</v>
      </c>
      <c r="B940" s="3">
        <v>42472.820833333331</v>
      </c>
      <c r="C940" t="s">
        <v>12</v>
      </c>
      <c r="D940">
        <v>1</v>
      </c>
      <c r="E940">
        <f>INDEX(products!B:B,MATCH(challenge_2_solution_2!$C940,products!$A:$A,0))</f>
        <v>5.2</v>
      </c>
      <c r="F940">
        <f>INDEX(products!C:C,MATCH(challenge_2_solution_2!$C940,products!$A:$A,0))</f>
        <v>3.07</v>
      </c>
      <c r="G940">
        <f t="shared" si="14"/>
        <v>5.2</v>
      </c>
      <c r="H940">
        <f t="shared" si="14"/>
        <v>3.07</v>
      </c>
    </row>
    <row r="941" spans="1:8" x14ac:dyDescent="0.2">
      <c r="A941" s="1">
        <v>2280</v>
      </c>
      <c r="B941" s="3">
        <v>42472.820833333331</v>
      </c>
      <c r="C941" t="s">
        <v>17</v>
      </c>
      <c r="D941">
        <v>1</v>
      </c>
      <c r="E941">
        <f>INDEX(products!B:B,MATCH(challenge_2_solution_2!$C941,products!$A:$A,0))</f>
        <v>5.9</v>
      </c>
      <c r="F941">
        <f>INDEX(products!C:C,MATCH(challenge_2_solution_2!$C941,products!$A:$A,0))</f>
        <v>2.83</v>
      </c>
      <c r="G941">
        <f t="shared" si="14"/>
        <v>5.9</v>
      </c>
      <c r="H941">
        <f t="shared" si="14"/>
        <v>2.83</v>
      </c>
    </row>
    <row r="942" spans="1:8" x14ac:dyDescent="0.2">
      <c r="A942" s="1">
        <v>2280</v>
      </c>
      <c r="B942" s="3">
        <v>42472.820833333331</v>
      </c>
      <c r="C942" t="s">
        <v>89</v>
      </c>
      <c r="D942">
        <v>1</v>
      </c>
      <c r="E942">
        <f>INDEX(products!B:B,MATCH(challenge_2_solution_2!$C942,products!$A:$A,0))</f>
        <v>17.899999999999999</v>
      </c>
      <c r="F942">
        <f>INDEX(products!C:C,MATCH(challenge_2_solution_2!$C942,products!$A:$A,0))</f>
        <v>3.94</v>
      </c>
      <c r="G942">
        <f t="shared" si="14"/>
        <v>17.899999999999999</v>
      </c>
      <c r="H942">
        <f t="shared" si="14"/>
        <v>3.94</v>
      </c>
    </row>
    <row r="943" spans="1:8" x14ac:dyDescent="0.2">
      <c r="A943" s="1">
        <v>2280</v>
      </c>
      <c r="B943" s="3">
        <v>42472.820833333331</v>
      </c>
      <c r="C943" t="s">
        <v>104</v>
      </c>
      <c r="D943">
        <v>1</v>
      </c>
      <c r="E943">
        <f>INDEX(products!B:B,MATCH(challenge_2_solution_2!$C943,products!$A:$A,0))</f>
        <v>17.899999999999999</v>
      </c>
      <c r="F943">
        <f>INDEX(products!C:C,MATCH(challenge_2_solution_2!$C943,products!$A:$A,0))</f>
        <v>10.199999999999999</v>
      </c>
      <c r="G943">
        <f t="shared" si="14"/>
        <v>17.899999999999999</v>
      </c>
      <c r="H943">
        <f t="shared" si="14"/>
        <v>10.199999999999999</v>
      </c>
    </row>
    <row r="944" spans="1:8" x14ac:dyDescent="0.2">
      <c r="A944" s="1">
        <v>2281</v>
      </c>
      <c r="B944" s="3">
        <v>42472.823611111111</v>
      </c>
      <c r="C944" t="s">
        <v>15</v>
      </c>
      <c r="D944">
        <v>1</v>
      </c>
      <c r="E944">
        <f>INDEX(products!B:B,MATCH(challenge_2_solution_2!$C944,products!$A:$A,0))</f>
        <v>5.9</v>
      </c>
      <c r="F944">
        <f>INDEX(products!C:C,MATCH(challenge_2_solution_2!$C944,products!$A:$A,0))</f>
        <v>3.07</v>
      </c>
      <c r="G944">
        <f t="shared" si="14"/>
        <v>5.9</v>
      </c>
      <c r="H944">
        <f t="shared" si="14"/>
        <v>3.07</v>
      </c>
    </row>
    <row r="945" spans="1:8" x14ac:dyDescent="0.2">
      <c r="A945" s="1">
        <v>2281</v>
      </c>
      <c r="B945" s="3">
        <v>42472.823611111111</v>
      </c>
      <c r="C945" t="s">
        <v>63</v>
      </c>
      <c r="D945">
        <v>1</v>
      </c>
      <c r="E945">
        <f>INDEX(products!B:B,MATCH(challenge_2_solution_2!$C945,products!$A:$A,0))</f>
        <v>11.9</v>
      </c>
      <c r="F945">
        <f>INDEX(products!C:C,MATCH(challenge_2_solution_2!$C945,products!$A:$A,0))</f>
        <v>6.07</v>
      </c>
      <c r="G945">
        <f t="shared" si="14"/>
        <v>11.9</v>
      </c>
      <c r="H945">
        <f t="shared" si="14"/>
        <v>6.07</v>
      </c>
    </row>
    <row r="946" spans="1:8" x14ac:dyDescent="0.2">
      <c r="A946" s="1">
        <v>2281</v>
      </c>
      <c r="B946" s="3">
        <v>42472.823611111111</v>
      </c>
      <c r="C946" t="s">
        <v>104</v>
      </c>
      <c r="D946">
        <v>1</v>
      </c>
      <c r="E946">
        <f>INDEX(products!B:B,MATCH(challenge_2_solution_2!$C946,products!$A:$A,0))</f>
        <v>17.899999999999999</v>
      </c>
      <c r="F946">
        <f>INDEX(products!C:C,MATCH(challenge_2_solution_2!$C946,products!$A:$A,0))</f>
        <v>10.199999999999999</v>
      </c>
      <c r="G946">
        <f t="shared" si="14"/>
        <v>17.899999999999999</v>
      </c>
      <c r="H946">
        <f t="shared" si="14"/>
        <v>10.199999999999999</v>
      </c>
    </row>
    <row r="947" spans="1:8" x14ac:dyDescent="0.2">
      <c r="A947" s="1">
        <v>2281</v>
      </c>
      <c r="B947" s="3">
        <v>42472.823611111111</v>
      </c>
      <c r="C947" t="s">
        <v>126</v>
      </c>
      <c r="D947">
        <v>1</v>
      </c>
      <c r="E947">
        <f>INDEX(products!B:B,MATCH(challenge_2_solution_2!$C947,products!$A:$A,0))</f>
        <v>19.899999999999999</v>
      </c>
      <c r="F947">
        <f>INDEX(products!C:C,MATCH(challenge_2_solution_2!$C947,products!$A:$A,0))</f>
        <v>4.58</v>
      </c>
      <c r="G947">
        <f t="shared" si="14"/>
        <v>19.899999999999999</v>
      </c>
      <c r="H947">
        <f t="shared" si="14"/>
        <v>4.58</v>
      </c>
    </row>
    <row r="948" spans="1:8" x14ac:dyDescent="0.2">
      <c r="A948" s="1">
        <v>2282</v>
      </c>
      <c r="B948" s="3">
        <v>42472.929861111108</v>
      </c>
      <c r="C948" t="s">
        <v>51</v>
      </c>
      <c r="D948">
        <v>1</v>
      </c>
      <c r="E948">
        <f>INDEX(products!B:B,MATCH(challenge_2_solution_2!$C948,products!$A:$A,0))</f>
        <v>9.9</v>
      </c>
      <c r="F948">
        <f>INDEX(products!C:C,MATCH(challenge_2_solution_2!$C948,products!$A:$A,0))</f>
        <v>3.07</v>
      </c>
      <c r="G948">
        <f t="shared" si="14"/>
        <v>9.9</v>
      </c>
      <c r="H948">
        <f t="shared" si="14"/>
        <v>3.07</v>
      </c>
    </row>
    <row r="949" spans="1:8" x14ac:dyDescent="0.2">
      <c r="A949" s="1">
        <v>2282</v>
      </c>
      <c r="B949" s="3">
        <v>42472.929861111108</v>
      </c>
      <c r="C949" t="s">
        <v>73</v>
      </c>
      <c r="D949">
        <v>1</v>
      </c>
      <c r="E949">
        <f>INDEX(products!B:B,MATCH(challenge_2_solution_2!$C949,products!$A:$A,0))</f>
        <v>11.9</v>
      </c>
      <c r="F949">
        <f>INDEX(products!C:C,MATCH(challenge_2_solution_2!$C949,products!$A:$A,0))</f>
        <v>7.74</v>
      </c>
      <c r="G949">
        <f t="shared" si="14"/>
        <v>11.9</v>
      </c>
      <c r="H949">
        <f t="shared" si="14"/>
        <v>7.74</v>
      </c>
    </row>
    <row r="950" spans="1:8" x14ac:dyDescent="0.2">
      <c r="A950" s="1">
        <v>2282</v>
      </c>
      <c r="B950" s="3">
        <v>42472.929861111108</v>
      </c>
      <c r="C950" t="s">
        <v>90</v>
      </c>
      <c r="D950">
        <v>1</v>
      </c>
      <c r="E950">
        <f>INDEX(products!B:B,MATCH(challenge_2_solution_2!$C950,products!$A:$A,0))</f>
        <v>17.899999999999999</v>
      </c>
      <c r="F950">
        <f>INDEX(products!C:C,MATCH(challenge_2_solution_2!$C950,products!$A:$A,0))</f>
        <v>9.85</v>
      </c>
      <c r="G950">
        <f t="shared" si="14"/>
        <v>17.899999999999999</v>
      </c>
      <c r="H950">
        <f t="shared" si="14"/>
        <v>9.85</v>
      </c>
    </row>
    <row r="951" spans="1:8" x14ac:dyDescent="0.2">
      <c r="A951" s="1">
        <v>2282</v>
      </c>
      <c r="B951" s="3">
        <v>42472.929861111108</v>
      </c>
      <c r="C951" t="s">
        <v>126</v>
      </c>
      <c r="D951">
        <v>1</v>
      </c>
      <c r="E951">
        <f>INDEX(products!B:B,MATCH(challenge_2_solution_2!$C951,products!$A:$A,0))</f>
        <v>19.899999999999999</v>
      </c>
      <c r="F951">
        <f>INDEX(products!C:C,MATCH(challenge_2_solution_2!$C951,products!$A:$A,0))</f>
        <v>4.58</v>
      </c>
      <c r="G951">
        <f t="shared" si="14"/>
        <v>19.899999999999999</v>
      </c>
      <c r="H951">
        <f t="shared" si="14"/>
        <v>4.58</v>
      </c>
    </row>
    <row r="952" spans="1:8" x14ac:dyDescent="0.2">
      <c r="A952" s="1">
        <v>2282</v>
      </c>
      <c r="B952" s="3">
        <v>42472.929861111108</v>
      </c>
      <c r="C952" t="s">
        <v>156</v>
      </c>
      <c r="D952">
        <v>1</v>
      </c>
      <c r="E952">
        <f>INDEX(products!B:B,MATCH(challenge_2_solution_2!$C952,products!$A:$A,0))</f>
        <v>21.9</v>
      </c>
      <c r="F952">
        <f>INDEX(products!C:C,MATCH(challenge_2_solution_2!$C952,products!$A:$A,0))</f>
        <v>5.91</v>
      </c>
      <c r="G952">
        <f t="shared" si="14"/>
        <v>21.9</v>
      </c>
      <c r="H952">
        <f t="shared" si="14"/>
        <v>5.91</v>
      </c>
    </row>
    <row r="953" spans="1:8" x14ac:dyDescent="0.2">
      <c r="A953" s="1">
        <v>2283</v>
      </c>
      <c r="B953" s="3">
        <v>42473.527777777781</v>
      </c>
      <c r="C953" t="s">
        <v>8</v>
      </c>
      <c r="D953">
        <v>4</v>
      </c>
      <c r="E953">
        <f>INDEX(products!B:B,MATCH(challenge_2_solution_2!$C953,products!$A:$A,0))</f>
        <v>1.6</v>
      </c>
      <c r="F953">
        <f>INDEX(products!C:C,MATCH(challenge_2_solution_2!$C953,products!$A:$A,0))</f>
        <v>0.77</v>
      </c>
      <c r="G953">
        <f t="shared" si="14"/>
        <v>6.4</v>
      </c>
      <c r="H953">
        <f t="shared" si="14"/>
        <v>3.08</v>
      </c>
    </row>
    <row r="954" spans="1:8" x14ac:dyDescent="0.2">
      <c r="A954" s="1">
        <v>2283</v>
      </c>
      <c r="B954" s="3">
        <v>42473.527777777781</v>
      </c>
      <c r="C954" t="s">
        <v>12</v>
      </c>
      <c r="D954">
        <v>1</v>
      </c>
      <c r="E954">
        <f>INDEX(products!B:B,MATCH(challenge_2_solution_2!$C954,products!$A:$A,0))</f>
        <v>5.2</v>
      </c>
      <c r="F954">
        <f>INDEX(products!C:C,MATCH(challenge_2_solution_2!$C954,products!$A:$A,0))</f>
        <v>3.07</v>
      </c>
      <c r="G954">
        <f t="shared" si="14"/>
        <v>5.2</v>
      </c>
      <c r="H954">
        <f t="shared" si="14"/>
        <v>3.07</v>
      </c>
    </row>
    <row r="955" spans="1:8" x14ac:dyDescent="0.2">
      <c r="A955" s="1">
        <v>2283</v>
      </c>
      <c r="B955" s="3">
        <v>42473.527777777781</v>
      </c>
      <c r="C955" t="s">
        <v>18</v>
      </c>
      <c r="D955">
        <v>1</v>
      </c>
      <c r="E955">
        <f>INDEX(products!B:B,MATCH(challenge_2_solution_2!$C955,products!$A:$A,0))</f>
        <v>5.9</v>
      </c>
      <c r="F955">
        <f>INDEX(products!C:C,MATCH(challenge_2_solution_2!$C955,products!$A:$A,0))</f>
        <v>3.6</v>
      </c>
      <c r="G955">
        <f t="shared" si="14"/>
        <v>5.9</v>
      </c>
      <c r="H955">
        <f t="shared" si="14"/>
        <v>3.6</v>
      </c>
    </row>
    <row r="956" spans="1:8" x14ac:dyDescent="0.2">
      <c r="A956" s="1">
        <v>2283</v>
      </c>
      <c r="B956" s="3">
        <v>42473.527777777781</v>
      </c>
      <c r="C956" t="s">
        <v>37</v>
      </c>
      <c r="D956">
        <v>1</v>
      </c>
      <c r="E956">
        <f>INDEX(products!B:B,MATCH(challenge_2_solution_2!$C956,products!$A:$A,0))</f>
        <v>7.9</v>
      </c>
      <c r="F956">
        <f>INDEX(products!C:C,MATCH(challenge_2_solution_2!$C956,products!$A:$A,0))</f>
        <v>4.9800000000000004</v>
      </c>
      <c r="G956">
        <f t="shared" si="14"/>
        <v>7.9</v>
      </c>
      <c r="H956">
        <f t="shared" si="14"/>
        <v>4.9800000000000004</v>
      </c>
    </row>
    <row r="957" spans="1:8" x14ac:dyDescent="0.2">
      <c r="A957" s="1">
        <v>2283</v>
      </c>
      <c r="B957" s="3">
        <v>42473.527777777781</v>
      </c>
      <c r="C957" t="s">
        <v>27</v>
      </c>
      <c r="D957">
        <v>1</v>
      </c>
      <c r="E957">
        <f>INDEX(products!B:B,MATCH(challenge_2_solution_2!$C957,products!$A:$A,0))</f>
        <v>7.9</v>
      </c>
      <c r="F957">
        <f>INDEX(products!C:C,MATCH(challenge_2_solution_2!$C957,products!$A:$A,0))</f>
        <v>4.03</v>
      </c>
      <c r="G957">
        <f t="shared" si="14"/>
        <v>7.9</v>
      </c>
      <c r="H957">
        <f t="shared" si="14"/>
        <v>4.03</v>
      </c>
    </row>
    <row r="958" spans="1:8" x14ac:dyDescent="0.2">
      <c r="A958" s="1">
        <v>2283</v>
      </c>
      <c r="B958" s="3">
        <v>42473.527777777781</v>
      </c>
      <c r="C958" t="s">
        <v>86</v>
      </c>
      <c r="D958">
        <v>1</v>
      </c>
      <c r="E958">
        <f>INDEX(products!B:B,MATCH(challenge_2_solution_2!$C958,products!$A:$A,0))</f>
        <v>15.9</v>
      </c>
      <c r="F958">
        <f>INDEX(products!C:C,MATCH(challenge_2_solution_2!$C958,products!$A:$A,0))</f>
        <v>5.57</v>
      </c>
      <c r="G958">
        <f t="shared" si="14"/>
        <v>15.9</v>
      </c>
      <c r="H958">
        <f t="shared" si="14"/>
        <v>5.57</v>
      </c>
    </row>
    <row r="959" spans="1:8" x14ac:dyDescent="0.2">
      <c r="A959" s="1">
        <v>2283</v>
      </c>
      <c r="B959" s="3">
        <v>42473.527777777781</v>
      </c>
      <c r="C959" t="s">
        <v>163</v>
      </c>
      <c r="D959">
        <v>1</v>
      </c>
      <c r="E959">
        <f>INDEX(products!B:B,MATCH(challenge_2_solution_2!$C959,products!$A:$A,0))</f>
        <v>25.9</v>
      </c>
      <c r="F959">
        <f>INDEX(products!C:C,MATCH(challenge_2_solution_2!$C959,products!$A:$A,0))</f>
        <v>15.28</v>
      </c>
      <c r="G959">
        <f t="shared" si="14"/>
        <v>25.9</v>
      </c>
      <c r="H959">
        <f t="shared" si="14"/>
        <v>15.28</v>
      </c>
    </row>
    <row r="960" spans="1:8" x14ac:dyDescent="0.2">
      <c r="A960" s="1">
        <v>2284</v>
      </c>
      <c r="B960" s="3">
        <v>42473.655555555553</v>
      </c>
      <c r="C960" t="s">
        <v>5</v>
      </c>
      <c r="D960">
        <v>1</v>
      </c>
      <c r="E960">
        <f>INDEX(products!B:B,MATCH(challenge_2_solution_2!$C960,products!$A:$A,0))</f>
        <v>1</v>
      </c>
      <c r="F960">
        <f>INDEX(products!C:C,MATCH(challenge_2_solution_2!$C960,products!$A:$A,0))</f>
        <v>0.31</v>
      </c>
      <c r="G960">
        <f t="shared" si="14"/>
        <v>1</v>
      </c>
      <c r="H960">
        <f t="shared" si="14"/>
        <v>0.31</v>
      </c>
    </row>
    <row r="961" spans="1:8" x14ac:dyDescent="0.2">
      <c r="A961" s="1">
        <v>2284</v>
      </c>
      <c r="B961" s="3">
        <v>42473.655555555553</v>
      </c>
      <c r="C961" t="s">
        <v>8</v>
      </c>
      <c r="D961">
        <v>3</v>
      </c>
      <c r="E961">
        <f>INDEX(products!B:B,MATCH(challenge_2_solution_2!$C961,products!$A:$A,0))</f>
        <v>1.6</v>
      </c>
      <c r="F961">
        <f>INDEX(products!C:C,MATCH(challenge_2_solution_2!$C961,products!$A:$A,0))</f>
        <v>0.77</v>
      </c>
      <c r="G961">
        <f t="shared" si="14"/>
        <v>4.8000000000000007</v>
      </c>
      <c r="H961">
        <f t="shared" si="14"/>
        <v>2.31</v>
      </c>
    </row>
    <row r="962" spans="1:8" x14ac:dyDescent="0.2">
      <c r="A962" s="1">
        <v>2284</v>
      </c>
      <c r="B962" s="3">
        <v>42473.655555555553</v>
      </c>
      <c r="C962" t="s">
        <v>14</v>
      </c>
      <c r="D962">
        <v>1</v>
      </c>
      <c r="E962">
        <f>INDEX(products!B:B,MATCH(challenge_2_solution_2!$C962,products!$A:$A,0))</f>
        <v>5.9</v>
      </c>
      <c r="F962">
        <f>INDEX(products!C:C,MATCH(challenge_2_solution_2!$C962,products!$A:$A,0))</f>
        <v>2.36</v>
      </c>
      <c r="G962">
        <f t="shared" si="14"/>
        <v>5.9</v>
      </c>
      <c r="H962">
        <f t="shared" si="14"/>
        <v>2.36</v>
      </c>
    </row>
    <row r="963" spans="1:8" x14ac:dyDescent="0.2">
      <c r="A963" s="1">
        <v>2284</v>
      </c>
      <c r="B963" s="3">
        <v>42473.655555555553</v>
      </c>
      <c r="C963" t="s">
        <v>17</v>
      </c>
      <c r="D963">
        <v>1</v>
      </c>
      <c r="E963">
        <f>INDEX(products!B:B,MATCH(challenge_2_solution_2!$C963,products!$A:$A,0))</f>
        <v>5.9</v>
      </c>
      <c r="F963">
        <f>INDEX(products!C:C,MATCH(challenge_2_solution_2!$C963,products!$A:$A,0))</f>
        <v>2.83</v>
      </c>
      <c r="G963">
        <f t="shared" ref="G963:H1026" si="15">$D963*E963</f>
        <v>5.9</v>
      </c>
      <c r="H963">
        <f t="shared" si="15"/>
        <v>2.83</v>
      </c>
    </row>
    <row r="964" spans="1:8" x14ac:dyDescent="0.2">
      <c r="A964" s="1">
        <v>2284</v>
      </c>
      <c r="B964" s="3">
        <v>42473.655555555553</v>
      </c>
      <c r="C964" t="s">
        <v>15</v>
      </c>
      <c r="D964">
        <v>1</v>
      </c>
      <c r="E964">
        <f>INDEX(products!B:B,MATCH(challenge_2_solution_2!$C964,products!$A:$A,0))</f>
        <v>5.9</v>
      </c>
      <c r="F964">
        <f>INDEX(products!C:C,MATCH(challenge_2_solution_2!$C964,products!$A:$A,0))</f>
        <v>3.07</v>
      </c>
      <c r="G964">
        <f t="shared" si="15"/>
        <v>5.9</v>
      </c>
      <c r="H964">
        <f t="shared" si="15"/>
        <v>3.07</v>
      </c>
    </row>
    <row r="965" spans="1:8" x14ac:dyDescent="0.2">
      <c r="A965" s="1">
        <v>2284</v>
      </c>
      <c r="B965" s="3">
        <v>42473.655555555553</v>
      </c>
      <c r="C965" t="s">
        <v>103</v>
      </c>
      <c r="D965">
        <v>1</v>
      </c>
      <c r="E965">
        <f>INDEX(products!B:B,MATCH(challenge_2_solution_2!$C965,products!$A:$A,0))</f>
        <v>17.899999999999999</v>
      </c>
      <c r="F965">
        <f>INDEX(products!C:C,MATCH(challenge_2_solution_2!$C965,products!$A:$A,0))</f>
        <v>12.35</v>
      </c>
      <c r="G965">
        <f t="shared" si="15"/>
        <v>17.899999999999999</v>
      </c>
      <c r="H965">
        <f t="shared" si="15"/>
        <v>12.35</v>
      </c>
    </row>
    <row r="966" spans="1:8" x14ac:dyDescent="0.2">
      <c r="A966" s="1">
        <v>2284</v>
      </c>
      <c r="B966" s="3">
        <v>42473.655555555553</v>
      </c>
      <c r="C966" t="s">
        <v>96</v>
      </c>
      <c r="D966">
        <v>1</v>
      </c>
      <c r="E966">
        <f>INDEX(products!B:B,MATCH(challenge_2_solution_2!$C966,products!$A:$A,0))</f>
        <v>17.899999999999999</v>
      </c>
      <c r="F966">
        <f>INDEX(products!C:C,MATCH(challenge_2_solution_2!$C966,products!$A:$A,0))</f>
        <v>10.92</v>
      </c>
      <c r="G966">
        <f t="shared" si="15"/>
        <v>17.899999999999999</v>
      </c>
      <c r="H966">
        <f t="shared" si="15"/>
        <v>10.92</v>
      </c>
    </row>
    <row r="967" spans="1:8" x14ac:dyDescent="0.2">
      <c r="A967" s="1">
        <v>2284</v>
      </c>
      <c r="B967" s="3">
        <v>42473.655555555553</v>
      </c>
      <c r="C967" t="s">
        <v>120</v>
      </c>
      <c r="D967">
        <v>1</v>
      </c>
      <c r="E967">
        <f>INDEX(products!B:B,MATCH(challenge_2_solution_2!$C967,products!$A:$A,0))</f>
        <v>19.899999999999999</v>
      </c>
      <c r="F967">
        <f>INDEX(products!C:C,MATCH(challenge_2_solution_2!$C967,products!$A:$A,0))</f>
        <v>8.16</v>
      </c>
      <c r="G967">
        <f t="shared" si="15"/>
        <v>19.899999999999999</v>
      </c>
      <c r="H967">
        <f t="shared" si="15"/>
        <v>8.16</v>
      </c>
    </row>
    <row r="968" spans="1:8" x14ac:dyDescent="0.2">
      <c r="A968" s="1">
        <v>2285</v>
      </c>
      <c r="B968" s="3">
        <v>42473.789583333331</v>
      </c>
      <c r="C968" t="s">
        <v>8</v>
      </c>
      <c r="D968">
        <v>3</v>
      </c>
      <c r="E968">
        <f>INDEX(products!B:B,MATCH(challenge_2_solution_2!$C968,products!$A:$A,0))</f>
        <v>1.6</v>
      </c>
      <c r="F968">
        <f>INDEX(products!C:C,MATCH(challenge_2_solution_2!$C968,products!$A:$A,0))</f>
        <v>0.77</v>
      </c>
      <c r="G968">
        <f t="shared" si="15"/>
        <v>4.8000000000000007</v>
      </c>
      <c r="H968">
        <f t="shared" si="15"/>
        <v>2.31</v>
      </c>
    </row>
    <row r="969" spans="1:8" x14ac:dyDescent="0.2">
      <c r="A969" s="1">
        <v>2285</v>
      </c>
      <c r="B969" s="3">
        <v>42473.789583333331</v>
      </c>
      <c r="C969" t="s">
        <v>20</v>
      </c>
      <c r="D969">
        <v>1</v>
      </c>
      <c r="E969">
        <f>INDEX(products!B:B,MATCH(challenge_2_solution_2!$C969,products!$A:$A,0))</f>
        <v>5.9</v>
      </c>
      <c r="F969">
        <f>INDEX(products!C:C,MATCH(challenge_2_solution_2!$C969,products!$A:$A,0))</f>
        <v>1.83</v>
      </c>
      <c r="G969">
        <f t="shared" si="15"/>
        <v>5.9</v>
      </c>
      <c r="H969">
        <f t="shared" si="15"/>
        <v>1.83</v>
      </c>
    </row>
    <row r="970" spans="1:8" x14ac:dyDescent="0.2">
      <c r="A970" s="1">
        <v>2285</v>
      </c>
      <c r="B970" s="3">
        <v>42473.789583333331</v>
      </c>
      <c r="C970" t="s">
        <v>32</v>
      </c>
      <c r="D970">
        <v>1</v>
      </c>
      <c r="E970">
        <f>INDEX(products!B:B,MATCH(challenge_2_solution_2!$C970,products!$A:$A,0))</f>
        <v>7.9</v>
      </c>
      <c r="F970">
        <f>INDEX(products!C:C,MATCH(challenge_2_solution_2!$C970,products!$A:$A,0))</f>
        <v>2.92</v>
      </c>
      <c r="G970">
        <f t="shared" si="15"/>
        <v>7.9</v>
      </c>
      <c r="H970">
        <f t="shared" si="15"/>
        <v>2.92</v>
      </c>
    </row>
    <row r="971" spans="1:8" x14ac:dyDescent="0.2">
      <c r="A971" s="1">
        <v>2285</v>
      </c>
      <c r="B971" s="3">
        <v>42473.789583333331</v>
      </c>
      <c r="C971" t="s">
        <v>69</v>
      </c>
      <c r="D971">
        <v>1</v>
      </c>
      <c r="E971">
        <f>INDEX(products!B:B,MATCH(challenge_2_solution_2!$C971,products!$A:$A,0))</f>
        <v>11.9</v>
      </c>
      <c r="F971">
        <f>INDEX(products!C:C,MATCH(challenge_2_solution_2!$C971,products!$A:$A,0))</f>
        <v>2.86</v>
      </c>
      <c r="G971">
        <f t="shared" si="15"/>
        <v>11.9</v>
      </c>
      <c r="H971">
        <f t="shared" si="15"/>
        <v>2.86</v>
      </c>
    </row>
    <row r="972" spans="1:8" x14ac:dyDescent="0.2">
      <c r="A972" s="1">
        <v>2285</v>
      </c>
      <c r="B972" s="3">
        <v>42473.789583333331</v>
      </c>
      <c r="C972" t="s">
        <v>98</v>
      </c>
      <c r="D972">
        <v>1</v>
      </c>
      <c r="E972">
        <f>INDEX(products!B:B,MATCH(challenge_2_solution_2!$C972,products!$A:$A,0))</f>
        <v>17.899999999999999</v>
      </c>
      <c r="F972">
        <f>INDEX(products!C:C,MATCH(challenge_2_solution_2!$C972,products!$A:$A,0))</f>
        <v>8.59</v>
      </c>
      <c r="G972">
        <f t="shared" si="15"/>
        <v>17.899999999999999</v>
      </c>
      <c r="H972">
        <f t="shared" si="15"/>
        <v>8.59</v>
      </c>
    </row>
    <row r="973" spans="1:8" x14ac:dyDescent="0.2">
      <c r="A973" s="1">
        <v>2285</v>
      </c>
      <c r="B973" s="3">
        <v>42473.789583333331</v>
      </c>
      <c r="C973" t="s">
        <v>120</v>
      </c>
      <c r="D973">
        <v>1</v>
      </c>
      <c r="E973">
        <f>INDEX(products!B:B,MATCH(challenge_2_solution_2!$C973,products!$A:$A,0))</f>
        <v>19.899999999999999</v>
      </c>
      <c r="F973">
        <f>INDEX(products!C:C,MATCH(challenge_2_solution_2!$C973,products!$A:$A,0))</f>
        <v>8.16</v>
      </c>
      <c r="G973">
        <f t="shared" si="15"/>
        <v>19.899999999999999</v>
      </c>
      <c r="H973">
        <f t="shared" si="15"/>
        <v>8.16</v>
      </c>
    </row>
    <row r="974" spans="1:8" x14ac:dyDescent="0.2">
      <c r="A974" s="1">
        <v>2293</v>
      </c>
      <c r="B974" s="3">
        <v>42474.578472222223</v>
      </c>
      <c r="C974" t="s">
        <v>44</v>
      </c>
      <c r="D974">
        <v>1</v>
      </c>
      <c r="E974">
        <f>INDEX(products!B:B,MATCH(challenge_2_solution_2!$C974,products!$A:$A,0))</f>
        <v>7.9</v>
      </c>
      <c r="F974">
        <f>INDEX(products!C:C,MATCH(challenge_2_solution_2!$C974,products!$A:$A,0))</f>
        <v>2.5299999999999998</v>
      </c>
      <c r="G974">
        <f t="shared" si="15"/>
        <v>7.9</v>
      </c>
      <c r="H974">
        <f t="shared" si="15"/>
        <v>2.5299999999999998</v>
      </c>
    </row>
    <row r="975" spans="1:8" x14ac:dyDescent="0.2">
      <c r="A975" s="1">
        <v>2293</v>
      </c>
      <c r="B975" s="3">
        <v>42474.578472222223</v>
      </c>
      <c r="C975" t="s">
        <v>111</v>
      </c>
      <c r="D975">
        <v>1</v>
      </c>
      <c r="E975">
        <f>INDEX(products!B:B,MATCH(challenge_2_solution_2!$C975,products!$A:$A,0))</f>
        <v>17.899999999999999</v>
      </c>
      <c r="F975">
        <f>INDEX(products!C:C,MATCH(challenge_2_solution_2!$C975,products!$A:$A,0))</f>
        <v>6.62</v>
      </c>
      <c r="G975">
        <f t="shared" si="15"/>
        <v>17.899999999999999</v>
      </c>
      <c r="H975">
        <f t="shared" si="15"/>
        <v>6.62</v>
      </c>
    </row>
    <row r="976" spans="1:8" x14ac:dyDescent="0.2">
      <c r="A976" s="1">
        <v>2293</v>
      </c>
      <c r="B976" s="3">
        <v>42474.578472222223</v>
      </c>
      <c r="C976" t="s">
        <v>108</v>
      </c>
      <c r="D976">
        <v>1</v>
      </c>
      <c r="E976">
        <f>INDEX(products!B:B,MATCH(challenge_2_solution_2!$C976,products!$A:$A,0))</f>
        <v>17.899999999999999</v>
      </c>
      <c r="F976">
        <f>INDEX(products!C:C,MATCH(challenge_2_solution_2!$C976,products!$A:$A,0))</f>
        <v>10.38</v>
      </c>
      <c r="G976">
        <f t="shared" si="15"/>
        <v>17.899999999999999</v>
      </c>
      <c r="H976">
        <f t="shared" si="15"/>
        <v>10.38</v>
      </c>
    </row>
    <row r="977" spans="1:8" x14ac:dyDescent="0.2">
      <c r="A977" s="1">
        <v>2293</v>
      </c>
      <c r="B977" s="3">
        <v>42474.578472222223</v>
      </c>
      <c r="C977" t="s">
        <v>101</v>
      </c>
      <c r="D977">
        <v>1</v>
      </c>
      <c r="E977">
        <f>INDEX(products!B:B,MATCH(challenge_2_solution_2!$C977,products!$A:$A,0))</f>
        <v>17.899999999999999</v>
      </c>
      <c r="F977">
        <f>INDEX(products!C:C,MATCH(challenge_2_solution_2!$C977,products!$A:$A,0))</f>
        <v>11.46</v>
      </c>
      <c r="G977">
        <f t="shared" si="15"/>
        <v>17.899999999999999</v>
      </c>
      <c r="H977">
        <f t="shared" si="15"/>
        <v>11.46</v>
      </c>
    </row>
    <row r="978" spans="1:8" x14ac:dyDescent="0.2">
      <c r="A978" s="1">
        <v>2293</v>
      </c>
      <c r="B978" s="3">
        <v>42474.578472222223</v>
      </c>
      <c r="C978" t="s">
        <v>116</v>
      </c>
      <c r="D978">
        <v>1</v>
      </c>
      <c r="E978">
        <f>INDEX(products!B:B,MATCH(challenge_2_solution_2!$C978,products!$A:$A,0))</f>
        <v>17.899999999999999</v>
      </c>
      <c r="F978">
        <f>INDEX(products!C:C,MATCH(challenge_2_solution_2!$C978,products!$A:$A,0))</f>
        <v>8.41</v>
      </c>
      <c r="G978">
        <f t="shared" si="15"/>
        <v>17.899999999999999</v>
      </c>
      <c r="H978">
        <f t="shared" si="15"/>
        <v>8.41</v>
      </c>
    </row>
    <row r="979" spans="1:8" x14ac:dyDescent="0.2">
      <c r="A979" s="1">
        <v>2293</v>
      </c>
      <c r="B979" s="3">
        <v>42474.578472222223</v>
      </c>
      <c r="C979" t="s">
        <v>117</v>
      </c>
      <c r="D979">
        <v>1</v>
      </c>
      <c r="E979">
        <f>INDEX(products!B:B,MATCH(challenge_2_solution_2!$C979,products!$A:$A,0))</f>
        <v>17.899999999999999</v>
      </c>
      <c r="F979">
        <f>INDEX(products!C:C,MATCH(challenge_2_solution_2!$C979,products!$A:$A,0))</f>
        <v>4.4800000000000004</v>
      </c>
      <c r="G979">
        <f t="shared" si="15"/>
        <v>17.899999999999999</v>
      </c>
      <c r="H979">
        <f t="shared" si="15"/>
        <v>4.4800000000000004</v>
      </c>
    </row>
    <row r="980" spans="1:8" x14ac:dyDescent="0.2">
      <c r="A980" s="1">
        <v>2293</v>
      </c>
      <c r="B980" s="3">
        <v>42474.578472222223</v>
      </c>
      <c r="C980" t="s">
        <v>98</v>
      </c>
      <c r="D980">
        <v>1</v>
      </c>
      <c r="E980">
        <f>INDEX(products!B:B,MATCH(challenge_2_solution_2!$C980,products!$A:$A,0))</f>
        <v>17.899999999999999</v>
      </c>
      <c r="F980">
        <f>INDEX(products!C:C,MATCH(challenge_2_solution_2!$C980,products!$A:$A,0))</f>
        <v>8.59</v>
      </c>
      <c r="G980">
        <f t="shared" si="15"/>
        <v>17.899999999999999</v>
      </c>
      <c r="H980">
        <f t="shared" si="15"/>
        <v>8.59</v>
      </c>
    </row>
    <row r="981" spans="1:8" x14ac:dyDescent="0.2">
      <c r="A981" s="1">
        <v>2294</v>
      </c>
      <c r="B981" s="3">
        <v>42474.590277777781</v>
      </c>
      <c r="C981" t="s">
        <v>86</v>
      </c>
      <c r="D981">
        <v>1</v>
      </c>
      <c r="E981">
        <f>INDEX(products!B:B,MATCH(challenge_2_solution_2!$C981,products!$A:$A,0))</f>
        <v>15.9</v>
      </c>
      <c r="F981">
        <f>INDEX(products!C:C,MATCH(challenge_2_solution_2!$C981,products!$A:$A,0))</f>
        <v>5.57</v>
      </c>
      <c r="G981">
        <f t="shared" si="15"/>
        <v>15.9</v>
      </c>
      <c r="H981">
        <f t="shared" si="15"/>
        <v>5.57</v>
      </c>
    </row>
    <row r="982" spans="1:8" x14ac:dyDescent="0.2">
      <c r="A982" s="1">
        <v>2294</v>
      </c>
      <c r="B982" s="3">
        <v>42474.590277777781</v>
      </c>
      <c r="C982" t="s">
        <v>87</v>
      </c>
      <c r="D982">
        <v>1</v>
      </c>
      <c r="E982">
        <f>INDEX(products!B:B,MATCH(challenge_2_solution_2!$C982,products!$A:$A,0))</f>
        <v>15.9</v>
      </c>
      <c r="F982">
        <f>INDEX(products!C:C,MATCH(challenge_2_solution_2!$C982,products!$A:$A,0))</f>
        <v>6.2</v>
      </c>
      <c r="G982">
        <f t="shared" si="15"/>
        <v>15.9</v>
      </c>
      <c r="H982">
        <f t="shared" si="15"/>
        <v>6.2</v>
      </c>
    </row>
    <row r="983" spans="1:8" x14ac:dyDescent="0.2">
      <c r="A983" s="1">
        <v>2294</v>
      </c>
      <c r="B983" s="3">
        <v>42474.590277777781</v>
      </c>
      <c r="C983" t="s">
        <v>115</v>
      </c>
      <c r="D983">
        <v>2</v>
      </c>
      <c r="E983">
        <f>INDEX(products!B:B,MATCH(challenge_2_solution_2!$C983,products!$A:$A,0))</f>
        <v>17.899999999999999</v>
      </c>
      <c r="F983">
        <f>INDEX(products!C:C,MATCH(challenge_2_solution_2!$C983,products!$A:$A,0))</f>
        <v>9.85</v>
      </c>
      <c r="G983">
        <f t="shared" si="15"/>
        <v>35.799999999999997</v>
      </c>
      <c r="H983">
        <f t="shared" si="15"/>
        <v>19.7</v>
      </c>
    </row>
    <row r="984" spans="1:8" x14ac:dyDescent="0.2">
      <c r="A984" s="1">
        <v>2295</v>
      </c>
      <c r="B984" s="3">
        <v>42474.720138888886</v>
      </c>
      <c r="C984" t="s">
        <v>11</v>
      </c>
      <c r="D984">
        <v>1</v>
      </c>
      <c r="E984">
        <f>INDEX(products!B:B,MATCH(challenge_2_solution_2!$C984,products!$A:$A,0))</f>
        <v>3.9</v>
      </c>
      <c r="F984">
        <f>INDEX(products!C:C,MATCH(challenge_2_solution_2!$C984,products!$A:$A,0))</f>
        <v>2.42</v>
      </c>
      <c r="G984">
        <f t="shared" si="15"/>
        <v>3.9</v>
      </c>
      <c r="H984">
        <f t="shared" si="15"/>
        <v>2.42</v>
      </c>
    </row>
    <row r="985" spans="1:8" x14ac:dyDescent="0.2">
      <c r="A985" s="1">
        <v>2295</v>
      </c>
      <c r="B985" s="3">
        <v>42474.720138888886</v>
      </c>
      <c r="C985" t="s">
        <v>17</v>
      </c>
      <c r="D985">
        <v>2</v>
      </c>
      <c r="E985">
        <f>INDEX(products!B:B,MATCH(challenge_2_solution_2!$C985,products!$A:$A,0))</f>
        <v>5.9</v>
      </c>
      <c r="F985">
        <f>INDEX(products!C:C,MATCH(challenge_2_solution_2!$C985,products!$A:$A,0))</f>
        <v>2.83</v>
      </c>
      <c r="G985">
        <f t="shared" si="15"/>
        <v>11.8</v>
      </c>
      <c r="H985">
        <f t="shared" si="15"/>
        <v>5.66</v>
      </c>
    </row>
    <row r="986" spans="1:8" x14ac:dyDescent="0.2">
      <c r="A986" s="1">
        <v>2295</v>
      </c>
      <c r="B986" s="3">
        <v>42474.720138888886</v>
      </c>
      <c r="C986" t="s">
        <v>15</v>
      </c>
      <c r="D986">
        <v>1</v>
      </c>
      <c r="E986">
        <f>INDEX(products!B:B,MATCH(challenge_2_solution_2!$C986,products!$A:$A,0))</f>
        <v>5.9</v>
      </c>
      <c r="F986">
        <f>INDEX(products!C:C,MATCH(challenge_2_solution_2!$C986,products!$A:$A,0))</f>
        <v>3.07</v>
      </c>
      <c r="G986">
        <f t="shared" si="15"/>
        <v>5.9</v>
      </c>
      <c r="H986">
        <f t="shared" si="15"/>
        <v>3.07</v>
      </c>
    </row>
    <row r="987" spans="1:8" x14ac:dyDescent="0.2">
      <c r="A987" s="1">
        <v>2295</v>
      </c>
      <c r="B987" s="3">
        <v>42474.720138888886</v>
      </c>
      <c r="C987" t="s">
        <v>132</v>
      </c>
      <c r="D987">
        <v>1</v>
      </c>
      <c r="E987">
        <f>INDEX(products!B:B,MATCH(challenge_2_solution_2!$C987,products!$A:$A,0))</f>
        <v>19.899999999999999</v>
      </c>
      <c r="F987">
        <f>INDEX(products!C:C,MATCH(challenge_2_solution_2!$C987,products!$A:$A,0))</f>
        <v>8.56</v>
      </c>
      <c r="G987">
        <f t="shared" si="15"/>
        <v>19.899999999999999</v>
      </c>
      <c r="H987">
        <f t="shared" si="15"/>
        <v>8.56</v>
      </c>
    </row>
    <row r="988" spans="1:8" x14ac:dyDescent="0.2">
      <c r="A988" s="1">
        <v>2295</v>
      </c>
      <c r="B988" s="3">
        <v>42474.720138888886</v>
      </c>
      <c r="C988" t="s">
        <v>118</v>
      </c>
      <c r="D988">
        <v>1</v>
      </c>
      <c r="E988">
        <f>INDEX(products!B:B,MATCH(challenge_2_solution_2!$C988,products!$A:$A,0))</f>
        <v>19.899999999999999</v>
      </c>
      <c r="F988">
        <f>INDEX(products!C:C,MATCH(challenge_2_solution_2!$C988,products!$A:$A,0))</f>
        <v>12.74</v>
      </c>
      <c r="G988">
        <f t="shared" si="15"/>
        <v>19.899999999999999</v>
      </c>
      <c r="H988">
        <f t="shared" si="15"/>
        <v>12.74</v>
      </c>
    </row>
    <row r="989" spans="1:8" x14ac:dyDescent="0.2">
      <c r="A989" s="1">
        <v>2296</v>
      </c>
      <c r="B989" s="3">
        <v>42474.73541666667</v>
      </c>
      <c r="C989" t="s">
        <v>6</v>
      </c>
      <c r="D989">
        <v>1</v>
      </c>
      <c r="E989">
        <f>INDEX(products!B:B,MATCH(challenge_2_solution_2!$C989,products!$A:$A,0))</f>
        <v>1</v>
      </c>
      <c r="F989">
        <f>INDEX(products!C:C,MATCH(challenge_2_solution_2!$C989,products!$A:$A,0))</f>
        <v>0.31</v>
      </c>
      <c r="G989">
        <f t="shared" si="15"/>
        <v>1</v>
      </c>
      <c r="H989">
        <f t="shared" si="15"/>
        <v>0.31</v>
      </c>
    </row>
    <row r="990" spans="1:8" x14ac:dyDescent="0.2">
      <c r="A990" s="1">
        <v>2296</v>
      </c>
      <c r="B990" s="3">
        <v>42474.73541666667</v>
      </c>
      <c r="C990" t="s">
        <v>23</v>
      </c>
      <c r="D990">
        <v>1</v>
      </c>
      <c r="E990">
        <f>INDEX(products!B:B,MATCH(challenge_2_solution_2!$C990,products!$A:$A,0))</f>
        <v>5.9</v>
      </c>
      <c r="F990">
        <f>INDEX(products!C:C,MATCH(challenge_2_solution_2!$C990,products!$A:$A,0))</f>
        <v>2.1800000000000002</v>
      </c>
      <c r="G990">
        <f t="shared" si="15"/>
        <v>5.9</v>
      </c>
      <c r="H990">
        <f t="shared" si="15"/>
        <v>2.1800000000000002</v>
      </c>
    </row>
    <row r="991" spans="1:8" x14ac:dyDescent="0.2">
      <c r="A991" s="1">
        <v>2296</v>
      </c>
      <c r="B991" s="3">
        <v>42474.73541666667</v>
      </c>
      <c r="C991" t="s">
        <v>42</v>
      </c>
      <c r="D991">
        <v>1</v>
      </c>
      <c r="E991">
        <f>INDEX(products!B:B,MATCH(challenge_2_solution_2!$C991,products!$A:$A,0))</f>
        <v>7.9</v>
      </c>
      <c r="F991">
        <f>INDEX(products!C:C,MATCH(challenge_2_solution_2!$C991,products!$A:$A,0))</f>
        <v>3.95</v>
      </c>
      <c r="G991">
        <f t="shared" si="15"/>
        <v>7.9</v>
      </c>
      <c r="H991">
        <f t="shared" si="15"/>
        <v>3.95</v>
      </c>
    </row>
    <row r="992" spans="1:8" x14ac:dyDescent="0.2">
      <c r="A992" s="1">
        <v>2296</v>
      </c>
      <c r="B992" s="3">
        <v>42474.73541666667</v>
      </c>
      <c r="C992" t="s">
        <v>54</v>
      </c>
      <c r="D992">
        <v>1</v>
      </c>
      <c r="E992">
        <f>INDEX(products!B:B,MATCH(challenge_2_solution_2!$C992,products!$A:$A,0))</f>
        <v>9.9</v>
      </c>
      <c r="F992">
        <f>INDEX(products!C:C,MATCH(challenge_2_solution_2!$C992,products!$A:$A,0))</f>
        <v>2.57</v>
      </c>
      <c r="G992">
        <f t="shared" si="15"/>
        <v>9.9</v>
      </c>
      <c r="H992">
        <f t="shared" si="15"/>
        <v>2.57</v>
      </c>
    </row>
    <row r="993" spans="1:8" x14ac:dyDescent="0.2">
      <c r="A993" s="1">
        <v>2296</v>
      </c>
      <c r="B993" s="3">
        <v>42474.73541666667</v>
      </c>
      <c r="C993" t="s">
        <v>100</v>
      </c>
      <c r="D993">
        <v>1</v>
      </c>
      <c r="E993">
        <f>INDEX(products!B:B,MATCH(challenge_2_solution_2!$C993,products!$A:$A,0))</f>
        <v>17.899999999999999</v>
      </c>
      <c r="F993">
        <f>INDEX(products!C:C,MATCH(challenge_2_solution_2!$C993,products!$A:$A,0))</f>
        <v>10.92</v>
      </c>
      <c r="G993">
        <f t="shared" si="15"/>
        <v>17.899999999999999</v>
      </c>
      <c r="H993">
        <f t="shared" si="15"/>
        <v>10.92</v>
      </c>
    </row>
    <row r="994" spans="1:8" x14ac:dyDescent="0.2">
      <c r="A994" s="1">
        <v>2297</v>
      </c>
      <c r="B994" s="3">
        <v>42474.772222222222</v>
      </c>
      <c r="C994" t="s">
        <v>33</v>
      </c>
      <c r="D994">
        <v>1</v>
      </c>
      <c r="E994">
        <f>INDEX(products!B:B,MATCH(challenge_2_solution_2!$C994,products!$A:$A,0))</f>
        <v>7.9</v>
      </c>
      <c r="F994">
        <f>INDEX(products!C:C,MATCH(challenge_2_solution_2!$C994,products!$A:$A,0))</f>
        <v>2.21</v>
      </c>
      <c r="G994">
        <f t="shared" si="15"/>
        <v>7.9</v>
      </c>
      <c r="H994">
        <f t="shared" si="15"/>
        <v>2.21</v>
      </c>
    </row>
    <row r="995" spans="1:8" x14ac:dyDescent="0.2">
      <c r="A995" s="1">
        <v>2297</v>
      </c>
      <c r="B995" s="3">
        <v>42474.772222222222</v>
      </c>
      <c r="C995" t="s">
        <v>52</v>
      </c>
      <c r="D995">
        <v>1</v>
      </c>
      <c r="E995">
        <f>INDEX(products!B:B,MATCH(challenge_2_solution_2!$C995,products!$A:$A,0))</f>
        <v>9.9</v>
      </c>
      <c r="F995">
        <f>INDEX(products!C:C,MATCH(challenge_2_solution_2!$C995,products!$A:$A,0))</f>
        <v>4.95</v>
      </c>
      <c r="G995">
        <f t="shared" si="15"/>
        <v>9.9</v>
      </c>
      <c r="H995">
        <f t="shared" si="15"/>
        <v>4.95</v>
      </c>
    </row>
    <row r="996" spans="1:8" x14ac:dyDescent="0.2">
      <c r="A996" s="1">
        <v>2297</v>
      </c>
      <c r="B996" s="3">
        <v>42474.772222222222</v>
      </c>
      <c r="C996" t="s">
        <v>150</v>
      </c>
      <c r="D996">
        <v>1</v>
      </c>
      <c r="E996">
        <f>INDEX(products!B:B,MATCH(challenge_2_solution_2!$C996,products!$A:$A,0))</f>
        <v>19.899999999999999</v>
      </c>
      <c r="F996">
        <f>INDEX(products!C:C,MATCH(challenge_2_solution_2!$C996,products!$A:$A,0))</f>
        <v>3.98</v>
      </c>
      <c r="G996">
        <f t="shared" si="15"/>
        <v>19.899999999999999</v>
      </c>
      <c r="H996">
        <f t="shared" si="15"/>
        <v>3.98</v>
      </c>
    </row>
    <row r="997" spans="1:8" x14ac:dyDescent="0.2">
      <c r="A997" s="1">
        <v>2297</v>
      </c>
      <c r="B997" s="3">
        <v>42474.772222222222</v>
      </c>
      <c r="C997" t="s">
        <v>118</v>
      </c>
      <c r="D997">
        <v>1</v>
      </c>
      <c r="E997">
        <f>INDEX(products!B:B,MATCH(challenge_2_solution_2!$C997,products!$A:$A,0))</f>
        <v>19.899999999999999</v>
      </c>
      <c r="F997">
        <f>INDEX(products!C:C,MATCH(challenge_2_solution_2!$C997,products!$A:$A,0))</f>
        <v>12.74</v>
      </c>
      <c r="G997">
        <f t="shared" si="15"/>
        <v>19.899999999999999</v>
      </c>
      <c r="H997">
        <f t="shared" si="15"/>
        <v>12.74</v>
      </c>
    </row>
    <row r="998" spans="1:8" x14ac:dyDescent="0.2">
      <c r="A998" s="1">
        <v>2298</v>
      </c>
      <c r="B998" s="3">
        <v>42474.887499999997</v>
      </c>
      <c r="C998" t="s">
        <v>5</v>
      </c>
      <c r="D998">
        <v>1</v>
      </c>
      <c r="E998">
        <f>INDEX(products!B:B,MATCH(challenge_2_solution_2!$C998,products!$A:$A,0))</f>
        <v>1</v>
      </c>
      <c r="F998">
        <f>INDEX(products!C:C,MATCH(challenge_2_solution_2!$C998,products!$A:$A,0))</f>
        <v>0.31</v>
      </c>
      <c r="G998">
        <f t="shared" si="15"/>
        <v>1</v>
      </c>
      <c r="H998">
        <f t="shared" si="15"/>
        <v>0.31</v>
      </c>
    </row>
    <row r="999" spans="1:8" x14ac:dyDescent="0.2">
      <c r="A999" s="1">
        <v>2298</v>
      </c>
      <c r="B999" s="3">
        <v>42474.887499999997</v>
      </c>
      <c r="C999" t="s">
        <v>8</v>
      </c>
      <c r="D999">
        <v>1</v>
      </c>
      <c r="E999">
        <f>INDEX(products!B:B,MATCH(challenge_2_solution_2!$C999,products!$A:$A,0))</f>
        <v>1.6</v>
      </c>
      <c r="F999">
        <f>INDEX(products!C:C,MATCH(challenge_2_solution_2!$C999,products!$A:$A,0))</f>
        <v>0.77</v>
      </c>
      <c r="G999">
        <f t="shared" si="15"/>
        <v>1.6</v>
      </c>
      <c r="H999">
        <f t="shared" si="15"/>
        <v>0.77</v>
      </c>
    </row>
    <row r="1000" spans="1:8" x14ac:dyDescent="0.2">
      <c r="A1000" s="1">
        <v>2298</v>
      </c>
      <c r="B1000" s="3">
        <v>42474.887499999997</v>
      </c>
      <c r="C1000" t="s">
        <v>43</v>
      </c>
      <c r="D1000">
        <v>1</v>
      </c>
      <c r="E1000">
        <f>INDEX(products!B:B,MATCH(challenge_2_solution_2!$C1000,products!$A:$A,0))</f>
        <v>7.9</v>
      </c>
      <c r="F1000">
        <f>INDEX(products!C:C,MATCH(challenge_2_solution_2!$C1000,products!$A:$A,0))</f>
        <v>2.92</v>
      </c>
      <c r="G1000">
        <f t="shared" si="15"/>
        <v>7.9</v>
      </c>
      <c r="H1000">
        <f t="shared" si="15"/>
        <v>2.92</v>
      </c>
    </row>
    <row r="1001" spans="1:8" x14ac:dyDescent="0.2">
      <c r="A1001" s="1">
        <v>2298</v>
      </c>
      <c r="B1001" s="3">
        <v>42474.887499999997</v>
      </c>
      <c r="C1001" t="s">
        <v>30</v>
      </c>
      <c r="D1001">
        <v>1</v>
      </c>
      <c r="E1001">
        <f>INDEX(products!B:B,MATCH(challenge_2_solution_2!$C1001,products!$A:$A,0))</f>
        <v>7.9</v>
      </c>
      <c r="F1001">
        <f>INDEX(products!C:C,MATCH(challenge_2_solution_2!$C1001,products!$A:$A,0))</f>
        <v>4.66</v>
      </c>
      <c r="G1001">
        <f t="shared" si="15"/>
        <v>7.9</v>
      </c>
      <c r="H1001">
        <f t="shared" si="15"/>
        <v>4.66</v>
      </c>
    </row>
    <row r="1002" spans="1:8" x14ac:dyDescent="0.2">
      <c r="A1002" s="1">
        <v>2298</v>
      </c>
      <c r="B1002" s="3">
        <v>42474.887499999997</v>
      </c>
      <c r="C1002" t="s">
        <v>47</v>
      </c>
      <c r="D1002">
        <v>1</v>
      </c>
      <c r="E1002">
        <f>INDEX(products!B:B,MATCH(challenge_2_solution_2!$C1002,products!$A:$A,0))</f>
        <v>7.9</v>
      </c>
      <c r="F1002">
        <f>INDEX(products!C:C,MATCH(challenge_2_solution_2!$C1002,products!$A:$A,0))</f>
        <v>1.9</v>
      </c>
      <c r="G1002">
        <f t="shared" si="15"/>
        <v>7.9</v>
      </c>
      <c r="H1002">
        <f t="shared" si="15"/>
        <v>1.9</v>
      </c>
    </row>
    <row r="1003" spans="1:8" x14ac:dyDescent="0.2">
      <c r="A1003" s="1">
        <v>2298</v>
      </c>
      <c r="B1003" s="3">
        <v>42474.887499999997</v>
      </c>
      <c r="C1003" t="s">
        <v>86</v>
      </c>
      <c r="D1003">
        <v>1</v>
      </c>
      <c r="E1003">
        <f>INDEX(products!B:B,MATCH(challenge_2_solution_2!$C1003,products!$A:$A,0))</f>
        <v>15.9</v>
      </c>
      <c r="F1003">
        <f>INDEX(products!C:C,MATCH(challenge_2_solution_2!$C1003,products!$A:$A,0))</f>
        <v>5.57</v>
      </c>
      <c r="G1003">
        <f t="shared" si="15"/>
        <v>15.9</v>
      </c>
      <c r="H1003">
        <f t="shared" si="15"/>
        <v>5.57</v>
      </c>
    </row>
    <row r="1004" spans="1:8" x14ac:dyDescent="0.2">
      <c r="A1004" s="1">
        <v>2298</v>
      </c>
      <c r="B1004" s="3">
        <v>42474.887499999997</v>
      </c>
      <c r="C1004" t="s">
        <v>96</v>
      </c>
      <c r="D1004">
        <v>1</v>
      </c>
      <c r="E1004">
        <f>INDEX(products!B:B,MATCH(challenge_2_solution_2!$C1004,products!$A:$A,0))</f>
        <v>17.899999999999999</v>
      </c>
      <c r="F1004">
        <f>INDEX(products!C:C,MATCH(challenge_2_solution_2!$C1004,products!$A:$A,0))</f>
        <v>10.92</v>
      </c>
      <c r="G1004">
        <f t="shared" si="15"/>
        <v>17.899999999999999</v>
      </c>
      <c r="H1004">
        <f t="shared" si="15"/>
        <v>10.92</v>
      </c>
    </row>
    <row r="1005" spans="1:8" x14ac:dyDescent="0.2">
      <c r="A1005" s="1">
        <v>2299</v>
      </c>
      <c r="B1005" s="3">
        <v>42474.893055555556</v>
      </c>
      <c r="C1005" t="s">
        <v>96</v>
      </c>
      <c r="D1005">
        <v>1</v>
      </c>
      <c r="E1005">
        <f>INDEX(products!B:B,MATCH(challenge_2_solution_2!$C1005,products!$A:$A,0))</f>
        <v>17.899999999999999</v>
      </c>
      <c r="F1005">
        <f>INDEX(products!C:C,MATCH(challenge_2_solution_2!$C1005,products!$A:$A,0))</f>
        <v>10.92</v>
      </c>
      <c r="G1005">
        <f t="shared" si="15"/>
        <v>17.899999999999999</v>
      </c>
      <c r="H1005">
        <f t="shared" si="15"/>
        <v>10.92</v>
      </c>
    </row>
    <row r="1006" spans="1:8" x14ac:dyDescent="0.2">
      <c r="A1006" s="1">
        <v>2299</v>
      </c>
      <c r="B1006" s="3">
        <v>42474.893055555556</v>
      </c>
      <c r="C1006" t="s">
        <v>111</v>
      </c>
      <c r="D1006">
        <v>1</v>
      </c>
      <c r="E1006">
        <f>INDEX(products!B:B,MATCH(challenge_2_solution_2!$C1006,products!$A:$A,0))</f>
        <v>17.899999999999999</v>
      </c>
      <c r="F1006">
        <f>INDEX(products!C:C,MATCH(challenge_2_solution_2!$C1006,products!$A:$A,0))</f>
        <v>6.62</v>
      </c>
      <c r="G1006">
        <f t="shared" si="15"/>
        <v>17.899999999999999</v>
      </c>
      <c r="H1006">
        <f t="shared" si="15"/>
        <v>6.62</v>
      </c>
    </row>
    <row r="1007" spans="1:8" x14ac:dyDescent="0.2">
      <c r="A1007" s="1">
        <v>2299</v>
      </c>
      <c r="B1007" s="3">
        <v>42474.893055555556</v>
      </c>
      <c r="C1007" t="s">
        <v>102</v>
      </c>
      <c r="D1007">
        <v>1</v>
      </c>
      <c r="E1007">
        <f>INDEX(products!B:B,MATCH(challenge_2_solution_2!$C1007,products!$A:$A,0))</f>
        <v>17.899999999999999</v>
      </c>
      <c r="F1007">
        <f>INDEX(products!C:C,MATCH(challenge_2_solution_2!$C1007,products!$A:$A,0))</f>
        <v>8.41</v>
      </c>
      <c r="G1007">
        <f t="shared" si="15"/>
        <v>17.899999999999999</v>
      </c>
      <c r="H1007">
        <f t="shared" si="15"/>
        <v>8.41</v>
      </c>
    </row>
    <row r="1008" spans="1:8" x14ac:dyDescent="0.2">
      <c r="A1008" s="1">
        <v>2299</v>
      </c>
      <c r="B1008" s="3">
        <v>42474.893055555556</v>
      </c>
      <c r="C1008" t="s">
        <v>108</v>
      </c>
      <c r="D1008">
        <v>1</v>
      </c>
      <c r="E1008">
        <f>INDEX(products!B:B,MATCH(challenge_2_solution_2!$C1008,products!$A:$A,0))</f>
        <v>17.899999999999999</v>
      </c>
      <c r="F1008">
        <f>INDEX(products!C:C,MATCH(challenge_2_solution_2!$C1008,products!$A:$A,0))</f>
        <v>10.38</v>
      </c>
      <c r="G1008">
        <f t="shared" si="15"/>
        <v>17.899999999999999</v>
      </c>
      <c r="H1008">
        <f t="shared" si="15"/>
        <v>10.38</v>
      </c>
    </row>
    <row r="1009" spans="1:8" x14ac:dyDescent="0.2">
      <c r="A1009" s="1">
        <v>2299</v>
      </c>
      <c r="B1009" s="3">
        <v>42474.893055555556</v>
      </c>
      <c r="C1009" t="s">
        <v>93</v>
      </c>
      <c r="D1009">
        <v>1</v>
      </c>
      <c r="E1009">
        <f>INDEX(products!B:B,MATCH(challenge_2_solution_2!$C1009,products!$A:$A,0))</f>
        <v>17.899999999999999</v>
      </c>
      <c r="F1009">
        <f>INDEX(products!C:C,MATCH(challenge_2_solution_2!$C1009,products!$A:$A,0))</f>
        <v>6.8</v>
      </c>
      <c r="G1009">
        <f t="shared" si="15"/>
        <v>17.899999999999999</v>
      </c>
      <c r="H1009">
        <f t="shared" si="15"/>
        <v>6.8</v>
      </c>
    </row>
    <row r="1010" spans="1:8" x14ac:dyDescent="0.2">
      <c r="A1010" s="1">
        <v>2299</v>
      </c>
      <c r="B1010" s="3">
        <v>42474.893055555556</v>
      </c>
      <c r="C1010" t="s">
        <v>109</v>
      </c>
      <c r="D1010">
        <v>1</v>
      </c>
      <c r="E1010">
        <f>INDEX(products!B:B,MATCH(challenge_2_solution_2!$C1010,products!$A:$A,0))</f>
        <v>17.899999999999999</v>
      </c>
      <c r="F1010">
        <f>INDEX(products!C:C,MATCH(challenge_2_solution_2!$C1010,products!$A:$A,0))</f>
        <v>4.12</v>
      </c>
      <c r="G1010">
        <f t="shared" si="15"/>
        <v>17.899999999999999</v>
      </c>
      <c r="H1010">
        <f t="shared" si="15"/>
        <v>4.12</v>
      </c>
    </row>
    <row r="1011" spans="1:8" x14ac:dyDescent="0.2">
      <c r="A1011" s="1">
        <v>2301</v>
      </c>
      <c r="B1011" s="3">
        <v>42474.905555555553</v>
      </c>
      <c r="C1011" t="s">
        <v>14</v>
      </c>
      <c r="D1011">
        <v>1</v>
      </c>
      <c r="E1011">
        <f>INDEX(products!B:B,MATCH(challenge_2_solution_2!$C1011,products!$A:$A,0))</f>
        <v>5.9</v>
      </c>
      <c r="F1011">
        <f>INDEX(products!C:C,MATCH(challenge_2_solution_2!$C1011,products!$A:$A,0))</f>
        <v>2.36</v>
      </c>
      <c r="G1011">
        <f t="shared" si="15"/>
        <v>5.9</v>
      </c>
      <c r="H1011">
        <f t="shared" si="15"/>
        <v>2.36</v>
      </c>
    </row>
    <row r="1012" spans="1:8" x14ac:dyDescent="0.2">
      <c r="A1012" s="1">
        <v>2301</v>
      </c>
      <c r="B1012" s="3">
        <v>42474.905555555553</v>
      </c>
      <c r="C1012" t="s">
        <v>56</v>
      </c>
      <c r="D1012">
        <v>1</v>
      </c>
      <c r="E1012">
        <f>INDEX(products!B:B,MATCH(challenge_2_solution_2!$C1012,products!$A:$A,0))</f>
        <v>9.9</v>
      </c>
      <c r="F1012">
        <f>INDEX(products!C:C,MATCH(challenge_2_solution_2!$C1012,products!$A:$A,0))</f>
        <v>2.38</v>
      </c>
      <c r="G1012">
        <f t="shared" si="15"/>
        <v>9.9</v>
      </c>
      <c r="H1012">
        <f t="shared" si="15"/>
        <v>2.38</v>
      </c>
    </row>
    <row r="1013" spans="1:8" x14ac:dyDescent="0.2">
      <c r="A1013" s="1">
        <v>2301</v>
      </c>
      <c r="B1013" s="3">
        <v>42474.905555555553</v>
      </c>
      <c r="C1013" t="s">
        <v>55</v>
      </c>
      <c r="D1013">
        <v>1</v>
      </c>
      <c r="E1013">
        <f>INDEX(products!B:B,MATCH(challenge_2_solution_2!$C1013,products!$A:$A,0))</f>
        <v>7.9</v>
      </c>
      <c r="F1013">
        <f>INDEX(products!C:C,MATCH(challenge_2_solution_2!$C1013,products!$A:$A,0))</f>
        <v>2.21</v>
      </c>
      <c r="G1013">
        <f t="shared" si="15"/>
        <v>7.9</v>
      </c>
      <c r="H1013">
        <f t="shared" si="15"/>
        <v>2.21</v>
      </c>
    </row>
    <row r="1014" spans="1:8" x14ac:dyDescent="0.2">
      <c r="A1014" s="1">
        <v>2301</v>
      </c>
      <c r="B1014" s="3">
        <v>42474.905555555553</v>
      </c>
      <c r="C1014" t="s">
        <v>96</v>
      </c>
      <c r="D1014">
        <v>1</v>
      </c>
      <c r="E1014">
        <f>INDEX(products!B:B,MATCH(challenge_2_solution_2!$C1014,products!$A:$A,0))</f>
        <v>17.899999999999999</v>
      </c>
      <c r="F1014">
        <f>INDEX(products!C:C,MATCH(challenge_2_solution_2!$C1014,products!$A:$A,0))</f>
        <v>10.92</v>
      </c>
      <c r="G1014">
        <f t="shared" si="15"/>
        <v>17.899999999999999</v>
      </c>
      <c r="H1014">
        <f t="shared" si="15"/>
        <v>10.92</v>
      </c>
    </row>
    <row r="1015" spans="1:8" x14ac:dyDescent="0.2">
      <c r="A1015" s="1">
        <v>2302</v>
      </c>
      <c r="B1015" s="3">
        <v>42474.90902777778</v>
      </c>
      <c r="C1015" t="s">
        <v>126</v>
      </c>
      <c r="D1015">
        <v>1</v>
      </c>
      <c r="E1015">
        <f>INDEX(products!B:B,MATCH(challenge_2_solution_2!$C1015,products!$A:$A,0))</f>
        <v>19.899999999999999</v>
      </c>
      <c r="F1015">
        <f>INDEX(products!C:C,MATCH(challenge_2_solution_2!$C1015,products!$A:$A,0))</f>
        <v>4.58</v>
      </c>
      <c r="G1015">
        <f t="shared" si="15"/>
        <v>19.899999999999999</v>
      </c>
      <c r="H1015">
        <f t="shared" si="15"/>
        <v>4.58</v>
      </c>
    </row>
    <row r="1016" spans="1:8" x14ac:dyDescent="0.2">
      <c r="A1016" s="1">
        <v>2302</v>
      </c>
      <c r="B1016" s="3">
        <v>42474.90902777778</v>
      </c>
      <c r="C1016" t="s">
        <v>121</v>
      </c>
      <c r="D1016">
        <v>1</v>
      </c>
      <c r="E1016">
        <f>INDEX(products!B:B,MATCH(challenge_2_solution_2!$C1016,products!$A:$A,0))</f>
        <v>19.899999999999999</v>
      </c>
      <c r="F1016">
        <f>INDEX(products!C:C,MATCH(challenge_2_solution_2!$C1016,products!$A:$A,0))</f>
        <v>10.95</v>
      </c>
      <c r="G1016">
        <f t="shared" si="15"/>
        <v>19.899999999999999</v>
      </c>
      <c r="H1016">
        <f t="shared" si="15"/>
        <v>10.95</v>
      </c>
    </row>
    <row r="1017" spans="1:8" x14ac:dyDescent="0.2">
      <c r="A1017" s="1">
        <v>2307</v>
      </c>
      <c r="B1017" s="3">
        <v>42475.753472222219</v>
      </c>
      <c r="C1017" t="s">
        <v>8</v>
      </c>
      <c r="D1017">
        <v>2</v>
      </c>
      <c r="E1017">
        <f>INDEX(products!B:B,MATCH(challenge_2_solution_2!$C1017,products!$A:$A,0))</f>
        <v>1.6</v>
      </c>
      <c r="F1017">
        <f>INDEX(products!C:C,MATCH(challenge_2_solution_2!$C1017,products!$A:$A,0))</f>
        <v>0.77</v>
      </c>
      <c r="G1017">
        <f t="shared" si="15"/>
        <v>3.2</v>
      </c>
      <c r="H1017">
        <f t="shared" si="15"/>
        <v>1.54</v>
      </c>
    </row>
    <row r="1018" spans="1:8" x14ac:dyDescent="0.2">
      <c r="A1018" s="1">
        <v>2307</v>
      </c>
      <c r="B1018" s="3">
        <v>42475.753472222219</v>
      </c>
      <c r="C1018" t="s">
        <v>10</v>
      </c>
      <c r="D1018">
        <v>2</v>
      </c>
      <c r="E1018">
        <f>INDEX(products!B:B,MATCH(challenge_2_solution_2!$C1018,products!$A:$A,0))</f>
        <v>3.9</v>
      </c>
      <c r="F1018">
        <f>INDEX(products!C:C,MATCH(challenge_2_solution_2!$C1018,products!$A:$A,0))</f>
        <v>1.17</v>
      </c>
      <c r="G1018">
        <f t="shared" si="15"/>
        <v>7.8</v>
      </c>
      <c r="H1018">
        <f t="shared" si="15"/>
        <v>2.34</v>
      </c>
    </row>
    <row r="1019" spans="1:8" x14ac:dyDescent="0.2">
      <c r="A1019" s="1">
        <v>2307</v>
      </c>
      <c r="B1019" s="3">
        <v>42475.753472222219</v>
      </c>
      <c r="C1019" t="s">
        <v>12</v>
      </c>
      <c r="D1019">
        <v>1</v>
      </c>
      <c r="E1019">
        <f>INDEX(products!B:B,MATCH(challenge_2_solution_2!$C1019,products!$A:$A,0))</f>
        <v>5.2</v>
      </c>
      <c r="F1019">
        <f>INDEX(products!C:C,MATCH(challenge_2_solution_2!$C1019,products!$A:$A,0))</f>
        <v>3.07</v>
      </c>
      <c r="G1019">
        <f t="shared" si="15"/>
        <v>5.2</v>
      </c>
      <c r="H1019">
        <f t="shared" si="15"/>
        <v>3.07</v>
      </c>
    </row>
    <row r="1020" spans="1:8" x14ac:dyDescent="0.2">
      <c r="A1020" s="1">
        <v>2307</v>
      </c>
      <c r="B1020" s="3">
        <v>42475.753472222219</v>
      </c>
      <c r="C1020" t="s">
        <v>67</v>
      </c>
      <c r="D1020">
        <v>1</v>
      </c>
      <c r="E1020">
        <f>INDEX(products!B:B,MATCH(challenge_2_solution_2!$C1020,products!$A:$A,0))</f>
        <v>11.9</v>
      </c>
      <c r="F1020">
        <f>INDEX(products!C:C,MATCH(challenge_2_solution_2!$C1020,products!$A:$A,0))</f>
        <v>2.98</v>
      </c>
      <c r="G1020">
        <f t="shared" si="15"/>
        <v>11.9</v>
      </c>
      <c r="H1020">
        <f t="shared" si="15"/>
        <v>2.98</v>
      </c>
    </row>
    <row r="1021" spans="1:8" x14ac:dyDescent="0.2">
      <c r="A1021" s="1">
        <v>2307</v>
      </c>
      <c r="B1021" s="3">
        <v>42475.753472222219</v>
      </c>
      <c r="C1021" t="s">
        <v>87</v>
      </c>
      <c r="D1021">
        <v>1</v>
      </c>
      <c r="E1021">
        <f>INDEX(products!B:B,MATCH(challenge_2_solution_2!$C1021,products!$A:$A,0))</f>
        <v>15.9</v>
      </c>
      <c r="F1021">
        <f>INDEX(products!C:C,MATCH(challenge_2_solution_2!$C1021,products!$A:$A,0))</f>
        <v>6.2</v>
      </c>
      <c r="G1021">
        <f t="shared" si="15"/>
        <v>15.9</v>
      </c>
      <c r="H1021">
        <f t="shared" si="15"/>
        <v>6.2</v>
      </c>
    </row>
    <row r="1022" spans="1:8" x14ac:dyDescent="0.2">
      <c r="A1022" s="1">
        <v>2308</v>
      </c>
      <c r="B1022" s="3">
        <v>42475.804861111108</v>
      </c>
      <c r="C1022" t="s">
        <v>55</v>
      </c>
      <c r="D1022">
        <v>1</v>
      </c>
      <c r="E1022">
        <f>INDEX(products!B:B,MATCH(challenge_2_solution_2!$C1022,products!$A:$A,0))</f>
        <v>7.9</v>
      </c>
      <c r="F1022">
        <f>INDEX(products!C:C,MATCH(challenge_2_solution_2!$C1022,products!$A:$A,0))</f>
        <v>2.21</v>
      </c>
      <c r="G1022">
        <f t="shared" si="15"/>
        <v>7.9</v>
      </c>
      <c r="H1022">
        <f t="shared" si="15"/>
        <v>2.21</v>
      </c>
    </row>
    <row r="1023" spans="1:8" x14ac:dyDescent="0.2">
      <c r="A1023" s="1">
        <v>2308</v>
      </c>
      <c r="B1023" s="3">
        <v>42475.804861111108</v>
      </c>
      <c r="C1023" t="s">
        <v>64</v>
      </c>
      <c r="D1023">
        <v>1</v>
      </c>
      <c r="E1023">
        <f>INDEX(products!B:B,MATCH(challenge_2_solution_2!$C1023,products!$A:$A,0))</f>
        <v>11.9</v>
      </c>
      <c r="F1023">
        <f>INDEX(products!C:C,MATCH(challenge_2_solution_2!$C1023,products!$A:$A,0))</f>
        <v>7.97</v>
      </c>
      <c r="G1023">
        <f t="shared" si="15"/>
        <v>11.9</v>
      </c>
      <c r="H1023">
        <f t="shared" si="15"/>
        <v>7.97</v>
      </c>
    </row>
    <row r="1024" spans="1:8" x14ac:dyDescent="0.2">
      <c r="A1024" s="1">
        <v>2308</v>
      </c>
      <c r="B1024" s="3">
        <v>42475.804861111108</v>
      </c>
      <c r="C1024" t="s">
        <v>84</v>
      </c>
      <c r="D1024">
        <v>1</v>
      </c>
      <c r="E1024">
        <f>INDEX(products!B:B,MATCH(challenge_2_solution_2!$C1024,products!$A:$A,0))</f>
        <v>11.9</v>
      </c>
      <c r="F1024">
        <f>INDEX(products!C:C,MATCH(challenge_2_solution_2!$C1024,products!$A:$A,0))</f>
        <v>2.38</v>
      </c>
      <c r="G1024">
        <f t="shared" si="15"/>
        <v>11.9</v>
      </c>
      <c r="H1024">
        <f t="shared" si="15"/>
        <v>2.38</v>
      </c>
    </row>
    <row r="1025" spans="1:8" x14ac:dyDescent="0.2">
      <c r="A1025" s="1">
        <v>2308</v>
      </c>
      <c r="B1025" s="3">
        <v>42475.804861111108</v>
      </c>
      <c r="C1025" t="s">
        <v>81</v>
      </c>
      <c r="D1025">
        <v>1</v>
      </c>
      <c r="E1025">
        <f>INDEX(products!B:B,MATCH(challenge_2_solution_2!$C1025,products!$A:$A,0))</f>
        <v>11.9</v>
      </c>
      <c r="F1025">
        <f>INDEX(products!C:C,MATCH(challenge_2_solution_2!$C1025,products!$A:$A,0))</f>
        <v>8.09</v>
      </c>
      <c r="G1025">
        <f t="shared" si="15"/>
        <v>11.9</v>
      </c>
      <c r="H1025">
        <f t="shared" si="15"/>
        <v>8.09</v>
      </c>
    </row>
    <row r="1026" spans="1:8" x14ac:dyDescent="0.2">
      <c r="A1026" s="1">
        <v>2308</v>
      </c>
      <c r="B1026" s="3">
        <v>42475.804861111108</v>
      </c>
      <c r="C1026" t="s">
        <v>95</v>
      </c>
      <c r="D1026">
        <v>1</v>
      </c>
      <c r="E1026">
        <f>INDEX(products!B:B,MATCH(challenge_2_solution_2!$C1026,products!$A:$A,0))</f>
        <v>17.899999999999999</v>
      </c>
      <c r="F1026">
        <f>INDEX(products!C:C,MATCH(challenge_2_solution_2!$C1026,products!$A:$A,0))</f>
        <v>4.3</v>
      </c>
      <c r="G1026">
        <f t="shared" si="15"/>
        <v>17.899999999999999</v>
      </c>
      <c r="H1026">
        <f t="shared" si="15"/>
        <v>4.3</v>
      </c>
    </row>
    <row r="1027" spans="1:8" x14ac:dyDescent="0.2">
      <c r="A1027" s="1">
        <v>2309</v>
      </c>
      <c r="B1027" s="3">
        <v>42475.814583333333</v>
      </c>
      <c r="C1027" t="s">
        <v>13</v>
      </c>
      <c r="D1027">
        <v>1</v>
      </c>
      <c r="E1027">
        <f>INDEX(products!B:B,MATCH(challenge_2_solution_2!$C1027,products!$A:$A,0))</f>
        <v>5.2</v>
      </c>
      <c r="F1027">
        <f>INDEX(products!C:C,MATCH(challenge_2_solution_2!$C1027,products!$A:$A,0))</f>
        <v>2.44</v>
      </c>
      <c r="G1027">
        <f t="shared" ref="G1027:H1090" si="16">$D1027*E1027</f>
        <v>5.2</v>
      </c>
      <c r="H1027">
        <f t="shared" si="16"/>
        <v>2.44</v>
      </c>
    </row>
    <row r="1028" spans="1:8" x14ac:dyDescent="0.2">
      <c r="A1028" s="1">
        <v>2309</v>
      </c>
      <c r="B1028" s="3">
        <v>42475.814583333333</v>
      </c>
      <c r="C1028" t="s">
        <v>25</v>
      </c>
      <c r="D1028">
        <v>1</v>
      </c>
      <c r="E1028">
        <f>INDEX(products!B:B,MATCH(challenge_2_solution_2!$C1028,products!$A:$A,0))</f>
        <v>5.9</v>
      </c>
      <c r="F1028">
        <f>INDEX(products!C:C,MATCH(challenge_2_solution_2!$C1028,products!$A:$A,0))</f>
        <v>3.84</v>
      </c>
      <c r="G1028">
        <f t="shared" si="16"/>
        <v>5.9</v>
      </c>
      <c r="H1028">
        <f t="shared" si="16"/>
        <v>3.84</v>
      </c>
    </row>
    <row r="1029" spans="1:8" x14ac:dyDescent="0.2">
      <c r="A1029" s="1">
        <v>2309</v>
      </c>
      <c r="B1029" s="3">
        <v>42475.814583333333</v>
      </c>
      <c r="C1029" t="s">
        <v>40</v>
      </c>
      <c r="D1029">
        <v>1</v>
      </c>
      <c r="E1029">
        <f>INDEX(products!B:B,MATCH(challenge_2_solution_2!$C1029,products!$A:$A,0))</f>
        <v>7.9</v>
      </c>
      <c r="F1029">
        <f>INDEX(products!C:C,MATCH(challenge_2_solution_2!$C1029,products!$A:$A,0))</f>
        <v>2.92</v>
      </c>
      <c r="G1029">
        <f t="shared" si="16"/>
        <v>7.9</v>
      </c>
      <c r="H1029">
        <f t="shared" si="16"/>
        <v>2.92</v>
      </c>
    </row>
    <row r="1030" spans="1:8" x14ac:dyDescent="0.2">
      <c r="A1030" s="1">
        <v>2309</v>
      </c>
      <c r="B1030" s="3">
        <v>42475.814583333333</v>
      </c>
      <c r="C1030" t="s">
        <v>31</v>
      </c>
      <c r="D1030">
        <v>1</v>
      </c>
      <c r="E1030">
        <f>INDEX(products!B:B,MATCH(challenge_2_solution_2!$C1030,products!$A:$A,0))</f>
        <v>7.9</v>
      </c>
      <c r="F1030">
        <f>INDEX(products!C:C,MATCH(challenge_2_solution_2!$C1030,products!$A:$A,0))</f>
        <v>4.74</v>
      </c>
      <c r="G1030">
        <f t="shared" si="16"/>
        <v>7.9</v>
      </c>
      <c r="H1030">
        <f t="shared" si="16"/>
        <v>4.74</v>
      </c>
    </row>
    <row r="1031" spans="1:8" x14ac:dyDescent="0.2">
      <c r="A1031" s="1">
        <v>2309</v>
      </c>
      <c r="B1031" s="3">
        <v>42475.814583333333</v>
      </c>
      <c r="C1031" t="s">
        <v>76</v>
      </c>
      <c r="D1031">
        <v>1</v>
      </c>
      <c r="E1031">
        <f>INDEX(products!B:B,MATCH(challenge_2_solution_2!$C1031,products!$A:$A,0))</f>
        <v>11.9</v>
      </c>
      <c r="F1031">
        <f>INDEX(products!C:C,MATCH(challenge_2_solution_2!$C1031,products!$A:$A,0))</f>
        <v>7.26</v>
      </c>
      <c r="G1031">
        <f t="shared" si="16"/>
        <v>11.9</v>
      </c>
      <c r="H1031">
        <f t="shared" si="16"/>
        <v>7.26</v>
      </c>
    </row>
    <row r="1032" spans="1:8" x14ac:dyDescent="0.2">
      <c r="A1032" s="1">
        <v>2310</v>
      </c>
      <c r="B1032" s="3">
        <v>42475.818749999999</v>
      </c>
      <c r="C1032" t="s">
        <v>17</v>
      </c>
      <c r="D1032">
        <v>1</v>
      </c>
      <c r="E1032">
        <f>INDEX(products!B:B,MATCH(challenge_2_solution_2!$C1032,products!$A:$A,0))</f>
        <v>5.9</v>
      </c>
      <c r="F1032">
        <f>INDEX(products!C:C,MATCH(challenge_2_solution_2!$C1032,products!$A:$A,0))</f>
        <v>2.83</v>
      </c>
      <c r="G1032">
        <f t="shared" si="16"/>
        <v>5.9</v>
      </c>
      <c r="H1032">
        <f t="shared" si="16"/>
        <v>2.83</v>
      </c>
    </row>
    <row r="1033" spans="1:8" x14ac:dyDescent="0.2">
      <c r="A1033" s="1">
        <v>2310</v>
      </c>
      <c r="B1033" s="3">
        <v>42475.818749999999</v>
      </c>
      <c r="C1033" t="s">
        <v>61</v>
      </c>
      <c r="D1033">
        <v>1</v>
      </c>
      <c r="E1033">
        <f>INDEX(products!B:B,MATCH(challenge_2_solution_2!$C1033,products!$A:$A,0))</f>
        <v>11.9</v>
      </c>
      <c r="F1033">
        <f>INDEX(products!C:C,MATCH(challenge_2_solution_2!$C1033,products!$A:$A,0))</f>
        <v>7.74</v>
      </c>
      <c r="G1033">
        <f t="shared" si="16"/>
        <v>11.9</v>
      </c>
      <c r="H1033">
        <f t="shared" si="16"/>
        <v>7.74</v>
      </c>
    </row>
    <row r="1034" spans="1:8" x14ac:dyDescent="0.2">
      <c r="A1034" s="1">
        <v>2310</v>
      </c>
      <c r="B1034" s="3">
        <v>42475.818749999999</v>
      </c>
      <c r="C1034" t="s">
        <v>87</v>
      </c>
      <c r="D1034">
        <v>1</v>
      </c>
      <c r="E1034">
        <f>INDEX(products!B:B,MATCH(challenge_2_solution_2!$C1034,products!$A:$A,0))</f>
        <v>15.9</v>
      </c>
      <c r="F1034">
        <f>INDEX(products!C:C,MATCH(challenge_2_solution_2!$C1034,products!$A:$A,0))</f>
        <v>6.2</v>
      </c>
      <c r="G1034">
        <f t="shared" si="16"/>
        <v>15.9</v>
      </c>
      <c r="H1034">
        <f t="shared" si="16"/>
        <v>6.2</v>
      </c>
    </row>
    <row r="1035" spans="1:8" x14ac:dyDescent="0.2">
      <c r="A1035" s="1">
        <v>2310</v>
      </c>
      <c r="B1035" s="3">
        <v>42475.818749999999</v>
      </c>
      <c r="C1035" t="s">
        <v>95</v>
      </c>
      <c r="D1035">
        <v>1</v>
      </c>
      <c r="E1035">
        <f>INDEX(products!B:B,MATCH(challenge_2_solution_2!$C1035,products!$A:$A,0))</f>
        <v>17.899999999999999</v>
      </c>
      <c r="F1035">
        <f>INDEX(products!C:C,MATCH(challenge_2_solution_2!$C1035,products!$A:$A,0))</f>
        <v>4.3</v>
      </c>
      <c r="G1035">
        <f t="shared" si="16"/>
        <v>17.899999999999999</v>
      </c>
      <c r="H1035">
        <f t="shared" si="16"/>
        <v>4.3</v>
      </c>
    </row>
    <row r="1036" spans="1:8" x14ac:dyDescent="0.2">
      <c r="A1036" s="1">
        <v>2311</v>
      </c>
      <c r="B1036" s="3">
        <v>42475.822222222225</v>
      </c>
      <c r="C1036" t="s">
        <v>12</v>
      </c>
      <c r="D1036">
        <v>1</v>
      </c>
      <c r="E1036">
        <f>INDEX(products!B:B,MATCH(challenge_2_solution_2!$C1036,products!$A:$A,0))</f>
        <v>5.2</v>
      </c>
      <c r="F1036">
        <f>INDEX(products!C:C,MATCH(challenge_2_solution_2!$C1036,products!$A:$A,0))</f>
        <v>3.07</v>
      </c>
      <c r="G1036">
        <f t="shared" si="16"/>
        <v>5.2</v>
      </c>
      <c r="H1036">
        <f t="shared" si="16"/>
        <v>3.07</v>
      </c>
    </row>
    <row r="1037" spans="1:8" x14ac:dyDescent="0.2">
      <c r="A1037" s="1">
        <v>2311</v>
      </c>
      <c r="B1037" s="3">
        <v>42475.822222222225</v>
      </c>
      <c r="C1037" t="s">
        <v>22</v>
      </c>
      <c r="D1037">
        <v>2</v>
      </c>
      <c r="E1037">
        <f>INDEX(products!B:B,MATCH(challenge_2_solution_2!$C1037,products!$A:$A,0))</f>
        <v>5.9</v>
      </c>
      <c r="F1037">
        <f>INDEX(products!C:C,MATCH(challenge_2_solution_2!$C1037,products!$A:$A,0))</f>
        <v>1.24</v>
      </c>
      <c r="G1037">
        <f t="shared" si="16"/>
        <v>11.8</v>
      </c>
      <c r="H1037">
        <f t="shared" si="16"/>
        <v>2.48</v>
      </c>
    </row>
    <row r="1038" spans="1:8" x14ac:dyDescent="0.2">
      <c r="A1038" s="1">
        <v>2311</v>
      </c>
      <c r="B1038" s="3">
        <v>42475.822222222225</v>
      </c>
      <c r="C1038" t="s">
        <v>88</v>
      </c>
      <c r="D1038">
        <v>1</v>
      </c>
      <c r="E1038">
        <f>INDEX(products!B:B,MATCH(challenge_2_solution_2!$C1038,products!$A:$A,0))</f>
        <v>15.9</v>
      </c>
      <c r="F1038">
        <f>INDEX(products!C:C,MATCH(challenge_2_solution_2!$C1038,products!$A:$A,0))</f>
        <v>7</v>
      </c>
      <c r="G1038">
        <f t="shared" si="16"/>
        <v>15.9</v>
      </c>
      <c r="H1038">
        <f t="shared" si="16"/>
        <v>7</v>
      </c>
    </row>
    <row r="1039" spans="1:8" x14ac:dyDescent="0.2">
      <c r="A1039" s="1">
        <v>2311</v>
      </c>
      <c r="B1039" s="3">
        <v>42475.822222222225</v>
      </c>
      <c r="C1039" t="s">
        <v>126</v>
      </c>
      <c r="D1039">
        <v>1</v>
      </c>
      <c r="E1039">
        <f>INDEX(products!B:B,MATCH(challenge_2_solution_2!$C1039,products!$A:$A,0))</f>
        <v>19.899999999999999</v>
      </c>
      <c r="F1039">
        <f>INDEX(products!C:C,MATCH(challenge_2_solution_2!$C1039,products!$A:$A,0))</f>
        <v>4.58</v>
      </c>
      <c r="G1039">
        <f t="shared" si="16"/>
        <v>19.899999999999999</v>
      </c>
      <c r="H1039">
        <f t="shared" si="16"/>
        <v>4.58</v>
      </c>
    </row>
    <row r="1040" spans="1:8" x14ac:dyDescent="0.2">
      <c r="A1040" s="1">
        <v>2312</v>
      </c>
      <c r="B1040" s="3">
        <v>42475.833333333336</v>
      </c>
      <c r="C1040" t="s">
        <v>10</v>
      </c>
      <c r="D1040">
        <v>1</v>
      </c>
      <c r="E1040">
        <f>INDEX(products!B:B,MATCH(challenge_2_solution_2!$C1040,products!$A:$A,0))</f>
        <v>3.9</v>
      </c>
      <c r="F1040">
        <f>INDEX(products!C:C,MATCH(challenge_2_solution_2!$C1040,products!$A:$A,0))</f>
        <v>1.17</v>
      </c>
      <c r="G1040">
        <f t="shared" si="16"/>
        <v>3.9</v>
      </c>
      <c r="H1040">
        <f t="shared" si="16"/>
        <v>1.17</v>
      </c>
    </row>
    <row r="1041" spans="1:8" x14ac:dyDescent="0.2">
      <c r="A1041" s="1">
        <v>2312</v>
      </c>
      <c r="B1041" s="3">
        <v>42475.833333333336</v>
      </c>
      <c r="C1041" t="s">
        <v>12</v>
      </c>
      <c r="D1041">
        <v>1</v>
      </c>
      <c r="E1041">
        <f>INDEX(products!B:B,MATCH(challenge_2_solution_2!$C1041,products!$A:$A,0))</f>
        <v>5.2</v>
      </c>
      <c r="F1041">
        <f>INDEX(products!C:C,MATCH(challenge_2_solution_2!$C1041,products!$A:$A,0))</f>
        <v>3.07</v>
      </c>
      <c r="G1041">
        <f t="shared" si="16"/>
        <v>5.2</v>
      </c>
      <c r="H1041">
        <f t="shared" si="16"/>
        <v>3.07</v>
      </c>
    </row>
    <row r="1042" spans="1:8" x14ac:dyDescent="0.2">
      <c r="A1042" s="1">
        <v>2312</v>
      </c>
      <c r="B1042" s="3">
        <v>42475.833333333336</v>
      </c>
      <c r="C1042" t="s">
        <v>14</v>
      </c>
      <c r="D1042">
        <v>2</v>
      </c>
      <c r="E1042">
        <f>INDEX(products!B:B,MATCH(challenge_2_solution_2!$C1042,products!$A:$A,0))</f>
        <v>5.9</v>
      </c>
      <c r="F1042">
        <f>INDEX(products!C:C,MATCH(challenge_2_solution_2!$C1042,products!$A:$A,0))</f>
        <v>2.36</v>
      </c>
      <c r="G1042">
        <f t="shared" si="16"/>
        <v>11.8</v>
      </c>
      <c r="H1042">
        <f t="shared" si="16"/>
        <v>4.72</v>
      </c>
    </row>
    <row r="1043" spans="1:8" x14ac:dyDescent="0.2">
      <c r="A1043" s="1">
        <v>2312</v>
      </c>
      <c r="B1043" s="3">
        <v>42475.833333333336</v>
      </c>
      <c r="C1043" t="s">
        <v>69</v>
      </c>
      <c r="D1043">
        <v>1</v>
      </c>
      <c r="E1043">
        <f>INDEX(products!B:B,MATCH(challenge_2_solution_2!$C1043,products!$A:$A,0))</f>
        <v>11.9</v>
      </c>
      <c r="F1043">
        <f>INDEX(products!C:C,MATCH(challenge_2_solution_2!$C1043,products!$A:$A,0))</f>
        <v>2.86</v>
      </c>
      <c r="G1043">
        <f t="shared" si="16"/>
        <v>11.9</v>
      </c>
      <c r="H1043">
        <f t="shared" si="16"/>
        <v>2.86</v>
      </c>
    </row>
    <row r="1044" spans="1:8" x14ac:dyDescent="0.2">
      <c r="A1044" s="1">
        <v>2312</v>
      </c>
      <c r="B1044" s="3">
        <v>42475.833333333336</v>
      </c>
      <c r="C1044" t="s">
        <v>78</v>
      </c>
      <c r="D1044">
        <v>1</v>
      </c>
      <c r="E1044">
        <f>INDEX(products!B:B,MATCH(challenge_2_solution_2!$C1044,products!$A:$A,0))</f>
        <v>11.9</v>
      </c>
      <c r="F1044">
        <f>INDEX(products!C:C,MATCH(challenge_2_solution_2!$C1044,products!$A:$A,0))</f>
        <v>7.26</v>
      </c>
      <c r="G1044">
        <f t="shared" si="16"/>
        <v>11.9</v>
      </c>
      <c r="H1044">
        <f t="shared" si="16"/>
        <v>7.26</v>
      </c>
    </row>
    <row r="1045" spans="1:8" x14ac:dyDescent="0.2">
      <c r="A1045" s="1">
        <v>2312</v>
      </c>
      <c r="B1045" s="3">
        <v>42475.833333333336</v>
      </c>
      <c r="C1045" t="s">
        <v>83</v>
      </c>
      <c r="D1045">
        <v>1</v>
      </c>
      <c r="E1045">
        <f>INDEX(products!B:B,MATCH(challenge_2_solution_2!$C1045,products!$A:$A,0))</f>
        <v>11.9</v>
      </c>
      <c r="F1045">
        <f>INDEX(products!C:C,MATCH(challenge_2_solution_2!$C1045,products!$A:$A,0))</f>
        <v>6.66</v>
      </c>
      <c r="G1045">
        <f t="shared" si="16"/>
        <v>11.9</v>
      </c>
      <c r="H1045">
        <f t="shared" si="16"/>
        <v>6.66</v>
      </c>
    </row>
    <row r="1046" spans="1:8" x14ac:dyDescent="0.2">
      <c r="A1046" s="1">
        <v>2312</v>
      </c>
      <c r="B1046" s="3">
        <v>42475.833333333336</v>
      </c>
      <c r="C1046" t="s">
        <v>89</v>
      </c>
      <c r="D1046">
        <v>1</v>
      </c>
      <c r="E1046">
        <f>INDEX(products!B:B,MATCH(challenge_2_solution_2!$C1046,products!$A:$A,0))</f>
        <v>17.899999999999999</v>
      </c>
      <c r="F1046">
        <f>INDEX(products!C:C,MATCH(challenge_2_solution_2!$C1046,products!$A:$A,0))</f>
        <v>3.94</v>
      </c>
      <c r="G1046">
        <f t="shared" si="16"/>
        <v>17.899999999999999</v>
      </c>
      <c r="H1046">
        <f t="shared" si="16"/>
        <v>3.94</v>
      </c>
    </row>
    <row r="1047" spans="1:8" x14ac:dyDescent="0.2">
      <c r="A1047" s="1">
        <v>2312</v>
      </c>
      <c r="B1047" s="3">
        <v>42475.833333333336</v>
      </c>
      <c r="C1047" t="s">
        <v>141</v>
      </c>
      <c r="D1047">
        <v>1</v>
      </c>
      <c r="E1047">
        <f>INDEX(products!B:B,MATCH(challenge_2_solution_2!$C1047,products!$A:$A,0))</f>
        <v>19.899999999999999</v>
      </c>
      <c r="F1047">
        <f>INDEX(products!C:C,MATCH(challenge_2_solution_2!$C1047,products!$A:$A,0))</f>
        <v>7.56</v>
      </c>
      <c r="G1047">
        <f t="shared" si="16"/>
        <v>19.899999999999999</v>
      </c>
      <c r="H1047">
        <f t="shared" si="16"/>
        <v>7.56</v>
      </c>
    </row>
    <row r="1048" spans="1:8" x14ac:dyDescent="0.2">
      <c r="A1048" s="1">
        <v>2313</v>
      </c>
      <c r="B1048" s="3">
        <v>42476.749305555553</v>
      </c>
      <c r="C1048" t="s">
        <v>33</v>
      </c>
      <c r="D1048">
        <v>1</v>
      </c>
      <c r="E1048">
        <f>INDEX(products!B:B,MATCH(challenge_2_solution_2!$C1048,products!$A:$A,0))</f>
        <v>7.9</v>
      </c>
      <c r="F1048">
        <f>INDEX(products!C:C,MATCH(challenge_2_solution_2!$C1048,products!$A:$A,0))</f>
        <v>2.21</v>
      </c>
      <c r="G1048">
        <f t="shared" si="16"/>
        <v>7.9</v>
      </c>
      <c r="H1048">
        <f t="shared" si="16"/>
        <v>2.21</v>
      </c>
    </row>
    <row r="1049" spans="1:8" x14ac:dyDescent="0.2">
      <c r="A1049" s="1">
        <v>2313</v>
      </c>
      <c r="B1049" s="3">
        <v>42476.749305555553</v>
      </c>
      <c r="C1049" t="s">
        <v>28</v>
      </c>
      <c r="D1049">
        <v>1</v>
      </c>
      <c r="E1049">
        <f>INDEX(products!B:B,MATCH(challenge_2_solution_2!$C1049,products!$A:$A,0))</f>
        <v>7.9</v>
      </c>
      <c r="F1049">
        <f>INDEX(products!C:C,MATCH(challenge_2_solution_2!$C1049,products!$A:$A,0))</f>
        <v>2.4500000000000002</v>
      </c>
      <c r="G1049">
        <f t="shared" si="16"/>
        <v>7.9</v>
      </c>
      <c r="H1049">
        <f t="shared" si="16"/>
        <v>2.4500000000000002</v>
      </c>
    </row>
    <row r="1050" spans="1:8" x14ac:dyDescent="0.2">
      <c r="A1050" s="1">
        <v>2313</v>
      </c>
      <c r="B1050" s="3">
        <v>42476.749305555553</v>
      </c>
      <c r="C1050" t="s">
        <v>97</v>
      </c>
      <c r="D1050">
        <v>1</v>
      </c>
      <c r="E1050">
        <f>INDEX(products!B:B,MATCH(challenge_2_solution_2!$C1050,products!$A:$A,0))</f>
        <v>17.899999999999999</v>
      </c>
      <c r="F1050">
        <f>INDEX(products!C:C,MATCH(challenge_2_solution_2!$C1050,products!$A:$A,0))</f>
        <v>11.81</v>
      </c>
      <c r="G1050">
        <f t="shared" si="16"/>
        <v>17.899999999999999</v>
      </c>
      <c r="H1050">
        <f t="shared" si="16"/>
        <v>11.81</v>
      </c>
    </row>
    <row r="1051" spans="1:8" x14ac:dyDescent="0.2">
      <c r="A1051" s="1">
        <v>2313</v>
      </c>
      <c r="B1051" s="3">
        <v>42476.749305555553</v>
      </c>
      <c r="C1051" t="s">
        <v>169</v>
      </c>
      <c r="D1051">
        <v>1</v>
      </c>
      <c r="E1051">
        <f>INDEX(products!B:B,MATCH(challenge_2_solution_2!$C1051,products!$A:$A,0))</f>
        <v>25.9</v>
      </c>
      <c r="F1051">
        <f>INDEX(products!C:C,MATCH(challenge_2_solution_2!$C1051,products!$A:$A,0))</f>
        <v>17.09</v>
      </c>
      <c r="G1051">
        <f t="shared" si="16"/>
        <v>25.9</v>
      </c>
      <c r="H1051">
        <f t="shared" si="16"/>
        <v>17.09</v>
      </c>
    </row>
    <row r="1052" spans="1:8" x14ac:dyDescent="0.2">
      <c r="A1052" s="1">
        <v>2314</v>
      </c>
      <c r="B1052" s="3">
        <v>42476.795138888891</v>
      </c>
      <c r="C1052" t="s">
        <v>96</v>
      </c>
      <c r="D1052">
        <v>1</v>
      </c>
      <c r="E1052">
        <f>INDEX(products!B:B,MATCH(challenge_2_solution_2!$C1052,products!$A:$A,0))</f>
        <v>17.899999999999999</v>
      </c>
      <c r="F1052">
        <f>INDEX(products!C:C,MATCH(challenge_2_solution_2!$C1052,products!$A:$A,0))</f>
        <v>10.92</v>
      </c>
      <c r="G1052">
        <f t="shared" si="16"/>
        <v>17.899999999999999</v>
      </c>
      <c r="H1052">
        <f t="shared" si="16"/>
        <v>10.92</v>
      </c>
    </row>
    <row r="1053" spans="1:8" x14ac:dyDescent="0.2">
      <c r="A1053" s="1">
        <v>2314</v>
      </c>
      <c r="B1053" s="3">
        <v>42476.795138888891</v>
      </c>
      <c r="C1053" t="s">
        <v>144</v>
      </c>
      <c r="D1053">
        <v>1</v>
      </c>
      <c r="E1053">
        <f>INDEX(products!B:B,MATCH(challenge_2_solution_2!$C1053,products!$A:$A,0))</f>
        <v>19.899999999999999</v>
      </c>
      <c r="F1053">
        <f>INDEX(products!C:C,MATCH(challenge_2_solution_2!$C1053,products!$A:$A,0))</f>
        <v>7.16</v>
      </c>
      <c r="G1053">
        <f t="shared" si="16"/>
        <v>19.899999999999999</v>
      </c>
      <c r="H1053">
        <f t="shared" si="16"/>
        <v>7.16</v>
      </c>
    </row>
    <row r="1054" spans="1:8" x14ac:dyDescent="0.2">
      <c r="A1054" s="1">
        <v>2315</v>
      </c>
      <c r="B1054" s="3">
        <v>42476.825694444444</v>
      </c>
      <c r="C1054" t="s">
        <v>18</v>
      </c>
      <c r="D1054">
        <v>1</v>
      </c>
      <c r="E1054">
        <f>INDEX(products!B:B,MATCH(challenge_2_solution_2!$C1054,products!$A:$A,0))</f>
        <v>5.9</v>
      </c>
      <c r="F1054">
        <f>INDEX(products!C:C,MATCH(challenge_2_solution_2!$C1054,products!$A:$A,0))</f>
        <v>3.6</v>
      </c>
      <c r="G1054">
        <f t="shared" si="16"/>
        <v>5.9</v>
      </c>
      <c r="H1054">
        <f t="shared" si="16"/>
        <v>3.6</v>
      </c>
    </row>
    <row r="1055" spans="1:8" x14ac:dyDescent="0.2">
      <c r="A1055" s="1">
        <v>2315</v>
      </c>
      <c r="B1055" s="3">
        <v>42476.825694444444</v>
      </c>
      <c r="C1055" t="s">
        <v>34</v>
      </c>
      <c r="D1055">
        <v>1</v>
      </c>
      <c r="E1055">
        <f>INDEX(products!B:B,MATCH(challenge_2_solution_2!$C1055,products!$A:$A,0))</f>
        <v>7.9</v>
      </c>
      <c r="F1055">
        <f>INDEX(products!C:C,MATCH(challenge_2_solution_2!$C1055,products!$A:$A,0))</f>
        <v>1.58</v>
      </c>
      <c r="G1055">
        <f t="shared" si="16"/>
        <v>7.9</v>
      </c>
      <c r="H1055">
        <f t="shared" si="16"/>
        <v>1.58</v>
      </c>
    </row>
    <row r="1056" spans="1:8" x14ac:dyDescent="0.2">
      <c r="A1056" s="1">
        <v>2315</v>
      </c>
      <c r="B1056" s="3">
        <v>42476.825694444444</v>
      </c>
      <c r="C1056" t="s">
        <v>43</v>
      </c>
      <c r="D1056">
        <v>1</v>
      </c>
      <c r="E1056">
        <f>INDEX(products!B:B,MATCH(challenge_2_solution_2!$C1056,products!$A:$A,0))</f>
        <v>7.9</v>
      </c>
      <c r="F1056">
        <f>INDEX(products!C:C,MATCH(challenge_2_solution_2!$C1056,products!$A:$A,0))</f>
        <v>2.92</v>
      </c>
      <c r="G1056">
        <f t="shared" si="16"/>
        <v>7.9</v>
      </c>
      <c r="H1056">
        <f t="shared" si="16"/>
        <v>2.92</v>
      </c>
    </row>
    <row r="1057" spans="1:8" x14ac:dyDescent="0.2">
      <c r="A1057" s="1">
        <v>2315</v>
      </c>
      <c r="B1057" s="3">
        <v>42476.825694444444</v>
      </c>
      <c r="C1057" t="s">
        <v>36</v>
      </c>
      <c r="D1057">
        <v>1</v>
      </c>
      <c r="E1057">
        <f>INDEX(products!B:B,MATCH(challenge_2_solution_2!$C1057,products!$A:$A,0))</f>
        <v>7.9</v>
      </c>
      <c r="F1057">
        <f>INDEX(products!C:C,MATCH(challenge_2_solution_2!$C1057,products!$A:$A,0))</f>
        <v>5.14</v>
      </c>
      <c r="G1057">
        <f t="shared" si="16"/>
        <v>7.9</v>
      </c>
      <c r="H1057">
        <f t="shared" si="16"/>
        <v>5.14</v>
      </c>
    </row>
    <row r="1058" spans="1:8" x14ac:dyDescent="0.2">
      <c r="A1058" s="1">
        <v>2315</v>
      </c>
      <c r="B1058" s="3">
        <v>42476.825694444444</v>
      </c>
      <c r="C1058" t="s">
        <v>53</v>
      </c>
      <c r="D1058">
        <v>1</v>
      </c>
      <c r="E1058">
        <f>INDEX(products!B:B,MATCH(challenge_2_solution_2!$C1058,products!$A:$A,0))</f>
        <v>9.9</v>
      </c>
      <c r="F1058">
        <f>INDEX(products!C:C,MATCH(challenge_2_solution_2!$C1058,products!$A:$A,0))</f>
        <v>3.86</v>
      </c>
      <c r="G1058">
        <f t="shared" si="16"/>
        <v>9.9</v>
      </c>
      <c r="H1058">
        <f t="shared" si="16"/>
        <v>3.86</v>
      </c>
    </row>
    <row r="1059" spans="1:8" x14ac:dyDescent="0.2">
      <c r="A1059" s="1">
        <v>2315</v>
      </c>
      <c r="B1059" s="3">
        <v>42476.825694444444</v>
      </c>
      <c r="C1059" t="s">
        <v>160</v>
      </c>
      <c r="D1059">
        <v>1</v>
      </c>
      <c r="E1059">
        <f>INDEX(products!B:B,MATCH(challenge_2_solution_2!$C1059,products!$A:$A,0))</f>
        <v>23.9</v>
      </c>
      <c r="F1059">
        <f>INDEX(products!C:C,MATCH(challenge_2_solution_2!$C1059,products!$A:$A,0))</f>
        <v>9.08</v>
      </c>
      <c r="G1059">
        <f t="shared" si="16"/>
        <v>23.9</v>
      </c>
      <c r="H1059">
        <f t="shared" si="16"/>
        <v>9.08</v>
      </c>
    </row>
    <row r="1060" spans="1:8" x14ac:dyDescent="0.2">
      <c r="A1060" s="1">
        <v>2316</v>
      </c>
      <c r="B1060" s="3">
        <v>42476.829861111109</v>
      </c>
      <c r="C1060" t="s">
        <v>12</v>
      </c>
      <c r="D1060">
        <v>1</v>
      </c>
      <c r="E1060">
        <f>INDEX(products!B:B,MATCH(challenge_2_solution_2!$C1060,products!$A:$A,0))</f>
        <v>5.2</v>
      </c>
      <c r="F1060">
        <f>INDEX(products!C:C,MATCH(challenge_2_solution_2!$C1060,products!$A:$A,0))</f>
        <v>3.07</v>
      </c>
      <c r="G1060">
        <f t="shared" si="16"/>
        <v>5.2</v>
      </c>
      <c r="H1060">
        <f t="shared" si="16"/>
        <v>3.07</v>
      </c>
    </row>
    <row r="1061" spans="1:8" x14ac:dyDescent="0.2">
      <c r="A1061" s="1">
        <v>2316</v>
      </c>
      <c r="B1061" s="3">
        <v>42476.829861111109</v>
      </c>
      <c r="C1061" t="s">
        <v>14</v>
      </c>
      <c r="D1061">
        <v>1</v>
      </c>
      <c r="E1061">
        <f>INDEX(products!B:B,MATCH(challenge_2_solution_2!$C1061,products!$A:$A,0))</f>
        <v>5.9</v>
      </c>
      <c r="F1061">
        <f>INDEX(products!C:C,MATCH(challenge_2_solution_2!$C1061,products!$A:$A,0))</f>
        <v>2.36</v>
      </c>
      <c r="G1061">
        <f t="shared" si="16"/>
        <v>5.9</v>
      </c>
      <c r="H1061">
        <f t="shared" si="16"/>
        <v>2.36</v>
      </c>
    </row>
    <row r="1062" spans="1:8" x14ac:dyDescent="0.2">
      <c r="A1062" s="1">
        <v>2316</v>
      </c>
      <c r="B1062" s="3">
        <v>42476.829861111109</v>
      </c>
      <c r="C1062" t="s">
        <v>89</v>
      </c>
      <c r="D1062">
        <v>1</v>
      </c>
      <c r="E1062">
        <f>INDEX(products!B:B,MATCH(challenge_2_solution_2!$C1062,products!$A:$A,0))</f>
        <v>17.899999999999999</v>
      </c>
      <c r="F1062">
        <f>INDEX(products!C:C,MATCH(challenge_2_solution_2!$C1062,products!$A:$A,0))</f>
        <v>3.94</v>
      </c>
      <c r="G1062">
        <f t="shared" si="16"/>
        <v>17.899999999999999</v>
      </c>
      <c r="H1062">
        <f t="shared" si="16"/>
        <v>3.94</v>
      </c>
    </row>
    <row r="1063" spans="1:8" x14ac:dyDescent="0.2">
      <c r="A1063" s="1">
        <v>2316</v>
      </c>
      <c r="B1063" s="3">
        <v>42476.829861111109</v>
      </c>
      <c r="C1063" t="s">
        <v>131</v>
      </c>
      <c r="D1063">
        <v>1</v>
      </c>
      <c r="E1063">
        <f>INDEX(products!B:B,MATCH(challenge_2_solution_2!$C1063,products!$A:$A,0))</f>
        <v>19.899999999999999</v>
      </c>
      <c r="F1063">
        <f>INDEX(products!C:C,MATCH(challenge_2_solution_2!$C1063,products!$A:$A,0))</f>
        <v>12.34</v>
      </c>
      <c r="G1063">
        <f t="shared" si="16"/>
        <v>19.899999999999999</v>
      </c>
      <c r="H1063">
        <f t="shared" si="16"/>
        <v>12.34</v>
      </c>
    </row>
    <row r="1064" spans="1:8" x14ac:dyDescent="0.2">
      <c r="A1064" s="1">
        <v>2317</v>
      </c>
      <c r="B1064" s="3">
        <v>42476.831250000003</v>
      </c>
      <c r="C1064" t="s">
        <v>3</v>
      </c>
      <c r="D1064">
        <v>2</v>
      </c>
      <c r="E1064">
        <f>INDEX(products!B:B,MATCH(challenge_2_solution_2!$C1064,products!$A:$A,0))</f>
        <v>1</v>
      </c>
      <c r="F1064">
        <f>INDEX(products!C:C,MATCH(challenge_2_solution_2!$C1064,products!$A:$A,0))</f>
        <v>0.5</v>
      </c>
      <c r="G1064">
        <f t="shared" si="16"/>
        <v>2</v>
      </c>
      <c r="H1064">
        <f t="shared" si="16"/>
        <v>1</v>
      </c>
    </row>
    <row r="1065" spans="1:8" x14ac:dyDescent="0.2">
      <c r="A1065" s="1">
        <v>2317</v>
      </c>
      <c r="B1065" s="3">
        <v>42476.831250000003</v>
      </c>
      <c r="C1065" t="s">
        <v>4</v>
      </c>
      <c r="D1065">
        <v>2</v>
      </c>
      <c r="E1065">
        <f>INDEX(products!B:B,MATCH(challenge_2_solution_2!$C1065,products!$A:$A,0))</f>
        <v>1</v>
      </c>
      <c r="F1065">
        <f>INDEX(products!C:C,MATCH(challenge_2_solution_2!$C1065,products!$A:$A,0))</f>
        <v>0.61</v>
      </c>
      <c r="G1065">
        <f t="shared" si="16"/>
        <v>2</v>
      </c>
      <c r="H1065">
        <f t="shared" si="16"/>
        <v>1.22</v>
      </c>
    </row>
    <row r="1066" spans="1:8" x14ac:dyDescent="0.2">
      <c r="A1066" s="1">
        <v>2317</v>
      </c>
      <c r="B1066" s="3">
        <v>42476.831250000003</v>
      </c>
      <c r="C1066" t="s">
        <v>8</v>
      </c>
      <c r="D1066">
        <v>3</v>
      </c>
      <c r="E1066">
        <f>INDEX(products!B:B,MATCH(challenge_2_solution_2!$C1066,products!$A:$A,0))</f>
        <v>1.6</v>
      </c>
      <c r="F1066">
        <f>INDEX(products!C:C,MATCH(challenge_2_solution_2!$C1066,products!$A:$A,0))</f>
        <v>0.77</v>
      </c>
      <c r="G1066">
        <f t="shared" si="16"/>
        <v>4.8000000000000007</v>
      </c>
      <c r="H1066">
        <f t="shared" si="16"/>
        <v>2.31</v>
      </c>
    </row>
    <row r="1067" spans="1:8" x14ac:dyDescent="0.2">
      <c r="A1067" s="1">
        <v>2317</v>
      </c>
      <c r="B1067" s="3">
        <v>42476.831250000003</v>
      </c>
      <c r="C1067" t="s">
        <v>12</v>
      </c>
      <c r="D1067">
        <v>2</v>
      </c>
      <c r="E1067">
        <f>INDEX(products!B:B,MATCH(challenge_2_solution_2!$C1067,products!$A:$A,0))</f>
        <v>5.2</v>
      </c>
      <c r="F1067">
        <f>INDEX(products!C:C,MATCH(challenge_2_solution_2!$C1067,products!$A:$A,0))</f>
        <v>3.07</v>
      </c>
      <c r="G1067">
        <f t="shared" si="16"/>
        <v>10.4</v>
      </c>
      <c r="H1067">
        <f t="shared" si="16"/>
        <v>6.14</v>
      </c>
    </row>
    <row r="1068" spans="1:8" x14ac:dyDescent="0.2">
      <c r="A1068" s="1">
        <v>2317</v>
      </c>
      <c r="B1068" s="3">
        <v>42476.831250000003</v>
      </c>
      <c r="C1068" t="s">
        <v>18</v>
      </c>
      <c r="D1068">
        <v>1</v>
      </c>
      <c r="E1068">
        <f>INDEX(products!B:B,MATCH(challenge_2_solution_2!$C1068,products!$A:$A,0))</f>
        <v>5.9</v>
      </c>
      <c r="F1068">
        <f>INDEX(products!C:C,MATCH(challenge_2_solution_2!$C1068,products!$A:$A,0))</f>
        <v>3.6</v>
      </c>
      <c r="G1068">
        <f t="shared" si="16"/>
        <v>5.9</v>
      </c>
      <c r="H1068">
        <f t="shared" si="16"/>
        <v>3.6</v>
      </c>
    </row>
    <row r="1069" spans="1:8" x14ac:dyDescent="0.2">
      <c r="A1069" s="1">
        <v>2317</v>
      </c>
      <c r="B1069" s="3">
        <v>42476.831250000003</v>
      </c>
      <c r="C1069" t="s">
        <v>21</v>
      </c>
      <c r="D1069">
        <v>1</v>
      </c>
      <c r="E1069">
        <f>INDEX(products!B:B,MATCH(challenge_2_solution_2!$C1069,products!$A:$A,0))</f>
        <v>5.9</v>
      </c>
      <c r="F1069">
        <f>INDEX(products!C:C,MATCH(challenge_2_solution_2!$C1069,products!$A:$A,0))</f>
        <v>1.89</v>
      </c>
      <c r="G1069">
        <f t="shared" si="16"/>
        <v>5.9</v>
      </c>
      <c r="H1069">
        <f t="shared" si="16"/>
        <v>1.89</v>
      </c>
    </row>
    <row r="1070" spans="1:8" x14ac:dyDescent="0.2">
      <c r="A1070" s="1">
        <v>2317</v>
      </c>
      <c r="B1070" s="3">
        <v>42476.831250000003</v>
      </c>
      <c r="C1070" t="s">
        <v>17</v>
      </c>
      <c r="D1070">
        <v>3</v>
      </c>
      <c r="E1070">
        <f>INDEX(products!B:B,MATCH(challenge_2_solution_2!$C1070,products!$A:$A,0))</f>
        <v>5.9</v>
      </c>
      <c r="F1070">
        <f>INDEX(products!C:C,MATCH(challenge_2_solution_2!$C1070,products!$A:$A,0))</f>
        <v>2.83</v>
      </c>
      <c r="G1070">
        <f t="shared" si="16"/>
        <v>17.700000000000003</v>
      </c>
      <c r="H1070">
        <f t="shared" si="16"/>
        <v>8.49</v>
      </c>
    </row>
    <row r="1071" spans="1:8" x14ac:dyDescent="0.2">
      <c r="A1071" s="1">
        <v>2317</v>
      </c>
      <c r="B1071" s="3">
        <v>42476.831250000003</v>
      </c>
      <c r="C1071" t="s">
        <v>24</v>
      </c>
      <c r="D1071">
        <v>1</v>
      </c>
      <c r="E1071">
        <f>INDEX(products!B:B,MATCH(challenge_2_solution_2!$C1071,products!$A:$A,0))</f>
        <v>5.9</v>
      </c>
      <c r="F1071">
        <f>INDEX(products!C:C,MATCH(challenge_2_solution_2!$C1071,products!$A:$A,0))</f>
        <v>1.42</v>
      </c>
      <c r="G1071">
        <f t="shared" si="16"/>
        <v>5.9</v>
      </c>
      <c r="H1071">
        <f t="shared" si="16"/>
        <v>1.42</v>
      </c>
    </row>
    <row r="1072" spans="1:8" x14ac:dyDescent="0.2">
      <c r="A1072" s="1">
        <v>2317</v>
      </c>
      <c r="B1072" s="3">
        <v>42476.831250000003</v>
      </c>
      <c r="C1072" t="s">
        <v>89</v>
      </c>
      <c r="D1072">
        <v>1</v>
      </c>
      <c r="E1072">
        <f>INDEX(products!B:B,MATCH(challenge_2_solution_2!$C1072,products!$A:$A,0))</f>
        <v>17.899999999999999</v>
      </c>
      <c r="F1072">
        <f>INDEX(products!C:C,MATCH(challenge_2_solution_2!$C1072,products!$A:$A,0))</f>
        <v>3.94</v>
      </c>
      <c r="G1072">
        <f t="shared" si="16"/>
        <v>17.899999999999999</v>
      </c>
      <c r="H1072">
        <f t="shared" si="16"/>
        <v>3.94</v>
      </c>
    </row>
    <row r="1073" spans="1:8" x14ac:dyDescent="0.2">
      <c r="A1073" s="1">
        <v>2317</v>
      </c>
      <c r="B1073" s="3">
        <v>42476.831250000003</v>
      </c>
      <c r="C1073" t="s">
        <v>96</v>
      </c>
      <c r="D1073">
        <v>2</v>
      </c>
      <c r="E1073">
        <f>INDEX(products!B:B,MATCH(challenge_2_solution_2!$C1073,products!$A:$A,0))</f>
        <v>17.899999999999999</v>
      </c>
      <c r="F1073">
        <f>INDEX(products!C:C,MATCH(challenge_2_solution_2!$C1073,products!$A:$A,0))</f>
        <v>10.92</v>
      </c>
      <c r="G1073">
        <f t="shared" si="16"/>
        <v>35.799999999999997</v>
      </c>
      <c r="H1073">
        <f t="shared" si="16"/>
        <v>21.84</v>
      </c>
    </row>
    <row r="1074" spans="1:8" x14ac:dyDescent="0.2">
      <c r="A1074" s="1">
        <v>2318</v>
      </c>
      <c r="B1074" s="3">
        <v>42476.849305555559</v>
      </c>
      <c r="C1074" t="s">
        <v>5</v>
      </c>
      <c r="D1074">
        <v>2</v>
      </c>
      <c r="E1074">
        <f>INDEX(products!B:B,MATCH(challenge_2_solution_2!$C1074,products!$A:$A,0))</f>
        <v>1</v>
      </c>
      <c r="F1074">
        <f>INDEX(products!C:C,MATCH(challenge_2_solution_2!$C1074,products!$A:$A,0))</f>
        <v>0.31</v>
      </c>
      <c r="G1074">
        <f t="shared" si="16"/>
        <v>2</v>
      </c>
      <c r="H1074">
        <f t="shared" si="16"/>
        <v>0.62</v>
      </c>
    </row>
    <row r="1075" spans="1:8" x14ac:dyDescent="0.2">
      <c r="A1075" s="1">
        <v>2318</v>
      </c>
      <c r="B1075" s="3">
        <v>42476.849305555559</v>
      </c>
      <c r="C1075" t="s">
        <v>3</v>
      </c>
      <c r="D1075">
        <v>1</v>
      </c>
      <c r="E1075">
        <f>INDEX(products!B:B,MATCH(challenge_2_solution_2!$C1075,products!$A:$A,0))</f>
        <v>1</v>
      </c>
      <c r="F1075">
        <f>INDEX(products!C:C,MATCH(challenge_2_solution_2!$C1075,products!$A:$A,0))</f>
        <v>0.5</v>
      </c>
      <c r="G1075">
        <f t="shared" si="16"/>
        <v>1</v>
      </c>
      <c r="H1075">
        <f t="shared" si="16"/>
        <v>0.5</v>
      </c>
    </row>
    <row r="1076" spans="1:8" x14ac:dyDescent="0.2">
      <c r="A1076" s="1">
        <v>2318</v>
      </c>
      <c r="B1076" s="3">
        <v>42476.849305555559</v>
      </c>
      <c r="C1076" t="s">
        <v>4</v>
      </c>
      <c r="D1076">
        <v>1</v>
      </c>
      <c r="E1076">
        <f>INDEX(products!B:B,MATCH(challenge_2_solution_2!$C1076,products!$A:$A,0))</f>
        <v>1</v>
      </c>
      <c r="F1076">
        <f>INDEX(products!C:C,MATCH(challenge_2_solution_2!$C1076,products!$A:$A,0))</f>
        <v>0.61</v>
      </c>
      <c r="G1076">
        <f t="shared" si="16"/>
        <v>1</v>
      </c>
      <c r="H1076">
        <f t="shared" si="16"/>
        <v>0.61</v>
      </c>
    </row>
    <row r="1077" spans="1:8" x14ac:dyDescent="0.2">
      <c r="A1077" s="1">
        <v>2318</v>
      </c>
      <c r="B1077" s="3">
        <v>42476.849305555559</v>
      </c>
      <c r="C1077" t="s">
        <v>8</v>
      </c>
      <c r="D1077">
        <v>6</v>
      </c>
      <c r="E1077">
        <f>INDEX(products!B:B,MATCH(challenge_2_solution_2!$C1077,products!$A:$A,0))</f>
        <v>1.6</v>
      </c>
      <c r="F1077">
        <f>INDEX(products!C:C,MATCH(challenge_2_solution_2!$C1077,products!$A:$A,0))</f>
        <v>0.77</v>
      </c>
      <c r="G1077">
        <f t="shared" si="16"/>
        <v>9.6000000000000014</v>
      </c>
      <c r="H1077">
        <f t="shared" si="16"/>
        <v>4.62</v>
      </c>
    </row>
    <row r="1078" spans="1:8" x14ac:dyDescent="0.2">
      <c r="A1078" s="1">
        <v>2318</v>
      </c>
      <c r="B1078" s="3">
        <v>42476.849305555559</v>
      </c>
      <c r="C1078" t="s">
        <v>14</v>
      </c>
      <c r="D1078">
        <v>1</v>
      </c>
      <c r="E1078">
        <f>INDEX(products!B:B,MATCH(challenge_2_solution_2!$C1078,products!$A:$A,0))</f>
        <v>5.9</v>
      </c>
      <c r="F1078">
        <f>INDEX(products!C:C,MATCH(challenge_2_solution_2!$C1078,products!$A:$A,0))</f>
        <v>2.36</v>
      </c>
      <c r="G1078">
        <f t="shared" si="16"/>
        <v>5.9</v>
      </c>
      <c r="H1078">
        <f t="shared" si="16"/>
        <v>2.36</v>
      </c>
    </row>
    <row r="1079" spans="1:8" x14ac:dyDescent="0.2">
      <c r="A1079" s="1">
        <v>2318</v>
      </c>
      <c r="B1079" s="3">
        <v>42476.849305555559</v>
      </c>
      <c r="C1079" t="s">
        <v>28</v>
      </c>
      <c r="D1079">
        <v>1</v>
      </c>
      <c r="E1079">
        <f>INDEX(products!B:B,MATCH(challenge_2_solution_2!$C1079,products!$A:$A,0))</f>
        <v>7.9</v>
      </c>
      <c r="F1079">
        <f>INDEX(products!C:C,MATCH(challenge_2_solution_2!$C1079,products!$A:$A,0))</f>
        <v>2.4500000000000002</v>
      </c>
      <c r="G1079">
        <f t="shared" si="16"/>
        <v>7.9</v>
      </c>
      <c r="H1079">
        <f t="shared" si="16"/>
        <v>2.4500000000000002</v>
      </c>
    </row>
    <row r="1080" spans="1:8" x14ac:dyDescent="0.2">
      <c r="A1080" s="1">
        <v>2318</v>
      </c>
      <c r="B1080" s="3">
        <v>42476.849305555559</v>
      </c>
      <c r="C1080" t="s">
        <v>61</v>
      </c>
      <c r="D1080">
        <v>1</v>
      </c>
      <c r="E1080">
        <f>INDEX(products!B:B,MATCH(challenge_2_solution_2!$C1080,products!$A:$A,0))</f>
        <v>11.9</v>
      </c>
      <c r="F1080">
        <f>INDEX(products!C:C,MATCH(challenge_2_solution_2!$C1080,products!$A:$A,0))</f>
        <v>7.74</v>
      </c>
      <c r="G1080">
        <f t="shared" si="16"/>
        <v>11.9</v>
      </c>
      <c r="H1080">
        <f t="shared" si="16"/>
        <v>7.74</v>
      </c>
    </row>
    <row r="1081" spans="1:8" x14ac:dyDescent="0.2">
      <c r="A1081" s="1">
        <v>2318</v>
      </c>
      <c r="B1081" s="3">
        <v>42476.849305555559</v>
      </c>
      <c r="C1081" t="s">
        <v>96</v>
      </c>
      <c r="D1081">
        <v>1</v>
      </c>
      <c r="E1081">
        <f>INDEX(products!B:B,MATCH(challenge_2_solution_2!$C1081,products!$A:$A,0))</f>
        <v>17.899999999999999</v>
      </c>
      <c r="F1081">
        <f>INDEX(products!C:C,MATCH(challenge_2_solution_2!$C1081,products!$A:$A,0))</f>
        <v>10.92</v>
      </c>
      <c r="G1081">
        <f t="shared" si="16"/>
        <v>17.899999999999999</v>
      </c>
      <c r="H1081">
        <f t="shared" si="16"/>
        <v>10.92</v>
      </c>
    </row>
    <row r="1082" spans="1:8" x14ac:dyDescent="0.2">
      <c r="A1082" s="1">
        <v>2318</v>
      </c>
      <c r="B1082" s="3">
        <v>42476.849305555559</v>
      </c>
      <c r="C1082" t="s">
        <v>151</v>
      </c>
      <c r="D1082">
        <v>1</v>
      </c>
      <c r="E1082">
        <f>INDEX(products!B:B,MATCH(challenge_2_solution_2!$C1082,products!$A:$A,0))</f>
        <v>21.9</v>
      </c>
      <c r="F1082">
        <f>INDEX(products!C:C,MATCH(challenge_2_solution_2!$C1082,products!$A:$A,0))</f>
        <v>8.76</v>
      </c>
      <c r="G1082">
        <f t="shared" si="16"/>
        <v>21.9</v>
      </c>
      <c r="H1082">
        <f t="shared" si="16"/>
        <v>8.76</v>
      </c>
    </row>
    <row r="1083" spans="1:8" x14ac:dyDescent="0.2">
      <c r="A1083" s="1">
        <v>2319</v>
      </c>
      <c r="B1083" s="3">
        <v>42476.859722222223</v>
      </c>
      <c r="C1083" t="s">
        <v>12</v>
      </c>
      <c r="D1083">
        <v>1</v>
      </c>
      <c r="E1083">
        <f>INDEX(products!B:B,MATCH(challenge_2_solution_2!$C1083,products!$A:$A,0))</f>
        <v>5.2</v>
      </c>
      <c r="F1083">
        <f>INDEX(products!C:C,MATCH(challenge_2_solution_2!$C1083,products!$A:$A,0))</f>
        <v>3.07</v>
      </c>
      <c r="G1083">
        <f t="shared" si="16"/>
        <v>5.2</v>
      </c>
      <c r="H1083">
        <f t="shared" si="16"/>
        <v>3.07</v>
      </c>
    </row>
    <row r="1084" spans="1:8" x14ac:dyDescent="0.2">
      <c r="A1084" s="1">
        <v>2319</v>
      </c>
      <c r="B1084" s="3">
        <v>42476.859722222223</v>
      </c>
      <c r="C1084" t="s">
        <v>25</v>
      </c>
      <c r="D1084">
        <v>1</v>
      </c>
      <c r="E1084">
        <f>INDEX(products!B:B,MATCH(challenge_2_solution_2!$C1084,products!$A:$A,0))</f>
        <v>5.9</v>
      </c>
      <c r="F1084">
        <f>INDEX(products!C:C,MATCH(challenge_2_solution_2!$C1084,products!$A:$A,0))</f>
        <v>3.84</v>
      </c>
      <c r="G1084">
        <f t="shared" si="16"/>
        <v>5.9</v>
      </c>
      <c r="H1084">
        <f t="shared" si="16"/>
        <v>3.84</v>
      </c>
    </row>
    <row r="1085" spans="1:8" x14ac:dyDescent="0.2">
      <c r="A1085" s="1">
        <v>2319</v>
      </c>
      <c r="B1085" s="3">
        <v>42476.859722222223</v>
      </c>
      <c r="C1085" t="s">
        <v>33</v>
      </c>
      <c r="D1085">
        <v>1</v>
      </c>
      <c r="E1085">
        <f>INDEX(products!B:B,MATCH(challenge_2_solution_2!$C1085,products!$A:$A,0))</f>
        <v>7.9</v>
      </c>
      <c r="F1085">
        <f>INDEX(products!C:C,MATCH(challenge_2_solution_2!$C1085,products!$A:$A,0))</f>
        <v>2.21</v>
      </c>
      <c r="G1085">
        <f t="shared" si="16"/>
        <v>7.9</v>
      </c>
      <c r="H1085">
        <f t="shared" si="16"/>
        <v>2.21</v>
      </c>
    </row>
    <row r="1086" spans="1:8" x14ac:dyDescent="0.2">
      <c r="A1086" s="1">
        <v>2319</v>
      </c>
      <c r="B1086" s="3">
        <v>42476.859722222223</v>
      </c>
      <c r="C1086" t="s">
        <v>43</v>
      </c>
      <c r="D1086">
        <v>1</v>
      </c>
      <c r="E1086">
        <f>INDEX(products!B:B,MATCH(challenge_2_solution_2!$C1086,products!$A:$A,0))</f>
        <v>7.9</v>
      </c>
      <c r="F1086">
        <f>INDEX(products!C:C,MATCH(challenge_2_solution_2!$C1086,products!$A:$A,0))</f>
        <v>2.92</v>
      </c>
      <c r="G1086">
        <f t="shared" si="16"/>
        <v>7.9</v>
      </c>
      <c r="H1086">
        <f t="shared" si="16"/>
        <v>2.92</v>
      </c>
    </row>
    <row r="1087" spans="1:8" x14ac:dyDescent="0.2">
      <c r="A1087" s="1">
        <v>2319</v>
      </c>
      <c r="B1087" s="3">
        <v>42476.859722222223</v>
      </c>
      <c r="C1087" t="s">
        <v>32</v>
      </c>
      <c r="D1087">
        <v>1</v>
      </c>
      <c r="E1087">
        <f>INDEX(products!B:B,MATCH(challenge_2_solution_2!$C1087,products!$A:$A,0))</f>
        <v>7.9</v>
      </c>
      <c r="F1087">
        <f>INDEX(products!C:C,MATCH(challenge_2_solution_2!$C1087,products!$A:$A,0))</f>
        <v>2.92</v>
      </c>
      <c r="G1087">
        <f t="shared" si="16"/>
        <v>7.9</v>
      </c>
      <c r="H1087">
        <f t="shared" si="16"/>
        <v>2.92</v>
      </c>
    </row>
    <row r="1088" spans="1:8" x14ac:dyDescent="0.2">
      <c r="A1088" s="1">
        <v>2319</v>
      </c>
      <c r="B1088" s="3">
        <v>42476.859722222223</v>
      </c>
      <c r="C1088" t="s">
        <v>61</v>
      </c>
      <c r="D1088">
        <v>1</v>
      </c>
      <c r="E1088">
        <f>INDEX(products!B:B,MATCH(challenge_2_solution_2!$C1088,products!$A:$A,0))</f>
        <v>11.9</v>
      </c>
      <c r="F1088">
        <f>INDEX(products!C:C,MATCH(challenge_2_solution_2!$C1088,products!$A:$A,0))</f>
        <v>7.74</v>
      </c>
      <c r="G1088">
        <f t="shared" si="16"/>
        <v>11.9</v>
      </c>
      <c r="H1088">
        <f t="shared" si="16"/>
        <v>7.74</v>
      </c>
    </row>
    <row r="1089" spans="1:8" x14ac:dyDescent="0.2">
      <c r="A1089" s="1">
        <v>2319</v>
      </c>
      <c r="B1089" s="3">
        <v>42476.859722222223</v>
      </c>
      <c r="C1089" t="s">
        <v>102</v>
      </c>
      <c r="D1089">
        <v>1</v>
      </c>
      <c r="E1089">
        <f>INDEX(products!B:B,MATCH(challenge_2_solution_2!$C1089,products!$A:$A,0))</f>
        <v>17.899999999999999</v>
      </c>
      <c r="F1089">
        <f>INDEX(products!C:C,MATCH(challenge_2_solution_2!$C1089,products!$A:$A,0))</f>
        <v>8.41</v>
      </c>
      <c r="G1089">
        <f t="shared" si="16"/>
        <v>17.899999999999999</v>
      </c>
      <c r="H1089">
        <f t="shared" si="16"/>
        <v>8.41</v>
      </c>
    </row>
    <row r="1090" spans="1:8" x14ac:dyDescent="0.2">
      <c r="A1090" s="1">
        <v>2320</v>
      </c>
      <c r="B1090" s="3">
        <v>42476.868750000001</v>
      </c>
      <c r="C1090" t="s">
        <v>8</v>
      </c>
      <c r="D1090">
        <v>3</v>
      </c>
      <c r="E1090">
        <f>INDEX(products!B:B,MATCH(challenge_2_solution_2!$C1090,products!$A:$A,0))</f>
        <v>1.6</v>
      </c>
      <c r="F1090">
        <f>INDEX(products!C:C,MATCH(challenge_2_solution_2!$C1090,products!$A:$A,0))</f>
        <v>0.77</v>
      </c>
      <c r="G1090">
        <f t="shared" si="16"/>
        <v>4.8000000000000007</v>
      </c>
      <c r="H1090">
        <f t="shared" si="16"/>
        <v>2.31</v>
      </c>
    </row>
    <row r="1091" spans="1:8" x14ac:dyDescent="0.2">
      <c r="A1091" s="1">
        <v>2320</v>
      </c>
      <c r="B1091" s="3">
        <v>42476.868750000001</v>
      </c>
      <c r="C1091" t="s">
        <v>12</v>
      </c>
      <c r="D1091">
        <v>1</v>
      </c>
      <c r="E1091">
        <f>INDEX(products!B:B,MATCH(challenge_2_solution_2!$C1091,products!$A:$A,0))</f>
        <v>5.2</v>
      </c>
      <c r="F1091">
        <f>INDEX(products!C:C,MATCH(challenge_2_solution_2!$C1091,products!$A:$A,0))</f>
        <v>3.07</v>
      </c>
      <c r="G1091">
        <f t="shared" ref="G1091:H1154" si="17">$D1091*E1091</f>
        <v>5.2</v>
      </c>
      <c r="H1091">
        <f t="shared" si="17"/>
        <v>3.07</v>
      </c>
    </row>
    <row r="1092" spans="1:8" x14ac:dyDescent="0.2">
      <c r="A1092" s="1">
        <v>2320</v>
      </c>
      <c r="B1092" s="3">
        <v>42476.868750000001</v>
      </c>
      <c r="C1092" t="s">
        <v>33</v>
      </c>
      <c r="D1092">
        <v>1</v>
      </c>
      <c r="E1092">
        <f>INDEX(products!B:B,MATCH(challenge_2_solution_2!$C1092,products!$A:$A,0))</f>
        <v>7.9</v>
      </c>
      <c r="F1092">
        <f>INDEX(products!C:C,MATCH(challenge_2_solution_2!$C1092,products!$A:$A,0))</f>
        <v>2.21</v>
      </c>
      <c r="G1092">
        <f t="shared" si="17"/>
        <v>7.9</v>
      </c>
      <c r="H1092">
        <f t="shared" si="17"/>
        <v>2.21</v>
      </c>
    </row>
    <row r="1093" spans="1:8" x14ac:dyDescent="0.2">
      <c r="A1093" s="1">
        <v>2320</v>
      </c>
      <c r="B1093" s="3">
        <v>42476.868750000001</v>
      </c>
      <c r="C1093" t="s">
        <v>28</v>
      </c>
      <c r="D1093">
        <v>1</v>
      </c>
      <c r="E1093">
        <f>INDEX(products!B:B,MATCH(challenge_2_solution_2!$C1093,products!$A:$A,0))</f>
        <v>7.9</v>
      </c>
      <c r="F1093">
        <f>INDEX(products!C:C,MATCH(challenge_2_solution_2!$C1093,products!$A:$A,0))</f>
        <v>2.4500000000000002</v>
      </c>
      <c r="G1093">
        <f t="shared" si="17"/>
        <v>7.9</v>
      </c>
      <c r="H1093">
        <f t="shared" si="17"/>
        <v>2.4500000000000002</v>
      </c>
    </row>
    <row r="1094" spans="1:8" x14ac:dyDescent="0.2">
      <c r="A1094" s="1">
        <v>2320</v>
      </c>
      <c r="B1094" s="3">
        <v>42476.868750000001</v>
      </c>
      <c r="C1094" t="s">
        <v>34</v>
      </c>
      <c r="D1094">
        <v>1</v>
      </c>
      <c r="E1094">
        <f>INDEX(products!B:B,MATCH(challenge_2_solution_2!$C1094,products!$A:$A,0))</f>
        <v>7.9</v>
      </c>
      <c r="F1094">
        <f>INDEX(products!C:C,MATCH(challenge_2_solution_2!$C1094,products!$A:$A,0))</f>
        <v>1.58</v>
      </c>
      <c r="G1094">
        <f t="shared" si="17"/>
        <v>7.9</v>
      </c>
      <c r="H1094">
        <f t="shared" si="17"/>
        <v>1.58</v>
      </c>
    </row>
    <row r="1095" spans="1:8" x14ac:dyDescent="0.2">
      <c r="A1095" s="1">
        <v>2320</v>
      </c>
      <c r="B1095" s="3">
        <v>42476.868750000001</v>
      </c>
      <c r="C1095" t="s">
        <v>61</v>
      </c>
      <c r="D1095">
        <v>1</v>
      </c>
      <c r="E1095">
        <f>INDEX(products!B:B,MATCH(challenge_2_solution_2!$C1095,products!$A:$A,0))</f>
        <v>11.9</v>
      </c>
      <c r="F1095">
        <f>INDEX(products!C:C,MATCH(challenge_2_solution_2!$C1095,products!$A:$A,0))</f>
        <v>7.74</v>
      </c>
      <c r="G1095">
        <f t="shared" si="17"/>
        <v>11.9</v>
      </c>
      <c r="H1095">
        <f t="shared" si="17"/>
        <v>7.74</v>
      </c>
    </row>
    <row r="1096" spans="1:8" x14ac:dyDescent="0.2">
      <c r="A1096" s="1">
        <v>2320</v>
      </c>
      <c r="B1096" s="3">
        <v>42476.868750000001</v>
      </c>
      <c r="C1096" t="s">
        <v>147</v>
      </c>
      <c r="D1096">
        <v>1</v>
      </c>
      <c r="E1096">
        <f>INDEX(products!B:B,MATCH(challenge_2_solution_2!$C1096,products!$A:$A,0))</f>
        <v>19.899999999999999</v>
      </c>
      <c r="F1096">
        <f>INDEX(products!C:C,MATCH(challenge_2_solution_2!$C1096,products!$A:$A,0))</f>
        <v>6.37</v>
      </c>
      <c r="G1096">
        <f t="shared" si="17"/>
        <v>19.899999999999999</v>
      </c>
      <c r="H1096">
        <f t="shared" si="17"/>
        <v>6.37</v>
      </c>
    </row>
    <row r="1097" spans="1:8" x14ac:dyDescent="0.2">
      <c r="A1097" s="1">
        <v>2322</v>
      </c>
      <c r="B1097" s="3">
        <v>42477.69027777778</v>
      </c>
      <c r="C1097" t="s">
        <v>15</v>
      </c>
      <c r="D1097">
        <v>1</v>
      </c>
      <c r="E1097">
        <f>INDEX(products!B:B,MATCH(challenge_2_solution_2!$C1097,products!$A:$A,0))</f>
        <v>5.9</v>
      </c>
      <c r="F1097">
        <f>INDEX(products!C:C,MATCH(challenge_2_solution_2!$C1097,products!$A:$A,0))</f>
        <v>3.07</v>
      </c>
      <c r="G1097">
        <f t="shared" si="17"/>
        <v>5.9</v>
      </c>
      <c r="H1097">
        <f t="shared" si="17"/>
        <v>3.07</v>
      </c>
    </row>
    <row r="1098" spans="1:8" x14ac:dyDescent="0.2">
      <c r="A1098" s="1">
        <v>2322</v>
      </c>
      <c r="B1098" s="3">
        <v>42477.69027777778</v>
      </c>
      <c r="C1098" t="s">
        <v>17</v>
      </c>
      <c r="D1098">
        <v>2</v>
      </c>
      <c r="E1098">
        <f>INDEX(products!B:B,MATCH(challenge_2_solution_2!$C1098,products!$A:$A,0))</f>
        <v>5.9</v>
      </c>
      <c r="F1098">
        <f>INDEX(products!C:C,MATCH(challenge_2_solution_2!$C1098,products!$A:$A,0))</f>
        <v>2.83</v>
      </c>
      <c r="G1098">
        <f t="shared" si="17"/>
        <v>11.8</v>
      </c>
      <c r="H1098">
        <f t="shared" si="17"/>
        <v>5.66</v>
      </c>
    </row>
    <row r="1099" spans="1:8" x14ac:dyDescent="0.2">
      <c r="A1099" s="1">
        <v>2322</v>
      </c>
      <c r="B1099" s="3">
        <v>42477.69027777778</v>
      </c>
      <c r="C1099" t="s">
        <v>87</v>
      </c>
      <c r="D1099">
        <v>1</v>
      </c>
      <c r="E1099">
        <f>INDEX(products!B:B,MATCH(challenge_2_solution_2!$C1099,products!$A:$A,0))</f>
        <v>15.9</v>
      </c>
      <c r="F1099">
        <f>INDEX(products!C:C,MATCH(challenge_2_solution_2!$C1099,products!$A:$A,0))</f>
        <v>6.2</v>
      </c>
      <c r="G1099">
        <f t="shared" si="17"/>
        <v>15.9</v>
      </c>
      <c r="H1099">
        <f t="shared" si="17"/>
        <v>6.2</v>
      </c>
    </row>
    <row r="1100" spans="1:8" x14ac:dyDescent="0.2">
      <c r="A1100" s="1">
        <v>2322</v>
      </c>
      <c r="B1100" s="3">
        <v>42477.69027777778</v>
      </c>
      <c r="C1100" t="s">
        <v>89</v>
      </c>
      <c r="D1100">
        <v>1</v>
      </c>
      <c r="E1100">
        <f>INDEX(products!B:B,MATCH(challenge_2_solution_2!$C1100,products!$A:$A,0))</f>
        <v>17.899999999999999</v>
      </c>
      <c r="F1100">
        <f>INDEX(products!C:C,MATCH(challenge_2_solution_2!$C1100,products!$A:$A,0))</f>
        <v>3.94</v>
      </c>
      <c r="G1100">
        <f t="shared" si="17"/>
        <v>17.899999999999999</v>
      </c>
      <c r="H1100">
        <f t="shared" si="17"/>
        <v>3.94</v>
      </c>
    </row>
    <row r="1101" spans="1:8" x14ac:dyDescent="0.2">
      <c r="A1101" s="1">
        <v>2323</v>
      </c>
      <c r="B1101" s="3">
        <v>42477.753472222219</v>
      </c>
      <c r="C1101" t="s">
        <v>14</v>
      </c>
      <c r="D1101">
        <v>1</v>
      </c>
      <c r="E1101">
        <f>INDEX(products!B:B,MATCH(challenge_2_solution_2!$C1101,products!$A:$A,0))</f>
        <v>5.9</v>
      </c>
      <c r="F1101">
        <f>INDEX(products!C:C,MATCH(challenge_2_solution_2!$C1101,products!$A:$A,0))</f>
        <v>2.36</v>
      </c>
      <c r="G1101">
        <f t="shared" si="17"/>
        <v>5.9</v>
      </c>
      <c r="H1101">
        <f t="shared" si="17"/>
        <v>2.36</v>
      </c>
    </row>
    <row r="1102" spans="1:8" x14ac:dyDescent="0.2">
      <c r="A1102" s="1">
        <v>2323</v>
      </c>
      <c r="B1102" s="3">
        <v>42477.753472222219</v>
      </c>
      <c r="C1102" t="s">
        <v>46</v>
      </c>
      <c r="D1102">
        <v>2</v>
      </c>
      <c r="E1102">
        <f>INDEX(products!B:B,MATCH(challenge_2_solution_2!$C1102,products!$A:$A,0))</f>
        <v>7.9</v>
      </c>
      <c r="F1102">
        <f>INDEX(products!C:C,MATCH(challenge_2_solution_2!$C1102,products!$A:$A,0))</f>
        <v>3.79</v>
      </c>
      <c r="G1102">
        <f t="shared" si="17"/>
        <v>15.8</v>
      </c>
      <c r="H1102">
        <f t="shared" si="17"/>
        <v>7.58</v>
      </c>
    </row>
    <row r="1103" spans="1:8" x14ac:dyDescent="0.2">
      <c r="A1103" s="1">
        <v>2323</v>
      </c>
      <c r="B1103" s="3">
        <v>42477.753472222219</v>
      </c>
      <c r="C1103" t="s">
        <v>124</v>
      </c>
      <c r="D1103">
        <v>1</v>
      </c>
      <c r="E1103">
        <f>INDEX(products!B:B,MATCH(challenge_2_solution_2!$C1103,products!$A:$A,0))</f>
        <v>19.899999999999999</v>
      </c>
      <c r="F1103">
        <f>INDEX(products!C:C,MATCH(challenge_2_solution_2!$C1103,products!$A:$A,0))</f>
        <v>4.9800000000000004</v>
      </c>
      <c r="G1103">
        <f t="shared" si="17"/>
        <v>19.899999999999999</v>
      </c>
      <c r="H1103">
        <f t="shared" si="17"/>
        <v>4.9800000000000004</v>
      </c>
    </row>
    <row r="1104" spans="1:8" x14ac:dyDescent="0.2">
      <c r="A1104" s="1">
        <v>2323</v>
      </c>
      <c r="B1104" s="3">
        <v>42477.753472222219</v>
      </c>
      <c r="C1104" t="s">
        <v>159</v>
      </c>
      <c r="D1104">
        <v>1</v>
      </c>
      <c r="E1104">
        <f>INDEX(products!B:B,MATCH(challenge_2_solution_2!$C1104,products!$A:$A,0))</f>
        <v>21.9</v>
      </c>
      <c r="F1104">
        <f>INDEX(products!C:C,MATCH(challenge_2_solution_2!$C1104,products!$A:$A,0))</f>
        <v>10.07</v>
      </c>
      <c r="G1104">
        <f t="shared" si="17"/>
        <v>21.9</v>
      </c>
      <c r="H1104">
        <f t="shared" si="17"/>
        <v>10.07</v>
      </c>
    </row>
    <row r="1105" spans="1:8" x14ac:dyDescent="0.2">
      <c r="A1105" s="1">
        <v>2324</v>
      </c>
      <c r="B1105" s="3">
        <v>42477.824305555558</v>
      </c>
      <c r="C1105" t="s">
        <v>9</v>
      </c>
      <c r="D1105">
        <v>2</v>
      </c>
      <c r="E1105">
        <f>INDEX(products!B:B,MATCH(challenge_2_solution_2!$C1105,products!$A:$A,0))</f>
        <v>1.6</v>
      </c>
      <c r="F1105">
        <f>INDEX(products!C:C,MATCH(challenge_2_solution_2!$C1105,products!$A:$A,0))</f>
        <v>0.67</v>
      </c>
      <c r="G1105">
        <f t="shared" si="17"/>
        <v>3.2</v>
      </c>
      <c r="H1105">
        <f t="shared" si="17"/>
        <v>1.34</v>
      </c>
    </row>
    <row r="1106" spans="1:8" x14ac:dyDescent="0.2">
      <c r="A1106" s="1">
        <v>2324</v>
      </c>
      <c r="B1106" s="3">
        <v>42477.824305555558</v>
      </c>
      <c r="C1106" t="s">
        <v>32</v>
      </c>
      <c r="D1106">
        <v>1</v>
      </c>
      <c r="E1106">
        <f>INDEX(products!B:B,MATCH(challenge_2_solution_2!$C1106,products!$A:$A,0))</f>
        <v>7.9</v>
      </c>
      <c r="F1106">
        <f>INDEX(products!C:C,MATCH(challenge_2_solution_2!$C1106,products!$A:$A,0))</f>
        <v>2.92</v>
      </c>
      <c r="G1106">
        <f t="shared" si="17"/>
        <v>7.9</v>
      </c>
      <c r="H1106">
        <f t="shared" si="17"/>
        <v>2.92</v>
      </c>
    </row>
    <row r="1107" spans="1:8" x14ac:dyDescent="0.2">
      <c r="A1107" s="1">
        <v>2324</v>
      </c>
      <c r="B1107" s="3">
        <v>42477.824305555558</v>
      </c>
      <c r="C1107" t="s">
        <v>109</v>
      </c>
      <c r="D1107">
        <v>1</v>
      </c>
      <c r="E1107">
        <f>INDEX(products!B:B,MATCH(challenge_2_solution_2!$C1107,products!$A:$A,0))</f>
        <v>17.899999999999999</v>
      </c>
      <c r="F1107">
        <f>INDEX(products!C:C,MATCH(challenge_2_solution_2!$C1107,products!$A:$A,0))</f>
        <v>4.12</v>
      </c>
      <c r="G1107">
        <f t="shared" si="17"/>
        <v>17.899999999999999</v>
      </c>
      <c r="H1107">
        <f t="shared" si="17"/>
        <v>4.12</v>
      </c>
    </row>
    <row r="1108" spans="1:8" x14ac:dyDescent="0.2">
      <c r="A1108" s="1">
        <v>2324</v>
      </c>
      <c r="B1108" s="3">
        <v>42477.824305555558</v>
      </c>
      <c r="C1108" t="s">
        <v>166</v>
      </c>
      <c r="D1108">
        <v>1</v>
      </c>
      <c r="E1108">
        <f>INDEX(products!B:B,MATCH(challenge_2_solution_2!$C1108,products!$A:$A,0))</f>
        <v>25.9</v>
      </c>
      <c r="F1108">
        <f>INDEX(products!C:C,MATCH(challenge_2_solution_2!$C1108,products!$A:$A,0))</f>
        <v>6.99</v>
      </c>
      <c r="G1108">
        <f t="shared" si="17"/>
        <v>25.9</v>
      </c>
      <c r="H1108">
        <f t="shared" si="17"/>
        <v>6.99</v>
      </c>
    </row>
    <row r="1109" spans="1:8" x14ac:dyDescent="0.2">
      <c r="A1109" s="1">
        <v>2325</v>
      </c>
      <c r="B1109" s="3">
        <v>42478.720833333333</v>
      </c>
      <c r="C1109" t="s">
        <v>34</v>
      </c>
      <c r="D1109">
        <v>1</v>
      </c>
      <c r="E1109">
        <f>INDEX(products!B:B,MATCH(challenge_2_solution_2!$C1109,products!$A:$A,0))</f>
        <v>7.9</v>
      </c>
      <c r="F1109">
        <f>INDEX(products!C:C,MATCH(challenge_2_solution_2!$C1109,products!$A:$A,0))</f>
        <v>1.58</v>
      </c>
      <c r="G1109">
        <f t="shared" si="17"/>
        <v>7.9</v>
      </c>
      <c r="H1109">
        <f t="shared" si="17"/>
        <v>1.58</v>
      </c>
    </row>
    <row r="1110" spans="1:8" x14ac:dyDescent="0.2">
      <c r="A1110" s="1">
        <v>2325</v>
      </c>
      <c r="B1110" s="3">
        <v>42478.720833333333</v>
      </c>
      <c r="C1110" t="s">
        <v>33</v>
      </c>
      <c r="D1110">
        <v>1</v>
      </c>
      <c r="E1110">
        <f>INDEX(products!B:B,MATCH(challenge_2_solution_2!$C1110,products!$A:$A,0))</f>
        <v>7.9</v>
      </c>
      <c r="F1110">
        <f>INDEX(products!C:C,MATCH(challenge_2_solution_2!$C1110,products!$A:$A,0))</f>
        <v>2.21</v>
      </c>
      <c r="G1110">
        <f t="shared" si="17"/>
        <v>7.9</v>
      </c>
      <c r="H1110">
        <f t="shared" si="17"/>
        <v>2.21</v>
      </c>
    </row>
    <row r="1111" spans="1:8" x14ac:dyDescent="0.2">
      <c r="A1111" s="1">
        <v>2325</v>
      </c>
      <c r="B1111" s="3">
        <v>42478.720833333333</v>
      </c>
      <c r="C1111" t="s">
        <v>58</v>
      </c>
      <c r="D1111">
        <v>1</v>
      </c>
      <c r="E1111">
        <f>INDEX(products!B:B,MATCH(challenge_2_solution_2!$C1111,products!$A:$A,0))</f>
        <v>9.9</v>
      </c>
      <c r="F1111">
        <f>INDEX(products!C:C,MATCH(challenge_2_solution_2!$C1111,products!$A:$A,0))</f>
        <v>4.95</v>
      </c>
      <c r="G1111">
        <f t="shared" si="17"/>
        <v>9.9</v>
      </c>
      <c r="H1111">
        <f t="shared" si="17"/>
        <v>4.95</v>
      </c>
    </row>
    <row r="1112" spans="1:8" x14ac:dyDescent="0.2">
      <c r="A1112" s="1">
        <v>2325</v>
      </c>
      <c r="B1112" s="3">
        <v>42478.720833333333</v>
      </c>
      <c r="C1112" t="s">
        <v>51</v>
      </c>
      <c r="D1112">
        <v>1</v>
      </c>
      <c r="E1112">
        <f>INDEX(products!B:B,MATCH(challenge_2_solution_2!$C1112,products!$A:$A,0))</f>
        <v>9.9</v>
      </c>
      <c r="F1112">
        <f>INDEX(products!C:C,MATCH(challenge_2_solution_2!$C1112,products!$A:$A,0))</f>
        <v>3.07</v>
      </c>
      <c r="G1112">
        <f t="shared" si="17"/>
        <v>9.9</v>
      </c>
      <c r="H1112">
        <f t="shared" si="17"/>
        <v>3.07</v>
      </c>
    </row>
    <row r="1113" spans="1:8" x14ac:dyDescent="0.2">
      <c r="A1113" s="1">
        <v>2326</v>
      </c>
      <c r="B1113" s="3">
        <v>42478.740972222222</v>
      </c>
      <c r="C1113" t="s">
        <v>34</v>
      </c>
      <c r="D1113">
        <v>2</v>
      </c>
      <c r="E1113">
        <f>INDEX(products!B:B,MATCH(challenge_2_solution_2!$C1113,products!$A:$A,0))</f>
        <v>7.9</v>
      </c>
      <c r="F1113">
        <f>INDEX(products!C:C,MATCH(challenge_2_solution_2!$C1113,products!$A:$A,0))</f>
        <v>1.58</v>
      </c>
      <c r="G1113">
        <f t="shared" si="17"/>
        <v>15.8</v>
      </c>
      <c r="H1113">
        <f t="shared" si="17"/>
        <v>3.16</v>
      </c>
    </row>
    <row r="1114" spans="1:8" x14ac:dyDescent="0.2">
      <c r="A1114" s="1">
        <v>2326</v>
      </c>
      <c r="B1114" s="3">
        <v>42478.740972222222</v>
      </c>
      <c r="C1114" t="s">
        <v>33</v>
      </c>
      <c r="D1114">
        <v>2</v>
      </c>
      <c r="E1114">
        <f>INDEX(products!B:B,MATCH(challenge_2_solution_2!$C1114,products!$A:$A,0))</f>
        <v>7.9</v>
      </c>
      <c r="F1114">
        <f>INDEX(products!C:C,MATCH(challenge_2_solution_2!$C1114,products!$A:$A,0))</f>
        <v>2.21</v>
      </c>
      <c r="G1114">
        <f t="shared" si="17"/>
        <v>15.8</v>
      </c>
      <c r="H1114">
        <f t="shared" si="17"/>
        <v>4.42</v>
      </c>
    </row>
    <row r="1115" spans="1:8" x14ac:dyDescent="0.2">
      <c r="A1115" s="1">
        <v>2332</v>
      </c>
      <c r="B1115" s="3">
        <v>42478.79583333333</v>
      </c>
      <c r="C1115" t="s">
        <v>4</v>
      </c>
      <c r="D1115">
        <v>1</v>
      </c>
      <c r="E1115">
        <f>INDEX(products!B:B,MATCH(challenge_2_solution_2!$C1115,products!$A:$A,0))</f>
        <v>1</v>
      </c>
      <c r="F1115">
        <f>INDEX(products!C:C,MATCH(challenge_2_solution_2!$C1115,products!$A:$A,0))</f>
        <v>0.61</v>
      </c>
      <c r="G1115">
        <f t="shared" si="17"/>
        <v>1</v>
      </c>
      <c r="H1115">
        <f t="shared" si="17"/>
        <v>0.61</v>
      </c>
    </row>
    <row r="1116" spans="1:8" x14ac:dyDescent="0.2">
      <c r="A1116" s="1">
        <v>2332</v>
      </c>
      <c r="B1116" s="3">
        <v>42478.79583333333</v>
      </c>
      <c r="C1116" t="s">
        <v>7</v>
      </c>
      <c r="D1116">
        <v>1</v>
      </c>
      <c r="E1116">
        <f>INDEX(products!B:B,MATCH(challenge_2_solution_2!$C1116,products!$A:$A,0))</f>
        <v>1</v>
      </c>
      <c r="F1116">
        <f>INDEX(products!C:C,MATCH(challenge_2_solution_2!$C1116,products!$A:$A,0))</f>
        <v>0.68</v>
      </c>
      <c r="G1116">
        <f t="shared" si="17"/>
        <v>1</v>
      </c>
      <c r="H1116">
        <f t="shared" si="17"/>
        <v>0.68</v>
      </c>
    </row>
    <row r="1117" spans="1:8" x14ac:dyDescent="0.2">
      <c r="A1117" s="1">
        <v>2332</v>
      </c>
      <c r="B1117" s="3">
        <v>42478.79583333333</v>
      </c>
      <c r="C1117" t="s">
        <v>9</v>
      </c>
      <c r="D1117">
        <v>2</v>
      </c>
      <c r="E1117">
        <f>INDEX(products!B:B,MATCH(challenge_2_solution_2!$C1117,products!$A:$A,0))</f>
        <v>1.6</v>
      </c>
      <c r="F1117">
        <f>INDEX(products!C:C,MATCH(challenge_2_solution_2!$C1117,products!$A:$A,0))</f>
        <v>0.67</v>
      </c>
      <c r="G1117">
        <f t="shared" si="17"/>
        <v>3.2</v>
      </c>
      <c r="H1117">
        <f t="shared" si="17"/>
        <v>1.34</v>
      </c>
    </row>
    <row r="1118" spans="1:8" x14ac:dyDescent="0.2">
      <c r="A1118" s="1">
        <v>2332</v>
      </c>
      <c r="B1118" s="3">
        <v>42478.79583333333</v>
      </c>
      <c r="C1118" t="s">
        <v>19</v>
      </c>
      <c r="D1118">
        <v>1</v>
      </c>
      <c r="E1118">
        <f>INDEX(products!B:B,MATCH(challenge_2_solution_2!$C1118,products!$A:$A,0))</f>
        <v>5.9</v>
      </c>
      <c r="F1118">
        <f>INDEX(products!C:C,MATCH(challenge_2_solution_2!$C1118,products!$A:$A,0))</f>
        <v>1.65</v>
      </c>
      <c r="G1118">
        <f t="shared" si="17"/>
        <v>5.9</v>
      </c>
      <c r="H1118">
        <f t="shared" si="17"/>
        <v>1.65</v>
      </c>
    </row>
    <row r="1119" spans="1:8" x14ac:dyDescent="0.2">
      <c r="A1119" s="1">
        <v>2332</v>
      </c>
      <c r="B1119" s="3">
        <v>42478.79583333333</v>
      </c>
      <c r="C1119" t="s">
        <v>78</v>
      </c>
      <c r="D1119">
        <v>1</v>
      </c>
      <c r="E1119">
        <f>INDEX(products!B:B,MATCH(challenge_2_solution_2!$C1119,products!$A:$A,0))</f>
        <v>11.9</v>
      </c>
      <c r="F1119">
        <f>INDEX(products!C:C,MATCH(challenge_2_solution_2!$C1119,products!$A:$A,0))</f>
        <v>7.26</v>
      </c>
      <c r="G1119">
        <f t="shared" si="17"/>
        <v>11.9</v>
      </c>
      <c r="H1119">
        <f t="shared" si="17"/>
        <v>7.26</v>
      </c>
    </row>
    <row r="1120" spans="1:8" x14ac:dyDescent="0.2">
      <c r="A1120" s="1">
        <v>2332</v>
      </c>
      <c r="B1120" s="3">
        <v>42478.79583333333</v>
      </c>
      <c r="C1120" t="s">
        <v>88</v>
      </c>
      <c r="D1120">
        <v>1</v>
      </c>
      <c r="E1120">
        <f>INDEX(products!B:B,MATCH(challenge_2_solution_2!$C1120,products!$A:$A,0))</f>
        <v>15.9</v>
      </c>
      <c r="F1120">
        <f>INDEX(products!C:C,MATCH(challenge_2_solution_2!$C1120,products!$A:$A,0))</f>
        <v>7</v>
      </c>
      <c r="G1120">
        <f t="shared" si="17"/>
        <v>15.9</v>
      </c>
      <c r="H1120">
        <f t="shared" si="17"/>
        <v>7</v>
      </c>
    </row>
    <row r="1121" spans="1:8" x14ac:dyDescent="0.2">
      <c r="A1121" s="1">
        <v>2333</v>
      </c>
      <c r="B1121" s="3">
        <v>42478.898611111108</v>
      </c>
      <c r="C1121" t="s">
        <v>7</v>
      </c>
      <c r="D1121">
        <v>1</v>
      </c>
      <c r="E1121">
        <f>INDEX(products!B:B,MATCH(challenge_2_solution_2!$C1121,products!$A:$A,0))</f>
        <v>1</v>
      </c>
      <c r="F1121">
        <f>INDEX(products!C:C,MATCH(challenge_2_solution_2!$C1121,products!$A:$A,0))</f>
        <v>0.68</v>
      </c>
      <c r="G1121">
        <f t="shared" si="17"/>
        <v>1</v>
      </c>
      <c r="H1121">
        <f t="shared" si="17"/>
        <v>0.68</v>
      </c>
    </row>
    <row r="1122" spans="1:8" x14ac:dyDescent="0.2">
      <c r="A1122" s="1">
        <v>2333</v>
      </c>
      <c r="B1122" s="3">
        <v>42478.898611111108</v>
      </c>
      <c r="C1122" t="s">
        <v>4</v>
      </c>
      <c r="D1122">
        <v>1</v>
      </c>
      <c r="E1122">
        <f>INDEX(products!B:B,MATCH(challenge_2_solution_2!$C1122,products!$A:$A,0))</f>
        <v>1</v>
      </c>
      <c r="F1122">
        <f>INDEX(products!C:C,MATCH(challenge_2_solution_2!$C1122,products!$A:$A,0))</f>
        <v>0.61</v>
      </c>
      <c r="G1122">
        <f t="shared" si="17"/>
        <v>1</v>
      </c>
      <c r="H1122">
        <f t="shared" si="17"/>
        <v>0.61</v>
      </c>
    </row>
    <row r="1123" spans="1:8" x14ac:dyDescent="0.2">
      <c r="A1123" s="1">
        <v>2333</v>
      </c>
      <c r="B1123" s="3">
        <v>42478.898611111108</v>
      </c>
      <c r="C1123" t="s">
        <v>8</v>
      </c>
      <c r="D1123">
        <v>3</v>
      </c>
      <c r="E1123">
        <f>INDEX(products!B:B,MATCH(challenge_2_solution_2!$C1123,products!$A:$A,0))</f>
        <v>1.6</v>
      </c>
      <c r="F1123">
        <f>INDEX(products!C:C,MATCH(challenge_2_solution_2!$C1123,products!$A:$A,0))</f>
        <v>0.77</v>
      </c>
      <c r="G1123">
        <f t="shared" si="17"/>
        <v>4.8000000000000007</v>
      </c>
      <c r="H1123">
        <f t="shared" si="17"/>
        <v>2.31</v>
      </c>
    </row>
    <row r="1124" spans="1:8" x14ac:dyDescent="0.2">
      <c r="A1124" s="1">
        <v>2333</v>
      </c>
      <c r="B1124" s="3">
        <v>42478.898611111108</v>
      </c>
      <c r="C1124" t="s">
        <v>14</v>
      </c>
      <c r="D1124">
        <v>1</v>
      </c>
      <c r="E1124">
        <f>INDEX(products!B:B,MATCH(challenge_2_solution_2!$C1124,products!$A:$A,0))</f>
        <v>5.9</v>
      </c>
      <c r="F1124">
        <f>INDEX(products!C:C,MATCH(challenge_2_solution_2!$C1124,products!$A:$A,0))</f>
        <v>2.36</v>
      </c>
      <c r="G1124">
        <f t="shared" si="17"/>
        <v>5.9</v>
      </c>
      <c r="H1124">
        <f t="shared" si="17"/>
        <v>2.36</v>
      </c>
    </row>
    <row r="1125" spans="1:8" x14ac:dyDescent="0.2">
      <c r="A1125" s="1">
        <v>2333</v>
      </c>
      <c r="B1125" s="3">
        <v>42478.898611111108</v>
      </c>
      <c r="C1125" t="s">
        <v>131</v>
      </c>
      <c r="D1125">
        <v>1</v>
      </c>
      <c r="E1125">
        <f>INDEX(products!B:B,MATCH(challenge_2_solution_2!$C1125,products!$A:$A,0))</f>
        <v>19.899999999999999</v>
      </c>
      <c r="F1125">
        <f>INDEX(products!C:C,MATCH(challenge_2_solution_2!$C1125,products!$A:$A,0))</f>
        <v>12.34</v>
      </c>
      <c r="G1125">
        <f t="shared" si="17"/>
        <v>19.899999999999999</v>
      </c>
      <c r="H1125">
        <f t="shared" si="17"/>
        <v>12.34</v>
      </c>
    </row>
    <row r="1126" spans="1:8" x14ac:dyDescent="0.2">
      <c r="A1126" s="1">
        <v>2335</v>
      </c>
      <c r="B1126" s="3">
        <v>42480.707638888889</v>
      </c>
      <c r="C1126" t="s">
        <v>8</v>
      </c>
      <c r="D1126">
        <v>1</v>
      </c>
      <c r="E1126">
        <f>INDEX(products!B:B,MATCH(challenge_2_solution_2!$C1126,products!$A:$A,0))</f>
        <v>1.6</v>
      </c>
      <c r="F1126">
        <f>INDEX(products!C:C,MATCH(challenge_2_solution_2!$C1126,products!$A:$A,0))</f>
        <v>0.77</v>
      </c>
      <c r="G1126">
        <f t="shared" si="17"/>
        <v>1.6</v>
      </c>
      <c r="H1126">
        <f t="shared" si="17"/>
        <v>0.77</v>
      </c>
    </row>
    <row r="1127" spans="1:8" x14ac:dyDescent="0.2">
      <c r="A1127" s="1">
        <v>2335</v>
      </c>
      <c r="B1127" s="3">
        <v>42480.707638888889</v>
      </c>
      <c r="C1127" t="s">
        <v>12</v>
      </c>
      <c r="D1127">
        <v>1</v>
      </c>
      <c r="E1127">
        <f>INDEX(products!B:B,MATCH(challenge_2_solution_2!$C1127,products!$A:$A,0))</f>
        <v>5.2</v>
      </c>
      <c r="F1127">
        <f>INDEX(products!C:C,MATCH(challenge_2_solution_2!$C1127,products!$A:$A,0))</f>
        <v>3.07</v>
      </c>
      <c r="G1127">
        <f t="shared" si="17"/>
        <v>5.2</v>
      </c>
      <c r="H1127">
        <f t="shared" si="17"/>
        <v>3.07</v>
      </c>
    </row>
    <row r="1128" spans="1:8" x14ac:dyDescent="0.2">
      <c r="A1128" s="1">
        <v>2335</v>
      </c>
      <c r="B1128" s="3">
        <v>42480.707638888889</v>
      </c>
      <c r="C1128" t="s">
        <v>40</v>
      </c>
      <c r="D1128">
        <v>1</v>
      </c>
      <c r="E1128">
        <f>INDEX(products!B:B,MATCH(challenge_2_solution_2!$C1128,products!$A:$A,0))</f>
        <v>7.9</v>
      </c>
      <c r="F1128">
        <f>INDEX(products!C:C,MATCH(challenge_2_solution_2!$C1128,products!$A:$A,0))</f>
        <v>2.92</v>
      </c>
      <c r="G1128">
        <f t="shared" si="17"/>
        <v>7.9</v>
      </c>
      <c r="H1128">
        <f t="shared" si="17"/>
        <v>2.92</v>
      </c>
    </row>
    <row r="1129" spans="1:8" x14ac:dyDescent="0.2">
      <c r="A1129" s="1">
        <v>2335</v>
      </c>
      <c r="B1129" s="3">
        <v>42480.707638888889</v>
      </c>
      <c r="C1129" t="s">
        <v>112</v>
      </c>
      <c r="D1129">
        <v>1</v>
      </c>
      <c r="E1129">
        <f>INDEX(products!B:B,MATCH(challenge_2_solution_2!$C1129,products!$A:$A,0))</f>
        <v>17.899999999999999</v>
      </c>
      <c r="F1129">
        <f>INDEX(products!C:C,MATCH(challenge_2_solution_2!$C1129,products!$A:$A,0))</f>
        <v>8.06</v>
      </c>
      <c r="G1129">
        <f t="shared" si="17"/>
        <v>17.899999999999999</v>
      </c>
      <c r="H1129">
        <f t="shared" si="17"/>
        <v>8.06</v>
      </c>
    </row>
    <row r="1130" spans="1:8" x14ac:dyDescent="0.2">
      <c r="A1130" s="1">
        <v>2335</v>
      </c>
      <c r="B1130" s="3">
        <v>42480.707638888889</v>
      </c>
      <c r="C1130" t="s">
        <v>142</v>
      </c>
      <c r="D1130">
        <v>1</v>
      </c>
      <c r="E1130">
        <f>INDEX(products!B:B,MATCH(challenge_2_solution_2!$C1130,products!$A:$A,0))</f>
        <v>19.899999999999999</v>
      </c>
      <c r="F1130">
        <f>INDEX(products!C:C,MATCH(challenge_2_solution_2!$C1130,products!$A:$A,0))</f>
        <v>13.33</v>
      </c>
      <c r="G1130">
        <f t="shared" si="17"/>
        <v>19.899999999999999</v>
      </c>
      <c r="H1130">
        <f t="shared" si="17"/>
        <v>13.33</v>
      </c>
    </row>
    <row r="1131" spans="1:8" x14ac:dyDescent="0.2">
      <c r="A1131" s="1">
        <v>2336</v>
      </c>
      <c r="B1131" s="3">
        <v>42480.722222222219</v>
      </c>
      <c r="C1131" t="s">
        <v>12</v>
      </c>
      <c r="D1131">
        <v>1</v>
      </c>
      <c r="E1131">
        <f>INDEX(products!B:B,MATCH(challenge_2_solution_2!$C1131,products!$A:$A,0))</f>
        <v>5.2</v>
      </c>
      <c r="F1131">
        <f>INDEX(products!C:C,MATCH(challenge_2_solution_2!$C1131,products!$A:$A,0))</f>
        <v>3.07</v>
      </c>
      <c r="G1131">
        <f t="shared" si="17"/>
        <v>5.2</v>
      </c>
      <c r="H1131">
        <f t="shared" si="17"/>
        <v>3.07</v>
      </c>
    </row>
    <row r="1132" spans="1:8" x14ac:dyDescent="0.2">
      <c r="A1132" s="1">
        <v>2336</v>
      </c>
      <c r="B1132" s="3">
        <v>42480.722222222219</v>
      </c>
      <c r="C1132" t="s">
        <v>15</v>
      </c>
      <c r="D1132">
        <v>1</v>
      </c>
      <c r="E1132">
        <f>INDEX(products!B:B,MATCH(challenge_2_solution_2!$C1132,products!$A:$A,0))</f>
        <v>5.9</v>
      </c>
      <c r="F1132">
        <f>INDEX(products!C:C,MATCH(challenge_2_solution_2!$C1132,products!$A:$A,0))</f>
        <v>3.07</v>
      </c>
      <c r="G1132">
        <f t="shared" si="17"/>
        <v>5.9</v>
      </c>
      <c r="H1132">
        <f t="shared" si="17"/>
        <v>3.07</v>
      </c>
    </row>
    <row r="1133" spans="1:8" x14ac:dyDescent="0.2">
      <c r="A1133" s="1">
        <v>2336</v>
      </c>
      <c r="B1133" s="3">
        <v>42480.722222222219</v>
      </c>
      <c r="C1133" t="s">
        <v>17</v>
      </c>
      <c r="D1133">
        <v>1</v>
      </c>
      <c r="E1133">
        <f>INDEX(products!B:B,MATCH(challenge_2_solution_2!$C1133,products!$A:$A,0))</f>
        <v>5.9</v>
      </c>
      <c r="F1133">
        <f>INDEX(products!C:C,MATCH(challenge_2_solution_2!$C1133,products!$A:$A,0))</f>
        <v>2.83</v>
      </c>
      <c r="G1133">
        <f t="shared" si="17"/>
        <v>5.9</v>
      </c>
      <c r="H1133">
        <f t="shared" si="17"/>
        <v>2.83</v>
      </c>
    </row>
    <row r="1134" spans="1:8" x14ac:dyDescent="0.2">
      <c r="A1134" s="1">
        <v>2336</v>
      </c>
      <c r="B1134" s="3">
        <v>42480.722222222219</v>
      </c>
      <c r="C1134" t="s">
        <v>89</v>
      </c>
      <c r="D1134">
        <v>1</v>
      </c>
      <c r="E1134">
        <f>INDEX(products!B:B,MATCH(challenge_2_solution_2!$C1134,products!$A:$A,0))</f>
        <v>17.899999999999999</v>
      </c>
      <c r="F1134">
        <f>INDEX(products!C:C,MATCH(challenge_2_solution_2!$C1134,products!$A:$A,0))</f>
        <v>3.94</v>
      </c>
      <c r="G1134">
        <f t="shared" si="17"/>
        <v>17.899999999999999</v>
      </c>
      <c r="H1134">
        <f t="shared" si="17"/>
        <v>3.94</v>
      </c>
    </row>
    <row r="1135" spans="1:8" x14ac:dyDescent="0.2">
      <c r="A1135" s="1">
        <v>2336</v>
      </c>
      <c r="B1135" s="3">
        <v>42480.722222222219</v>
      </c>
      <c r="C1135" t="s">
        <v>99</v>
      </c>
      <c r="D1135">
        <v>1</v>
      </c>
      <c r="E1135">
        <f>INDEX(products!B:B,MATCH(challenge_2_solution_2!$C1135,products!$A:$A,0))</f>
        <v>17.899999999999999</v>
      </c>
      <c r="F1135">
        <f>INDEX(products!C:C,MATCH(challenge_2_solution_2!$C1135,products!$A:$A,0))</f>
        <v>10.74</v>
      </c>
      <c r="G1135">
        <f t="shared" si="17"/>
        <v>17.899999999999999</v>
      </c>
      <c r="H1135">
        <f t="shared" si="17"/>
        <v>10.74</v>
      </c>
    </row>
    <row r="1136" spans="1:8" x14ac:dyDescent="0.2">
      <c r="A1136" s="1">
        <v>2337</v>
      </c>
      <c r="B1136" s="3">
        <v>42480.777777777781</v>
      </c>
      <c r="C1136" t="s">
        <v>15</v>
      </c>
      <c r="D1136">
        <v>3</v>
      </c>
      <c r="E1136">
        <f>INDEX(products!B:B,MATCH(challenge_2_solution_2!$C1136,products!$A:$A,0))</f>
        <v>5.9</v>
      </c>
      <c r="F1136">
        <f>INDEX(products!C:C,MATCH(challenge_2_solution_2!$C1136,products!$A:$A,0))</f>
        <v>3.07</v>
      </c>
      <c r="G1136">
        <f t="shared" si="17"/>
        <v>17.700000000000003</v>
      </c>
      <c r="H1136">
        <f t="shared" si="17"/>
        <v>9.2099999999999991</v>
      </c>
    </row>
    <row r="1137" spans="1:8" x14ac:dyDescent="0.2">
      <c r="A1137" s="1">
        <v>2337</v>
      </c>
      <c r="B1137" s="3">
        <v>42480.777777777781</v>
      </c>
      <c r="C1137" t="s">
        <v>63</v>
      </c>
      <c r="D1137">
        <v>1</v>
      </c>
      <c r="E1137">
        <f>INDEX(products!B:B,MATCH(challenge_2_solution_2!$C1137,products!$A:$A,0))</f>
        <v>11.9</v>
      </c>
      <c r="F1137">
        <f>INDEX(products!C:C,MATCH(challenge_2_solution_2!$C1137,products!$A:$A,0))</f>
        <v>6.07</v>
      </c>
      <c r="G1137">
        <f t="shared" si="17"/>
        <v>11.9</v>
      </c>
      <c r="H1137">
        <f t="shared" si="17"/>
        <v>6.07</v>
      </c>
    </row>
    <row r="1138" spans="1:8" x14ac:dyDescent="0.2">
      <c r="A1138" s="1">
        <v>2337</v>
      </c>
      <c r="B1138" s="3">
        <v>42480.777777777781</v>
      </c>
      <c r="C1138" t="s">
        <v>79</v>
      </c>
      <c r="D1138">
        <v>1</v>
      </c>
      <c r="E1138">
        <f>INDEX(products!B:B,MATCH(challenge_2_solution_2!$C1138,products!$A:$A,0))</f>
        <v>11.9</v>
      </c>
      <c r="F1138">
        <f>INDEX(products!C:C,MATCH(challenge_2_solution_2!$C1138,products!$A:$A,0))</f>
        <v>6.9</v>
      </c>
      <c r="G1138">
        <f t="shared" si="17"/>
        <v>11.9</v>
      </c>
      <c r="H1138">
        <f t="shared" si="17"/>
        <v>6.9</v>
      </c>
    </row>
    <row r="1139" spans="1:8" x14ac:dyDescent="0.2">
      <c r="A1139" s="1">
        <v>2337</v>
      </c>
      <c r="B1139" s="3">
        <v>42480.777777777781</v>
      </c>
      <c r="C1139" t="s">
        <v>147</v>
      </c>
      <c r="D1139">
        <v>1</v>
      </c>
      <c r="E1139">
        <f>INDEX(products!B:B,MATCH(challenge_2_solution_2!$C1139,products!$A:$A,0))</f>
        <v>19.899999999999999</v>
      </c>
      <c r="F1139">
        <f>INDEX(products!C:C,MATCH(challenge_2_solution_2!$C1139,products!$A:$A,0))</f>
        <v>6.37</v>
      </c>
      <c r="G1139">
        <f t="shared" si="17"/>
        <v>19.899999999999999</v>
      </c>
      <c r="H1139">
        <f t="shared" si="17"/>
        <v>6.37</v>
      </c>
    </row>
    <row r="1140" spans="1:8" x14ac:dyDescent="0.2">
      <c r="A1140" s="1">
        <v>2337</v>
      </c>
      <c r="B1140" s="3">
        <v>42480.777777777781</v>
      </c>
      <c r="C1140" t="s">
        <v>124</v>
      </c>
      <c r="D1140">
        <v>1</v>
      </c>
      <c r="E1140">
        <f>INDEX(products!B:B,MATCH(challenge_2_solution_2!$C1140,products!$A:$A,0))</f>
        <v>19.899999999999999</v>
      </c>
      <c r="F1140">
        <f>INDEX(products!C:C,MATCH(challenge_2_solution_2!$C1140,products!$A:$A,0))</f>
        <v>4.9800000000000004</v>
      </c>
      <c r="G1140">
        <f t="shared" si="17"/>
        <v>19.899999999999999</v>
      </c>
      <c r="H1140">
        <f t="shared" si="17"/>
        <v>4.9800000000000004</v>
      </c>
    </row>
    <row r="1141" spans="1:8" x14ac:dyDescent="0.2">
      <c r="A1141" s="1">
        <v>2337</v>
      </c>
      <c r="B1141" s="3">
        <v>42480.777777777781</v>
      </c>
      <c r="C1141" t="s">
        <v>171</v>
      </c>
      <c r="D1141">
        <v>1</v>
      </c>
      <c r="E1141">
        <f>INDEX(products!B:B,MATCH(challenge_2_solution_2!$C1141,products!$A:$A,0))</f>
        <v>25.9</v>
      </c>
      <c r="F1141">
        <f>INDEX(products!C:C,MATCH(challenge_2_solution_2!$C1141,products!$A:$A,0))</f>
        <v>5.7</v>
      </c>
      <c r="G1141">
        <f t="shared" si="17"/>
        <v>25.9</v>
      </c>
      <c r="H1141">
        <f t="shared" si="17"/>
        <v>5.7</v>
      </c>
    </row>
    <row r="1142" spans="1:8" x14ac:dyDescent="0.2">
      <c r="A1142" s="1">
        <v>2338</v>
      </c>
      <c r="B1142" s="3">
        <v>42480.783333333333</v>
      </c>
      <c r="C1142" t="s">
        <v>8</v>
      </c>
      <c r="D1142">
        <v>4</v>
      </c>
      <c r="E1142">
        <f>INDEX(products!B:B,MATCH(challenge_2_solution_2!$C1142,products!$A:$A,0))</f>
        <v>1.6</v>
      </c>
      <c r="F1142">
        <f>INDEX(products!C:C,MATCH(challenge_2_solution_2!$C1142,products!$A:$A,0))</f>
        <v>0.77</v>
      </c>
      <c r="G1142">
        <f t="shared" si="17"/>
        <v>6.4</v>
      </c>
      <c r="H1142">
        <f t="shared" si="17"/>
        <v>3.08</v>
      </c>
    </row>
    <row r="1143" spans="1:8" x14ac:dyDescent="0.2">
      <c r="A1143" s="1">
        <v>2338</v>
      </c>
      <c r="B1143" s="3">
        <v>42480.783333333333</v>
      </c>
      <c r="C1143" t="s">
        <v>12</v>
      </c>
      <c r="D1143">
        <v>2</v>
      </c>
      <c r="E1143">
        <f>INDEX(products!B:B,MATCH(challenge_2_solution_2!$C1143,products!$A:$A,0))</f>
        <v>5.2</v>
      </c>
      <c r="F1143">
        <f>INDEX(products!C:C,MATCH(challenge_2_solution_2!$C1143,products!$A:$A,0))</f>
        <v>3.07</v>
      </c>
      <c r="G1143">
        <f t="shared" si="17"/>
        <v>10.4</v>
      </c>
      <c r="H1143">
        <f t="shared" si="17"/>
        <v>6.14</v>
      </c>
    </row>
    <row r="1144" spans="1:8" x14ac:dyDescent="0.2">
      <c r="A1144" s="1">
        <v>2338</v>
      </c>
      <c r="B1144" s="3">
        <v>42480.783333333333</v>
      </c>
      <c r="C1144" t="s">
        <v>17</v>
      </c>
      <c r="D1144">
        <v>1</v>
      </c>
      <c r="E1144">
        <f>INDEX(products!B:B,MATCH(challenge_2_solution_2!$C1144,products!$A:$A,0))</f>
        <v>5.9</v>
      </c>
      <c r="F1144">
        <f>INDEX(products!C:C,MATCH(challenge_2_solution_2!$C1144,products!$A:$A,0))</f>
        <v>2.83</v>
      </c>
      <c r="G1144">
        <f t="shared" si="17"/>
        <v>5.9</v>
      </c>
      <c r="H1144">
        <f t="shared" si="17"/>
        <v>2.83</v>
      </c>
    </row>
    <row r="1145" spans="1:8" x14ac:dyDescent="0.2">
      <c r="A1145" s="1">
        <v>2338</v>
      </c>
      <c r="B1145" s="3">
        <v>42480.783333333333</v>
      </c>
      <c r="C1145" t="s">
        <v>27</v>
      </c>
      <c r="D1145">
        <v>1</v>
      </c>
      <c r="E1145">
        <f>INDEX(products!B:B,MATCH(challenge_2_solution_2!$C1145,products!$A:$A,0))</f>
        <v>7.9</v>
      </c>
      <c r="F1145">
        <f>INDEX(products!C:C,MATCH(challenge_2_solution_2!$C1145,products!$A:$A,0))</f>
        <v>4.03</v>
      </c>
      <c r="G1145">
        <f t="shared" si="17"/>
        <v>7.9</v>
      </c>
      <c r="H1145">
        <f t="shared" si="17"/>
        <v>4.03</v>
      </c>
    </row>
    <row r="1146" spans="1:8" x14ac:dyDescent="0.2">
      <c r="A1146" s="1">
        <v>2338</v>
      </c>
      <c r="B1146" s="3">
        <v>42480.783333333333</v>
      </c>
      <c r="C1146" t="s">
        <v>86</v>
      </c>
      <c r="D1146">
        <v>1</v>
      </c>
      <c r="E1146">
        <f>INDEX(products!B:B,MATCH(challenge_2_solution_2!$C1146,products!$A:$A,0))</f>
        <v>15.9</v>
      </c>
      <c r="F1146">
        <f>INDEX(products!C:C,MATCH(challenge_2_solution_2!$C1146,products!$A:$A,0))</f>
        <v>5.57</v>
      </c>
      <c r="G1146">
        <f t="shared" si="17"/>
        <v>15.9</v>
      </c>
      <c r="H1146">
        <f t="shared" si="17"/>
        <v>5.57</v>
      </c>
    </row>
    <row r="1147" spans="1:8" x14ac:dyDescent="0.2">
      <c r="A1147" s="1">
        <v>2338</v>
      </c>
      <c r="B1147" s="3">
        <v>42480.783333333333</v>
      </c>
      <c r="C1147" t="s">
        <v>163</v>
      </c>
      <c r="D1147">
        <v>1</v>
      </c>
      <c r="E1147">
        <f>INDEX(products!B:B,MATCH(challenge_2_solution_2!$C1147,products!$A:$A,0))</f>
        <v>25.9</v>
      </c>
      <c r="F1147">
        <f>INDEX(products!C:C,MATCH(challenge_2_solution_2!$C1147,products!$A:$A,0))</f>
        <v>15.28</v>
      </c>
      <c r="G1147">
        <f t="shared" si="17"/>
        <v>25.9</v>
      </c>
      <c r="H1147">
        <f t="shared" si="17"/>
        <v>15.28</v>
      </c>
    </row>
    <row r="1148" spans="1:8" x14ac:dyDescent="0.2">
      <c r="A1148" s="1">
        <v>2339</v>
      </c>
      <c r="B1148" s="3">
        <v>42480.810416666667</v>
      </c>
      <c r="C1148" t="s">
        <v>15</v>
      </c>
      <c r="D1148">
        <v>1</v>
      </c>
      <c r="E1148">
        <f>INDEX(products!B:B,MATCH(challenge_2_solution_2!$C1148,products!$A:$A,0))</f>
        <v>5.9</v>
      </c>
      <c r="F1148">
        <f>INDEX(products!C:C,MATCH(challenge_2_solution_2!$C1148,products!$A:$A,0))</f>
        <v>3.07</v>
      </c>
      <c r="G1148">
        <f t="shared" si="17"/>
        <v>5.9</v>
      </c>
      <c r="H1148">
        <f t="shared" si="17"/>
        <v>3.07</v>
      </c>
    </row>
    <row r="1149" spans="1:8" x14ac:dyDescent="0.2">
      <c r="A1149" s="1">
        <v>2339</v>
      </c>
      <c r="B1149" s="3">
        <v>42480.810416666667</v>
      </c>
      <c r="C1149" t="s">
        <v>19</v>
      </c>
      <c r="D1149">
        <v>1</v>
      </c>
      <c r="E1149">
        <f>INDEX(products!B:B,MATCH(challenge_2_solution_2!$C1149,products!$A:$A,0))</f>
        <v>5.9</v>
      </c>
      <c r="F1149">
        <f>INDEX(products!C:C,MATCH(challenge_2_solution_2!$C1149,products!$A:$A,0))</f>
        <v>1.65</v>
      </c>
      <c r="G1149">
        <f t="shared" si="17"/>
        <v>5.9</v>
      </c>
      <c r="H1149">
        <f t="shared" si="17"/>
        <v>1.65</v>
      </c>
    </row>
    <row r="1150" spans="1:8" x14ac:dyDescent="0.2">
      <c r="A1150" s="1">
        <v>2339</v>
      </c>
      <c r="B1150" s="3">
        <v>42480.810416666667</v>
      </c>
      <c r="C1150" t="s">
        <v>17</v>
      </c>
      <c r="D1150">
        <v>1</v>
      </c>
      <c r="E1150">
        <f>INDEX(products!B:B,MATCH(challenge_2_solution_2!$C1150,products!$A:$A,0))</f>
        <v>5.9</v>
      </c>
      <c r="F1150">
        <f>INDEX(products!C:C,MATCH(challenge_2_solution_2!$C1150,products!$A:$A,0))</f>
        <v>2.83</v>
      </c>
      <c r="G1150">
        <f t="shared" si="17"/>
        <v>5.9</v>
      </c>
      <c r="H1150">
        <f t="shared" si="17"/>
        <v>2.83</v>
      </c>
    </row>
    <row r="1151" spans="1:8" x14ac:dyDescent="0.2">
      <c r="A1151" s="1">
        <v>2339</v>
      </c>
      <c r="B1151" s="3">
        <v>42480.810416666667</v>
      </c>
      <c r="C1151" t="s">
        <v>77</v>
      </c>
      <c r="D1151">
        <v>1</v>
      </c>
      <c r="E1151">
        <f>INDEX(products!B:B,MATCH(challenge_2_solution_2!$C1151,products!$A:$A,0))</f>
        <v>11.9</v>
      </c>
      <c r="F1151">
        <f>INDEX(products!C:C,MATCH(challenge_2_solution_2!$C1151,products!$A:$A,0))</f>
        <v>4.05</v>
      </c>
      <c r="G1151">
        <f t="shared" si="17"/>
        <v>11.9</v>
      </c>
      <c r="H1151">
        <f t="shared" si="17"/>
        <v>4.05</v>
      </c>
    </row>
    <row r="1152" spans="1:8" x14ac:dyDescent="0.2">
      <c r="A1152" s="1">
        <v>2339</v>
      </c>
      <c r="B1152" s="3">
        <v>42480.810416666667</v>
      </c>
      <c r="C1152" t="s">
        <v>135</v>
      </c>
      <c r="D1152">
        <v>1</v>
      </c>
      <c r="E1152">
        <f>INDEX(products!B:B,MATCH(challenge_2_solution_2!$C1152,products!$A:$A,0))</f>
        <v>19.899999999999999</v>
      </c>
      <c r="F1152">
        <f>INDEX(products!C:C,MATCH(challenge_2_solution_2!$C1152,products!$A:$A,0))</f>
        <v>7.16</v>
      </c>
      <c r="G1152">
        <f t="shared" si="17"/>
        <v>19.899999999999999</v>
      </c>
      <c r="H1152">
        <f t="shared" si="17"/>
        <v>7.16</v>
      </c>
    </row>
    <row r="1153" spans="1:8" x14ac:dyDescent="0.2">
      <c r="A1153" s="1">
        <v>2339</v>
      </c>
      <c r="B1153" s="3">
        <v>42480.810416666667</v>
      </c>
      <c r="C1153" t="s">
        <v>99</v>
      </c>
      <c r="D1153">
        <v>1</v>
      </c>
      <c r="E1153">
        <f>INDEX(products!B:B,MATCH(challenge_2_solution_2!$C1153,products!$A:$A,0))</f>
        <v>17.899999999999999</v>
      </c>
      <c r="F1153">
        <f>INDEX(products!C:C,MATCH(challenge_2_solution_2!$C1153,products!$A:$A,0))</f>
        <v>10.74</v>
      </c>
      <c r="G1153">
        <f t="shared" si="17"/>
        <v>17.899999999999999</v>
      </c>
      <c r="H1153">
        <f t="shared" si="17"/>
        <v>10.74</v>
      </c>
    </row>
    <row r="1154" spans="1:8" x14ac:dyDescent="0.2">
      <c r="A1154" s="1">
        <v>2340</v>
      </c>
      <c r="B1154" s="3">
        <v>42480.831944444442</v>
      </c>
      <c r="C1154" t="s">
        <v>9</v>
      </c>
      <c r="D1154">
        <v>1</v>
      </c>
      <c r="E1154">
        <f>INDEX(products!B:B,MATCH(challenge_2_solution_2!$C1154,products!$A:$A,0))</f>
        <v>1.6</v>
      </c>
      <c r="F1154">
        <f>INDEX(products!C:C,MATCH(challenge_2_solution_2!$C1154,products!$A:$A,0))</f>
        <v>0.67</v>
      </c>
      <c r="G1154">
        <f t="shared" si="17"/>
        <v>1.6</v>
      </c>
      <c r="H1154">
        <f t="shared" si="17"/>
        <v>0.67</v>
      </c>
    </row>
    <row r="1155" spans="1:8" x14ac:dyDescent="0.2">
      <c r="A1155" s="1">
        <v>2340</v>
      </c>
      <c r="B1155" s="3">
        <v>42480.831944444442</v>
      </c>
      <c r="C1155" t="s">
        <v>8</v>
      </c>
      <c r="D1155">
        <v>1</v>
      </c>
      <c r="E1155">
        <f>INDEX(products!B:B,MATCH(challenge_2_solution_2!$C1155,products!$A:$A,0))</f>
        <v>1.6</v>
      </c>
      <c r="F1155">
        <f>INDEX(products!C:C,MATCH(challenge_2_solution_2!$C1155,products!$A:$A,0))</f>
        <v>0.77</v>
      </c>
      <c r="G1155">
        <f t="shared" ref="G1155:H1218" si="18">$D1155*E1155</f>
        <v>1.6</v>
      </c>
      <c r="H1155">
        <f t="shared" si="18"/>
        <v>0.77</v>
      </c>
    </row>
    <row r="1156" spans="1:8" x14ac:dyDescent="0.2">
      <c r="A1156" s="1">
        <v>2340</v>
      </c>
      <c r="B1156" s="3">
        <v>42480.831944444442</v>
      </c>
      <c r="C1156" t="s">
        <v>38</v>
      </c>
      <c r="D1156">
        <v>1</v>
      </c>
      <c r="E1156">
        <f>INDEX(products!B:B,MATCH(challenge_2_solution_2!$C1156,products!$A:$A,0))</f>
        <v>7.9</v>
      </c>
      <c r="F1156">
        <f>INDEX(products!C:C,MATCH(challenge_2_solution_2!$C1156,products!$A:$A,0))</f>
        <v>3</v>
      </c>
      <c r="G1156">
        <f t="shared" si="18"/>
        <v>7.9</v>
      </c>
      <c r="H1156">
        <f t="shared" si="18"/>
        <v>3</v>
      </c>
    </row>
    <row r="1157" spans="1:8" x14ac:dyDescent="0.2">
      <c r="A1157" s="1">
        <v>2340</v>
      </c>
      <c r="B1157" s="3">
        <v>42480.831944444442</v>
      </c>
      <c r="C1157" t="s">
        <v>89</v>
      </c>
      <c r="D1157">
        <v>1</v>
      </c>
      <c r="E1157">
        <f>INDEX(products!B:B,MATCH(challenge_2_solution_2!$C1157,products!$A:$A,0))</f>
        <v>17.899999999999999</v>
      </c>
      <c r="F1157">
        <f>INDEX(products!C:C,MATCH(challenge_2_solution_2!$C1157,products!$A:$A,0))</f>
        <v>3.94</v>
      </c>
      <c r="G1157">
        <f t="shared" si="18"/>
        <v>17.899999999999999</v>
      </c>
      <c r="H1157">
        <f t="shared" si="18"/>
        <v>3.94</v>
      </c>
    </row>
    <row r="1158" spans="1:8" x14ac:dyDescent="0.2">
      <c r="A1158" s="1">
        <v>2340</v>
      </c>
      <c r="B1158" s="3">
        <v>42480.831944444442</v>
      </c>
      <c r="C1158" t="s">
        <v>118</v>
      </c>
      <c r="D1158">
        <v>1</v>
      </c>
      <c r="E1158">
        <f>INDEX(products!B:B,MATCH(challenge_2_solution_2!$C1158,products!$A:$A,0))</f>
        <v>19.899999999999999</v>
      </c>
      <c r="F1158">
        <f>INDEX(products!C:C,MATCH(challenge_2_solution_2!$C1158,products!$A:$A,0))</f>
        <v>12.74</v>
      </c>
      <c r="G1158">
        <f t="shared" si="18"/>
        <v>19.899999999999999</v>
      </c>
      <c r="H1158">
        <f t="shared" si="18"/>
        <v>12.74</v>
      </c>
    </row>
    <row r="1159" spans="1:8" x14ac:dyDescent="0.2">
      <c r="A1159" s="1">
        <v>2341</v>
      </c>
      <c r="B1159" s="3">
        <v>42480.9</v>
      </c>
      <c r="C1159" t="s">
        <v>5</v>
      </c>
      <c r="D1159">
        <v>1</v>
      </c>
      <c r="E1159">
        <f>INDEX(products!B:B,MATCH(challenge_2_solution_2!$C1159,products!$A:$A,0))</f>
        <v>1</v>
      </c>
      <c r="F1159">
        <f>INDEX(products!C:C,MATCH(challenge_2_solution_2!$C1159,products!$A:$A,0))</f>
        <v>0.31</v>
      </c>
      <c r="G1159">
        <f t="shared" si="18"/>
        <v>1</v>
      </c>
      <c r="H1159">
        <f t="shared" si="18"/>
        <v>0.31</v>
      </c>
    </row>
    <row r="1160" spans="1:8" x14ac:dyDescent="0.2">
      <c r="A1160" s="1">
        <v>2341</v>
      </c>
      <c r="B1160" s="3">
        <v>42480.9</v>
      </c>
      <c r="C1160" t="s">
        <v>8</v>
      </c>
      <c r="D1160">
        <v>1</v>
      </c>
      <c r="E1160">
        <f>INDEX(products!B:B,MATCH(challenge_2_solution_2!$C1160,products!$A:$A,0))</f>
        <v>1.6</v>
      </c>
      <c r="F1160">
        <f>INDEX(products!C:C,MATCH(challenge_2_solution_2!$C1160,products!$A:$A,0))</f>
        <v>0.77</v>
      </c>
      <c r="G1160">
        <f t="shared" si="18"/>
        <v>1.6</v>
      </c>
      <c r="H1160">
        <f t="shared" si="18"/>
        <v>0.77</v>
      </c>
    </row>
    <row r="1161" spans="1:8" x14ac:dyDescent="0.2">
      <c r="A1161" s="1">
        <v>2341</v>
      </c>
      <c r="B1161" s="3">
        <v>42480.9</v>
      </c>
      <c r="C1161" t="s">
        <v>15</v>
      </c>
      <c r="D1161">
        <v>2</v>
      </c>
      <c r="E1161">
        <f>INDEX(products!B:B,MATCH(challenge_2_solution_2!$C1161,products!$A:$A,0))</f>
        <v>5.9</v>
      </c>
      <c r="F1161">
        <f>INDEX(products!C:C,MATCH(challenge_2_solution_2!$C1161,products!$A:$A,0))</f>
        <v>3.07</v>
      </c>
      <c r="G1161">
        <f t="shared" si="18"/>
        <v>11.8</v>
      </c>
      <c r="H1161">
        <f t="shared" si="18"/>
        <v>6.14</v>
      </c>
    </row>
    <row r="1162" spans="1:8" x14ac:dyDescent="0.2">
      <c r="A1162" s="1">
        <v>2341</v>
      </c>
      <c r="B1162" s="3">
        <v>42480.9</v>
      </c>
      <c r="C1162" t="s">
        <v>20</v>
      </c>
      <c r="D1162">
        <v>2</v>
      </c>
      <c r="E1162">
        <f>INDEX(products!B:B,MATCH(challenge_2_solution_2!$C1162,products!$A:$A,0))</f>
        <v>5.9</v>
      </c>
      <c r="F1162">
        <f>INDEX(products!C:C,MATCH(challenge_2_solution_2!$C1162,products!$A:$A,0))</f>
        <v>1.83</v>
      </c>
      <c r="G1162">
        <f t="shared" si="18"/>
        <v>11.8</v>
      </c>
      <c r="H1162">
        <f t="shared" si="18"/>
        <v>3.66</v>
      </c>
    </row>
    <row r="1163" spans="1:8" x14ac:dyDescent="0.2">
      <c r="A1163" s="1">
        <v>2341</v>
      </c>
      <c r="B1163" s="3">
        <v>42480.9</v>
      </c>
      <c r="C1163" t="s">
        <v>32</v>
      </c>
      <c r="D1163">
        <v>1</v>
      </c>
      <c r="E1163">
        <f>INDEX(products!B:B,MATCH(challenge_2_solution_2!$C1163,products!$A:$A,0))</f>
        <v>7.9</v>
      </c>
      <c r="F1163">
        <f>INDEX(products!C:C,MATCH(challenge_2_solution_2!$C1163,products!$A:$A,0))</f>
        <v>2.92</v>
      </c>
      <c r="G1163">
        <f t="shared" si="18"/>
        <v>7.9</v>
      </c>
      <c r="H1163">
        <f t="shared" si="18"/>
        <v>2.92</v>
      </c>
    </row>
    <row r="1164" spans="1:8" x14ac:dyDescent="0.2">
      <c r="A1164" s="1">
        <v>2341</v>
      </c>
      <c r="B1164" s="3">
        <v>42480.9</v>
      </c>
      <c r="C1164" t="s">
        <v>118</v>
      </c>
      <c r="D1164">
        <v>2</v>
      </c>
      <c r="E1164">
        <f>INDEX(products!B:B,MATCH(challenge_2_solution_2!$C1164,products!$A:$A,0))</f>
        <v>19.899999999999999</v>
      </c>
      <c r="F1164">
        <f>INDEX(products!C:C,MATCH(challenge_2_solution_2!$C1164,products!$A:$A,0))</f>
        <v>12.74</v>
      </c>
      <c r="G1164">
        <f t="shared" si="18"/>
        <v>39.799999999999997</v>
      </c>
      <c r="H1164">
        <f t="shared" si="18"/>
        <v>25.48</v>
      </c>
    </row>
    <row r="1165" spans="1:8" x14ac:dyDescent="0.2">
      <c r="A1165" s="1">
        <v>2341</v>
      </c>
      <c r="B1165" s="3">
        <v>42480.9</v>
      </c>
      <c r="C1165" t="s">
        <v>121</v>
      </c>
      <c r="D1165">
        <v>1</v>
      </c>
      <c r="E1165">
        <f>INDEX(products!B:B,MATCH(challenge_2_solution_2!$C1165,products!$A:$A,0))</f>
        <v>19.899999999999999</v>
      </c>
      <c r="F1165">
        <f>INDEX(products!C:C,MATCH(challenge_2_solution_2!$C1165,products!$A:$A,0))</f>
        <v>10.95</v>
      </c>
      <c r="G1165">
        <f t="shared" si="18"/>
        <v>19.899999999999999</v>
      </c>
      <c r="H1165">
        <f t="shared" si="18"/>
        <v>10.95</v>
      </c>
    </row>
    <row r="1166" spans="1:8" x14ac:dyDescent="0.2">
      <c r="A1166" s="1">
        <v>2341</v>
      </c>
      <c r="B1166" s="3">
        <v>42480.9</v>
      </c>
      <c r="C1166" t="s">
        <v>145</v>
      </c>
      <c r="D1166">
        <v>1</v>
      </c>
      <c r="E1166">
        <f>INDEX(products!B:B,MATCH(challenge_2_solution_2!$C1166,products!$A:$A,0))</f>
        <v>19.899999999999999</v>
      </c>
      <c r="F1166">
        <f>INDEX(products!C:C,MATCH(challenge_2_solution_2!$C1166,products!$A:$A,0))</f>
        <v>11.94</v>
      </c>
      <c r="G1166">
        <f t="shared" si="18"/>
        <v>19.899999999999999</v>
      </c>
      <c r="H1166">
        <f t="shared" si="18"/>
        <v>11.94</v>
      </c>
    </row>
    <row r="1167" spans="1:8" x14ac:dyDescent="0.2">
      <c r="A1167" s="1">
        <v>2341</v>
      </c>
      <c r="B1167" s="3">
        <v>42480.9</v>
      </c>
      <c r="C1167" t="s">
        <v>155</v>
      </c>
      <c r="D1167">
        <v>1</v>
      </c>
      <c r="E1167">
        <f>INDEX(products!B:B,MATCH(challenge_2_solution_2!$C1167,products!$A:$A,0))</f>
        <v>21.9</v>
      </c>
      <c r="F1167">
        <f>INDEX(products!C:C,MATCH(challenge_2_solution_2!$C1167,products!$A:$A,0))</f>
        <v>11.39</v>
      </c>
      <c r="G1167">
        <f t="shared" si="18"/>
        <v>21.9</v>
      </c>
      <c r="H1167">
        <f t="shared" si="18"/>
        <v>11.39</v>
      </c>
    </row>
    <row r="1168" spans="1:8" x14ac:dyDescent="0.2">
      <c r="A1168" s="1">
        <v>2344</v>
      </c>
      <c r="B1168" s="3">
        <v>42481.808333333334</v>
      </c>
      <c r="C1168" t="s">
        <v>13</v>
      </c>
      <c r="D1168">
        <v>1</v>
      </c>
      <c r="E1168">
        <f>INDEX(products!B:B,MATCH(challenge_2_solution_2!$C1168,products!$A:$A,0))</f>
        <v>5.2</v>
      </c>
      <c r="F1168">
        <f>INDEX(products!C:C,MATCH(challenge_2_solution_2!$C1168,products!$A:$A,0))</f>
        <v>2.44</v>
      </c>
      <c r="G1168">
        <f t="shared" si="18"/>
        <v>5.2</v>
      </c>
      <c r="H1168">
        <f t="shared" si="18"/>
        <v>2.44</v>
      </c>
    </row>
    <row r="1169" spans="1:8" x14ac:dyDescent="0.2">
      <c r="A1169" s="1">
        <v>2344</v>
      </c>
      <c r="B1169" s="3">
        <v>42481.808333333334</v>
      </c>
      <c r="C1169" t="s">
        <v>14</v>
      </c>
      <c r="D1169">
        <v>1</v>
      </c>
      <c r="E1169">
        <f>INDEX(products!B:B,MATCH(challenge_2_solution_2!$C1169,products!$A:$A,0))</f>
        <v>5.9</v>
      </c>
      <c r="F1169">
        <f>INDEX(products!C:C,MATCH(challenge_2_solution_2!$C1169,products!$A:$A,0))</f>
        <v>2.36</v>
      </c>
      <c r="G1169">
        <f t="shared" si="18"/>
        <v>5.9</v>
      </c>
      <c r="H1169">
        <f t="shared" si="18"/>
        <v>2.36</v>
      </c>
    </row>
    <row r="1170" spans="1:8" x14ac:dyDescent="0.2">
      <c r="A1170" s="1">
        <v>2344</v>
      </c>
      <c r="B1170" s="3">
        <v>42481.808333333334</v>
      </c>
      <c r="C1170" t="s">
        <v>39</v>
      </c>
      <c r="D1170">
        <v>1</v>
      </c>
      <c r="E1170">
        <f>INDEX(products!B:B,MATCH(challenge_2_solution_2!$C1170,products!$A:$A,0))</f>
        <v>7.9</v>
      </c>
      <c r="F1170">
        <f>INDEX(products!C:C,MATCH(challenge_2_solution_2!$C1170,products!$A:$A,0))</f>
        <v>2.69</v>
      </c>
      <c r="G1170">
        <f t="shared" si="18"/>
        <v>7.9</v>
      </c>
      <c r="H1170">
        <f t="shared" si="18"/>
        <v>2.69</v>
      </c>
    </row>
    <row r="1171" spans="1:8" x14ac:dyDescent="0.2">
      <c r="A1171" s="1">
        <v>2344</v>
      </c>
      <c r="B1171" s="3">
        <v>42481.808333333334</v>
      </c>
      <c r="C1171" t="s">
        <v>86</v>
      </c>
      <c r="D1171">
        <v>1</v>
      </c>
      <c r="E1171">
        <f>INDEX(products!B:B,MATCH(challenge_2_solution_2!$C1171,products!$A:$A,0))</f>
        <v>15.9</v>
      </c>
      <c r="F1171">
        <f>INDEX(products!C:C,MATCH(challenge_2_solution_2!$C1171,products!$A:$A,0))</f>
        <v>5.57</v>
      </c>
      <c r="G1171">
        <f t="shared" si="18"/>
        <v>15.9</v>
      </c>
      <c r="H1171">
        <f t="shared" si="18"/>
        <v>5.57</v>
      </c>
    </row>
    <row r="1172" spans="1:8" x14ac:dyDescent="0.2">
      <c r="A1172" s="1">
        <v>2344</v>
      </c>
      <c r="B1172" s="3">
        <v>42481.808333333334</v>
      </c>
      <c r="C1172" t="s">
        <v>97</v>
      </c>
      <c r="D1172">
        <v>1</v>
      </c>
      <c r="E1172">
        <f>INDEX(products!B:B,MATCH(challenge_2_solution_2!$C1172,products!$A:$A,0))</f>
        <v>17.899999999999999</v>
      </c>
      <c r="F1172">
        <f>INDEX(products!C:C,MATCH(challenge_2_solution_2!$C1172,products!$A:$A,0))</f>
        <v>11.81</v>
      </c>
      <c r="G1172">
        <f t="shared" si="18"/>
        <v>17.899999999999999</v>
      </c>
      <c r="H1172">
        <f t="shared" si="18"/>
        <v>11.81</v>
      </c>
    </row>
    <row r="1173" spans="1:8" x14ac:dyDescent="0.2">
      <c r="A1173" s="1">
        <v>2344</v>
      </c>
      <c r="B1173" s="3">
        <v>42481.808333333334</v>
      </c>
      <c r="C1173" t="s">
        <v>105</v>
      </c>
      <c r="D1173">
        <v>1</v>
      </c>
      <c r="E1173">
        <f>INDEX(products!B:B,MATCH(challenge_2_solution_2!$C1173,products!$A:$A,0))</f>
        <v>17.899999999999999</v>
      </c>
      <c r="F1173">
        <f>INDEX(products!C:C,MATCH(challenge_2_solution_2!$C1173,products!$A:$A,0))</f>
        <v>5.55</v>
      </c>
      <c r="G1173">
        <f t="shared" si="18"/>
        <v>17.899999999999999</v>
      </c>
      <c r="H1173">
        <f t="shared" si="18"/>
        <v>5.55</v>
      </c>
    </row>
    <row r="1174" spans="1:8" x14ac:dyDescent="0.2">
      <c r="A1174" s="1">
        <v>2345</v>
      </c>
      <c r="B1174" s="3">
        <v>42481.838194444441</v>
      </c>
      <c r="C1174" t="s">
        <v>18</v>
      </c>
      <c r="D1174">
        <v>1</v>
      </c>
      <c r="E1174">
        <f>INDEX(products!B:B,MATCH(challenge_2_solution_2!$C1174,products!$A:$A,0))</f>
        <v>5.9</v>
      </c>
      <c r="F1174">
        <f>INDEX(products!C:C,MATCH(challenge_2_solution_2!$C1174,products!$A:$A,0))</f>
        <v>3.6</v>
      </c>
      <c r="G1174">
        <f t="shared" si="18"/>
        <v>5.9</v>
      </c>
      <c r="H1174">
        <f t="shared" si="18"/>
        <v>3.6</v>
      </c>
    </row>
    <row r="1175" spans="1:8" x14ac:dyDescent="0.2">
      <c r="A1175" s="1">
        <v>2345</v>
      </c>
      <c r="B1175" s="3">
        <v>42481.838194444441</v>
      </c>
      <c r="C1175" t="s">
        <v>22</v>
      </c>
      <c r="D1175">
        <v>1</v>
      </c>
      <c r="E1175">
        <f>INDEX(products!B:B,MATCH(challenge_2_solution_2!$C1175,products!$A:$A,0))</f>
        <v>5.9</v>
      </c>
      <c r="F1175">
        <f>INDEX(products!C:C,MATCH(challenge_2_solution_2!$C1175,products!$A:$A,0))</f>
        <v>1.24</v>
      </c>
      <c r="G1175">
        <f t="shared" si="18"/>
        <v>5.9</v>
      </c>
      <c r="H1175">
        <f t="shared" si="18"/>
        <v>1.24</v>
      </c>
    </row>
    <row r="1176" spans="1:8" x14ac:dyDescent="0.2">
      <c r="A1176" s="1">
        <v>2345</v>
      </c>
      <c r="B1176" s="3">
        <v>42481.838194444441</v>
      </c>
      <c r="C1176" t="s">
        <v>88</v>
      </c>
      <c r="D1176">
        <v>1</v>
      </c>
      <c r="E1176">
        <f>INDEX(products!B:B,MATCH(challenge_2_solution_2!$C1176,products!$A:$A,0))</f>
        <v>15.9</v>
      </c>
      <c r="F1176">
        <f>INDEX(products!C:C,MATCH(challenge_2_solution_2!$C1176,products!$A:$A,0))</f>
        <v>7</v>
      </c>
      <c r="G1176">
        <f t="shared" si="18"/>
        <v>15.9</v>
      </c>
      <c r="H1176">
        <f t="shared" si="18"/>
        <v>7</v>
      </c>
    </row>
    <row r="1177" spans="1:8" x14ac:dyDescent="0.2">
      <c r="A1177" s="1">
        <v>2345</v>
      </c>
      <c r="B1177" s="3">
        <v>42481.838194444441</v>
      </c>
      <c r="C1177" t="s">
        <v>114</v>
      </c>
      <c r="D1177">
        <v>1</v>
      </c>
      <c r="E1177">
        <f>INDEX(products!B:B,MATCH(challenge_2_solution_2!$C1177,products!$A:$A,0))</f>
        <v>17.899999999999999</v>
      </c>
      <c r="F1177">
        <f>INDEX(products!C:C,MATCH(challenge_2_solution_2!$C1177,products!$A:$A,0))</f>
        <v>11.1</v>
      </c>
      <c r="G1177">
        <f t="shared" si="18"/>
        <v>17.899999999999999</v>
      </c>
      <c r="H1177">
        <f t="shared" si="18"/>
        <v>11.1</v>
      </c>
    </row>
    <row r="1178" spans="1:8" x14ac:dyDescent="0.2">
      <c r="A1178" s="1">
        <v>2347</v>
      </c>
      <c r="B1178" s="3">
        <v>42481.954861111109</v>
      </c>
      <c r="C1178" t="s">
        <v>7</v>
      </c>
      <c r="D1178">
        <v>1</v>
      </c>
      <c r="E1178">
        <f>INDEX(products!B:B,MATCH(challenge_2_solution_2!$C1178,products!$A:$A,0))</f>
        <v>1</v>
      </c>
      <c r="F1178">
        <f>INDEX(products!C:C,MATCH(challenge_2_solution_2!$C1178,products!$A:$A,0))</f>
        <v>0.68</v>
      </c>
      <c r="G1178">
        <f t="shared" si="18"/>
        <v>1</v>
      </c>
      <c r="H1178">
        <f t="shared" si="18"/>
        <v>0.68</v>
      </c>
    </row>
    <row r="1179" spans="1:8" x14ac:dyDescent="0.2">
      <c r="A1179" s="1">
        <v>2347</v>
      </c>
      <c r="B1179" s="3">
        <v>42481.954861111109</v>
      </c>
      <c r="C1179" t="s">
        <v>4</v>
      </c>
      <c r="D1179">
        <v>1</v>
      </c>
      <c r="E1179">
        <f>INDEX(products!B:B,MATCH(challenge_2_solution_2!$C1179,products!$A:$A,0))</f>
        <v>1</v>
      </c>
      <c r="F1179">
        <f>INDEX(products!C:C,MATCH(challenge_2_solution_2!$C1179,products!$A:$A,0))</f>
        <v>0.61</v>
      </c>
      <c r="G1179">
        <f t="shared" si="18"/>
        <v>1</v>
      </c>
      <c r="H1179">
        <f t="shared" si="18"/>
        <v>0.61</v>
      </c>
    </row>
    <row r="1180" spans="1:8" x14ac:dyDescent="0.2">
      <c r="A1180" s="1">
        <v>2347</v>
      </c>
      <c r="B1180" s="3">
        <v>42481.954861111109</v>
      </c>
      <c r="C1180" t="s">
        <v>8</v>
      </c>
      <c r="D1180">
        <v>2</v>
      </c>
      <c r="E1180">
        <f>INDEX(products!B:B,MATCH(challenge_2_solution_2!$C1180,products!$A:$A,0))</f>
        <v>1.6</v>
      </c>
      <c r="F1180">
        <f>INDEX(products!C:C,MATCH(challenge_2_solution_2!$C1180,products!$A:$A,0))</f>
        <v>0.77</v>
      </c>
      <c r="G1180">
        <f t="shared" si="18"/>
        <v>3.2</v>
      </c>
      <c r="H1180">
        <f t="shared" si="18"/>
        <v>1.54</v>
      </c>
    </row>
    <row r="1181" spans="1:8" x14ac:dyDescent="0.2">
      <c r="A1181" s="1">
        <v>2347</v>
      </c>
      <c r="B1181" s="3">
        <v>42481.954861111109</v>
      </c>
      <c r="C1181" t="s">
        <v>10</v>
      </c>
      <c r="D1181">
        <v>1</v>
      </c>
      <c r="E1181">
        <f>INDEX(products!B:B,MATCH(challenge_2_solution_2!$C1181,products!$A:$A,0))</f>
        <v>3.9</v>
      </c>
      <c r="F1181">
        <f>INDEX(products!C:C,MATCH(challenge_2_solution_2!$C1181,products!$A:$A,0))</f>
        <v>1.17</v>
      </c>
      <c r="G1181">
        <f t="shared" si="18"/>
        <v>3.9</v>
      </c>
      <c r="H1181">
        <f t="shared" si="18"/>
        <v>1.17</v>
      </c>
    </row>
    <row r="1182" spans="1:8" x14ac:dyDescent="0.2">
      <c r="A1182" s="1">
        <v>2347</v>
      </c>
      <c r="B1182" s="3">
        <v>42481.954861111109</v>
      </c>
      <c r="C1182" t="s">
        <v>14</v>
      </c>
      <c r="D1182">
        <v>1</v>
      </c>
      <c r="E1182">
        <f>INDEX(products!B:B,MATCH(challenge_2_solution_2!$C1182,products!$A:$A,0))</f>
        <v>5.9</v>
      </c>
      <c r="F1182">
        <f>INDEX(products!C:C,MATCH(challenge_2_solution_2!$C1182,products!$A:$A,0))</f>
        <v>2.36</v>
      </c>
      <c r="G1182">
        <f t="shared" si="18"/>
        <v>5.9</v>
      </c>
      <c r="H1182">
        <f t="shared" si="18"/>
        <v>2.36</v>
      </c>
    </row>
    <row r="1183" spans="1:8" x14ac:dyDescent="0.2">
      <c r="A1183" s="1">
        <v>2347</v>
      </c>
      <c r="B1183" s="3">
        <v>42481.954861111109</v>
      </c>
      <c r="C1183" t="s">
        <v>98</v>
      </c>
      <c r="D1183">
        <v>1</v>
      </c>
      <c r="E1183">
        <f>INDEX(products!B:B,MATCH(challenge_2_solution_2!$C1183,products!$A:$A,0))</f>
        <v>17.899999999999999</v>
      </c>
      <c r="F1183">
        <f>INDEX(products!C:C,MATCH(challenge_2_solution_2!$C1183,products!$A:$A,0))</f>
        <v>8.59</v>
      </c>
      <c r="G1183">
        <f t="shared" si="18"/>
        <v>17.899999999999999</v>
      </c>
      <c r="H1183">
        <f t="shared" si="18"/>
        <v>8.59</v>
      </c>
    </row>
    <row r="1184" spans="1:8" x14ac:dyDescent="0.2">
      <c r="A1184" s="1">
        <v>2348</v>
      </c>
      <c r="B1184" s="3">
        <v>42482.690972222219</v>
      </c>
      <c r="C1184" t="s">
        <v>14</v>
      </c>
      <c r="D1184">
        <v>1</v>
      </c>
      <c r="E1184">
        <f>INDEX(products!B:B,MATCH(challenge_2_solution_2!$C1184,products!$A:$A,0))</f>
        <v>5.9</v>
      </c>
      <c r="F1184">
        <f>INDEX(products!C:C,MATCH(challenge_2_solution_2!$C1184,products!$A:$A,0))</f>
        <v>2.36</v>
      </c>
      <c r="G1184">
        <f t="shared" si="18"/>
        <v>5.9</v>
      </c>
      <c r="H1184">
        <f t="shared" si="18"/>
        <v>2.36</v>
      </c>
    </row>
    <row r="1185" spans="1:8" x14ac:dyDescent="0.2">
      <c r="A1185" s="1">
        <v>2348</v>
      </c>
      <c r="B1185" s="3">
        <v>42482.690972222219</v>
      </c>
      <c r="C1185" t="s">
        <v>19</v>
      </c>
      <c r="D1185">
        <v>1</v>
      </c>
      <c r="E1185">
        <f>INDEX(products!B:B,MATCH(challenge_2_solution_2!$C1185,products!$A:$A,0))</f>
        <v>5.9</v>
      </c>
      <c r="F1185">
        <f>INDEX(products!C:C,MATCH(challenge_2_solution_2!$C1185,products!$A:$A,0))</f>
        <v>1.65</v>
      </c>
      <c r="G1185">
        <f t="shared" si="18"/>
        <v>5.9</v>
      </c>
      <c r="H1185">
        <f t="shared" si="18"/>
        <v>1.65</v>
      </c>
    </row>
    <row r="1186" spans="1:8" x14ac:dyDescent="0.2">
      <c r="A1186" s="1">
        <v>2348</v>
      </c>
      <c r="B1186" s="3">
        <v>42482.690972222219</v>
      </c>
      <c r="C1186" t="s">
        <v>52</v>
      </c>
      <c r="D1186">
        <v>1</v>
      </c>
      <c r="E1186">
        <f>INDEX(products!B:B,MATCH(challenge_2_solution_2!$C1186,products!$A:$A,0))</f>
        <v>9.9</v>
      </c>
      <c r="F1186">
        <f>INDEX(products!C:C,MATCH(challenge_2_solution_2!$C1186,products!$A:$A,0))</f>
        <v>4.95</v>
      </c>
      <c r="G1186">
        <f t="shared" si="18"/>
        <v>9.9</v>
      </c>
      <c r="H1186">
        <f t="shared" si="18"/>
        <v>4.95</v>
      </c>
    </row>
    <row r="1187" spans="1:8" x14ac:dyDescent="0.2">
      <c r="A1187" s="1">
        <v>2348</v>
      </c>
      <c r="B1187" s="3">
        <v>42482.690972222219</v>
      </c>
      <c r="C1187" t="s">
        <v>96</v>
      </c>
      <c r="D1187">
        <v>1</v>
      </c>
      <c r="E1187">
        <f>INDEX(products!B:B,MATCH(challenge_2_solution_2!$C1187,products!$A:$A,0))</f>
        <v>17.899999999999999</v>
      </c>
      <c r="F1187">
        <f>INDEX(products!C:C,MATCH(challenge_2_solution_2!$C1187,products!$A:$A,0))</f>
        <v>10.92</v>
      </c>
      <c r="G1187">
        <f t="shared" si="18"/>
        <v>17.899999999999999</v>
      </c>
      <c r="H1187">
        <f t="shared" si="18"/>
        <v>10.92</v>
      </c>
    </row>
    <row r="1188" spans="1:8" x14ac:dyDescent="0.2">
      <c r="A1188" s="1">
        <v>2349</v>
      </c>
      <c r="B1188" s="3">
        <v>42482.711805555555</v>
      </c>
      <c r="C1188" t="s">
        <v>8</v>
      </c>
      <c r="D1188">
        <v>2</v>
      </c>
      <c r="E1188">
        <f>INDEX(products!B:B,MATCH(challenge_2_solution_2!$C1188,products!$A:$A,0))</f>
        <v>1.6</v>
      </c>
      <c r="F1188">
        <f>INDEX(products!C:C,MATCH(challenge_2_solution_2!$C1188,products!$A:$A,0))</f>
        <v>0.77</v>
      </c>
      <c r="G1188">
        <f t="shared" si="18"/>
        <v>3.2</v>
      </c>
      <c r="H1188">
        <f t="shared" si="18"/>
        <v>1.54</v>
      </c>
    </row>
    <row r="1189" spans="1:8" x14ac:dyDescent="0.2">
      <c r="A1189" s="1">
        <v>2349</v>
      </c>
      <c r="B1189" s="3">
        <v>42482.711805555555</v>
      </c>
      <c r="C1189" t="s">
        <v>61</v>
      </c>
      <c r="D1189">
        <v>1</v>
      </c>
      <c r="E1189">
        <f>INDEX(products!B:B,MATCH(challenge_2_solution_2!$C1189,products!$A:$A,0))</f>
        <v>11.9</v>
      </c>
      <c r="F1189">
        <f>INDEX(products!C:C,MATCH(challenge_2_solution_2!$C1189,products!$A:$A,0))</f>
        <v>7.74</v>
      </c>
      <c r="G1189">
        <f t="shared" si="18"/>
        <v>11.9</v>
      </c>
      <c r="H1189">
        <f t="shared" si="18"/>
        <v>7.74</v>
      </c>
    </row>
    <row r="1190" spans="1:8" x14ac:dyDescent="0.2">
      <c r="A1190" s="1">
        <v>2349</v>
      </c>
      <c r="B1190" s="3">
        <v>42482.711805555555</v>
      </c>
      <c r="C1190" t="s">
        <v>99</v>
      </c>
      <c r="D1190">
        <v>1</v>
      </c>
      <c r="E1190">
        <f>INDEX(products!B:B,MATCH(challenge_2_solution_2!$C1190,products!$A:$A,0))</f>
        <v>17.899999999999999</v>
      </c>
      <c r="F1190">
        <f>INDEX(products!C:C,MATCH(challenge_2_solution_2!$C1190,products!$A:$A,0))</f>
        <v>10.74</v>
      </c>
      <c r="G1190">
        <f t="shared" si="18"/>
        <v>17.899999999999999</v>
      </c>
      <c r="H1190">
        <f t="shared" si="18"/>
        <v>10.74</v>
      </c>
    </row>
    <row r="1191" spans="1:8" x14ac:dyDescent="0.2">
      <c r="A1191" s="1">
        <v>2349</v>
      </c>
      <c r="B1191" s="3">
        <v>42482.711805555555</v>
      </c>
      <c r="C1191" t="s">
        <v>115</v>
      </c>
      <c r="D1191">
        <v>1</v>
      </c>
      <c r="E1191">
        <f>INDEX(products!B:B,MATCH(challenge_2_solution_2!$C1191,products!$A:$A,0))</f>
        <v>17.899999999999999</v>
      </c>
      <c r="F1191">
        <f>INDEX(products!C:C,MATCH(challenge_2_solution_2!$C1191,products!$A:$A,0))</f>
        <v>9.85</v>
      </c>
      <c r="G1191">
        <f t="shared" si="18"/>
        <v>17.899999999999999</v>
      </c>
      <c r="H1191">
        <f t="shared" si="18"/>
        <v>9.85</v>
      </c>
    </row>
    <row r="1192" spans="1:8" x14ac:dyDescent="0.2">
      <c r="A1192" s="1">
        <v>2350</v>
      </c>
      <c r="B1192" s="3">
        <v>42482.75</v>
      </c>
      <c r="C1192" t="s">
        <v>5</v>
      </c>
      <c r="D1192">
        <v>1</v>
      </c>
      <c r="E1192">
        <f>INDEX(products!B:B,MATCH(challenge_2_solution_2!$C1192,products!$A:$A,0))</f>
        <v>1</v>
      </c>
      <c r="F1192">
        <f>INDEX(products!C:C,MATCH(challenge_2_solution_2!$C1192,products!$A:$A,0))</f>
        <v>0.31</v>
      </c>
      <c r="G1192">
        <f t="shared" si="18"/>
        <v>1</v>
      </c>
      <c r="H1192">
        <f t="shared" si="18"/>
        <v>0.31</v>
      </c>
    </row>
    <row r="1193" spans="1:8" x14ac:dyDescent="0.2">
      <c r="A1193" s="1">
        <v>2350</v>
      </c>
      <c r="B1193" s="3">
        <v>42482.75</v>
      </c>
      <c r="C1193" t="s">
        <v>3</v>
      </c>
      <c r="D1193">
        <v>1</v>
      </c>
      <c r="E1193">
        <f>INDEX(products!B:B,MATCH(challenge_2_solution_2!$C1193,products!$A:$A,0))</f>
        <v>1</v>
      </c>
      <c r="F1193">
        <f>INDEX(products!C:C,MATCH(challenge_2_solution_2!$C1193,products!$A:$A,0))</f>
        <v>0.5</v>
      </c>
      <c r="G1193">
        <f t="shared" si="18"/>
        <v>1</v>
      </c>
      <c r="H1193">
        <f t="shared" si="18"/>
        <v>0.5</v>
      </c>
    </row>
    <row r="1194" spans="1:8" x14ac:dyDescent="0.2">
      <c r="A1194" s="1">
        <v>2350</v>
      </c>
      <c r="B1194" s="3">
        <v>42482.75</v>
      </c>
      <c r="C1194" t="s">
        <v>4</v>
      </c>
      <c r="D1194">
        <v>1</v>
      </c>
      <c r="E1194">
        <f>INDEX(products!B:B,MATCH(challenge_2_solution_2!$C1194,products!$A:$A,0))</f>
        <v>1</v>
      </c>
      <c r="F1194">
        <f>INDEX(products!C:C,MATCH(challenge_2_solution_2!$C1194,products!$A:$A,0))</f>
        <v>0.61</v>
      </c>
      <c r="G1194">
        <f t="shared" si="18"/>
        <v>1</v>
      </c>
      <c r="H1194">
        <f t="shared" si="18"/>
        <v>0.61</v>
      </c>
    </row>
    <row r="1195" spans="1:8" x14ac:dyDescent="0.2">
      <c r="A1195" s="1">
        <v>2350</v>
      </c>
      <c r="B1195" s="3">
        <v>42482.75</v>
      </c>
      <c r="C1195" t="s">
        <v>6</v>
      </c>
      <c r="D1195">
        <v>1</v>
      </c>
      <c r="E1195">
        <f>INDEX(products!B:B,MATCH(challenge_2_solution_2!$C1195,products!$A:$A,0))</f>
        <v>1</v>
      </c>
      <c r="F1195">
        <f>INDEX(products!C:C,MATCH(challenge_2_solution_2!$C1195,products!$A:$A,0))</f>
        <v>0.31</v>
      </c>
      <c r="G1195">
        <f t="shared" si="18"/>
        <v>1</v>
      </c>
      <c r="H1195">
        <f t="shared" si="18"/>
        <v>0.31</v>
      </c>
    </row>
    <row r="1196" spans="1:8" x14ac:dyDescent="0.2">
      <c r="A1196" s="1">
        <v>2350</v>
      </c>
      <c r="B1196" s="3">
        <v>42482.75</v>
      </c>
      <c r="C1196" t="s">
        <v>7</v>
      </c>
      <c r="D1196">
        <v>1</v>
      </c>
      <c r="E1196">
        <f>INDEX(products!B:B,MATCH(challenge_2_solution_2!$C1196,products!$A:$A,0))</f>
        <v>1</v>
      </c>
      <c r="F1196">
        <f>INDEX(products!C:C,MATCH(challenge_2_solution_2!$C1196,products!$A:$A,0))</f>
        <v>0.68</v>
      </c>
      <c r="G1196">
        <f t="shared" si="18"/>
        <v>1</v>
      </c>
      <c r="H1196">
        <f t="shared" si="18"/>
        <v>0.68</v>
      </c>
    </row>
    <row r="1197" spans="1:8" x14ac:dyDescent="0.2">
      <c r="A1197" s="1">
        <v>2350</v>
      </c>
      <c r="B1197" s="3">
        <v>42482.75</v>
      </c>
      <c r="C1197" t="s">
        <v>8</v>
      </c>
      <c r="D1197">
        <v>4</v>
      </c>
      <c r="E1197">
        <f>INDEX(products!B:B,MATCH(challenge_2_solution_2!$C1197,products!$A:$A,0))</f>
        <v>1.6</v>
      </c>
      <c r="F1197">
        <f>INDEX(products!C:C,MATCH(challenge_2_solution_2!$C1197,products!$A:$A,0))</f>
        <v>0.77</v>
      </c>
      <c r="G1197">
        <f t="shared" si="18"/>
        <v>6.4</v>
      </c>
      <c r="H1197">
        <f t="shared" si="18"/>
        <v>3.08</v>
      </c>
    </row>
    <row r="1198" spans="1:8" x14ac:dyDescent="0.2">
      <c r="A1198" s="1">
        <v>2350</v>
      </c>
      <c r="B1198" s="3">
        <v>42482.75</v>
      </c>
      <c r="C1198" t="s">
        <v>10</v>
      </c>
      <c r="D1198">
        <v>1</v>
      </c>
      <c r="E1198">
        <f>INDEX(products!B:B,MATCH(challenge_2_solution_2!$C1198,products!$A:$A,0))</f>
        <v>3.9</v>
      </c>
      <c r="F1198">
        <f>INDEX(products!C:C,MATCH(challenge_2_solution_2!$C1198,products!$A:$A,0))</f>
        <v>1.17</v>
      </c>
      <c r="G1198">
        <f t="shared" si="18"/>
        <v>3.9</v>
      </c>
      <c r="H1198">
        <f t="shared" si="18"/>
        <v>1.17</v>
      </c>
    </row>
    <row r="1199" spans="1:8" x14ac:dyDescent="0.2">
      <c r="A1199" s="1">
        <v>2350</v>
      </c>
      <c r="B1199" s="3">
        <v>42482.75</v>
      </c>
      <c r="C1199" t="s">
        <v>19</v>
      </c>
      <c r="D1199">
        <v>1</v>
      </c>
      <c r="E1199">
        <f>INDEX(products!B:B,MATCH(challenge_2_solution_2!$C1199,products!$A:$A,0))</f>
        <v>5.9</v>
      </c>
      <c r="F1199">
        <f>INDEX(products!C:C,MATCH(challenge_2_solution_2!$C1199,products!$A:$A,0))</f>
        <v>1.65</v>
      </c>
      <c r="G1199">
        <f t="shared" si="18"/>
        <v>5.9</v>
      </c>
      <c r="H1199">
        <f t="shared" si="18"/>
        <v>1.65</v>
      </c>
    </row>
    <row r="1200" spans="1:8" x14ac:dyDescent="0.2">
      <c r="A1200" s="1">
        <v>2350</v>
      </c>
      <c r="B1200" s="3">
        <v>42482.75</v>
      </c>
      <c r="C1200" t="s">
        <v>17</v>
      </c>
      <c r="D1200">
        <v>2</v>
      </c>
      <c r="E1200">
        <f>INDEX(products!B:B,MATCH(challenge_2_solution_2!$C1200,products!$A:$A,0))</f>
        <v>5.9</v>
      </c>
      <c r="F1200">
        <f>INDEX(products!C:C,MATCH(challenge_2_solution_2!$C1200,products!$A:$A,0))</f>
        <v>2.83</v>
      </c>
      <c r="G1200">
        <f t="shared" si="18"/>
        <v>11.8</v>
      </c>
      <c r="H1200">
        <f t="shared" si="18"/>
        <v>5.66</v>
      </c>
    </row>
    <row r="1201" spans="1:8" x14ac:dyDescent="0.2">
      <c r="A1201" s="1">
        <v>2350</v>
      </c>
      <c r="B1201" s="3">
        <v>42482.75</v>
      </c>
      <c r="C1201" t="s">
        <v>33</v>
      </c>
      <c r="D1201">
        <v>1</v>
      </c>
      <c r="E1201">
        <f>INDEX(products!B:B,MATCH(challenge_2_solution_2!$C1201,products!$A:$A,0))</f>
        <v>7.9</v>
      </c>
      <c r="F1201">
        <f>INDEX(products!C:C,MATCH(challenge_2_solution_2!$C1201,products!$A:$A,0))</f>
        <v>2.21</v>
      </c>
      <c r="G1201">
        <f t="shared" si="18"/>
        <v>7.9</v>
      </c>
      <c r="H1201">
        <f t="shared" si="18"/>
        <v>2.21</v>
      </c>
    </row>
    <row r="1202" spans="1:8" x14ac:dyDescent="0.2">
      <c r="A1202" s="1">
        <v>2350</v>
      </c>
      <c r="B1202" s="3">
        <v>42482.75</v>
      </c>
      <c r="C1202" t="s">
        <v>69</v>
      </c>
      <c r="D1202">
        <v>1</v>
      </c>
      <c r="E1202">
        <f>INDEX(products!B:B,MATCH(challenge_2_solution_2!$C1202,products!$A:$A,0))</f>
        <v>11.9</v>
      </c>
      <c r="F1202">
        <f>INDEX(products!C:C,MATCH(challenge_2_solution_2!$C1202,products!$A:$A,0))</f>
        <v>2.86</v>
      </c>
      <c r="G1202">
        <f t="shared" si="18"/>
        <v>11.9</v>
      </c>
      <c r="H1202">
        <f t="shared" si="18"/>
        <v>2.86</v>
      </c>
    </row>
    <row r="1203" spans="1:8" x14ac:dyDescent="0.2">
      <c r="A1203" s="1">
        <v>2350</v>
      </c>
      <c r="B1203" s="3">
        <v>42482.75</v>
      </c>
      <c r="C1203" t="s">
        <v>102</v>
      </c>
      <c r="D1203">
        <v>1</v>
      </c>
      <c r="E1203">
        <f>INDEX(products!B:B,MATCH(challenge_2_solution_2!$C1203,products!$A:$A,0))</f>
        <v>17.899999999999999</v>
      </c>
      <c r="F1203">
        <f>INDEX(products!C:C,MATCH(challenge_2_solution_2!$C1203,products!$A:$A,0))</f>
        <v>8.41</v>
      </c>
      <c r="G1203">
        <f t="shared" si="18"/>
        <v>17.899999999999999</v>
      </c>
      <c r="H1203">
        <f t="shared" si="18"/>
        <v>8.41</v>
      </c>
    </row>
    <row r="1204" spans="1:8" x14ac:dyDescent="0.2">
      <c r="A1204" s="1">
        <v>2350</v>
      </c>
      <c r="B1204" s="3">
        <v>42482.75</v>
      </c>
      <c r="C1204" t="s">
        <v>139</v>
      </c>
      <c r="D1204">
        <v>1</v>
      </c>
      <c r="E1204">
        <f>INDEX(products!B:B,MATCH(challenge_2_solution_2!$C1204,products!$A:$A,0))</f>
        <v>19.899999999999999</v>
      </c>
      <c r="F1204">
        <f>INDEX(products!C:C,MATCH(challenge_2_solution_2!$C1204,products!$A:$A,0))</f>
        <v>8.36</v>
      </c>
      <c r="G1204">
        <f t="shared" si="18"/>
        <v>19.899999999999999</v>
      </c>
      <c r="H1204">
        <f t="shared" si="18"/>
        <v>8.36</v>
      </c>
    </row>
    <row r="1205" spans="1:8" x14ac:dyDescent="0.2">
      <c r="A1205" s="1">
        <v>2351</v>
      </c>
      <c r="B1205" s="3">
        <v>42482.765972222223</v>
      </c>
      <c r="C1205" t="s">
        <v>12</v>
      </c>
      <c r="D1205">
        <v>1</v>
      </c>
      <c r="E1205">
        <f>INDEX(products!B:B,MATCH(challenge_2_solution_2!$C1205,products!$A:$A,0))</f>
        <v>5.2</v>
      </c>
      <c r="F1205">
        <f>INDEX(products!C:C,MATCH(challenge_2_solution_2!$C1205,products!$A:$A,0))</f>
        <v>3.07</v>
      </c>
      <c r="G1205">
        <f t="shared" si="18"/>
        <v>5.2</v>
      </c>
      <c r="H1205">
        <f t="shared" si="18"/>
        <v>3.07</v>
      </c>
    </row>
    <row r="1206" spans="1:8" x14ac:dyDescent="0.2">
      <c r="A1206" s="1">
        <v>2351</v>
      </c>
      <c r="B1206" s="3">
        <v>42482.765972222223</v>
      </c>
      <c r="C1206" t="s">
        <v>103</v>
      </c>
      <c r="D1206">
        <v>1</v>
      </c>
      <c r="E1206">
        <f>INDEX(products!B:B,MATCH(challenge_2_solution_2!$C1206,products!$A:$A,0))</f>
        <v>17.899999999999999</v>
      </c>
      <c r="F1206">
        <f>INDEX(products!C:C,MATCH(challenge_2_solution_2!$C1206,products!$A:$A,0))</f>
        <v>12.35</v>
      </c>
      <c r="G1206">
        <f t="shared" si="18"/>
        <v>17.899999999999999</v>
      </c>
      <c r="H1206">
        <f t="shared" si="18"/>
        <v>12.35</v>
      </c>
    </row>
    <row r="1207" spans="1:8" x14ac:dyDescent="0.2">
      <c r="A1207" s="1">
        <v>2351</v>
      </c>
      <c r="B1207" s="3">
        <v>42482.765972222223</v>
      </c>
      <c r="C1207" t="s">
        <v>126</v>
      </c>
      <c r="D1207">
        <v>1</v>
      </c>
      <c r="E1207">
        <f>INDEX(products!B:B,MATCH(challenge_2_solution_2!$C1207,products!$A:$A,0))</f>
        <v>19.899999999999999</v>
      </c>
      <c r="F1207">
        <f>INDEX(products!C:C,MATCH(challenge_2_solution_2!$C1207,products!$A:$A,0))</f>
        <v>4.58</v>
      </c>
      <c r="G1207">
        <f t="shared" si="18"/>
        <v>19.899999999999999</v>
      </c>
      <c r="H1207">
        <f t="shared" si="18"/>
        <v>4.58</v>
      </c>
    </row>
    <row r="1208" spans="1:8" x14ac:dyDescent="0.2">
      <c r="A1208" s="1">
        <v>2352</v>
      </c>
      <c r="B1208" s="3">
        <v>42482.770833333336</v>
      </c>
      <c r="C1208" t="s">
        <v>7</v>
      </c>
      <c r="D1208">
        <v>1</v>
      </c>
      <c r="E1208">
        <f>INDEX(products!B:B,MATCH(challenge_2_solution_2!$C1208,products!$A:$A,0))</f>
        <v>1</v>
      </c>
      <c r="F1208">
        <f>INDEX(products!C:C,MATCH(challenge_2_solution_2!$C1208,products!$A:$A,0))</f>
        <v>0.68</v>
      </c>
      <c r="G1208">
        <f t="shared" si="18"/>
        <v>1</v>
      </c>
      <c r="H1208">
        <f t="shared" si="18"/>
        <v>0.68</v>
      </c>
    </row>
    <row r="1209" spans="1:8" x14ac:dyDescent="0.2">
      <c r="A1209" s="1">
        <v>2352</v>
      </c>
      <c r="B1209" s="3">
        <v>42482.770833333336</v>
      </c>
      <c r="C1209" t="s">
        <v>4</v>
      </c>
      <c r="D1209">
        <v>1</v>
      </c>
      <c r="E1209">
        <f>INDEX(products!B:B,MATCH(challenge_2_solution_2!$C1209,products!$A:$A,0))</f>
        <v>1</v>
      </c>
      <c r="F1209">
        <f>INDEX(products!C:C,MATCH(challenge_2_solution_2!$C1209,products!$A:$A,0))</f>
        <v>0.61</v>
      </c>
      <c r="G1209">
        <f t="shared" si="18"/>
        <v>1</v>
      </c>
      <c r="H1209">
        <f t="shared" si="18"/>
        <v>0.61</v>
      </c>
    </row>
    <row r="1210" spans="1:8" x14ac:dyDescent="0.2">
      <c r="A1210" s="1">
        <v>2352</v>
      </c>
      <c r="B1210" s="3">
        <v>42482.770833333336</v>
      </c>
      <c r="C1210" t="s">
        <v>8</v>
      </c>
      <c r="D1210">
        <v>2</v>
      </c>
      <c r="E1210">
        <f>INDEX(products!B:B,MATCH(challenge_2_solution_2!$C1210,products!$A:$A,0))</f>
        <v>1.6</v>
      </c>
      <c r="F1210">
        <f>INDEX(products!C:C,MATCH(challenge_2_solution_2!$C1210,products!$A:$A,0))</f>
        <v>0.77</v>
      </c>
      <c r="G1210">
        <f t="shared" si="18"/>
        <v>3.2</v>
      </c>
      <c r="H1210">
        <f t="shared" si="18"/>
        <v>1.54</v>
      </c>
    </row>
    <row r="1211" spans="1:8" x14ac:dyDescent="0.2">
      <c r="A1211" s="1">
        <v>2352</v>
      </c>
      <c r="B1211" s="3">
        <v>42482.770833333336</v>
      </c>
      <c r="C1211" t="s">
        <v>17</v>
      </c>
      <c r="D1211">
        <v>1</v>
      </c>
      <c r="E1211">
        <f>INDEX(products!B:B,MATCH(challenge_2_solution_2!$C1211,products!$A:$A,0))</f>
        <v>5.9</v>
      </c>
      <c r="F1211">
        <f>INDEX(products!C:C,MATCH(challenge_2_solution_2!$C1211,products!$A:$A,0))</f>
        <v>2.83</v>
      </c>
      <c r="G1211">
        <f t="shared" si="18"/>
        <v>5.9</v>
      </c>
      <c r="H1211">
        <f t="shared" si="18"/>
        <v>2.83</v>
      </c>
    </row>
    <row r="1212" spans="1:8" x14ac:dyDescent="0.2">
      <c r="A1212" s="1">
        <v>2352</v>
      </c>
      <c r="B1212" s="3">
        <v>42482.770833333336</v>
      </c>
      <c r="C1212" t="s">
        <v>25</v>
      </c>
      <c r="D1212">
        <v>1</v>
      </c>
      <c r="E1212">
        <f>INDEX(products!B:B,MATCH(challenge_2_solution_2!$C1212,products!$A:$A,0))</f>
        <v>5.9</v>
      </c>
      <c r="F1212">
        <f>INDEX(products!C:C,MATCH(challenge_2_solution_2!$C1212,products!$A:$A,0))</f>
        <v>3.84</v>
      </c>
      <c r="G1212">
        <f t="shared" si="18"/>
        <v>5.9</v>
      </c>
      <c r="H1212">
        <f t="shared" si="18"/>
        <v>3.84</v>
      </c>
    </row>
    <row r="1213" spans="1:8" x14ac:dyDescent="0.2">
      <c r="A1213" s="1">
        <v>2352</v>
      </c>
      <c r="B1213" s="3">
        <v>42482.770833333336</v>
      </c>
      <c r="C1213" t="s">
        <v>30</v>
      </c>
      <c r="D1213">
        <v>1</v>
      </c>
      <c r="E1213">
        <f>INDEX(products!B:B,MATCH(challenge_2_solution_2!$C1213,products!$A:$A,0))</f>
        <v>7.9</v>
      </c>
      <c r="F1213">
        <f>INDEX(products!C:C,MATCH(challenge_2_solution_2!$C1213,products!$A:$A,0))</f>
        <v>4.66</v>
      </c>
      <c r="G1213">
        <f t="shared" si="18"/>
        <v>7.9</v>
      </c>
      <c r="H1213">
        <f t="shared" si="18"/>
        <v>4.66</v>
      </c>
    </row>
    <row r="1214" spans="1:8" x14ac:dyDescent="0.2">
      <c r="A1214" s="1">
        <v>2352</v>
      </c>
      <c r="B1214" s="3">
        <v>42482.770833333336</v>
      </c>
      <c r="C1214" t="s">
        <v>60</v>
      </c>
      <c r="D1214">
        <v>1</v>
      </c>
      <c r="E1214">
        <f>INDEX(products!B:B,MATCH(challenge_2_solution_2!$C1214,products!$A:$A,0))</f>
        <v>11.9</v>
      </c>
      <c r="F1214">
        <f>INDEX(products!C:C,MATCH(challenge_2_solution_2!$C1214,products!$A:$A,0))</f>
        <v>4.28</v>
      </c>
      <c r="G1214">
        <f t="shared" si="18"/>
        <v>11.9</v>
      </c>
      <c r="H1214">
        <f t="shared" si="18"/>
        <v>4.28</v>
      </c>
    </row>
    <row r="1215" spans="1:8" x14ac:dyDescent="0.2">
      <c r="A1215" s="1">
        <v>2352</v>
      </c>
      <c r="B1215" s="3">
        <v>42482.770833333336</v>
      </c>
      <c r="C1215" t="s">
        <v>113</v>
      </c>
      <c r="D1215">
        <v>1</v>
      </c>
      <c r="E1215">
        <f>INDEX(products!B:B,MATCH(challenge_2_solution_2!$C1215,products!$A:$A,0))</f>
        <v>17.899999999999999</v>
      </c>
      <c r="F1215">
        <f>INDEX(products!C:C,MATCH(challenge_2_solution_2!$C1215,products!$A:$A,0))</f>
        <v>10.199999999999999</v>
      </c>
      <c r="G1215">
        <f t="shared" si="18"/>
        <v>17.899999999999999</v>
      </c>
      <c r="H1215">
        <f t="shared" si="18"/>
        <v>10.199999999999999</v>
      </c>
    </row>
    <row r="1216" spans="1:8" x14ac:dyDescent="0.2">
      <c r="A1216" s="1">
        <v>2353</v>
      </c>
      <c r="B1216" s="3">
        <v>42482.78402777778</v>
      </c>
      <c r="C1216" t="s">
        <v>5</v>
      </c>
      <c r="D1216">
        <v>4</v>
      </c>
      <c r="E1216">
        <f>INDEX(products!B:B,MATCH(challenge_2_solution_2!$C1216,products!$A:$A,0))</f>
        <v>1</v>
      </c>
      <c r="F1216">
        <f>INDEX(products!C:C,MATCH(challenge_2_solution_2!$C1216,products!$A:$A,0))</f>
        <v>0.31</v>
      </c>
      <c r="G1216">
        <f t="shared" si="18"/>
        <v>4</v>
      </c>
      <c r="H1216">
        <f t="shared" si="18"/>
        <v>1.24</v>
      </c>
    </row>
    <row r="1217" spans="1:8" x14ac:dyDescent="0.2">
      <c r="A1217" s="1">
        <v>2353</v>
      </c>
      <c r="B1217" s="3">
        <v>42482.78402777778</v>
      </c>
      <c r="C1217" t="s">
        <v>3</v>
      </c>
      <c r="D1217">
        <v>2</v>
      </c>
      <c r="E1217">
        <f>INDEX(products!B:B,MATCH(challenge_2_solution_2!$C1217,products!$A:$A,0))</f>
        <v>1</v>
      </c>
      <c r="F1217">
        <f>INDEX(products!C:C,MATCH(challenge_2_solution_2!$C1217,products!$A:$A,0))</f>
        <v>0.5</v>
      </c>
      <c r="G1217">
        <f t="shared" si="18"/>
        <v>2</v>
      </c>
      <c r="H1217">
        <f t="shared" si="18"/>
        <v>1</v>
      </c>
    </row>
    <row r="1218" spans="1:8" x14ac:dyDescent="0.2">
      <c r="A1218" s="1">
        <v>2353</v>
      </c>
      <c r="B1218" s="3">
        <v>42482.78402777778</v>
      </c>
      <c r="C1218" t="s">
        <v>4</v>
      </c>
      <c r="D1218">
        <v>2</v>
      </c>
      <c r="E1218">
        <f>INDEX(products!B:B,MATCH(challenge_2_solution_2!$C1218,products!$A:$A,0))</f>
        <v>1</v>
      </c>
      <c r="F1218">
        <f>INDEX(products!C:C,MATCH(challenge_2_solution_2!$C1218,products!$A:$A,0))</f>
        <v>0.61</v>
      </c>
      <c r="G1218">
        <f t="shared" si="18"/>
        <v>2</v>
      </c>
      <c r="H1218">
        <f t="shared" si="18"/>
        <v>1.22</v>
      </c>
    </row>
    <row r="1219" spans="1:8" x14ac:dyDescent="0.2">
      <c r="A1219" s="1">
        <v>2353</v>
      </c>
      <c r="B1219" s="3">
        <v>42482.78402777778</v>
      </c>
      <c r="C1219" t="s">
        <v>6</v>
      </c>
      <c r="D1219">
        <v>1</v>
      </c>
      <c r="E1219">
        <f>INDEX(products!B:B,MATCH(challenge_2_solution_2!$C1219,products!$A:$A,0))</f>
        <v>1</v>
      </c>
      <c r="F1219">
        <f>INDEX(products!C:C,MATCH(challenge_2_solution_2!$C1219,products!$A:$A,0))</f>
        <v>0.31</v>
      </c>
      <c r="G1219">
        <f t="shared" ref="G1219:H1282" si="19">$D1219*E1219</f>
        <v>1</v>
      </c>
      <c r="H1219">
        <f t="shared" si="19"/>
        <v>0.31</v>
      </c>
    </row>
    <row r="1220" spans="1:8" x14ac:dyDescent="0.2">
      <c r="A1220" s="1">
        <v>2353</v>
      </c>
      <c r="B1220" s="3">
        <v>42482.78402777778</v>
      </c>
      <c r="C1220" t="s">
        <v>7</v>
      </c>
      <c r="D1220">
        <v>1</v>
      </c>
      <c r="E1220">
        <f>INDEX(products!B:B,MATCH(challenge_2_solution_2!$C1220,products!$A:$A,0))</f>
        <v>1</v>
      </c>
      <c r="F1220">
        <f>INDEX(products!C:C,MATCH(challenge_2_solution_2!$C1220,products!$A:$A,0))</f>
        <v>0.68</v>
      </c>
      <c r="G1220">
        <f t="shared" si="19"/>
        <v>1</v>
      </c>
      <c r="H1220">
        <f t="shared" si="19"/>
        <v>0.68</v>
      </c>
    </row>
    <row r="1221" spans="1:8" x14ac:dyDescent="0.2">
      <c r="A1221" s="1">
        <v>2353</v>
      </c>
      <c r="B1221" s="3">
        <v>42482.78402777778</v>
      </c>
      <c r="C1221" t="s">
        <v>8</v>
      </c>
      <c r="D1221">
        <v>12</v>
      </c>
      <c r="E1221">
        <f>INDEX(products!B:B,MATCH(challenge_2_solution_2!$C1221,products!$A:$A,0))</f>
        <v>1.6</v>
      </c>
      <c r="F1221">
        <f>INDEX(products!C:C,MATCH(challenge_2_solution_2!$C1221,products!$A:$A,0))</f>
        <v>0.77</v>
      </c>
      <c r="G1221">
        <f t="shared" si="19"/>
        <v>19.200000000000003</v>
      </c>
      <c r="H1221">
        <f t="shared" si="19"/>
        <v>9.24</v>
      </c>
    </row>
    <row r="1222" spans="1:8" x14ac:dyDescent="0.2">
      <c r="A1222" s="1">
        <v>2353</v>
      </c>
      <c r="B1222" s="3">
        <v>42482.78402777778</v>
      </c>
      <c r="C1222" t="s">
        <v>12</v>
      </c>
      <c r="D1222">
        <v>2</v>
      </c>
      <c r="E1222">
        <f>INDEX(products!B:B,MATCH(challenge_2_solution_2!$C1222,products!$A:$A,0))</f>
        <v>5.2</v>
      </c>
      <c r="F1222">
        <f>INDEX(products!C:C,MATCH(challenge_2_solution_2!$C1222,products!$A:$A,0))</f>
        <v>3.07</v>
      </c>
      <c r="G1222">
        <f t="shared" si="19"/>
        <v>10.4</v>
      </c>
      <c r="H1222">
        <f t="shared" si="19"/>
        <v>6.14</v>
      </c>
    </row>
    <row r="1223" spans="1:8" x14ac:dyDescent="0.2">
      <c r="A1223" s="1">
        <v>2353</v>
      </c>
      <c r="B1223" s="3">
        <v>42482.78402777778</v>
      </c>
      <c r="C1223" t="s">
        <v>14</v>
      </c>
      <c r="D1223">
        <v>2</v>
      </c>
      <c r="E1223">
        <f>INDEX(products!B:B,MATCH(challenge_2_solution_2!$C1223,products!$A:$A,0))</f>
        <v>5.9</v>
      </c>
      <c r="F1223">
        <f>INDEX(products!C:C,MATCH(challenge_2_solution_2!$C1223,products!$A:$A,0))</f>
        <v>2.36</v>
      </c>
      <c r="G1223">
        <f t="shared" si="19"/>
        <v>11.8</v>
      </c>
      <c r="H1223">
        <f t="shared" si="19"/>
        <v>4.72</v>
      </c>
    </row>
    <row r="1224" spans="1:8" x14ac:dyDescent="0.2">
      <c r="A1224" s="1">
        <v>2353</v>
      </c>
      <c r="B1224" s="3">
        <v>42482.78402777778</v>
      </c>
      <c r="C1224" t="s">
        <v>15</v>
      </c>
      <c r="D1224">
        <v>1</v>
      </c>
      <c r="E1224">
        <f>INDEX(products!B:B,MATCH(challenge_2_solution_2!$C1224,products!$A:$A,0))</f>
        <v>5.9</v>
      </c>
      <c r="F1224">
        <f>INDEX(products!C:C,MATCH(challenge_2_solution_2!$C1224,products!$A:$A,0))</f>
        <v>3.07</v>
      </c>
      <c r="G1224">
        <f t="shared" si="19"/>
        <v>5.9</v>
      </c>
      <c r="H1224">
        <f t="shared" si="19"/>
        <v>3.07</v>
      </c>
    </row>
    <row r="1225" spans="1:8" x14ac:dyDescent="0.2">
      <c r="A1225" s="1">
        <v>2353</v>
      </c>
      <c r="B1225" s="3">
        <v>42482.78402777778</v>
      </c>
      <c r="C1225" t="s">
        <v>28</v>
      </c>
      <c r="D1225">
        <v>1</v>
      </c>
      <c r="E1225">
        <f>INDEX(products!B:B,MATCH(challenge_2_solution_2!$C1225,products!$A:$A,0))</f>
        <v>7.9</v>
      </c>
      <c r="F1225">
        <f>INDEX(products!C:C,MATCH(challenge_2_solution_2!$C1225,products!$A:$A,0))</f>
        <v>2.4500000000000002</v>
      </c>
      <c r="G1225">
        <f t="shared" si="19"/>
        <v>7.9</v>
      </c>
      <c r="H1225">
        <f t="shared" si="19"/>
        <v>2.4500000000000002</v>
      </c>
    </row>
    <row r="1226" spans="1:8" x14ac:dyDescent="0.2">
      <c r="A1226" s="1">
        <v>2353</v>
      </c>
      <c r="B1226" s="3">
        <v>42482.78402777778</v>
      </c>
      <c r="C1226" t="s">
        <v>65</v>
      </c>
      <c r="D1226">
        <v>1</v>
      </c>
      <c r="E1226">
        <f>INDEX(products!B:B,MATCH(challenge_2_solution_2!$C1226,products!$A:$A,0))</f>
        <v>11.9</v>
      </c>
      <c r="F1226">
        <f>INDEX(products!C:C,MATCH(challenge_2_solution_2!$C1226,products!$A:$A,0))</f>
        <v>7.14</v>
      </c>
      <c r="G1226">
        <f t="shared" si="19"/>
        <v>11.9</v>
      </c>
      <c r="H1226">
        <f t="shared" si="19"/>
        <v>7.14</v>
      </c>
    </row>
    <row r="1227" spans="1:8" x14ac:dyDescent="0.2">
      <c r="A1227" s="1">
        <v>2353</v>
      </c>
      <c r="B1227" s="3">
        <v>42482.78402777778</v>
      </c>
      <c r="C1227" t="s">
        <v>61</v>
      </c>
      <c r="D1227">
        <v>2</v>
      </c>
      <c r="E1227">
        <f>INDEX(products!B:B,MATCH(challenge_2_solution_2!$C1227,products!$A:$A,0))</f>
        <v>11.9</v>
      </c>
      <c r="F1227">
        <f>INDEX(products!C:C,MATCH(challenge_2_solution_2!$C1227,products!$A:$A,0))</f>
        <v>7.74</v>
      </c>
      <c r="G1227">
        <f t="shared" si="19"/>
        <v>23.8</v>
      </c>
      <c r="H1227">
        <f t="shared" si="19"/>
        <v>15.48</v>
      </c>
    </row>
    <row r="1228" spans="1:8" x14ac:dyDescent="0.2">
      <c r="A1228" s="1">
        <v>2353</v>
      </c>
      <c r="B1228" s="3">
        <v>42482.78402777778</v>
      </c>
      <c r="C1228" t="s">
        <v>66</v>
      </c>
      <c r="D1228">
        <v>1</v>
      </c>
      <c r="E1228">
        <f>INDEX(products!B:B,MATCH(challenge_2_solution_2!$C1228,products!$A:$A,0))</f>
        <v>11.9</v>
      </c>
      <c r="F1228">
        <f>INDEX(products!C:C,MATCH(challenge_2_solution_2!$C1228,products!$A:$A,0))</f>
        <v>6.31</v>
      </c>
      <c r="G1228">
        <f t="shared" si="19"/>
        <v>11.9</v>
      </c>
      <c r="H1228">
        <f t="shared" si="19"/>
        <v>6.31</v>
      </c>
    </row>
    <row r="1229" spans="1:8" x14ac:dyDescent="0.2">
      <c r="A1229" s="1">
        <v>2353</v>
      </c>
      <c r="B1229" s="3">
        <v>42482.78402777778</v>
      </c>
      <c r="C1229" t="s">
        <v>96</v>
      </c>
      <c r="D1229">
        <v>2</v>
      </c>
      <c r="E1229">
        <f>INDEX(products!B:B,MATCH(challenge_2_solution_2!$C1229,products!$A:$A,0))</f>
        <v>17.899999999999999</v>
      </c>
      <c r="F1229">
        <f>INDEX(products!C:C,MATCH(challenge_2_solution_2!$C1229,products!$A:$A,0))</f>
        <v>10.92</v>
      </c>
      <c r="G1229">
        <f t="shared" si="19"/>
        <v>35.799999999999997</v>
      </c>
      <c r="H1229">
        <f t="shared" si="19"/>
        <v>21.84</v>
      </c>
    </row>
    <row r="1230" spans="1:8" x14ac:dyDescent="0.2">
      <c r="A1230" s="1">
        <v>2353</v>
      </c>
      <c r="B1230" s="3">
        <v>42482.78402777778</v>
      </c>
      <c r="C1230" t="s">
        <v>126</v>
      </c>
      <c r="D1230">
        <v>1</v>
      </c>
      <c r="E1230">
        <f>INDEX(products!B:B,MATCH(challenge_2_solution_2!$C1230,products!$A:$A,0))</f>
        <v>19.899999999999999</v>
      </c>
      <c r="F1230">
        <f>INDEX(products!C:C,MATCH(challenge_2_solution_2!$C1230,products!$A:$A,0))</f>
        <v>4.58</v>
      </c>
      <c r="G1230">
        <f t="shared" si="19"/>
        <v>19.899999999999999</v>
      </c>
      <c r="H1230">
        <f t="shared" si="19"/>
        <v>4.58</v>
      </c>
    </row>
    <row r="1231" spans="1:8" x14ac:dyDescent="0.2">
      <c r="A1231" s="1">
        <v>2353</v>
      </c>
      <c r="B1231" s="3">
        <v>42482.78402777778</v>
      </c>
      <c r="C1231" t="s">
        <v>151</v>
      </c>
      <c r="D1231">
        <v>1</v>
      </c>
      <c r="E1231">
        <f>INDEX(products!B:B,MATCH(challenge_2_solution_2!$C1231,products!$A:$A,0))</f>
        <v>21.9</v>
      </c>
      <c r="F1231">
        <f>INDEX(products!C:C,MATCH(challenge_2_solution_2!$C1231,products!$A:$A,0))</f>
        <v>8.76</v>
      </c>
      <c r="G1231">
        <f t="shared" si="19"/>
        <v>21.9</v>
      </c>
      <c r="H1231">
        <f t="shared" si="19"/>
        <v>8.76</v>
      </c>
    </row>
    <row r="1232" spans="1:8" x14ac:dyDescent="0.2">
      <c r="A1232" s="1">
        <v>2353</v>
      </c>
      <c r="B1232" s="3">
        <v>42482.78402777778</v>
      </c>
      <c r="C1232" t="s">
        <v>165</v>
      </c>
      <c r="D1232">
        <v>1</v>
      </c>
      <c r="E1232">
        <f>INDEX(products!B:B,MATCH(challenge_2_solution_2!$C1232,products!$A:$A,0))</f>
        <v>25.9</v>
      </c>
      <c r="F1232">
        <f>INDEX(products!C:C,MATCH(challenge_2_solution_2!$C1232,products!$A:$A,0))</f>
        <v>13.21</v>
      </c>
      <c r="G1232">
        <f t="shared" si="19"/>
        <v>25.9</v>
      </c>
      <c r="H1232">
        <f t="shared" si="19"/>
        <v>13.21</v>
      </c>
    </row>
    <row r="1233" spans="1:8" x14ac:dyDescent="0.2">
      <c r="A1233" s="1">
        <v>2354</v>
      </c>
      <c r="B1233" s="3">
        <v>42482.788194444445</v>
      </c>
      <c r="C1233" t="s">
        <v>28</v>
      </c>
      <c r="D1233">
        <v>1</v>
      </c>
      <c r="E1233">
        <f>INDEX(products!B:B,MATCH(challenge_2_solution_2!$C1233,products!$A:$A,0))</f>
        <v>7.9</v>
      </c>
      <c r="F1233">
        <f>INDEX(products!C:C,MATCH(challenge_2_solution_2!$C1233,products!$A:$A,0))</f>
        <v>2.4500000000000002</v>
      </c>
      <c r="G1233">
        <f t="shared" si="19"/>
        <v>7.9</v>
      </c>
      <c r="H1233">
        <f t="shared" si="19"/>
        <v>2.4500000000000002</v>
      </c>
    </row>
    <row r="1234" spans="1:8" x14ac:dyDescent="0.2">
      <c r="A1234" s="1">
        <v>2354</v>
      </c>
      <c r="B1234" s="3">
        <v>42482.788194444445</v>
      </c>
      <c r="C1234" t="s">
        <v>74</v>
      </c>
      <c r="D1234">
        <v>1</v>
      </c>
      <c r="E1234">
        <f>INDEX(products!B:B,MATCH(challenge_2_solution_2!$C1234,products!$A:$A,0))</f>
        <v>11.9</v>
      </c>
      <c r="F1234">
        <f>INDEX(products!C:C,MATCH(challenge_2_solution_2!$C1234,products!$A:$A,0))</f>
        <v>2.5</v>
      </c>
      <c r="G1234">
        <f t="shared" si="19"/>
        <v>11.9</v>
      </c>
      <c r="H1234">
        <f t="shared" si="19"/>
        <v>2.5</v>
      </c>
    </row>
    <row r="1235" spans="1:8" x14ac:dyDescent="0.2">
      <c r="A1235" s="1">
        <v>2354</v>
      </c>
      <c r="B1235" s="3">
        <v>42482.788194444445</v>
      </c>
      <c r="C1235" t="s">
        <v>113</v>
      </c>
      <c r="D1235">
        <v>1</v>
      </c>
      <c r="E1235">
        <f>INDEX(products!B:B,MATCH(challenge_2_solution_2!$C1235,products!$A:$A,0))</f>
        <v>17.899999999999999</v>
      </c>
      <c r="F1235">
        <f>INDEX(products!C:C,MATCH(challenge_2_solution_2!$C1235,products!$A:$A,0))</f>
        <v>10.199999999999999</v>
      </c>
      <c r="G1235">
        <f t="shared" si="19"/>
        <v>17.899999999999999</v>
      </c>
      <c r="H1235">
        <f t="shared" si="19"/>
        <v>10.199999999999999</v>
      </c>
    </row>
    <row r="1236" spans="1:8" x14ac:dyDescent="0.2">
      <c r="A1236" s="1">
        <v>2354</v>
      </c>
      <c r="B1236" s="3">
        <v>42482.788194444445</v>
      </c>
      <c r="C1236" t="s">
        <v>158</v>
      </c>
      <c r="D1236">
        <v>1</v>
      </c>
      <c r="E1236">
        <f>INDEX(products!B:B,MATCH(challenge_2_solution_2!$C1236,products!$A:$A,0))</f>
        <v>21.9</v>
      </c>
      <c r="F1236">
        <f>INDEX(products!C:C,MATCH(challenge_2_solution_2!$C1236,products!$A:$A,0))</f>
        <v>14.89</v>
      </c>
      <c r="G1236">
        <f t="shared" si="19"/>
        <v>21.9</v>
      </c>
      <c r="H1236">
        <f t="shared" si="19"/>
        <v>14.89</v>
      </c>
    </row>
    <row r="1237" spans="1:8" x14ac:dyDescent="0.2">
      <c r="A1237" s="1">
        <v>2354</v>
      </c>
      <c r="B1237" s="3">
        <v>42482.788194444445</v>
      </c>
      <c r="C1237" t="s">
        <v>155</v>
      </c>
      <c r="D1237">
        <v>1</v>
      </c>
      <c r="E1237">
        <f>INDEX(products!B:B,MATCH(challenge_2_solution_2!$C1237,products!$A:$A,0))</f>
        <v>21.9</v>
      </c>
      <c r="F1237">
        <f>INDEX(products!C:C,MATCH(challenge_2_solution_2!$C1237,products!$A:$A,0))</f>
        <v>11.39</v>
      </c>
      <c r="G1237">
        <f t="shared" si="19"/>
        <v>21.9</v>
      </c>
      <c r="H1237">
        <f t="shared" si="19"/>
        <v>11.39</v>
      </c>
    </row>
    <row r="1238" spans="1:8" x14ac:dyDescent="0.2">
      <c r="A1238" s="1">
        <v>2355</v>
      </c>
      <c r="B1238" s="3">
        <v>42482.79791666667</v>
      </c>
      <c r="C1238" t="s">
        <v>17</v>
      </c>
      <c r="D1238">
        <v>1</v>
      </c>
      <c r="E1238">
        <f>INDEX(products!B:B,MATCH(challenge_2_solution_2!$C1238,products!$A:$A,0))</f>
        <v>5.9</v>
      </c>
      <c r="F1238">
        <f>INDEX(products!C:C,MATCH(challenge_2_solution_2!$C1238,products!$A:$A,0))</f>
        <v>2.83</v>
      </c>
      <c r="G1238">
        <f t="shared" si="19"/>
        <v>5.9</v>
      </c>
      <c r="H1238">
        <f t="shared" si="19"/>
        <v>2.83</v>
      </c>
    </row>
    <row r="1239" spans="1:8" x14ac:dyDescent="0.2">
      <c r="A1239" s="1">
        <v>2355</v>
      </c>
      <c r="B1239" s="3">
        <v>42482.79791666667</v>
      </c>
      <c r="C1239" t="s">
        <v>19</v>
      </c>
      <c r="D1239">
        <v>1</v>
      </c>
      <c r="E1239">
        <f>INDEX(products!B:B,MATCH(challenge_2_solution_2!$C1239,products!$A:$A,0))</f>
        <v>5.9</v>
      </c>
      <c r="F1239">
        <f>INDEX(products!C:C,MATCH(challenge_2_solution_2!$C1239,products!$A:$A,0))</f>
        <v>1.65</v>
      </c>
      <c r="G1239">
        <f t="shared" si="19"/>
        <v>5.9</v>
      </c>
      <c r="H1239">
        <f t="shared" si="19"/>
        <v>1.65</v>
      </c>
    </row>
    <row r="1240" spans="1:8" x14ac:dyDescent="0.2">
      <c r="A1240" s="1">
        <v>2355</v>
      </c>
      <c r="B1240" s="3">
        <v>42482.79791666667</v>
      </c>
      <c r="C1240" t="s">
        <v>58</v>
      </c>
      <c r="D1240">
        <v>1</v>
      </c>
      <c r="E1240">
        <f>INDEX(products!B:B,MATCH(challenge_2_solution_2!$C1240,products!$A:$A,0))</f>
        <v>9.9</v>
      </c>
      <c r="F1240">
        <f>INDEX(products!C:C,MATCH(challenge_2_solution_2!$C1240,products!$A:$A,0))</f>
        <v>4.95</v>
      </c>
      <c r="G1240">
        <f t="shared" si="19"/>
        <v>9.9</v>
      </c>
      <c r="H1240">
        <f t="shared" si="19"/>
        <v>4.95</v>
      </c>
    </row>
    <row r="1241" spans="1:8" x14ac:dyDescent="0.2">
      <c r="A1241" s="1">
        <v>2355</v>
      </c>
      <c r="B1241" s="3">
        <v>42482.79791666667</v>
      </c>
      <c r="C1241" t="s">
        <v>87</v>
      </c>
      <c r="D1241">
        <v>1</v>
      </c>
      <c r="E1241">
        <f>INDEX(products!B:B,MATCH(challenge_2_solution_2!$C1241,products!$A:$A,0))</f>
        <v>15.9</v>
      </c>
      <c r="F1241">
        <f>INDEX(products!C:C,MATCH(challenge_2_solution_2!$C1241,products!$A:$A,0))</f>
        <v>6.2</v>
      </c>
      <c r="G1241">
        <f t="shared" si="19"/>
        <v>15.9</v>
      </c>
      <c r="H1241">
        <f t="shared" si="19"/>
        <v>6.2</v>
      </c>
    </row>
    <row r="1242" spans="1:8" x14ac:dyDescent="0.2">
      <c r="A1242" s="1">
        <v>2356</v>
      </c>
      <c r="B1242" s="3">
        <v>42482.8</v>
      </c>
      <c r="C1242" t="s">
        <v>55</v>
      </c>
      <c r="D1242">
        <v>1</v>
      </c>
      <c r="E1242">
        <f>INDEX(products!B:B,MATCH(challenge_2_solution_2!$C1242,products!$A:$A,0))</f>
        <v>7.9</v>
      </c>
      <c r="F1242">
        <f>INDEX(products!C:C,MATCH(challenge_2_solution_2!$C1242,products!$A:$A,0))</f>
        <v>2.21</v>
      </c>
      <c r="G1242">
        <f t="shared" si="19"/>
        <v>7.9</v>
      </c>
      <c r="H1242">
        <f t="shared" si="19"/>
        <v>2.21</v>
      </c>
    </row>
    <row r="1243" spans="1:8" x14ac:dyDescent="0.2">
      <c r="A1243" s="1">
        <v>2356</v>
      </c>
      <c r="B1243" s="3">
        <v>42482.8</v>
      </c>
      <c r="C1243" t="s">
        <v>64</v>
      </c>
      <c r="D1243">
        <v>1</v>
      </c>
      <c r="E1243">
        <f>INDEX(products!B:B,MATCH(challenge_2_solution_2!$C1243,products!$A:$A,0))</f>
        <v>11.9</v>
      </c>
      <c r="F1243">
        <f>INDEX(products!C:C,MATCH(challenge_2_solution_2!$C1243,products!$A:$A,0))</f>
        <v>7.97</v>
      </c>
      <c r="G1243">
        <f t="shared" si="19"/>
        <v>11.9</v>
      </c>
      <c r="H1243">
        <f t="shared" si="19"/>
        <v>7.97</v>
      </c>
    </row>
    <row r="1244" spans="1:8" x14ac:dyDescent="0.2">
      <c r="A1244" s="1">
        <v>2356</v>
      </c>
      <c r="B1244" s="3">
        <v>42482.8</v>
      </c>
      <c r="C1244" t="s">
        <v>81</v>
      </c>
      <c r="D1244">
        <v>1</v>
      </c>
      <c r="E1244">
        <f>INDEX(products!B:B,MATCH(challenge_2_solution_2!$C1244,products!$A:$A,0))</f>
        <v>11.9</v>
      </c>
      <c r="F1244">
        <f>INDEX(products!C:C,MATCH(challenge_2_solution_2!$C1244,products!$A:$A,0))</f>
        <v>8.09</v>
      </c>
      <c r="G1244">
        <f t="shared" si="19"/>
        <v>11.9</v>
      </c>
      <c r="H1244">
        <f t="shared" si="19"/>
        <v>8.09</v>
      </c>
    </row>
    <row r="1245" spans="1:8" x14ac:dyDescent="0.2">
      <c r="A1245" s="1">
        <v>2356</v>
      </c>
      <c r="B1245" s="3">
        <v>42482.8</v>
      </c>
      <c r="C1245" t="s">
        <v>84</v>
      </c>
      <c r="D1245">
        <v>1</v>
      </c>
      <c r="E1245">
        <f>INDEX(products!B:B,MATCH(challenge_2_solution_2!$C1245,products!$A:$A,0))</f>
        <v>11.9</v>
      </c>
      <c r="F1245">
        <f>INDEX(products!C:C,MATCH(challenge_2_solution_2!$C1245,products!$A:$A,0))</f>
        <v>2.38</v>
      </c>
      <c r="G1245">
        <f t="shared" si="19"/>
        <v>11.9</v>
      </c>
      <c r="H1245">
        <f t="shared" si="19"/>
        <v>2.38</v>
      </c>
    </row>
    <row r="1246" spans="1:8" x14ac:dyDescent="0.2">
      <c r="A1246" s="1">
        <v>2356</v>
      </c>
      <c r="B1246" s="3">
        <v>42482.8</v>
      </c>
      <c r="C1246" t="s">
        <v>95</v>
      </c>
      <c r="D1246">
        <v>1</v>
      </c>
      <c r="E1246">
        <f>INDEX(products!B:B,MATCH(challenge_2_solution_2!$C1246,products!$A:$A,0))</f>
        <v>17.899999999999999</v>
      </c>
      <c r="F1246">
        <f>INDEX(products!C:C,MATCH(challenge_2_solution_2!$C1246,products!$A:$A,0))</f>
        <v>4.3</v>
      </c>
      <c r="G1246">
        <f t="shared" si="19"/>
        <v>17.899999999999999</v>
      </c>
      <c r="H1246">
        <f t="shared" si="19"/>
        <v>4.3</v>
      </c>
    </row>
    <row r="1247" spans="1:8" x14ac:dyDescent="0.2">
      <c r="A1247" s="1">
        <v>2357</v>
      </c>
      <c r="B1247" s="3">
        <v>42482.822222222225</v>
      </c>
      <c r="C1247" t="s">
        <v>127</v>
      </c>
      <c r="D1247">
        <v>1</v>
      </c>
      <c r="E1247">
        <f>INDEX(products!B:B,MATCH(challenge_2_solution_2!$C1247,products!$A:$A,0))</f>
        <v>19.899999999999999</v>
      </c>
      <c r="F1247">
        <f>INDEX(products!C:C,MATCH(challenge_2_solution_2!$C1247,products!$A:$A,0))</f>
        <v>9.9499999999999993</v>
      </c>
      <c r="G1247">
        <f t="shared" si="19"/>
        <v>19.899999999999999</v>
      </c>
      <c r="H1247">
        <f t="shared" si="19"/>
        <v>9.9499999999999993</v>
      </c>
    </row>
    <row r="1248" spans="1:8" x14ac:dyDescent="0.2">
      <c r="A1248" s="1">
        <v>2358</v>
      </c>
      <c r="B1248" s="3">
        <v>42482.867361111108</v>
      </c>
      <c r="C1248" t="s">
        <v>12</v>
      </c>
      <c r="D1248">
        <v>1</v>
      </c>
      <c r="E1248">
        <f>INDEX(products!B:B,MATCH(challenge_2_solution_2!$C1248,products!$A:$A,0))</f>
        <v>5.2</v>
      </c>
      <c r="F1248">
        <f>INDEX(products!C:C,MATCH(challenge_2_solution_2!$C1248,products!$A:$A,0))</f>
        <v>3.07</v>
      </c>
      <c r="G1248">
        <f t="shared" si="19"/>
        <v>5.2</v>
      </c>
      <c r="H1248">
        <f t="shared" si="19"/>
        <v>3.07</v>
      </c>
    </row>
    <row r="1249" spans="1:8" x14ac:dyDescent="0.2">
      <c r="A1249" s="1">
        <v>2358</v>
      </c>
      <c r="B1249" s="3">
        <v>42482.867361111108</v>
      </c>
      <c r="C1249" t="s">
        <v>17</v>
      </c>
      <c r="D1249">
        <v>1</v>
      </c>
      <c r="E1249">
        <f>INDEX(products!B:B,MATCH(challenge_2_solution_2!$C1249,products!$A:$A,0))</f>
        <v>5.9</v>
      </c>
      <c r="F1249">
        <f>INDEX(products!C:C,MATCH(challenge_2_solution_2!$C1249,products!$A:$A,0))</f>
        <v>2.83</v>
      </c>
      <c r="G1249">
        <f t="shared" si="19"/>
        <v>5.9</v>
      </c>
      <c r="H1249">
        <f t="shared" si="19"/>
        <v>2.83</v>
      </c>
    </row>
    <row r="1250" spans="1:8" x14ac:dyDescent="0.2">
      <c r="A1250" s="1">
        <v>2358</v>
      </c>
      <c r="B1250" s="3">
        <v>42482.867361111108</v>
      </c>
      <c r="C1250" t="s">
        <v>33</v>
      </c>
      <c r="D1250">
        <v>1</v>
      </c>
      <c r="E1250">
        <f>INDEX(products!B:B,MATCH(challenge_2_solution_2!$C1250,products!$A:$A,0))</f>
        <v>7.9</v>
      </c>
      <c r="F1250">
        <f>INDEX(products!C:C,MATCH(challenge_2_solution_2!$C1250,products!$A:$A,0))</f>
        <v>2.21</v>
      </c>
      <c r="G1250">
        <f t="shared" si="19"/>
        <v>7.9</v>
      </c>
      <c r="H1250">
        <f t="shared" si="19"/>
        <v>2.21</v>
      </c>
    </row>
    <row r="1251" spans="1:8" x14ac:dyDescent="0.2">
      <c r="A1251" s="1">
        <v>2358</v>
      </c>
      <c r="B1251" s="3">
        <v>42482.867361111108</v>
      </c>
      <c r="C1251" t="s">
        <v>27</v>
      </c>
      <c r="D1251">
        <v>1</v>
      </c>
      <c r="E1251">
        <f>INDEX(products!B:B,MATCH(challenge_2_solution_2!$C1251,products!$A:$A,0))</f>
        <v>7.9</v>
      </c>
      <c r="F1251">
        <f>INDEX(products!C:C,MATCH(challenge_2_solution_2!$C1251,products!$A:$A,0))</f>
        <v>4.03</v>
      </c>
      <c r="G1251">
        <f t="shared" si="19"/>
        <v>7.9</v>
      </c>
      <c r="H1251">
        <f t="shared" si="19"/>
        <v>4.03</v>
      </c>
    </row>
    <row r="1252" spans="1:8" x14ac:dyDescent="0.2">
      <c r="A1252" s="1">
        <v>2358</v>
      </c>
      <c r="B1252" s="3">
        <v>42482.867361111108</v>
      </c>
      <c r="C1252" t="s">
        <v>83</v>
      </c>
      <c r="D1252">
        <v>1</v>
      </c>
      <c r="E1252">
        <f>INDEX(products!B:B,MATCH(challenge_2_solution_2!$C1252,products!$A:$A,0))</f>
        <v>11.9</v>
      </c>
      <c r="F1252">
        <f>INDEX(products!C:C,MATCH(challenge_2_solution_2!$C1252,products!$A:$A,0))</f>
        <v>6.66</v>
      </c>
      <c r="G1252">
        <f t="shared" si="19"/>
        <v>11.9</v>
      </c>
      <c r="H1252">
        <f t="shared" si="19"/>
        <v>6.66</v>
      </c>
    </row>
    <row r="1253" spans="1:8" x14ac:dyDescent="0.2">
      <c r="A1253" s="1">
        <v>2358</v>
      </c>
      <c r="B1253" s="3">
        <v>42482.867361111108</v>
      </c>
      <c r="C1253" t="s">
        <v>96</v>
      </c>
      <c r="D1253">
        <v>1</v>
      </c>
      <c r="E1253">
        <f>INDEX(products!B:B,MATCH(challenge_2_solution_2!$C1253,products!$A:$A,0))</f>
        <v>17.899999999999999</v>
      </c>
      <c r="F1253">
        <f>INDEX(products!C:C,MATCH(challenge_2_solution_2!$C1253,products!$A:$A,0))</f>
        <v>10.92</v>
      </c>
      <c r="G1253">
        <f t="shared" si="19"/>
        <v>17.899999999999999</v>
      </c>
      <c r="H1253">
        <f t="shared" si="19"/>
        <v>10.92</v>
      </c>
    </row>
    <row r="1254" spans="1:8" x14ac:dyDescent="0.2">
      <c r="A1254" s="1">
        <v>2358</v>
      </c>
      <c r="B1254" s="3">
        <v>42482.867361111108</v>
      </c>
      <c r="C1254" t="s">
        <v>89</v>
      </c>
      <c r="D1254">
        <v>1</v>
      </c>
      <c r="E1254">
        <f>INDEX(products!B:B,MATCH(challenge_2_solution_2!$C1254,products!$A:$A,0))</f>
        <v>17.899999999999999</v>
      </c>
      <c r="F1254">
        <f>INDEX(products!C:C,MATCH(challenge_2_solution_2!$C1254,products!$A:$A,0))</f>
        <v>3.94</v>
      </c>
      <c r="G1254">
        <f t="shared" si="19"/>
        <v>17.899999999999999</v>
      </c>
      <c r="H1254">
        <f t="shared" si="19"/>
        <v>3.94</v>
      </c>
    </row>
    <row r="1255" spans="1:8" x14ac:dyDescent="0.2">
      <c r="A1255" s="1">
        <v>2362</v>
      </c>
      <c r="B1255" s="3">
        <v>42483.661805555559</v>
      </c>
      <c r="C1255" t="s">
        <v>18</v>
      </c>
      <c r="D1255">
        <v>1</v>
      </c>
      <c r="E1255">
        <f>INDEX(products!B:B,MATCH(challenge_2_solution_2!$C1255,products!$A:$A,0))</f>
        <v>5.9</v>
      </c>
      <c r="F1255">
        <f>INDEX(products!C:C,MATCH(challenge_2_solution_2!$C1255,products!$A:$A,0))</f>
        <v>3.6</v>
      </c>
      <c r="G1255">
        <f t="shared" si="19"/>
        <v>5.9</v>
      </c>
      <c r="H1255">
        <f t="shared" si="19"/>
        <v>3.6</v>
      </c>
    </row>
    <row r="1256" spans="1:8" x14ac:dyDescent="0.2">
      <c r="A1256" s="1">
        <v>2362</v>
      </c>
      <c r="B1256" s="3">
        <v>42483.661805555559</v>
      </c>
      <c r="C1256" t="s">
        <v>17</v>
      </c>
      <c r="D1256">
        <v>1</v>
      </c>
      <c r="E1256">
        <f>INDEX(products!B:B,MATCH(challenge_2_solution_2!$C1256,products!$A:$A,0))</f>
        <v>5.9</v>
      </c>
      <c r="F1256">
        <f>INDEX(products!C:C,MATCH(challenge_2_solution_2!$C1256,products!$A:$A,0))</f>
        <v>2.83</v>
      </c>
      <c r="G1256">
        <f t="shared" si="19"/>
        <v>5.9</v>
      </c>
      <c r="H1256">
        <f t="shared" si="19"/>
        <v>2.83</v>
      </c>
    </row>
    <row r="1257" spans="1:8" x14ac:dyDescent="0.2">
      <c r="A1257" s="1">
        <v>2362</v>
      </c>
      <c r="B1257" s="3">
        <v>42483.661805555559</v>
      </c>
      <c r="C1257" t="s">
        <v>73</v>
      </c>
      <c r="D1257">
        <v>1</v>
      </c>
      <c r="E1257">
        <f>INDEX(products!B:B,MATCH(challenge_2_solution_2!$C1257,products!$A:$A,0))</f>
        <v>11.9</v>
      </c>
      <c r="F1257">
        <f>INDEX(products!C:C,MATCH(challenge_2_solution_2!$C1257,products!$A:$A,0))</f>
        <v>7.74</v>
      </c>
      <c r="G1257">
        <f t="shared" si="19"/>
        <v>11.9</v>
      </c>
      <c r="H1257">
        <f t="shared" si="19"/>
        <v>7.74</v>
      </c>
    </row>
    <row r="1258" spans="1:8" x14ac:dyDescent="0.2">
      <c r="A1258" s="1">
        <v>2362</v>
      </c>
      <c r="B1258" s="3">
        <v>42483.661805555559</v>
      </c>
      <c r="C1258" t="s">
        <v>61</v>
      </c>
      <c r="D1258">
        <v>1</v>
      </c>
      <c r="E1258">
        <f>INDEX(products!B:B,MATCH(challenge_2_solution_2!$C1258,products!$A:$A,0))</f>
        <v>11.9</v>
      </c>
      <c r="F1258">
        <f>INDEX(products!C:C,MATCH(challenge_2_solution_2!$C1258,products!$A:$A,0))</f>
        <v>7.74</v>
      </c>
      <c r="G1258">
        <f t="shared" si="19"/>
        <v>11.9</v>
      </c>
      <c r="H1258">
        <f t="shared" si="19"/>
        <v>7.74</v>
      </c>
    </row>
    <row r="1259" spans="1:8" x14ac:dyDescent="0.2">
      <c r="A1259" s="1">
        <v>2362</v>
      </c>
      <c r="B1259" s="3">
        <v>42483.661805555559</v>
      </c>
      <c r="C1259" t="s">
        <v>89</v>
      </c>
      <c r="D1259">
        <v>1</v>
      </c>
      <c r="E1259">
        <f>INDEX(products!B:B,MATCH(challenge_2_solution_2!$C1259,products!$A:$A,0))</f>
        <v>17.899999999999999</v>
      </c>
      <c r="F1259">
        <f>INDEX(products!C:C,MATCH(challenge_2_solution_2!$C1259,products!$A:$A,0))</f>
        <v>3.94</v>
      </c>
      <c r="G1259">
        <f t="shared" si="19"/>
        <v>17.899999999999999</v>
      </c>
      <c r="H1259">
        <f t="shared" si="19"/>
        <v>3.94</v>
      </c>
    </row>
    <row r="1260" spans="1:8" x14ac:dyDescent="0.2">
      <c r="A1260" s="1">
        <v>2362</v>
      </c>
      <c r="B1260" s="3">
        <v>42483.661805555559</v>
      </c>
      <c r="C1260" t="s">
        <v>96</v>
      </c>
      <c r="D1260">
        <v>1</v>
      </c>
      <c r="E1260">
        <f>INDEX(products!B:B,MATCH(challenge_2_solution_2!$C1260,products!$A:$A,0))</f>
        <v>17.899999999999999</v>
      </c>
      <c r="F1260">
        <f>INDEX(products!C:C,MATCH(challenge_2_solution_2!$C1260,products!$A:$A,0))</f>
        <v>10.92</v>
      </c>
      <c r="G1260">
        <f t="shared" si="19"/>
        <v>17.899999999999999</v>
      </c>
      <c r="H1260">
        <f t="shared" si="19"/>
        <v>10.92</v>
      </c>
    </row>
    <row r="1261" spans="1:8" x14ac:dyDescent="0.2">
      <c r="A1261" s="1">
        <v>2363</v>
      </c>
      <c r="B1261" s="3">
        <v>42483.761805555558</v>
      </c>
      <c r="C1261" t="s">
        <v>8</v>
      </c>
      <c r="D1261">
        <v>5</v>
      </c>
      <c r="E1261">
        <f>INDEX(products!B:B,MATCH(challenge_2_solution_2!$C1261,products!$A:$A,0))</f>
        <v>1.6</v>
      </c>
      <c r="F1261">
        <f>INDEX(products!C:C,MATCH(challenge_2_solution_2!$C1261,products!$A:$A,0))</f>
        <v>0.77</v>
      </c>
      <c r="G1261">
        <f t="shared" si="19"/>
        <v>8</v>
      </c>
      <c r="H1261">
        <f t="shared" si="19"/>
        <v>3.85</v>
      </c>
    </row>
    <row r="1262" spans="1:8" x14ac:dyDescent="0.2">
      <c r="A1262" s="1">
        <v>2363</v>
      </c>
      <c r="B1262" s="3">
        <v>42483.761805555558</v>
      </c>
      <c r="C1262" t="s">
        <v>12</v>
      </c>
      <c r="D1262">
        <v>1</v>
      </c>
      <c r="E1262">
        <f>INDEX(products!B:B,MATCH(challenge_2_solution_2!$C1262,products!$A:$A,0))</f>
        <v>5.2</v>
      </c>
      <c r="F1262">
        <f>INDEX(products!C:C,MATCH(challenge_2_solution_2!$C1262,products!$A:$A,0))</f>
        <v>3.07</v>
      </c>
      <c r="G1262">
        <f t="shared" si="19"/>
        <v>5.2</v>
      </c>
      <c r="H1262">
        <f t="shared" si="19"/>
        <v>3.07</v>
      </c>
    </row>
    <row r="1263" spans="1:8" x14ac:dyDescent="0.2">
      <c r="A1263" s="1">
        <v>2363</v>
      </c>
      <c r="B1263" s="3">
        <v>42483.761805555558</v>
      </c>
      <c r="C1263" t="s">
        <v>18</v>
      </c>
      <c r="D1263">
        <v>1</v>
      </c>
      <c r="E1263">
        <f>INDEX(products!B:B,MATCH(challenge_2_solution_2!$C1263,products!$A:$A,0))</f>
        <v>5.9</v>
      </c>
      <c r="F1263">
        <f>INDEX(products!C:C,MATCH(challenge_2_solution_2!$C1263,products!$A:$A,0))</f>
        <v>3.6</v>
      </c>
      <c r="G1263">
        <f t="shared" si="19"/>
        <v>5.9</v>
      </c>
      <c r="H1263">
        <f t="shared" si="19"/>
        <v>3.6</v>
      </c>
    </row>
    <row r="1264" spans="1:8" x14ac:dyDescent="0.2">
      <c r="A1264" s="1">
        <v>2363</v>
      </c>
      <c r="B1264" s="3">
        <v>42483.761805555558</v>
      </c>
      <c r="C1264" t="s">
        <v>33</v>
      </c>
      <c r="D1264">
        <v>2</v>
      </c>
      <c r="E1264">
        <f>INDEX(products!B:B,MATCH(challenge_2_solution_2!$C1264,products!$A:$A,0))</f>
        <v>7.9</v>
      </c>
      <c r="F1264">
        <f>INDEX(products!C:C,MATCH(challenge_2_solution_2!$C1264,products!$A:$A,0))</f>
        <v>2.21</v>
      </c>
      <c r="G1264">
        <f t="shared" si="19"/>
        <v>15.8</v>
      </c>
      <c r="H1264">
        <f t="shared" si="19"/>
        <v>4.42</v>
      </c>
    </row>
    <row r="1265" spans="1:8" x14ac:dyDescent="0.2">
      <c r="A1265" s="1">
        <v>2363</v>
      </c>
      <c r="B1265" s="3">
        <v>42483.761805555558</v>
      </c>
      <c r="C1265" t="s">
        <v>28</v>
      </c>
      <c r="D1265">
        <v>1</v>
      </c>
      <c r="E1265">
        <f>INDEX(products!B:B,MATCH(challenge_2_solution_2!$C1265,products!$A:$A,0))</f>
        <v>7.9</v>
      </c>
      <c r="F1265">
        <f>INDEX(products!C:C,MATCH(challenge_2_solution_2!$C1265,products!$A:$A,0))</f>
        <v>2.4500000000000002</v>
      </c>
      <c r="G1265">
        <f t="shared" si="19"/>
        <v>7.9</v>
      </c>
      <c r="H1265">
        <f t="shared" si="19"/>
        <v>2.4500000000000002</v>
      </c>
    </row>
    <row r="1266" spans="1:8" x14ac:dyDescent="0.2">
      <c r="A1266" s="1">
        <v>2363</v>
      </c>
      <c r="B1266" s="3">
        <v>42483.761805555558</v>
      </c>
      <c r="C1266" t="s">
        <v>46</v>
      </c>
      <c r="D1266">
        <v>2</v>
      </c>
      <c r="E1266">
        <f>INDEX(products!B:B,MATCH(challenge_2_solution_2!$C1266,products!$A:$A,0))</f>
        <v>7.9</v>
      </c>
      <c r="F1266">
        <f>INDEX(products!C:C,MATCH(challenge_2_solution_2!$C1266,products!$A:$A,0))</f>
        <v>3.79</v>
      </c>
      <c r="G1266">
        <f t="shared" si="19"/>
        <v>15.8</v>
      </c>
      <c r="H1266">
        <f t="shared" si="19"/>
        <v>7.58</v>
      </c>
    </row>
    <row r="1267" spans="1:8" x14ac:dyDescent="0.2">
      <c r="A1267" s="1">
        <v>2363</v>
      </c>
      <c r="B1267" s="3">
        <v>42483.761805555558</v>
      </c>
      <c r="C1267" t="s">
        <v>89</v>
      </c>
      <c r="D1267">
        <v>2</v>
      </c>
      <c r="E1267">
        <f>INDEX(products!B:B,MATCH(challenge_2_solution_2!$C1267,products!$A:$A,0))</f>
        <v>17.899999999999999</v>
      </c>
      <c r="F1267">
        <f>INDEX(products!C:C,MATCH(challenge_2_solution_2!$C1267,products!$A:$A,0))</f>
        <v>3.94</v>
      </c>
      <c r="G1267">
        <f t="shared" si="19"/>
        <v>35.799999999999997</v>
      </c>
      <c r="H1267">
        <f t="shared" si="19"/>
        <v>7.88</v>
      </c>
    </row>
    <row r="1268" spans="1:8" x14ac:dyDescent="0.2">
      <c r="A1268" s="1">
        <v>2363</v>
      </c>
      <c r="B1268" s="3">
        <v>42483.761805555558</v>
      </c>
      <c r="C1268" t="s">
        <v>105</v>
      </c>
      <c r="D1268">
        <v>2</v>
      </c>
      <c r="E1268">
        <f>INDEX(products!B:B,MATCH(challenge_2_solution_2!$C1268,products!$A:$A,0))</f>
        <v>17.899999999999999</v>
      </c>
      <c r="F1268">
        <f>INDEX(products!C:C,MATCH(challenge_2_solution_2!$C1268,products!$A:$A,0))</f>
        <v>5.55</v>
      </c>
      <c r="G1268">
        <f t="shared" si="19"/>
        <v>35.799999999999997</v>
      </c>
      <c r="H1268">
        <f t="shared" si="19"/>
        <v>11.1</v>
      </c>
    </row>
    <row r="1269" spans="1:8" x14ac:dyDescent="0.2">
      <c r="A1269" s="1">
        <v>2364</v>
      </c>
      <c r="B1269" s="3">
        <v>42483.765972222223</v>
      </c>
      <c r="C1269" t="s">
        <v>8</v>
      </c>
      <c r="D1269">
        <v>1</v>
      </c>
      <c r="E1269">
        <f>INDEX(products!B:B,MATCH(challenge_2_solution_2!$C1269,products!$A:$A,0))</f>
        <v>1.6</v>
      </c>
      <c r="F1269">
        <f>INDEX(products!C:C,MATCH(challenge_2_solution_2!$C1269,products!$A:$A,0))</f>
        <v>0.77</v>
      </c>
      <c r="G1269">
        <f t="shared" si="19"/>
        <v>1.6</v>
      </c>
      <c r="H1269">
        <f t="shared" si="19"/>
        <v>0.77</v>
      </c>
    </row>
    <row r="1270" spans="1:8" x14ac:dyDescent="0.2">
      <c r="A1270" s="1">
        <v>2364</v>
      </c>
      <c r="B1270" s="3">
        <v>42483.765972222223</v>
      </c>
      <c r="C1270" t="s">
        <v>18</v>
      </c>
      <c r="D1270">
        <v>1</v>
      </c>
      <c r="E1270">
        <f>INDEX(products!B:B,MATCH(challenge_2_solution_2!$C1270,products!$A:$A,0))</f>
        <v>5.9</v>
      </c>
      <c r="F1270">
        <f>INDEX(products!C:C,MATCH(challenge_2_solution_2!$C1270,products!$A:$A,0))</f>
        <v>3.6</v>
      </c>
      <c r="G1270">
        <f t="shared" si="19"/>
        <v>5.9</v>
      </c>
      <c r="H1270">
        <f t="shared" si="19"/>
        <v>3.6</v>
      </c>
    </row>
    <row r="1271" spans="1:8" x14ac:dyDescent="0.2">
      <c r="A1271" s="1">
        <v>2364</v>
      </c>
      <c r="B1271" s="3">
        <v>42483.765972222223</v>
      </c>
      <c r="C1271" t="s">
        <v>69</v>
      </c>
      <c r="D1271">
        <v>1</v>
      </c>
      <c r="E1271">
        <f>INDEX(products!B:B,MATCH(challenge_2_solution_2!$C1271,products!$A:$A,0))</f>
        <v>11.9</v>
      </c>
      <c r="F1271">
        <f>INDEX(products!C:C,MATCH(challenge_2_solution_2!$C1271,products!$A:$A,0))</f>
        <v>2.86</v>
      </c>
      <c r="G1271">
        <f t="shared" si="19"/>
        <v>11.9</v>
      </c>
      <c r="H1271">
        <f t="shared" si="19"/>
        <v>2.86</v>
      </c>
    </row>
    <row r="1272" spans="1:8" x14ac:dyDescent="0.2">
      <c r="A1272" s="1">
        <v>2364</v>
      </c>
      <c r="B1272" s="3">
        <v>42483.765972222223</v>
      </c>
      <c r="C1272" t="s">
        <v>93</v>
      </c>
      <c r="D1272">
        <v>1</v>
      </c>
      <c r="E1272">
        <f>INDEX(products!B:B,MATCH(challenge_2_solution_2!$C1272,products!$A:$A,0))</f>
        <v>17.899999999999999</v>
      </c>
      <c r="F1272">
        <f>INDEX(products!C:C,MATCH(challenge_2_solution_2!$C1272,products!$A:$A,0))</f>
        <v>6.8</v>
      </c>
      <c r="G1272">
        <f t="shared" si="19"/>
        <v>17.899999999999999</v>
      </c>
      <c r="H1272">
        <f t="shared" si="19"/>
        <v>6.8</v>
      </c>
    </row>
    <row r="1273" spans="1:8" x14ac:dyDescent="0.2">
      <c r="A1273" s="1">
        <v>2365</v>
      </c>
      <c r="B1273" s="3">
        <v>42483.777083333334</v>
      </c>
      <c r="C1273" t="s">
        <v>17</v>
      </c>
      <c r="D1273">
        <v>2</v>
      </c>
      <c r="E1273">
        <f>INDEX(products!B:B,MATCH(challenge_2_solution_2!$C1273,products!$A:$A,0))</f>
        <v>5.9</v>
      </c>
      <c r="F1273">
        <f>INDEX(products!C:C,MATCH(challenge_2_solution_2!$C1273,products!$A:$A,0))</f>
        <v>2.83</v>
      </c>
      <c r="G1273">
        <f t="shared" si="19"/>
        <v>11.8</v>
      </c>
      <c r="H1273">
        <f t="shared" si="19"/>
        <v>5.66</v>
      </c>
    </row>
    <row r="1274" spans="1:8" x14ac:dyDescent="0.2">
      <c r="A1274" s="1">
        <v>2365</v>
      </c>
      <c r="B1274" s="3">
        <v>42483.777083333334</v>
      </c>
      <c r="C1274" t="s">
        <v>18</v>
      </c>
      <c r="D1274">
        <v>1</v>
      </c>
      <c r="E1274">
        <f>INDEX(products!B:B,MATCH(challenge_2_solution_2!$C1274,products!$A:$A,0))</f>
        <v>5.9</v>
      </c>
      <c r="F1274">
        <f>INDEX(products!C:C,MATCH(challenge_2_solution_2!$C1274,products!$A:$A,0))</f>
        <v>3.6</v>
      </c>
      <c r="G1274">
        <f t="shared" si="19"/>
        <v>5.9</v>
      </c>
      <c r="H1274">
        <f t="shared" si="19"/>
        <v>3.6</v>
      </c>
    </row>
    <row r="1275" spans="1:8" x14ac:dyDescent="0.2">
      <c r="A1275" s="1">
        <v>2365</v>
      </c>
      <c r="B1275" s="3">
        <v>42483.777083333334</v>
      </c>
      <c r="C1275" t="s">
        <v>15</v>
      </c>
      <c r="D1275">
        <v>1</v>
      </c>
      <c r="E1275">
        <f>INDEX(products!B:B,MATCH(challenge_2_solution_2!$C1275,products!$A:$A,0))</f>
        <v>5.9</v>
      </c>
      <c r="F1275">
        <f>INDEX(products!C:C,MATCH(challenge_2_solution_2!$C1275,products!$A:$A,0))</f>
        <v>3.07</v>
      </c>
      <c r="G1275">
        <f t="shared" si="19"/>
        <v>5.9</v>
      </c>
      <c r="H1275">
        <f t="shared" si="19"/>
        <v>3.07</v>
      </c>
    </row>
    <row r="1276" spans="1:8" x14ac:dyDescent="0.2">
      <c r="A1276" s="1">
        <v>2365</v>
      </c>
      <c r="B1276" s="3">
        <v>42483.777083333334</v>
      </c>
      <c r="C1276" t="s">
        <v>24</v>
      </c>
      <c r="D1276">
        <v>1</v>
      </c>
      <c r="E1276">
        <f>INDEX(products!B:B,MATCH(challenge_2_solution_2!$C1276,products!$A:$A,0))</f>
        <v>5.9</v>
      </c>
      <c r="F1276">
        <f>INDEX(products!C:C,MATCH(challenge_2_solution_2!$C1276,products!$A:$A,0))</f>
        <v>1.42</v>
      </c>
      <c r="G1276">
        <f t="shared" si="19"/>
        <v>5.9</v>
      </c>
      <c r="H1276">
        <f t="shared" si="19"/>
        <v>1.42</v>
      </c>
    </row>
    <row r="1277" spans="1:8" x14ac:dyDescent="0.2">
      <c r="A1277" s="1">
        <v>2365</v>
      </c>
      <c r="B1277" s="3">
        <v>42483.777083333334</v>
      </c>
      <c r="C1277" t="s">
        <v>32</v>
      </c>
      <c r="D1277">
        <v>2</v>
      </c>
      <c r="E1277">
        <f>INDEX(products!B:B,MATCH(challenge_2_solution_2!$C1277,products!$A:$A,0))</f>
        <v>7.9</v>
      </c>
      <c r="F1277">
        <f>INDEX(products!C:C,MATCH(challenge_2_solution_2!$C1277,products!$A:$A,0))</f>
        <v>2.92</v>
      </c>
      <c r="G1277">
        <f t="shared" si="19"/>
        <v>15.8</v>
      </c>
      <c r="H1277">
        <f t="shared" si="19"/>
        <v>5.84</v>
      </c>
    </row>
    <row r="1278" spans="1:8" x14ac:dyDescent="0.2">
      <c r="A1278" s="1">
        <v>2365</v>
      </c>
      <c r="B1278" s="3">
        <v>42483.777083333334</v>
      </c>
      <c r="C1278" t="s">
        <v>88</v>
      </c>
      <c r="D1278">
        <v>1</v>
      </c>
      <c r="E1278">
        <f>INDEX(products!B:B,MATCH(challenge_2_solution_2!$C1278,products!$A:$A,0))</f>
        <v>15.9</v>
      </c>
      <c r="F1278">
        <f>INDEX(products!C:C,MATCH(challenge_2_solution_2!$C1278,products!$A:$A,0))</f>
        <v>7</v>
      </c>
      <c r="G1278">
        <f t="shared" si="19"/>
        <v>15.9</v>
      </c>
      <c r="H1278">
        <f t="shared" si="19"/>
        <v>7</v>
      </c>
    </row>
    <row r="1279" spans="1:8" x14ac:dyDescent="0.2">
      <c r="A1279" s="1">
        <v>2365</v>
      </c>
      <c r="B1279" s="3">
        <v>42483.777083333334</v>
      </c>
      <c r="C1279" t="s">
        <v>87</v>
      </c>
      <c r="D1279">
        <v>1</v>
      </c>
      <c r="E1279">
        <f>INDEX(products!B:B,MATCH(challenge_2_solution_2!$C1279,products!$A:$A,0))</f>
        <v>15.9</v>
      </c>
      <c r="F1279">
        <f>INDEX(products!C:C,MATCH(challenge_2_solution_2!$C1279,products!$A:$A,0))</f>
        <v>6.2</v>
      </c>
      <c r="G1279">
        <f t="shared" si="19"/>
        <v>15.9</v>
      </c>
      <c r="H1279">
        <f t="shared" si="19"/>
        <v>6.2</v>
      </c>
    </row>
    <row r="1280" spans="1:8" x14ac:dyDescent="0.2">
      <c r="A1280" s="1">
        <v>2365</v>
      </c>
      <c r="B1280" s="3">
        <v>42483.777083333334</v>
      </c>
      <c r="C1280" t="s">
        <v>86</v>
      </c>
      <c r="D1280">
        <v>1</v>
      </c>
      <c r="E1280">
        <f>INDEX(products!B:B,MATCH(challenge_2_solution_2!$C1280,products!$A:$A,0))</f>
        <v>15.9</v>
      </c>
      <c r="F1280">
        <f>INDEX(products!C:C,MATCH(challenge_2_solution_2!$C1280,products!$A:$A,0))</f>
        <v>5.57</v>
      </c>
      <c r="G1280">
        <f t="shared" si="19"/>
        <v>15.9</v>
      </c>
      <c r="H1280">
        <f t="shared" si="19"/>
        <v>5.57</v>
      </c>
    </row>
    <row r="1281" spans="1:8" x14ac:dyDescent="0.2">
      <c r="A1281" s="1">
        <v>2365</v>
      </c>
      <c r="B1281" s="3">
        <v>42483.777083333334</v>
      </c>
      <c r="C1281" t="s">
        <v>104</v>
      </c>
      <c r="D1281">
        <v>1</v>
      </c>
      <c r="E1281">
        <f>INDEX(products!B:B,MATCH(challenge_2_solution_2!$C1281,products!$A:$A,0))</f>
        <v>17.899999999999999</v>
      </c>
      <c r="F1281">
        <f>INDEX(products!C:C,MATCH(challenge_2_solution_2!$C1281,products!$A:$A,0))</f>
        <v>10.199999999999999</v>
      </c>
      <c r="G1281">
        <f t="shared" si="19"/>
        <v>17.899999999999999</v>
      </c>
      <c r="H1281">
        <f t="shared" si="19"/>
        <v>10.199999999999999</v>
      </c>
    </row>
    <row r="1282" spans="1:8" x14ac:dyDescent="0.2">
      <c r="A1282" s="1">
        <v>2366</v>
      </c>
      <c r="B1282" s="3">
        <v>42483.781944444447</v>
      </c>
      <c r="C1282" t="s">
        <v>33</v>
      </c>
      <c r="D1282">
        <v>1</v>
      </c>
      <c r="E1282">
        <f>INDEX(products!B:B,MATCH(challenge_2_solution_2!$C1282,products!$A:$A,0))</f>
        <v>7.9</v>
      </c>
      <c r="F1282">
        <f>INDEX(products!C:C,MATCH(challenge_2_solution_2!$C1282,products!$A:$A,0))</f>
        <v>2.21</v>
      </c>
      <c r="G1282">
        <f t="shared" si="19"/>
        <v>7.9</v>
      </c>
      <c r="H1282">
        <f t="shared" si="19"/>
        <v>2.21</v>
      </c>
    </row>
    <row r="1283" spans="1:8" x14ac:dyDescent="0.2">
      <c r="A1283" s="1">
        <v>2366</v>
      </c>
      <c r="B1283" s="3">
        <v>42483.781944444447</v>
      </c>
      <c r="C1283" t="s">
        <v>28</v>
      </c>
      <c r="D1283">
        <v>1</v>
      </c>
      <c r="E1283">
        <f>INDEX(products!B:B,MATCH(challenge_2_solution_2!$C1283,products!$A:$A,0))</f>
        <v>7.9</v>
      </c>
      <c r="F1283">
        <f>INDEX(products!C:C,MATCH(challenge_2_solution_2!$C1283,products!$A:$A,0))</f>
        <v>2.4500000000000002</v>
      </c>
      <c r="G1283">
        <f t="shared" ref="G1283:H1346" si="20">$D1283*E1283</f>
        <v>7.9</v>
      </c>
      <c r="H1283">
        <f t="shared" si="20"/>
        <v>2.4500000000000002</v>
      </c>
    </row>
    <row r="1284" spans="1:8" x14ac:dyDescent="0.2">
      <c r="A1284" s="1">
        <v>2366</v>
      </c>
      <c r="B1284" s="3">
        <v>42483.781944444447</v>
      </c>
      <c r="C1284" t="s">
        <v>97</v>
      </c>
      <c r="D1284">
        <v>1</v>
      </c>
      <c r="E1284">
        <f>INDEX(products!B:B,MATCH(challenge_2_solution_2!$C1284,products!$A:$A,0))</f>
        <v>17.899999999999999</v>
      </c>
      <c r="F1284">
        <f>INDEX(products!C:C,MATCH(challenge_2_solution_2!$C1284,products!$A:$A,0))</f>
        <v>11.81</v>
      </c>
      <c r="G1284">
        <f t="shared" si="20"/>
        <v>17.899999999999999</v>
      </c>
      <c r="H1284">
        <f t="shared" si="20"/>
        <v>11.81</v>
      </c>
    </row>
    <row r="1285" spans="1:8" x14ac:dyDescent="0.2">
      <c r="A1285" s="1">
        <v>2366</v>
      </c>
      <c r="B1285" s="3">
        <v>42483.781944444447</v>
      </c>
      <c r="C1285" t="s">
        <v>96</v>
      </c>
      <c r="D1285">
        <v>1</v>
      </c>
      <c r="E1285">
        <f>INDEX(products!B:B,MATCH(challenge_2_solution_2!$C1285,products!$A:$A,0))</f>
        <v>17.899999999999999</v>
      </c>
      <c r="F1285">
        <f>INDEX(products!C:C,MATCH(challenge_2_solution_2!$C1285,products!$A:$A,0))</f>
        <v>10.92</v>
      </c>
      <c r="G1285">
        <f t="shared" si="20"/>
        <v>17.899999999999999</v>
      </c>
      <c r="H1285">
        <f t="shared" si="20"/>
        <v>10.92</v>
      </c>
    </row>
    <row r="1286" spans="1:8" x14ac:dyDescent="0.2">
      <c r="A1286" s="1">
        <v>2367</v>
      </c>
      <c r="B1286" s="3">
        <v>42483.790277777778</v>
      </c>
      <c r="C1286" t="s">
        <v>33</v>
      </c>
      <c r="D1286">
        <v>1</v>
      </c>
      <c r="E1286">
        <f>INDEX(products!B:B,MATCH(challenge_2_solution_2!$C1286,products!$A:$A,0))</f>
        <v>7.9</v>
      </c>
      <c r="F1286">
        <f>INDEX(products!C:C,MATCH(challenge_2_solution_2!$C1286,products!$A:$A,0))</f>
        <v>2.21</v>
      </c>
      <c r="G1286">
        <f t="shared" si="20"/>
        <v>7.9</v>
      </c>
      <c r="H1286">
        <f t="shared" si="20"/>
        <v>2.21</v>
      </c>
    </row>
    <row r="1287" spans="1:8" x14ac:dyDescent="0.2">
      <c r="A1287" s="1">
        <v>2367</v>
      </c>
      <c r="B1287" s="3">
        <v>42483.790277777778</v>
      </c>
      <c r="C1287" t="s">
        <v>51</v>
      </c>
      <c r="D1287">
        <v>1</v>
      </c>
      <c r="E1287">
        <f>INDEX(products!B:B,MATCH(challenge_2_solution_2!$C1287,products!$A:$A,0))</f>
        <v>9.9</v>
      </c>
      <c r="F1287">
        <f>INDEX(products!C:C,MATCH(challenge_2_solution_2!$C1287,products!$A:$A,0))</f>
        <v>3.07</v>
      </c>
      <c r="G1287">
        <f t="shared" si="20"/>
        <v>9.9</v>
      </c>
      <c r="H1287">
        <f t="shared" si="20"/>
        <v>3.07</v>
      </c>
    </row>
    <row r="1288" spans="1:8" x14ac:dyDescent="0.2">
      <c r="A1288" s="1">
        <v>2367</v>
      </c>
      <c r="B1288" s="3">
        <v>42483.790277777778</v>
      </c>
      <c r="C1288" t="s">
        <v>158</v>
      </c>
      <c r="D1288">
        <v>1</v>
      </c>
      <c r="E1288">
        <f>INDEX(products!B:B,MATCH(challenge_2_solution_2!$C1288,products!$A:$A,0))</f>
        <v>21.9</v>
      </c>
      <c r="F1288">
        <f>INDEX(products!C:C,MATCH(challenge_2_solution_2!$C1288,products!$A:$A,0))</f>
        <v>14.89</v>
      </c>
      <c r="G1288">
        <f t="shared" si="20"/>
        <v>21.9</v>
      </c>
      <c r="H1288">
        <f t="shared" si="20"/>
        <v>14.89</v>
      </c>
    </row>
    <row r="1289" spans="1:8" x14ac:dyDescent="0.2">
      <c r="A1289" s="1">
        <v>2368</v>
      </c>
      <c r="B1289" s="3">
        <v>42483.797222222223</v>
      </c>
      <c r="C1289" t="s">
        <v>10</v>
      </c>
      <c r="D1289">
        <v>1</v>
      </c>
      <c r="E1289">
        <f>INDEX(products!B:B,MATCH(challenge_2_solution_2!$C1289,products!$A:$A,0))</f>
        <v>3.9</v>
      </c>
      <c r="F1289">
        <f>INDEX(products!C:C,MATCH(challenge_2_solution_2!$C1289,products!$A:$A,0))</f>
        <v>1.17</v>
      </c>
      <c r="G1289">
        <f t="shared" si="20"/>
        <v>3.9</v>
      </c>
      <c r="H1289">
        <f t="shared" si="20"/>
        <v>1.17</v>
      </c>
    </row>
    <row r="1290" spans="1:8" x14ac:dyDescent="0.2">
      <c r="A1290" s="1">
        <v>2368</v>
      </c>
      <c r="B1290" s="3">
        <v>42483.797222222223</v>
      </c>
      <c r="C1290" t="s">
        <v>12</v>
      </c>
      <c r="D1290">
        <v>1</v>
      </c>
      <c r="E1290">
        <f>INDEX(products!B:B,MATCH(challenge_2_solution_2!$C1290,products!$A:$A,0))</f>
        <v>5.2</v>
      </c>
      <c r="F1290">
        <f>INDEX(products!C:C,MATCH(challenge_2_solution_2!$C1290,products!$A:$A,0))</f>
        <v>3.07</v>
      </c>
      <c r="G1290">
        <f t="shared" si="20"/>
        <v>5.2</v>
      </c>
      <c r="H1290">
        <f t="shared" si="20"/>
        <v>3.07</v>
      </c>
    </row>
    <row r="1291" spans="1:8" x14ac:dyDescent="0.2">
      <c r="A1291" s="1">
        <v>2368</v>
      </c>
      <c r="B1291" s="3">
        <v>42483.797222222223</v>
      </c>
      <c r="C1291" t="s">
        <v>17</v>
      </c>
      <c r="D1291">
        <v>1</v>
      </c>
      <c r="E1291">
        <f>INDEX(products!B:B,MATCH(challenge_2_solution_2!$C1291,products!$A:$A,0))</f>
        <v>5.9</v>
      </c>
      <c r="F1291">
        <f>INDEX(products!C:C,MATCH(challenge_2_solution_2!$C1291,products!$A:$A,0))</f>
        <v>2.83</v>
      </c>
      <c r="G1291">
        <f t="shared" si="20"/>
        <v>5.9</v>
      </c>
      <c r="H1291">
        <f t="shared" si="20"/>
        <v>2.83</v>
      </c>
    </row>
    <row r="1292" spans="1:8" x14ac:dyDescent="0.2">
      <c r="A1292" s="1">
        <v>2368</v>
      </c>
      <c r="B1292" s="3">
        <v>42483.797222222223</v>
      </c>
      <c r="C1292" t="s">
        <v>33</v>
      </c>
      <c r="D1292">
        <v>1</v>
      </c>
      <c r="E1292">
        <f>INDEX(products!B:B,MATCH(challenge_2_solution_2!$C1292,products!$A:$A,0))</f>
        <v>7.9</v>
      </c>
      <c r="F1292">
        <f>INDEX(products!C:C,MATCH(challenge_2_solution_2!$C1292,products!$A:$A,0))</f>
        <v>2.21</v>
      </c>
      <c r="G1292">
        <f t="shared" si="20"/>
        <v>7.9</v>
      </c>
      <c r="H1292">
        <f t="shared" si="20"/>
        <v>2.21</v>
      </c>
    </row>
    <row r="1293" spans="1:8" x14ac:dyDescent="0.2">
      <c r="A1293" s="1">
        <v>2368</v>
      </c>
      <c r="B1293" s="3">
        <v>42483.797222222223</v>
      </c>
      <c r="C1293" t="s">
        <v>54</v>
      </c>
      <c r="D1293">
        <v>1</v>
      </c>
      <c r="E1293">
        <f>INDEX(products!B:B,MATCH(challenge_2_solution_2!$C1293,products!$A:$A,0))</f>
        <v>9.9</v>
      </c>
      <c r="F1293">
        <f>INDEX(products!C:C,MATCH(challenge_2_solution_2!$C1293,products!$A:$A,0))</f>
        <v>2.57</v>
      </c>
      <c r="G1293">
        <f t="shared" si="20"/>
        <v>9.9</v>
      </c>
      <c r="H1293">
        <f t="shared" si="20"/>
        <v>2.57</v>
      </c>
    </row>
    <row r="1294" spans="1:8" x14ac:dyDescent="0.2">
      <c r="A1294" s="1">
        <v>2368</v>
      </c>
      <c r="B1294" s="3">
        <v>42483.797222222223</v>
      </c>
      <c r="C1294" t="s">
        <v>57</v>
      </c>
      <c r="D1294">
        <v>1</v>
      </c>
      <c r="E1294">
        <f>INDEX(products!B:B,MATCH(challenge_2_solution_2!$C1294,products!$A:$A,0))</f>
        <v>9.9</v>
      </c>
      <c r="F1294">
        <f>INDEX(products!C:C,MATCH(challenge_2_solution_2!$C1294,products!$A:$A,0))</f>
        <v>3.76</v>
      </c>
      <c r="G1294">
        <f t="shared" si="20"/>
        <v>9.9</v>
      </c>
      <c r="H1294">
        <f t="shared" si="20"/>
        <v>3.76</v>
      </c>
    </row>
    <row r="1295" spans="1:8" x14ac:dyDescent="0.2">
      <c r="A1295" s="1">
        <v>2368</v>
      </c>
      <c r="B1295" s="3">
        <v>42483.797222222223</v>
      </c>
      <c r="C1295" t="s">
        <v>89</v>
      </c>
      <c r="D1295">
        <v>1</v>
      </c>
      <c r="E1295">
        <f>INDEX(products!B:B,MATCH(challenge_2_solution_2!$C1295,products!$A:$A,0))</f>
        <v>17.899999999999999</v>
      </c>
      <c r="F1295">
        <f>INDEX(products!C:C,MATCH(challenge_2_solution_2!$C1295,products!$A:$A,0))</f>
        <v>3.94</v>
      </c>
      <c r="G1295">
        <f t="shared" si="20"/>
        <v>17.899999999999999</v>
      </c>
      <c r="H1295">
        <f t="shared" si="20"/>
        <v>3.94</v>
      </c>
    </row>
    <row r="1296" spans="1:8" x14ac:dyDescent="0.2">
      <c r="A1296" s="1">
        <v>2368</v>
      </c>
      <c r="B1296" s="3">
        <v>42483.797222222223</v>
      </c>
      <c r="C1296" t="s">
        <v>104</v>
      </c>
      <c r="D1296">
        <v>1</v>
      </c>
      <c r="E1296">
        <f>INDEX(products!B:B,MATCH(challenge_2_solution_2!$C1296,products!$A:$A,0))</f>
        <v>17.899999999999999</v>
      </c>
      <c r="F1296">
        <f>INDEX(products!C:C,MATCH(challenge_2_solution_2!$C1296,products!$A:$A,0))</f>
        <v>10.199999999999999</v>
      </c>
      <c r="G1296">
        <f t="shared" si="20"/>
        <v>17.899999999999999</v>
      </c>
      <c r="H1296">
        <f t="shared" si="20"/>
        <v>10.199999999999999</v>
      </c>
    </row>
    <row r="1297" spans="1:8" x14ac:dyDescent="0.2">
      <c r="A1297" s="1">
        <v>2368</v>
      </c>
      <c r="B1297" s="3">
        <v>42483.797222222223</v>
      </c>
      <c r="C1297" t="s">
        <v>160</v>
      </c>
      <c r="D1297">
        <v>1</v>
      </c>
      <c r="E1297">
        <f>INDEX(products!B:B,MATCH(challenge_2_solution_2!$C1297,products!$A:$A,0))</f>
        <v>23.9</v>
      </c>
      <c r="F1297">
        <f>INDEX(products!C:C,MATCH(challenge_2_solution_2!$C1297,products!$A:$A,0))</f>
        <v>9.08</v>
      </c>
      <c r="G1297">
        <f t="shared" si="20"/>
        <v>23.9</v>
      </c>
      <c r="H1297">
        <f t="shared" si="20"/>
        <v>9.08</v>
      </c>
    </row>
    <row r="1298" spans="1:8" x14ac:dyDescent="0.2">
      <c r="A1298" s="1">
        <v>2369</v>
      </c>
      <c r="B1298" s="3">
        <v>42483.802777777775</v>
      </c>
      <c r="C1298" t="s">
        <v>6</v>
      </c>
      <c r="D1298">
        <v>1</v>
      </c>
      <c r="E1298">
        <f>INDEX(products!B:B,MATCH(challenge_2_solution_2!$C1298,products!$A:$A,0))</f>
        <v>1</v>
      </c>
      <c r="F1298">
        <f>INDEX(products!C:C,MATCH(challenge_2_solution_2!$C1298,products!$A:$A,0))</f>
        <v>0.31</v>
      </c>
      <c r="G1298">
        <f t="shared" si="20"/>
        <v>1</v>
      </c>
      <c r="H1298">
        <f t="shared" si="20"/>
        <v>0.31</v>
      </c>
    </row>
    <row r="1299" spans="1:8" x14ac:dyDescent="0.2">
      <c r="A1299" s="1">
        <v>2369</v>
      </c>
      <c r="B1299" s="3">
        <v>42483.802777777775</v>
      </c>
      <c r="C1299" t="s">
        <v>8</v>
      </c>
      <c r="D1299">
        <v>2</v>
      </c>
      <c r="E1299">
        <f>INDEX(products!B:B,MATCH(challenge_2_solution_2!$C1299,products!$A:$A,0))</f>
        <v>1.6</v>
      </c>
      <c r="F1299">
        <f>INDEX(products!C:C,MATCH(challenge_2_solution_2!$C1299,products!$A:$A,0))</f>
        <v>0.77</v>
      </c>
      <c r="G1299">
        <f t="shared" si="20"/>
        <v>3.2</v>
      </c>
      <c r="H1299">
        <f t="shared" si="20"/>
        <v>1.54</v>
      </c>
    </row>
    <row r="1300" spans="1:8" x14ac:dyDescent="0.2">
      <c r="A1300" s="1">
        <v>2369</v>
      </c>
      <c r="B1300" s="3">
        <v>42483.802777777775</v>
      </c>
      <c r="C1300" t="s">
        <v>18</v>
      </c>
      <c r="D1300">
        <v>1</v>
      </c>
      <c r="E1300">
        <f>INDEX(products!B:B,MATCH(challenge_2_solution_2!$C1300,products!$A:$A,0))</f>
        <v>5.9</v>
      </c>
      <c r="F1300">
        <f>INDEX(products!C:C,MATCH(challenge_2_solution_2!$C1300,products!$A:$A,0))</f>
        <v>3.6</v>
      </c>
      <c r="G1300">
        <f t="shared" si="20"/>
        <v>5.9</v>
      </c>
      <c r="H1300">
        <f t="shared" si="20"/>
        <v>3.6</v>
      </c>
    </row>
    <row r="1301" spans="1:8" x14ac:dyDescent="0.2">
      <c r="A1301" s="1">
        <v>2369</v>
      </c>
      <c r="B1301" s="3">
        <v>42483.802777777775</v>
      </c>
      <c r="C1301" t="s">
        <v>19</v>
      </c>
      <c r="D1301">
        <v>1</v>
      </c>
      <c r="E1301">
        <f>INDEX(products!B:B,MATCH(challenge_2_solution_2!$C1301,products!$A:$A,0))</f>
        <v>5.9</v>
      </c>
      <c r="F1301">
        <f>INDEX(products!C:C,MATCH(challenge_2_solution_2!$C1301,products!$A:$A,0))</f>
        <v>1.65</v>
      </c>
      <c r="G1301">
        <f t="shared" si="20"/>
        <v>5.9</v>
      </c>
      <c r="H1301">
        <f t="shared" si="20"/>
        <v>1.65</v>
      </c>
    </row>
    <row r="1302" spans="1:8" x14ac:dyDescent="0.2">
      <c r="A1302" s="1">
        <v>2369</v>
      </c>
      <c r="B1302" s="3">
        <v>42483.802777777775</v>
      </c>
      <c r="C1302" t="s">
        <v>32</v>
      </c>
      <c r="D1302">
        <v>1</v>
      </c>
      <c r="E1302">
        <f>INDEX(products!B:B,MATCH(challenge_2_solution_2!$C1302,products!$A:$A,0))</f>
        <v>7.9</v>
      </c>
      <c r="F1302">
        <f>INDEX(products!C:C,MATCH(challenge_2_solution_2!$C1302,products!$A:$A,0))</f>
        <v>2.92</v>
      </c>
      <c r="G1302">
        <f t="shared" si="20"/>
        <v>7.9</v>
      </c>
      <c r="H1302">
        <f t="shared" si="20"/>
        <v>2.92</v>
      </c>
    </row>
    <row r="1303" spans="1:8" x14ac:dyDescent="0.2">
      <c r="A1303" s="1">
        <v>2369</v>
      </c>
      <c r="B1303" s="3">
        <v>42483.802777777775</v>
      </c>
      <c r="C1303" t="s">
        <v>57</v>
      </c>
      <c r="D1303">
        <v>1</v>
      </c>
      <c r="E1303">
        <f>INDEX(products!B:B,MATCH(challenge_2_solution_2!$C1303,products!$A:$A,0))</f>
        <v>9.9</v>
      </c>
      <c r="F1303">
        <f>INDEX(products!C:C,MATCH(challenge_2_solution_2!$C1303,products!$A:$A,0))</f>
        <v>3.76</v>
      </c>
      <c r="G1303">
        <f t="shared" si="20"/>
        <v>9.9</v>
      </c>
      <c r="H1303">
        <f t="shared" si="20"/>
        <v>3.76</v>
      </c>
    </row>
    <row r="1304" spans="1:8" x14ac:dyDescent="0.2">
      <c r="A1304" s="1">
        <v>2369</v>
      </c>
      <c r="B1304" s="3">
        <v>42483.802777777775</v>
      </c>
      <c r="C1304" t="s">
        <v>67</v>
      </c>
      <c r="D1304">
        <v>1</v>
      </c>
      <c r="E1304">
        <f>INDEX(products!B:B,MATCH(challenge_2_solution_2!$C1304,products!$A:$A,0))</f>
        <v>11.9</v>
      </c>
      <c r="F1304">
        <f>INDEX(products!C:C,MATCH(challenge_2_solution_2!$C1304,products!$A:$A,0))</f>
        <v>2.98</v>
      </c>
      <c r="G1304">
        <f t="shared" si="20"/>
        <v>11.9</v>
      </c>
      <c r="H1304">
        <f t="shared" si="20"/>
        <v>2.98</v>
      </c>
    </row>
    <row r="1305" spans="1:8" x14ac:dyDescent="0.2">
      <c r="A1305" s="1">
        <v>2369</v>
      </c>
      <c r="B1305" s="3">
        <v>42483.802777777775</v>
      </c>
      <c r="C1305" t="s">
        <v>105</v>
      </c>
      <c r="D1305">
        <v>1</v>
      </c>
      <c r="E1305">
        <f>INDEX(products!B:B,MATCH(challenge_2_solution_2!$C1305,products!$A:$A,0))</f>
        <v>17.899999999999999</v>
      </c>
      <c r="F1305">
        <f>INDEX(products!C:C,MATCH(challenge_2_solution_2!$C1305,products!$A:$A,0))</f>
        <v>5.55</v>
      </c>
      <c r="G1305">
        <f t="shared" si="20"/>
        <v>17.899999999999999</v>
      </c>
      <c r="H1305">
        <f t="shared" si="20"/>
        <v>5.55</v>
      </c>
    </row>
    <row r="1306" spans="1:8" x14ac:dyDescent="0.2">
      <c r="A1306" s="1">
        <v>2369</v>
      </c>
      <c r="B1306" s="3">
        <v>42483.802777777775</v>
      </c>
      <c r="C1306" t="s">
        <v>100</v>
      </c>
      <c r="D1306">
        <v>1</v>
      </c>
      <c r="E1306">
        <f>INDEX(products!B:B,MATCH(challenge_2_solution_2!$C1306,products!$A:$A,0))</f>
        <v>17.899999999999999</v>
      </c>
      <c r="F1306">
        <f>INDEX(products!C:C,MATCH(challenge_2_solution_2!$C1306,products!$A:$A,0))</f>
        <v>10.92</v>
      </c>
      <c r="G1306">
        <f t="shared" si="20"/>
        <v>17.899999999999999</v>
      </c>
      <c r="H1306">
        <f t="shared" si="20"/>
        <v>10.92</v>
      </c>
    </row>
    <row r="1307" spans="1:8" x14ac:dyDescent="0.2">
      <c r="A1307" s="1">
        <v>2370</v>
      </c>
      <c r="B1307" s="3">
        <v>42483.824999999997</v>
      </c>
      <c r="C1307" t="s">
        <v>3</v>
      </c>
      <c r="D1307">
        <v>2</v>
      </c>
      <c r="E1307">
        <f>INDEX(products!B:B,MATCH(challenge_2_solution_2!$C1307,products!$A:$A,0))</f>
        <v>1</v>
      </c>
      <c r="F1307">
        <f>INDEX(products!C:C,MATCH(challenge_2_solution_2!$C1307,products!$A:$A,0))</f>
        <v>0.5</v>
      </c>
      <c r="G1307">
        <f t="shared" si="20"/>
        <v>2</v>
      </c>
      <c r="H1307">
        <f t="shared" si="20"/>
        <v>1</v>
      </c>
    </row>
    <row r="1308" spans="1:8" x14ac:dyDescent="0.2">
      <c r="A1308" s="1">
        <v>2370</v>
      </c>
      <c r="B1308" s="3">
        <v>42483.824999999997</v>
      </c>
      <c r="C1308" t="s">
        <v>8</v>
      </c>
      <c r="D1308">
        <v>5</v>
      </c>
      <c r="E1308">
        <f>INDEX(products!B:B,MATCH(challenge_2_solution_2!$C1308,products!$A:$A,0))</f>
        <v>1.6</v>
      </c>
      <c r="F1308">
        <f>INDEX(products!C:C,MATCH(challenge_2_solution_2!$C1308,products!$A:$A,0))</f>
        <v>0.77</v>
      </c>
      <c r="G1308">
        <f t="shared" si="20"/>
        <v>8</v>
      </c>
      <c r="H1308">
        <f t="shared" si="20"/>
        <v>3.85</v>
      </c>
    </row>
    <row r="1309" spans="1:8" x14ac:dyDescent="0.2">
      <c r="A1309" s="1">
        <v>2370</v>
      </c>
      <c r="B1309" s="3">
        <v>42483.824999999997</v>
      </c>
      <c r="C1309" t="s">
        <v>10</v>
      </c>
      <c r="D1309">
        <v>1</v>
      </c>
      <c r="E1309">
        <f>INDEX(products!B:B,MATCH(challenge_2_solution_2!$C1309,products!$A:$A,0))</f>
        <v>3.9</v>
      </c>
      <c r="F1309">
        <f>INDEX(products!C:C,MATCH(challenge_2_solution_2!$C1309,products!$A:$A,0))</f>
        <v>1.17</v>
      </c>
      <c r="G1309">
        <f t="shared" si="20"/>
        <v>3.9</v>
      </c>
      <c r="H1309">
        <f t="shared" si="20"/>
        <v>1.17</v>
      </c>
    </row>
    <row r="1310" spans="1:8" x14ac:dyDescent="0.2">
      <c r="A1310" s="1">
        <v>2370</v>
      </c>
      <c r="B1310" s="3">
        <v>42483.824999999997</v>
      </c>
      <c r="C1310" t="s">
        <v>14</v>
      </c>
      <c r="D1310">
        <v>1</v>
      </c>
      <c r="E1310">
        <f>INDEX(products!B:B,MATCH(challenge_2_solution_2!$C1310,products!$A:$A,0))</f>
        <v>5.9</v>
      </c>
      <c r="F1310">
        <f>INDEX(products!C:C,MATCH(challenge_2_solution_2!$C1310,products!$A:$A,0))</f>
        <v>2.36</v>
      </c>
      <c r="G1310">
        <f t="shared" si="20"/>
        <v>5.9</v>
      </c>
      <c r="H1310">
        <f t="shared" si="20"/>
        <v>2.36</v>
      </c>
    </row>
    <row r="1311" spans="1:8" x14ac:dyDescent="0.2">
      <c r="A1311" s="1">
        <v>2370</v>
      </c>
      <c r="B1311" s="3">
        <v>42483.824999999997</v>
      </c>
      <c r="C1311" t="s">
        <v>111</v>
      </c>
      <c r="D1311">
        <v>1</v>
      </c>
      <c r="E1311">
        <f>INDEX(products!B:B,MATCH(challenge_2_solution_2!$C1311,products!$A:$A,0))</f>
        <v>17.899999999999999</v>
      </c>
      <c r="F1311">
        <f>INDEX(products!C:C,MATCH(challenge_2_solution_2!$C1311,products!$A:$A,0))</f>
        <v>6.62</v>
      </c>
      <c r="G1311">
        <f t="shared" si="20"/>
        <v>17.899999999999999</v>
      </c>
      <c r="H1311">
        <f t="shared" si="20"/>
        <v>6.62</v>
      </c>
    </row>
    <row r="1312" spans="1:8" x14ac:dyDescent="0.2">
      <c r="A1312" s="1">
        <v>2370</v>
      </c>
      <c r="B1312" s="3">
        <v>42483.824999999997</v>
      </c>
      <c r="C1312" t="s">
        <v>89</v>
      </c>
      <c r="D1312">
        <v>1</v>
      </c>
      <c r="E1312">
        <f>INDEX(products!B:B,MATCH(challenge_2_solution_2!$C1312,products!$A:$A,0))</f>
        <v>17.899999999999999</v>
      </c>
      <c r="F1312">
        <f>INDEX(products!C:C,MATCH(challenge_2_solution_2!$C1312,products!$A:$A,0))</f>
        <v>3.94</v>
      </c>
      <c r="G1312">
        <f t="shared" si="20"/>
        <v>17.899999999999999</v>
      </c>
      <c r="H1312">
        <f t="shared" si="20"/>
        <v>3.94</v>
      </c>
    </row>
    <row r="1313" spans="1:8" x14ac:dyDescent="0.2">
      <c r="A1313" s="1">
        <v>2371</v>
      </c>
      <c r="B1313" s="3">
        <v>42483.830555555556</v>
      </c>
      <c r="C1313" t="s">
        <v>34</v>
      </c>
      <c r="D1313">
        <v>1</v>
      </c>
      <c r="E1313">
        <f>INDEX(products!B:B,MATCH(challenge_2_solution_2!$C1313,products!$A:$A,0))</f>
        <v>7.9</v>
      </c>
      <c r="F1313">
        <f>INDEX(products!C:C,MATCH(challenge_2_solution_2!$C1313,products!$A:$A,0))</f>
        <v>1.58</v>
      </c>
      <c r="G1313">
        <f t="shared" si="20"/>
        <v>7.9</v>
      </c>
      <c r="H1313">
        <f t="shared" si="20"/>
        <v>1.58</v>
      </c>
    </row>
    <row r="1314" spans="1:8" x14ac:dyDescent="0.2">
      <c r="A1314" s="1">
        <v>2371</v>
      </c>
      <c r="B1314" s="3">
        <v>42483.830555555556</v>
      </c>
      <c r="C1314" t="s">
        <v>67</v>
      </c>
      <c r="D1314">
        <v>1</v>
      </c>
      <c r="E1314">
        <f>INDEX(products!B:B,MATCH(challenge_2_solution_2!$C1314,products!$A:$A,0))</f>
        <v>11.9</v>
      </c>
      <c r="F1314">
        <f>INDEX(products!C:C,MATCH(challenge_2_solution_2!$C1314,products!$A:$A,0))</f>
        <v>2.98</v>
      </c>
      <c r="G1314">
        <f t="shared" si="20"/>
        <v>11.9</v>
      </c>
      <c r="H1314">
        <f t="shared" si="20"/>
        <v>2.98</v>
      </c>
    </row>
    <row r="1315" spans="1:8" x14ac:dyDescent="0.2">
      <c r="A1315" s="1">
        <v>2371</v>
      </c>
      <c r="B1315" s="3">
        <v>42483.830555555556</v>
      </c>
      <c r="C1315" t="s">
        <v>97</v>
      </c>
      <c r="D1315">
        <v>1</v>
      </c>
      <c r="E1315">
        <f>INDEX(products!B:B,MATCH(challenge_2_solution_2!$C1315,products!$A:$A,0))</f>
        <v>17.899999999999999</v>
      </c>
      <c r="F1315">
        <f>INDEX(products!C:C,MATCH(challenge_2_solution_2!$C1315,products!$A:$A,0))</f>
        <v>11.81</v>
      </c>
      <c r="G1315">
        <f t="shared" si="20"/>
        <v>17.899999999999999</v>
      </c>
      <c r="H1315">
        <f t="shared" si="20"/>
        <v>11.81</v>
      </c>
    </row>
    <row r="1316" spans="1:8" x14ac:dyDescent="0.2">
      <c r="A1316" s="1">
        <v>2371</v>
      </c>
      <c r="B1316" s="3">
        <v>42483.830555555556</v>
      </c>
      <c r="C1316" t="s">
        <v>121</v>
      </c>
      <c r="D1316">
        <v>1</v>
      </c>
      <c r="E1316">
        <f>INDEX(products!B:B,MATCH(challenge_2_solution_2!$C1316,products!$A:$A,0))</f>
        <v>19.899999999999999</v>
      </c>
      <c r="F1316">
        <f>INDEX(products!C:C,MATCH(challenge_2_solution_2!$C1316,products!$A:$A,0))</f>
        <v>10.95</v>
      </c>
      <c r="G1316">
        <f t="shared" si="20"/>
        <v>19.899999999999999</v>
      </c>
      <c r="H1316">
        <f t="shared" si="20"/>
        <v>10.95</v>
      </c>
    </row>
    <row r="1317" spans="1:8" x14ac:dyDescent="0.2">
      <c r="A1317" s="1">
        <v>2372</v>
      </c>
      <c r="B1317" s="3">
        <v>42483.848611111112</v>
      </c>
      <c r="C1317" t="s">
        <v>18</v>
      </c>
      <c r="D1317">
        <v>1</v>
      </c>
      <c r="E1317">
        <f>INDEX(products!B:B,MATCH(challenge_2_solution_2!$C1317,products!$A:$A,0))</f>
        <v>5.9</v>
      </c>
      <c r="F1317">
        <f>INDEX(products!C:C,MATCH(challenge_2_solution_2!$C1317,products!$A:$A,0))</f>
        <v>3.6</v>
      </c>
      <c r="G1317">
        <f t="shared" si="20"/>
        <v>5.9</v>
      </c>
      <c r="H1317">
        <f t="shared" si="20"/>
        <v>3.6</v>
      </c>
    </row>
    <row r="1318" spans="1:8" x14ac:dyDescent="0.2">
      <c r="A1318" s="1">
        <v>2372</v>
      </c>
      <c r="B1318" s="3">
        <v>42483.848611111112</v>
      </c>
      <c r="C1318" t="s">
        <v>34</v>
      </c>
      <c r="D1318">
        <v>1</v>
      </c>
      <c r="E1318">
        <f>INDEX(products!B:B,MATCH(challenge_2_solution_2!$C1318,products!$A:$A,0))</f>
        <v>7.9</v>
      </c>
      <c r="F1318">
        <f>INDEX(products!C:C,MATCH(challenge_2_solution_2!$C1318,products!$A:$A,0))</f>
        <v>1.58</v>
      </c>
      <c r="G1318">
        <f t="shared" si="20"/>
        <v>7.9</v>
      </c>
      <c r="H1318">
        <f t="shared" si="20"/>
        <v>1.58</v>
      </c>
    </row>
    <row r="1319" spans="1:8" x14ac:dyDescent="0.2">
      <c r="A1319" s="1">
        <v>2372</v>
      </c>
      <c r="B1319" s="3">
        <v>42483.848611111112</v>
      </c>
      <c r="C1319" t="s">
        <v>36</v>
      </c>
      <c r="D1319">
        <v>1</v>
      </c>
      <c r="E1319">
        <f>INDEX(products!B:B,MATCH(challenge_2_solution_2!$C1319,products!$A:$A,0))</f>
        <v>7.9</v>
      </c>
      <c r="F1319">
        <f>INDEX(products!C:C,MATCH(challenge_2_solution_2!$C1319,products!$A:$A,0))</f>
        <v>5.14</v>
      </c>
      <c r="G1319">
        <f t="shared" si="20"/>
        <v>7.9</v>
      </c>
      <c r="H1319">
        <f t="shared" si="20"/>
        <v>5.14</v>
      </c>
    </row>
    <row r="1320" spans="1:8" x14ac:dyDescent="0.2">
      <c r="A1320" s="1">
        <v>2372</v>
      </c>
      <c r="B1320" s="3">
        <v>42483.848611111112</v>
      </c>
      <c r="C1320" t="s">
        <v>30</v>
      </c>
      <c r="D1320">
        <v>1</v>
      </c>
      <c r="E1320">
        <f>INDEX(products!B:B,MATCH(challenge_2_solution_2!$C1320,products!$A:$A,0))</f>
        <v>7.9</v>
      </c>
      <c r="F1320">
        <f>INDEX(products!C:C,MATCH(challenge_2_solution_2!$C1320,products!$A:$A,0))</f>
        <v>4.66</v>
      </c>
      <c r="G1320">
        <f t="shared" si="20"/>
        <v>7.9</v>
      </c>
      <c r="H1320">
        <f t="shared" si="20"/>
        <v>4.66</v>
      </c>
    </row>
    <row r="1321" spans="1:8" x14ac:dyDescent="0.2">
      <c r="A1321" s="1">
        <v>2372</v>
      </c>
      <c r="B1321" s="3">
        <v>42483.848611111112</v>
      </c>
      <c r="C1321" t="s">
        <v>53</v>
      </c>
      <c r="D1321">
        <v>1</v>
      </c>
      <c r="E1321">
        <f>INDEX(products!B:B,MATCH(challenge_2_solution_2!$C1321,products!$A:$A,0))</f>
        <v>9.9</v>
      </c>
      <c r="F1321">
        <f>INDEX(products!C:C,MATCH(challenge_2_solution_2!$C1321,products!$A:$A,0))</f>
        <v>3.86</v>
      </c>
      <c r="G1321">
        <f t="shared" si="20"/>
        <v>9.9</v>
      </c>
      <c r="H1321">
        <f t="shared" si="20"/>
        <v>3.86</v>
      </c>
    </row>
    <row r="1322" spans="1:8" x14ac:dyDescent="0.2">
      <c r="A1322" s="1">
        <v>2372</v>
      </c>
      <c r="B1322" s="3">
        <v>42483.848611111112</v>
      </c>
      <c r="C1322" t="s">
        <v>61</v>
      </c>
      <c r="D1322">
        <v>1</v>
      </c>
      <c r="E1322">
        <f>INDEX(products!B:B,MATCH(challenge_2_solution_2!$C1322,products!$A:$A,0))</f>
        <v>11.9</v>
      </c>
      <c r="F1322">
        <f>INDEX(products!C:C,MATCH(challenge_2_solution_2!$C1322,products!$A:$A,0))</f>
        <v>7.74</v>
      </c>
      <c r="G1322">
        <f t="shared" si="20"/>
        <v>11.9</v>
      </c>
      <c r="H1322">
        <f t="shared" si="20"/>
        <v>7.74</v>
      </c>
    </row>
    <row r="1323" spans="1:8" x14ac:dyDescent="0.2">
      <c r="A1323" s="1">
        <v>2372</v>
      </c>
      <c r="B1323" s="3">
        <v>42483.848611111112</v>
      </c>
      <c r="C1323" t="s">
        <v>89</v>
      </c>
      <c r="D1323">
        <v>1</v>
      </c>
      <c r="E1323">
        <f>INDEX(products!B:B,MATCH(challenge_2_solution_2!$C1323,products!$A:$A,0))</f>
        <v>17.899999999999999</v>
      </c>
      <c r="F1323">
        <f>INDEX(products!C:C,MATCH(challenge_2_solution_2!$C1323,products!$A:$A,0))</f>
        <v>3.94</v>
      </c>
      <c r="G1323">
        <f t="shared" si="20"/>
        <v>17.899999999999999</v>
      </c>
      <c r="H1323">
        <f t="shared" si="20"/>
        <v>3.94</v>
      </c>
    </row>
    <row r="1324" spans="1:8" x14ac:dyDescent="0.2">
      <c r="A1324" s="1">
        <v>2373</v>
      </c>
      <c r="B1324" s="3">
        <v>42483.923611111109</v>
      </c>
      <c r="C1324" t="s">
        <v>5</v>
      </c>
      <c r="D1324">
        <v>1</v>
      </c>
      <c r="E1324">
        <f>INDEX(products!B:B,MATCH(challenge_2_solution_2!$C1324,products!$A:$A,0))</f>
        <v>1</v>
      </c>
      <c r="F1324">
        <f>INDEX(products!C:C,MATCH(challenge_2_solution_2!$C1324,products!$A:$A,0))</f>
        <v>0.31</v>
      </c>
      <c r="G1324">
        <f t="shared" si="20"/>
        <v>1</v>
      </c>
      <c r="H1324">
        <f t="shared" si="20"/>
        <v>0.31</v>
      </c>
    </row>
    <row r="1325" spans="1:8" x14ac:dyDescent="0.2">
      <c r="A1325" s="1">
        <v>2373</v>
      </c>
      <c r="B1325" s="3">
        <v>42483.923611111109</v>
      </c>
      <c r="C1325" t="s">
        <v>12</v>
      </c>
      <c r="D1325">
        <v>1</v>
      </c>
      <c r="E1325">
        <f>INDEX(products!B:B,MATCH(challenge_2_solution_2!$C1325,products!$A:$A,0))</f>
        <v>5.2</v>
      </c>
      <c r="F1325">
        <f>INDEX(products!C:C,MATCH(challenge_2_solution_2!$C1325,products!$A:$A,0))</f>
        <v>3.07</v>
      </c>
      <c r="G1325">
        <f t="shared" si="20"/>
        <v>5.2</v>
      </c>
      <c r="H1325">
        <f t="shared" si="20"/>
        <v>3.07</v>
      </c>
    </row>
    <row r="1326" spans="1:8" x14ac:dyDescent="0.2">
      <c r="A1326" s="1">
        <v>2373</v>
      </c>
      <c r="B1326" s="3">
        <v>42483.923611111109</v>
      </c>
      <c r="C1326" t="s">
        <v>27</v>
      </c>
      <c r="D1326">
        <v>1</v>
      </c>
      <c r="E1326">
        <f>INDEX(products!B:B,MATCH(challenge_2_solution_2!$C1326,products!$A:$A,0))</f>
        <v>7.9</v>
      </c>
      <c r="F1326">
        <f>INDEX(products!C:C,MATCH(challenge_2_solution_2!$C1326,products!$A:$A,0))</f>
        <v>4.03</v>
      </c>
      <c r="G1326">
        <f t="shared" si="20"/>
        <v>7.9</v>
      </c>
      <c r="H1326">
        <f t="shared" si="20"/>
        <v>4.03</v>
      </c>
    </row>
    <row r="1327" spans="1:8" x14ac:dyDescent="0.2">
      <c r="A1327" s="1">
        <v>2373</v>
      </c>
      <c r="B1327" s="3">
        <v>42483.923611111109</v>
      </c>
      <c r="C1327" t="s">
        <v>34</v>
      </c>
      <c r="D1327">
        <v>2</v>
      </c>
      <c r="E1327">
        <f>INDEX(products!B:B,MATCH(challenge_2_solution_2!$C1327,products!$A:$A,0))</f>
        <v>7.9</v>
      </c>
      <c r="F1327">
        <f>INDEX(products!C:C,MATCH(challenge_2_solution_2!$C1327,products!$A:$A,0))</f>
        <v>1.58</v>
      </c>
      <c r="G1327">
        <f t="shared" si="20"/>
        <v>15.8</v>
      </c>
      <c r="H1327">
        <f t="shared" si="20"/>
        <v>3.16</v>
      </c>
    </row>
    <row r="1328" spans="1:8" x14ac:dyDescent="0.2">
      <c r="A1328" s="1">
        <v>2373</v>
      </c>
      <c r="B1328" s="3">
        <v>42483.923611111109</v>
      </c>
      <c r="C1328" t="s">
        <v>37</v>
      </c>
      <c r="D1328">
        <v>1</v>
      </c>
      <c r="E1328">
        <f>INDEX(products!B:B,MATCH(challenge_2_solution_2!$C1328,products!$A:$A,0))</f>
        <v>7.9</v>
      </c>
      <c r="F1328">
        <f>INDEX(products!C:C,MATCH(challenge_2_solution_2!$C1328,products!$A:$A,0))</f>
        <v>4.9800000000000004</v>
      </c>
      <c r="G1328">
        <f t="shared" si="20"/>
        <v>7.9</v>
      </c>
      <c r="H1328">
        <f t="shared" si="20"/>
        <v>4.9800000000000004</v>
      </c>
    </row>
    <row r="1329" spans="1:8" x14ac:dyDescent="0.2">
      <c r="A1329" s="1">
        <v>2373</v>
      </c>
      <c r="B1329" s="3">
        <v>42483.923611111109</v>
      </c>
      <c r="C1329" t="s">
        <v>112</v>
      </c>
      <c r="D1329">
        <v>1</v>
      </c>
      <c r="E1329">
        <f>INDEX(products!B:B,MATCH(challenge_2_solution_2!$C1329,products!$A:$A,0))</f>
        <v>17.899999999999999</v>
      </c>
      <c r="F1329">
        <f>INDEX(products!C:C,MATCH(challenge_2_solution_2!$C1329,products!$A:$A,0))</f>
        <v>8.06</v>
      </c>
      <c r="G1329">
        <f t="shared" si="20"/>
        <v>17.899999999999999</v>
      </c>
      <c r="H1329">
        <f t="shared" si="20"/>
        <v>8.06</v>
      </c>
    </row>
    <row r="1330" spans="1:8" x14ac:dyDescent="0.2">
      <c r="A1330" s="1">
        <v>2373</v>
      </c>
      <c r="B1330" s="3">
        <v>42483.923611111109</v>
      </c>
      <c r="C1330" t="s">
        <v>145</v>
      </c>
      <c r="D1330">
        <v>1</v>
      </c>
      <c r="E1330">
        <f>INDEX(products!B:B,MATCH(challenge_2_solution_2!$C1330,products!$A:$A,0))</f>
        <v>19.899999999999999</v>
      </c>
      <c r="F1330">
        <f>INDEX(products!C:C,MATCH(challenge_2_solution_2!$C1330,products!$A:$A,0))</f>
        <v>11.94</v>
      </c>
      <c r="G1330">
        <f t="shared" si="20"/>
        <v>19.899999999999999</v>
      </c>
      <c r="H1330">
        <f t="shared" si="20"/>
        <v>11.94</v>
      </c>
    </row>
    <row r="1331" spans="1:8" x14ac:dyDescent="0.2">
      <c r="A1331" s="1">
        <v>2373</v>
      </c>
      <c r="B1331" s="3">
        <v>42483.923611111109</v>
      </c>
      <c r="C1331" t="s">
        <v>160</v>
      </c>
      <c r="D1331">
        <v>1</v>
      </c>
      <c r="E1331">
        <f>INDEX(products!B:B,MATCH(challenge_2_solution_2!$C1331,products!$A:$A,0))</f>
        <v>23.9</v>
      </c>
      <c r="F1331">
        <f>INDEX(products!C:C,MATCH(challenge_2_solution_2!$C1331,products!$A:$A,0))</f>
        <v>9.08</v>
      </c>
      <c r="G1331">
        <f t="shared" si="20"/>
        <v>23.9</v>
      </c>
      <c r="H1331">
        <f t="shared" si="20"/>
        <v>9.08</v>
      </c>
    </row>
    <row r="1332" spans="1:8" x14ac:dyDescent="0.2">
      <c r="A1332" s="1">
        <v>2375</v>
      </c>
      <c r="B1332" s="3">
        <v>42484.698611111111</v>
      </c>
      <c r="C1332" t="s">
        <v>119</v>
      </c>
      <c r="D1332">
        <v>1</v>
      </c>
      <c r="E1332">
        <f>INDEX(products!B:B,MATCH(challenge_2_solution_2!$C1332,products!$A:$A,0))</f>
        <v>19.899999999999999</v>
      </c>
      <c r="F1332">
        <f>INDEX(products!C:C,MATCH(challenge_2_solution_2!$C1332,products!$A:$A,0))</f>
        <v>7.16</v>
      </c>
      <c r="G1332">
        <f t="shared" si="20"/>
        <v>19.899999999999999</v>
      </c>
      <c r="H1332">
        <f t="shared" si="20"/>
        <v>7.16</v>
      </c>
    </row>
    <row r="1333" spans="1:8" x14ac:dyDescent="0.2">
      <c r="A1333" s="1">
        <v>2375</v>
      </c>
      <c r="B1333" s="3">
        <v>42484.698611111111</v>
      </c>
      <c r="C1333" t="s">
        <v>126</v>
      </c>
      <c r="D1333">
        <v>1</v>
      </c>
      <c r="E1333">
        <f>INDEX(products!B:B,MATCH(challenge_2_solution_2!$C1333,products!$A:$A,0))</f>
        <v>19.899999999999999</v>
      </c>
      <c r="F1333">
        <f>INDEX(products!C:C,MATCH(challenge_2_solution_2!$C1333,products!$A:$A,0))</f>
        <v>4.58</v>
      </c>
      <c r="G1333">
        <f t="shared" si="20"/>
        <v>19.899999999999999</v>
      </c>
      <c r="H1333">
        <f t="shared" si="20"/>
        <v>4.58</v>
      </c>
    </row>
    <row r="1334" spans="1:8" x14ac:dyDescent="0.2">
      <c r="A1334" s="1">
        <v>2376</v>
      </c>
      <c r="B1334" s="3">
        <v>42484.718055555553</v>
      </c>
      <c r="C1334" t="s">
        <v>5</v>
      </c>
      <c r="D1334">
        <v>3</v>
      </c>
      <c r="E1334">
        <f>INDEX(products!B:B,MATCH(challenge_2_solution_2!$C1334,products!$A:$A,0))</f>
        <v>1</v>
      </c>
      <c r="F1334">
        <f>INDEX(products!C:C,MATCH(challenge_2_solution_2!$C1334,products!$A:$A,0))</f>
        <v>0.31</v>
      </c>
      <c r="G1334">
        <f t="shared" si="20"/>
        <v>3</v>
      </c>
      <c r="H1334">
        <f t="shared" si="20"/>
        <v>0.92999999999999994</v>
      </c>
    </row>
    <row r="1335" spans="1:8" x14ac:dyDescent="0.2">
      <c r="A1335" s="1">
        <v>2376</v>
      </c>
      <c r="B1335" s="3">
        <v>42484.718055555553</v>
      </c>
      <c r="C1335" t="s">
        <v>8</v>
      </c>
      <c r="D1335">
        <v>4</v>
      </c>
      <c r="E1335">
        <f>INDEX(products!B:B,MATCH(challenge_2_solution_2!$C1335,products!$A:$A,0))</f>
        <v>1.6</v>
      </c>
      <c r="F1335">
        <f>INDEX(products!C:C,MATCH(challenge_2_solution_2!$C1335,products!$A:$A,0))</f>
        <v>0.77</v>
      </c>
      <c r="G1335">
        <f t="shared" si="20"/>
        <v>6.4</v>
      </c>
      <c r="H1335">
        <f t="shared" si="20"/>
        <v>3.08</v>
      </c>
    </row>
    <row r="1336" spans="1:8" x14ac:dyDescent="0.2">
      <c r="A1336" s="1">
        <v>2376</v>
      </c>
      <c r="B1336" s="3">
        <v>42484.718055555553</v>
      </c>
      <c r="C1336" t="s">
        <v>12</v>
      </c>
      <c r="D1336">
        <v>1</v>
      </c>
      <c r="E1336">
        <f>INDEX(products!B:B,MATCH(challenge_2_solution_2!$C1336,products!$A:$A,0))</f>
        <v>5.2</v>
      </c>
      <c r="F1336">
        <f>INDEX(products!C:C,MATCH(challenge_2_solution_2!$C1336,products!$A:$A,0))</f>
        <v>3.07</v>
      </c>
      <c r="G1336">
        <f t="shared" si="20"/>
        <v>5.2</v>
      </c>
      <c r="H1336">
        <f t="shared" si="20"/>
        <v>3.07</v>
      </c>
    </row>
    <row r="1337" spans="1:8" x14ac:dyDescent="0.2">
      <c r="A1337" s="1">
        <v>2376</v>
      </c>
      <c r="B1337" s="3">
        <v>42484.718055555553</v>
      </c>
      <c r="C1337" t="s">
        <v>126</v>
      </c>
      <c r="D1337">
        <v>2</v>
      </c>
      <c r="E1337">
        <f>INDEX(products!B:B,MATCH(challenge_2_solution_2!$C1337,products!$A:$A,0))</f>
        <v>19.899999999999999</v>
      </c>
      <c r="F1337">
        <f>INDEX(products!C:C,MATCH(challenge_2_solution_2!$C1337,products!$A:$A,0))</f>
        <v>4.58</v>
      </c>
      <c r="G1337">
        <f t="shared" si="20"/>
        <v>39.799999999999997</v>
      </c>
      <c r="H1337">
        <f t="shared" si="20"/>
        <v>9.16</v>
      </c>
    </row>
    <row r="1338" spans="1:8" x14ac:dyDescent="0.2">
      <c r="A1338" s="1">
        <v>2377</v>
      </c>
      <c r="B1338" s="3">
        <v>42484.736805555556</v>
      </c>
      <c r="C1338" t="s">
        <v>19</v>
      </c>
      <c r="D1338">
        <v>1</v>
      </c>
      <c r="E1338">
        <f>INDEX(products!B:B,MATCH(challenge_2_solution_2!$C1338,products!$A:$A,0))</f>
        <v>5.9</v>
      </c>
      <c r="F1338">
        <f>INDEX(products!C:C,MATCH(challenge_2_solution_2!$C1338,products!$A:$A,0))</f>
        <v>1.65</v>
      </c>
      <c r="G1338">
        <f t="shared" si="20"/>
        <v>5.9</v>
      </c>
      <c r="H1338">
        <f t="shared" si="20"/>
        <v>1.65</v>
      </c>
    </row>
    <row r="1339" spans="1:8" x14ac:dyDescent="0.2">
      <c r="A1339" s="1">
        <v>2377</v>
      </c>
      <c r="B1339" s="3">
        <v>42484.736805555556</v>
      </c>
      <c r="C1339" t="s">
        <v>14</v>
      </c>
      <c r="D1339">
        <v>1</v>
      </c>
      <c r="E1339">
        <f>INDEX(products!B:B,MATCH(challenge_2_solution_2!$C1339,products!$A:$A,0))</f>
        <v>5.9</v>
      </c>
      <c r="F1339">
        <f>INDEX(products!C:C,MATCH(challenge_2_solution_2!$C1339,products!$A:$A,0))</f>
        <v>2.36</v>
      </c>
      <c r="G1339">
        <f t="shared" si="20"/>
        <v>5.9</v>
      </c>
      <c r="H1339">
        <f t="shared" si="20"/>
        <v>2.36</v>
      </c>
    </row>
    <row r="1340" spans="1:8" x14ac:dyDescent="0.2">
      <c r="A1340" s="1">
        <v>2377</v>
      </c>
      <c r="B1340" s="3">
        <v>42484.736805555556</v>
      </c>
      <c r="C1340" t="s">
        <v>17</v>
      </c>
      <c r="D1340">
        <v>1</v>
      </c>
      <c r="E1340">
        <f>INDEX(products!B:B,MATCH(challenge_2_solution_2!$C1340,products!$A:$A,0))</f>
        <v>5.9</v>
      </c>
      <c r="F1340">
        <f>INDEX(products!C:C,MATCH(challenge_2_solution_2!$C1340,products!$A:$A,0))</f>
        <v>2.83</v>
      </c>
      <c r="G1340">
        <f t="shared" si="20"/>
        <v>5.9</v>
      </c>
      <c r="H1340">
        <f t="shared" si="20"/>
        <v>2.83</v>
      </c>
    </row>
    <row r="1341" spans="1:8" x14ac:dyDescent="0.2">
      <c r="A1341" s="1">
        <v>2377</v>
      </c>
      <c r="B1341" s="3">
        <v>42484.736805555556</v>
      </c>
      <c r="C1341" t="s">
        <v>33</v>
      </c>
      <c r="D1341">
        <v>1</v>
      </c>
      <c r="E1341">
        <f>INDEX(products!B:B,MATCH(challenge_2_solution_2!$C1341,products!$A:$A,0))</f>
        <v>7.9</v>
      </c>
      <c r="F1341">
        <f>INDEX(products!C:C,MATCH(challenge_2_solution_2!$C1341,products!$A:$A,0))</f>
        <v>2.21</v>
      </c>
      <c r="G1341">
        <f t="shared" si="20"/>
        <v>7.9</v>
      </c>
      <c r="H1341">
        <f t="shared" si="20"/>
        <v>2.21</v>
      </c>
    </row>
    <row r="1342" spans="1:8" x14ac:dyDescent="0.2">
      <c r="A1342" s="1">
        <v>2377</v>
      </c>
      <c r="B1342" s="3">
        <v>42484.736805555556</v>
      </c>
      <c r="C1342" t="s">
        <v>69</v>
      </c>
      <c r="D1342">
        <v>1</v>
      </c>
      <c r="E1342">
        <f>INDEX(products!B:B,MATCH(challenge_2_solution_2!$C1342,products!$A:$A,0))</f>
        <v>11.9</v>
      </c>
      <c r="F1342">
        <f>INDEX(products!C:C,MATCH(challenge_2_solution_2!$C1342,products!$A:$A,0))</f>
        <v>2.86</v>
      </c>
      <c r="G1342">
        <f t="shared" si="20"/>
        <v>11.9</v>
      </c>
      <c r="H1342">
        <f t="shared" si="20"/>
        <v>2.86</v>
      </c>
    </row>
    <row r="1343" spans="1:8" x14ac:dyDescent="0.2">
      <c r="A1343" s="1">
        <v>2377</v>
      </c>
      <c r="B1343" s="3">
        <v>42484.736805555556</v>
      </c>
      <c r="C1343" t="s">
        <v>61</v>
      </c>
      <c r="D1343">
        <v>1</v>
      </c>
      <c r="E1343">
        <f>INDEX(products!B:B,MATCH(challenge_2_solution_2!$C1343,products!$A:$A,0))</f>
        <v>11.9</v>
      </c>
      <c r="F1343">
        <f>INDEX(products!C:C,MATCH(challenge_2_solution_2!$C1343,products!$A:$A,0))</f>
        <v>7.74</v>
      </c>
      <c r="G1343">
        <f t="shared" si="20"/>
        <v>11.9</v>
      </c>
      <c r="H1343">
        <f t="shared" si="20"/>
        <v>7.74</v>
      </c>
    </row>
    <row r="1344" spans="1:8" x14ac:dyDescent="0.2">
      <c r="A1344" s="1">
        <v>2377</v>
      </c>
      <c r="B1344" s="3">
        <v>42484.736805555556</v>
      </c>
      <c r="C1344" t="s">
        <v>103</v>
      </c>
      <c r="D1344">
        <v>1</v>
      </c>
      <c r="E1344">
        <f>INDEX(products!B:B,MATCH(challenge_2_solution_2!$C1344,products!$A:$A,0))</f>
        <v>17.899999999999999</v>
      </c>
      <c r="F1344">
        <f>INDEX(products!C:C,MATCH(challenge_2_solution_2!$C1344,products!$A:$A,0))</f>
        <v>12.35</v>
      </c>
      <c r="G1344">
        <f t="shared" si="20"/>
        <v>17.899999999999999</v>
      </c>
      <c r="H1344">
        <f t="shared" si="20"/>
        <v>12.35</v>
      </c>
    </row>
    <row r="1345" spans="1:8" x14ac:dyDescent="0.2">
      <c r="A1345" s="1">
        <v>2377</v>
      </c>
      <c r="B1345" s="3">
        <v>42484.736805555556</v>
      </c>
      <c r="C1345" t="s">
        <v>89</v>
      </c>
      <c r="D1345">
        <v>1</v>
      </c>
      <c r="E1345">
        <f>INDEX(products!B:B,MATCH(challenge_2_solution_2!$C1345,products!$A:$A,0))</f>
        <v>17.899999999999999</v>
      </c>
      <c r="F1345">
        <f>INDEX(products!C:C,MATCH(challenge_2_solution_2!$C1345,products!$A:$A,0))</f>
        <v>3.94</v>
      </c>
      <c r="G1345">
        <f t="shared" si="20"/>
        <v>17.899999999999999</v>
      </c>
      <c r="H1345">
        <f t="shared" si="20"/>
        <v>3.94</v>
      </c>
    </row>
    <row r="1346" spans="1:8" x14ac:dyDescent="0.2">
      <c r="A1346" s="1">
        <v>2379</v>
      </c>
      <c r="B1346" s="3">
        <v>42484.774305555555</v>
      </c>
      <c r="C1346" t="s">
        <v>4</v>
      </c>
      <c r="D1346">
        <v>3</v>
      </c>
      <c r="E1346">
        <f>INDEX(products!B:B,MATCH(challenge_2_solution_2!$C1346,products!$A:$A,0))</f>
        <v>1</v>
      </c>
      <c r="F1346">
        <f>INDEX(products!C:C,MATCH(challenge_2_solution_2!$C1346,products!$A:$A,0))</f>
        <v>0.61</v>
      </c>
      <c r="G1346">
        <f t="shared" si="20"/>
        <v>3</v>
      </c>
      <c r="H1346">
        <f t="shared" si="20"/>
        <v>1.83</v>
      </c>
    </row>
    <row r="1347" spans="1:8" x14ac:dyDescent="0.2">
      <c r="A1347" s="1">
        <v>2379</v>
      </c>
      <c r="B1347" s="3">
        <v>42484.774305555555</v>
      </c>
      <c r="C1347" t="s">
        <v>6</v>
      </c>
      <c r="D1347">
        <v>1</v>
      </c>
      <c r="E1347">
        <f>INDEX(products!B:B,MATCH(challenge_2_solution_2!$C1347,products!$A:$A,0))</f>
        <v>1</v>
      </c>
      <c r="F1347">
        <f>INDEX(products!C:C,MATCH(challenge_2_solution_2!$C1347,products!$A:$A,0))</f>
        <v>0.31</v>
      </c>
      <c r="G1347">
        <f t="shared" ref="G1347:H1410" si="21">$D1347*E1347</f>
        <v>1</v>
      </c>
      <c r="H1347">
        <f t="shared" si="21"/>
        <v>0.31</v>
      </c>
    </row>
    <row r="1348" spans="1:8" x14ac:dyDescent="0.2">
      <c r="A1348" s="1">
        <v>2379</v>
      </c>
      <c r="B1348" s="3">
        <v>42484.774305555555</v>
      </c>
      <c r="C1348" t="s">
        <v>8</v>
      </c>
      <c r="D1348">
        <v>10</v>
      </c>
      <c r="E1348">
        <f>INDEX(products!B:B,MATCH(challenge_2_solution_2!$C1348,products!$A:$A,0))</f>
        <v>1.6</v>
      </c>
      <c r="F1348">
        <f>INDEX(products!C:C,MATCH(challenge_2_solution_2!$C1348,products!$A:$A,0))</f>
        <v>0.77</v>
      </c>
      <c r="G1348">
        <f t="shared" si="21"/>
        <v>16</v>
      </c>
      <c r="H1348">
        <f t="shared" si="21"/>
        <v>7.7</v>
      </c>
    </row>
    <row r="1349" spans="1:8" x14ac:dyDescent="0.2">
      <c r="A1349" s="1">
        <v>2379</v>
      </c>
      <c r="B1349" s="3">
        <v>42484.774305555555</v>
      </c>
      <c r="C1349" t="s">
        <v>12</v>
      </c>
      <c r="D1349">
        <v>2</v>
      </c>
      <c r="E1349">
        <f>INDEX(products!B:B,MATCH(challenge_2_solution_2!$C1349,products!$A:$A,0))</f>
        <v>5.2</v>
      </c>
      <c r="F1349">
        <f>INDEX(products!C:C,MATCH(challenge_2_solution_2!$C1349,products!$A:$A,0))</f>
        <v>3.07</v>
      </c>
      <c r="G1349">
        <f t="shared" si="21"/>
        <v>10.4</v>
      </c>
      <c r="H1349">
        <f t="shared" si="21"/>
        <v>6.14</v>
      </c>
    </row>
    <row r="1350" spans="1:8" x14ac:dyDescent="0.2">
      <c r="A1350" s="1">
        <v>2379</v>
      </c>
      <c r="B1350" s="3">
        <v>42484.774305555555</v>
      </c>
      <c r="C1350" t="s">
        <v>20</v>
      </c>
      <c r="D1350">
        <v>1</v>
      </c>
      <c r="E1350">
        <f>INDEX(products!B:B,MATCH(challenge_2_solution_2!$C1350,products!$A:$A,0))</f>
        <v>5.9</v>
      </c>
      <c r="F1350">
        <f>INDEX(products!C:C,MATCH(challenge_2_solution_2!$C1350,products!$A:$A,0))</f>
        <v>1.83</v>
      </c>
      <c r="G1350">
        <f t="shared" si="21"/>
        <v>5.9</v>
      </c>
      <c r="H1350">
        <f t="shared" si="21"/>
        <v>1.83</v>
      </c>
    </row>
    <row r="1351" spans="1:8" x14ac:dyDescent="0.2">
      <c r="A1351" s="1">
        <v>2379</v>
      </c>
      <c r="B1351" s="3">
        <v>42484.774305555555</v>
      </c>
      <c r="C1351" t="s">
        <v>19</v>
      </c>
      <c r="D1351">
        <v>1</v>
      </c>
      <c r="E1351">
        <f>INDEX(products!B:B,MATCH(challenge_2_solution_2!$C1351,products!$A:$A,0))</f>
        <v>5.9</v>
      </c>
      <c r="F1351">
        <f>INDEX(products!C:C,MATCH(challenge_2_solution_2!$C1351,products!$A:$A,0))</f>
        <v>1.65</v>
      </c>
      <c r="G1351">
        <f t="shared" si="21"/>
        <v>5.9</v>
      </c>
      <c r="H1351">
        <f t="shared" si="21"/>
        <v>1.65</v>
      </c>
    </row>
    <row r="1352" spans="1:8" x14ac:dyDescent="0.2">
      <c r="A1352" s="1">
        <v>2379</v>
      </c>
      <c r="B1352" s="3">
        <v>42484.774305555555</v>
      </c>
      <c r="C1352" t="s">
        <v>17</v>
      </c>
      <c r="D1352">
        <v>5</v>
      </c>
      <c r="E1352">
        <f>INDEX(products!B:B,MATCH(challenge_2_solution_2!$C1352,products!$A:$A,0))</f>
        <v>5.9</v>
      </c>
      <c r="F1352">
        <f>INDEX(products!C:C,MATCH(challenge_2_solution_2!$C1352,products!$A:$A,0))</f>
        <v>2.83</v>
      </c>
      <c r="G1352">
        <f t="shared" si="21"/>
        <v>29.5</v>
      </c>
      <c r="H1352">
        <f t="shared" si="21"/>
        <v>14.15</v>
      </c>
    </row>
    <row r="1353" spans="1:8" x14ac:dyDescent="0.2">
      <c r="A1353" s="1">
        <v>2379</v>
      </c>
      <c r="B1353" s="3">
        <v>42484.774305555555</v>
      </c>
      <c r="C1353" t="s">
        <v>33</v>
      </c>
      <c r="D1353">
        <v>1</v>
      </c>
      <c r="E1353">
        <f>INDEX(products!B:B,MATCH(challenge_2_solution_2!$C1353,products!$A:$A,0))</f>
        <v>7.9</v>
      </c>
      <c r="F1353">
        <f>INDEX(products!C:C,MATCH(challenge_2_solution_2!$C1353,products!$A:$A,0))</f>
        <v>2.21</v>
      </c>
      <c r="G1353">
        <f t="shared" si="21"/>
        <v>7.9</v>
      </c>
      <c r="H1353">
        <f t="shared" si="21"/>
        <v>2.21</v>
      </c>
    </row>
    <row r="1354" spans="1:8" x14ac:dyDescent="0.2">
      <c r="A1354" s="1">
        <v>2379</v>
      </c>
      <c r="B1354" s="3">
        <v>42484.774305555555</v>
      </c>
      <c r="C1354" t="s">
        <v>61</v>
      </c>
      <c r="D1354">
        <v>2</v>
      </c>
      <c r="E1354">
        <f>INDEX(products!B:B,MATCH(challenge_2_solution_2!$C1354,products!$A:$A,0))</f>
        <v>11.9</v>
      </c>
      <c r="F1354">
        <f>INDEX(products!C:C,MATCH(challenge_2_solution_2!$C1354,products!$A:$A,0))</f>
        <v>7.74</v>
      </c>
      <c r="G1354">
        <f t="shared" si="21"/>
        <v>23.8</v>
      </c>
      <c r="H1354">
        <f t="shared" si="21"/>
        <v>15.48</v>
      </c>
    </row>
    <row r="1355" spans="1:8" x14ac:dyDescent="0.2">
      <c r="A1355" s="1">
        <v>2379</v>
      </c>
      <c r="B1355" s="3">
        <v>42484.774305555555</v>
      </c>
      <c r="C1355" t="s">
        <v>68</v>
      </c>
      <c r="D1355">
        <v>1</v>
      </c>
      <c r="E1355">
        <f>INDEX(products!B:B,MATCH(challenge_2_solution_2!$C1355,products!$A:$A,0))</f>
        <v>11.9</v>
      </c>
      <c r="F1355">
        <f>INDEX(products!C:C,MATCH(challenge_2_solution_2!$C1355,products!$A:$A,0))</f>
        <v>3.69</v>
      </c>
      <c r="G1355">
        <f t="shared" si="21"/>
        <v>11.9</v>
      </c>
      <c r="H1355">
        <f t="shared" si="21"/>
        <v>3.69</v>
      </c>
    </row>
    <row r="1356" spans="1:8" x14ac:dyDescent="0.2">
      <c r="A1356" s="1">
        <v>2379</v>
      </c>
      <c r="B1356" s="3">
        <v>42484.774305555555</v>
      </c>
      <c r="C1356" t="s">
        <v>96</v>
      </c>
      <c r="D1356">
        <v>1</v>
      </c>
      <c r="E1356">
        <f>INDEX(products!B:B,MATCH(challenge_2_solution_2!$C1356,products!$A:$A,0))</f>
        <v>17.899999999999999</v>
      </c>
      <c r="F1356">
        <f>INDEX(products!C:C,MATCH(challenge_2_solution_2!$C1356,products!$A:$A,0))</f>
        <v>10.92</v>
      </c>
      <c r="G1356">
        <f t="shared" si="21"/>
        <v>17.899999999999999</v>
      </c>
      <c r="H1356">
        <f t="shared" si="21"/>
        <v>10.92</v>
      </c>
    </row>
    <row r="1357" spans="1:8" x14ac:dyDescent="0.2">
      <c r="A1357" s="1">
        <v>2379</v>
      </c>
      <c r="B1357" s="3">
        <v>42484.774305555555</v>
      </c>
      <c r="C1357" t="s">
        <v>98</v>
      </c>
      <c r="D1357">
        <v>1</v>
      </c>
      <c r="E1357">
        <f>INDEX(products!B:B,MATCH(challenge_2_solution_2!$C1357,products!$A:$A,0))</f>
        <v>17.899999999999999</v>
      </c>
      <c r="F1357">
        <f>INDEX(products!C:C,MATCH(challenge_2_solution_2!$C1357,products!$A:$A,0))</f>
        <v>8.59</v>
      </c>
      <c r="G1357">
        <f t="shared" si="21"/>
        <v>17.899999999999999</v>
      </c>
      <c r="H1357">
        <f t="shared" si="21"/>
        <v>8.59</v>
      </c>
    </row>
    <row r="1358" spans="1:8" x14ac:dyDescent="0.2">
      <c r="A1358" s="1">
        <v>2379</v>
      </c>
      <c r="B1358" s="3">
        <v>42484.774305555555</v>
      </c>
      <c r="C1358" t="s">
        <v>109</v>
      </c>
      <c r="D1358">
        <v>1</v>
      </c>
      <c r="E1358">
        <f>INDEX(products!B:B,MATCH(challenge_2_solution_2!$C1358,products!$A:$A,0))</f>
        <v>17.899999999999999</v>
      </c>
      <c r="F1358">
        <f>INDEX(products!C:C,MATCH(challenge_2_solution_2!$C1358,products!$A:$A,0))</f>
        <v>4.12</v>
      </c>
      <c r="G1358">
        <f t="shared" si="21"/>
        <v>17.899999999999999</v>
      </c>
      <c r="H1358">
        <f t="shared" si="21"/>
        <v>4.12</v>
      </c>
    </row>
    <row r="1359" spans="1:8" x14ac:dyDescent="0.2">
      <c r="A1359" s="1">
        <v>2379</v>
      </c>
      <c r="B1359" s="3">
        <v>42484.774305555555</v>
      </c>
      <c r="C1359" t="s">
        <v>89</v>
      </c>
      <c r="D1359">
        <v>1</v>
      </c>
      <c r="E1359">
        <f>INDEX(products!B:B,MATCH(challenge_2_solution_2!$C1359,products!$A:$A,0))</f>
        <v>17.899999999999999</v>
      </c>
      <c r="F1359">
        <f>INDEX(products!C:C,MATCH(challenge_2_solution_2!$C1359,products!$A:$A,0))</f>
        <v>3.94</v>
      </c>
      <c r="G1359">
        <f t="shared" si="21"/>
        <v>17.899999999999999</v>
      </c>
      <c r="H1359">
        <f t="shared" si="21"/>
        <v>3.94</v>
      </c>
    </row>
    <row r="1360" spans="1:8" x14ac:dyDescent="0.2">
      <c r="A1360" s="1">
        <v>2380</v>
      </c>
      <c r="B1360" s="3">
        <v>42484.788888888892</v>
      </c>
      <c r="C1360" t="s">
        <v>15</v>
      </c>
      <c r="D1360">
        <v>1</v>
      </c>
      <c r="E1360">
        <f>INDEX(products!B:B,MATCH(challenge_2_solution_2!$C1360,products!$A:$A,0))</f>
        <v>5.9</v>
      </c>
      <c r="F1360">
        <f>INDEX(products!C:C,MATCH(challenge_2_solution_2!$C1360,products!$A:$A,0))</f>
        <v>3.07</v>
      </c>
      <c r="G1360">
        <f t="shared" si="21"/>
        <v>5.9</v>
      </c>
      <c r="H1360">
        <f t="shared" si="21"/>
        <v>3.07</v>
      </c>
    </row>
    <row r="1361" spans="1:8" x14ac:dyDescent="0.2">
      <c r="A1361" s="1">
        <v>2380</v>
      </c>
      <c r="B1361" s="3">
        <v>42484.788888888892</v>
      </c>
      <c r="C1361" t="s">
        <v>14</v>
      </c>
      <c r="D1361">
        <v>2</v>
      </c>
      <c r="E1361">
        <f>INDEX(products!B:B,MATCH(challenge_2_solution_2!$C1361,products!$A:$A,0))</f>
        <v>5.9</v>
      </c>
      <c r="F1361">
        <f>INDEX(products!C:C,MATCH(challenge_2_solution_2!$C1361,products!$A:$A,0))</f>
        <v>2.36</v>
      </c>
      <c r="G1361">
        <f t="shared" si="21"/>
        <v>11.8</v>
      </c>
      <c r="H1361">
        <f t="shared" si="21"/>
        <v>4.72</v>
      </c>
    </row>
    <row r="1362" spans="1:8" x14ac:dyDescent="0.2">
      <c r="A1362" s="1">
        <v>2380</v>
      </c>
      <c r="B1362" s="3">
        <v>42484.788888888892</v>
      </c>
      <c r="C1362" t="s">
        <v>56</v>
      </c>
      <c r="D1362">
        <v>1</v>
      </c>
      <c r="E1362">
        <f>INDEX(products!B:B,MATCH(challenge_2_solution_2!$C1362,products!$A:$A,0))</f>
        <v>9.9</v>
      </c>
      <c r="F1362">
        <f>INDEX(products!C:C,MATCH(challenge_2_solution_2!$C1362,products!$A:$A,0))</f>
        <v>2.38</v>
      </c>
      <c r="G1362">
        <f t="shared" si="21"/>
        <v>9.9</v>
      </c>
      <c r="H1362">
        <f t="shared" si="21"/>
        <v>2.38</v>
      </c>
    </row>
    <row r="1363" spans="1:8" x14ac:dyDescent="0.2">
      <c r="A1363" s="1">
        <v>2380</v>
      </c>
      <c r="B1363" s="3">
        <v>42484.788888888892</v>
      </c>
      <c r="C1363" t="s">
        <v>118</v>
      </c>
      <c r="D1363">
        <v>2</v>
      </c>
      <c r="E1363">
        <f>INDEX(products!B:B,MATCH(challenge_2_solution_2!$C1363,products!$A:$A,0))</f>
        <v>19.899999999999999</v>
      </c>
      <c r="F1363">
        <f>INDEX(products!C:C,MATCH(challenge_2_solution_2!$C1363,products!$A:$A,0))</f>
        <v>12.74</v>
      </c>
      <c r="G1363">
        <f t="shared" si="21"/>
        <v>39.799999999999997</v>
      </c>
      <c r="H1363">
        <f t="shared" si="21"/>
        <v>25.48</v>
      </c>
    </row>
    <row r="1364" spans="1:8" x14ac:dyDescent="0.2">
      <c r="A1364" s="1">
        <v>2381</v>
      </c>
      <c r="B1364" s="3">
        <v>42484.806250000001</v>
      </c>
      <c r="C1364" t="s">
        <v>5</v>
      </c>
      <c r="D1364">
        <v>1</v>
      </c>
      <c r="E1364">
        <f>INDEX(products!B:B,MATCH(challenge_2_solution_2!$C1364,products!$A:$A,0))</f>
        <v>1</v>
      </c>
      <c r="F1364">
        <f>INDEX(products!C:C,MATCH(challenge_2_solution_2!$C1364,products!$A:$A,0))</f>
        <v>0.31</v>
      </c>
      <c r="G1364">
        <f t="shared" si="21"/>
        <v>1</v>
      </c>
      <c r="H1364">
        <f t="shared" si="21"/>
        <v>0.31</v>
      </c>
    </row>
    <row r="1365" spans="1:8" x14ac:dyDescent="0.2">
      <c r="A1365" s="1">
        <v>2381</v>
      </c>
      <c r="B1365" s="3">
        <v>42484.806250000001</v>
      </c>
      <c r="C1365" t="s">
        <v>10</v>
      </c>
      <c r="D1365">
        <v>4</v>
      </c>
      <c r="E1365">
        <f>INDEX(products!B:B,MATCH(challenge_2_solution_2!$C1365,products!$A:$A,0))</f>
        <v>3.9</v>
      </c>
      <c r="F1365">
        <f>INDEX(products!C:C,MATCH(challenge_2_solution_2!$C1365,products!$A:$A,0))</f>
        <v>1.17</v>
      </c>
      <c r="G1365">
        <f t="shared" si="21"/>
        <v>15.6</v>
      </c>
      <c r="H1365">
        <f t="shared" si="21"/>
        <v>4.68</v>
      </c>
    </row>
    <row r="1366" spans="1:8" x14ac:dyDescent="0.2">
      <c r="A1366" s="1">
        <v>2381</v>
      </c>
      <c r="B1366" s="3">
        <v>42484.806250000001</v>
      </c>
      <c r="C1366" t="s">
        <v>12</v>
      </c>
      <c r="D1366">
        <v>1</v>
      </c>
      <c r="E1366">
        <f>INDEX(products!B:B,MATCH(challenge_2_solution_2!$C1366,products!$A:$A,0))</f>
        <v>5.2</v>
      </c>
      <c r="F1366">
        <f>INDEX(products!C:C,MATCH(challenge_2_solution_2!$C1366,products!$A:$A,0))</f>
        <v>3.07</v>
      </c>
      <c r="G1366">
        <f t="shared" si="21"/>
        <v>5.2</v>
      </c>
      <c r="H1366">
        <f t="shared" si="21"/>
        <v>3.07</v>
      </c>
    </row>
    <row r="1367" spans="1:8" x14ac:dyDescent="0.2">
      <c r="A1367" s="1">
        <v>2381</v>
      </c>
      <c r="B1367" s="3">
        <v>42484.806250000001</v>
      </c>
      <c r="C1367" t="s">
        <v>23</v>
      </c>
      <c r="D1367">
        <v>1</v>
      </c>
      <c r="E1367">
        <f>INDEX(products!B:B,MATCH(challenge_2_solution_2!$C1367,products!$A:$A,0))</f>
        <v>5.9</v>
      </c>
      <c r="F1367">
        <f>INDEX(products!C:C,MATCH(challenge_2_solution_2!$C1367,products!$A:$A,0))</f>
        <v>2.1800000000000002</v>
      </c>
      <c r="G1367">
        <f t="shared" si="21"/>
        <v>5.9</v>
      </c>
      <c r="H1367">
        <f t="shared" si="21"/>
        <v>2.1800000000000002</v>
      </c>
    </row>
    <row r="1368" spans="1:8" x14ac:dyDescent="0.2">
      <c r="A1368" s="1">
        <v>2381</v>
      </c>
      <c r="B1368" s="3">
        <v>42484.806250000001</v>
      </c>
      <c r="C1368" t="s">
        <v>14</v>
      </c>
      <c r="D1368">
        <v>1</v>
      </c>
      <c r="E1368">
        <f>INDEX(products!B:B,MATCH(challenge_2_solution_2!$C1368,products!$A:$A,0))</f>
        <v>5.9</v>
      </c>
      <c r="F1368">
        <f>INDEX(products!C:C,MATCH(challenge_2_solution_2!$C1368,products!$A:$A,0))</f>
        <v>2.36</v>
      </c>
      <c r="G1368">
        <f t="shared" si="21"/>
        <v>5.9</v>
      </c>
      <c r="H1368">
        <f t="shared" si="21"/>
        <v>2.36</v>
      </c>
    </row>
    <row r="1369" spans="1:8" x14ac:dyDescent="0.2">
      <c r="A1369" s="1">
        <v>2381</v>
      </c>
      <c r="B1369" s="3">
        <v>42484.806250000001</v>
      </c>
      <c r="C1369" t="s">
        <v>32</v>
      </c>
      <c r="D1369">
        <v>1</v>
      </c>
      <c r="E1369">
        <f>INDEX(products!B:B,MATCH(challenge_2_solution_2!$C1369,products!$A:$A,0))</f>
        <v>7.9</v>
      </c>
      <c r="F1369">
        <f>INDEX(products!C:C,MATCH(challenge_2_solution_2!$C1369,products!$A:$A,0))</f>
        <v>2.92</v>
      </c>
      <c r="G1369">
        <f t="shared" si="21"/>
        <v>7.9</v>
      </c>
      <c r="H1369">
        <f t="shared" si="21"/>
        <v>2.92</v>
      </c>
    </row>
    <row r="1370" spans="1:8" x14ac:dyDescent="0.2">
      <c r="A1370" s="1">
        <v>2381</v>
      </c>
      <c r="B1370" s="3">
        <v>42484.806250000001</v>
      </c>
      <c r="C1370" t="s">
        <v>55</v>
      </c>
      <c r="D1370">
        <v>1</v>
      </c>
      <c r="E1370">
        <f>INDEX(products!B:B,MATCH(challenge_2_solution_2!$C1370,products!$A:$A,0))</f>
        <v>7.9</v>
      </c>
      <c r="F1370">
        <f>INDEX(products!C:C,MATCH(challenge_2_solution_2!$C1370,products!$A:$A,0))</f>
        <v>2.21</v>
      </c>
      <c r="G1370">
        <f t="shared" si="21"/>
        <v>7.9</v>
      </c>
      <c r="H1370">
        <f t="shared" si="21"/>
        <v>2.21</v>
      </c>
    </row>
    <row r="1371" spans="1:8" x14ac:dyDescent="0.2">
      <c r="A1371" s="1">
        <v>2381</v>
      </c>
      <c r="B1371" s="3">
        <v>42484.806250000001</v>
      </c>
      <c r="C1371" t="s">
        <v>73</v>
      </c>
      <c r="D1371">
        <v>1</v>
      </c>
      <c r="E1371">
        <f>INDEX(products!B:B,MATCH(challenge_2_solution_2!$C1371,products!$A:$A,0))</f>
        <v>11.9</v>
      </c>
      <c r="F1371">
        <f>INDEX(products!C:C,MATCH(challenge_2_solution_2!$C1371,products!$A:$A,0))</f>
        <v>7.74</v>
      </c>
      <c r="G1371">
        <f t="shared" si="21"/>
        <v>11.9</v>
      </c>
      <c r="H1371">
        <f t="shared" si="21"/>
        <v>7.74</v>
      </c>
    </row>
    <row r="1372" spans="1:8" x14ac:dyDescent="0.2">
      <c r="A1372" s="1">
        <v>2381</v>
      </c>
      <c r="B1372" s="3">
        <v>42484.806250000001</v>
      </c>
      <c r="C1372" t="s">
        <v>90</v>
      </c>
      <c r="D1372">
        <v>1</v>
      </c>
      <c r="E1372">
        <f>INDEX(products!B:B,MATCH(challenge_2_solution_2!$C1372,products!$A:$A,0))</f>
        <v>17.899999999999999</v>
      </c>
      <c r="F1372">
        <f>INDEX(products!C:C,MATCH(challenge_2_solution_2!$C1372,products!$A:$A,0))</f>
        <v>9.85</v>
      </c>
      <c r="G1372">
        <f t="shared" si="21"/>
        <v>17.899999999999999</v>
      </c>
      <c r="H1372">
        <f t="shared" si="21"/>
        <v>9.85</v>
      </c>
    </row>
    <row r="1373" spans="1:8" x14ac:dyDescent="0.2">
      <c r="A1373" s="1">
        <v>2381</v>
      </c>
      <c r="B1373" s="3">
        <v>42484.806250000001</v>
      </c>
      <c r="C1373" t="s">
        <v>103</v>
      </c>
      <c r="D1373">
        <v>1</v>
      </c>
      <c r="E1373">
        <f>INDEX(products!B:B,MATCH(challenge_2_solution_2!$C1373,products!$A:$A,0))</f>
        <v>17.899999999999999</v>
      </c>
      <c r="F1373">
        <f>INDEX(products!C:C,MATCH(challenge_2_solution_2!$C1373,products!$A:$A,0))</f>
        <v>12.35</v>
      </c>
      <c r="G1373">
        <f t="shared" si="21"/>
        <v>17.899999999999999</v>
      </c>
      <c r="H1373">
        <f t="shared" si="21"/>
        <v>12.35</v>
      </c>
    </row>
    <row r="1374" spans="1:8" x14ac:dyDescent="0.2">
      <c r="A1374" s="1">
        <v>2381</v>
      </c>
      <c r="B1374" s="3">
        <v>42484.806250000001</v>
      </c>
      <c r="C1374" t="s">
        <v>105</v>
      </c>
      <c r="D1374">
        <v>1</v>
      </c>
      <c r="E1374">
        <f>INDEX(products!B:B,MATCH(challenge_2_solution_2!$C1374,products!$A:$A,0))</f>
        <v>17.899999999999999</v>
      </c>
      <c r="F1374">
        <f>INDEX(products!C:C,MATCH(challenge_2_solution_2!$C1374,products!$A:$A,0))</f>
        <v>5.55</v>
      </c>
      <c r="G1374">
        <f t="shared" si="21"/>
        <v>17.899999999999999</v>
      </c>
      <c r="H1374">
        <f t="shared" si="21"/>
        <v>5.55</v>
      </c>
    </row>
    <row r="1375" spans="1:8" x14ac:dyDescent="0.2">
      <c r="A1375" s="1">
        <v>2382</v>
      </c>
      <c r="B1375" s="3">
        <v>42484.840277777781</v>
      </c>
      <c r="C1375" t="s">
        <v>12</v>
      </c>
      <c r="D1375">
        <v>1</v>
      </c>
      <c r="E1375">
        <f>INDEX(products!B:B,MATCH(challenge_2_solution_2!$C1375,products!$A:$A,0))</f>
        <v>5.2</v>
      </c>
      <c r="F1375">
        <f>INDEX(products!C:C,MATCH(challenge_2_solution_2!$C1375,products!$A:$A,0))</f>
        <v>3.07</v>
      </c>
      <c r="G1375">
        <f t="shared" si="21"/>
        <v>5.2</v>
      </c>
      <c r="H1375">
        <f t="shared" si="21"/>
        <v>3.07</v>
      </c>
    </row>
    <row r="1376" spans="1:8" x14ac:dyDescent="0.2">
      <c r="A1376" s="1">
        <v>2382</v>
      </c>
      <c r="B1376" s="3">
        <v>42484.840277777781</v>
      </c>
      <c r="C1376" t="s">
        <v>17</v>
      </c>
      <c r="D1376">
        <v>2</v>
      </c>
      <c r="E1376">
        <f>INDEX(products!B:B,MATCH(challenge_2_solution_2!$C1376,products!$A:$A,0))</f>
        <v>5.9</v>
      </c>
      <c r="F1376">
        <f>INDEX(products!C:C,MATCH(challenge_2_solution_2!$C1376,products!$A:$A,0))</f>
        <v>2.83</v>
      </c>
      <c r="G1376">
        <f t="shared" si="21"/>
        <v>11.8</v>
      </c>
      <c r="H1376">
        <f t="shared" si="21"/>
        <v>5.66</v>
      </c>
    </row>
    <row r="1377" spans="1:8" x14ac:dyDescent="0.2">
      <c r="A1377" s="1">
        <v>2382</v>
      </c>
      <c r="B1377" s="3">
        <v>42484.840277777781</v>
      </c>
      <c r="C1377" t="s">
        <v>33</v>
      </c>
      <c r="D1377">
        <v>1</v>
      </c>
      <c r="E1377">
        <f>INDEX(products!B:B,MATCH(challenge_2_solution_2!$C1377,products!$A:$A,0))</f>
        <v>7.9</v>
      </c>
      <c r="F1377">
        <f>INDEX(products!C:C,MATCH(challenge_2_solution_2!$C1377,products!$A:$A,0))</f>
        <v>2.21</v>
      </c>
      <c r="G1377">
        <f t="shared" si="21"/>
        <v>7.9</v>
      </c>
      <c r="H1377">
        <f t="shared" si="21"/>
        <v>2.21</v>
      </c>
    </row>
    <row r="1378" spans="1:8" x14ac:dyDescent="0.2">
      <c r="A1378" s="1">
        <v>2382</v>
      </c>
      <c r="B1378" s="3">
        <v>42484.840277777781</v>
      </c>
      <c r="C1378" t="s">
        <v>55</v>
      </c>
      <c r="D1378">
        <v>1</v>
      </c>
      <c r="E1378">
        <f>INDEX(products!B:B,MATCH(challenge_2_solution_2!$C1378,products!$A:$A,0))</f>
        <v>7.9</v>
      </c>
      <c r="F1378">
        <f>INDEX(products!C:C,MATCH(challenge_2_solution_2!$C1378,products!$A:$A,0))</f>
        <v>2.21</v>
      </c>
      <c r="G1378">
        <f t="shared" si="21"/>
        <v>7.9</v>
      </c>
      <c r="H1378">
        <f t="shared" si="21"/>
        <v>2.21</v>
      </c>
    </row>
    <row r="1379" spans="1:8" x14ac:dyDescent="0.2">
      <c r="A1379" s="1">
        <v>2382</v>
      </c>
      <c r="B1379" s="3">
        <v>42484.840277777781</v>
      </c>
      <c r="C1379" t="s">
        <v>79</v>
      </c>
      <c r="D1379">
        <v>1</v>
      </c>
      <c r="E1379">
        <f>INDEX(products!B:B,MATCH(challenge_2_solution_2!$C1379,products!$A:$A,0))</f>
        <v>11.9</v>
      </c>
      <c r="F1379">
        <f>INDEX(products!C:C,MATCH(challenge_2_solution_2!$C1379,products!$A:$A,0))</f>
        <v>6.9</v>
      </c>
      <c r="G1379">
        <f t="shared" si="21"/>
        <v>11.9</v>
      </c>
      <c r="H1379">
        <f t="shared" si="21"/>
        <v>6.9</v>
      </c>
    </row>
    <row r="1380" spans="1:8" x14ac:dyDescent="0.2">
      <c r="A1380" s="1">
        <v>2382</v>
      </c>
      <c r="B1380" s="3">
        <v>42484.840277777781</v>
      </c>
      <c r="C1380" t="s">
        <v>68</v>
      </c>
      <c r="D1380">
        <v>1</v>
      </c>
      <c r="E1380">
        <f>INDEX(products!B:B,MATCH(challenge_2_solution_2!$C1380,products!$A:$A,0))</f>
        <v>11.9</v>
      </c>
      <c r="F1380">
        <f>INDEX(products!C:C,MATCH(challenge_2_solution_2!$C1380,products!$A:$A,0))</f>
        <v>3.69</v>
      </c>
      <c r="G1380">
        <f t="shared" si="21"/>
        <v>11.9</v>
      </c>
      <c r="H1380">
        <f t="shared" si="21"/>
        <v>3.69</v>
      </c>
    </row>
    <row r="1381" spans="1:8" x14ac:dyDescent="0.2">
      <c r="A1381" s="1">
        <v>2382</v>
      </c>
      <c r="B1381" s="3">
        <v>42484.840277777781</v>
      </c>
      <c r="C1381" t="s">
        <v>169</v>
      </c>
      <c r="D1381">
        <v>1</v>
      </c>
      <c r="E1381">
        <f>INDEX(products!B:B,MATCH(challenge_2_solution_2!$C1381,products!$A:$A,0))</f>
        <v>25.9</v>
      </c>
      <c r="F1381">
        <f>INDEX(products!C:C,MATCH(challenge_2_solution_2!$C1381,products!$A:$A,0))</f>
        <v>17.09</v>
      </c>
      <c r="G1381">
        <f t="shared" si="21"/>
        <v>25.9</v>
      </c>
      <c r="H1381">
        <f t="shared" si="21"/>
        <v>17.09</v>
      </c>
    </row>
    <row r="1382" spans="1:8" x14ac:dyDescent="0.2">
      <c r="A1382" s="1">
        <v>2382</v>
      </c>
      <c r="B1382" s="3">
        <v>42484.840277777781</v>
      </c>
      <c r="C1382" t="s">
        <v>99</v>
      </c>
      <c r="D1382">
        <v>1</v>
      </c>
      <c r="E1382">
        <f>INDEX(products!B:B,MATCH(challenge_2_solution_2!$C1382,products!$A:$A,0))</f>
        <v>17.899999999999999</v>
      </c>
      <c r="F1382">
        <f>INDEX(products!C:C,MATCH(challenge_2_solution_2!$C1382,products!$A:$A,0))</f>
        <v>10.74</v>
      </c>
      <c r="G1382">
        <f t="shared" si="21"/>
        <v>17.899999999999999</v>
      </c>
      <c r="H1382">
        <f t="shared" si="21"/>
        <v>10.74</v>
      </c>
    </row>
    <row r="1383" spans="1:8" x14ac:dyDescent="0.2">
      <c r="A1383" s="1">
        <v>2390</v>
      </c>
      <c r="B1383" s="3">
        <v>42485.788888888892</v>
      </c>
      <c r="C1383" t="s">
        <v>8</v>
      </c>
      <c r="D1383">
        <v>2</v>
      </c>
      <c r="E1383">
        <f>INDEX(products!B:B,MATCH(challenge_2_solution_2!$C1383,products!$A:$A,0))</f>
        <v>1.6</v>
      </c>
      <c r="F1383">
        <f>INDEX(products!C:C,MATCH(challenge_2_solution_2!$C1383,products!$A:$A,0))</f>
        <v>0.77</v>
      </c>
      <c r="G1383">
        <f t="shared" si="21"/>
        <v>3.2</v>
      </c>
      <c r="H1383">
        <f t="shared" si="21"/>
        <v>1.54</v>
      </c>
    </row>
    <row r="1384" spans="1:8" x14ac:dyDescent="0.2">
      <c r="A1384" s="1">
        <v>2390</v>
      </c>
      <c r="B1384" s="3">
        <v>42485.788888888892</v>
      </c>
      <c r="C1384" t="s">
        <v>12</v>
      </c>
      <c r="D1384">
        <v>1</v>
      </c>
      <c r="E1384">
        <f>INDEX(products!B:B,MATCH(challenge_2_solution_2!$C1384,products!$A:$A,0))</f>
        <v>5.2</v>
      </c>
      <c r="F1384">
        <f>INDEX(products!C:C,MATCH(challenge_2_solution_2!$C1384,products!$A:$A,0))</f>
        <v>3.07</v>
      </c>
      <c r="G1384">
        <f t="shared" si="21"/>
        <v>5.2</v>
      </c>
      <c r="H1384">
        <f t="shared" si="21"/>
        <v>3.07</v>
      </c>
    </row>
    <row r="1385" spans="1:8" x14ac:dyDescent="0.2">
      <c r="A1385" s="1">
        <v>2390</v>
      </c>
      <c r="B1385" s="3">
        <v>42485.788888888892</v>
      </c>
      <c r="C1385" t="s">
        <v>17</v>
      </c>
      <c r="D1385">
        <v>1</v>
      </c>
      <c r="E1385">
        <f>INDEX(products!B:B,MATCH(challenge_2_solution_2!$C1385,products!$A:$A,0))</f>
        <v>5.9</v>
      </c>
      <c r="F1385">
        <f>INDEX(products!C:C,MATCH(challenge_2_solution_2!$C1385,products!$A:$A,0))</f>
        <v>2.83</v>
      </c>
      <c r="G1385">
        <f t="shared" si="21"/>
        <v>5.9</v>
      </c>
      <c r="H1385">
        <f t="shared" si="21"/>
        <v>2.83</v>
      </c>
    </row>
    <row r="1386" spans="1:8" x14ac:dyDescent="0.2">
      <c r="A1386" s="1">
        <v>2390</v>
      </c>
      <c r="B1386" s="3">
        <v>42485.788888888892</v>
      </c>
      <c r="C1386" t="s">
        <v>163</v>
      </c>
      <c r="D1386">
        <v>1</v>
      </c>
      <c r="E1386">
        <f>INDEX(products!B:B,MATCH(challenge_2_solution_2!$C1386,products!$A:$A,0))</f>
        <v>25.9</v>
      </c>
      <c r="F1386">
        <f>INDEX(products!C:C,MATCH(challenge_2_solution_2!$C1386,products!$A:$A,0))</f>
        <v>15.28</v>
      </c>
      <c r="G1386">
        <f t="shared" si="21"/>
        <v>25.9</v>
      </c>
      <c r="H1386">
        <f t="shared" si="21"/>
        <v>15.28</v>
      </c>
    </row>
    <row r="1387" spans="1:8" x14ac:dyDescent="0.2">
      <c r="A1387" s="1">
        <v>2390</v>
      </c>
      <c r="B1387" s="3">
        <v>42485.788888888892</v>
      </c>
      <c r="C1387" t="s">
        <v>166</v>
      </c>
      <c r="D1387">
        <v>1</v>
      </c>
      <c r="E1387">
        <f>INDEX(products!B:B,MATCH(challenge_2_solution_2!$C1387,products!$A:$A,0))</f>
        <v>25.9</v>
      </c>
      <c r="F1387">
        <f>INDEX(products!C:C,MATCH(challenge_2_solution_2!$C1387,products!$A:$A,0))</f>
        <v>6.99</v>
      </c>
      <c r="G1387">
        <f t="shared" si="21"/>
        <v>25.9</v>
      </c>
      <c r="H1387">
        <f t="shared" si="21"/>
        <v>6.99</v>
      </c>
    </row>
    <row r="1388" spans="1:8" x14ac:dyDescent="0.2">
      <c r="A1388" s="1">
        <v>2394</v>
      </c>
      <c r="B1388" s="3">
        <v>42486.722222222219</v>
      </c>
      <c r="C1388" t="s">
        <v>8</v>
      </c>
      <c r="D1388">
        <v>2</v>
      </c>
      <c r="E1388">
        <f>INDEX(products!B:B,MATCH(challenge_2_solution_2!$C1388,products!$A:$A,0))</f>
        <v>1.6</v>
      </c>
      <c r="F1388">
        <f>INDEX(products!C:C,MATCH(challenge_2_solution_2!$C1388,products!$A:$A,0))</f>
        <v>0.77</v>
      </c>
      <c r="G1388">
        <f t="shared" si="21"/>
        <v>3.2</v>
      </c>
      <c r="H1388">
        <f t="shared" si="21"/>
        <v>1.54</v>
      </c>
    </row>
    <row r="1389" spans="1:8" x14ac:dyDescent="0.2">
      <c r="A1389" s="1">
        <v>2394</v>
      </c>
      <c r="B1389" s="3">
        <v>42486.722222222219</v>
      </c>
      <c r="C1389" t="s">
        <v>19</v>
      </c>
      <c r="D1389">
        <v>2</v>
      </c>
      <c r="E1389">
        <f>INDEX(products!B:B,MATCH(challenge_2_solution_2!$C1389,products!$A:$A,0))</f>
        <v>5.9</v>
      </c>
      <c r="F1389">
        <f>INDEX(products!C:C,MATCH(challenge_2_solution_2!$C1389,products!$A:$A,0))</f>
        <v>1.65</v>
      </c>
      <c r="G1389">
        <f t="shared" si="21"/>
        <v>11.8</v>
      </c>
      <c r="H1389">
        <f t="shared" si="21"/>
        <v>3.3</v>
      </c>
    </row>
    <row r="1390" spans="1:8" x14ac:dyDescent="0.2">
      <c r="A1390" s="1">
        <v>2394</v>
      </c>
      <c r="B1390" s="3">
        <v>42486.722222222219</v>
      </c>
      <c r="C1390" t="s">
        <v>17</v>
      </c>
      <c r="D1390">
        <v>1</v>
      </c>
      <c r="E1390">
        <f>INDEX(products!B:B,MATCH(challenge_2_solution_2!$C1390,products!$A:$A,0))</f>
        <v>5.9</v>
      </c>
      <c r="F1390">
        <f>INDEX(products!C:C,MATCH(challenge_2_solution_2!$C1390,products!$A:$A,0))</f>
        <v>2.83</v>
      </c>
      <c r="G1390">
        <f t="shared" si="21"/>
        <v>5.9</v>
      </c>
      <c r="H1390">
        <f t="shared" si="21"/>
        <v>2.83</v>
      </c>
    </row>
    <row r="1391" spans="1:8" x14ac:dyDescent="0.2">
      <c r="A1391" s="1">
        <v>2394</v>
      </c>
      <c r="B1391" s="3">
        <v>42486.722222222219</v>
      </c>
      <c r="C1391" t="s">
        <v>75</v>
      </c>
      <c r="D1391">
        <v>1</v>
      </c>
      <c r="E1391">
        <f>INDEX(products!B:B,MATCH(challenge_2_solution_2!$C1391,products!$A:$A,0))</f>
        <v>11.9</v>
      </c>
      <c r="F1391">
        <f>INDEX(products!C:C,MATCH(challenge_2_solution_2!$C1391,products!$A:$A,0))</f>
        <v>2.86</v>
      </c>
      <c r="G1391">
        <f t="shared" si="21"/>
        <v>11.9</v>
      </c>
      <c r="H1391">
        <f t="shared" si="21"/>
        <v>2.86</v>
      </c>
    </row>
    <row r="1392" spans="1:8" x14ac:dyDescent="0.2">
      <c r="A1392" s="1">
        <v>2394</v>
      </c>
      <c r="B1392" s="3">
        <v>42486.722222222219</v>
      </c>
      <c r="C1392" t="s">
        <v>69</v>
      </c>
      <c r="D1392">
        <v>1</v>
      </c>
      <c r="E1392">
        <f>INDEX(products!B:B,MATCH(challenge_2_solution_2!$C1392,products!$A:$A,0))</f>
        <v>11.9</v>
      </c>
      <c r="F1392">
        <f>INDEX(products!C:C,MATCH(challenge_2_solution_2!$C1392,products!$A:$A,0))</f>
        <v>2.86</v>
      </c>
      <c r="G1392">
        <f t="shared" si="21"/>
        <v>11.9</v>
      </c>
      <c r="H1392">
        <f t="shared" si="21"/>
        <v>2.86</v>
      </c>
    </row>
    <row r="1393" spans="1:8" x14ac:dyDescent="0.2">
      <c r="A1393" s="1">
        <v>2394</v>
      </c>
      <c r="B1393" s="3">
        <v>42486.722222222219</v>
      </c>
      <c r="C1393" t="s">
        <v>89</v>
      </c>
      <c r="D1393">
        <v>1</v>
      </c>
      <c r="E1393">
        <f>INDEX(products!B:B,MATCH(challenge_2_solution_2!$C1393,products!$A:$A,0))</f>
        <v>17.899999999999999</v>
      </c>
      <c r="F1393">
        <f>INDEX(products!C:C,MATCH(challenge_2_solution_2!$C1393,products!$A:$A,0))</f>
        <v>3.94</v>
      </c>
      <c r="G1393">
        <f t="shared" si="21"/>
        <v>17.899999999999999</v>
      </c>
      <c r="H1393">
        <f t="shared" si="21"/>
        <v>3.94</v>
      </c>
    </row>
    <row r="1394" spans="1:8" x14ac:dyDescent="0.2">
      <c r="A1394" s="1">
        <v>2394</v>
      </c>
      <c r="B1394" s="3">
        <v>42486.722222222219</v>
      </c>
      <c r="C1394" t="s">
        <v>158</v>
      </c>
      <c r="D1394">
        <v>1</v>
      </c>
      <c r="E1394">
        <f>INDEX(products!B:B,MATCH(challenge_2_solution_2!$C1394,products!$A:$A,0))</f>
        <v>21.9</v>
      </c>
      <c r="F1394">
        <f>INDEX(products!C:C,MATCH(challenge_2_solution_2!$C1394,products!$A:$A,0))</f>
        <v>14.89</v>
      </c>
      <c r="G1394">
        <f t="shared" si="21"/>
        <v>21.9</v>
      </c>
      <c r="H1394">
        <f t="shared" si="21"/>
        <v>14.89</v>
      </c>
    </row>
    <row r="1395" spans="1:8" x14ac:dyDescent="0.2">
      <c r="A1395" s="1">
        <v>2395</v>
      </c>
      <c r="B1395" s="3">
        <v>42487.722916666666</v>
      </c>
      <c r="C1395" t="s">
        <v>14</v>
      </c>
      <c r="D1395">
        <v>2</v>
      </c>
      <c r="E1395">
        <f>INDEX(products!B:B,MATCH(challenge_2_solution_2!$C1395,products!$A:$A,0))</f>
        <v>5.9</v>
      </c>
      <c r="F1395">
        <f>INDEX(products!C:C,MATCH(challenge_2_solution_2!$C1395,products!$A:$A,0))</f>
        <v>2.36</v>
      </c>
      <c r="G1395">
        <f t="shared" si="21"/>
        <v>11.8</v>
      </c>
      <c r="H1395">
        <f t="shared" si="21"/>
        <v>4.72</v>
      </c>
    </row>
    <row r="1396" spans="1:8" x14ac:dyDescent="0.2">
      <c r="A1396" s="1">
        <v>2395</v>
      </c>
      <c r="B1396" s="3">
        <v>42487.722916666666</v>
      </c>
      <c r="C1396" t="s">
        <v>16</v>
      </c>
      <c r="D1396">
        <v>1</v>
      </c>
      <c r="E1396">
        <f>INDEX(products!B:B,MATCH(challenge_2_solution_2!$C1396,products!$A:$A,0))</f>
        <v>5.9</v>
      </c>
      <c r="F1396">
        <f>INDEX(products!C:C,MATCH(challenge_2_solution_2!$C1396,products!$A:$A,0))</f>
        <v>1.48</v>
      </c>
      <c r="G1396">
        <f t="shared" si="21"/>
        <v>5.9</v>
      </c>
      <c r="H1396">
        <f t="shared" si="21"/>
        <v>1.48</v>
      </c>
    </row>
    <row r="1397" spans="1:8" x14ac:dyDescent="0.2">
      <c r="A1397" s="1">
        <v>2395</v>
      </c>
      <c r="B1397" s="3">
        <v>42487.722916666666</v>
      </c>
      <c r="C1397" t="s">
        <v>103</v>
      </c>
      <c r="D1397">
        <v>1</v>
      </c>
      <c r="E1397">
        <f>INDEX(products!B:B,MATCH(challenge_2_solution_2!$C1397,products!$A:$A,0))</f>
        <v>17.899999999999999</v>
      </c>
      <c r="F1397">
        <f>INDEX(products!C:C,MATCH(challenge_2_solution_2!$C1397,products!$A:$A,0))</f>
        <v>12.35</v>
      </c>
      <c r="G1397">
        <f t="shared" si="21"/>
        <v>17.899999999999999</v>
      </c>
      <c r="H1397">
        <f t="shared" si="21"/>
        <v>12.35</v>
      </c>
    </row>
    <row r="1398" spans="1:8" x14ac:dyDescent="0.2">
      <c r="A1398" s="1">
        <v>2395</v>
      </c>
      <c r="B1398" s="3">
        <v>42487.722916666666</v>
      </c>
      <c r="C1398" t="s">
        <v>88</v>
      </c>
      <c r="D1398">
        <v>1</v>
      </c>
      <c r="E1398">
        <f>INDEX(products!B:B,MATCH(challenge_2_solution_2!$C1398,products!$A:$A,0))</f>
        <v>15.9</v>
      </c>
      <c r="F1398">
        <f>INDEX(products!C:C,MATCH(challenge_2_solution_2!$C1398,products!$A:$A,0))</f>
        <v>7</v>
      </c>
      <c r="G1398">
        <f t="shared" si="21"/>
        <v>15.9</v>
      </c>
      <c r="H1398">
        <f t="shared" si="21"/>
        <v>7</v>
      </c>
    </row>
    <row r="1399" spans="1:8" x14ac:dyDescent="0.2">
      <c r="A1399" s="1">
        <v>2396</v>
      </c>
      <c r="B1399" s="3">
        <v>42487.741666666669</v>
      </c>
      <c r="C1399" t="s">
        <v>56</v>
      </c>
      <c r="D1399">
        <v>1</v>
      </c>
      <c r="E1399">
        <f>INDEX(products!B:B,MATCH(challenge_2_solution_2!$C1399,products!$A:$A,0))</f>
        <v>9.9</v>
      </c>
      <c r="F1399">
        <f>INDEX(products!C:C,MATCH(challenge_2_solution_2!$C1399,products!$A:$A,0))</f>
        <v>2.38</v>
      </c>
      <c r="G1399">
        <f t="shared" si="21"/>
        <v>9.9</v>
      </c>
      <c r="H1399">
        <f t="shared" si="21"/>
        <v>2.38</v>
      </c>
    </row>
    <row r="1400" spans="1:8" x14ac:dyDescent="0.2">
      <c r="A1400" s="1">
        <v>2396</v>
      </c>
      <c r="B1400" s="3">
        <v>42487.741666666669</v>
      </c>
      <c r="C1400" t="s">
        <v>73</v>
      </c>
      <c r="D1400">
        <v>1</v>
      </c>
      <c r="E1400">
        <f>INDEX(products!B:B,MATCH(challenge_2_solution_2!$C1400,products!$A:$A,0))</f>
        <v>11.9</v>
      </c>
      <c r="F1400">
        <f>INDEX(products!C:C,MATCH(challenge_2_solution_2!$C1400,products!$A:$A,0))</f>
        <v>7.74</v>
      </c>
      <c r="G1400">
        <f t="shared" si="21"/>
        <v>11.9</v>
      </c>
      <c r="H1400">
        <f t="shared" si="21"/>
        <v>7.74</v>
      </c>
    </row>
    <row r="1401" spans="1:8" x14ac:dyDescent="0.2">
      <c r="A1401" s="1">
        <v>2396</v>
      </c>
      <c r="B1401" s="3">
        <v>42487.741666666669</v>
      </c>
      <c r="C1401" t="s">
        <v>95</v>
      </c>
      <c r="D1401">
        <v>1</v>
      </c>
      <c r="E1401">
        <f>INDEX(products!B:B,MATCH(challenge_2_solution_2!$C1401,products!$A:$A,0))</f>
        <v>17.899999999999999</v>
      </c>
      <c r="F1401">
        <f>INDEX(products!C:C,MATCH(challenge_2_solution_2!$C1401,products!$A:$A,0))</f>
        <v>4.3</v>
      </c>
      <c r="G1401">
        <f t="shared" si="21"/>
        <v>17.899999999999999</v>
      </c>
      <c r="H1401">
        <f t="shared" si="21"/>
        <v>4.3</v>
      </c>
    </row>
    <row r="1402" spans="1:8" x14ac:dyDescent="0.2">
      <c r="A1402" s="1">
        <v>2397</v>
      </c>
      <c r="B1402" s="3">
        <v>42487.852083333331</v>
      </c>
      <c r="C1402" t="s">
        <v>12</v>
      </c>
      <c r="D1402">
        <v>2</v>
      </c>
      <c r="E1402">
        <f>INDEX(products!B:B,MATCH(challenge_2_solution_2!$C1402,products!$A:$A,0))</f>
        <v>5.2</v>
      </c>
      <c r="F1402">
        <f>INDEX(products!C:C,MATCH(challenge_2_solution_2!$C1402,products!$A:$A,0))</f>
        <v>3.07</v>
      </c>
      <c r="G1402">
        <f t="shared" si="21"/>
        <v>10.4</v>
      </c>
      <c r="H1402">
        <f t="shared" si="21"/>
        <v>6.14</v>
      </c>
    </row>
    <row r="1403" spans="1:8" x14ac:dyDescent="0.2">
      <c r="A1403" s="1">
        <v>2397</v>
      </c>
      <c r="B1403" s="3">
        <v>42487.852083333331</v>
      </c>
      <c r="C1403" t="s">
        <v>17</v>
      </c>
      <c r="D1403">
        <v>1</v>
      </c>
      <c r="E1403">
        <f>INDEX(products!B:B,MATCH(challenge_2_solution_2!$C1403,products!$A:$A,0))</f>
        <v>5.9</v>
      </c>
      <c r="F1403">
        <f>INDEX(products!C:C,MATCH(challenge_2_solution_2!$C1403,products!$A:$A,0))</f>
        <v>2.83</v>
      </c>
      <c r="G1403">
        <f t="shared" si="21"/>
        <v>5.9</v>
      </c>
      <c r="H1403">
        <f t="shared" si="21"/>
        <v>2.83</v>
      </c>
    </row>
    <row r="1404" spans="1:8" x14ac:dyDescent="0.2">
      <c r="A1404" s="1">
        <v>2397</v>
      </c>
      <c r="B1404" s="3">
        <v>42487.852083333331</v>
      </c>
      <c r="C1404" t="s">
        <v>57</v>
      </c>
      <c r="D1404">
        <v>1</v>
      </c>
      <c r="E1404">
        <f>INDEX(products!B:B,MATCH(challenge_2_solution_2!$C1404,products!$A:$A,0))</f>
        <v>9.9</v>
      </c>
      <c r="F1404">
        <f>INDEX(products!C:C,MATCH(challenge_2_solution_2!$C1404,products!$A:$A,0))</f>
        <v>3.76</v>
      </c>
      <c r="G1404">
        <f t="shared" si="21"/>
        <v>9.9</v>
      </c>
      <c r="H1404">
        <f t="shared" si="21"/>
        <v>3.76</v>
      </c>
    </row>
    <row r="1405" spans="1:8" x14ac:dyDescent="0.2">
      <c r="A1405" s="1">
        <v>2397</v>
      </c>
      <c r="B1405" s="3">
        <v>42487.852083333331</v>
      </c>
      <c r="C1405" t="s">
        <v>74</v>
      </c>
      <c r="D1405">
        <v>1</v>
      </c>
      <c r="E1405">
        <f>INDEX(products!B:B,MATCH(challenge_2_solution_2!$C1405,products!$A:$A,0))</f>
        <v>11.9</v>
      </c>
      <c r="F1405">
        <f>INDEX(products!C:C,MATCH(challenge_2_solution_2!$C1405,products!$A:$A,0))</f>
        <v>2.5</v>
      </c>
      <c r="G1405">
        <f t="shared" si="21"/>
        <v>11.9</v>
      </c>
      <c r="H1405">
        <f t="shared" si="21"/>
        <v>2.5</v>
      </c>
    </row>
    <row r="1406" spans="1:8" x14ac:dyDescent="0.2">
      <c r="A1406" s="1">
        <v>2397</v>
      </c>
      <c r="B1406" s="3">
        <v>42487.852083333331</v>
      </c>
      <c r="C1406" t="s">
        <v>61</v>
      </c>
      <c r="D1406">
        <v>1</v>
      </c>
      <c r="E1406">
        <f>INDEX(products!B:B,MATCH(challenge_2_solution_2!$C1406,products!$A:$A,0))</f>
        <v>11.9</v>
      </c>
      <c r="F1406">
        <f>INDEX(products!C:C,MATCH(challenge_2_solution_2!$C1406,products!$A:$A,0))</f>
        <v>7.74</v>
      </c>
      <c r="G1406">
        <f t="shared" si="21"/>
        <v>11.9</v>
      </c>
      <c r="H1406">
        <f t="shared" si="21"/>
        <v>7.74</v>
      </c>
    </row>
    <row r="1407" spans="1:8" x14ac:dyDescent="0.2">
      <c r="A1407" s="1">
        <v>2397</v>
      </c>
      <c r="B1407" s="3">
        <v>42487.852083333331</v>
      </c>
      <c r="C1407" t="s">
        <v>87</v>
      </c>
      <c r="D1407">
        <v>1</v>
      </c>
      <c r="E1407">
        <f>INDEX(products!B:B,MATCH(challenge_2_solution_2!$C1407,products!$A:$A,0))</f>
        <v>15.9</v>
      </c>
      <c r="F1407">
        <f>INDEX(products!C:C,MATCH(challenge_2_solution_2!$C1407,products!$A:$A,0))</f>
        <v>6.2</v>
      </c>
      <c r="G1407">
        <f t="shared" si="21"/>
        <v>15.9</v>
      </c>
      <c r="H1407">
        <f t="shared" si="21"/>
        <v>6.2</v>
      </c>
    </row>
    <row r="1408" spans="1:8" x14ac:dyDescent="0.2">
      <c r="A1408" s="1">
        <v>2397</v>
      </c>
      <c r="B1408" s="3">
        <v>42487.852083333331</v>
      </c>
      <c r="C1408" t="s">
        <v>97</v>
      </c>
      <c r="D1408">
        <v>1</v>
      </c>
      <c r="E1408">
        <f>INDEX(products!B:B,MATCH(challenge_2_solution_2!$C1408,products!$A:$A,0))</f>
        <v>17.899999999999999</v>
      </c>
      <c r="F1408">
        <f>INDEX(products!C:C,MATCH(challenge_2_solution_2!$C1408,products!$A:$A,0))</f>
        <v>11.81</v>
      </c>
      <c r="G1408">
        <f t="shared" si="21"/>
        <v>17.899999999999999</v>
      </c>
      <c r="H1408">
        <f t="shared" si="21"/>
        <v>11.81</v>
      </c>
    </row>
    <row r="1409" spans="1:8" x14ac:dyDescent="0.2">
      <c r="A1409" s="1">
        <v>2397</v>
      </c>
      <c r="B1409" s="3">
        <v>42487.852083333331</v>
      </c>
      <c r="C1409" t="s">
        <v>126</v>
      </c>
      <c r="D1409">
        <v>1</v>
      </c>
      <c r="E1409">
        <f>INDEX(products!B:B,MATCH(challenge_2_solution_2!$C1409,products!$A:$A,0))</f>
        <v>19.899999999999999</v>
      </c>
      <c r="F1409">
        <f>INDEX(products!C:C,MATCH(challenge_2_solution_2!$C1409,products!$A:$A,0))</f>
        <v>4.58</v>
      </c>
      <c r="G1409">
        <f t="shared" si="21"/>
        <v>19.899999999999999</v>
      </c>
      <c r="H1409">
        <f t="shared" si="21"/>
        <v>4.58</v>
      </c>
    </row>
    <row r="1410" spans="1:8" x14ac:dyDescent="0.2">
      <c r="A1410" s="1">
        <v>2398</v>
      </c>
      <c r="B1410" s="3">
        <v>42488.825694444444</v>
      </c>
      <c r="C1410" t="s">
        <v>19</v>
      </c>
      <c r="D1410">
        <v>1</v>
      </c>
      <c r="E1410">
        <f>INDEX(products!B:B,MATCH(challenge_2_solution_2!$C1410,products!$A:$A,0))</f>
        <v>5.9</v>
      </c>
      <c r="F1410">
        <f>INDEX(products!C:C,MATCH(challenge_2_solution_2!$C1410,products!$A:$A,0))</f>
        <v>1.65</v>
      </c>
      <c r="G1410">
        <f t="shared" si="21"/>
        <v>5.9</v>
      </c>
      <c r="H1410">
        <f t="shared" si="21"/>
        <v>1.65</v>
      </c>
    </row>
    <row r="1411" spans="1:8" x14ac:dyDescent="0.2">
      <c r="A1411" s="1">
        <v>2398</v>
      </c>
      <c r="B1411" s="3">
        <v>42488.825694444444</v>
      </c>
      <c r="C1411" t="s">
        <v>32</v>
      </c>
      <c r="D1411">
        <v>1</v>
      </c>
      <c r="E1411">
        <f>INDEX(products!B:B,MATCH(challenge_2_solution_2!$C1411,products!$A:$A,0))</f>
        <v>7.9</v>
      </c>
      <c r="F1411">
        <f>INDEX(products!C:C,MATCH(challenge_2_solution_2!$C1411,products!$A:$A,0))</f>
        <v>2.92</v>
      </c>
      <c r="G1411">
        <f t="shared" ref="G1411:H1474" si="22">$D1411*E1411</f>
        <v>7.9</v>
      </c>
      <c r="H1411">
        <f t="shared" si="22"/>
        <v>2.92</v>
      </c>
    </row>
    <row r="1412" spans="1:8" x14ac:dyDescent="0.2">
      <c r="A1412" s="1">
        <v>2398</v>
      </c>
      <c r="B1412" s="3">
        <v>42488.825694444444</v>
      </c>
      <c r="C1412" t="s">
        <v>135</v>
      </c>
      <c r="D1412">
        <v>1</v>
      </c>
      <c r="E1412">
        <f>INDEX(products!B:B,MATCH(challenge_2_solution_2!$C1412,products!$A:$A,0))</f>
        <v>19.899999999999999</v>
      </c>
      <c r="F1412">
        <f>INDEX(products!C:C,MATCH(challenge_2_solution_2!$C1412,products!$A:$A,0))</f>
        <v>7.16</v>
      </c>
      <c r="G1412">
        <f t="shared" si="22"/>
        <v>19.899999999999999</v>
      </c>
      <c r="H1412">
        <f t="shared" si="22"/>
        <v>7.16</v>
      </c>
    </row>
    <row r="1413" spans="1:8" x14ac:dyDescent="0.2">
      <c r="A1413" s="1">
        <v>2398</v>
      </c>
      <c r="B1413" s="3">
        <v>42488.825694444444</v>
      </c>
      <c r="C1413" t="s">
        <v>126</v>
      </c>
      <c r="D1413">
        <v>1</v>
      </c>
      <c r="E1413">
        <f>INDEX(products!B:B,MATCH(challenge_2_solution_2!$C1413,products!$A:$A,0))</f>
        <v>19.899999999999999</v>
      </c>
      <c r="F1413">
        <f>INDEX(products!C:C,MATCH(challenge_2_solution_2!$C1413,products!$A:$A,0))</f>
        <v>4.58</v>
      </c>
      <c r="G1413">
        <f t="shared" si="22"/>
        <v>19.899999999999999</v>
      </c>
      <c r="H1413">
        <f t="shared" si="22"/>
        <v>4.58</v>
      </c>
    </row>
    <row r="1414" spans="1:8" x14ac:dyDescent="0.2">
      <c r="A1414" s="1">
        <v>2399</v>
      </c>
      <c r="B1414" s="3">
        <v>42488.82708333333</v>
      </c>
      <c r="C1414" t="s">
        <v>12</v>
      </c>
      <c r="D1414">
        <v>1</v>
      </c>
      <c r="E1414">
        <f>INDEX(products!B:B,MATCH(challenge_2_solution_2!$C1414,products!$A:$A,0))</f>
        <v>5.2</v>
      </c>
      <c r="F1414">
        <f>INDEX(products!C:C,MATCH(challenge_2_solution_2!$C1414,products!$A:$A,0))</f>
        <v>3.07</v>
      </c>
      <c r="G1414">
        <f t="shared" si="22"/>
        <v>5.2</v>
      </c>
      <c r="H1414">
        <f t="shared" si="22"/>
        <v>3.07</v>
      </c>
    </row>
    <row r="1415" spans="1:8" x14ac:dyDescent="0.2">
      <c r="A1415" s="1">
        <v>2399</v>
      </c>
      <c r="B1415" s="3">
        <v>42488.82708333333</v>
      </c>
      <c r="C1415" t="s">
        <v>17</v>
      </c>
      <c r="D1415">
        <v>1</v>
      </c>
      <c r="E1415">
        <f>INDEX(products!B:B,MATCH(challenge_2_solution_2!$C1415,products!$A:$A,0))</f>
        <v>5.9</v>
      </c>
      <c r="F1415">
        <f>INDEX(products!C:C,MATCH(challenge_2_solution_2!$C1415,products!$A:$A,0))</f>
        <v>2.83</v>
      </c>
      <c r="G1415">
        <f t="shared" si="22"/>
        <v>5.9</v>
      </c>
      <c r="H1415">
        <f t="shared" si="22"/>
        <v>2.83</v>
      </c>
    </row>
    <row r="1416" spans="1:8" x14ac:dyDescent="0.2">
      <c r="A1416" s="1">
        <v>2399</v>
      </c>
      <c r="B1416" s="3">
        <v>42488.82708333333</v>
      </c>
      <c r="C1416" t="s">
        <v>33</v>
      </c>
      <c r="D1416">
        <v>1</v>
      </c>
      <c r="E1416">
        <f>INDEX(products!B:B,MATCH(challenge_2_solution_2!$C1416,products!$A:$A,0))</f>
        <v>7.9</v>
      </c>
      <c r="F1416">
        <f>INDEX(products!C:C,MATCH(challenge_2_solution_2!$C1416,products!$A:$A,0))</f>
        <v>2.21</v>
      </c>
      <c r="G1416">
        <f t="shared" si="22"/>
        <v>7.9</v>
      </c>
      <c r="H1416">
        <f t="shared" si="22"/>
        <v>2.21</v>
      </c>
    </row>
    <row r="1417" spans="1:8" x14ac:dyDescent="0.2">
      <c r="A1417" s="1">
        <v>2399</v>
      </c>
      <c r="B1417" s="3">
        <v>42488.82708333333</v>
      </c>
      <c r="C1417" t="s">
        <v>131</v>
      </c>
      <c r="D1417">
        <v>1</v>
      </c>
      <c r="E1417">
        <f>INDEX(products!B:B,MATCH(challenge_2_solution_2!$C1417,products!$A:$A,0))</f>
        <v>19.899999999999999</v>
      </c>
      <c r="F1417">
        <f>INDEX(products!C:C,MATCH(challenge_2_solution_2!$C1417,products!$A:$A,0))</f>
        <v>12.34</v>
      </c>
      <c r="G1417">
        <f t="shared" si="22"/>
        <v>19.899999999999999</v>
      </c>
      <c r="H1417">
        <f t="shared" si="22"/>
        <v>12.34</v>
      </c>
    </row>
    <row r="1418" spans="1:8" x14ac:dyDescent="0.2">
      <c r="A1418" s="1">
        <v>2400</v>
      </c>
      <c r="B1418" s="3">
        <v>42488.840277777781</v>
      </c>
      <c r="C1418" t="s">
        <v>6</v>
      </c>
      <c r="D1418">
        <v>1</v>
      </c>
      <c r="E1418">
        <f>INDEX(products!B:B,MATCH(challenge_2_solution_2!$C1418,products!$A:$A,0))</f>
        <v>1</v>
      </c>
      <c r="F1418">
        <f>INDEX(products!C:C,MATCH(challenge_2_solution_2!$C1418,products!$A:$A,0))</f>
        <v>0.31</v>
      </c>
      <c r="G1418">
        <f t="shared" si="22"/>
        <v>1</v>
      </c>
      <c r="H1418">
        <f t="shared" si="22"/>
        <v>0.31</v>
      </c>
    </row>
    <row r="1419" spans="1:8" x14ac:dyDescent="0.2">
      <c r="A1419" s="1">
        <v>2400</v>
      </c>
      <c r="B1419" s="3">
        <v>42488.840277777781</v>
      </c>
      <c r="C1419" t="s">
        <v>8</v>
      </c>
      <c r="D1419">
        <v>1</v>
      </c>
      <c r="E1419">
        <f>INDEX(products!B:B,MATCH(challenge_2_solution_2!$C1419,products!$A:$A,0))</f>
        <v>1.6</v>
      </c>
      <c r="F1419">
        <f>INDEX(products!C:C,MATCH(challenge_2_solution_2!$C1419,products!$A:$A,0))</f>
        <v>0.77</v>
      </c>
      <c r="G1419">
        <f t="shared" si="22"/>
        <v>1.6</v>
      </c>
      <c r="H1419">
        <f t="shared" si="22"/>
        <v>0.77</v>
      </c>
    </row>
    <row r="1420" spans="1:8" x14ac:dyDescent="0.2">
      <c r="A1420" s="1">
        <v>2400</v>
      </c>
      <c r="B1420" s="3">
        <v>42488.840277777781</v>
      </c>
      <c r="C1420" t="s">
        <v>20</v>
      </c>
      <c r="D1420">
        <v>2</v>
      </c>
      <c r="E1420">
        <f>INDEX(products!B:B,MATCH(challenge_2_solution_2!$C1420,products!$A:$A,0))</f>
        <v>5.9</v>
      </c>
      <c r="F1420">
        <f>INDEX(products!C:C,MATCH(challenge_2_solution_2!$C1420,products!$A:$A,0))</f>
        <v>1.83</v>
      </c>
      <c r="G1420">
        <f t="shared" si="22"/>
        <v>11.8</v>
      </c>
      <c r="H1420">
        <f t="shared" si="22"/>
        <v>3.66</v>
      </c>
    </row>
    <row r="1421" spans="1:8" x14ac:dyDescent="0.2">
      <c r="A1421" s="1">
        <v>2400</v>
      </c>
      <c r="B1421" s="3">
        <v>42488.840277777781</v>
      </c>
      <c r="C1421" t="s">
        <v>17</v>
      </c>
      <c r="D1421">
        <v>1</v>
      </c>
      <c r="E1421">
        <f>INDEX(products!B:B,MATCH(challenge_2_solution_2!$C1421,products!$A:$A,0))</f>
        <v>5.9</v>
      </c>
      <c r="F1421">
        <f>INDEX(products!C:C,MATCH(challenge_2_solution_2!$C1421,products!$A:$A,0))</f>
        <v>2.83</v>
      </c>
      <c r="G1421">
        <f t="shared" si="22"/>
        <v>5.9</v>
      </c>
      <c r="H1421">
        <f t="shared" si="22"/>
        <v>2.83</v>
      </c>
    </row>
    <row r="1422" spans="1:8" x14ac:dyDescent="0.2">
      <c r="A1422" s="1">
        <v>2400</v>
      </c>
      <c r="B1422" s="3">
        <v>42488.840277777781</v>
      </c>
      <c r="C1422" t="s">
        <v>15</v>
      </c>
      <c r="D1422">
        <v>1</v>
      </c>
      <c r="E1422">
        <f>INDEX(products!B:B,MATCH(challenge_2_solution_2!$C1422,products!$A:$A,0))</f>
        <v>5.9</v>
      </c>
      <c r="F1422">
        <f>INDEX(products!C:C,MATCH(challenge_2_solution_2!$C1422,products!$A:$A,0))</f>
        <v>3.07</v>
      </c>
      <c r="G1422">
        <f t="shared" si="22"/>
        <v>5.9</v>
      </c>
      <c r="H1422">
        <f t="shared" si="22"/>
        <v>3.07</v>
      </c>
    </row>
    <row r="1423" spans="1:8" x14ac:dyDescent="0.2">
      <c r="A1423" s="1">
        <v>2400</v>
      </c>
      <c r="B1423" s="3">
        <v>42488.840277777781</v>
      </c>
      <c r="C1423" t="s">
        <v>27</v>
      </c>
      <c r="D1423">
        <v>1</v>
      </c>
      <c r="E1423">
        <f>INDEX(products!B:B,MATCH(challenge_2_solution_2!$C1423,products!$A:$A,0))</f>
        <v>7.9</v>
      </c>
      <c r="F1423">
        <f>INDEX(products!C:C,MATCH(challenge_2_solution_2!$C1423,products!$A:$A,0))</f>
        <v>4.03</v>
      </c>
      <c r="G1423">
        <f t="shared" si="22"/>
        <v>7.9</v>
      </c>
      <c r="H1423">
        <f t="shared" si="22"/>
        <v>4.03</v>
      </c>
    </row>
    <row r="1424" spans="1:8" x14ac:dyDescent="0.2">
      <c r="A1424" s="1">
        <v>2400</v>
      </c>
      <c r="B1424" s="3">
        <v>42488.840277777781</v>
      </c>
      <c r="C1424" t="s">
        <v>51</v>
      </c>
      <c r="D1424">
        <v>1</v>
      </c>
      <c r="E1424">
        <f>INDEX(products!B:B,MATCH(challenge_2_solution_2!$C1424,products!$A:$A,0))</f>
        <v>9.9</v>
      </c>
      <c r="F1424">
        <f>INDEX(products!C:C,MATCH(challenge_2_solution_2!$C1424,products!$A:$A,0))</f>
        <v>3.07</v>
      </c>
      <c r="G1424">
        <f t="shared" si="22"/>
        <v>9.9</v>
      </c>
      <c r="H1424">
        <f t="shared" si="22"/>
        <v>3.07</v>
      </c>
    </row>
    <row r="1425" spans="1:8" x14ac:dyDescent="0.2">
      <c r="A1425" s="1">
        <v>2400</v>
      </c>
      <c r="B1425" s="3">
        <v>42488.840277777781</v>
      </c>
      <c r="C1425" t="s">
        <v>113</v>
      </c>
      <c r="D1425">
        <v>1</v>
      </c>
      <c r="E1425">
        <f>INDEX(products!B:B,MATCH(challenge_2_solution_2!$C1425,products!$A:$A,0))</f>
        <v>17.899999999999999</v>
      </c>
      <c r="F1425">
        <f>INDEX(products!C:C,MATCH(challenge_2_solution_2!$C1425,products!$A:$A,0))</f>
        <v>10.199999999999999</v>
      </c>
      <c r="G1425">
        <f t="shared" si="22"/>
        <v>17.899999999999999</v>
      </c>
      <c r="H1425">
        <f t="shared" si="22"/>
        <v>10.199999999999999</v>
      </c>
    </row>
    <row r="1426" spans="1:8" x14ac:dyDescent="0.2">
      <c r="A1426" s="1">
        <v>2400</v>
      </c>
      <c r="B1426" s="3">
        <v>42488.840277777781</v>
      </c>
      <c r="C1426" t="s">
        <v>102</v>
      </c>
      <c r="D1426">
        <v>1</v>
      </c>
      <c r="E1426">
        <f>INDEX(products!B:B,MATCH(challenge_2_solution_2!$C1426,products!$A:$A,0))</f>
        <v>17.899999999999999</v>
      </c>
      <c r="F1426">
        <f>INDEX(products!C:C,MATCH(challenge_2_solution_2!$C1426,products!$A:$A,0))</f>
        <v>8.41</v>
      </c>
      <c r="G1426">
        <f t="shared" si="22"/>
        <v>17.899999999999999</v>
      </c>
      <c r="H1426">
        <f t="shared" si="22"/>
        <v>8.41</v>
      </c>
    </row>
    <row r="1427" spans="1:8" x14ac:dyDescent="0.2">
      <c r="A1427" s="1">
        <v>2400</v>
      </c>
      <c r="B1427" s="3">
        <v>42488.840277777781</v>
      </c>
      <c r="C1427" t="s">
        <v>126</v>
      </c>
      <c r="D1427">
        <v>1</v>
      </c>
      <c r="E1427">
        <f>INDEX(products!B:B,MATCH(challenge_2_solution_2!$C1427,products!$A:$A,0))</f>
        <v>19.899999999999999</v>
      </c>
      <c r="F1427">
        <f>INDEX(products!C:C,MATCH(challenge_2_solution_2!$C1427,products!$A:$A,0))</f>
        <v>4.58</v>
      </c>
      <c r="G1427">
        <f t="shared" si="22"/>
        <v>19.899999999999999</v>
      </c>
      <c r="H1427">
        <f t="shared" si="22"/>
        <v>4.58</v>
      </c>
    </row>
    <row r="1428" spans="1:8" x14ac:dyDescent="0.2">
      <c r="A1428" s="1">
        <v>2400</v>
      </c>
      <c r="B1428" s="3">
        <v>42488.840277777781</v>
      </c>
      <c r="C1428" t="s">
        <v>121</v>
      </c>
      <c r="D1428">
        <v>1</v>
      </c>
      <c r="E1428">
        <f>INDEX(products!B:B,MATCH(challenge_2_solution_2!$C1428,products!$A:$A,0))</f>
        <v>19.899999999999999</v>
      </c>
      <c r="F1428">
        <f>INDEX(products!C:C,MATCH(challenge_2_solution_2!$C1428,products!$A:$A,0))</f>
        <v>10.95</v>
      </c>
      <c r="G1428">
        <f t="shared" si="22"/>
        <v>19.899999999999999</v>
      </c>
      <c r="H1428">
        <f t="shared" si="22"/>
        <v>10.95</v>
      </c>
    </row>
    <row r="1429" spans="1:8" x14ac:dyDescent="0.2">
      <c r="A1429" s="1">
        <v>2400</v>
      </c>
      <c r="B1429" s="3">
        <v>42488.840277777781</v>
      </c>
      <c r="C1429" t="s">
        <v>155</v>
      </c>
      <c r="D1429">
        <v>1</v>
      </c>
      <c r="E1429">
        <f>INDEX(products!B:B,MATCH(challenge_2_solution_2!$C1429,products!$A:$A,0))</f>
        <v>21.9</v>
      </c>
      <c r="F1429">
        <f>INDEX(products!C:C,MATCH(challenge_2_solution_2!$C1429,products!$A:$A,0))</f>
        <v>11.39</v>
      </c>
      <c r="G1429">
        <f t="shared" si="22"/>
        <v>21.9</v>
      </c>
      <c r="H1429">
        <f t="shared" si="22"/>
        <v>11.39</v>
      </c>
    </row>
    <row r="1430" spans="1:8" x14ac:dyDescent="0.2">
      <c r="A1430" s="1">
        <v>2401</v>
      </c>
      <c r="B1430" s="3">
        <v>42488.841666666667</v>
      </c>
      <c r="C1430" t="s">
        <v>5</v>
      </c>
      <c r="D1430">
        <v>1</v>
      </c>
      <c r="E1430">
        <f>INDEX(products!B:B,MATCH(challenge_2_solution_2!$C1430,products!$A:$A,0))</f>
        <v>1</v>
      </c>
      <c r="F1430">
        <f>INDEX(products!C:C,MATCH(challenge_2_solution_2!$C1430,products!$A:$A,0))</f>
        <v>0.31</v>
      </c>
      <c r="G1430">
        <f t="shared" si="22"/>
        <v>1</v>
      </c>
      <c r="H1430">
        <f t="shared" si="22"/>
        <v>0.31</v>
      </c>
    </row>
    <row r="1431" spans="1:8" x14ac:dyDescent="0.2">
      <c r="A1431" s="1">
        <v>2401</v>
      </c>
      <c r="B1431" s="3">
        <v>42488.841666666667</v>
      </c>
      <c r="C1431" t="s">
        <v>4</v>
      </c>
      <c r="D1431">
        <v>1</v>
      </c>
      <c r="E1431">
        <f>INDEX(products!B:B,MATCH(challenge_2_solution_2!$C1431,products!$A:$A,0))</f>
        <v>1</v>
      </c>
      <c r="F1431">
        <f>INDEX(products!C:C,MATCH(challenge_2_solution_2!$C1431,products!$A:$A,0))</f>
        <v>0.61</v>
      </c>
      <c r="G1431">
        <f t="shared" si="22"/>
        <v>1</v>
      </c>
      <c r="H1431">
        <f t="shared" si="22"/>
        <v>0.61</v>
      </c>
    </row>
    <row r="1432" spans="1:8" x14ac:dyDescent="0.2">
      <c r="A1432" s="1">
        <v>2401</v>
      </c>
      <c r="B1432" s="3">
        <v>42488.841666666667</v>
      </c>
      <c r="C1432" t="s">
        <v>8</v>
      </c>
      <c r="D1432">
        <v>3</v>
      </c>
      <c r="E1432">
        <f>INDEX(products!B:B,MATCH(challenge_2_solution_2!$C1432,products!$A:$A,0))</f>
        <v>1.6</v>
      </c>
      <c r="F1432">
        <f>INDEX(products!C:C,MATCH(challenge_2_solution_2!$C1432,products!$A:$A,0))</f>
        <v>0.77</v>
      </c>
      <c r="G1432">
        <f t="shared" si="22"/>
        <v>4.8000000000000007</v>
      </c>
      <c r="H1432">
        <f t="shared" si="22"/>
        <v>2.31</v>
      </c>
    </row>
    <row r="1433" spans="1:8" x14ac:dyDescent="0.2">
      <c r="A1433" s="1">
        <v>2401</v>
      </c>
      <c r="B1433" s="3">
        <v>42488.841666666667</v>
      </c>
      <c r="C1433" t="s">
        <v>19</v>
      </c>
      <c r="D1433">
        <v>1</v>
      </c>
      <c r="E1433">
        <f>INDEX(products!B:B,MATCH(challenge_2_solution_2!$C1433,products!$A:$A,0))</f>
        <v>5.9</v>
      </c>
      <c r="F1433">
        <f>INDEX(products!C:C,MATCH(challenge_2_solution_2!$C1433,products!$A:$A,0))</f>
        <v>1.65</v>
      </c>
      <c r="G1433">
        <f t="shared" si="22"/>
        <v>5.9</v>
      </c>
      <c r="H1433">
        <f t="shared" si="22"/>
        <v>1.65</v>
      </c>
    </row>
    <row r="1434" spans="1:8" x14ac:dyDescent="0.2">
      <c r="A1434" s="1">
        <v>2401</v>
      </c>
      <c r="B1434" s="3">
        <v>42488.841666666667</v>
      </c>
      <c r="C1434" t="s">
        <v>39</v>
      </c>
      <c r="D1434">
        <v>1</v>
      </c>
      <c r="E1434">
        <f>INDEX(products!B:B,MATCH(challenge_2_solution_2!$C1434,products!$A:$A,0))</f>
        <v>7.9</v>
      </c>
      <c r="F1434">
        <f>INDEX(products!C:C,MATCH(challenge_2_solution_2!$C1434,products!$A:$A,0))</f>
        <v>2.69</v>
      </c>
      <c r="G1434">
        <f t="shared" si="22"/>
        <v>7.9</v>
      </c>
      <c r="H1434">
        <f t="shared" si="22"/>
        <v>2.69</v>
      </c>
    </row>
    <row r="1435" spans="1:8" x14ac:dyDescent="0.2">
      <c r="A1435" s="1">
        <v>2401</v>
      </c>
      <c r="B1435" s="3">
        <v>42488.841666666667</v>
      </c>
      <c r="C1435" t="s">
        <v>91</v>
      </c>
      <c r="D1435">
        <v>1</v>
      </c>
      <c r="E1435">
        <f>INDEX(products!B:B,MATCH(challenge_2_solution_2!$C1435,products!$A:$A,0))</f>
        <v>17.899999999999999</v>
      </c>
      <c r="F1435">
        <f>INDEX(products!C:C,MATCH(challenge_2_solution_2!$C1435,products!$A:$A,0))</f>
        <v>6.44</v>
      </c>
      <c r="G1435">
        <f t="shared" si="22"/>
        <v>17.899999999999999</v>
      </c>
      <c r="H1435">
        <f t="shared" si="22"/>
        <v>6.44</v>
      </c>
    </row>
    <row r="1436" spans="1:8" x14ac:dyDescent="0.2">
      <c r="A1436" s="1">
        <v>2401</v>
      </c>
      <c r="B1436" s="3">
        <v>42488.841666666667</v>
      </c>
      <c r="C1436" t="s">
        <v>120</v>
      </c>
      <c r="D1436">
        <v>1</v>
      </c>
      <c r="E1436">
        <f>INDEX(products!B:B,MATCH(challenge_2_solution_2!$C1436,products!$A:$A,0))</f>
        <v>19.899999999999999</v>
      </c>
      <c r="F1436">
        <f>INDEX(products!C:C,MATCH(challenge_2_solution_2!$C1436,products!$A:$A,0))</f>
        <v>8.16</v>
      </c>
      <c r="G1436">
        <f t="shared" si="22"/>
        <v>19.899999999999999</v>
      </c>
      <c r="H1436">
        <f t="shared" si="22"/>
        <v>8.16</v>
      </c>
    </row>
    <row r="1437" spans="1:8" x14ac:dyDescent="0.2">
      <c r="A1437" s="1">
        <v>2402</v>
      </c>
      <c r="B1437" s="3">
        <v>42489.719444444447</v>
      </c>
      <c r="C1437" t="s">
        <v>12</v>
      </c>
      <c r="D1437">
        <v>3</v>
      </c>
      <c r="E1437">
        <f>INDEX(products!B:B,MATCH(challenge_2_solution_2!$C1437,products!$A:$A,0))</f>
        <v>5.2</v>
      </c>
      <c r="F1437">
        <f>INDEX(products!C:C,MATCH(challenge_2_solution_2!$C1437,products!$A:$A,0))</f>
        <v>3.07</v>
      </c>
      <c r="G1437">
        <f t="shared" si="22"/>
        <v>15.600000000000001</v>
      </c>
      <c r="H1437">
        <f t="shared" si="22"/>
        <v>9.2099999999999991</v>
      </c>
    </row>
    <row r="1438" spans="1:8" x14ac:dyDescent="0.2">
      <c r="A1438" s="1">
        <v>2402</v>
      </c>
      <c r="B1438" s="3">
        <v>42489.719444444447</v>
      </c>
      <c r="C1438" t="s">
        <v>17</v>
      </c>
      <c r="D1438">
        <v>1</v>
      </c>
      <c r="E1438">
        <f>INDEX(products!B:B,MATCH(challenge_2_solution_2!$C1438,products!$A:$A,0))</f>
        <v>5.9</v>
      </c>
      <c r="F1438">
        <f>INDEX(products!C:C,MATCH(challenge_2_solution_2!$C1438,products!$A:$A,0))</f>
        <v>2.83</v>
      </c>
      <c r="G1438">
        <f t="shared" si="22"/>
        <v>5.9</v>
      </c>
      <c r="H1438">
        <f t="shared" si="22"/>
        <v>2.83</v>
      </c>
    </row>
    <row r="1439" spans="1:8" x14ac:dyDescent="0.2">
      <c r="A1439" s="1">
        <v>2402</v>
      </c>
      <c r="B1439" s="3">
        <v>42489.719444444447</v>
      </c>
      <c r="C1439" t="s">
        <v>87</v>
      </c>
      <c r="D1439">
        <v>2</v>
      </c>
      <c r="E1439">
        <f>INDEX(products!B:B,MATCH(challenge_2_solution_2!$C1439,products!$A:$A,0))</f>
        <v>15.9</v>
      </c>
      <c r="F1439">
        <f>INDEX(products!C:C,MATCH(challenge_2_solution_2!$C1439,products!$A:$A,0))</f>
        <v>6.2</v>
      </c>
      <c r="G1439">
        <f t="shared" si="22"/>
        <v>31.8</v>
      </c>
      <c r="H1439">
        <f t="shared" si="22"/>
        <v>12.4</v>
      </c>
    </row>
    <row r="1440" spans="1:8" x14ac:dyDescent="0.2">
      <c r="A1440" s="1">
        <v>2402</v>
      </c>
      <c r="B1440" s="3">
        <v>42489.719444444447</v>
      </c>
      <c r="C1440" t="s">
        <v>103</v>
      </c>
      <c r="D1440">
        <v>1</v>
      </c>
      <c r="E1440">
        <f>INDEX(products!B:B,MATCH(challenge_2_solution_2!$C1440,products!$A:$A,0))</f>
        <v>17.899999999999999</v>
      </c>
      <c r="F1440">
        <f>INDEX(products!C:C,MATCH(challenge_2_solution_2!$C1440,products!$A:$A,0))</f>
        <v>12.35</v>
      </c>
      <c r="G1440">
        <f t="shared" si="22"/>
        <v>17.899999999999999</v>
      </c>
      <c r="H1440">
        <f t="shared" si="22"/>
        <v>12.35</v>
      </c>
    </row>
    <row r="1441" spans="1:8" x14ac:dyDescent="0.2">
      <c r="A1441" s="1">
        <v>2402</v>
      </c>
      <c r="B1441" s="3">
        <v>42489.719444444447</v>
      </c>
      <c r="C1441" t="s">
        <v>121</v>
      </c>
      <c r="D1441">
        <v>1</v>
      </c>
      <c r="E1441">
        <f>INDEX(products!B:B,MATCH(challenge_2_solution_2!$C1441,products!$A:$A,0))</f>
        <v>19.899999999999999</v>
      </c>
      <c r="F1441">
        <f>INDEX(products!C:C,MATCH(challenge_2_solution_2!$C1441,products!$A:$A,0))</f>
        <v>10.95</v>
      </c>
      <c r="G1441">
        <f t="shared" si="22"/>
        <v>19.899999999999999</v>
      </c>
      <c r="H1441">
        <f t="shared" si="22"/>
        <v>10.95</v>
      </c>
    </row>
    <row r="1442" spans="1:8" x14ac:dyDescent="0.2">
      <c r="A1442" s="1">
        <v>2402</v>
      </c>
      <c r="B1442" s="3">
        <v>42489.719444444447</v>
      </c>
      <c r="C1442" t="s">
        <v>126</v>
      </c>
      <c r="D1442">
        <v>1</v>
      </c>
      <c r="E1442">
        <f>INDEX(products!B:B,MATCH(challenge_2_solution_2!$C1442,products!$A:$A,0))</f>
        <v>19.899999999999999</v>
      </c>
      <c r="F1442">
        <f>INDEX(products!C:C,MATCH(challenge_2_solution_2!$C1442,products!$A:$A,0))</f>
        <v>4.58</v>
      </c>
      <c r="G1442">
        <f t="shared" si="22"/>
        <v>19.899999999999999</v>
      </c>
      <c r="H1442">
        <f t="shared" si="22"/>
        <v>4.58</v>
      </c>
    </row>
    <row r="1443" spans="1:8" x14ac:dyDescent="0.2">
      <c r="A1443" s="1">
        <v>2403</v>
      </c>
      <c r="B1443" s="3">
        <v>42489.734027777777</v>
      </c>
      <c r="C1443" t="s">
        <v>3</v>
      </c>
      <c r="D1443">
        <v>1</v>
      </c>
      <c r="E1443">
        <f>INDEX(products!B:B,MATCH(challenge_2_solution_2!$C1443,products!$A:$A,0))</f>
        <v>1</v>
      </c>
      <c r="F1443">
        <f>INDEX(products!C:C,MATCH(challenge_2_solution_2!$C1443,products!$A:$A,0))</f>
        <v>0.5</v>
      </c>
      <c r="G1443">
        <f t="shared" si="22"/>
        <v>1</v>
      </c>
      <c r="H1443">
        <f t="shared" si="22"/>
        <v>0.5</v>
      </c>
    </row>
    <row r="1444" spans="1:8" x14ac:dyDescent="0.2">
      <c r="A1444" s="1">
        <v>2403</v>
      </c>
      <c r="B1444" s="3">
        <v>42489.734027777777</v>
      </c>
      <c r="C1444" t="s">
        <v>4</v>
      </c>
      <c r="D1444">
        <v>1</v>
      </c>
      <c r="E1444">
        <f>INDEX(products!B:B,MATCH(challenge_2_solution_2!$C1444,products!$A:$A,0))</f>
        <v>1</v>
      </c>
      <c r="F1444">
        <f>INDEX(products!C:C,MATCH(challenge_2_solution_2!$C1444,products!$A:$A,0))</f>
        <v>0.61</v>
      </c>
      <c r="G1444">
        <f t="shared" si="22"/>
        <v>1</v>
      </c>
      <c r="H1444">
        <f t="shared" si="22"/>
        <v>0.61</v>
      </c>
    </row>
    <row r="1445" spans="1:8" x14ac:dyDescent="0.2">
      <c r="A1445" s="1">
        <v>2403</v>
      </c>
      <c r="B1445" s="3">
        <v>42489.734027777777</v>
      </c>
      <c r="C1445" t="s">
        <v>8</v>
      </c>
      <c r="D1445">
        <v>2</v>
      </c>
      <c r="E1445">
        <f>INDEX(products!B:B,MATCH(challenge_2_solution_2!$C1445,products!$A:$A,0))</f>
        <v>1.6</v>
      </c>
      <c r="F1445">
        <f>INDEX(products!C:C,MATCH(challenge_2_solution_2!$C1445,products!$A:$A,0))</f>
        <v>0.77</v>
      </c>
      <c r="G1445">
        <f t="shared" si="22"/>
        <v>3.2</v>
      </c>
      <c r="H1445">
        <f t="shared" si="22"/>
        <v>1.54</v>
      </c>
    </row>
    <row r="1446" spans="1:8" x14ac:dyDescent="0.2">
      <c r="A1446" s="1">
        <v>2403</v>
      </c>
      <c r="B1446" s="3">
        <v>42489.734027777777</v>
      </c>
      <c r="C1446" t="s">
        <v>15</v>
      </c>
      <c r="D1446">
        <v>1</v>
      </c>
      <c r="E1446">
        <f>INDEX(products!B:B,MATCH(challenge_2_solution_2!$C1446,products!$A:$A,0))</f>
        <v>5.9</v>
      </c>
      <c r="F1446">
        <f>INDEX(products!C:C,MATCH(challenge_2_solution_2!$C1446,products!$A:$A,0))</f>
        <v>3.07</v>
      </c>
      <c r="G1446">
        <f t="shared" si="22"/>
        <v>5.9</v>
      </c>
      <c r="H1446">
        <f t="shared" si="22"/>
        <v>3.07</v>
      </c>
    </row>
    <row r="1447" spans="1:8" x14ac:dyDescent="0.2">
      <c r="A1447" s="1">
        <v>2403</v>
      </c>
      <c r="B1447" s="3">
        <v>42489.734027777777</v>
      </c>
      <c r="C1447" t="s">
        <v>38</v>
      </c>
      <c r="D1447">
        <v>1</v>
      </c>
      <c r="E1447">
        <f>INDEX(products!B:B,MATCH(challenge_2_solution_2!$C1447,products!$A:$A,0))</f>
        <v>7.9</v>
      </c>
      <c r="F1447">
        <f>INDEX(products!C:C,MATCH(challenge_2_solution_2!$C1447,products!$A:$A,0))</f>
        <v>3</v>
      </c>
      <c r="G1447">
        <f t="shared" si="22"/>
        <v>7.9</v>
      </c>
      <c r="H1447">
        <f t="shared" si="22"/>
        <v>3</v>
      </c>
    </row>
    <row r="1448" spans="1:8" x14ac:dyDescent="0.2">
      <c r="A1448" s="1">
        <v>2403</v>
      </c>
      <c r="B1448" s="3">
        <v>42489.734027777777</v>
      </c>
      <c r="C1448" t="s">
        <v>103</v>
      </c>
      <c r="D1448">
        <v>1</v>
      </c>
      <c r="E1448">
        <f>INDEX(products!B:B,MATCH(challenge_2_solution_2!$C1448,products!$A:$A,0))</f>
        <v>17.899999999999999</v>
      </c>
      <c r="F1448">
        <f>INDEX(products!C:C,MATCH(challenge_2_solution_2!$C1448,products!$A:$A,0))</f>
        <v>12.35</v>
      </c>
      <c r="G1448">
        <f t="shared" si="22"/>
        <v>17.899999999999999</v>
      </c>
      <c r="H1448">
        <f t="shared" si="22"/>
        <v>12.35</v>
      </c>
    </row>
    <row r="1449" spans="1:8" x14ac:dyDescent="0.2">
      <c r="A1449" s="1">
        <v>2403</v>
      </c>
      <c r="B1449" s="3">
        <v>42489.734027777777</v>
      </c>
      <c r="C1449" t="s">
        <v>91</v>
      </c>
      <c r="D1449">
        <v>1</v>
      </c>
      <c r="E1449">
        <f>INDEX(products!B:B,MATCH(challenge_2_solution_2!$C1449,products!$A:$A,0))</f>
        <v>17.899999999999999</v>
      </c>
      <c r="F1449">
        <f>INDEX(products!C:C,MATCH(challenge_2_solution_2!$C1449,products!$A:$A,0))</f>
        <v>6.44</v>
      </c>
      <c r="G1449">
        <f t="shared" si="22"/>
        <v>17.899999999999999</v>
      </c>
      <c r="H1449">
        <f t="shared" si="22"/>
        <v>6.44</v>
      </c>
    </row>
    <row r="1450" spans="1:8" x14ac:dyDescent="0.2">
      <c r="A1450" s="1">
        <v>2404</v>
      </c>
      <c r="B1450" s="3">
        <v>42489.740277777775</v>
      </c>
      <c r="C1450" t="s">
        <v>12</v>
      </c>
      <c r="D1450">
        <v>1</v>
      </c>
      <c r="E1450">
        <f>INDEX(products!B:B,MATCH(challenge_2_solution_2!$C1450,products!$A:$A,0))</f>
        <v>5.2</v>
      </c>
      <c r="F1450">
        <f>INDEX(products!C:C,MATCH(challenge_2_solution_2!$C1450,products!$A:$A,0))</f>
        <v>3.07</v>
      </c>
      <c r="G1450">
        <f t="shared" si="22"/>
        <v>5.2</v>
      </c>
      <c r="H1450">
        <f t="shared" si="22"/>
        <v>3.07</v>
      </c>
    </row>
    <row r="1451" spans="1:8" x14ac:dyDescent="0.2">
      <c r="A1451" s="1">
        <v>2404</v>
      </c>
      <c r="B1451" s="3">
        <v>42489.740277777775</v>
      </c>
      <c r="C1451" t="s">
        <v>19</v>
      </c>
      <c r="D1451">
        <v>1</v>
      </c>
      <c r="E1451">
        <f>INDEX(products!B:B,MATCH(challenge_2_solution_2!$C1451,products!$A:$A,0))</f>
        <v>5.9</v>
      </c>
      <c r="F1451">
        <f>INDEX(products!C:C,MATCH(challenge_2_solution_2!$C1451,products!$A:$A,0))</f>
        <v>1.65</v>
      </c>
      <c r="G1451">
        <f t="shared" si="22"/>
        <v>5.9</v>
      </c>
      <c r="H1451">
        <f t="shared" si="22"/>
        <v>1.65</v>
      </c>
    </row>
    <row r="1452" spans="1:8" x14ac:dyDescent="0.2">
      <c r="A1452" s="1">
        <v>2404</v>
      </c>
      <c r="B1452" s="3">
        <v>42489.740277777775</v>
      </c>
      <c r="C1452" t="s">
        <v>17</v>
      </c>
      <c r="D1452">
        <v>1</v>
      </c>
      <c r="E1452">
        <f>INDEX(products!B:B,MATCH(challenge_2_solution_2!$C1452,products!$A:$A,0))</f>
        <v>5.9</v>
      </c>
      <c r="F1452">
        <f>INDEX(products!C:C,MATCH(challenge_2_solution_2!$C1452,products!$A:$A,0))</f>
        <v>2.83</v>
      </c>
      <c r="G1452">
        <f t="shared" si="22"/>
        <v>5.9</v>
      </c>
      <c r="H1452">
        <f t="shared" si="22"/>
        <v>2.83</v>
      </c>
    </row>
    <row r="1453" spans="1:8" x14ac:dyDescent="0.2">
      <c r="A1453" s="1">
        <v>2404</v>
      </c>
      <c r="B1453" s="3">
        <v>42489.740277777775</v>
      </c>
      <c r="C1453" t="s">
        <v>99</v>
      </c>
      <c r="D1453">
        <v>1</v>
      </c>
      <c r="E1453">
        <f>INDEX(products!B:B,MATCH(challenge_2_solution_2!$C1453,products!$A:$A,0))</f>
        <v>17.899999999999999</v>
      </c>
      <c r="F1453">
        <f>INDEX(products!C:C,MATCH(challenge_2_solution_2!$C1453,products!$A:$A,0))</f>
        <v>10.74</v>
      </c>
      <c r="G1453">
        <f t="shared" si="22"/>
        <v>17.899999999999999</v>
      </c>
      <c r="H1453">
        <f t="shared" si="22"/>
        <v>10.74</v>
      </c>
    </row>
    <row r="1454" spans="1:8" x14ac:dyDescent="0.2">
      <c r="A1454" s="1">
        <v>2404</v>
      </c>
      <c r="B1454" s="3">
        <v>42489.740277777775</v>
      </c>
      <c r="C1454" t="s">
        <v>89</v>
      </c>
      <c r="D1454">
        <v>1</v>
      </c>
      <c r="E1454">
        <f>INDEX(products!B:B,MATCH(challenge_2_solution_2!$C1454,products!$A:$A,0))</f>
        <v>17.899999999999999</v>
      </c>
      <c r="F1454">
        <f>INDEX(products!C:C,MATCH(challenge_2_solution_2!$C1454,products!$A:$A,0))</f>
        <v>3.94</v>
      </c>
      <c r="G1454">
        <f t="shared" si="22"/>
        <v>17.899999999999999</v>
      </c>
      <c r="H1454">
        <f t="shared" si="22"/>
        <v>3.94</v>
      </c>
    </row>
    <row r="1455" spans="1:8" x14ac:dyDescent="0.2">
      <c r="A1455" s="1">
        <v>2405</v>
      </c>
      <c r="B1455" s="3">
        <v>42489.788888888892</v>
      </c>
      <c r="C1455" t="s">
        <v>14</v>
      </c>
      <c r="D1455">
        <v>1</v>
      </c>
      <c r="E1455">
        <f>INDEX(products!B:B,MATCH(challenge_2_solution_2!$C1455,products!$A:$A,0))</f>
        <v>5.9</v>
      </c>
      <c r="F1455">
        <f>INDEX(products!C:C,MATCH(challenge_2_solution_2!$C1455,products!$A:$A,0))</f>
        <v>2.36</v>
      </c>
      <c r="G1455">
        <f t="shared" si="22"/>
        <v>5.9</v>
      </c>
      <c r="H1455">
        <f t="shared" si="22"/>
        <v>2.36</v>
      </c>
    </row>
    <row r="1456" spans="1:8" x14ac:dyDescent="0.2">
      <c r="A1456" s="1">
        <v>2405</v>
      </c>
      <c r="B1456" s="3">
        <v>42489.788888888892</v>
      </c>
      <c r="C1456" t="s">
        <v>71</v>
      </c>
      <c r="D1456">
        <v>1</v>
      </c>
      <c r="E1456">
        <f>INDEX(products!B:B,MATCH(challenge_2_solution_2!$C1456,products!$A:$A,0))</f>
        <v>11.9</v>
      </c>
      <c r="F1456">
        <f>INDEX(products!C:C,MATCH(challenge_2_solution_2!$C1456,products!$A:$A,0))</f>
        <v>7.14</v>
      </c>
      <c r="G1456">
        <f t="shared" si="22"/>
        <v>11.9</v>
      </c>
      <c r="H1456">
        <f t="shared" si="22"/>
        <v>7.14</v>
      </c>
    </row>
    <row r="1457" spans="1:8" x14ac:dyDescent="0.2">
      <c r="A1457" s="1">
        <v>2405</v>
      </c>
      <c r="B1457" s="3">
        <v>42489.788888888892</v>
      </c>
      <c r="C1457" t="s">
        <v>99</v>
      </c>
      <c r="D1457">
        <v>1</v>
      </c>
      <c r="E1457">
        <f>INDEX(products!B:B,MATCH(challenge_2_solution_2!$C1457,products!$A:$A,0))</f>
        <v>17.899999999999999</v>
      </c>
      <c r="F1457">
        <f>INDEX(products!C:C,MATCH(challenge_2_solution_2!$C1457,products!$A:$A,0))</f>
        <v>10.74</v>
      </c>
      <c r="G1457">
        <f t="shared" si="22"/>
        <v>17.899999999999999</v>
      </c>
      <c r="H1457">
        <f t="shared" si="22"/>
        <v>10.74</v>
      </c>
    </row>
    <row r="1458" spans="1:8" x14ac:dyDescent="0.2">
      <c r="A1458" s="1">
        <v>2405</v>
      </c>
      <c r="B1458" s="3">
        <v>42489.788888888892</v>
      </c>
      <c r="C1458" t="s">
        <v>103</v>
      </c>
      <c r="D1458">
        <v>1</v>
      </c>
      <c r="E1458">
        <f>INDEX(products!B:B,MATCH(challenge_2_solution_2!$C1458,products!$A:$A,0))</f>
        <v>17.899999999999999</v>
      </c>
      <c r="F1458">
        <f>INDEX(products!C:C,MATCH(challenge_2_solution_2!$C1458,products!$A:$A,0))</f>
        <v>12.35</v>
      </c>
      <c r="G1458">
        <f t="shared" si="22"/>
        <v>17.899999999999999</v>
      </c>
      <c r="H1458">
        <f t="shared" si="22"/>
        <v>12.35</v>
      </c>
    </row>
    <row r="1459" spans="1:8" x14ac:dyDescent="0.2">
      <c r="A1459" s="1">
        <v>2406</v>
      </c>
      <c r="B1459" s="3">
        <v>42489.792361111111</v>
      </c>
      <c r="C1459" t="s">
        <v>28</v>
      </c>
      <c r="D1459">
        <v>2</v>
      </c>
      <c r="E1459">
        <f>INDEX(products!B:B,MATCH(challenge_2_solution_2!$C1459,products!$A:$A,0))</f>
        <v>7.9</v>
      </c>
      <c r="F1459">
        <f>INDEX(products!C:C,MATCH(challenge_2_solution_2!$C1459,products!$A:$A,0))</f>
        <v>2.4500000000000002</v>
      </c>
      <c r="G1459">
        <f t="shared" si="22"/>
        <v>15.8</v>
      </c>
      <c r="H1459">
        <f t="shared" si="22"/>
        <v>4.9000000000000004</v>
      </c>
    </row>
    <row r="1460" spans="1:8" x14ac:dyDescent="0.2">
      <c r="A1460" s="1">
        <v>2406</v>
      </c>
      <c r="B1460" s="3">
        <v>42489.792361111111</v>
      </c>
      <c r="C1460" t="s">
        <v>79</v>
      </c>
      <c r="D1460">
        <v>1</v>
      </c>
      <c r="E1460">
        <f>INDEX(products!B:B,MATCH(challenge_2_solution_2!$C1460,products!$A:$A,0))</f>
        <v>11.9</v>
      </c>
      <c r="F1460">
        <f>INDEX(products!C:C,MATCH(challenge_2_solution_2!$C1460,products!$A:$A,0))</f>
        <v>6.9</v>
      </c>
      <c r="G1460">
        <f t="shared" si="22"/>
        <v>11.9</v>
      </c>
      <c r="H1460">
        <f t="shared" si="22"/>
        <v>6.9</v>
      </c>
    </row>
    <row r="1461" spans="1:8" x14ac:dyDescent="0.2">
      <c r="A1461" s="1">
        <v>2407</v>
      </c>
      <c r="B1461" s="3">
        <v>42489.795138888891</v>
      </c>
      <c r="C1461" t="s">
        <v>55</v>
      </c>
      <c r="D1461">
        <v>1</v>
      </c>
      <c r="E1461">
        <f>INDEX(products!B:B,MATCH(challenge_2_solution_2!$C1461,products!$A:$A,0))</f>
        <v>7.9</v>
      </c>
      <c r="F1461">
        <f>INDEX(products!C:C,MATCH(challenge_2_solution_2!$C1461,products!$A:$A,0))</f>
        <v>2.21</v>
      </c>
      <c r="G1461">
        <f t="shared" si="22"/>
        <v>7.9</v>
      </c>
      <c r="H1461">
        <f t="shared" si="22"/>
        <v>2.21</v>
      </c>
    </row>
    <row r="1462" spans="1:8" x14ac:dyDescent="0.2">
      <c r="A1462" s="1">
        <v>2407</v>
      </c>
      <c r="B1462" s="3">
        <v>42489.795138888891</v>
      </c>
      <c r="C1462" t="s">
        <v>64</v>
      </c>
      <c r="D1462">
        <v>1</v>
      </c>
      <c r="E1462">
        <f>INDEX(products!B:B,MATCH(challenge_2_solution_2!$C1462,products!$A:$A,0))</f>
        <v>11.9</v>
      </c>
      <c r="F1462">
        <f>INDEX(products!C:C,MATCH(challenge_2_solution_2!$C1462,products!$A:$A,0))</f>
        <v>7.97</v>
      </c>
      <c r="G1462">
        <f t="shared" si="22"/>
        <v>11.9</v>
      </c>
      <c r="H1462">
        <f t="shared" si="22"/>
        <v>7.97</v>
      </c>
    </row>
    <row r="1463" spans="1:8" x14ac:dyDescent="0.2">
      <c r="A1463" s="1">
        <v>2407</v>
      </c>
      <c r="B1463" s="3">
        <v>42489.795138888891</v>
      </c>
      <c r="C1463" t="s">
        <v>81</v>
      </c>
      <c r="D1463">
        <v>1</v>
      </c>
      <c r="E1463">
        <f>INDEX(products!B:B,MATCH(challenge_2_solution_2!$C1463,products!$A:$A,0))</f>
        <v>11.9</v>
      </c>
      <c r="F1463">
        <f>INDEX(products!C:C,MATCH(challenge_2_solution_2!$C1463,products!$A:$A,0))</f>
        <v>8.09</v>
      </c>
      <c r="G1463">
        <f t="shared" si="22"/>
        <v>11.9</v>
      </c>
      <c r="H1463">
        <f t="shared" si="22"/>
        <v>8.09</v>
      </c>
    </row>
    <row r="1464" spans="1:8" x14ac:dyDescent="0.2">
      <c r="A1464" s="1">
        <v>2407</v>
      </c>
      <c r="B1464" s="3">
        <v>42489.795138888891</v>
      </c>
      <c r="C1464" t="s">
        <v>84</v>
      </c>
      <c r="D1464">
        <v>1</v>
      </c>
      <c r="E1464">
        <f>INDEX(products!B:B,MATCH(challenge_2_solution_2!$C1464,products!$A:$A,0))</f>
        <v>11.9</v>
      </c>
      <c r="F1464">
        <f>INDEX(products!C:C,MATCH(challenge_2_solution_2!$C1464,products!$A:$A,0))</f>
        <v>2.38</v>
      </c>
      <c r="G1464">
        <f t="shared" si="22"/>
        <v>11.9</v>
      </c>
      <c r="H1464">
        <f t="shared" si="22"/>
        <v>2.38</v>
      </c>
    </row>
    <row r="1465" spans="1:8" x14ac:dyDescent="0.2">
      <c r="A1465" s="1">
        <v>2407</v>
      </c>
      <c r="B1465" s="3">
        <v>42489.795138888891</v>
      </c>
      <c r="C1465" t="s">
        <v>95</v>
      </c>
      <c r="D1465">
        <v>1</v>
      </c>
      <c r="E1465">
        <f>INDEX(products!B:B,MATCH(challenge_2_solution_2!$C1465,products!$A:$A,0))</f>
        <v>17.899999999999999</v>
      </c>
      <c r="F1465">
        <f>INDEX(products!C:C,MATCH(challenge_2_solution_2!$C1465,products!$A:$A,0))</f>
        <v>4.3</v>
      </c>
      <c r="G1465">
        <f t="shared" si="22"/>
        <v>17.899999999999999</v>
      </c>
      <c r="H1465">
        <f t="shared" si="22"/>
        <v>4.3</v>
      </c>
    </row>
    <row r="1466" spans="1:8" x14ac:dyDescent="0.2">
      <c r="A1466" s="1">
        <v>2408</v>
      </c>
      <c r="B1466" s="3">
        <v>42489.868055555555</v>
      </c>
      <c r="C1466" t="s">
        <v>5</v>
      </c>
      <c r="D1466">
        <v>1</v>
      </c>
      <c r="E1466">
        <f>INDEX(products!B:B,MATCH(challenge_2_solution_2!$C1466,products!$A:$A,0))</f>
        <v>1</v>
      </c>
      <c r="F1466">
        <f>INDEX(products!C:C,MATCH(challenge_2_solution_2!$C1466,products!$A:$A,0))</f>
        <v>0.31</v>
      </c>
      <c r="G1466">
        <f t="shared" si="22"/>
        <v>1</v>
      </c>
      <c r="H1466">
        <f t="shared" si="22"/>
        <v>0.31</v>
      </c>
    </row>
    <row r="1467" spans="1:8" x14ac:dyDescent="0.2">
      <c r="A1467" s="1">
        <v>2408</v>
      </c>
      <c r="B1467" s="3">
        <v>42489.868055555555</v>
      </c>
      <c r="C1467" t="s">
        <v>7</v>
      </c>
      <c r="D1467">
        <v>1</v>
      </c>
      <c r="E1467">
        <f>INDEX(products!B:B,MATCH(challenge_2_solution_2!$C1467,products!$A:$A,0))</f>
        <v>1</v>
      </c>
      <c r="F1467">
        <f>INDEX(products!C:C,MATCH(challenge_2_solution_2!$C1467,products!$A:$A,0))</f>
        <v>0.68</v>
      </c>
      <c r="G1467">
        <f t="shared" si="22"/>
        <v>1</v>
      </c>
      <c r="H1467">
        <f t="shared" si="22"/>
        <v>0.68</v>
      </c>
    </row>
    <row r="1468" spans="1:8" x14ac:dyDescent="0.2">
      <c r="A1468" s="1">
        <v>2408</v>
      </c>
      <c r="B1468" s="3">
        <v>42489.868055555555</v>
      </c>
      <c r="C1468" t="s">
        <v>8</v>
      </c>
      <c r="D1468">
        <v>4</v>
      </c>
      <c r="E1468">
        <f>INDEX(products!B:B,MATCH(challenge_2_solution_2!$C1468,products!$A:$A,0))</f>
        <v>1.6</v>
      </c>
      <c r="F1468">
        <f>INDEX(products!C:C,MATCH(challenge_2_solution_2!$C1468,products!$A:$A,0))</f>
        <v>0.77</v>
      </c>
      <c r="G1468">
        <f t="shared" si="22"/>
        <v>6.4</v>
      </c>
      <c r="H1468">
        <f t="shared" si="22"/>
        <v>3.08</v>
      </c>
    </row>
    <row r="1469" spans="1:8" x14ac:dyDescent="0.2">
      <c r="A1469" s="1">
        <v>2408</v>
      </c>
      <c r="B1469" s="3">
        <v>42489.868055555555</v>
      </c>
      <c r="C1469" t="s">
        <v>15</v>
      </c>
      <c r="D1469">
        <v>1</v>
      </c>
      <c r="E1469">
        <f>INDEX(products!B:B,MATCH(challenge_2_solution_2!$C1469,products!$A:$A,0))</f>
        <v>5.9</v>
      </c>
      <c r="F1469">
        <f>INDEX(products!C:C,MATCH(challenge_2_solution_2!$C1469,products!$A:$A,0))</f>
        <v>3.07</v>
      </c>
      <c r="G1469">
        <f t="shared" si="22"/>
        <v>5.9</v>
      </c>
      <c r="H1469">
        <f t="shared" si="22"/>
        <v>3.07</v>
      </c>
    </row>
    <row r="1470" spans="1:8" x14ac:dyDescent="0.2">
      <c r="A1470" s="1">
        <v>2408</v>
      </c>
      <c r="B1470" s="3">
        <v>42489.868055555555</v>
      </c>
      <c r="C1470" t="s">
        <v>17</v>
      </c>
      <c r="D1470">
        <v>1</v>
      </c>
      <c r="E1470">
        <f>INDEX(products!B:B,MATCH(challenge_2_solution_2!$C1470,products!$A:$A,0))</f>
        <v>5.9</v>
      </c>
      <c r="F1470">
        <f>INDEX(products!C:C,MATCH(challenge_2_solution_2!$C1470,products!$A:$A,0))</f>
        <v>2.83</v>
      </c>
      <c r="G1470">
        <f t="shared" si="22"/>
        <v>5.9</v>
      </c>
      <c r="H1470">
        <f t="shared" si="22"/>
        <v>2.83</v>
      </c>
    </row>
    <row r="1471" spans="1:8" x14ac:dyDescent="0.2">
      <c r="A1471" s="1">
        <v>2408</v>
      </c>
      <c r="B1471" s="3">
        <v>42489.868055555555</v>
      </c>
      <c r="C1471" t="s">
        <v>33</v>
      </c>
      <c r="D1471">
        <v>1</v>
      </c>
      <c r="E1471">
        <f>INDEX(products!B:B,MATCH(challenge_2_solution_2!$C1471,products!$A:$A,0))</f>
        <v>7.9</v>
      </c>
      <c r="F1471">
        <f>INDEX(products!C:C,MATCH(challenge_2_solution_2!$C1471,products!$A:$A,0))</f>
        <v>2.21</v>
      </c>
      <c r="G1471">
        <f t="shared" si="22"/>
        <v>7.9</v>
      </c>
      <c r="H1471">
        <f t="shared" si="22"/>
        <v>2.21</v>
      </c>
    </row>
    <row r="1472" spans="1:8" x14ac:dyDescent="0.2">
      <c r="A1472" s="1">
        <v>2408</v>
      </c>
      <c r="B1472" s="3">
        <v>42489.868055555555</v>
      </c>
      <c r="C1472" t="s">
        <v>60</v>
      </c>
      <c r="D1472">
        <v>1</v>
      </c>
      <c r="E1472">
        <f>INDEX(products!B:B,MATCH(challenge_2_solution_2!$C1472,products!$A:$A,0))</f>
        <v>11.9</v>
      </c>
      <c r="F1472">
        <f>INDEX(products!C:C,MATCH(challenge_2_solution_2!$C1472,products!$A:$A,0))</f>
        <v>4.28</v>
      </c>
      <c r="G1472">
        <f t="shared" si="22"/>
        <v>11.9</v>
      </c>
      <c r="H1472">
        <f t="shared" si="22"/>
        <v>4.28</v>
      </c>
    </row>
    <row r="1473" spans="1:8" x14ac:dyDescent="0.2">
      <c r="A1473" s="1">
        <v>2408</v>
      </c>
      <c r="B1473" s="3">
        <v>42489.868055555555</v>
      </c>
      <c r="C1473" t="s">
        <v>87</v>
      </c>
      <c r="D1473">
        <v>1</v>
      </c>
      <c r="E1473">
        <f>INDEX(products!B:B,MATCH(challenge_2_solution_2!$C1473,products!$A:$A,0))</f>
        <v>15.9</v>
      </c>
      <c r="F1473">
        <f>INDEX(products!C:C,MATCH(challenge_2_solution_2!$C1473,products!$A:$A,0))</f>
        <v>6.2</v>
      </c>
      <c r="G1473">
        <f t="shared" si="22"/>
        <v>15.9</v>
      </c>
      <c r="H1473">
        <f t="shared" si="22"/>
        <v>6.2</v>
      </c>
    </row>
    <row r="1474" spans="1:8" x14ac:dyDescent="0.2">
      <c r="A1474" s="1">
        <v>2408</v>
      </c>
      <c r="B1474" s="3">
        <v>42489.868055555555</v>
      </c>
      <c r="C1474" t="s">
        <v>96</v>
      </c>
      <c r="D1474">
        <v>1</v>
      </c>
      <c r="E1474">
        <f>INDEX(products!B:B,MATCH(challenge_2_solution_2!$C1474,products!$A:$A,0))</f>
        <v>17.899999999999999</v>
      </c>
      <c r="F1474">
        <f>INDEX(products!C:C,MATCH(challenge_2_solution_2!$C1474,products!$A:$A,0))</f>
        <v>10.92</v>
      </c>
      <c r="G1474">
        <f t="shared" si="22"/>
        <v>17.899999999999999</v>
      </c>
      <c r="H1474">
        <f t="shared" si="22"/>
        <v>10.92</v>
      </c>
    </row>
    <row r="1475" spans="1:8" x14ac:dyDescent="0.2">
      <c r="A1475" s="1">
        <v>2409</v>
      </c>
      <c r="B1475" s="3">
        <v>42489.943055555559</v>
      </c>
      <c r="C1475" t="s">
        <v>4</v>
      </c>
      <c r="D1475">
        <v>1</v>
      </c>
      <c r="E1475">
        <f>INDEX(products!B:B,MATCH(challenge_2_solution_2!$C1475,products!$A:$A,0))</f>
        <v>1</v>
      </c>
      <c r="F1475">
        <f>INDEX(products!C:C,MATCH(challenge_2_solution_2!$C1475,products!$A:$A,0))</f>
        <v>0.61</v>
      </c>
      <c r="G1475">
        <f t="shared" ref="G1475:H1538" si="23">$D1475*E1475</f>
        <v>1</v>
      </c>
      <c r="H1475">
        <f t="shared" si="23"/>
        <v>0.61</v>
      </c>
    </row>
    <row r="1476" spans="1:8" x14ac:dyDescent="0.2">
      <c r="A1476" s="1">
        <v>2409</v>
      </c>
      <c r="B1476" s="3">
        <v>42489.943055555559</v>
      </c>
      <c r="C1476" t="s">
        <v>7</v>
      </c>
      <c r="D1476">
        <v>1</v>
      </c>
      <c r="E1476">
        <f>INDEX(products!B:B,MATCH(challenge_2_solution_2!$C1476,products!$A:$A,0))</f>
        <v>1</v>
      </c>
      <c r="F1476">
        <f>INDEX(products!C:C,MATCH(challenge_2_solution_2!$C1476,products!$A:$A,0))</f>
        <v>0.68</v>
      </c>
      <c r="G1476">
        <f t="shared" si="23"/>
        <v>1</v>
      </c>
      <c r="H1476">
        <f t="shared" si="23"/>
        <v>0.68</v>
      </c>
    </row>
    <row r="1477" spans="1:8" x14ac:dyDescent="0.2">
      <c r="A1477" s="1">
        <v>2409</v>
      </c>
      <c r="B1477" s="3">
        <v>42489.943055555559</v>
      </c>
      <c r="C1477" t="s">
        <v>8</v>
      </c>
      <c r="D1477">
        <v>2</v>
      </c>
      <c r="E1477">
        <f>INDEX(products!B:B,MATCH(challenge_2_solution_2!$C1477,products!$A:$A,0))</f>
        <v>1.6</v>
      </c>
      <c r="F1477">
        <f>INDEX(products!C:C,MATCH(challenge_2_solution_2!$C1477,products!$A:$A,0))</f>
        <v>0.77</v>
      </c>
      <c r="G1477">
        <f t="shared" si="23"/>
        <v>3.2</v>
      </c>
      <c r="H1477">
        <f t="shared" si="23"/>
        <v>1.54</v>
      </c>
    </row>
    <row r="1478" spans="1:8" x14ac:dyDescent="0.2">
      <c r="A1478" s="1">
        <v>2409</v>
      </c>
      <c r="B1478" s="3">
        <v>42489.943055555559</v>
      </c>
      <c r="C1478" t="s">
        <v>10</v>
      </c>
      <c r="D1478">
        <v>1</v>
      </c>
      <c r="E1478">
        <f>INDEX(products!B:B,MATCH(challenge_2_solution_2!$C1478,products!$A:$A,0))</f>
        <v>3.9</v>
      </c>
      <c r="F1478">
        <f>INDEX(products!C:C,MATCH(challenge_2_solution_2!$C1478,products!$A:$A,0))</f>
        <v>1.17</v>
      </c>
      <c r="G1478">
        <f t="shared" si="23"/>
        <v>3.9</v>
      </c>
      <c r="H1478">
        <f t="shared" si="23"/>
        <v>1.17</v>
      </c>
    </row>
    <row r="1479" spans="1:8" x14ac:dyDescent="0.2">
      <c r="A1479" s="1">
        <v>2409</v>
      </c>
      <c r="B1479" s="3">
        <v>42489.943055555559</v>
      </c>
      <c r="C1479" t="s">
        <v>14</v>
      </c>
      <c r="D1479">
        <v>1</v>
      </c>
      <c r="E1479">
        <f>INDEX(products!B:B,MATCH(challenge_2_solution_2!$C1479,products!$A:$A,0))</f>
        <v>5.9</v>
      </c>
      <c r="F1479">
        <f>INDEX(products!C:C,MATCH(challenge_2_solution_2!$C1479,products!$A:$A,0))</f>
        <v>2.36</v>
      </c>
      <c r="G1479">
        <f t="shared" si="23"/>
        <v>5.9</v>
      </c>
      <c r="H1479">
        <f t="shared" si="23"/>
        <v>2.36</v>
      </c>
    </row>
    <row r="1480" spans="1:8" x14ac:dyDescent="0.2">
      <c r="A1480" s="1">
        <v>2409</v>
      </c>
      <c r="B1480" s="3">
        <v>42489.943055555559</v>
      </c>
      <c r="C1480" t="s">
        <v>98</v>
      </c>
      <c r="D1480">
        <v>1</v>
      </c>
      <c r="E1480">
        <f>INDEX(products!B:B,MATCH(challenge_2_solution_2!$C1480,products!$A:$A,0))</f>
        <v>17.899999999999999</v>
      </c>
      <c r="F1480">
        <f>INDEX(products!C:C,MATCH(challenge_2_solution_2!$C1480,products!$A:$A,0))</f>
        <v>8.59</v>
      </c>
      <c r="G1480">
        <f t="shared" si="23"/>
        <v>17.899999999999999</v>
      </c>
      <c r="H1480">
        <f t="shared" si="23"/>
        <v>8.59</v>
      </c>
    </row>
    <row r="1481" spans="1:8" x14ac:dyDescent="0.2">
      <c r="A1481" s="1">
        <v>2410</v>
      </c>
      <c r="B1481" s="3">
        <v>42490.705555555556</v>
      </c>
      <c r="C1481" t="s">
        <v>5</v>
      </c>
      <c r="D1481">
        <v>1</v>
      </c>
      <c r="E1481">
        <f>INDEX(products!B:B,MATCH(challenge_2_solution_2!$C1481,products!$A:$A,0))</f>
        <v>1</v>
      </c>
      <c r="F1481">
        <f>INDEX(products!C:C,MATCH(challenge_2_solution_2!$C1481,products!$A:$A,0))</f>
        <v>0.31</v>
      </c>
      <c r="G1481">
        <f t="shared" si="23"/>
        <v>1</v>
      </c>
      <c r="H1481">
        <f t="shared" si="23"/>
        <v>0.31</v>
      </c>
    </row>
    <row r="1482" spans="1:8" x14ac:dyDescent="0.2">
      <c r="A1482" s="1">
        <v>2410</v>
      </c>
      <c r="B1482" s="3">
        <v>42490.705555555556</v>
      </c>
      <c r="C1482" t="s">
        <v>8</v>
      </c>
      <c r="D1482">
        <v>1</v>
      </c>
      <c r="E1482">
        <f>INDEX(products!B:B,MATCH(challenge_2_solution_2!$C1482,products!$A:$A,0))</f>
        <v>1.6</v>
      </c>
      <c r="F1482">
        <f>INDEX(products!C:C,MATCH(challenge_2_solution_2!$C1482,products!$A:$A,0))</f>
        <v>0.77</v>
      </c>
      <c r="G1482">
        <f t="shared" si="23"/>
        <v>1.6</v>
      </c>
      <c r="H1482">
        <f t="shared" si="23"/>
        <v>0.77</v>
      </c>
    </row>
    <row r="1483" spans="1:8" x14ac:dyDescent="0.2">
      <c r="A1483" s="1">
        <v>2410</v>
      </c>
      <c r="B1483" s="3">
        <v>42490.705555555556</v>
      </c>
      <c r="C1483" t="s">
        <v>12</v>
      </c>
      <c r="D1483">
        <v>1</v>
      </c>
      <c r="E1483">
        <f>INDEX(products!B:B,MATCH(challenge_2_solution_2!$C1483,products!$A:$A,0))</f>
        <v>5.2</v>
      </c>
      <c r="F1483">
        <f>INDEX(products!C:C,MATCH(challenge_2_solution_2!$C1483,products!$A:$A,0))</f>
        <v>3.07</v>
      </c>
      <c r="G1483">
        <f t="shared" si="23"/>
        <v>5.2</v>
      </c>
      <c r="H1483">
        <f t="shared" si="23"/>
        <v>3.07</v>
      </c>
    </row>
    <row r="1484" spans="1:8" x14ac:dyDescent="0.2">
      <c r="A1484" s="1">
        <v>2410</v>
      </c>
      <c r="B1484" s="3">
        <v>42490.705555555556</v>
      </c>
      <c r="C1484" t="s">
        <v>17</v>
      </c>
      <c r="D1484">
        <v>2</v>
      </c>
      <c r="E1484">
        <f>INDEX(products!B:B,MATCH(challenge_2_solution_2!$C1484,products!$A:$A,0))</f>
        <v>5.9</v>
      </c>
      <c r="F1484">
        <f>INDEX(products!C:C,MATCH(challenge_2_solution_2!$C1484,products!$A:$A,0))</f>
        <v>2.83</v>
      </c>
      <c r="G1484">
        <f t="shared" si="23"/>
        <v>11.8</v>
      </c>
      <c r="H1484">
        <f t="shared" si="23"/>
        <v>5.66</v>
      </c>
    </row>
    <row r="1485" spans="1:8" x14ac:dyDescent="0.2">
      <c r="A1485" s="1">
        <v>2410</v>
      </c>
      <c r="B1485" s="3">
        <v>42490.705555555556</v>
      </c>
      <c r="C1485" t="s">
        <v>86</v>
      </c>
      <c r="D1485">
        <v>2</v>
      </c>
      <c r="E1485">
        <f>INDEX(products!B:B,MATCH(challenge_2_solution_2!$C1485,products!$A:$A,0))</f>
        <v>15.9</v>
      </c>
      <c r="F1485">
        <f>INDEX(products!C:C,MATCH(challenge_2_solution_2!$C1485,products!$A:$A,0))</f>
        <v>5.57</v>
      </c>
      <c r="G1485">
        <f t="shared" si="23"/>
        <v>31.8</v>
      </c>
      <c r="H1485">
        <f t="shared" si="23"/>
        <v>11.14</v>
      </c>
    </row>
    <row r="1486" spans="1:8" x14ac:dyDescent="0.2">
      <c r="A1486" s="1">
        <v>2411</v>
      </c>
      <c r="B1486" s="3">
        <v>42490.728472222225</v>
      </c>
      <c r="C1486" t="s">
        <v>18</v>
      </c>
      <c r="D1486">
        <v>3</v>
      </c>
      <c r="E1486">
        <f>INDEX(products!B:B,MATCH(challenge_2_solution_2!$C1486,products!$A:$A,0))</f>
        <v>5.9</v>
      </c>
      <c r="F1486">
        <f>INDEX(products!C:C,MATCH(challenge_2_solution_2!$C1486,products!$A:$A,0))</f>
        <v>3.6</v>
      </c>
      <c r="G1486">
        <f t="shared" si="23"/>
        <v>17.700000000000003</v>
      </c>
      <c r="H1486">
        <f t="shared" si="23"/>
        <v>10.8</v>
      </c>
    </row>
    <row r="1487" spans="1:8" x14ac:dyDescent="0.2">
      <c r="A1487" s="1">
        <v>2411</v>
      </c>
      <c r="B1487" s="3">
        <v>42490.728472222225</v>
      </c>
      <c r="C1487" t="s">
        <v>33</v>
      </c>
      <c r="D1487">
        <v>3</v>
      </c>
      <c r="E1487">
        <f>INDEX(products!B:B,MATCH(challenge_2_solution_2!$C1487,products!$A:$A,0))</f>
        <v>7.9</v>
      </c>
      <c r="F1487">
        <f>INDEX(products!C:C,MATCH(challenge_2_solution_2!$C1487,products!$A:$A,0))</f>
        <v>2.21</v>
      </c>
      <c r="G1487">
        <f t="shared" si="23"/>
        <v>23.700000000000003</v>
      </c>
      <c r="H1487">
        <f t="shared" si="23"/>
        <v>6.63</v>
      </c>
    </row>
    <row r="1488" spans="1:8" x14ac:dyDescent="0.2">
      <c r="A1488" s="1">
        <v>2411</v>
      </c>
      <c r="B1488" s="3">
        <v>42490.728472222225</v>
      </c>
      <c r="C1488" t="s">
        <v>34</v>
      </c>
      <c r="D1488">
        <v>3</v>
      </c>
      <c r="E1488">
        <f>INDEX(products!B:B,MATCH(challenge_2_solution_2!$C1488,products!$A:$A,0))</f>
        <v>7.9</v>
      </c>
      <c r="F1488">
        <f>INDEX(products!C:C,MATCH(challenge_2_solution_2!$C1488,products!$A:$A,0))</f>
        <v>1.58</v>
      </c>
      <c r="G1488">
        <f t="shared" si="23"/>
        <v>23.700000000000003</v>
      </c>
      <c r="H1488">
        <f t="shared" si="23"/>
        <v>4.74</v>
      </c>
    </row>
    <row r="1489" spans="1:8" x14ac:dyDescent="0.2">
      <c r="A1489" s="1">
        <v>2411</v>
      </c>
      <c r="B1489" s="3">
        <v>42490.728472222225</v>
      </c>
      <c r="C1489" t="s">
        <v>36</v>
      </c>
      <c r="D1489">
        <v>1</v>
      </c>
      <c r="E1489">
        <f>INDEX(products!B:B,MATCH(challenge_2_solution_2!$C1489,products!$A:$A,0))</f>
        <v>7.9</v>
      </c>
      <c r="F1489">
        <f>INDEX(products!C:C,MATCH(challenge_2_solution_2!$C1489,products!$A:$A,0))</f>
        <v>5.14</v>
      </c>
      <c r="G1489">
        <f t="shared" si="23"/>
        <v>7.9</v>
      </c>
      <c r="H1489">
        <f t="shared" si="23"/>
        <v>5.14</v>
      </c>
    </row>
    <row r="1490" spans="1:8" x14ac:dyDescent="0.2">
      <c r="A1490" s="1">
        <v>2411</v>
      </c>
      <c r="B1490" s="3">
        <v>42490.728472222225</v>
      </c>
      <c r="C1490" t="s">
        <v>28</v>
      </c>
      <c r="D1490">
        <v>2</v>
      </c>
      <c r="E1490">
        <f>INDEX(products!B:B,MATCH(challenge_2_solution_2!$C1490,products!$A:$A,0))</f>
        <v>7.9</v>
      </c>
      <c r="F1490">
        <f>INDEX(products!C:C,MATCH(challenge_2_solution_2!$C1490,products!$A:$A,0))</f>
        <v>2.4500000000000002</v>
      </c>
      <c r="G1490">
        <f t="shared" si="23"/>
        <v>15.8</v>
      </c>
      <c r="H1490">
        <f t="shared" si="23"/>
        <v>4.9000000000000004</v>
      </c>
    </row>
    <row r="1491" spans="1:8" x14ac:dyDescent="0.2">
      <c r="A1491" s="1">
        <v>2411</v>
      </c>
      <c r="B1491" s="3">
        <v>42490.728472222225</v>
      </c>
      <c r="C1491" t="s">
        <v>98</v>
      </c>
      <c r="D1491">
        <v>1</v>
      </c>
      <c r="E1491">
        <f>INDEX(products!B:B,MATCH(challenge_2_solution_2!$C1491,products!$A:$A,0))</f>
        <v>17.899999999999999</v>
      </c>
      <c r="F1491">
        <f>INDEX(products!C:C,MATCH(challenge_2_solution_2!$C1491,products!$A:$A,0))</f>
        <v>8.59</v>
      </c>
      <c r="G1491">
        <f t="shared" si="23"/>
        <v>17.899999999999999</v>
      </c>
      <c r="H1491">
        <f t="shared" si="23"/>
        <v>8.59</v>
      </c>
    </row>
    <row r="1492" spans="1:8" x14ac:dyDescent="0.2">
      <c r="A1492" s="1">
        <v>2411</v>
      </c>
      <c r="B1492" s="3">
        <v>42490.728472222225</v>
      </c>
      <c r="C1492" t="s">
        <v>99</v>
      </c>
      <c r="D1492">
        <v>1</v>
      </c>
      <c r="E1492">
        <f>INDEX(products!B:B,MATCH(challenge_2_solution_2!$C1492,products!$A:$A,0))</f>
        <v>17.899999999999999</v>
      </c>
      <c r="F1492">
        <f>INDEX(products!C:C,MATCH(challenge_2_solution_2!$C1492,products!$A:$A,0))</f>
        <v>10.74</v>
      </c>
      <c r="G1492">
        <f t="shared" si="23"/>
        <v>17.899999999999999</v>
      </c>
      <c r="H1492">
        <f t="shared" si="23"/>
        <v>10.74</v>
      </c>
    </row>
    <row r="1493" spans="1:8" x14ac:dyDescent="0.2">
      <c r="A1493" s="1">
        <v>2411</v>
      </c>
      <c r="B1493" s="3">
        <v>42490.728472222225</v>
      </c>
      <c r="C1493" t="s">
        <v>96</v>
      </c>
      <c r="D1493">
        <v>1</v>
      </c>
      <c r="E1493">
        <f>INDEX(products!B:B,MATCH(challenge_2_solution_2!$C1493,products!$A:$A,0))</f>
        <v>17.899999999999999</v>
      </c>
      <c r="F1493">
        <f>INDEX(products!C:C,MATCH(challenge_2_solution_2!$C1493,products!$A:$A,0))</f>
        <v>10.92</v>
      </c>
      <c r="G1493">
        <f t="shared" si="23"/>
        <v>17.899999999999999</v>
      </c>
      <c r="H1493">
        <f t="shared" si="23"/>
        <v>10.92</v>
      </c>
    </row>
    <row r="1494" spans="1:8" x14ac:dyDescent="0.2">
      <c r="A1494" s="1">
        <v>2412</v>
      </c>
      <c r="B1494" s="3">
        <v>42490.761111111111</v>
      </c>
      <c r="C1494" t="s">
        <v>9</v>
      </c>
      <c r="D1494">
        <v>1</v>
      </c>
      <c r="E1494">
        <f>INDEX(products!B:B,MATCH(challenge_2_solution_2!$C1494,products!$A:$A,0))</f>
        <v>1.6</v>
      </c>
      <c r="F1494">
        <f>INDEX(products!C:C,MATCH(challenge_2_solution_2!$C1494,products!$A:$A,0))</f>
        <v>0.67</v>
      </c>
      <c r="G1494">
        <f t="shared" si="23"/>
        <v>1.6</v>
      </c>
      <c r="H1494">
        <f t="shared" si="23"/>
        <v>0.67</v>
      </c>
    </row>
    <row r="1495" spans="1:8" x14ac:dyDescent="0.2">
      <c r="A1495" s="1">
        <v>2412</v>
      </c>
      <c r="B1495" s="3">
        <v>42490.761111111111</v>
      </c>
      <c r="C1495" t="s">
        <v>8</v>
      </c>
      <c r="D1495">
        <v>2</v>
      </c>
      <c r="E1495">
        <f>INDEX(products!B:B,MATCH(challenge_2_solution_2!$C1495,products!$A:$A,0))</f>
        <v>1.6</v>
      </c>
      <c r="F1495">
        <f>INDEX(products!C:C,MATCH(challenge_2_solution_2!$C1495,products!$A:$A,0))</f>
        <v>0.77</v>
      </c>
      <c r="G1495">
        <f t="shared" si="23"/>
        <v>3.2</v>
      </c>
      <c r="H1495">
        <f t="shared" si="23"/>
        <v>1.54</v>
      </c>
    </row>
    <row r="1496" spans="1:8" x14ac:dyDescent="0.2">
      <c r="A1496" s="1">
        <v>2412</v>
      </c>
      <c r="B1496" s="3">
        <v>42490.761111111111</v>
      </c>
      <c r="C1496" t="s">
        <v>20</v>
      </c>
      <c r="D1496">
        <v>1</v>
      </c>
      <c r="E1496">
        <f>INDEX(products!B:B,MATCH(challenge_2_solution_2!$C1496,products!$A:$A,0))</f>
        <v>5.9</v>
      </c>
      <c r="F1496">
        <f>INDEX(products!C:C,MATCH(challenge_2_solution_2!$C1496,products!$A:$A,0))</f>
        <v>1.83</v>
      </c>
      <c r="G1496">
        <f t="shared" si="23"/>
        <v>5.9</v>
      </c>
      <c r="H1496">
        <f t="shared" si="23"/>
        <v>1.83</v>
      </c>
    </row>
    <row r="1497" spans="1:8" x14ac:dyDescent="0.2">
      <c r="A1497" s="1">
        <v>2412</v>
      </c>
      <c r="B1497" s="3">
        <v>42490.761111111111</v>
      </c>
      <c r="C1497" t="s">
        <v>42</v>
      </c>
      <c r="D1497">
        <v>1</v>
      </c>
      <c r="E1497">
        <f>INDEX(products!B:B,MATCH(challenge_2_solution_2!$C1497,products!$A:$A,0))</f>
        <v>7.9</v>
      </c>
      <c r="F1497">
        <f>INDEX(products!C:C,MATCH(challenge_2_solution_2!$C1497,products!$A:$A,0))</f>
        <v>3.95</v>
      </c>
      <c r="G1497">
        <f t="shared" si="23"/>
        <v>7.9</v>
      </c>
      <c r="H1497">
        <f t="shared" si="23"/>
        <v>3.95</v>
      </c>
    </row>
    <row r="1498" spans="1:8" x14ac:dyDescent="0.2">
      <c r="A1498" s="1">
        <v>2412</v>
      </c>
      <c r="B1498" s="3">
        <v>42490.761111111111</v>
      </c>
      <c r="C1498" t="s">
        <v>120</v>
      </c>
      <c r="D1498">
        <v>1</v>
      </c>
      <c r="E1498">
        <f>INDEX(products!B:B,MATCH(challenge_2_solution_2!$C1498,products!$A:$A,0))</f>
        <v>19.899999999999999</v>
      </c>
      <c r="F1498">
        <f>INDEX(products!C:C,MATCH(challenge_2_solution_2!$C1498,products!$A:$A,0))</f>
        <v>8.16</v>
      </c>
      <c r="G1498">
        <f t="shared" si="23"/>
        <v>19.899999999999999</v>
      </c>
      <c r="H1498">
        <f t="shared" si="23"/>
        <v>8.16</v>
      </c>
    </row>
    <row r="1499" spans="1:8" x14ac:dyDescent="0.2">
      <c r="A1499" s="1">
        <v>2412</v>
      </c>
      <c r="B1499" s="3">
        <v>42490.761111111111</v>
      </c>
      <c r="C1499" t="s">
        <v>155</v>
      </c>
      <c r="D1499">
        <v>1</v>
      </c>
      <c r="E1499">
        <f>INDEX(products!B:B,MATCH(challenge_2_solution_2!$C1499,products!$A:$A,0))</f>
        <v>21.9</v>
      </c>
      <c r="F1499">
        <f>INDEX(products!C:C,MATCH(challenge_2_solution_2!$C1499,products!$A:$A,0))</f>
        <v>11.39</v>
      </c>
      <c r="G1499">
        <f t="shared" si="23"/>
        <v>21.9</v>
      </c>
      <c r="H1499">
        <f t="shared" si="23"/>
        <v>11.39</v>
      </c>
    </row>
    <row r="1500" spans="1:8" x14ac:dyDescent="0.2">
      <c r="A1500" s="1">
        <v>2414</v>
      </c>
      <c r="B1500" s="3">
        <v>42490.802083333336</v>
      </c>
      <c r="C1500" t="s">
        <v>22</v>
      </c>
      <c r="D1500">
        <v>1</v>
      </c>
      <c r="E1500">
        <f>INDEX(products!B:B,MATCH(challenge_2_solution_2!$C1500,products!$A:$A,0))</f>
        <v>5.9</v>
      </c>
      <c r="F1500">
        <f>INDEX(products!C:C,MATCH(challenge_2_solution_2!$C1500,products!$A:$A,0))</f>
        <v>1.24</v>
      </c>
      <c r="G1500">
        <f t="shared" si="23"/>
        <v>5.9</v>
      </c>
      <c r="H1500">
        <f t="shared" si="23"/>
        <v>1.24</v>
      </c>
    </row>
    <row r="1501" spans="1:8" x14ac:dyDescent="0.2">
      <c r="A1501" s="1">
        <v>2414</v>
      </c>
      <c r="B1501" s="3">
        <v>42490.802083333336</v>
      </c>
      <c r="C1501" t="s">
        <v>34</v>
      </c>
      <c r="D1501">
        <v>3</v>
      </c>
      <c r="E1501">
        <f>INDEX(products!B:B,MATCH(challenge_2_solution_2!$C1501,products!$A:$A,0))</f>
        <v>7.9</v>
      </c>
      <c r="F1501">
        <f>INDEX(products!C:C,MATCH(challenge_2_solution_2!$C1501,products!$A:$A,0))</f>
        <v>1.58</v>
      </c>
      <c r="G1501">
        <f t="shared" si="23"/>
        <v>23.700000000000003</v>
      </c>
      <c r="H1501">
        <f t="shared" si="23"/>
        <v>4.74</v>
      </c>
    </row>
    <row r="1502" spans="1:8" x14ac:dyDescent="0.2">
      <c r="A1502" s="1">
        <v>2414</v>
      </c>
      <c r="B1502" s="3">
        <v>42490.802083333336</v>
      </c>
      <c r="C1502" t="s">
        <v>42</v>
      </c>
      <c r="D1502">
        <v>1</v>
      </c>
      <c r="E1502">
        <f>INDEX(products!B:B,MATCH(challenge_2_solution_2!$C1502,products!$A:$A,0))</f>
        <v>7.9</v>
      </c>
      <c r="F1502">
        <f>INDEX(products!C:C,MATCH(challenge_2_solution_2!$C1502,products!$A:$A,0))</f>
        <v>3.95</v>
      </c>
      <c r="G1502">
        <f t="shared" si="23"/>
        <v>7.9</v>
      </c>
      <c r="H1502">
        <f t="shared" si="23"/>
        <v>3.95</v>
      </c>
    </row>
    <row r="1503" spans="1:8" x14ac:dyDescent="0.2">
      <c r="A1503" s="1">
        <v>2414</v>
      </c>
      <c r="B1503" s="3">
        <v>42490.802083333336</v>
      </c>
      <c r="C1503" t="s">
        <v>56</v>
      </c>
      <c r="D1503">
        <v>1</v>
      </c>
      <c r="E1503">
        <f>INDEX(products!B:B,MATCH(challenge_2_solution_2!$C1503,products!$A:$A,0))</f>
        <v>9.9</v>
      </c>
      <c r="F1503">
        <f>INDEX(products!C:C,MATCH(challenge_2_solution_2!$C1503,products!$A:$A,0))</f>
        <v>2.38</v>
      </c>
      <c r="G1503">
        <f t="shared" si="23"/>
        <v>9.9</v>
      </c>
      <c r="H1503">
        <f t="shared" si="23"/>
        <v>2.38</v>
      </c>
    </row>
    <row r="1504" spans="1:8" x14ac:dyDescent="0.2">
      <c r="A1504" s="1">
        <v>2414</v>
      </c>
      <c r="B1504" s="3">
        <v>42490.802083333336</v>
      </c>
      <c r="C1504" t="s">
        <v>55</v>
      </c>
      <c r="D1504">
        <v>1</v>
      </c>
      <c r="E1504">
        <f>INDEX(products!B:B,MATCH(challenge_2_solution_2!$C1504,products!$A:$A,0))</f>
        <v>7.9</v>
      </c>
      <c r="F1504">
        <f>INDEX(products!C:C,MATCH(challenge_2_solution_2!$C1504,products!$A:$A,0))</f>
        <v>2.21</v>
      </c>
      <c r="G1504">
        <f t="shared" si="23"/>
        <v>7.9</v>
      </c>
      <c r="H1504">
        <f t="shared" si="23"/>
        <v>2.21</v>
      </c>
    </row>
    <row r="1505" spans="1:8" x14ac:dyDescent="0.2">
      <c r="A1505" s="1">
        <v>2414</v>
      </c>
      <c r="B1505" s="3">
        <v>42490.802083333336</v>
      </c>
      <c r="C1505" t="s">
        <v>135</v>
      </c>
      <c r="D1505">
        <v>1</v>
      </c>
      <c r="E1505">
        <f>INDEX(products!B:B,MATCH(challenge_2_solution_2!$C1505,products!$A:$A,0))</f>
        <v>19.899999999999999</v>
      </c>
      <c r="F1505">
        <f>INDEX(products!C:C,MATCH(challenge_2_solution_2!$C1505,products!$A:$A,0))</f>
        <v>7.16</v>
      </c>
      <c r="G1505">
        <f t="shared" si="23"/>
        <v>19.899999999999999</v>
      </c>
      <c r="H1505">
        <f t="shared" si="23"/>
        <v>7.16</v>
      </c>
    </row>
    <row r="1506" spans="1:8" x14ac:dyDescent="0.2">
      <c r="A1506" s="1">
        <v>2415</v>
      </c>
      <c r="B1506" s="3">
        <v>42490.811111111114</v>
      </c>
      <c r="C1506" t="s">
        <v>12</v>
      </c>
      <c r="D1506">
        <v>1</v>
      </c>
      <c r="E1506">
        <f>INDEX(products!B:B,MATCH(challenge_2_solution_2!$C1506,products!$A:$A,0))</f>
        <v>5.2</v>
      </c>
      <c r="F1506">
        <f>INDEX(products!C:C,MATCH(challenge_2_solution_2!$C1506,products!$A:$A,0))</f>
        <v>3.07</v>
      </c>
      <c r="G1506">
        <f t="shared" si="23"/>
        <v>5.2</v>
      </c>
      <c r="H1506">
        <f t="shared" si="23"/>
        <v>3.07</v>
      </c>
    </row>
    <row r="1507" spans="1:8" x14ac:dyDescent="0.2">
      <c r="A1507" s="1">
        <v>2415</v>
      </c>
      <c r="B1507" s="3">
        <v>42490.811111111114</v>
      </c>
      <c r="C1507" t="s">
        <v>17</v>
      </c>
      <c r="D1507">
        <v>1</v>
      </c>
      <c r="E1507">
        <f>INDEX(products!B:B,MATCH(challenge_2_solution_2!$C1507,products!$A:$A,0))</f>
        <v>5.9</v>
      </c>
      <c r="F1507">
        <f>INDEX(products!C:C,MATCH(challenge_2_solution_2!$C1507,products!$A:$A,0))</f>
        <v>2.83</v>
      </c>
      <c r="G1507">
        <f t="shared" si="23"/>
        <v>5.9</v>
      </c>
      <c r="H1507">
        <f t="shared" si="23"/>
        <v>2.83</v>
      </c>
    </row>
    <row r="1508" spans="1:8" x14ac:dyDescent="0.2">
      <c r="A1508" s="1">
        <v>2415</v>
      </c>
      <c r="B1508" s="3">
        <v>42490.811111111114</v>
      </c>
      <c r="C1508" t="s">
        <v>52</v>
      </c>
      <c r="D1508">
        <v>1</v>
      </c>
      <c r="E1508">
        <f>INDEX(products!B:B,MATCH(challenge_2_solution_2!$C1508,products!$A:$A,0))</f>
        <v>9.9</v>
      </c>
      <c r="F1508">
        <f>INDEX(products!C:C,MATCH(challenge_2_solution_2!$C1508,products!$A:$A,0))</f>
        <v>4.95</v>
      </c>
      <c r="G1508">
        <f t="shared" si="23"/>
        <v>9.9</v>
      </c>
      <c r="H1508">
        <f t="shared" si="23"/>
        <v>4.95</v>
      </c>
    </row>
    <row r="1509" spans="1:8" x14ac:dyDescent="0.2">
      <c r="A1509" s="1">
        <v>2415</v>
      </c>
      <c r="B1509" s="3">
        <v>42490.811111111114</v>
      </c>
      <c r="C1509" t="s">
        <v>86</v>
      </c>
      <c r="D1509">
        <v>1</v>
      </c>
      <c r="E1509">
        <f>INDEX(products!B:B,MATCH(challenge_2_solution_2!$C1509,products!$A:$A,0))</f>
        <v>15.9</v>
      </c>
      <c r="F1509">
        <f>INDEX(products!C:C,MATCH(challenge_2_solution_2!$C1509,products!$A:$A,0))</f>
        <v>5.57</v>
      </c>
      <c r="G1509">
        <f t="shared" si="23"/>
        <v>15.9</v>
      </c>
      <c r="H1509">
        <f t="shared" si="23"/>
        <v>5.57</v>
      </c>
    </row>
    <row r="1510" spans="1:8" x14ac:dyDescent="0.2">
      <c r="A1510" s="1">
        <v>2416</v>
      </c>
      <c r="B1510" s="3">
        <v>42490.824999999997</v>
      </c>
      <c r="C1510" t="s">
        <v>8</v>
      </c>
      <c r="D1510">
        <v>2</v>
      </c>
      <c r="E1510">
        <f>INDEX(products!B:B,MATCH(challenge_2_solution_2!$C1510,products!$A:$A,0))</f>
        <v>1.6</v>
      </c>
      <c r="F1510">
        <f>INDEX(products!C:C,MATCH(challenge_2_solution_2!$C1510,products!$A:$A,0))</f>
        <v>0.77</v>
      </c>
      <c r="G1510">
        <f t="shared" si="23"/>
        <v>3.2</v>
      </c>
      <c r="H1510">
        <f t="shared" si="23"/>
        <v>1.54</v>
      </c>
    </row>
    <row r="1511" spans="1:8" x14ac:dyDescent="0.2">
      <c r="A1511" s="1">
        <v>2416</v>
      </c>
      <c r="B1511" s="3">
        <v>42490.824999999997</v>
      </c>
      <c r="C1511" t="s">
        <v>18</v>
      </c>
      <c r="D1511">
        <v>1</v>
      </c>
      <c r="E1511">
        <f>INDEX(products!B:B,MATCH(challenge_2_solution_2!$C1511,products!$A:$A,0))</f>
        <v>5.9</v>
      </c>
      <c r="F1511">
        <f>INDEX(products!C:C,MATCH(challenge_2_solution_2!$C1511,products!$A:$A,0))</f>
        <v>3.6</v>
      </c>
      <c r="G1511">
        <f t="shared" si="23"/>
        <v>5.9</v>
      </c>
      <c r="H1511">
        <f t="shared" si="23"/>
        <v>3.6</v>
      </c>
    </row>
    <row r="1512" spans="1:8" x14ac:dyDescent="0.2">
      <c r="A1512" s="1">
        <v>2416</v>
      </c>
      <c r="B1512" s="3">
        <v>42490.824999999997</v>
      </c>
      <c r="C1512" t="s">
        <v>14</v>
      </c>
      <c r="D1512">
        <v>1</v>
      </c>
      <c r="E1512">
        <f>INDEX(products!B:B,MATCH(challenge_2_solution_2!$C1512,products!$A:$A,0))</f>
        <v>5.9</v>
      </c>
      <c r="F1512">
        <f>INDEX(products!C:C,MATCH(challenge_2_solution_2!$C1512,products!$A:$A,0))</f>
        <v>2.36</v>
      </c>
      <c r="G1512">
        <f t="shared" si="23"/>
        <v>5.9</v>
      </c>
      <c r="H1512">
        <f t="shared" si="23"/>
        <v>2.36</v>
      </c>
    </row>
    <row r="1513" spans="1:8" x14ac:dyDescent="0.2">
      <c r="A1513" s="1">
        <v>2416</v>
      </c>
      <c r="B1513" s="3">
        <v>42490.824999999997</v>
      </c>
      <c r="C1513" t="s">
        <v>17</v>
      </c>
      <c r="D1513">
        <v>1</v>
      </c>
      <c r="E1513">
        <f>INDEX(products!B:B,MATCH(challenge_2_solution_2!$C1513,products!$A:$A,0))</f>
        <v>5.9</v>
      </c>
      <c r="F1513">
        <f>INDEX(products!C:C,MATCH(challenge_2_solution_2!$C1513,products!$A:$A,0))</f>
        <v>2.83</v>
      </c>
      <c r="G1513">
        <f t="shared" si="23"/>
        <v>5.9</v>
      </c>
      <c r="H1513">
        <f t="shared" si="23"/>
        <v>2.83</v>
      </c>
    </row>
    <row r="1514" spans="1:8" x14ac:dyDescent="0.2">
      <c r="A1514" s="1">
        <v>2416</v>
      </c>
      <c r="B1514" s="3">
        <v>42490.824999999997</v>
      </c>
      <c r="C1514" t="s">
        <v>27</v>
      </c>
      <c r="D1514">
        <v>1</v>
      </c>
      <c r="E1514">
        <f>INDEX(products!B:B,MATCH(challenge_2_solution_2!$C1514,products!$A:$A,0))</f>
        <v>7.9</v>
      </c>
      <c r="F1514">
        <f>INDEX(products!C:C,MATCH(challenge_2_solution_2!$C1514,products!$A:$A,0))</f>
        <v>4.03</v>
      </c>
      <c r="G1514">
        <f t="shared" si="23"/>
        <v>7.9</v>
      </c>
      <c r="H1514">
        <f t="shared" si="23"/>
        <v>4.03</v>
      </c>
    </row>
    <row r="1515" spans="1:8" x14ac:dyDescent="0.2">
      <c r="A1515" s="1">
        <v>2416</v>
      </c>
      <c r="B1515" s="3">
        <v>42490.824999999997</v>
      </c>
      <c r="C1515" t="s">
        <v>53</v>
      </c>
      <c r="D1515">
        <v>1</v>
      </c>
      <c r="E1515">
        <f>INDEX(products!B:B,MATCH(challenge_2_solution_2!$C1515,products!$A:$A,0))</f>
        <v>9.9</v>
      </c>
      <c r="F1515">
        <f>INDEX(products!C:C,MATCH(challenge_2_solution_2!$C1515,products!$A:$A,0))</f>
        <v>3.86</v>
      </c>
      <c r="G1515">
        <f t="shared" si="23"/>
        <v>9.9</v>
      </c>
      <c r="H1515">
        <f t="shared" si="23"/>
        <v>3.86</v>
      </c>
    </row>
    <row r="1516" spans="1:8" x14ac:dyDescent="0.2">
      <c r="A1516" s="1">
        <v>2416</v>
      </c>
      <c r="B1516" s="3">
        <v>42490.824999999997</v>
      </c>
      <c r="C1516" t="s">
        <v>86</v>
      </c>
      <c r="D1516">
        <v>1</v>
      </c>
      <c r="E1516">
        <f>INDEX(products!B:B,MATCH(challenge_2_solution_2!$C1516,products!$A:$A,0))</f>
        <v>15.9</v>
      </c>
      <c r="F1516">
        <f>INDEX(products!C:C,MATCH(challenge_2_solution_2!$C1516,products!$A:$A,0))</f>
        <v>5.57</v>
      </c>
      <c r="G1516">
        <f t="shared" si="23"/>
        <v>15.9</v>
      </c>
      <c r="H1516">
        <f t="shared" si="23"/>
        <v>5.57</v>
      </c>
    </row>
    <row r="1517" spans="1:8" x14ac:dyDescent="0.2">
      <c r="A1517" s="1">
        <v>2416</v>
      </c>
      <c r="B1517" s="3">
        <v>42490.824999999997</v>
      </c>
      <c r="C1517" t="s">
        <v>86</v>
      </c>
      <c r="D1517">
        <v>1</v>
      </c>
      <c r="E1517">
        <f>INDEX(products!B:B,MATCH(challenge_2_solution_2!$C1517,products!$A:$A,0))</f>
        <v>15.9</v>
      </c>
      <c r="F1517">
        <f>INDEX(products!C:C,MATCH(challenge_2_solution_2!$C1517,products!$A:$A,0))</f>
        <v>5.57</v>
      </c>
      <c r="G1517">
        <f t="shared" si="23"/>
        <v>15.9</v>
      </c>
      <c r="H1517">
        <f t="shared" si="23"/>
        <v>5.57</v>
      </c>
    </row>
    <row r="1518" spans="1:8" x14ac:dyDescent="0.2">
      <c r="A1518" s="1">
        <v>2417</v>
      </c>
      <c r="B1518" s="3">
        <v>42490.84652777778</v>
      </c>
      <c r="C1518" t="s">
        <v>15</v>
      </c>
      <c r="D1518">
        <v>1</v>
      </c>
      <c r="E1518">
        <f>INDEX(products!B:B,MATCH(challenge_2_solution_2!$C1518,products!$A:$A,0))</f>
        <v>5.9</v>
      </c>
      <c r="F1518">
        <f>INDEX(products!C:C,MATCH(challenge_2_solution_2!$C1518,products!$A:$A,0))</f>
        <v>3.07</v>
      </c>
      <c r="G1518">
        <f t="shared" si="23"/>
        <v>5.9</v>
      </c>
      <c r="H1518">
        <f t="shared" si="23"/>
        <v>3.07</v>
      </c>
    </row>
    <row r="1519" spans="1:8" x14ac:dyDescent="0.2">
      <c r="A1519" s="1">
        <v>2417</v>
      </c>
      <c r="B1519" s="3">
        <v>42490.84652777778</v>
      </c>
      <c r="C1519" t="s">
        <v>33</v>
      </c>
      <c r="D1519">
        <v>1</v>
      </c>
      <c r="E1519">
        <f>INDEX(products!B:B,MATCH(challenge_2_solution_2!$C1519,products!$A:$A,0))</f>
        <v>7.9</v>
      </c>
      <c r="F1519">
        <f>INDEX(products!C:C,MATCH(challenge_2_solution_2!$C1519,products!$A:$A,0))</f>
        <v>2.21</v>
      </c>
      <c r="G1519">
        <f t="shared" si="23"/>
        <v>7.9</v>
      </c>
      <c r="H1519">
        <f t="shared" si="23"/>
        <v>2.21</v>
      </c>
    </row>
    <row r="1520" spans="1:8" x14ac:dyDescent="0.2">
      <c r="A1520" s="1">
        <v>2417</v>
      </c>
      <c r="B1520" s="3">
        <v>42490.84652777778</v>
      </c>
      <c r="C1520" t="s">
        <v>30</v>
      </c>
      <c r="D1520">
        <v>1</v>
      </c>
      <c r="E1520">
        <f>INDEX(products!B:B,MATCH(challenge_2_solution_2!$C1520,products!$A:$A,0))</f>
        <v>7.9</v>
      </c>
      <c r="F1520">
        <f>INDEX(products!C:C,MATCH(challenge_2_solution_2!$C1520,products!$A:$A,0))</f>
        <v>4.66</v>
      </c>
      <c r="G1520">
        <f t="shared" si="23"/>
        <v>7.9</v>
      </c>
      <c r="H1520">
        <f t="shared" si="23"/>
        <v>4.66</v>
      </c>
    </row>
    <row r="1521" spans="1:8" x14ac:dyDescent="0.2">
      <c r="A1521" s="1">
        <v>2417</v>
      </c>
      <c r="B1521" s="3">
        <v>42490.84652777778</v>
      </c>
      <c r="C1521" t="s">
        <v>37</v>
      </c>
      <c r="D1521">
        <v>1</v>
      </c>
      <c r="E1521">
        <f>INDEX(products!B:B,MATCH(challenge_2_solution_2!$C1521,products!$A:$A,0))</f>
        <v>7.9</v>
      </c>
      <c r="F1521">
        <f>INDEX(products!C:C,MATCH(challenge_2_solution_2!$C1521,products!$A:$A,0))</f>
        <v>4.9800000000000004</v>
      </c>
      <c r="G1521">
        <f t="shared" si="23"/>
        <v>7.9</v>
      </c>
      <c r="H1521">
        <f t="shared" si="23"/>
        <v>4.9800000000000004</v>
      </c>
    </row>
    <row r="1522" spans="1:8" x14ac:dyDescent="0.2">
      <c r="A1522" s="1">
        <v>2417</v>
      </c>
      <c r="B1522" s="3">
        <v>42490.84652777778</v>
      </c>
      <c r="C1522" t="s">
        <v>74</v>
      </c>
      <c r="D1522">
        <v>1</v>
      </c>
      <c r="E1522">
        <f>INDEX(products!B:B,MATCH(challenge_2_solution_2!$C1522,products!$A:$A,0))</f>
        <v>11.9</v>
      </c>
      <c r="F1522">
        <f>INDEX(products!C:C,MATCH(challenge_2_solution_2!$C1522,products!$A:$A,0))</f>
        <v>2.5</v>
      </c>
      <c r="G1522">
        <f t="shared" si="23"/>
        <v>11.9</v>
      </c>
      <c r="H1522">
        <f t="shared" si="23"/>
        <v>2.5</v>
      </c>
    </row>
    <row r="1523" spans="1:8" x14ac:dyDescent="0.2">
      <c r="A1523" s="1">
        <v>2417</v>
      </c>
      <c r="B1523" s="3">
        <v>42490.84652777778</v>
      </c>
      <c r="C1523" t="s">
        <v>61</v>
      </c>
      <c r="D1523">
        <v>1</v>
      </c>
      <c r="E1523">
        <f>INDEX(products!B:B,MATCH(challenge_2_solution_2!$C1523,products!$A:$A,0))</f>
        <v>11.9</v>
      </c>
      <c r="F1523">
        <f>INDEX(products!C:C,MATCH(challenge_2_solution_2!$C1523,products!$A:$A,0))</f>
        <v>7.74</v>
      </c>
      <c r="G1523">
        <f t="shared" si="23"/>
        <v>11.9</v>
      </c>
      <c r="H1523">
        <f t="shared" si="23"/>
        <v>7.74</v>
      </c>
    </row>
    <row r="1524" spans="1:8" x14ac:dyDescent="0.2">
      <c r="A1524" s="1">
        <v>2417</v>
      </c>
      <c r="B1524" s="3">
        <v>42490.84652777778</v>
      </c>
      <c r="C1524" t="s">
        <v>125</v>
      </c>
      <c r="D1524">
        <v>1</v>
      </c>
      <c r="E1524">
        <f>INDEX(products!B:B,MATCH(challenge_2_solution_2!$C1524,products!$A:$A,0))</f>
        <v>19.899999999999999</v>
      </c>
      <c r="F1524">
        <f>INDEX(products!C:C,MATCH(challenge_2_solution_2!$C1524,products!$A:$A,0))</f>
        <v>5.57</v>
      </c>
      <c r="G1524">
        <f t="shared" si="23"/>
        <v>19.899999999999999</v>
      </c>
      <c r="H1524">
        <f t="shared" si="23"/>
        <v>5.57</v>
      </c>
    </row>
    <row r="1525" spans="1:8" x14ac:dyDescent="0.2">
      <c r="A1525" s="1">
        <v>2418</v>
      </c>
      <c r="B1525" s="3">
        <v>42490.878472222219</v>
      </c>
      <c r="C1525" t="s">
        <v>39</v>
      </c>
      <c r="D1525">
        <v>1</v>
      </c>
      <c r="E1525">
        <f>INDEX(products!B:B,MATCH(challenge_2_solution_2!$C1525,products!$A:$A,0))</f>
        <v>7.9</v>
      </c>
      <c r="F1525">
        <f>INDEX(products!C:C,MATCH(challenge_2_solution_2!$C1525,products!$A:$A,0))</f>
        <v>2.69</v>
      </c>
      <c r="G1525">
        <f t="shared" si="23"/>
        <v>7.9</v>
      </c>
      <c r="H1525">
        <f t="shared" si="23"/>
        <v>2.69</v>
      </c>
    </row>
    <row r="1526" spans="1:8" x14ac:dyDescent="0.2">
      <c r="A1526" s="1">
        <v>2418</v>
      </c>
      <c r="B1526" s="3">
        <v>42490.878472222219</v>
      </c>
      <c r="C1526" t="s">
        <v>113</v>
      </c>
      <c r="D1526">
        <v>1</v>
      </c>
      <c r="E1526">
        <f>INDEX(products!B:B,MATCH(challenge_2_solution_2!$C1526,products!$A:$A,0))</f>
        <v>17.899999999999999</v>
      </c>
      <c r="F1526">
        <f>INDEX(products!C:C,MATCH(challenge_2_solution_2!$C1526,products!$A:$A,0))</f>
        <v>10.199999999999999</v>
      </c>
      <c r="G1526">
        <f t="shared" si="23"/>
        <v>17.899999999999999</v>
      </c>
      <c r="H1526">
        <f t="shared" si="23"/>
        <v>10.199999999999999</v>
      </c>
    </row>
    <row r="1527" spans="1:8" x14ac:dyDescent="0.2">
      <c r="A1527" s="1">
        <v>2418</v>
      </c>
      <c r="B1527" s="3">
        <v>42490.878472222219</v>
      </c>
      <c r="C1527" t="s">
        <v>148</v>
      </c>
      <c r="D1527">
        <v>1</v>
      </c>
      <c r="E1527">
        <f>INDEX(products!B:B,MATCH(challenge_2_solution_2!$C1527,products!$A:$A,0))</f>
        <v>19.899999999999999</v>
      </c>
      <c r="F1527">
        <f>INDEX(products!C:C,MATCH(challenge_2_solution_2!$C1527,products!$A:$A,0))</f>
        <v>4.58</v>
      </c>
      <c r="G1527">
        <f t="shared" si="23"/>
        <v>19.899999999999999</v>
      </c>
      <c r="H1527">
        <f t="shared" si="23"/>
        <v>4.58</v>
      </c>
    </row>
    <row r="1528" spans="1:8" x14ac:dyDescent="0.2">
      <c r="A1528" s="1">
        <v>2418</v>
      </c>
      <c r="B1528" s="3">
        <v>42490.878472222219</v>
      </c>
      <c r="C1528" t="s">
        <v>121</v>
      </c>
      <c r="D1528">
        <v>1</v>
      </c>
      <c r="E1528">
        <f>INDEX(products!B:B,MATCH(challenge_2_solution_2!$C1528,products!$A:$A,0))</f>
        <v>19.899999999999999</v>
      </c>
      <c r="F1528">
        <f>INDEX(products!C:C,MATCH(challenge_2_solution_2!$C1528,products!$A:$A,0))</f>
        <v>10.95</v>
      </c>
      <c r="G1528">
        <f t="shared" si="23"/>
        <v>19.899999999999999</v>
      </c>
      <c r="H1528">
        <f t="shared" si="23"/>
        <v>10.95</v>
      </c>
    </row>
    <row r="1529" spans="1:8" x14ac:dyDescent="0.2">
      <c r="A1529" s="1">
        <v>2419</v>
      </c>
      <c r="B1529" s="3">
        <v>42491.787499999999</v>
      </c>
      <c r="C1529" t="s">
        <v>14</v>
      </c>
      <c r="D1529">
        <v>1</v>
      </c>
      <c r="E1529">
        <f>INDEX(products!B:B,MATCH(challenge_2_solution_2!$C1529,products!$A:$A,0))</f>
        <v>5.9</v>
      </c>
      <c r="F1529">
        <f>INDEX(products!C:C,MATCH(challenge_2_solution_2!$C1529,products!$A:$A,0))</f>
        <v>2.36</v>
      </c>
      <c r="G1529">
        <f t="shared" si="23"/>
        <v>5.9</v>
      </c>
      <c r="H1529">
        <f t="shared" si="23"/>
        <v>2.36</v>
      </c>
    </row>
    <row r="1530" spans="1:8" x14ac:dyDescent="0.2">
      <c r="A1530" s="1">
        <v>2419</v>
      </c>
      <c r="B1530" s="3">
        <v>42491.787499999999</v>
      </c>
      <c r="C1530" t="s">
        <v>124</v>
      </c>
      <c r="D1530">
        <v>1</v>
      </c>
      <c r="E1530">
        <f>INDEX(products!B:B,MATCH(challenge_2_solution_2!$C1530,products!$A:$A,0))</f>
        <v>19.899999999999999</v>
      </c>
      <c r="F1530">
        <f>INDEX(products!C:C,MATCH(challenge_2_solution_2!$C1530,products!$A:$A,0))</f>
        <v>4.9800000000000004</v>
      </c>
      <c r="G1530">
        <f t="shared" si="23"/>
        <v>19.899999999999999</v>
      </c>
      <c r="H1530">
        <f t="shared" si="23"/>
        <v>4.9800000000000004</v>
      </c>
    </row>
    <row r="1531" spans="1:8" x14ac:dyDescent="0.2">
      <c r="A1531" s="1">
        <v>2419</v>
      </c>
      <c r="B1531" s="3">
        <v>42491.787499999999</v>
      </c>
      <c r="C1531" t="s">
        <v>159</v>
      </c>
      <c r="D1531">
        <v>1</v>
      </c>
      <c r="E1531">
        <f>INDEX(products!B:B,MATCH(challenge_2_solution_2!$C1531,products!$A:$A,0))</f>
        <v>21.9</v>
      </c>
      <c r="F1531">
        <f>INDEX(products!C:C,MATCH(challenge_2_solution_2!$C1531,products!$A:$A,0))</f>
        <v>10.07</v>
      </c>
      <c r="G1531">
        <f t="shared" si="23"/>
        <v>21.9</v>
      </c>
      <c r="H1531">
        <f t="shared" si="23"/>
        <v>10.07</v>
      </c>
    </row>
    <row r="1532" spans="1:8" x14ac:dyDescent="0.2">
      <c r="A1532" s="1">
        <v>2420</v>
      </c>
      <c r="B1532" s="3">
        <v>42491.892361111109</v>
      </c>
      <c r="C1532" t="s">
        <v>5</v>
      </c>
      <c r="D1532">
        <v>1</v>
      </c>
      <c r="E1532">
        <f>INDEX(products!B:B,MATCH(challenge_2_solution_2!$C1532,products!$A:$A,0))</f>
        <v>1</v>
      </c>
      <c r="F1532">
        <f>INDEX(products!C:C,MATCH(challenge_2_solution_2!$C1532,products!$A:$A,0))</f>
        <v>0.31</v>
      </c>
      <c r="G1532">
        <f t="shared" si="23"/>
        <v>1</v>
      </c>
      <c r="H1532">
        <f t="shared" si="23"/>
        <v>0.31</v>
      </c>
    </row>
    <row r="1533" spans="1:8" x14ac:dyDescent="0.2">
      <c r="A1533" s="1">
        <v>2420</v>
      </c>
      <c r="B1533" s="3">
        <v>42491.892361111109</v>
      </c>
      <c r="C1533" t="s">
        <v>3</v>
      </c>
      <c r="D1533">
        <v>1</v>
      </c>
      <c r="E1533">
        <f>INDEX(products!B:B,MATCH(challenge_2_solution_2!$C1533,products!$A:$A,0))</f>
        <v>1</v>
      </c>
      <c r="F1533">
        <f>INDEX(products!C:C,MATCH(challenge_2_solution_2!$C1533,products!$A:$A,0))</f>
        <v>0.5</v>
      </c>
      <c r="G1533">
        <f t="shared" si="23"/>
        <v>1</v>
      </c>
      <c r="H1533">
        <f t="shared" si="23"/>
        <v>0.5</v>
      </c>
    </row>
    <row r="1534" spans="1:8" x14ac:dyDescent="0.2">
      <c r="A1534" s="1">
        <v>2420</v>
      </c>
      <c r="B1534" s="3">
        <v>42491.892361111109</v>
      </c>
      <c r="C1534" t="s">
        <v>8</v>
      </c>
      <c r="D1534">
        <v>2</v>
      </c>
      <c r="E1534">
        <f>INDEX(products!B:B,MATCH(challenge_2_solution_2!$C1534,products!$A:$A,0))</f>
        <v>1.6</v>
      </c>
      <c r="F1534">
        <f>INDEX(products!C:C,MATCH(challenge_2_solution_2!$C1534,products!$A:$A,0))</f>
        <v>0.77</v>
      </c>
      <c r="G1534">
        <f t="shared" si="23"/>
        <v>3.2</v>
      </c>
      <c r="H1534">
        <f t="shared" si="23"/>
        <v>1.54</v>
      </c>
    </row>
    <row r="1535" spans="1:8" x14ac:dyDescent="0.2">
      <c r="A1535" s="1">
        <v>2420</v>
      </c>
      <c r="B1535" s="3">
        <v>42491.892361111109</v>
      </c>
      <c r="C1535" t="s">
        <v>18</v>
      </c>
      <c r="D1535">
        <v>1</v>
      </c>
      <c r="E1535">
        <f>INDEX(products!B:B,MATCH(challenge_2_solution_2!$C1535,products!$A:$A,0))</f>
        <v>5.9</v>
      </c>
      <c r="F1535">
        <f>INDEX(products!C:C,MATCH(challenge_2_solution_2!$C1535,products!$A:$A,0))</f>
        <v>3.6</v>
      </c>
      <c r="G1535">
        <f t="shared" si="23"/>
        <v>5.9</v>
      </c>
      <c r="H1535">
        <f t="shared" si="23"/>
        <v>3.6</v>
      </c>
    </row>
    <row r="1536" spans="1:8" x14ac:dyDescent="0.2">
      <c r="A1536" s="1">
        <v>2420</v>
      </c>
      <c r="B1536" s="3">
        <v>42491.892361111109</v>
      </c>
      <c r="C1536" t="s">
        <v>34</v>
      </c>
      <c r="D1536">
        <v>1</v>
      </c>
      <c r="E1536">
        <f>INDEX(products!B:B,MATCH(challenge_2_solution_2!$C1536,products!$A:$A,0))</f>
        <v>7.9</v>
      </c>
      <c r="F1536">
        <f>INDEX(products!C:C,MATCH(challenge_2_solution_2!$C1536,products!$A:$A,0))</f>
        <v>1.58</v>
      </c>
      <c r="G1536">
        <f t="shared" si="23"/>
        <v>7.9</v>
      </c>
      <c r="H1536">
        <f t="shared" si="23"/>
        <v>1.58</v>
      </c>
    </row>
    <row r="1537" spans="1:8" x14ac:dyDescent="0.2">
      <c r="A1537" s="1">
        <v>2420</v>
      </c>
      <c r="B1537" s="3">
        <v>42491.892361111109</v>
      </c>
      <c r="C1537" t="s">
        <v>40</v>
      </c>
      <c r="D1537">
        <v>1</v>
      </c>
      <c r="E1537">
        <f>INDEX(products!B:B,MATCH(challenge_2_solution_2!$C1537,products!$A:$A,0))</f>
        <v>7.9</v>
      </c>
      <c r="F1537">
        <f>INDEX(products!C:C,MATCH(challenge_2_solution_2!$C1537,products!$A:$A,0))</f>
        <v>2.92</v>
      </c>
      <c r="G1537">
        <f t="shared" si="23"/>
        <v>7.9</v>
      </c>
      <c r="H1537">
        <f t="shared" si="23"/>
        <v>2.92</v>
      </c>
    </row>
    <row r="1538" spans="1:8" x14ac:dyDescent="0.2">
      <c r="A1538" s="1">
        <v>2420</v>
      </c>
      <c r="B1538" s="3">
        <v>42491.892361111109</v>
      </c>
      <c r="C1538" t="s">
        <v>87</v>
      </c>
      <c r="D1538">
        <v>1</v>
      </c>
      <c r="E1538">
        <f>INDEX(products!B:B,MATCH(challenge_2_solution_2!$C1538,products!$A:$A,0))</f>
        <v>15.9</v>
      </c>
      <c r="F1538">
        <f>INDEX(products!C:C,MATCH(challenge_2_solution_2!$C1538,products!$A:$A,0))</f>
        <v>6.2</v>
      </c>
      <c r="G1538">
        <f t="shared" si="23"/>
        <v>15.9</v>
      </c>
      <c r="H1538">
        <f t="shared" si="23"/>
        <v>6.2</v>
      </c>
    </row>
    <row r="1539" spans="1:8" x14ac:dyDescent="0.2">
      <c r="A1539" s="1">
        <v>2420</v>
      </c>
      <c r="B1539" s="3">
        <v>42491.892361111109</v>
      </c>
      <c r="C1539" t="s">
        <v>160</v>
      </c>
      <c r="D1539">
        <v>1</v>
      </c>
      <c r="E1539">
        <f>INDEX(products!B:B,MATCH(challenge_2_solution_2!$C1539,products!$A:$A,0))</f>
        <v>23.9</v>
      </c>
      <c r="F1539">
        <f>INDEX(products!C:C,MATCH(challenge_2_solution_2!$C1539,products!$A:$A,0))</f>
        <v>9.08</v>
      </c>
      <c r="G1539">
        <f t="shared" ref="G1539:H1602" si="24">$D1539*E1539</f>
        <v>23.9</v>
      </c>
      <c r="H1539">
        <f t="shared" si="24"/>
        <v>9.08</v>
      </c>
    </row>
    <row r="1540" spans="1:8" x14ac:dyDescent="0.2">
      <c r="A1540" s="1">
        <v>2421</v>
      </c>
      <c r="B1540" s="3">
        <v>42492.522916666669</v>
      </c>
      <c r="C1540" t="s">
        <v>88</v>
      </c>
      <c r="D1540">
        <v>1</v>
      </c>
      <c r="E1540">
        <f>INDEX(products!B:B,MATCH(challenge_2_solution_2!$C1540,products!$A:$A,0))</f>
        <v>15.9</v>
      </c>
      <c r="F1540">
        <f>INDEX(products!C:C,MATCH(challenge_2_solution_2!$C1540,products!$A:$A,0))</f>
        <v>7</v>
      </c>
      <c r="G1540">
        <f t="shared" si="24"/>
        <v>15.9</v>
      </c>
      <c r="H1540">
        <f t="shared" si="24"/>
        <v>7</v>
      </c>
    </row>
    <row r="1541" spans="1:8" x14ac:dyDescent="0.2">
      <c r="A1541" s="1">
        <v>2421</v>
      </c>
      <c r="B1541" s="3">
        <v>42492.522916666669</v>
      </c>
      <c r="C1541" t="s">
        <v>127</v>
      </c>
      <c r="D1541">
        <v>1</v>
      </c>
      <c r="E1541">
        <f>INDEX(products!B:B,MATCH(challenge_2_solution_2!$C1541,products!$A:$A,0))</f>
        <v>19.899999999999999</v>
      </c>
      <c r="F1541">
        <f>INDEX(products!C:C,MATCH(challenge_2_solution_2!$C1541,products!$A:$A,0))</f>
        <v>9.9499999999999993</v>
      </c>
      <c r="G1541">
        <f t="shared" si="24"/>
        <v>19.899999999999999</v>
      </c>
      <c r="H1541">
        <f t="shared" si="24"/>
        <v>9.9499999999999993</v>
      </c>
    </row>
    <row r="1542" spans="1:8" x14ac:dyDescent="0.2">
      <c r="A1542" s="1">
        <v>2421</v>
      </c>
      <c r="B1542" s="3">
        <v>42492.522916666669</v>
      </c>
      <c r="C1542" t="s">
        <v>126</v>
      </c>
      <c r="D1542">
        <v>1</v>
      </c>
      <c r="E1542">
        <f>INDEX(products!B:B,MATCH(challenge_2_solution_2!$C1542,products!$A:$A,0))</f>
        <v>19.899999999999999</v>
      </c>
      <c r="F1542">
        <f>INDEX(products!C:C,MATCH(challenge_2_solution_2!$C1542,products!$A:$A,0))</f>
        <v>4.58</v>
      </c>
      <c r="G1542">
        <f t="shared" si="24"/>
        <v>19.899999999999999</v>
      </c>
      <c r="H1542">
        <f t="shared" si="24"/>
        <v>4.58</v>
      </c>
    </row>
    <row r="1543" spans="1:8" x14ac:dyDescent="0.2">
      <c r="A1543" s="1">
        <v>2423</v>
      </c>
      <c r="B1543" s="3">
        <v>42492.574305555558</v>
      </c>
      <c r="C1543" t="s">
        <v>5</v>
      </c>
      <c r="D1543">
        <v>2</v>
      </c>
      <c r="E1543">
        <f>INDEX(products!B:B,MATCH(challenge_2_solution_2!$C1543,products!$A:$A,0))</f>
        <v>1</v>
      </c>
      <c r="F1543">
        <f>INDEX(products!C:C,MATCH(challenge_2_solution_2!$C1543,products!$A:$A,0))</f>
        <v>0.31</v>
      </c>
      <c r="G1543">
        <f t="shared" si="24"/>
        <v>2</v>
      </c>
      <c r="H1543">
        <f t="shared" si="24"/>
        <v>0.62</v>
      </c>
    </row>
    <row r="1544" spans="1:8" x14ac:dyDescent="0.2">
      <c r="A1544" s="1">
        <v>2423</v>
      </c>
      <c r="B1544" s="3">
        <v>42492.574305555558</v>
      </c>
      <c r="C1544" t="s">
        <v>3</v>
      </c>
      <c r="D1544">
        <v>2</v>
      </c>
      <c r="E1544">
        <f>INDEX(products!B:B,MATCH(challenge_2_solution_2!$C1544,products!$A:$A,0))</f>
        <v>1</v>
      </c>
      <c r="F1544">
        <f>INDEX(products!C:C,MATCH(challenge_2_solution_2!$C1544,products!$A:$A,0))</f>
        <v>0.5</v>
      </c>
      <c r="G1544">
        <f t="shared" si="24"/>
        <v>2</v>
      </c>
      <c r="H1544">
        <f t="shared" si="24"/>
        <v>1</v>
      </c>
    </row>
    <row r="1545" spans="1:8" x14ac:dyDescent="0.2">
      <c r="A1545" s="1">
        <v>2423</v>
      </c>
      <c r="B1545" s="3">
        <v>42492.574305555558</v>
      </c>
      <c r="C1545" t="s">
        <v>4</v>
      </c>
      <c r="D1545">
        <v>2</v>
      </c>
      <c r="E1545">
        <f>INDEX(products!B:B,MATCH(challenge_2_solution_2!$C1545,products!$A:$A,0))</f>
        <v>1</v>
      </c>
      <c r="F1545">
        <f>INDEX(products!C:C,MATCH(challenge_2_solution_2!$C1545,products!$A:$A,0))</f>
        <v>0.61</v>
      </c>
      <c r="G1545">
        <f t="shared" si="24"/>
        <v>2</v>
      </c>
      <c r="H1545">
        <f t="shared" si="24"/>
        <v>1.22</v>
      </c>
    </row>
    <row r="1546" spans="1:8" x14ac:dyDescent="0.2">
      <c r="A1546" s="1">
        <v>2423</v>
      </c>
      <c r="B1546" s="3">
        <v>42492.574305555558</v>
      </c>
      <c r="C1546" t="s">
        <v>7</v>
      </c>
      <c r="D1546">
        <v>2</v>
      </c>
      <c r="E1546">
        <f>INDEX(products!B:B,MATCH(challenge_2_solution_2!$C1546,products!$A:$A,0))</f>
        <v>1</v>
      </c>
      <c r="F1546">
        <f>INDEX(products!C:C,MATCH(challenge_2_solution_2!$C1546,products!$A:$A,0))</f>
        <v>0.68</v>
      </c>
      <c r="G1546">
        <f t="shared" si="24"/>
        <v>2</v>
      </c>
      <c r="H1546">
        <f t="shared" si="24"/>
        <v>1.36</v>
      </c>
    </row>
    <row r="1547" spans="1:8" x14ac:dyDescent="0.2">
      <c r="A1547" s="1">
        <v>2423</v>
      </c>
      <c r="B1547" s="3">
        <v>42492.574305555558</v>
      </c>
      <c r="C1547" t="s">
        <v>8</v>
      </c>
      <c r="D1547">
        <v>4</v>
      </c>
      <c r="E1547">
        <f>INDEX(products!B:B,MATCH(challenge_2_solution_2!$C1547,products!$A:$A,0))</f>
        <v>1.6</v>
      </c>
      <c r="F1547">
        <f>INDEX(products!C:C,MATCH(challenge_2_solution_2!$C1547,products!$A:$A,0))</f>
        <v>0.77</v>
      </c>
      <c r="G1547">
        <f t="shared" si="24"/>
        <v>6.4</v>
      </c>
      <c r="H1547">
        <f t="shared" si="24"/>
        <v>3.08</v>
      </c>
    </row>
    <row r="1548" spans="1:8" x14ac:dyDescent="0.2">
      <c r="A1548" s="1">
        <v>2423</v>
      </c>
      <c r="B1548" s="3">
        <v>42492.574305555558</v>
      </c>
      <c r="C1548" t="s">
        <v>15</v>
      </c>
      <c r="D1548">
        <v>2</v>
      </c>
      <c r="E1548">
        <f>INDEX(products!B:B,MATCH(challenge_2_solution_2!$C1548,products!$A:$A,0))</f>
        <v>5.9</v>
      </c>
      <c r="F1548">
        <f>INDEX(products!C:C,MATCH(challenge_2_solution_2!$C1548,products!$A:$A,0))</f>
        <v>3.07</v>
      </c>
      <c r="G1548">
        <f t="shared" si="24"/>
        <v>11.8</v>
      </c>
      <c r="H1548">
        <f t="shared" si="24"/>
        <v>6.14</v>
      </c>
    </row>
    <row r="1549" spans="1:8" x14ac:dyDescent="0.2">
      <c r="A1549" s="1">
        <v>2423</v>
      </c>
      <c r="B1549" s="3">
        <v>42492.574305555558</v>
      </c>
      <c r="C1549" t="s">
        <v>19</v>
      </c>
      <c r="D1549">
        <v>1</v>
      </c>
      <c r="E1549">
        <f>INDEX(products!B:B,MATCH(challenge_2_solution_2!$C1549,products!$A:$A,0))</f>
        <v>5.9</v>
      </c>
      <c r="F1549">
        <f>INDEX(products!C:C,MATCH(challenge_2_solution_2!$C1549,products!$A:$A,0))</f>
        <v>1.65</v>
      </c>
      <c r="G1549">
        <f t="shared" si="24"/>
        <v>5.9</v>
      </c>
      <c r="H1549">
        <f t="shared" si="24"/>
        <v>1.65</v>
      </c>
    </row>
    <row r="1550" spans="1:8" x14ac:dyDescent="0.2">
      <c r="A1550" s="1">
        <v>2423</v>
      </c>
      <c r="B1550" s="3">
        <v>42492.574305555558</v>
      </c>
      <c r="C1550" t="s">
        <v>17</v>
      </c>
      <c r="D1550">
        <v>2</v>
      </c>
      <c r="E1550">
        <f>INDEX(products!B:B,MATCH(challenge_2_solution_2!$C1550,products!$A:$A,0))</f>
        <v>5.9</v>
      </c>
      <c r="F1550">
        <f>INDEX(products!C:C,MATCH(challenge_2_solution_2!$C1550,products!$A:$A,0))</f>
        <v>2.83</v>
      </c>
      <c r="G1550">
        <f t="shared" si="24"/>
        <v>11.8</v>
      </c>
      <c r="H1550">
        <f t="shared" si="24"/>
        <v>5.66</v>
      </c>
    </row>
    <row r="1551" spans="1:8" x14ac:dyDescent="0.2">
      <c r="A1551" s="1">
        <v>2423</v>
      </c>
      <c r="B1551" s="3">
        <v>42492.574305555558</v>
      </c>
      <c r="C1551" t="s">
        <v>79</v>
      </c>
      <c r="D1551">
        <v>1</v>
      </c>
      <c r="E1551">
        <f>INDEX(products!B:B,MATCH(challenge_2_solution_2!$C1551,products!$A:$A,0))</f>
        <v>11.9</v>
      </c>
      <c r="F1551">
        <f>INDEX(products!C:C,MATCH(challenge_2_solution_2!$C1551,products!$A:$A,0))</f>
        <v>6.9</v>
      </c>
      <c r="G1551">
        <f t="shared" si="24"/>
        <v>11.9</v>
      </c>
      <c r="H1551">
        <f t="shared" si="24"/>
        <v>6.9</v>
      </c>
    </row>
    <row r="1552" spans="1:8" x14ac:dyDescent="0.2">
      <c r="A1552" s="1">
        <v>2423</v>
      </c>
      <c r="B1552" s="3">
        <v>42492.574305555558</v>
      </c>
      <c r="C1552" t="s">
        <v>68</v>
      </c>
      <c r="D1552">
        <v>1</v>
      </c>
      <c r="E1552">
        <f>INDEX(products!B:B,MATCH(challenge_2_solution_2!$C1552,products!$A:$A,0))</f>
        <v>11.9</v>
      </c>
      <c r="F1552">
        <f>INDEX(products!C:C,MATCH(challenge_2_solution_2!$C1552,products!$A:$A,0))</f>
        <v>3.69</v>
      </c>
      <c r="G1552">
        <f t="shared" si="24"/>
        <v>11.9</v>
      </c>
      <c r="H1552">
        <f t="shared" si="24"/>
        <v>3.69</v>
      </c>
    </row>
    <row r="1553" spans="1:8" x14ac:dyDescent="0.2">
      <c r="A1553" s="1">
        <v>2423</v>
      </c>
      <c r="B1553" s="3">
        <v>42492.574305555558</v>
      </c>
      <c r="C1553" t="s">
        <v>93</v>
      </c>
      <c r="D1553">
        <v>1</v>
      </c>
      <c r="E1553">
        <f>INDEX(products!B:B,MATCH(challenge_2_solution_2!$C1553,products!$A:$A,0))</f>
        <v>17.899999999999999</v>
      </c>
      <c r="F1553">
        <f>INDEX(products!C:C,MATCH(challenge_2_solution_2!$C1553,products!$A:$A,0))</f>
        <v>6.8</v>
      </c>
      <c r="G1553">
        <f t="shared" si="24"/>
        <v>17.899999999999999</v>
      </c>
      <c r="H1553">
        <f t="shared" si="24"/>
        <v>6.8</v>
      </c>
    </row>
    <row r="1554" spans="1:8" x14ac:dyDescent="0.2">
      <c r="A1554" s="1">
        <v>2423</v>
      </c>
      <c r="B1554" s="3">
        <v>42492.574305555558</v>
      </c>
      <c r="C1554" t="s">
        <v>105</v>
      </c>
      <c r="D1554">
        <v>1</v>
      </c>
      <c r="E1554">
        <f>INDEX(products!B:B,MATCH(challenge_2_solution_2!$C1554,products!$A:$A,0))</f>
        <v>17.899999999999999</v>
      </c>
      <c r="F1554">
        <f>INDEX(products!C:C,MATCH(challenge_2_solution_2!$C1554,products!$A:$A,0))</f>
        <v>5.55</v>
      </c>
      <c r="G1554">
        <f t="shared" si="24"/>
        <v>17.899999999999999</v>
      </c>
      <c r="H1554">
        <f t="shared" si="24"/>
        <v>5.55</v>
      </c>
    </row>
    <row r="1555" spans="1:8" x14ac:dyDescent="0.2">
      <c r="A1555" s="1">
        <v>2424</v>
      </c>
      <c r="B1555" s="3">
        <v>42492.739583333336</v>
      </c>
      <c r="C1555" t="s">
        <v>3</v>
      </c>
      <c r="D1555">
        <v>1</v>
      </c>
      <c r="E1555">
        <f>INDEX(products!B:B,MATCH(challenge_2_solution_2!$C1555,products!$A:$A,0))</f>
        <v>1</v>
      </c>
      <c r="F1555">
        <f>INDEX(products!C:C,MATCH(challenge_2_solution_2!$C1555,products!$A:$A,0))</f>
        <v>0.5</v>
      </c>
      <c r="G1555">
        <f t="shared" si="24"/>
        <v>1</v>
      </c>
      <c r="H1555">
        <f t="shared" si="24"/>
        <v>0.5</v>
      </c>
    </row>
    <row r="1556" spans="1:8" x14ac:dyDescent="0.2">
      <c r="A1556" s="1">
        <v>2424</v>
      </c>
      <c r="B1556" s="3">
        <v>42492.739583333336</v>
      </c>
      <c r="C1556" t="s">
        <v>5</v>
      </c>
      <c r="D1556">
        <v>1</v>
      </c>
      <c r="E1556">
        <f>INDEX(products!B:B,MATCH(challenge_2_solution_2!$C1556,products!$A:$A,0))</f>
        <v>1</v>
      </c>
      <c r="F1556">
        <f>INDEX(products!C:C,MATCH(challenge_2_solution_2!$C1556,products!$A:$A,0))</f>
        <v>0.31</v>
      </c>
      <c r="G1556">
        <f t="shared" si="24"/>
        <v>1</v>
      </c>
      <c r="H1556">
        <f t="shared" si="24"/>
        <v>0.31</v>
      </c>
    </row>
    <row r="1557" spans="1:8" x14ac:dyDescent="0.2">
      <c r="A1557" s="1">
        <v>2424</v>
      </c>
      <c r="B1557" s="3">
        <v>42492.739583333336</v>
      </c>
      <c r="C1557" t="s">
        <v>8</v>
      </c>
      <c r="D1557">
        <v>4</v>
      </c>
      <c r="E1557">
        <f>INDEX(products!B:B,MATCH(challenge_2_solution_2!$C1557,products!$A:$A,0))</f>
        <v>1.6</v>
      </c>
      <c r="F1557">
        <f>INDEX(products!C:C,MATCH(challenge_2_solution_2!$C1557,products!$A:$A,0))</f>
        <v>0.77</v>
      </c>
      <c r="G1557">
        <f t="shared" si="24"/>
        <v>6.4</v>
      </c>
      <c r="H1557">
        <f t="shared" si="24"/>
        <v>3.08</v>
      </c>
    </row>
    <row r="1558" spans="1:8" x14ac:dyDescent="0.2">
      <c r="A1558" s="1">
        <v>2424</v>
      </c>
      <c r="B1558" s="3">
        <v>42492.739583333336</v>
      </c>
      <c r="C1558" t="s">
        <v>17</v>
      </c>
      <c r="D1558">
        <v>1</v>
      </c>
      <c r="E1558">
        <f>INDEX(products!B:B,MATCH(challenge_2_solution_2!$C1558,products!$A:$A,0))</f>
        <v>5.9</v>
      </c>
      <c r="F1558">
        <f>INDEX(products!C:C,MATCH(challenge_2_solution_2!$C1558,products!$A:$A,0))</f>
        <v>2.83</v>
      </c>
      <c r="G1558">
        <f t="shared" si="24"/>
        <v>5.9</v>
      </c>
      <c r="H1558">
        <f t="shared" si="24"/>
        <v>2.83</v>
      </c>
    </row>
    <row r="1559" spans="1:8" x14ac:dyDescent="0.2">
      <c r="A1559" s="1">
        <v>2424</v>
      </c>
      <c r="B1559" s="3">
        <v>42492.739583333336</v>
      </c>
      <c r="C1559" t="s">
        <v>33</v>
      </c>
      <c r="D1559">
        <v>1</v>
      </c>
      <c r="E1559">
        <f>INDEX(products!B:B,MATCH(challenge_2_solution_2!$C1559,products!$A:$A,0))</f>
        <v>7.9</v>
      </c>
      <c r="F1559">
        <f>INDEX(products!C:C,MATCH(challenge_2_solution_2!$C1559,products!$A:$A,0))</f>
        <v>2.21</v>
      </c>
      <c r="G1559">
        <f t="shared" si="24"/>
        <v>7.9</v>
      </c>
      <c r="H1559">
        <f t="shared" si="24"/>
        <v>2.21</v>
      </c>
    </row>
    <row r="1560" spans="1:8" x14ac:dyDescent="0.2">
      <c r="A1560" s="1">
        <v>2424</v>
      </c>
      <c r="B1560" s="3">
        <v>42492.739583333336</v>
      </c>
      <c r="C1560" t="s">
        <v>61</v>
      </c>
      <c r="D1560">
        <v>1</v>
      </c>
      <c r="E1560">
        <f>INDEX(products!B:B,MATCH(challenge_2_solution_2!$C1560,products!$A:$A,0))</f>
        <v>11.9</v>
      </c>
      <c r="F1560">
        <f>INDEX(products!C:C,MATCH(challenge_2_solution_2!$C1560,products!$A:$A,0))</f>
        <v>7.74</v>
      </c>
      <c r="G1560">
        <f t="shared" si="24"/>
        <v>11.9</v>
      </c>
      <c r="H1560">
        <f t="shared" si="24"/>
        <v>7.74</v>
      </c>
    </row>
    <row r="1561" spans="1:8" x14ac:dyDescent="0.2">
      <c r="A1561" s="1">
        <v>2424</v>
      </c>
      <c r="B1561" s="3">
        <v>42492.739583333336</v>
      </c>
      <c r="C1561" t="s">
        <v>89</v>
      </c>
      <c r="D1561">
        <v>1</v>
      </c>
      <c r="E1561">
        <f>INDEX(products!B:B,MATCH(challenge_2_solution_2!$C1561,products!$A:$A,0))</f>
        <v>17.899999999999999</v>
      </c>
      <c r="F1561">
        <f>INDEX(products!C:C,MATCH(challenge_2_solution_2!$C1561,products!$A:$A,0))</f>
        <v>3.94</v>
      </c>
      <c r="G1561">
        <f t="shared" si="24"/>
        <v>17.899999999999999</v>
      </c>
      <c r="H1561">
        <f t="shared" si="24"/>
        <v>3.94</v>
      </c>
    </row>
    <row r="1562" spans="1:8" x14ac:dyDescent="0.2">
      <c r="A1562" s="1">
        <v>2424</v>
      </c>
      <c r="B1562" s="3">
        <v>42492.739583333336</v>
      </c>
      <c r="C1562" t="s">
        <v>151</v>
      </c>
      <c r="D1562">
        <v>1</v>
      </c>
      <c r="E1562">
        <f>INDEX(products!B:B,MATCH(challenge_2_solution_2!$C1562,products!$A:$A,0))</f>
        <v>21.9</v>
      </c>
      <c r="F1562">
        <f>INDEX(products!C:C,MATCH(challenge_2_solution_2!$C1562,products!$A:$A,0))</f>
        <v>8.76</v>
      </c>
      <c r="G1562">
        <f t="shared" si="24"/>
        <v>21.9</v>
      </c>
      <c r="H1562">
        <f t="shared" si="24"/>
        <v>8.76</v>
      </c>
    </row>
    <row r="1563" spans="1:8" x14ac:dyDescent="0.2">
      <c r="A1563" s="1">
        <v>2425</v>
      </c>
      <c r="B1563" s="3">
        <v>42492.740972222222</v>
      </c>
      <c r="C1563" t="s">
        <v>10</v>
      </c>
      <c r="D1563">
        <v>1</v>
      </c>
      <c r="E1563">
        <f>INDEX(products!B:B,MATCH(challenge_2_solution_2!$C1563,products!$A:$A,0))</f>
        <v>3.9</v>
      </c>
      <c r="F1563">
        <f>INDEX(products!C:C,MATCH(challenge_2_solution_2!$C1563,products!$A:$A,0))</f>
        <v>1.17</v>
      </c>
      <c r="G1563">
        <f t="shared" si="24"/>
        <v>3.9</v>
      </c>
      <c r="H1563">
        <f t="shared" si="24"/>
        <v>1.17</v>
      </c>
    </row>
    <row r="1564" spans="1:8" x14ac:dyDescent="0.2">
      <c r="A1564" s="1">
        <v>2425</v>
      </c>
      <c r="B1564" s="3">
        <v>42492.740972222222</v>
      </c>
      <c r="C1564" t="s">
        <v>15</v>
      </c>
      <c r="D1564">
        <v>1</v>
      </c>
      <c r="E1564">
        <f>INDEX(products!B:B,MATCH(challenge_2_solution_2!$C1564,products!$A:$A,0))</f>
        <v>5.9</v>
      </c>
      <c r="F1564">
        <f>INDEX(products!C:C,MATCH(challenge_2_solution_2!$C1564,products!$A:$A,0))</f>
        <v>3.07</v>
      </c>
      <c r="G1564">
        <f t="shared" si="24"/>
        <v>5.9</v>
      </c>
      <c r="H1564">
        <f t="shared" si="24"/>
        <v>3.07</v>
      </c>
    </row>
    <row r="1565" spans="1:8" x14ac:dyDescent="0.2">
      <c r="A1565" s="1">
        <v>2425</v>
      </c>
      <c r="B1565" s="3">
        <v>42492.740972222222</v>
      </c>
      <c r="C1565" t="s">
        <v>39</v>
      </c>
      <c r="D1565">
        <v>1</v>
      </c>
      <c r="E1565">
        <f>INDEX(products!B:B,MATCH(challenge_2_solution_2!$C1565,products!$A:$A,0))</f>
        <v>7.9</v>
      </c>
      <c r="F1565">
        <f>INDEX(products!C:C,MATCH(challenge_2_solution_2!$C1565,products!$A:$A,0))</f>
        <v>2.69</v>
      </c>
      <c r="G1565">
        <f t="shared" si="24"/>
        <v>7.9</v>
      </c>
      <c r="H1565">
        <f t="shared" si="24"/>
        <v>2.69</v>
      </c>
    </row>
    <row r="1566" spans="1:8" x14ac:dyDescent="0.2">
      <c r="A1566" s="1">
        <v>2425</v>
      </c>
      <c r="B1566" s="3">
        <v>42492.740972222222</v>
      </c>
      <c r="C1566" t="s">
        <v>35</v>
      </c>
      <c r="D1566">
        <v>1</v>
      </c>
      <c r="E1566">
        <f>INDEX(products!B:B,MATCH(challenge_2_solution_2!$C1566,products!$A:$A,0))</f>
        <v>7.9</v>
      </c>
      <c r="F1566">
        <f>INDEX(products!C:C,MATCH(challenge_2_solution_2!$C1566,products!$A:$A,0))</f>
        <v>4.3499999999999996</v>
      </c>
      <c r="G1566">
        <f t="shared" si="24"/>
        <v>7.9</v>
      </c>
      <c r="H1566">
        <f t="shared" si="24"/>
        <v>4.3499999999999996</v>
      </c>
    </row>
    <row r="1567" spans="1:8" x14ac:dyDescent="0.2">
      <c r="A1567" s="1">
        <v>2425</v>
      </c>
      <c r="B1567" s="3">
        <v>42492.740972222222</v>
      </c>
      <c r="C1567" t="s">
        <v>68</v>
      </c>
      <c r="D1567">
        <v>1</v>
      </c>
      <c r="E1567">
        <f>INDEX(products!B:B,MATCH(challenge_2_solution_2!$C1567,products!$A:$A,0))</f>
        <v>11.9</v>
      </c>
      <c r="F1567">
        <f>INDEX(products!C:C,MATCH(challenge_2_solution_2!$C1567,products!$A:$A,0))</f>
        <v>3.69</v>
      </c>
      <c r="G1567">
        <f t="shared" si="24"/>
        <v>11.9</v>
      </c>
      <c r="H1567">
        <f t="shared" si="24"/>
        <v>3.69</v>
      </c>
    </row>
    <row r="1568" spans="1:8" x14ac:dyDescent="0.2">
      <c r="A1568" s="1">
        <v>2425</v>
      </c>
      <c r="B1568" s="3">
        <v>42492.740972222222</v>
      </c>
      <c r="C1568" t="s">
        <v>109</v>
      </c>
      <c r="D1568">
        <v>1</v>
      </c>
      <c r="E1568">
        <f>INDEX(products!B:B,MATCH(challenge_2_solution_2!$C1568,products!$A:$A,0))</f>
        <v>17.899999999999999</v>
      </c>
      <c r="F1568">
        <f>INDEX(products!C:C,MATCH(challenge_2_solution_2!$C1568,products!$A:$A,0))</f>
        <v>4.12</v>
      </c>
      <c r="G1568">
        <f t="shared" si="24"/>
        <v>17.899999999999999</v>
      </c>
      <c r="H1568">
        <f t="shared" si="24"/>
        <v>4.12</v>
      </c>
    </row>
    <row r="1569" spans="1:8" x14ac:dyDescent="0.2">
      <c r="A1569" s="1">
        <v>2425</v>
      </c>
      <c r="B1569" s="3">
        <v>42492.740972222222</v>
      </c>
      <c r="C1569" t="s">
        <v>87</v>
      </c>
      <c r="D1569">
        <v>1</v>
      </c>
      <c r="E1569">
        <f>INDEX(products!B:B,MATCH(challenge_2_solution_2!$C1569,products!$A:$A,0))</f>
        <v>15.9</v>
      </c>
      <c r="F1569">
        <f>INDEX(products!C:C,MATCH(challenge_2_solution_2!$C1569,products!$A:$A,0))</f>
        <v>6.2</v>
      </c>
      <c r="G1569">
        <f t="shared" si="24"/>
        <v>15.9</v>
      </c>
      <c r="H1569">
        <f t="shared" si="24"/>
        <v>6.2</v>
      </c>
    </row>
    <row r="1570" spans="1:8" x14ac:dyDescent="0.2">
      <c r="A1570" s="1">
        <v>2425</v>
      </c>
      <c r="B1570" s="3">
        <v>42492.740972222222</v>
      </c>
      <c r="C1570" t="s">
        <v>160</v>
      </c>
      <c r="D1570">
        <v>1</v>
      </c>
      <c r="E1570">
        <f>INDEX(products!B:B,MATCH(challenge_2_solution_2!$C1570,products!$A:$A,0))</f>
        <v>23.9</v>
      </c>
      <c r="F1570">
        <f>INDEX(products!C:C,MATCH(challenge_2_solution_2!$C1570,products!$A:$A,0))</f>
        <v>9.08</v>
      </c>
      <c r="G1570">
        <f t="shared" si="24"/>
        <v>23.9</v>
      </c>
      <c r="H1570">
        <f t="shared" si="24"/>
        <v>9.08</v>
      </c>
    </row>
    <row r="1571" spans="1:8" x14ac:dyDescent="0.2">
      <c r="A1571" s="1">
        <v>2426</v>
      </c>
      <c r="B1571" s="3">
        <v>42492.743055555555</v>
      </c>
      <c r="C1571" t="s">
        <v>4</v>
      </c>
      <c r="D1571">
        <v>1</v>
      </c>
      <c r="E1571">
        <f>INDEX(products!B:B,MATCH(challenge_2_solution_2!$C1571,products!$A:$A,0))</f>
        <v>1</v>
      </c>
      <c r="F1571">
        <f>INDEX(products!C:C,MATCH(challenge_2_solution_2!$C1571,products!$A:$A,0))</f>
        <v>0.61</v>
      </c>
      <c r="G1571">
        <f t="shared" si="24"/>
        <v>1</v>
      </c>
      <c r="H1571">
        <f t="shared" si="24"/>
        <v>0.61</v>
      </c>
    </row>
    <row r="1572" spans="1:8" x14ac:dyDescent="0.2">
      <c r="A1572" s="1">
        <v>2426</v>
      </c>
      <c r="B1572" s="3">
        <v>42492.743055555555</v>
      </c>
      <c r="C1572" t="s">
        <v>12</v>
      </c>
      <c r="D1572">
        <v>1</v>
      </c>
      <c r="E1572">
        <f>INDEX(products!B:B,MATCH(challenge_2_solution_2!$C1572,products!$A:$A,0))</f>
        <v>5.2</v>
      </c>
      <c r="F1572">
        <f>INDEX(products!C:C,MATCH(challenge_2_solution_2!$C1572,products!$A:$A,0))</f>
        <v>3.07</v>
      </c>
      <c r="G1572">
        <f t="shared" si="24"/>
        <v>5.2</v>
      </c>
      <c r="H1572">
        <f t="shared" si="24"/>
        <v>3.07</v>
      </c>
    </row>
    <row r="1573" spans="1:8" x14ac:dyDescent="0.2">
      <c r="A1573" s="1">
        <v>2426</v>
      </c>
      <c r="B1573" s="3">
        <v>42492.743055555555</v>
      </c>
      <c r="C1573" t="s">
        <v>18</v>
      </c>
      <c r="D1573">
        <v>1</v>
      </c>
      <c r="E1573">
        <f>INDEX(products!B:B,MATCH(challenge_2_solution_2!$C1573,products!$A:$A,0))</f>
        <v>5.9</v>
      </c>
      <c r="F1573">
        <f>INDEX(products!C:C,MATCH(challenge_2_solution_2!$C1573,products!$A:$A,0))</f>
        <v>3.6</v>
      </c>
      <c r="G1573">
        <f t="shared" si="24"/>
        <v>5.9</v>
      </c>
      <c r="H1573">
        <f t="shared" si="24"/>
        <v>3.6</v>
      </c>
    </row>
    <row r="1574" spans="1:8" x14ac:dyDescent="0.2">
      <c r="A1574" s="1">
        <v>2426</v>
      </c>
      <c r="B1574" s="3">
        <v>42492.743055555555</v>
      </c>
      <c r="C1574" t="s">
        <v>17</v>
      </c>
      <c r="D1574">
        <v>2</v>
      </c>
      <c r="E1574">
        <f>INDEX(products!B:B,MATCH(challenge_2_solution_2!$C1574,products!$A:$A,0))</f>
        <v>5.9</v>
      </c>
      <c r="F1574">
        <f>INDEX(products!C:C,MATCH(challenge_2_solution_2!$C1574,products!$A:$A,0))</f>
        <v>2.83</v>
      </c>
      <c r="G1574">
        <f t="shared" si="24"/>
        <v>11.8</v>
      </c>
      <c r="H1574">
        <f t="shared" si="24"/>
        <v>5.66</v>
      </c>
    </row>
    <row r="1575" spans="1:8" x14ac:dyDescent="0.2">
      <c r="A1575" s="1">
        <v>2426</v>
      </c>
      <c r="B1575" s="3">
        <v>42492.743055555555</v>
      </c>
      <c r="C1575" t="s">
        <v>90</v>
      </c>
      <c r="D1575">
        <v>1</v>
      </c>
      <c r="E1575">
        <f>INDEX(products!B:B,MATCH(challenge_2_solution_2!$C1575,products!$A:$A,0))</f>
        <v>17.899999999999999</v>
      </c>
      <c r="F1575">
        <f>INDEX(products!C:C,MATCH(challenge_2_solution_2!$C1575,products!$A:$A,0))</f>
        <v>9.85</v>
      </c>
      <c r="G1575">
        <f t="shared" si="24"/>
        <v>17.899999999999999</v>
      </c>
      <c r="H1575">
        <f t="shared" si="24"/>
        <v>9.85</v>
      </c>
    </row>
    <row r="1576" spans="1:8" x14ac:dyDescent="0.2">
      <c r="A1576" s="1">
        <v>2426</v>
      </c>
      <c r="B1576" s="3">
        <v>42492.743055555555</v>
      </c>
      <c r="C1576" t="s">
        <v>96</v>
      </c>
      <c r="D1576">
        <v>1</v>
      </c>
      <c r="E1576">
        <f>INDEX(products!B:B,MATCH(challenge_2_solution_2!$C1576,products!$A:$A,0))</f>
        <v>17.899999999999999</v>
      </c>
      <c r="F1576">
        <f>INDEX(products!C:C,MATCH(challenge_2_solution_2!$C1576,products!$A:$A,0))</f>
        <v>10.92</v>
      </c>
      <c r="G1576">
        <f t="shared" si="24"/>
        <v>17.899999999999999</v>
      </c>
      <c r="H1576">
        <f t="shared" si="24"/>
        <v>10.92</v>
      </c>
    </row>
    <row r="1577" spans="1:8" x14ac:dyDescent="0.2">
      <c r="A1577" s="1">
        <v>2427</v>
      </c>
      <c r="B1577" s="3">
        <v>42492.748611111114</v>
      </c>
      <c r="C1577" t="s">
        <v>8</v>
      </c>
      <c r="D1577">
        <v>4</v>
      </c>
      <c r="E1577">
        <f>INDEX(products!B:B,MATCH(challenge_2_solution_2!$C1577,products!$A:$A,0))</f>
        <v>1.6</v>
      </c>
      <c r="F1577">
        <f>INDEX(products!C:C,MATCH(challenge_2_solution_2!$C1577,products!$A:$A,0))</f>
        <v>0.77</v>
      </c>
      <c r="G1577">
        <f t="shared" si="24"/>
        <v>6.4</v>
      </c>
      <c r="H1577">
        <f t="shared" si="24"/>
        <v>3.08</v>
      </c>
    </row>
    <row r="1578" spans="1:8" x14ac:dyDescent="0.2">
      <c r="A1578" s="1">
        <v>2427</v>
      </c>
      <c r="B1578" s="3">
        <v>42492.748611111114</v>
      </c>
      <c r="C1578" t="s">
        <v>17</v>
      </c>
      <c r="D1578">
        <v>1</v>
      </c>
      <c r="E1578">
        <f>INDEX(products!B:B,MATCH(challenge_2_solution_2!$C1578,products!$A:$A,0))</f>
        <v>5.9</v>
      </c>
      <c r="F1578">
        <f>INDEX(products!C:C,MATCH(challenge_2_solution_2!$C1578,products!$A:$A,0))</f>
        <v>2.83</v>
      </c>
      <c r="G1578">
        <f t="shared" si="24"/>
        <v>5.9</v>
      </c>
      <c r="H1578">
        <f t="shared" si="24"/>
        <v>2.83</v>
      </c>
    </row>
    <row r="1579" spans="1:8" x14ac:dyDescent="0.2">
      <c r="A1579" s="1">
        <v>2427</v>
      </c>
      <c r="B1579" s="3">
        <v>42492.748611111114</v>
      </c>
      <c r="C1579" t="s">
        <v>15</v>
      </c>
      <c r="D1579">
        <v>1</v>
      </c>
      <c r="E1579">
        <f>INDEX(products!B:B,MATCH(challenge_2_solution_2!$C1579,products!$A:$A,0))</f>
        <v>5.9</v>
      </c>
      <c r="F1579">
        <f>INDEX(products!C:C,MATCH(challenge_2_solution_2!$C1579,products!$A:$A,0))</f>
        <v>3.07</v>
      </c>
      <c r="G1579">
        <f t="shared" si="24"/>
        <v>5.9</v>
      </c>
      <c r="H1579">
        <f t="shared" si="24"/>
        <v>3.07</v>
      </c>
    </row>
    <row r="1580" spans="1:8" x14ac:dyDescent="0.2">
      <c r="A1580" s="1">
        <v>2427</v>
      </c>
      <c r="B1580" s="3">
        <v>42492.748611111114</v>
      </c>
      <c r="C1580" t="s">
        <v>33</v>
      </c>
      <c r="D1580">
        <v>1</v>
      </c>
      <c r="E1580">
        <f>INDEX(products!B:B,MATCH(challenge_2_solution_2!$C1580,products!$A:$A,0))</f>
        <v>7.9</v>
      </c>
      <c r="F1580">
        <f>INDEX(products!C:C,MATCH(challenge_2_solution_2!$C1580,products!$A:$A,0))</f>
        <v>2.21</v>
      </c>
      <c r="G1580">
        <f t="shared" si="24"/>
        <v>7.9</v>
      </c>
      <c r="H1580">
        <f t="shared" si="24"/>
        <v>2.21</v>
      </c>
    </row>
    <row r="1581" spans="1:8" x14ac:dyDescent="0.2">
      <c r="A1581" s="1">
        <v>2427</v>
      </c>
      <c r="B1581" s="3">
        <v>42492.748611111114</v>
      </c>
      <c r="C1581" t="s">
        <v>61</v>
      </c>
      <c r="D1581">
        <v>1</v>
      </c>
      <c r="E1581">
        <f>INDEX(products!B:B,MATCH(challenge_2_solution_2!$C1581,products!$A:$A,0))</f>
        <v>11.9</v>
      </c>
      <c r="F1581">
        <f>INDEX(products!C:C,MATCH(challenge_2_solution_2!$C1581,products!$A:$A,0))</f>
        <v>7.74</v>
      </c>
      <c r="G1581">
        <f t="shared" si="24"/>
        <v>11.9</v>
      </c>
      <c r="H1581">
        <f t="shared" si="24"/>
        <v>7.74</v>
      </c>
    </row>
    <row r="1582" spans="1:8" x14ac:dyDescent="0.2">
      <c r="A1582" s="1">
        <v>2427</v>
      </c>
      <c r="B1582" s="3">
        <v>42492.748611111114</v>
      </c>
      <c r="C1582" t="s">
        <v>100</v>
      </c>
      <c r="D1582">
        <v>1</v>
      </c>
      <c r="E1582">
        <f>INDEX(products!B:B,MATCH(challenge_2_solution_2!$C1582,products!$A:$A,0))</f>
        <v>17.899999999999999</v>
      </c>
      <c r="F1582">
        <f>INDEX(products!C:C,MATCH(challenge_2_solution_2!$C1582,products!$A:$A,0))</f>
        <v>10.92</v>
      </c>
      <c r="G1582">
        <f t="shared" si="24"/>
        <v>17.899999999999999</v>
      </c>
      <c r="H1582">
        <f t="shared" si="24"/>
        <v>10.92</v>
      </c>
    </row>
    <row r="1583" spans="1:8" x14ac:dyDescent="0.2">
      <c r="A1583" s="1">
        <v>2427</v>
      </c>
      <c r="B1583" s="3">
        <v>42492.748611111114</v>
      </c>
      <c r="C1583" t="s">
        <v>145</v>
      </c>
      <c r="D1583">
        <v>1</v>
      </c>
      <c r="E1583">
        <f>INDEX(products!B:B,MATCH(challenge_2_solution_2!$C1583,products!$A:$A,0))</f>
        <v>19.899999999999999</v>
      </c>
      <c r="F1583">
        <f>INDEX(products!C:C,MATCH(challenge_2_solution_2!$C1583,products!$A:$A,0))</f>
        <v>11.94</v>
      </c>
      <c r="G1583">
        <f t="shared" si="24"/>
        <v>19.899999999999999</v>
      </c>
      <c r="H1583">
        <f t="shared" si="24"/>
        <v>11.94</v>
      </c>
    </row>
    <row r="1584" spans="1:8" x14ac:dyDescent="0.2">
      <c r="A1584" s="1">
        <v>2428</v>
      </c>
      <c r="B1584" s="3">
        <v>42492.763888888891</v>
      </c>
      <c r="C1584" t="s">
        <v>5</v>
      </c>
      <c r="D1584">
        <v>3</v>
      </c>
      <c r="E1584">
        <f>INDEX(products!B:B,MATCH(challenge_2_solution_2!$C1584,products!$A:$A,0))</f>
        <v>1</v>
      </c>
      <c r="F1584">
        <f>INDEX(products!C:C,MATCH(challenge_2_solution_2!$C1584,products!$A:$A,0))</f>
        <v>0.31</v>
      </c>
      <c r="G1584">
        <f t="shared" si="24"/>
        <v>3</v>
      </c>
      <c r="H1584">
        <f t="shared" si="24"/>
        <v>0.92999999999999994</v>
      </c>
    </row>
    <row r="1585" spans="1:8" x14ac:dyDescent="0.2">
      <c r="A1585" s="1">
        <v>2428</v>
      </c>
      <c r="B1585" s="3">
        <v>42492.763888888891</v>
      </c>
      <c r="C1585" t="s">
        <v>3</v>
      </c>
      <c r="D1585">
        <v>4</v>
      </c>
      <c r="E1585">
        <f>INDEX(products!B:B,MATCH(challenge_2_solution_2!$C1585,products!$A:$A,0))</f>
        <v>1</v>
      </c>
      <c r="F1585">
        <f>INDEX(products!C:C,MATCH(challenge_2_solution_2!$C1585,products!$A:$A,0))</f>
        <v>0.5</v>
      </c>
      <c r="G1585">
        <f t="shared" si="24"/>
        <v>4</v>
      </c>
      <c r="H1585">
        <f t="shared" si="24"/>
        <v>2</v>
      </c>
    </row>
    <row r="1586" spans="1:8" x14ac:dyDescent="0.2">
      <c r="A1586" s="1">
        <v>2428</v>
      </c>
      <c r="B1586" s="3">
        <v>42492.763888888891</v>
      </c>
      <c r="C1586" t="s">
        <v>4</v>
      </c>
      <c r="D1586">
        <v>3</v>
      </c>
      <c r="E1586">
        <f>INDEX(products!B:B,MATCH(challenge_2_solution_2!$C1586,products!$A:$A,0))</f>
        <v>1</v>
      </c>
      <c r="F1586">
        <f>INDEX(products!C:C,MATCH(challenge_2_solution_2!$C1586,products!$A:$A,0))</f>
        <v>0.61</v>
      </c>
      <c r="G1586">
        <f t="shared" si="24"/>
        <v>3</v>
      </c>
      <c r="H1586">
        <f t="shared" si="24"/>
        <v>1.83</v>
      </c>
    </row>
    <row r="1587" spans="1:8" x14ac:dyDescent="0.2">
      <c r="A1587" s="1">
        <v>2428</v>
      </c>
      <c r="B1587" s="3">
        <v>42492.763888888891</v>
      </c>
      <c r="C1587" t="s">
        <v>8</v>
      </c>
      <c r="D1587">
        <v>5</v>
      </c>
      <c r="E1587">
        <f>INDEX(products!B:B,MATCH(challenge_2_solution_2!$C1587,products!$A:$A,0))</f>
        <v>1.6</v>
      </c>
      <c r="F1587">
        <f>INDEX(products!C:C,MATCH(challenge_2_solution_2!$C1587,products!$A:$A,0))</f>
        <v>0.77</v>
      </c>
      <c r="G1587">
        <f t="shared" si="24"/>
        <v>8</v>
      </c>
      <c r="H1587">
        <f t="shared" si="24"/>
        <v>3.85</v>
      </c>
    </row>
    <row r="1588" spans="1:8" x14ac:dyDescent="0.2">
      <c r="A1588" s="1">
        <v>2428</v>
      </c>
      <c r="B1588" s="3">
        <v>42492.763888888891</v>
      </c>
      <c r="C1588" t="s">
        <v>17</v>
      </c>
      <c r="D1588">
        <v>3</v>
      </c>
      <c r="E1588">
        <f>INDEX(products!B:B,MATCH(challenge_2_solution_2!$C1588,products!$A:$A,0))</f>
        <v>5.9</v>
      </c>
      <c r="F1588">
        <f>INDEX(products!C:C,MATCH(challenge_2_solution_2!$C1588,products!$A:$A,0))</f>
        <v>2.83</v>
      </c>
      <c r="G1588">
        <f t="shared" si="24"/>
        <v>17.700000000000003</v>
      </c>
      <c r="H1588">
        <f t="shared" si="24"/>
        <v>8.49</v>
      </c>
    </row>
    <row r="1589" spans="1:8" x14ac:dyDescent="0.2">
      <c r="A1589" s="1">
        <v>2428</v>
      </c>
      <c r="B1589" s="3">
        <v>42492.763888888891</v>
      </c>
      <c r="C1589" t="s">
        <v>61</v>
      </c>
      <c r="D1589">
        <v>1</v>
      </c>
      <c r="E1589">
        <f>INDEX(products!B:B,MATCH(challenge_2_solution_2!$C1589,products!$A:$A,0))</f>
        <v>11.9</v>
      </c>
      <c r="F1589">
        <f>INDEX(products!C:C,MATCH(challenge_2_solution_2!$C1589,products!$A:$A,0))</f>
        <v>7.74</v>
      </c>
      <c r="G1589">
        <f t="shared" si="24"/>
        <v>11.9</v>
      </c>
      <c r="H1589">
        <f t="shared" si="24"/>
        <v>7.74</v>
      </c>
    </row>
    <row r="1590" spans="1:8" x14ac:dyDescent="0.2">
      <c r="A1590" s="1">
        <v>2428</v>
      </c>
      <c r="B1590" s="3">
        <v>42492.763888888891</v>
      </c>
      <c r="C1590" t="s">
        <v>87</v>
      </c>
      <c r="D1590">
        <v>1</v>
      </c>
      <c r="E1590">
        <f>INDEX(products!B:B,MATCH(challenge_2_solution_2!$C1590,products!$A:$A,0))</f>
        <v>15.9</v>
      </c>
      <c r="F1590">
        <f>INDEX(products!C:C,MATCH(challenge_2_solution_2!$C1590,products!$A:$A,0))</f>
        <v>6.2</v>
      </c>
      <c r="G1590">
        <f t="shared" si="24"/>
        <v>15.9</v>
      </c>
      <c r="H1590">
        <f t="shared" si="24"/>
        <v>6.2</v>
      </c>
    </row>
    <row r="1591" spans="1:8" x14ac:dyDescent="0.2">
      <c r="A1591" s="1">
        <v>2428</v>
      </c>
      <c r="B1591" s="3">
        <v>42492.763888888891</v>
      </c>
      <c r="C1591" t="s">
        <v>117</v>
      </c>
      <c r="D1591">
        <v>1</v>
      </c>
      <c r="E1591">
        <f>INDEX(products!B:B,MATCH(challenge_2_solution_2!$C1591,products!$A:$A,0))</f>
        <v>17.899999999999999</v>
      </c>
      <c r="F1591">
        <f>INDEX(products!C:C,MATCH(challenge_2_solution_2!$C1591,products!$A:$A,0))</f>
        <v>4.4800000000000004</v>
      </c>
      <c r="G1591">
        <f t="shared" si="24"/>
        <v>17.899999999999999</v>
      </c>
      <c r="H1591">
        <f t="shared" si="24"/>
        <v>4.4800000000000004</v>
      </c>
    </row>
    <row r="1592" spans="1:8" x14ac:dyDescent="0.2">
      <c r="A1592" s="1">
        <v>2428</v>
      </c>
      <c r="B1592" s="3">
        <v>42492.763888888891</v>
      </c>
      <c r="C1592" t="s">
        <v>89</v>
      </c>
      <c r="D1592">
        <v>1</v>
      </c>
      <c r="E1592">
        <f>INDEX(products!B:B,MATCH(challenge_2_solution_2!$C1592,products!$A:$A,0))</f>
        <v>17.899999999999999</v>
      </c>
      <c r="F1592">
        <f>INDEX(products!C:C,MATCH(challenge_2_solution_2!$C1592,products!$A:$A,0))</f>
        <v>3.94</v>
      </c>
      <c r="G1592">
        <f t="shared" si="24"/>
        <v>17.899999999999999</v>
      </c>
      <c r="H1592">
        <f t="shared" si="24"/>
        <v>3.94</v>
      </c>
    </row>
    <row r="1593" spans="1:8" x14ac:dyDescent="0.2">
      <c r="A1593" s="1">
        <v>2429</v>
      </c>
      <c r="B1593" s="3">
        <v>42492.788194444445</v>
      </c>
      <c r="C1593" t="s">
        <v>18</v>
      </c>
      <c r="D1593">
        <v>1</v>
      </c>
      <c r="E1593">
        <f>INDEX(products!B:B,MATCH(challenge_2_solution_2!$C1593,products!$A:$A,0))</f>
        <v>5.9</v>
      </c>
      <c r="F1593">
        <f>INDEX(products!C:C,MATCH(challenge_2_solution_2!$C1593,products!$A:$A,0))</f>
        <v>3.6</v>
      </c>
      <c r="G1593">
        <f t="shared" si="24"/>
        <v>5.9</v>
      </c>
      <c r="H1593">
        <f t="shared" si="24"/>
        <v>3.6</v>
      </c>
    </row>
    <row r="1594" spans="1:8" x14ac:dyDescent="0.2">
      <c r="A1594" s="1">
        <v>2429</v>
      </c>
      <c r="B1594" s="3">
        <v>42492.788194444445</v>
      </c>
      <c r="C1594" t="s">
        <v>14</v>
      </c>
      <c r="D1594">
        <v>1</v>
      </c>
      <c r="E1594">
        <f>INDEX(products!B:B,MATCH(challenge_2_solution_2!$C1594,products!$A:$A,0))</f>
        <v>5.9</v>
      </c>
      <c r="F1594">
        <f>INDEX(products!C:C,MATCH(challenge_2_solution_2!$C1594,products!$A:$A,0))</f>
        <v>2.36</v>
      </c>
      <c r="G1594">
        <f t="shared" si="24"/>
        <v>5.9</v>
      </c>
      <c r="H1594">
        <f t="shared" si="24"/>
        <v>2.36</v>
      </c>
    </row>
    <row r="1595" spans="1:8" x14ac:dyDescent="0.2">
      <c r="A1595" s="1">
        <v>2429</v>
      </c>
      <c r="B1595" s="3">
        <v>42492.788194444445</v>
      </c>
      <c r="C1595" t="s">
        <v>33</v>
      </c>
      <c r="D1595">
        <v>1</v>
      </c>
      <c r="E1595">
        <f>INDEX(products!B:B,MATCH(challenge_2_solution_2!$C1595,products!$A:$A,0))</f>
        <v>7.9</v>
      </c>
      <c r="F1595">
        <f>INDEX(products!C:C,MATCH(challenge_2_solution_2!$C1595,products!$A:$A,0))</f>
        <v>2.21</v>
      </c>
      <c r="G1595">
        <f t="shared" si="24"/>
        <v>7.9</v>
      </c>
      <c r="H1595">
        <f t="shared" si="24"/>
        <v>2.21</v>
      </c>
    </row>
    <row r="1596" spans="1:8" x14ac:dyDescent="0.2">
      <c r="A1596" s="1">
        <v>2429</v>
      </c>
      <c r="B1596" s="3">
        <v>42492.788194444445</v>
      </c>
      <c r="C1596" t="s">
        <v>84</v>
      </c>
      <c r="D1596">
        <v>1</v>
      </c>
      <c r="E1596">
        <f>INDEX(products!B:B,MATCH(challenge_2_solution_2!$C1596,products!$A:$A,0))</f>
        <v>11.9</v>
      </c>
      <c r="F1596">
        <f>INDEX(products!C:C,MATCH(challenge_2_solution_2!$C1596,products!$A:$A,0))</f>
        <v>2.38</v>
      </c>
      <c r="G1596">
        <f t="shared" si="24"/>
        <v>11.9</v>
      </c>
      <c r="H1596">
        <f t="shared" si="24"/>
        <v>2.38</v>
      </c>
    </row>
    <row r="1597" spans="1:8" x14ac:dyDescent="0.2">
      <c r="A1597" s="1">
        <v>2429</v>
      </c>
      <c r="B1597" s="3">
        <v>42492.788194444445</v>
      </c>
      <c r="C1597" t="s">
        <v>103</v>
      </c>
      <c r="D1597">
        <v>1</v>
      </c>
      <c r="E1597">
        <f>INDEX(products!B:B,MATCH(challenge_2_solution_2!$C1597,products!$A:$A,0))</f>
        <v>17.899999999999999</v>
      </c>
      <c r="F1597">
        <f>INDEX(products!C:C,MATCH(challenge_2_solution_2!$C1597,products!$A:$A,0))</f>
        <v>12.35</v>
      </c>
      <c r="G1597">
        <f t="shared" si="24"/>
        <v>17.899999999999999</v>
      </c>
      <c r="H1597">
        <f t="shared" si="24"/>
        <v>12.35</v>
      </c>
    </row>
    <row r="1598" spans="1:8" x14ac:dyDescent="0.2">
      <c r="A1598" s="1">
        <v>2429</v>
      </c>
      <c r="B1598" s="3">
        <v>42492.788194444445</v>
      </c>
      <c r="C1598" t="s">
        <v>89</v>
      </c>
      <c r="D1598">
        <v>1</v>
      </c>
      <c r="E1598">
        <f>INDEX(products!B:B,MATCH(challenge_2_solution_2!$C1598,products!$A:$A,0))</f>
        <v>17.899999999999999</v>
      </c>
      <c r="F1598">
        <f>INDEX(products!C:C,MATCH(challenge_2_solution_2!$C1598,products!$A:$A,0))</f>
        <v>3.94</v>
      </c>
      <c r="G1598">
        <f t="shared" si="24"/>
        <v>17.899999999999999</v>
      </c>
      <c r="H1598">
        <f t="shared" si="24"/>
        <v>3.94</v>
      </c>
    </row>
    <row r="1599" spans="1:8" x14ac:dyDescent="0.2">
      <c r="A1599" s="1">
        <v>2430</v>
      </c>
      <c r="B1599" s="3">
        <v>42492.789583333331</v>
      </c>
      <c r="C1599" t="s">
        <v>10</v>
      </c>
      <c r="D1599">
        <v>2</v>
      </c>
      <c r="E1599">
        <f>INDEX(products!B:B,MATCH(challenge_2_solution_2!$C1599,products!$A:$A,0))</f>
        <v>3.9</v>
      </c>
      <c r="F1599">
        <f>INDEX(products!C:C,MATCH(challenge_2_solution_2!$C1599,products!$A:$A,0))</f>
        <v>1.17</v>
      </c>
      <c r="G1599">
        <f t="shared" si="24"/>
        <v>7.8</v>
      </c>
      <c r="H1599">
        <f t="shared" si="24"/>
        <v>2.34</v>
      </c>
    </row>
    <row r="1600" spans="1:8" x14ac:dyDescent="0.2">
      <c r="A1600" s="1">
        <v>2430</v>
      </c>
      <c r="B1600" s="3">
        <v>42492.789583333331</v>
      </c>
      <c r="C1600" t="s">
        <v>12</v>
      </c>
      <c r="D1600">
        <v>1</v>
      </c>
      <c r="E1600">
        <f>INDEX(products!B:B,MATCH(challenge_2_solution_2!$C1600,products!$A:$A,0))</f>
        <v>5.2</v>
      </c>
      <c r="F1600">
        <f>INDEX(products!C:C,MATCH(challenge_2_solution_2!$C1600,products!$A:$A,0))</f>
        <v>3.07</v>
      </c>
      <c r="G1600">
        <f t="shared" si="24"/>
        <v>5.2</v>
      </c>
      <c r="H1600">
        <f t="shared" si="24"/>
        <v>3.07</v>
      </c>
    </row>
    <row r="1601" spans="1:8" x14ac:dyDescent="0.2">
      <c r="A1601" s="1">
        <v>2430</v>
      </c>
      <c r="B1601" s="3">
        <v>42492.789583333331</v>
      </c>
      <c r="C1601" t="s">
        <v>18</v>
      </c>
      <c r="D1601">
        <v>1</v>
      </c>
      <c r="E1601">
        <f>INDEX(products!B:B,MATCH(challenge_2_solution_2!$C1601,products!$A:$A,0))</f>
        <v>5.9</v>
      </c>
      <c r="F1601">
        <f>INDEX(products!C:C,MATCH(challenge_2_solution_2!$C1601,products!$A:$A,0))</f>
        <v>3.6</v>
      </c>
      <c r="G1601">
        <f t="shared" si="24"/>
        <v>5.9</v>
      </c>
      <c r="H1601">
        <f t="shared" si="24"/>
        <v>3.6</v>
      </c>
    </row>
    <row r="1602" spans="1:8" x14ac:dyDescent="0.2">
      <c r="A1602" s="1">
        <v>2430</v>
      </c>
      <c r="B1602" s="3">
        <v>42492.789583333331</v>
      </c>
      <c r="C1602" t="s">
        <v>98</v>
      </c>
      <c r="D1602">
        <v>1</v>
      </c>
      <c r="E1602">
        <f>INDEX(products!B:B,MATCH(challenge_2_solution_2!$C1602,products!$A:$A,0))</f>
        <v>17.899999999999999</v>
      </c>
      <c r="F1602">
        <f>INDEX(products!C:C,MATCH(challenge_2_solution_2!$C1602,products!$A:$A,0))</f>
        <v>8.59</v>
      </c>
      <c r="G1602">
        <f t="shared" si="24"/>
        <v>17.899999999999999</v>
      </c>
      <c r="H1602">
        <f t="shared" si="24"/>
        <v>8.59</v>
      </c>
    </row>
    <row r="1603" spans="1:8" x14ac:dyDescent="0.2">
      <c r="A1603" s="1">
        <v>2430</v>
      </c>
      <c r="B1603" s="3">
        <v>42492.789583333331</v>
      </c>
      <c r="C1603" t="s">
        <v>108</v>
      </c>
      <c r="D1603">
        <v>1</v>
      </c>
      <c r="E1603">
        <f>INDEX(products!B:B,MATCH(challenge_2_solution_2!$C1603,products!$A:$A,0))</f>
        <v>17.899999999999999</v>
      </c>
      <c r="F1603">
        <f>INDEX(products!C:C,MATCH(challenge_2_solution_2!$C1603,products!$A:$A,0))</f>
        <v>10.38</v>
      </c>
      <c r="G1603">
        <f t="shared" ref="G1603:H1666" si="25">$D1603*E1603</f>
        <v>17.899999999999999</v>
      </c>
      <c r="H1603">
        <f t="shared" si="25"/>
        <v>10.38</v>
      </c>
    </row>
    <row r="1604" spans="1:8" x14ac:dyDescent="0.2">
      <c r="A1604" s="1">
        <v>2431</v>
      </c>
      <c r="B1604" s="3">
        <v>42492.814583333333</v>
      </c>
      <c r="C1604" t="s">
        <v>8</v>
      </c>
      <c r="D1604">
        <v>2</v>
      </c>
      <c r="E1604">
        <f>INDEX(products!B:B,MATCH(challenge_2_solution_2!$C1604,products!$A:$A,0))</f>
        <v>1.6</v>
      </c>
      <c r="F1604">
        <f>INDEX(products!C:C,MATCH(challenge_2_solution_2!$C1604,products!$A:$A,0))</f>
        <v>0.77</v>
      </c>
      <c r="G1604">
        <f t="shared" si="25"/>
        <v>3.2</v>
      </c>
      <c r="H1604">
        <f t="shared" si="25"/>
        <v>1.54</v>
      </c>
    </row>
    <row r="1605" spans="1:8" x14ac:dyDescent="0.2">
      <c r="A1605" s="1">
        <v>2431</v>
      </c>
      <c r="B1605" s="3">
        <v>42492.814583333333</v>
      </c>
      <c r="C1605" t="s">
        <v>10</v>
      </c>
      <c r="D1605">
        <v>3</v>
      </c>
      <c r="E1605">
        <f>INDEX(products!B:B,MATCH(challenge_2_solution_2!$C1605,products!$A:$A,0))</f>
        <v>3.9</v>
      </c>
      <c r="F1605">
        <f>INDEX(products!C:C,MATCH(challenge_2_solution_2!$C1605,products!$A:$A,0))</f>
        <v>1.17</v>
      </c>
      <c r="G1605">
        <f t="shared" si="25"/>
        <v>11.7</v>
      </c>
      <c r="H1605">
        <f t="shared" si="25"/>
        <v>3.51</v>
      </c>
    </row>
    <row r="1606" spans="1:8" x14ac:dyDescent="0.2">
      <c r="A1606" s="1">
        <v>2431</v>
      </c>
      <c r="B1606" s="3">
        <v>42492.814583333333</v>
      </c>
      <c r="C1606" t="s">
        <v>78</v>
      </c>
      <c r="D1606">
        <v>1</v>
      </c>
      <c r="E1606">
        <f>INDEX(products!B:B,MATCH(challenge_2_solution_2!$C1606,products!$A:$A,0))</f>
        <v>11.9</v>
      </c>
      <c r="F1606">
        <f>INDEX(products!C:C,MATCH(challenge_2_solution_2!$C1606,products!$A:$A,0))</f>
        <v>7.26</v>
      </c>
      <c r="G1606">
        <f t="shared" si="25"/>
        <v>11.9</v>
      </c>
      <c r="H1606">
        <f t="shared" si="25"/>
        <v>7.26</v>
      </c>
    </row>
    <row r="1607" spans="1:8" x14ac:dyDescent="0.2">
      <c r="A1607" s="1">
        <v>2431</v>
      </c>
      <c r="B1607" s="3">
        <v>42492.814583333333</v>
      </c>
      <c r="C1607" t="s">
        <v>113</v>
      </c>
      <c r="D1607">
        <v>1</v>
      </c>
      <c r="E1607">
        <f>INDEX(products!B:B,MATCH(challenge_2_solution_2!$C1607,products!$A:$A,0))</f>
        <v>17.899999999999999</v>
      </c>
      <c r="F1607">
        <f>INDEX(products!C:C,MATCH(challenge_2_solution_2!$C1607,products!$A:$A,0))</f>
        <v>10.199999999999999</v>
      </c>
      <c r="G1607">
        <f t="shared" si="25"/>
        <v>17.899999999999999</v>
      </c>
      <c r="H1607">
        <f t="shared" si="25"/>
        <v>10.199999999999999</v>
      </c>
    </row>
    <row r="1608" spans="1:8" x14ac:dyDescent="0.2">
      <c r="A1608" s="1">
        <v>2432</v>
      </c>
      <c r="B1608" s="3">
        <v>42493.707638888889</v>
      </c>
      <c r="C1608" t="s">
        <v>10</v>
      </c>
      <c r="D1608">
        <v>2</v>
      </c>
      <c r="E1608">
        <f>INDEX(products!B:B,MATCH(challenge_2_solution_2!$C1608,products!$A:$A,0))</f>
        <v>3.9</v>
      </c>
      <c r="F1608">
        <f>INDEX(products!C:C,MATCH(challenge_2_solution_2!$C1608,products!$A:$A,0))</f>
        <v>1.17</v>
      </c>
      <c r="G1608">
        <f t="shared" si="25"/>
        <v>7.8</v>
      </c>
      <c r="H1608">
        <f t="shared" si="25"/>
        <v>2.34</v>
      </c>
    </row>
    <row r="1609" spans="1:8" x14ac:dyDescent="0.2">
      <c r="A1609" s="1">
        <v>2432</v>
      </c>
      <c r="B1609" s="3">
        <v>42493.707638888889</v>
      </c>
      <c r="C1609" t="s">
        <v>11</v>
      </c>
      <c r="D1609">
        <v>2</v>
      </c>
      <c r="E1609">
        <f>INDEX(products!B:B,MATCH(challenge_2_solution_2!$C1609,products!$A:$A,0))</f>
        <v>3.9</v>
      </c>
      <c r="F1609">
        <f>INDEX(products!C:C,MATCH(challenge_2_solution_2!$C1609,products!$A:$A,0))</f>
        <v>2.42</v>
      </c>
      <c r="G1609">
        <f t="shared" si="25"/>
        <v>7.8</v>
      </c>
      <c r="H1609">
        <f t="shared" si="25"/>
        <v>4.84</v>
      </c>
    </row>
    <row r="1610" spans="1:8" x14ac:dyDescent="0.2">
      <c r="A1610" s="1">
        <v>2432</v>
      </c>
      <c r="B1610" s="3">
        <v>42493.707638888889</v>
      </c>
      <c r="C1610" t="s">
        <v>17</v>
      </c>
      <c r="D1610">
        <v>2</v>
      </c>
      <c r="E1610">
        <f>INDEX(products!B:B,MATCH(challenge_2_solution_2!$C1610,products!$A:$A,0))</f>
        <v>5.9</v>
      </c>
      <c r="F1610">
        <f>INDEX(products!C:C,MATCH(challenge_2_solution_2!$C1610,products!$A:$A,0))</f>
        <v>2.83</v>
      </c>
      <c r="G1610">
        <f t="shared" si="25"/>
        <v>11.8</v>
      </c>
      <c r="H1610">
        <f t="shared" si="25"/>
        <v>5.66</v>
      </c>
    </row>
    <row r="1611" spans="1:8" x14ac:dyDescent="0.2">
      <c r="A1611" s="1">
        <v>2432</v>
      </c>
      <c r="B1611" s="3">
        <v>42493.707638888889</v>
      </c>
      <c r="C1611" t="s">
        <v>34</v>
      </c>
      <c r="D1611">
        <v>3</v>
      </c>
      <c r="E1611">
        <f>INDEX(products!B:B,MATCH(challenge_2_solution_2!$C1611,products!$A:$A,0))</f>
        <v>7.9</v>
      </c>
      <c r="F1611">
        <f>INDEX(products!C:C,MATCH(challenge_2_solution_2!$C1611,products!$A:$A,0))</f>
        <v>1.58</v>
      </c>
      <c r="G1611">
        <f t="shared" si="25"/>
        <v>23.700000000000003</v>
      </c>
      <c r="H1611">
        <f t="shared" si="25"/>
        <v>4.74</v>
      </c>
    </row>
    <row r="1612" spans="1:8" x14ac:dyDescent="0.2">
      <c r="A1612" s="1">
        <v>2432</v>
      </c>
      <c r="B1612" s="3">
        <v>42493.707638888889</v>
      </c>
      <c r="C1612" t="s">
        <v>30</v>
      </c>
      <c r="D1612">
        <v>1</v>
      </c>
      <c r="E1612">
        <f>INDEX(products!B:B,MATCH(challenge_2_solution_2!$C1612,products!$A:$A,0))</f>
        <v>7.9</v>
      </c>
      <c r="F1612">
        <f>INDEX(products!C:C,MATCH(challenge_2_solution_2!$C1612,products!$A:$A,0))</f>
        <v>4.66</v>
      </c>
      <c r="G1612">
        <f t="shared" si="25"/>
        <v>7.9</v>
      </c>
      <c r="H1612">
        <f t="shared" si="25"/>
        <v>4.66</v>
      </c>
    </row>
    <row r="1613" spans="1:8" x14ac:dyDescent="0.2">
      <c r="A1613" s="1">
        <v>2432</v>
      </c>
      <c r="B1613" s="3">
        <v>42493.707638888889</v>
      </c>
      <c r="C1613" t="s">
        <v>43</v>
      </c>
      <c r="D1613">
        <v>2</v>
      </c>
      <c r="E1613">
        <f>INDEX(products!B:B,MATCH(challenge_2_solution_2!$C1613,products!$A:$A,0))</f>
        <v>7.9</v>
      </c>
      <c r="F1613">
        <f>INDEX(products!C:C,MATCH(challenge_2_solution_2!$C1613,products!$A:$A,0))</f>
        <v>2.92</v>
      </c>
      <c r="G1613">
        <f t="shared" si="25"/>
        <v>15.8</v>
      </c>
      <c r="H1613">
        <f t="shared" si="25"/>
        <v>5.84</v>
      </c>
    </row>
    <row r="1614" spans="1:8" x14ac:dyDescent="0.2">
      <c r="A1614" s="1">
        <v>2432</v>
      </c>
      <c r="B1614" s="3">
        <v>42493.707638888889</v>
      </c>
      <c r="C1614" t="s">
        <v>27</v>
      </c>
      <c r="D1614">
        <v>2</v>
      </c>
      <c r="E1614">
        <f>INDEX(products!B:B,MATCH(challenge_2_solution_2!$C1614,products!$A:$A,0))</f>
        <v>7.9</v>
      </c>
      <c r="F1614">
        <f>INDEX(products!C:C,MATCH(challenge_2_solution_2!$C1614,products!$A:$A,0))</f>
        <v>4.03</v>
      </c>
      <c r="G1614">
        <f t="shared" si="25"/>
        <v>15.8</v>
      </c>
      <c r="H1614">
        <f t="shared" si="25"/>
        <v>8.06</v>
      </c>
    </row>
    <row r="1615" spans="1:8" x14ac:dyDescent="0.2">
      <c r="A1615" s="1">
        <v>2432</v>
      </c>
      <c r="B1615" s="3">
        <v>42493.707638888889</v>
      </c>
      <c r="C1615" t="s">
        <v>60</v>
      </c>
      <c r="D1615">
        <v>1</v>
      </c>
      <c r="E1615">
        <f>INDEX(products!B:B,MATCH(challenge_2_solution_2!$C1615,products!$A:$A,0))</f>
        <v>11.9</v>
      </c>
      <c r="F1615">
        <f>INDEX(products!C:C,MATCH(challenge_2_solution_2!$C1615,products!$A:$A,0))</f>
        <v>4.28</v>
      </c>
      <c r="G1615">
        <f t="shared" si="25"/>
        <v>11.9</v>
      </c>
      <c r="H1615">
        <f t="shared" si="25"/>
        <v>4.28</v>
      </c>
    </row>
    <row r="1616" spans="1:8" x14ac:dyDescent="0.2">
      <c r="A1616" s="1">
        <v>2433</v>
      </c>
      <c r="B1616" s="3">
        <v>42493.827777777777</v>
      </c>
      <c r="C1616" t="s">
        <v>5</v>
      </c>
      <c r="D1616">
        <v>1</v>
      </c>
      <c r="E1616">
        <f>INDEX(products!B:B,MATCH(challenge_2_solution_2!$C1616,products!$A:$A,0))</f>
        <v>1</v>
      </c>
      <c r="F1616">
        <f>INDEX(products!C:C,MATCH(challenge_2_solution_2!$C1616,products!$A:$A,0))</f>
        <v>0.31</v>
      </c>
      <c r="G1616">
        <f t="shared" si="25"/>
        <v>1</v>
      </c>
      <c r="H1616">
        <f t="shared" si="25"/>
        <v>0.31</v>
      </c>
    </row>
    <row r="1617" spans="1:8" x14ac:dyDescent="0.2">
      <c r="A1617" s="1">
        <v>2433</v>
      </c>
      <c r="B1617" s="3">
        <v>42493.827777777777</v>
      </c>
      <c r="C1617" t="s">
        <v>4</v>
      </c>
      <c r="D1617">
        <v>1</v>
      </c>
      <c r="E1617">
        <f>INDEX(products!B:B,MATCH(challenge_2_solution_2!$C1617,products!$A:$A,0))</f>
        <v>1</v>
      </c>
      <c r="F1617">
        <f>INDEX(products!C:C,MATCH(challenge_2_solution_2!$C1617,products!$A:$A,0))</f>
        <v>0.61</v>
      </c>
      <c r="G1617">
        <f t="shared" si="25"/>
        <v>1</v>
      </c>
      <c r="H1617">
        <f t="shared" si="25"/>
        <v>0.61</v>
      </c>
    </row>
    <row r="1618" spans="1:8" x14ac:dyDescent="0.2">
      <c r="A1618" s="1">
        <v>2433</v>
      </c>
      <c r="B1618" s="3">
        <v>42493.827777777777</v>
      </c>
      <c r="C1618" t="s">
        <v>8</v>
      </c>
      <c r="D1618">
        <v>3</v>
      </c>
      <c r="E1618">
        <f>INDEX(products!B:B,MATCH(challenge_2_solution_2!$C1618,products!$A:$A,0))</f>
        <v>1.6</v>
      </c>
      <c r="F1618">
        <f>INDEX(products!C:C,MATCH(challenge_2_solution_2!$C1618,products!$A:$A,0))</f>
        <v>0.77</v>
      </c>
      <c r="G1618">
        <f t="shared" si="25"/>
        <v>4.8000000000000007</v>
      </c>
      <c r="H1618">
        <f t="shared" si="25"/>
        <v>2.31</v>
      </c>
    </row>
    <row r="1619" spans="1:8" x14ac:dyDescent="0.2">
      <c r="A1619" s="1">
        <v>2433</v>
      </c>
      <c r="B1619" s="3">
        <v>42493.827777777777</v>
      </c>
      <c r="C1619" t="s">
        <v>18</v>
      </c>
      <c r="D1619">
        <v>1</v>
      </c>
      <c r="E1619">
        <f>INDEX(products!B:B,MATCH(challenge_2_solution_2!$C1619,products!$A:$A,0))</f>
        <v>5.9</v>
      </c>
      <c r="F1619">
        <f>INDEX(products!C:C,MATCH(challenge_2_solution_2!$C1619,products!$A:$A,0))</f>
        <v>3.6</v>
      </c>
      <c r="G1619">
        <f t="shared" si="25"/>
        <v>5.9</v>
      </c>
      <c r="H1619">
        <f t="shared" si="25"/>
        <v>3.6</v>
      </c>
    </row>
    <row r="1620" spans="1:8" x14ac:dyDescent="0.2">
      <c r="A1620" s="1">
        <v>2433</v>
      </c>
      <c r="B1620" s="3">
        <v>42493.827777777777</v>
      </c>
      <c r="C1620" t="s">
        <v>33</v>
      </c>
      <c r="D1620">
        <v>1</v>
      </c>
      <c r="E1620">
        <f>INDEX(products!B:B,MATCH(challenge_2_solution_2!$C1620,products!$A:$A,0))</f>
        <v>7.9</v>
      </c>
      <c r="F1620">
        <f>INDEX(products!C:C,MATCH(challenge_2_solution_2!$C1620,products!$A:$A,0))</f>
        <v>2.21</v>
      </c>
      <c r="G1620">
        <f t="shared" si="25"/>
        <v>7.9</v>
      </c>
      <c r="H1620">
        <f t="shared" si="25"/>
        <v>2.21</v>
      </c>
    </row>
    <row r="1621" spans="1:8" x14ac:dyDescent="0.2">
      <c r="A1621" s="1">
        <v>2433</v>
      </c>
      <c r="B1621" s="3">
        <v>42493.827777777777</v>
      </c>
      <c r="C1621" t="s">
        <v>62</v>
      </c>
      <c r="D1621">
        <v>1</v>
      </c>
      <c r="E1621">
        <f>INDEX(products!B:B,MATCH(challenge_2_solution_2!$C1621,products!$A:$A,0))</f>
        <v>11.9</v>
      </c>
      <c r="F1621">
        <f>INDEX(products!C:C,MATCH(challenge_2_solution_2!$C1621,products!$A:$A,0))</f>
        <v>8.33</v>
      </c>
      <c r="G1621">
        <f t="shared" si="25"/>
        <v>11.9</v>
      </c>
      <c r="H1621">
        <f t="shared" si="25"/>
        <v>8.33</v>
      </c>
    </row>
    <row r="1622" spans="1:8" x14ac:dyDescent="0.2">
      <c r="A1622" s="1">
        <v>2433</v>
      </c>
      <c r="B1622" s="3">
        <v>42493.827777777777</v>
      </c>
      <c r="C1622" t="s">
        <v>160</v>
      </c>
      <c r="D1622">
        <v>1</v>
      </c>
      <c r="E1622">
        <f>INDEX(products!B:B,MATCH(challenge_2_solution_2!$C1622,products!$A:$A,0))</f>
        <v>23.9</v>
      </c>
      <c r="F1622">
        <f>INDEX(products!C:C,MATCH(challenge_2_solution_2!$C1622,products!$A:$A,0))</f>
        <v>9.08</v>
      </c>
      <c r="G1622">
        <f t="shared" si="25"/>
        <v>23.9</v>
      </c>
      <c r="H1622">
        <f t="shared" si="25"/>
        <v>9.08</v>
      </c>
    </row>
    <row r="1623" spans="1:8" x14ac:dyDescent="0.2">
      <c r="A1623" s="1">
        <v>2434</v>
      </c>
      <c r="B1623" s="3">
        <v>42493.879861111112</v>
      </c>
      <c r="C1623" t="s">
        <v>76</v>
      </c>
      <c r="D1623">
        <v>1</v>
      </c>
      <c r="E1623">
        <f>INDEX(products!B:B,MATCH(challenge_2_solution_2!$C1623,products!$A:$A,0))</f>
        <v>11.9</v>
      </c>
      <c r="F1623">
        <f>INDEX(products!C:C,MATCH(challenge_2_solution_2!$C1623,products!$A:$A,0))</f>
        <v>7.26</v>
      </c>
      <c r="G1623">
        <f t="shared" si="25"/>
        <v>11.9</v>
      </c>
      <c r="H1623">
        <f t="shared" si="25"/>
        <v>7.26</v>
      </c>
    </row>
    <row r="1624" spans="1:8" x14ac:dyDescent="0.2">
      <c r="A1624" s="1">
        <v>2434</v>
      </c>
      <c r="B1624" s="3">
        <v>42493.879861111112</v>
      </c>
      <c r="C1624" t="s">
        <v>68</v>
      </c>
      <c r="D1624">
        <v>1</v>
      </c>
      <c r="E1624">
        <f>INDEX(products!B:B,MATCH(challenge_2_solution_2!$C1624,products!$A:$A,0))</f>
        <v>11.9</v>
      </c>
      <c r="F1624">
        <f>INDEX(products!C:C,MATCH(challenge_2_solution_2!$C1624,products!$A:$A,0))</f>
        <v>3.69</v>
      </c>
      <c r="G1624">
        <f t="shared" si="25"/>
        <v>11.9</v>
      </c>
      <c r="H1624">
        <f t="shared" si="25"/>
        <v>3.69</v>
      </c>
    </row>
    <row r="1625" spans="1:8" x14ac:dyDescent="0.2">
      <c r="A1625" s="1">
        <v>2434</v>
      </c>
      <c r="B1625" s="3">
        <v>42493.879861111112</v>
      </c>
      <c r="C1625" t="s">
        <v>63</v>
      </c>
      <c r="D1625">
        <v>1</v>
      </c>
      <c r="E1625">
        <f>INDEX(products!B:B,MATCH(challenge_2_solution_2!$C1625,products!$A:$A,0))</f>
        <v>11.9</v>
      </c>
      <c r="F1625">
        <f>INDEX(products!C:C,MATCH(challenge_2_solution_2!$C1625,products!$A:$A,0))</f>
        <v>6.07</v>
      </c>
      <c r="G1625">
        <f t="shared" si="25"/>
        <v>11.9</v>
      </c>
      <c r="H1625">
        <f t="shared" si="25"/>
        <v>6.07</v>
      </c>
    </row>
    <row r="1626" spans="1:8" x14ac:dyDescent="0.2">
      <c r="A1626" s="1">
        <v>2434</v>
      </c>
      <c r="B1626" s="3">
        <v>42493.879861111112</v>
      </c>
      <c r="C1626" t="s">
        <v>115</v>
      </c>
      <c r="D1626">
        <v>1</v>
      </c>
      <c r="E1626">
        <f>INDEX(products!B:B,MATCH(challenge_2_solution_2!$C1626,products!$A:$A,0))</f>
        <v>17.899999999999999</v>
      </c>
      <c r="F1626">
        <f>INDEX(products!C:C,MATCH(challenge_2_solution_2!$C1626,products!$A:$A,0))</f>
        <v>9.85</v>
      </c>
      <c r="G1626">
        <f t="shared" si="25"/>
        <v>17.899999999999999</v>
      </c>
      <c r="H1626">
        <f t="shared" si="25"/>
        <v>9.85</v>
      </c>
    </row>
    <row r="1627" spans="1:8" x14ac:dyDescent="0.2">
      <c r="A1627" s="1">
        <v>2435</v>
      </c>
      <c r="B1627" s="3">
        <v>42495.793055555558</v>
      </c>
      <c r="C1627" t="s">
        <v>12</v>
      </c>
      <c r="D1627">
        <v>1</v>
      </c>
      <c r="E1627">
        <f>INDEX(products!B:B,MATCH(challenge_2_solution_2!$C1627,products!$A:$A,0))</f>
        <v>5.2</v>
      </c>
      <c r="F1627">
        <f>INDEX(products!C:C,MATCH(challenge_2_solution_2!$C1627,products!$A:$A,0))</f>
        <v>3.07</v>
      </c>
      <c r="G1627">
        <f t="shared" si="25"/>
        <v>5.2</v>
      </c>
      <c r="H1627">
        <f t="shared" si="25"/>
        <v>3.07</v>
      </c>
    </row>
    <row r="1628" spans="1:8" x14ac:dyDescent="0.2">
      <c r="A1628" s="1">
        <v>2435</v>
      </c>
      <c r="B1628" s="3">
        <v>42495.793055555558</v>
      </c>
      <c r="C1628" t="s">
        <v>121</v>
      </c>
      <c r="D1628">
        <v>1</v>
      </c>
      <c r="E1628">
        <f>INDEX(products!B:B,MATCH(challenge_2_solution_2!$C1628,products!$A:$A,0))</f>
        <v>19.899999999999999</v>
      </c>
      <c r="F1628">
        <f>INDEX(products!C:C,MATCH(challenge_2_solution_2!$C1628,products!$A:$A,0))</f>
        <v>10.95</v>
      </c>
      <c r="G1628">
        <f t="shared" si="25"/>
        <v>19.899999999999999</v>
      </c>
      <c r="H1628">
        <f t="shared" si="25"/>
        <v>10.95</v>
      </c>
    </row>
    <row r="1629" spans="1:8" x14ac:dyDescent="0.2">
      <c r="A1629" s="1">
        <v>2435</v>
      </c>
      <c r="B1629" s="3">
        <v>42495.793055555558</v>
      </c>
      <c r="C1629" t="s">
        <v>155</v>
      </c>
      <c r="D1629">
        <v>1</v>
      </c>
      <c r="E1629">
        <f>INDEX(products!B:B,MATCH(challenge_2_solution_2!$C1629,products!$A:$A,0))</f>
        <v>21.9</v>
      </c>
      <c r="F1629">
        <f>INDEX(products!C:C,MATCH(challenge_2_solution_2!$C1629,products!$A:$A,0))</f>
        <v>11.39</v>
      </c>
      <c r="G1629">
        <f t="shared" si="25"/>
        <v>21.9</v>
      </c>
      <c r="H1629">
        <f t="shared" si="25"/>
        <v>11.39</v>
      </c>
    </row>
    <row r="1630" spans="1:8" x14ac:dyDescent="0.2">
      <c r="A1630" s="1">
        <v>2436</v>
      </c>
      <c r="B1630" s="3">
        <v>42495.793749999997</v>
      </c>
      <c r="C1630" t="s">
        <v>15</v>
      </c>
      <c r="D1630">
        <v>1</v>
      </c>
      <c r="E1630">
        <f>INDEX(products!B:B,MATCH(challenge_2_solution_2!$C1630,products!$A:$A,0))</f>
        <v>5.9</v>
      </c>
      <c r="F1630">
        <f>INDEX(products!C:C,MATCH(challenge_2_solution_2!$C1630,products!$A:$A,0))</f>
        <v>3.07</v>
      </c>
      <c r="G1630">
        <f t="shared" si="25"/>
        <v>5.9</v>
      </c>
      <c r="H1630">
        <f t="shared" si="25"/>
        <v>3.07</v>
      </c>
    </row>
    <row r="1631" spans="1:8" x14ac:dyDescent="0.2">
      <c r="A1631" s="1">
        <v>2436</v>
      </c>
      <c r="B1631" s="3">
        <v>42495.793749999997</v>
      </c>
      <c r="C1631" t="s">
        <v>32</v>
      </c>
      <c r="D1631">
        <v>1</v>
      </c>
      <c r="E1631">
        <f>INDEX(products!B:B,MATCH(challenge_2_solution_2!$C1631,products!$A:$A,0))</f>
        <v>7.9</v>
      </c>
      <c r="F1631">
        <f>INDEX(products!C:C,MATCH(challenge_2_solution_2!$C1631,products!$A:$A,0))</f>
        <v>2.92</v>
      </c>
      <c r="G1631">
        <f t="shared" si="25"/>
        <v>7.9</v>
      </c>
      <c r="H1631">
        <f t="shared" si="25"/>
        <v>2.92</v>
      </c>
    </row>
    <row r="1632" spans="1:8" x14ac:dyDescent="0.2">
      <c r="A1632" s="1">
        <v>2436</v>
      </c>
      <c r="B1632" s="3">
        <v>42495.793749999997</v>
      </c>
      <c r="C1632" t="s">
        <v>43</v>
      </c>
      <c r="D1632">
        <v>1</v>
      </c>
      <c r="E1632">
        <f>INDEX(products!B:B,MATCH(challenge_2_solution_2!$C1632,products!$A:$A,0))</f>
        <v>7.9</v>
      </c>
      <c r="F1632">
        <f>INDEX(products!C:C,MATCH(challenge_2_solution_2!$C1632,products!$A:$A,0))</f>
        <v>2.92</v>
      </c>
      <c r="G1632">
        <f t="shared" si="25"/>
        <v>7.9</v>
      </c>
      <c r="H1632">
        <f t="shared" si="25"/>
        <v>2.92</v>
      </c>
    </row>
    <row r="1633" spans="1:8" x14ac:dyDescent="0.2">
      <c r="A1633" s="1">
        <v>2436</v>
      </c>
      <c r="B1633" s="3">
        <v>42495.793749999997</v>
      </c>
      <c r="C1633" t="s">
        <v>160</v>
      </c>
      <c r="D1633">
        <v>1</v>
      </c>
      <c r="E1633">
        <f>INDEX(products!B:B,MATCH(challenge_2_solution_2!$C1633,products!$A:$A,0))</f>
        <v>23.9</v>
      </c>
      <c r="F1633">
        <f>INDEX(products!C:C,MATCH(challenge_2_solution_2!$C1633,products!$A:$A,0))</f>
        <v>9.08</v>
      </c>
      <c r="G1633">
        <f t="shared" si="25"/>
        <v>23.9</v>
      </c>
      <c r="H1633">
        <f t="shared" si="25"/>
        <v>9.08</v>
      </c>
    </row>
    <row r="1634" spans="1:8" x14ac:dyDescent="0.2">
      <c r="A1634" s="1">
        <v>2437</v>
      </c>
      <c r="B1634" s="3">
        <v>42495.804861111108</v>
      </c>
      <c r="C1634" t="s">
        <v>12</v>
      </c>
      <c r="D1634">
        <v>1</v>
      </c>
      <c r="E1634">
        <f>INDEX(products!B:B,MATCH(challenge_2_solution_2!$C1634,products!$A:$A,0))</f>
        <v>5.2</v>
      </c>
      <c r="F1634">
        <f>INDEX(products!C:C,MATCH(challenge_2_solution_2!$C1634,products!$A:$A,0))</f>
        <v>3.07</v>
      </c>
      <c r="G1634">
        <f t="shared" si="25"/>
        <v>5.2</v>
      </c>
      <c r="H1634">
        <f t="shared" si="25"/>
        <v>3.07</v>
      </c>
    </row>
    <row r="1635" spans="1:8" x14ac:dyDescent="0.2">
      <c r="A1635" s="1">
        <v>2437</v>
      </c>
      <c r="B1635" s="3">
        <v>42495.804861111108</v>
      </c>
      <c r="C1635" t="s">
        <v>17</v>
      </c>
      <c r="D1635">
        <v>1</v>
      </c>
      <c r="E1635">
        <f>INDEX(products!B:B,MATCH(challenge_2_solution_2!$C1635,products!$A:$A,0))</f>
        <v>5.9</v>
      </c>
      <c r="F1635">
        <f>INDEX(products!C:C,MATCH(challenge_2_solution_2!$C1635,products!$A:$A,0))</f>
        <v>2.83</v>
      </c>
      <c r="G1635">
        <f t="shared" si="25"/>
        <v>5.9</v>
      </c>
      <c r="H1635">
        <f t="shared" si="25"/>
        <v>2.83</v>
      </c>
    </row>
    <row r="1636" spans="1:8" x14ac:dyDescent="0.2">
      <c r="A1636" s="1">
        <v>2437</v>
      </c>
      <c r="B1636" s="3">
        <v>42495.804861111108</v>
      </c>
      <c r="C1636" t="s">
        <v>63</v>
      </c>
      <c r="D1636">
        <v>1</v>
      </c>
      <c r="E1636">
        <f>INDEX(products!B:B,MATCH(challenge_2_solution_2!$C1636,products!$A:$A,0))</f>
        <v>11.9</v>
      </c>
      <c r="F1636">
        <f>INDEX(products!C:C,MATCH(challenge_2_solution_2!$C1636,products!$A:$A,0))</f>
        <v>6.07</v>
      </c>
      <c r="G1636">
        <f t="shared" si="25"/>
        <v>11.9</v>
      </c>
      <c r="H1636">
        <f t="shared" si="25"/>
        <v>6.07</v>
      </c>
    </row>
    <row r="1637" spans="1:8" x14ac:dyDescent="0.2">
      <c r="A1637" s="1">
        <v>2437</v>
      </c>
      <c r="B1637" s="3">
        <v>42495.804861111108</v>
      </c>
      <c r="C1637" t="s">
        <v>89</v>
      </c>
      <c r="D1637">
        <v>1</v>
      </c>
      <c r="E1637">
        <f>INDEX(products!B:B,MATCH(challenge_2_solution_2!$C1637,products!$A:$A,0))</f>
        <v>17.899999999999999</v>
      </c>
      <c r="F1637">
        <f>INDEX(products!C:C,MATCH(challenge_2_solution_2!$C1637,products!$A:$A,0))</f>
        <v>3.94</v>
      </c>
      <c r="G1637">
        <f t="shared" si="25"/>
        <v>17.899999999999999</v>
      </c>
      <c r="H1637">
        <f t="shared" si="25"/>
        <v>3.94</v>
      </c>
    </row>
    <row r="1638" spans="1:8" x14ac:dyDescent="0.2">
      <c r="A1638" s="1">
        <v>2437</v>
      </c>
      <c r="B1638" s="3">
        <v>42495.804861111108</v>
      </c>
      <c r="C1638" t="s">
        <v>95</v>
      </c>
      <c r="D1638">
        <v>1</v>
      </c>
      <c r="E1638">
        <f>INDEX(products!B:B,MATCH(challenge_2_solution_2!$C1638,products!$A:$A,0))</f>
        <v>17.899999999999999</v>
      </c>
      <c r="F1638">
        <f>INDEX(products!C:C,MATCH(challenge_2_solution_2!$C1638,products!$A:$A,0))</f>
        <v>4.3</v>
      </c>
      <c r="G1638">
        <f t="shared" si="25"/>
        <v>17.899999999999999</v>
      </c>
      <c r="H1638">
        <f t="shared" si="25"/>
        <v>4.3</v>
      </c>
    </row>
    <row r="1639" spans="1:8" x14ac:dyDescent="0.2">
      <c r="A1639" s="1">
        <v>2438</v>
      </c>
      <c r="B1639" s="3">
        <v>42495.861805555556</v>
      </c>
      <c r="C1639" t="s">
        <v>69</v>
      </c>
      <c r="D1639">
        <v>1</v>
      </c>
      <c r="E1639">
        <f>INDEX(products!B:B,MATCH(challenge_2_solution_2!$C1639,products!$A:$A,0))</f>
        <v>11.9</v>
      </c>
      <c r="F1639">
        <f>INDEX(products!C:C,MATCH(challenge_2_solution_2!$C1639,products!$A:$A,0))</f>
        <v>2.86</v>
      </c>
      <c r="G1639">
        <f t="shared" si="25"/>
        <v>11.9</v>
      </c>
      <c r="H1639">
        <f t="shared" si="25"/>
        <v>2.86</v>
      </c>
    </row>
    <row r="1640" spans="1:8" x14ac:dyDescent="0.2">
      <c r="A1640" s="1">
        <v>2438</v>
      </c>
      <c r="B1640" s="3">
        <v>42495.861805555556</v>
      </c>
      <c r="C1640" t="s">
        <v>63</v>
      </c>
      <c r="D1640">
        <v>1</v>
      </c>
      <c r="E1640">
        <f>INDEX(products!B:B,MATCH(challenge_2_solution_2!$C1640,products!$A:$A,0))</f>
        <v>11.9</v>
      </c>
      <c r="F1640">
        <f>INDEX(products!C:C,MATCH(challenge_2_solution_2!$C1640,products!$A:$A,0))</f>
        <v>6.07</v>
      </c>
      <c r="G1640">
        <f t="shared" si="25"/>
        <v>11.9</v>
      </c>
      <c r="H1640">
        <f t="shared" si="25"/>
        <v>6.07</v>
      </c>
    </row>
    <row r="1641" spans="1:8" x14ac:dyDescent="0.2">
      <c r="A1641" s="1">
        <v>2438</v>
      </c>
      <c r="B1641" s="3">
        <v>42495.861805555556</v>
      </c>
      <c r="C1641" t="s">
        <v>117</v>
      </c>
      <c r="D1641">
        <v>1</v>
      </c>
      <c r="E1641">
        <f>INDEX(products!B:B,MATCH(challenge_2_solution_2!$C1641,products!$A:$A,0))</f>
        <v>17.899999999999999</v>
      </c>
      <c r="F1641">
        <f>INDEX(products!C:C,MATCH(challenge_2_solution_2!$C1641,products!$A:$A,0))</f>
        <v>4.4800000000000004</v>
      </c>
      <c r="G1641">
        <f t="shared" si="25"/>
        <v>17.899999999999999</v>
      </c>
      <c r="H1641">
        <f t="shared" si="25"/>
        <v>4.4800000000000004</v>
      </c>
    </row>
    <row r="1642" spans="1:8" x14ac:dyDescent="0.2">
      <c r="A1642" s="1">
        <v>2439</v>
      </c>
      <c r="B1642" s="3">
        <v>42496.50277777778</v>
      </c>
      <c r="C1642" t="s">
        <v>10</v>
      </c>
      <c r="D1642">
        <v>1</v>
      </c>
      <c r="E1642">
        <f>INDEX(products!B:B,MATCH(challenge_2_solution_2!$C1642,products!$A:$A,0))</f>
        <v>3.9</v>
      </c>
      <c r="F1642">
        <f>INDEX(products!C:C,MATCH(challenge_2_solution_2!$C1642,products!$A:$A,0))</f>
        <v>1.17</v>
      </c>
      <c r="G1642">
        <f t="shared" si="25"/>
        <v>3.9</v>
      </c>
      <c r="H1642">
        <f t="shared" si="25"/>
        <v>1.17</v>
      </c>
    </row>
    <row r="1643" spans="1:8" x14ac:dyDescent="0.2">
      <c r="A1643" s="1">
        <v>2439</v>
      </c>
      <c r="B1643" s="3">
        <v>42496.50277777778</v>
      </c>
      <c r="C1643" t="s">
        <v>12</v>
      </c>
      <c r="D1643">
        <v>2</v>
      </c>
      <c r="E1643">
        <f>INDEX(products!B:B,MATCH(challenge_2_solution_2!$C1643,products!$A:$A,0))</f>
        <v>5.2</v>
      </c>
      <c r="F1643">
        <f>INDEX(products!C:C,MATCH(challenge_2_solution_2!$C1643,products!$A:$A,0))</f>
        <v>3.07</v>
      </c>
      <c r="G1643">
        <f t="shared" si="25"/>
        <v>10.4</v>
      </c>
      <c r="H1643">
        <f t="shared" si="25"/>
        <v>6.14</v>
      </c>
    </row>
    <row r="1644" spans="1:8" x14ac:dyDescent="0.2">
      <c r="A1644" s="1">
        <v>2439</v>
      </c>
      <c r="B1644" s="3">
        <v>42496.50277777778</v>
      </c>
      <c r="C1644" t="s">
        <v>21</v>
      </c>
      <c r="D1644">
        <v>1</v>
      </c>
      <c r="E1644">
        <f>INDEX(products!B:B,MATCH(challenge_2_solution_2!$C1644,products!$A:$A,0))</f>
        <v>5.9</v>
      </c>
      <c r="F1644">
        <f>INDEX(products!C:C,MATCH(challenge_2_solution_2!$C1644,products!$A:$A,0))</f>
        <v>1.89</v>
      </c>
      <c r="G1644">
        <f t="shared" si="25"/>
        <v>5.9</v>
      </c>
      <c r="H1644">
        <f t="shared" si="25"/>
        <v>1.89</v>
      </c>
    </row>
    <row r="1645" spans="1:8" x14ac:dyDescent="0.2">
      <c r="A1645" s="1">
        <v>2439</v>
      </c>
      <c r="B1645" s="3">
        <v>42496.50277777778</v>
      </c>
      <c r="C1645" t="s">
        <v>14</v>
      </c>
      <c r="D1645">
        <v>2</v>
      </c>
      <c r="E1645">
        <f>INDEX(products!B:B,MATCH(challenge_2_solution_2!$C1645,products!$A:$A,0))</f>
        <v>5.9</v>
      </c>
      <c r="F1645">
        <f>INDEX(products!C:C,MATCH(challenge_2_solution_2!$C1645,products!$A:$A,0))</f>
        <v>2.36</v>
      </c>
      <c r="G1645">
        <f t="shared" si="25"/>
        <v>11.8</v>
      </c>
      <c r="H1645">
        <f t="shared" si="25"/>
        <v>4.72</v>
      </c>
    </row>
    <row r="1646" spans="1:8" x14ac:dyDescent="0.2">
      <c r="A1646" s="1">
        <v>2439</v>
      </c>
      <c r="B1646" s="3">
        <v>42496.50277777778</v>
      </c>
      <c r="C1646" t="s">
        <v>17</v>
      </c>
      <c r="D1646">
        <v>1</v>
      </c>
      <c r="E1646">
        <f>INDEX(products!B:B,MATCH(challenge_2_solution_2!$C1646,products!$A:$A,0))</f>
        <v>5.9</v>
      </c>
      <c r="F1646">
        <f>INDEX(products!C:C,MATCH(challenge_2_solution_2!$C1646,products!$A:$A,0))</f>
        <v>2.83</v>
      </c>
      <c r="G1646">
        <f t="shared" si="25"/>
        <v>5.9</v>
      </c>
      <c r="H1646">
        <f t="shared" si="25"/>
        <v>2.83</v>
      </c>
    </row>
    <row r="1647" spans="1:8" x14ac:dyDescent="0.2">
      <c r="A1647" s="1">
        <v>2439</v>
      </c>
      <c r="B1647" s="3">
        <v>42496.50277777778</v>
      </c>
      <c r="C1647" t="s">
        <v>50</v>
      </c>
      <c r="D1647">
        <v>1</v>
      </c>
      <c r="E1647">
        <f>INDEX(products!B:B,MATCH(challenge_2_solution_2!$C1647,products!$A:$A,0))</f>
        <v>7.9</v>
      </c>
      <c r="F1647">
        <f>INDEX(products!C:C,MATCH(challenge_2_solution_2!$C1647,products!$A:$A,0))</f>
        <v>3.63</v>
      </c>
      <c r="G1647">
        <f t="shared" si="25"/>
        <v>7.9</v>
      </c>
      <c r="H1647">
        <f t="shared" si="25"/>
        <v>3.63</v>
      </c>
    </row>
    <row r="1648" spans="1:8" x14ac:dyDescent="0.2">
      <c r="A1648" s="1">
        <v>2439</v>
      </c>
      <c r="B1648" s="3">
        <v>42496.50277777778</v>
      </c>
      <c r="C1648" t="s">
        <v>39</v>
      </c>
      <c r="D1648">
        <v>1</v>
      </c>
      <c r="E1648">
        <f>INDEX(products!B:B,MATCH(challenge_2_solution_2!$C1648,products!$A:$A,0))</f>
        <v>7.9</v>
      </c>
      <c r="F1648">
        <f>INDEX(products!C:C,MATCH(challenge_2_solution_2!$C1648,products!$A:$A,0))</f>
        <v>2.69</v>
      </c>
      <c r="G1648">
        <f t="shared" si="25"/>
        <v>7.9</v>
      </c>
      <c r="H1648">
        <f t="shared" si="25"/>
        <v>2.69</v>
      </c>
    </row>
    <row r="1649" spans="1:8" x14ac:dyDescent="0.2">
      <c r="A1649" s="1">
        <v>2439</v>
      </c>
      <c r="B1649" s="3">
        <v>42496.50277777778</v>
      </c>
      <c r="C1649" t="s">
        <v>68</v>
      </c>
      <c r="D1649">
        <v>1</v>
      </c>
      <c r="E1649">
        <f>INDEX(products!B:B,MATCH(challenge_2_solution_2!$C1649,products!$A:$A,0))</f>
        <v>11.9</v>
      </c>
      <c r="F1649">
        <f>INDEX(products!C:C,MATCH(challenge_2_solution_2!$C1649,products!$A:$A,0))</f>
        <v>3.69</v>
      </c>
      <c r="G1649">
        <f t="shared" si="25"/>
        <v>11.9</v>
      </c>
      <c r="H1649">
        <f t="shared" si="25"/>
        <v>3.69</v>
      </c>
    </row>
    <row r="1650" spans="1:8" x14ac:dyDescent="0.2">
      <c r="A1650" s="1">
        <v>2439</v>
      </c>
      <c r="B1650" s="3">
        <v>42496.50277777778</v>
      </c>
      <c r="C1650" t="s">
        <v>86</v>
      </c>
      <c r="D1650">
        <v>1</v>
      </c>
      <c r="E1650">
        <f>INDEX(products!B:B,MATCH(challenge_2_solution_2!$C1650,products!$A:$A,0))</f>
        <v>15.9</v>
      </c>
      <c r="F1650">
        <f>INDEX(products!C:C,MATCH(challenge_2_solution_2!$C1650,products!$A:$A,0))</f>
        <v>5.57</v>
      </c>
      <c r="G1650">
        <f t="shared" si="25"/>
        <v>15.9</v>
      </c>
      <c r="H1650">
        <f t="shared" si="25"/>
        <v>5.57</v>
      </c>
    </row>
    <row r="1651" spans="1:8" x14ac:dyDescent="0.2">
      <c r="A1651" s="1">
        <v>2439</v>
      </c>
      <c r="B1651" s="3">
        <v>42496.50277777778</v>
      </c>
      <c r="C1651" t="s">
        <v>113</v>
      </c>
      <c r="D1651">
        <v>1</v>
      </c>
      <c r="E1651">
        <f>INDEX(products!B:B,MATCH(challenge_2_solution_2!$C1651,products!$A:$A,0))</f>
        <v>17.899999999999999</v>
      </c>
      <c r="F1651">
        <f>INDEX(products!C:C,MATCH(challenge_2_solution_2!$C1651,products!$A:$A,0))</f>
        <v>10.199999999999999</v>
      </c>
      <c r="G1651">
        <f t="shared" si="25"/>
        <v>17.899999999999999</v>
      </c>
      <c r="H1651">
        <f t="shared" si="25"/>
        <v>10.199999999999999</v>
      </c>
    </row>
    <row r="1652" spans="1:8" x14ac:dyDescent="0.2">
      <c r="A1652" s="1">
        <v>2439</v>
      </c>
      <c r="B1652" s="3">
        <v>42496.50277777778</v>
      </c>
      <c r="C1652" t="s">
        <v>96</v>
      </c>
      <c r="D1652">
        <v>1</v>
      </c>
      <c r="E1652">
        <f>INDEX(products!B:B,MATCH(challenge_2_solution_2!$C1652,products!$A:$A,0))</f>
        <v>17.899999999999999</v>
      </c>
      <c r="F1652">
        <f>INDEX(products!C:C,MATCH(challenge_2_solution_2!$C1652,products!$A:$A,0))</f>
        <v>10.92</v>
      </c>
      <c r="G1652">
        <f t="shared" si="25"/>
        <v>17.899999999999999</v>
      </c>
      <c r="H1652">
        <f t="shared" si="25"/>
        <v>10.92</v>
      </c>
    </row>
    <row r="1653" spans="1:8" x14ac:dyDescent="0.2">
      <c r="A1653" s="1">
        <v>2439</v>
      </c>
      <c r="B1653" s="3">
        <v>42496.50277777778</v>
      </c>
      <c r="C1653" t="s">
        <v>101</v>
      </c>
      <c r="D1653">
        <v>1</v>
      </c>
      <c r="E1653">
        <f>INDEX(products!B:B,MATCH(challenge_2_solution_2!$C1653,products!$A:$A,0))</f>
        <v>17.899999999999999</v>
      </c>
      <c r="F1653">
        <f>INDEX(products!C:C,MATCH(challenge_2_solution_2!$C1653,products!$A:$A,0))</f>
        <v>11.46</v>
      </c>
      <c r="G1653">
        <f t="shared" si="25"/>
        <v>17.899999999999999</v>
      </c>
      <c r="H1653">
        <f t="shared" si="25"/>
        <v>11.46</v>
      </c>
    </row>
    <row r="1654" spans="1:8" x14ac:dyDescent="0.2">
      <c r="A1654" s="1">
        <v>2439</v>
      </c>
      <c r="B1654" s="3">
        <v>42496.50277777778</v>
      </c>
      <c r="C1654" t="s">
        <v>89</v>
      </c>
      <c r="D1654">
        <v>1</v>
      </c>
      <c r="E1654">
        <f>INDEX(products!B:B,MATCH(challenge_2_solution_2!$C1654,products!$A:$A,0))</f>
        <v>17.899999999999999</v>
      </c>
      <c r="F1654">
        <f>INDEX(products!C:C,MATCH(challenge_2_solution_2!$C1654,products!$A:$A,0))</f>
        <v>3.94</v>
      </c>
      <c r="G1654">
        <f t="shared" si="25"/>
        <v>17.899999999999999</v>
      </c>
      <c r="H1654">
        <f t="shared" si="25"/>
        <v>3.94</v>
      </c>
    </row>
    <row r="1655" spans="1:8" x14ac:dyDescent="0.2">
      <c r="A1655" s="1">
        <v>2439</v>
      </c>
      <c r="B1655" s="3">
        <v>42496.50277777778</v>
      </c>
      <c r="C1655" t="s">
        <v>121</v>
      </c>
      <c r="D1655">
        <v>2</v>
      </c>
      <c r="E1655">
        <f>INDEX(products!B:B,MATCH(challenge_2_solution_2!$C1655,products!$A:$A,0))</f>
        <v>19.899999999999999</v>
      </c>
      <c r="F1655">
        <f>INDEX(products!C:C,MATCH(challenge_2_solution_2!$C1655,products!$A:$A,0))</f>
        <v>10.95</v>
      </c>
      <c r="G1655">
        <f t="shared" si="25"/>
        <v>39.799999999999997</v>
      </c>
      <c r="H1655">
        <f t="shared" si="25"/>
        <v>21.9</v>
      </c>
    </row>
    <row r="1656" spans="1:8" x14ac:dyDescent="0.2">
      <c r="A1656" s="1">
        <v>2439</v>
      </c>
      <c r="B1656" s="3">
        <v>42496.50277777778</v>
      </c>
      <c r="C1656" t="s">
        <v>169</v>
      </c>
      <c r="D1656">
        <v>2</v>
      </c>
      <c r="E1656">
        <f>INDEX(products!B:B,MATCH(challenge_2_solution_2!$C1656,products!$A:$A,0))</f>
        <v>25.9</v>
      </c>
      <c r="F1656">
        <f>INDEX(products!C:C,MATCH(challenge_2_solution_2!$C1656,products!$A:$A,0))</f>
        <v>17.09</v>
      </c>
      <c r="G1656">
        <f t="shared" si="25"/>
        <v>51.8</v>
      </c>
      <c r="H1656">
        <f t="shared" si="25"/>
        <v>34.18</v>
      </c>
    </row>
    <row r="1657" spans="1:8" x14ac:dyDescent="0.2">
      <c r="A1657" s="1">
        <v>2440</v>
      </c>
      <c r="B1657" s="3">
        <v>42496.558333333334</v>
      </c>
      <c r="C1657" t="s">
        <v>10</v>
      </c>
      <c r="D1657">
        <v>2</v>
      </c>
      <c r="E1657">
        <f>INDEX(products!B:B,MATCH(challenge_2_solution_2!$C1657,products!$A:$A,0))</f>
        <v>3.9</v>
      </c>
      <c r="F1657">
        <f>INDEX(products!C:C,MATCH(challenge_2_solution_2!$C1657,products!$A:$A,0))</f>
        <v>1.17</v>
      </c>
      <c r="G1657">
        <f t="shared" si="25"/>
        <v>7.8</v>
      </c>
      <c r="H1657">
        <f t="shared" si="25"/>
        <v>2.34</v>
      </c>
    </row>
    <row r="1658" spans="1:8" x14ac:dyDescent="0.2">
      <c r="A1658" s="1">
        <v>2440</v>
      </c>
      <c r="B1658" s="3">
        <v>42496.558333333334</v>
      </c>
      <c r="C1658" t="s">
        <v>14</v>
      </c>
      <c r="D1658">
        <v>1</v>
      </c>
      <c r="E1658">
        <f>INDEX(products!B:B,MATCH(challenge_2_solution_2!$C1658,products!$A:$A,0))</f>
        <v>5.9</v>
      </c>
      <c r="F1658">
        <f>INDEX(products!C:C,MATCH(challenge_2_solution_2!$C1658,products!$A:$A,0))</f>
        <v>2.36</v>
      </c>
      <c r="G1658">
        <f t="shared" si="25"/>
        <v>5.9</v>
      </c>
      <c r="H1658">
        <f t="shared" si="25"/>
        <v>2.36</v>
      </c>
    </row>
    <row r="1659" spans="1:8" x14ac:dyDescent="0.2">
      <c r="A1659" s="1">
        <v>2440</v>
      </c>
      <c r="B1659" s="3">
        <v>42496.558333333334</v>
      </c>
      <c r="C1659" t="s">
        <v>63</v>
      </c>
      <c r="D1659">
        <v>1</v>
      </c>
      <c r="E1659">
        <f>INDEX(products!B:B,MATCH(challenge_2_solution_2!$C1659,products!$A:$A,0))</f>
        <v>11.9</v>
      </c>
      <c r="F1659">
        <f>INDEX(products!C:C,MATCH(challenge_2_solution_2!$C1659,products!$A:$A,0))</f>
        <v>6.07</v>
      </c>
      <c r="G1659">
        <f t="shared" si="25"/>
        <v>11.9</v>
      </c>
      <c r="H1659">
        <f t="shared" si="25"/>
        <v>6.07</v>
      </c>
    </row>
    <row r="1660" spans="1:8" x14ac:dyDescent="0.2">
      <c r="A1660" s="1">
        <v>2440</v>
      </c>
      <c r="B1660" s="3">
        <v>42496.558333333334</v>
      </c>
      <c r="C1660" t="s">
        <v>71</v>
      </c>
      <c r="D1660">
        <v>1</v>
      </c>
      <c r="E1660">
        <f>INDEX(products!B:B,MATCH(challenge_2_solution_2!$C1660,products!$A:$A,0))</f>
        <v>11.9</v>
      </c>
      <c r="F1660">
        <f>INDEX(products!C:C,MATCH(challenge_2_solution_2!$C1660,products!$A:$A,0))</f>
        <v>7.14</v>
      </c>
      <c r="G1660">
        <f t="shared" si="25"/>
        <v>11.9</v>
      </c>
      <c r="H1660">
        <f t="shared" si="25"/>
        <v>7.14</v>
      </c>
    </row>
    <row r="1661" spans="1:8" x14ac:dyDescent="0.2">
      <c r="A1661" s="1">
        <v>2440</v>
      </c>
      <c r="B1661" s="3">
        <v>42496.558333333334</v>
      </c>
      <c r="C1661" t="s">
        <v>77</v>
      </c>
      <c r="D1661">
        <v>1</v>
      </c>
      <c r="E1661">
        <f>INDEX(products!B:B,MATCH(challenge_2_solution_2!$C1661,products!$A:$A,0))</f>
        <v>11.9</v>
      </c>
      <c r="F1661">
        <f>INDEX(products!C:C,MATCH(challenge_2_solution_2!$C1661,products!$A:$A,0))</f>
        <v>4.05</v>
      </c>
      <c r="G1661">
        <f t="shared" si="25"/>
        <v>11.9</v>
      </c>
      <c r="H1661">
        <f t="shared" si="25"/>
        <v>4.05</v>
      </c>
    </row>
    <row r="1662" spans="1:8" x14ac:dyDescent="0.2">
      <c r="A1662" s="1">
        <v>2441</v>
      </c>
      <c r="B1662" s="3">
        <v>42496.745833333334</v>
      </c>
      <c r="C1662" t="s">
        <v>15</v>
      </c>
      <c r="D1662">
        <v>1</v>
      </c>
      <c r="E1662">
        <f>INDEX(products!B:B,MATCH(challenge_2_solution_2!$C1662,products!$A:$A,0))</f>
        <v>5.9</v>
      </c>
      <c r="F1662">
        <f>INDEX(products!C:C,MATCH(challenge_2_solution_2!$C1662,products!$A:$A,0))</f>
        <v>3.07</v>
      </c>
      <c r="G1662">
        <f t="shared" si="25"/>
        <v>5.9</v>
      </c>
      <c r="H1662">
        <f t="shared" si="25"/>
        <v>3.07</v>
      </c>
    </row>
    <row r="1663" spans="1:8" x14ac:dyDescent="0.2">
      <c r="A1663" s="1">
        <v>2441</v>
      </c>
      <c r="B1663" s="3">
        <v>42496.745833333334</v>
      </c>
      <c r="C1663" t="s">
        <v>28</v>
      </c>
      <c r="D1663">
        <v>1</v>
      </c>
      <c r="E1663">
        <f>INDEX(products!B:B,MATCH(challenge_2_solution_2!$C1663,products!$A:$A,0))</f>
        <v>7.9</v>
      </c>
      <c r="F1663">
        <f>INDEX(products!C:C,MATCH(challenge_2_solution_2!$C1663,products!$A:$A,0))</f>
        <v>2.4500000000000002</v>
      </c>
      <c r="G1663">
        <f t="shared" si="25"/>
        <v>7.9</v>
      </c>
      <c r="H1663">
        <f t="shared" si="25"/>
        <v>2.4500000000000002</v>
      </c>
    </row>
    <row r="1664" spans="1:8" x14ac:dyDescent="0.2">
      <c r="A1664" s="1">
        <v>2441</v>
      </c>
      <c r="B1664" s="3">
        <v>42496.745833333334</v>
      </c>
      <c r="C1664" t="s">
        <v>48</v>
      </c>
      <c r="D1664">
        <v>1</v>
      </c>
      <c r="E1664">
        <f>INDEX(products!B:B,MATCH(challenge_2_solution_2!$C1664,products!$A:$A,0))</f>
        <v>7.9</v>
      </c>
      <c r="F1664">
        <f>INDEX(products!C:C,MATCH(challenge_2_solution_2!$C1664,products!$A:$A,0))</f>
        <v>1.9</v>
      </c>
      <c r="G1664">
        <f t="shared" si="25"/>
        <v>7.9</v>
      </c>
      <c r="H1664">
        <f t="shared" si="25"/>
        <v>1.9</v>
      </c>
    </row>
    <row r="1665" spans="1:8" x14ac:dyDescent="0.2">
      <c r="A1665" s="1">
        <v>2441</v>
      </c>
      <c r="B1665" s="3">
        <v>42496.745833333334</v>
      </c>
      <c r="C1665" t="s">
        <v>95</v>
      </c>
      <c r="D1665">
        <v>1</v>
      </c>
      <c r="E1665">
        <f>INDEX(products!B:B,MATCH(challenge_2_solution_2!$C1665,products!$A:$A,0))</f>
        <v>17.899999999999999</v>
      </c>
      <c r="F1665">
        <f>INDEX(products!C:C,MATCH(challenge_2_solution_2!$C1665,products!$A:$A,0))</f>
        <v>4.3</v>
      </c>
      <c r="G1665">
        <f t="shared" si="25"/>
        <v>17.899999999999999</v>
      </c>
      <c r="H1665">
        <f t="shared" si="25"/>
        <v>4.3</v>
      </c>
    </row>
    <row r="1666" spans="1:8" x14ac:dyDescent="0.2">
      <c r="A1666" s="1">
        <v>2442</v>
      </c>
      <c r="B1666" s="3">
        <v>42496.770138888889</v>
      </c>
      <c r="C1666" t="s">
        <v>12</v>
      </c>
      <c r="D1666">
        <v>1</v>
      </c>
      <c r="E1666">
        <f>INDEX(products!B:B,MATCH(challenge_2_solution_2!$C1666,products!$A:$A,0))</f>
        <v>5.2</v>
      </c>
      <c r="F1666">
        <f>INDEX(products!C:C,MATCH(challenge_2_solution_2!$C1666,products!$A:$A,0))</f>
        <v>3.07</v>
      </c>
      <c r="G1666">
        <f t="shared" si="25"/>
        <v>5.2</v>
      </c>
      <c r="H1666">
        <f t="shared" si="25"/>
        <v>3.07</v>
      </c>
    </row>
    <row r="1667" spans="1:8" x14ac:dyDescent="0.2">
      <c r="A1667" s="1">
        <v>2442</v>
      </c>
      <c r="B1667" s="3">
        <v>42496.770138888889</v>
      </c>
      <c r="C1667" t="s">
        <v>17</v>
      </c>
      <c r="D1667">
        <v>2</v>
      </c>
      <c r="E1667">
        <f>INDEX(products!B:B,MATCH(challenge_2_solution_2!$C1667,products!$A:$A,0))</f>
        <v>5.9</v>
      </c>
      <c r="F1667">
        <f>INDEX(products!C:C,MATCH(challenge_2_solution_2!$C1667,products!$A:$A,0))</f>
        <v>2.83</v>
      </c>
      <c r="G1667">
        <f t="shared" ref="G1667:H1730" si="26">$D1667*E1667</f>
        <v>11.8</v>
      </c>
      <c r="H1667">
        <f t="shared" si="26"/>
        <v>5.66</v>
      </c>
    </row>
    <row r="1668" spans="1:8" x14ac:dyDescent="0.2">
      <c r="A1668" s="1">
        <v>2442</v>
      </c>
      <c r="B1668" s="3">
        <v>42496.770138888889</v>
      </c>
      <c r="C1668" t="s">
        <v>57</v>
      </c>
      <c r="D1668">
        <v>1</v>
      </c>
      <c r="E1668">
        <f>INDEX(products!B:B,MATCH(challenge_2_solution_2!$C1668,products!$A:$A,0))</f>
        <v>9.9</v>
      </c>
      <c r="F1668">
        <f>INDEX(products!C:C,MATCH(challenge_2_solution_2!$C1668,products!$A:$A,0))</f>
        <v>3.76</v>
      </c>
      <c r="G1668">
        <f t="shared" si="26"/>
        <v>9.9</v>
      </c>
      <c r="H1668">
        <f t="shared" si="26"/>
        <v>3.76</v>
      </c>
    </row>
    <row r="1669" spans="1:8" x14ac:dyDescent="0.2">
      <c r="A1669" s="1">
        <v>2442</v>
      </c>
      <c r="B1669" s="3">
        <v>42496.770138888889</v>
      </c>
      <c r="C1669" t="s">
        <v>69</v>
      </c>
      <c r="D1669">
        <v>1</v>
      </c>
      <c r="E1669">
        <f>INDEX(products!B:B,MATCH(challenge_2_solution_2!$C1669,products!$A:$A,0))</f>
        <v>11.9</v>
      </c>
      <c r="F1669">
        <f>INDEX(products!C:C,MATCH(challenge_2_solution_2!$C1669,products!$A:$A,0))</f>
        <v>2.86</v>
      </c>
      <c r="G1669">
        <f t="shared" si="26"/>
        <v>11.9</v>
      </c>
      <c r="H1669">
        <f t="shared" si="26"/>
        <v>2.86</v>
      </c>
    </row>
    <row r="1670" spans="1:8" x14ac:dyDescent="0.2">
      <c r="A1670" s="1">
        <v>2442</v>
      </c>
      <c r="B1670" s="3">
        <v>42496.770138888889</v>
      </c>
      <c r="C1670" t="s">
        <v>87</v>
      </c>
      <c r="D1670">
        <v>1</v>
      </c>
      <c r="E1670">
        <f>INDEX(products!B:B,MATCH(challenge_2_solution_2!$C1670,products!$A:$A,0))</f>
        <v>15.9</v>
      </c>
      <c r="F1670">
        <f>INDEX(products!C:C,MATCH(challenge_2_solution_2!$C1670,products!$A:$A,0))</f>
        <v>6.2</v>
      </c>
      <c r="G1670">
        <f t="shared" si="26"/>
        <v>15.9</v>
      </c>
      <c r="H1670">
        <f t="shared" si="26"/>
        <v>6.2</v>
      </c>
    </row>
    <row r="1671" spans="1:8" x14ac:dyDescent="0.2">
      <c r="A1671" s="1">
        <v>2442</v>
      </c>
      <c r="B1671" s="3">
        <v>42496.770138888889</v>
      </c>
      <c r="C1671" t="s">
        <v>96</v>
      </c>
      <c r="D1671">
        <v>1</v>
      </c>
      <c r="E1671">
        <f>INDEX(products!B:B,MATCH(challenge_2_solution_2!$C1671,products!$A:$A,0))</f>
        <v>17.899999999999999</v>
      </c>
      <c r="F1671">
        <f>INDEX(products!C:C,MATCH(challenge_2_solution_2!$C1671,products!$A:$A,0))</f>
        <v>10.92</v>
      </c>
      <c r="G1671">
        <f t="shared" si="26"/>
        <v>17.899999999999999</v>
      </c>
      <c r="H1671">
        <f t="shared" si="26"/>
        <v>10.92</v>
      </c>
    </row>
    <row r="1672" spans="1:8" x14ac:dyDescent="0.2">
      <c r="A1672" s="1">
        <v>2443</v>
      </c>
      <c r="B1672" s="3">
        <v>42496.786805555559</v>
      </c>
      <c r="C1672" t="s">
        <v>7</v>
      </c>
      <c r="D1672">
        <v>1</v>
      </c>
      <c r="E1672">
        <f>INDEX(products!B:B,MATCH(challenge_2_solution_2!$C1672,products!$A:$A,0))</f>
        <v>1</v>
      </c>
      <c r="F1672">
        <f>INDEX(products!C:C,MATCH(challenge_2_solution_2!$C1672,products!$A:$A,0))</f>
        <v>0.68</v>
      </c>
      <c r="G1672">
        <f t="shared" si="26"/>
        <v>1</v>
      </c>
      <c r="H1672">
        <f t="shared" si="26"/>
        <v>0.68</v>
      </c>
    </row>
    <row r="1673" spans="1:8" x14ac:dyDescent="0.2">
      <c r="A1673" s="1">
        <v>2443</v>
      </c>
      <c r="B1673" s="3">
        <v>42496.786805555559</v>
      </c>
      <c r="C1673" t="s">
        <v>8</v>
      </c>
      <c r="D1673">
        <v>1</v>
      </c>
      <c r="E1673">
        <f>INDEX(products!B:B,MATCH(challenge_2_solution_2!$C1673,products!$A:$A,0))</f>
        <v>1.6</v>
      </c>
      <c r="F1673">
        <f>INDEX(products!C:C,MATCH(challenge_2_solution_2!$C1673,products!$A:$A,0))</f>
        <v>0.77</v>
      </c>
      <c r="G1673">
        <f t="shared" si="26"/>
        <v>1.6</v>
      </c>
      <c r="H1673">
        <f t="shared" si="26"/>
        <v>0.77</v>
      </c>
    </row>
    <row r="1674" spans="1:8" x14ac:dyDescent="0.2">
      <c r="A1674" s="1">
        <v>2443</v>
      </c>
      <c r="B1674" s="3">
        <v>42496.786805555559</v>
      </c>
      <c r="C1674" t="s">
        <v>17</v>
      </c>
      <c r="D1674">
        <v>1</v>
      </c>
      <c r="E1674">
        <f>INDEX(products!B:B,MATCH(challenge_2_solution_2!$C1674,products!$A:$A,0))</f>
        <v>5.9</v>
      </c>
      <c r="F1674">
        <f>INDEX(products!C:C,MATCH(challenge_2_solution_2!$C1674,products!$A:$A,0))</f>
        <v>2.83</v>
      </c>
      <c r="G1674">
        <f t="shared" si="26"/>
        <v>5.9</v>
      </c>
      <c r="H1674">
        <f t="shared" si="26"/>
        <v>2.83</v>
      </c>
    </row>
    <row r="1675" spans="1:8" x14ac:dyDescent="0.2">
      <c r="A1675" s="1">
        <v>2443</v>
      </c>
      <c r="B1675" s="3">
        <v>42496.786805555559</v>
      </c>
      <c r="C1675" t="s">
        <v>60</v>
      </c>
      <c r="D1675">
        <v>1</v>
      </c>
      <c r="E1675">
        <f>INDEX(products!B:B,MATCH(challenge_2_solution_2!$C1675,products!$A:$A,0))</f>
        <v>11.9</v>
      </c>
      <c r="F1675">
        <f>INDEX(products!C:C,MATCH(challenge_2_solution_2!$C1675,products!$A:$A,0))</f>
        <v>4.28</v>
      </c>
      <c r="G1675">
        <f t="shared" si="26"/>
        <v>11.9</v>
      </c>
      <c r="H1675">
        <f t="shared" si="26"/>
        <v>4.28</v>
      </c>
    </row>
    <row r="1676" spans="1:8" x14ac:dyDescent="0.2">
      <c r="A1676" s="1">
        <v>2443</v>
      </c>
      <c r="B1676" s="3">
        <v>42496.786805555559</v>
      </c>
      <c r="C1676" t="s">
        <v>118</v>
      </c>
      <c r="D1676">
        <v>1</v>
      </c>
      <c r="E1676">
        <f>INDEX(products!B:B,MATCH(challenge_2_solution_2!$C1676,products!$A:$A,0))</f>
        <v>19.899999999999999</v>
      </c>
      <c r="F1676">
        <f>INDEX(products!C:C,MATCH(challenge_2_solution_2!$C1676,products!$A:$A,0))</f>
        <v>12.74</v>
      </c>
      <c r="G1676">
        <f t="shared" si="26"/>
        <v>19.899999999999999</v>
      </c>
      <c r="H1676">
        <f t="shared" si="26"/>
        <v>12.74</v>
      </c>
    </row>
    <row r="1677" spans="1:8" x14ac:dyDescent="0.2">
      <c r="A1677" s="1">
        <v>2444</v>
      </c>
      <c r="B1677" s="3">
        <v>42496.800000000003</v>
      </c>
      <c r="C1677" t="s">
        <v>4</v>
      </c>
      <c r="D1677">
        <v>1</v>
      </c>
      <c r="E1677">
        <f>INDEX(products!B:B,MATCH(challenge_2_solution_2!$C1677,products!$A:$A,0))</f>
        <v>1</v>
      </c>
      <c r="F1677">
        <f>INDEX(products!C:C,MATCH(challenge_2_solution_2!$C1677,products!$A:$A,0))</f>
        <v>0.61</v>
      </c>
      <c r="G1677">
        <f t="shared" si="26"/>
        <v>1</v>
      </c>
      <c r="H1677">
        <f t="shared" si="26"/>
        <v>0.61</v>
      </c>
    </row>
    <row r="1678" spans="1:8" x14ac:dyDescent="0.2">
      <c r="A1678" s="1">
        <v>2444</v>
      </c>
      <c r="B1678" s="3">
        <v>42496.800000000003</v>
      </c>
      <c r="C1678" t="s">
        <v>8</v>
      </c>
      <c r="D1678">
        <v>1</v>
      </c>
      <c r="E1678">
        <f>INDEX(products!B:B,MATCH(challenge_2_solution_2!$C1678,products!$A:$A,0))</f>
        <v>1.6</v>
      </c>
      <c r="F1678">
        <f>INDEX(products!C:C,MATCH(challenge_2_solution_2!$C1678,products!$A:$A,0))</f>
        <v>0.77</v>
      </c>
      <c r="G1678">
        <f t="shared" si="26"/>
        <v>1.6</v>
      </c>
      <c r="H1678">
        <f t="shared" si="26"/>
        <v>0.77</v>
      </c>
    </row>
    <row r="1679" spans="1:8" x14ac:dyDescent="0.2">
      <c r="A1679" s="1">
        <v>2444</v>
      </c>
      <c r="B1679" s="3">
        <v>42496.800000000003</v>
      </c>
      <c r="C1679" t="s">
        <v>12</v>
      </c>
      <c r="D1679">
        <v>1</v>
      </c>
      <c r="E1679">
        <f>INDEX(products!B:B,MATCH(challenge_2_solution_2!$C1679,products!$A:$A,0))</f>
        <v>5.2</v>
      </c>
      <c r="F1679">
        <f>INDEX(products!C:C,MATCH(challenge_2_solution_2!$C1679,products!$A:$A,0))</f>
        <v>3.07</v>
      </c>
      <c r="G1679">
        <f t="shared" si="26"/>
        <v>5.2</v>
      </c>
      <c r="H1679">
        <f t="shared" si="26"/>
        <v>3.07</v>
      </c>
    </row>
    <row r="1680" spans="1:8" x14ac:dyDescent="0.2">
      <c r="A1680" s="1">
        <v>2444</v>
      </c>
      <c r="B1680" s="3">
        <v>42496.800000000003</v>
      </c>
      <c r="C1680" t="s">
        <v>96</v>
      </c>
      <c r="D1680">
        <v>1</v>
      </c>
      <c r="E1680">
        <f>INDEX(products!B:B,MATCH(challenge_2_solution_2!$C1680,products!$A:$A,0))</f>
        <v>17.899999999999999</v>
      </c>
      <c r="F1680">
        <f>INDEX(products!C:C,MATCH(challenge_2_solution_2!$C1680,products!$A:$A,0))</f>
        <v>10.92</v>
      </c>
      <c r="G1680">
        <f t="shared" si="26"/>
        <v>17.899999999999999</v>
      </c>
      <c r="H1680">
        <f t="shared" si="26"/>
        <v>10.92</v>
      </c>
    </row>
    <row r="1681" spans="1:8" x14ac:dyDescent="0.2">
      <c r="A1681" s="1">
        <v>2444</v>
      </c>
      <c r="B1681" s="3">
        <v>42496.800000000003</v>
      </c>
      <c r="C1681" t="s">
        <v>98</v>
      </c>
      <c r="D1681">
        <v>1</v>
      </c>
      <c r="E1681">
        <f>INDEX(products!B:B,MATCH(challenge_2_solution_2!$C1681,products!$A:$A,0))</f>
        <v>17.899999999999999</v>
      </c>
      <c r="F1681">
        <f>INDEX(products!C:C,MATCH(challenge_2_solution_2!$C1681,products!$A:$A,0))</f>
        <v>8.59</v>
      </c>
      <c r="G1681">
        <f t="shared" si="26"/>
        <v>17.899999999999999</v>
      </c>
      <c r="H1681">
        <f t="shared" si="26"/>
        <v>8.59</v>
      </c>
    </row>
    <row r="1682" spans="1:8" x14ac:dyDescent="0.2">
      <c r="A1682" s="1">
        <v>2444</v>
      </c>
      <c r="B1682" s="3">
        <v>42496.800000000003</v>
      </c>
      <c r="C1682" t="s">
        <v>89</v>
      </c>
      <c r="D1682">
        <v>1</v>
      </c>
      <c r="E1682">
        <f>INDEX(products!B:B,MATCH(challenge_2_solution_2!$C1682,products!$A:$A,0))</f>
        <v>17.899999999999999</v>
      </c>
      <c r="F1682">
        <f>INDEX(products!C:C,MATCH(challenge_2_solution_2!$C1682,products!$A:$A,0))</f>
        <v>3.94</v>
      </c>
      <c r="G1682">
        <f t="shared" si="26"/>
        <v>17.899999999999999</v>
      </c>
      <c r="H1682">
        <f t="shared" si="26"/>
        <v>3.94</v>
      </c>
    </row>
    <row r="1683" spans="1:8" x14ac:dyDescent="0.2">
      <c r="A1683" s="1">
        <v>2444</v>
      </c>
      <c r="B1683" s="3">
        <v>42496.800000000003</v>
      </c>
      <c r="C1683" t="s">
        <v>91</v>
      </c>
      <c r="D1683">
        <v>1</v>
      </c>
      <c r="E1683">
        <f>INDEX(products!B:B,MATCH(challenge_2_solution_2!$C1683,products!$A:$A,0))</f>
        <v>17.899999999999999</v>
      </c>
      <c r="F1683">
        <f>INDEX(products!C:C,MATCH(challenge_2_solution_2!$C1683,products!$A:$A,0))</f>
        <v>6.44</v>
      </c>
      <c r="G1683">
        <f t="shared" si="26"/>
        <v>17.899999999999999</v>
      </c>
      <c r="H1683">
        <f t="shared" si="26"/>
        <v>6.44</v>
      </c>
    </row>
    <row r="1684" spans="1:8" x14ac:dyDescent="0.2">
      <c r="A1684" s="1">
        <v>2445</v>
      </c>
      <c r="B1684" s="3">
        <v>42496.807638888888</v>
      </c>
      <c r="C1684" t="s">
        <v>61</v>
      </c>
      <c r="D1684">
        <v>1</v>
      </c>
      <c r="E1684">
        <f>INDEX(products!B:B,MATCH(challenge_2_solution_2!$C1684,products!$A:$A,0))</f>
        <v>11.9</v>
      </c>
      <c r="F1684">
        <f>INDEX(products!C:C,MATCH(challenge_2_solution_2!$C1684,products!$A:$A,0))</f>
        <v>7.74</v>
      </c>
      <c r="G1684">
        <f t="shared" si="26"/>
        <v>11.9</v>
      </c>
      <c r="H1684">
        <f t="shared" si="26"/>
        <v>7.74</v>
      </c>
    </row>
    <row r="1685" spans="1:8" x14ac:dyDescent="0.2">
      <c r="A1685" s="1">
        <v>2445</v>
      </c>
      <c r="B1685" s="3">
        <v>42496.807638888888</v>
      </c>
      <c r="C1685" t="s">
        <v>90</v>
      </c>
      <c r="D1685">
        <v>1</v>
      </c>
      <c r="E1685">
        <f>INDEX(products!B:B,MATCH(challenge_2_solution_2!$C1685,products!$A:$A,0))</f>
        <v>17.899999999999999</v>
      </c>
      <c r="F1685">
        <f>INDEX(products!C:C,MATCH(challenge_2_solution_2!$C1685,products!$A:$A,0))</f>
        <v>9.85</v>
      </c>
      <c r="G1685">
        <f t="shared" si="26"/>
        <v>17.899999999999999</v>
      </c>
      <c r="H1685">
        <f t="shared" si="26"/>
        <v>9.85</v>
      </c>
    </row>
    <row r="1686" spans="1:8" x14ac:dyDescent="0.2">
      <c r="A1686" s="1">
        <v>2446</v>
      </c>
      <c r="B1686" s="3">
        <v>42496.824305555558</v>
      </c>
      <c r="C1686" t="s">
        <v>5</v>
      </c>
      <c r="D1686">
        <v>1</v>
      </c>
      <c r="E1686">
        <f>INDEX(products!B:B,MATCH(challenge_2_solution_2!$C1686,products!$A:$A,0))</f>
        <v>1</v>
      </c>
      <c r="F1686">
        <f>INDEX(products!C:C,MATCH(challenge_2_solution_2!$C1686,products!$A:$A,0))</f>
        <v>0.31</v>
      </c>
      <c r="G1686">
        <f t="shared" si="26"/>
        <v>1</v>
      </c>
      <c r="H1686">
        <f t="shared" si="26"/>
        <v>0.31</v>
      </c>
    </row>
    <row r="1687" spans="1:8" x14ac:dyDescent="0.2">
      <c r="A1687" s="1">
        <v>2446</v>
      </c>
      <c r="B1687" s="3">
        <v>42496.824305555558</v>
      </c>
      <c r="C1687" t="s">
        <v>14</v>
      </c>
      <c r="D1687">
        <v>1</v>
      </c>
      <c r="E1687">
        <f>INDEX(products!B:B,MATCH(challenge_2_solution_2!$C1687,products!$A:$A,0))</f>
        <v>5.9</v>
      </c>
      <c r="F1687">
        <f>INDEX(products!C:C,MATCH(challenge_2_solution_2!$C1687,products!$A:$A,0))</f>
        <v>2.36</v>
      </c>
      <c r="G1687">
        <f t="shared" si="26"/>
        <v>5.9</v>
      </c>
      <c r="H1687">
        <f t="shared" si="26"/>
        <v>2.36</v>
      </c>
    </row>
    <row r="1688" spans="1:8" x14ac:dyDescent="0.2">
      <c r="A1688" s="1">
        <v>2446</v>
      </c>
      <c r="B1688" s="3">
        <v>42496.824305555558</v>
      </c>
      <c r="C1688" t="s">
        <v>15</v>
      </c>
      <c r="D1688">
        <v>1</v>
      </c>
      <c r="E1688">
        <f>INDEX(products!B:B,MATCH(challenge_2_solution_2!$C1688,products!$A:$A,0))</f>
        <v>5.9</v>
      </c>
      <c r="F1688">
        <f>INDEX(products!C:C,MATCH(challenge_2_solution_2!$C1688,products!$A:$A,0))</f>
        <v>3.07</v>
      </c>
      <c r="G1688">
        <f t="shared" si="26"/>
        <v>5.9</v>
      </c>
      <c r="H1688">
        <f t="shared" si="26"/>
        <v>3.07</v>
      </c>
    </row>
    <row r="1689" spans="1:8" x14ac:dyDescent="0.2">
      <c r="A1689" s="1">
        <v>2446</v>
      </c>
      <c r="B1689" s="3">
        <v>42496.824305555558</v>
      </c>
      <c r="C1689" t="s">
        <v>61</v>
      </c>
      <c r="D1689">
        <v>1</v>
      </c>
      <c r="E1689">
        <f>INDEX(products!B:B,MATCH(challenge_2_solution_2!$C1689,products!$A:$A,0))</f>
        <v>11.9</v>
      </c>
      <c r="F1689">
        <f>INDEX(products!C:C,MATCH(challenge_2_solution_2!$C1689,products!$A:$A,0))</f>
        <v>7.74</v>
      </c>
      <c r="G1689">
        <f t="shared" si="26"/>
        <v>11.9</v>
      </c>
      <c r="H1689">
        <f t="shared" si="26"/>
        <v>7.74</v>
      </c>
    </row>
    <row r="1690" spans="1:8" x14ac:dyDescent="0.2">
      <c r="A1690" s="1">
        <v>2446</v>
      </c>
      <c r="B1690" s="3">
        <v>42496.824305555558</v>
      </c>
      <c r="C1690" t="s">
        <v>112</v>
      </c>
      <c r="D1690">
        <v>1</v>
      </c>
      <c r="E1690">
        <f>INDEX(products!B:B,MATCH(challenge_2_solution_2!$C1690,products!$A:$A,0))</f>
        <v>17.899999999999999</v>
      </c>
      <c r="F1690">
        <f>INDEX(products!C:C,MATCH(challenge_2_solution_2!$C1690,products!$A:$A,0))</f>
        <v>8.06</v>
      </c>
      <c r="G1690">
        <f t="shared" si="26"/>
        <v>17.899999999999999</v>
      </c>
      <c r="H1690">
        <f t="shared" si="26"/>
        <v>8.06</v>
      </c>
    </row>
    <row r="1691" spans="1:8" x14ac:dyDescent="0.2">
      <c r="A1691" s="1">
        <v>2446</v>
      </c>
      <c r="B1691" s="3">
        <v>42496.824305555558</v>
      </c>
      <c r="C1691" t="s">
        <v>148</v>
      </c>
      <c r="D1691">
        <v>1</v>
      </c>
      <c r="E1691">
        <f>INDEX(products!B:B,MATCH(challenge_2_solution_2!$C1691,products!$A:$A,0))</f>
        <v>19.899999999999999</v>
      </c>
      <c r="F1691">
        <f>INDEX(products!C:C,MATCH(challenge_2_solution_2!$C1691,products!$A:$A,0))</f>
        <v>4.58</v>
      </c>
      <c r="G1691">
        <f t="shared" si="26"/>
        <v>19.899999999999999</v>
      </c>
      <c r="H1691">
        <f t="shared" si="26"/>
        <v>4.58</v>
      </c>
    </row>
    <row r="1692" spans="1:8" x14ac:dyDescent="0.2">
      <c r="A1692" s="1">
        <v>2447</v>
      </c>
      <c r="B1692" s="3">
        <v>42496.837500000001</v>
      </c>
      <c r="C1692" t="s">
        <v>32</v>
      </c>
      <c r="D1692">
        <v>1</v>
      </c>
      <c r="E1692">
        <f>INDEX(products!B:B,MATCH(challenge_2_solution_2!$C1692,products!$A:$A,0))</f>
        <v>7.9</v>
      </c>
      <c r="F1692">
        <f>INDEX(products!C:C,MATCH(challenge_2_solution_2!$C1692,products!$A:$A,0))</f>
        <v>2.92</v>
      </c>
      <c r="G1692">
        <f t="shared" si="26"/>
        <v>7.9</v>
      </c>
      <c r="H1692">
        <f t="shared" si="26"/>
        <v>2.92</v>
      </c>
    </row>
    <row r="1693" spans="1:8" x14ac:dyDescent="0.2">
      <c r="A1693" s="1">
        <v>2447</v>
      </c>
      <c r="B1693" s="3">
        <v>42496.837500000001</v>
      </c>
      <c r="C1693" t="s">
        <v>55</v>
      </c>
      <c r="D1693">
        <v>1</v>
      </c>
      <c r="E1693">
        <f>INDEX(products!B:B,MATCH(challenge_2_solution_2!$C1693,products!$A:$A,0))</f>
        <v>7.9</v>
      </c>
      <c r="F1693">
        <f>INDEX(products!C:C,MATCH(challenge_2_solution_2!$C1693,products!$A:$A,0))</f>
        <v>2.21</v>
      </c>
      <c r="G1693">
        <f t="shared" si="26"/>
        <v>7.9</v>
      </c>
      <c r="H1693">
        <f t="shared" si="26"/>
        <v>2.21</v>
      </c>
    </row>
    <row r="1694" spans="1:8" x14ac:dyDescent="0.2">
      <c r="A1694" s="1">
        <v>2447</v>
      </c>
      <c r="B1694" s="3">
        <v>42496.837500000001</v>
      </c>
      <c r="C1694" t="s">
        <v>64</v>
      </c>
      <c r="D1694">
        <v>1</v>
      </c>
      <c r="E1694">
        <f>INDEX(products!B:B,MATCH(challenge_2_solution_2!$C1694,products!$A:$A,0))</f>
        <v>11.9</v>
      </c>
      <c r="F1694">
        <f>INDEX(products!C:C,MATCH(challenge_2_solution_2!$C1694,products!$A:$A,0))</f>
        <v>7.97</v>
      </c>
      <c r="G1694">
        <f t="shared" si="26"/>
        <v>11.9</v>
      </c>
      <c r="H1694">
        <f t="shared" si="26"/>
        <v>7.97</v>
      </c>
    </row>
    <row r="1695" spans="1:8" x14ac:dyDescent="0.2">
      <c r="A1695" s="1">
        <v>2447</v>
      </c>
      <c r="B1695" s="3">
        <v>42496.837500000001</v>
      </c>
      <c r="C1695" t="s">
        <v>103</v>
      </c>
      <c r="D1695">
        <v>1</v>
      </c>
      <c r="E1695">
        <f>INDEX(products!B:B,MATCH(challenge_2_solution_2!$C1695,products!$A:$A,0))</f>
        <v>17.899999999999999</v>
      </c>
      <c r="F1695">
        <f>INDEX(products!C:C,MATCH(challenge_2_solution_2!$C1695,products!$A:$A,0))</f>
        <v>12.35</v>
      </c>
      <c r="G1695">
        <f t="shared" si="26"/>
        <v>17.899999999999999</v>
      </c>
      <c r="H1695">
        <f t="shared" si="26"/>
        <v>12.35</v>
      </c>
    </row>
    <row r="1696" spans="1:8" x14ac:dyDescent="0.2">
      <c r="A1696" s="1">
        <v>2448</v>
      </c>
      <c r="B1696" s="3">
        <v>42496.890972222223</v>
      </c>
      <c r="C1696" t="s">
        <v>53</v>
      </c>
      <c r="D1696">
        <v>1</v>
      </c>
      <c r="E1696">
        <f>INDEX(products!B:B,MATCH(challenge_2_solution_2!$C1696,products!$A:$A,0))</f>
        <v>9.9</v>
      </c>
      <c r="F1696">
        <f>INDEX(products!C:C,MATCH(challenge_2_solution_2!$C1696,products!$A:$A,0))</f>
        <v>3.86</v>
      </c>
      <c r="G1696">
        <f t="shared" si="26"/>
        <v>9.9</v>
      </c>
      <c r="H1696">
        <f t="shared" si="26"/>
        <v>3.86</v>
      </c>
    </row>
    <row r="1697" spans="1:8" x14ac:dyDescent="0.2">
      <c r="A1697" s="1">
        <v>2448</v>
      </c>
      <c r="B1697" s="3">
        <v>42496.890972222223</v>
      </c>
      <c r="C1697" t="s">
        <v>63</v>
      </c>
      <c r="D1697">
        <v>1</v>
      </c>
      <c r="E1697">
        <f>INDEX(products!B:B,MATCH(challenge_2_solution_2!$C1697,products!$A:$A,0))</f>
        <v>11.9</v>
      </c>
      <c r="F1697">
        <f>INDEX(products!C:C,MATCH(challenge_2_solution_2!$C1697,products!$A:$A,0))</f>
        <v>6.07</v>
      </c>
      <c r="G1697">
        <f t="shared" si="26"/>
        <v>11.9</v>
      </c>
      <c r="H1697">
        <f t="shared" si="26"/>
        <v>6.07</v>
      </c>
    </row>
    <row r="1698" spans="1:8" x14ac:dyDescent="0.2">
      <c r="A1698" s="1">
        <v>2448</v>
      </c>
      <c r="B1698" s="3">
        <v>42496.890972222223</v>
      </c>
      <c r="C1698" t="s">
        <v>77</v>
      </c>
      <c r="D1698">
        <v>1</v>
      </c>
      <c r="E1698">
        <f>INDEX(products!B:B,MATCH(challenge_2_solution_2!$C1698,products!$A:$A,0))</f>
        <v>11.9</v>
      </c>
      <c r="F1698">
        <f>INDEX(products!C:C,MATCH(challenge_2_solution_2!$C1698,products!$A:$A,0))</f>
        <v>4.05</v>
      </c>
      <c r="G1698">
        <f t="shared" si="26"/>
        <v>11.9</v>
      </c>
      <c r="H1698">
        <f t="shared" si="26"/>
        <v>4.05</v>
      </c>
    </row>
    <row r="1699" spans="1:8" x14ac:dyDescent="0.2">
      <c r="A1699" s="1">
        <v>2448</v>
      </c>
      <c r="B1699" s="3">
        <v>42496.890972222223</v>
      </c>
      <c r="C1699" t="s">
        <v>68</v>
      </c>
      <c r="D1699">
        <v>1</v>
      </c>
      <c r="E1699">
        <f>INDEX(products!B:B,MATCH(challenge_2_solution_2!$C1699,products!$A:$A,0))</f>
        <v>11.9</v>
      </c>
      <c r="F1699">
        <f>INDEX(products!C:C,MATCH(challenge_2_solution_2!$C1699,products!$A:$A,0))</f>
        <v>3.69</v>
      </c>
      <c r="G1699">
        <f t="shared" si="26"/>
        <v>11.9</v>
      </c>
      <c r="H1699">
        <f t="shared" si="26"/>
        <v>3.69</v>
      </c>
    </row>
    <row r="1700" spans="1:8" x14ac:dyDescent="0.2">
      <c r="A1700" s="1">
        <v>2449</v>
      </c>
      <c r="B1700" s="3">
        <v>42496.898611111108</v>
      </c>
      <c r="C1700" t="s">
        <v>13</v>
      </c>
      <c r="D1700">
        <v>1</v>
      </c>
      <c r="E1700">
        <f>INDEX(products!B:B,MATCH(challenge_2_solution_2!$C1700,products!$A:$A,0))</f>
        <v>5.2</v>
      </c>
      <c r="F1700">
        <f>INDEX(products!C:C,MATCH(challenge_2_solution_2!$C1700,products!$A:$A,0))</f>
        <v>2.44</v>
      </c>
      <c r="G1700">
        <f t="shared" si="26"/>
        <v>5.2</v>
      </c>
      <c r="H1700">
        <f t="shared" si="26"/>
        <v>2.44</v>
      </c>
    </row>
    <row r="1701" spans="1:8" x14ac:dyDescent="0.2">
      <c r="A1701" s="1">
        <v>2449</v>
      </c>
      <c r="B1701" s="3">
        <v>42496.898611111108</v>
      </c>
      <c r="C1701" t="s">
        <v>15</v>
      </c>
      <c r="D1701">
        <v>1</v>
      </c>
      <c r="E1701">
        <f>INDEX(products!B:B,MATCH(challenge_2_solution_2!$C1701,products!$A:$A,0))</f>
        <v>5.9</v>
      </c>
      <c r="F1701">
        <f>INDEX(products!C:C,MATCH(challenge_2_solution_2!$C1701,products!$A:$A,0))</f>
        <v>3.07</v>
      </c>
      <c r="G1701">
        <f t="shared" si="26"/>
        <v>5.9</v>
      </c>
      <c r="H1701">
        <f t="shared" si="26"/>
        <v>3.07</v>
      </c>
    </row>
    <row r="1702" spans="1:8" x14ac:dyDescent="0.2">
      <c r="A1702" s="1">
        <v>2449</v>
      </c>
      <c r="B1702" s="3">
        <v>42496.898611111108</v>
      </c>
      <c r="C1702" t="s">
        <v>18</v>
      </c>
      <c r="D1702">
        <v>1</v>
      </c>
      <c r="E1702">
        <f>INDEX(products!B:B,MATCH(challenge_2_solution_2!$C1702,products!$A:$A,0))</f>
        <v>5.9</v>
      </c>
      <c r="F1702">
        <f>INDEX(products!C:C,MATCH(challenge_2_solution_2!$C1702,products!$A:$A,0))</f>
        <v>3.6</v>
      </c>
      <c r="G1702">
        <f t="shared" si="26"/>
        <v>5.9</v>
      </c>
      <c r="H1702">
        <f t="shared" si="26"/>
        <v>3.6</v>
      </c>
    </row>
    <row r="1703" spans="1:8" x14ac:dyDescent="0.2">
      <c r="A1703" s="1">
        <v>2449</v>
      </c>
      <c r="B1703" s="3">
        <v>42496.898611111108</v>
      </c>
      <c r="C1703" t="s">
        <v>17</v>
      </c>
      <c r="D1703">
        <v>2</v>
      </c>
      <c r="E1703">
        <f>INDEX(products!B:B,MATCH(challenge_2_solution_2!$C1703,products!$A:$A,0))</f>
        <v>5.9</v>
      </c>
      <c r="F1703">
        <f>INDEX(products!C:C,MATCH(challenge_2_solution_2!$C1703,products!$A:$A,0))</f>
        <v>2.83</v>
      </c>
      <c r="G1703">
        <f t="shared" si="26"/>
        <v>11.8</v>
      </c>
      <c r="H1703">
        <f t="shared" si="26"/>
        <v>5.66</v>
      </c>
    </row>
    <row r="1704" spans="1:8" x14ac:dyDescent="0.2">
      <c r="A1704" s="1">
        <v>2449</v>
      </c>
      <c r="B1704" s="3">
        <v>42496.898611111108</v>
      </c>
      <c r="C1704" t="s">
        <v>45</v>
      </c>
      <c r="D1704">
        <v>1</v>
      </c>
      <c r="E1704">
        <f>INDEX(products!B:B,MATCH(challenge_2_solution_2!$C1704,products!$A:$A,0))</f>
        <v>7.9</v>
      </c>
      <c r="F1704">
        <f>INDEX(products!C:C,MATCH(challenge_2_solution_2!$C1704,products!$A:$A,0))</f>
        <v>4.82</v>
      </c>
      <c r="G1704">
        <f t="shared" si="26"/>
        <v>7.9</v>
      </c>
      <c r="H1704">
        <f t="shared" si="26"/>
        <v>4.82</v>
      </c>
    </row>
    <row r="1705" spans="1:8" x14ac:dyDescent="0.2">
      <c r="A1705" s="1">
        <v>2449</v>
      </c>
      <c r="B1705" s="3">
        <v>42496.898611111108</v>
      </c>
      <c r="C1705" t="s">
        <v>96</v>
      </c>
      <c r="D1705">
        <v>1</v>
      </c>
      <c r="E1705">
        <f>INDEX(products!B:B,MATCH(challenge_2_solution_2!$C1705,products!$A:$A,0))</f>
        <v>17.899999999999999</v>
      </c>
      <c r="F1705">
        <f>INDEX(products!C:C,MATCH(challenge_2_solution_2!$C1705,products!$A:$A,0))</f>
        <v>10.92</v>
      </c>
      <c r="G1705">
        <f t="shared" si="26"/>
        <v>17.899999999999999</v>
      </c>
      <c r="H1705">
        <f t="shared" si="26"/>
        <v>10.92</v>
      </c>
    </row>
    <row r="1706" spans="1:8" x14ac:dyDescent="0.2">
      <c r="A1706" s="1">
        <v>2449</v>
      </c>
      <c r="B1706" s="3">
        <v>42496.898611111108</v>
      </c>
      <c r="C1706" t="s">
        <v>118</v>
      </c>
      <c r="D1706">
        <v>1</v>
      </c>
      <c r="E1706">
        <f>INDEX(products!B:B,MATCH(challenge_2_solution_2!$C1706,products!$A:$A,0))</f>
        <v>19.899999999999999</v>
      </c>
      <c r="F1706">
        <f>INDEX(products!C:C,MATCH(challenge_2_solution_2!$C1706,products!$A:$A,0))</f>
        <v>12.74</v>
      </c>
      <c r="G1706">
        <f t="shared" si="26"/>
        <v>19.899999999999999</v>
      </c>
      <c r="H1706">
        <f t="shared" si="26"/>
        <v>12.74</v>
      </c>
    </row>
    <row r="1707" spans="1:8" x14ac:dyDescent="0.2">
      <c r="A1707" s="1">
        <v>2450</v>
      </c>
      <c r="B1707" s="3">
        <v>42496.938888888886</v>
      </c>
      <c r="C1707" t="s">
        <v>3</v>
      </c>
      <c r="D1707">
        <v>1</v>
      </c>
      <c r="E1707">
        <f>INDEX(products!B:B,MATCH(challenge_2_solution_2!$C1707,products!$A:$A,0))</f>
        <v>1</v>
      </c>
      <c r="F1707">
        <f>INDEX(products!C:C,MATCH(challenge_2_solution_2!$C1707,products!$A:$A,0))</f>
        <v>0.5</v>
      </c>
      <c r="G1707">
        <f t="shared" si="26"/>
        <v>1</v>
      </c>
      <c r="H1707">
        <f t="shared" si="26"/>
        <v>0.5</v>
      </c>
    </row>
    <row r="1708" spans="1:8" x14ac:dyDescent="0.2">
      <c r="A1708" s="1">
        <v>2450</v>
      </c>
      <c r="B1708" s="3">
        <v>42496.938888888886</v>
      </c>
      <c r="C1708" t="s">
        <v>4</v>
      </c>
      <c r="D1708">
        <v>1</v>
      </c>
      <c r="E1708">
        <f>INDEX(products!B:B,MATCH(challenge_2_solution_2!$C1708,products!$A:$A,0))</f>
        <v>1</v>
      </c>
      <c r="F1708">
        <f>INDEX(products!C:C,MATCH(challenge_2_solution_2!$C1708,products!$A:$A,0))</f>
        <v>0.61</v>
      </c>
      <c r="G1708">
        <f t="shared" si="26"/>
        <v>1</v>
      </c>
      <c r="H1708">
        <f t="shared" si="26"/>
        <v>0.61</v>
      </c>
    </row>
    <row r="1709" spans="1:8" x14ac:dyDescent="0.2">
      <c r="A1709" s="1">
        <v>2450</v>
      </c>
      <c r="B1709" s="3">
        <v>42496.938888888886</v>
      </c>
      <c r="C1709" t="s">
        <v>7</v>
      </c>
      <c r="D1709">
        <v>1</v>
      </c>
      <c r="E1709">
        <f>INDEX(products!B:B,MATCH(challenge_2_solution_2!$C1709,products!$A:$A,0))</f>
        <v>1</v>
      </c>
      <c r="F1709">
        <f>INDEX(products!C:C,MATCH(challenge_2_solution_2!$C1709,products!$A:$A,0))</f>
        <v>0.68</v>
      </c>
      <c r="G1709">
        <f t="shared" si="26"/>
        <v>1</v>
      </c>
      <c r="H1709">
        <f t="shared" si="26"/>
        <v>0.68</v>
      </c>
    </row>
    <row r="1710" spans="1:8" x14ac:dyDescent="0.2">
      <c r="A1710" s="1">
        <v>2450</v>
      </c>
      <c r="B1710" s="3">
        <v>42496.938888888886</v>
      </c>
      <c r="C1710" t="s">
        <v>8</v>
      </c>
      <c r="D1710">
        <v>2</v>
      </c>
      <c r="E1710">
        <f>INDEX(products!B:B,MATCH(challenge_2_solution_2!$C1710,products!$A:$A,0))</f>
        <v>1.6</v>
      </c>
      <c r="F1710">
        <f>INDEX(products!C:C,MATCH(challenge_2_solution_2!$C1710,products!$A:$A,0))</f>
        <v>0.77</v>
      </c>
      <c r="G1710">
        <f t="shared" si="26"/>
        <v>3.2</v>
      </c>
      <c r="H1710">
        <f t="shared" si="26"/>
        <v>1.54</v>
      </c>
    </row>
    <row r="1711" spans="1:8" x14ac:dyDescent="0.2">
      <c r="A1711" s="1">
        <v>2450</v>
      </c>
      <c r="B1711" s="3">
        <v>42496.938888888886</v>
      </c>
      <c r="C1711" t="s">
        <v>38</v>
      </c>
      <c r="D1711">
        <v>1</v>
      </c>
      <c r="E1711">
        <f>INDEX(products!B:B,MATCH(challenge_2_solution_2!$C1711,products!$A:$A,0))</f>
        <v>7.9</v>
      </c>
      <c r="F1711">
        <f>INDEX(products!C:C,MATCH(challenge_2_solution_2!$C1711,products!$A:$A,0))</f>
        <v>3</v>
      </c>
      <c r="G1711">
        <f t="shared" si="26"/>
        <v>7.9</v>
      </c>
      <c r="H1711">
        <f t="shared" si="26"/>
        <v>3</v>
      </c>
    </row>
    <row r="1712" spans="1:8" x14ac:dyDescent="0.2">
      <c r="A1712" s="1">
        <v>2450</v>
      </c>
      <c r="B1712" s="3">
        <v>42496.938888888886</v>
      </c>
      <c r="C1712" t="s">
        <v>98</v>
      </c>
      <c r="D1712">
        <v>1</v>
      </c>
      <c r="E1712">
        <f>INDEX(products!B:B,MATCH(challenge_2_solution_2!$C1712,products!$A:$A,0))</f>
        <v>17.899999999999999</v>
      </c>
      <c r="F1712">
        <f>INDEX(products!C:C,MATCH(challenge_2_solution_2!$C1712,products!$A:$A,0))</f>
        <v>8.59</v>
      </c>
      <c r="G1712">
        <f t="shared" si="26"/>
        <v>17.899999999999999</v>
      </c>
      <c r="H1712">
        <f t="shared" si="26"/>
        <v>8.59</v>
      </c>
    </row>
    <row r="1713" spans="1:8" x14ac:dyDescent="0.2">
      <c r="A1713" s="1">
        <v>2451</v>
      </c>
      <c r="B1713" s="3">
        <v>42497.776388888888</v>
      </c>
      <c r="C1713" t="s">
        <v>15</v>
      </c>
      <c r="D1713">
        <v>2</v>
      </c>
      <c r="E1713">
        <f>INDEX(products!B:B,MATCH(challenge_2_solution_2!$C1713,products!$A:$A,0))</f>
        <v>5.9</v>
      </c>
      <c r="F1713">
        <f>INDEX(products!C:C,MATCH(challenge_2_solution_2!$C1713,products!$A:$A,0))</f>
        <v>3.07</v>
      </c>
      <c r="G1713">
        <f t="shared" si="26"/>
        <v>11.8</v>
      </c>
      <c r="H1713">
        <f t="shared" si="26"/>
        <v>6.14</v>
      </c>
    </row>
    <row r="1714" spans="1:8" x14ac:dyDescent="0.2">
      <c r="A1714" s="1">
        <v>2451</v>
      </c>
      <c r="B1714" s="3">
        <v>42497.776388888888</v>
      </c>
      <c r="C1714" t="s">
        <v>18</v>
      </c>
      <c r="D1714">
        <v>1</v>
      </c>
      <c r="E1714">
        <f>INDEX(products!B:B,MATCH(challenge_2_solution_2!$C1714,products!$A:$A,0))</f>
        <v>5.9</v>
      </c>
      <c r="F1714">
        <f>INDEX(products!C:C,MATCH(challenge_2_solution_2!$C1714,products!$A:$A,0))</f>
        <v>3.6</v>
      </c>
      <c r="G1714">
        <f t="shared" si="26"/>
        <v>5.9</v>
      </c>
      <c r="H1714">
        <f t="shared" si="26"/>
        <v>3.6</v>
      </c>
    </row>
    <row r="1715" spans="1:8" x14ac:dyDescent="0.2">
      <c r="A1715" s="1">
        <v>2451</v>
      </c>
      <c r="B1715" s="3">
        <v>42497.776388888888</v>
      </c>
      <c r="C1715" t="s">
        <v>17</v>
      </c>
      <c r="D1715">
        <v>2</v>
      </c>
      <c r="E1715">
        <f>INDEX(products!B:B,MATCH(challenge_2_solution_2!$C1715,products!$A:$A,0))</f>
        <v>5.9</v>
      </c>
      <c r="F1715">
        <f>INDEX(products!C:C,MATCH(challenge_2_solution_2!$C1715,products!$A:$A,0))</f>
        <v>2.83</v>
      </c>
      <c r="G1715">
        <f t="shared" si="26"/>
        <v>11.8</v>
      </c>
      <c r="H1715">
        <f t="shared" si="26"/>
        <v>5.66</v>
      </c>
    </row>
    <row r="1716" spans="1:8" x14ac:dyDescent="0.2">
      <c r="A1716" s="1">
        <v>2451</v>
      </c>
      <c r="B1716" s="3">
        <v>42497.776388888888</v>
      </c>
      <c r="C1716" t="s">
        <v>61</v>
      </c>
      <c r="D1716">
        <v>1</v>
      </c>
      <c r="E1716">
        <f>INDEX(products!B:B,MATCH(challenge_2_solution_2!$C1716,products!$A:$A,0))</f>
        <v>11.9</v>
      </c>
      <c r="F1716">
        <f>INDEX(products!C:C,MATCH(challenge_2_solution_2!$C1716,products!$A:$A,0))</f>
        <v>7.74</v>
      </c>
      <c r="G1716">
        <f t="shared" si="26"/>
        <v>11.9</v>
      </c>
      <c r="H1716">
        <f t="shared" si="26"/>
        <v>7.74</v>
      </c>
    </row>
    <row r="1717" spans="1:8" x14ac:dyDescent="0.2">
      <c r="A1717" s="1">
        <v>2451</v>
      </c>
      <c r="B1717" s="3">
        <v>42497.776388888888</v>
      </c>
      <c r="C1717" t="s">
        <v>101</v>
      </c>
      <c r="D1717">
        <v>1</v>
      </c>
      <c r="E1717">
        <f>INDEX(products!B:B,MATCH(challenge_2_solution_2!$C1717,products!$A:$A,0))</f>
        <v>17.899999999999999</v>
      </c>
      <c r="F1717">
        <f>INDEX(products!C:C,MATCH(challenge_2_solution_2!$C1717,products!$A:$A,0))</f>
        <v>11.46</v>
      </c>
      <c r="G1717">
        <f t="shared" si="26"/>
        <v>17.899999999999999</v>
      </c>
      <c r="H1717">
        <f t="shared" si="26"/>
        <v>11.46</v>
      </c>
    </row>
    <row r="1718" spans="1:8" x14ac:dyDescent="0.2">
      <c r="A1718" s="1">
        <v>2451</v>
      </c>
      <c r="B1718" s="3">
        <v>42497.776388888888</v>
      </c>
      <c r="C1718" t="s">
        <v>141</v>
      </c>
      <c r="D1718">
        <v>1</v>
      </c>
      <c r="E1718">
        <f>INDEX(products!B:B,MATCH(challenge_2_solution_2!$C1718,products!$A:$A,0))</f>
        <v>19.899999999999999</v>
      </c>
      <c r="F1718">
        <f>INDEX(products!C:C,MATCH(challenge_2_solution_2!$C1718,products!$A:$A,0))</f>
        <v>7.56</v>
      </c>
      <c r="G1718">
        <f t="shared" si="26"/>
        <v>19.899999999999999</v>
      </c>
      <c r="H1718">
        <f t="shared" si="26"/>
        <v>7.56</v>
      </c>
    </row>
    <row r="1719" spans="1:8" x14ac:dyDescent="0.2">
      <c r="A1719" s="1">
        <v>2453</v>
      </c>
      <c r="B1719" s="3">
        <v>42497.79791666667</v>
      </c>
      <c r="C1719" t="s">
        <v>8</v>
      </c>
      <c r="D1719">
        <v>3</v>
      </c>
      <c r="E1719">
        <f>INDEX(products!B:B,MATCH(challenge_2_solution_2!$C1719,products!$A:$A,0))</f>
        <v>1.6</v>
      </c>
      <c r="F1719">
        <f>INDEX(products!C:C,MATCH(challenge_2_solution_2!$C1719,products!$A:$A,0))</f>
        <v>0.77</v>
      </c>
      <c r="G1719">
        <f t="shared" si="26"/>
        <v>4.8000000000000007</v>
      </c>
      <c r="H1719">
        <f t="shared" si="26"/>
        <v>2.31</v>
      </c>
    </row>
    <row r="1720" spans="1:8" x14ac:dyDescent="0.2">
      <c r="A1720" s="1">
        <v>2453</v>
      </c>
      <c r="B1720" s="3">
        <v>42497.79791666667</v>
      </c>
      <c r="C1720" t="s">
        <v>12</v>
      </c>
      <c r="D1720">
        <v>2</v>
      </c>
      <c r="E1720">
        <f>INDEX(products!B:B,MATCH(challenge_2_solution_2!$C1720,products!$A:$A,0))</f>
        <v>5.2</v>
      </c>
      <c r="F1720">
        <f>INDEX(products!C:C,MATCH(challenge_2_solution_2!$C1720,products!$A:$A,0))</f>
        <v>3.07</v>
      </c>
      <c r="G1720">
        <f t="shared" si="26"/>
        <v>10.4</v>
      </c>
      <c r="H1720">
        <f t="shared" si="26"/>
        <v>6.14</v>
      </c>
    </row>
    <row r="1721" spans="1:8" x14ac:dyDescent="0.2">
      <c r="A1721" s="1">
        <v>2453</v>
      </c>
      <c r="B1721" s="3">
        <v>42497.79791666667</v>
      </c>
      <c r="C1721" t="s">
        <v>17</v>
      </c>
      <c r="D1721">
        <v>1</v>
      </c>
      <c r="E1721">
        <f>INDEX(products!B:B,MATCH(challenge_2_solution_2!$C1721,products!$A:$A,0))</f>
        <v>5.9</v>
      </c>
      <c r="F1721">
        <f>INDEX(products!C:C,MATCH(challenge_2_solution_2!$C1721,products!$A:$A,0))</f>
        <v>2.83</v>
      </c>
      <c r="G1721">
        <f t="shared" si="26"/>
        <v>5.9</v>
      </c>
      <c r="H1721">
        <f t="shared" si="26"/>
        <v>2.83</v>
      </c>
    </row>
    <row r="1722" spans="1:8" x14ac:dyDescent="0.2">
      <c r="A1722" s="1">
        <v>2453</v>
      </c>
      <c r="B1722" s="3">
        <v>42497.79791666667</v>
      </c>
      <c r="C1722" t="s">
        <v>80</v>
      </c>
      <c r="D1722">
        <v>1</v>
      </c>
      <c r="E1722">
        <f>INDEX(products!B:B,MATCH(challenge_2_solution_2!$C1722,products!$A:$A,0))</f>
        <v>11.9</v>
      </c>
      <c r="F1722">
        <f>INDEX(products!C:C,MATCH(challenge_2_solution_2!$C1722,products!$A:$A,0))</f>
        <v>3.21</v>
      </c>
      <c r="G1722">
        <f t="shared" si="26"/>
        <v>11.9</v>
      </c>
      <c r="H1722">
        <f t="shared" si="26"/>
        <v>3.21</v>
      </c>
    </row>
    <row r="1723" spans="1:8" x14ac:dyDescent="0.2">
      <c r="A1723" s="1">
        <v>2453</v>
      </c>
      <c r="B1723" s="3">
        <v>42497.79791666667</v>
      </c>
      <c r="C1723" t="s">
        <v>86</v>
      </c>
      <c r="D1723">
        <v>1</v>
      </c>
      <c r="E1723">
        <f>INDEX(products!B:B,MATCH(challenge_2_solution_2!$C1723,products!$A:$A,0))</f>
        <v>15.9</v>
      </c>
      <c r="F1723">
        <f>INDEX(products!C:C,MATCH(challenge_2_solution_2!$C1723,products!$A:$A,0))</f>
        <v>5.57</v>
      </c>
      <c r="G1723">
        <f t="shared" si="26"/>
        <v>15.9</v>
      </c>
      <c r="H1723">
        <f t="shared" si="26"/>
        <v>5.57</v>
      </c>
    </row>
    <row r="1724" spans="1:8" x14ac:dyDescent="0.2">
      <c r="A1724" s="1">
        <v>2453</v>
      </c>
      <c r="B1724" s="3">
        <v>42497.79791666667</v>
      </c>
      <c r="C1724" t="s">
        <v>163</v>
      </c>
      <c r="D1724">
        <v>1</v>
      </c>
      <c r="E1724">
        <f>INDEX(products!B:B,MATCH(challenge_2_solution_2!$C1724,products!$A:$A,0))</f>
        <v>25.9</v>
      </c>
      <c r="F1724">
        <f>INDEX(products!C:C,MATCH(challenge_2_solution_2!$C1724,products!$A:$A,0))</f>
        <v>15.28</v>
      </c>
      <c r="G1724">
        <f t="shared" si="26"/>
        <v>25.9</v>
      </c>
      <c r="H1724">
        <f t="shared" si="26"/>
        <v>15.28</v>
      </c>
    </row>
    <row r="1725" spans="1:8" x14ac:dyDescent="0.2">
      <c r="A1725" s="1">
        <v>2454</v>
      </c>
      <c r="B1725" s="3">
        <v>42497.847222222219</v>
      </c>
      <c r="C1725" t="s">
        <v>10</v>
      </c>
      <c r="D1725">
        <v>2</v>
      </c>
      <c r="E1725">
        <f>INDEX(products!B:B,MATCH(challenge_2_solution_2!$C1725,products!$A:$A,0))</f>
        <v>3.9</v>
      </c>
      <c r="F1725">
        <f>INDEX(products!C:C,MATCH(challenge_2_solution_2!$C1725,products!$A:$A,0))</f>
        <v>1.17</v>
      </c>
      <c r="G1725">
        <f t="shared" si="26"/>
        <v>7.8</v>
      </c>
      <c r="H1725">
        <f t="shared" si="26"/>
        <v>2.34</v>
      </c>
    </row>
    <row r="1726" spans="1:8" x14ac:dyDescent="0.2">
      <c r="A1726" s="1">
        <v>2454</v>
      </c>
      <c r="B1726" s="3">
        <v>42497.847222222219</v>
      </c>
      <c r="C1726" t="s">
        <v>28</v>
      </c>
      <c r="D1726">
        <v>1</v>
      </c>
      <c r="E1726">
        <f>INDEX(products!B:B,MATCH(challenge_2_solution_2!$C1726,products!$A:$A,0))</f>
        <v>7.9</v>
      </c>
      <c r="F1726">
        <f>INDEX(products!C:C,MATCH(challenge_2_solution_2!$C1726,products!$A:$A,0))</f>
        <v>2.4500000000000002</v>
      </c>
      <c r="G1726">
        <f t="shared" si="26"/>
        <v>7.9</v>
      </c>
      <c r="H1726">
        <f t="shared" si="26"/>
        <v>2.4500000000000002</v>
      </c>
    </row>
    <row r="1727" spans="1:8" x14ac:dyDescent="0.2">
      <c r="A1727" s="1">
        <v>2454</v>
      </c>
      <c r="B1727" s="3">
        <v>42497.847222222219</v>
      </c>
      <c r="C1727" t="s">
        <v>61</v>
      </c>
      <c r="D1727">
        <v>1</v>
      </c>
      <c r="E1727">
        <f>INDEX(products!B:B,MATCH(challenge_2_solution_2!$C1727,products!$A:$A,0))</f>
        <v>11.9</v>
      </c>
      <c r="F1727">
        <f>INDEX(products!C:C,MATCH(challenge_2_solution_2!$C1727,products!$A:$A,0))</f>
        <v>7.74</v>
      </c>
      <c r="G1727">
        <f t="shared" si="26"/>
        <v>11.9</v>
      </c>
      <c r="H1727">
        <f t="shared" si="26"/>
        <v>7.74</v>
      </c>
    </row>
    <row r="1728" spans="1:8" x14ac:dyDescent="0.2">
      <c r="A1728" s="1">
        <v>2454</v>
      </c>
      <c r="B1728" s="3">
        <v>42497.847222222219</v>
      </c>
      <c r="C1728" t="s">
        <v>99</v>
      </c>
      <c r="D1728">
        <v>1</v>
      </c>
      <c r="E1728">
        <f>INDEX(products!B:B,MATCH(challenge_2_solution_2!$C1728,products!$A:$A,0))</f>
        <v>17.899999999999999</v>
      </c>
      <c r="F1728">
        <f>INDEX(products!C:C,MATCH(challenge_2_solution_2!$C1728,products!$A:$A,0))</f>
        <v>10.74</v>
      </c>
      <c r="G1728">
        <f t="shared" si="26"/>
        <v>17.899999999999999</v>
      </c>
      <c r="H1728">
        <f t="shared" si="26"/>
        <v>10.74</v>
      </c>
    </row>
    <row r="1729" spans="1:8" x14ac:dyDescent="0.2">
      <c r="A1729" s="1">
        <v>2455</v>
      </c>
      <c r="B1729" s="3">
        <v>42497.856249999997</v>
      </c>
      <c r="C1729" t="s">
        <v>8</v>
      </c>
      <c r="D1729">
        <v>2</v>
      </c>
      <c r="E1729">
        <f>INDEX(products!B:B,MATCH(challenge_2_solution_2!$C1729,products!$A:$A,0))</f>
        <v>1.6</v>
      </c>
      <c r="F1729">
        <f>INDEX(products!C:C,MATCH(challenge_2_solution_2!$C1729,products!$A:$A,0))</f>
        <v>0.77</v>
      </c>
      <c r="G1729">
        <f t="shared" si="26"/>
        <v>3.2</v>
      </c>
      <c r="H1729">
        <f t="shared" si="26"/>
        <v>1.54</v>
      </c>
    </row>
    <row r="1730" spans="1:8" x14ac:dyDescent="0.2">
      <c r="A1730" s="1">
        <v>2455</v>
      </c>
      <c r="B1730" s="3">
        <v>42497.856249999997</v>
      </c>
      <c r="C1730" t="s">
        <v>15</v>
      </c>
      <c r="D1730">
        <v>2</v>
      </c>
      <c r="E1730">
        <f>INDEX(products!B:B,MATCH(challenge_2_solution_2!$C1730,products!$A:$A,0))</f>
        <v>5.9</v>
      </c>
      <c r="F1730">
        <f>INDEX(products!C:C,MATCH(challenge_2_solution_2!$C1730,products!$A:$A,0))</f>
        <v>3.07</v>
      </c>
      <c r="G1730">
        <f t="shared" si="26"/>
        <v>11.8</v>
      </c>
      <c r="H1730">
        <f t="shared" si="26"/>
        <v>6.14</v>
      </c>
    </row>
    <row r="1731" spans="1:8" x14ac:dyDescent="0.2">
      <c r="A1731" s="1">
        <v>2455</v>
      </c>
      <c r="B1731" s="3">
        <v>42497.856249999997</v>
      </c>
      <c r="C1731" t="s">
        <v>33</v>
      </c>
      <c r="D1731">
        <v>1</v>
      </c>
      <c r="E1731">
        <f>INDEX(products!B:B,MATCH(challenge_2_solution_2!$C1731,products!$A:$A,0))</f>
        <v>7.9</v>
      </c>
      <c r="F1731">
        <f>INDEX(products!C:C,MATCH(challenge_2_solution_2!$C1731,products!$A:$A,0))</f>
        <v>2.21</v>
      </c>
      <c r="G1731">
        <f t="shared" ref="G1731:H1794" si="27">$D1731*E1731</f>
        <v>7.9</v>
      </c>
      <c r="H1731">
        <f t="shared" si="27"/>
        <v>2.21</v>
      </c>
    </row>
    <row r="1732" spans="1:8" x14ac:dyDescent="0.2">
      <c r="A1732" s="1">
        <v>2455</v>
      </c>
      <c r="B1732" s="3">
        <v>42497.856249999997</v>
      </c>
      <c r="C1732" t="s">
        <v>34</v>
      </c>
      <c r="D1732">
        <v>1</v>
      </c>
      <c r="E1732">
        <f>INDEX(products!B:B,MATCH(challenge_2_solution_2!$C1732,products!$A:$A,0))</f>
        <v>7.9</v>
      </c>
      <c r="F1732">
        <f>INDEX(products!C:C,MATCH(challenge_2_solution_2!$C1732,products!$A:$A,0))</f>
        <v>1.58</v>
      </c>
      <c r="G1732">
        <f t="shared" si="27"/>
        <v>7.9</v>
      </c>
      <c r="H1732">
        <f t="shared" si="27"/>
        <v>1.58</v>
      </c>
    </row>
    <row r="1733" spans="1:8" x14ac:dyDescent="0.2">
      <c r="A1733" s="1">
        <v>2455</v>
      </c>
      <c r="B1733" s="3">
        <v>42497.856249999997</v>
      </c>
      <c r="C1733" t="s">
        <v>28</v>
      </c>
      <c r="D1733">
        <v>1</v>
      </c>
      <c r="E1733">
        <f>INDEX(products!B:B,MATCH(challenge_2_solution_2!$C1733,products!$A:$A,0))</f>
        <v>7.9</v>
      </c>
      <c r="F1733">
        <f>INDEX(products!C:C,MATCH(challenge_2_solution_2!$C1733,products!$A:$A,0))</f>
        <v>2.4500000000000002</v>
      </c>
      <c r="G1733">
        <f t="shared" si="27"/>
        <v>7.9</v>
      </c>
      <c r="H1733">
        <f t="shared" si="27"/>
        <v>2.4500000000000002</v>
      </c>
    </row>
    <row r="1734" spans="1:8" x14ac:dyDescent="0.2">
      <c r="A1734" s="1">
        <v>2455</v>
      </c>
      <c r="B1734" s="3">
        <v>42497.856249999997</v>
      </c>
      <c r="C1734" t="s">
        <v>86</v>
      </c>
      <c r="D1734">
        <v>1</v>
      </c>
      <c r="E1734">
        <f>INDEX(products!B:B,MATCH(challenge_2_solution_2!$C1734,products!$A:$A,0))</f>
        <v>15.9</v>
      </c>
      <c r="F1734">
        <f>INDEX(products!C:C,MATCH(challenge_2_solution_2!$C1734,products!$A:$A,0))</f>
        <v>5.57</v>
      </c>
      <c r="G1734">
        <f t="shared" si="27"/>
        <v>15.9</v>
      </c>
      <c r="H1734">
        <f t="shared" si="27"/>
        <v>5.57</v>
      </c>
    </row>
    <row r="1735" spans="1:8" x14ac:dyDescent="0.2">
      <c r="A1735" s="1">
        <v>2456</v>
      </c>
      <c r="B1735" s="3">
        <v>42497.912499999999</v>
      </c>
      <c r="C1735" t="s">
        <v>8</v>
      </c>
      <c r="D1735">
        <v>2</v>
      </c>
      <c r="E1735">
        <f>INDEX(products!B:B,MATCH(challenge_2_solution_2!$C1735,products!$A:$A,0))</f>
        <v>1.6</v>
      </c>
      <c r="F1735">
        <f>INDEX(products!C:C,MATCH(challenge_2_solution_2!$C1735,products!$A:$A,0))</f>
        <v>0.77</v>
      </c>
      <c r="G1735">
        <f t="shared" si="27"/>
        <v>3.2</v>
      </c>
      <c r="H1735">
        <f t="shared" si="27"/>
        <v>1.54</v>
      </c>
    </row>
    <row r="1736" spans="1:8" x14ac:dyDescent="0.2">
      <c r="A1736" s="1">
        <v>2456</v>
      </c>
      <c r="B1736" s="3">
        <v>42497.912499999999</v>
      </c>
      <c r="C1736" t="s">
        <v>35</v>
      </c>
      <c r="D1736">
        <v>1</v>
      </c>
      <c r="E1736">
        <f>INDEX(products!B:B,MATCH(challenge_2_solution_2!$C1736,products!$A:$A,0))</f>
        <v>7.9</v>
      </c>
      <c r="F1736">
        <f>INDEX(products!C:C,MATCH(challenge_2_solution_2!$C1736,products!$A:$A,0))</f>
        <v>4.3499999999999996</v>
      </c>
      <c r="G1736">
        <f t="shared" si="27"/>
        <v>7.9</v>
      </c>
      <c r="H1736">
        <f t="shared" si="27"/>
        <v>4.3499999999999996</v>
      </c>
    </row>
    <row r="1737" spans="1:8" x14ac:dyDescent="0.2">
      <c r="A1737" s="1">
        <v>2456</v>
      </c>
      <c r="B1737" s="3">
        <v>42497.912499999999</v>
      </c>
      <c r="C1737" t="s">
        <v>64</v>
      </c>
      <c r="D1737">
        <v>1</v>
      </c>
      <c r="E1737">
        <f>INDEX(products!B:B,MATCH(challenge_2_solution_2!$C1737,products!$A:$A,0))</f>
        <v>11.9</v>
      </c>
      <c r="F1737">
        <f>INDEX(products!C:C,MATCH(challenge_2_solution_2!$C1737,products!$A:$A,0))</f>
        <v>7.97</v>
      </c>
      <c r="G1737">
        <f t="shared" si="27"/>
        <v>11.9</v>
      </c>
      <c r="H1737">
        <f t="shared" si="27"/>
        <v>7.97</v>
      </c>
    </row>
    <row r="1738" spans="1:8" x14ac:dyDescent="0.2">
      <c r="A1738" s="1">
        <v>2456</v>
      </c>
      <c r="B1738" s="3">
        <v>42497.912499999999</v>
      </c>
      <c r="C1738" t="s">
        <v>95</v>
      </c>
      <c r="D1738">
        <v>1</v>
      </c>
      <c r="E1738">
        <f>INDEX(products!B:B,MATCH(challenge_2_solution_2!$C1738,products!$A:$A,0))</f>
        <v>17.899999999999999</v>
      </c>
      <c r="F1738">
        <f>INDEX(products!C:C,MATCH(challenge_2_solution_2!$C1738,products!$A:$A,0))</f>
        <v>4.3</v>
      </c>
      <c r="G1738">
        <f t="shared" si="27"/>
        <v>17.899999999999999</v>
      </c>
      <c r="H1738">
        <f t="shared" si="27"/>
        <v>4.3</v>
      </c>
    </row>
    <row r="1739" spans="1:8" x14ac:dyDescent="0.2">
      <c r="A1739" s="1">
        <v>2457</v>
      </c>
      <c r="B1739" s="3">
        <v>42498.690972222219</v>
      </c>
      <c r="C1739" t="s">
        <v>12</v>
      </c>
      <c r="D1739">
        <v>2</v>
      </c>
      <c r="E1739">
        <f>INDEX(products!B:B,MATCH(challenge_2_solution_2!$C1739,products!$A:$A,0))</f>
        <v>5.2</v>
      </c>
      <c r="F1739">
        <f>INDEX(products!C:C,MATCH(challenge_2_solution_2!$C1739,products!$A:$A,0))</f>
        <v>3.07</v>
      </c>
      <c r="G1739">
        <f t="shared" si="27"/>
        <v>10.4</v>
      </c>
      <c r="H1739">
        <f t="shared" si="27"/>
        <v>6.14</v>
      </c>
    </row>
    <row r="1740" spans="1:8" x14ac:dyDescent="0.2">
      <c r="A1740" s="1">
        <v>2457</v>
      </c>
      <c r="B1740" s="3">
        <v>42498.690972222219</v>
      </c>
      <c r="C1740" t="s">
        <v>14</v>
      </c>
      <c r="D1740">
        <v>1</v>
      </c>
      <c r="E1740">
        <f>INDEX(products!B:B,MATCH(challenge_2_solution_2!$C1740,products!$A:$A,0))</f>
        <v>5.9</v>
      </c>
      <c r="F1740">
        <f>INDEX(products!C:C,MATCH(challenge_2_solution_2!$C1740,products!$A:$A,0))</f>
        <v>2.36</v>
      </c>
      <c r="G1740">
        <f t="shared" si="27"/>
        <v>5.9</v>
      </c>
      <c r="H1740">
        <f t="shared" si="27"/>
        <v>2.36</v>
      </c>
    </row>
    <row r="1741" spans="1:8" x14ac:dyDescent="0.2">
      <c r="A1741" s="1">
        <v>2457</v>
      </c>
      <c r="B1741" s="3">
        <v>42498.690972222219</v>
      </c>
      <c r="C1741" t="s">
        <v>17</v>
      </c>
      <c r="D1741">
        <v>1</v>
      </c>
      <c r="E1741">
        <f>INDEX(products!B:B,MATCH(challenge_2_solution_2!$C1741,products!$A:$A,0))</f>
        <v>5.9</v>
      </c>
      <c r="F1741">
        <f>INDEX(products!C:C,MATCH(challenge_2_solution_2!$C1741,products!$A:$A,0))</f>
        <v>2.83</v>
      </c>
      <c r="G1741">
        <f t="shared" si="27"/>
        <v>5.9</v>
      </c>
      <c r="H1741">
        <f t="shared" si="27"/>
        <v>2.83</v>
      </c>
    </row>
    <row r="1742" spans="1:8" x14ac:dyDescent="0.2">
      <c r="A1742" s="1">
        <v>2457</v>
      </c>
      <c r="B1742" s="3">
        <v>42498.690972222219</v>
      </c>
      <c r="C1742" t="s">
        <v>87</v>
      </c>
      <c r="D1742">
        <v>1</v>
      </c>
      <c r="E1742">
        <f>INDEX(products!B:B,MATCH(challenge_2_solution_2!$C1742,products!$A:$A,0))</f>
        <v>15.9</v>
      </c>
      <c r="F1742">
        <f>INDEX(products!C:C,MATCH(challenge_2_solution_2!$C1742,products!$A:$A,0))</f>
        <v>6.2</v>
      </c>
      <c r="G1742">
        <f t="shared" si="27"/>
        <v>15.9</v>
      </c>
      <c r="H1742">
        <f t="shared" si="27"/>
        <v>6.2</v>
      </c>
    </row>
    <row r="1743" spans="1:8" x14ac:dyDescent="0.2">
      <c r="A1743" s="1">
        <v>2457</v>
      </c>
      <c r="B1743" s="3">
        <v>42498.690972222219</v>
      </c>
      <c r="C1743" t="s">
        <v>89</v>
      </c>
      <c r="D1743">
        <v>1</v>
      </c>
      <c r="E1743">
        <f>INDEX(products!B:B,MATCH(challenge_2_solution_2!$C1743,products!$A:$A,0))</f>
        <v>17.899999999999999</v>
      </c>
      <c r="F1743">
        <f>INDEX(products!C:C,MATCH(challenge_2_solution_2!$C1743,products!$A:$A,0))</f>
        <v>3.94</v>
      </c>
      <c r="G1743">
        <f t="shared" si="27"/>
        <v>17.899999999999999</v>
      </c>
      <c r="H1743">
        <f t="shared" si="27"/>
        <v>3.94</v>
      </c>
    </row>
    <row r="1744" spans="1:8" x14ac:dyDescent="0.2">
      <c r="A1744" s="1">
        <v>2457</v>
      </c>
      <c r="B1744" s="3">
        <v>42498.690972222219</v>
      </c>
      <c r="C1744" t="s">
        <v>123</v>
      </c>
      <c r="D1744">
        <v>1</v>
      </c>
      <c r="E1744">
        <f>INDEX(products!B:B,MATCH(challenge_2_solution_2!$C1744,products!$A:$A,0))</f>
        <v>19.899999999999999</v>
      </c>
      <c r="F1744">
        <f>INDEX(products!C:C,MATCH(challenge_2_solution_2!$C1744,products!$A:$A,0))</f>
        <v>11.14</v>
      </c>
      <c r="G1744">
        <f t="shared" si="27"/>
        <v>19.899999999999999</v>
      </c>
      <c r="H1744">
        <f t="shared" si="27"/>
        <v>11.14</v>
      </c>
    </row>
    <row r="1745" spans="1:8" x14ac:dyDescent="0.2">
      <c r="A1745" s="1">
        <v>2458</v>
      </c>
      <c r="B1745" s="3">
        <v>42498.747916666667</v>
      </c>
      <c r="C1745" t="s">
        <v>14</v>
      </c>
      <c r="D1745">
        <v>2</v>
      </c>
      <c r="E1745">
        <f>INDEX(products!B:B,MATCH(challenge_2_solution_2!$C1745,products!$A:$A,0))</f>
        <v>5.9</v>
      </c>
      <c r="F1745">
        <f>INDEX(products!C:C,MATCH(challenge_2_solution_2!$C1745,products!$A:$A,0))</f>
        <v>2.36</v>
      </c>
      <c r="G1745">
        <f t="shared" si="27"/>
        <v>11.8</v>
      </c>
      <c r="H1745">
        <f t="shared" si="27"/>
        <v>4.72</v>
      </c>
    </row>
    <row r="1746" spans="1:8" x14ac:dyDescent="0.2">
      <c r="A1746" s="1">
        <v>2458</v>
      </c>
      <c r="B1746" s="3">
        <v>42498.747916666667</v>
      </c>
      <c r="C1746" t="s">
        <v>32</v>
      </c>
      <c r="D1746">
        <v>1</v>
      </c>
      <c r="E1746">
        <f>INDEX(products!B:B,MATCH(challenge_2_solution_2!$C1746,products!$A:$A,0))</f>
        <v>7.9</v>
      </c>
      <c r="F1746">
        <f>INDEX(products!C:C,MATCH(challenge_2_solution_2!$C1746,products!$A:$A,0))</f>
        <v>2.92</v>
      </c>
      <c r="G1746">
        <f t="shared" si="27"/>
        <v>7.9</v>
      </c>
      <c r="H1746">
        <f t="shared" si="27"/>
        <v>2.92</v>
      </c>
    </row>
    <row r="1747" spans="1:8" x14ac:dyDescent="0.2">
      <c r="A1747" s="1">
        <v>2458</v>
      </c>
      <c r="B1747" s="3">
        <v>42498.747916666667</v>
      </c>
      <c r="C1747" t="s">
        <v>42</v>
      </c>
      <c r="D1747">
        <v>1</v>
      </c>
      <c r="E1747">
        <f>INDEX(products!B:B,MATCH(challenge_2_solution_2!$C1747,products!$A:$A,0))</f>
        <v>7.9</v>
      </c>
      <c r="F1747">
        <f>INDEX(products!C:C,MATCH(challenge_2_solution_2!$C1747,products!$A:$A,0))</f>
        <v>3.95</v>
      </c>
      <c r="G1747">
        <f t="shared" si="27"/>
        <v>7.9</v>
      </c>
      <c r="H1747">
        <f t="shared" si="27"/>
        <v>3.95</v>
      </c>
    </row>
    <row r="1748" spans="1:8" x14ac:dyDescent="0.2">
      <c r="A1748" s="1">
        <v>2458</v>
      </c>
      <c r="B1748" s="3">
        <v>42498.747916666667</v>
      </c>
      <c r="C1748" t="s">
        <v>96</v>
      </c>
      <c r="D1748">
        <v>3</v>
      </c>
      <c r="E1748">
        <f>INDEX(products!B:B,MATCH(challenge_2_solution_2!$C1748,products!$A:$A,0))</f>
        <v>17.899999999999999</v>
      </c>
      <c r="F1748">
        <f>INDEX(products!C:C,MATCH(challenge_2_solution_2!$C1748,products!$A:$A,0))</f>
        <v>10.92</v>
      </c>
      <c r="G1748">
        <f t="shared" si="27"/>
        <v>53.699999999999996</v>
      </c>
      <c r="H1748">
        <f t="shared" si="27"/>
        <v>32.76</v>
      </c>
    </row>
    <row r="1749" spans="1:8" x14ac:dyDescent="0.2">
      <c r="A1749" s="1">
        <v>2458</v>
      </c>
      <c r="B1749" s="3">
        <v>42498.747916666667</v>
      </c>
      <c r="C1749" t="s">
        <v>136</v>
      </c>
      <c r="D1749">
        <v>1</v>
      </c>
      <c r="E1749">
        <f>INDEX(products!B:B,MATCH(challenge_2_solution_2!$C1749,products!$A:$A,0))</f>
        <v>19.899999999999999</v>
      </c>
      <c r="F1749">
        <f>INDEX(products!C:C,MATCH(challenge_2_solution_2!$C1749,products!$A:$A,0))</f>
        <v>6.37</v>
      </c>
      <c r="G1749">
        <f t="shared" si="27"/>
        <v>19.899999999999999</v>
      </c>
      <c r="H1749">
        <f t="shared" si="27"/>
        <v>6.37</v>
      </c>
    </row>
    <row r="1750" spans="1:8" x14ac:dyDescent="0.2">
      <c r="A1750" s="1">
        <v>2460</v>
      </c>
      <c r="B1750" s="3">
        <v>42498.879861111112</v>
      </c>
      <c r="C1750" t="s">
        <v>52</v>
      </c>
      <c r="D1750">
        <v>1</v>
      </c>
      <c r="E1750">
        <f>INDEX(products!B:B,MATCH(challenge_2_solution_2!$C1750,products!$A:$A,0))</f>
        <v>9.9</v>
      </c>
      <c r="F1750">
        <f>INDEX(products!C:C,MATCH(challenge_2_solution_2!$C1750,products!$A:$A,0))</f>
        <v>4.95</v>
      </c>
      <c r="G1750">
        <f t="shared" si="27"/>
        <v>9.9</v>
      </c>
      <c r="H1750">
        <f t="shared" si="27"/>
        <v>4.95</v>
      </c>
    </row>
    <row r="1751" spans="1:8" x14ac:dyDescent="0.2">
      <c r="A1751" s="1">
        <v>2460</v>
      </c>
      <c r="B1751" s="3">
        <v>42498.879861111112</v>
      </c>
      <c r="C1751" t="s">
        <v>63</v>
      </c>
      <c r="D1751">
        <v>1</v>
      </c>
      <c r="E1751">
        <f>INDEX(products!B:B,MATCH(challenge_2_solution_2!$C1751,products!$A:$A,0))</f>
        <v>11.9</v>
      </c>
      <c r="F1751">
        <f>INDEX(products!C:C,MATCH(challenge_2_solution_2!$C1751,products!$A:$A,0))</f>
        <v>6.07</v>
      </c>
      <c r="G1751">
        <f t="shared" si="27"/>
        <v>11.9</v>
      </c>
      <c r="H1751">
        <f t="shared" si="27"/>
        <v>6.07</v>
      </c>
    </row>
    <row r="1752" spans="1:8" x14ac:dyDescent="0.2">
      <c r="A1752" s="1">
        <v>2460</v>
      </c>
      <c r="B1752" s="3">
        <v>42498.879861111112</v>
      </c>
      <c r="C1752" t="s">
        <v>142</v>
      </c>
      <c r="D1752">
        <v>1</v>
      </c>
      <c r="E1752">
        <f>INDEX(products!B:B,MATCH(challenge_2_solution_2!$C1752,products!$A:$A,0))</f>
        <v>19.899999999999999</v>
      </c>
      <c r="F1752">
        <f>INDEX(products!C:C,MATCH(challenge_2_solution_2!$C1752,products!$A:$A,0))</f>
        <v>13.33</v>
      </c>
      <c r="G1752">
        <f t="shared" si="27"/>
        <v>19.899999999999999</v>
      </c>
      <c r="H1752">
        <f t="shared" si="27"/>
        <v>13.33</v>
      </c>
    </row>
    <row r="1753" spans="1:8" x14ac:dyDescent="0.2">
      <c r="A1753" s="1">
        <v>2461</v>
      </c>
      <c r="B1753" s="3">
        <v>42498.901388888888</v>
      </c>
      <c r="C1753" t="s">
        <v>5</v>
      </c>
      <c r="D1753">
        <v>1</v>
      </c>
      <c r="E1753">
        <f>INDEX(products!B:B,MATCH(challenge_2_solution_2!$C1753,products!$A:$A,0))</f>
        <v>1</v>
      </c>
      <c r="F1753">
        <f>INDEX(products!C:C,MATCH(challenge_2_solution_2!$C1753,products!$A:$A,0))</f>
        <v>0.31</v>
      </c>
      <c r="G1753">
        <f t="shared" si="27"/>
        <v>1</v>
      </c>
      <c r="H1753">
        <f t="shared" si="27"/>
        <v>0.31</v>
      </c>
    </row>
    <row r="1754" spans="1:8" x14ac:dyDescent="0.2">
      <c r="A1754" s="1">
        <v>2461</v>
      </c>
      <c r="B1754" s="3">
        <v>42498.901388888888</v>
      </c>
      <c r="C1754" t="s">
        <v>3</v>
      </c>
      <c r="D1754">
        <v>1</v>
      </c>
      <c r="E1754">
        <f>INDEX(products!B:B,MATCH(challenge_2_solution_2!$C1754,products!$A:$A,0))</f>
        <v>1</v>
      </c>
      <c r="F1754">
        <f>INDEX(products!C:C,MATCH(challenge_2_solution_2!$C1754,products!$A:$A,0))</f>
        <v>0.5</v>
      </c>
      <c r="G1754">
        <f t="shared" si="27"/>
        <v>1</v>
      </c>
      <c r="H1754">
        <f t="shared" si="27"/>
        <v>0.5</v>
      </c>
    </row>
    <row r="1755" spans="1:8" x14ac:dyDescent="0.2">
      <c r="A1755" s="1">
        <v>2461</v>
      </c>
      <c r="B1755" s="3">
        <v>42498.901388888888</v>
      </c>
      <c r="C1755" t="s">
        <v>4</v>
      </c>
      <c r="D1755">
        <v>1</v>
      </c>
      <c r="E1755">
        <f>INDEX(products!B:B,MATCH(challenge_2_solution_2!$C1755,products!$A:$A,0))</f>
        <v>1</v>
      </c>
      <c r="F1755">
        <f>INDEX(products!C:C,MATCH(challenge_2_solution_2!$C1755,products!$A:$A,0))</f>
        <v>0.61</v>
      </c>
      <c r="G1755">
        <f t="shared" si="27"/>
        <v>1</v>
      </c>
      <c r="H1755">
        <f t="shared" si="27"/>
        <v>0.61</v>
      </c>
    </row>
    <row r="1756" spans="1:8" x14ac:dyDescent="0.2">
      <c r="A1756" s="1">
        <v>2461</v>
      </c>
      <c r="B1756" s="3">
        <v>42498.901388888888</v>
      </c>
      <c r="C1756" t="s">
        <v>7</v>
      </c>
      <c r="D1756">
        <v>1</v>
      </c>
      <c r="E1756">
        <f>INDEX(products!B:B,MATCH(challenge_2_solution_2!$C1756,products!$A:$A,0))</f>
        <v>1</v>
      </c>
      <c r="F1756">
        <f>INDEX(products!C:C,MATCH(challenge_2_solution_2!$C1756,products!$A:$A,0))</f>
        <v>0.68</v>
      </c>
      <c r="G1756">
        <f t="shared" si="27"/>
        <v>1</v>
      </c>
      <c r="H1756">
        <f t="shared" si="27"/>
        <v>0.68</v>
      </c>
    </row>
    <row r="1757" spans="1:8" x14ac:dyDescent="0.2">
      <c r="A1757" s="1">
        <v>2461</v>
      </c>
      <c r="B1757" s="3">
        <v>42498.901388888888</v>
      </c>
      <c r="C1757" t="s">
        <v>8</v>
      </c>
      <c r="D1757">
        <v>4</v>
      </c>
      <c r="E1757">
        <f>INDEX(products!B:B,MATCH(challenge_2_solution_2!$C1757,products!$A:$A,0))</f>
        <v>1.6</v>
      </c>
      <c r="F1757">
        <f>INDEX(products!C:C,MATCH(challenge_2_solution_2!$C1757,products!$A:$A,0))</f>
        <v>0.77</v>
      </c>
      <c r="G1757">
        <f t="shared" si="27"/>
        <v>6.4</v>
      </c>
      <c r="H1757">
        <f t="shared" si="27"/>
        <v>3.08</v>
      </c>
    </row>
    <row r="1758" spans="1:8" x14ac:dyDescent="0.2">
      <c r="A1758" s="1">
        <v>2461</v>
      </c>
      <c r="B1758" s="3">
        <v>42498.901388888888</v>
      </c>
      <c r="C1758" t="s">
        <v>17</v>
      </c>
      <c r="D1758">
        <v>1</v>
      </c>
      <c r="E1758">
        <f>INDEX(products!B:B,MATCH(challenge_2_solution_2!$C1758,products!$A:$A,0))</f>
        <v>5.9</v>
      </c>
      <c r="F1758">
        <f>INDEX(products!C:C,MATCH(challenge_2_solution_2!$C1758,products!$A:$A,0))</f>
        <v>2.83</v>
      </c>
      <c r="G1758">
        <f t="shared" si="27"/>
        <v>5.9</v>
      </c>
      <c r="H1758">
        <f t="shared" si="27"/>
        <v>2.83</v>
      </c>
    </row>
    <row r="1759" spans="1:8" x14ac:dyDescent="0.2">
      <c r="A1759" s="1">
        <v>2461</v>
      </c>
      <c r="B1759" s="3">
        <v>42498.901388888888</v>
      </c>
      <c r="C1759" t="s">
        <v>33</v>
      </c>
      <c r="D1759">
        <v>1</v>
      </c>
      <c r="E1759">
        <f>INDEX(products!B:B,MATCH(challenge_2_solution_2!$C1759,products!$A:$A,0))</f>
        <v>7.9</v>
      </c>
      <c r="F1759">
        <f>INDEX(products!C:C,MATCH(challenge_2_solution_2!$C1759,products!$A:$A,0))</f>
        <v>2.21</v>
      </c>
      <c r="G1759">
        <f t="shared" si="27"/>
        <v>7.9</v>
      </c>
      <c r="H1759">
        <f t="shared" si="27"/>
        <v>2.21</v>
      </c>
    </row>
    <row r="1760" spans="1:8" x14ac:dyDescent="0.2">
      <c r="A1760" s="1">
        <v>2461</v>
      </c>
      <c r="B1760" s="3">
        <v>42498.901388888888</v>
      </c>
      <c r="C1760" t="s">
        <v>66</v>
      </c>
      <c r="D1760">
        <v>1</v>
      </c>
      <c r="E1760">
        <f>INDEX(products!B:B,MATCH(challenge_2_solution_2!$C1760,products!$A:$A,0))</f>
        <v>11.9</v>
      </c>
      <c r="F1760">
        <f>INDEX(products!C:C,MATCH(challenge_2_solution_2!$C1760,products!$A:$A,0))</f>
        <v>6.31</v>
      </c>
      <c r="G1760">
        <f t="shared" si="27"/>
        <v>11.9</v>
      </c>
      <c r="H1760">
        <f t="shared" si="27"/>
        <v>6.31</v>
      </c>
    </row>
    <row r="1761" spans="1:8" x14ac:dyDescent="0.2">
      <c r="A1761" s="1">
        <v>2461</v>
      </c>
      <c r="B1761" s="3">
        <v>42498.901388888888</v>
      </c>
      <c r="C1761" t="s">
        <v>69</v>
      </c>
      <c r="D1761">
        <v>1</v>
      </c>
      <c r="E1761">
        <f>INDEX(products!B:B,MATCH(challenge_2_solution_2!$C1761,products!$A:$A,0))</f>
        <v>11.9</v>
      </c>
      <c r="F1761">
        <f>INDEX(products!C:C,MATCH(challenge_2_solution_2!$C1761,products!$A:$A,0))</f>
        <v>2.86</v>
      </c>
      <c r="G1761">
        <f t="shared" si="27"/>
        <v>11.9</v>
      </c>
      <c r="H1761">
        <f t="shared" si="27"/>
        <v>2.86</v>
      </c>
    </row>
    <row r="1762" spans="1:8" x14ac:dyDescent="0.2">
      <c r="A1762" s="1">
        <v>2461</v>
      </c>
      <c r="B1762" s="3">
        <v>42498.901388888888</v>
      </c>
      <c r="C1762" t="s">
        <v>93</v>
      </c>
      <c r="D1762">
        <v>1</v>
      </c>
      <c r="E1762">
        <f>INDEX(products!B:B,MATCH(challenge_2_solution_2!$C1762,products!$A:$A,0))</f>
        <v>17.899999999999999</v>
      </c>
      <c r="F1762">
        <f>INDEX(products!C:C,MATCH(challenge_2_solution_2!$C1762,products!$A:$A,0))</f>
        <v>6.8</v>
      </c>
      <c r="G1762">
        <f t="shared" si="27"/>
        <v>17.899999999999999</v>
      </c>
      <c r="H1762">
        <f t="shared" si="27"/>
        <v>6.8</v>
      </c>
    </row>
    <row r="1763" spans="1:8" x14ac:dyDescent="0.2">
      <c r="A1763" s="1">
        <v>2462</v>
      </c>
      <c r="B1763" s="3">
        <v>42498.924305555556</v>
      </c>
      <c r="C1763" t="s">
        <v>6</v>
      </c>
      <c r="D1763">
        <v>1</v>
      </c>
      <c r="E1763">
        <f>INDEX(products!B:B,MATCH(challenge_2_solution_2!$C1763,products!$A:$A,0))</f>
        <v>1</v>
      </c>
      <c r="F1763">
        <f>INDEX(products!C:C,MATCH(challenge_2_solution_2!$C1763,products!$A:$A,0))</f>
        <v>0.31</v>
      </c>
      <c r="G1763">
        <f t="shared" si="27"/>
        <v>1</v>
      </c>
      <c r="H1763">
        <f t="shared" si="27"/>
        <v>0.31</v>
      </c>
    </row>
    <row r="1764" spans="1:8" x14ac:dyDescent="0.2">
      <c r="A1764" s="1">
        <v>2462</v>
      </c>
      <c r="B1764" s="3">
        <v>42498.924305555556</v>
      </c>
      <c r="C1764" t="s">
        <v>8</v>
      </c>
      <c r="D1764">
        <v>1</v>
      </c>
      <c r="E1764">
        <f>INDEX(products!B:B,MATCH(challenge_2_solution_2!$C1764,products!$A:$A,0))</f>
        <v>1.6</v>
      </c>
      <c r="F1764">
        <f>INDEX(products!C:C,MATCH(challenge_2_solution_2!$C1764,products!$A:$A,0))</f>
        <v>0.77</v>
      </c>
      <c r="G1764">
        <f t="shared" si="27"/>
        <v>1.6</v>
      </c>
      <c r="H1764">
        <f t="shared" si="27"/>
        <v>0.77</v>
      </c>
    </row>
    <row r="1765" spans="1:8" x14ac:dyDescent="0.2">
      <c r="A1765" s="1">
        <v>2462</v>
      </c>
      <c r="B1765" s="3">
        <v>42498.924305555556</v>
      </c>
      <c r="C1765" t="s">
        <v>14</v>
      </c>
      <c r="D1765">
        <v>1</v>
      </c>
      <c r="E1765">
        <f>INDEX(products!B:B,MATCH(challenge_2_solution_2!$C1765,products!$A:$A,0))</f>
        <v>5.9</v>
      </c>
      <c r="F1765">
        <f>INDEX(products!C:C,MATCH(challenge_2_solution_2!$C1765,products!$A:$A,0))</f>
        <v>2.36</v>
      </c>
      <c r="G1765">
        <f t="shared" si="27"/>
        <v>5.9</v>
      </c>
      <c r="H1765">
        <f t="shared" si="27"/>
        <v>2.36</v>
      </c>
    </row>
    <row r="1766" spans="1:8" x14ac:dyDescent="0.2">
      <c r="A1766" s="1">
        <v>2462</v>
      </c>
      <c r="B1766" s="3">
        <v>42498.924305555556</v>
      </c>
      <c r="C1766" t="s">
        <v>34</v>
      </c>
      <c r="D1766">
        <v>1</v>
      </c>
      <c r="E1766">
        <f>INDEX(products!B:B,MATCH(challenge_2_solution_2!$C1766,products!$A:$A,0))</f>
        <v>7.9</v>
      </c>
      <c r="F1766">
        <f>INDEX(products!C:C,MATCH(challenge_2_solution_2!$C1766,products!$A:$A,0))</f>
        <v>1.58</v>
      </c>
      <c r="G1766">
        <f t="shared" si="27"/>
        <v>7.9</v>
      </c>
      <c r="H1766">
        <f t="shared" si="27"/>
        <v>1.58</v>
      </c>
    </row>
    <row r="1767" spans="1:8" x14ac:dyDescent="0.2">
      <c r="A1767" s="1">
        <v>2462</v>
      </c>
      <c r="B1767" s="3">
        <v>42498.924305555556</v>
      </c>
      <c r="C1767" t="s">
        <v>133</v>
      </c>
      <c r="D1767">
        <v>1</v>
      </c>
      <c r="E1767">
        <f>INDEX(products!B:B,MATCH(challenge_2_solution_2!$C1767,products!$A:$A,0))</f>
        <v>19.899999999999999</v>
      </c>
      <c r="F1767">
        <f>INDEX(products!C:C,MATCH(challenge_2_solution_2!$C1767,products!$A:$A,0))</f>
        <v>13.13</v>
      </c>
      <c r="G1767">
        <f t="shared" si="27"/>
        <v>19.899999999999999</v>
      </c>
      <c r="H1767">
        <f t="shared" si="27"/>
        <v>13.13</v>
      </c>
    </row>
    <row r="1768" spans="1:8" x14ac:dyDescent="0.2">
      <c r="A1768" s="1">
        <v>2463</v>
      </c>
      <c r="B1768" s="3">
        <v>42499.723611111112</v>
      </c>
      <c r="C1768" t="s">
        <v>35</v>
      </c>
      <c r="D1768">
        <v>1</v>
      </c>
      <c r="E1768">
        <f>INDEX(products!B:B,MATCH(challenge_2_solution_2!$C1768,products!$A:$A,0))</f>
        <v>7.9</v>
      </c>
      <c r="F1768">
        <f>INDEX(products!C:C,MATCH(challenge_2_solution_2!$C1768,products!$A:$A,0))</f>
        <v>4.3499999999999996</v>
      </c>
      <c r="G1768">
        <f t="shared" si="27"/>
        <v>7.9</v>
      </c>
      <c r="H1768">
        <f t="shared" si="27"/>
        <v>4.3499999999999996</v>
      </c>
    </row>
    <row r="1769" spans="1:8" x14ac:dyDescent="0.2">
      <c r="A1769" s="1">
        <v>2463</v>
      </c>
      <c r="B1769" s="3">
        <v>42499.723611111112</v>
      </c>
      <c r="C1769" t="s">
        <v>86</v>
      </c>
      <c r="D1769">
        <v>1</v>
      </c>
      <c r="E1769">
        <f>INDEX(products!B:B,MATCH(challenge_2_solution_2!$C1769,products!$A:$A,0))</f>
        <v>15.9</v>
      </c>
      <c r="F1769">
        <f>INDEX(products!C:C,MATCH(challenge_2_solution_2!$C1769,products!$A:$A,0))</f>
        <v>5.57</v>
      </c>
      <c r="G1769">
        <f t="shared" si="27"/>
        <v>15.9</v>
      </c>
      <c r="H1769">
        <f t="shared" si="27"/>
        <v>5.57</v>
      </c>
    </row>
    <row r="1770" spans="1:8" x14ac:dyDescent="0.2">
      <c r="A1770" s="1">
        <v>2463</v>
      </c>
      <c r="B1770" s="3">
        <v>42499.723611111112</v>
      </c>
      <c r="C1770" t="s">
        <v>155</v>
      </c>
      <c r="D1770">
        <v>1</v>
      </c>
      <c r="E1770">
        <f>INDEX(products!B:B,MATCH(challenge_2_solution_2!$C1770,products!$A:$A,0))</f>
        <v>21.9</v>
      </c>
      <c r="F1770">
        <f>INDEX(products!C:C,MATCH(challenge_2_solution_2!$C1770,products!$A:$A,0))</f>
        <v>11.39</v>
      </c>
      <c r="G1770">
        <f t="shared" si="27"/>
        <v>21.9</v>
      </c>
      <c r="H1770">
        <f t="shared" si="27"/>
        <v>11.39</v>
      </c>
    </row>
    <row r="1771" spans="1:8" x14ac:dyDescent="0.2">
      <c r="A1771" s="1">
        <v>2464</v>
      </c>
      <c r="B1771" s="3">
        <v>42499.740277777775</v>
      </c>
      <c r="C1771" t="s">
        <v>3</v>
      </c>
      <c r="D1771">
        <v>2</v>
      </c>
      <c r="E1771">
        <f>INDEX(products!B:B,MATCH(challenge_2_solution_2!$C1771,products!$A:$A,0))</f>
        <v>1</v>
      </c>
      <c r="F1771">
        <f>INDEX(products!C:C,MATCH(challenge_2_solution_2!$C1771,products!$A:$A,0))</f>
        <v>0.5</v>
      </c>
      <c r="G1771">
        <f t="shared" si="27"/>
        <v>2</v>
      </c>
      <c r="H1771">
        <f t="shared" si="27"/>
        <v>1</v>
      </c>
    </row>
    <row r="1772" spans="1:8" x14ac:dyDescent="0.2">
      <c r="A1772" s="1">
        <v>2464</v>
      </c>
      <c r="B1772" s="3">
        <v>42499.740277777775</v>
      </c>
      <c r="C1772" t="s">
        <v>4</v>
      </c>
      <c r="D1772">
        <v>1</v>
      </c>
      <c r="E1772">
        <f>INDEX(products!B:B,MATCH(challenge_2_solution_2!$C1772,products!$A:$A,0))</f>
        <v>1</v>
      </c>
      <c r="F1772">
        <f>INDEX(products!C:C,MATCH(challenge_2_solution_2!$C1772,products!$A:$A,0))</f>
        <v>0.61</v>
      </c>
      <c r="G1772">
        <f t="shared" si="27"/>
        <v>1</v>
      </c>
      <c r="H1772">
        <f t="shared" si="27"/>
        <v>0.61</v>
      </c>
    </row>
    <row r="1773" spans="1:8" x14ac:dyDescent="0.2">
      <c r="A1773" s="1">
        <v>2464</v>
      </c>
      <c r="B1773" s="3">
        <v>42499.740277777775</v>
      </c>
      <c r="C1773" t="s">
        <v>8</v>
      </c>
      <c r="D1773">
        <v>3</v>
      </c>
      <c r="E1773">
        <f>INDEX(products!B:B,MATCH(challenge_2_solution_2!$C1773,products!$A:$A,0))</f>
        <v>1.6</v>
      </c>
      <c r="F1773">
        <f>INDEX(products!C:C,MATCH(challenge_2_solution_2!$C1773,products!$A:$A,0))</f>
        <v>0.77</v>
      </c>
      <c r="G1773">
        <f t="shared" si="27"/>
        <v>4.8000000000000007</v>
      </c>
      <c r="H1773">
        <f t="shared" si="27"/>
        <v>2.31</v>
      </c>
    </row>
    <row r="1774" spans="1:8" x14ac:dyDescent="0.2">
      <c r="A1774" s="1">
        <v>2464</v>
      </c>
      <c r="B1774" s="3">
        <v>42499.740277777775</v>
      </c>
      <c r="C1774" t="s">
        <v>14</v>
      </c>
      <c r="D1774">
        <v>1</v>
      </c>
      <c r="E1774">
        <f>INDEX(products!B:B,MATCH(challenge_2_solution_2!$C1774,products!$A:$A,0))</f>
        <v>5.9</v>
      </c>
      <c r="F1774">
        <f>INDEX(products!C:C,MATCH(challenge_2_solution_2!$C1774,products!$A:$A,0))</f>
        <v>2.36</v>
      </c>
      <c r="G1774">
        <f t="shared" si="27"/>
        <v>5.9</v>
      </c>
      <c r="H1774">
        <f t="shared" si="27"/>
        <v>2.36</v>
      </c>
    </row>
    <row r="1775" spans="1:8" x14ac:dyDescent="0.2">
      <c r="A1775" s="1">
        <v>2464</v>
      </c>
      <c r="B1775" s="3">
        <v>42499.740277777775</v>
      </c>
      <c r="C1775" t="s">
        <v>17</v>
      </c>
      <c r="D1775">
        <v>1</v>
      </c>
      <c r="E1775">
        <f>INDEX(products!B:B,MATCH(challenge_2_solution_2!$C1775,products!$A:$A,0))</f>
        <v>5.9</v>
      </c>
      <c r="F1775">
        <f>INDEX(products!C:C,MATCH(challenge_2_solution_2!$C1775,products!$A:$A,0))</f>
        <v>2.83</v>
      </c>
      <c r="G1775">
        <f t="shared" si="27"/>
        <v>5.9</v>
      </c>
      <c r="H1775">
        <f t="shared" si="27"/>
        <v>2.83</v>
      </c>
    </row>
    <row r="1776" spans="1:8" x14ac:dyDescent="0.2">
      <c r="A1776" s="1">
        <v>2464</v>
      </c>
      <c r="B1776" s="3">
        <v>42499.740277777775</v>
      </c>
      <c r="C1776" t="s">
        <v>87</v>
      </c>
      <c r="D1776">
        <v>1</v>
      </c>
      <c r="E1776">
        <f>INDEX(products!B:B,MATCH(challenge_2_solution_2!$C1776,products!$A:$A,0))</f>
        <v>15.9</v>
      </c>
      <c r="F1776">
        <f>INDEX(products!C:C,MATCH(challenge_2_solution_2!$C1776,products!$A:$A,0))</f>
        <v>6.2</v>
      </c>
      <c r="G1776">
        <f t="shared" si="27"/>
        <v>15.9</v>
      </c>
      <c r="H1776">
        <f t="shared" si="27"/>
        <v>6.2</v>
      </c>
    </row>
    <row r="1777" spans="1:8" x14ac:dyDescent="0.2">
      <c r="A1777" s="1">
        <v>2464</v>
      </c>
      <c r="B1777" s="3">
        <v>42499.740277777775</v>
      </c>
      <c r="C1777" t="s">
        <v>89</v>
      </c>
      <c r="D1777">
        <v>1</v>
      </c>
      <c r="E1777">
        <f>INDEX(products!B:B,MATCH(challenge_2_solution_2!$C1777,products!$A:$A,0))</f>
        <v>17.899999999999999</v>
      </c>
      <c r="F1777">
        <f>INDEX(products!C:C,MATCH(challenge_2_solution_2!$C1777,products!$A:$A,0))</f>
        <v>3.94</v>
      </c>
      <c r="G1777">
        <f t="shared" si="27"/>
        <v>17.899999999999999</v>
      </c>
      <c r="H1777">
        <f t="shared" si="27"/>
        <v>3.94</v>
      </c>
    </row>
    <row r="1778" spans="1:8" x14ac:dyDescent="0.2">
      <c r="A1778" s="1">
        <v>2465</v>
      </c>
      <c r="B1778" s="3">
        <v>42499.801388888889</v>
      </c>
      <c r="C1778" t="s">
        <v>15</v>
      </c>
      <c r="D1778">
        <v>1</v>
      </c>
      <c r="E1778">
        <f>INDEX(products!B:B,MATCH(challenge_2_solution_2!$C1778,products!$A:$A,0))</f>
        <v>5.9</v>
      </c>
      <c r="F1778">
        <f>INDEX(products!C:C,MATCH(challenge_2_solution_2!$C1778,products!$A:$A,0))</f>
        <v>3.07</v>
      </c>
      <c r="G1778">
        <f t="shared" si="27"/>
        <v>5.9</v>
      </c>
      <c r="H1778">
        <f t="shared" si="27"/>
        <v>3.07</v>
      </c>
    </row>
    <row r="1779" spans="1:8" x14ac:dyDescent="0.2">
      <c r="A1779" s="1">
        <v>2465</v>
      </c>
      <c r="B1779" s="3">
        <v>42499.801388888889</v>
      </c>
      <c r="C1779" t="s">
        <v>43</v>
      </c>
      <c r="D1779">
        <v>1</v>
      </c>
      <c r="E1779">
        <f>INDEX(products!B:B,MATCH(challenge_2_solution_2!$C1779,products!$A:$A,0))</f>
        <v>7.9</v>
      </c>
      <c r="F1779">
        <f>INDEX(products!C:C,MATCH(challenge_2_solution_2!$C1779,products!$A:$A,0))</f>
        <v>2.92</v>
      </c>
      <c r="G1779">
        <f t="shared" si="27"/>
        <v>7.9</v>
      </c>
      <c r="H1779">
        <f t="shared" si="27"/>
        <v>2.92</v>
      </c>
    </row>
    <row r="1780" spans="1:8" x14ac:dyDescent="0.2">
      <c r="A1780" s="1">
        <v>2465</v>
      </c>
      <c r="B1780" s="3">
        <v>42499.801388888889</v>
      </c>
      <c r="C1780" t="s">
        <v>62</v>
      </c>
      <c r="D1780">
        <v>1</v>
      </c>
      <c r="E1780">
        <f>INDEX(products!B:B,MATCH(challenge_2_solution_2!$C1780,products!$A:$A,0))</f>
        <v>11.9</v>
      </c>
      <c r="F1780">
        <f>INDEX(products!C:C,MATCH(challenge_2_solution_2!$C1780,products!$A:$A,0))</f>
        <v>8.33</v>
      </c>
      <c r="G1780">
        <f t="shared" si="27"/>
        <v>11.9</v>
      </c>
      <c r="H1780">
        <f t="shared" si="27"/>
        <v>8.33</v>
      </c>
    </row>
    <row r="1781" spans="1:8" x14ac:dyDescent="0.2">
      <c r="A1781" s="1">
        <v>2465</v>
      </c>
      <c r="B1781" s="3">
        <v>42499.801388888889</v>
      </c>
      <c r="C1781" t="s">
        <v>94</v>
      </c>
      <c r="D1781">
        <v>1</v>
      </c>
      <c r="E1781">
        <f>INDEX(products!B:B,MATCH(challenge_2_solution_2!$C1781,products!$A:$A,0))</f>
        <v>17.899999999999999</v>
      </c>
      <c r="F1781">
        <f>INDEX(products!C:C,MATCH(challenge_2_solution_2!$C1781,products!$A:$A,0))</f>
        <v>10.02</v>
      </c>
      <c r="G1781">
        <f t="shared" si="27"/>
        <v>17.899999999999999</v>
      </c>
      <c r="H1781">
        <f t="shared" si="27"/>
        <v>10.02</v>
      </c>
    </row>
    <row r="1782" spans="1:8" x14ac:dyDescent="0.2">
      <c r="A1782" s="1">
        <v>2466</v>
      </c>
      <c r="B1782" s="3">
        <v>42499.838888888888</v>
      </c>
      <c r="C1782" t="s">
        <v>7</v>
      </c>
      <c r="D1782">
        <v>1</v>
      </c>
      <c r="E1782">
        <f>INDEX(products!B:B,MATCH(challenge_2_solution_2!$C1782,products!$A:$A,0))</f>
        <v>1</v>
      </c>
      <c r="F1782">
        <f>INDEX(products!C:C,MATCH(challenge_2_solution_2!$C1782,products!$A:$A,0))</f>
        <v>0.68</v>
      </c>
      <c r="G1782">
        <f t="shared" si="27"/>
        <v>1</v>
      </c>
      <c r="H1782">
        <f t="shared" si="27"/>
        <v>0.68</v>
      </c>
    </row>
    <row r="1783" spans="1:8" x14ac:dyDescent="0.2">
      <c r="A1783" s="1">
        <v>2466</v>
      </c>
      <c r="B1783" s="3">
        <v>42499.838888888888</v>
      </c>
      <c r="C1783" t="s">
        <v>4</v>
      </c>
      <c r="D1783">
        <v>1</v>
      </c>
      <c r="E1783">
        <f>INDEX(products!B:B,MATCH(challenge_2_solution_2!$C1783,products!$A:$A,0))</f>
        <v>1</v>
      </c>
      <c r="F1783">
        <f>INDEX(products!C:C,MATCH(challenge_2_solution_2!$C1783,products!$A:$A,0))</f>
        <v>0.61</v>
      </c>
      <c r="G1783">
        <f t="shared" si="27"/>
        <v>1</v>
      </c>
      <c r="H1783">
        <f t="shared" si="27"/>
        <v>0.61</v>
      </c>
    </row>
    <row r="1784" spans="1:8" x14ac:dyDescent="0.2">
      <c r="A1784" s="1">
        <v>2466</v>
      </c>
      <c r="B1784" s="3">
        <v>42499.838888888888</v>
      </c>
      <c r="C1784" t="s">
        <v>8</v>
      </c>
      <c r="D1784">
        <v>2</v>
      </c>
      <c r="E1784">
        <f>INDEX(products!B:B,MATCH(challenge_2_solution_2!$C1784,products!$A:$A,0))</f>
        <v>1.6</v>
      </c>
      <c r="F1784">
        <f>INDEX(products!C:C,MATCH(challenge_2_solution_2!$C1784,products!$A:$A,0))</f>
        <v>0.77</v>
      </c>
      <c r="G1784">
        <f t="shared" si="27"/>
        <v>3.2</v>
      </c>
      <c r="H1784">
        <f t="shared" si="27"/>
        <v>1.54</v>
      </c>
    </row>
    <row r="1785" spans="1:8" x14ac:dyDescent="0.2">
      <c r="A1785" s="1">
        <v>2466</v>
      </c>
      <c r="B1785" s="3">
        <v>42499.838888888888</v>
      </c>
      <c r="C1785" t="s">
        <v>9</v>
      </c>
      <c r="D1785">
        <v>1</v>
      </c>
      <c r="E1785">
        <f>INDEX(products!B:B,MATCH(challenge_2_solution_2!$C1785,products!$A:$A,0))</f>
        <v>1.6</v>
      </c>
      <c r="F1785">
        <f>INDEX(products!C:C,MATCH(challenge_2_solution_2!$C1785,products!$A:$A,0))</f>
        <v>0.67</v>
      </c>
      <c r="G1785">
        <f t="shared" si="27"/>
        <v>1.6</v>
      </c>
      <c r="H1785">
        <f t="shared" si="27"/>
        <v>0.67</v>
      </c>
    </row>
    <row r="1786" spans="1:8" x14ac:dyDescent="0.2">
      <c r="A1786" s="1">
        <v>2466</v>
      </c>
      <c r="B1786" s="3">
        <v>42499.838888888888</v>
      </c>
      <c r="C1786" t="s">
        <v>16</v>
      </c>
      <c r="D1786">
        <v>1</v>
      </c>
      <c r="E1786">
        <f>INDEX(products!B:B,MATCH(challenge_2_solution_2!$C1786,products!$A:$A,0))</f>
        <v>5.9</v>
      </c>
      <c r="F1786">
        <f>INDEX(products!C:C,MATCH(challenge_2_solution_2!$C1786,products!$A:$A,0))</f>
        <v>1.48</v>
      </c>
      <c r="G1786">
        <f t="shared" si="27"/>
        <v>5.9</v>
      </c>
      <c r="H1786">
        <f t="shared" si="27"/>
        <v>1.48</v>
      </c>
    </row>
    <row r="1787" spans="1:8" x14ac:dyDescent="0.2">
      <c r="A1787" s="1">
        <v>2466</v>
      </c>
      <c r="B1787" s="3">
        <v>42499.838888888888</v>
      </c>
      <c r="C1787" t="s">
        <v>14</v>
      </c>
      <c r="D1787">
        <v>1</v>
      </c>
      <c r="E1787">
        <f>INDEX(products!B:B,MATCH(challenge_2_solution_2!$C1787,products!$A:$A,0))</f>
        <v>5.9</v>
      </c>
      <c r="F1787">
        <f>INDEX(products!C:C,MATCH(challenge_2_solution_2!$C1787,products!$A:$A,0))</f>
        <v>2.36</v>
      </c>
      <c r="G1787">
        <f t="shared" si="27"/>
        <v>5.9</v>
      </c>
      <c r="H1787">
        <f t="shared" si="27"/>
        <v>2.36</v>
      </c>
    </row>
    <row r="1788" spans="1:8" x14ac:dyDescent="0.2">
      <c r="A1788" s="1">
        <v>2466</v>
      </c>
      <c r="B1788" s="3">
        <v>42499.838888888888</v>
      </c>
      <c r="C1788" t="s">
        <v>88</v>
      </c>
      <c r="D1788">
        <v>1</v>
      </c>
      <c r="E1788">
        <f>INDEX(products!B:B,MATCH(challenge_2_solution_2!$C1788,products!$A:$A,0))</f>
        <v>15.9</v>
      </c>
      <c r="F1788">
        <f>INDEX(products!C:C,MATCH(challenge_2_solution_2!$C1788,products!$A:$A,0))</f>
        <v>7</v>
      </c>
      <c r="G1788">
        <f t="shared" si="27"/>
        <v>15.9</v>
      </c>
      <c r="H1788">
        <f t="shared" si="27"/>
        <v>7</v>
      </c>
    </row>
    <row r="1789" spans="1:8" x14ac:dyDescent="0.2">
      <c r="A1789" s="1">
        <v>2467</v>
      </c>
      <c r="B1789" s="3">
        <v>42500.554166666669</v>
      </c>
      <c r="C1789" t="s">
        <v>5</v>
      </c>
      <c r="D1789">
        <v>1</v>
      </c>
      <c r="E1789">
        <f>INDEX(products!B:B,MATCH(challenge_2_solution_2!$C1789,products!$A:$A,0))</f>
        <v>1</v>
      </c>
      <c r="F1789">
        <f>INDEX(products!C:C,MATCH(challenge_2_solution_2!$C1789,products!$A:$A,0))</f>
        <v>0.31</v>
      </c>
      <c r="G1789">
        <f t="shared" si="27"/>
        <v>1</v>
      </c>
      <c r="H1789">
        <f t="shared" si="27"/>
        <v>0.31</v>
      </c>
    </row>
    <row r="1790" spans="1:8" x14ac:dyDescent="0.2">
      <c r="A1790" s="1">
        <v>2467</v>
      </c>
      <c r="B1790" s="3">
        <v>42500.554166666669</v>
      </c>
      <c r="C1790" t="s">
        <v>21</v>
      </c>
      <c r="D1790">
        <v>1</v>
      </c>
      <c r="E1790">
        <f>INDEX(products!B:B,MATCH(challenge_2_solution_2!$C1790,products!$A:$A,0))</f>
        <v>5.9</v>
      </c>
      <c r="F1790">
        <f>INDEX(products!C:C,MATCH(challenge_2_solution_2!$C1790,products!$A:$A,0))</f>
        <v>1.89</v>
      </c>
      <c r="G1790">
        <f t="shared" si="27"/>
        <v>5.9</v>
      </c>
      <c r="H1790">
        <f t="shared" si="27"/>
        <v>1.89</v>
      </c>
    </row>
    <row r="1791" spans="1:8" x14ac:dyDescent="0.2">
      <c r="A1791" s="1">
        <v>2467</v>
      </c>
      <c r="B1791" s="3">
        <v>42500.554166666669</v>
      </c>
      <c r="C1791" t="s">
        <v>32</v>
      </c>
      <c r="D1791">
        <v>1</v>
      </c>
      <c r="E1791">
        <f>INDEX(products!B:B,MATCH(challenge_2_solution_2!$C1791,products!$A:$A,0))</f>
        <v>7.9</v>
      </c>
      <c r="F1791">
        <f>INDEX(products!C:C,MATCH(challenge_2_solution_2!$C1791,products!$A:$A,0))</f>
        <v>2.92</v>
      </c>
      <c r="G1791">
        <f t="shared" si="27"/>
        <v>7.9</v>
      </c>
      <c r="H1791">
        <f t="shared" si="27"/>
        <v>2.92</v>
      </c>
    </row>
    <row r="1792" spans="1:8" x14ac:dyDescent="0.2">
      <c r="A1792" s="1">
        <v>2467</v>
      </c>
      <c r="B1792" s="3">
        <v>42500.554166666669</v>
      </c>
      <c r="C1792" t="s">
        <v>53</v>
      </c>
      <c r="D1792">
        <v>1</v>
      </c>
      <c r="E1792">
        <f>INDEX(products!B:B,MATCH(challenge_2_solution_2!$C1792,products!$A:$A,0))</f>
        <v>9.9</v>
      </c>
      <c r="F1792">
        <f>INDEX(products!C:C,MATCH(challenge_2_solution_2!$C1792,products!$A:$A,0))</f>
        <v>3.86</v>
      </c>
      <c r="G1792">
        <f t="shared" si="27"/>
        <v>9.9</v>
      </c>
      <c r="H1792">
        <f t="shared" si="27"/>
        <v>3.86</v>
      </c>
    </row>
    <row r="1793" spans="1:8" x14ac:dyDescent="0.2">
      <c r="A1793" s="1">
        <v>2467</v>
      </c>
      <c r="B1793" s="3">
        <v>42500.554166666669</v>
      </c>
      <c r="C1793" t="s">
        <v>64</v>
      </c>
      <c r="D1793">
        <v>1</v>
      </c>
      <c r="E1793">
        <f>INDEX(products!B:B,MATCH(challenge_2_solution_2!$C1793,products!$A:$A,0))</f>
        <v>11.9</v>
      </c>
      <c r="F1793">
        <f>INDEX(products!C:C,MATCH(challenge_2_solution_2!$C1793,products!$A:$A,0))</f>
        <v>7.97</v>
      </c>
      <c r="G1793">
        <f t="shared" si="27"/>
        <v>11.9</v>
      </c>
      <c r="H1793">
        <f t="shared" si="27"/>
        <v>7.97</v>
      </c>
    </row>
    <row r="1794" spans="1:8" x14ac:dyDescent="0.2">
      <c r="A1794" s="1">
        <v>2467</v>
      </c>
      <c r="B1794" s="3">
        <v>42500.554166666669</v>
      </c>
      <c r="C1794" t="s">
        <v>88</v>
      </c>
      <c r="D1794">
        <v>1</v>
      </c>
      <c r="E1794">
        <f>INDEX(products!B:B,MATCH(challenge_2_solution_2!$C1794,products!$A:$A,0))</f>
        <v>15.9</v>
      </c>
      <c r="F1794">
        <f>INDEX(products!C:C,MATCH(challenge_2_solution_2!$C1794,products!$A:$A,0))</f>
        <v>7</v>
      </c>
      <c r="G1794">
        <f t="shared" si="27"/>
        <v>15.9</v>
      </c>
      <c r="H1794">
        <f t="shared" si="27"/>
        <v>7</v>
      </c>
    </row>
    <row r="1795" spans="1:8" x14ac:dyDescent="0.2">
      <c r="A1795" s="1">
        <v>2467</v>
      </c>
      <c r="B1795" s="3">
        <v>42500.554166666669</v>
      </c>
      <c r="C1795" t="s">
        <v>89</v>
      </c>
      <c r="D1795">
        <v>1</v>
      </c>
      <c r="E1795">
        <f>INDEX(products!B:B,MATCH(challenge_2_solution_2!$C1795,products!$A:$A,0))</f>
        <v>17.899999999999999</v>
      </c>
      <c r="F1795">
        <f>INDEX(products!C:C,MATCH(challenge_2_solution_2!$C1795,products!$A:$A,0))</f>
        <v>3.94</v>
      </c>
      <c r="G1795">
        <f t="shared" ref="G1795:H1858" si="28">$D1795*E1795</f>
        <v>17.899999999999999</v>
      </c>
      <c r="H1795">
        <f t="shared" si="28"/>
        <v>3.94</v>
      </c>
    </row>
    <row r="1796" spans="1:8" x14ac:dyDescent="0.2">
      <c r="A1796" s="1">
        <v>2467</v>
      </c>
      <c r="B1796" s="3">
        <v>42500.554166666669</v>
      </c>
      <c r="C1796" t="s">
        <v>167</v>
      </c>
      <c r="D1796">
        <v>1</v>
      </c>
      <c r="E1796">
        <f>INDEX(products!B:B,MATCH(challenge_2_solution_2!$C1796,products!$A:$A,0))</f>
        <v>25.9</v>
      </c>
      <c r="F1796">
        <f>INDEX(products!C:C,MATCH(challenge_2_solution_2!$C1796,products!$A:$A,0))</f>
        <v>16.579999999999998</v>
      </c>
      <c r="G1796">
        <f t="shared" si="28"/>
        <v>25.9</v>
      </c>
      <c r="H1796">
        <f t="shared" si="28"/>
        <v>16.579999999999998</v>
      </c>
    </row>
    <row r="1797" spans="1:8" x14ac:dyDescent="0.2">
      <c r="A1797" s="1">
        <v>2467</v>
      </c>
      <c r="B1797" s="3">
        <v>42500.554166666669</v>
      </c>
      <c r="C1797" t="s">
        <v>176</v>
      </c>
      <c r="D1797">
        <v>2</v>
      </c>
      <c r="E1797">
        <f>INDEX(products!B:B,MATCH(challenge_2_solution_2!$C1797,products!$A:$A,0))</f>
        <v>35.9</v>
      </c>
      <c r="F1797">
        <f>INDEX(products!C:C,MATCH(challenge_2_solution_2!$C1797,products!$A:$A,0))</f>
        <v>7.12</v>
      </c>
      <c r="G1797">
        <f t="shared" si="28"/>
        <v>71.8</v>
      </c>
      <c r="H1797">
        <f t="shared" si="28"/>
        <v>14.24</v>
      </c>
    </row>
    <row r="1798" spans="1:8" x14ac:dyDescent="0.2">
      <c r="A1798" s="1">
        <v>2468</v>
      </c>
      <c r="B1798" s="3">
        <v>42500.71597222222</v>
      </c>
      <c r="C1798" t="s">
        <v>5</v>
      </c>
      <c r="D1798">
        <v>1</v>
      </c>
      <c r="E1798">
        <f>INDEX(products!B:B,MATCH(challenge_2_solution_2!$C1798,products!$A:$A,0))</f>
        <v>1</v>
      </c>
      <c r="F1798">
        <f>INDEX(products!C:C,MATCH(challenge_2_solution_2!$C1798,products!$A:$A,0))</f>
        <v>0.31</v>
      </c>
      <c r="G1798">
        <f t="shared" si="28"/>
        <v>1</v>
      </c>
      <c r="H1798">
        <f t="shared" si="28"/>
        <v>0.31</v>
      </c>
    </row>
    <row r="1799" spans="1:8" x14ac:dyDescent="0.2">
      <c r="A1799" s="1">
        <v>2468</v>
      </c>
      <c r="B1799" s="3">
        <v>42500.71597222222</v>
      </c>
      <c r="C1799" t="s">
        <v>8</v>
      </c>
      <c r="D1799">
        <v>2</v>
      </c>
      <c r="E1799">
        <f>INDEX(products!B:B,MATCH(challenge_2_solution_2!$C1799,products!$A:$A,0))</f>
        <v>1.6</v>
      </c>
      <c r="F1799">
        <f>INDEX(products!C:C,MATCH(challenge_2_solution_2!$C1799,products!$A:$A,0))</f>
        <v>0.77</v>
      </c>
      <c r="G1799">
        <f t="shared" si="28"/>
        <v>3.2</v>
      </c>
      <c r="H1799">
        <f t="shared" si="28"/>
        <v>1.54</v>
      </c>
    </row>
    <row r="1800" spans="1:8" x14ac:dyDescent="0.2">
      <c r="A1800" s="1">
        <v>2468</v>
      </c>
      <c r="B1800" s="3">
        <v>42500.71597222222</v>
      </c>
      <c r="C1800" t="s">
        <v>15</v>
      </c>
      <c r="D1800">
        <v>1</v>
      </c>
      <c r="E1800">
        <f>INDEX(products!B:B,MATCH(challenge_2_solution_2!$C1800,products!$A:$A,0))</f>
        <v>5.9</v>
      </c>
      <c r="F1800">
        <f>INDEX(products!C:C,MATCH(challenge_2_solution_2!$C1800,products!$A:$A,0))</f>
        <v>3.07</v>
      </c>
      <c r="G1800">
        <f t="shared" si="28"/>
        <v>5.9</v>
      </c>
      <c r="H1800">
        <f t="shared" si="28"/>
        <v>3.07</v>
      </c>
    </row>
    <row r="1801" spans="1:8" x14ac:dyDescent="0.2">
      <c r="A1801" s="1">
        <v>2468</v>
      </c>
      <c r="B1801" s="3">
        <v>42500.71597222222</v>
      </c>
      <c r="C1801" t="s">
        <v>33</v>
      </c>
      <c r="D1801">
        <v>2</v>
      </c>
      <c r="E1801">
        <f>INDEX(products!B:B,MATCH(challenge_2_solution_2!$C1801,products!$A:$A,0))</f>
        <v>7.9</v>
      </c>
      <c r="F1801">
        <f>INDEX(products!C:C,MATCH(challenge_2_solution_2!$C1801,products!$A:$A,0))</f>
        <v>2.21</v>
      </c>
      <c r="G1801">
        <f t="shared" si="28"/>
        <v>15.8</v>
      </c>
      <c r="H1801">
        <f t="shared" si="28"/>
        <v>4.42</v>
      </c>
    </row>
    <row r="1802" spans="1:8" x14ac:dyDescent="0.2">
      <c r="A1802" s="1">
        <v>2468</v>
      </c>
      <c r="B1802" s="3">
        <v>42500.71597222222</v>
      </c>
      <c r="C1802" t="s">
        <v>37</v>
      </c>
      <c r="D1802">
        <v>1</v>
      </c>
      <c r="E1802">
        <f>INDEX(products!B:B,MATCH(challenge_2_solution_2!$C1802,products!$A:$A,0))</f>
        <v>7.9</v>
      </c>
      <c r="F1802">
        <f>INDEX(products!C:C,MATCH(challenge_2_solution_2!$C1802,products!$A:$A,0))</f>
        <v>4.9800000000000004</v>
      </c>
      <c r="G1802">
        <f t="shared" si="28"/>
        <v>7.9</v>
      </c>
      <c r="H1802">
        <f t="shared" si="28"/>
        <v>4.9800000000000004</v>
      </c>
    </row>
    <row r="1803" spans="1:8" x14ac:dyDescent="0.2">
      <c r="A1803" s="1">
        <v>2468</v>
      </c>
      <c r="B1803" s="3">
        <v>42500.71597222222</v>
      </c>
      <c r="C1803" t="s">
        <v>38</v>
      </c>
      <c r="D1803">
        <v>1</v>
      </c>
      <c r="E1803">
        <f>INDEX(products!B:B,MATCH(challenge_2_solution_2!$C1803,products!$A:$A,0))</f>
        <v>7.9</v>
      </c>
      <c r="F1803">
        <f>INDEX(products!C:C,MATCH(challenge_2_solution_2!$C1803,products!$A:$A,0))</f>
        <v>3</v>
      </c>
      <c r="G1803">
        <f t="shared" si="28"/>
        <v>7.9</v>
      </c>
      <c r="H1803">
        <f t="shared" si="28"/>
        <v>3</v>
      </c>
    </row>
    <row r="1804" spans="1:8" x14ac:dyDescent="0.2">
      <c r="A1804" s="1">
        <v>2468</v>
      </c>
      <c r="B1804" s="3">
        <v>42500.71597222222</v>
      </c>
      <c r="C1804" t="s">
        <v>54</v>
      </c>
      <c r="D1804">
        <v>1</v>
      </c>
      <c r="E1804">
        <f>INDEX(products!B:B,MATCH(challenge_2_solution_2!$C1804,products!$A:$A,0))</f>
        <v>9.9</v>
      </c>
      <c r="F1804">
        <f>INDEX(products!C:C,MATCH(challenge_2_solution_2!$C1804,products!$A:$A,0))</f>
        <v>2.57</v>
      </c>
      <c r="G1804">
        <f t="shared" si="28"/>
        <v>9.9</v>
      </c>
      <c r="H1804">
        <f t="shared" si="28"/>
        <v>2.57</v>
      </c>
    </row>
    <row r="1805" spans="1:8" x14ac:dyDescent="0.2">
      <c r="A1805" s="1">
        <v>2468</v>
      </c>
      <c r="B1805" s="3">
        <v>42500.71597222222</v>
      </c>
      <c r="C1805" t="s">
        <v>60</v>
      </c>
      <c r="D1805">
        <v>1</v>
      </c>
      <c r="E1805">
        <f>INDEX(products!B:B,MATCH(challenge_2_solution_2!$C1805,products!$A:$A,0))</f>
        <v>11.9</v>
      </c>
      <c r="F1805">
        <f>INDEX(products!C:C,MATCH(challenge_2_solution_2!$C1805,products!$A:$A,0))</f>
        <v>4.28</v>
      </c>
      <c r="G1805">
        <f t="shared" si="28"/>
        <v>11.9</v>
      </c>
      <c r="H1805">
        <f t="shared" si="28"/>
        <v>4.28</v>
      </c>
    </row>
    <row r="1806" spans="1:8" x14ac:dyDescent="0.2">
      <c r="A1806" s="1">
        <v>2468</v>
      </c>
      <c r="B1806" s="3">
        <v>42500.71597222222</v>
      </c>
      <c r="C1806" t="s">
        <v>86</v>
      </c>
      <c r="D1806">
        <v>1</v>
      </c>
      <c r="E1806">
        <f>INDEX(products!B:B,MATCH(challenge_2_solution_2!$C1806,products!$A:$A,0))</f>
        <v>15.9</v>
      </c>
      <c r="F1806">
        <f>INDEX(products!C:C,MATCH(challenge_2_solution_2!$C1806,products!$A:$A,0))</f>
        <v>5.57</v>
      </c>
      <c r="G1806">
        <f t="shared" si="28"/>
        <v>15.9</v>
      </c>
      <c r="H1806">
        <f t="shared" si="28"/>
        <v>5.57</v>
      </c>
    </row>
    <row r="1807" spans="1:8" x14ac:dyDescent="0.2">
      <c r="A1807" s="1">
        <v>2468</v>
      </c>
      <c r="B1807" s="3">
        <v>42500.71597222222</v>
      </c>
      <c r="C1807" t="s">
        <v>96</v>
      </c>
      <c r="D1807">
        <v>1</v>
      </c>
      <c r="E1807">
        <f>INDEX(products!B:B,MATCH(challenge_2_solution_2!$C1807,products!$A:$A,0))</f>
        <v>17.899999999999999</v>
      </c>
      <c r="F1807">
        <f>INDEX(products!C:C,MATCH(challenge_2_solution_2!$C1807,products!$A:$A,0))</f>
        <v>10.92</v>
      </c>
      <c r="G1807">
        <f t="shared" si="28"/>
        <v>17.899999999999999</v>
      </c>
      <c r="H1807">
        <f t="shared" si="28"/>
        <v>10.92</v>
      </c>
    </row>
    <row r="1808" spans="1:8" x14ac:dyDescent="0.2">
      <c r="A1808" s="1">
        <v>2469</v>
      </c>
      <c r="B1808" s="3">
        <v>42500.75</v>
      </c>
      <c r="C1808" t="s">
        <v>15</v>
      </c>
      <c r="D1808">
        <v>1</v>
      </c>
      <c r="E1808">
        <f>INDEX(products!B:B,MATCH(challenge_2_solution_2!$C1808,products!$A:$A,0))</f>
        <v>5.9</v>
      </c>
      <c r="F1808">
        <f>INDEX(products!C:C,MATCH(challenge_2_solution_2!$C1808,products!$A:$A,0))</f>
        <v>3.07</v>
      </c>
      <c r="G1808">
        <f t="shared" si="28"/>
        <v>5.9</v>
      </c>
      <c r="H1808">
        <f t="shared" si="28"/>
        <v>3.07</v>
      </c>
    </row>
    <row r="1809" spans="1:8" x14ac:dyDescent="0.2">
      <c r="A1809" s="1">
        <v>2469</v>
      </c>
      <c r="B1809" s="3">
        <v>42500.75</v>
      </c>
      <c r="C1809" t="s">
        <v>34</v>
      </c>
      <c r="D1809">
        <v>1</v>
      </c>
      <c r="E1809">
        <f>INDEX(products!B:B,MATCH(challenge_2_solution_2!$C1809,products!$A:$A,0))</f>
        <v>7.9</v>
      </c>
      <c r="F1809">
        <f>INDEX(products!C:C,MATCH(challenge_2_solution_2!$C1809,products!$A:$A,0))</f>
        <v>1.58</v>
      </c>
      <c r="G1809">
        <f t="shared" si="28"/>
        <v>7.9</v>
      </c>
      <c r="H1809">
        <f t="shared" si="28"/>
        <v>1.58</v>
      </c>
    </row>
    <row r="1810" spans="1:8" x14ac:dyDescent="0.2">
      <c r="A1810" s="1">
        <v>2469</v>
      </c>
      <c r="B1810" s="3">
        <v>42500.75</v>
      </c>
      <c r="C1810" t="s">
        <v>155</v>
      </c>
      <c r="D1810">
        <v>1</v>
      </c>
      <c r="E1810">
        <f>INDEX(products!B:B,MATCH(challenge_2_solution_2!$C1810,products!$A:$A,0))</f>
        <v>21.9</v>
      </c>
      <c r="F1810">
        <f>INDEX(products!C:C,MATCH(challenge_2_solution_2!$C1810,products!$A:$A,0))</f>
        <v>11.39</v>
      </c>
      <c r="G1810">
        <f t="shared" si="28"/>
        <v>21.9</v>
      </c>
      <c r="H1810">
        <f t="shared" si="28"/>
        <v>11.39</v>
      </c>
    </row>
    <row r="1811" spans="1:8" x14ac:dyDescent="0.2">
      <c r="A1811" s="1">
        <v>2470</v>
      </c>
      <c r="B1811" s="3">
        <v>42500.797222222223</v>
      </c>
      <c r="C1811" t="s">
        <v>7</v>
      </c>
      <c r="D1811">
        <v>1</v>
      </c>
      <c r="E1811">
        <f>INDEX(products!B:B,MATCH(challenge_2_solution_2!$C1811,products!$A:$A,0))</f>
        <v>1</v>
      </c>
      <c r="F1811">
        <f>INDEX(products!C:C,MATCH(challenge_2_solution_2!$C1811,products!$A:$A,0))</f>
        <v>0.68</v>
      </c>
      <c r="G1811">
        <f t="shared" si="28"/>
        <v>1</v>
      </c>
      <c r="H1811">
        <f t="shared" si="28"/>
        <v>0.68</v>
      </c>
    </row>
    <row r="1812" spans="1:8" x14ac:dyDescent="0.2">
      <c r="A1812" s="1">
        <v>2470</v>
      </c>
      <c r="B1812" s="3">
        <v>42500.797222222223</v>
      </c>
      <c r="C1812" t="s">
        <v>12</v>
      </c>
      <c r="D1812">
        <v>1</v>
      </c>
      <c r="E1812">
        <f>INDEX(products!B:B,MATCH(challenge_2_solution_2!$C1812,products!$A:$A,0))</f>
        <v>5.2</v>
      </c>
      <c r="F1812">
        <f>INDEX(products!C:C,MATCH(challenge_2_solution_2!$C1812,products!$A:$A,0))</f>
        <v>3.07</v>
      </c>
      <c r="G1812">
        <f t="shared" si="28"/>
        <v>5.2</v>
      </c>
      <c r="H1812">
        <f t="shared" si="28"/>
        <v>3.07</v>
      </c>
    </row>
    <row r="1813" spans="1:8" x14ac:dyDescent="0.2">
      <c r="A1813" s="1">
        <v>2470</v>
      </c>
      <c r="B1813" s="3">
        <v>42500.797222222223</v>
      </c>
      <c r="C1813" t="s">
        <v>17</v>
      </c>
      <c r="D1813">
        <v>1</v>
      </c>
      <c r="E1813">
        <f>INDEX(products!B:B,MATCH(challenge_2_solution_2!$C1813,products!$A:$A,0))</f>
        <v>5.9</v>
      </c>
      <c r="F1813">
        <f>INDEX(products!C:C,MATCH(challenge_2_solution_2!$C1813,products!$A:$A,0))</f>
        <v>2.83</v>
      </c>
      <c r="G1813">
        <f t="shared" si="28"/>
        <v>5.9</v>
      </c>
      <c r="H1813">
        <f t="shared" si="28"/>
        <v>2.83</v>
      </c>
    </row>
    <row r="1814" spans="1:8" x14ac:dyDescent="0.2">
      <c r="A1814" s="1">
        <v>2470</v>
      </c>
      <c r="B1814" s="3">
        <v>42500.797222222223</v>
      </c>
      <c r="C1814" t="s">
        <v>74</v>
      </c>
      <c r="D1814">
        <v>1</v>
      </c>
      <c r="E1814">
        <f>INDEX(products!B:B,MATCH(challenge_2_solution_2!$C1814,products!$A:$A,0))</f>
        <v>11.9</v>
      </c>
      <c r="F1814">
        <f>INDEX(products!C:C,MATCH(challenge_2_solution_2!$C1814,products!$A:$A,0))</f>
        <v>2.5</v>
      </c>
      <c r="G1814">
        <f t="shared" si="28"/>
        <v>11.9</v>
      </c>
      <c r="H1814">
        <f t="shared" si="28"/>
        <v>2.5</v>
      </c>
    </row>
    <row r="1815" spans="1:8" x14ac:dyDescent="0.2">
      <c r="A1815" s="1">
        <v>2470</v>
      </c>
      <c r="B1815" s="3">
        <v>42500.797222222223</v>
      </c>
      <c r="C1815" t="s">
        <v>99</v>
      </c>
      <c r="D1815">
        <v>1</v>
      </c>
      <c r="E1815">
        <f>INDEX(products!B:B,MATCH(challenge_2_solution_2!$C1815,products!$A:$A,0))</f>
        <v>17.899999999999999</v>
      </c>
      <c r="F1815">
        <f>INDEX(products!C:C,MATCH(challenge_2_solution_2!$C1815,products!$A:$A,0))</f>
        <v>10.74</v>
      </c>
      <c r="G1815">
        <f t="shared" si="28"/>
        <v>17.899999999999999</v>
      </c>
      <c r="H1815">
        <f t="shared" si="28"/>
        <v>10.74</v>
      </c>
    </row>
    <row r="1816" spans="1:8" x14ac:dyDescent="0.2">
      <c r="A1816" s="1">
        <v>2470</v>
      </c>
      <c r="B1816" s="3">
        <v>42500.797222222223</v>
      </c>
      <c r="C1816" t="s">
        <v>89</v>
      </c>
      <c r="D1816">
        <v>1</v>
      </c>
      <c r="E1816">
        <f>INDEX(products!B:B,MATCH(challenge_2_solution_2!$C1816,products!$A:$A,0))</f>
        <v>17.899999999999999</v>
      </c>
      <c r="F1816">
        <f>INDEX(products!C:C,MATCH(challenge_2_solution_2!$C1816,products!$A:$A,0))</f>
        <v>3.94</v>
      </c>
      <c r="G1816">
        <f t="shared" si="28"/>
        <v>17.899999999999999</v>
      </c>
      <c r="H1816">
        <f t="shared" si="28"/>
        <v>3.94</v>
      </c>
    </row>
    <row r="1817" spans="1:8" x14ac:dyDescent="0.2">
      <c r="A1817" s="1">
        <v>2471</v>
      </c>
      <c r="B1817" s="3">
        <v>42501.76458333333</v>
      </c>
      <c r="C1817" t="s">
        <v>10</v>
      </c>
      <c r="D1817">
        <v>1</v>
      </c>
      <c r="E1817">
        <f>INDEX(products!B:B,MATCH(challenge_2_solution_2!$C1817,products!$A:$A,0))</f>
        <v>3.9</v>
      </c>
      <c r="F1817">
        <f>INDEX(products!C:C,MATCH(challenge_2_solution_2!$C1817,products!$A:$A,0))</f>
        <v>1.17</v>
      </c>
      <c r="G1817">
        <f t="shared" si="28"/>
        <v>3.9</v>
      </c>
      <c r="H1817">
        <f t="shared" si="28"/>
        <v>1.17</v>
      </c>
    </row>
    <row r="1818" spans="1:8" x14ac:dyDescent="0.2">
      <c r="A1818" s="1">
        <v>2471</v>
      </c>
      <c r="B1818" s="3">
        <v>42501.76458333333</v>
      </c>
      <c r="C1818" t="s">
        <v>15</v>
      </c>
      <c r="D1818">
        <v>1</v>
      </c>
      <c r="E1818">
        <f>INDEX(products!B:B,MATCH(challenge_2_solution_2!$C1818,products!$A:$A,0))</f>
        <v>5.9</v>
      </c>
      <c r="F1818">
        <f>INDEX(products!C:C,MATCH(challenge_2_solution_2!$C1818,products!$A:$A,0))</f>
        <v>3.07</v>
      </c>
      <c r="G1818">
        <f t="shared" si="28"/>
        <v>5.9</v>
      </c>
      <c r="H1818">
        <f t="shared" si="28"/>
        <v>3.07</v>
      </c>
    </row>
    <row r="1819" spans="1:8" x14ac:dyDescent="0.2">
      <c r="A1819" s="1">
        <v>2471</v>
      </c>
      <c r="B1819" s="3">
        <v>42501.76458333333</v>
      </c>
      <c r="C1819" t="s">
        <v>57</v>
      </c>
      <c r="D1819">
        <v>1</v>
      </c>
      <c r="E1819">
        <f>INDEX(products!B:B,MATCH(challenge_2_solution_2!$C1819,products!$A:$A,0))</f>
        <v>9.9</v>
      </c>
      <c r="F1819">
        <f>INDEX(products!C:C,MATCH(challenge_2_solution_2!$C1819,products!$A:$A,0))</f>
        <v>3.76</v>
      </c>
      <c r="G1819">
        <f t="shared" si="28"/>
        <v>9.9</v>
      </c>
      <c r="H1819">
        <f t="shared" si="28"/>
        <v>3.76</v>
      </c>
    </row>
    <row r="1820" spans="1:8" x14ac:dyDescent="0.2">
      <c r="A1820" s="1">
        <v>2471</v>
      </c>
      <c r="B1820" s="3">
        <v>42501.76458333333</v>
      </c>
      <c r="C1820" t="s">
        <v>56</v>
      </c>
      <c r="D1820">
        <v>1</v>
      </c>
      <c r="E1820">
        <f>INDEX(products!B:B,MATCH(challenge_2_solution_2!$C1820,products!$A:$A,0))</f>
        <v>9.9</v>
      </c>
      <c r="F1820">
        <f>INDEX(products!C:C,MATCH(challenge_2_solution_2!$C1820,products!$A:$A,0))</f>
        <v>2.38</v>
      </c>
      <c r="G1820">
        <f t="shared" si="28"/>
        <v>9.9</v>
      </c>
      <c r="H1820">
        <f t="shared" si="28"/>
        <v>2.38</v>
      </c>
    </row>
    <row r="1821" spans="1:8" x14ac:dyDescent="0.2">
      <c r="A1821" s="1">
        <v>2471</v>
      </c>
      <c r="B1821" s="3">
        <v>42501.76458333333</v>
      </c>
      <c r="C1821" t="s">
        <v>87</v>
      </c>
      <c r="D1821">
        <v>1</v>
      </c>
      <c r="E1821">
        <f>INDEX(products!B:B,MATCH(challenge_2_solution_2!$C1821,products!$A:$A,0))</f>
        <v>15.9</v>
      </c>
      <c r="F1821">
        <f>INDEX(products!C:C,MATCH(challenge_2_solution_2!$C1821,products!$A:$A,0))</f>
        <v>6.2</v>
      </c>
      <c r="G1821">
        <f t="shared" si="28"/>
        <v>15.9</v>
      </c>
      <c r="H1821">
        <f t="shared" si="28"/>
        <v>6.2</v>
      </c>
    </row>
    <row r="1822" spans="1:8" x14ac:dyDescent="0.2">
      <c r="A1822" s="1">
        <v>2471</v>
      </c>
      <c r="B1822" s="3">
        <v>42501.76458333333</v>
      </c>
      <c r="C1822" t="s">
        <v>113</v>
      </c>
      <c r="D1822">
        <v>1</v>
      </c>
      <c r="E1822">
        <f>INDEX(products!B:B,MATCH(challenge_2_solution_2!$C1822,products!$A:$A,0))</f>
        <v>17.899999999999999</v>
      </c>
      <c r="F1822">
        <f>INDEX(products!C:C,MATCH(challenge_2_solution_2!$C1822,products!$A:$A,0))</f>
        <v>10.199999999999999</v>
      </c>
      <c r="G1822">
        <f t="shared" si="28"/>
        <v>17.899999999999999</v>
      </c>
      <c r="H1822">
        <f t="shared" si="28"/>
        <v>10.199999999999999</v>
      </c>
    </row>
    <row r="1823" spans="1:8" x14ac:dyDescent="0.2">
      <c r="A1823" s="1">
        <v>2471</v>
      </c>
      <c r="B1823" s="3">
        <v>42501.76458333333</v>
      </c>
      <c r="C1823" t="s">
        <v>93</v>
      </c>
      <c r="D1823">
        <v>1</v>
      </c>
      <c r="E1823">
        <f>INDEX(products!B:B,MATCH(challenge_2_solution_2!$C1823,products!$A:$A,0))</f>
        <v>17.899999999999999</v>
      </c>
      <c r="F1823">
        <f>INDEX(products!C:C,MATCH(challenge_2_solution_2!$C1823,products!$A:$A,0))</f>
        <v>6.8</v>
      </c>
      <c r="G1823">
        <f t="shared" si="28"/>
        <v>17.899999999999999</v>
      </c>
      <c r="H1823">
        <f t="shared" si="28"/>
        <v>6.8</v>
      </c>
    </row>
    <row r="1824" spans="1:8" x14ac:dyDescent="0.2">
      <c r="A1824" s="1">
        <v>2471</v>
      </c>
      <c r="B1824" s="3">
        <v>42501.76458333333</v>
      </c>
      <c r="C1824" t="s">
        <v>155</v>
      </c>
      <c r="D1824">
        <v>1</v>
      </c>
      <c r="E1824">
        <f>INDEX(products!B:B,MATCH(challenge_2_solution_2!$C1824,products!$A:$A,0))</f>
        <v>21.9</v>
      </c>
      <c r="F1824">
        <f>INDEX(products!C:C,MATCH(challenge_2_solution_2!$C1824,products!$A:$A,0))</f>
        <v>11.39</v>
      </c>
      <c r="G1824">
        <f t="shared" si="28"/>
        <v>21.9</v>
      </c>
      <c r="H1824">
        <f t="shared" si="28"/>
        <v>11.39</v>
      </c>
    </row>
    <row r="1825" spans="1:8" x14ac:dyDescent="0.2">
      <c r="A1825" s="1">
        <v>2472</v>
      </c>
      <c r="B1825" s="3">
        <v>42501.799305555556</v>
      </c>
      <c r="C1825" t="s">
        <v>12</v>
      </c>
      <c r="D1825">
        <v>1</v>
      </c>
      <c r="E1825">
        <f>INDEX(products!B:B,MATCH(challenge_2_solution_2!$C1825,products!$A:$A,0))</f>
        <v>5.2</v>
      </c>
      <c r="F1825">
        <f>INDEX(products!C:C,MATCH(challenge_2_solution_2!$C1825,products!$A:$A,0))</f>
        <v>3.07</v>
      </c>
      <c r="G1825">
        <f t="shared" si="28"/>
        <v>5.2</v>
      </c>
      <c r="H1825">
        <f t="shared" si="28"/>
        <v>3.07</v>
      </c>
    </row>
    <row r="1826" spans="1:8" x14ac:dyDescent="0.2">
      <c r="A1826" s="1">
        <v>2472</v>
      </c>
      <c r="B1826" s="3">
        <v>42501.799305555556</v>
      </c>
      <c r="C1826" t="s">
        <v>17</v>
      </c>
      <c r="D1826">
        <v>1</v>
      </c>
      <c r="E1826">
        <f>INDEX(products!B:B,MATCH(challenge_2_solution_2!$C1826,products!$A:$A,0))</f>
        <v>5.9</v>
      </c>
      <c r="F1826">
        <f>INDEX(products!C:C,MATCH(challenge_2_solution_2!$C1826,products!$A:$A,0))</f>
        <v>2.83</v>
      </c>
      <c r="G1826">
        <f t="shared" si="28"/>
        <v>5.9</v>
      </c>
      <c r="H1826">
        <f t="shared" si="28"/>
        <v>2.83</v>
      </c>
    </row>
    <row r="1827" spans="1:8" x14ac:dyDescent="0.2">
      <c r="A1827" s="1">
        <v>2472</v>
      </c>
      <c r="B1827" s="3">
        <v>42501.799305555556</v>
      </c>
      <c r="C1827" t="s">
        <v>53</v>
      </c>
      <c r="D1827">
        <v>1</v>
      </c>
      <c r="E1827">
        <f>INDEX(products!B:B,MATCH(challenge_2_solution_2!$C1827,products!$A:$A,0))</f>
        <v>9.9</v>
      </c>
      <c r="F1827">
        <f>INDEX(products!C:C,MATCH(challenge_2_solution_2!$C1827,products!$A:$A,0))</f>
        <v>3.86</v>
      </c>
      <c r="G1827">
        <f t="shared" si="28"/>
        <v>9.9</v>
      </c>
      <c r="H1827">
        <f t="shared" si="28"/>
        <v>3.86</v>
      </c>
    </row>
    <row r="1828" spans="1:8" x14ac:dyDescent="0.2">
      <c r="A1828" s="1">
        <v>2472</v>
      </c>
      <c r="B1828" s="3">
        <v>42501.799305555556</v>
      </c>
      <c r="C1828" t="s">
        <v>139</v>
      </c>
      <c r="D1828">
        <v>1</v>
      </c>
      <c r="E1828">
        <f>INDEX(products!B:B,MATCH(challenge_2_solution_2!$C1828,products!$A:$A,0))</f>
        <v>19.899999999999999</v>
      </c>
      <c r="F1828">
        <f>INDEX(products!C:C,MATCH(challenge_2_solution_2!$C1828,products!$A:$A,0))</f>
        <v>8.36</v>
      </c>
      <c r="G1828">
        <f t="shared" si="28"/>
        <v>19.899999999999999</v>
      </c>
      <c r="H1828">
        <f t="shared" si="28"/>
        <v>8.36</v>
      </c>
    </row>
    <row r="1829" spans="1:8" x14ac:dyDescent="0.2">
      <c r="A1829" s="1">
        <v>2473</v>
      </c>
      <c r="B1829" s="3">
        <v>42501.847222222219</v>
      </c>
      <c r="C1829" t="s">
        <v>8</v>
      </c>
      <c r="D1829">
        <v>2</v>
      </c>
      <c r="E1829">
        <f>INDEX(products!B:B,MATCH(challenge_2_solution_2!$C1829,products!$A:$A,0))</f>
        <v>1.6</v>
      </c>
      <c r="F1829">
        <f>INDEX(products!C:C,MATCH(challenge_2_solution_2!$C1829,products!$A:$A,0))</f>
        <v>0.77</v>
      </c>
      <c r="G1829">
        <f t="shared" si="28"/>
        <v>3.2</v>
      </c>
      <c r="H1829">
        <f t="shared" si="28"/>
        <v>1.54</v>
      </c>
    </row>
    <row r="1830" spans="1:8" x14ac:dyDescent="0.2">
      <c r="A1830" s="1">
        <v>2473</v>
      </c>
      <c r="B1830" s="3">
        <v>42501.847222222219</v>
      </c>
      <c r="C1830" t="s">
        <v>12</v>
      </c>
      <c r="D1830">
        <v>1</v>
      </c>
      <c r="E1830">
        <f>INDEX(products!B:B,MATCH(challenge_2_solution_2!$C1830,products!$A:$A,0))</f>
        <v>5.2</v>
      </c>
      <c r="F1830">
        <f>INDEX(products!C:C,MATCH(challenge_2_solution_2!$C1830,products!$A:$A,0))</f>
        <v>3.07</v>
      </c>
      <c r="G1830">
        <f t="shared" si="28"/>
        <v>5.2</v>
      </c>
      <c r="H1830">
        <f t="shared" si="28"/>
        <v>3.07</v>
      </c>
    </row>
    <row r="1831" spans="1:8" x14ac:dyDescent="0.2">
      <c r="A1831" s="1">
        <v>2473</v>
      </c>
      <c r="B1831" s="3">
        <v>42501.847222222219</v>
      </c>
      <c r="C1831" t="s">
        <v>17</v>
      </c>
      <c r="D1831">
        <v>1</v>
      </c>
      <c r="E1831">
        <f>INDEX(products!B:B,MATCH(challenge_2_solution_2!$C1831,products!$A:$A,0))</f>
        <v>5.9</v>
      </c>
      <c r="F1831">
        <f>INDEX(products!C:C,MATCH(challenge_2_solution_2!$C1831,products!$A:$A,0))</f>
        <v>2.83</v>
      </c>
      <c r="G1831">
        <f t="shared" si="28"/>
        <v>5.9</v>
      </c>
      <c r="H1831">
        <f t="shared" si="28"/>
        <v>2.83</v>
      </c>
    </row>
    <row r="1832" spans="1:8" x14ac:dyDescent="0.2">
      <c r="A1832" s="1">
        <v>2473</v>
      </c>
      <c r="B1832" s="3">
        <v>42501.847222222219</v>
      </c>
      <c r="C1832" t="s">
        <v>103</v>
      </c>
      <c r="D1832">
        <v>1</v>
      </c>
      <c r="E1832">
        <f>INDEX(products!B:B,MATCH(challenge_2_solution_2!$C1832,products!$A:$A,0))</f>
        <v>17.899999999999999</v>
      </c>
      <c r="F1832">
        <f>INDEX(products!C:C,MATCH(challenge_2_solution_2!$C1832,products!$A:$A,0))</f>
        <v>12.35</v>
      </c>
      <c r="G1832">
        <f t="shared" si="28"/>
        <v>17.899999999999999</v>
      </c>
      <c r="H1832">
        <f t="shared" si="28"/>
        <v>12.35</v>
      </c>
    </row>
    <row r="1833" spans="1:8" x14ac:dyDescent="0.2">
      <c r="A1833" s="1">
        <v>2474</v>
      </c>
      <c r="B1833" s="3">
        <v>42501.855555555558</v>
      </c>
      <c r="C1833" t="s">
        <v>53</v>
      </c>
      <c r="D1833">
        <v>1</v>
      </c>
      <c r="E1833">
        <f>INDEX(products!B:B,MATCH(challenge_2_solution_2!$C1833,products!$A:$A,0))</f>
        <v>9.9</v>
      </c>
      <c r="F1833">
        <f>INDEX(products!C:C,MATCH(challenge_2_solution_2!$C1833,products!$A:$A,0))</f>
        <v>3.86</v>
      </c>
      <c r="G1833">
        <f t="shared" si="28"/>
        <v>9.9</v>
      </c>
      <c r="H1833">
        <f t="shared" si="28"/>
        <v>3.86</v>
      </c>
    </row>
    <row r="1834" spans="1:8" x14ac:dyDescent="0.2">
      <c r="A1834" s="1">
        <v>2474</v>
      </c>
      <c r="B1834" s="3">
        <v>42501.855555555558</v>
      </c>
      <c r="C1834" t="s">
        <v>63</v>
      </c>
      <c r="D1834">
        <v>1</v>
      </c>
      <c r="E1834">
        <f>INDEX(products!B:B,MATCH(challenge_2_solution_2!$C1834,products!$A:$A,0))</f>
        <v>11.9</v>
      </c>
      <c r="F1834">
        <f>INDEX(products!C:C,MATCH(challenge_2_solution_2!$C1834,products!$A:$A,0))</f>
        <v>6.07</v>
      </c>
      <c r="G1834">
        <f t="shared" si="28"/>
        <v>11.9</v>
      </c>
      <c r="H1834">
        <f t="shared" si="28"/>
        <v>6.07</v>
      </c>
    </row>
    <row r="1835" spans="1:8" x14ac:dyDescent="0.2">
      <c r="A1835" s="1">
        <v>2474</v>
      </c>
      <c r="B1835" s="3">
        <v>42501.855555555558</v>
      </c>
      <c r="C1835" t="s">
        <v>125</v>
      </c>
      <c r="D1835">
        <v>1</v>
      </c>
      <c r="E1835">
        <f>INDEX(products!B:B,MATCH(challenge_2_solution_2!$C1835,products!$A:$A,0))</f>
        <v>19.899999999999999</v>
      </c>
      <c r="F1835">
        <f>INDEX(products!C:C,MATCH(challenge_2_solution_2!$C1835,products!$A:$A,0))</f>
        <v>5.57</v>
      </c>
      <c r="G1835">
        <f t="shared" si="28"/>
        <v>19.899999999999999</v>
      </c>
      <c r="H1835">
        <f t="shared" si="28"/>
        <v>5.57</v>
      </c>
    </row>
    <row r="1836" spans="1:8" x14ac:dyDescent="0.2">
      <c r="A1836" s="1">
        <v>2476</v>
      </c>
      <c r="B1836" s="3">
        <v>42502.783333333333</v>
      </c>
      <c r="C1836" t="s">
        <v>8</v>
      </c>
      <c r="D1836">
        <v>1</v>
      </c>
      <c r="E1836">
        <f>INDEX(products!B:B,MATCH(challenge_2_solution_2!$C1836,products!$A:$A,0))</f>
        <v>1.6</v>
      </c>
      <c r="F1836">
        <f>INDEX(products!C:C,MATCH(challenge_2_solution_2!$C1836,products!$A:$A,0))</f>
        <v>0.77</v>
      </c>
      <c r="G1836">
        <f t="shared" si="28"/>
        <v>1.6</v>
      </c>
      <c r="H1836">
        <f t="shared" si="28"/>
        <v>0.77</v>
      </c>
    </row>
    <row r="1837" spans="1:8" x14ac:dyDescent="0.2">
      <c r="A1837" s="1">
        <v>2476</v>
      </c>
      <c r="B1837" s="3">
        <v>42502.783333333333</v>
      </c>
      <c r="C1837" t="s">
        <v>12</v>
      </c>
      <c r="D1837">
        <v>2</v>
      </c>
      <c r="E1837">
        <f>INDEX(products!B:B,MATCH(challenge_2_solution_2!$C1837,products!$A:$A,0))</f>
        <v>5.2</v>
      </c>
      <c r="F1837">
        <f>INDEX(products!C:C,MATCH(challenge_2_solution_2!$C1837,products!$A:$A,0))</f>
        <v>3.07</v>
      </c>
      <c r="G1837">
        <f t="shared" si="28"/>
        <v>10.4</v>
      </c>
      <c r="H1837">
        <f t="shared" si="28"/>
        <v>6.14</v>
      </c>
    </row>
    <row r="1838" spans="1:8" x14ac:dyDescent="0.2">
      <c r="A1838" s="1">
        <v>2476</v>
      </c>
      <c r="B1838" s="3">
        <v>42502.783333333333</v>
      </c>
      <c r="C1838" t="s">
        <v>17</v>
      </c>
      <c r="D1838">
        <v>2</v>
      </c>
      <c r="E1838">
        <f>INDEX(products!B:B,MATCH(challenge_2_solution_2!$C1838,products!$A:$A,0))</f>
        <v>5.9</v>
      </c>
      <c r="F1838">
        <f>INDEX(products!C:C,MATCH(challenge_2_solution_2!$C1838,products!$A:$A,0))</f>
        <v>2.83</v>
      </c>
      <c r="G1838">
        <f t="shared" si="28"/>
        <v>11.8</v>
      </c>
      <c r="H1838">
        <f t="shared" si="28"/>
        <v>5.66</v>
      </c>
    </row>
    <row r="1839" spans="1:8" x14ac:dyDescent="0.2">
      <c r="A1839" s="1">
        <v>2476</v>
      </c>
      <c r="B1839" s="3">
        <v>42502.783333333333</v>
      </c>
      <c r="C1839" t="s">
        <v>74</v>
      </c>
      <c r="D1839">
        <v>1</v>
      </c>
      <c r="E1839">
        <f>INDEX(products!B:B,MATCH(challenge_2_solution_2!$C1839,products!$A:$A,0))</f>
        <v>11.9</v>
      </c>
      <c r="F1839">
        <f>INDEX(products!C:C,MATCH(challenge_2_solution_2!$C1839,products!$A:$A,0))</f>
        <v>2.5</v>
      </c>
      <c r="G1839">
        <f t="shared" si="28"/>
        <v>11.9</v>
      </c>
      <c r="H1839">
        <f t="shared" si="28"/>
        <v>2.5</v>
      </c>
    </row>
    <row r="1840" spans="1:8" x14ac:dyDescent="0.2">
      <c r="A1840" s="1">
        <v>2476</v>
      </c>
      <c r="B1840" s="3">
        <v>42502.783333333333</v>
      </c>
      <c r="C1840" t="s">
        <v>87</v>
      </c>
      <c r="D1840">
        <v>1</v>
      </c>
      <c r="E1840">
        <f>INDEX(products!B:B,MATCH(challenge_2_solution_2!$C1840,products!$A:$A,0))</f>
        <v>15.9</v>
      </c>
      <c r="F1840">
        <f>INDEX(products!C:C,MATCH(challenge_2_solution_2!$C1840,products!$A:$A,0))</f>
        <v>6.2</v>
      </c>
      <c r="G1840">
        <f t="shared" si="28"/>
        <v>15.9</v>
      </c>
      <c r="H1840">
        <f t="shared" si="28"/>
        <v>6.2</v>
      </c>
    </row>
    <row r="1841" spans="1:8" x14ac:dyDescent="0.2">
      <c r="A1841" s="1">
        <v>2476</v>
      </c>
      <c r="B1841" s="3">
        <v>42502.783333333333</v>
      </c>
      <c r="C1841" t="s">
        <v>90</v>
      </c>
      <c r="D1841">
        <v>1</v>
      </c>
      <c r="E1841">
        <f>INDEX(products!B:B,MATCH(challenge_2_solution_2!$C1841,products!$A:$A,0))</f>
        <v>17.899999999999999</v>
      </c>
      <c r="F1841">
        <f>INDEX(products!C:C,MATCH(challenge_2_solution_2!$C1841,products!$A:$A,0))</f>
        <v>9.85</v>
      </c>
      <c r="G1841">
        <f t="shared" si="28"/>
        <v>17.899999999999999</v>
      </c>
      <c r="H1841">
        <f t="shared" si="28"/>
        <v>9.85</v>
      </c>
    </row>
    <row r="1842" spans="1:8" x14ac:dyDescent="0.2">
      <c r="A1842" s="1">
        <v>2477</v>
      </c>
      <c r="B1842" s="3">
        <v>42502.801388888889</v>
      </c>
      <c r="C1842" t="s">
        <v>55</v>
      </c>
      <c r="D1842">
        <v>1</v>
      </c>
      <c r="E1842">
        <f>INDEX(products!B:B,MATCH(challenge_2_solution_2!$C1842,products!$A:$A,0))</f>
        <v>7.9</v>
      </c>
      <c r="F1842">
        <f>INDEX(products!C:C,MATCH(challenge_2_solution_2!$C1842,products!$A:$A,0))</f>
        <v>2.21</v>
      </c>
      <c r="G1842">
        <f t="shared" si="28"/>
        <v>7.9</v>
      </c>
      <c r="H1842">
        <f t="shared" si="28"/>
        <v>2.21</v>
      </c>
    </row>
    <row r="1843" spans="1:8" x14ac:dyDescent="0.2">
      <c r="A1843" s="1">
        <v>2477</v>
      </c>
      <c r="B1843" s="3">
        <v>42502.801388888889</v>
      </c>
      <c r="C1843" t="s">
        <v>64</v>
      </c>
      <c r="D1843">
        <v>1</v>
      </c>
      <c r="E1843">
        <f>INDEX(products!B:B,MATCH(challenge_2_solution_2!$C1843,products!$A:$A,0))</f>
        <v>11.9</v>
      </c>
      <c r="F1843">
        <f>INDEX(products!C:C,MATCH(challenge_2_solution_2!$C1843,products!$A:$A,0))</f>
        <v>7.97</v>
      </c>
      <c r="G1843">
        <f t="shared" si="28"/>
        <v>11.9</v>
      </c>
      <c r="H1843">
        <f t="shared" si="28"/>
        <v>7.97</v>
      </c>
    </row>
    <row r="1844" spans="1:8" x14ac:dyDescent="0.2">
      <c r="A1844" s="1">
        <v>2477</v>
      </c>
      <c r="B1844" s="3">
        <v>42502.801388888889</v>
      </c>
      <c r="C1844" t="s">
        <v>81</v>
      </c>
      <c r="D1844">
        <v>1</v>
      </c>
      <c r="E1844">
        <f>INDEX(products!B:B,MATCH(challenge_2_solution_2!$C1844,products!$A:$A,0))</f>
        <v>11.9</v>
      </c>
      <c r="F1844">
        <f>INDEX(products!C:C,MATCH(challenge_2_solution_2!$C1844,products!$A:$A,0))</f>
        <v>8.09</v>
      </c>
      <c r="G1844">
        <f t="shared" si="28"/>
        <v>11.9</v>
      </c>
      <c r="H1844">
        <f t="shared" si="28"/>
        <v>8.09</v>
      </c>
    </row>
    <row r="1845" spans="1:8" x14ac:dyDescent="0.2">
      <c r="A1845" s="1">
        <v>2477</v>
      </c>
      <c r="B1845" s="3">
        <v>42502.801388888889</v>
      </c>
      <c r="C1845" t="s">
        <v>84</v>
      </c>
      <c r="D1845">
        <v>1</v>
      </c>
      <c r="E1845">
        <f>INDEX(products!B:B,MATCH(challenge_2_solution_2!$C1845,products!$A:$A,0))</f>
        <v>11.9</v>
      </c>
      <c r="F1845">
        <f>INDEX(products!C:C,MATCH(challenge_2_solution_2!$C1845,products!$A:$A,0))</f>
        <v>2.38</v>
      </c>
      <c r="G1845">
        <f t="shared" si="28"/>
        <v>11.9</v>
      </c>
      <c r="H1845">
        <f t="shared" si="28"/>
        <v>2.38</v>
      </c>
    </row>
    <row r="1846" spans="1:8" x14ac:dyDescent="0.2">
      <c r="A1846" s="1">
        <v>2477</v>
      </c>
      <c r="B1846" s="3">
        <v>42502.801388888889</v>
      </c>
      <c r="C1846" t="s">
        <v>95</v>
      </c>
      <c r="D1846">
        <v>1</v>
      </c>
      <c r="E1846">
        <f>INDEX(products!B:B,MATCH(challenge_2_solution_2!$C1846,products!$A:$A,0))</f>
        <v>17.899999999999999</v>
      </c>
      <c r="F1846">
        <f>INDEX(products!C:C,MATCH(challenge_2_solution_2!$C1846,products!$A:$A,0))</f>
        <v>4.3</v>
      </c>
      <c r="G1846">
        <f t="shared" si="28"/>
        <v>17.899999999999999</v>
      </c>
      <c r="H1846">
        <f t="shared" si="28"/>
        <v>4.3</v>
      </c>
    </row>
    <row r="1847" spans="1:8" x14ac:dyDescent="0.2">
      <c r="A1847" s="1">
        <v>2479</v>
      </c>
      <c r="B1847" s="3">
        <v>42502.885416666664</v>
      </c>
      <c r="C1847" t="s">
        <v>15</v>
      </c>
      <c r="D1847">
        <v>1</v>
      </c>
      <c r="E1847">
        <f>INDEX(products!B:B,MATCH(challenge_2_solution_2!$C1847,products!$A:$A,0))</f>
        <v>5.9</v>
      </c>
      <c r="F1847">
        <f>INDEX(products!C:C,MATCH(challenge_2_solution_2!$C1847,products!$A:$A,0))</f>
        <v>3.07</v>
      </c>
      <c r="G1847">
        <f t="shared" si="28"/>
        <v>5.9</v>
      </c>
      <c r="H1847">
        <f t="shared" si="28"/>
        <v>3.07</v>
      </c>
    </row>
    <row r="1848" spans="1:8" x14ac:dyDescent="0.2">
      <c r="A1848" s="1">
        <v>2479</v>
      </c>
      <c r="B1848" s="3">
        <v>42502.885416666664</v>
      </c>
      <c r="C1848" t="s">
        <v>67</v>
      </c>
      <c r="D1848">
        <v>1</v>
      </c>
      <c r="E1848">
        <f>INDEX(products!B:B,MATCH(challenge_2_solution_2!$C1848,products!$A:$A,0))</f>
        <v>11.9</v>
      </c>
      <c r="F1848">
        <f>INDEX(products!C:C,MATCH(challenge_2_solution_2!$C1848,products!$A:$A,0))</f>
        <v>2.98</v>
      </c>
      <c r="G1848">
        <f t="shared" si="28"/>
        <v>11.9</v>
      </c>
      <c r="H1848">
        <f t="shared" si="28"/>
        <v>2.98</v>
      </c>
    </row>
    <row r="1849" spans="1:8" x14ac:dyDescent="0.2">
      <c r="A1849" s="1">
        <v>2479</v>
      </c>
      <c r="B1849" s="3">
        <v>42502.885416666664</v>
      </c>
      <c r="C1849" t="s">
        <v>97</v>
      </c>
      <c r="D1849">
        <v>1</v>
      </c>
      <c r="E1849">
        <f>INDEX(products!B:B,MATCH(challenge_2_solution_2!$C1849,products!$A:$A,0))</f>
        <v>17.899999999999999</v>
      </c>
      <c r="F1849">
        <f>INDEX(products!C:C,MATCH(challenge_2_solution_2!$C1849,products!$A:$A,0))</f>
        <v>11.81</v>
      </c>
      <c r="G1849">
        <f t="shared" si="28"/>
        <v>17.899999999999999</v>
      </c>
      <c r="H1849">
        <f t="shared" si="28"/>
        <v>11.81</v>
      </c>
    </row>
    <row r="1850" spans="1:8" x14ac:dyDescent="0.2">
      <c r="A1850" s="1">
        <v>2483</v>
      </c>
      <c r="B1850" s="3">
        <v>42503.781944444447</v>
      </c>
      <c r="C1850" t="s">
        <v>5</v>
      </c>
      <c r="D1850">
        <v>1</v>
      </c>
      <c r="E1850">
        <f>INDEX(products!B:B,MATCH(challenge_2_solution_2!$C1850,products!$A:$A,0))</f>
        <v>1</v>
      </c>
      <c r="F1850">
        <f>INDEX(products!C:C,MATCH(challenge_2_solution_2!$C1850,products!$A:$A,0))</f>
        <v>0.31</v>
      </c>
      <c r="G1850">
        <f t="shared" si="28"/>
        <v>1</v>
      </c>
      <c r="H1850">
        <f t="shared" si="28"/>
        <v>0.31</v>
      </c>
    </row>
    <row r="1851" spans="1:8" x14ac:dyDescent="0.2">
      <c r="A1851" s="1">
        <v>2483</v>
      </c>
      <c r="B1851" s="3">
        <v>42503.781944444447</v>
      </c>
      <c r="C1851" t="s">
        <v>4</v>
      </c>
      <c r="D1851">
        <v>1</v>
      </c>
      <c r="E1851">
        <f>INDEX(products!B:B,MATCH(challenge_2_solution_2!$C1851,products!$A:$A,0))</f>
        <v>1</v>
      </c>
      <c r="F1851">
        <f>INDEX(products!C:C,MATCH(challenge_2_solution_2!$C1851,products!$A:$A,0))</f>
        <v>0.61</v>
      </c>
      <c r="G1851">
        <f t="shared" si="28"/>
        <v>1</v>
      </c>
      <c r="H1851">
        <f t="shared" si="28"/>
        <v>0.61</v>
      </c>
    </row>
    <row r="1852" spans="1:8" x14ac:dyDescent="0.2">
      <c r="A1852" s="1">
        <v>2483</v>
      </c>
      <c r="B1852" s="3">
        <v>42503.781944444447</v>
      </c>
      <c r="C1852" t="s">
        <v>6</v>
      </c>
      <c r="D1852">
        <v>1</v>
      </c>
      <c r="E1852">
        <f>INDEX(products!B:B,MATCH(challenge_2_solution_2!$C1852,products!$A:$A,0))</f>
        <v>1</v>
      </c>
      <c r="F1852">
        <f>INDEX(products!C:C,MATCH(challenge_2_solution_2!$C1852,products!$A:$A,0))</f>
        <v>0.31</v>
      </c>
      <c r="G1852">
        <f t="shared" si="28"/>
        <v>1</v>
      </c>
      <c r="H1852">
        <f t="shared" si="28"/>
        <v>0.31</v>
      </c>
    </row>
    <row r="1853" spans="1:8" x14ac:dyDescent="0.2">
      <c r="A1853" s="1">
        <v>2483</v>
      </c>
      <c r="B1853" s="3">
        <v>42503.781944444447</v>
      </c>
      <c r="C1853" t="s">
        <v>8</v>
      </c>
      <c r="D1853">
        <v>2</v>
      </c>
      <c r="E1853">
        <f>INDEX(products!B:B,MATCH(challenge_2_solution_2!$C1853,products!$A:$A,0))</f>
        <v>1.6</v>
      </c>
      <c r="F1853">
        <f>INDEX(products!C:C,MATCH(challenge_2_solution_2!$C1853,products!$A:$A,0))</f>
        <v>0.77</v>
      </c>
      <c r="G1853">
        <f t="shared" si="28"/>
        <v>3.2</v>
      </c>
      <c r="H1853">
        <f t="shared" si="28"/>
        <v>1.54</v>
      </c>
    </row>
    <row r="1854" spans="1:8" x14ac:dyDescent="0.2">
      <c r="A1854" s="1">
        <v>2483</v>
      </c>
      <c r="B1854" s="3">
        <v>42503.781944444447</v>
      </c>
      <c r="C1854" t="s">
        <v>15</v>
      </c>
      <c r="D1854">
        <v>1</v>
      </c>
      <c r="E1854">
        <f>INDEX(products!B:B,MATCH(challenge_2_solution_2!$C1854,products!$A:$A,0))</f>
        <v>5.9</v>
      </c>
      <c r="F1854">
        <f>INDEX(products!C:C,MATCH(challenge_2_solution_2!$C1854,products!$A:$A,0))</f>
        <v>3.07</v>
      </c>
      <c r="G1854">
        <f t="shared" si="28"/>
        <v>5.9</v>
      </c>
      <c r="H1854">
        <f t="shared" si="28"/>
        <v>3.07</v>
      </c>
    </row>
    <row r="1855" spans="1:8" x14ac:dyDescent="0.2">
      <c r="A1855" s="1">
        <v>2483</v>
      </c>
      <c r="B1855" s="3">
        <v>42503.781944444447</v>
      </c>
      <c r="C1855" t="s">
        <v>14</v>
      </c>
      <c r="D1855">
        <v>1</v>
      </c>
      <c r="E1855">
        <f>INDEX(products!B:B,MATCH(challenge_2_solution_2!$C1855,products!$A:$A,0))</f>
        <v>5.9</v>
      </c>
      <c r="F1855">
        <f>INDEX(products!C:C,MATCH(challenge_2_solution_2!$C1855,products!$A:$A,0))</f>
        <v>2.36</v>
      </c>
      <c r="G1855">
        <f t="shared" si="28"/>
        <v>5.9</v>
      </c>
      <c r="H1855">
        <f t="shared" si="28"/>
        <v>2.36</v>
      </c>
    </row>
    <row r="1856" spans="1:8" x14ac:dyDescent="0.2">
      <c r="A1856" s="1">
        <v>2483</v>
      </c>
      <c r="B1856" s="3">
        <v>42503.781944444447</v>
      </c>
      <c r="C1856" t="s">
        <v>34</v>
      </c>
      <c r="D1856">
        <v>1</v>
      </c>
      <c r="E1856">
        <f>INDEX(products!B:B,MATCH(challenge_2_solution_2!$C1856,products!$A:$A,0))</f>
        <v>7.9</v>
      </c>
      <c r="F1856">
        <f>INDEX(products!C:C,MATCH(challenge_2_solution_2!$C1856,products!$A:$A,0))</f>
        <v>1.58</v>
      </c>
      <c r="G1856">
        <f t="shared" si="28"/>
        <v>7.9</v>
      </c>
      <c r="H1856">
        <f t="shared" si="28"/>
        <v>1.58</v>
      </c>
    </row>
    <row r="1857" spans="1:8" x14ac:dyDescent="0.2">
      <c r="A1857" s="1">
        <v>2483</v>
      </c>
      <c r="B1857" s="3">
        <v>42503.781944444447</v>
      </c>
      <c r="C1857" t="s">
        <v>102</v>
      </c>
      <c r="D1857">
        <v>1</v>
      </c>
      <c r="E1857">
        <f>INDEX(products!B:B,MATCH(challenge_2_solution_2!$C1857,products!$A:$A,0))</f>
        <v>17.899999999999999</v>
      </c>
      <c r="F1857">
        <f>INDEX(products!C:C,MATCH(challenge_2_solution_2!$C1857,products!$A:$A,0))</f>
        <v>8.41</v>
      </c>
      <c r="G1857">
        <f t="shared" si="28"/>
        <v>17.899999999999999</v>
      </c>
      <c r="H1857">
        <f t="shared" si="28"/>
        <v>8.41</v>
      </c>
    </row>
    <row r="1858" spans="1:8" x14ac:dyDescent="0.2">
      <c r="A1858" s="1">
        <v>2483</v>
      </c>
      <c r="B1858" s="3">
        <v>42503.781944444447</v>
      </c>
      <c r="C1858" t="s">
        <v>155</v>
      </c>
      <c r="D1858">
        <v>1</v>
      </c>
      <c r="E1858">
        <f>INDEX(products!B:B,MATCH(challenge_2_solution_2!$C1858,products!$A:$A,0))</f>
        <v>21.9</v>
      </c>
      <c r="F1858">
        <f>INDEX(products!C:C,MATCH(challenge_2_solution_2!$C1858,products!$A:$A,0))</f>
        <v>11.39</v>
      </c>
      <c r="G1858">
        <f t="shared" si="28"/>
        <v>21.9</v>
      </c>
      <c r="H1858">
        <f t="shared" si="28"/>
        <v>11.39</v>
      </c>
    </row>
    <row r="1859" spans="1:8" x14ac:dyDescent="0.2">
      <c r="A1859" s="1">
        <v>2484</v>
      </c>
      <c r="B1859" s="3">
        <v>42503.789583333331</v>
      </c>
      <c r="C1859" t="s">
        <v>14</v>
      </c>
      <c r="D1859">
        <v>1</v>
      </c>
      <c r="E1859">
        <f>INDEX(products!B:B,MATCH(challenge_2_solution_2!$C1859,products!$A:$A,0))</f>
        <v>5.9</v>
      </c>
      <c r="F1859">
        <f>INDEX(products!C:C,MATCH(challenge_2_solution_2!$C1859,products!$A:$A,0))</f>
        <v>2.36</v>
      </c>
      <c r="G1859">
        <f t="shared" ref="G1859:H1922" si="29">$D1859*E1859</f>
        <v>5.9</v>
      </c>
      <c r="H1859">
        <f t="shared" si="29"/>
        <v>2.36</v>
      </c>
    </row>
    <row r="1860" spans="1:8" x14ac:dyDescent="0.2">
      <c r="A1860" s="1">
        <v>2484</v>
      </c>
      <c r="B1860" s="3">
        <v>42503.789583333331</v>
      </c>
      <c r="C1860" t="s">
        <v>58</v>
      </c>
      <c r="D1860">
        <v>1</v>
      </c>
      <c r="E1860">
        <f>INDEX(products!B:B,MATCH(challenge_2_solution_2!$C1860,products!$A:$A,0))</f>
        <v>9.9</v>
      </c>
      <c r="F1860">
        <f>INDEX(products!C:C,MATCH(challenge_2_solution_2!$C1860,products!$A:$A,0))</f>
        <v>4.95</v>
      </c>
      <c r="G1860">
        <f t="shared" si="29"/>
        <v>9.9</v>
      </c>
      <c r="H1860">
        <f t="shared" si="29"/>
        <v>4.95</v>
      </c>
    </row>
    <row r="1861" spans="1:8" x14ac:dyDescent="0.2">
      <c r="A1861" s="1">
        <v>2484</v>
      </c>
      <c r="B1861" s="3">
        <v>42503.789583333331</v>
      </c>
      <c r="C1861" t="s">
        <v>76</v>
      </c>
      <c r="D1861">
        <v>1</v>
      </c>
      <c r="E1861">
        <f>INDEX(products!B:B,MATCH(challenge_2_solution_2!$C1861,products!$A:$A,0))</f>
        <v>11.9</v>
      </c>
      <c r="F1861">
        <f>INDEX(products!C:C,MATCH(challenge_2_solution_2!$C1861,products!$A:$A,0))</f>
        <v>7.26</v>
      </c>
      <c r="G1861">
        <f t="shared" si="29"/>
        <v>11.9</v>
      </c>
      <c r="H1861">
        <f t="shared" si="29"/>
        <v>7.26</v>
      </c>
    </row>
    <row r="1862" spans="1:8" x14ac:dyDescent="0.2">
      <c r="A1862" s="1">
        <v>2484</v>
      </c>
      <c r="B1862" s="3">
        <v>42503.789583333331</v>
      </c>
      <c r="C1862" t="s">
        <v>124</v>
      </c>
      <c r="D1862">
        <v>1</v>
      </c>
      <c r="E1862">
        <f>INDEX(products!B:B,MATCH(challenge_2_solution_2!$C1862,products!$A:$A,0))</f>
        <v>19.899999999999999</v>
      </c>
      <c r="F1862">
        <f>INDEX(products!C:C,MATCH(challenge_2_solution_2!$C1862,products!$A:$A,0))</f>
        <v>4.9800000000000004</v>
      </c>
      <c r="G1862">
        <f t="shared" si="29"/>
        <v>19.899999999999999</v>
      </c>
      <c r="H1862">
        <f t="shared" si="29"/>
        <v>4.9800000000000004</v>
      </c>
    </row>
    <row r="1863" spans="1:8" x14ac:dyDescent="0.2">
      <c r="A1863" s="1">
        <v>2485</v>
      </c>
      <c r="B1863" s="3">
        <v>42503.79583333333</v>
      </c>
      <c r="C1863" t="s">
        <v>14</v>
      </c>
      <c r="D1863">
        <v>1</v>
      </c>
      <c r="E1863">
        <f>INDEX(products!B:B,MATCH(challenge_2_solution_2!$C1863,products!$A:$A,0))</f>
        <v>5.9</v>
      </c>
      <c r="F1863">
        <f>INDEX(products!C:C,MATCH(challenge_2_solution_2!$C1863,products!$A:$A,0))</f>
        <v>2.36</v>
      </c>
      <c r="G1863">
        <f t="shared" si="29"/>
        <v>5.9</v>
      </c>
      <c r="H1863">
        <f t="shared" si="29"/>
        <v>2.36</v>
      </c>
    </row>
    <row r="1864" spans="1:8" x14ac:dyDescent="0.2">
      <c r="A1864" s="1">
        <v>2485</v>
      </c>
      <c r="B1864" s="3">
        <v>42503.79583333333</v>
      </c>
      <c r="C1864" t="s">
        <v>19</v>
      </c>
      <c r="D1864">
        <v>1</v>
      </c>
      <c r="E1864">
        <f>INDEX(products!B:B,MATCH(challenge_2_solution_2!$C1864,products!$A:$A,0))</f>
        <v>5.9</v>
      </c>
      <c r="F1864">
        <f>INDEX(products!C:C,MATCH(challenge_2_solution_2!$C1864,products!$A:$A,0))</f>
        <v>1.65</v>
      </c>
      <c r="G1864">
        <f t="shared" si="29"/>
        <v>5.9</v>
      </c>
      <c r="H1864">
        <f t="shared" si="29"/>
        <v>1.65</v>
      </c>
    </row>
    <row r="1865" spans="1:8" x14ac:dyDescent="0.2">
      <c r="A1865" s="1">
        <v>2485</v>
      </c>
      <c r="B1865" s="3">
        <v>42503.79583333333</v>
      </c>
      <c r="C1865" t="s">
        <v>89</v>
      </c>
      <c r="D1865">
        <v>1</v>
      </c>
      <c r="E1865">
        <f>INDEX(products!B:B,MATCH(challenge_2_solution_2!$C1865,products!$A:$A,0))</f>
        <v>17.899999999999999</v>
      </c>
      <c r="F1865">
        <f>INDEX(products!C:C,MATCH(challenge_2_solution_2!$C1865,products!$A:$A,0))</f>
        <v>3.94</v>
      </c>
      <c r="G1865">
        <f t="shared" si="29"/>
        <v>17.899999999999999</v>
      </c>
      <c r="H1865">
        <f t="shared" si="29"/>
        <v>3.94</v>
      </c>
    </row>
    <row r="1866" spans="1:8" x14ac:dyDescent="0.2">
      <c r="A1866" s="1">
        <v>2485</v>
      </c>
      <c r="B1866" s="3">
        <v>42503.79583333333</v>
      </c>
      <c r="C1866" t="s">
        <v>128</v>
      </c>
      <c r="D1866">
        <v>1</v>
      </c>
      <c r="E1866">
        <f>INDEX(products!B:B,MATCH(challenge_2_solution_2!$C1866,products!$A:$A,0))</f>
        <v>19.899999999999999</v>
      </c>
      <c r="F1866">
        <f>INDEX(products!C:C,MATCH(challenge_2_solution_2!$C1866,products!$A:$A,0))</f>
        <v>13.53</v>
      </c>
      <c r="G1866">
        <f t="shared" si="29"/>
        <v>19.899999999999999</v>
      </c>
      <c r="H1866">
        <f t="shared" si="29"/>
        <v>13.53</v>
      </c>
    </row>
    <row r="1867" spans="1:8" x14ac:dyDescent="0.2">
      <c r="A1867" s="1">
        <v>2486</v>
      </c>
      <c r="B1867" s="3">
        <v>42503.798611111109</v>
      </c>
      <c r="C1867" t="s">
        <v>12</v>
      </c>
      <c r="D1867">
        <v>1</v>
      </c>
      <c r="E1867">
        <f>INDEX(products!B:B,MATCH(challenge_2_solution_2!$C1867,products!$A:$A,0))</f>
        <v>5.2</v>
      </c>
      <c r="F1867">
        <f>INDEX(products!C:C,MATCH(challenge_2_solution_2!$C1867,products!$A:$A,0))</f>
        <v>3.07</v>
      </c>
      <c r="G1867">
        <f t="shared" si="29"/>
        <v>5.2</v>
      </c>
      <c r="H1867">
        <f t="shared" si="29"/>
        <v>3.07</v>
      </c>
    </row>
    <row r="1868" spans="1:8" x14ac:dyDescent="0.2">
      <c r="A1868" s="1">
        <v>2486</v>
      </c>
      <c r="B1868" s="3">
        <v>42503.798611111109</v>
      </c>
      <c r="C1868" t="s">
        <v>15</v>
      </c>
      <c r="D1868">
        <v>1</v>
      </c>
      <c r="E1868">
        <f>INDEX(products!B:B,MATCH(challenge_2_solution_2!$C1868,products!$A:$A,0))</f>
        <v>5.9</v>
      </c>
      <c r="F1868">
        <f>INDEX(products!C:C,MATCH(challenge_2_solution_2!$C1868,products!$A:$A,0))</f>
        <v>3.07</v>
      </c>
      <c r="G1868">
        <f t="shared" si="29"/>
        <v>5.9</v>
      </c>
      <c r="H1868">
        <f t="shared" si="29"/>
        <v>3.07</v>
      </c>
    </row>
    <row r="1869" spans="1:8" x14ac:dyDescent="0.2">
      <c r="A1869" s="1">
        <v>2486</v>
      </c>
      <c r="B1869" s="3">
        <v>42503.798611111109</v>
      </c>
      <c r="C1869" t="s">
        <v>81</v>
      </c>
      <c r="D1869">
        <v>1</v>
      </c>
      <c r="E1869">
        <f>INDEX(products!B:B,MATCH(challenge_2_solution_2!$C1869,products!$A:$A,0))</f>
        <v>11.9</v>
      </c>
      <c r="F1869">
        <f>INDEX(products!C:C,MATCH(challenge_2_solution_2!$C1869,products!$A:$A,0))</f>
        <v>8.09</v>
      </c>
      <c r="G1869">
        <f t="shared" si="29"/>
        <v>11.9</v>
      </c>
      <c r="H1869">
        <f t="shared" si="29"/>
        <v>8.09</v>
      </c>
    </row>
    <row r="1870" spans="1:8" x14ac:dyDescent="0.2">
      <c r="A1870" s="1">
        <v>2486</v>
      </c>
      <c r="B1870" s="3">
        <v>42503.798611111109</v>
      </c>
      <c r="C1870" t="s">
        <v>98</v>
      </c>
      <c r="D1870">
        <v>1</v>
      </c>
      <c r="E1870">
        <f>INDEX(products!B:B,MATCH(challenge_2_solution_2!$C1870,products!$A:$A,0))</f>
        <v>17.899999999999999</v>
      </c>
      <c r="F1870">
        <f>INDEX(products!C:C,MATCH(challenge_2_solution_2!$C1870,products!$A:$A,0))</f>
        <v>8.59</v>
      </c>
      <c r="G1870">
        <f t="shared" si="29"/>
        <v>17.899999999999999</v>
      </c>
      <c r="H1870">
        <f t="shared" si="29"/>
        <v>8.59</v>
      </c>
    </row>
    <row r="1871" spans="1:8" x14ac:dyDescent="0.2">
      <c r="A1871" s="1">
        <v>2487</v>
      </c>
      <c r="B1871" s="3">
        <v>42503.8</v>
      </c>
      <c r="C1871" t="s">
        <v>5</v>
      </c>
      <c r="D1871">
        <v>2</v>
      </c>
      <c r="E1871">
        <f>INDEX(products!B:B,MATCH(challenge_2_solution_2!$C1871,products!$A:$A,0))</f>
        <v>1</v>
      </c>
      <c r="F1871">
        <f>INDEX(products!C:C,MATCH(challenge_2_solution_2!$C1871,products!$A:$A,0))</f>
        <v>0.31</v>
      </c>
      <c r="G1871">
        <f t="shared" si="29"/>
        <v>2</v>
      </c>
      <c r="H1871">
        <f t="shared" si="29"/>
        <v>0.62</v>
      </c>
    </row>
    <row r="1872" spans="1:8" x14ac:dyDescent="0.2">
      <c r="A1872" s="1">
        <v>2487</v>
      </c>
      <c r="B1872" s="3">
        <v>42503.8</v>
      </c>
      <c r="C1872" t="s">
        <v>3</v>
      </c>
      <c r="D1872">
        <v>2</v>
      </c>
      <c r="E1872">
        <f>INDEX(products!B:B,MATCH(challenge_2_solution_2!$C1872,products!$A:$A,0))</f>
        <v>1</v>
      </c>
      <c r="F1872">
        <f>INDEX(products!C:C,MATCH(challenge_2_solution_2!$C1872,products!$A:$A,0))</f>
        <v>0.5</v>
      </c>
      <c r="G1872">
        <f t="shared" si="29"/>
        <v>2</v>
      </c>
      <c r="H1872">
        <f t="shared" si="29"/>
        <v>1</v>
      </c>
    </row>
    <row r="1873" spans="1:8" x14ac:dyDescent="0.2">
      <c r="A1873" s="1">
        <v>2487</v>
      </c>
      <c r="B1873" s="3">
        <v>42503.8</v>
      </c>
      <c r="C1873" t="s">
        <v>8</v>
      </c>
      <c r="D1873">
        <v>4</v>
      </c>
      <c r="E1873">
        <f>INDEX(products!B:B,MATCH(challenge_2_solution_2!$C1873,products!$A:$A,0))</f>
        <v>1.6</v>
      </c>
      <c r="F1873">
        <f>INDEX(products!C:C,MATCH(challenge_2_solution_2!$C1873,products!$A:$A,0))</f>
        <v>0.77</v>
      </c>
      <c r="G1873">
        <f t="shared" si="29"/>
        <v>6.4</v>
      </c>
      <c r="H1873">
        <f t="shared" si="29"/>
        <v>3.08</v>
      </c>
    </row>
    <row r="1874" spans="1:8" x14ac:dyDescent="0.2">
      <c r="A1874" s="1">
        <v>2487</v>
      </c>
      <c r="B1874" s="3">
        <v>42503.8</v>
      </c>
      <c r="C1874" t="s">
        <v>10</v>
      </c>
      <c r="D1874">
        <v>1</v>
      </c>
      <c r="E1874">
        <f>INDEX(products!B:B,MATCH(challenge_2_solution_2!$C1874,products!$A:$A,0))</f>
        <v>3.9</v>
      </c>
      <c r="F1874">
        <f>INDEX(products!C:C,MATCH(challenge_2_solution_2!$C1874,products!$A:$A,0))</f>
        <v>1.17</v>
      </c>
      <c r="G1874">
        <f t="shared" si="29"/>
        <v>3.9</v>
      </c>
      <c r="H1874">
        <f t="shared" si="29"/>
        <v>1.17</v>
      </c>
    </row>
    <row r="1875" spans="1:8" x14ac:dyDescent="0.2">
      <c r="A1875" s="1">
        <v>2487</v>
      </c>
      <c r="B1875" s="3">
        <v>42503.8</v>
      </c>
      <c r="C1875" t="s">
        <v>12</v>
      </c>
      <c r="D1875">
        <v>1</v>
      </c>
      <c r="E1875">
        <f>INDEX(products!B:B,MATCH(challenge_2_solution_2!$C1875,products!$A:$A,0))</f>
        <v>5.2</v>
      </c>
      <c r="F1875">
        <f>INDEX(products!C:C,MATCH(challenge_2_solution_2!$C1875,products!$A:$A,0))</f>
        <v>3.07</v>
      </c>
      <c r="G1875">
        <f t="shared" si="29"/>
        <v>5.2</v>
      </c>
      <c r="H1875">
        <f t="shared" si="29"/>
        <v>3.07</v>
      </c>
    </row>
    <row r="1876" spans="1:8" x14ac:dyDescent="0.2">
      <c r="A1876" s="1">
        <v>2487</v>
      </c>
      <c r="B1876" s="3">
        <v>42503.8</v>
      </c>
      <c r="C1876" t="s">
        <v>17</v>
      </c>
      <c r="D1876">
        <v>1</v>
      </c>
      <c r="E1876">
        <f>INDEX(products!B:B,MATCH(challenge_2_solution_2!$C1876,products!$A:$A,0))</f>
        <v>5.9</v>
      </c>
      <c r="F1876">
        <f>INDEX(products!C:C,MATCH(challenge_2_solution_2!$C1876,products!$A:$A,0))</f>
        <v>2.83</v>
      </c>
      <c r="G1876">
        <f t="shared" si="29"/>
        <v>5.9</v>
      </c>
      <c r="H1876">
        <f t="shared" si="29"/>
        <v>2.83</v>
      </c>
    </row>
    <row r="1877" spans="1:8" x14ac:dyDescent="0.2">
      <c r="A1877" s="1">
        <v>2487</v>
      </c>
      <c r="B1877" s="3">
        <v>42503.8</v>
      </c>
      <c r="C1877" t="s">
        <v>18</v>
      </c>
      <c r="D1877">
        <v>1</v>
      </c>
      <c r="E1877">
        <f>INDEX(products!B:B,MATCH(challenge_2_solution_2!$C1877,products!$A:$A,0))</f>
        <v>5.9</v>
      </c>
      <c r="F1877">
        <f>INDEX(products!C:C,MATCH(challenge_2_solution_2!$C1877,products!$A:$A,0))</f>
        <v>3.6</v>
      </c>
      <c r="G1877">
        <f t="shared" si="29"/>
        <v>5.9</v>
      </c>
      <c r="H1877">
        <f t="shared" si="29"/>
        <v>3.6</v>
      </c>
    </row>
    <row r="1878" spans="1:8" x14ac:dyDescent="0.2">
      <c r="A1878" s="1">
        <v>2487</v>
      </c>
      <c r="B1878" s="3">
        <v>42503.8</v>
      </c>
      <c r="C1878" t="s">
        <v>33</v>
      </c>
      <c r="D1878">
        <v>1</v>
      </c>
      <c r="E1878">
        <f>INDEX(products!B:B,MATCH(challenge_2_solution_2!$C1878,products!$A:$A,0))</f>
        <v>7.9</v>
      </c>
      <c r="F1878">
        <f>INDEX(products!C:C,MATCH(challenge_2_solution_2!$C1878,products!$A:$A,0))</f>
        <v>2.21</v>
      </c>
      <c r="G1878">
        <f t="shared" si="29"/>
        <v>7.9</v>
      </c>
      <c r="H1878">
        <f t="shared" si="29"/>
        <v>2.21</v>
      </c>
    </row>
    <row r="1879" spans="1:8" x14ac:dyDescent="0.2">
      <c r="A1879" s="1">
        <v>2487</v>
      </c>
      <c r="B1879" s="3">
        <v>42503.8</v>
      </c>
      <c r="C1879" t="s">
        <v>95</v>
      </c>
      <c r="D1879">
        <v>1</v>
      </c>
      <c r="E1879">
        <f>INDEX(products!B:B,MATCH(challenge_2_solution_2!$C1879,products!$A:$A,0))</f>
        <v>17.899999999999999</v>
      </c>
      <c r="F1879">
        <f>INDEX(products!C:C,MATCH(challenge_2_solution_2!$C1879,products!$A:$A,0))</f>
        <v>4.3</v>
      </c>
      <c r="G1879">
        <f t="shared" si="29"/>
        <v>17.899999999999999</v>
      </c>
      <c r="H1879">
        <f t="shared" si="29"/>
        <v>4.3</v>
      </c>
    </row>
    <row r="1880" spans="1:8" x14ac:dyDescent="0.2">
      <c r="A1880" s="1">
        <v>2487</v>
      </c>
      <c r="B1880" s="3">
        <v>42503.8</v>
      </c>
      <c r="C1880" t="s">
        <v>96</v>
      </c>
      <c r="D1880">
        <v>1</v>
      </c>
      <c r="E1880">
        <f>INDEX(products!B:B,MATCH(challenge_2_solution_2!$C1880,products!$A:$A,0))</f>
        <v>17.899999999999999</v>
      </c>
      <c r="F1880">
        <f>INDEX(products!C:C,MATCH(challenge_2_solution_2!$C1880,products!$A:$A,0))</f>
        <v>10.92</v>
      </c>
      <c r="G1880">
        <f t="shared" si="29"/>
        <v>17.899999999999999</v>
      </c>
      <c r="H1880">
        <f t="shared" si="29"/>
        <v>10.92</v>
      </c>
    </row>
    <row r="1881" spans="1:8" x14ac:dyDescent="0.2">
      <c r="A1881" s="1">
        <v>2488</v>
      </c>
      <c r="B1881" s="3">
        <v>42503.800694444442</v>
      </c>
      <c r="C1881" t="s">
        <v>14</v>
      </c>
      <c r="D1881">
        <v>2</v>
      </c>
      <c r="E1881">
        <f>INDEX(products!B:B,MATCH(challenge_2_solution_2!$C1881,products!$A:$A,0))</f>
        <v>5.9</v>
      </c>
      <c r="F1881">
        <f>INDEX(products!C:C,MATCH(challenge_2_solution_2!$C1881,products!$A:$A,0))</f>
        <v>2.36</v>
      </c>
      <c r="G1881">
        <f t="shared" si="29"/>
        <v>11.8</v>
      </c>
      <c r="H1881">
        <f t="shared" si="29"/>
        <v>4.72</v>
      </c>
    </row>
    <row r="1882" spans="1:8" x14ac:dyDescent="0.2">
      <c r="A1882" s="1">
        <v>2488</v>
      </c>
      <c r="B1882" s="3">
        <v>42503.800694444442</v>
      </c>
      <c r="C1882" t="s">
        <v>18</v>
      </c>
      <c r="D1882">
        <v>2</v>
      </c>
      <c r="E1882">
        <f>INDEX(products!B:B,MATCH(challenge_2_solution_2!$C1882,products!$A:$A,0))</f>
        <v>5.9</v>
      </c>
      <c r="F1882">
        <f>INDEX(products!C:C,MATCH(challenge_2_solution_2!$C1882,products!$A:$A,0))</f>
        <v>3.6</v>
      </c>
      <c r="G1882">
        <f t="shared" si="29"/>
        <v>11.8</v>
      </c>
      <c r="H1882">
        <f t="shared" si="29"/>
        <v>7.2</v>
      </c>
    </row>
    <row r="1883" spans="1:8" x14ac:dyDescent="0.2">
      <c r="A1883" s="1">
        <v>2488</v>
      </c>
      <c r="B1883" s="3">
        <v>42503.800694444442</v>
      </c>
      <c r="C1883" t="s">
        <v>68</v>
      </c>
      <c r="D1883">
        <v>1</v>
      </c>
      <c r="E1883">
        <f>INDEX(products!B:B,MATCH(challenge_2_solution_2!$C1883,products!$A:$A,0))</f>
        <v>11.9</v>
      </c>
      <c r="F1883">
        <f>INDEX(products!C:C,MATCH(challenge_2_solution_2!$C1883,products!$A:$A,0))</f>
        <v>3.69</v>
      </c>
      <c r="G1883">
        <f t="shared" si="29"/>
        <v>11.9</v>
      </c>
      <c r="H1883">
        <f t="shared" si="29"/>
        <v>3.69</v>
      </c>
    </row>
    <row r="1884" spans="1:8" x14ac:dyDescent="0.2">
      <c r="A1884" s="1">
        <v>2489</v>
      </c>
      <c r="B1884" s="3">
        <v>42503.804166666669</v>
      </c>
      <c r="C1884" t="s">
        <v>13</v>
      </c>
      <c r="D1884">
        <v>1</v>
      </c>
      <c r="E1884">
        <f>INDEX(products!B:B,MATCH(challenge_2_solution_2!$C1884,products!$A:$A,0))</f>
        <v>5.2</v>
      </c>
      <c r="F1884">
        <f>INDEX(products!C:C,MATCH(challenge_2_solution_2!$C1884,products!$A:$A,0))</f>
        <v>2.44</v>
      </c>
      <c r="G1884">
        <f t="shared" si="29"/>
        <v>5.2</v>
      </c>
      <c r="H1884">
        <f t="shared" si="29"/>
        <v>2.44</v>
      </c>
    </row>
    <row r="1885" spans="1:8" x14ac:dyDescent="0.2">
      <c r="A1885" s="1">
        <v>2489</v>
      </c>
      <c r="B1885" s="3">
        <v>42503.804166666669</v>
      </c>
      <c r="C1885" t="s">
        <v>22</v>
      </c>
      <c r="D1885">
        <v>1</v>
      </c>
      <c r="E1885">
        <f>INDEX(products!B:B,MATCH(challenge_2_solution_2!$C1885,products!$A:$A,0))</f>
        <v>5.9</v>
      </c>
      <c r="F1885">
        <f>INDEX(products!C:C,MATCH(challenge_2_solution_2!$C1885,products!$A:$A,0))</f>
        <v>1.24</v>
      </c>
      <c r="G1885">
        <f t="shared" si="29"/>
        <v>5.9</v>
      </c>
      <c r="H1885">
        <f t="shared" si="29"/>
        <v>1.24</v>
      </c>
    </row>
    <row r="1886" spans="1:8" x14ac:dyDescent="0.2">
      <c r="A1886" s="1">
        <v>2489</v>
      </c>
      <c r="B1886" s="3">
        <v>42503.804166666669</v>
      </c>
      <c r="C1886" t="s">
        <v>61</v>
      </c>
      <c r="D1886">
        <v>1</v>
      </c>
      <c r="E1886">
        <f>INDEX(products!B:B,MATCH(challenge_2_solution_2!$C1886,products!$A:$A,0))</f>
        <v>11.9</v>
      </c>
      <c r="F1886">
        <f>INDEX(products!C:C,MATCH(challenge_2_solution_2!$C1886,products!$A:$A,0))</f>
        <v>7.74</v>
      </c>
      <c r="G1886">
        <f t="shared" si="29"/>
        <v>11.9</v>
      </c>
      <c r="H1886">
        <f t="shared" si="29"/>
        <v>7.74</v>
      </c>
    </row>
    <row r="1887" spans="1:8" x14ac:dyDescent="0.2">
      <c r="A1887" s="1">
        <v>2489</v>
      </c>
      <c r="B1887" s="3">
        <v>42503.804166666669</v>
      </c>
      <c r="C1887" t="s">
        <v>114</v>
      </c>
      <c r="D1887">
        <v>1</v>
      </c>
      <c r="E1887">
        <f>INDEX(products!B:B,MATCH(challenge_2_solution_2!$C1887,products!$A:$A,0))</f>
        <v>17.899999999999999</v>
      </c>
      <c r="F1887">
        <f>INDEX(products!C:C,MATCH(challenge_2_solution_2!$C1887,products!$A:$A,0))</f>
        <v>11.1</v>
      </c>
      <c r="G1887">
        <f t="shared" si="29"/>
        <v>17.899999999999999</v>
      </c>
      <c r="H1887">
        <f t="shared" si="29"/>
        <v>11.1</v>
      </c>
    </row>
    <row r="1888" spans="1:8" x14ac:dyDescent="0.2">
      <c r="A1888" s="1">
        <v>2489</v>
      </c>
      <c r="B1888" s="3">
        <v>42503.804166666669</v>
      </c>
      <c r="C1888" t="s">
        <v>155</v>
      </c>
      <c r="D1888">
        <v>1</v>
      </c>
      <c r="E1888">
        <f>INDEX(products!B:B,MATCH(challenge_2_solution_2!$C1888,products!$A:$A,0))</f>
        <v>21.9</v>
      </c>
      <c r="F1888">
        <f>INDEX(products!C:C,MATCH(challenge_2_solution_2!$C1888,products!$A:$A,0))</f>
        <v>11.39</v>
      </c>
      <c r="G1888">
        <f t="shared" si="29"/>
        <v>21.9</v>
      </c>
      <c r="H1888">
        <f t="shared" si="29"/>
        <v>11.39</v>
      </c>
    </row>
    <row r="1889" spans="1:8" x14ac:dyDescent="0.2">
      <c r="A1889" s="1">
        <v>2490</v>
      </c>
      <c r="B1889" s="3">
        <v>42503.805555555555</v>
      </c>
      <c r="C1889" t="s">
        <v>5</v>
      </c>
      <c r="D1889">
        <v>1</v>
      </c>
      <c r="E1889">
        <f>INDEX(products!B:B,MATCH(challenge_2_solution_2!$C1889,products!$A:$A,0))</f>
        <v>1</v>
      </c>
      <c r="F1889">
        <f>INDEX(products!C:C,MATCH(challenge_2_solution_2!$C1889,products!$A:$A,0))</f>
        <v>0.31</v>
      </c>
      <c r="G1889">
        <f t="shared" si="29"/>
        <v>1</v>
      </c>
      <c r="H1889">
        <f t="shared" si="29"/>
        <v>0.31</v>
      </c>
    </row>
    <row r="1890" spans="1:8" x14ac:dyDescent="0.2">
      <c r="A1890" s="1">
        <v>2490</v>
      </c>
      <c r="B1890" s="3">
        <v>42503.805555555555</v>
      </c>
      <c r="C1890" t="s">
        <v>15</v>
      </c>
      <c r="D1890">
        <v>1</v>
      </c>
      <c r="E1890">
        <f>INDEX(products!B:B,MATCH(challenge_2_solution_2!$C1890,products!$A:$A,0))</f>
        <v>5.9</v>
      </c>
      <c r="F1890">
        <f>INDEX(products!C:C,MATCH(challenge_2_solution_2!$C1890,products!$A:$A,0))</f>
        <v>3.07</v>
      </c>
      <c r="G1890">
        <f t="shared" si="29"/>
        <v>5.9</v>
      </c>
      <c r="H1890">
        <f t="shared" si="29"/>
        <v>3.07</v>
      </c>
    </row>
    <row r="1891" spans="1:8" x14ac:dyDescent="0.2">
      <c r="A1891" s="1">
        <v>2490</v>
      </c>
      <c r="B1891" s="3">
        <v>42503.805555555555</v>
      </c>
      <c r="C1891" t="s">
        <v>18</v>
      </c>
      <c r="D1891">
        <v>1</v>
      </c>
      <c r="E1891">
        <f>INDEX(products!B:B,MATCH(challenge_2_solution_2!$C1891,products!$A:$A,0))</f>
        <v>5.9</v>
      </c>
      <c r="F1891">
        <f>INDEX(products!C:C,MATCH(challenge_2_solution_2!$C1891,products!$A:$A,0))</f>
        <v>3.6</v>
      </c>
      <c r="G1891">
        <f t="shared" si="29"/>
        <v>5.9</v>
      </c>
      <c r="H1891">
        <f t="shared" si="29"/>
        <v>3.6</v>
      </c>
    </row>
    <row r="1892" spans="1:8" x14ac:dyDescent="0.2">
      <c r="A1892" s="1">
        <v>2490</v>
      </c>
      <c r="B1892" s="3">
        <v>42503.805555555555</v>
      </c>
      <c r="C1892" t="s">
        <v>36</v>
      </c>
      <c r="D1892">
        <v>2</v>
      </c>
      <c r="E1892">
        <f>INDEX(products!B:B,MATCH(challenge_2_solution_2!$C1892,products!$A:$A,0))</f>
        <v>7.9</v>
      </c>
      <c r="F1892">
        <f>INDEX(products!C:C,MATCH(challenge_2_solution_2!$C1892,products!$A:$A,0))</f>
        <v>5.14</v>
      </c>
      <c r="G1892">
        <f t="shared" si="29"/>
        <v>15.8</v>
      </c>
      <c r="H1892">
        <f t="shared" si="29"/>
        <v>10.28</v>
      </c>
    </row>
    <row r="1893" spans="1:8" x14ac:dyDescent="0.2">
      <c r="A1893" s="1">
        <v>2490</v>
      </c>
      <c r="B1893" s="3">
        <v>42503.805555555555</v>
      </c>
      <c r="C1893" t="s">
        <v>30</v>
      </c>
      <c r="D1893">
        <v>1</v>
      </c>
      <c r="E1893">
        <f>INDEX(products!B:B,MATCH(challenge_2_solution_2!$C1893,products!$A:$A,0))</f>
        <v>7.9</v>
      </c>
      <c r="F1893">
        <f>INDEX(products!C:C,MATCH(challenge_2_solution_2!$C1893,products!$A:$A,0))</f>
        <v>4.66</v>
      </c>
      <c r="G1893">
        <f t="shared" si="29"/>
        <v>7.9</v>
      </c>
      <c r="H1893">
        <f t="shared" si="29"/>
        <v>4.66</v>
      </c>
    </row>
    <row r="1894" spans="1:8" x14ac:dyDescent="0.2">
      <c r="A1894" s="1">
        <v>2490</v>
      </c>
      <c r="B1894" s="3">
        <v>42503.805555555555</v>
      </c>
      <c r="C1894" t="s">
        <v>61</v>
      </c>
      <c r="D1894">
        <v>1</v>
      </c>
      <c r="E1894">
        <f>INDEX(products!B:B,MATCH(challenge_2_solution_2!$C1894,products!$A:$A,0))</f>
        <v>11.9</v>
      </c>
      <c r="F1894">
        <f>INDEX(products!C:C,MATCH(challenge_2_solution_2!$C1894,products!$A:$A,0))</f>
        <v>7.74</v>
      </c>
      <c r="G1894">
        <f t="shared" si="29"/>
        <v>11.9</v>
      </c>
      <c r="H1894">
        <f t="shared" si="29"/>
        <v>7.74</v>
      </c>
    </row>
    <row r="1895" spans="1:8" x14ac:dyDescent="0.2">
      <c r="A1895" s="1">
        <v>2490</v>
      </c>
      <c r="B1895" s="3">
        <v>42503.805555555555</v>
      </c>
      <c r="C1895" t="s">
        <v>99</v>
      </c>
      <c r="D1895">
        <v>1</v>
      </c>
      <c r="E1895">
        <f>INDEX(products!B:B,MATCH(challenge_2_solution_2!$C1895,products!$A:$A,0))</f>
        <v>17.899999999999999</v>
      </c>
      <c r="F1895">
        <f>INDEX(products!C:C,MATCH(challenge_2_solution_2!$C1895,products!$A:$A,0))</f>
        <v>10.74</v>
      </c>
      <c r="G1895">
        <f t="shared" si="29"/>
        <v>17.899999999999999</v>
      </c>
      <c r="H1895">
        <f t="shared" si="29"/>
        <v>10.74</v>
      </c>
    </row>
    <row r="1896" spans="1:8" x14ac:dyDescent="0.2">
      <c r="A1896" s="1">
        <v>2490</v>
      </c>
      <c r="B1896" s="3">
        <v>42503.805555555555</v>
      </c>
      <c r="C1896" t="s">
        <v>96</v>
      </c>
      <c r="D1896">
        <v>1</v>
      </c>
      <c r="E1896">
        <f>INDEX(products!B:B,MATCH(challenge_2_solution_2!$C1896,products!$A:$A,0))</f>
        <v>17.899999999999999</v>
      </c>
      <c r="F1896">
        <f>INDEX(products!C:C,MATCH(challenge_2_solution_2!$C1896,products!$A:$A,0))</f>
        <v>10.92</v>
      </c>
      <c r="G1896">
        <f t="shared" si="29"/>
        <v>17.899999999999999</v>
      </c>
      <c r="H1896">
        <f t="shared" si="29"/>
        <v>10.92</v>
      </c>
    </row>
    <row r="1897" spans="1:8" x14ac:dyDescent="0.2">
      <c r="A1897" s="1">
        <v>2490</v>
      </c>
      <c r="B1897" s="3">
        <v>42503.805555555555</v>
      </c>
      <c r="C1897" t="s">
        <v>92</v>
      </c>
      <c r="D1897">
        <v>1</v>
      </c>
      <c r="E1897">
        <f>INDEX(products!B:B,MATCH(challenge_2_solution_2!$C1897,products!$A:$A,0))</f>
        <v>17.899999999999999</v>
      </c>
      <c r="F1897">
        <f>INDEX(products!C:C,MATCH(challenge_2_solution_2!$C1897,products!$A:$A,0))</f>
        <v>10.38</v>
      </c>
      <c r="G1897">
        <f t="shared" si="29"/>
        <v>17.899999999999999</v>
      </c>
      <c r="H1897">
        <f t="shared" si="29"/>
        <v>10.38</v>
      </c>
    </row>
    <row r="1898" spans="1:8" x14ac:dyDescent="0.2">
      <c r="A1898" s="1">
        <v>2490</v>
      </c>
      <c r="B1898" s="3">
        <v>42503.805555555555</v>
      </c>
      <c r="C1898" t="s">
        <v>93</v>
      </c>
      <c r="D1898">
        <v>1</v>
      </c>
      <c r="E1898">
        <f>INDEX(products!B:B,MATCH(challenge_2_solution_2!$C1898,products!$A:$A,0))</f>
        <v>17.899999999999999</v>
      </c>
      <c r="F1898">
        <f>INDEX(products!C:C,MATCH(challenge_2_solution_2!$C1898,products!$A:$A,0))</f>
        <v>6.8</v>
      </c>
      <c r="G1898">
        <f t="shared" si="29"/>
        <v>17.899999999999999</v>
      </c>
      <c r="H1898">
        <f t="shared" si="29"/>
        <v>6.8</v>
      </c>
    </row>
    <row r="1899" spans="1:8" x14ac:dyDescent="0.2">
      <c r="A1899" s="1">
        <v>2491</v>
      </c>
      <c r="B1899" s="3">
        <v>42503.813888888886</v>
      </c>
      <c r="C1899" t="s">
        <v>17</v>
      </c>
      <c r="D1899">
        <v>1</v>
      </c>
      <c r="E1899">
        <f>INDEX(products!B:B,MATCH(challenge_2_solution_2!$C1899,products!$A:$A,0))</f>
        <v>5.9</v>
      </c>
      <c r="F1899">
        <f>INDEX(products!C:C,MATCH(challenge_2_solution_2!$C1899,products!$A:$A,0))</f>
        <v>2.83</v>
      </c>
      <c r="G1899">
        <f t="shared" si="29"/>
        <v>5.9</v>
      </c>
      <c r="H1899">
        <f t="shared" si="29"/>
        <v>2.83</v>
      </c>
    </row>
    <row r="1900" spans="1:8" x14ac:dyDescent="0.2">
      <c r="A1900" s="1">
        <v>2491</v>
      </c>
      <c r="B1900" s="3">
        <v>42503.813888888886</v>
      </c>
      <c r="C1900" t="s">
        <v>61</v>
      </c>
      <c r="D1900">
        <v>1</v>
      </c>
      <c r="E1900">
        <f>INDEX(products!B:B,MATCH(challenge_2_solution_2!$C1900,products!$A:$A,0))</f>
        <v>11.9</v>
      </c>
      <c r="F1900">
        <f>INDEX(products!C:C,MATCH(challenge_2_solution_2!$C1900,products!$A:$A,0))</f>
        <v>7.74</v>
      </c>
      <c r="G1900">
        <f t="shared" si="29"/>
        <v>11.9</v>
      </c>
      <c r="H1900">
        <f t="shared" si="29"/>
        <v>7.74</v>
      </c>
    </row>
    <row r="1901" spans="1:8" x14ac:dyDescent="0.2">
      <c r="A1901" s="1">
        <v>2491</v>
      </c>
      <c r="B1901" s="3">
        <v>42503.813888888886</v>
      </c>
      <c r="C1901" t="s">
        <v>87</v>
      </c>
      <c r="D1901">
        <v>1</v>
      </c>
      <c r="E1901">
        <f>INDEX(products!B:B,MATCH(challenge_2_solution_2!$C1901,products!$A:$A,0))</f>
        <v>15.9</v>
      </c>
      <c r="F1901">
        <f>INDEX(products!C:C,MATCH(challenge_2_solution_2!$C1901,products!$A:$A,0))</f>
        <v>6.2</v>
      </c>
      <c r="G1901">
        <f t="shared" si="29"/>
        <v>15.9</v>
      </c>
      <c r="H1901">
        <f t="shared" si="29"/>
        <v>6.2</v>
      </c>
    </row>
    <row r="1902" spans="1:8" x14ac:dyDescent="0.2">
      <c r="A1902" s="1">
        <v>2491</v>
      </c>
      <c r="B1902" s="3">
        <v>42503.813888888886</v>
      </c>
      <c r="C1902" t="s">
        <v>95</v>
      </c>
      <c r="D1902">
        <v>1</v>
      </c>
      <c r="E1902">
        <f>INDEX(products!B:B,MATCH(challenge_2_solution_2!$C1902,products!$A:$A,0))</f>
        <v>17.899999999999999</v>
      </c>
      <c r="F1902">
        <f>INDEX(products!C:C,MATCH(challenge_2_solution_2!$C1902,products!$A:$A,0))</f>
        <v>4.3</v>
      </c>
      <c r="G1902">
        <f t="shared" si="29"/>
        <v>17.899999999999999</v>
      </c>
      <c r="H1902">
        <f t="shared" si="29"/>
        <v>4.3</v>
      </c>
    </row>
    <row r="1903" spans="1:8" x14ac:dyDescent="0.2">
      <c r="A1903" s="1">
        <v>2492</v>
      </c>
      <c r="B1903" s="3">
        <v>42503.817361111112</v>
      </c>
      <c r="C1903" t="s">
        <v>4</v>
      </c>
      <c r="D1903">
        <v>1</v>
      </c>
      <c r="E1903">
        <f>INDEX(products!B:B,MATCH(challenge_2_solution_2!$C1903,products!$A:$A,0))</f>
        <v>1</v>
      </c>
      <c r="F1903">
        <f>INDEX(products!C:C,MATCH(challenge_2_solution_2!$C1903,products!$A:$A,0))</f>
        <v>0.61</v>
      </c>
      <c r="G1903">
        <f t="shared" si="29"/>
        <v>1</v>
      </c>
      <c r="H1903">
        <f t="shared" si="29"/>
        <v>0.61</v>
      </c>
    </row>
    <row r="1904" spans="1:8" x14ac:dyDescent="0.2">
      <c r="A1904" s="1">
        <v>2492</v>
      </c>
      <c r="B1904" s="3">
        <v>42503.817361111112</v>
      </c>
      <c r="C1904" t="s">
        <v>8</v>
      </c>
      <c r="D1904">
        <v>1</v>
      </c>
      <c r="E1904">
        <f>INDEX(products!B:B,MATCH(challenge_2_solution_2!$C1904,products!$A:$A,0))</f>
        <v>1.6</v>
      </c>
      <c r="F1904">
        <f>INDEX(products!C:C,MATCH(challenge_2_solution_2!$C1904,products!$A:$A,0))</f>
        <v>0.77</v>
      </c>
      <c r="G1904">
        <f t="shared" si="29"/>
        <v>1.6</v>
      </c>
      <c r="H1904">
        <f t="shared" si="29"/>
        <v>0.77</v>
      </c>
    </row>
    <row r="1905" spans="1:8" x14ac:dyDescent="0.2">
      <c r="A1905" s="1">
        <v>2492</v>
      </c>
      <c r="B1905" s="3">
        <v>42503.817361111112</v>
      </c>
      <c r="C1905" t="s">
        <v>12</v>
      </c>
      <c r="D1905">
        <v>1</v>
      </c>
      <c r="E1905">
        <f>INDEX(products!B:B,MATCH(challenge_2_solution_2!$C1905,products!$A:$A,0))</f>
        <v>5.2</v>
      </c>
      <c r="F1905">
        <f>INDEX(products!C:C,MATCH(challenge_2_solution_2!$C1905,products!$A:$A,0))</f>
        <v>3.07</v>
      </c>
      <c r="G1905">
        <f t="shared" si="29"/>
        <v>5.2</v>
      </c>
      <c r="H1905">
        <f t="shared" si="29"/>
        <v>3.07</v>
      </c>
    </row>
    <row r="1906" spans="1:8" x14ac:dyDescent="0.2">
      <c r="A1906" s="1">
        <v>2492</v>
      </c>
      <c r="B1906" s="3">
        <v>42503.817361111112</v>
      </c>
      <c r="C1906" t="s">
        <v>98</v>
      </c>
      <c r="D1906">
        <v>1</v>
      </c>
      <c r="E1906">
        <f>INDEX(products!B:B,MATCH(challenge_2_solution_2!$C1906,products!$A:$A,0))</f>
        <v>17.899999999999999</v>
      </c>
      <c r="F1906">
        <f>INDEX(products!C:C,MATCH(challenge_2_solution_2!$C1906,products!$A:$A,0))</f>
        <v>8.59</v>
      </c>
      <c r="G1906">
        <f t="shared" si="29"/>
        <v>17.899999999999999</v>
      </c>
      <c r="H1906">
        <f t="shared" si="29"/>
        <v>8.59</v>
      </c>
    </row>
    <row r="1907" spans="1:8" x14ac:dyDescent="0.2">
      <c r="A1907" s="1">
        <v>2492</v>
      </c>
      <c r="B1907" s="3">
        <v>42503.817361111112</v>
      </c>
      <c r="C1907" t="s">
        <v>105</v>
      </c>
      <c r="D1907">
        <v>1</v>
      </c>
      <c r="E1907">
        <f>INDEX(products!B:B,MATCH(challenge_2_solution_2!$C1907,products!$A:$A,0))</f>
        <v>17.899999999999999</v>
      </c>
      <c r="F1907">
        <f>INDEX(products!C:C,MATCH(challenge_2_solution_2!$C1907,products!$A:$A,0))</f>
        <v>5.55</v>
      </c>
      <c r="G1907">
        <f t="shared" si="29"/>
        <v>17.899999999999999</v>
      </c>
      <c r="H1907">
        <f t="shared" si="29"/>
        <v>5.55</v>
      </c>
    </row>
    <row r="1908" spans="1:8" x14ac:dyDescent="0.2">
      <c r="A1908" s="1">
        <v>2492</v>
      </c>
      <c r="B1908" s="3">
        <v>42503.817361111112</v>
      </c>
      <c r="C1908" t="s">
        <v>96</v>
      </c>
      <c r="D1908">
        <v>1</v>
      </c>
      <c r="E1908">
        <f>INDEX(products!B:B,MATCH(challenge_2_solution_2!$C1908,products!$A:$A,0))</f>
        <v>17.899999999999999</v>
      </c>
      <c r="F1908">
        <f>INDEX(products!C:C,MATCH(challenge_2_solution_2!$C1908,products!$A:$A,0))</f>
        <v>10.92</v>
      </c>
      <c r="G1908">
        <f t="shared" si="29"/>
        <v>17.899999999999999</v>
      </c>
      <c r="H1908">
        <f t="shared" si="29"/>
        <v>10.92</v>
      </c>
    </row>
    <row r="1909" spans="1:8" x14ac:dyDescent="0.2">
      <c r="A1909" s="1">
        <v>2493</v>
      </c>
      <c r="B1909" s="3">
        <v>42503.82916666667</v>
      </c>
      <c r="C1909" t="s">
        <v>5</v>
      </c>
      <c r="D1909">
        <v>1</v>
      </c>
      <c r="E1909">
        <f>INDEX(products!B:B,MATCH(challenge_2_solution_2!$C1909,products!$A:$A,0))</f>
        <v>1</v>
      </c>
      <c r="F1909">
        <f>INDEX(products!C:C,MATCH(challenge_2_solution_2!$C1909,products!$A:$A,0))</f>
        <v>0.31</v>
      </c>
      <c r="G1909">
        <f t="shared" si="29"/>
        <v>1</v>
      </c>
      <c r="H1909">
        <f t="shared" si="29"/>
        <v>0.31</v>
      </c>
    </row>
    <row r="1910" spans="1:8" x14ac:dyDescent="0.2">
      <c r="A1910" s="1">
        <v>2493</v>
      </c>
      <c r="B1910" s="3">
        <v>42503.82916666667</v>
      </c>
      <c r="C1910" t="s">
        <v>7</v>
      </c>
      <c r="D1910">
        <v>1</v>
      </c>
      <c r="E1910">
        <f>INDEX(products!B:B,MATCH(challenge_2_solution_2!$C1910,products!$A:$A,0))</f>
        <v>1</v>
      </c>
      <c r="F1910">
        <f>INDEX(products!C:C,MATCH(challenge_2_solution_2!$C1910,products!$A:$A,0))</f>
        <v>0.68</v>
      </c>
      <c r="G1910">
        <f t="shared" si="29"/>
        <v>1</v>
      </c>
      <c r="H1910">
        <f t="shared" si="29"/>
        <v>0.68</v>
      </c>
    </row>
    <row r="1911" spans="1:8" x14ac:dyDescent="0.2">
      <c r="A1911" s="1">
        <v>2493</v>
      </c>
      <c r="B1911" s="3">
        <v>42503.82916666667</v>
      </c>
      <c r="C1911" t="s">
        <v>8</v>
      </c>
      <c r="D1911">
        <v>4</v>
      </c>
      <c r="E1911">
        <f>INDEX(products!B:B,MATCH(challenge_2_solution_2!$C1911,products!$A:$A,0))</f>
        <v>1.6</v>
      </c>
      <c r="F1911">
        <f>INDEX(products!C:C,MATCH(challenge_2_solution_2!$C1911,products!$A:$A,0))</f>
        <v>0.77</v>
      </c>
      <c r="G1911">
        <f t="shared" si="29"/>
        <v>6.4</v>
      </c>
      <c r="H1911">
        <f t="shared" si="29"/>
        <v>3.08</v>
      </c>
    </row>
    <row r="1912" spans="1:8" x14ac:dyDescent="0.2">
      <c r="A1912" s="1">
        <v>2493</v>
      </c>
      <c r="B1912" s="3">
        <v>42503.82916666667</v>
      </c>
      <c r="C1912" t="s">
        <v>17</v>
      </c>
      <c r="D1912">
        <v>1</v>
      </c>
      <c r="E1912">
        <f>INDEX(products!B:B,MATCH(challenge_2_solution_2!$C1912,products!$A:$A,0))</f>
        <v>5.9</v>
      </c>
      <c r="F1912">
        <f>INDEX(products!C:C,MATCH(challenge_2_solution_2!$C1912,products!$A:$A,0))</f>
        <v>2.83</v>
      </c>
      <c r="G1912">
        <f t="shared" si="29"/>
        <v>5.9</v>
      </c>
      <c r="H1912">
        <f t="shared" si="29"/>
        <v>2.83</v>
      </c>
    </row>
    <row r="1913" spans="1:8" x14ac:dyDescent="0.2">
      <c r="A1913" s="1">
        <v>2493</v>
      </c>
      <c r="B1913" s="3">
        <v>42503.82916666667</v>
      </c>
      <c r="C1913" t="s">
        <v>18</v>
      </c>
      <c r="D1913">
        <v>1</v>
      </c>
      <c r="E1913">
        <f>INDEX(products!B:B,MATCH(challenge_2_solution_2!$C1913,products!$A:$A,0))</f>
        <v>5.9</v>
      </c>
      <c r="F1913">
        <f>INDEX(products!C:C,MATCH(challenge_2_solution_2!$C1913,products!$A:$A,0))</f>
        <v>3.6</v>
      </c>
      <c r="G1913">
        <f t="shared" si="29"/>
        <v>5.9</v>
      </c>
      <c r="H1913">
        <f t="shared" si="29"/>
        <v>3.6</v>
      </c>
    </row>
    <row r="1914" spans="1:8" x14ac:dyDescent="0.2">
      <c r="A1914" s="1">
        <v>2493</v>
      </c>
      <c r="B1914" s="3">
        <v>42503.82916666667</v>
      </c>
      <c r="C1914" t="s">
        <v>15</v>
      </c>
      <c r="D1914">
        <v>1</v>
      </c>
      <c r="E1914">
        <f>INDEX(products!B:B,MATCH(challenge_2_solution_2!$C1914,products!$A:$A,0))</f>
        <v>5.9</v>
      </c>
      <c r="F1914">
        <f>INDEX(products!C:C,MATCH(challenge_2_solution_2!$C1914,products!$A:$A,0))</f>
        <v>3.07</v>
      </c>
      <c r="G1914">
        <f t="shared" si="29"/>
        <v>5.9</v>
      </c>
      <c r="H1914">
        <f t="shared" si="29"/>
        <v>3.07</v>
      </c>
    </row>
    <row r="1915" spans="1:8" x14ac:dyDescent="0.2">
      <c r="A1915" s="1">
        <v>2493</v>
      </c>
      <c r="B1915" s="3">
        <v>42503.82916666667</v>
      </c>
      <c r="C1915" t="s">
        <v>33</v>
      </c>
      <c r="D1915">
        <v>1</v>
      </c>
      <c r="E1915">
        <f>INDEX(products!B:B,MATCH(challenge_2_solution_2!$C1915,products!$A:$A,0))</f>
        <v>7.9</v>
      </c>
      <c r="F1915">
        <f>INDEX(products!C:C,MATCH(challenge_2_solution_2!$C1915,products!$A:$A,0))</f>
        <v>2.21</v>
      </c>
      <c r="G1915">
        <f t="shared" si="29"/>
        <v>7.9</v>
      </c>
      <c r="H1915">
        <f t="shared" si="29"/>
        <v>2.21</v>
      </c>
    </row>
    <row r="1916" spans="1:8" x14ac:dyDescent="0.2">
      <c r="A1916" s="1">
        <v>2493</v>
      </c>
      <c r="B1916" s="3">
        <v>42503.82916666667</v>
      </c>
      <c r="C1916" t="s">
        <v>87</v>
      </c>
      <c r="D1916">
        <v>1</v>
      </c>
      <c r="E1916">
        <f>INDEX(products!B:B,MATCH(challenge_2_solution_2!$C1916,products!$A:$A,0))</f>
        <v>15.9</v>
      </c>
      <c r="F1916">
        <f>INDEX(products!C:C,MATCH(challenge_2_solution_2!$C1916,products!$A:$A,0))</f>
        <v>6.2</v>
      </c>
      <c r="G1916">
        <f t="shared" si="29"/>
        <v>15.9</v>
      </c>
      <c r="H1916">
        <f t="shared" si="29"/>
        <v>6.2</v>
      </c>
    </row>
    <row r="1917" spans="1:8" x14ac:dyDescent="0.2">
      <c r="A1917" s="1">
        <v>2493</v>
      </c>
      <c r="B1917" s="3">
        <v>42503.82916666667</v>
      </c>
      <c r="C1917" t="s">
        <v>96</v>
      </c>
      <c r="D1917">
        <v>1</v>
      </c>
      <c r="E1917">
        <f>INDEX(products!B:B,MATCH(challenge_2_solution_2!$C1917,products!$A:$A,0))</f>
        <v>17.899999999999999</v>
      </c>
      <c r="F1917">
        <f>INDEX(products!C:C,MATCH(challenge_2_solution_2!$C1917,products!$A:$A,0))</f>
        <v>10.92</v>
      </c>
      <c r="G1917">
        <f t="shared" si="29"/>
        <v>17.899999999999999</v>
      </c>
      <c r="H1917">
        <f t="shared" si="29"/>
        <v>10.92</v>
      </c>
    </row>
    <row r="1918" spans="1:8" x14ac:dyDescent="0.2">
      <c r="A1918" s="1">
        <v>2494</v>
      </c>
      <c r="B1918" s="3">
        <v>42503.833333333336</v>
      </c>
      <c r="C1918" t="s">
        <v>12</v>
      </c>
      <c r="D1918">
        <v>3</v>
      </c>
      <c r="E1918">
        <f>INDEX(products!B:B,MATCH(challenge_2_solution_2!$C1918,products!$A:$A,0))</f>
        <v>5.2</v>
      </c>
      <c r="F1918">
        <f>INDEX(products!C:C,MATCH(challenge_2_solution_2!$C1918,products!$A:$A,0))</f>
        <v>3.07</v>
      </c>
      <c r="G1918">
        <f t="shared" si="29"/>
        <v>15.600000000000001</v>
      </c>
      <c r="H1918">
        <f t="shared" si="29"/>
        <v>9.2099999999999991</v>
      </c>
    </row>
    <row r="1919" spans="1:8" x14ac:dyDescent="0.2">
      <c r="A1919" s="1">
        <v>2494</v>
      </c>
      <c r="B1919" s="3">
        <v>42503.833333333336</v>
      </c>
      <c r="C1919" t="s">
        <v>14</v>
      </c>
      <c r="D1919">
        <v>4</v>
      </c>
      <c r="E1919">
        <f>INDEX(products!B:B,MATCH(challenge_2_solution_2!$C1919,products!$A:$A,0))</f>
        <v>5.9</v>
      </c>
      <c r="F1919">
        <f>INDEX(products!C:C,MATCH(challenge_2_solution_2!$C1919,products!$A:$A,0))</f>
        <v>2.36</v>
      </c>
      <c r="G1919">
        <f t="shared" si="29"/>
        <v>23.6</v>
      </c>
      <c r="H1919">
        <f t="shared" si="29"/>
        <v>9.44</v>
      </c>
    </row>
    <row r="1920" spans="1:8" x14ac:dyDescent="0.2">
      <c r="A1920" s="1">
        <v>2494</v>
      </c>
      <c r="B1920" s="3">
        <v>42503.833333333336</v>
      </c>
      <c r="C1920" t="s">
        <v>34</v>
      </c>
      <c r="D1920">
        <v>2</v>
      </c>
      <c r="E1920">
        <f>INDEX(products!B:B,MATCH(challenge_2_solution_2!$C1920,products!$A:$A,0))</f>
        <v>7.9</v>
      </c>
      <c r="F1920">
        <f>INDEX(products!C:C,MATCH(challenge_2_solution_2!$C1920,products!$A:$A,0))</f>
        <v>1.58</v>
      </c>
      <c r="G1920">
        <f t="shared" si="29"/>
        <v>15.8</v>
      </c>
      <c r="H1920">
        <f t="shared" si="29"/>
        <v>3.16</v>
      </c>
    </row>
    <row r="1921" spans="1:8" x14ac:dyDescent="0.2">
      <c r="A1921" s="1">
        <v>2494</v>
      </c>
      <c r="B1921" s="3">
        <v>42503.833333333336</v>
      </c>
      <c r="C1921" t="s">
        <v>86</v>
      </c>
      <c r="D1921">
        <v>1</v>
      </c>
      <c r="E1921">
        <f>INDEX(products!B:B,MATCH(challenge_2_solution_2!$C1921,products!$A:$A,0))</f>
        <v>15.9</v>
      </c>
      <c r="F1921">
        <f>INDEX(products!C:C,MATCH(challenge_2_solution_2!$C1921,products!$A:$A,0))</f>
        <v>5.57</v>
      </c>
      <c r="G1921">
        <f t="shared" si="29"/>
        <v>15.9</v>
      </c>
      <c r="H1921">
        <f t="shared" si="29"/>
        <v>5.57</v>
      </c>
    </row>
    <row r="1922" spans="1:8" x14ac:dyDescent="0.2">
      <c r="A1922" s="1">
        <v>2494</v>
      </c>
      <c r="B1922" s="3">
        <v>42503.833333333336</v>
      </c>
      <c r="C1922" t="s">
        <v>89</v>
      </c>
      <c r="D1922">
        <v>1</v>
      </c>
      <c r="E1922">
        <f>INDEX(products!B:B,MATCH(challenge_2_solution_2!$C1922,products!$A:$A,0))</f>
        <v>17.899999999999999</v>
      </c>
      <c r="F1922">
        <f>INDEX(products!C:C,MATCH(challenge_2_solution_2!$C1922,products!$A:$A,0))</f>
        <v>3.94</v>
      </c>
      <c r="G1922">
        <f t="shared" si="29"/>
        <v>17.899999999999999</v>
      </c>
      <c r="H1922">
        <f t="shared" si="29"/>
        <v>3.94</v>
      </c>
    </row>
    <row r="1923" spans="1:8" x14ac:dyDescent="0.2">
      <c r="A1923" s="1">
        <v>2495</v>
      </c>
      <c r="B1923" s="3">
        <v>42503.916666666664</v>
      </c>
      <c r="C1923" t="s">
        <v>96</v>
      </c>
      <c r="D1923">
        <v>1</v>
      </c>
      <c r="E1923">
        <f>INDEX(products!B:B,MATCH(challenge_2_solution_2!$C1923,products!$A:$A,0))</f>
        <v>17.899999999999999</v>
      </c>
      <c r="F1923">
        <f>INDEX(products!C:C,MATCH(challenge_2_solution_2!$C1923,products!$A:$A,0))</f>
        <v>10.92</v>
      </c>
      <c r="G1923">
        <f t="shared" ref="G1923:H1986" si="30">$D1923*E1923</f>
        <v>17.899999999999999</v>
      </c>
      <c r="H1923">
        <f t="shared" si="30"/>
        <v>10.92</v>
      </c>
    </row>
    <row r="1924" spans="1:8" x14ac:dyDescent="0.2">
      <c r="A1924" s="1">
        <v>2495</v>
      </c>
      <c r="B1924" s="3">
        <v>42503.916666666664</v>
      </c>
      <c r="C1924" t="s">
        <v>107</v>
      </c>
      <c r="D1924">
        <v>1</v>
      </c>
      <c r="E1924">
        <f>INDEX(products!B:B,MATCH(challenge_2_solution_2!$C1924,products!$A:$A,0))</f>
        <v>17.899999999999999</v>
      </c>
      <c r="F1924">
        <f>INDEX(products!C:C,MATCH(challenge_2_solution_2!$C1924,products!$A:$A,0))</f>
        <v>3.58</v>
      </c>
      <c r="G1924">
        <f t="shared" si="30"/>
        <v>17.899999999999999</v>
      </c>
      <c r="H1924">
        <f t="shared" si="30"/>
        <v>3.58</v>
      </c>
    </row>
    <row r="1925" spans="1:8" x14ac:dyDescent="0.2">
      <c r="A1925" s="1">
        <v>2496</v>
      </c>
      <c r="B1925" s="3">
        <v>42504.572916666664</v>
      </c>
      <c r="C1925" t="s">
        <v>4</v>
      </c>
      <c r="D1925">
        <v>1</v>
      </c>
      <c r="E1925">
        <f>INDEX(products!B:B,MATCH(challenge_2_solution_2!$C1925,products!$A:$A,0))</f>
        <v>1</v>
      </c>
      <c r="F1925">
        <f>INDEX(products!C:C,MATCH(challenge_2_solution_2!$C1925,products!$A:$A,0))</f>
        <v>0.61</v>
      </c>
      <c r="G1925">
        <f t="shared" si="30"/>
        <v>1</v>
      </c>
      <c r="H1925">
        <f t="shared" si="30"/>
        <v>0.61</v>
      </c>
    </row>
    <row r="1926" spans="1:8" x14ac:dyDescent="0.2">
      <c r="A1926" s="1">
        <v>2496</v>
      </c>
      <c r="B1926" s="3">
        <v>42504.572916666664</v>
      </c>
      <c r="C1926" t="s">
        <v>8</v>
      </c>
      <c r="D1926">
        <v>4</v>
      </c>
      <c r="E1926">
        <f>INDEX(products!B:B,MATCH(challenge_2_solution_2!$C1926,products!$A:$A,0))</f>
        <v>1.6</v>
      </c>
      <c r="F1926">
        <f>INDEX(products!C:C,MATCH(challenge_2_solution_2!$C1926,products!$A:$A,0))</f>
        <v>0.77</v>
      </c>
      <c r="G1926">
        <f t="shared" si="30"/>
        <v>6.4</v>
      </c>
      <c r="H1926">
        <f t="shared" si="30"/>
        <v>3.08</v>
      </c>
    </row>
    <row r="1927" spans="1:8" x14ac:dyDescent="0.2">
      <c r="A1927" s="1">
        <v>2496</v>
      </c>
      <c r="B1927" s="3">
        <v>42504.572916666664</v>
      </c>
      <c r="C1927" t="s">
        <v>11</v>
      </c>
      <c r="D1927">
        <v>1</v>
      </c>
      <c r="E1927">
        <f>INDEX(products!B:B,MATCH(challenge_2_solution_2!$C1927,products!$A:$A,0))</f>
        <v>3.9</v>
      </c>
      <c r="F1927">
        <f>INDEX(products!C:C,MATCH(challenge_2_solution_2!$C1927,products!$A:$A,0))</f>
        <v>2.42</v>
      </c>
      <c r="G1927">
        <f t="shared" si="30"/>
        <v>3.9</v>
      </c>
      <c r="H1927">
        <f t="shared" si="30"/>
        <v>2.42</v>
      </c>
    </row>
    <row r="1928" spans="1:8" x14ac:dyDescent="0.2">
      <c r="A1928" s="1">
        <v>2496</v>
      </c>
      <c r="B1928" s="3">
        <v>42504.572916666664</v>
      </c>
      <c r="C1928" t="s">
        <v>12</v>
      </c>
      <c r="D1928">
        <v>2</v>
      </c>
      <c r="E1928">
        <f>INDEX(products!B:B,MATCH(challenge_2_solution_2!$C1928,products!$A:$A,0))</f>
        <v>5.2</v>
      </c>
      <c r="F1928">
        <f>INDEX(products!C:C,MATCH(challenge_2_solution_2!$C1928,products!$A:$A,0))</f>
        <v>3.07</v>
      </c>
      <c r="G1928">
        <f t="shared" si="30"/>
        <v>10.4</v>
      </c>
      <c r="H1928">
        <f t="shared" si="30"/>
        <v>6.14</v>
      </c>
    </row>
    <row r="1929" spans="1:8" x14ac:dyDescent="0.2">
      <c r="A1929" s="1">
        <v>2496</v>
      </c>
      <c r="B1929" s="3">
        <v>42504.572916666664</v>
      </c>
      <c r="C1929" t="s">
        <v>27</v>
      </c>
      <c r="D1929">
        <v>1</v>
      </c>
      <c r="E1929">
        <f>INDEX(products!B:B,MATCH(challenge_2_solution_2!$C1929,products!$A:$A,0))</f>
        <v>7.9</v>
      </c>
      <c r="F1929">
        <f>INDEX(products!C:C,MATCH(challenge_2_solution_2!$C1929,products!$A:$A,0))</f>
        <v>4.03</v>
      </c>
      <c r="G1929">
        <f t="shared" si="30"/>
        <v>7.9</v>
      </c>
      <c r="H1929">
        <f t="shared" si="30"/>
        <v>4.03</v>
      </c>
    </row>
    <row r="1930" spans="1:8" x14ac:dyDescent="0.2">
      <c r="A1930" s="1">
        <v>2496</v>
      </c>
      <c r="B1930" s="3">
        <v>42504.572916666664</v>
      </c>
      <c r="C1930" t="s">
        <v>28</v>
      </c>
      <c r="D1930">
        <v>1</v>
      </c>
      <c r="E1930">
        <f>INDEX(products!B:B,MATCH(challenge_2_solution_2!$C1930,products!$A:$A,0))</f>
        <v>7.9</v>
      </c>
      <c r="F1930">
        <f>INDEX(products!C:C,MATCH(challenge_2_solution_2!$C1930,products!$A:$A,0))</f>
        <v>2.4500000000000002</v>
      </c>
      <c r="G1930">
        <f t="shared" si="30"/>
        <v>7.9</v>
      </c>
      <c r="H1930">
        <f t="shared" si="30"/>
        <v>2.4500000000000002</v>
      </c>
    </row>
    <row r="1931" spans="1:8" x14ac:dyDescent="0.2">
      <c r="A1931" s="1">
        <v>2496</v>
      </c>
      <c r="B1931" s="3">
        <v>42504.572916666664</v>
      </c>
      <c r="C1931" t="s">
        <v>86</v>
      </c>
      <c r="D1931">
        <v>1</v>
      </c>
      <c r="E1931">
        <f>INDEX(products!B:B,MATCH(challenge_2_solution_2!$C1931,products!$A:$A,0))</f>
        <v>15.9</v>
      </c>
      <c r="F1931">
        <f>INDEX(products!C:C,MATCH(challenge_2_solution_2!$C1931,products!$A:$A,0))</f>
        <v>5.57</v>
      </c>
      <c r="G1931">
        <f t="shared" si="30"/>
        <v>15.9</v>
      </c>
      <c r="H1931">
        <f t="shared" si="30"/>
        <v>5.57</v>
      </c>
    </row>
    <row r="1932" spans="1:8" x14ac:dyDescent="0.2">
      <c r="A1932" s="1">
        <v>2496</v>
      </c>
      <c r="B1932" s="3">
        <v>42504.572916666664</v>
      </c>
      <c r="C1932" t="s">
        <v>146</v>
      </c>
      <c r="D1932">
        <v>1</v>
      </c>
      <c r="E1932">
        <f>INDEX(products!B:B,MATCH(challenge_2_solution_2!$C1932,products!$A:$A,0))</f>
        <v>19.899999999999999</v>
      </c>
      <c r="F1932">
        <f>INDEX(products!C:C,MATCH(challenge_2_solution_2!$C1932,products!$A:$A,0))</f>
        <v>5.77</v>
      </c>
      <c r="G1932">
        <f t="shared" si="30"/>
        <v>19.899999999999999</v>
      </c>
      <c r="H1932">
        <f t="shared" si="30"/>
        <v>5.77</v>
      </c>
    </row>
    <row r="1933" spans="1:8" x14ac:dyDescent="0.2">
      <c r="A1933" s="1">
        <v>2497</v>
      </c>
      <c r="B1933" s="3">
        <v>42504.6875</v>
      </c>
      <c r="C1933" t="s">
        <v>4</v>
      </c>
      <c r="D1933">
        <v>1</v>
      </c>
      <c r="E1933">
        <f>INDEX(products!B:B,MATCH(challenge_2_solution_2!$C1933,products!$A:$A,0))</f>
        <v>1</v>
      </c>
      <c r="F1933">
        <f>INDEX(products!C:C,MATCH(challenge_2_solution_2!$C1933,products!$A:$A,0))</f>
        <v>0.61</v>
      </c>
      <c r="G1933">
        <f t="shared" si="30"/>
        <v>1</v>
      </c>
      <c r="H1933">
        <f t="shared" si="30"/>
        <v>0.61</v>
      </c>
    </row>
    <row r="1934" spans="1:8" x14ac:dyDescent="0.2">
      <c r="A1934" s="1">
        <v>2497</v>
      </c>
      <c r="B1934" s="3">
        <v>42504.6875</v>
      </c>
      <c r="C1934" t="s">
        <v>18</v>
      </c>
      <c r="D1934">
        <v>1</v>
      </c>
      <c r="E1934">
        <f>INDEX(products!B:B,MATCH(challenge_2_solution_2!$C1934,products!$A:$A,0))</f>
        <v>5.9</v>
      </c>
      <c r="F1934">
        <f>INDEX(products!C:C,MATCH(challenge_2_solution_2!$C1934,products!$A:$A,0))</f>
        <v>3.6</v>
      </c>
      <c r="G1934">
        <f t="shared" si="30"/>
        <v>5.9</v>
      </c>
      <c r="H1934">
        <f t="shared" si="30"/>
        <v>3.6</v>
      </c>
    </row>
    <row r="1935" spans="1:8" x14ac:dyDescent="0.2">
      <c r="A1935" s="1">
        <v>2497</v>
      </c>
      <c r="B1935" s="3">
        <v>42504.6875</v>
      </c>
      <c r="C1935" t="s">
        <v>33</v>
      </c>
      <c r="D1935">
        <v>1</v>
      </c>
      <c r="E1935">
        <f>INDEX(products!B:B,MATCH(challenge_2_solution_2!$C1935,products!$A:$A,0))</f>
        <v>7.9</v>
      </c>
      <c r="F1935">
        <f>INDEX(products!C:C,MATCH(challenge_2_solution_2!$C1935,products!$A:$A,0))</f>
        <v>2.21</v>
      </c>
      <c r="G1935">
        <f t="shared" si="30"/>
        <v>7.9</v>
      </c>
      <c r="H1935">
        <f t="shared" si="30"/>
        <v>2.21</v>
      </c>
    </row>
    <row r="1936" spans="1:8" x14ac:dyDescent="0.2">
      <c r="A1936" s="1">
        <v>2497</v>
      </c>
      <c r="B1936" s="3">
        <v>42504.6875</v>
      </c>
      <c r="C1936" t="s">
        <v>28</v>
      </c>
      <c r="D1936">
        <v>1</v>
      </c>
      <c r="E1936">
        <f>INDEX(products!B:B,MATCH(challenge_2_solution_2!$C1936,products!$A:$A,0))</f>
        <v>7.9</v>
      </c>
      <c r="F1936">
        <f>INDEX(products!C:C,MATCH(challenge_2_solution_2!$C1936,products!$A:$A,0))</f>
        <v>2.4500000000000002</v>
      </c>
      <c r="G1936">
        <f t="shared" si="30"/>
        <v>7.9</v>
      </c>
      <c r="H1936">
        <f t="shared" si="30"/>
        <v>2.4500000000000002</v>
      </c>
    </row>
    <row r="1937" spans="1:8" x14ac:dyDescent="0.2">
      <c r="A1937" s="1">
        <v>2497</v>
      </c>
      <c r="B1937" s="3">
        <v>42504.6875</v>
      </c>
      <c r="C1937" t="s">
        <v>53</v>
      </c>
      <c r="D1937">
        <v>1</v>
      </c>
      <c r="E1937">
        <f>INDEX(products!B:B,MATCH(challenge_2_solution_2!$C1937,products!$A:$A,0))</f>
        <v>9.9</v>
      </c>
      <c r="F1937">
        <f>INDEX(products!C:C,MATCH(challenge_2_solution_2!$C1937,products!$A:$A,0))</f>
        <v>3.86</v>
      </c>
      <c r="G1937">
        <f t="shared" si="30"/>
        <v>9.9</v>
      </c>
      <c r="H1937">
        <f t="shared" si="30"/>
        <v>3.86</v>
      </c>
    </row>
    <row r="1938" spans="1:8" x14ac:dyDescent="0.2">
      <c r="A1938" s="1">
        <v>2497</v>
      </c>
      <c r="B1938" s="3">
        <v>42504.6875</v>
      </c>
      <c r="C1938" t="s">
        <v>102</v>
      </c>
      <c r="D1938">
        <v>1</v>
      </c>
      <c r="E1938">
        <f>INDEX(products!B:B,MATCH(challenge_2_solution_2!$C1938,products!$A:$A,0))</f>
        <v>17.899999999999999</v>
      </c>
      <c r="F1938">
        <f>INDEX(products!C:C,MATCH(challenge_2_solution_2!$C1938,products!$A:$A,0))</f>
        <v>8.41</v>
      </c>
      <c r="G1938">
        <f t="shared" si="30"/>
        <v>17.899999999999999</v>
      </c>
      <c r="H1938">
        <f t="shared" si="30"/>
        <v>8.41</v>
      </c>
    </row>
    <row r="1939" spans="1:8" x14ac:dyDescent="0.2">
      <c r="A1939" s="1">
        <v>2497</v>
      </c>
      <c r="B1939" s="3">
        <v>42504.6875</v>
      </c>
      <c r="C1939" t="s">
        <v>151</v>
      </c>
      <c r="D1939">
        <v>1</v>
      </c>
      <c r="E1939">
        <f>INDEX(products!B:B,MATCH(challenge_2_solution_2!$C1939,products!$A:$A,0))</f>
        <v>21.9</v>
      </c>
      <c r="F1939">
        <f>INDEX(products!C:C,MATCH(challenge_2_solution_2!$C1939,products!$A:$A,0))</f>
        <v>8.76</v>
      </c>
      <c r="G1939">
        <f t="shared" si="30"/>
        <v>21.9</v>
      </c>
      <c r="H1939">
        <f t="shared" si="30"/>
        <v>8.76</v>
      </c>
    </row>
    <row r="1940" spans="1:8" x14ac:dyDescent="0.2">
      <c r="A1940" s="1">
        <v>2498</v>
      </c>
      <c r="B1940" s="3">
        <v>42504.740277777775</v>
      </c>
      <c r="C1940" t="s">
        <v>32</v>
      </c>
      <c r="D1940">
        <v>1</v>
      </c>
      <c r="E1940">
        <f>INDEX(products!B:B,MATCH(challenge_2_solution_2!$C1940,products!$A:$A,0))</f>
        <v>7.9</v>
      </c>
      <c r="F1940">
        <f>INDEX(products!C:C,MATCH(challenge_2_solution_2!$C1940,products!$A:$A,0))</f>
        <v>2.92</v>
      </c>
      <c r="G1940">
        <f t="shared" si="30"/>
        <v>7.9</v>
      </c>
      <c r="H1940">
        <f t="shared" si="30"/>
        <v>2.92</v>
      </c>
    </row>
    <row r="1941" spans="1:8" x14ac:dyDescent="0.2">
      <c r="A1941" s="1">
        <v>2498</v>
      </c>
      <c r="B1941" s="3">
        <v>42504.740277777775</v>
      </c>
      <c r="C1941" t="s">
        <v>63</v>
      </c>
      <c r="D1941">
        <v>1</v>
      </c>
      <c r="E1941">
        <f>INDEX(products!B:B,MATCH(challenge_2_solution_2!$C1941,products!$A:$A,0))</f>
        <v>11.9</v>
      </c>
      <c r="F1941">
        <f>INDEX(products!C:C,MATCH(challenge_2_solution_2!$C1941,products!$A:$A,0))</f>
        <v>6.07</v>
      </c>
      <c r="G1941">
        <f t="shared" si="30"/>
        <v>11.9</v>
      </c>
      <c r="H1941">
        <f t="shared" si="30"/>
        <v>6.07</v>
      </c>
    </row>
    <row r="1942" spans="1:8" x14ac:dyDescent="0.2">
      <c r="A1942" s="1">
        <v>2498</v>
      </c>
      <c r="B1942" s="3">
        <v>42504.740277777775</v>
      </c>
      <c r="C1942" t="s">
        <v>69</v>
      </c>
      <c r="D1942">
        <v>1</v>
      </c>
      <c r="E1942">
        <f>INDEX(products!B:B,MATCH(challenge_2_solution_2!$C1942,products!$A:$A,0))</f>
        <v>11.9</v>
      </c>
      <c r="F1942">
        <f>INDEX(products!C:C,MATCH(challenge_2_solution_2!$C1942,products!$A:$A,0))</f>
        <v>2.86</v>
      </c>
      <c r="G1942">
        <f t="shared" si="30"/>
        <v>11.9</v>
      </c>
      <c r="H1942">
        <f t="shared" si="30"/>
        <v>2.86</v>
      </c>
    </row>
    <row r="1943" spans="1:8" x14ac:dyDescent="0.2">
      <c r="A1943" s="1">
        <v>2498</v>
      </c>
      <c r="B1943" s="3">
        <v>42504.740277777775</v>
      </c>
      <c r="C1943" t="s">
        <v>91</v>
      </c>
      <c r="D1943">
        <v>1</v>
      </c>
      <c r="E1943">
        <f>INDEX(products!B:B,MATCH(challenge_2_solution_2!$C1943,products!$A:$A,0))</f>
        <v>17.899999999999999</v>
      </c>
      <c r="F1943">
        <f>INDEX(products!C:C,MATCH(challenge_2_solution_2!$C1943,products!$A:$A,0))</f>
        <v>6.44</v>
      </c>
      <c r="G1943">
        <f t="shared" si="30"/>
        <v>17.899999999999999</v>
      </c>
      <c r="H1943">
        <f t="shared" si="30"/>
        <v>6.44</v>
      </c>
    </row>
    <row r="1944" spans="1:8" x14ac:dyDescent="0.2">
      <c r="A1944" s="1">
        <v>2498</v>
      </c>
      <c r="B1944" s="3">
        <v>42504.740277777775</v>
      </c>
      <c r="C1944" t="s">
        <v>175</v>
      </c>
      <c r="D1944">
        <v>1</v>
      </c>
      <c r="E1944">
        <f>INDEX(products!B:B,MATCH(challenge_2_solution_2!$C1944,products!$A:$A,0))</f>
        <v>25.9</v>
      </c>
      <c r="F1944">
        <f>INDEX(products!C:C,MATCH(challenge_2_solution_2!$C1944,products!$A:$A,0))</f>
        <v>12.17</v>
      </c>
      <c r="G1944">
        <f t="shared" si="30"/>
        <v>25.9</v>
      </c>
      <c r="H1944">
        <f t="shared" si="30"/>
        <v>12.17</v>
      </c>
    </row>
    <row r="1945" spans="1:8" x14ac:dyDescent="0.2">
      <c r="A1945" s="1">
        <v>2499</v>
      </c>
      <c r="B1945" s="3">
        <v>42504.75</v>
      </c>
      <c r="C1945" t="s">
        <v>15</v>
      </c>
      <c r="D1945">
        <v>1</v>
      </c>
      <c r="E1945">
        <f>INDEX(products!B:B,MATCH(challenge_2_solution_2!$C1945,products!$A:$A,0))</f>
        <v>5.9</v>
      </c>
      <c r="F1945">
        <f>INDEX(products!C:C,MATCH(challenge_2_solution_2!$C1945,products!$A:$A,0))</f>
        <v>3.07</v>
      </c>
      <c r="G1945">
        <f t="shared" si="30"/>
        <v>5.9</v>
      </c>
      <c r="H1945">
        <f t="shared" si="30"/>
        <v>3.07</v>
      </c>
    </row>
    <row r="1946" spans="1:8" x14ac:dyDescent="0.2">
      <c r="A1946" s="1">
        <v>2499</v>
      </c>
      <c r="B1946" s="3">
        <v>42504.75</v>
      </c>
      <c r="C1946" t="s">
        <v>28</v>
      </c>
      <c r="D1946">
        <v>1</v>
      </c>
      <c r="E1946">
        <f>INDEX(products!B:B,MATCH(challenge_2_solution_2!$C1946,products!$A:$A,0))</f>
        <v>7.9</v>
      </c>
      <c r="F1946">
        <f>INDEX(products!C:C,MATCH(challenge_2_solution_2!$C1946,products!$A:$A,0))</f>
        <v>2.4500000000000002</v>
      </c>
      <c r="G1946">
        <f t="shared" si="30"/>
        <v>7.9</v>
      </c>
      <c r="H1946">
        <f t="shared" si="30"/>
        <v>2.4500000000000002</v>
      </c>
    </row>
    <row r="1947" spans="1:8" x14ac:dyDescent="0.2">
      <c r="A1947" s="1">
        <v>2499</v>
      </c>
      <c r="B1947" s="3">
        <v>42504.75</v>
      </c>
      <c r="C1947" t="s">
        <v>118</v>
      </c>
      <c r="D1947">
        <v>1</v>
      </c>
      <c r="E1947">
        <f>INDEX(products!B:B,MATCH(challenge_2_solution_2!$C1947,products!$A:$A,0))</f>
        <v>19.899999999999999</v>
      </c>
      <c r="F1947">
        <f>INDEX(products!C:C,MATCH(challenge_2_solution_2!$C1947,products!$A:$A,0))</f>
        <v>12.74</v>
      </c>
      <c r="G1947">
        <f t="shared" si="30"/>
        <v>19.899999999999999</v>
      </c>
      <c r="H1947">
        <f t="shared" si="30"/>
        <v>12.74</v>
      </c>
    </row>
    <row r="1948" spans="1:8" x14ac:dyDescent="0.2">
      <c r="A1948" s="1">
        <v>2500</v>
      </c>
      <c r="B1948" s="3">
        <v>42504.756249999999</v>
      </c>
      <c r="C1948" t="s">
        <v>8</v>
      </c>
      <c r="D1948">
        <v>2</v>
      </c>
      <c r="E1948">
        <f>INDEX(products!B:B,MATCH(challenge_2_solution_2!$C1948,products!$A:$A,0))</f>
        <v>1.6</v>
      </c>
      <c r="F1948">
        <f>INDEX(products!C:C,MATCH(challenge_2_solution_2!$C1948,products!$A:$A,0))</f>
        <v>0.77</v>
      </c>
      <c r="G1948">
        <f t="shared" si="30"/>
        <v>3.2</v>
      </c>
      <c r="H1948">
        <f t="shared" si="30"/>
        <v>1.54</v>
      </c>
    </row>
    <row r="1949" spans="1:8" x14ac:dyDescent="0.2">
      <c r="A1949" s="1">
        <v>2500</v>
      </c>
      <c r="B1949" s="3">
        <v>42504.756249999999</v>
      </c>
      <c r="C1949" t="s">
        <v>11</v>
      </c>
      <c r="D1949">
        <v>1</v>
      </c>
      <c r="E1949">
        <f>INDEX(products!B:B,MATCH(challenge_2_solution_2!$C1949,products!$A:$A,0))</f>
        <v>3.9</v>
      </c>
      <c r="F1949">
        <f>INDEX(products!C:C,MATCH(challenge_2_solution_2!$C1949,products!$A:$A,0))</f>
        <v>2.42</v>
      </c>
      <c r="G1949">
        <f t="shared" si="30"/>
        <v>3.9</v>
      </c>
      <c r="H1949">
        <f t="shared" si="30"/>
        <v>2.42</v>
      </c>
    </row>
    <row r="1950" spans="1:8" x14ac:dyDescent="0.2">
      <c r="A1950" s="1">
        <v>2500</v>
      </c>
      <c r="B1950" s="3">
        <v>42504.756249999999</v>
      </c>
      <c r="C1950" t="s">
        <v>17</v>
      </c>
      <c r="D1950">
        <v>1</v>
      </c>
      <c r="E1950">
        <f>INDEX(products!B:B,MATCH(challenge_2_solution_2!$C1950,products!$A:$A,0))</f>
        <v>5.9</v>
      </c>
      <c r="F1950">
        <f>INDEX(products!C:C,MATCH(challenge_2_solution_2!$C1950,products!$A:$A,0))</f>
        <v>2.83</v>
      </c>
      <c r="G1950">
        <f t="shared" si="30"/>
        <v>5.9</v>
      </c>
      <c r="H1950">
        <f t="shared" si="30"/>
        <v>2.83</v>
      </c>
    </row>
    <row r="1951" spans="1:8" x14ac:dyDescent="0.2">
      <c r="A1951" s="1">
        <v>2500</v>
      </c>
      <c r="B1951" s="3">
        <v>42504.756249999999</v>
      </c>
      <c r="C1951" t="s">
        <v>18</v>
      </c>
      <c r="D1951">
        <v>1</v>
      </c>
      <c r="E1951">
        <f>INDEX(products!B:B,MATCH(challenge_2_solution_2!$C1951,products!$A:$A,0))</f>
        <v>5.9</v>
      </c>
      <c r="F1951">
        <f>INDEX(products!C:C,MATCH(challenge_2_solution_2!$C1951,products!$A:$A,0))</f>
        <v>3.6</v>
      </c>
      <c r="G1951">
        <f t="shared" si="30"/>
        <v>5.9</v>
      </c>
      <c r="H1951">
        <f t="shared" si="30"/>
        <v>3.6</v>
      </c>
    </row>
    <row r="1952" spans="1:8" x14ac:dyDescent="0.2">
      <c r="A1952" s="1">
        <v>2500</v>
      </c>
      <c r="B1952" s="3">
        <v>42504.756249999999</v>
      </c>
      <c r="C1952" t="s">
        <v>19</v>
      </c>
      <c r="D1952">
        <v>1</v>
      </c>
      <c r="E1952">
        <f>INDEX(products!B:B,MATCH(challenge_2_solution_2!$C1952,products!$A:$A,0))</f>
        <v>5.9</v>
      </c>
      <c r="F1952">
        <f>INDEX(products!C:C,MATCH(challenge_2_solution_2!$C1952,products!$A:$A,0))</f>
        <v>1.65</v>
      </c>
      <c r="G1952">
        <f t="shared" si="30"/>
        <v>5.9</v>
      </c>
      <c r="H1952">
        <f t="shared" si="30"/>
        <v>1.65</v>
      </c>
    </row>
    <row r="1953" spans="1:8" x14ac:dyDescent="0.2">
      <c r="A1953" s="1">
        <v>2500</v>
      </c>
      <c r="B1953" s="3">
        <v>42504.756249999999</v>
      </c>
      <c r="C1953" t="s">
        <v>33</v>
      </c>
      <c r="D1953">
        <v>1</v>
      </c>
      <c r="E1953">
        <f>INDEX(products!B:B,MATCH(challenge_2_solution_2!$C1953,products!$A:$A,0))</f>
        <v>7.9</v>
      </c>
      <c r="F1953">
        <f>INDEX(products!C:C,MATCH(challenge_2_solution_2!$C1953,products!$A:$A,0))</f>
        <v>2.21</v>
      </c>
      <c r="G1953">
        <f t="shared" si="30"/>
        <v>7.9</v>
      </c>
      <c r="H1953">
        <f t="shared" si="30"/>
        <v>2.21</v>
      </c>
    </row>
    <row r="1954" spans="1:8" x14ac:dyDescent="0.2">
      <c r="A1954" s="1">
        <v>2500</v>
      </c>
      <c r="B1954" s="3">
        <v>42504.756249999999</v>
      </c>
      <c r="C1954" t="s">
        <v>32</v>
      </c>
      <c r="D1954">
        <v>1</v>
      </c>
      <c r="E1954">
        <f>INDEX(products!B:B,MATCH(challenge_2_solution_2!$C1954,products!$A:$A,0))</f>
        <v>7.9</v>
      </c>
      <c r="F1954">
        <f>INDEX(products!C:C,MATCH(challenge_2_solution_2!$C1954,products!$A:$A,0))</f>
        <v>2.92</v>
      </c>
      <c r="G1954">
        <f t="shared" si="30"/>
        <v>7.9</v>
      </c>
      <c r="H1954">
        <f t="shared" si="30"/>
        <v>2.92</v>
      </c>
    </row>
    <row r="1955" spans="1:8" x14ac:dyDescent="0.2">
      <c r="A1955" s="1">
        <v>2500</v>
      </c>
      <c r="B1955" s="3">
        <v>42504.756249999999</v>
      </c>
      <c r="C1955" t="s">
        <v>60</v>
      </c>
      <c r="D1955">
        <v>2</v>
      </c>
      <c r="E1955">
        <f>INDEX(products!B:B,MATCH(challenge_2_solution_2!$C1955,products!$A:$A,0))</f>
        <v>11.9</v>
      </c>
      <c r="F1955">
        <f>INDEX(products!C:C,MATCH(challenge_2_solution_2!$C1955,products!$A:$A,0))</f>
        <v>4.28</v>
      </c>
      <c r="G1955">
        <f t="shared" si="30"/>
        <v>23.8</v>
      </c>
      <c r="H1955">
        <f t="shared" si="30"/>
        <v>8.56</v>
      </c>
    </row>
    <row r="1956" spans="1:8" x14ac:dyDescent="0.2">
      <c r="A1956" s="1">
        <v>2500</v>
      </c>
      <c r="B1956" s="3">
        <v>42504.756249999999</v>
      </c>
      <c r="C1956" t="s">
        <v>69</v>
      </c>
      <c r="D1956">
        <v>1</v>
      </c>
      <c r="E1956">
        <f>INDEX(products!B:B,MATCH(challenge_2_solution_2!$C1956,products!$A:$A,0))</f>
        <v>11.9</v>
      </c>
      <c r="F1956">
        <f>INDEX(products!C:C,MATCH(challenge_2_solution_2!$C1956,products!$A:$A,0))</f>
        <v>2.86</v>
      </c>
      <c r="G1956">
        <f t="shared" si="30"/>
        <v>11.9</v>
      </c>
      <c r="H1956">
        <f t="shared" si="30"/>
        <v>2.86</v>
      </c>
    </row>
    <row r="1957" spans="1:8" x14ac:dyDescent="0.2">
      <c r="A1957" s="1">
        <v>2500</v>
      </c>
      <c r="B1957" s="3">
        <v>42504.756249999999</v>
      </c>
      <c r="C1957" t="s">
        <v>86</v>
      </c>
      <c r="D1957">
        <v>1</v>
      </c>
      <c r="E1957">
        <f>INDEX(products!B:B,MATCH(challenge_2_solution_2!$C1957,products!$A:$A,0))</f>
        <v>15.9</v>
      </c>
      <c r="F1957">
        <f>INDEX(products!C:C,MATCH(challenge_2_solution_2!$C1957,products!$A:$A,0))</f>
        <v>5.57</v>
      </c>
      <c r="G1957">
        <f t="shared" si="30"/>
        <v>15.9</v>
      </c>
      <c r="H1957">
        <f t="shared" si="30"/>
        <v>5.57</v>
      </c>
    </row>
    <row r="1958" spans="1:8" x14ac:dyDescent="0.2">
      <c r="A1958" s="1">
        <v>2500</v>
      </c>
      <c r="B1958" s="3">
        <v>42504.756249999999</v>
      </c>
      <c r="C1958" t="s">
        <v>93</v>
      </c>
      <c r="D1958">
        <v>1</v>
      </c>
      <c r="E1958">
        <f>INDEX(products!B:B,MATCH(challenge_2_solution_2!$C1958,products!$A:$A,0))</f>
        <v>17.899999999999999</v>
      </c>
      <c r="F1958">
        <f>INDEX(products!C:C,MATCH(challenge_2_solution_2!$C1958,products!$A:$A,0))</f>
        <v>6.8</v>
      </c>
      <c r="G1958">
        <f t="shared" si="30"/>
        <v>17.899999999999999</v>
      </c>
      <c r="H1958">
        <f t="shared" si="30"/>
        <v>6.8</v>
      </c>
    </row>
    <row r="1959" spans="1:8" x14ac:dyDescent="0.2">
      <c r="A1959" s="1">
        <v>2500</v>
      </c>
      <c r="B1959" s="3">
        <v>42504.756249999999</v>
      </c>
      <c r="C1959" t="s">
        <v>103</v>
      </c>
      <c r="D1959">
        <v>1</v>
      </c>
      <c r="E1959">
        <f>INDEX(products!B:B,MATCH(challenge_2_solution_2!$C1959,products!$A:$A,0))</f>
        <v>17.899999999999999</v>
      </c>
      <c r="F1959">
        <f>INDEX(products!C:C,MATCH(challenge_2_solution_2!$C1959,products!$A:$A,0))</f>
        <v>12.35</v>
      </c>
      <c r="G1959">
        <f t="shared" si="30"/>
        <v>17.899999999999999</v>
      </c>
      <c r="H1959">
        <f t="shared" si="30"/>
        <v>12.35</v>
      </c>
    </row>
    <row r="1960" spans="1:8" x14ac:dyDescent="0.2">
      <c r="A1960" s="1">
        <v>2501</v>
      </c>
      <c r="B1960" s="3">
        <v>42504.793055555558</v>
      </c>
      <c r="C1960" t="s">
        <v>4</v>
      </c>
      <c r="D1960">
        <v>1</v>
      </c>
      <c r="E1960">
        <f>INDEX(products!B:B,MATCH(challenge_2_solution_2!$C1960,products!$A:$A,0))</f>
        <v>1</v>
      </c>
      <c r="F1960">
        <f>INDEX(products!C:C,MATCH(challenge_2_solution_2!$C1960,products!$A:$A,0))</f>
        <v>0.61</v>
      </c>
      <c r="G1960">
        <f t="shared" si="30"/>
        <v>1</v>
      </c>
      <c r="H1960">
        <f t="shared" si="30"/>
        <v>0.61</v>
      </c>
    </row>
    <row r="1961" spans="1:8" x14ac:dyDescent="0.2">
      <c r="A1961" s="1">
        <v>2501</v>
      </c>
      <c r="B1961" s="3">
        <v>42504.793055555558</v>
      </c>
      <c r="C1961" t="s">
        <v>5</v>
      </c>
      <c r="D1961">
        <v>1</v>
      </c>
      <c r="E1961">
        <f>INDEX(products!B:B,MATCH(challenge_2_solution_2!$C1961,products!$A:$A,0))</f>
        <v>1</v>
      </c>
      <c r="F1961">
        <f>INDEX(products!C:C,MATCH(challenge_2_solution_2!$C1961,products!$A:$A,0))</f>
        <v>0.31</v>
      </c>
      <c r="G1961">
        <f t="shared" si="30"/>
        <v>1</v>
      </c>
      <c r="H1961">
        <f t="shared" si="30"/>
        <v>0.31</v>
      </c>
    </row>
    <row r="1962" spans="1:8" x14ac:dyDescent="0.2">
      <c r="A1962" s="1">
        <v>2501</v>
      </c>
      <c r="B1962" s="3">
        <v>42504.793055555558</v>
      </c>
      <c r="C1962" t="s">
        <v>8</v>
      </c>
      <c r="D1962">
        <v>2</v>
      </c>
      <c r="E1962">
        <f>INDEX(products!B:B,MATCH(challenge_2_solution_2!$C1962,products!$A:$A,0))</f>
        <v>1.6</v>
      </c>
      <c r="F1962">
        <f>INDEX(products!C:C,MATCH(challenge_2_solution_2!$C1962,products!$A:$A,0))</f>
        <v>0.77</v>
      </c>
      <c r="G1962">
        <f t="shared" si="30"/>
        <v>3.2</v>
      </c>
      <c r="H1962">
        <f t="shared" si="30"/>
        <v>1.54</v>
      </c>
    </row>
    <row r="1963" spans="1:8" x14ac:dyDescent="0.2">
      <c r="A1963" s="1">
        <v>2501</v>
      </c>
      <c r="B1963" s="3">
        <v>42504.793055555558</v>
      </c>
      <c r="C1963" t="s">
        <v>54</v>
      </c>
      <c r="D1963">
        <v>1</v>
      </c>
      <c r="E1963">
        <f>INDEX(products!B:B,MATCH(challenge_2_solution_2!$C1963,products!$A:$A,0))</f>
        <v>9.9</v>
      </c>
      <c r="F1963">
        <f>INDEX(products!C:C,MATCH(challenge_2_solution_2!$C1963,products!$A:$A,0))</f>
        <v>2.57</v>
      </c>
      <c r="G1963">
        <f t="shared" si="30"/>
        <v>9.9</v>
      </c>
      <c r="H1963">
        <f t="shared" si="30"/>
        <v>2.57</v>
      </c>
    </row>
    <row r="1964" spans="1:8" x14ac:dyDescent="0.2">
      <c r="A1964" s="1">
        <v>2501</v>
      </c>
      <c r="B1964" s="3">
        <v>42504.793055555558</v>
      </c>
      <c r="C1964" t="s">
        <v>104</v>
      </c>
      <c r="D1964">
        <v>1</v>
      </c>
      <c r="E1964">
        <f>INDEX(products!B:B,MATCH(challenge_2_solution_2!$C1964,products!$A:$A,0))</f>
        <v>17.899999999999999</v>
      </c>
      <c r="F1964">
        <f>INDEX(products!C:C,MATCH(challenge_2_solution_2!$C1964,products!$A:$A,0))</f>
        <v>10.199999999999999</v>
      </c>
      <c r="G1964">
        <f t="shared" si="30"/>
        <v>17.899999999999999</v>
      </c>
      <c r="H1964">
        <f t="shared" si="30"/>
        <v>10.199999999999999</v>
      </c>
    </row>
    <row r="1965" spans="1:8" x14ac:dyDescent="0.2">
      <c r="A1965" s="1">
        <v>2501</v>
      </c>
      <c r="B1965" s="3">
        <v>42504.793055555558</v>
      </c>
      <c r="C1965" t="s">
        <v>89</v>
      </c>
      <c r="D1965">
        <v>1</v>
      </c>
      <c r="E1965">
        <f>INDEX(products!B:B,MATCH(challenge_2_solution_2!$C1965,products!$A:$A,0))</f>
        <v>17.899999999999999</v>
      </c>
      <c r="F1965">
        <f>INDEX(products!C:C,MATCH(challenge_2_solution_2!$C1965,products!$A:$A,0))</f>
        <v>3.94</v>
      </c>
      <c r="G1965">
        <f t="shared" si="30"/>
        <v>17.899999999999999</v>
      </c>
      <c r="H1965">
        <f t="shared" si="30"/>
        <v>3.94</v>
      </c>
    </row>
    <row r="1966" spans="1:8" x14ac:dyDescent="0.2">
      <c r="A1966" s="1">
        <v>2502</v>
      </c>
      <c r="B1966" s="3">
        <v>42504.798611111109</v>
      </c>
      <c r="C1966" t="s">
        <v>18</v>
      </c>
      <c r="D1966">
        <v>1</v>
      </c>
      <c r="E1966">
        <f>INDEX(products!B:B,MATCH(challenge_2_solution_2!$C1966,products!$A:$A,0))</f>
        <v>5.9</v>
      </c>
      <c r="F1966">
        <f>INDEX(products!C:C,MATCH(challenge_2_solution_2!$C1966,products!$A:$A,0))</f>
        <v>3.6</v>
      </c>
      <c r="G1966">
        <f t="shared" si="30"/>
        <v>5.9</v>
      </c>
      <c r="H1966">
        <f t="shared" si="30"/>
        <v>3.6</v>
      </c>
    </row>
    <row r="1967" spans="1:8" x14ac:dyDescent="0.2">
      <c r="A1967" s="1">
        <v>2502</v>
      </c>
      <c r="B1967" s="3">
        <v>42504.798611111109</v>
      </c>
      <c r="C1967" t="s">
        <v>17</v>
      </c>
      <c r="D1967">
        <v>1</v>
      </c>
      <c r="E1967">
        <f>INDEX(products!B:B,MATCH(challenge_2_solution_2!$C1967,products!$A:$A,0))</f>
        <v>5.9</v>
      </c>
      <c r="F1967">
        <f>INDEX(products!C:C,MATCH(challenge_2_solution_2!$C1967,products!$A:$A,0))</f>
        <v>2.83</v>
      </c>
      <c r="G1967">
        <f t="shared" si="30"/>
        <v>5.9</v>
      </c>
      <c r="H1967">
        <f t="shared" si="30"/>
        <v>2.83</v>
      </c>
    </row>
    <row r="1968" spans="1:8" x14ac:dyDescent="0.2">
      <c r="A1968" s="1">
        <v>2502</v>
      </c>
      <c r="B1968" s="3">
        <v>42504.798611111109</v>
      </c>
      <c r="C1968" t="s">
        <v>79</v>
      </c>
      <c r="D1968">
        <v>1</v>
      </c>
      <c r="E1968">
        <f>INDEX(products!B:B,MATCH(challenge_2_solution_2!$C1968,products!$A:$A,0))</f>
        <v>11.9</v>
      </c>
      <c r="F1968">
        <f>INDEX(products!C:C,MATCH(challenge_2_solution_2!$C1968,products!$A:$A,0))</f>
        <v>6.9</v>
      </c>
      <c r="G1968">
        <f t="shared" si="30"/>
        <v>11.9</v>
      </c>
      <c r="H1968">
        <f t="shared" si="30"/>
        <v>6.9</v>
      </c>
    </row>
    <row r="1969" spans="1:8" x14ac:dyDescent="0.2">
      <c r="A1969" s="1">
        <v>2502</v>
      </c>
      <c r="B1969" s="3">
        <v>42504.798611111109</v>
      </c>
      <c r="C1969" t="s">
        <v>71</v>
      </c>
      <c r="D1969">
        <v>1</v>
      </c>
      <c r="E1969">
        <f>INDEX(products!B:B,MATCH(challenge_2_solution_2!$C1969,products!$A:$A,0))</f>
        <v>11.9</v>
      </c>
      <c r="F1969">
        <f>INDEX(products!C:C,MATCH(challenge_2_solution_2!$C1969,products!$A:$A,0))</f>
        <v>7.14</v>
      </c>
      <c r="G1969">
        <f t="shared" si="30"/>
        <v>11.9</v>
      </c>
      <c r="H1969">
        <f t="shared" si="30"/>
        <v>7.14</v>
      </c>
    </row>
    <row r="1970" spans="1:8" x14ac:dyDescent="0.2">
      <c r="A1970" s="1">
        <v>2502</v>
      </c>
      <c r="B1970" s="3">
        <v>42504.798611111109</v>
      </c>
      <c r="C1970" t="s">
        <v>109</v>
      </c>
      <c r="D1970">
        <v>1</v>
      </c>
      <c r="E1970">
        <f>INDEX(products!B:B,MATCH(challenge_2_solution_2!$C1970,products!$A:$A,0))</f>
        <v>17.899999999999999</v>
      </c>
      <c r="F1970">
        <f>INDEX(products!C:C,MATCH(challenge_2_solution_2!$C1970,products!$A:$A,0))</f>
        <v>4.12</v>
      </c>
      <c r="G1970">
        <f t="shared" si="30"/>
        <v>17.899999999999999</v>
      </c>
      <c r="H1970">
        <f t="shared" si="30"/>
        <v>4.12</v>
      </c>
    </row>
    <row r="1971" spans="1:8" x14ac:dyDescent="0.2">
      <c r="A1971" s="1">
        <v>2502</v>
      </c>
      <c r="B1971" s="3">
        <v>42504.798611111109</v>
      </c>
      <c r="C1971" t="s">
        <v>112</v>
      </c>
      <c r="D1971">
        <v>1</v>
      </c>
      <c r="E1971">
        <f>INDEX(products!B:B,MATCH(challenge_2_solution_2!$C1971,products!$A:$A,0))</f>
        <v>17.899999999999999</v>
      </c>
      <c r="F1971">
        <f>INDEX(products!C:C,MATCH(challenge_2_solution_2!$C1971,products!$A:$A,0))</f>
        <v>8.06</v>
      </c>
      <c r="G1971">
        <f t="shared" si="30"/>
        <v>17.899999999999999</v>
      </c>
      <c r="H1971">
        <f t="shared" si="30"/>
        <v>8.06</v>
      </c>
    </row>
    <row r="1972" spans="1:8" x14ac:dyDescent="0.2">
      <c r="A1972" s="1">
        <v>2503</v>
      </c>
      <c r="B1972" s="3">
        <v>42504.811111111114</v>
      </c>
      <c r="C1972" t="s">
        <v>61</v>
      </c>
      <c r="D1972">
        <v>1</v>
      </c>
      <c r="E1972">
        <f>INDEX(products!B:B,MATCH(challenge_2_solution_2!$C1972,products!$A:$A,0))</f>
        <v>11.9</v>
      </c>
      <c r="F1972">
        <f>INDEX(products!C:C,MATCH(challenge_2_solution_2!$C1972,products!$A:$A,0))</f>
        <v>7.74</v>
      </c>
      <c r="G1972">
        <f t="shared" si="30"/>
        <v>11.9</v>
      </c>
      <c r="H1972">
        <f t="shared" si="30"/>
        <v>7.74</v>
      </c>
    </row>
    <row r="1973" spans="1:8" x14ac:dyDescent="0.2">
      <c r="A1973" s="1">
        <v>2503</v>
      </c>
      <c r="B1973" s="3">
        <v>42504.811111111114</v>
      </c>
      <c r="C1973" t="s">
        <v>116</v>
      </c>
      <c r="D1973">
        <v>1</v>
      </c>
      <c r="E1973">
        <f>INDEX(products!B:B,MATCH(challenge_2_solution_2!$C1973,products!$A:$A,0))</f>
        <v>17.899999999999999</v>
      </c>
      <c r="F1973">
        <f>INDEX(products!C:C,MATCH(challenge_2_solution_2!$C1973,products!$A:$A,0))</f>
        <v>8.41</v>
      </c>
      <c r="G1973">
        <f t="shared" si="30"/>
        <v>17.899999999999999</v>
      </c>
      <c r="H1973">
        <f t="shared" si="30"/>
        <v>8.41</v>
      </c>
    </row>
    <row r="1974" spans="1:8" x14ac:dyDescent="0.2">
      <c r="A1974" s="1">
        <v>2503</v>
      </c>
      <c r="B1974" s="3">
        <v>42504.811111111114</v>
      </c>
      <c r="C1974" t="s">
        <v>120</v>
      </c>
      <c r="D1974">
        <v>1</v>
      </c>
      <c r="E1974">
        <f>INDEX(products!B:B,MATCH(challenge_2_solution_2!$C1974,products!$A:$A,0))</f>
        <v>19.899999999999999</v>
      </c>
      <c r="F1974">
        <f>INDEX(products!C:C,MATCH(challenge_2_solution_2!$C1974,products!$A:$A,0))</f>
        <v>8.16</v>
      </c>
      <c r="G1974">
        <f t="shared" si="30"/>
        <v>19.899999999999999</v>
      </c>
      <c r="H1974">
        <f t="shared" si="30"/>
        <v>8.16</v>
      </c>
    </row>
    <row r="1975" spans="1:8" x14ac:dyDescent="0.2">
      <c r="A1975" s="1">
        <v>2503</v>
      </c>
      <c r="B1975" s="3">
        <v>42504.811111111114</v>
      </c>
      <c r="C1975" t="s">
        <v>128</v>
      </c>
      <c r="D1975">
        <v>1</v>
      </c>
      <c r="E1975">
        <f>INDEX(products!B:B,MATCH(challenge_2_solution_2!$C1975,products!$A:$A,0))</f>
        <v>19.899999999999999</v>
      </c>
      <c r="F1975">
        <f>INDEX(products!C:C,MATCH(challenge_2_solution_2!$C1975,products!$A:$A,0))</f>
        <v>13.53</v>
      </c>
      <c r="G1975">
        <f t="shared" si="30"/>
        <v>19.899999999999999</v>
      </c>
      <c r="H1975">
        <f t="shared" si="30"/>
        <v>13.53</v>
      </c>
    </row>
    <row r="1976" spans="1:8" x14ac:dyDescent="0.2">
      <c r="A1976" s="1">
        <v>2503</v>
      </c>
      <c r="B1976" s="3">
        <v>42504.811111111114</v>
      </c>
      <c r="C1976" t="s">
        <v>156</v>
      </c>
      <c r="D1976">
        <v>1</v>
      </c>
      <c r="E1976">
        <f>INDEX(products!B:B,MATCH(challenge_2_solution_2!$C1976,products!$A:$A,0))</f>
        <v>21.9</v>
      </c>
      <c r="F1976">
        <f>INDEX(products!C:C,MATCH(challenge_2_solution_2!$C1976,products!$A:$A,0))</f>
        <v>5.91</v>
      </c>
      <c r="G1976">
        <f t="shared" si="30"/>
        <v>21.9</v>
      </c>
      <c r="H1976">
        <f t="shared" si="30"/>
        <v>5.91</v>
      </c>
    </row>
    <row r="1977" spans="1:8" x14ac:dyDescent="0.2">
      <c r="A1977" s="1">
        <v>2503</v>
      </c>
      <c r="B1977" s="3">
        <v>42504.811111111114</v>
      </c>
      <c r="C1977" t="s">
        <v>176</v>
      </c>
      <c r="D1977">
        <v>2</v>
      </c>
      <c r="E1977">
        <f>INDEX(products!B:B,MATCH(challenge_2_solution_2!$C1977,products!$A:$A,0))</f>
        <v>35.9</v>
      </c>
      <c r="F1977">
        <f>INDEX(products!C:C,MATCH(challenge_2_solution_2!$C1977,products!$A:$A,0))</f>
        <v>7.12</v>
      </c>
      <c r="G1977">
        <f t="shared" si="30"/>
        <v>71.8</v>
      </c>
      <c r="H1977">
        <f t="shared" si="30"/>
        <v>14.24</v>
      </c>
    </row>
    <row r="1978" spans="1:8" x14ac:dyDescent="0.2">
      <c r="A1978" s="1">
        <v>2504</v>
      </c>
      <c r="B1978" s="3">
        <v>42504.866666666669</v>
      </c>
      <c r="C1978" t="s">
        <v>5</v>
      </c>
      <c r="D1978">
        <v>2</v>
      </c>
      <c r="E1978">
        <f>INDEX(products!B:B,MATCH(challenge_2_solution_2!$C1978,products!$A:$A,0))</f>
        <v>1</v>
      </c>
      <c r="F1978">
        <f>INDEX(products!C:C,MATCH(challenge_2_solution_2!$C1978,products!$A:$A,0))</f>
        <v>0.31</v>
      </c>
      <c r="G1978">
        <f t="shared" si="30"/>
        <v>2</v>
      </c>
      <c r="H1978">
        <f t="shared" si="30"/>
        <v>0.62</v>
      </c>
    </row>
    <row r="1979" spans="1:8" x14ac:dyDescent="0.2">
      <c r="A1979" s="1">
        <v>2504</v>
      </c>
      <c r="B1979" s="3">
        <v>42504.866666666669</v>
      </c>
      <c r="C1979" t="s">
        <v>12</v>
      </c>
      <c r="D1979">
        <v>1</v>
      </c>
      <c r="E1979">
        <f>INDEX(products!B:B,MATCH(challenge_2_solution_2!$C1979,products!$A:$A,0))</f>
        <v>5.2</v>
      </c>
      <c r="F1979">
        <f>INDEX(products!C:C,MATCH(challenge_2_solution_2!$C1979,products!$A:$A,0))</f>
        <v>3.07</v>
      </c>
      <c r="G1979">
        <f t="shared" si="30"/>
        <v>5.2</v>
      </c>
      <c r="H1979">
        <f t="shared" si="30"/>
        <v>3.07</v>
      </c>
    </row>
    <row r="1980" spans="1:8" x14ac:dyDescent="0.2">
      <c r="A1980" s="1">
        <v>2504</v>
      </c>
      <c r="B1980" s="3">
        <v>42504.866666666669</v>
      </c>
      <c r="C1980" t="s">
        <v>25</v>
      </c>
      <c r="D1980">
        <v>1</v>
      </c>
      <c r="E1980">
        <f>INDEX(products!B:B,MATCH(challenge_2_solution_2!$C1980,products!$A:$A,0))</f>
        <v>5.9</v>
      </c>
      <c r="F1980">
        <f>INDEX(products!C:C,MATCH(challenge_2_solution_2!$C1980,products!$A:$A,0))</f>
        <v>3.84</v>
      </c>
      <c r="G1980">
        <f t="shared" si="30"/>
        <v>5.9</v>
      </c>
      <c r="H1980">
        <f t="shared" si="30"/>
        <v>3.84</v>
      </c>
    </row>
    <row r="1981" spans="1:8" x14ac:dyDescent="0.2">
      <c r="A1981" s="1">
        <v>2504</v>
      </c>
      <c r="B1981" s="3">
        <v>42504.866666666669</v>
      </c>
      <c r="C1981" t="s">
        <v>19</v>
      </c>
      <c r="D1981">
        <v>1</v>
      </c>
      <c r="E1981">
        <f>INDEX(products!B:B,MATCH(challenge_2_solution_2!$C1981,products!$A:$A,0))</f>
        <v>5.9</v>
      </c>
      <c r="F1981">
        <f>INDEX(products!C:C,MATCH(challenge_2_solution_2!$C1981,products!$A:$A,0))</f>
        <v>1.65</v>
      </c>
      <c r="G1981">
        <f t="shared" si="30"/>
        <v>5.9</v>
      </c>
      <c r="H1981">
        <f t="shared" si="30"/>
        <v>1.65</v>
      </c>
    </row>
    <row r="1982" spans="1:8" x14ac:dyDescent="0.2">
      <c r="A1982" s="1">
        <v>2504</v>
      </c>
      <c r="B1982" s="3">
        <v>42504.866666666669</v>
      </c>
      <c r="C1982" t="s">
        <v>82</v>
      </c>
      <c r="D1982">
        <v>1</v>
      </c>
      <c r="E1982">
        <f>INDEX(products!B:B,MATCH(challenge_2_solution_2!$C1982,products!$A:$A,0))</f>
        <v>11.9</v>
      </c>
      <c r="F1982">
        <f>INDEX(products!C:C,MATCH(challenge_2_solution_2!$C1982,products!$A:$A,0))</f>
        <v>7.74</v>
      </c>
      <c r="G1982">
        <f t="shared" si="30"/>
        <v>11.9</v>
      </c>
      <c r="H1982">
        <f t="shared" si="30"/>
        <v>7.74</v>
      </c>
    </row>
    <row r="1983" spans="1:8" x14ac:dyDescent="0.2">
      <c r="A1983" s="1">
        <v>2504</v>
      </c>
      <c r="B1983" s="3">
        <v>42504.866666666669</v>
      </c>
      <c r="C1983" t="s">
        <v>98</v>
      </c>
      <c r="D1983">
        <v>1</v>
      </c>
      <c r="E1983">
        <f>INDEX(products!B:B,MATCH(challenge_2_solution_2!$C1983,products!$A:$A,0))</f>
        <v>17.899999999999999</v>
      </c>
      <c r="F1983">
        <f>INDEX(products!C:C,MATCH(challenge_2_solution_2!$C1983,products!$A:$A,0))</f>
        <v>8.59</v>
      </c>
      <c r="G1983">
        <f t="shared" si="30"/>
        <v>17.899999999999999</v>
      </c>
      <c r="H1983">
        <f t="shared" si="30"/>
        <v>8.59</v>
      </c>
    </row>
    <row r="1984" spans="1:8" x14ac:dyDescent="0.2">
      <c r="A1984" s="1">
        <v>2504</v>
      </c>
      <c r="B1984" s="3">
        <v>42504.866666666669</v>
      </c>
      <c r="C1984" t="s">
        <v>153</v>
      </c>
      <c r="D1984">
        <v>1</v>
      </c>
      <c r="E1984">
        <f>INDEX(products!B:B,MATCH(challenge_2_solution_2!$C1984,products!$A:$A,0))</f>
        <v>21.9</v>
      </c>
      <c r="F1984">
        <f>INDEX(products!C:C,MATCH(challenge_2_solution_2!$C1984,products!$A:$A,0))</f>
        <v>9.86</v>
      </c>
      <c r="G1984">
        <f t="shared" si="30"/>
        <v>21.9</v>
      </c>
      <c r="H1984">
        <f t="shared" si="30"/>
        <v>9.86</v>
      </c>
    </row>
    <row r="1985" spans="1:8" x14ac:dyDescent="0.2">
      <c r="A1985" s="1">
        <v>2505</v>
      </c>
      <c r="B1985" s="3">
        <v>42504.884027777778</v>
      </c>
      <c r="C1985" t="s">
        <v>5</v>
      </c>
      <c r="D1985">
        <v>1</v>
      </c>
      <c r="E1985">
        <f>INDEX(products!B:B,MATCH(challenge_2_solution_2!$C1985,products!$A:$A,0))</f>
        <v>1</v>
      </c>
      <c r="F1985">
        <f>INDEX(products!C:C,MATCH(challenge_2_solution_2!$C1985,products!$A:$A,0))</f>
        <v>0.31</v>
      </c>
      <c r="G1985">
        <f t="shared" si="30"/>
        <v>1</v>
      </c>
      <c r="H1985">
        <f t="shared" si="30"/>
        <v>0.31</v>
      </c>
    </row>
    <row r="1986" spans="1:8" x14ac:dyDescent="0.2">
      <c r="A1986" s="1">
        <v>2505</v>
      </c>
      <c r="B1986" s="3">
        <v>42504.884027777778</v>
      </c>
      <c r="C1986" t="s">
        <v>8</v>
      </c>
      <c r="D1986">
        <v>2</v>
      </c>
      <c r="E1986">
        <f>INDEX(products!B:B,MATCH(challenge_2_solution_2!$C1986,products!$A:$A,0))</f>
        <v>1.6</v>
      </c>
      <c r="F1986">
        <f>INDEX(products!C:C,MATCH(challenge_2_solution_2!$C1986,products!$A:$A,0))</f>
        <v>0.77</v>
      </c>
      <c r="G1986">
        <f t="shared" si="30"/>
        <v>3.2</v>
      </c>
      <c r="H1986">
        <f t="shared" si="30"/>
        <v>1.54</v>
      </c>
    </row>
    <row r="1987" spans="1:8" x14ac:dyDescent="0.2">
      <c r="A1987" s="1">
        <v>2505</v>
      </c>
      <c r="B1987" s="3">
        <v>42504.884027777778</v>
      </c>
      <c r="C1987" t="s">
        <v>18</v>
      </c>
      <c r="D1987">
        <v>1</v>
      </c>
      <c r="E1987">
        <f>INDEX(products!B:B,MATCH(challenge_2_solution_2!$C1987,products!$A:$A,0))</f>
        <v>5.9</v>
      </c>
      <c r="F1987">
        <f>INDEX(products!C:C,MATCH(challenge_2_solution_2!$C1987,products!$A:$A,0))</f>
        <v>3.6</v>
      </c>
      <c r="G1987">
        <f t="shared" ref="G1987:H2050" si="31">$D1987*E1987</f>
        <v>5.9</v>
      </c>
      <c r="H1987">
        <f t="shared" si="31"/>
        <v>3.6</v>
      </c>
    </row>
    <row r="1988" spans="1:8" x14ac:dyDescent="0.2">
      <c r="A1988" s="1">
        <v>2505</v>
      </c>
      <c r="B1988" s="3">
        <v>42504.884027777778</v>
      </c>
      <c r="C1988" t="s">
        <v>15</v>
      </c>
      <c r="D1988">
        <v>1</v>
      </c>
      <c r="E1988">
        <f>INDEX(products!B:B,MATCH(challenge_2_solution_2!$C1988,products!$A:$A,0))</f>
        <v>5.9</v>
      </c>
      <c r="F1988">
        <f>INDEX(products!C:C,MATCH(challenge_2_solution_2!$C1988,products!$A:$A,0))</f>
        <v>3.07</v>
      </c>
      <c r="G1988">
        <f t="shared" si="31"/>
        <v>5.9</v>
      </c>
      <c r="H1988">
        <f t="shared" si="31"/>
        <v>3.07</v>
      </c>
    </row>
    <row r="1989" spans="1:8" x14ac:dyDescent="0.2">
      <c r="A1989" s="1">
        <v>2505</v>
      </c>
      <c r="B1989" s="3">
        <v>42504.884027777778</v>
      </c>
      <c r="C1989" t="s">
        <v>33</v>
      </c>
      <c r="D1989">
        <v>1</v>
      </c>
      <c r="E1989">
        <f>INDEX(products!B:B,MATCH(challenge_2_solution_2!$C1989,products!$A:$A,0))</f>
        <v>7.9</v>
      </c>
      <c r="F1989">
        <f>INDEX(products!C:C,MATCH(challenge_2_solution_2!$C1989,products!$A:$A,0))</f>
        <v>2.21</v>
      </c>
      <c r="G1989">
        <f t="shared" si="31"/>
        <v>7.9</v>
      </c>
      <c r="H1989">
        <f t="shared" si="31"/>
        <v>2.21</v>
      </c>
    </row>
    <row r="1990" spans="1:8" x14ac:dyDescent="0.2">
      <c r="A1990" s="1">
        <v>2505</v>
      </c>
      <c r="B1990" s="3">
        <v>42504.884027777778</v>
      </c>
      <c r="C1990" t="s">
        <v>36</v>
      </c>
      <c r="D1990">
        <v>1</v>
      </c>
      <c r="E1990">
        <f>INDEX(products!B:B,MATCH(challenge_2_solution_2!$C1990,products!$A:$A,0))</f>
        <v>7.9</v>
      </c>
      <c r="F1990">
        <f>INDEX(products!C:C,MATCH(challenge_2_solution_2!$C1990,products!$A:$A,0))</f>
        <v>5.14</v>
      </c>
      <c r="G1990">
        <f t="shared" si="31"/>
        <v>7.9</v>
      </c>
      <c r="H1990">
        <f t="shared" si="31"/>
        <v>5.14</v>
      </c>
    </row>
    <row r="1991" spans="1:8" x14ac:dyDescent="0.2">
      <c r="A1991" s="1">
        <v>2505</v>
      </c>
      <c r="B1991" s="3">
        <v>42504.884027777778</v>
      </c>
      <c r="C1991" t="s">
        <v>60</v>
      </c>
      <c r="D1991">
        <v>1</v>
      </c>
      <c r="E1991">
        <f>INDEX(products!B:B,MATCH(challenge_2_solution_2!$C1991,products!$A:$A,0))</f>
        <v>11.9</v>
      </c>
      <c r="F1991">
        <f>INDEX(products!C:C,MATCH(challenge_2_solution_2!$C1991,products!$A:$A,0))</f>
        <v>4.28</v>
      </c>
      <c r="G1991">
        <f t="shared" si="31"/>
        <v>11.9</v>
      </c>
      <c r="H1991">
        <f t="shared" si="31"/>
        <v>4.28</v>
      </c>
    </row>
    <row r="1992" spans="1:8" x14ac:dyDescent="0.2">
      <c r="A1992" s="1">
        <v>2505</v>
      </c>
      <c r="B1992" s="3">
        <v>42504.884027777778</v>
      </c>
      <c r="C1992" t="s">
        <v>102</v>
      </c>
      <c r="D1992">
        <v>1</v>
      </c>
      <c r="E1992">
        <f>INDEX(products!B:B,MATCH(challenge_2_solution_2!$C1992,products!$A:$A,0))</f>
        <v>17.899999999999999</v>
      </c>
      <c r="F1992">
        <f>INDEX(products!C:C,MATCH(challenge_2_solution_2!$C1992,products!$A:$A,0))</f>
        <v>8.41</v>
      </c>
      <c r="G1992">
        <f t="shared" si="31"/>
        <v>17.899999999999999</v>
      </c>
      <c r="H1992">
        <f t="shared" si="31"/>
        <v>8.41</v>
      </c>
    </row>
    <row r="1993" spans="1:8" x14ac:dyDescent="0.2">
      <c r="A1993" s="1">
        <v>2505</v>
      </c>
      <c r="B1993" s="3">
        <v>42504.884027777778</v>
      </c>
      <c r="C1993" t="s">
        <v>109</v>
      </c>
      <c r="D1993">
        <v>1</v>
      </c>
      <c r="E1993">
        <f>INDEX(products!B:B,MATCH(challenge_2_solution_2!$C1993,products!$A:$A,0))</f>
        <v>17.899999999999999</v>
      </c>
      <c r="F1993">
        <f>INDEX(products!C:C,MATCH(challenge_2_solution_2!$C1993,products!$A:$A,0))</f>
        <v>4.12</v>
      </c>
      <c r="G1993">
        <f t="shared" si="31"/>
        <v>17.899999999999999</v>
      </c>
      <c r="H1993">
        <f t="shared" si="31"/>
        <v>4.12</v>
      </c>
    </row>
    <row r="1994" spans="1:8" x14ac:dyDescent="0.2">
      <c r="A1994" s="1">
        <v>2507</v>
      </c>
      <c r="B1994" s="3">
        <v>42505.762499999997</v>
      </c>
      <c r="C1994" t="s">
        <v>5</v>
      </c>
      <c r="D1994">
        <v>1</v>
      </c>
      <c r="E1994">
        <f>INDEX(products!B:B,MATCH(challenge_2_solution_2!$C1994,products!$A:$A,0))</f>
        <v>1</v>
      </c>
      <c r="F1994">
        <f>INDEX(products!C:C,MATCH(challenge_2_solution_2!$C1994,products!$A:$A,0))</f>
        <v>0.31</v>
      </c>
      <c r="G1994">
        <f t="shared" si="31"/>
        <v>1</v>
      </c>
      <c r="H1994">
        <f t="shared" si="31"/>
        <v>0.31</v>
      </c>
    </row>
    <row r="1995" spans="1:8" x14ac:dyDescent="0.2">
      <c r="A1995" s="1">
        <v>2507</v>
      </c>
      <c r="B1995" s="3">
        <v>42505.762499999997</v>
      </c>
      <c r="C1995" t="s">
        <v>3</v>
      </c>
      <c r="D1995">
        <v>1</v>
      </c>
      <c r="E1995">
        <f>INDEX(products!B:B,MATCH(challenge_2_solution_2!$C1995,products!$A:$A,0))</f>
        <v>1</v>
      </c>
      <c r="F1995">
        <f>INDEX(products!C:C,MATCH(challenge_2_solution_2!$C1995,products!$A:$A,0))</f>
        <v>0.5</v>
      </c>
      <c r="G1995">
        <f t="shared" si="31"/>
        <v>1</v>
      </c>
      <c r="H1995">
        <f t="shared" si="31"/>
        <v>0.5</v>
      </c>
    </row>
    <row r="1996" spans="1:8" x14ac:dyDescent="0.2">
      <c r="A1996" s="1">
        <v>2507</v>
      </c>
      <c r="B1996" s="3">
        <v>42505.762499999997</v>
      </c>
      <c r="C1996" t="s">
        <v>4</v>
      </c>
      <c r="D1996">
        <v>1</v>
      </c>
      <c r="E1996">
        <f>INDEX(products!B:B,MATCH(challenge_2_solution_2!$C1996,products!$A:$A,0))</f>
        <v>1</v>
      </c>
      <c r="F1996">
        <f>INDEX(products!C:C,MATCH(challenge_2_solution_2!$C1996,products!$A:$A,0))</f>
        <v>0.61</v>
      </c>
      <c r="G1996">
        <f t="shared" si="31"/>
        <v>1</v>
      </c>
      <c r="H1996">
        <f t="shared" si="31"/>
        <v>0.61</v>
      </c>
    </row>
    <row r="1997" spans="1:8" x14ac:dyDescent="0.2">
      <c r="A1997" s="1">
        <v>2507</v>
      </c>
      <c r="B1997" s="3">
        <v>42505.762499999997</v>
      </c>
      <c r="C1997" t="s">
        <v>8</v>
      </c>
      <c r="D1997">
        <v>4</v>
      </c>
      <c r="E1997">
        <f>INDEX(products!B:B,MATCH(challenge_2_solution_2!$C1997,products!$A:$A,0))</f>
        <v>1.6</v>
      </c>
      <c r="F1997">
        <f>INDEX(products!C:C,MATCH(challenge_2_solution_2!$C1997,products!$A:$A,0))</f>
        <v>0.77</v>
      </c>
      <c r="G1997">
        <f t="shared" si="31"/>
        <v>6.4</v>
      </c>
      <c r="H1997">
        <f t="shared" si="31"/>
        <v>3.08</v>
      </c>
    </row>
    <row r="1998" spans="1:8" x14ac:dyDescent="0.2">
      <c r="A1998" s="1">
        <v>2507</v>
      </c>
      <c r="B1998" s="3">
        <v>42505.762499999997</v>
      </c>
      <c r="C1998" t="s">
        <v>10</v>
      </c>
      <c r="D1998">
        <v>1</v>
      </c>
      <c r="E1998">
        <f>INDEX(products!B:B,MATCH(challenge_2_solution_2!$C1998,products!$A:$A,0))</f>
        <v>3.9</v>
      </c>
      <c r="F1998">
        <f>INDEX(products!C:C,MATCH(challenge_2_solution_2!$C1998,products!$A:$A,0))</f>
        <v>1.17</v>
      </c>
      <c r="G1998">
        <f t="shared" si="31"/>
        <v>3.9</v>
      </c>
      <c r="H1998">
        <f t="shared" si="31"/>
        <v>1.17</v>
      </c>
    </row>
    <row r="1999" spans="1:8" x14ac:dyDescent="0.2">
      <c r="A1999" s="1">
        <v>2507</v>
      </c>
      <c r="B1999" s="3">
        <v>42505.762499999997</v>
      </c>
      <c r="C1999" t="s">
        <v>22</v>
      </c>
      <c r="D1999">
        <v>1</v>
      </c>
      <c r="E1999">
        <f>INDEX(products!B:B,MATCH(challenge_2_solution_2!$C1999,products!$A:$A,0))</f>
        <v>5.9</v>
      </c>
      <c r="F1999">
        <f>INDEX(products!C:C,MATCH(challenge_2_solution_2!$C1999,products!$A:$A,0))</f>
        <v>1.24</v>
      </c>
      <c r="G1999">
        <f t="shared" si="31"/>
        <v>5.9</v>
      </c>
      <c r="H1999">
        <f t="shared" si="31"/>
        <v>1.24</v>
      </c>
    </row>
    <row r="2000" spans="1:8" x14ac:dyDescent="0.2">
      <c r="A2000" s="1">
        <v>2507</v>
      </c>
      <c r="B2000" s="3">
        <v>42505.762499999997</v>
      </c>
      <c r="C2000" t="s">
        <v>32</v>
      </c>
      <c r="D2000">
        <v>1</v>
      </c>
      <c r="E2000">
        <f>INDEX(products!B:B,MATCH(challenge_2_solution_2!$C2000,products!$A:$A,0))</f>
        <v>7.9</v>
      </c>
      <c r="F2000">
        <f>INDEX(products!C:C,MATCH(challenge_2_solution_2!$C2000,products!$A:$A,0))</f>
        <v>2.92</v>
      </c>
      <c r="G2000">
        <f t="shared" si="31"/>
        <v>7.9</v>
      </c>
      <c r="H2000">
        <f t="shared" si="31"/>
        <v>2.92</v>
      </c>
    </row>
    <row r="2001" spans="1:8" x14ac:dyDescent="0.2">
      <c r="A2001" s="1">
        <v>2507</v>
      </c>
      <c r="B2001" s="3">
        <v>42505.762499999997</v>
      </c>
      <c r="C2001" t="s">
        <v>69</v>
      </c>
      <c r="D2001">
        <v>1</v>
      </c>
      <c r="E2001">
        <f>INDEX(products!B:B,MATCH(challenge_2_solution_2!$C2001,products!$A:$A,0))</f>
        <v>11.9</v>
      </c>
      <c r="F2001">
        <f>INDEX(products!C:C,MATCH(challenge_2_solution_2!$C2001,products!$A:$A,0))</f>
        <v>2.86</v>
      </c>
      <c r="G2001">
        <f t="shared" si="31"/>
        <v>11.9</v>
      </c>
      <c r="H2001">
        <f t="shared" si="31"/>
        <v>2.86</v>
      </c>
    </row>
    <row r="2002" spans="1:8" x14ac:dyDescent="0.2">
      <c r="A2002" s="1">
        <v>2507</v>
      </c>
      <c r="B2002" s="3">
        <v>42505.762499999997</v>
      </c>
      <c r="C2002" t="s">
        <v>95</v>
      </c>
      <c r="D2002">
        <v>1</v>
      </c>
      <c r="E2002">
        <f>INDEX(products!B:B,MATCH(challenge_2_solution_2!$C2002,products!$A:$A,0))</f>
        <v>17.899999999999999</v>
      </c>
      <c r="F2002">
        <f>INDEX(products!C:C,MATCH(challenge_2_solution_2!$C2002,products!$A:$A,0))</f>
        <v>4.3</v>
      </c>
      <c r="G2002">
        <f t="shared" si="31"/>
        <v>17.899999999999999</v>
      </c>
      <c r="H2002">
        <f t="shared" si="31"/>
        <v>4.3</v>
      </c>
    </row>
    <row r="2003" spans="1:8" x14ac:dyDescent="0.2">
      <c r="A2003" s="1">
        <v>2507</v>
      </c>
      <c r="B2003" s="3">
        <v>42505.762499999997</v>
      </c>
      <c r="C2003" t="s">
        <v>121</v>
      </c>
      <c r="D2003">
        <v>1</v>
      </c>
      <c r="E2003">
        <f>INDEX(products!B:B,MATCH(challenge_2_solution_2!$C2003,products!$A:$A,0))</f>
        <v>19.899999999999999</v>
      </c>
      <c r="F2003">
        <f>INDEX(products!C:C,MATCH(challenge_2_solution_2!$C2003,products!$A:$A,0))</f>
        <v>10.95</v>
      </c>
      <c r="G2003">
        <f t="shared" si="31"/>
        <v>19.899999999999999</v>
      </c>
      <c r="H2003">
        <f t="shared" si="31"/>
        <v>10.95</v>
      </c>
    </row>
    <row r="2004" spans="1:8" x14ac:dyDescent="0.2">
      <c r="A2004" s="1">
        <v>2507</v>
      </c>
      <c r="B2004" s="3">
        <v>42505.762499999997</v>
      </c>
      <c r="C2004" t="s">
        <v>104</v>
      </c>
      <c r="D2004">
        <v>1</v>
      </c>
      <c r="E2004">
        <f>INDEX(products!B:B,MATCH(challenge_2_solution_2!$C2004,products!$A:$A,0))</f>
        <v>17.899999999999999</v>
      </c>
      <c r="F2004">
        <f>INDEX(products!C:C,MATCH(challenge_2_solution_2!$C2004,products!$A:$A,0))</f>
        <v>10.199999999999999</v>
      </c>
      <c r="G2004">
        <f t="shared" si="31"/>
        <v>17.899999999999999</v>
      </c>
      <c r="H2004">
        <f t="shared" si="31"/>
        <v>10.199999999999999</v>
      </c>
    </row>
    <row r="2005" spans="1:8" x14ac:dyDescent="0.2">
      <c r="A2005" s="1">
        <v>2507</v>
      </c>
      <c r="B2005" s="3">
        <v>42505.762499999997</v>
      </c>
      <c r="C2005" t="s">
        <v>128</v>
      </c>
      <c r="D2005">
        <v>1</v>
      </c>
      <c r="E2005">
        <f>INDEX(products!B:B,MATCH(challenge_2_solution_2!$C2005,products!$A:$A,0))</f>
        <v>19.899999999999999</v>
      </c>
      <c r="F2005">
        <f>INDEX(products!C:C,MATCH(challenge_2_solution_2!$C2005,products!$A:$A,0))</f>
        <v>13.53</v>
      </c>
      <c r="G2005">
        <f t="shared" si="31"/>
        <v>19.899999999999999</v>
      </c>
      <c r="H2005">
        <f t="shared" si="31"/>
        <v>13.53</v>
      </c>
    </row>
    <row r="2006" spans="1:8" x14ac:dyDescent="0.2">
      <c r="A2006" s="1">
        <v>2508</v>
      </c>
      <c r="B2006" s="3">
        <v>42505.791666666664</v>
      </c>
      <c r="C2006" t="s">
        <v>5</v>
      </c>
      <c r="D2006">
        <v>1</v>
      </c>
      <c r="E2006">
        <f>INDEX(products!B:B,MATCH(challenge_2_solution_2!$C2006,products!$A:$A,0))</f>
        <v>1</v>
      </c>
      <c r="F2006">
        <f>INDEX(products!C:C,MATCH(challenge_2_solution_2!$C2006,products!$A:$A,0))</f>
        <v>0.31</v>
      </c>
      <c r="G2006">
        <f t="shared" si="31"/>
        <v>1</v>
      </c>
      <c r="H2006">
        <f t="shared" si="31"/>
        <v>0.31</v>
      </c>
    </row>
    <row r="2007" spans="1:8" x14ac:dyDescent="0.2">
      <c r="A2007" s="1">
        <v>2508</v>
      </c>
      <c r="B2007" s="3">
        <v>42505.791666666664</v>
      </c>
      <c r="C2007" t="s">
        <v>3</v>
      </c>
      <c r="D2007">
        <v>1</v>
      </c>
      <c r="E2007">
        <f>INDEX(products!B:B,MATCH(challenge_2_solution_2!$C2007,products!$A:$A,0))</f>
        <v>1</v>
      </c>
      <c r="F2007">
        <f>INDEX(products!C:C,MATCH(challenge_2_solution_2!$C2007,products!$A:$A,0))</f>
        <v>0.5</v>
      </c>
      <c r="G2007">
        <f t="shared" si="31"/>
        <v>1</v>
      </c>
      <c r="H2007">
        <f t="shared" si="31"/>
        <v>0.5</v>
      </c>
    </row>
    <row r="2008" spans="1:8" x14ac:dyDescent="0.2">
      <c r="A2008" s="1">
        <v>2508</v>
      </c>
      <c r="B2008" s="3">
        <v>42505.791666666664</v>
      </c>
      <c r="C2008" t="s">
        <v>4</v>
      </c>
      <c r="D2008">
        <v>1</v>
      </c>
      <c r="E2008">
        <f>INDEX(products!B:B,MATCH(challenge_2_solution_2!$C2008,products!$A:$A,0))</f>
        <v>1</v>
      </c>
      <c r="F2008">
        <f>INDEX(products!C:C,MATCH(challenge_2_solution_2!$C2008,products!$A:$A,0))</f>
        <v>0.61</v>
      </c>
      <c r="G2008">
        <f t="shared" si="31"/>
        <v>1</v>
      </c>
      <c r="H2008">
        <f t="shared" si="31"/>
        <v>0.61</v>
      </c>
    </row>
    <row r="2009" spans="1:8" x14ac:dyDescent="0.2">
      <c r="A2009" s="1">
        <v>2508</v>
      </c>
      <c r="B2009" s="3">
        <v>42505.791666666664</v>
      </c>
      <c r="C2009" t="s">
        <v>7</v>
      </c>
      <c r="D2009">
        <v>1</v>
      </c>
      <c r="E2009">
        <f>INDEX(products!B:B,MATCH(challenge_2_solution_2!$C2009,products!$A:$A,0))</f>
        <v>1</v>
      </c>
      <c r="F2009">
        <f>INDEX(products!C:C,MATCH(challenge_2_solution_2!$C2009,products!$A:$A,0))</f>
        <v>0.68</v>
      </c>
      <c r="G2009">
        <f t="shared" si="31"/>
        <v>1</v>
      </c>
      <c r="H2009">
        <f t="shared" si="31"/>
        <v>0.68</v>
      </c>
    </row>
    <row r="2010" spans="1:8" x14ac:dyDescent="0.2">
      <c r="A2010" s="1">
        <v>2508</v>
      </c>
      <c r="B2010" s="3">
        <v>42505.791666666664</v>
      </c>
      <c r="C2010" t="s">
        <v>8</v>
      </c>
      <c r="D2010">
        <v>5</v>
      </c>
      <c r="E2010">
        <f>INDEX(products!B:B,MATCH(challenge_2_solution_2!$C2010,products!$A:$A,0))</f>
        <v>1.6</v>
      </c>
      <c r="F2010">
        <f>INDEX(products!C:C,MATCH(challenge_2_solution_2!$C2010,products!$A:$A,0))</f>
        <v>0.77</v>
      </c>
      <c r="G2010">
        <f t="shared" si="31"/>
        <v>8</v>
      </c>
      <c r="H2010">
        <f t="shared" si="31"/>
        <v>3.85</v>
      </c>
    </row>
    <row r="2011" spans="1:8" x14ac:dyDescent="0.2">
      <c r="A2011" s="1">
        <v>2508</v>
      </c>
      <c r="B2011" s="3">
        <v>42505.791666666664</v>
      </c>
      <c r="C2011" t="s">
        <v>10</v>
      </c>
      <c r="D2011">
        <v>1</v>
      </c>
      <c r="E2011">
        <f>INDEX(products!B:B,MATCH(challenge_2_solution_2!$C2011,products!$A:$A,0))</f>
        <v>3.9</v>
      </c>
      <c r="F2011">
        <f>INDEX(products!C:C,MATCH(challenge_2_solution_2!$C2011,products!$A:$A,0))</f>
        <v>1.17</v>
      </c>
      <c r="G2011">
        <f t="shared" si="31"/>
        <v>3.9</v>
      </c>
      <c r="H2011">
        <f t="shared" si="31"/>
        <v>1.17</v>
      </c>
    </row>
    <row r="2012" spans="1:8" x14ac:dyDescent="0.2">
      <c r="A2012" s="1">
        <v>2508</v>
      </c>
      <c r="B2012" s="3">
        <v>42505.791666666664</v>
      </c>
      <c r="C2012" t="s">
        <v>17</v>
      </c>
      <c r="D2012">
        <v>1</v>
      </c>
      <c r="E2012">
        <f>INDEX(products!B:B,MATCH(challenge_2_solution_2!$C2012,products!$A:$A,0))</f>
        <v>5.9</v>
      </c>
      <c r="F2012">
        <f>INDEX(products!C:C,MATCH(challenge_2_solution_2!$C2012,products!$A:$A,0))</f>
        <v>2.83</v>
      </c>
      <c r="G2012">
        <f t="shared" si="31"/>
        <v>5.9</v>
      </c>
      <c r="H2012">
        <f t="shared" si="31"/>
        <v>2.83</v>
      </c>
    </row>
    <row r="2013" spans="1:8" x14ac:dyDescent="0.2">
      <c r="A2013" s="1">
        <v>2508</v>
      </c>
      <c r="B2013" s="3">
        <v>42505.791666666664</v>
      </c>
      <c r="C2013" t="s">
        <v>33</v>
      </c>
      <c r="D2013">
        <v>1</v>
      </c>
      <c r="E2013">
        <f>INDEX(products!B:B,MATCH(challenge_2_solution_2!$C2013,products!$A:$A,0))</f>
        <v>7.9</v>
      </c>
      <c r="F2013">
        <f>INDEX(products!C:C,MATCH(challenge_2_solution_2!$C2013,products!$A:$A,0))</f>
        <v>2.21</v>
      </c>
      <c r="G2013">
        <f t="shared" si="31"/>
        <v>7.9</v>
      </c>
      <c r="H2013">
        <f t="shared" si="31"/>
        <v>2.21</v>
      </c>
    </row>
    <row r="2014" spans="1:8" x14ac:dyDescent="0.2">
      <c r="A2014" s="1">
        <v>2508</v>
      </c>
      <c r="B2014" s="3">
        <v>42505.791666666664</v>
      </c>
      <c r="C2014" t="s">
        <v>28</v>
      </c>
      <c r="D2014">
        <v>1</v>
      </c>
      <c r="E2014">
        <f>INDEX(products!B:B,MATCH(challenge_2_solution_2!$C2014,products!$A:$A,0))</f>
        <v>7.9</v>
      </c>
      <c r="F2014">
        <f>INDEX(products!C:C,MATCH(challenge_2_solution_2!$C2014,products!$A:$A,0))</f>
        <v>2.4500000000000002</v>
      </c>
      <c r="G2014">
        <f t="shared" si="31"/>
        <v>7.9</v>
      </c>
      <c r="H2014">
        <f t="shared" si="31"/>
        <v>2.4500000000000002</v>
      </c>
    </row>
    <row r="2015" spans="1:8" x14ac:dyDescent="0.2">
      <c r="A2015" s="1">
        <v>2508</v>
      </c>
      <c r="B2015" s="3">
        <v>42505.791666666664</v>
      </c>
      <c r="C2015" t="s">
        <v>54</v>
      </c>
      <c r="D2015">
        <v>1</v>
      </c>
      <c r="E2015">
        <f>INDEX(products!B:B,MATCH(challenge_2_solution_2!$C2015,products!$A:$A,0))</f>
        <v>9.9</v>
      </c>
      <c r="F2015">
        <f>INDEX(products!C:C,MATCH(challenge_2_solution_2!$C2015,products!$A:$A,0))</f>
        <v>2.57</v>
      </c>
      <c r="G2015">
        <f t="shared" si="31"/>
        <v>9.9</v>
      </c>
      <c r="H2015">
        <f t="shared" si="31"/>
        <v>2.57</v>
      </c>
    </row>
    <row r="2016" spans="1:8" x14ac:dyDescent="0.2">
      <c r="A2016" s="1">
        <v>2508</v>
      </c>
      <c r="B2016" s="3">
        <v>42505.791666666664</v>
      </c>
      <c r="C2016" t="s">
        <v>60</v>
      </c>
      <c r="D2016">
        <v>1</v>
      </c>
      <c r="E2016">
        <f>INDEX(products!B:B,MATCH(challenge_2_solution_2!$C2016,products!$A:$A,0))</f>
        <v>11.9</v>
      </c>
      <c r="F2016">
        <f>INDEX(products!C:C,MATCH(challenge_2_solution_2!$C2016,products!$A:$A,0))</f>
        <v>4.28</v>
      </c>
      <c r="G2016">
        <f t="shared" si="31"/>
        <v>11.9</v>
      </c>
      <c r="H2016">
        <f t="shared" si="31"/>
        <v>4.28</v>
      </c>
    </row>
    <row r="2017" spans="1:8" x14ac:dyDescent="0.2">
      <c r="A2017" s="1">
        <v>2508</v>
      </c>
      <c r="B2017" s="3">
        <v>42505.791666666664</v>
      </c>
      <c r="C2017" t="s">
        <v>69</v>
      </c>
      <c r="D2017">
        <v>1</v>
      </c>
      <c r="E2017">
        <f>INDEX(products!B:B,MATCH(challenge_2_solution_2!$C2017,products!$A:$A,0))</f>
        <v>11.9</v>
      </c>
      <c r="F2017">
        <f>INDEX(products!C:C,MATCH(challenge_2_solution_2!$C2017,products!$A:$A,0))</f>
        <v>2.86</v>
      </c>
      <c r="G2017">
        <f t="shared" si="31"/>
        <v>11.9</v>
      </c>
      <c r="H2017">
        <f t="shared" si="31"/>
        <v>2.86</v>
      </c>
    </row>
    <row r="2018" spans="1:8" x14ac:dyDescent="0.2">
      <c r="A2018" s="1">
        <v>2508</v>
      </c>
      <c r="B2018" s="3">
        <v>42505.791666666664</v>
      </c>
      <c r="C2018" t="s">
        <v>93</v>
      </c>
      <c r="D2018">
        <v>1</v>
      </c>
      <c r="E2018">
        <f>INDEX(products!B:B,MATCH(challenge_2_solution_2!$C2018,products!$A:$A,0))</f>
        <v>17.899999999999999</v>
      </c>
      <c r="F2018">
        <f>INDEX(products!C:C,MATCH(challenge_2_solution_2!$C2018,products!$A:$A,0))</f>
        <v>6.8</v>
      </c>
      <c r="G2018">
        <f t="shared" si="31"/>
        <v>17.899999999999999</v>
      </c>
      <c r="H2018">
        <f t="shared" si="31"/>
        <v>6.8</v>
      </c>
    </row>
    <row r="2019" spans="1:8" x14ac:dyDescent="0.2">
      <c r="A2019" s="1">
        <v>2508</v>
      </c>
      <c r="B2019" s="3">
        <v>42505.791666666664</v>
      </c>
      <c r="C2019" t="s">
        <v>139</v>
      </c>
      <c r="D2019">
        <v>1</v>
      </c>
      <c r="E2019">
        <f>INDEX(products!B:B,MATCH(challenge_2_solution_2!$C2019,products!$A:$A,0))</f>
        <v>19.899999999999999</v>
      </c>
      <c r="F2019">
        <f>INDEX(products!C:C,MATCH(challenge_2_solution_2!$C2019,products!$A:$A,0))</f>
        <v>8.36</v>
      </c>
      <c r="G2019">
        <f t="shared" si="31"/>
        <v>19.899999999999999</v>
      </c>
      <c r="H2019">
        <f t="shared" si="31"/>
        <v>8.36</v>
      </c>
    </row>
    <row r="2020" spans="1:8" x14ac:dyDescent="0.2">
      <c r="A2020" s="1">
        <v>2509</v>
      </c>
      <c r="B2020" s="3">
        <v>42505.811805555553</v>
      </c>
      <c r="C2020" t="s">
        <v>12</v>
      </c>
      <c r="D2020">
        <v>1</v>
      </c>
      <c r="E2020">
        <f>INDEX(products!B:B,MATCH(challenge_2_solution_2!$C2020,products!$A:$A,0))</f>
        <v>5.2</v>
      </c>
      <c r="F2020">
        <f>INDEX(products!C:C,MATCH(challenge_2_solution_2!$C2020,products!$A:$A,0))</f>
        <v>3.07</v>
      </c>
      <c r="G2020">
        <f t="shared" si="31"/>
        <v>5.2</v>
      </c>
      <c r="H2020">
        <f t="shared" si="31"/>
        <v>3.07</v>
      </c>
    </row>
    <row r="2021" spans="1:8" x14ac:dyDescent="0.2">
      <c r="A2021" s="1">
        <v>2509</v>
      </c>
      <c r="B2021" s="3">
        <v>42505.811805555553</v>
      </c>
      <c r="C2021" t="s">
        <v>15</v>
      </c>
      <c r="D2021">
        <v>3</v>
      </c>
      <c r="E2021">
        <f>INDEX(products!B:B,MATCH(challenge_2_solution_2!$C2021,products!$A:$A,0))</f>
        <v>5.9</v>
      </c>
      <c r="F2021">
        <f>INDEX(products!C:C,MATCH(challenge_2_solution_2!$C2021,products!$A:$A,0))</f>
        <v>3.07</v>
      </c>
      <c r="G2021">
        <f t="shared" si="31"/>
        <v>17.700000000000003</v>
      </c>
      <c r="H2021">
        <f t="shared" si="31"/>
        <v>9.2099999999999991</v>
      </c>
    </row>
    <row r="2022" spans="1:8" x14ac:dyDescent="0.2">
      <c r="A2022" s="1">
        <v>2509</v>
      </c>
      <c r="B2022" s="3">
        <v>42505.811805555553</v>
      </c>
      <c r="C2022" t="s">
        <v>90</v>
      </c>
      <c r="D2022">
        <v>1</v>
      </c>
      <c r="E2022">
        <f>INDEX(products!B:B,MATCH(challenge_2_solution_2!$C2022,products!$A:$A,0))</f>
        <v>17.899999999999999</v>
      </c>
      <c r="F2022">
        <f>INDEX(products!C:C,MATCH(challenge_2_solution_2!$C2022,products!$A:$A,0))</f>
        <v>9.85</v>
      </c>
      <c r="G2022">
        <f t="shared" si="31"/>
        <v>17.899999999999999</v>
      </c>
      <c r="H2022">
        <f t="shared" si="31"/>
        <v>9.85</v>
      </c>
    </row>
    <row r="2023" spans="1:8" x14ac:dyDescent="0.2">
      <c r="A2023" s="1">
        <v>2509</v>
      </c>
      <c r="B2023" s="3">
        <v>42505.811805555553</v>
      </c>
      <c r="C2023" t="s">
        <v>118</v>
      </c>
      <c r="D2023">
        <v>1</v>
      </c>
      <c r="E2023">
        <f>INDEX(products!B:B,MATCH(challenge_2_solution_2!$C2023,products!$A:$A,0))</f>
        <v>19.899999999999999</v>
      </c>
      <c r="F2023">
        <f>INDEX(products!C:C,MATCH(challenge_2_solution_2!$C2023,products!$A:$A,0))</f>
        <v>12.74</v>
      </c>
      <c r="G2023">
        <f t="shared" si="31"/>
        <v>19.899999999999999</v>
      </c>
      <c r="H2023">
        <f t="shared" si="31"/>
        <v>12.74</v>
      </c>
    </row>
    <row r="2024" spans="1:8" x14ac:dyDescent="0.2">
      <c r="A2024" s="1">
        <v>2509</v>
      </c>
      <c r="B2024" s="3">
        <v>42505.811805555553</v>
      </c>
      <c r="C2024" t="s">
        <v>163</v>
      </c>
      <c r="D2024">
        <v>1</v>
      </c>
      <c r="E2024">
        <f>INDEX(products!B:B,MATCH(challenge_2_solution_2!$C2024,products!$A:$A,0))</f>
        <v>25.9</v>
      </c>
      <c r="F2024">
        <f>INDEX(products!C:C,MATCH(challenge_2_solution_2!$C2024,products!$A:$A,0))</f>
        <v>15.28</v>
      </c>
      <c r="G2024">
        <f t="shared" si="31"/>
        <v>25.9</v>
      </c>
      <c r="H2024">
        <f t="shared" si="31"/>
        <v>15.28</v>
      </c>
    </row>
    <row r="2025" spans="1:8" x14ac:dyDescent="0.2">
      <c r="A2025" s="1">
        <v>2510</v>
      </c>
      <c r="B2025" s="3">
        <v>42505.877083333333</v>
      </c>
      <c r="C2025" t="s">
        <v>4</v>
      </c>
      <c r="D2025">
        <v>1</v>
      </c>
      <c r="E2025">
        <f>INDEX(products!B:B,MATCH(challenge_2_solution_2!$C2025,products!$A:$A,0))</f>
        <v>1</v>
      </c>
      <c r="F2025">
        <f>INDEX(products!C:C,MATCH(challenge_2_solution_2!$C2025,products!$A:$A,0))</f>
        <v>0.61</v>
      </c>
      <c r="G2025">
        <f t="shared" si="31"/>
        <v>1</v>
      </c>
      <c r="H2025">
        <f t="shared" si="31"/>
        <v>0.61</v>
      </c>
    </row>
    <row r="2026" spans="1:8" x14ac:dyDescent="0.2">
      <c r="A2026" s="1">
        <v>2510</v>
      </c>
      <c r="B2026" s="3">
        <v>42505.877083333333</v>
      </c>
      <c r="C2026" t="s">
        <v>7</v>
      </c>
      <c r="D2026">
        <v>1</v>
      </c>
      <c r="E2026">
        <f>INDEX(products!B:B,MATCH(challenge_2_solution_2!$C2026,products!$A:$A,0))</f>
        <v>1</v>
      </c>
      <c r="F2026">
        <f>INDEX(products!C:C,MATCH(challenge_2_solution_2!$C2026,products!$A:$A,0))</f>
        <v>0.68</v>
      </c>
      <c r="G2026">
        <f t="shared" si="31"/>
        <v>1</v>
      </c>
      <c r="H2026">
        <f t="shared" si="31"/>
        <v>0.68</v>
      </c>
    </row>
    <row r="2027" spans="1:8" x14ac:dyDescent="0.2">
      <c r="A2027" s="1">
        <v>2510</v>
      </c>
      <c r="B2027" s="3">
        <v>42505.877083333333</v>
      </c>
      <c r="C2027" t="s">
        <v>8</v>
      </c>
      <c r="D2027">
        <v>1</v>
      </c>
      <c r="E2027">
        <f>INDEX(products!B:B,MATCH(challenge_2_solution_2!$C2027,products!$A:$A,0))</f>
        <v>1.6</v>
      </c>
      <c r="F2027">
        <f>INDEX(products!C:C,MATCH(challenge_2_solution_2!$C2027,products!$A:$A,0))</f>
        <v>0.77</v>
      </c>
      <c r="G2027">
        <f t="shared" si="31"/>
        <v>1.6</v>
      </c>
      <c r="H2027">
        <f t="shared" si="31"/>
        <v>0.77</v>
      </c>
    </row>
    <row r="2028" spans="1:8" x14ac:dyDescent="0.2">
      <c r="A2028" s="1">
        <v>2510</v>
      </c>
      <c r="B2028" s="3">
        <v>42505.877083333333</v>
      </c>
      <c r="C2028" t="s">
        <v>9</v>
      </c>
      <c r="D2028">
        <v>2</v>
      </c>
      <c r="E2028">
        <f>INDEX(products!B:B,MATCH(challenge_2_solution_2!$C2028,products!$A:$A,0))</f>
        <v>1.6</v>
      </c>
      <c r="F2028">
        <f>INDEX(products!C:C,MATCH(challenge_2_solution_2!$C2028,products!$A:$A,0))</f>
        <v>0.67</v>
      </c>
      <c r="G2028">
        <f t="shared" si="31"/>
        <v>3.2</v>
      </c>
      <c r="H2028">
        <f t="shared" si="31"/>
        <v>1.34</v>
      </c>
    </row>
    <row r="2029" spans="1:8" x14ac:dyDescent="0.2">
      <c r="A2029" s="1">
        <v>2510</v>
      </c>
      <c r="B2029" s="3">
        <v>42505.877083333333</v>
      </c>
      <c r="C2029" t="s">
        <v>14</v>
      </c>
      <c r="D2029">
        <v>1</v>
      </c>
      <c r="E2029">
        <f>INDEX(products!B:B,MATCH(challenge_2_solution_2!$C2029,products!$A:$A,0))</f>
        <v>5.9</v>
      </c>
      <c r="F2029">
        <f>INDEX(products!C:C,MATCH(challenge_2_solution_2!$C2029,products!$A:$A,0))</f>
        <v>2.36</v>
      </c>
      <c r="G2029">
        <f t="shared" si="31"/>
        <v>5.9</v>
      </c>
      <c r="H2029">
        <f t="shared" si="31"/>
        <v>2.36</v>
      </c>
    </row>
    <row r="2030" spans="1:8" x14ac:dyDescent="0.2">
      <c r="A2030" s="1">
        <v>2510</v>
      </c>
      <c r="B2030" s="3">
        <v>42505.877083333333</v>
      </c>
      <c r="C2030" t="s">
        <v>131</v>
      </c>
      <c r="D2030">
        <v>1</v>
      </c>
      <c r="E2030">
        <f>INDEX(products!B:B,MATCH(challenge_2_solution_2!$C2030,products!$A:$A,0))</f>
        <v>19.899999999999999</v>
      </c>
      <c r="F2030">
        <f>INDEX(products!C:C,MATCH(challenge_2_solution_2!$C2030,products!$A:$A,0))</f>
        <v>12.34</v>
      </c>
      <c r="G2030">
        <f t="shared" si="31"/>
        <v>19.899999999999999</v>
      </c>
      <c r="H2030">
        <f t="shared" si="31"/>
        <v>12.34</v>
      </c>
    </row>
    <row r="2031" spans="1:8" x14ac:dyDescent="0.2">
      <c r="A2031" s="1">
        <v>2511</v>
      </c>
      <c r="B2031" s="3">
        <v>42505.880555555559</v>
      </c>
      <c r="C2031" t="s">
        <v>63</v>
      </c>
      <c r="D2031">
        <v>1</v>
      </c>
      <c r="E2031">
        <f>INDEX(products!B:B,MATCH(challenge_2_solution_2!$C2031,products!$A:$A,0))</f>
        <v>11.9</v>
      </c>
      <c r="F2031">
        <f>INDEX(products!C:C,MATCH(challenge_2_solution_2!$C2031,products!$A:$A,0))</f>
        <v>6.07</v>
      </c>
      <c r="G2031">
        <f t="shared" si="31"/>
        <v>11.9</v>
      </c>
      <c r="H2031">
        <f t="shared" si="31"/>
        <v>6.07</v>
      </c>
    </row>
    <row r="2032" spans="1:8" x14ac:dyDescent="0.2">
      <c r="A2032" s="1">
        <v>2511</v>
      </c>
      <c r="B2032" s="3">
        <v>42505.880555555559</v>
      </c>
      <c r="C2032" t="s">
        <v>98</v>
      </c>
      <c r="D2032">
        <v>1</v>
      </c>
      <c r="E2032">
        <f>INDEX(products!B:B,MATCH(challenge_2_solution_2!$C2032,products!$A:$A,0))</f>
        <v>17.899999999999999</v>
      </c>
      <c r="F2032">
        <f>INDEX(products!C:C,MATCH(challenge_2_solution_2!$C2032,products!$A:$A,0))</f>
        <v>8.59</v>
      </c>
      <c r="G2032">
        <f t="shared" si="31"/>
        <v>17.899999999999999</v>
      </c>
      <c r="H2032">
        <f t="shared" si="31"/>
        <v>8.59</v>
      </c>
    </row>
    <row r="2033" spans="1:8" x14ac:dyDescent="0.2">
      <c r="A2033" s="1">
        <v>2511</v>
      </c>
      <c r="B2033" s="3">
        <v>42505.880555555559</v>
      </c>
      <c r="C2033" t="s">
        <v>164</v>
      </c>
      <c r="D2033">
        <v>1</v>
      </c>
      <c r="E2033">
        <f>INDEX(products!B:B,MATCH(challenge_2_solution_2!$C2033,products!$A:$A,0))</f>
        <v>25.9</v>
      </c>
      <c r="F2033">
        <f>INDEX(products!C:C,MATCH(challenge_2_solution_2!$C2033,products!$A:$A,0))</f>
        <v>14.25</v>
      </c>
      <c r="G2033">
        <f t="shared" si="31"/>
        <v>25.9</v>
      </c>
      <c r="H2033">
        <f t="shared" si="31"/>
        <v>14.25</v>
      </c>
    </row>
    <row r="2034" spans="1:8" x14ac:dyDescent="0.2">
      <c r="A2034" s="1">
        <v>2512</v>
      </c>
      <c r="B2034" s="3">
        <v>42506.782638888886</v>
      </c>
      <c r="C2034" t="s">
        <v>10</v>
      </c>
      <c r="D2034">
        <v>2</v>
      </c>
      <c r="E2034">
        <f>INDEX(products!B:B,MATCH(challenge_2_solution_2!$C2034,products!$A:$A,0))</f>
        <v>3.9</v>
      </c>
      <c r="F2034">
        <f>INDEX(products!C:C,MATCH(challenge_2_solution_2!$C2034,products!$A:$A,0))</f>
        <v>1.17</v>
      </c>
      <c r="G2034">
        <f t="shared" si="31"/>
        <v>7.8</v>
      </c>
      <c r="H2034">
        <f t="shared" si="31"/>
        <v>2.34</v>
      </c>
    </row>
    <row r="2035" spans="1:8" x14ac:dyDescent="0.2">
      <c r="A2035" s="1">
        <v>2512</v>
      </c>
      <c r="B2035" s="3">
        <v>42506.782638888886</v>
      </c>
      <c r="C2035" t="s">
        <v>23</v>
      </c>
      <c r="D2035">
        <v>1</v>
      </c>
      <c r="E2035">
        <f>INDEX(products!B:B,MATCH(challenge_2_solution_2!$C2035,products!$A:$A,0))</f>
        <v>5.9</v>
      </c>
      <c r="F2035">
        <f>INDEX(products!C:C,MATCH(challenge_2_solution_2!$C2035,products!$A:$A,0))</f>
        <v>2.1800000000000002</v>
      </c>
      <c r="G2035">
        <f t="shared" si="31"/>
        <v>5.9</v>
      </c>
      <c r="H2035">
        <f t="shared" si="31"/>
        <v>2.1800000000000002</v>
      </c>
    </row>
    <row r="2036" spans="1:8" x14ac:dyDescent="0.2">
      <c r="A2036" s="1">
        <v>2512</v>
      </c>
      <c r="B2036" s="3">
        <v>42506.782638888886</v>
      </c>
      <c r="C2036" t="s">
        <v>70</v>
      </c>
      <c r="D2036">
        <v>1</v>
      </c>
      <c r="E2036">
        <f>INDEX(products!B:B,MATCH(challenge_2_solution_2!$C2036,products!$A:$A,0))</f>
        <v>11.9</v>
      </c>
      <c r="F2036">
        <f>INDEX(products!C:C,MATCH(challenge_2_solution_2!$C2036,products!$A:$A,0))</f>
        <v>7.02</v>
      </c>
      <c r="G2036">
        <f t="shared" si="31"/>
        <v>11.9</v>
      </c>
      <c r="H2036">
        <f t="shared" si="31"/>
        <v>7.02</v>
      </c>
    </row>
    <row r="2037" spans="1:8" x14ac:dyDescent="0.2">
      <c r="A2037" s="1">
        <v>2512</v>
      </c>
      <c r="B2037" s="3">
        <v>42506.782638888886</v>
      </c>
      <c r="C2037" t="s">
        <v>126</v>
      </c>
      <c r="D2037">
        <v>1</v>
      </c>
      <c r="E2037">
        <f>INDEX(products!B:B,MATCH(challenge_2_solution_2!$C2037,products!$A:$A,0))</f>
        <v>19.899999999999999</v>
      </c>
      <c r="F2037">
        <f>INDEX(products!C:C,MATCH(challenge_2_solution_2!$C2037,products!$A:$A,0))</f>
        <v>4.58</v>
      </c>
      <c r="G2037">
        <f t="shared" si="31"/>
        <v>19.899999999999999</v>
      </c>
      <c r="H2037">
        <f t="shared" si="31"/>
        <v>4.58</v>
      </c>
    </row>
    <row r="2038" spans="1:8" x14ac:dyDescent="0.2">
      <c r="A2038" s="1">
        <v>2513</v>
      </c>
      <c r="B2038" s="3">
        <v>42506.859722222223</v>
      </c>
      <c r="C2038" t="s">
        <v>51</v>
      </c>
      <c r="D2038">
        <v>1</v>
      </c>
      <c r="E2038">
        <f>INDEX(products!B:B,MATCH(challenge_2_solution_2!$C2038,products!$A:$A,0))</f>
        <v>9.9</v>
      </c>
      <c r="F2038">
        <f>INDEX(products!C:C,MATCH(challenge_2_solution_2!$C2038,products!$A:$A,0))</f>
        <v>3.07</v>
      </c>
      <c r="G2038">
        <f t="shared" si="31"/>
        <v>9.9</v>
      </c>
      <c r="H2038">
        <f t="shared" si="31"/>
        <v>3.07</v>
      </c>
    </row>
    <row r="2039" spans="1:8" x14ac:dyDescent="0.2">
      <c r="A2039" s="1">
        <v>2513</v>
      </c>
      <c r="B2039" s="3">
        <v>42506.859722222223</v>
      </c>
      <c r="C2039" t="s">
        <v>126</v>
      </c>
      <c r="D2039">
        <v>1</v>
      </c>
      <c r="E2039">
        <f>INDEX(products!B:B,MATCH(challenge_2_solution_2!$C2039,products!$A:$A,0))</f>
        <v>19.899999999999999</v>
      </c>
      <c r="F2039">
        <f>INDEX(products!C:C,MATCH(challenge_2_solution_2!$C2039,products!$A:$A,0))</f>
        <v>4.58</v>
      </c>
      <c r="G2039">
        <f t="shared" si="31"/>
        <v>19.899999999999999</v>
      </c>
      <c r="H2039">
        <f t="shared" si="31"/>
        <v>4.58</v>
      </c>
    </row>
    <row r="2040" spans="1:8" x14ac:dyDescent="0.2">
      <c r="A2040" s="1">
        <v>2514</v>
      </c>
      <c r="B2040" s="3">
        <v>42506.898611111108</v>
      </c>
      <c r="C2040" t="s">
        <v>15</v>
      </c>
      <c r="D2040">
        <v>1</v>
      </c>
      <c r="E2040">
        <f>INDEX(products!B:B,MATCH(challenge_2_solution_2!$C2040,products!$A:$A,0))</f>
        <v>5.9</v>
      </c>
      <c r="F2040">
        <f>INDEX(products!C:C,MATCH(challenge_2_solution_2!$C2040,products!$A:$A,0))</f>
        <v>3.07</v>
      </c>
      <c r="G2040">
        <f t="shared" si="31"/>
        <v>5.9</v>
      </c>
      <c r="H2040">
        <f t="shared" si="31"/>
        <v>3.07</v>
      </c>
    </row>
    <row r="2041" spans="1:8" x14ac:dyDescent="0.2">
      <c r="A2041" s="1">
        <v>2514</v>
      </c>
      <c r="B2041" s="3">
        <v>42506.898611111108</v>
      </c>
      <c r="C2041" t="s">
        <v>63</v>
      </c>
      <c r="D2041">
        <v>1</v>
      </c>
      <c r="E2041">
        <f>INDEX(products!B:B,MATCH(challenge_2_solution_2!$C2041,products!$A:$A,0))</f>
        <v>11.9</v>
      </c>
      <c r="F2041">
        <f>INDEX(products!C:C,MATCH(challenge_2_solution_2!$C2041,products!$A:$A,0))</f>
        <v>6.07</v>
      </c>
      <c r="G2041">
        <f t="shared" si="31"/>
        <v>11.9</v>
      </c>
      <c r="H2041">
        <f t="shared" si="31"/>
        <v>6.07</v>
      </c>
    </row>
    <row r="2042" spans="1:8" x14ac:dyDescent="0.2">
      <c r="A2042" s="1">
        <v>2514</v>
      </c>
      <c r="B2042" s="3">
        <v>42506.898611111108</v>
      </c>
      <c r="C2042" t="s">
        <v>106</v>
      </c>
      <c r="D2042">
        <v>1</v>
      </c>
      <c r="E2042">
        <f>INDEX(products!B:B,MATCH(challenge_2_solution_2!$C2042,products!$A:$A,0))</f>
        <v>17.899999999999999</v>
      </c>
      <c r="F2042">
        <f>INDEX(products!C:C,MATCH(challenge_2_solution_2!$C2042,products!$A:$A,0))</f>
        <v>6.98</v>
      </c>
      <c r="G2042">
        <f t="shared" si="31"/>
        <v>17.899999999999999</v>
      </c>
      <c r="H2042">
        <f t="shared" si="31"/>
        <v>6.98</v>
      </c>
    </row>
    <row r="2043" spans="1:8" x14ac:dyDescent="0.2">
      <c r="A2043" s="1">
        <v>2514</v>
      </c>
      <c r="B2043" s="3">
        <v>42506.898611111108</v>
      </c>
      <c r="C2043" t="s">
        <v>127</v>
      </c>
      <c r="D2043">
        <v>1</v>
      </c>
      <c r="E2043">
        <f>INDEX(products!B:B,MATCH(challenge_2_solution_2!$C2043,products!$A:$A,0))</f>
        <v>19.899999999999999</v>
      </c>
      <c r="F2043">
        <f>INDEX(products!C:C,MATCH(challenge_2_solution_2!$C2043,products!$A:$A,0))</f>
        <v>9.9499999999999993</v>
      </c>
      <c r="G2043">
        <f t="shared" si="31"/>
        <v>19.899999999999999</v>
      </c>
      <c r="H2043">
        <f t="shared" si="31"/>
        <v>9.9499999999999993</v>
      </c>
    </row>
    <row r="2044" spans="1:8" x14ac:dyDescent="0.2">
      <c r="A2044" s="1">
        <v>2515</v>
      </c>
      <c r="B2044" s="3">
        <v>42506.95208333333</v>
      </c>
      <c r="C2044" t="s">
        <v>72</v>
      </c>
      <c r="D2044">
        <v>1</v>
      </c>
      <c r="E2044">
        <f>INDEX(products!B:B,MATCH(challenge_2_solution_2!$C2044,products!$A:$A,0))</f>
        <v>11.9</v>
      </c>
      <c r="F2044">
        <f>INDEX(products!C:C,MATCH(challenge_2_solution_2!$C2044,products!$A:$A,0))</f>
        <v>7.38</v>
      </c>
      <c r="G2044">
        <f t="shared" si="31"/>
        <v>11.9</v>
      </c>
      <c r="H2044">
        <f t="shared" si="31"/>
        <v>7.38</v>
      </c>
    </row>
    <row r="2045" spans="1:8" x14ac:dyDescent="0.2">
      <c r="A2045" s="1">
        <v>2515</v>
      </c>
      <c r="B2045" s="3">
        <v>42506.95208333333</v>
      </c>
      <c r="C2045" t="s">
        <v>74</v>
      </c>
      <c r="D2045">
        <v>1</v>
      </c>
      <c r="E2045">
        <f>INDEX(products!B:B,MATCH(challenge_2_solution_2!$C2045,products!$A:$A,0))</f>
        <v>11.9</v>
      </c>
      <c r="F2045">
        <f>INDEX(products!C:C,MATCH(challenge_2_solution_2!$C2045,products!$A:$A,0))</f>
        <v>2.5</v>
      </c>
      <c r="G2045">
        <f t="shared" si="31"/>
        <v>11.9</v>
      </c>
      <c r="H2045">
        <f t="shared" si="31"/>
        <v>2.5</v>
      </c>
    </row>
    <row r="2046" spans="1:8" x14ac:dyDescent="0.2">
      <c r="A2046" s="1">
        <v>2515</v>
      </c>
      <c r="B2046" s="3">
        <v>42506.95208333333</v>
      </c>
      <c r="C2046" t="s">
        <v>157</v>
      </c>
      <c r="D2046">
        <v>1</v>
      </c>
      <c r="E2046">
        <f>INDEX(products!B:B,MATCH(challenge_2_solution_2!$C2046,products!$A:$A,0))</f>
        <v>21.9</v>
      </c>
      <c r="F2046">
        <f>INDEX(products!C:C,MATCH(challenge_2_solution_2!$C2046,products!$A:$A,0))</f>
        <v>11.39</v>
      </c>
      <c r="G2046">
        <f t="shared" si="31"/>
        <v>21.9</v>
      </c>
      <c r="H2046">
        <f t="shared" si="31"/>
        <v>11.39</v>
      </c>
    </row>
    <row r="2047" spans="1:8" x14ac:dyDescent="0.2">
      <c r="A2047" s="1">
        <v>2516</v>
      </c>
      <c r="B2047" s="3">
        <v>42507.855555555558</v>
      </c>
      <c r="C2047" t="s">
        <v>7</v>
      </c>
      <c r="D2047">
        <v>1</v>
      </c>
      <c r="E2047">
        <f>INDEX(products!B:B,MATCH(challenge_2_solution_2!$C2047,products!$A:$A,0))</f>
        <v>1</v>
      </c>
      <c r="F2047">
        <f>INDEX(products!C:C,MATCH(challenge_2_solution_2!$C2047,products!$A:$A,0))</f>
        <v>0.68</v>
      </c>
      <c r="G2047">
        <f t="shared" si="31"/>
        <v>1</v>
      </c>
      <c r="H2047">
        <f t="shared" si="31"/>
        <v>0.68</v>
      </c>
    </row>
    <row r="2048" spans="1:8" x14ac:dyDescent="0.2">
      <c r="A2048" s="1">
        <v>2516</v>
      </c>
      <c r="B2048" s="3">
        <v>42507.855555555558</v>
      </c>
      <c r="C2048" t="s">
        <v>8</v>
      </c>
      <c r="D2048">
        <v>1</v>
      </c>
      <c r="E2048">
        <f>INDEX(products!B:B,MATCH(challenge_2_solution_2!$C2048,products!$A:$A,0))</f>
        <v>1.6</v>
      </c>
      <c r="F2048">
        <f>INDEX(products!C:C,MATCH(challenge_2_solution_2!$C2048,products!$A:$A,0))</f>
        <v>0.77</v>
      </c>
      <c r="G2048">
        <f t="shared" si="31"/>
        <v>1.6</v>
      </c>
      <c r="H2048">
        <f t="shared" si="31"/>
        <v>0.77</v>
      </c>
    </row>
    <row r="2049" spans="1:8" x14ac:dyDescent="0.2">
      <c r="A2049" s="1">
        <v>2516</v>
      </c>
      <c r="B2049" s="3">
        <v>42507.855555555558</v>
      </c>
      <c r="C2049" t="s">
        <v>16</v>
      </c>
      <c r="D2049">
        <v>1</v>
      </c>
      <c r="E2049">
        <f>INDEX(products!B:B,MATCH(challenge_2_solution_2!$C2049,products!$A:$A,0))</f>
        <v>5.9</v>
      </c>
      <c r="F2049">
        <f>INDEX(products!C:C,MATCH(challenge_2_solution_2!$C2049,products!$A:$A,0))</f>
        <v>1.48</v>
      </c>
      <c r="G2049">
        <f t="shared" si="31"/>
        <v>5.9</v>
      </c>
      <c r="H2049">
        <f t="shared" si="31"/>
        <v>1.48</v>
      </c>
    </row>
    <row r="2050" spans="1:8" x14ac:dyDescent="0.2">
      <c r="A2050" s="1">
        <v>2516</v>
      </c>
      <c r="B2050" s="3">
        <v>42507.855555555558</v>
      </c>
      <c r="C2050" t="s">
        <v>38</v>
      </c>
      <c r="D2050">
        <v>1</v>
      </c>
      <c r="E2050">
        <f>INDEX(products!B:B,MATCH(challenge_2_solution_2!$C2050,products!$A:$A,0))</f>
        <v>7.9</v>
      </c>
      <c r="F2050">
        <f>INDEX(products!C:C,MATCH(challenge_2_solution_2!$C2050,products!$A:$A,0))</f>
        <v>3</v>
      </c>
      <c r="G2050">
        <f t="shared" si="31"/>
        <v>7.9</v>
      </c>
      <c r="H2050">
        <f t="shared" si="31"/>
        <v>3</v>
      </c>
    </row>
    <row r="2051" spans="1:8" x14ac:dyDescent="0.2">
      <c r="A2051" s="1">
        <v>2516</v>
      </c>
      <c r="B2051" s="3">
        <v>42507.855555555558</v>
      </c>
      <c r="C2051" t="s">
        <v>91</v>
      </c>
      <c r="D2051">
        <v>1</v>
      </c>
      <c r="E2051">
        <f>INDEX(products!B:B,MATCH(challenge_2_solution_2!$C2051,products!$A:$A,0))</f>
        <v>17.899999999999999</v>
      </c>
      <c r="F2051">
        <f>INDEX(products!C:C,MATCH(challenge_2_solution_2!$C2051,products!$A:$A,0))</f>
        <v>6.44</v>
      </c>
      <c r="G2051">
        <f t="shared" ref="G2051:H2114" si="32">$D2051*E2051</f>
        <v>17.899999999999999</v>
      </c>
      <c r="H2051">
        <f t="shared" si="32"/>
        <v>6.44</v>
      </c>
    </row>
    <row r="2052" spans="1:8" x14ac:dyDescent="0.2">
      <c r="A2052" s="1">
        <v>2517</v>
      </c>
      <c r="B2052" s="3">
        <v>42507.925694444442</v>
      </c>
      <c r="C2052" t="s">
        <v>87</v>
      </c>
      <c r="D2052">
        <v>1</v>
      </c>
      <c r="E2052">
        <f>INDEX(products!B:B,MATCH(challenge_2_solution_2!$C2052,products!$A:$A,0))</f>
        <v>15.9</v>
      </c>
      <c r="F2052">
        <f>INDEX(products!C:C,MATCH(challenge_2_solution_2!$C2052,products!$A:$A,0))</f>
        <v>6.2</v>
      </c>
      <c r="G2052">
        <f t="shared" si="32"/>
        <v>15.9</v>
      </c>
      <c r="H2052">
        <f t="shared" si="32"/>
        <v>6.2</v>
      </c>
    </row>
    <row r="2053" spans="1:8" x14ac:dyDescent="0.2">
      <c r="A2053" s="1">
        <v>2517</v>
      </c>
      <c r="B2053" s="3">
        <v>42507.925694444442</v>
      </c>
      <c r="C2053" t="s">
        <v>117</v>
      </c>
      <c r="D2053">
        <v>1</v>
      </c>
      <c r="E2053">
        <f>INDEX(products!B:B,MATCH(challenge_2_solution_2!$C2053,products!$A:$A,0))</f>
        <v>17.899999999999999</v>
      </c>
      <c r="F2053">
        <f>INDEX(products!C:C,MATCH(challenge_2_solution_2!$C2053,products!$A:$A,0))</f>
        <v>4.4800000000000004</v>
      </c>
      <c r="G2053">
        <f t="shared" si="32"/>
        <v>17.899999999999999</v>
      </c>
      <c r="H2053">
        <f t="shared" si="32"/>
        <v>4.4800000000000004</v>
      </c>
    </row>
    <row r="2054" spans="1:8" x14ac:dyDescent="0.2">
      <c r="A2054" s="1">
        <v>2517</v>
      </c>
      <c r="B2054" s="3">
        <v>42507.925694444442</v>
      </c>
      <c r="C2054" t="s">
        <v>90</v>
      </c>
      <c r="D2054">
        <v>1</v>
      </c>
      <c r="E2054">
        <f>INDEX(products!B:B,MATCH(challenge_2_solution_2!$C2054,products!$A:$A,0))</f>
        <v>17.899999999999999</v>
      </c>
      <c r="F2054">
        <f>INDEX(products!C:C,MATCH(challenge_2_solution_2!$C2054,products!$A:$A,0))</f>
        <v>9.85</v>
      </c>
      <c r="G2054">
        <f t="shared" si="32"/>
        <v>17.899999999999999</v>
      </c>
      <c r="H2054">
        <f t="shared" si="32"/>
        <v>9.85</v>
      </c>
    </row>
    <row r="2055" spans="1:8" x14ac:dyDescent="0.2">
      <c r="A2055" s="1">
        <v>2518</v>
      </c>
      <c r="B2055" s="3">
        <v>42508.786805555559</v>
      </c>
      <c r="C2055" t="s">
        <v>5</v>
      </c>
      <c r="D2055">
        <v>1</v>
      </c>
      <c r="E2055">
        <f>INDEX(products!B:B,MATCH(challenge_2_solution_2!$C2055,products!$A:$A,0))</f>
        <v>1</v>
      </c>
      <c r="F2055">
        <f>INDEX(products!C:C,MATCH(challenge_2_solution_2!$C2055,products!$A:$A,0))</f>
        <v>0.31</v>
      </c>
      <c r="G2055">
        <f t="shared" si="32"/>
        <v>1</v>
      </c>
      <c r="H2055">
        <f t="shared" si="32"/>
        <v>0.31</v>
      </c>
    </row>
    <row r="2056" spans="1:8" x14ac:dyDescent="0.2">
      <c r="A2056" s="1">
        <v>2518</v>
      </c>
      <c r="B2056" s="3">
        <v>42508.786805555559</v>
      </c>
      <c r="C2056" t="s">
        <v>57</v>
      </c>
      <c r="D2056">
        <v>1</v>
      </c>
      <c r="E2056">
        <f>INDEX(products!B:B,MATCH(challenge_2_solution_2!$C2056,products!$A:$A,0))</f>
        <v>9.9</v>
      </c>
      <c r="F2056">
        <f>INDEX(products!C:C,MATCH(challenge_2_solution_2!$C2056,products!$A:$A,0))</f>
        <v>3.76</v>
      </c>
      <c r="G2056">
        <f t="shared" si="32"/>
        <v>9.9</v>
      </c>
      <c r="H2056">
        <f t="shared" si="32"/>
        <v>3.76</v>
      </c>
    </row>
    <row r="2057" spans="1:8" x14ac:dyDescent="0.2">
      <c r="A2057" s="1">
        <v>2518</v>
      </c>
      <c r="B2057" s="3">
        <v>42508.786805555559</v>
      </c>
      <c r="C2057" t="s">
        <v>81</v>
      </c>
      <c r="D2057">
        <v>1</v>
      </c>
      <c r="E2057">
        <f>INDEX(products!B:B,MATCH(challenge_2_solution_2!$C2057,products!$A:$A,0))</f>
        <v>11.9</v>
      </c>
      <c r="F2057">
        <f>INDEX(products!C:C,MATCH(challenge_2_solution_2!$C2057,products!$A:$A,0))</f>
        <v>8.09</v>
      </c>
      <c r="G2057">
        <f t="shared" si="32"/>
        <v>11.9</v>
      </c>
      <c r="H2057">
        <f t="shared" si="32"/>
        <v>8.09</v>
      </c>
    </row>
    <row r="2058" spans="1:8" x14ac:dyDescent="0.2">
      <c r="A2058" s="1">
        <v>2518</v>
      </c>
      <c r="B2058" s="3">
        <v>42508.786805555559</v>
      </c>
      <c r="C2058" t="s">
        <v>123</v>
      </c>
      <c r="D2058">
        <v>1</v>
      </c>
      <c r="E2058">
        <f>INDEX(products!B:B,MATCH(challenge_2_solution_2!$C2058,products!$A:$A,0))</f>
        <v>19.899999999999999</v>
      </c>
      <c r="F2058">
        <f>INDEX(products!C:C,MATCH(challenge_2_solution_2!$C2058,products!$A:$A,0))</f>
        <v>11.14</v>
      </c>
      <c r="G2058">
        <f t="shared" si="32"/>
        <v>19.899999999999999</v>
      </c>
      <c r="H2058">
        <f t="shared" si="32"/>
        <v>11.14</v>
      </c>
    </row>
    <row r="2059" spans="1:8" x14ac:dyDescent="0.2">
      <c r="A2059" s="1">
        <v>2518</v>
      </c>
      <c r="B2059" s="3">
        <v>42508.786805555559</v>
      </c>
      <c r="C2059" t="s">
        <v>156</v>
      </c>
      <c r="D2059">
        <v>1</v>
      </c>
      <c r="E2059">
        <f>INDEX(products!B:B,MATCH(challenge_2_solution_2!$C2059,products!$A:$A,0))</f>
        <v>21.9</v>
      </c>
      <c r="F2059">
        <f>INDEX(products!C:C,MATCH(challenge_2_solution_2!$C2059,products!$A:$A,0))</f>
        <v>5.91</v>
      </c>
      <c r="G2059">
        <f t="shared" si="32"/>
        <v>21.9</v>
      </c>
      <c r="H2059">
        <f t="shared" si="32"/>
        <v>5.91</v>
      </c>
    </row>
    <row r="2060" spans="1:8" x14ac:dyDescent="0.2">
      <c r="A2060" s="1">
        <v>2518</v>
      </c>
      <c r="B2060" s="3">
        <v>42508.786805555559</v>
      </c>
      <c r="C2060" t="s">
        <v>171</v>
      </c>
      <c r="D2060">
        <v>1</v>
      </c>
      <c r="E2060">
        <f>INDEX(products!B:B,MATCH(challenge_2_solution_2!$C2060,products!$A:$A,0))</f>
        <v>25.9</v>
      </c>
      <c r="F2060">
        <f>INDEX(products!C:C,MATCH(challenge_2_solution_2!$C2060,products!$A:$A,0))</f>
        <v>5.7</v>
      </c>
      <c r="G2060">
        <f t="shared" si="32"/>
        <v>25.9</v>
      </c>
      <c r="H2060">
        <f t="shared" si="32"/>
        <v>5.7</v>
      </c>
    </row>
    <row r="2061" spans="1:8" x14ac:dyDescent="0.2">
      <c r="A2061" s="1">
        <v>2518</v>
      </c>
      <c r="B2061" s="3">
        <v>42508.786805555559</v>
      </c>
      <c r="C2061" t="s">
        <v>176</v>
      </c>
      <c r="D2061">
        <v>2</v>
      </c>
      <c r="E2061">
        <f>INDEX(products!B:B,MATCH(challenge_2_solution_2!$C2061,products!$A:$A,0))</f>
        <v>35.9</v>
      </c>
      <c r="F2061">
        <f>INDEX(products!C:C,MATCH(challenge_2_solution_2!$C2061,products!$A:$A,0))</f>
        <v>7.12</v>
      </c>
      <c r="G2061">
        <f t="shared" si="32"/>
        <v>71.8</v>
      </c>
      <c r="H2061">
        <f t="shared" si="32"/>
        <v>14.24</v>
      </c>
    </row>
    <row r="2062" spans="1:8" x14ac:dyDescent="0.2">
      <c r="A2062" s="1">
        <v>2519</v>
      </c>
      <c r="B2062" s="3">
        <v>42508.790972222225</v>
      </c>
      <c r="C2062" t="s">
        <v>5</v>
      </c>
      <c r="D2062">
        <v>1</v>
      </c>
      <c r="E2062">
        <f>INDEX(products!B:B,MATCH(challenge_2_solution_2!$C2062,products!$A:$A,0))</f>
        <v>1</v>
      </c>
      <c r="F2062">
        <f>INDEX(products!C:C,MATCH(challenge_2_solution_2!$C2062,products!$A:$A,0))</f>
        <v>0.31</v>
      </c>
      <c r="G2062">
        <f t="shared" si="32"/>
        <v>1</v>
      </c>
      <c r="H2062">
        <f t="shared" si="32"/>
        <v>0.31</v>
      </c>
    </row>
    <row r="2063" spans="1:8" x14ac:dyDescent="0.2">
      <c r="A2063" s="1">
        <v>2519</v>
      </c>
      <c r="B2063" s="3">
        <v>42508.790972222225</v>
      </c>
      <c r="C2063" t="s">
        <v>19</v>
      </c>
      <c r="D2063">
        <v>1</v>
      </c>
      <c r="E2063">
        <f>INDEX(products!B:B,MATCH(challenge_2_solution_2!$C2063,products!$A:$A,0))</f>
        <v>5.9</v>
      </c>
      <c r="F2063">
        <f>INDEX(products!C:C,MATCH(challenge_2_solution_2!$C2063,products!$A:$A,0))</f>
        <v>1.65</v>
      </c>
      <c r="G2063">
        <f t="shared" si="32"/>
        <v>5.9</v>
      </c>
      <c r="H2063">
        <f t="shared" si="32"/>
        <v>1.65</v>
      </c>
    </row>
    <row r="2064" spans="1:8" x14ac:dyDescent="0.2">
      <c r="A2064" s="1">
        <v>2519</v>
      </c>
      <c r="B2064" s="3">
        <v>42508.790972222225</v>
      </c>
      <c r="C2064" t="s">
        <v>51</v>
      </c>
      <c r="D2064">
        <v>1</v>
      </c>
      <c r="E2064">
        <f>INDEX(products!B:B,MATCH(challenge_2_solution_2!$C2064,products!$A:$A,0))</f>
        <v>9.9</v>
      </c>
      <c r="F2064">
        <f>INDEX(products!C:C,MATCH(challenge_2_solution_2!$C2064,products!$A:$A,0))</f>
        <v>3.07</v>
      </c>
      <c r="G2064">
        <f t="shared" si="32"/>
        <v>9.9</v>
      </c>
      <c r="H2064">
        <f t="shared" si="32"/>
        <v>3.07</v>
      </c>
    </row>
    <row r="2065" spans="1:8" x14ac:dyDescent="0.2">
      <c r="A2065" s="1">
        <v>2519</v>
      </c>
      <c r="B2065" s="3">
        <v>42508.790972222225</v>
      </c>
      <c r="C2065" t="s">
        <v>106</v>
      </c>
      <c r="D2065">
        <v>1</v>
      </c>
      <c r="E2065">
        <f>INDEX(products!B:B,MATCH(challenge_2_solution_2!$C2065,products!$A:$A,0))</f>
        <v>17.899999999999999</v>
      </c>
      <c r="F2065">
        <f>INDEX(products!C:C,MATCH(challenge_2_solution_2!$C2065,products!$A:$A,0))</f>
        <v>6.98</v>
      </c>
      <c r="G2065">
        <f t="shared" si="32"/>
        <v>17.899999999999999</v>
      </c>
      <c r="H2065">
        <f t="shared" si="32"/>
        <v>6.98</v>
      </c>
    </row>
    <row r="2066" spans="1:8" x14ac:dyDescent="0.2">
      <c r="A2066" s="1">
        <v>2520</v>
      </c>
      <c r="B2066" s="3">
        <v>42509.599999999999</v>
      </c>
      <c r="C2066" t="s">
        <v>14</v>
      </c>
      <c r="D2066">
        <v>2</v>
      </c>
      <c r="E2066">
        <f>INDEX(products!B:B,MATCH(challenge_2_solution_2!$C2066,products!$A:$A,0))</f>
        <v>5.9</v>
      </c>
      <c r="F2066">
        <f>INDEX(products!C:C,MATCH(challenge_2_solution_2!$C2066,products!$A:$A,0))</f>
        <v>2.36</v>
      </c>
      <c r="G2066">
        <f t="shared" si="32"/>
        <v>11.8</v>
      </c>
      <c r="H2066">
        <f t="shared" si="32"/>
        <v>4.72</v>
      </c>
    </row>
    <row r="2067" spans="1:8" x14ac:dyDescent="0.2">
      <c r="A2067" s="1">
        <v>2520</v>
      </c>
      <c r="B2067" s="3">
        <v>42509.599999999999</v>
      </c>
      <c r="C2067" t="s">
        <v>56</v>
      </c>
      <c r="D2067">
        <v>2</v>
      </c>
      <c r="E2067">
        <f>INDEX(products!B:B,MATCH(challenge_2_solution_2!$C2067,products!$A:$A,0))</f>
        <v>9.9</v>
      </c>
      <c r="F2067">
        <f>INDEX(products!C:C,MATCH(challenge_2_solution_2!$C2067,products!$A:$A,0))</f>
        <v>2.38</v>
      </c>
      <c r="G2067">
        <f t="shared" si="32"/>
        <v>19.8</v>
      </c>
      <c r="H2067">
        <f t="shared" si="32"/>
        <v>4.76</v>
      </c>
    </row>
    <row r="2068" spans="1:8" x14ac:dyDescent="0.2">
      <c r="A2068" s="1">
        <v>2520</v>
      </c>
      <c r="B2068" s="3">
        <v>42509.599999999999</v>
      </c>
      <c r="C2068" t="s">
        <v>75</v>
      </c>
      <c r="D2068">
        <v>1</v>
      </c>
      <c r="E2068">
        <f>INDEX(products!B:B,MATCH(challenge_2_solution_2!$C2068,products!$A:$A,0))</f>
        <v>11.9</v>
      </c>
      <c r="F2068">
        <f>INDEX(products!C:C,MATCH(challenge_2_solution_2!$C2068,products!$A:$A,0))</f>
        <v>2.86</v>
      </c>
      <c r="G2068">
        <f t="shared" si="32"/>
        <v>11.9</v>
      </c>
      <c r="H2068">
        <f t="shared" si="32"/>
        <v>2.86</v>
      </c>
    </row>
    <row r="2069" spans="1:8" x14ac:dyDescent="0.2">
      <c r="A2069" s="1">
        <v>2520</v>
      </c>
      <c r="B2069" s="3">
        <v>42509.599999999999</v>
      </c>
      <c r="C2069" t="s">
        <v>87</v>
      </c>
      <c r="D2069">
        <v>1</v>
      </c>
      <c r="E2069">
        <f>INDEX(products!B:B,MATCH(challenge_2_solution_2!$C2069,products!$A:$A,0))</f>
        <v>15.9</v>
      </c>
      <c r="F2069">
        <f>INDEX(products!C:C,MATCH(challenge_2_solution_2!$C2069,products!$A:$A,0))</f>
        <v>6.2</v>
      </c>
      <c r="G2069">
        <f t="shared" si="32"/>
        <v>15.9</v>
      </c>
      <c r="H2069">
        <f t="shared" si="32"/>
        <v>6.2</v>
      </c>
    </row>
    <row r="2070" spans="1:8" x14ac:dyDescent="0.2">
      <c r="A2070" s="1">
        <v>2520</v>
      </c>
      <c r="B2070" s="3">
        <v>42509.599999999999</v>
      </c>
      <c r="C2070" t="s">
        <v>126</v>
      </c>
      <c r="D2070">
        <v>1</v>
      </c>
      <c r="E2070">
        <f>INDEX(products!B:B,MATCH(challenge_2_solution_2!$C2070,products!$A:$A,0))</f>
        <v>19.899999999999999</v>
      </c>
      <c r="F2070">
        <f>INDEX(products!C:C,MATCH(challenge_2_solution_2!$C2070,products!$A:$A,0))</f>
        <v>4.58</v>
      </c>
      <c r="G2070">
        <f t="shared" si="32"/>
        <v>19.899999999999999</v>
      </c>
      <c r="H2070">
        <f t="shared" si="32"/>
        <v>4.58</v>
      </c>
    </row>
    <row r="2071" spans="1:8" x14ac:dyDescent="0.2">
      <c r="A2071" s="1">
        <v>2521</v>
      </c>
      <c r="B2071" s="3">
        <v>42509.709722222222</v>
      </c>
      <c r="C2071" t="s">
        <v>18</v>
      </c>
      <c r="D2071">
        <v>1</v>
      </c>
      <c r="E2071">
        <f>INDEX(products!B:B,MATCH(challenge_2_solution_2!$C2071,products!$A:$A,0))</f>
        <v>5.9</v>
      </c>
      <c r="F2071">
        <f>INDEX(products!C:C,MATCH(challenge_2_solution_2!$C2071,products!$A:$A,0))</f>
        <v>3.6</v>
      </c>
      <c r="G2071">
        <f t="shared" si="32"/>
        <v>5.9</v>
      </c>
      <c r="H2071">
        <f t="shared" si="32"/>
        <v>3.6</v>
      </c>
    </row>
    <row r="2072" spans="1:8" x14ac:dyDescent="0.2">
      <c r="A2072" s="1">
        <v>2521</v>
      </c>
      <c r="B2072" s="3">
        <v>42509.709722222222</v>
      </c>
      <c r="C2072" t="s">
        <v>15</v>
      </c>
      <c r="D2072">
        <v>1</v>
      </c>
      <c r="E2072">
        <f>INDEX(products!B:B,MATCH(challenge_2_solution_2!$C2072,products!$A:$A,0))</f>
        <v>5.9</v>
      </c>
      <c r="F2072">
        <f>INDEX(products!C:C,MATCH(challenge_2_solution_2!$C2072,products!$A:$A,0))</f>
        <v>3.07</v>
      </c>
      <c r="G2072">
        <f t="shared" si="32"/>
        <v>5.9</v>
      </c>
      <c r="H2072">
        <f t="shared" si="32"/>
        <v>3.07</v>
      </c>
    </row>
    <row r="2073" spans="1:8" x14ac:dyDescent="0.2">
      <c r="A2073" s="1">
        <v>2521</v>
      </c>
      <c r="B2073" s="3">
        <v>42509.709722222222</v>
      </c>
      <c r="C2073" t="s">
        <v>34</v>
      </c>
      <c r="D2073">
        <v>1</v>
      </c>
      <c r="E2073">
        <f>INDEX(products!B:B,MATCH(challenge_2_solution_2!$C2073,products!$A:$A,0))</f>
        <v>7.9</v>
      </c>
      <c r="F2073">
        <f>INDEX(products!C:C,MATCH(challenge_2_solution_2!$C2073,products!$A:$A,0))</f>
        <v>1.58</v>
      </c>
      <c r="G2073">
        <f t="shared" si="32"/>
        <v>7.9</v>
      </c>
      <c r="H2073">
        <f t="shared" si="32"/>
        <v>1.58</v>
      </c>
    </row>
    <row r="2074" spans="1:8" x14ac:dyDescent="0.2">
      <c r="A2074" s="1">
        <v>2521</v>
      </c>
      <c r="B2074" s="3">
        <v>42509.709722222222</v>
      </c>
      <c r="C2074" t="s">
        <v>102</v>
      </c>
      <c r="D2074">
        <v>1</v>
      </c>
      <c r="E2074">
        <f>INDEX(products!B:B,MATCH(challenge_2_solution_2!$C2074,products!$A:$A,0))</f>
        <v>17.899999999999999</v>
      </c>
      <c r="F2074">
        <f>INDEX(products!C:C,MATCH(challenge_2_solution_2!$C2074,products!$A:$A,0))</f>
        <v>8.41</v>
      </c>
      <c r="G2074">
        <f t="shared" si="32"/>
        <v>17.899999999999999</v>
      </c>
      <c r="H2074">
        <f t="shared" si="32"/>
        <v>8.41</v>
      </c>
    </row>
    <row r="2075" spans="1:8" x14ac:dyDescent="0.2">
      <c r="A2075" s="1">
        <v>2522</v>
      </c>
      <c r="B2075" s="3">
        <v>42509.754861111112</v>
      </c>
      <c r="C2075" t="s">
        <v>8</v>
      </c>
      <c r="D2075">
        <v>3</v>
      </c>
      <c r="E2075">
        <f>INDEX(products!B:B,MATCH(challenge_2_solution_2!$C2075,products!$A:$A,0))</f>
        <v>1.6</v>
      </c>
      <c r="F2075">
        <f>INDEX(products!C:C,MATCH(challenge_2_solution_2!$C2075,products!$A:$A,0))</f>
        <v>0.77</v>
      </c>
      <c r="G2075">
        <f t="shared" si="32"/>
        <v>4.8000000000000007</v>
      </c>
      <c r="H2075">
        <f t="shared" si="32"/>
        <v>2.31</v>
      </c>
    </row>
    <row r="2076" spans="1:8" x14ac:dyDescent="0.2">
      <c r="A2076" s="1">
        <v>2522</v>
      </c>
      <c r="B2076" s="3">
        <v>42509.754861111112</v>
      </c>
      <c r="C2076" t="s">
        <v>10</v>
      </c>
      <c r="D2076">
        <v>1</v>
      </c>
      <c r="E2076">
        <f>INDEX(products!B:B,MATCH(challenge_2_solution_2!$C2076,products!$A:$A,0))</f>
        <v>3.9</v>
      </c>
      <c r="F2076">
        <f>INDEX(products!C:C,MATCH(challenge_2_solution_2!$C2076,products!$A:$A,0))</f>
        <v>1.17</v>
      </c>
      <c r="G2076">
        <f t="shared" si="32"/>
        <v>3.9</v>
      </c>
      <c r="H2076">
        <f t="shared" si="32"/>
        <v>1.17</v>
      </c>
    </row>
    <row r="2077" spans="1:8" x14ac:dyDescent="0.2">
      <c r="A2077" s="1">
        <v>2522</v>
      </c>
      <c r="B2077" s="3">
        <v>42509.754861111112</v>
      </c>
      <c r="C2077" t="s">
        <v>32</v>
      </c>
      <c r="D2077">
        <v>2</v>
      </c>
      <c r="E2077">
        <f>INDEX(products!B:B,MATCH(challenge_2_solution_2!$C2077,products!$A:$A,0))</f>
        <v>7.9</v>
      </c>
      <c r="F2077">
        <f>INDEX(products!C:C,MATCH(challenge_2_solution_2!$C2077,products!$A:$A,0))</f>
        <v>2.92</v>
      </c>
      <c r="G2077">
        <f t="shared" si="32"/>
        <v>15.8</v>
      </c>
      <c r="H2077">
        <f t="shared" si="32"/>
        <v>5.84</v>
      </c>
    </row>
    <row r="2078" spans="1:8" x14ac:dyDescent="0.2">
      <c r="A2078" s="1">
        <v>2522</v>
      </c>
      <c r="B2078" s="3">
        <v>42509.754861111112</v>
      </c>
      <c r="C2078" t="s">
        <v>60</v>
      </c>
      <c r="D2078">
        <v>1</v>
      </c>
      <c r="E2078">
        <f>INDEX(products!B:B,MATCH(challenge_2_solution_2!$C2078,products!$A:$A,0))</f>
        <v>11.9</v>
      </c>
      <c r="F2078">
        <f>INDEX(products!C:C,MATCH(challenge_2_solution_2!$C2078,products!$A:$A,0))</f>
        <v>4.28</v>
      </c>
      <c r="G2078">
        <f t="shared" si="32"/>
        <v>11.9</v>
      </c>
      <c r="H2078">
        <f t="shared" si="32"/>
        <v>4.28</v>
      </c>
    </row>
    <row r="2079" spans="1:8" x14ac:dyDescent="0.2">
      <c r="A2079" s="1">
        <v>2522</v>
      </c>
      <c r="B2079" s="3">
        <v>42509.754861111112</v>
      </c>
      <c r="C2079" t="s">
        <v>73</v>
      </c>
      <c r="D2079">
        <v>1</v>
      </c>
      <c r="E2079">
        <f>INDEX(products!B:B,MATCH(challenge_2_solution_2!$C2079,products!$A:$A,0))</f>
        <v>11.9</v>
      </c>
      <c r="F2079">
        <f>INDEX(products!C:C,MATCH(challenge_2_solution_2!$C2079,products!$A:$A,0))</f>
        <v>7.74</v>
      </c>
      <c r="G2079">
        <f t="shared" si="32"/>
        <v>11.9</v>
      </c>
      <c r="H2079">
        <f t="shared" si="32"/>
        <v>7.74</v>
      </c>
    </row>
    <row r="2080" spans="1:8" x14ac:dyDescent="0.2">
      <c r="A2080" s="1">
        <v>2522</v>
      </c>
      <c r="B2080" s="3">
        <v>42509.754861111112</v>
      </c>
      <c r="C2080" t="s">
        <v>61</v>
      </c>
      <c r="D2080">
        <v>1</v>
      </c>
      <c r="E2080">
        <f>INDEX(products!B:B,MATCH(challenge_2_solution_2!$C2080,products!$A:$A,0))</f>
        <v>11.9</v>
      </c>
      <c r="F2080">
        <f>INDEX(products!C:C,MATCH(challenge_2_solution_2!$C2080,products!$A:$A,0))</f>
        <v>7.74</v>
      </c>
      <c r="G2080">
        <f t="shared" si="32"/>
        <v>11.9</v>
      </c>
      <c r="H2080">
        <f t="shared" si="32"/>
        <v>7.74</v>
      </c>
    </row>
    <row r="2081" spans="1:8" x14ac:dyDescent="0.2">
      <c r="A2081" s="1">
        <v>2522</v>
      </c>
      <c r="B2081" s="3">
        <v>42509.754861111112</v>
      </c>
      <c r="C2081" t="s">
        <v>118</v>
      </c>
      <c r="D2081">
        <v>1</v>
      </c>
      <c r="E2081">
        <f>INDEX(products!B:B,MATCH(challenge_2_solution_2!$C2081,products!$A:$A,0))</f>
        <v>19.899999999999999</v>
      </c>
      <c r="F2081">
        <f>INDEX(products!C:C,MATCH(challenge_2_solution_2!$C2081,products!$A:$A,0))</f>
        <v>12.74</v>
      </c>
      <c r="G2081">
        <f t="shared" si="32"/>
        <v>19.899999999999999</v>
      </c>
      <c r="H2081">
        <f t="shared" si="32"/>
        <v>12.74</v>
      </c>
    </row>
    <row r="2082" spans="1:8" x14ac:dyDescent="0.2">
      <c r="A2082" s="1">
        <v>2522</v>
      </c>
      <c r="B2082" s="3">
        <v>42509.754861111112</v>
      </c>
      <c r="C2082" t="s">
        <v>145</v>
      </c>
      <c r="D2082">
        <v>1</v>
      </c>
      <c r="E2082">
        <f>INDEX(products!B:B,MATCH(challenge_2_solution_2!$C2082,products!$A:$A,0))</f>
        <v>19.899999999999999</v>
      </c>
      <c r="F2082">
        <f>INDEX(products!C:C,MATCH(challenge_2_solution_2!$C2082,products!$A:$A,0))</f>
        <v>11.94</v>
      </c>
      <c r="G2082">
        <f t="shared" si="32"/>
        <v>19.899999999999999</v>
      </c>
      <c r="H2082">
        <f t="shared" si="32"/>
        <v>11.94</v>
      </c>
    </row>
    <row r="2083" spans="1:8" x14ac:dyDescent="0.2">
      <c r="A2083" s="1">
        <v>2523</v>
      </c>
      <c r="B2083" s="3">
        <v>42509.818055555559</v>
      </c>
      <c r="C2083" t="s">
        <v>126</v>
      </c>
      <c r="D2083">
        <v>1</v>
      </c>
      <c r="E2083">
        <f>INDEX(products!B:B,MATCH(challenge_2_solution_2!$C2083,products!$A:$A,0))</f>
        <v>19.899999999999999</v>
      </c>
      <c r="F2083">
        <f>INDEX(products!C:C,MATCH(challenge_2_solution_2!$C2083,products!$A:$A,0))</f>
        <v>4.58</v>
      </c>
      <c r="G2083">
        <f t="shared" si="32"/>
        <v>19.899999999999999</v>
      </c>
      <c r="H2083">
        <f t="shared" si="32"/>
        <v>4.58</v>
      </c>
    </row>
    <row r="2084" spans="1:8" x14ac:dyDescent="0.2">
      <c r="A2084" s="1">
        <v>2523</v>
      </c>
      <c r="B2084" s="3">
        <v>42509.818055555559</v>
      </c>
      <c r="C2084" t="s">
        <v>123</v>
      </c>
      <c r="D2084">
        <v>1</v>
      </c>
      <c r="E2084">
        <f>INDEX(products!B:B,MATCH(challenge_2_solution_2!$C2084,products!$A:$A,0))</f>
        <v>19.899999999999999</v>
      </c>
      <c r="F2084">
        <f>INDEX(products!C:C,MATCH(challenge_2_solution_2!$C2084,products!$A:$A,0))</f>
        <v>11.14</v>
      </c>
      <c r="G2084">
        <f t="shared" si="32"/>
        <v>19.899999999999999</v>
      </c>
      <c r="H2084">
        <f t="shared" si="32"/>
        <v>11.14</v>
      </c>
    </row>
    <row r="2085" spans="1:8" x14ac:dyDescent="0.2">
      <c r="A2085" s="1">
        <v>2523</v>
      </c>
      <c r="B2085" s="3">
        <v>42509.818055555559</v>
      </c>
      <c r="C2085" t="s">
        <v>160</v>
      </c>
      <c r="D2085">
        <v>1</v>
      </c>
      <c r="E2085">
        <f>INDEX(products!B:B,MATCH(challenge_2_solution_2!$C2085,products!$A:$A,0))</f>
        <v>23.9</v>
      </c>
      <c r="F2085">
        <f>INDEX(products!C:C,MATCH(challenge_2_solution_2!$C2085,products!$A:$A,0))</f>
        <v>9.08</v>
      </c>
      <c r="G2085">
        <f t="shared" si="32"/>
        <v>23.9</v>
      </c>
      <c r="H2085">
        <f t="shared" si="32"/>
        <v>9.08</v>
      </c>
    </row>
    <row r="2086" spans="1:8" x14ac:dyDescent="0.2">
      <c r="A2086" s="1">
        <v>2524</v>
      </c>
      <c r="B2086" s="3">
        <v>42509.82708333333</v>
      </c>
      <c r="C2086" t="s">
        <v>12</v>
      </c>
      <c r="D2086">
        <v>2</v>
      </c>
      <c r="E2086">
        <f>INDEX(products!B:B,MATCH(challenge_2_solution_2!$C2086,products!$A:$A,0))</f>
        <v>5.2</v>
      </c>
      <c r="F2086">
        <f>INDEX(products!C:C,MATCH(challenge_2_solution_2!$C2086,products!$A:$A,0))</f>
        <v>3.07</v>
      </c>
      <c r="G2086">
        <f t="shared" si="32"/>
        <v>10.4</v>
      </c>
      <c r="H2086">
        <f t="shared" si="32"/>
        <v>6.14</v>
      </c>
    </row>
    <row r="2087" spans="1:8" x14ac:dyDescent="0.2">
      <c r="A2087" s="1">
        <v>2524</v>
      </c>
      <c r="B2087" s="3">
        <v>42509.82708333333</v>
      </c>
      <c r="C2087" t="s">
        <v>33</v>
      </c>
      <c r="D2087">
        <v>1</v>
      </c>
      <c r="E2087">
        <f>INDEX(products!B:B,MATCH(challenge_2_solution_2!$C2087,products!$A:$A,0))</f>
        <v>7.9</v>
      </c>
      <c r="F2087">
        <f>INDEX(products!C:C,MATCH(challenge_2_solution_2!$C2087,products!$A:$A,0))</f>
        <v>2.21</v>
      </c>
      <c r="G2087">
        <f t="shared" si="32"/>
        <v>7.9</v>
      </c>
      <c r="H2087">
        <f t="shared" si="32"/>
        <v>2.21</v>
      </c>
    </row>
    <row r="2088" spans="1:8" x14ac:dyDescent="0.2">
      <c r="A2088" s="1">
        <v>2524</v>
      </c>
      <c r="B2088" s="3">
        <v>42509.82708333333</v>
      </c>
      <c r="C2088" t="s">
        <v>35</v>
      </c>
      <c r="D2088">
        <v>1</v>
      </c>
      <c r="E2088">
        <f>INDEX(products!B:B,MATCH(challenge_2_solution_2!$C2088,products!$A:$A,0))</f>
        <v>7.9</v>
      </c>
      <c r="F2088">
        <f>INDEX(products!C:C,MATCH(challenge_2_solution_2!$C2088,products!$A:$A,0))</f>
        <v>4.3499999999999996</v>
      </c>
      <c r="G2088">
        <f t="shared" si="32"/>
        <v>7.9</v>
      </c>
      <c r="H2088">
        <f t="shared" si="32"/>
        <v>4.3499999999999996</v>
      </c>
    </row>
    <row r="2089" spans="1:8" x14ac:dyDescent="0.2">
      <c r="A2089" s="1">
        <v>2524</v>
      </c>
      <c r="B2089" s="3">
        <v>42509.82708333333</v>
      </c>
      <c r="C2089" t="s">
        <v>58</v>
      </c>
      <c r="D2089">
        <v>1</v>
      </c>
      <c r="E2089">
        <f>INDEX(products!B:B,MATCH(challenge_2_solution_2!$C2089,products!$A:$A,0))</f>
        <v>9.9</v>
      </c>
      <c r="F2089">
        <f>INDEX(products!C:C,MATCH(challenge_2_solution_2!$C2089,products!$A:$A,0))</f>
        <v>4.95</v>
      </c>
      <c r="G2089">
        <f t="shared" si="32"/>
        <v>9.9</v>
      </c>
      <c r="H2089">
        <f t="shared" si="32"/>
        <v>4.95</v>
      </c>
    </row>
    <row r="2090" spans="1:8" x14ac:dyDescent="0.2">
      <c r="A2090" s="1">
        <v>2524</v>
      </c>
      <c r="B2090" s="3">
        <v>42509.82708333333</v>
      </c>
      <c r="C2090" t="s">
        <v>54</v>
      </c>
      <c r="D2090">
        <v>1</v>
      </c>
      <c r="E2090">
        <f>INDEX(products!B:B,MATCH(challenge_2_solution_2!$C2090,products!$A:$A,0))</f>
        <v>9.9</v>
      </c>
      <c r="F2090">
        <f>INDEX(products!C:C,MATCH(challenge_2_solution_2!$C2090,products!$A:$A,0))</f>
        <v>2.57</v>
      </c>
      <c r="G2090">
        <f t="shared" si="32"/>
        <v>9.9</v>
      </c>
      <c r="H2090">
        <f t="shared" si="32"/>
        <v>2.57</v>
      </c>
    </row>
    <row r="2091" spans="1:8" x14ac:dyDescent="0.2">
      <c r="A2091" s="1">
        <v>2524</v>
      </c>
      <c r="B2091" s="3">
        <v>42509.82708333333</v>
      </c>
      <c r="C2091" t="s">
        <v>89</v>
      </c>
      <c r="D2091">
        <v>1</v>
      </c>
      <c r="E2091">
        <f>INDEX(products!B:B,MATCH(challenge_2_solution_2!$C2091,products!$A:$A,0))</f>
        <v>17.899999999999999</v>
      </c>
      <c r="F2091">
        <f>INDEX(products!C:C,MATCH(challenge_2_solution_2!$C2091,products!$A:$A,0))</f>
        <v>3.94</v>
      </c>
      <c r="G2091">
        <f t="shared" si="32"/>
        <v>17.899999999999999</v>
      </c>
      <c r="H2091">
        <f t="shared" si="32"/>
        <v>3.94</v>
      </c>
    </row>
    <row r="2092" spans="1:8" x14ac:dyDescent="0.2">
      <c r="A2092" s="1">
        <v>2524</v>
      </c>
      <c r="B2092" s="3">
        <v>42509.82708333333</v>
      </c>
      <c r="C2092" t="s">
        <v>148</v>
      </c>
      <c r="D2092">
        <v>1</v>
      </c>
      <c r="E2092">
        <f>INDEX(products!B:B,MATCH(challenge_2_solution_2!$C2092,products!$A:$A,0))</f>
        <v>19.899999999999999</v>
      </c>
      <c r="F2092">
        <f>INDEX(products!C:C,MATCH(challenge_2_solution_2!$C2092,products!$A:$A,0))</f>
        <v>4.58</v>
      </c>
      <c r="G2092">
        <f t="shared" si="32"/>
        <v>19.899999999999999</v>
      </c>
      <c r="H2092">
        <f t="shared" si="32"/>
        <v>4.58</v>
      </c>
    </row>
    <row r="2093" spans="1:8" x14ac:dyDescent="0.2">
      <c r="A2093" s="1">
        <v>2525</v>
      </c>
      <c r="B2093" s="3">
        <v>42509.861805555556</v>
      </c>
      <c r="C2093" t="s">
        <v>15</v>
      </c>
      <c r="D2093">
        <v>2</v>
      </c>
      <c r="E2093">
        <f>INDEX(products!B:B,MATCH(challenge_2_solution_2!$C2093,products!$A:$A,0))</f>
        <v>5.9</v>
      </c>
      <c r="F2093">
        <f>INDEX(products!C:C,MATCH(challenge_2_solution_2!$C2093,products!$A:$A,0))</f>
        <v>3.07</v>
      </c>
      <c r="G2093">
        <f t="shared" si="32"/>
        <v>11.8</v>
      </c>
      <c r="H2093">
        <f t="shared" si="32"/>
        <v>6.14</v>
      </c>
    </row>
    <row r="2094" spans="1:8" x14ac:dyDescent="0.2">
      <c r="A2094" s="1">
        <v>2525</v>
      </c>
      <c r="B2094" s="3">
        <v>42509.861805555556</v>
      </c>
      <c r="C2094" t="s">
        <v>14</v>
      </c>
      <c r="D2094">
        <v>1</v>
      </c>
      <c r="E2094">
        <f>INDEX(products!B:B,MATCH(challenge_2_solution_2!$C2094,products!$A:$A,0))</f>
        <v>5.9</v>
      </c>
      <c r="F2094">
        <f>INDEX(products!C:C,MATCH(challenge_2_solution_2!$C2094,products!$A:$A,0))</f>
        <v>2.36</v>
      </c>
      <c r="G2094">
        <f t="shared" si="32"/>
        <v>5.9</v>
      </c>
      <c r="H2094">
        <f t="shared" si="32"/>
        <v>2.36</v>
      </c>
    </row>
    <row r="2095" spans="1:8" x14ac:dyDescent="0.2">
      <c r="A2095" s="1">
        <v>2525</v>
      </c>
      <c r="B2095" s="3">
        <v>42509.861805555556</v>
      </c>
      <c r="C2095" t="s">
        <v>33</v>
      </c>
      <c r="D2095">
        <v>1</v>
      </c>
      <c r="E2095">
        <f>INDEX(products!B:B,MATCH(challenge_2_solution_2!$C2095,products!$A:$A,0))</f>
        <v>7.9</v>
      </c>
      <c r="F2095">
        <f>INDEX(products!C:C,MATCH(challenge_2_solution_2!$C2095,products!$A:$A,0))</f>
        <v>2.21</v>
      </c>
      <c r="G2095">
        <f t="shared" si="32"/>
        <v>7.9</v>
      </c>
      <c r="H2095">
        <f t="shared" si="32"/>
        <v>2.21</v>
      </c>
    </row>
    <row r="2096" spans="1:8" x14ac:dyDescent="0.2">
      <c r="A2096" s="1">
        <v>2525</v>
      </c>
      <c r="B2096" s="3">
        <v>42509.861805555556</v>
      </c>
      <c r="C2096" t="s">
        <v>51</v>
      </c>
      <c r="D2096">
        <v>1</v>
      </c>
      <c r="E2096">
        <f>INDEX(products!B:B,MATCH(challenge_2_solution_2!$C2096,products!$A:$A,0))</f>
        <v>9.9</v>
      </c>
      <c r="F2096">
        <f>INDEX(products!C:C,MATCH(challenge_2_solution_2!$C2096,products!$A:$A,0))</f>
        <v>3.07</v>
      </c>
      <c r="G2096">
        <f t="shared" si="32"/>
        <v>9.9</v>
      </c>
      <c r="H2096">
        <f t="shared" si="32"/>
        <v>3.07</v>
      </c>
    </row>
    <row r="2097" spans="1:8" x14ac:dyDescent="0.2">
      <c r="A2097" s="1">
        <v>2525</v>
      </c>
      <c r="B2097" s="3">
        <v>42509.861805555556</v>
      </c>
      <c r="C2097" t="s">
        <v>108</v>
      </c>
      <c r="D2097">
        <v>1</v>
      </c>
      <c r="E2097">
        <f>INDEX(products!B:B,MATCH(challenge_2_solution_2!$C2097,products!$A:$A,0))</f>
        <v>17.899999999999999</v>
      </c>
      <c r="F2097">
        <f>INDEX(products!C:C,MATCH(challenge_2_solution_2!$C2097,products!$A:$A,0))</f>
        <v>10.38</v>
      </c>
      <c r="G2097">
        <f t="shared" si="32"/>
        <v>17.899999999999999</v>
      </c>
      <c r="H2097">
        <f t="shared" si="32"/>
        <v>10.38</v>
      </c>
    </row>
    <row r="2098" spans="1:8" x14ac:dyDescent="0.2">
      <c r="A2098" s="1">
        <v>2525</v>
      </c>
      <c r="B2098" s="3">
        <v>42509.861805555556</v>
      </c>
      <c r="C2098" t="s">
        <v>118</v>
      </c>
      <c r="D2098">
        <v>1</v>
      </c>
      <c r="E2098">
        <f>INDEX(products!B:B,MATCH(challenge_2_solution_2!$C2098,products!$A:$A,0))</f>
        <v>19.899999999999999</v>
      </c>
      <c r="F2098">
        <f>INDEX(products!C:C,MATCH(challenge_2_solution_2!$C2098,products!$A:$A,0))</f>
        <v>12.74</v>
      </c>
      <c r="G2098">
        <f t="shared" si="32"/>
        <v>19.899999999999999</v>
      </c>
      <c r="H2098">
        <f t="shared" si="32"/>
        <v>12.74</v>
      </c>
    </row>
    <row r="2099" spans="1:8" x14ac:dyDescent="0.2">
      <c r="A2099" s="1">
        <v>2527</v>
      </c>
      <c r="B2099" s="3">
        <v>42510.74722222222</v>
      </c>
      <c r="C2099" t="s">
        <v>5</v>
      </c>
      <c r="D2099">
        <v>1</v>
      </c>
      <c r="E2099">
        <f>INDEX(products!B:B,MATCH(challenge_2_solution_2!$C2099,products!$A:$A,0))</f>
        <v>1</v>
      </c>
      <c r="F2099">
        <f>INDEX(products!C:C,MATCH(challenge_2_solution_2!$C2099,products!$A:$A,0))</f>
        <v>0.31</v>
      </c>
      <c r="G2099">
        <f t="shared" si="32"/>
        <v>1</v>
      </c>
      <c r="H2099">
        <f t="shared" si="32"/>
        <v>0.31</v>
      </c>
    </row>
    <row r="2100" spans="1:8" x14ac:dyDescent="0.2">
      <c r="A2100" s="1">
        <v>2527</v>
      </c>
      <c r="B2100" s="3">
        <v>42510.74722222222</v>
      </c>
      <c r="C2100" t="s">
        <v>4</v>
      </c>
      <c r="D2100">
        <v>1</v>
      </c>
      <c r="E2100">
        <f>INDEX(products!B:B,MATCH(challenge_2_solution_2!$C2100,products!$A:$A,0))</f>
        <v>1</v>
      </c>
      <c r="F2100">
        <f>INDEX(products!C:C,MATCH(challenge_2_solution_2!$C2100,products!$A:$A,0))</f>
        <v>0.61</v>
      </c>
      <c r="G2100">
        <f t="shared" si="32"/>
        <v>1</v>
      </c>
      <c r="H2100">
        <f t="shared" si="32"/>
        <v>0.61</v>
      </c>
    </row>
    <row r="2101" spans="1:8" x14ac:dyDescent="0.2">
      <c r="A2101" s="1">
        <v>2527</v>
      </c>
      <c r="B2101" s="3">
        <v>42510.74722222222</v>
      </c>
      <c r="C2101" t="s">
        <v>8</v>
      </c>
      <c r="D2101">
        <v>4</v>
      </c>
      <c r="E2101">
        <f>INDEX(products!B:B,MATCH(challenge_2_solution_2!$C2101,products!$A:$A,0))</f>
        <v>1.6</v>
      </c>
      <c r="F2101">
        <f>INDEX(products!C:C,MATCH(challenge_2_solution_2!$C2101,products!$A:$A,0))</f>
        <v>0.77</v>
      </c>
      <c r="G2101">
        <f t="shared" si="32"/>
        <v>6.4</v>
      </c>
      <c r="H2101">
        <f t="shared" si="32"/>
        <v>3.08</v>
      </c>
    </row>
    <row r="2102" spans="1:8" x14ac:dyDescent="0.2">
      <c r="A2102" s="1">
        <v>2527</v>
      </c>
      <c r="B2102" s="3">
        <v>42510.74722222222</v>
      </c>
      <c r="C2102" t="s">
        <v>17</v>
      </c>
      <c r="D2102">
        <v>1</v>
      </c>
      <c r="E2102">
        <f>INDEX(products!B:B,MATCH(challenge_2_solution_2!$C2102,products!$A:$A,0))</f>
        <v>5.9</v>
      </c>
      <c r="F2102">
        <f>INDEX(products!C:C,MATCH(challenge_2_solution_2!$C2102,products!$A:$A,0))</f>
        <v>2.83</v>
      </c>
      <c r="G2102">
        <f t="shared" si="32"/>
        <v>5.9</v>
      </c>
      <c r="H2102">
        <f t="shared" si="32"/>
        <v>2.83</v>
      </c>
    </row>
    <row r="2103" spans="1:8" x14ac:dyDescent="0.2">
      <c r="A2103" s="1">
        <v>2527</v>
      </c>
      <c r="B2103" s="3">
        <v>42510.74722222222</v>
      </c>
      <c r="C2103" t="s">
        <v>33</v>
      </c>
      <c r="D2103">
        <v>1</v>
      </c>
      <c r="E2103">
        <f>INDEX(products!B:B,MATCH(challenge_2_solution_2!$C2103,products!$A:$A,0))</f>
        <v>7.9</v>
      </c>
      <c r="F2103">
        <f>INDEX(products!C:C,MATCH(challenge_2_solution_2!$C2103,products!$A:$A,0))</f>
        <v>2.21</v>
      </c>
      <c r="G2103">
        <f t="shared" si="32"/>
        <v>7.9</v>
      </c>
      <c r="H2103">
        <f t="shared" si="32"/>
        <v>2.21</v>
      </c>
    </row>
    <row r="2104" spans="1:8" x14ac:dyDescent="0.2">
      <c r="A2104" s="1">
        <v>2527</v>
      </c>
      <c r="B2104" s="3">
        <v>42510.74722222222</v>
      </c>
      <c r="C2104" t="s">
        <v>69</v>
      </c>
      <c r="D2104">
        <v>1</v>
      </c>
      <c r="E2104">
        <f>INDEX(products!B:B,MATCH(challenge_2_solution_2!$C2104,products!$A:$A,0))</f>
        <v>11.9</v>
      </c>
      <c r="F2104">
        <f>INDEX(products!C:C,MATCH(challenge_2_solution_2!$C2104,products!$A:$A,0))</f>
        <v>2.86</v>
      </c>
      <c r="G2104">
        <f t="shared" si="32"/>
        <v>11.9</v>
      </c>
      <c r="H2104">
        <f t="shared" si="32"/>
        <v>2.86</v>
      </c>
    </row>
    <row r="2105" spans="1:8" x14ac:dyDescent="0.2">
      <c r="A2105" s="1">
        <v>2527</v>
      </c>
      <c r="B2105" s="3">
        <v>42510.74722222222</v>
      </c>
      <c r="C2105" t="s">
        <v>89</v>
      </c>
      <c r="D2105">
        <v>1</v>
      </c>
      <c r="E2105">
        <f>INDEX(products!B:B,MATCH(challenge_2_solution_2!$C2105,products!$A:$A,0))</f>
        <v>17.899999999999999</v>
      </c>
      <c r="F2105">
        <f>INDEX(products!C:C,MATCH(challenge_2_solution_2!$C2105,products!$A:$A,0))</f>
        <v>3.94</v>
      </c>
      <c r="G2105">
        <f t="shared" si="32"/>
        <v>17.899999999999999</v>
      </c>
      <c r="H2105">
        <f t="shared" si="32"/>
        <v>3.94</v>
      </c>
    </row>
    <row r="2106" spans="1:8" x14ac:dyDescent="0.2">
      <c r="A2106" s="1">
        <v>2527</v>
      </c>
      <c r="B2106" s="3">
        <v>42510.74722222222</v>
      </c>
      <c r="C2106" t="s">
        <v>127</v>
      </c>
      <c r="D2106">
        <v>1</v>
      </c>
      <c r="E2106">
        <f>INDEX(products!B:B,MATCH(challenge_2_solution_2!$C2106,products!$A:$A,0))</f>
        <v>19.899999999999999</v>
      </c>
      <c r="F2106">
        <f>INDEX(products!C:C,MATCH(challenge_2_solution_2!$C2106,products!$A:$A,0))</f>
        <v>9.9499999999999993</v>
      </c>
      <c r="G2106">
        <f t="shared" si="32"/>
        <v>19.899999999999999</v>
      </c>
      <c r="H2106">
        <f t="shared" si="32"/>
        <v>9.9499999999999993</v>
      </c>
    </row>
    <row r="2107" spans="1:8" x14ac:dyDescent="0.2">
      <c r="A2107" s="1">
        <v>2527</v>
      </c>
      <c r="B2107" s="3">
        <v>42510.74722222222</v>
      </c>
      <c r="C2107" t="s">
        <v>151</v>
      </c>
      <c r="D2107">
        <v>1</v>
      </c>
      <c r="E2107">
        <f>INDEX(products!B:B,MATCH(challenge_2_solution_2!$C2107,products!$A:$A,0))</f>
        <v>21.9</v>
      </c>
      <c r="F2107">
        <f>INDEX(products!C:C,MATCH(challenge_2_solution_2!$C2107,products!$A:$A,0))</f>
        <v>8.76</v>
      </c>
      <c r="G2107">
        <f t="shared" si="32"/>
        <v>21.9</v>
      </c>
      <c r="H2107">
        <f t="shared" si="32"/>
        <v>8.76</v>
      </c>
    </row>
    <row r="2108" spans="1:8" x14ac:dyDescent="0.2">
      <c r="A2108" s="1">
        <v>2528</v>
      </c>
      <c r="B2108" s="3">
        <v>42510.763194444444</v>
      </c>
      <c r="C2108" t="s">
        <v>12</v>
      </c>
      <c r="D2108">
        <v>1</v>
      </c>
      <c r="E2108">
        <f>INDEX(products!B:B,MATCH(challenge_2_solution_2!$C2108,products!$A:$A,0))</f>
        <v>5.2</v>
      </c>
      <c r="F2108">
        <f>INDEX(products!C:C,MATCH(challenge_2_solution_2!$C2108,products!$A:$A,0))</f>
        <v>3.07</v>
      </c>
      <c r="G2108">
        <f t="shared" si="32"/>
        <v>5.2</v>
      </c>
      <c r="H2108">
        <f t="shared" si="32"/>
        <v>3.07</v>
      </c>
    </row>
    <row r="2109" spans="1:8" x14ac:dyDescent="0.2">
      <c r="A2109" s="1">
        <v>2528</v>
      </c>
      <c r="B2109" s="3">
        <v>42510.763194444444</v>
      </c>
      <c r="C2109" t="s">
        <v>17</v>
      </c>
      <c r="D2109">
        <v>1</v>
      </c>
      <c r="E2109">
        <f>INDEX(products!B:B,MATCH(challenge_2_solution_2!$C2109,products!$A:$A,0))</f>
        <v>5.9</v>
      </c>
      <c r="F2109">
        <f>INDEX(products!C:C,MATCH(challenge_2_solution_2!$C2109,products!$A:$A,0))</f>
        <v>2.83</v>
      </c>
      <c r="G2109">
        <f t="shared" si="32"/>
        <v>5.9</v>
      </c>
      <c r="H2109">
        <f t="shared" si="32"/>
        <v>2.83</v>
      </c>
    </row>
    <row r="2110" spans="1:8" x14ac:dyDescent="0.2">
      <c r="A2110" s="1">
        <v>2528</v>
      </c>
      <c r="B2110" s="3">
        <v>42510.763194444444</v>
      </c>
      <c r="C2110" t="s">
        <v>89</v>
      </c>
      <c r="D2110">
        <v>1</v>
      </c>
      <c r="E2110">
        <f>INDEX(products!B:B,MATCH(challenge_2_solution_2!$C2110,products!$A:$A,0))</f>
        <v>17.899999999999999</v>
      </c>
      <c r="F2110">
        <f>INDEX(products!C:C,MATCH(challenge_2_solution_2!$C2110,products!$A:$A,0))</f>
        <v>3.94</v>
      </c>
      <c r="G2110">
        <f t="shared" si="32"/>
        <v>17.899999999999999</v>
      </c>
      <c r="H2110">
        <f t="shared" si="32"/>
        <v>3.94</v>
      </c>
    </row>
    <row r="2111" spans="1:8" x14ac:dyDescent="0.2">
      <c r="A2111" s="1">
        <v>2528</v>
      </c>
      <c r="B2111" s="3">
        <v>42510.763194444444</v>
      </c>
      <c r="C2111" t="s">
        <v>99</v>
      </c>
      <c r="D2111">
        <v>1</v>
      </c>
      <c r="E2111">
        <f>INDEX(products!B:B,MATCH(challenge_2_solution_2!$C2111,products!$A:$A,0))</f>
        <v>17.899999999999999</v>
      </c>
      <c r="F2111">
        <f>INDEX(products!C:C,MATCH(challenge_2_solution_2!$C2111,products!$A:$A,0))</f>
        <v>10.74</v>
      </c>
      <c r="G2111">
        <f t="shared" si="32"/>
        <v>17.899999999999999</v>
      </c>
      <c r="H2111">
        <f t="shared" si="32"/>
        <v>10.74</v>
      </c>
    </row>
    <row r="2112" spans="1:8" x14ac:dyDescent="0.2">
      <c r="A2112" s="1">
        <v>2529</v>
      </c>
      <c r="B2112" s="3">
        <v>42510.777083333334</v>
      </c>
      <c r="C2112" t="s">
        <v>12</v>
      </c>
      <c r="D2112">
        <v>2</v>
      </c>
      <c r="E2112">
        <f>INDEX(products!B:B,MATCH(challenge_2_solution_2!$C2112,products!$A:$A,0))</f>
        <v>5.2</v>
      </c>
      <c r="F2112">
        <f>INDEX(products!C:C,MATCH(challenge_2_solution_2!$C2112,products!$A:$A,0))</f>
        <v>3.07</v>
      </c>
      <c r="G2112">
        <f t="shared" si="32"/>
        <v>10.4</v>
      </c>
      <c r="H2112">
        <f t="shared" si="32"/>
        <v>6.14</v>
      </c>
    </row>
    <row r="2113" spans="1:8" x14ac:dyDescent="0.2">
      <c r="A2113" s="1">
        <v>2529</v>
      </c>
      <c r="B2113" s="3">
        <v>42510.777083333334</v>
      </c>
      <c r="C2113" t="s">
        <v>14</v>
      </c>
      <c r="D2113">
        <v>2</v>
      </c>
      <c r="E2113">
        <f>INDEX(products!B:B,MATCH(challenge_2_solution_2!$C2113,products!$A:$A,0))</f>
        <v>5.9</v>
      </c>
      <c r="F2113">
        <f>INDEX(products!C:C,MATCH(challenge_2_solution_2!$C2113,products!$A:$A,0))</f>
        <v>2.36</v>
      </c>
      <c r="G2113">
        <f t="shared" si="32"/>
        <v>11.8</v>
      </c>
      <c r="H2113">
        <f t="shared" si="32"/>
        <v>4.72</v>
      </c>
    </row>
    <row r="2114" spans="1:8" x14ac:dyDescent="0.2">
      <c r="A2114" s="1">
        <v>2529</v>
      </c>
      <c r="B2114" s="3">
        <v>42510.777083333334</v>
      </c>
      <c r="C2114" t="s">
        <v>55</v>
      </c>
      <c r="D2114">
        <v>1</v>
      </c>
      <c r="E2114">
        <f>INDEX(products!B:B,MATCH(challenge_2_solution_2!$C2114,products!$A:$A,0))</f>
        <v>7.9</v>
      </c>
      <c r="F2114">
        <f>INDEX(products!C:C,MATCH(challenge_2_solution_2!$C2114,products!$A:$A,0))</f>
        <v>2.21</v>
      </c>
      <c r="G2114">
        <f t="shared" si="32"/>
        <v>7.9</v>
      </c>
      <c r="H2114">
        <f t="shared" si="32"/>
        <v>2.21</v>
      </c>
    </row>
    <row r="2115" spans="1:8" x14ac:dyDescent="0.2">
      <c r="A2115" s="1">
        <v>2529</v>
      </c>
      <c r="B2115" s="3">
        <v>42510.777083333334</v>
      </c>
      <c r="C2115" t="s">
        <v>56</v>
      </c>
      <c r="D2115">
        <v>1</v>
      </c>
      <c r="E2115">
        <f>INDEX(products!B:B,MATCH(challenge_2_solution_2!$C2115,products!$A:$A,0))</f>
        <v>9.9</v>
      </c>
      <c r="F2115">
        <f>INDEX(products!C:C,MATCH(challenge_2_solution_2!$C2115,products!$A:$A,0))</f>
        <v>2.38</v>
      </c>
      <c r="G2115">
        <f t="shared" ref="G2115:H2178" si="33">$D2115*E2115</f>
        <v>9.9</v>
      </c>
      <c r="H2115">
        <f t="shared" si="33"/>
        <v>2.38</v>
      </c>
    </row>
    <row r="2116" spans="1:8" x14ac:dyDescent="0.2">
      <c r="A2116" s="1">
        <v>2529</v>
      </c>
      <c r="B2116" s="3">
        <v>42510.777083333334</v>
      </c>
      <c r="C2116" t="s">
        <v>69</v>
      </c>
      <c r="D2116">
        <v>1</v>
      </c>
      <c r="E2116">
        <f>INDEX(products!B:B,MATCH(challenge_2_solution_2!$C2116,products!$A:$A,0))</f>
        <v>11.9</v>
      </c>
      <c r="F2116">
        <f>INDEX(products!C:C,MATCH(challenge_2_solution_2!$C2116,products!$A:$A,0))</f>
        <v>2.86</v>
      </c>
      <c r="G2116">
        <f t="shared" si="33"/>
        <v>11.9</v>
      </c>
      <c r="H2116">
        <f t="shared" si="33"/>
        <v>2.86</v>
      </c>
    </row>
    <row r="2117" spans="1:8" x14ac:dyDescent="0.2">
      <c r="A2117" s="1">
        <v>2529</v>
      </c>
      <c r="B2117" s="3">
        <v>42510.777083333334</v>
      </c>
      <c r="C2117" t="s">
        <v>78</v>
      </c>
      <c r="D2117">
        <v>1</v>
      </c>
      <c r="E2117">
        <f>INDEX(products!B:B,MATCH(challenge_2_solution_2!$C2117,products!$A:$A,0))</f>
        <v>11.9</v>
      </c>
      <c r="F2117">
        <f>INDEX(products!C:C,MATCH(challenge_2_solution_2!$C2117,products!$A:$A,0))</f>
        <v>7.26</v>
      </c>
      <c r="G2117">
        <f t="shared" si="33"/>
        <v>11.9</v>
      </c>
      <c r="H2117">
        <f t="shared" si="33"/>
        <v>7.26</v>
      </c>
    </row>
    <row r="2118" spans="1:8" x14ac:dyDescent="0.2">
      <c r="A2118" s="1">
        <v>2529</v>
      </c>
      <c r="B2118" s="3">
        <v>42510.777083333334</v>
      </c>
      <c r="C2118" t="s">
        <v>89</v>
      </c>
      <c r="D2118">
        <v>1</v>
      </c>
      <c r="E2118">
        <f>INDEX(products!B:B,MATCH(challenge_2_solution_2!$C2118,products!$A:$A,0))</f>
        <v>17.899999999999999</v>
      </c>
      <c r="F2118">
        <f>INDEX(products!C:C,MATCH(challenge_2_solution_2!$C2118,products!$A:$A,0))</f>
        <v>3.94</v>
      </c>
      <c r="G2118">
        <f t="shared" si="33"/>
        <v>17.899999999999999</v>
      </c>
      <c r="H2118">
        <f t="shared" si="33"/>
        <v>3.94</v>
      </c>
    </row>
    <row r="2119" spans="1:8" x14ac:dyDescent="0.2">
      <c r="A2119" s="1">
        <v>2529</v>
      </c>
      <c r="B2119" s="3">
        <v>42510.777083333334</v>
      </c>
      <c r="C2119" t="s">
        <v>141</v>
      </c>
      <c r="D2119">
        <v>1</v>
      </c>
      <c r="E2119">
        <f>INDEX(products!B:B,MATCH(challenge_2_solution_2!$C2119,products!$A:$A,0))</f>
        <v>19.899999999999999</v>
      </c>
      <c r="F2119">
        <f>INDEX(products!C:C,MATCH(challenge_2_solution_2!$C2119,products!$A:$A,0))</f>
        <v>7.56</v>
      </c>
      <c r="G2119">
        <f t="shared" si="33"/>
        <v>19.899999999999999</v>
      </c>
      <c r="H2119">
        <f t="shared" si="33"/>
        <v>7.56</v>
      </c>
    </row>
    <row r="2120" spans="1:8" x14ac:dyDescent="0.2">
      <c r="A2120" s="1">
        <v>2530</v>
      </c>
      <c r="B2120" s="3">
        <v>42510.811111111114</v>
      </c>
      <c r="C2120" t="s">
        <v>113</v>
      </c>
      <c r="D2120">
        <v>1</v>
      </c>
      <c r="E2120">
        <f>INDEX(products!B:B,MATCH(challenge_2_solution_2!$C2120,products!$A:$A,0))</f>
        <v>17.899999999999999</v>
      </c>
      <c r="F2120">
        <f>INDEX(products!C:C,MATCH(challenge_2_solution_2!$C2120,products!$A:$A,0))</f>
        <v>10.199999999999999</v>
      </c>
      <c r="G2120">
        <f t="shared" si="33"/>
        <v>17.899999999999999</v>
      </c>
      <c r="H2120">
        <f t="shared" si="33"/>
        <v>10.199999999999999</v>
      </c>
    </row>
    <row r="2121" spans="1:8" x14ac:dyDescent="0.2">
      <c r="A2121" s="1">
        <v>2530</v>
      </c>
      <c r="B2121" s="3">
        <v>42510.811111111114</v>
      </c>
      <c r="C2121" t="s">
        <v>126</v>
      </c>
      <c r="D2121">
        <v>1</v>
      </c>
      <c r="E2121">
        <f>INDEX(products!B:B,MATCH(challenge_2_solution_2!$C2121,products!$A:$A,0))</f>
        <v>19.899999999999999</v>
      </c>
      <c r="F2121">
        <f>INDEX(products!C:C,MATCH(challenge_2_solution_2!$C2121,products!$A:$A,0))</f>
        <v>4.58</v>
      </c>
      <c r="G2121">
        <f t="shared" si="33"/>
        <v>19.899999999999999</v>
      </c>
      <c r="H2121">
        <f t="shared" si="33"/>
        <v>4.58</v>
      </c>
    </row>
    <row r="2122" spans="1:8" x14ac:dyDescent="0.2">
      <c r="A2122" s="1">
        <v>2531</v>
      </c>
      <c r="B2122" s="3">
        <v>42510.887499999997</v>
      </c>
      <c r="C2122" t="s">
        <v>12</v>
      </c>
      <c r="D2122">
        <v>1</v>
      </c>
      <c r="E2122">
        <f>INDEX(products!B:B,MATCH(challenge_2_solution_2!$C2122,products!$A:$A,0))</f>
        <v>5.2</v>
      </c>
      <c r="F2122">
        <f>INDEX(products!C:C,MATCH(challenge_2_solution_2!$C2122,products!$A:$A,0))</f>
        <v>3.07</v>
      </c>
      <c r="G2122">
        <f t="shared" si="33"/>
        <v>5.2</v>
      </c>
      <c r="H2122">
        <f t="shared" si="33"/>
        <v>3.07</v>
      </c>
    </row>
    <row r="2123" spans="1:8" x14ac:dyDescent="0.2">
      <c r="A2123" s="1">
        <v>2531</v>
      </c>
      <c r="B2123" s="3">
        <v>42510.887499999997</v>
      </c>
      <c r="C2123" t="s">
        <v>17</v>
      </c>
      <c r="D2123">
        <v>1</v>
      </c>
      <c r="E2123">
        <f>INDEX(products!B:B,MATCH(challenge_2_solution_2!$C2123,products!$A:$A,0))</f>
        <v>5.9</v>
      </c>
      <c r="F2123">
        <f>INDEX(products!C:C,MATCH(challenge_2_solution_2!$C2123,products!$A:$A,0))</f>
        <v>2.83</v>
      </c>
      <c r="G2123">
        <f t="shared" si="33"/>
        <v>5.9</v>
      </c>
      <c r="H2123">
        <f t="shared" si="33"/>
        <v>2.83</v>
      </c>
    </row>
    <row r="2124" spans="1:8" x14ac:dyDescent="0.2">
      <c r="A2124" s="1">
        <v>2531</v>
      </c>
      <c r="B2124" s="3">
        <v>42510.887499999997</v>
      </c>
      <c r="C2124" t="s">
        <v>61</v>
      </c>
      <c r="D2124">
        <v>1</v>
      </c>
      <c r="E2124">
        <f>INDEX(products!B:B,MATCH(challenge_2_solution_2!$C2124,products!$A:$A,0))</f>
        <v>11.9</v>
      </c>
      <c r="F2124">
        <f>INDEX(products!C:C,MATCH(challenge_2_solution_2!$C2124,products!$A:$A,0))</f>
        <v>7.74</v>
      </c>
      <c r="G2124">
        <f t="shared" si="33"/>
        <v>11.9</v>
      </c>
      <c r="H2124">
        <f t="shared" si="33"/>
        <v>7.74</v>
      </c>
    </row>
    <row r="2125" spans="1:8" x14ac:dyDescent="0.2">
      <c r="A2125" s="1">
        <v>2531</v>
      </c>
      <c r="B2125" s="3">
        <v>42510.887499999997</v>
      </c>
      <c r="C2125" t="s">
        <v>83</v>
      </c>
      <c r="D2125">
        <v>1</v>
      </c>
      <c r="E2125">
        <f>INDEX(products!B:B,MATCH(challenge_2_solution_2!$C2125,products!$A:$A,0))</f>
        <v>11.9</v>
      </c>
      <c r="F2125">
        <f>INDEX(products!C:C,MATCH(challenge_2_solution_2!$C2125,products!$A:$A,0))</f>
        <v>6.66</v>
      </c>
      <c r="G2125">
        <f t="shared" si="33"/>
        <v>11.9</v>
      </c>
      <c r="H2125">
        <f t="shared" si="33"/>
        <v>6.66</v>
      </c>
    </row>
    <row r="2126" spans="1:8" x14ac:dyDescent="0.2">
      <c r="A2126" s="1">
        <v>2531</v>
      </c>
      <c r="B2126" s="3">
        <v>42510.887499999997</v>
      </c>
      <c r="C2126" t="s">
        <v>133</v>
      </c>
      <c r="D2126">
        <v>1</v>
      </c>
      <c r="E2126">
        <f>INDEX(products!B:B,MATCH(challenge_2_solution_2!$C2126,products!$A:$A,0))</f>
        <v>19.899999999999999</v>
      </c>
      <c r="F2126">
        <f>INDEX(products!C:C,MATCH(challenge_2_solution_2!$C2126,products!$A:$A,0))</f>
        <v>13.13</v>
      </c>
      <c r="G2126">
        <f t="shared" si="33"/>
        <v>19.899999999999999</v>
      </c>
      <c r="H2126">
        <f t="shared" si="33"/>
        <v>13.13</v>
      </c>
    </row>
    <row r="2127" spans="1:8" x14ac:dyDescent="0.2">
      <c r="A2127" s="1">
        <v>2532</v>
      </c>
      <c r="B2127" s="3">
        <v>42510.926388888889</v>
      </c>
      <c r="C2127" t="s">
        <v>3</v>
      </c>
      <c r="D2127">
        <v>2</v>
      </c>
      <c r="E2127">
        <f>INDEX(products!B:B,MATCH(challenge_2_solution_2!$C2127,products!$A:$A,0))</f>
        <v>1</v>
      </c>
      <c r="F2127">
        <f>INDEX(products!C:C,MATCH(challenge_2_solution_2!$C2127,products!$A:$A,0))</f>
        <v>0.5</v>
      </c>
      <c r="G2127">
        <f t="shared" si="33"/>
        <v>2</v>
      </c>
      <c r="H2127">
        <f t="shared" si="33"/>
        <v>1</v>
      </c>
    </row>
    <row r="2128" spans="1:8" x14ac:dyDescent="0.2">
      <c r="A2128" s="1">
        <v>2532</v>
      </c>
      <c r="B2128" s="3">
        <v>42510.926388888889</v>
      </c>
      <c r="C2128" t="s">
        <v>8</v>
      </c>
      <c r="D2128">
        <v>4</v>
      </c>
      <c r="E2128">
        <f>INDEX(products!B:B,MATCH(challenge_2_solution_2!$C2128,products!$A:$A,0))</f>
        <v>1.6</v>
      </c>
      <c r="F2128">
        <f>INDEX(products!C:C,MATCH(challenge_2_solution_2!$C2128,products!$A:$A,0))</f>
        <v>0.77</v>
      </c>
      <c r="G2128">
        <f t="shared" si="33"/>
        <v>6.4</v>
      </c>
      <c r="H2128">
        <f t="shared" si="33"/>
        <v>3.08</v>
      </c>
    </row>
    <row r="2129" spans="1:8" x14ac:dyDescent="0.2">
      <c r="A2129" s="1">
        <v>2532</v>
      </c>
      <c r="B2129" s="3">
        <v>42510.926388888889</v>
      </c>
      <c r="C2129" t="s">
        <v>14</v>
      </c>
      <c r="D2129">
        <v>1</v>
      </c>
      <c r="E2129">
        <f>INDEX(products!B:B,MATCH(challenge_2_solution_2!$C2129,products!$A:$A,0))</f>
        <v>5.9</v>
      </c>
      <c r="F2129">
        <f>INDEX(products!C:C,MATCH(challenge_2_solution_2!$C2129,products!$A:$A,0))</f>
        <v>2.36</v>
      </c>
      <c r="G2129">
        <f t="shared" si="33"/>
        <v>5.9</v>
      </c>
      <c r="H2129">
        <f t="shared" si="33"/>
        <v>2.36</v>
      </c>
    </row>
    <row r="2130" spans="1:8" x14ac:dyDescent="0.2">
      <c r="A2130" s="1">
        <v>2532</v>
      </c>
      <c r="B2130" s="3">
        <v>42510.926388888889</v>
      </c>
      <c r="C2130" t="s">
        <v>86</v>
      </c>
      <c r="D2130">
        <v>1</v>
      </c>
      <c r="E2130">
        <f>INDEX(products!B:B,MATCH(challenge_2_solution_2!$C2130,products!$A:$A,0))</f>
        <v>15.9</v>
      </c>
      <c r="F2130">
        <f>INDEX(products!C:C,MATCH(challenge_2_solution_2!$C2130,products!$A:$A,0))</f>
        <v>5.57</v>
      </c>
      <c r="G2130">
        <f t="shared" si="33"/>
        <v>15.9</v>
      </c>
      <c r="H2130">
        <f t="shared" si="33"/>
        <v>5.57</v>
      </c>
    </row>
    <row r="2131" spans="1:8" x14ac:dyDescent="0.2">
      <c r="A2131" s="1">
        <v>2533</v>
      </c>
      <c r="B2131" s="3">
        <v>42511.731944444444</v>
      </c>
      <c r="C2131" t="s">
        <v>5</v>
      </c>
      <c r="D2131">
        <v>1</v>
      </c>
      <c r="E2131">
        <f>INDEX(products!B:B,MATCH(challenge_2_solution_2!$C2131,products!$A:$A,0))</f>
        <v>1</v>
      </c>
      <c r="F2131">
        <f>INDEX(products!C:C,MATCH(challenge_2_solution_2!$C2131,products!$A:$A,0))</f>
        <v>0.31</v>
      </c>
      <c r="G2131">
        <f t="shared" si="33"/>
        <v>1</v>
      </c>
      <c r="H2131">
        <f t="shared" si="33"/>
        <v>0.31</v>
      </c>
    </row>
    <row r="2132" spans="1:8" x14ac:dyDescent="0.2">
      <c r="A2132" s="1">
        <v>2533</v>
      </c>
      <c r="B2132" s="3">
        <v>42511.731944444444</v>
      </c>
      <c r="C2132" t="s">
        <v>8</v>
      </c>
      <c r="D2132">
        <v>6</v>
      </c>
      <c r="E2132">
        <f>INDEX(products!B:B,MATCH(challenge_2_solution_2!$C2132,products!$A:$A,0))</f>
        <v>1.6</v>
      </c>
      <c r="F2132">
        <f>INDEX(products!C:C,MATCH(challenge_2_solution_2!$C2132,products!$A:$A,0))</f>
        <v>0.77</v>
      </c>
      <c r="G2132">
        <f t="shared" si="33"/>
        <v>9.6000000000000014</v>
      </c>
      <c r="H2132">
        <f t="shared" si="33"/>
        <v>4.62</v>
      </c>
    </row>
    <row r="2133" spans="1:8" x14ac:dyDescent="0.2">
      <c r="A2133" s="1">
        <v>2533</v>
      </c>
      <c r="B2133" s="3">
        <v>42511.731944444444</v>
      </c>
      <c r="C2133" t="s">
        <v>15</v>
      </c>
      <c r="D2133">
        <v>2</v>
      </c>
      <c r="E2133">
        <f>INDEX(products!B:B,MATCH(challenge_2_solution_2!$C2133,products!$A:$A,0))</f>
        <v>5.9</v>
      </c>
      <c r="F2133">
        <f>INDEX(products!C:C,MATCH(challenge_2_solution_2!$C2133,products!$A:$A,0))</f>
        <v>3.07</v>
      </c>
      <c r="G2133">
        <f t="shared" si="33"/>
        <v>11.8</v>
      </c>
      <c r="H2133">
        <f t="shared" si="33"/>
        <v>6.14</v>
      </c>
    </row>
    <row r="2134" spans="1:8" x14ac:dyDescent="0.2">
      <c r="A2134" s="1">
        <v>2533</v>
      </c>
      <c r="B2134" s="3">
        <v>42511.731944444444</v>
      </c>
      <c r="C2134" t="s">
        <v>33</v>
      </c>
      <c r="D2134">
        <v>1</v>
      </c>
      <c r="E2134">
        <f>INDEX(products!B:B,MATCH(challenge_2_solution_2!$C2134,products!$A:$A,0))</f>
        <v>7.9</v>
      </c>
      <c r="F2134">
        <f>INDEX(products!C:C,MATCH(challenge_2_solution_2!$C2134,products!$A:$A,0))</f>
        <v>2.21</v>
      </c>
      <c r="G2134">
        <f t="shared" si="33"/>
        <v>7.9</v>
      </c>
      <c r="H2134">
        <f t="shared" si="33"/>
        <v>2.21</v>
      </c>
    </row>
    <row r="2135" spans="1:8" x14ac:dyDescent="0.2">
      <c r="A2135" s="1">
        <v>2533</v>
      </c>
      <c r="B2135" s="3">
        <v>42511.731944444444</v>
      </c>
      <c r="C2135" t="s">
        <v>28</v>
      </c>
      <c r="D2135">
        <v>1</v>
      </c>
      <c r="E2135">
        <f>INDEX(products!B:B,MATCH(challenge_2_solution_2!$C2135,products!$A:$A,0))</f>
        <v>7.9</v>
      </c>
      <c r="F2135">
        <f>INDEX(products!C:C,MATCH(challenge_2_solution_2!$C2135,products!$A:$A,0))</f>
        <v>2.4500000000000002</v>
      </c>
      <c r="G2135">
        <f t="shared" si="33"/>
        <v>7.9</v>
      </c>
      <c r="H2135">
        <f t="shared" si="33"/>
        <v>2.4500000000000002</v>
      </c>
    </row>
    <row r="2136" spans="1:8" x14ac:dyDescent="0.2">
      <c r="A2136" s="1">
        <v>2533</v>
      </c>
      <c r="B2136" s="3">
        <v>42511.731944444444</v>
      </c>
      <c r="C2136" t="s">
        <v>86</v>
      </c>
      <c r="D2136">
        <v>2</v>
      </c>
      <c r="E2136">
        <f>INDEX(products!B:B,MATCH(challenge_2_solution_2!$C2136,products!$A:$A,0))</f>
        <v>15.9</v>
      </c>
      <c r="F2136">
        <f>INDEX(products!C:C,MATCH(challenge_2_solution_2!$C2136,products!$A:$A,0))</f>
        <v>5.57</v>
      </c>
      <c r="G2136">
        <f t="shared" si="33"/>
        <v>31.8</v>
      </c>
      <c r="H2136">
        <f t="shared" si="33"/>
        <v>11.14</v>
      </c>
    </row>
    <row r="2137" spans="1:8" x14ac:dyDescent="0.2">
      <c r="A2137" s="1">
        <v>2534</v>
      </c>
      <c r="B2137" s="3">
        <v>42511.741666666669</v>
      </c>
      <c r="C2137" t="s">
        <v>19</v>
      </c>
      <c r="D2137">
        <v>1</v>
      </c>
      <c r="E2137">
        <f>INDEX(products!B:B,MATCH(challenge_2_solution_2!$C2137,products!$A:$A,0))</f>
        <v>5.9</v>
      </c>
      <c r="F2137">
        <f>INDEX(products!C:C,MATCH(challenge_2_solution_2!$C2137,products!$A:$A,0))</f>
        <v>1.65</v>
      </c>
      <c r="G2137">
        <f t="shared" si="33"/>
        <v>5.9</v>
      </c>
      <c r="H2137">
        <f t="shared" si="33"/>
        <v>1.65</v>
      </c>
    </row>
    <row r="2138" spans="1:8" x14ac:dyDescent="0.2">
      <c r="A2138" s="1">
        <v>2534</v>
      </c>
      <c r="B2138" s="3">
        <v>42511.741666666669</v>
      </c>
      <c r="C2138" t="s">
        <v>14</v>
      </c>
      <c r="D2138">
        <v>1</v>
      </c>
      <c r="E2138">
        <f>INDEX(products!B:B,MATCH(challenge_2_solution_2!$C2138,products!$A:$A,0))</f>
        <v>5.9</v>
      </c>
      <c r="F2138">
        <f>INDEX(products!C:C,MATCH(challenge_2_solution_2!$C2138,products!$A:$A,0))</f>
        <v>2.36</v>
      </c>
      <c r="G2138">
        <f t="shared" si="33"/>
        <v>5.9</v>
      </c>
      <c r="H2138">
        <f t="shared" si="33"/>
        <v>2.36</v>
      </c>
    </row>
    <row r="2139" spans="1:8" x14ac:dyDescent="0.2">
      <c r="A2139" s="1">
        <v>2534</v>
      </c>
      <c r="B2139" s="3">
        <v>42511.741666666669</v>
      </c>
      <c r="C2139" t="s">
        <v>46</v>
      </c>
      <c r="D2139">
        <v>1</v>
      </c>
      <c r="E2139">
        <f>INDEX(products!B:B,MATCH(challenge_2_solution_2!$C2139,products!$A:$A,0))</f>
        <v>7.9</v>
      </c>
      <c r="F2139">
        <f>INDEX(products!C:C,MATCH(challenge_2_solution_2!$C2139,products!$A:$A,0))</f>
        <v>3.79</v>
      </c>
      <c r="G2139">
        <f t="shared" si="33"/>
        <v>7.9</v>
      </c>
      <c r="H2139">
        <f t="shared" si="33"/>
        <v>3.79</v>
      </c>
    </row>
    <row r="2140" spans="1:8" x14ac:dyDescent="0.2">
      <c r="A2140" s="1">
        <v>2534</v>
      </c>
      <c r="B2140" s="3">
        <v>42511.741666666669</v>
      </c>
      <c r="C2140" t="s">
        <v>76</v>
      </c>
      <c r="D2140">
        <v>1</v>
      </c>
      <c r="E2140">
        <f>INDEX(products!B:B,MATCH(challenge_2_solution_2!$C2140,products!$A:$A,0))</f>
        <v>11.9</v>
      </c>
      <c r="F2140">
        <f>INDEX(products!C:C,MATCH(challenge_2_solution_2!$C2140,products!$A:$A,0))</f>
        <v>7.26</v>
      </c>
      <c r="G2140">
        <f t="shared" si="33"/>
        <v>11.9</v>
      </c>
      <c r="H2140">
        <f t="shared" si="33"/>
        <v>7.26</v>
      </c>
    </row>
    <row r="2141" spans="1:8" x14ac:dyDescent="0.2">
      <c r="A2141" s="1">
        <v>2534</v>
      </c>
      <c r="B2141" s="3">
        <v>42511.741666666669</v>
      </c>
      <c r="C2141" t="s">
        <v>124</v>
      </c>
      <c r="D2141">
        <v>1</v>
      </c>
      <c r="E2141">
        <f>INDEX(products!B:B,MATCH(challenge_2_solution_2!$C2141,products!$A:$A,0))</f>
        <v>19.899999999999999</v>
      </c>
      <c r="F2141">
        <f>INDEX(products!C:C,MATCH(challenge_2_solution_2!$C2141,products!$A:$A,0))</f>
        <v>4.9800000000000004</v>
      </c>
      <c r="G2141">
        <f t="shared" si="33"/>
        <v>19.899999999999999</v>
      </c>
      <c r="H2141">
        <f t="shared" si="33"/>
        <v>4.9800000000000004</v>
      </c>
    </row>
    <row r="2142" spans="1:8" x14ac:dyDescent="0.2">
      <c r="A2142" s="1">
        <v>2535</v>
      </c>
      <c r="B2142" s="3">
        <v>42511.774305555555</v>
      </c>
      <c r="C2142" t="s">
        <v>12</v>
      </c>
      <c r="D2142">
        <v>1</v>
      </c>
      <c r="E2142">
        <f>INDEX(products!B:B,MATCH(challenge_2_solution_2!$C2142,products!$A:$A,0))</f>
        <v>5.2</v>
      </c>
      <c r="F2142">
        <f>INDEX(products!C:C,MATCH(challenge_2_solution_2!$C2142,products!$A:$A,0))</f>
        <v>3.07</v>
      </c>
      <c r="G2142">
        <f t="shared" si="33"/>
        <v>5.2</v>
      </c>
      <c r="H2142">
        <f t="shared" si="33"/>
        <v>3.07</v>
      </c>
    </row>
    <row r="2143" spans="1:8" x14ac:dyDescent="0.2">
      <c r="A2143" s="1">
        <v>2535</v>
      </c>
      <c r="B2143" s="3">
        <v>42511.774305555555</v>
      </c>
      <c r="C2143" t="s">
        <v>18</v>
      </c>
      <c r="D2143">
        <v>1</v>
      </c>
      <c r="E2143">
        <f>INDEX(products!B:B,MATCH(challenge_2_solution_2!$C2143,products!$A:$A,0))</f>
        <v>5.9</v>
      </c>
      <c r="F2143">
        <f>INDEX(products!C:C,MATCH(challenge_2_solution_2!$C2143,products!$A:$A,0))</f>
        <v>3.6</v>
      </c>
      <c r="G2143">
        <f t="shared" si="33"/>
        <v>5.9</v>
      </c>
      <c r="H2143">
        <f t="shared" si="33"/>
        <v>3.6</v>
      </c>
    </row>
    <row r="2144" spans="1:8" x14ac:dyDescent="0.2">
      <c r="A2144" s="1">
        <v>2535</v>
      </c>
      <c r="B2144" s="3">
        <v>42511.774305555555</v>
      </c>
      <c r="C2144" t="s">
        <v>73</v>
      </c>
      <c r="D2144">
        <v>1</v>
      </c>
      <c r="E2144">
        <f>INDEX(products!B:B,MATCH(challenge_2_solution_2!$C2144,products!$A:$A,0))</f>
        <v>11.9</v>
      </c>
      <c r="F2144">
        <f>INDEX(products!C:C,MATCH(challenge_2_solution_2!$C2144,products!$A:$A,0))</f>
        <v>7.74</v>
      </c>
      <c r="G2144">
        <f t="shared" si="33"/>
        <v>11.9</v>
      </c>
      <c r="H2144">
        <f t="shared" si="33"/>
        <v>7.74</v>
      </c>
    </row>
    <row r="2145" spans="1:8" x14ac:dyDescent="0.2">
      <c r="A2145" s="1">
        <v>2535</v>
      </c>
      <c r="B2145" s="3">
        <v>42511.774305555555</v>
      </c>
      <c r="C2145" t="s">
        <v>74</v>
      </c>
      <c r="D2145">
        <v>1</v>
      </c>
      <c r="E2145">
        <f>INDEX(products!B:B,MATCH(challenge_2_solution_2!$C2145,products!$A:$A,0))</f>
        <v>11.9</v>
      </c>
      <c r="F2145">
        <f>INDEX(products!C:C,MATCH(challenge_2_solution_2!$C2145,products!$A:$A,0))</f>
        <v>2.5</v>
      </c>
      <c r="G2145">
        <f t="shared" si="33"/>
        <v>11.9</v>
      </c>
      <c r="H2145">
        <f t="shared" si="33"/>
        <v>2.5</v>
      </c>
    </row>
    <row r="2146" spans="1:8" x14ac:dyDescent="0.2">
      <c r="A2146" s="1">
        <v>2535</v>
      </c>
      <c r="B2146" s="3">
        <v>42511.774305555555</v>
      </c>
      <c r="C2146" t="s">
        <v>104</v>
      </c>
      <c r="D2146">
        <v>1</v>
      </c>
      <c r="E2146">
        <f>INDEX(products!B:B,MATCH(challenge_2_solution_2!$C2146,products!$A:$A,0))</f>
        <v>17.899999999999999</v>
      </c>
      <c r="F2146">
        <f>INDEX(products!C:C,MATCH(challenge_2_solution_2!$C2146,products!$A:$A,0))</f>
        <v>10.199999999999999</v>
      </c>
      <c r="G2146">
        <f t="shared" si="33"/>
        <v>17.899999999999999</v>
      </c>
      <c r="H2146">
        <f t="shared" si="33"/>
        <v>10.199999999999999</v>
      </c>
    </row>
    <row r="2147" spans="1:8" x14ac:dyDescent="0.2">
      <c r="A2147" s="1">
        <v>2535</v>
      </c>
      <c r="B2147" s="3">
        <v>42511.774305555555</v>
      </c>
      <c r="C2147" t="s">
        <v>118</v>
      </c>
      <c r="D2147">
        <v>1</v>
      </c>
      <c r="E2147">
        <f>INDEX(products!B:B,MATCH(challenge_2_solution_2!$C2147,products!$A:$A,0))</f>
        <v>19.899999999999999</v>
      </c>
      <c r="F2147">
        <f>INDEX(products!C:C,MATCH(challenge_2_solution_2!$C2147,products!$A:$A,0))</f>
        <v>12.74</v>
      </c>
      <c r="G2147">
        <f t="shared" si="33"/>
        <v>19.899999999999999</v>
      </c>
      <c r="H2147">
        <f t="shared" si="33"/>
        <v>12.74</v>
      </c>
    </row>
    <row r="2148" spans="1:8" x14ac:dyDescent="0.2">
      <c r="A2148" s="1">
        <v>2535</v>
      </c>
      <c r="B2148" s="3">
        <v>42511.774305555555</v>
      </c>
      <c r="C2148" t="s">
        <v>167</v>
      </c>
      <c r="D2148">
        <v>1</v>
      </c>
      <c r="E2148">
        <f>INDEX(products!B:B,MATCH(challenge_2_solution_2!$C2148,products!$A:$A,0))</f>
        <v>25.9</v>
      </c>
      <c r="F2148">
        <f>INDEX(products!C:C,MATCH(challenge_2_solution_2!$C2148,products!$A:$A,0))</f>
        <v>16.579999999999998</v>
      </c>
      <c r="G2148">
        <f t="shared" si="33"/>
        <v>25.9</v>
      </c>
      <c r="H2148">
        <f t="shared" si="33"/>
        <v>16.579999999999998</v>
      </c>
    </row>
    <row r="2149" spans="1:8" x14ac:dyDescent="0.2">
      <c r="A2149" s="1">
        <v>2536</v>
      </c>
      <c r="B2149" s="3">
        <v>42511.793749999997</v>
      </c>
      <c r="C2149" t="s">
        <v>15</v>
      </c>
      <c r="D2149">
        <v>1</v>
      </c>
      <c r="E2149">
        <f>INDEX(products!B:B,MATCH(challenge_2_solution_2!$C2149,products!$A:$A,0))</f>
        <v>5.9</v>
      </c>
      <c r="F2149">
        <f>INDEX(products!C:C,MATCH(challenge_2_solution_2!$C2149,products!$A:$A,0))</f>
        <v>3.07</v>
      </c>
      <c r="G2149">
        <f t="shared" si="33"/>
        <v>5.9</v>
      </c>
      <c r="H2149">
        <f t="shared" si="33"/>
        <v>3.07</v>
      </c>
    </row>
    <row r="2150" spans="1:8" x14ac:dyDescent="0.2">
      <c r="A2150" s="1">
        <v>2536</v>
      </c>
      <c r="B2150" s="3">
        <v>42511.793749999997</v>
      </c>
      <c r="C2150" t="s">
        <v>19</v>
      </c>
      <c r="D2150">
        <v>1</v>
      </c>
      <c r="E2150">
        <f>INDEX(products!B:B,MATCH(challenge_2_solution_2!$C2150,products!$A:$A,0))</f>
        <v>5.9</v>
      </c>
      <c r="F2150">
        <f>INDEX(products!C:C,MATCH(challenge_2_solution_2!$C2150,products!$A:$A,0))</f>
        <v>1.65</v>
      </c>
      <c r="G2150">
        <f t="shared" si="33"/>
        <v>5.9</v>
      </c>
      <c r="H2150">
        <f t="shared" si="33"/>
        <v>1.65</v>
      </c>
    </row>
    <row r="2151" spans="1:8" x14ac:dyDescent="0.2">
      <c r="A2151" s="1">
        <v>2536</v>
      </c>
      <c r="B2151" s="3">
        <v>42511.793749999997</v>
      </c>
      <c r="C2151" t="s">
        <v>17</v>
      </c>
      <c r="D2151">
        <v>1</v>
      </c>
      <c r="E2151">
        <f>INDEX(products!B:B,MATCH(challenge_2_solution_2!$C2151,products!$A:$A,0))</f>
        <v>5.9</v>
      </c>
      <c r="F2151">
        <f>INDEX(products!C:C,MATCH(challenge_2_solution_2!$C2151,products!$A:$A,0))</f>
        <v>2.83</v>
      </c>
      <c r="G2151">
        <f t="shared" si="33"/>
        <v>5.9</v>
      </c>
      <c r="H2151">
        <f t="shared" si="33"/>
        <v>2.83</v>
      </c>
    </row>
    <row r="2152" spans="1:8" x14ac:dyDescent="0.2">
      <c r="A2152" s="1">
        <v>2536</v>
      </c>
      <c r="B2152" s="3">
        <v>42511.793749999997</v>
      </c>
      <c r="C2152" t="s">
        <v>33</v>
      </c>
      <c r="D2152">
        <v>1</v>
      </c>
      <c r="E2152">
        <f>INDEX(products!B:B,MATCH(challenge_2_solution_2!$C2152,products!$A:$A,0))</f>
        <v>7.9</v>
      </c>
      <c r="F2152">
        <f>INDEX(products!C:C,MATCH(challenge_2_solution_2!$C2152,products!$A:$A,0))</f>
        <v>2.21</v>
      </c>
      <c r="G2152">
        <f t="shared" si="33"/>
        <v>7.9</v>
      </c>
      <c r="H2152">
        <f t="shared" si="33"/>
        <v>2.21</v>
      </c>
    </row>
    <row r="2153" spans="1:8" x14ac:dyDescent="0.2">
      <c r="A2153" s="1">
        <v>2536</v>
      </c>
      <c r="B2153" s="3">
        <v>42511.793749999997</v>
      </c>
      <c r="C2153" t="s">
        <v>32</v>
      </c>
      <c r="D2153">
        <v>1</v>
      </c>
      <c r="E2153">
        <f>INDEX(products!B:B,MATCH(challenge_2_solution_2!$C2153,products!$A:$A,0))</f>
        <v>7.9</v>
      </c>
      <c r="F2153">
        <f>INDEX(products!C:C,MATCH(challenge_2_solution_2!$C2153,products!$A:$A,0))</f>
        <v>2.92</v>
      </c>
      <c r="G2153">
        <f t="shared" si="33"/>
        <v>7.9</v>
      </c>
      <c r="H2153">
        <f t="shared" si="33"/>
        <v>2.92</v>
      </c>
    </row>
    <row r="2154" spans="1:8" x14ac:dyDescent="0.2">
      <c r="A2154" s="1">
        <v>2536</v>
      </c>
      <c r="B2154" s="3">
        <v>42511.793749999997</v>
      </c>
      <c r="C2154" t="s">
        <v>55</v>
      </c>
      <c r="D2154">
        <v>1</v>
      </c>
      <c r="E2154">
        <f>INDEX(products!B:B,MATCH(challenge_2_solution_2!$C2154,products!$A:$A,0))</f>
        <v>7.9</v>
      </c>
      <c r="F2154">
        <f>INDEX(products!C:C,MATCH(challenge_2_solution_2!$C2154,products!$A:$A,0))</f>
        <v>2.21</v>
      </c>
      <c r="G2154">
        <f t="shared" si="33"/>
        <v>7.9</v>
      </c>
      <c r="H2154">
        <f t="shared" si="33"/>
        <v>2.21</v>
      </c>
    </row>
    <row r="2155" spans="1:8" x14ac:dyDescent="0.2">
      <c r="A2155" s="1">
        <v>2536</v>
      </c>
      <c r="B2155" s="3">
        <v>42511.793749999997</v>
      </c>
      <c r="C2155" t="s">
        <v>69</v>
      </c>
      <c r="D2155">
        <v>1</v>
      </c>
      <c r="E2155">
        <f>INDEX(products!B:B,MATCH(challenge_2_solution_2!$C2155,products!$A:$A,0))</f>
        <v>11.9</v>
      </c>
      <c r="F2155">
        <f>INDEX(products!C:C,MATCH(challenge_2_solution_2!$C2155,products!$A:$A,0))</f>
        <v>2.86</v>
      </c>
      <c r="G2155">
        <f t="shared" si="33"/>
        <v>11.9</v>
      </c>
      <c r="H2155">
        <f t="shared" si="33"/>
        <v>2.86</v>
      </c>
    </row>
    <row r="2156" spans="1:8" x14ac:dyDescent="0.2">
      <c r="A2156" s="1">
        <v>2536</v>
      </c>
      <c r="B2156" s="3">
        <v>42511.793749999997</v>
      </c>
      <c r="C2156" t="s">
        <v>87</v>
      </c>
      <c r="D2156">
        <v>1</v>
      </c>
      <c r="E2156">
        <f>INDEX(products!B:B,MATCH(challenge_2_solution_2!$C2156,products!$A:$A,0))</f>
        <v>15.9</v>
      </c>
      <c r="F2156">
        <f>INDEX(products!C:C,MATCH(challenge_2_solution_2!$C2156,products!$A:$A,0))</f>
        <v>6.2</v>
      </c>
      <c r="G2156">
        <f t="shared" si="33"/>
        <v>15.9</v>
      </c>
      <c r="H2156">
        <f t="shared" si="33"/>
        <v>6.2</v>
      </c>
    </row>
    <row r="2157" spans="1:8" x14ac:dyDescent="0.2">
      <c r="A2157" s="1">
        <v>2536</v>
      </c>
      <c r="B2157" s="3">
        <v>42511.793749999997</v>
      </c>
      <c r="C2157" t="s">
        <v>89</v>
      </c>
      <c r="D2157">
        <v>1</v>
      </c>
      <c r="E2157">
        <f>INDEX(products!B:B,MATCH(challenge_2_solution_2!$C2157,products!$A:$A,0))</f>
        <v>17.899999999999999</v>
      </c>
      <c r="F2157">
        <f>INDEX(products!C:C,MATCH(challenge_2_solution_2!$C2157,products!$A:$A,0))</f>
        <v>3.94</v>
      </c>
      <c r="G2157">
        <f t="shared" si="33"/>
        <v>17.899999999999999</v>
      </c>
      <c r="H2157">
        <f t="shared" si="33"/>
        <v>3.94</v>
      </c>
    </row>
    <row r="2158" spans="1:8" x14ac:dyDescent="0.2">
      <c r="A2158" s="1">
        <v>2536</v>
      </c>
      <c r="B2158" s="3">
        <v>42511.793749999997</v>
      </c>
      <c r="C2158" t="s">
        <v>118</v>
      </c>
      <c r="D2158">
        <v>1</v>
      </c>
      <c r="E2158">
        <f>INDEX(products!B:B,MATCH(challenge_2_solution_2!$C2158,products!$A:$A,0))</f>
        <v>19.899999999999999</v>
      </c>
      <c r="F2158">
        <f>INDEX(products!C:C,MATCH(challenge_2_solution_2!$C2158,products!$A:$A,0))</f>
        <v>12.74</v>
      </c>
      <c r="G2158">
        <f t="shared" si="33"/>
        <v>19.899999999999999</v>
      </c>
      <c r="H2158">
        <f t="shared" si="33"/>
        <v>12.74</v>
      </c>
    </row>
    <row r="2159" spans="1:8" x14ac:dyDescent="0.2">
      <c r="A2159" s="1">
        <v>2537</v>
      </c>
      <c r="B2159" s="3">
        <v>42511.806944444441</v>
      </c>
      <c r="C2159" t="s">
        <v>14</v>
      </c>
      <c r="D2159">
        <v>2</v>
      </c>
      <c r="E2159">
        <f>INDEX(products!B:B,MATCH(challenge_2_solution_2!$C2159,products!$A:$A,0))</f>
        <v>5.9</v>
      </c>
      <c r="F2159">
        <f>INDEX(products!C:C,MATCH(challenge_2_solution_2!$C2159,products!$A:$A,0))</f>
        <v>2.36</v>
      </c>
      <c r="G2159">
        <f t="shared" si="33"/>
        <v>11.8</v>
      </c>
      <c r="H2159">
        <f t="shared" si="33"/>
        <v>4.72</v>
      </c>
    </row>
    <row r="2160" spans="1:8" x14ac:dyDescent="0.2">
      <c r="A2160" s="1">
        <v>2537</v>
      </c>
      <c r="B2160" s="3">
        <v>42511.806944444441</v>
      </c>
      <c r="C2160" t="s">
        <v>19</v>
      </c>
      <c r="D2160">
        <v>2</v>
      </c>
      <c r="E2160">
        <f>INDEX(products!B:B,MATCH(challenge_2_solution_2!$C2160,products!$A:$A,0))</f>
        <v>5.9</v>
      </c>
      <c r="F2160">
        <f>INDEX(products!C:C,MATCH(challenge_2_solution_2!$C2160,products!$A:$A,0))</f>
        <v>1.65</v>
      </c>
      <c r="G2160">
        <f t="shared" si="33"/>
        <v>11.8</v>
      </c>
      <c r="H2160">
        <f t="shared" si="33"/>
        <v>3.3</v>
      </c>
    </row>
    <row r="2161" spans="1:8" x14ac:dyDescent="0.2">
      <c r="A2161" s="1">
        <v>2537</v>
      </c>
      <c r="B2161" s="3">
        <v>42511.806944444441</v>
      </c>
      <c r="C2161" t="s">
        <v>32</v>
      </c>
      <c r="D2161">
        <v>1</v>
      </c>
      <c r="E2161">
        <f>INDEX(products!B:B,MATCH(challenge_2_solution_2!$C2161,products!$A:$A,0))</f>
        <v>7.9</v>
      </c>
      <c r="F2161">
        <f>INDEX(products!C:C,MATCH(challenge_2_solution_2!$C2161,products!$A:$A,0))</f>
        <v>2.92</v>
      </c>
      <c r="G2161">
        <f t="shared" si="33"/>
        <v>7.9</v>
      </c>
      <c r="H2161">
        <f t="shared" si="33"/>
        <v>2.92</v>
      </c>
    </row>
    <row r="2162" spans="1:8" x14ac:dyDescent="0.2">
      <c r="A2162" s="1">
        <v>2537</v>
      </c>
      <c r="B2162" s="3">
        <v>42511.806944444441</v>
      </c>
      <c r="C2162" t="s">
        <v>86</v>
      </c>
      <c r="D2162">
        <v>1</v>
      </c>
      <c r="E2162">
        <f>INDEX(products!B:B,MATCH(challenge_2_solution_2!$C2162,products!$A:$A,0))</f>
        <v>15.9</v>
      </c>
      <c r="F2162">
        <f>INDEX(products!C:C,MATCH(challenge_2_solution_2!$C2162,products!$A:$A,0))</f>
        <v>5.57</v>
      </c>
      <c r="G2162">
        <f t="shared" si="33"/>
        <v>15.9</v>
      </c>
      <c r="H2162">
        <f t="shared" si="33"/>
        <v>5.57</v>
      </c>
    </row>
    <row r="2163" spans="1:8" x14ac:dyDescent="0.2">
      <c r="A2163" s="1">
        <v>2537</v>
      </c>
      <c r="B2163" s="3">
        <v>42511.806944444441</v>
      </c>
      <c r="C2163" t="s">
        <v>89</v>
      </c>
      <c r="D2163">
        <v>1</v>
      </c>
      <c r="E2163">
        <f>INDEX(products!B:B,MATCH(challenge_2_solution_2!$C2163,products!$A:$A,0))</f>
        <v>17.899999999999999</v>
      </c>
      <c r="F2163">
        <f>INDEX(products!C:C,MATCH(challenge_2_solution_2!$C2163,products!$A:$A,0))</f>
        <v>3.94</v>
      </c>
      <c r="G2163">
        <f t="shared" si="33"/>
        <v>17.899999999999999</v>
      </c>
      <c r="H2163">
        <f t="shared" si="33"/>
        <v>3.94</v>
      </c>
    </row>
    <row r="2164" spans="1:8" x14ac:dyDescent="0.2">
      <c r="A2164" s="1">
        <v>2537</v>
      </c>
      <c r="B2164" s="3">
        <v>42511.806944444441</v>
      </c>
      <c r="C2164" t="s">
        <v>118</v>
      </c>
      <c r="D2164">
        <v>1</v>
      </c>
      <c r="E2164">
        <f>INDEX(products!B:B,MATCH(challenge_2_solution_2!$C2164,products!$A:$A,0))</f>
        <v>19.899999999999999</v>
      </c>
      <c r="F2164">
        <f>INDEX(products!C:C,MATCH(challenge_2_solution_2!$C2164,products!$A:$A,0))</f>
        <v>12.74</v>
      </c>
      <c r="G2164">
        <f t="shared" si="33"/>
        <v>19.899999999999999</v>
      </c>
      <c r="H2164">
        <f t="shared" si="33"/>
        <v>12.74</v>
      </c>
    </row>
    <row r="2165" spans="1:8" x14ac:dyDescent="0.2">
      <c r="A2165" s="1">
        <v>2538</v>
      </c>
      <c r="B2165" s="3">
        <v>42511.811111111114</v>
      </c>
      <c r="C2165" t="s">
        <v>53</v>
      </c>
      <c r="D2165">
        <v>1</v>
      </c>
      <c r="E2165">
        <f>INDEX(products!B:B,MATCH(challenge_2_solution_2!$C2165,products!$A:$A,0))</f>
        <v>9.9</v>
      </c>
      <c r="F2165">
        <f>INDEX(products!C:C,MATCH(challenge_2_solution_2!$C2165,products!$A:$A,0))</f>
        <v>3.86</v>
      </c>
      <c r="G2165">
        <f t="shared" si="33"/>
        <v>9.9</v>
      </c>
      <c r="H2165">
        <f t="shared" si="33"/>
        <v>3.86</v>
      </c>
    </row>
    <row r="2166" spans="1:8" x14ac:dyDescent="0.2">
      <c r="A2166" s="1">
        <v>2538</v>
      </c>
      <c r="B2166" s="3">
        <v>42511.811111111114</v>
      </c>
      <c r="C2166" t="s">
        <v>101</v>
      </c>
      <c r="D2166">
        <v>1</v>
      </c>
      <c r="E2166">
        <f>INDEX(products!B:B,MATCH(challenge_2_solution_2!$C2166,products!$A:$A,0))</f>
        <v>17.899999999999999</v>
      </c>
      <c r="F2166">
        <f>INDEX(products!C:C,MATCH(challenge_2_solution_2!$C2166,products!$A:$A,0))</f>
        <v>11.46</v>
      </c>
      <c r="G2166">
        <f t="shared" si="33"/>
        <v>17.899999999999999</v>
      </c>
      <c r="H2166">
        <f t="shared" si="33"/>
        <v>11.46</v>
      </c>
    </row>
    <row r="2167" spans="1:8" x14ac:dyDescent="0.2">
      <c r="A2167" s="1">
        <v>2538</v>
      </c>
      <c r="B2167" s="3">
        <v>42511.811111111114</v>
      </c>
      <c r="C2167" t="s">
        <v>164</v>
      </c>
      <c r="D2167">
        <v>1</v>
      </c>
      <c r="E2167">
        <f>INDEX(products!B:B,MATCH(challenge_2_solution_2!$C2167,products!$A:$A,0))</f>
        <v>25.9</v>
      </c>
      <c r="F2167">
        <f>INDEX(products!C:C,MATCH(challenge_2_solution_2!$C2167,products!$A:$A,0))</f>
        <v>14.25</v>
      </c>
      <c r="G2167">
        <f t="shared" si="33"/>
        <v>25.9</v>
      </c>
      <c r="H2167">
        <f t="shared" si="33"/>
        <v>14.25</v>
      </c>
    </row>
    <row r="2168" spans="1:8" x14ac:dyDescent="0.2">
      <c r="A2168" s="1">
        <v>2539</v>
      </c>
      <c r="B2168" s="3">
        <v>42511.824305555558</v>
      </c>
      <c r="C2168" t="s">
        <v>17</v>
      </c>
      <c r="D2168">
        <v>1</v>
      </c>
      <c r="E2168">
        <f>INDEX(products!B:B,MATCH(challenge_2_solution_2!$C2168,products!$A:$A,0))</f>
        <v>5.9</v>
      </c>
      <c r="F2168">
        <f>INDEX(products!C:C,MATCH(challenge_2_solution_2!$C2168,products!$A:$A,0))</f>
        <v>2.83</v>
      </c>
      <c r="G2168">
        <f t="shared" si="33"/>
        <v>5.9</v>
      </c>
      <c r="H2168">
        <f t="shared" si="33"/>
        <v>2.83</v>
      </c>
    </row>
    <row r="2169" spans="1:8" x14ac:dyDescent="0.2">
      <c r="A2169" s="1">
        <v>2539</v>
      </c>
      <c r="B2169" s="3">
        <v>42511.824305555558</v>
      </c>
      <c r="C2169" t="s">
        <v>15</v>
      </c>
      <c r="D2169">
        <v>1</v>
      </c>
      <c r="E2169">
        <f>INDEX(products!B:B,MATCH(challenge_2_solution_2!$C2169,products!$A:$A,0))</f>
        <v>5.9</v>
      </c>
      <c r="F2169">
        <f>INDEX(products!C:C,MATCH(challenge_2_solution_2!$C2169,products!$A:$A,0))</f>
        <v>3.07</v>
      </c>
      <c r="G2169">
        <f t="shared" si="33"/>
        <v>5.9</v>
      </c>
      <c r="H2169">
        <f t="shared" si="33"/>
        <v>3.07</v>
      </c>
    </row>
    <row r="2170" spans="1:8" x14ac:dyDescent="0.2">
      <c r="A2170" s="1">
        <v>2539</v>
      </c>
      <c r="B2170" s="3">
        <v>42511.824305555558</v>
      </c>
      <c r="C2170" t="s">
        <v>95</v>
      </c>
      <c r="D2170">
        <v>1</v>
      </c>
      <c r="E2170">
        <f>INDEX(products!B:B,MATCH(challenge_2_solution_2!$C2170,products!$A:$A,0))</f>
        <v>17.899999999999999</v>
      </c>
      <c r="F2170">
        <f>INDEX(products!C:C,MATCH(challenge_2_solution_2!$C2170,products!$A:$A,0))</f>
        <v>4.3</v>
      </c>
      <c r="G2170">
        <f t="shared" si="33"/>
        <v>17.899999999999999</v>
      </c>
      <c r="H2170">
        <f t="shared" si="33"/>
        <v>4.3</v>
      </c>
    </row>
    <row r="2171" spans="1:8" x14ac:dyDescent="0.2">
      <c r="A2171" s="1">
        <v>2539</v>
      </c>
      <c r="B2171" s="3">
        <v>42511.824305555558</v>
      </c>
      <c r="C2171" t="s">
        <v>109</v>
      </c>
      <c r="D2171">
        <v>1</v>
      </c>
      <c r="E2171">
        <f>INDEX(products!B:B,MATCH(challenge_2_solution_2!$C2171,products!$A:$A,0))</f>
        <v>17.899999999999999</v>
      </c>
      <c r="F2171">
        <f>INDEX(products!C:C,MATCH(challenge_2_solution_2!$C2171,products!$A:$A,0))</f>
        <v>4.12</v>
      </c>
      <c r="G2171">
        <f t="shared" si="33"/>
        <v>17.899999999999999</v>
      </c>
      <c r="H2171">
        <f t="shared" si="33"/>
        <v>4.12</v>
      </c>
    </row>
    <row r="2172" spans="1:8" x14ac:dyDescent="0.2">
      <c r="A2172" s="1">
        <v>2540</v>
      </c>
      <c r="B2172" s="3">
        <v>42511.834722222222</v>
      </c>
      <c r="C2172" t="s">
        <v>15</v>
      </c>
      <c r="D2172">
        <v>2</v>
      </c>
      <c r="E2172">
        <f>INDEX(products!B:B,MATCH(challenge_2_solution_2!$C2172,products!$A:$A,0))</f>
        <v>5.9</v>
      </c>
      <c r="F2172">
        <f>INDEX(products!C:C,MATCH(challenge_2_solution_2!$C2172,products!$A:$A,0))</f>
        <v>3.07</v>
      </c>
      <c r="G2172">
        <f t="shared" si="33"/>
        <v>11.8</v>
      </c>
      <c r="H2172">
        <f t="shared" si="33"/>
        <v>6.14</v>
      </c>
    </row>
    <row r="2173" spans="1:8" x14ac:dyDescent="0.2">
      <c r="A2173" s="1">
        <v>2540</v>
      </c>
      <c r="B2173" s="3">
        <v>42511.834722222222</v>
      </c>
      <c r="C2173" t="s">
        <v>40</v>
      </c>
      <c r="D2173">
        <v>2</v>
      </c>
      <c r="E2173">
        <f>INDEX(products!B:B,MATCH(challenge_2_solution_2!$C2173,products!$A:$A,0))</f>
        <v>7.9</v>
      </c>
      <c r="F2173">
        <f>INDEX(products!C:C,MATCH(challenge_2_solution_2!$C2173,products!$A:$A,0))</f>
        <v>2.92</v>
      </c>
      <c r="G2173">
        <f t="shared" si="33"/>
        <v>15.8</v>
      </c>
      <c r="H2173">
        <f t="shared" si="33"/>
        <v>5.84</v>
      </c>
    </row>
    <row r="2174" spans="1:8" x14ac:dyDescent="0.2">
      <c r="A2174" s="1">
        <v>2540</v>
      </c>
      <c r="B2174" s="3">
        <v>42511.834722222222</v>
      </c>
      <c r="C2174" t="s">
        <v>96</v>
      </c>
      <c r="D2174">
        <v>2</v>
      </c>
      <c r="E2174">
        <f>INDEX(products!B:B,MATCH(challenge_2_solution_2!$C2174,products!$A:$A,0))</f>
        <v>17.899999999999999</v>
      </c>
      <c r="F2174">
        <f>INDEX(products!C:C,MATCH(challenge_2_solution_2!$C2174,products!$A:$A,0))</f>
        <v>10.92</v>
      </c>
      <c r="G2174">
        <f t="shared" si="33"/>
        <v>35.799999999999997</v>
      </c>
      <c r="H2174">
        <f t="shared" si="33"/>
        <v>21.84</v>
      </c>
    </row>
    <row r="2175" spans="1:8" x14ac:dyDescent="0.2">
      <c r="A2175" s="1">
        <v>2541</v>
      </c>
      <c r="B2175" s="3">
        <v>42511.842361111114</v>
      </c>
      <c r="C2175" t="s">
        <v>12</v>
      </c>
      <c r="D2175">
        <v>1</v>
      </c>
      <c r="E2175">
        <f>INDEX(products!B:B,MATCH(challenge_2_solution_2!$C2175,products!$A:$A,0))</f>
        <v>5.2</v>
      </c>
      <c r="F2175">
        <f>INDEX(products!C:C,MATCH(challenge_2_solution_2!$C2175,products!$A:$A,0))</f>
        <v>3.07</v>
      </c>
      <c r="G2175">
        <f t="shared" si="33"/>
        <v>5.2</v>
      </c>
      <c r="H2175">
        <f t="shared" si="33"/>
        <v>3.07</v>
      </c>
    </row>
    <row r="2176" spans="1:8" x14ac:dyDescent="0.2">
      <c r="A2176" s="1">
        <v>2541</v>
      </c>
      <c r="B2176" s="3">
        <v>42511.842361111114</v>
      </c>
      <c r="C2176" t="s">
        <v>15</v>
      </c>
      <c r="D2176">
        <v>1</v>
      </c>
      <c r="E2176">
        <f>INDEX(products!B:B,MATCH(challenge_2_solution_2!$C2176,products!$A:$A,0))</f>
        <v>5.9</v>
      </c>
      <c r="F2176">
        <f>INDEX(products!C:C,MATCH(challenge_2_solution_2!$C2176,products!$A:$A,0))</f>
        <v>3.07</v>
      </c>
      <c r="G2176">
        <f t="shared" si="33"/>
        <v>5.9</v>
      </c>
      <c r="H2176">
        <f t="shared" si="33"/>
        <v>3.07</v>
      </c>
    </row>
    <row r="2177" spans="1:8" x14ac:dyDescent="0.2">
      <c r="A2177" s="1">
        <v>2541</v>
      </c>
      <c r="B2177" s="3">
        <v>42511.842361111114</v>
      </c>
      <c r="C2177" t="s">
        <v>18</v>
      </c>
      <c r="D2177">
        <v>1</v>
      </c>
      <c r="E2177">
        <f>INDEX(products!B:B,MATCH(challenge_2_solution_2!$C2177,products!$A:$A,0))</f>
        <v>5.9</v>
      </c>
      <c r="F2177">
        <f>INDEX(products!C:C,MATCH(challenge_2_solution_2!$C2177,products!$A:$A,0))</f>
        <v>3.6</v>
      </c>
      <c r="G2177">
        <f t="shared" si="33"/>
        <v>5.9</v>
      </c>
      <c r="H2177">
        <f t="shared" si="33"/>
        <v>3.6</v>
      </c>
    </row>
    <row r="2178" spans="1:8" x14ac:dyDescent="0.2">
      <c r="A2178" s="1">
        <v>2541</v>
      </c>
      <c r="B2178" s="3">
        <v>42511.842361111114</v>
      </c>
      <c r="C2178" t="s">
        <v>118</v>
      </c>
      <c r="D2178">
        <v>1</v>
      </c>
      <c r="E2178">
        <f>INDEX(products!B:B,MATCH(challenge_2_solution_2!$C2178,products!$A:$A,0))</f>
        <v>19.899999999999999</v>
      </c>
      <c r="F2178">
        <f>INDEX(products!C:C,MATCH(challenge_2_solution_2!$C2178,products!$A:$A,0))</f>
        <v>12.74</v>
      </c>
      <c r="G2178">
        <f t="shared" si="33"/>
        <v>19.899999999999999</v>
      </c>
      <c r="H2178">
        <f t="shared" si="33"/>
        <v>12.74</v>
      </c>
    </row>
    <row r="2179" spans="1:8" x14ac:dyDescent="0.2">
      <c r="A2179" s="1">
        <v>2541</v>
      </c>
      <c r="B2179" s="3">
        <v>42511.842361111114</v>
      </c>
      <c r="C2179" t="s">
        <v>86</v>
      </c>
      <c r="D2179">
        <v>1</v>
      </c>
      <c r="E2179">
        <f>INDEX(products!B:B,MATCH(challenge_2_solution_2!$C2179,products!$A:$A,0))</f>
        <v>15.9</v>
      </c>
      <c r="F2179">
        <f>INDEX(products!C:C,MATCH(challenge_2_solution_2!$C2179,products!$A:$A,0))</f>
        <v>5.57</v>
      </c>
      <c r="G2179">
        <f t="shared" ref="G2179:H2242" si="34">$D2179*E2179</f>
        <v>15.9</v>
      </c>
      <c r="H2179">
        <f t="shared" si="34"/>
        <v>5.57</v>
      </c>
    </row>
    <row r="2180" spans="1:8" x14ac:dyDescent="0.2">
      <c r="A2180" s="1">
        <v>2542</v>
      </c>
      <c r="B2180" s="3">
        <v>42512.772916666669</v>
      </c>
      <c r="C2180" t="s">
        <v>4</v>
      </c>
      <c r="D2180">
        <v>1</v>
      </c>
      <c r="E2180">
        <f>INDEX(products!B:B,MATCH(challenge_2_solution_2!$C2180,products!$A:$A,0))</f>
        <v>1</v>
      </c>
      <c r="F2180">
        <f>INDEX(products!C:C,MATCH(challenge_2_solution_2!$C2180,products!$A:$A,0))</f>
        <v>0.61</v>
      </c>
      <c r="G2180">
        <f t="shared" si="34"/>
        <v>1</v>
      </c>
      <c r="H2180">
        <f t="shared" si="34"/>
        <v>0.61</v>
      </c>
    </row>
    <row r="2181" spans="1:8" x14ac:dyDescent="0.2">
      <c r="A2181" s="1">
        <v>2542</v>
      </c>
      <c r="B2181" s="3">
        <v>42512.772916666669</v>
      </c>
      <c r="C2181" t="s">
        <v>7</v>
      </c>
      <c r="D2181">
        <v>1</v>
      </c>
      <c r="E2181">
        <f>INDEX(products!B:B,MATCH(challenge_2_solution_2!$C2181,products!$A:$A,0))</f>
        <v>1</v>
      </c>
      <c r="F2181">
        <f>INDEX(products!C:C,MATCH(challenge_2_solution_2!$C2181,products!$A:$A,0))</f>
        <v>0.68</v>
      </c>
      <c r="G2181">
        <f t="shared" si="34"/>
        <v>1</v>
      </c>
      <c r="H2181">
        <f t="shared" si="34"/>
        <v>0.68</v>
      </c>
    </row>
    <row r="2182" spans="1:8" x14ac:dyDescent="0.2">
      <c r="A2182" s="1">
        <v>2542</v>
      </c>
      <c r="B2182" s="3">
        <v>42512.772916666669</v>
      </c>
      <c r="C2182" t="s">
        <v>8</v>
      </c>
      <c r="D2182">
        <v>2</v>
      </c>
      <c r="E2182">
        <f>INDEX(products!B:B,MATCH(challenge_2_solution_2!$C2182,products!$A:$A,0))</f>
        <v>1.6</v>
      </c>
      <c r="F2182">
        <f>INDEX(products!C:C,MATCH(challenge_2_solution_2!$C2182,products!$A:$A,0))</f>
        <v>0.77</v>
      </c>
      <c r="G2182">
        <f t="shared" si="34"/>
        <v>3.2</v>
      </c>
      <c r="H2182">
        <f t="shared" si="34"/>
        <v>1.54</v>
      </c>
    </row>
    <row r="2183" spans="1:8" x14ac:dyDescent="0.2">
      <c r="A2183" s="1">
        <v>2542</v>
      </c>
      <c r="B2183" s="3">
        <v>42512.772916666669</v>
      </c>
      <c r="C2183" t="s">
        <v>14</v>
      </c>
      <c r="D2183">
        <v>1</v>
      </c>
      <c r="E2183">
        <f>INDEX(products!B:B,MATCH(challenge_2_solution_2!$C2183,products!$A:$A,0))</f>
        <v>5.9</v>
      </c>
      <c r="F2183">
        <f>INDEX(products!C:C,MATCH(challenge_2_solution_2!$C2183,products!$A:$A,0))</f>
        <v>2.36</v>
      </c>
      <c r="G2183">
        <f t="shared" si="34"/>
        <v>5.9</v>
      </c>
      <c r="H2183">
        <f t="shared" si="34"/>
        <v>2.36</v>
      </c>
    </row>
    <row r="2184" spans="1:8" x14ac:dyDescent="0.2">
      <c r="A2184" s="1">
        <v>2542</v>
      </c>
      <c r="B2184" s="3">
        <v>42512.772916666669</v>
      </c>
      <c r="C2184" t="s">
        <v>15</v>
      </c>
      <c r="D2184">
        <v>1</v>
      </c>
      <c r="E2184">
        <f>INDEX(products!B:B,MATCH(challenge_2_solution_2!$C2184,products!$A:$A,0))</f>
        <v>5.9</v>
      </c>
      <c r="F2184">
        <f>INDEX(products!C:C,MATCH(challenge_2_solution_2!$C2184,products!$A:$A,0))</f>
        <v>3.07</v>
      </c>
      <c r="G2184">
        <f t="shared" si="34"/>
        <v>5.9</v>
      </c>
      <c r="H2184">
        <f t="shared" si="34"/>
        <v>3.07</v>
      </c>
    </row>
    <row r="2185" spans="1:8" x14ac:dyDescent="0.2">
      <c r="A2185" s="1">
        <v>2542</v>
      </c>
      <c r="B2185" s="3">
        <v>42512.772916666669</v>
      </c>
      <c r="C2185" t="s">
        <v>91</v>
      </c>
      <c r="D2185">
        <v>1</v>
      </c>
      <c r="E2185">
        <f>INDEX(products!B:B,MATCH(challenge_2_solution_2!$C2185,products!$A:$A,0))</f>
        <v>17.899999999999999</v>
      </c>
      <c r="F2185">
        <f>INDEX(products!C:C,MATCH(challenge_2_solution_2!$C2185,products!$A:$A,0))</f>
        <v>6.44</v>
      </c>
      <c r="G2185">
        <f t="shared" si="34"/>
        <v>17.899999999999999</v>
      </c>
      <c r="H2185">
        <f t="shared" si="34"/>
        <v>6.44</v>
      </c>
    </row>
    <row r="2186" spans="1:8" x14ac:dyDescent="0.2">
      <c r="A2186" s="1">
        <v>2543</v>
      </c>
      <c r="B2186" s="3">
        <v>42512.927777777775</v>
      </c>
      <c r="C2186" t="s">
        <v>62</v>
      </c>
      <c r="D2186">
        <v>1</v>
      </c>
      <c r="E2186">
        <f>INDEX(products!B:B,MATCH(challenge_2_solution_2!$C2186,products!$A:$A,0))</f>
        <v>11.9</v>
      </c>
      <c r="F2186">
        <f>INDEX(products!C:C,MATCH(challenge_2_solution_2!$C2186,products!$A:$A,0))</f>
        <v>8.33</v>
      </c>
      <c r="G2186">
        <f t="shared" si="34"/>
        <v>11.9</v>
      </c>
      <c r="H2186">
        <f t="shared" si="34"/>
        <v>8.33</v>
      </c>
    </row>
    <row r="2187" spans="1:8" x14ac:dyDescent="0.2">
      <c r="A2187" s="1">
        <v>2543</v>
      </c>
      <c r="B2187" s="3">
        <v>42512.927777777775</v>
      </c>
      <c r="C2187" t="s">
        <v>61</v>
      </c>
      <c r="D2187">
        <v>1</v>
      </c>
      <c r="E2187">
        <f>INDEX(products!B:B,MATCH(challenge_2_solution_2!$C2187,products!$A:$A,0))</f>
        <v>11.9</v>
      </c>
      <c r="F2187">
        <f>INDEX(products!C:C,MATCH(challenge_2_solution_2!$C2187,products!$A:$A,0))</f>
        <v>7.74</v>
      </c>
      <c r="G2187">
        <f t="shared" si="34"/>
        <v>11.9</v>
      </c>
      <c r="H2187">
        <f t="shared" si="34"/>
        <v>7.74</v>
      </c>
    </row>
    <row r="2188" spans="1:8" x14ac:dyDescent="0.2">
      <c r="A2188" s="1">
        <v>2543</v>
      </c>
      <c r="B2188" s="3">
        <v>42512.927777777775</v>
      </c>
      <c r="C2188" t="s">
        <v>120</v>
      </c>
      <c r="D2188">
        <v>1</v>
      </c>
      <c r="E2188">
        <f>INDEX(products!B:B,MATCH(challenge_2_solution_2!$C2188,products!$A:$A,0))</f>
        <v>19.899999999999999</v>
      </c>
      <c r="F2188">
        <f>INDEX(products!C:C,MATCH(challenge_2_solution_2!$C2188,products!$A:$A,0))</f>
        <v>8.16</v>
      </c>
      <c r="G2188">
        <f t="shared" si="34"/>
        <v>19.899999999999999</v>
      </c>
      <c r="H2188">
        <f t="shared" si="34"/>
        <v>8.16</v>
      </c>
    </row>
    <row r="2189" spans="1:8" x14ac:dyDescent="0.2">
      <c r="A2189" s="1">
        <v>2543</v>
      </c>
      <c r="B2189" s="3">
        <v>42512.927777777775</v>
      </c>
      <c r="C2189" t="s">
        <v>167</v>
      </c>
      <c r="D2189">
        <v>1</v>
      </c>
      <c r="E2189">
        <f>INDEX(products!B:B,MATCH(challenge_2_solution_2!$C2189,products!$A:$A,0))</f>
        <v>25.9</v>
      </c>
      <c r="F2189">
        <f>INDEX(products!C:C,MATCH(challenge_2_solution_2!$C2189,products!$A:$A,0))</f>
        <v>16.579999999999998</v>
      </c>
      <c r="G2189">
        <f t="shared" si="34"/>
        <v>25.9</v>
      </c>
      <c r="H2189">
        <f t="shared" si="34"/>
        <v>16.579999999999998</v>
      </c>
    </row>
    <row r="2190" spans="1:8" x14ac:dyDescent="0.2">
      <c r="A2190" s="1">
        <v>2544</v>
      </c>
      <c r="B2190" s="3">
        <v>42513.678472222222</v>
      </c>
      <c r="C2190" t="s">
        <v>12</v>
      </c>
      <c r="D2190">
        <v>1</v>
      </c>
      <c r="E2190">
        <f>INDEX(products!B:B,MATCH(challenge_2_solution_2!$C2190,products!$A:$A,0))</f>
        <v>5.2</v>
      </c>
      <c r="F2190">
        <f>INDEX(products!C:C,MATCH(challenge_2_solution_2!$C2190,products!$A:$A,0))</f>
        <v>3.07</v>
      </c>
      <c r="G2190">
        <f t="shared" si="34"/>
        <v>5.2</v>
      </c>
      <c r="H2190">
        <f t="shared" si="34"/>
        <v>3.07</v>
      </c>
    </row>
    <row r="2191" spans="1:8" x14ac:dyDescent="0.2">
      <c r="A2191" s="1">
        <v>2544</v>
      </c>
      <c r="B2191" s="3">
        <v>42513.678472222222</v>
      </c>
      <c r="C2191" t="s">
        <v>87</v>
      </c>
      <c r="D2191">
        <v>1</v>
      </c>
      <c r="E2191">
        <f>INDEX(products!B:B,MATCH(challenge_2_solution_2!$C2191,products!$A:$A,0))</f>
        <v>15.9</v>
      </c>
      <c r="F2191">
        <f>INDEX(products!C:C,MATCH(challenge_2_solution_2!$C2191,products!$A:$A,0))</f>
        <v>6.2</v>
      </c>
      <c r="G2191">
        <f t="shared" si="34"/>
        <v>15.9</v>
      </c>
      <c r="H2191">
        <f t="shared" si="34"/>
        <v>6.2</v>
      </c>
    </row>
    <row r="2192" spans="1:8" x14ac:dyDescent="0.2">
      <c r="A2192" s="1">
        <v>2544</v>
      </c>
      <c r="B2192" s="3">
        <v>42513.678472222222</v>
      </c>
      <c r="C2192" t="s">
        <v>88</v>
      </c>
      <c r="D2192">
        <v>1</v>
      </c>
      <c r="E2192">
        <f>INDEX(products!B:B,MATCH(challenge_2_solution_2!$C2192,products!$A:$A,0))</f>
        <v>15.9</v>
      </c>
      <c r="F2192">
        <f>INDEX(products!C:C,MATCH(challenge_2_solution_2!$C2192,products!$A:$A,0))</f>
        <v>7</v>
      </c>
      <c r="G2192">
        <f t="shared" si="34"/>
        <v>15.9</v>
      </c>
      <c r="H2192">
        <f t="shared" si="34"/>
        <v>7</v>
      </c>
    </row>
    <row r="2193" spans="1:8" x14ac:dyDescent="0.2">
      <c r="A2193" s="1">
        <v>2545</v>
      </c>
      <c r="B2193" s="3">
        <v>42513.75</v>
      </c>
      <c r="C2193" t="s">
        <v>30</v>
      </c>
      <c r="D2193">
        <v>1</v>
      </c>
      <c r="E2193">
        <f>INDEX(products!B:B,MATCH(challenge_2_solution_2!$C2193,products!$A:$A,0))</f>
        <v>7.9</v>
      </c>
      <c r="F2193">
        <f>INDEX(products!C:C,MATCH(challenge_2_solution_2!$C2193,products!$A:$A,0))</f>
        <v>4.66</v>
      </c>
      <c r="G2193">
        <f t="shared" si="34"/>
        <v>7.9</v>
      </c>
      <c r="H2193">
        <f t="shared" si="34"/>
        <v>4.66</v>
      </c>
    </row>
    <row r="2194" spans="1:8" x14ac:dyDescent="0.2">
      <c r="A2194" s="1">
        <v>2545</v>
      </c>
      <c r="B2194" s="3">
        <v>42513.75</v>
      </c>
      <c r="C2194" t="s">
        <v>129</v>
      </c>
      <c r="D2194">
        <v>1</v>
      </c>
      <c r="E2194">
        <f>INDEX(products!B:B,MATCH(challenge_2_solution_2!$C2194,products!$A:$A,0))</f>
        <v>19.899999999999999</v>
      </c>
      <c r="F2194">
        <f>INDEX(products!C:C,MATCH(challenge_2_solution_2!$C2194,products!$A:$A,0))</f>
        <v>6.17</v>
      </c>
      <c r="G2194">
        <f t="shared" si="34"/>
        <v>19.899999999999999</v>
      </c>
      <c r="H2194">
        <f t="shared" si="34"/>
        <v>6.17</v>
      </c>
    </row>
    <row r="2195" spans="1:8" x14ac:dyDescent="0.2">
      <c r="A2195" s="1">
        <v>2545</v>
      </c>
      <c r="B2195" s="3">
        <v>42513.75</v>
      </c>
      <c r="C2195" t="s">
        <v>159</v>
      </c>
      <c r="D2195">
        <v>1</v>
      </c>
      <c r="E2195">
        <f>INDEX(products!B:B,MATCH(challenge_2_solution_2!$C2195,products!$A:$A,0))</f>
        <v>21.9</v>
      </c>
      <c r="F2195">
        <f>INDEX(products!C:C,MATCH(challenge_2_solution_2!$C2195,products!$A:$A,0))</f>
        <v>10.07</v>
      </c>
      <c r="G2195">
        <f t="shared" si="34"/>
        <v>21.9</v>
      </c>
      <c r="H2195">
        <f t="shared" si="34"/>
        <v>10.07</v>
      </c>
    </row>
    <row r="2196" spans="1:8" x14ac:dyDescent="0.2">
      <c r="A2196" s="1">
        <v>2546</v>
      </c>
      <c r="B2196" s="3">
        <v>42513.785416666666</v>
      </c>
      <c r="C2196" t="s">
        <v>5</v>
      </c>
      <c r="D2196">
        <v>1</v>
      </c>
      <c r="E2196">
        <f>INDEX(products!B:B,MATCH(challenge_2_solution_2!$C2196,products!$A:$A,0))</f>
        <v>1</v>
      </c>
      <c r="F2196">
        <f>INDEX(products!C:C,MATCH(challenge_2_solution_2!$C2196,products!$A:$A,0))</f>
        <v>0.31</v>
      </c>
      <c r="G2196">
        <f t="shared" si="34"/>
        <v>1</v>
      </c>
      <c r="H2196">
        <f t="shared" si="34"/>
        <v>0.31</v>
      </c>
    </row>
    <row r="2197" spans="1:8" x14ac:dyDescent="0.2">
      <c r="A2197" s="1">
        <v>2546</v>
      </c>
      <c r="B2197" s="3">
        <v>42513.785416666666</v>
      </c>
      <c r="C2197" t="s">
        <v>4</v>
      </c>
      <c r="D2197">
        <v>2</v>
      </c>
      <c r="E2197">
        <f>INDEX(products!B:B,MATCH(challenge_2_solution_2!$C2197,products!$A:$A,0))</f>
        <v>1</v>
      </c>
      <c r="F2197">
        <f>INDEX(products!C:C,MATCH(challenge_2_solution_2!$C2197,products!$A:$A,0))</f>
        <v>0.61</v>
      </c>
      <c r="G2197">
        <f t="shared" si="34"/>
        <v>2</v>
      </c>
      <c r="H2197">
        <f t="shared" si="34"/>
        <v>1.22</v>
      </c>
    </row>
    <row r="2198" spans="1:8" x14ac:dyDescent="0.2">
      <c r="A2198" s="1">
        <v>2546</v>
      </c>
      <c r="B2198" s="3">
        <v>42513.785416666666</v>
      </c>
      <c r="C2198" t="s">
        <v>8</v>
      </c>
      <c r="D2198">
        <v>3</v>
      </c>
      <c r="E2198">
        <f>INDEX(products!B:B,MATCH(challenge_2_solution_2!$C2198,products!$A:$A,0))</f>
        <v>1.6</v>
      </c>
      <c r="F2198">
        <f>INDEX(products!C:C,MATCH(challenge_2_solution_2!$C2198,products!$A:$A,0))</f>
        <v>0.77</v>
      </c>
      <c r="G2198">
        <f t="shared" si="34"/>
        <v>4.8000000000000007</v>
      </c>
      <c r="H2198">
        <f t="shared" si="34"/>
        <v>2.31</v>
      </c>
    </row>
    <row r="2199" spans="1:8" x14ac:dyDescent="0.2">
      <c r="A2199" s="1">
        <v>2546</v>
      </c>
      <c r="B2199" s="3">
        <v>42513.785416666666</v>
      </c>
      <c r="C2199" t="s">
        <v>9</v>
      </c>
      <c r="D2199">
        <v>2</v>
      </c>
      <c r="E2199">
        <f>INDEX(products!B:B,MATCH(challenge_2_solution_2!$C2199,products!$A:$A,0))</f>
        <v>1.6</v>
      </c>
      <c r="F2199">
        <f>INDEX(products!C:C,MATCH(challenge_2_solution_2!$C2199,products!$A:$A,0))</f>
        <v>0.67</v>
      </c>
      <c r="G2199">
        <f t="shared" si="34"/>
        <v>3.2</v>
      </c>
      <c r="H2199">
        <f t="shared" si="34"/>
        <v>1.34</v>
      </c>
    </row>
    <row r="2200" spans="1:8" x14ac:dyDescent="0.2">
      <c r="A2200" s="1">
        <v>2546</v>
      </c>
      <c r="B2200" s="3">
        <v>42513.785416666666</v>
      </c>
      <c r="C2200" t="s">
        <v>12</v>
      </c>
      <c r="D2200">
        <v>1</v>
      </c>
      <c r="E2200">
        <f>INDEX(products!B:B,MATCH(challenge_2_solution_2!$C2200,products!$A:$A,0))</f>
        <v>5.2</v>
      </c>
      <c r="F2200">
        <f>INDEX(products!C:C,MATCH(challenge_2_solution_2!$C2200,products!$A:$A,0))</f>
        <v>3.07</v>
      </c>
      <c r="G2200">
        <f t="shared" si="34"/>
        <v>5.2</v>
      </c>
      <c r="H2200">
        <f t="shared" si="34"/>
        <v>3.07</v>
      </c>
    </row>
    <row r="2201" spans="1:8" x14ac:dyDescent="0.2">
      <c r="A2201" s="1">
        <v>2546</v>
      </c>
      <c r="B2201" s="3">
        <v>42513.785416666666</v>
      </c>
      <c r="C2201" t="s">
        <v>17</v>
      </c>
      <c r="D2201">
        <v>1</v>
      </c>
      <c r="E2201">
        <f>INDEX(products!B:B,MATCH(challenge_2_solution_2!$C2201,products!$A:$A,0))</f>
        <v>5.9</v>
      </c>
      <c r="F2201">
        <f>INDEX(products!C:C,MATCH(challenge_2_solution_2!$C2201,products!$A:$A,0))</f>
        <v>2.83</v>
      </c>
      <c r="G2201">
        <f t="shared" si="34"/>
        <v>5.9</v>
      </c>
      <c r="H2201">
        <f t="shared" si="34"/>
        <v>2.83</v>
      </c>
    </row>
    <row r="2202" spans="1:8" x14ac:dyDescent="0.2">
      <c r="A2202" s="1">
        <v>2546</v>
      </c>
      <c r="B2202" s="3">
        <v>42513.785416666666</v>
      </c>
      <c r="C2202" t="s">
        <v>33</v>
      </c>
      <c r="D2202">
        <v>1</v>
      </c>
      <c r="E2202">
        <f>INDEX(products!B:B,MATCH(challenge_2_solution_2!$C2202,products!$A:$A,0))</f>
        <v>7.9</v>
      </c>
      <c r="F2202">
        <f>INDEX(products!C:C,MATCH(challenge_2_solution_2!$C2202,products!$A:$A,0))</f>
        <v>2.21</v>
      </c>
      <c r="G2202">
        <f t="shared" si="34"/>
        <v>7.9</v>
      </c>
      <c r="H2202">
        <f t="shared" si="34"/>
        <v>2.21</v>
      </c>
    </row>
    <row r="2203" spans="1:8" x14ac:dyDescent="0.2">
      <c r="A2203" s="1">
        <v>2546</v>
      </c>
      <c r="B2203" s="3">
        <v>42513.785416666666</v>
      </c>
      <c r="C2203" t="s">
        <v>61</v>
      </c>
      <c r="D2203">
        <v>1</v>
      </c>
      <c r="E2203">
        <f>INDEX(products!B:B,MATCH(challenge_2_solution_2!$C2203,products!$A:$A,0))</f>
        <v>11.9</v>
      </c>
      <c r="F2203">
        <f>INDEX(products!C:C,MATCH(challenge_2_solution_2!$C2203,products!$A:$A,0))</f>
        <v>7.74</v>
      </c>
      <c r="G2203">
        <f t="shared" si="34"/>
        <v>11.9</v>
      </c>
      <c r="H2203">
        <f t="shared" si="34"/>
        <v>7.74</v>
      </c>
    </row>
    <row r="2204" spans="1:8" x14ac:dyDescent="0.2">
      <c r="A2204" s="1">
        <v>2546</v>
      </c>
      <c r="B2204" s="3">
        <v>42513.785416666666</v>
      </c>
      <c r="C2204" t="s">
        <v>68</v>
      </c>
      <c r="D2204">
        <v>1</v>
      </c>
      <c r="E2204">
        <f>INDEX(products!B:B,MATCH(challenge_2_solution_2!$C2204,products!$A:$A,0))</f>
        <v>11.9</v>
      </c>
      <c r="F2204">
        <f>INDEX(products!C:C,MATCH(challenge_2_solution_2!$C2204,products!$A:$A,0))</f>
        <v>3.69</v>
      </c>
      <c r="G2204">
        <f t="shared" si="34"/>
        <v>11.9</v>
      </c>
      <c r="H2204">
        <f t="shared" si="34"/>
        <v>3.69</v>
      </c>
    </row>
    <row r="2205" spans="1:8" x14ac:dyDescent="0.2">
      <c r="A2205" s="1">
        <v>2546</v>
      </c>
      <c r="B2205" s="3">
        <v>42513.785416666666</v>
      </c>
      <c r="C2205" t="s">
        <v>109</v>
      </c>
      <c r="D2205">
        <v>1</v>
      </c>
      <c r="E2205">
        <f>INDEX(products!B:B,MATCH(challenge_2_solution_2!$C2205,products!$A:$A,0))</f>
        <v>17.899999999999999</v>
      </c>
      <c r="F2205">
        <f>INDEX(products!C:C,MATCH(challenge_2_solution_2!$C2205,products!$A:$A,0))</f>
        <v>4.12</v>
      </c>
      <c r="G2205">
        <f t="shared" si="34"/>
        <v>17.899999999999999</v>
      </c>
      <c r="H2205">
        <f t="shared" si="34"/>
        <v>4.12</v>
      </c>
    </row>
    <row r="2206" spans="1:8" x14ac:dyDescent="0.2">
      <c r="A2206" s="1">
        <v>2547</v>
      </c>
      <c r="B2206" s="3">
        <v>42513.786111111112</v>
      </c>
      <c r="C2206" t="s">
        <v>55</v>
      </c>
      <c r="D2206">
        <v>1</v>
      </c>
      <c r="E2206">
        <f>INDEX(products!B:B,MATCH(challenge_2_solution_2!$C2206,products!$A:$A,0))</f>
        <v>7.9</v>
      </c>
      <c r="F2206">
        <f>INDEX(products!C:C,MATCH(challenge_2_solution_2!$C2206,products!$A:$A,0))</f>
        <v>2.21</v>
      </c>
      <c r="G2206">
        <f t="shared" si="34"/>
        <v>7.9</v>
      </c>
      <c r="H2206">
        <f t="shared" si="34"/>
        <v>2.21</v>
      </c>
    </row>
    <row r="2207" spans="1:8" x14ac:dyDescent="0.2">
      <c r="A2207" s="1">
        <v>2547</v>
      </c>
      <c r="B2207" s="3">
        <v>42513.786111111112</v>
      </c>
      <c r="C2207" t="s">
        <v>64</v>
      </c>
      <c r="D2207">
        <v>1</v>
      </c>
      <c r="E2207">
        <f>INDEX(products!B:B,MATCH(challenge_2_solution_2!$C2207,products!$A:$A,0))</f>
        <v>11.9</v>
      </c>
      <c r="F2207">
        <f>INDEX(products!C:C,MATCH(challenge_2_solution_2!$C2207,products!$A:$A,0))</f>
        <v>7.97</v>
      </c>
      <c r="G2207">
        <f t="shared" si="34"/>
        <v>11.9</v>
      </c>
      <c r="H2207">
        <f t="shared" si="34"/>
        <v>7.97</v>
      </c>
    </row>
    <row r="2208" spans="1:8" x14ac:dyDescent="0.2">
      <c r="A2208" s="1">
        <v>2547</v>
      </c>
      <c r="B2208" s="3">
        <v>42513.786111111112</v>
      </c>
      <c r="C2208" t="s">
        <v>81</v>
      </c>
      <c r="D2208">
        <v>1</v>
      </c>
      <c r="E2208">
        <f>INDEX(products!B:B,MATCH(challenge_2_solution_2!$C2208,products!$A:$A,0))</f>
        <v>11.9</v>
      </c>
      <c r="F2208">
        <f>INDEX(products!C:C,MATCH(challenge_2_solution_2!$C2208,products!$A:$A,0))</f>
        <v>8.09</v>
      </c>
      <c r="G2208">
        <f t="shared" si="34"/>
        <v>11.9</v>
      </c>
      <c r="H2208">
        <f t="shared" si="34"/>
        <v>8.09</v>
      </c>
    </row>
    <row r="2209" spans="1:8" x14ac:dyDescent="0.2">
      <c r="A2209" s="1">
        <v>2547</v>
      </c>
      <c r="B2209" s="3">
        <v>42513.786111111112</v>
      </c>
      <c r="C2209" t="s">
        <v>84</v>
      </c>
      <c r="D2209">
        <v>1</v>
      </c>
      <c r="E2209">
        <f>INDEX(products!B:B,MATCH(challenge_2_solution_2!$C2209,products!$A:$A,0))</f>
        <v>11.9</v>
      </c>
      <c r="F2209">
        <f>INDEX(products!C:C,MATCH(challenge_2_solution_2!$C2209,products!$A:$A,0))</f>
        <v>2.38</v>
      </c>
      <c r="G2209">
        <f t="shared" si="34"/>
        <v>11.9</v>
      </c>
      <c r="H2209">
        <f t="shared" si="34"/>
        <v>2.38</v>
      </c>
    </row>
    <row r="2210" spans="1:8" x14ac:dyDescent="0.2">
      <c r="A2210" s="1">
        <v>2547</v>
      </c>
      <c r="B2210" s="3">
        <v>42513.786111111112</v>
      </c>
      <c r="C2210" t="s">
        <v>95</v>
      </c>
      <c r="D2210">
        <v>1</v>
      </c>
      <c r="E2210">
        <f>INDEX(products!B:B,MATCH(challenge_2_solution_2!$C2210,products!$A:$A,0))</f>
        <v>17.899999999999999</v>
      </c>
      <c r="F2210">
        <f>INDEX(products!C:C,MATCH(challenge_2_solution_2!$C2210,products!$A:$A,0))</f>
        <v>4.3</v>
      </c>
      <c r="G2210">
        <f t="shared" si="34"/>
        <v>17.899999999999999</v>
      </c>
      <c r="H2210">
        <f t="shared" si="34"/>
        <v>4.3</v>
      </c>
    </row>
    <row r="2211" spans="1:8" x14ac:dyDescent="0.2">
      <c r="A2211" s="1">
        <v>2548</v>
      </c>
      <c r="B2211" s="3">
        <v>42513.867361111108</v>
      </c>
      <c r="C2211" t="s">
        <v>12</v>
      </c>
      <c r="D2211">
        <v>1</v>
      </c>
      <c r="E2211">
        <f>INDEX(products!B:B,MATCH(challenge_2_solution_2!$C2211,products!$A:$A,0))</f>
        <v>5.2</v>
      </c>
      <c r="F2211">
        <f>INDEX(products!C:C,MATCH(challenge_2_solution_2!$C2211,products!$A:$A,0))</f>
        <v>3.07</v>
      </c>
      <c r="G2211">
        <f t="shared" si="34"/>
        <v>5.2</v>
      </c>
      <c r="H2211">
        <f t="shared" si="34"/>
        <v>3.07</v>
      </c>
    </row>
    <row r="2212" spans="1:8" x14ac:dyDescent="0.2">
      <c r="A2212" s="1">
        <v>2548</v>
      </c>
      <c r="B2212" s="3">
        <v>42513.867361111108</v>
      </c>
      <c r="C2212" t="s">
        <v>25</v>
      </c>
      <c r="D2212">
        <v>1</v>
      </c>
      <c r="E2212">
        <f>INDEX(products!B:B,MATCH(challenge_2_solution_2!$C2212,products!$A:$A,0))</f>
        <v>5.9</v>
      </c>
      <c r="F2212">
        <f>INDEX(products!C:C,MATCH(challenge_2_solution_2!$C2212,products!$A:$A,0))</f>
        <v>3.84</v>
      </c>
      <c r="G2212">
        <f t="shared" si="34"/>
        <v>5.9</v>
      </c>
      <c r="H2212">
        <f t="shared" si="34"/>
        <v>3.84</v>
      </c>
    </row>
    <row r="2213" spans="1:8" x14ac:dyDescent="0.2">
      <c r="A2213" s="1">
        <v>2548</v>
      </c>
      <c r="B2213" s="3">
        <v>42513.867361111108</v>
      </c>
      <c r="C2213" t="s">
        <v>28</v>
      </c>
      <c r="D2213">
        <v>2</v>
      </c>
      <c r="E2213">
        <f>INDEX(products!B:B,MATCH(challenge_2_solution_2!$C2213,products!$A:$A,0))</f>
        <v>7.9</v>
      </c>
      <c r="F2213">
        <f>INDEX(products!C:C,MATCH(challenge_2_solution_2!$C2213,products!$A:$A,0))</f>
        <v>2.4500000000000002</v>
      </c>
      <c r="G2213">
        <f t="shared" si="34"/>
        <v>15.8</v>
      </c>
      <c r="H2213">
        <f t="shared" si="34"/>
        <v>4.9000000000000004</v>
      </c>
    </row>
    <row r="2214" spans="1:8" x14ac:dyDescent="0.2">
      <c r="A2214" s="1">
        <v>2548</v>
      </c>
      <c r="B2214" s="3">
        <v>42513.867361111108</v>
      </c>
      <c r="C2214" t="s">
        <v>33</v>
      </c>
      <c r="D2214">
        <v>1</v>
      </c>
      <c r="E2214">
        <f>INDEX(products!B:B,MATCH(challenge_2_solution_2!$C2214,products!$A:$A,0))</f>
        <v>7.9</v>
      </c>
      <c r="F2214">
        <f>INDEX(products!C:C,MATCH(challenge_2_solution_2!$C2214,products!$A:$A,0))</f>
        <v>2.21</v>
      </c>
      <c r="G2214">
        <f t="shared" si="34"/>
        <v>7.9</v>
      </c>
      <c r="H2214">
        <f t="shared" si="34"/>
        <v>2.21</v>
      </c>
    </row>
    <row r="2215" spans="1:8" x14ac:dyDescent="0.2">
      <c r="A2215" s="1">
        <v>2548</v>
      </c>
      <c r="B2215" s="3">
        <v>42513.867361111108</v>
      </c>
      <c r="C2215" t="s">
        <v>57</v>
      </c>
      <c r="D2215">
        <v>1</v>
      </c>
      <c r="E2215">
        <f>INDEX(products!B:B,MATCH(challenge_2_solution_2!$C2215,products!$A:$A,0))</f>
        <v>9.9</v>
      </c>
      <c r="F2215">
        <f>INDEX(products!C:C,MATCH(challenge_2_solution_2!$C2215,products!$A:$A,0))</f>
        <v>3.76</v>
      </c>
      <c r="G2215">
        <f t="shared" si="34"/>
        <v>9.9</v>
      </c>
      <c r="H2215">
        <f t="shared" si="34"/>
        <v>3.76</v>
      </c>
    </row>
    <row r="2216" spans="1:8" x14ac:dyDescent="0.2">
      <c r="A2216" s="1">
        <v>2548</v>
      </c>
      <c r="B2216" s="3">
        <v>42513.867361111108</v>
      </c>
      <c r="C2216" t="s">
        <v>69</v>
      </c>
      <c r="D2216">
        <v>1</v>
      </c>
      <c r="E2216">
        <f>INDEX(products!B:B,MATCH(challenge_2_solution_2!$C2216,products!$A:$A,0))</f>
        <v>11.9</v>
      </c>
      <c r="F2216">
        <f>INDEX(products!C:C,MATCH(challenge_2_solution_2!$C2216,products!$A:$A,0))</f>
        <v>2.86</v>
      </c>
      <c r="G2216">
        <f t="shared" si="34"/>
        <v>11.9</v>
      </c>
      <c r="H2216">
        <f t="shared" si="34"/>
        <v>2.86</v>
      </c>
    </row>
    <row r="2217" spans="1:8" x14ac:dyDescent="0.2">
      <c r="A2217" s="1">
        <v>2548</v>
      </c>
      <c r="B2217" s="3">
        <v>42513.867361111108</v>
      </c>
      <c r="C2217" t="s">
        <v>87</v>
      </c>
      <c r="D2217">
        <v>1</v>
      </c>
      <c r="E2217">
        <f>INDEX(products!B:B,MATCH(challenge_2_solution_2!$C2217,products!$A:$A,0))</f>
        <v>15.9</v>
      </c>
      <c r="F2217">
        <f>INDEX(products!C:C,MATCH(challenge_2_solution_2!$C2217,products!$A:$A,0))</f>
        <v>6.2</v>
      </c>
      <c r="G2217">
        <f t="shared" si="34"/>
        <v>15.9</v>
      </c>
      <c r="H2217">
        <f t="shared" si="34"/>
        <v>6.2</v>
      </c>
    </row>
    <row r="2218" spans="1:8" x14ac:dyDescent="0.2">
      <c r="A2218" s="1">
        <v>2548</v>
      </c>
      <c r="B2218" s="3">
        <v>42513.867361111108</v>
      </c>
      <c r="C2218" t="s">
        <v>89</v>
      </c>
      <c r="D2218">
        <v>1</v>
      </c>
      <c r="E2218">
        <f>INDEX(products!B:B,MATCH(challenge_2_solution_2!$C2218,products!$A:$A,0))</f>
        <v>17.899999999999999</v>
      </c>
      <c r="F2218">
        <f>INDEX(products!C:C,MATCH(challenge_2_solution_2!$C2218,products!$A:$A,0))</f>
        <v>3.94</v>
      </c>
      <c r="G2218">
        <f t="shared" si="34"/>
        <v>17.899999999999999</v>
      </c>
      <c r="H2218">
        <f t="shared" si="34"/>
        <v>3.94</v>
      </c>
    </row>
    <row r="2219" spans="1:8" x14ac:dyDescent="0.2">
      <c r="A2219" s="1">
        <v>2548</v>
      </c>
      <c r="B2219" s="3">
        <v>42513.867361111108</v>
      </c>
      <c r="C2219" t="s">
        <v>111</v>
      </c>
      <c r="D2219">
        <v>1</v>
      </c>
      <c r="E2219">
        <f>INDEX(products!B:B,MATCH(challenge_2_solution_2!$C2219,products!$A:$A,0))</f>
        <v>17.899999999999999</v>
      </c>
      <c r="F2219">
        <f>INDEX(products!C:C,MATCH(challenge_2_solution_2!$C2219,products!$A:$A,0))</f>
        <v>6.62</v>
      </c>
      <c r="G2219">
        <f t="shared" si="34"/>
        <v>17.899999999999999</v>
      </c>
      <c r="H2219">
        <f t="shared" si="34"/>
        <v>6.62</v>
      </c>
    </row>
    <row r="2220" spans="1:8" x14ac:dyDescent="0.2">
      <c r="A2220" s="1">
        <v>2549</v>
      </c>
      <c r="B2220" s="3">
        <v>42514.752083333333</v>
      </c>
      <c r="C2220" t="s">
        <v>5</v>
      </c>
      <c r="D2220">
        <v>1</v>
      </c>
      <c r="E2220">
        <f>INDEX(products!B:B,MATCH(challenge_2_solution_2!$C2220,products!$A:$A,0))</f>
        <v>1</v>
      </c>
      <c r="F2220">
        <f>INDEX(products!C:C,MATCH(challenge_2_solution_2!$C2220,products!$A:$A,0))</f>
        <v>0.31</v>
      </c>
      <c r="G2220">
        <f t="shared" si="34"/>
        <v>1</v>
      </c>
      <c r="H2220">
        <f t="shared" si="34"/>
        <v>0.31</v>
      </c>
    </row>
    <row r="2221" spans="1:8" x14ac:dyDescent="0.2">
      <c r="A2221" s="1">
        <v>2549</v>
      </c>
      <c r="B2221" s="3">
        <v>42514.752083333333</v>
      </c>
      <c r="C2221" t="s">
        <v>8</v>
      </c>
      <c r="D2221">
        <v>3</v>
      </c>
      <c r="E2221">
        <f>INDEX(products!B:B,MATCH(challenge_2_solution_2!$C2221,products!$A:$A,0))</f>
        <v>1.6</v>
      </c>
      <c r="F2221">
        <f>INDEX(products!C:C,MATCH(challenge_2_solution_2!$C2221,products!$A:$A,0))</f>
        <v>0.77</v>
      </c>
      <c r="G2221">
        <f t="shared" si="34"/>
        <v>4.8000000000000007</v>
      </c>
      <c r="H2221">
        <f t="shared" si="34"/>
        <v>2.31</v>
      </c>
    </row>
    <row r="2222" spans="1:8" x14ac:dyDescent="0.2">
      <c r="A2222" s="1">
        <v>2549</v>
      </c>
      <c r="B2222" s="3">
        <v>42514.752083333333</v>
      </c>
      <c r="C2222" t="s">
        <v>12</v>
      </c>
      <c r="D2222">
        <v>1</v>
      </c>
      <c r="E2222">
        <f>INDEX(products!B:B,MATCH(challenge_2_solution_2!$C2222,products!$A:$A,0))</f>
        <v>5.2</v>
      </c>
      <c r="F2222">
        <f>INDEX(products!C:C,MATCH(challenge_2_solution_2!$C2222,products!$A:$A,0))</f>
        <v>3.07</v>
      </c>
      <c r="G2222">
        <f t="shared" si="34"/>
        <v>5.2</v>
      </c>
      <c r="H2222">
        <f t="shared" si="34"/>
        <v>3.07</v>
      </c>
    </row>
    <row r="2223" spans="1:8" x14ac:dyDescent="0.2">
      <c r="A2223" s="1">
        <v>2549</v>
      </c>
      <c r="B2223" s="3">
        <v>42514.752083333333</v>
      </c>
      <c r="C2223" t="s">
        <v>14</v>
      </c>
      <c r="D2223">
        <v>1</v>
      </c>
      <c r="E2223">
        <f>INDEX(products!B:B,MATCH(challenge_2_solution_2!$C2223,products!$A:$A,0))</f>
        <v>5.9</v>
      </c>
      <c r="F2223">
        <f>INDEX(products!C:C,MATCH(challenge_2_solution_2!$C2223,products!$A:$A,0))</f>
        <v>2.36</v>
      </c>
      <c r="G2223">
        <f t="shared" si="34"/>
        <v>5.9</v>
      </c>
      <c r="H2223">
        <f t="shared" si="34"/>
        <v>2.36</v>
      </c>
    </row>
    <row r="2224" spans="1:8" x14ac:dyDescent="0.2">
      <c r="A2224" s="1">
        <v>2549</v>
      </c>
      <c r="B2224" s="3">
        <v>42514.752083333333</v>
      </c>
      <c r="C2224" t="s">
        <v>17</v>
      </c>
      <c r="D2224">
        <v>1</v>
      </c>
      <c r="E2224">
        <f>INDEX(products!B:B,MATCH(challenge_2_solution_2!$C2224,products!$A:$A,0))</f>
        <v>5.9</v>
      </c>
      <c r="F2224">
        <f>INDEX(products!C:C,MATCH(challenge_2_solution_2!$C2224,products!$A:$A,0))</f>
        <v>2.83</v>
      </c>
      <c r="G2224">
        <f t="shared" si="34"/>
        <v>5.9</v>
      </c>
      <c r="H2224">
        <f t="shared" si="34"/>
        <v>2.83</v>
      </c>
    </row>
    <row r="2225" spans="1:8" x14ac:dyDescent="0.2">
      <c r="A2225" s="1">
        <v>2549</v>
      </c>
      <c r="B2225" s="3">
        <v>42514.752083333333</v>
      </c>
      <c r="C2225" t="s">
        <v>95</v>
      </c>
      <c r="D2225">
        <v>1</v>
      </c>
      <c r="E2225">
        <f>INDEX(products!B:B,MATCH(challenge_2_solution_2!$C2225,products!$A:$A,0))</f>
        <v>17.899999999999999</v>
      </c>
      <c r="F2225">
        <f>INDEX(products!C:C,MATCH(challenge_2_solution_2!$C2225,products!$A:$A,0))</f>
        <v>4.3</v>
      </c>
      <c r="G2225">
        <f t="shared" si="34"/>
        <v>17.899999999999999</v>
      </c>
      <c r="H2225">
        <f t="shared" si="34"/>
        <v>4.3</v>
      </c>
    </row>
    <row r="2226" spans="1:8" x14ac:dyDescent="0.2">
      <c r="A2226" s="1">
        <v>2549</v>
      </c>
      <c r="B2226" s="3">
        <v>42514.752083333333</v>
      </c>
      <c r="C2226" t="s">
        <v>96</v>
      </c>
      <c r="D2226">
        <v>1</v>
      </c>
      <c r="E2226">
        <f>INDEX(products!B:B,MATCH(challenge_2_solution_2!$C2226,products!$A:$A,0))</f>
        <v>17.899999999999999</v>
      </c>
      <c r="F2226">
        <f>INDEX(products!C:C,MATCH(challenge_2_solution_2!$C2226,products!$A:$A,0))</f>
        <v>10.92</v>
      </c>
      <c r="G2226">
        <f t="shared" si="34"/>
        <v>17.899999999999999</v>
      </c>
      <c r="H2226">
        <f t="shared" si="34"/>
        <v>10.92</v>
      </c>
    </row>
    <row r="2227" spans="1:8" x14ac:dyDescent="0.2">
      <c r="A2227" s="1">
        <v>2550</v>
      </c>
      <c r="B2227" s="3">
        <v>42514.785416666666</v>
      </c>
      <c r="C2227" t="s">
        <v>12</v>
      </c>
      <c r="D2227">
        <v>4</v>
      </c>
      <c r="E2227">
        <f>INDEX(products!B:B,MATCH(challenge_2_solution_2!$C2227,products!$A:$A,0))</f>
        <v>5.2</v>
      </c>
      <c r="F2227">
        <f>INDEX(products!C:C,MATCH(challenge_2_solution_2!$C2227,products!$A:$A,0))</f>
        <v>3.07</v>
      </c>
      <c r="G2227">
        <f t="shared" si="34"/>
        <v>20.8</v>
      </c>
      <c r="H2227">
        <f t="shared" si="34"/>
        <v>12.28</v>
      </c>
    </row>
    <row r="2228" spans="1:8" x14ac:dyDescent="0.2">
      <c r="A2228" s="1">
        <v>2550</v>
      </c>
      <c r="B2228" s="3">
        <v>42514.785416666666</v>
      </c>
      <c r="C2228" t="s">
        <v>14</v>
      </c>
      <c r="D2228">
        <v>1</v>
      </c>
      <c r="E2228">
        <f>INDEX(products!B:B,MATCH(challenge_2_solution_2!$C2228,products!$A:$A,0))</f>
        <v>5.9</v>
      </c>
      <c r="F2228">
        <f>INDEX(products!C:C,MATCH(challenge_2_solution_2!$C2228,products!$A:$A,0))</f>
        <v>2.36</v>
      </c>
      <c r="G2228">
        <f t="shared" si="34"/>
        <v>5.9</v>
      </c>
      <c r="H2228">
        <f t="shared" si="34"/>
        <v>2.36</v>
      </c>
    </row>
    <row r="2229" spans="1:8" x14ac:dyDescent="0.2">
      <c r="A2229" s="1">
        <v>2550</v>
      </c>
      <c r="B2229" s="3">
        <v>42514.785416666666</v>
      </c>
      <c r="C2229" t="s">
        <v>44</v>
      </c>
      <c r="D2229">
        <v>1</v>
      </c>
      <c r="E2229">
        <f>INDEX(products!B:B,MATCH(challenge_2_solution_2!$C2229,products!$A:$A,0))</f>
        <v>7.9</v>
      </c>
      <c r="F2229">
        <f>INDEX(products!C:C,MATCH(challenge_2_solution_2!$C2229,products!$A:$A,0))</f>
        <v>2.5299999999999998</v>
      </c>
      <c r="G2229">
        <f t="shared" si="34"/>
        <v>7.9</v>
      </c>
      <c r="H2229">
        <f t="shared" si="34"/>
        <v>2.5299999999999998</v>
      </c>
    </row>
    <row r="2230" spans="1:8" x14ac:dyDescent="0.2">
      <c r="A2230" s="1">
        <v>2550</v>
      </c>
      <c r="B2230" s="3">
        <v>42514.785416666666</v>
      </c>
      <c r="C2230" t="s">
        <v>68</v>
      </c>
      <c r="D2230">
        <v>1</v>
      </c>
      <c r="E2230">
        <f>INDEX(products!B:B,MATCH(challenge_2_solution_2!$C2230,products!$A:$A,0))</f>
        <v>11.9</v>
      </c>
      <c r="F2230">
        <f>INDEX(products!C:C,MATCH(challenge_2_solution_2!$C2230,products!$A:$A,0))</f>
        <v>3.69</v>
      </c>
      <c r="G2230">
        <f t="shared" si="34"/>
        <v>11.9</v>
      </c>
      <c r="H2230">
        <f t="shared" si="34"/>
        <v>3.69</v>
      </c>
    </row>
    <row r="2231" spans="1:8" x14ac:dyDescent="0.2">
      <c r="A2231" s="1">
        <v>2550</v>
      </c>
      <c r="B2231" s="3">
        <v>42514.785416666666</v>
      </c>
      <c r="C2231" t="s">
        <v>86</v>
      </c>
      <c r="D2231">
        <v>1</v>
      </c>
      <c r="E2231">
        <f>INDEX(products!B:B,MATCH(challenge_2_solution_2!$C2231,products!$A:$A,0))</f>
        <v>15.9</v>
      </c>
      <c r="F2231">
        <f>INDEX(products!C:C,MATCH(challenge_2_solution_2!$C2231,products!$A:$A,0))</f>
        <v>5.57</v>
      </c>
      <c r="G2231">
        <f t="shared" si="34"/>
        <v>15.9</v>
      </c>
      <c r="H2231">
        <f t="shared" si="34"/>
        <v>5.57</v>
      </c>
    </row>
    <row r="2232" spans="1:8" x14ac:dyDescent="0.2">
      <c r="A2232" s="1">
        <v>2550</v>
      </c>
      <c r="B2232" s="3">
        <v>42514.785416666666</v>
      </c>
      <c r="C2232" t="s">
        <v>118</v>
      </c>
      <c r="D2232">
        <v>1</v>
      </c>
      <c r="E2232">
        <f>INDEX(products!B:B,MATCH(challenge_2_solution_2!$C2232,products!$A:$A,0))</f>
        <v>19.899999999999999</v>
      </c>
      <c r="F2232">
        <f>INDEX(products!C:C,MATCH(challenge_2_solution_2!$C2232,products!$A:$A,0))</f>
        <v>12.74</v>
      </c>
      <c r="G2232">
        <f t="shared" si="34"/>
        <v>19.899999999999999</v>
      </c>
      <c r="H2232">
        <f t="shared" si="34"/>
        <v>12.74</v>
      </c>
    </row>
    <row r="2233" spans="1:8" x14ac:dyDescent="0.2">
      <c r="A2233" s="1">
        <v>2551</v>
      </c>
      <c r="B2233" s="3">
        <v>42514.790972222225</v>
      </c>
      <c r="C2233" t="s">
        <v>5</v>
      </c>
      <c r="D2233">
        <v>1</v>
      </c>
      <c r="E2233">
        <f>INDEX(products!B:B,MATCH(challenge_2_solution_2!$C2233,products!$A:$A,0))</f>
        <v>1</v>
      </c>
      <c r="F2233">
        <f>INDEX(products!C:C,MATCH(challenge_2_solution_2!$C2233,products!$A:$A,0))</f>
        <v>0.31</v>
      </c>
      <c r="G2233">
        <f t="shared" si="34"/>
        <v>1</v>
      </c>
      <c r="H2233">
        <f t="shared" si="34"/>
        <v>0.31</v>
      </c>
    </row>
    <row r="2234" spans="1:8" x14ac:dyDescent="0.2">
      <c r="A2234" s="1">
        <v>2551</v>
      </c>
      <c r="B2234" s="3">
        <v>42514.790972222225</v>
      </c>
      <c r="C2234" t="s">
        <v>3</v>
      </c>
      <c r="D2234">
        <v>1</v>
      </c>
      <c r="E2234">
        <f>INDEX(products!B:B,MATCH(challenge_2_solution_2!$C2234,products!$A:$A,0))</f>
        <v>1</v>
      </c>
      <c r="F2234">
        <f>INDEX(products!C:C,MATCH(challenge_2_solution_2!$C2234,products!$A:$A,0))</f>
        <v>0.5</v>
      </c>
      <c r="G2234">
        <f t="shared" si="34"/>
        <v>1</v>
      </c>
      <c r="H2234">
        <f t="shared" si="34"/>
        <v>0.5</v>
      </c>
    </row>
    <row r="2235" spans="1:8" x14ac:dyDescent="0.2">
      <c r="A2235" s="1">
        <v>2551</v>
      </c>
      <c r="B2235" s="3">
        <v>42514.790972222225</v>
      </c>
      <c r="C2235" t="s">
        <v>4</v>
      </c>
      <c r="D2235">
        <v>1</v>
      </c>
      <c r="E2235">
        <f>INDEX(products!B:B,MATCH(challenge_2_solution_2!$C2235,products!$A:$A,0))</f>
        <v>1</v>
      </c>
      <c r="F2235">
        <f>INDEX(products!C:C,MATCH(challenge_2_solution_2!$C2235,products!$A:$A,0))</f>
        <v>0.61</v>
      </c>
      <c r="G2235">
        <f t="shared" si="34"/>
        <v>1</v>
      </c>
      <c r="H2235">
        <f t="shared" si="34"/>
        <v>0.61</v>
      </c>
    </row>
    <row r="2236" spans="1:8" x14ac:dyDescent="0.2">
      <c r="A2236" s="1">
        <v>2551</v>
      </c>
      <c r="B2236" s="3">
        <v>42514.790972222225</v>
      </c>
      <c r="C2236" t="s">
        <v>7</v>
      </c>
      <c r="D2236">
        <v>1</v>
      </c>
      <c r="E2236">
        <f>INDEX(products!B:B,MATCH(challenge_2_solution_2!$C2236,products!$A:$A,0))</f>
        <v>1</v>
      </c>
      <c r="F2236">
        <f>INDEX(products!C:C,MATCH(challenge_2_solution_2!$C2236,products!$A:$A,0))</f>
        <v>0.68</v>
      </c>
      <c r="G2236">
        <f t="shared" si="34"/>
        <v>1</v>
      </c>
      <c r="H2236">
        <f t="shared" si="34"/>
        <v>0.68</v>
      </c>
    </row>
    <row r="2237" spans="1:8" x14ac:dyDescent="0.2">
      <c r="A2237" s="1">
        <v>2551</v>
      </c>
      <c r="B2237" s="3">
        <v>42514.790972222225</v>
      </c>
      <c r="C2237" t="s">
        <v>8</v>
      </c>
      <c r="D2237">
        <v>4</v>
      </c>
      <c r="E2237">
        <f>INDEX(products!B:B,MATCH(challenge_2_solution_2!$C2237,products!$A:$A,0))</f>
        <v>1.6</v>
      </c>
      <c r="F2237">
        <f>INDEX(products!C:C,MATCH(challenge_2_solution_2!$C2237,products!$A:$A,0))</f>
        <v>0.77</v>
      </c>
      <c r="G2237">
        <f t="shared" si="34"/>
        <v>6.4</v>
      </c>
      <c r="H2237">
        <f t="shared" si="34"/>
        <v>3.08</v>
      </c>
    </row>
    <row r="2238" spans="1:8" x14ac:dyDescent="0.2">
      <c r="A2238" s="1">
        <v>2551</v>
      </c>
      <c r="B2238" s="3">
        <v>42514.790972222225</v>
      </c>
      <c r="C2238" t="s">
        <v>17</v>
      </c>
      <c r="D2238">
        <v>1</v>
      </c>
      <c r="E2238">
        <f>INDEX(products!B:B,MATCH(challenge_2_solution_2!$C2238,products!$A:$A,0))</f>
        <v>5.9</v>
      </c>
      <c r="F2238">
        <f>INDEX(products!C:C,MATCH(challenge_2_solution_2!$C2238,products!$A:$A,0))</f>
        <v>2.83</v>
      </c>
      <c r="G2238">
        <f t="shared" si="34"/>
        <v>5.9</v>
      </c>
      <c r="H2238">
        <f t="shared" si="34"/>
        <v>2.83</v>
      </c>
    </row>
    <row r="2239" spans="1:8" x14ac:dyDescent="0.2">
      <c r="A2239" s="1">
        <v>2551</v>
      </c>
      <c r="B2239" s="3">
        <v>42514.790972222225</v>
      </c>
      <c r="C2239" t="s">
        <v>33</v>
      </c>
      <c r="D2239">
        <v>1</v>
      </c>
      <c r="E2239">
        <f>INDEX(products!B:B,MATCH(challenge_2_solution_2!$C2239,products!$A:$A,0))</f>
        <v>7.9</v>
      </c>
      <c r="F2239">
        <f>INDEX(products!C:C,MATCH(challenge_2_solution_2!$C2239,products!$A:$A,0))</f>
        <v>2.21</v>
      </c>
      <c r="G2239">
        <f t="shared" si="34"/>
        <v>7.9</v>
      </c>
      <c r="H2239">
        <f t="shared" si="34"/>
        <v>2.21</v>
      </c>
    </row>
    <row r="2240" spans="1:8" x14ac:dyDescent="0.2">
      <c r="A2240" s="1">
        <v>2551</v>
      </c>
      <c r="B2240" s="3">
        <v>42514.790972222225</v>
      </c>
      <c r="C2240" t="s">
        <v>60</v>
      </c>
      <c r="D2240">
        <v>1</v>
      </c>
      <c r="E2240">
        <f>INDEX(products!B:B,MATCH(challenge_2_solution_2!$C2240,products!$A:$A,0))</f>
        <v>11.9</v>
      </c>
      <c r="F2240">
        <f>INDEX(products!C:C,MATCH(challenge_2_solution_2!$C2240,products!$A:$A,0))</f>
        <v>4.28</v>
      </c>
      <c r="G2240">
        <f t="shared" si="34"/>
        <v>11.9</v>
      </c>
      <c r="H2240">
        <f t="shared" si="34"/>
        <v>4.28</v>
      </c>
    </row>
    <row r="2241" spans="1:8" x14ac:dyDescent="0.2">
      <c r="A2241" s="1">
        <v>2551</v>
      </c>
      <c r="B2241" s="3">
        <v>42514.790972222225</v>
      </c>
      <c r="C2241" t="s">
        <v>74</v>
      </c>
      <c r="D2241">
        <v>1</v>
      </c>
      <c r="E2241">
        <f>INDEX(products!B:B,MATCH(challenge_2_solution_2!$C2241,products!$A:$A,0))</f>
        <v>11.9</v>
      </c>
      <c r="F2241">
        <f>INDEX(products!C:C,MATCH(challenge_2_solution_2!$C2241,products!$A:$A,0))</f>
        <v>2.5</v>
      </c>
      <c r="G2241">
        <f t="shared" si="34"/>
        <v>11.9</v>
      </c>
      <c r="H2241">
        <f t="shared" si="34"/>
        <v>2.5</v>
      </c>
    </row>
    <row r="2242" spans="1:8" x14ac:dyDescent="0.2">
      <c r="A2242" s="1">
        <v>2551</v>
      </c>
      <c r="B2242" s="3">
        <v>42514.790972222225</v>
      </c>
      <c r="C2242" t="s">
        <v>66</v>
      </c>
      <c r="D2242">
        <v>1</v>
      </c>
      <c r="E2242">
        <f>INDEX(products!B:B,MATCH(challenge_2_solution_2!$C2242,products!$A:$A,0))</f>
        <v>11.9</v>
      </c>
      <c r="F2242">
        <f>INDEX(products!C:C,MATCH(challenge_2_solution_2!$C2242,products!$A:$A,0))</f>
        <v>6.31</v>
      </c>
      <c r="G2242">
        <f t="shared" si="34"/>
        <v>11.9</v>
      </c>
      <c r="H2242">
        <f t="shared" si="34"/>
        <v>6.31</v>
      </c>
    </row>
    <row r="2243" spans="1:8" x14ac:dyDescent="0.2">
      <c r="A2243" s="1">
        <v>2551</v>
      </c>
      <c r="B2243" s="3">
        <v>42514.790972222225</v>
      </c>
      <c r="C2243" t="s">
        <v>69</v>
      </c>
      <c r="D2243">
        <v>1</v>
      </c>
      <c r="E2243">
        <f>INDEX(products!B:B,MATCH(challenge_2_solution_2!$C2243,products!$A:$A,0))</f>
        <v>11.9</v>
      </c>
      <c r="F2243">
        <f>INDEX(products!C:C,MATCH(challenge_2_solution_2!$C2243,products!$A:$A,0))</f>
        <v>2.86</v>
      </c>
      <c r="G2243">
        <f t="shared" ref="G2243:H2306" si="35">$D2243*E2243</f>
        <v>11.9</v>
      </c>
      <c r="H2243">
        <f t="shared" si="35"/>
        <v>2.86</v>
      </c>
    </row>
    <row r="2244" spans="1:8" x14ac:dyDescent="0.2">
      <c r="A2244" s="1">
        <v>2551</v>
      </c>
      <c r="B2244" s="3">
        <v>42514.790972222225</v>
      </c>
      <c r="C2244" t="s">
        <v>93</v>
      </c>
      <c r="D2244">
        <v>1</v>
      </c>
      <c r="E2244">
        <f>INDEX(products!B:B,MATCH(challenge_2_solution_2!$C2244,products!$A:$A,0))</f>
        <v>17.899999999999999</v>
      </c>
      <c r="F2244">
        <f>INDEX(products!C:C,MATCH(challenge_2_solution_2!$C2244,products!$A:$A,0))</f>
        <v>6.8</v>
      </c>
      <c r="G2244">
        <f t="shared" si="35"/>
        <v>17.899999999999999</v>
      </c>
      <c r="H2244">
        <f t="shared" si="35"/>
        <v>6.8</v>
      </c>
    </row>
    <row r="2245" spans="1:8" x14ac:dyDescent="0.2">
      <c r="A2245" s="1">
        <v>2551</v>
      </c>
      <c r="B2245" s="3">
        <v>42514.790972222225</v>
      </c>
      <c r="C2245" t="s">
        <v>139</v>
      </c>
      <c r="D2245">
        <v>1</v>
      </c>
      <c r="E2245">
        <f>INDEX(products!B:B,MATCH(challenge_2_solution_2!$C2245,products!$A:$A,0))</f>
        <v>19.899999999999999</v>
      </c>
      <c r="F2245">
        <f>INDEX(products!C:C,MATCH(challenge_2_solution_2!$C2245,products!$A:$A,0))</f>
        <v>8.36</v>
      </c>
      <c r="G2245">
        <f t="shared" si="35"/>
        <v>19.899999999999999</v>
      </c>
      <c r="H2245">
        <f t="shared" si="35"/>
        <v>8.36</v>
      </c>
    </row>
    <row r="2246" spans="1:8" x14ac:dyDescent="0.2">
      <c r="A2246" s="1">
        <v>2551</v>
      </c>
      <c r="B2246" s="3">
        <v>42514.790972222225</v>
      </c>
      <c r="C2246" t="s">
        <v>155</v>
      </c>
      <c r="D2246">
        <v>1</v>
      </c>
      <c r="E2246">
        <f>INDEX(products!B:B,MATCH(challenge_2_solution_2!$C2246,products!$A:$A,0))</f>
        <v>21.9</v>
      </c>
      <c r="F2246">
        <f>INDEX(products!C:C,MATCH(challenge_2_solution_2!$C2246,products!$A:$A,0))</f>
        <v>11.39</v>
      </c>
      <c r="G2246">
        <f t="shared" si="35"/>
        <v>21.9</v>
      </c>
      <c r="H2246">
        <f t="shared" si="35"/>
        <v>11.39</v>
      </c>
    </row>
    <row r="2247" spans="1:8" x14ac:dyDescent="0.2">
      <c r="A2247" s="1">
        <v>2552</v>
      </c>
      <c r="B2247" s="3">
        <v>42514.918749999997</v>
      </c>
      <c r="C2247" t="s">
        <v>15</v>
      </c>
      <c r="D2247">
        <v>1</v>
      </c>
      <c r="E2247">
        <f>INDEX(products!B:B,MATCH(challenge_2_solution_2!$C2247,products!$A:$A,0))</f>
        <v>5.9</v>
      </c>
      <c r="F2247">
        <f>INDEX(products!C:C,MATCH(challenge_2_solution_2!$C2247,products!$A:$A,0))</f>
        <v>3.07</v>
      </c>
      <c r="G2247">
        <f t="shared" si="35"/>
        <v>5.9</v>
      </c>
      <c r="H2247">
        <f t="shared" si="35"/>
        <v>3.07</v>
      </c>
    </row>
    <row r="2248" spans="1:8" x14ac:dyDescent="0.2">
      <c r="A2248" s="1">
        <v>2552</v>
      </c>
      <c r="B2248" s="3">
        <v>42514.918749999997</v>
      </c>
      <c r="C2248" t="s">
        <v>62</v>
      </c>
      <c r="D2248">
        <v>1</v>
      </c>
      <c r="E2248">
        <f>INDEX(products!B:B,MATCH(challenge_2_solution_2!$C2248,products!$A:$A,0))</f>
        <v>11.9</v>
      </c>
      <c r="F2248">
        <f>INDEX(products!C:C,MATCH(challenge_2_solution_2!$C2248,products!$A:$A,0))</f>
        <v>8.33</v>
      </c>
      <c r="G2248">
        <f t="shared" si="35"/>
        <v>11.9</v>
      </c>
      <c r="H2248">
        <f t="shared" si="35"/>
        <v>8.33</v>
      </c>
    </row>
    <row r="2249" spans="1:8" x14ac:dyDescent="0.2">
      <c r="A2249" s="1">
        <v>2552</v>
      </c>
      <c r="B2249" s="3">
        <v>42514.918749999997</v>
      </c>
      <c r="C2249" t="s">
        <v>61</v>
      </c>
      <c r="D2249">
        <v>1</v>
      </c>
      <c r="E2249">
        <f>INDEX(products!B:B,MATCH(challenge_2_solution_2!$C2249,products!$A:$A,0))</f>
        <v>11.9</v>
      </c>
      <c r="F2249">
        <f>INDEX(products!C:C,MATCH(challenge_2_solution_2!$C2249,products!$A:$A,0))</f>
        <v>7.74</v>
      </c>
      <c r="G2249">
        <f t="shared" si="35"/>
        <v>11.9</v>
      </c>
      <c r="H2249">
        <f t="shared" si="35"/>
        <v>7.74</v>
      </c>
    </row>
    <row r="2250" spans="1:8" x14ac:dyDescent="0.2">
      <c r="A2250" s="1">
        <v>2552</v>
      </c>
      <c r="B2250" s="3">
        <v>42514.918749999997</v>
      </c>
      <c r="C2250" t="s">
        <v>131</v>
      </c>
      <c r="D2250">
        <v>1</v>
      </c>
      <c r="E2250">
        <f>INDEX(products!B:B,MATCH(challenge_2_solution_2!$C2250,products!$A:$A,0))</f>
        <v>19.899999999999999</v>
      </c>
      <c r="F2250">
        <f>INDEX(products!C:C,MATCH(challenge_2_solution_2!$C2250,products!$A:$A,0))</f>
        <v>12.34</v>
      </c>
      <c r="G2250">
        <f t="shared" si="35"/>
        <v>19.899999999999999</v>
      </c>
      <c r="H2250">
        <f t="shared" si="35"/>
        <v>12.34</v>
      </c>
    </row>
    <row r="2251" spans="1:8" x14ac:dyDescent="0.2">
      <c r="A2251" s="1">
        <v>2552</v>
      </c>
      <c r="B2251" s="3">
        <v>42514.918749999997</v>
      </c>
      <c r="C2251" t="s">
        <v>166</v>
      </c>
      <c r="D2251">
        <v>1</v>
      </c>
      <c r="E2251">
        <f>INDEX(products!B:B,MATCH(challenge_2_solution_2!$C2251,products!$A:$A,0))</f>
        <v>25.9</v>
      </c>
      <c r="F2251">
        <f>INDEX(products!C:C,MATCH(challenge_2_solution_2!$C2251,products!$A:$A,0))</f>
        <v>6.99</v>
      </c>
      <c r="G2251">
        <f t="shared" si="35"/>
        <v>25.9</v>
      </c>
      <c r="H2251">
        <f t="shared" si="35"/>
        <v>6.99</v>
      </c>
    </row>
    <row r="2252" spans="1:8" x14ac:dyDescent="0.2">
      <c r="A2252" s="1">
        <v>2553</v>
      </c>
      <c r="B2252" s="3">
        <v>42514.928472222222</v>
      </c>
      <c r="C2252" t="s">
        <v>96</v>
      </c>
      <c r="D2252">
        <v>1</v>
      </c>
      <c r="E2252">
        <f>INDEX(products!B:B,MATCH(challenge_2_solution_2!$C2252,products!$A:$A,0))</f>
        <v>17.899999999999999</v>
      </c>
      <c r="F2252">
        <f>INDEX(products!C:C,MATCH(challenge_2_solution_2!$C2252,products!$A:$A,0))</f>
        <v>10.92</v>
      </c>
      <c r="G2252">
        <f t="shared" si="35"/>
        <v>17.899999999999999</v>
      </c>
      <c r="H2252">
        <f t="shared" si="35"/>
        <v>10.92</v>
      </c>
    </row>
    <row r="2253" spans="1:8" x14ac:dyDescent="0.2">
      <c r="A2253" s="1">
        <v>2553</v>
      </c>
      <c r="B2253" s="3">
        <v>42514.928472222222</v>
      </c>
      <c r="C2253" t="s">
        <v>111</v>
      </c>
      <c r="D2253">
        <v>1</v>
      </c>
      <c r="E2253">
        <f>INDEX(products!B:B,MATCH(challenge_2_solution_2!$C2253,products!$A:$A,0))</f>
        <v>17.899999999999999</v>
      </c>
      <c r="F2253">
        <f>INDEX(products!C:C,MATCH(challenge_2_solution_2!$C2253,products!$A:$A,0))</f>
        <v>6.62</v>
      </c>
      <c r="G2253">
        <f t="shared" si="35"/>
        <v>17.899999999999999</v>
      </c>
      <c r="H2253">
        <f t="shared" si="35"/>
        <v>6.62</v>
      </c>
    </row>
    <row r="2254" spans="1:8" x14ac:dyDescent="0.2">
      <c r="A2254" s="1">
        <v>2554</v>
      </c>
      <c r="B2254" s="3">
        <v>42515.740972222222</v>
      </c>
      <c r="C2254" t="s">
        <v>34</v>
      </c>
      <c r="D2254">
        <v>1</v>
      </c>
      <c r="E2254">
        <f>INDEX(products!B:B,MATCH(challenge_2_solution_2!$C2254,products!$A:$A,0))</f>
        <v>7.9</v>
      </c>
      <c r="F2254">
        <f>INDEX(products!C:C,MATCH(challenge_2_solution_2!$C2254,products!$A:$A,0))</f>
        <v>1.58</v>
      </c>
      <c r="G2254">
        <f t="shared" si="35"/>
        <v>7.9</v>
      </c>
      <c r="H2254">
        <f t="shared" si="35"/>
        <v>1.58</v>
      </c>
    </row>
    <row r="2255" spans="1:8" x14ac:dyDescent="0.2">
      <c r="A2255" s="1">
        <v>2555</v>
      </c>
      <c r="B2255" s="3">
        <v>42515.745138888888</v>
      </c>
      <c r="C2255" t="s">
        <v>12</v>
      </c>
      <c r="D2255">
        <v>1</v>
      </c>
      <c r="E2255">
        <f>INDEX(products!B:B,MATCH(challenge_2_solution_2!$C2255,products!$A:$A,0))</f>
        <v>5.2</v>
      </c>
      <c r="F2255">
        <f>INDEX(products!C:C,MATCH(challenge_2_solution_2!$C2255,products!$A:$A,0))</f>
        <v>3.07</v>
      </c>
      <c r="G2255">
        <f t="shared" si="35"/>
        <v>5.2</v>
      </c>
      <c r="H2255">
        <f t="shared" si="35"/>
        <v>3.07</v>
      </c>
    </row>
    <row r="2256" spans="1:8" x14ac:dyDescent="0.2">
      <c r="A2256" s="1">
        <v>2555</v>
      </c>
      <c r="B2256" s="3">
        <v>42515.745138888888</v>
      </c>
      <c r="C2256" t="s">
        <v>103</v>
      </c>
      <c r="D2256">
        <v>1</v>
      </c>
      <c r="E2256">
        <f>INDEX(products!B:B,MATCH(challenge_2_solution_2!$C2256,products!$A:$A,0))</f>
        <v>17.899999999999999</v>
      </c>
      <c r="F2256">
        <f>INDEX(products!C:C,MATCH(challenge_2_solution_2!$C2256,products!$A:$A,0))</f>
        <v>12.35</v>
      </c>
      <c r="G2256">
        <f t="shared" si="35"/>
        <v>17.899999999999999</v>
      </c>
      <c r="H2256">
        <f t="shared" si="35"/>
        <v>12.35</v>
      </c>
    </row>
    <row r="2257" spans="1:8" x14ac:dyDescent="0.2">
      <c r="A2257" s="1">
        <v>2555</v>
      </c>
      <c r="B2257" s="3">
        <v>42515.745138888888</v>
      </c>
      <c r="C2257" t="s">
        <v>126</v>
      </c>
      <c r="D2257">
        <v>1</v>
      </c>
      <c r="E2257">
        <f>INDEX(products!B:B,MATCH(challenge_2_solution_2!$C2257,products!$A:$A,0))</f>
        <v>19.899999999999999</v>
      </c>
      <c r="F2257">
        <f>INDEX(products!C:C,MATCH(challenge_2_solution_2!$C2257,products!$A:$A,0))</f>
        <v>4.58</v>
      </c>
      <c r="G2257">
        <f t="shared" si="35"/>
        <v>19.899999999999999</v>
      </c>
      <c r="H2257">
        <f t="shared" si="35"/>
        <v>4.58</v>
      </c>
    </row>
    <row r="2258" spans="1:8" x14ac:dyDescent="0.2">
      <c r="A2258" s="1">
        <v>2556</v>
      </c>
      <c r="B2258" s="3">
        <v>42515.85833333333</v>
      </c>
      <c r="C2258" t="s">
        <v>63</v>
      </c>
      <c r="D2258">
        <v>2</v>
      </c>
      <c r="E2258">
        <f>INDEX(products!B:B,MATCH(challenge_2_solution_2!$C2258,products!$A:$A,0))</f>
        <v>11.9</v>
      </c>
      <c r="F2258">
        <f>INDEX(products!C:C,MATCH(challenge_2_solution_2!$C2258,products!$A:$A,0))</f>
        <v>6.07</v>
      </c>
      <c r="G2258">
        <f t="shared" si="35"/>
        <v>23.8</v>
      </c>
      <c r="H2258">
        <f t="shared" si="35"/>
        <v>12.14</v>
      </c>
    </row>
    <row r="2259" spans="1:8" x14ac:dyDescent="0.2">
      <c r="A2259" s="1">
        <v>2556</v>
      </c>
      <c r="B2259" s="3">
        <v>42515.85833333333</v>
      </c>
      <c r="C2259" t="s">
        <v>72</v>
      </c>
      <c r="D2259">
        <v>1</v>
      </c>
      <c r="E2259">
        <f>INDEX(products!B:B,MATCH(challenge_2_solution_2!$C2259,products!$A:$A,0))</f>
        <v>11.9</v>
      </c>
      <c r="F2259">
        <f>INDEX(products!C:C,MATCH(challenge_2_solution_2!$C2259,products!$A:$A,0))</f>
        <v>7.38</v>
      </c>
      <c r="G2259">
        <f t="shared" si="35"/>
        <v>11.9</v>
      </c>
      <c r="H2259">
        <f t="shared" si="35"/>
        <v>7.38</v>
      </c>
    </row>
    <row r="2260" spans="1:8" x14ac:dyDescent="0.2">
      <c r="A2260" s="1">
        <v>2557</v>
      </c>
      <c r="B2260" s="3">
        <v>42516.53402777778</v>
      </c>
      <c r="C2260" t="s">
        <v>25</v>
      </c>
      <c r="D2260">
        <v>2</v>
      </c>
      <c r="E2260">
        <f>INDEX(products!B:B,MATCH(challenge_2_solution_2!$C2260,products!$A:$A,0))</f>
        <v>5.9</v>
      </c>
      <c r="F2260">
        <f>INDEX(products!C:C,MATCH(challenge_2_solution_2!$C2260,products!$A:$A,0))</f>
        <v>3.84</v>
      </c>
      <c r="G2260">
        <f t="shared" si="35"/>
        <v>11.8</v>
      </c>
      <c r="H2260">
        <f t="shared" si="35"/>
        <v>7.68</v>
      </c>
    </row>
    <row r="2261" spans="1:8" x14ac:dyDescent="0.2">
      <c r="A2261" s="1">
        <v>2557</v>
      </c>
      <c r="B2261" s="3">
        <v>42516.53402777778</v>
      </c>
      <c r="C2261" t="s">
        <v>32</v>
      </c>
      <c r="D2261">
        <v>1</v>
      </c>
      <c r="E2261">
        <f>INDEX(products!B:B,MATCH(challenge_2_solution_2!$C2261,products!$A:$A,0))</f>
        <v>7.9</v>
      </c>
      <c r="F2261">
        <f>INDEX(products!C:C,MATCH(challenge_2_solution_2!$C2261,products!$A:$A,0))</f>
        <v>2.92</v>
      </c>
      <c r="G2261">
        <f t="shared" si="35"/>
        <v>7.9</v>
      </c>
      <c r="H2261">
        <f t="shared" si="35"/>
        <v>2.92</v>
      </c>
    </row>
    <row r="2262" spans="1:8" x14ac:dyDescent="0.2">
      <c r="A2262" s="1">
        <v>2557</v>
      </c>
      <c r="B2262" s="3">
        <v>42516.53402777778</v>
      </c>
      <c r="C2262" t="s">
        <v>33</v>
      </c>
      <c r="D2262">
        <v>1</v>
      </c>
      <c r="E2262">
        <f>INDEX(products!B:B,MATCH(challenge_2_solution_2!$C2262,products!$A:$A,0))</f>
        <v>7.9</v>
      </c>
      <c r="F2262">
        <f>INDEX(products!C:C,MATCH(challenge_2_solution_2!$C2262,products!$A:$A,0))</f>
        <v>2.21</v>
      </c>
      <c r="G2262">
        <f t="shared" si="35"/>
        <v>7.9</v>
      </c>
      <c r="H2262">
        <f t="shared" si="35"/>
        <v>2.21</v>
      </c>
    </row>
    <row r="2263" spans="1:8" x14ac:dyDescent="0.2">
      <c r="A2263" s="1">
        <v>2557</v>
      </c>
      <c r="B2263" s="3">
        <v>42516.53402777778</v>
      </c>
      <c r="C2263" t="s">
        <v>63</v>
      </c>
      <c r="D2263">
        <v>2</v>
      </c>
      <c r="E2263">
        <f>INDEX(products!B:B,MATCH(challenge_2_solution_2!$C2263,products!$A:$A,0))</f>
        <v>11.9</v>
      </c>
      <c r="F2263">
        <f>INDEX(products!C:C,MATCH(challenge_2_solution_2!$C2263,products!$A:$A,0))</f>
        <v>6.07</v>
      </c>
      <c r="G2263">
        <f t="shared" si="35"/>
        <v>23.8</v>
      </c>
      <c r="H2263">
        <f t="shared" si="35"/>
        <v>12.14</v>
      </c>
    </row>
    <row r="2264" spans="1:8" x14ac:dyDescent="0.2">
      <c r="A2264" s="1">
        <v>2557</v>
      </c>
      <c r="B2264" s="3">
        <v>42516.53402777778</v>
      </c>
      <c r="C2264" t="s">
        <v>97</v>
      </c>
      <c r="D2264">
        <v>1</v>
      </c>
      <c r="E2264">
        <f>INDEX(products!B:B,MATCH(challenge_2_solution_2!$C2264,products!$A:$A,0))</f>
        <v>17.899999999999999</v>
      </c>
      <c r="F2264">
        <f>INDEX(products!C:C,MATCH(challenge_2_solution_2!$C2264,products!$A:$A,0))</f>
        <v>11.81</v>
      </c>
      <c r="G2264">
        <f t="shared" si="35"/>
        <v>17.899999999999999</v>
      </c>
      <c r="H2264">
        <f t="shared" si="35"/>
        <v>11.81</v>
      </c>
    </row>
    <row r="2265" spans="1:8" x14ac:dyDescent="0.2">
      <c r="A2265" s="1">
        <v>2558</v>
      </c>
      <c r="B2265" s="3">
        <v>42516.770138888889</v>
      </c>
      <c r="C2265" t="s">
        <v>8</v>
      </c>
      <c r="D2265">
        <v>1</v>
      </c>
      <c r="E2265">
        <f>INDEX(products!B:B,MATCH(challenge_2_solution_2!$C2265,products!$A:$A,0))</f>
        <v>1.6</v>
      </c>
      <c r="F2265">
        <f>INDEX(products!C:C,MATCH(challenge_2_solution_2!$C2265,products!$A:$A,0))</f>
        <v>0.77</v>
      </c>
      <c r="G2265">
        <f t="shared" si="35"/>
        <v>1.6</v>
      </c>
      <c r="H2265">
        <f t="shared" si="35"/>
        <v>0.77</v>
      </c>
    </row>
    <row r="2266" spans="1:8" x14ac:dyDescent="0.2">
      <c r="A2266" s="1">
        <v>2558</v>
      </c>
      <c r="B2266" s="3">
        <v>42516.770138888889</v>
      </c>
      <c r="C2266" t="s">
        <v>12</v>
      </c>
      <c r="D2266">
        <v>1</v>
      </c>
      <c r="E2266">
        <f>INDEX(products!B:B,MATCH(challenge_2_solution_2!$C2266,products!$A:$A,0))</f>
        <v>5.2</v>
      </c>
      <c r="F2266">
        <f>INDEX(products!C:C,MATCH(challenge_2_solution_2!$C2266,products!$A:$A,0))</f>
        <v>3.07</v>
      </c>
      <c r="G2266">
        <f t="shared" si="35"/>
        <v>5.2</v>
      </c>
      <c r="H2266">
        <f t="shared" si="35"/>
        <v>3.07</v>
      </c>
    </row>
    <row r="2267" spans="1:8" x14ac:dyDescent="0.2">
      <c r="A2267" s="1">
        <v>2558</v>
      </c>
      <c r="B2267" s="3">
        <v>42516.770138888889</v>
      </c>
      <c r="C2267" t="s">
        <v>17</v>
      </c>
      <c r="D2267">
        <v>3</v>
      </c>
      <c r="E2267">
        <f>INDEX(products!B:B,MATCH(challenge_2_solution_2!$C2267,products!$A:$A,0))</f>
        <v>5.9</v>
      </c>
      <c r="F2267">
        <f>INDEX(products!C:C,MATCH(challenge_2_solution_2!$C2267,products!$A:$A,0))</f>
        <v>2.83</v>
      </c>
      <c r="G2267">
        <f t="shared" si="35"/>
        <v>17.700000000000003</v>
      </c>
      <c r="H2267">
        <f t="shared" si="35"/>
        <v>8.49</v>
      </c>
    </row>
    <row r="2268" spans="1:8" x14ac:dyDescent="0.2">
      <c r="A2268" s="1">
        <v>2558</v>
      </c>
      <c r="B2268" s="3">
        <v>42516.770138888889</v>
      </c>
      <c r="C2268" t="s">
        <v>86</v>
      </c>
      <c r="D2268">
        <v>2</v>
      </c>
      <c r="E2268">
        <f>INDEX(products!B:B,MATCH(challenge_2_solution_2!$C2268,products!$A:$A,0))</f>
        <v>15.9</v>
      </c>
      <c r="F2268">
        <f>INDEX(products!C:C,MATCH(challenge_2_solution_2!$C2268,products!$A:$A,0))</f>
        <v>5.57</v>
      </c>
      <c r="G2268">
        <f t="shared" si="35"/>
        <v>31.8</v>
      </c>
      <c r="H2268">
        <f t="shared" si="35"/>
        <v>11.14</v>
      </c>
    </row>
    <row r="2269" spans="1:8" x14ac:dyDescent="0.2">
      <c r="A2269" s="1">
        <v>2558</v>
      </c>
      <c r="B2269" s="3">
        <v>42516.770138888889</v>
      </c>
      <c r="C2269" t="s">
        <v>96</v>
      </c>
      <c r="D2269">
        <v>1</v>
      </c>
      <c r="E2269">
        <f>INDEX(products!B:B,MATCH(challenge_2_solution_2!$C2269,products!$A:$A,0))</f>
        <v>17.899999999999999</v>
      </c>
      <c r="F2269">
        <f>INDEX(products!C:C,MATCH(challenge_2_solution_2!$C2269,products!$A:$A,0))</f>
        <v>10.92</v>
      </c>
      <c r="G2269">
        <f t="shared" si="35"/>
        <v>17.899999999999999</v>
      </c>
      <c r="H2269">
        <f t="shared" si="35"/>
        <v>10.92</v>
      </c>
    </row>
    <row r="2270" spans="1:8" x14ac:dyDescent="0.2">
      <c r="A2270" s="1">
        <v>2559</v>
      </c>
      <c r="B2270" s="3">
        <v>42516.781944444447</v>
      </c>
      <c r="C2270" t="s">
        <v>3</v>
      </c>
      <c r="D2270">
        <v>1</v>
      </c>
      <c r="E2270">
        <f>INDEX(products!B:B,MATCH(challenge_2_solution_2!$C2270,products!$A:$A,0))</f>
        <v>1</v>
      </c>
      <c r="F2270">
        <f>INDEX(products!C:C,MATCH(challenge_2_solution_2!$C2270,products!$A:$A,0))</f>
        <v>0.5</v>
      </c>
      <c r="G2270">
        <f t="shared" si="35"/>
        <v>1</v>
      </c>
      <c r="H2270">
        <f t="shared" si="35"/>
        <v>0.5</v>
      </c>
    </row>
    <row r="2271" spans="1:8" x14ac:dyDescent="0.2">
      <c r="A2271" s="1">
        <v>2559</v>
      </c>
      <c r="B2271" s="3">
        <v>42516.781944444447</v>
      </c>
      <c r="C2271" t="s">
        <v>4</v>
      </c>
      <c r="D2271">
        <v>1</v>
      </c>
      <c r="E2271">
        <f>INDEX(products!B:B,MATCH(challenge_2_solution_2!$C2271,products!$A:$A,0))</f>
        <v>1</v>
      </c>
      <c r="F2271">
        <f>INDEX(products!C:C,MATCH(challenge_2_solution_2!$C2271,products!$A:$A,0))</f>
        <v>0.61</v>
      </c>
      <c r="G2271">
        <f t="shared" si="35"/>
        <v>1</v>
      </c>
      <c r="H2271">
        <f t="shared" si="35"/>
        <v>0.61</v>
      </c>
    </row>
    <row r="2272" spans="1:8" x14ac:dyDescent="0.2">
      <c r="A2272" s="1">
        <v>2559</v>
      </c>
      <c r="B2272" s="3">
        <v>42516.781944444447</v>
      </c>
      <c r="C2272" t="s">
        <v>8</v>
      </c>
      <c r="D2272">
        <v>3</v>
      </c>
      <c r="E2272">
        <f>INDEX(products!B:B,MATCH(challenge_2_solution_2!$C2272,products!$A:$A,0))</f>
        <v>1.6</v>
      </c>
      <c r="F2272">
        <f>INDEX(products!C:C,MATCH(challenge_2_solution_2!$C2272,products!$A:$A,0))</f>
        <v>0.77</v>
      </c>
      <c r="G2272">
        <f t="shared" si="35"/>
        <v>4.8000000000000007</v>
      </c>
      <c r="H2272">
        <f t="shared" si="35"/>
        <v>2.31</v>
      </c>
    </row>
    <row r="2273" spans="1:8" x14ac:dyDescent="0.2">
      <c r="A2273" s="1">
        <v>2559</v>
      </c>
      <c r="B2273" s="3">
        <v>42516.781944444447</v>
      </c>
      <c r="C2273" t="s">
        <v>17</v>
      </c>
      <c r="D2273">
        <v>1</v>
      </c>
      <c r="E2273">
        <f>INDEX(products!B:B,MATCH(challenge_2_solution_2!$C2273,products!$A:$A,0))</f>
        <v>5.9</v>
      </c>
      <c r="F2273">
        <f>INDEX(products!C:C,MATCH(challenge_2_solution_2!$C2273,products!$A:$A,0))</f>
        <v>2.83</v>
      </c>
      <c r="G2273">
        <f t="shared" si="35"/>
        <v>5.9</v>
      </c>
      <c r="H2273">
        <f t="shared" si="35"/>
        <v>2.83</v>
      </c>
    </row>
    <row r="2274" spans="1:8" x14ac:dyDescent="0.2">
      <c r="A2274" s="1">
        <v>2559</v>
      </c>
      <c r="B2274" s="3">
        <v>42516.781944444447</v>
      </c>
      <c r="C2274" t="s">
        <v>61</v>
      </c>
      <c r="D2274">
        <v>1</v>
      </c>
      <c r="E2274">
        <f>INDEX(products!B:B,MATCH(challenge_2_solution_2!$C2274,products!$A:$A,0))</f>
        <v>11.9</v>
      </c>
      <c r="F2274">
        <f>INDEX(products!C:C,MATCH(challenge_2_solution_2!$C2274,products!$A:$A,0))</f>
        <v>7.74</v>
      </c>
      <c r="G2274">
        <f t="shared" si="35"/>
        <v>11.9</v>
      </c>
      <c r="H2274">
        <f t="shared" si="35"/>
        <v>7.74</v>
      </c>
    </row>
    <row r="2275" spans="1:8" x14ac:dyDescent="0.2">
      <c r="A2275" s="1">
        <v>2559</v>
      </c>
      <c r="B2275" s="3">
        <v>42516.781944444447</v>
      </c>
      <c r="C2275" t="s">
        <v>87</v>
      </c>
      <c r="D2275">
        <v>1</v>
      </c>
      <c r="E2275">
        <f>INDEX(products!B:B,MATCH(challenge_2_solution_2!$C2275,products!$A:$A,0))</f>
        <v>15.9</v>
      </c>
      <c r="F2275">
        <f>INDEX(products!C:C,MATCH(challenge_2_solution_2!$C2275,products!$A:$A,0))</f>
        <v>6.2</v>
      </c>
      <c r="G2275">
        <f t="shared" si="35"/>
        <v>15.9</v>
      </c>
      <c r="H2275">
        <f t="shared" si="35"/>
        <v>6.2</v>
      </c>
    </row>
    <row r="2276" spans="1:8" x14ac:dyDescent="0.2">
      <c r="A2276" s="1">
        <v>2560</v>
      </c>
      <c r="B2276" s="3">
        <v>42516.804861111108</v>
      </c>
      <c r="C2276" t="s">
        <v>12</v>
      </c>
      <c r="D2276">
        <v>1</v>
      </c>
      <c r="E2276">
        <f>INDEX(products!B:B,MATCH(challenge_2_solution_2!$C2276,products!$A:$A,0))</f>
        <v>5.2</v>
      </c>
      <c r="F2276">
        <f>INDEX(products!C:C,MATCH(challenge_2_solution_2!$C2276,products!$A:$A,0))</f>
        <v>3.07</v>
      </c>
      <c r="G2276">
        <f t="shared" si="35"/>
        <v>5.2</v>
      </c>
      <c r="H2276">
        <f t="shared" si="35"/>
        <v>3.07</v>
      </c>
    </row>
    <row r="2277" spans="1:8" x14ac:dyDescent="0.2">
      <c r="A2277" s="1">
        <v>2560</v>
      </c>
      <c r="B2277" s="3">
        <v>42516.804861111108</v>
      </c>
      <c r="C2277" t="s">
        <v>17</v>
      </c>
      <c r="D2277">
        <v>1</v>
      </c>
      <c r="E2277">
        <f>INDEX(products!B:B,MATCH(challenge_2_solution_2!$C2277,products!$A:$A,0))</f>
        <v>5.9</v>
      </c>
      <c r="F2277">
        <f>INDEX(products!C:C,MATCH(challenge_2_solution_2!$C2277,products!$A:$A,0))</f>
        <v>2.83</v>
      </c>
      <c r="G2277">
        <f t="shared" si="35"/>
        <v>5.9</v>
      </c>
      <c r="H2277">
        <f t="shared" si="35"/>
        <v>2.83</v>
      </c>
    </row>
    <row r="2278" spans="1:8" x14ac:dyDescent="0.2">
      <c r="A2278" s="1">
        <v>2560</v>
      </c>
      <c r="B2278" s="3">
        <v>42516.804861111108</v>
      </c>
      <c r="C2278" t="s">
        <v>33</v>
      </c>
      <c r="D2278">
        <v>1</v>
      </c>
      <c r="E2278">
        <f>INDEX(products!B:B,MATCH(challenge_2_solution_2!$C2278,products!$A:$A,0))</f>
        <v>7.9</v>
      </c>
      <c r="F2278">
        <f>INDEX(products!C:C,MATCH(challenge_2_solution_2!$C2278,products!$A:$A,0))</f>
        <v>2.21</v>
      </c>
      <c r="G2278">
        <f t="shared" si="35"/>
        <v>7.9</v>
      </c>
      <c r="H2278">
        <f t="shared" si="35"/>
        <v>2.21</v>
      </c>
    </row>
    <row r="2279" spans="1:8" x14ac:dyDescent="0.2">
      <c r="A2279" s="1">
        <v>2560</v>
      </c>
      <c r="B2279" s="3">
        <v>42516.804861111108</v>
      </c>
      <c r="C2279" t="s">
        <v>115</v>
      </c>
      <c r="D2279">
        <v>1</v>
      </c>
      <c r="E2279">
        <f>INDEX(products!B:B,MATCH(challenge_2_solution_2!$C2279,products!$A:$A,0))</f>
        <v>17.899999999999999</v>
      </c>
      <c r="F2279">
        <f>INDEX(products!C:C,MATCH(challenge_2_solution_2!$C2279,products!$A:$A,0))</f>
        <v>9.85</v>
      </c>
      <c r="G2279">
        <f t="shared" si="35"/>
        <v>17.899999999999999</v>
      </c>
      <c r="H2279">
        <f t="shared" si="35"/>
        <v>9.85</v>
      </c>
    </row>
    <row r="2280" spans="1:8" x14ac:dyDescent="0.2">
      <c r="A2280" s="1">
        <v>2560</v>
      </c>
      <c r="B2280" s="3">
        <v>42516.804861111108</v>
      </c>
      <c r="C2280" t="s">
        <v>162</v>
      </c>
      <c r="D2280">
        <v>1</v>
      </c>
      <c r="E2280">
        <f>INDEX(products!B:B,MATCH(challenge_2_solution_2!$C2280,products!$A:$A,0))</f>
        <v>25.9</v>
      </c>
      <c r="F2280">
        <f>INDEX(products!C:C,MATCH(challenge_2_solution_2!$C2280,products!$A:$A,0))</f>
        <v>9.58</v>
      </c>
      <c r="G2280">
        <f t="shared" si="35"/>
        <v>25.9</v>
      </c>
      <c r="H2280">
        <f t="shared" si="35"/>
        <v>9.58</v>
      </c>
    </row>
    <row r="2281" spans="1:8" x14ac:dyDescent="0.2">
      <c r="A2281" s="1">
        <v>2561</v>
      </c>
      <c r="B2281" s="3">
        <v>42516.824999999997</v>
      </c>
      <c r="C2281" t="s">
        <v>12</v>
      </c>
      <c r="D2281">
        <v>1</v>
      </c>
      <c r="E2281">
        <f>INDEX(products!B:B,MATCH(challenge_2_solution_2!$C2281,products!$A:$A,0))</f>
        <v>5.2</v>
      </c>
      <c r="F2281">
        <f>INDEX(products!C:C,MATCH(challenge_2_solution_2!$C2281,products!$A:$A,0))</f>
        <v>3.07</v>
      </c>
      <c r="G2281">
        <f t="shared" si="35"/>
        <v>5.2</v>
      </c>
      <c r="H2281">
        <f t="shared" si="35"/>
        <v>3.07</v>
      </c>
    </row>
    <row r="2282" spans="1:8" x14ac:dyDescent="0.2">
      <c r="A2282" s="1">
        <v>2561</v>
      </c>
      <c r="B2282" s="3">
        <v>42516.824999999997</v>
      </c>
      <c r="C2282" t="s">
        <v>55</v>
      </c>
      <c r="D2282">
        <v>1</v>
      </c>
      <c r="E2282">
        <f>INDEX(products!B:B,MATCH(challenge_2_solution_2!$C2282,products!$A:$A,0))</f>
        <v>7.9</v>
      </c>
      <c r="F2282">
        <f>INDEX(products!C:C,MATCH(challenge_2_solution_2!$C2282,products!$A:$A,0))</f>
        <v>2.21</v>
      </c>
      <c r="G2282">
        <f t="shared" si="35"/>
        <v>7.9</v>
      </c>
      <c r="H2282">
        <f t="shared" si="35"/>
        <v>2.21</v>
      </c>
    </row>
    <row r="2283" spans="1:8" x14ac:dyDescent="0.2">
      <c r="A2283" s="1">
        <v>2561</v>
      </c>
      <c r="B2283" s="3">
        <v>42516.824999999997</v>
      </c>
      <c r="C2283" t="s">
        <v>80</v>
      </c>
      <c r="D2283">
        <v>1</v>
      </c>
      <c r="E2283">
        <f>INDEX(products!B:B,MATCH(challenge_2_solution_2!$C2283,products!$A:$A,0))</f>
        <v>11.9</v>
      </c>
      <c r="F2283">
        <f>INDEX(products!C:C,MATCH(challenge_2_solution_2!$C2283,products!$A:$A,0))</f>
        <v>3.21</v>
      </c>
      <c r="G2283">
        <f t="shared" si="35"/>
        <v>11.9</v>
      </c>
      <c r="H2283">
        <f t="shared" si="35"/>
        <v>3.21</v>
      </c>
    </row>
    <row r="2284" spans="1:8" x14ac:dyDescent="0.2">
      <c r="A2284" s="1">
        <v>2561</v>
      </c>
      <c r="B2284" s="3">
        <v>42516.824999999997</v>
      </c>
      <c r="C2284" t="s">
        <v>114</v>
      </c>
      <c r="D2284">
        <v>1</v>
      </c>
      <c r="E2284">
        <f>INDEX(products!B:B,MATCH(challenge_2_solution_2!$C2284,products!$A:$A,0))</f>
        <v>17.899999999999999</v>
      </c>
      <c r="F2284">
        <f>INDEX(products!C:C,MATCH(challenge_2_solution_2!$C2284,products!$A:$A,0))</f>
        <v>11.1</v>
      </c>
      <c r="G2284">
        <f t="shared" si="35"/>
        <v>17.899999999999999</v>
      </c>
      <c r="H2284">
        <f t="shared" si="35"/>
        <v>11.1</v>
      </c>
    </row>
    <row r="2285" spans="1:8" x14ac:dyDescent="0.2">
      <c r="A2285" s="1">
        <v>2561</v>
      </c>
      <c r="B2285" s="3">
        <v>42516.824999999997</v>
      </c>
      <c r="C2285" t="s">
        <v>126</v>
      </c>
      <c r="D2285">
        <v>1</v>
      </c>
      <c r="E2285">
        <f>INDEX(products!B:B,MATCH(challenge_2_solution_2!$C2285,products!$A:$A,0))</f>
        <v>19.899999999999999</v>
      </c>
      <c r="F2285">
        <f>INDEX(products!C:C,MATCH(challenge_2_solution_2!$C2285,products!$A:$A,0))</f>
        <v>4.58</v>
      </c>
      <c r="G2285">
        <f t="shared" si="35"/>
        <v>19.899999999999999</v>
      </c>
      <c r="H2285">
        <f t="shared" si="35"/>
        <v>4.58</v>
      </c>
    </row>
    <row r="2286" spans="1:8" x14ac:dyDescent="0.2">
      <c r="A2286" s="1">
        <v>2562</v>
      </c>
      <c r="B2286" s="3">
        <v>42516.863888888889</v>
      </c>
      <c r="C2286" t="s">
        <v>14</v>
      </c>
      <c r="D2286">
        <v>1</v>
      </c>
      <c r="E2286">
        <f>INDEX(products!B:B,MATCH(challenge_2_solution_2!$C2286,products!$A:$A,0))</f>
        <v>5.9</v>
      </c>
      <c r="F2286">
        <f>INDEX(products!C:C,MATCH(challenge_2_solution_2!$C2286,products!$A:$A,0))</f>
        <v>2.36</v>
      </c>
      <c r="G2286">
        <f t="shared" si="35"/>
        <v>5.9</v>
      </c>
      <c r="H2286">
        <f t="shared" si="35"/>
        <v>2.36</v>
      </c>
    </row>
    <row r="2287" spans="1:8" x14ac:dyDescent="0.2">
      <c r="A2287" s="1">
        <v>2562</v>
      </c>
      <c r="B2287" s="3">
        <v>42516.863888888889</v>
      </c>
      <c r="C2287" t="s">
        <v>15</v>
      </c>
      <c r="D2287">
        <v>1</v>
      </c>
      <c r="E2287">
        <f>INDEX(products!B:B,MATCH(challenge_2_solution_2!$C2287,products!$A:$A,0))</f>
        <v>5.9</v>
      </c>
      <c r="F2287">
        <f>INDEX(products!C:C,MATCH(challenge_2_solution_2!$C2287,products!$A:$A,0))</f>
        <v>3.07</v>
      </c>
      <c r="G2287">
        <f t="shared" si="35"/>
        <v>5.9</v>
      </c>
      <c r="H2287">
        <f t="shared" si="35"/>
        <v>3.07</v>
      </c>
    </row>
    <row r="2288" spans="1:8" x14ac:dyDescent="0.2">
      <c r="A2288" s="1">
        <v>2562</v>
      </c>
      <c r="B2288" s="3">
        <v>42516.863888888889</v>
      </c>
      <c r="C2288" t="s">
        <v>67</v>
      </c>
      <c r="D2288">
        <v>1</v>
      </c>
      <c r="E2288">
        <f>INDEX(products!B:B,MATCH(challenge_2_solution_2!$C2288,products!$A:$A,0))</f>
        <v>11.9</v>
      </c>
      <c r="F2288">
        <f>INDEX(products!C:C,MATCH(challenge_2_solution_2!$C2288,products!$A:$A,0))</f>
        <v>2.98</v>
      </c>
      <c r="G2288">
        <f t="shared" si="35"/>
        <v>11.9</v>
      </c>
      <c r="H2288">
        <f t="shared" si="35"/>
        <v>2.98</v>
      </c>
    </row>
    <row r="2289" spans="1:8" x14ac:dyDescent="0.2">
      <c r="A2289" s="1">
        <v>2562</v>
      </c>
      <c r="B2289" s="3">
        <v>42516.863888888889</v>
      </c>
      <c r="C2289" t="s">
        <v>110</v>
      </c>
      <c r="D2289">
        <v>1</v>
      </c>
      <c r="E2289">
        <f>INDEX(products!B:B,MATCH(challenge_2_solution_2!$C2289,products!$A:$A,0))</f>
        <v>17.899999999999999</v>
      </c>
      <c r="F2289">
        <f>INDEX(products!C:C,MATCH(challenge_2_solution_2!$C2289,products!$A:$A,0))</f>
        <v>10.199999999999999</v>
      </c>
      <c r="G2289">
        <f t="shared" si="35"/>
        <v>17.899999999999999</v>
      </c>
      <c r="H2289">
        <f t="shared" si="35"/>
        <v>10.199999999999999</v>
      </c>
    </row>
    <row r="2290" spans="1:8" x14ac:dyDescent="0.2">
      <c r="A2290" s="1">
        <v>2562</v>
      </c>
      <c r="B2290" s="3">
        <v>42516.863888888889</v>
      </c>
      <c r="C2290" t="s">
        <v>97</v>
      </c>
      <c r="D2290">
        <v>1</v>
      </c>
      <c r="E2290">
        <f>INDEX(products!B:B,MATCH(challenge_2_solution_2!$C2290,products!$A:$A,0))</f>
        <v>17.899999999999999</v>
      </c>
      <c r="F2290">
        <f>INDEX(products!C:C,MATCH(challenge_2_solution_2!$C2290,products!$A:$A,0))</f>
        <v>11.81</v>
      </c>
      <c r="G2290">
        <f t="shared" si="35"/>
        <v>17.899999999999999</v>
      </c>
      <c r="H2290">
        <f t="shared" si="35"/>
        <v>11.81</v>
      </c>
    </row>
    <row r="2291" spans="1:8" x14ac:dyDescent="0.2">
      <c r="A2291" s="1">
        <v>2562</v>
      </c>
      <c r="B2291" s="3">
        <v>42516.863888888889</v>
      </c>
      <c r="C2291" t="s">
        <v>121</v>
      </c>
      <c r="D2291">
        <v>1</v>
      </c>
      <c r="E2291">
        <f>INDEX(products!B:B,MATCH(challenge_2_solution_2!$C2291,products!$A:$A,0))</f>
        <v>19.899999999999999</v>
      </c>
      <c r="F2291">
        <f>INDEX(products!C:C,MATCH(challenge_2_solution_2!$C2291,products!$A:$A,0))</f>
        <v>10.95</v>
      </c>
      <c r="G2291">
        <f t="shared" si="35"/>
        <v>19.899999999999999</v>
      </c>
      <c r="H2291">
        <f t="shared" si="35"/>
        <v>10.95</v>
      </c>
    </row>
    <row r="2292" spans="1:8" x14ac:dyDescent="0.2">
      <c r="A2292" s="1">
        <v>2563</v>
      </c>
      <c r="B2292" s="3">
        <v>42517.740277777775</v>
      </c>
      <c r="C2292" t="s">
        <v>12</v>
      </c>
      <c r="D2292">
        <v>1</v>
      </c>
      <c r="E2292">
        <f>INDEX(products!B:B,MATCH(challenge_2_solution_2!$C2292,products!$A:$A,0))</f>
        <v>5.2</v>
      </c>
      <c r="F2292">
        <f>INDEX(products!C:C,MATCH(challenge_2_solution_2!$C2292,products!$A:$A,0))</f>
        <v>3.07</v>
      </c>
      <c r="G2292">
        <f t="shared" si="35"/>
        <v>5.2</v>
      </c>
      <c r="H2292">
        <f t="shared" si="35"/>
        <v>3.07</v>
      </c>
    </row>
    <row r="2293" spans="1:8" x14ac:dyDescent="0.2">
      <c r="A2293" s="1">
        <v>2563</v>
      </c>
      <c r="B2293" s="3">
        <v>42517.740277777775</v>
      </c>
      <c r="C2293" t="s">
        <v>22</v>
      </c>
      <c r="D2293">
        <v>1</v>
      </c>
      <c r="E2293">
        <f>INDEX(products!B:B,MATCH(challenge_2_solution_2!$C2293,products!$A:$A,0))</f>
        <v>5.9</v>
      </c>
      <c r="F2293">
        <f>INDEX(products!C:C,MATCH(challenge_2_solution_2!$C2293,products!$A:$A,0))</f>
        <v>1.24</v>
      </c>
      <c r="G2293">
        <f t="shared" si="35"/>
        <v>5.9</v>
      </c>
      <c r="H2293">
        <f t="shared" si="35"/>
        <v>1.24</v>
      </c>
    </row>
    <row r="2294" spans="1:8" x14ac:dyDescent="0.2">
      <c r="A2294" s="1">
        <v>2563</v>
      </c>
      <c r="B2294" s="3">
        <v>42517.740277777775</v>
      </c>
      <c r="C2294" t="s">
        <v>156</v>
      </c>
      <c r="D2294">
        <v>1</v>
      </c>
      <c r="E2294">
        <f>INDEX(products!B:B,MATCH(challenge_2_solution_2!$C2294,products!$A:$A,0))</f>
        <v>21.9</v>
      </c>
      <c r="F2294">
        <f>INDEX(products!C:C,MATCH(challenge_2_solution_2!$C2294,products!$A:$A,0))</f>
        <v>5.91</v>
      </c>
      <c r="G2294">
        <f t="shared" si="35"/>
        <v>21.9</v>
      </c>
      <c r="H2294">
        <f t="shared" si="35"/>
        <v>5.91</v>
      </c>
    </row>
    <row r="2295" spans="1:8" x14ac:dyDescent="0.2">
      <c r="A2295" s="1">
        <v>2563</v>
      </c>
      <c r="B2295" s="3">
        <v>42517.740277777775</v>
      </c>
      <c r="C2295" t="s">
        <v>155</v>
      </c>
      <c r="D2295">
        <v>1</v>
      </c>
      <c r="E2295">
        <f>INDEX(products!B:B,MATCH(challenge_2_solution_2!$C2295,products!$A:$A,0))</f>
        <v>21.9</v>
      </c>
      <c r="F2295">
        <f>INDEX(products!C:C,MATCH(challenge_2_solution_2!$C2295,products!$A:$A,0))</f>
        <v>11.39</v>
      </c>
      <c r="G2295">
        <f t="shared" si="35"/>
        <v>21.9</v>
      </c>
      <c r="H2295">
        <f t="shared" si="35"/>
        <v>11.39</v>
      </c>
    </row>
    <row r="2296" spans="1:8" x14ac:dyDescent="0.2">
      <c r="A2296" s="1">
        <v>2564</v>
      </c>
      <c r="B2296" s="3">
        <v>42517.740972222222</v>
      </c>
      <c r="C2296" t="s">
        <v>54</v>
      </c>
      <c r="D2296">
        <v>1</v>
      </c>
      <c r="E2296">
        <f>INDEX(products!B:B,MATCH(challenge_2_solution_2!$C2296,products!$A:$A,0))</f>
        <v>9.9</v>
      </c>
      <c r="F2296">
        <f>INDEX(products!C:C,MATCH(challenge_2_solution_2!$C2296,products!$A:$A,0))</f>
        <v>2.57</v>
      </c>
      <c r="G2296">
        <f t="shared" si="35"/>
        <v>9.9</v>
      </c>
      <c r="H2296">
        <f t="shared" si="35"/>
        <v>2.57</v>
      </c>
    </row>
    <row r="2297" spans="1:8" x14ac:dyDescent="0.2">
      <c r="A2297" s="1">
        <v>2564</v>
      </c>
      <c r="B2297" s="3">
        <v>42517.740972222222</v>
      </c>
      <c r="C2297" t="s">
        <v>70</v>
      </c>
      <c r="D2297">
        <v>1</v>
      </c>
      <c r="E2297">
        <f>INDEX(products!B:B,MATCH(challenge_2_solution_2!$C2297,products!$A:$A,0))</f>
        <v>11.9</v>
      </c>
      <c r="F2297">
        <f>INDEX(products!C:C,MATCH(challenge_2_solution_2!$C2297,products!$A:$A,0))</f>
        <v>7.02</v>
      </c>
      <c r="G2297">
        <f t="shared" si="35"/>
        <v>11.9</v>
      </c>
      <c r="H2297">
        <f t="shared" si="35"/>
        <v>7.02</v>
      </c>
    </row>
    <row r="2298" spans="1:8" x14ac:dyDescent="0.2">
      <c r="A2298" s="1">
        <v>2564</v>
      </c>
      <c r="B2298" s="3">
        <v>42517.740972222222</v>
      </c>
      <c r="C2298" t="s">
        <v>157</v>
      </c>
      <c r="D2298">
        <v>1</v>
      </c>
      <c r="E2298">
        <f>INDEX(products!B:B,MATCH(challenge_2_solution_2!$C2298,products!$A:$A,0))</f>
        <v>21.9</v>
      </c>
      <c r="F2298">
        <f>INDEX(products!C:C,MATCH(challenge_2_solution_2!$C2298,products!$A:$A,0))</f>
        <v>11.39</v>
      </c>
      <c r="G2298">
        <f t="shared" si="35"/>
        <v>21.9</v>
      </c>
      <c r="H2298">
        <f t="shared" si="35"/>
        <v>11.39</v>
      </c>
    </row>
    <row r="2299" spans="1:8" x14ac:dyDescent="0.2">
      <c r="A2299" s="1">
        <v>2565</v>
      </c>
      <c r="B2299" s="3">
        <v>42517.755555555559</v>
      </c>
      <c r="C2299" t="s">
        <v>12</v>
      </c>
      <c r="D2299">
        <v>2</v>
      </c>
      <c r="E2299">
        <f>INDEX(products!B:B,MATCH(challenge_2_solution_2!$C2299,products!$A:$A,0))</f>
        <v>5.2</v>
      </c>
      <c r="F2299">
        <f>INDEX(products!C:C,MATCH(challenge_2_solution_2!$C2299,products!$A:$A,0))</f>
        <v>3.07</v>
      </c>
      <c r="G2299">
        <f t="shared" si="35"/>
        <v>10.4</v>
      </c>
      <c r="H2299">
        <f t="shared" si="35"/>
        <v>6.14</v>
      </c>
    </row>
    <row r="2300" spans="1:8" x14ac:dyDescent="0.2">
      <c r="A2300" s="1">
        <v>2565</v>
      </c>
      <c r="B2300" s="3">
        <v>42517.755555555559</v>
      </c>
      <c r="C2300" t="s">
        <v>14</v>
      </c>
      <c r="D2300">
        <v>1</v>
      </c>
      <c r="E2300">
        <f>INDEX(products!B:B,MATCH(challenge_2_solution_2!$C2300,products!$A:$A,0))</f>
        <v>5.9</v>
      </c>
      <c r="F2300">
        <f>INDEX(products!C:C,MATCH(challenge_2_solution_2!$C2300,products!$A:$A,0))</f>
        <v>2.36</v>
      </c>
      <c r="G2300">
        <f t="shared" si="35"/>
        <v>5.9</v>
      </c>
      <c r="H2300">
        <f t="shared" si="35"/>
        <v>2.36</v>
      </c>
    </row>
    <row r="2301" spans="1:8" x14ac:dyDescent="0.2">
      <c r="A2301" s="1">
        <v>2565</v>
      </c>
      <c r="B2301" s="3">
        <v>42517.755555555559</v>
      </c>
      <c r="C2301" t="s">
        <v>56</v>
      </c>
      <c r="D2301">
        <v>1</v>
      </c>
      <c r="E2301">
        <f>INDEX(products!B:B,MATCH(challenge_2_solution_2!$C2301,products!$A:$A,0))</f>
        <v>9.9</v>
      </c>
      <c r="F2301">
        <f>INDEX(products!C:C,MATCH(challenge_2_solution_2!$C2301,products!$A:$A,0))</f>
        <v>2.38</v>
      </c>
      <c r="G2301">
        <f t="shared" si="35"/>
        <v>9.9</v>
      </c>
      <c r="H2301">
        <f t="shared" si="35"/>
        <v>2.38</v>
      </c>
    </row>
    <row r="2302" spans="1:8" x14ac:dyDescent="0.2">
      <c r="A2302" s="1">
        <v>2565</v>
      </c>
      <c r="B2302" s="3">
        <v>42517.755555555559</v>
      </c>
      <c r="C2302" t="s">
        <v>88</v>
      </c>
      <c r="D2302">
        <v>1</v>
      </c>
      <c r="E2302">
        <f>INDEX(products!B:B,MATCH(challenge_2_solution_2!$C2302,products!$A:$A,0))</f>
        <v>15.9</v>
      </c>
      <c r="F2302">
        <f>INDEX(products!C:C,MATCH(challenge_2_solution_2!$C2302,products!$A:$A,0))</f>
        <v>7</v>
      </c>
      <c r="G2302">
        <f t="shared" si="35"/>
        <v>15.9</v>
      </c>
      <c r="H2302">
        <f t="shared" si="35"/>
        <v>7</v>
      </c>
    </row>
    <row r="2303" spans="1:8" x14ac:dyDescent="0.2">
      <c r="A2303" s="1">
        <v>2565</v>
      </c>
      <c r="B2303" s="3">
        <v>42517.755555555559</v>
      </c>
      <c r="C2303" t="s">
        <v>118</v>
      </c>
      <c r="D2303">
        <v>1</v>
      </c>
      <c r="E2303">
        <f>INDEX(products!B:B,MATCH(challenge_2_solution_2!$C2303,products!$A:$A,0))</f>
        <v>19.899999999999999</v>
      </c>
      <c r="F2303">
        <f>INDEX(products!C:C,MATCH(challenge_2_solution_2!$C2303,products!$A:$A,0))</f>
        <v>12.74</v>
      </c>
      <c r="G2303">
        <f t="shared" si="35"/>
        <v>19.899999999999999</v>
      </c>
      <c r="H2303">
        <f t="shared" si="35"/>
        <v>12.74</v>
      </c>
    </row>
    <row r="2304" spans="1:8" x14ac:dyDescent="0.2">
      <c r="A2304" s="1">
        <v>2566</v>
      </c>
      <c r="B2304" s="3">
        <v>42517.763194444444</v>
      </c>
      <c r="C2304" t="s">
        <v>5</v>
      </c>
      <c r="D2304">
        <v>1</v>
      </c>
      <c r="E2304">
        <f>INDEX(products!B:B,MATCH(challenge_2_solution_2!$C2304,products!$A:$A,0))</f>
        <v>1</v>
      </c>
      <c r="F2304">
        <f>INDEX(products!C:C,MATCH(challenge_2_solution_2!$C2304,products!$A:$A,0))</f>
        <v>0.31</v>
      </c>
      <c r="G2304">
        <f t="shared" si="35"/>
        <v>1</v>
      </c>
      <c r="H2304">
        <f t="shared" si="35"/>
        <v>0.31</v>
      </c>
    </row>
    <row r="2305" spans="1:8" x14ac:dyDescent="0.2">
      <c r="A2305" s="1">
        <v>2566</v>
      </c>
      <c r="B2305" s="3">
        <v>42517.763194444444</v>
      </c>
      <c r="C2305" t="s">
        <v>7</v>
      </c>
      <c r="D2305">
        <v>1</v>
      </c>
      <c r="E2305">
        <f>INDEX(products!B:B,MATCH(challenge_2_solution_2!$C2305,products!$A:$A,0))</f>
        <v>1</v>
      </c>
      <c r="F2305">
        <f>INDEX(products!C:C,MATCH(challenge_2_solution_2!$C2305,products!$A:$A,0))</f>
        <v>0.68</v>
      </c>
      <c r="G2305">
        <f t="shared" si="35"/>
        <v>1</v>
      </c>
      <c r="H2305">
        <f t="shared" si="35"/>
        <v>0.68</v>
      </c>
    </row>
    <row r="2306" spans="1:8" x14ac:dyDescent="0.2">
      <c r="A2306" s="1">
        <v>2566</v>
      </c>
      <c r="B2306" s="3">
        <v>42517.763194444444</v>
      </c>
      <c r="C2306" t="s">
        <v>6</v>
      </c>
      <c r="D2306">
        <v>1</v>
      </c>
      <c r="E2306">
        <f>INDEX(products!B:B,MATCH(challenge_2_solution_2!$C2306,products!$A:$A,0))</f>
        <v>1</v>
      </c>
      <c r="F2306">
        <f>INDEX(products!C:C,MATCH(challenge_2_solution_2!$C2306,products!$A:$A,0))</f>
        <v>0.31</v>
      </c>
      <c r="G2306">
        <f t="shared" si="35"/>
        <v>1</v>
      </c>
      <c r="H2306">
        <f t="shared" si="35"/>
        <v>0.31</v>
      </c>
    </row>
    <row r="2307" spans="1:8" x14ac:dyDescent="0.2">
      <c r="A2307" s="1">
        <v>2566</v>
      </c>
      <c r="B2307" s="3">
        <v>42517.763194444444</v>
      </c>
      <c r="C2307" t="s">
        <v>8</v>
      </c>
      <c r="D2307">
        <v>4</v>
      </c>
      <c r="E2307">
        <f>INDEX(products!B:B,MATCH(challenge_2_solution_2!$C2307,products!$A:$A,0))</f>
        <v>1.6</v>
      </c>
      <c r="F2307">
        <f>INDEX(products!C:C,MATCH(challenge_2_solution_2!$C2307,products!$A:$A,0))</f>
        <v>0.77</v>
      </c>
      <c r="G2307">
        <f t="shared" ref="G2307:H2370" si="36">$D2307*E2307</f>
        <v>6.4</v>
      </c>
      <c r="H2307">
        <f t="shared" si="36"/>
        <v>3.08</v>
      </c>
    </row>
    <row r="2308" spans="1:8" x14ac:dyDescent="0.2">
      <c r="A2308" s="1">
        <v>2566</v>
      </c>
      <c r="B2308" s="3">
        <v>42517.763194444444</v>
      </c>
      <c r="C2308" t="s">
        <v>18</v>
      </c>
      <c r="D2308">
        <v>1</v>
      </c>
      <c r="E2308">
        <f>INDEX(products!B:B,MATCH(challenge_2_solution_2!$C2308,products!$A:$A,0))</f>
        <v>5.9</v>
      </c>
      <c r="F2308">
        <f>INDEX(products!C:C,MATCH(challenge_2_solution_2!$C2308,products!$A:$A,0))</f>
        <v>3.6</v>
      </c>
      <c r="G2308">
        <f t="shared" si="36"/>
        <v>5.9</v>
      </c>
      <c r="H2308">
        <f t="shared" si="36"/>
        <v>3.6</v>
      </c>
    </row>
    <row r="2309" spans="1:8" x14ac:dyDescent="0.2">
      <c r="A2309" s="1">
        <v>2566</v>
      </c>
      <c r="B2309" s="3">
        <v>42517.763194444444</v>
      </c>
      <c r="C2309" t="s">
        <v>17</v>
      </c>
      <c r="D2309">
        <v>2</v>
      </c>
      <c r="E2309">
        <f>INDEX(products!B:B,MATCH(challenge_2_solution_2!$C2309,products!$A:$A,0))</f>
        <v>5.9</v>
      </c>
      <c r="F2309">
        <f>INDEX(products!C:C,MATCH(challenge_2_solution_2!$C2309,products!$A:$A,0))</f>
        <v>2.83</v>
      </c>
      <c r="G2309">
        <f t="shared" si="36"/>
        <v>11.8</v>
      </c>
      <c r="H2309">
        <f t="shared" si="36"/>
        <v>5.66</v>
      </c>
    </row>
    <row r="2310" spans="1:8" x14ac:dyDescent="0.2">
      <c r="A2310" s="1">
        <v>2566</v>
      </c>
      <c r="B2310" s="3">
        <v>42517.763194444444</v>
      </c>
      <c r="C2310" t="s">
        <v>54</v>
      </c>
      <c r="D2310">
        <v>1</v>
      </c>
      <c r="E2310">
        <f>INDEX(products!B:B,MATCH(challenge_2_solution_2!$C2310,products!$A:$A,0))</f>
        <v>9.9</v>
      </c>
      <c r="F2310">
        <f>INDEX(products!C:C,MATCH(challenge_2_solution_2!$C2310,products!$A:$A,0))</f>
        <v>2.57</v>
      </c>
      <c r="G2310">
        <f t="shared" si="36"/>
        <v>9.9</v>
      </c>
      <c r="H2310">
        <f t="shared" si="36"/>
        <v>2.57</v>
      </c>
    </row>
    <row r="2311" spans="1:8" x14ac:dyDescent="0.2">
      <c r="A2311" s="1">
        <v>2566</v>
      </c>
      <c r="B2311" s="3">
        <v>42517.763194444444</v>
      </c>
      <c r="C2311" t="s">
        <v>57</v>
      </c>
      <c r="D2311">
        <v>1</v>
      </c>
      <c r="E2311">
        <f>INDEX(products!B:B,MATCH(challenge_2_solution_2!$C2311,products!$A:$A,0))</f>
        <v>9.9</v>
      </c>
      <c r="F2311">
        <f>INDEX(products!C:C,MATCH(challenge_2_solution_2!$C2311,products!$A:$A,0))</f>
        <v>3.76</v>
      </c>
      <c r="G2311">
        <f t="shared" si="36"/>
        <v>9.9</v>
      </c>
      <c r="H2311">
        <f t="shared" si="36"/>
        <v>3.76</v>
      </c>
    </row>
    <row r="2312" spans="1:8" x14ac:dyDescent="0.2">
      <c r="A2312" s="1">
        <v>2566</v>
      </c>
      <c r="B2312" s="3">
        <v>42517.763194444444</v>
      </c>
      <c r="C2312" t="s">
        <v>68</v>
      </c>
      <c r="D2312">
        <v>1</v>
      </c>
      <c r="E2312">
        <f>INDEX(products!B:B,MATCH(challenge_2_solution_2!$C2312,products!$A:$A,0))</f>
        <v>11.9</v>
      </c>
      <c r="F2312">
        <f>INDEX(products!C:C,MATCH(challenge_2_solution_2!$C2312,products!$A:$A,0))</f>
        <v>3.69</v>
      </c>
      <c r="G2312">
        <f t="shared" si="36"/>
        <v>11.9</v>
      </c>
      <c r="H2312">
        <f t="shared" si="36"/>
        <v>3.69</v>
      </c>
    </row>
    <row r="2313" spans="1:8" x14ac:dyDescent="0.2">
      <c r="A2313" s="1">
        <v>2566</v>
      </c>
      <c r="B2313" s="3">
        <v>42517.763194444444</v>
      </c>
      <c r="C2313" t="s">
        <v>63</v>
      </c>
      <c r="D2313">
        <v>1</v>
      </c>
      <c r="E2313">
        <f>INDEX(products!B:B,MATCH(challenge_2_solution_2!$C2313,products!$A:$A,0))</f>
        <v>11.9</v>
      </c>
      <c r="F2313">
        <f>INDEX(products!C:C,MATCH(challenge_2_solution_2!$C2313,products!$A:$A,0))</f>
        <v>6.07</v>
      </c>
      <c r="G2313">
        <f t="shared" si="36"/>
        <v>11.9</v>
      </c>
      <c r="H2313">
        <f t="shared" si="36"/>
        <v>6.07</v>
      </c>
    </row>
    <row r="2314" spans="1:8" x14ac:dyDescent="0.2">
      <c r="A2314" s="1">
        <v>2566</v>
      </c>
      <c r="B2314" s="3">
        <v>42517.763194444444</v>
      </c>
      <c r="C2314" t="s">
        <v>99</v>
      </c>
      <c r="D2314">
        <v>1</v>
      </c>
      <c r="E2314">
        <f>INDEX(products!B:B,MATCH(challenge_2_solution_2!$C2314,products!$A:$A,0))</f>
        <v>17.899999999999999</v>
      </c>
      <c r="F2314">
        <f>INDEX(products!C:C,MATCH(challenge_2_solution_2!$C2314,products!$A:$A,0))</f>
        <v>10.74</v>
      </c>
      <c r="G2314">
        <f t="shared" si="36"/>
        <v>17.899999999999999</v>
      </c>
      <c r="H2314">
        <f t="shared" si="36"/>
        <v>10.74</v>
      </c>
    </row>
    <row r="2315" spans="1:8" x14ac:dyDescent="0.2">
      <c r="A2315" s="1">
        <v>2566</v>
      </c>
      <c r="B2315" s="3">
        <v>42517.763194444444</v>
      </c>
      <c r="C2315" t="s">
        <v>89</v>
      </c>
      <c r="D2315">
        <v>1</v>
      </c>
      <c r="E2315">
        <f>INDEX(products!B:B,MATCH(challenge_2_solution_2!$C2315,products!$A:$A,0))</f>
        <v>17.899999999999999</v>
      </c>
      <c r="F2315">
        <f>INDEX(products!C:C,MATCH(challenge_2_solution_2!$C2315,products!$A:$A,0))</f>
        <v>3.94</v>
      </c>
      <c r="G2315">
        <f t="shared" si="36"/>
        <v>17.899999999999999</v>
      </c>
      <c r="H2315">
        <f t="shared" si="36"/>
        <v>3.94</v>
      </c>
    </row>
    <row r="2316" spans="1:8" x14ac:dyDescent="0.2">
      <c r="A2316" s="1">
        <v>2567</v>
      </c>
      <c r="B2316" s="3">
        <v>42517.768055555556</v>
      </c>
      <c r="C2316" t="s">
        <v>17</v>
      </c>
      <c r="D2316">
        <v>1</v>
      </c>
      <c r="E2316">
        <f>INDEX(products!B:B,MATCH(challenge_2_solution_2!$C2316,products!$A:$A,0))</f>
        <v>5.9</v>
      </c>
      <c r="F2316">
        <f>INDEX(products!C:C,MATCH(challenge_2_solution_2!$C2316,products!$A:$A,0))</f>
        <v>2.83</v>
      </c>
      <c r="G2316">
        <f t="shared" si="36"/>
        <v>5.9</v>
      </c>
      <c r="H2316">
        <f t="shared" si="36"/>
        <v>2.83</v>
      </c>
    </row>
    <row r="2317" spans="1:8" x14ac:dyDescent="0.2">
      <c r="A2317" s="1">
        <v>2567</v>
      </c>
      <c r="B2317" s="3">
        <v>42517.768055555556</v>
      </c>
      <c r="C2317" t="s">
        <v>22</v>
      </c>
      <c r="D2317">
        <v>1</v>
      </c>
      <c r="E2317">
        <f>INDEX(products!B:B,MATCH(challenge_2_solution_2!$C2317,products!$A:$A,0))</f>
        <v>5.9</v>
      </c>
      <c r="F2317">
        <f>INDEX(products!C:C,MATCH(challenge_2_solution_2!$C2317,products!$A:$A,0))</f>
        <v>1.24</v>
      </c>
      <c r="G2317">
        <f t="shared" si="36"/>
        <v>5.9</v>
      </c>
      <c r="H2317">
        <f t="shared" si="36"/>
        <v>1.24</v>
      </c>
    </row>
    <row r="2318" spans="1:8" x14ac:dyDescent="0.2">
      <c r="A2318" s="1">
        <v>2567</v>
      </c>
      <c r="B2318" s="3">
        <v>42517.768055555556</v>
      </c>
      <c r="C2318" t="s">
        <v>88</v>
      </c>
      <c r="D2318">
        <v>1</v>
      </c>
      <c r="E2318">
        <f>INDEX(products!B:B,MATCH(challenge_2_solution_2!$C2318,products!$A:$A,0))</f>
        <v>15.9</v>
      </c>
      <c r="F2318">
        <f>INDEX(products!C:C,MATCH(challenge_2_solution_2!$C2318,products!$A:$A,0))</f>
        <v>7</v>
      </c>
      <c r="G2318">
        <f t="shared" si="36"/>
        <v>15.9</v>
      </c>
      <c r="H2318">
        <f t="shared" si="36"/>
        <v>7</v>
      </c>
    </row>
    <row r="2319" spans="1:8" x14ac:dyDescent="0.2">
      <c r="A2319" s="1">
        <v>2567</v>
      </c>
      <c r="B2319" s="3">
        <v>42517.768055555556</v>
      </c>
      <c r="C2319" t="s">
        <v>99</v>
      </c>
      <c r="D2319">
        <v>1</v>
      </c>
      <c r="E2319">
        <f>INDEX(products!B:B,MATCH(challenge_2_solution_2!$C2319,products!$A:$A,0))</f>
        <v>17.899999999999999</v>
      </c>
      <c r="F2319">
        <f>INDEX(products!C:C,MATCH(challenge_2_solution_2!$C2319,products!$A:$A,0))</f>
        <v>10.74</v>
      </c>
      <c r="G2319">
        <f t="shared" si="36"/>
        <v>17.899999999999999</v>
      </c>
      <c r="H2319">
        <f t="shared" si="36"/>
        <v>10.74</v>
      </c>
    </row>
    <row r="2320" spans="1:8" x14ac:dyDescent="0.2">
      <c r="A2320" s="1">
        <v>2567</v>
      </c>
      <c r="B2320" s="3">
        <v>42517.768055555556</v>
      </c>
      <c r="C2320" t="s">
        <v>121</v>
      </c>
      <c r="D2320">
        <v>1</v>
      </c>
      <c r="E2320">
        <f>INDEX(products!B:B,MATCH(challenge_2_solution_2!$C2320,products!$A:$A,0))</f>
        <v>19.899999999999999</v>
      </c>
      <c r="F2320">
        <f>INDEX(products!C:C,MATCH(challenge_2_solution_2!$C2320,products!$A:$A,0))</f>
        <v>10.95</v>
      </c>
      <c r="G2320">
        <f t="shared" si="36"/>
        <v>19.899999999999999</v>
      </c>
      <c r="H2320">
        <f t="shared" si="36"/>
        <v>10.95</v>
      </c>
    </row>
    <row r="2321" spans="1:8" x14ac:dyDescent="0.2">
      <c r="A2321" s="1">
        <v>2568</v>
      </c>
      <c r="B2321" s="3">
        <v>42517.779166666667</v>
      </c>
      <c r="C2321" t="s">
        <v>5</v>
      </c>
      <c r="D2321">
        <v>1</v>
      </c>
      <c r="E2321">
        <f>INDEX(products!B:B,MATCH(challenge_2_solution_2!$C2321,products!$A:$A,0))</f>
        <v>1</v>
      </c>
      <c r="F2321">
        <f>INDEX(products!C:C,MATCH(challenge_2_solution_2!$C2321,products!$A:$A,0))</f>
        <v>0.31</v>
      </c>
      <c r="G2321">
        <f t="shared" si="36"/>
        <v>1</v>
      </c>
      <c r="H2321">
        <f t="shared" si="36"/>
        <v>0.31</v>
      </c>
    </row>
    <row r="2322" spans="1:8" x14ac:dyDescent="0.2">
      <c r="A2322" s="1">
        <v>2568</v>
      </c>
      <c r="B2322" s="3">
        <v>42517.779166666667</v>
      </c>
      <c r="C2322" t="s">
        <v>4</v>
      </c>
      <c r="D2322">
        <v>1</v>
      </c>
      <c r="E2322">
        <f>INDEX(products!B:B,MATCH(challenge_2_solution_2!$C2322,products!$A:$A,0))</f>
        <v>1</v>
      </c>
      <c r="F2322">
        <f>INDEX(products!C:C,MATCH(challenge_2_solution_2!$C2322,products!$A:$A,0))</f>
        <v>0.61</v>
      </c>
      <c r="G2322">
        <f t="shared" si="36"/>
        <v>1</v>
      </c>
      <c r="H2322">
        <f t="shared" si="36"/>
        <v>0.61</v>
      </c>
    </row>
    <row r="2323" spans="1:8" x14ac:dyDescent="0.2">
      <c r="A2323" s="1">
        <v>2568</v>
      </c>
      <c r="B2323" s="3">
        <v>42517.779166666667</v>
      </c>
      <c r="C2323" t="s">
        <v>7</v>
      </c>
      <c r="D2323">
        <v>1</v>
      </c>
      <c r="E2323">
        <f>INDEX(products!B:B,MATCH(challenge_2_solution_2!$C2323,products!$A:$A,0))</f>
        <v>1</v>
      </c>
      <c r="F2323">
        <f>INDEX(products!C:C,MATCH(challenge_2_solution_2!$C2323,products!$A:$A,0))</f>
        <v>0.68</v>
      </c>
      <c r="G2323">
        <f t="shared" si="36"/>
        <v>1</v>
      </c>
      <c r="H2323">
        <f t="shared" si="36"/>
        <v>0.68</v>
      </c>
    </row>
    <row r="2324" spans="1:8" x14ac:dyDescent="0.2">
      <c r="A2324" s="1">
        <v>2568</v>
      </c>
      <c r="B2324" s="3">
        <v>42517.779166666667</v>
      </c>
      <c r="C2324" t="s">
        <v>8</v>
      </c>
      <c r="D2324">
        <v>3</v>
      </c>
      <c r="E2324">
        <f>INDEX(products!B:B,MATCH(challenge_2_solution_2!$C2324,products!$A:$A,0))</f>
        <v>1.6</v>
      </c>
      <c r="F2324">
        <f>INDEX(products!C:C,MATCH(challenge_2_solution_2!$C2324,products!$A:$A,0))</f>
        <v>0.77</v>
      </c>
      <c r="G2324">
        <f t="shared" si="36"/>
        <v>4.8000000000000007</v>
      </c>
      <c r="H2324">
        <f t="shared" si="36"/>
        <v>2.31</v>
      </c>
    </row>
    <row r="2325" spans="1:8" x14ac:dyDescent="0.2">
      <c r="A2325" s="1">
        <v>2568</v>
      </c>
      <c r="B2325" s="3">
        <v>42517.779166666667</v>
      </c>
      <c r="C2325" t="s">
        <v>10</v>
      </c>
      <c r="D2325">
        <v>1</v>
      </c>
      <c r="E2325">
        <f>INDEX(products!B:B,MATCH(challenge_2_solution_2!$C2325,products!$A:$A,0))</f>
        <v>3.9</v>
      </c>
      <c r="F2325">
        <f>INDEX(products!C:C,MATCH(challenge_2_solution_2!$C2325,products!$A:$A,0))</f>
        <v>1.17</v>
      </c>
      <c r="G2325">
        <f t="shared" si="36"/>
        <v>3.9</v>
      </c>
      <c r="H2325">
        <f t="shared" si="36"/>
        <v>1.17</v>
      </c>
    </row>
    <row r="2326" spans="1:8" x14ac:dyDescent="0.2">
      <c r="A2326" s="1">
        <v>2568</v>
      </c>
      <c r="B2326" s="3">
        <v>42517.779166666667</v>
      </c>
      <c r="C2326" t="s">
        <v>12</v>
      </c>
      <c r="D2326">
        <v>1</v>
      </c>
      <c r="E2326">
        <f>INDEX(products!B:B,MATCH(challenge_2_solution_2!$C2326,products!$A:$A,0))</f>
        <v>5.2</v>
      </c>
      <c r="F2326">
        <f>INDEX(products!C:C,MATCH(challenge_2_solution_2!$C2326,products!$A:$A,0))</f>
        <v>3.07</v>
      </c>
      <c r="G2326">
        <f t="shared" si="36"/>
        <v>5.2</v>
      </c>
      <c r="H2326">
        <f t="shared" si="36"/>
        <v>3.07</v>
      </c>
    </row>
    <row r="2327" spans="1:8" x14ac:dyDescent="0.2">
      <c r="A2327" s="1">
        <v>2568</v>
      </c>
      <c r="B2327" s="3">
        <v>42517.779166666667</v>
      </c>
      <c r="C2327" t="s">
        <v>19</v>
      </c>
      <c r="D2327">
        <v>1</v>
      </c>
      <c r="E2327">
        <f>INDEX(products!B:B,MATCH(challenge_2_solution_2!$C2327,products!$A:$A,0))</f>
        <v>5.9</v>
      </c>
      <c r="F2327">
        <f>INDEX(products!C:C,MATCH(challenge_2_solution_2!$C2327,products!$A:$A,0))</f>
        <v>1.65</v>
      </c>
      <c r="G2327">
        <f t="shared" si="36"/>
        <v>5.9</v>
      </c>
      <c r="H2327">
        <f t="shared" si="36"/>
        <v>1.65</v>
      </c>
    </row>
    <row r="2328" spans="1:8" x14ac:dyDescent="0.2">
      <c r="A2328" s="1">
        <v>2568</v>
      </c>
      <c r="B2328" s="3">
        <v>42517.779166666667</v>
      </c>
      <c r="C2328" t="s">
        <v>14</v>
      </c>
      <c r="D2328">
        <v>1</v>
      </c>
      <c r="E2328">
        <f>INDEX(products!B:B,MATCH(challenge_2_solution_2!$C2328,products!$A:$A,0))</f>
        <v>5.9</v>
      </c>
      <c r="F2328">
        <f>INDEX(products!C:C,MATCH(challenge_2_solution_2!$C2328,products!$A:$A,0))</f>
        <v>2.36</v>
      </c>
      <c r="G2328">
        <f t="shared" si="36"/>
        <v>5.9</v>
      </c>
      <c r="H2328">
        <f t="shared" si="36"/>
        <v>2.36</v>
      </c>
    </row>
    <row r="2329" spans="1:8" x14ac:dyDescent="0.2">
      <c r="A2329" s="1">
        <v>2568</v>
      </c>
      <c r="B2329" s="3">
        <v>42517.779166666667</v>
      </c>
      <c r="C2329" t="s">
        <v>46</v>
      </c>
      <c r="D2329">
        <v>1</v>
      </c>
      <c r="E2329">
        <f>INDEX(products!B:B,MATCH(challenge_2_solution_2!$C2329,products!$A:$A,0))</f>
        <v>7.9</v>
      </c>
      <c r="F2329">
        <f>INDEX(products!C:C,MATCH(challenge_2_solution_2!$C2329,products!$A:$A,0))</f>
        <v>3.79</v>
      </c>
      <c r="G2329">
        <f t="shared" si="36"/>
        <v>7.9</v>
      </c>
      <c r="H2329">
        <f t="shared" si="36"/>
        <v>3.79</v>
      </c>
    </row>
    <row r="2330" spans="1:8" x14ac:dyDescent="0.2">
      <c r="A2330" s="1">
        <v>2568</v>
      </c>
      <c r="B2330" s="3">
        <v>42517.779166666667</v>
      </c>
      <c r="C2330" t="s">
        <v>74</v>
      </c>
      <c r="D2330">
        <v>1</v>
      </c>
      <c r="E2330">
        <f>INDEX(products!B:B,MATCH(challenge_2_solution_2!$C2330,products!$A:$A,0))</f>
        <v>11.9</v>
      </c>
      <c r="F2330">
        <f>INDEX(products!C:C,MATCH(challenge_2_solution_2!$C2330,products!$A:$A,0))</f>
        <v>2.5</v>
      </c>
      <c r="G2330">
        <f t="shared" si="36"/>
        <v>11.9</v>
      </c>
      <c r="H2330">
        <f t="shared" si="36"/>
        <v>2.5</v>
      </c>
    </row>
    <row r="2331" spans="1:8" x14ac:dyDescent="0.2">
      <c r="A2331" s="1">
        <v>2568</v>
      </c>
      <c r="B2331" s="3">
        <v>42517.779166666667</v>
      </c>
      <c r="C2331" t="s">
        <v>66</v>
      </c>
      <c r="D2331">
        <v>1</v>
      </c>
      <c r="E2331">
        <f>INDEX(products!B:B,MATCH(challenge_2_solution_2!$C2331,products!$A:$A,0))</f>
        <v>11.9</v>
      </c>
      <c r="F2331">
        <f>INDEX(products!C:C,MATCH(challenge_2_solution_2!$C2331,products!$A:$A,0))</f>
        <v>6.31</v>
      </c>
      <c r="G2331">
        <f t="shared" si="36"/>
        <v>11.9</v>
      </c>
      <c r="H2331">
        <f t="shared" si="36"/>
        <v>6.31</v>
      </c>
    </row>
    <row r="2332" spans="1:8" x14ac:dyDescent="0.2">
      <c r="A2332" s="1">
        <v>2568</v>
      </c>
      <c r="B2332" s="3">
        <v>42517.779166666667</v>
      </c>
      <c r="C2332" t="s">
        <v>126</v>
      </c>
      <c r="D2332">
        <v>2</v>
      </c>
      <c r="E2332">
        <f>INDEX(products!B:B,MATCH(challenge_2_solution_2!$C2332,products!$A:$A,0))</f>
        <v>19.899999999999999</v>
      </c>
      <c r="F2332">
        <f>INDEX(products!C:C,MATCH(challenge_2_solution_2!$C2332,products!$A:$A,0))</f>
        <v>4.58</v>
      </c>
      <c r="G2332">
        <f t="shared" si="36"/>
        <v>39.799999999999997</v>
      </c>
      <c r="H2332">
        <f t="shared" si="36"/>
        <v>9.16</v>
      </c>
    </row>
    <row r="2333" spans="1:8" x14ac:dyDescent="0.2">
      <c r="A2333" s="1">
        <v>2568</v>
      </c>
      <c r="B2333" s="3">
        <v>42517.779166666667</v>
      </c>
      <c r="C2333" t="s">
        <v>160</v>
      </c>
      <c r="D2333">
        <v>1</v>
      </c>
      <c r="E2333">
        <f>INDEX(products!B:B,MATCH(challenge_2_solution_2!$C2333,products!$A:$A,0))</f>
        <v>23.9</v>
      </c>
      <c r="F2333">
        <f>INDEX(products!C:C,MATCH(challenge_2_solution_2!$C2333,products!$A:$A,0))</f>
        <v>9.08</v>
      </c>
      <c r="G2333">
        <f t="shared" si="36"/>
        <v>23.9</v>
      </c>
      <c r="H2333">
        <f t="shared" si="36"/>
        <v>9.08</v>
      </c>
    </row>
    <row r="2334" spans="1:8" x14ac:dyDescent="0.2">
      <c r="A2334" s="1">
        <v>2569</v>
      </c>
      <c r="B2334" s="3">
        <v>42517.802777777775</v>
      </c>
      <c r="C2334" t="s">
        <v>8</v>
      </c>
      <c r="D2334">
        <v>3</v>
      </c>
      <c r="E2334">
        <f>INDEX(products!B:B,MATCH(challenge_2_solution_2!$C2334,products!$A:$A,0))</f>
        <v>1.6</v>
      </c>
      <c r="F2334">
        <f>INDEX(products!C:C,MATCH(challenge_2_solution_2!$C2334,products!$A:$A,0))</f>
        <v>0.77</v>
      </c>
      <c r="G2334">
        <f t="shared" si="36"/>
        <v>4.8000000000000007</v>
      </c>
      <c r="H2334">
        <f t="shared" si="36"/>
        <v>2.31</v>
      </c>
    </row>
    <row r="2335" spans="1:8" x14ac:dyDescent="0.2">
      <c r="A2335" s="1">
        <v>2569</v>
      </c>
      <c r="B2335" s="3">
        <v>42517.802777777775</v>
      </c>
      <c r="C2335" t="s">
        <v>17</v>
      </c>
      <c r="D2335">
        <v>2</v>
      </c>
      <c r="E2335">
        <f>INDEX(products!B:B,MATCH(challenge_2_solution_2!$C2335,products!$A:$A,0))</f>
        <v>5.9</v>
      </c>
      <c r="F2335">
        <f>INDEX(products!C:C,MATCH(challenge_2_solution_2!$C2335,products!$A:$A,0))</f>
        <v>2.83</v>
      </c>
      <c r="G2335">
        <f t="shared" si="36"/>
        <v>11.8</v>
      </c>
      <c r="H2335">
        <f t="shared" si="36"/>
        <v>5.66</v>
      </c>
    </row>
    <row r="2336" spans="1:8" x14ac:dyDescent="0.2">
      <c r="A2336" s="1">
        <v>2569</v>
      </c>
      <c r="B2336" s="3">
        <v>42517.802777777775</v>
      </c>
      <c r="C2336" t="s">
        <v>19</v>
      </c>
      <c r="D2336">
        <v>1</v>
      </c>
      <c r="E2336">
        <f>INDEX(products!B:B,MATCH(challenge_2_solution_2!$C2336,products!$A:$A,0))</f>
        <v>5.9</v>
      </c>
      <c r="F2336">
        <f>INDEX(products!C:C,MATCH(challenge_2_solution_2!$C2336,products!$A:$A,0))</f>
        <v>1.65</v>
      </c>
      <c r="G2336">
        <f t="shared" si="36"/>
        <v>5.9</v>
      </c>
      <c r="H2336">
        <f t="shared" si="36"/>
        <v>1.65</v>
      </c>
    </row>
    <row r="2337" spans="1:8" x14ac:dyDescent="0.2">
      <c r="A2337" s="1">
        <v>2569</v>
      </c>
      <c r="B2337" s="3">
        <v>42517.802777777775</v>
      </c>
      <c r="C2337" t="s">
        <v>32</v>
      </c>
      <c r="D2337">
        <v>1</v>
      </c>
      <c r="E2337">
        <f>INDEX(products!B:B,MATCH(challenge_2_solution_2!$C2337,products!$A:$A,0))</f>
        <v>7.9</v>
      </c>
      <c r="F2337">
        <f>INDEX(products!C:C,MATCH(challenge_2_solution_2!$C2337,products!$A:$A,0))</f>
        <v>2.92</v>
      </c>
      <c r="G2337">
        <f t="shared" si="36"/>
        <v>7.9</v>
      </c>
      <c r="H2337">
        <f t="shared" si="36"/>
        <v>2.92</v>
      </c>
    </row>
    <row r="2338" spans="1:8" x14ac:dyDescent="0.2">
      <c r="A2338" s="1">
        <v>2569</v>
      </c>
      <c r="B2338" s="3">
        <v>42517.802777777775</v>
      </c>
      <c r="C2338" t="s">
        <v>61</v>
      </c>
      <c r="D2338">
        <v>2</v>
      </c>
      <c r="E2338">
        <f>INDEX(products!B:B,MATCH(challenge_2_solution_2!$C2338,products!$A:$A,0))</f>
        <v>11.9</v>
      </c>
      <c r="F2338">
        <f>INDEX(products!C:C,MATCH(challenge_2_solution_2!$C2338,products!$A:$A,0))</f>
        <v>7.74</v>
      </c>
      <c r="G2338">
        <f t="shared" si="36"/>
        <v>23.8</v>
      </c>
      <c r="H2338">
        <f t="shared" si="36"/>
        <v>15.48</v>
      </c>
    </row>
    <row r="2339" spans="1:8" x14ac:dyDescent="0.2">
      <c r="A2339" s="1">
        <v>2569</v>
      </c>
      <c r="B2339" s="3">
        <v>42517.802777777775</v>
      </c>
      <c r="C2339" t="s">
        <v>89</v>
      </c>
      <c r="D2339">
        <v>1</v>
      </c>
      <c r="E2339">
        <f>INDEX(products!B:B,MATCH(challenge_2_solution_2!$C2339,products!$A:$A,0))</f>
        <v>17.899999999999999</v>
      </c>
      <c r="F2339">
        <f>INDEX(products!C:C,MATCH(challenge_2_solution_2!$C2339,products!$A:$A,0))</f>
        <v>3.94</v>
      </c>
      <c r="G2339">
        <f t="shared" si="36"/>
        <v>17.899999999999999</v>
      </c>
      <c r="H2339">
        <f t="shared" si="36"/>
        <v>3.94</v>
      </c>
    </row>
    <row r="2340" spans="1:8" x14ac:dyDescent="0.2">
      <c r="A2340" s="1">
        <v>2569</v>
      </c>
      <c r="B2340" s="3">
        <v>42517.802777777775</v>
      </c>
      <c r="C2340" t="s">
        <v>89</v>
      </c>
      <c r="D2340">
        <v>1</v>
      </c>
      <c r="E2340">
        <f>INDEX(products!B:B,MATCH(challenge_2_solution_2!$C2340,products!$A:$A,0))</f>
        <v>17.899999999999999</v>
      </c>
      <c r="F2340">
        <f>INDEX(products!C:C,MATCH(challenge_2_solution_2!$C2340,products!$A:$A,0))</f>
        <v>3.94</v>
      </c>
      <c r="G2340">
        <f t="shared" si="36"/>
        <v>17.899999999999999</v>
      </c>
      <c r="H2340">
        <f t="shared" si="36"/>
        <v>3.94</v>
      </c>
    </row>
    <row r="2341" spans="1:8" x14ac:dyDescent="0.2">
      <c r="A2341" s="1">
        <v>2569</v>
      </c>
      <c r="B2341" s="3">
        <v>42517.802777777775</v>
      </c>
      <c r="C2341" t="s">
        <v>122</v>
      </c>
      <c r="D2341">
        <v>1</v>
      </c>
      <c r="E2341">
        <f>INDEX(products!B:B,MATCH(challenge_2_solution_2!$C2341,products!$A:$A,0))</f>
        <v>19.899999999999999</v>
      </c>
      <c r="F2341">
        <f>INDEX(products!C:C,MATCH(challenge_2_solution_2!$C2341,products!$A:$A,0))</f>
        <v>5.57</v>
      </c>
      <c r="G2341">
        <f t="shared" si="36"/>
        <v>19.899999999999999</v>
      </c>
      <c r="H2341">
        <f t="shared" si="36"/>
        <v>5.57</v>
      </c>
    </row>
    <row r="2342" spans="1:8" x14ac:dyDescent="0.2">
      <c r="A2342" s="1">
        <v>2569</v>
      </c>
      <c r="B2342" s="3">
        <v>42517.802777777775</v>
      </c>
      <c r="C2342" t="s">
        <v>131</v>
      </c>
      <c r="D2342">
        <v>1</v>
      </c>
      <c r="E2342">
        <f>INDEX(products!B:B,MATCH(challenge_2_solution_2!$C2342,products!$A:$A,0))</f>
        <v>19.899999999999999</v>
      </c>
      <c r="F2342">
        <f>INDEX(products!C:C,MATCH(challenge_2_solution_2!$C2342,products!$A:$A,0))</f>
        <v>12.34</v>
      </c>
      <c r="G2342">
        <f t="shared" si="36"/>
        <v>19.899999999999999</v>
      </c>
      <c r="H2342">
        <f t="shared" si="36"/>
        <v>12.34</v>
      </c>
    </row>
    <row r="2343" spans="1:8" x14ac:dyDescent="0.2">
      <c r="A2343" s="1">
        <v>2571</v>
      </c>
      <c r="B2343" s="3">
        <v>42517.819444444445</v>
      </c>
      <c r="C2343" t="s">
        <v>10</v>
      </c>
      <c r="D2343">
        <v>1</v>
      </c>
      <c r="E2343">
        <f>INDEX(products!B:B,MATCH(challenge_2_solution_2!$C2343,products!$A:$A,0))</f>
        <v>3.9</v>
      </c>
      <c r="F2343">
        <f>INDEX(products!C:C,MATCH(challenge_2_solution_2!$C2343,products!$A:$A,0))</f>
        <v>1.17</v>
      </c>
      <c r="G2343">
        <f t="shared" si="36"/>
        <v>3.9</v>
      </c>
      <c r="H2343">
        <f t="shared" si="36"/>
        <v>1.17</v>
      </c>
    </row>
    <row r="2344" spans="1:8" x14ac:dyDescent="0.2">
      <c r="A2344" s="1">
        <v>2571</v>
      </c>
      <c r="B2344" s="3">
        <v>42517.819444444445</v>
      </c>
      <c r="C2344" t="s">
        <v>17</v>
      </c>
      <c r="D2344">
        <v>1</v>
      </c>
      <c r="E2344">
        <f>INDEX(products!B:B,MATCH(challenge_2_solution_2!$C2344,products!$A:$A,0))</f>
        <v>5.9</v>
      </c>
      <c r="F2344">
        <f>INDEX(products!C:C,MATCH(challenge_2_solution_2!$C2344,products!$A:$A,0))</f>
        <v>2.83</v>
      </c>
      <c r="G2344">
        <f t="shared" si="36"/>
        <v>5.9</v>
      </c>
      <c r="H2344">
        <f t="shared" si="36"/>
        <v>2.83</v>
      </c>
    </row>
    <row r="2345" spans="1:8" x14ac:dyDescent="0.2">
      <c r="A2345" s="1">
        <v>2570</v>
      </c>
      <c r="B2345" s="3">
        <v>42517.819444444445</v>
      </c>
      <c r="C2345" t="s">
        <v>18</v>
      </c>
      <c r="D2345">
        <v>1</v>
      </c>
      <c r="E2345">
        <f>INDEX(products!B:B,MATCH(challenge_2_solution_2!$C2345,products!$A:$A,0))</f>
        <v>5.9</v>
      </c>
      <c r="F2345">
        <f>INDEX(products!C:C,MATCH(challenge_2_solution_2!$C2345,products!$A:$A,0))</f>
        <v>3.6</v>
      </c>
      <c r="G2345">
        <f t="shared" si="36"/>
        <v>5.9</v>
      </c>
      <c r="H2345">
        <f t="shared" si="36"/>
        <v>3.6</v>
      </c>
    </row>
    <row r="2346" spans="1:8" x14ac:dyDescent="0.2">
      <c r="A2346" s="1">
        <v>2571</v>
      </c>
      <c r="B2346" s="3">
        <v>42517.819444444445</v>
      </c>
      <c r="C2346" t="s">
        <v>53</v>
      </c>
      <c r="D2346">
        <v>1</v>
      </c>
      <c r="E2346">
        <f>INDEX(products!B:B,MATCH(challenge_2_solution_2!$C2346,products!$A:$A,0))</f>
        <v>9.9</v>
      </c>
      <c r="F2346">
        <f>INDEX(products!C:C,MATCH(challenge_2_solution_2!$C2346,products!$A:$A,0))</f>
        <v>3.86</v>
      </c>
      <c r="G2346">
        <f t="shared" si="36"/>
        <v>9.9</v>
      </c>
      <c r="H2346">
        <f t="shared" si="36"/>
        <v>3.86</v>
      </c>
    </row>
    <row r="2347" spans="1:8" x14ac:dyDescent="0.2">
      <c r="A2347" s="1">
        <v>2570</v>
      </c>
      <c r="B2347" s="3">
        <v>42517.819444444445</v>
      </c>
      <c r="C2347" t="s">
        <v>61</v>
      </c>
      <c r="D2347">
        <v>1</v>
      </c>
      <c r="E2347">
        <f>INDEX(products!B:B,MATCH(challenge_2_solution_2!$C2347,products!$A:$A,0))</f>
        <v>11.9</v>
      </c>
      <c r="F2347">
        <f>INDEX(products!C:C,MATCH(challenge_2_solution_2!$C2347,products!$A:$A,0))</f>
        <v>7.74</v>
      </c>
      <c r="G2347">
        <f t="shared" si="36"/>
        <v>11.9</v>
      </c>
      <c r="H2347">
        <f t="shared" si="36"/>
        <v>7.74</v>
      </c>
    </row>
    <row r="2348" spans="1:8" x14ac:dyDescent="0.2">
      <c r="A2348" s="1">
        <v>2570</v>
      </c>
      <c r="B2348" s="3">
        <v>42517.819444444445</v>
      </c>
      <c r="C2348" t="s">
        <v>89</v>
      </c>
      <c r="D2348">
        <v>1</v>
      </c>
      <c r="E2348">
        <f>INDEX(products!B:B,MATCH(challenge_2_solution_2!$C2348,products!$A:$A,0))</f>
        <v>17.899999999999999</v>
      </c>
      <c r="F2348">
        <f>INDEX(products!C:C,MATCH(challenge_2_solution_2!$C2348,products!$A:$A,0))</f>
        <v>3.94</v>
      </c>
      <c r="G2348">
        <f t="shared" si="36"/>
        <v>17.899999999999999</v>
      </c>
      <c r="H2348">
        <f t="shared" si="36"/>
        <v>3.94</v>
      </c>
    </row>
    <row r="2349" spans="1:8" x14ac:dyDescent="0.2">
      <c r="A2349" s="1">
        <v>2571</v>
      </c>
      <c r="B2349" s="3">
        <v>42517.819444444445</v>
      </c>
      <c r="C2349" t="s">
        <v>139</v>
      </c>
      <c r="D2349">
        <v>1</v>
      </c>
      <c r="E2349">
        <f>INDEX(products!B:B,MATCH(challenge_2_solution_2!$C2349,products!$A:$A,0))</f>
        <v>19.899999999999999</v>
      </c>
      <c r="F2349">
        <f>INDEX(products!C:C,MATCH(challenge_2_solution_2!$C2349,products!$A:$A,0))</f>
        <v>8.36</v>
      </c>
      <c r="G2349">
        <f t="shared" si="36"/>
        <v>19.899999999999999</v>
      </c>
      <c r="H2349">
        <f t="shared" si="36"/>
        <v>8.36</v>
      </c>
    </row>
    <row r="2350" spans="1:8" x14ac:dyDescent="0.2">
      <c r="A2350" s="1">
        <v>2570</v>
      </c>
      <c r="B2350" s="3">
        <v>42517.819444444445</v>
      </c>
      <c r="C2350" t="s">
        <v>126</v>
      </c>
      <c r="D2350">
        <v>1</v>
      </c>
      <c r="E2350">
        <f>INDEX(products!B:B,MATCH(challenge_2_solution_2!$C2350,products!$A:$A,0))</f>
        <v>19.899999999999999</v>
      </c>
      <c r="F2350">
        <f>INDEX(products!C:C,MATCH(challenge_2_solution_2!$C2350,products!$A:$A,0))</f>
        <v>4.58</v>
      </c>
      <c r="G2350">
        <f t="shared" si="36"/>
        <v>19.899999999999999</v>
      </c>
      <c r="H2350">
        <f t="shared" si="36"/>
        <v>4.58</v>
      </c>
    </row>
    <row r="2351" spans="1:8" x14ac:dyDescent="0.2">
      <c r="A2351" s="1">
        <v>2572</v>
      </c>
      <c r="B2351" s="3">
        <v>42517.820138888892</v>
      </c>
      <c r="C2351" t="s">
        <v>6</v>
      </c>
      <c r="D2351">
        <v>1</v>
      </c>
      <c r="E2351">
        <f>INDEX(products!B:B,MATCH(challenge_2_solution_2!$C2351,products!$A:$A,0))</f>
        <v>1</v>
      </c>
      <c r="F2351">
        <f>INDEX(products!C:C,MATCH(challenge_2_solution_2!$C2351,products!$A:$A,0))</f>
        <v>0.31</v>
      </c>
      <c r="G2351">
        <f t="shared" si="36"/>
        <v>1</v>
      </c>
      <c r="H2351">
        <f t="shared" si="36"/>
        <v>0.31</v>
      </c>
    </row>
    <row r="2352" spans="1:8" x14ac:dyDescent="0.2">
      <c r="A2352" s="1">
        <v>2572</v>
      </c>
      <c r="B2352" s="3">
        <v>42517.820138888892</v>
      </c>
      <c r="C2352" t="s">
        <v>12</v>
      </c>
      <c r="D2352">
        <v>1</v>
      </c>
      <c r="E2352">
        <f>INDEX(products!B:B,MATCH(challenge_2_solution_2!$C2352,products!$A:$A,0))</f>
        <v>5.2</v>
      </c>
      <c r="F2352">
        <f>INDEX(products!C:C,MATCH(challenge_2_solution_2!$C2352,products!$A:$A,0))</f>
        <v>3.07</v>
      </c>
      <c r="G2352">
        <f t="shared" si="36"/>
        <v>5.2</v>
      </c>
      <c r="H2352">
        <f t="shared" si="36"/>
        <v>3.07</v>
      </c>
    </row>
    <row r="2353" spans="1:8" x14ac:dyDescent="0.2">
      <c r="A2353" s="1">
        <v>2572</v>
      </c>
      <c r="B2353" s="3">
        <v>42517.820138888892</v>
      </c>
      <c r="C2353" t="s">
        <v>15</v>
      </c>
      <c r="D2353">
        <v>2</v>
      </c>
      <c r="E2353">
        <f>INDEX(products!B:B,MATCH(challenge_2_solution_2!$C2353,products!$A:$A,0))</f>
        <v>5.9</v>
      </c>
      <c r="F2353">
        <f>INDEX(products!C:C,MATCH(challenge_2_solution_2!$C2353,products!$A:$A,0))</f>
        <v>3.07</v>
      </c>
      <c r="G2353">
        <f t="shared" si="36"/>
        <v>11.8</v>
      </c>
      <c r="H2353">
        <f t="shared" si="36"/>
        <v>6.14</v>
      </c>
    </row>
    <row r="2354" spans="1:8" x14ac:dyDescent="0.2">
      <c r="A2354" s="1">
        <v>2572</v>
      </c>
      <c r="B2354" s="3">
        <v>42517.820138888892</v>
      </c>
      <c r="C2354" t="s">
        <v>20</v>
      </c>
      <c r="D2354">
        <v>1</v>
      </c>
      <c r="E2354">
        <f>INDEX(products!B:B,MATCH(challenge_2_solution_2!$C2354,products!$A:$A,0))</f>
        <v>5.9</v>
      </c>
      <c r="F2354">
        <f>INDEX(products!C:C,MATCH(challenge_2_solution_2!$C2354,products!$A:$A,0))</f>
        <v>1.83</v>
      </c>
      <c r="G2354">
        <f t="shared" si="36"/>
        <v>5.9</v>
      </c>
      <c r="H2354">
        <f t="shared" si="36"/>
        <v>1.83</v>
      </c>
    </row>
    <row r="2355" spans="1:8" x14ac:dyDescent="0.2">
      <c r="A2355" s="1">
        <v>2572</v>
      </c>
      <c r="B2355" s="3">
        <v>42517.820138888892</v>
      </c>
      <c r="C2355" t="s">
        <v>49</v>
      </c>
      <c r="D2355">
        <v>1</v>
      </c>
      <c r="E2355">
        <f>INDEX(products!B:B,MATCH(challenge_2_solution_2!$C2355,products!$A:$A,0))</f>
        <v>7.9</v>
      </c>
      <c r="F2355">
        <f>INDEX(products!C:C,MATCH(challenge_2_solution_2!$C2355,products!$A:$A,0))</f>
        <v>5.21</v>
      </c>
      <c r="G2355">
        <f t="shared" si="36"/>
        <v>7.9</v>
      </c>
      <c r="H2355">
        <f t="shared" si="36"/>
        <v>5.21</v>
      </c>
    </row>
    <row r="2356" spans="1:8" x14ac:dyDescent="0.2">
      <c r="A2356" s="1">
        <v>2572</v>
      </c>
      <c r="B2356" s="3">
        <v>42517.820138888892</v>
      </c>
      <c r="C2356" t="s">
        <v>68</v>
      </c>
      <c r="D2356">
        <v>1</v>
      </c>
      <c r="E2356">
        <f>INDEX(products!B:B,MATCH(challenge_2_solution_2!$C2356,products!$A:$A,0))</f>
        <v>11.9</v>
      </c>
      <c r="F2356">
        <f>INDEX(products!C:C,MATCH(challenge_2_solution_2!$C2356,products!$A:$A,0))</f>
        <v>3.69</v>
      </c>
      <c r="G2356">
        <f t="shared" si="36"/>
        <v>11.9</v>
      </c>
      <c r="H2356">
        <f t="shared" si="36"/>
        <v>3.69</v>
      </c>
    </row>
    <row r="2357" spans="1:8" x14ac:dyDescent="0.2">
      <c r="A2357" s="1">
        <v>2572</v>
      </c>
      <c r="B2357" s="3">
        <v>42517.820138888892</v>
      </c>
      <c r="C2357" t="s">
        <v>86</v>
      </c>
      <c r="D2357">
        <v>1</v>
      </c>
      <c r="E2357">
        <f>INDEX(products!B:B,MATCH(challenge_2_solution_2!$C2357,products!$A:$A,0))</f>
        <v>15.9</v>
      </c>
      <c r="F2357">
        <f>INDEX(products!C:C,MATCH(challenge_2_solution_2!$C2357,products!$A:$A,0))</f>
        <v>5.57</v>
      </c>
      <c r="G2357">
        <f t="shared" si="36"/>
        <v>15.9</v>
      </c>
      <c r="H2357">
        <f t="shared" si="36"/>
        <v>5.57</v>
      </c>
    </row>
    <row r="2358" spans="1:8" x14ac:dyDescent="0.2">
      <c r="A2358" s="1">
        <v>2572</v>
      </c>
      <c r="B2358" s="3">
        <v>42517.820138888892</v>
      </c>
      <c r="C2358" t="s">
        <v>113</v>
      </c>
      <c r="D2358">
        <v>1</v>
      </c>
      <c r="E2358">
        <f>INDEX(products!B:B,MATCH(challenge_2_solution_2!$C2358,products!$A:$A,0))</f>
        <v>17.899999999999999</v>
      </c>
      <c r="F2358">
        <f>INDEX(products!C:C,MATCH(challenge_2_solution_2!$C2358,products!$A:$A,0))</f>
        <v>10.199999999999999</v>
      </c>
      <c r="G2358">
        <f t="shared" si="36"/>
        <v>17.899999999999999</v>
      </c>
      <c r="H2358">
        <f t="shared" si="36"/>
        <v>10.199999999999999</v>
      </c>
    </row>
    <row r="2359" spans="1:8" x14ac:dyDescent="0.2">
      <c r="A2359" s="1">
        <v>2573</v>
      </c>
      <c r="B2359" s="3">
        <v>42517.822916666664</v>
      </c>
      <c r="C2359" t="s">
        <v>158</v>
      </c>
      <c r="D2359">
        <v>2</v>
      </c>
      <c r="E2359">
        <f>INDEX(products!B:B,MATCH(challenge_2_solution_2!$C2359,products!$A:$A,0))</f>
        <v>21.9</v>
      </c>
      <c r="F2359">
        <f>INDEX(products!C:C,MATCH(challenge_2_solution_2!$C2359,products!$A:$A,0))</f>
        <v>14.89</v>
      </c>
      <c r="G2359">
        <f t="shared" si="36"/>
        <v>43.8</v>
      </c>
      <c r="H2359">
        <f t="shared" si="36"/>
        <v>29.78</v>
      </c>
    </row>
    <row r="2360" spans="1:8" x14ac:dyDescent="0.2">
      <c r="A2360" s="1">
        <v>2574</v>
      </c>
      <c r="B2360" s="3">
        <v>42517.825694444444</v>
      </c>
      <c r="C2360" t="s">
        <v>14</v>
      </c>
      <c r="D2360">
        <v>1</v>
      </c>
      <c r="E2360">
        <f>INDEX(products!B:B,MATCH(challenge_2_solution_2!$C2360,products!$A:$A,0))</f>
        <v>5.9</v>
      </c>
      <c r="F2360">
        <f>INDEX(products!C:C,MATCH(challenge_2_solution_2!$C2360,products!$A:$A,0))</f>
        <v>2.36</v>
      </c>
      <c r="G2360">
        <f t="shared" si="36"/>
        <v>5.9</v>
      </c>
      <c r="H2360">
        <f t="shared" si="36"/>
        <v>2.36</v>
      </c>
    </row>
    <row r="2361" spans="1:8" x14ac:dyDescent="0.2">
      <c r="A2361" s="1">
        <v>2574</v>
      </c>
      <c r="B2361" s="3">
        <v>42517.825694444444</v>
      </c>
      <c r="C2361" t="s">
        <v>17</v>
      </c>
      <c r="D2361">
        <v>1</v>
      </c>
      <c r="E2361">
        <f>INDEX(products!B:B,MATCH(challenge_2_solution_2!$C2361,products!$A:$A,0))</f>
        <v>5.9</v>
      </c>
      <c r="F2361">
        <f>INDEX(products!C:C,MATCH(challenge_2_solution_2!$C2361,products!$A:$A,0))</f>
        <v>2.83</v>
      </c>
      <c r="G2361">
        <f t="shared" si="36"/>
        <v>5.9</v>
      </c>
      <c r="H2361">
        <f t="shared" si="36"/>
        <v>2.83</v>
      </c>
    </row>
    <row r="2362" spans="1:8" x14ac:dyDescent="0.2">
      <c r="A2362" s="1">
        <v>2574</v>
      </c>
      <c r="B2362" s="3">
        <v>42517.825694444444</v>
      </c>
      <c r="C2362" t="s">
        <v>75</v>
      </c>
      <c r="D2362">
        <v>1</v>
      </c>
      <c r="E2362">
        <f>INDEX(products!B:B,MATCH(challenge_2_solution_2!$C2362,products!$A:$A,0))</f>
        <v>11.9</v>
      </c>
      <c r="F2362">
        <f>INDEX(products!C:C,MATCH(challenge_2_solution_2!$C2362,products!$A:$A,0))</f>
        <v>2.86</v>
      </c>
      <c r="G2362">
        <f t="shared" si="36"/>
        <v>11.9</v>
      </c>
      <c r="H2362">
        <f t="shared" si="36"/>
        <v>2.86</v>
      </c>
    </row>
    <row r="2363" spans="1:8" x14ac:dyDescent="0.2">
      <c r="A2363" s="1">
        <v>2574</v>
      </c>
      <c r="B2363" s="3">
        <v>42517.825694444444</v>
      </c>
      <c r="C2363" t="s">
        <v>96</v>
      </c>
      <c r="D2363">
        <v>1</v>
      </c>
      <c r="E2363">
        <f>INDEX(products!B:B,MATCH(challenge_2_solution_2!$C2363,products!$A:$A,0))</f>
        <v>17.899999999999999</v>
      </c>
      <c r="F2363">
        <f>INDEX(products!C:C,MATCH(challenge_2_solution_2!$C2363,products!$A:$A,0))</f>
        <v>10.92</v>
      </c>
      <c r="G2363">
        <f t="shared" si="36"/>
        <v>17.899999999999999</v>
      </c>
      <c r="H2363">
        <f t="shared" si="36"/>
        <v>10.92</v>
      </c>
    </row>
    <row r="2364" spans="1:8" x14ac:dyDescent="0.2">
      <c r="A2364" s="1">
        <v>2574</v>
      </c>
      <c r="B2364" s="3">
        <v>42517.825694444444</v>
      </c>
      <c r="C2364" t="s">
        <v>120</v>
      </c>
      <c r="D2364">
        <v>1</v>
      </c>
      <c r="E2364">
        <f>INDEX(products!B:B,MATCH(challenge_2_solution_2!$C2364,products!$A:$A,0))</f>
        <v>19.899999999999999</v>
      </c>
      <c r="F2364">
        <f>INDEX(products!C:C,MATCH(challenge_2_solution_2!$C2364,products!$A:$A,0))</f>
        <v>8.16</v>
      </c>
      <c r="G2364">
        <f t="shared" si="36"/>
        <v>19.899999999999999</v>
      </c>
      <c r="H2364">
        <f t="shared" si="36"/>
        <v>8.16</v>
      </c>
    </row>
    <row r="2365" spans="1:8" x14ac:dyDescent="0.2">
      <c r="A2365" s="1">
        <v>2575</v>
      </c>
      <c r="B2365" s="3">
        <v>42517.847222222219</v>
      </c>
      <c r="C2365" t="s">
        <v>5</v>
      </c>
      <c r="D2365">
        <v>1</v>
      </c>
      <c r="E2365">
        <f>INDEX(products!B:B,MATCH(challenge_2_solution_2!$C2365,products!$A:$A,0))</f>
        <v>1</v>
      </c>
      <c r="F2365">
        <f>INDEX(products!C:C,MATCH(challenge_2_solution_2!$C2365,products!$A:$A,0))</f>
        <v>0.31</v>
      </c>
      <c r="G2365">
        <f t="shared" si="36"/>
        <v>1</v>
      </c>
      <c r="H2365">
        <f t="shared" si="36"/>
        <v>0.31</v>
      </c>
    </row>
    <row r="2366" spans="1:8" x14ac:dyDescent="0.2">
      <c r="A2366" s="1">
        <v>2575</v>
      </c>
      <c r="B2366" s="3">
        <v>42517.847222222219</v>
      </c>
      <c r="C2366" t="s">
        <v>8</v>
      </c>
      <c r="D2366">
        <v>2</v>
      </c>
      <c r="E2366">
        <f>INDEX(products!B:B,MATCH(challenge_2_solution_2!$C2366,products!$A:$A,0))</f>
        <v>1.6</v>
      </c>
      <c r="F2366">
        <f>INDEX(products!C:C,MATCH(challenge_2_solution_2!$C2366,products!$A:$A,0))</f>
        <v>0.77</v>
      </c>
      <c r="G2366">
        <f t="shared" si="36"/>
        <v>3.2</v>
      </c>
      <c r="H2366">
        <f t="shared" si="36"/>
        <v>1.54</v>
      </c>
    </row>
    <row r="2367" spans="1:8" x14ac:dyDescent="0.2">
      <c r="A2367" s="1">
        <v>2575</v>
      </c>
      <c r="B2367" s="3">
        <v>42517.847222222219</v>
      </c>
      <c r="C2367" t="s">
        <v>14</v>
      </c>
      <c r="D2367">
        <v>1</v>
      </c>
      <c r="E2367">
        <f>INDEX(products!B:B,MATCH(challenge_2_solution_2!$C2367,products!$A:$A,0))</f>
        <v>5.9</v>
      </c>
      <c r="F2367">
        <f>INDEX(products!C:C,MATCH(challenge_2_solution_2!$C2367,products!$A:$A,0))</f>
        <v>2.36</v>
      </c>
      <c r="G2367">
        <f t="shared" si="36"/>
        <v>5.9</v>
      </c>
      <c r="H2367">
        <f t="shared" si="36"/>
        <v>2.36</v>
      </c>
    </row>
    <row r="2368" spans="1:8" x14ac:dyDescent="0.2">
      <c r="A2368" s="1">
        <v>2575</v>
      </c>
      <c r="B2368" s="3">
        <v>42517.847222222219</v>
      </c>
      <c r="C2368" t="s">
        <v>33</v>
      </c>
      <c r="D2368">
        <v>1</v>
      </c>
      <c r="E2368">
        <f>INDEX(products!B:B,MATCH(challenge_2_solution_2!$C2368,products!$A:$A,0))</f>
        <v>7.9</v>
      </c>
      <c r="F2368">
        <f>INDEX(products!C:C,MATCH(challenge_2_solution_2!$C2368,products!$A:$A,0))</f>
        <v>2.21</v>
      </c>
      <c r="G2368">
        <f t="shared" si="36"/>
        <v>7.9</v>
      </c>
      <c r="H2368">
        <f t="shared" si="36"/>
        <v>2.21</v>
      </c>
    </row>
    <row r="2369" spans="1:8" x14ac:dyDescent="0.2">
      <c r="A2369" s="1">
        <v>2575</v>
      </c>
      <c r="B2369" s="3">
        <v>42517.847222222219</v>
      </c>
      <c r="C2369" t="s">
        <v>83</v>
      </c>
      <c r="D2369">
        <v>1</v>
      </c>
      <c r="E2369">
        <f>INDEX(products!B:B,MATCH(challenge_2_solution_2!$C2369,products!$A:$A,0))</f>
        <v>11.9</v>
      </c>
      <c r="F2369">
        <f>INDEX(products!C:C,MATCH(challenge_2_solution_2!$C2369,products!$A:$A,0))</f>
        <v>6.66</v>
      </c>
      <c r="G2369">
        <f t="shared" si="36"/>
        <v>11.9</v>
      </c>
      <c r="H2369">
        <f t="shared" si="36"/>
        <v>6.66</v>
      </c>
    </row>
    <row r="2370" spans="1:8" x14ac:dyDescent="0.2">
      <c r="A2370" s="1">
        <v>2575</v>
      </c>
      <c r="B2370" s="3">
        <v>42517.847222222219</v>
      </c>
      <c r="C2370" t="s">
        <v>96</v>
      </c>
      <c r="D2370">
        <v>1</v>
      </c>
      <c r="E2370">
        <f>INDEX(products!B:B,MATCH(challenge_2_solution_2!$C2370,products!$A:$A,0))</f>
        <v>17.899999999999999</v>
      </c>
      <c r="F2370">
        <f>INDEX(products!C:C,MATCH(challenge_2_solution_2!$C2370,products!$A:$A,0))</f>
        <v>10.92</v>
      </c>
      <c r="G2370">
        <f t="shared" si="36"/>
        <v>17.899999999999999</v>
      </c>
      <c r="H2370">
        <f t="shared" si="36"/>
        <v>10.92</v>
      </c>
    </row>
    <row r="2371" spans="1:8" x14ac:dyDescent="0.2">
      <c r="A2371" s="1">
        <v>2576</v>
      </c>
      <c r="B2371" s="3">
        <v>42517.851388888892</v>
      </c>
      <c r="C2371" t="s">
        <v>5</v>
      </c>
      <c r="D2371">
        <v>1</v>
      </c>
      <c r="E2371">
        <f>INDEX(products!B:B,MATCH(challenge_2_solution_2!$C2371,products!$A:$A,0))</f>
        <v>1</v>
      </c>
      <c r="F2371">
        <f>INDEX(products!C:C,MATCH(challenge_2_solution_2!$C2371,products!$A:$A,0))</f>
        <v>0.31</v>
      </c>
      <c r="G2371">
        <f t="shared" ref="G2371:H2434" si="37">$D2371*E2371</f>
        <v>1</v>
      </c>
      <c r="H2371">
        <f t="shared" si="37"/>
        <v>0.31</v>
      </c>
    </row>
    <row r="2372" spans="1:8" x14ac:dyDescent="0.2">
      <c r="A2372" s="1">
        <v>2576</v>
      </c>
      <c r="B2372" s="3">
        <v>42517.851388888892</v>
      </c>
      <c r="C2372" t="s">
        <v>7</v>
      </c>
      <c r="D2372">
        <v>1</v>
      </c>
      <c r="E2372">
        <f>INDEX(products!B:B,MATCH(challenge_2_solution_2!$C2372,products!$A:$A,0))</f>
        <v>1</v>
      </c>
      <c r="F2372">
        <f>INDEX(products!C:C,MATCH(challenge_2_solution_2!$C2372,products!$A:$A,0))</f>
        <v>0.68</v>
      </c>
      <c r="G2372">
        <f t="shared" si="37"/>
        <v>1</v>
      </c>
      <c r="H2372">
        <f t="shared" si="37"/>
        <v>0.68</v>
      </c>
    </row>
    <row r="2373" spans="1:8" x14ac:dyDescent="0.2">
      <c r="A2373" s="1">
        <v>2576</v>
      </c>
      <c r="B2373" s="3">
        <v>42517.851388888892</v>
      </c>
      <c r="C2373" t="s">
        <v>8</v>
      </c>
      <c r="D2373">
        <v>4</v>
      </c>
      <c r="E2373">
        <f>INDEX(products!B:B,MATCH(challenge_2_solution_2!$C2373,products!$A:$A,0))</f>
        <v>1.6</v>
      </c>
      <c r="F2373">
        <f>INDEX(products!C:C,MATCH(challenge_2_solution_2!$C2373,products!$A:$A,0))</f>
        <v>0.77</v>
      </c>
      <c r="G2373">
        <f t="shared" si="37"/>
        <v>6.4</v>
      </c>
      <c r="H2373">
        <f t="shared" si="37"/>
        <v>3.08</v>
      </c>
    </row>
    <row r="2374" spans="1:8" x14ac:dyDescent="0.2">
      <c r="A2374" s="1">
        <v>2576</v>
      </c>
      <c r="B2374" s="3">
        <v>42517.851388888892</v>
      </c>
      <c r="C2374" t="s">
        <v>17</v>
      </c>
      <c r="D2374">
        <v>1</v>
      </c>
      <c r="E2374">
        <f>INDEX(products!B:B,MATCH(challenge_2_solution_2!$C2374,products!$A:$A,0))</f>
        <v>5.9</v>
      </c>
      <c r="F2374">
        <f>INDEX(products!C:C,MATCH(challenge_2_solution_2!$C2374,products!$A:$A,0))</f>
        <v>2.83</v>
      </c>
      <c r="G2374">
        <f t="shared" si="37"/>
        <v>5.9</v>
      </c>
      <c r="H2374">
        <f t="shared" si="37"/>
        <v>2.83</v>
      </c>
    </row>
    <row r="2375" spans="1:8" x14ac:dyDescent="0.2">
      <c r="A2375" s="1">
        <v>2576</v>
      </c>
      <c r="B2375" s="3">
        <v>42517.851388888892</v>
      </c>
      <c r="C2375" t="s">
        <v>15</v>
      </c>
      <c r="D2375">
        <v>1</v>
      </c>
      <c r="E2375">
        <f>INDEX(products!B:B,MATCH(challenge_2_solution_2!$C2375,products!$A:$A,0))</f>
        <v>5.9</v>
      </c>
      <c r="F2375">
        <f>INDEX(products!C:C,MATCH(challenge_2_solution_2!$C2375,products!$A:$A,0))</f>
        <v>3.07</v>
      </c>
      <c r="G2375">
        <f t="shared" si="37"/>
        <v>5.9</v>
      </c>
      <c r="H2375">
        <f t="shared" si="37"/>
        <v>3.07</v>
      </c>
    </row>
    <row r="2376" spans="1:8" x14ac:dyDescent="0.2">
      <c r="A2376" s="1">
        <v>2576</v>
      </c>
      <c r="B2376" s="3">
        <v>42517.851388888892</v>
      </c>
      <c r="C2376" t="s">
        <v>33</v>
      </c>
      <c r="D2376">
        <v>2</v>
      </c>
      <c r="E2376">
        <f>INDEX(products!B:B,MATCH(challenge_2_solution_2!$C2376,products!$A:$A,0))</f>
        <v>7.9</v>
      </c>
      <c r="F2376">
        <f>INDEX(products!C:C,MATCH(challenge_2_solution_2!$C2376,products!$A:$A,0))</f>
        <v>2.21</v>
      </c>
      <c r="G2376">
        <f t="shared" si="37"/>
        <v>15.8</v>
      </c>
      <c r="H2376">
        <f t="shared" si="37"/>
        <v>4.42</v>
      </c>
    </row>
    <row r="2377" spans="1:8" x14ac:dyDescent="0.2">
      <c r="A2377" s="1">
        <v>2576</v>
      </c>
      <c r="B2377" s="3">
        <v>42517.851388888892</v>
      </c>
      <c r="C2377" t="s">
        <v>60</v>
      </c>
      <c r="D2377">
        <v>1</v>
      </c>
      <c r="E2377">
        <f>INDEX(products!B:B,MATCH(challenge_2_solution_2!$C2377,products!$A:$A,0))</f>
        <v>11.9</v>
      </c>
      <c r="F2377">
        <f>INDEX(products!C:C,MATCH(challenge_2_solution_2!$C2377,products!$A:$A,0))</f>
        <v>4.28</v>
      </c>
      <c r="G2377">
        <f t="shared" si="37"/>
        <v>11.9</v>
      </c>
      <c r="H2377">
        <f t="shared" si="37"/>
        <v>4.28</v>
      </c>
    </row>
    <row r="2378" spans="1:8" x14ac:dyDescent="0.2">
      <c r="A2378" s="1">
        <v>2576</v>
      </c>
      <c r="B2378" s="3">
        <v>42517.851388888892</v>
      </c>
      <c r="C2378" t="s">
        <v>87</v>
      </c>
      <c r="D2378">
        <v>1</v>
      </c>
      <c r="E2378">
        <f>INDEX(products!B:B,MATCH(challenge_2_solution_2!$C2378,products!$A:$A,0))</f>
        <v>15.9</v>
      </c>
      <c r="F2378">
        <f>INDEX(products!C:C,MATCH(challenge_2_solution_2!$C2378,products!$A:$A,0))</f>
        <v>6.2</v>
      </c>
      <c r="G2378">
        <f t="shared" si="37"/>
        <v>15.9</v>
      </c>
      <c r="H2378">
        <f t="shared" si="37"/>
        <v>6.2</v>
      </c>
    </row>
    <row r="2379" spans="1:8" x14ac:dyDescent="0.2">
      <c r="A2379" s="1">
        <v>2576</v>
      </c>
      <c r="B2379" s="3">
        <v>42517.851388888892</v>
      </c>
      <c r="C2379" t="s">
        <v>96</v>
      </c>
      <c r="D2379">
        <v>1</v>
      </c>
      <c r="E2379">
        <f>INDEX(products!B:B,MATCH(challenge_2_solution_2!$C2379,products!$A:$A,0))</f>
        <v>17.899999999999999</v>
      </c>
      <c r="F2379">
        <f>INDEX(products!C:C,MATCH(challenge_2_solution_2!$C2379,products!$A:$A,0))</f>
        <v>10.92</v>
      </c>
      <c r="G2379">
        <f t="shared" si="37"/>
        <v>17.899999999999999</v>
      </c>
      <c r="H2379">
        <f t="shared" si="37"/>
        <v>10.92</v>
      </c>
    </row>
    <row r="2380" spans="1:8" x14ac:dyDescent="0.2">
      <c r="A2380" s="1">
        <v>2577</v>
      </c>
      <c r="B2380" s="3">
        <v>42517.932638888888</v>
      </c>
      <c r="C2380" t="s">
        <v>15</v>
      </c>
      <c r="D2380">
        <v>1</v>
      </c>
      <c r="E2380">
        <f>INDEX(products!B:B,MATCH(challenge_2_solution_2!$C2380,products!$A:$A,0))</f>
        <v>5.9</v>
      </c>
      <c r="F2380">
        <f>INDEX(products!C:C,MATCH(challenge_2_solution_2!$C2380,products!$A:$A,0))</f>
        <v>3.07</v>
      </c>
      <c r="G2380">
        <f t="shared" si="37"/>
        <v>5.9</v>
      </c>
      <c r="H2380">
        <f t="shared" si="37"/>
        <v>3.07</v>
      </c>
    </row>
    <row r="2381" spans="1:8" x14ac:dyDescent="0.2">
      <c r="A2381" s="1">
        <v>2577</v>
      </c>
      <c r="B2381" s="3">
        <v>42517.932638888888</v>
      </c>
      <c r="C2381" t="s">
        <v>61</v>
      </c>
      <c r="D2381">
        <v>1</v>
      </c>
      <c r="E2381">
        <f>INDEX(products!B:B,MATCH(challenge_2_solution_2!$C2381,products!$A:$A,0))</f>
        <v>11.9</v>
      </c>
      <c r="F2381">
        <f>INDEX(products!C:C,MATCH(challenge_2_solution_2!$C2381,products!$A:$A,0))</f>
        <v>7.74</v>
      </c>
      <c r="G2381">
        <f t="shared" si="37"/>
        <v>11.9</v>
      </c>
      <c r="H2381">
        <f t="shared" si="37"/>
        <v>7.74</v>
      </c>
    </row>
    <row r="2382" spans="1:8" x14ac:dyDescent="0.2">
      <c r="A2382" s="1">
        <v>2577</v>
      </c>
      <c r="B2382" s="3">
        <v>42517.932638888888</v>
      </c>
      <c r="C2382" t="s">
        <v>120</v>
      </c>
      <c r="D2382">
        <v>1</v>
      </c>
      <c r="E2382">
        <f>INDEX(products!B:B,MATCH(challenge_2_solution_2!$C2382,products!$A:$A,0))</f>
        <v>19.899999999999999</v>
      </c>
      <c r="F2382">
        <f>INDEX(products!C:C,MATCH(challenge_2_solution_2!$C2382,products!$A:$A,0))</f>
        <v>8.16</v>
      </c>
      <c r="G2382">
        <f t="shared" si="37"/>
        <v>19.899999999999999</v>
      </c>
      <c r="H2382">
        <f t="shared" si="37"/>
        <v>8.16</v>
      </c>
    </row>
    <row r="2383" spans="1:8" x14ac:dyDescent="0.2">
      <c r="A2383" s="1">
        <v>2577</v>
      </c>
      <c r="B2383" s="3">
        <v>42517.932638888888</v>
      </c>
      <c r="C2383" t="s">
        <v>125</v>
      </c>
      <c r="D2383">
        <v>1</v>
      </c>
      <c r="E2383">
        <f>INDEX(products!B:B,MATCH(challenge_2_solution_2!$C2383,products!$A:$A,0))</f>
        <v>19.899999999999999</v>
      </c>
      <c r="F2383">
        <f>INDEX(products!C:C,MATCH(challenge_2_solution_2!$C2383,products!$A:$A,0))</f>
        <v>5.57</v>
      </c>
      <c r="G2383">
        <f t="shared" si="37"/>
        <v>19.899999999999999</v>
      </c>
      <c r="H2383">
        <f t="shared" si="37"/>
        <v>5.57</v>
      </c>
    </row>
    <row r="2384" spans="1:8" x14ac:dyDescent="0.2">
      <c r="A2384" s="1">
        <v>2577</v>
      </c>
      <c r="B2384" s="3">
        <v>42517.932638888888</v>
      </c>
      <c r="C2384" t="s">
        <v>165</v>
      </c>
      <c r="D2384">
        <v>1</v>
      </c>
      <c r="E2384">
        <f>INDEX(products!B:B,MATCH(challenge_2_solution_2!$C2384,products!$A:$A,0))</f>
        <v>25.9</v>
      </c>
      <c r="F2384">
        <f>INDEX(products!C:C,MATCH(challenge_2_solution_2!$C2384,products!$A:$A,0))</f>
        <v>13.21</v>
      </c>
      <c r="G2384">
        <f t="shared" si="37"/>
        <v>25.9</v>
      </c>
      <c r="H2384">
        <f t="shared" si="37"/>
        <v>13.21</v>
      </c>
    </row>
    <row r="2385" spans="1:8" x14ac:dyDescent="0.2">
      <c r="A2385" s="1">
        <v>2578</v>
      </c>
      <c r="B2385" s="3">
        <v>42518.67291666667</v>
      </c>
      <c r="C2385" t="s">
        <v>12</v>
      </c>
      <c r="D2385">
        <v>1</v>
      </c>
      <c r="E2385">
        <f>INDEX(products!B:B,MATCH(challenge_2_solution_2!$C2385,products!$A:$A,0))</f>
        <v>5.2</v>
      </c>
      <c r="F2385">
        <f>INDEX(products!C:C,MATCH(challenge_2_solution_2!$C2385,products!$A:$A,0))</f>
        <v>3.07</v>
      </c>
      <c r="G2385">
        <f t="shared" si="37"/>
        <v>5.2</v>
      </c>
      <c r="H2385">
        <f t="shared" si="37"/>
        <v>3.07</v>
      </c>
    </row>
    <row r="2386" spans="1:8" x14ac:dyDescent="0.2">
      <c r="A2386" s="1">
        <v>2578</v>
      </c>
      <c r="B2386" s="3">
        <v>42518.67291666667</v>
      </c>
      <c r="C2386" t="s">
        <v>19</v>
      </c>
      <c r="D2386">
        <v>1</v>
      </c>
      <c r="E2386">
        <f>INDEX(products!B:B,MATCH(challenge_2_solution_2!$C2386,products!$A:$A,0))</f>
        <v>5.9</v>
      </c>
      <c r="F2386">
        <f>INDEX(products!C:C,MATCH(challenge_2_solution_2!$C2386,products!$A:$A,0))</f>
        <v>1.65</v>
      </c>
      <c r="G2386">
        <f t="shared" si="37"/>
        <v>5.9</v>
      </c>
      <c r="H2386">
        <f t="shared" si="37"/>
        <v>1.65</v>
      </c>
    </row>
    <row r="2387" spans="1:8" x14ac:dyDescent="0.2">
      <c r="A2387" s="1">
        <v>2578</v>
      </c>
      <c r="B2387" s="3">
        <v>42518.67291666667</v>
      </c>
      <c r="C2387" t="s">
        <v>17</v>
      </c>
      <c r="D2387">
        <v>1</v>
      </c>
      <c r="E2387">
        <f>INDEX(products!B:B,MATCH(challenge_2_solution_2!$C2387,products!$A:$A,0))</f>
        <v>5.9</v>
      </c>
      <c r="F2387">
        <f>INDEX(products!C:C,MATCH(challenge_2_solution_2!$C2387,products!$A:$A,0))</f>
        <v>2.83</v>
      </c>
      <c r="G2387">
        <f t="shared" si="37"/>
        <v>5.9</v>
      </c>
      <c r="H2387">
        <f t="shared" si="37"/>
        <v>2.83</v>
      </c>
    </row>
    <row r="2388" spans="1:8" x14ac:dyDescent="0.2">
      <c r="A2388" s="1">
        <v>2578</v>
      </c>
      <c r="B2388" s="3">
        <v>42518.67291666667</v>
      </c>
      <c r="C2388" t="s">
        <v>118</v>
      </c>
      <c r="D2388">
        <v>1</v>
      </c>
      <c r="E2388">
        <f>INDEX(products!B:B,MATCH(challenge_2_solution_2!$C2388,products!$A:$A,0))</f>
        <v>19.899999999999999</v>
      </c>
      <c r="F2388">
        <f>INDEX(products!C:C,MATCH(challenge_2_solution_2!$C2388,products!$A:$A,0))</f>
        <v>12.74</v>
      </c>
      <c r="G2388">
        <f t="shared" si="37"/>
        <v>19.899999999999999</v>
      </c>
      <c r="H2388">
        <f t="shared" si="37"/>
        <v>12.74</v>
      </c>
    </row>
    <row r="2389" spans="1:8" x14ac:dyDescent="0.2">
      <c r="A2389" s="1">
        <v>2579</v>
      </c>
      <c r="B2389" s="3">
        <v>42518.710416666669</v>
      </c>
      <c r="C2389" t="s">
        <v>5</v>
      </c>
      <c r="D2389">
        <v>1</v>
      </c>
      <c r="E2389">
        <f>INDEX(products!B:B,MATCH(challenge_2_solution_2!$C2389,products!$A:$A,0))</f>
        <v>1</v>
      </c>
      <c r="F2389">
        <f>INDEX(products!C:C,MATCH(challenge_2_solution_2!$C2389,products!$A:$A,0))</f>
        <v>0.31</v>
      </c>
      <c r="G2389">
        <f t="shared" si="37"/>
        <v>1</v>
      </c>
      <c r="H2389">
        <f t="shared" si="37"/>
        <v>0.31</v>
      </c>
    </row>
    <row r="2390" spans="1:8" x14ac:dyDescent="0.2">
      <c r="A2390" s="1">
        <v>2579</v>
      </c>
      <c r="B2390" s="3">
        <v>42518.710416666669</v>
      </c>
      <c r="C2390" t="s">
        <v>8</v>
      </c>
      <c r="D2390">
        <v>4</v>
      </c>
      <c r="E2390">
        <f>INDEX(products!B:B,MATCH(challenge_2_solution_2!$C2390,products!$A:$A,0))</f>
        <v>1.6</v>
      </c>
      <c r="F2390">
        <f>INDEX(products!C:C,MATCH(challenge_2_solution_2!$C2390,products!$A:$A,0))</f>
        <v>0.77</v>
      </c>
      <c r="G2390">
        <f t="shared" si="37"/>
        <v>6.4</v>
      </c>
      <c r="H2390">
        <f t="shared" si="37"/>
        <v>3.08</v>
      </c>
    </row>
    <row r="2391" spans="1:8" x14ac:dyDescent="0.2">
      <c r="A2391" s="1">
        <v>2579</v>
      </c>
      <c r="B2391" s="3">
        <v>42518.710416666669</v>
      </c>
      <c r="C2391" t="s">
        <v>12</v>
      </c>
      <c r="D2391">
        <v>1</v>
      </c>
      <c r="E2391">
        <f>INDEX(products!B:B,MATCH(challenge_2_solution_2!$C2391,products!$A:$A,0))</f>
        <v>5.2</v>
      </c>
      <c r="F2391">
        <f>INDEX(products!C:C,MATCH(challenge_2_solution_2!$C2391,products!$A:$A,0))</f>
        <v>3.07</v>
      </c>
      <c r="G2391">
        <f t="shared" si="37"/>
        <v>5.2</v>
      </c>
      <c r="H2391">
        <f t="shared" si="37"/>
        <v>3.07</v>
      </c>
    </row>
    <row r="2392" spans="1:8" x14ac:dyDescent="0.2">
      <c r="A2392" s="1">
        <v>2579</v>
      </c>
      <c r="B2392" s="3">
        <v>42518.710416666669</v>
      </c>
      <c r="C2392" t="s">
        <v>17</v>
      </c>
      <c r="D2392">
        <v>2</v>
      </c>
      <c r="E2392">
        <f>INDEX(products!B:B,MATCH(challenge_2_solution_2!$C2392,products!$A:$A,0))</f>
        <v>5.9</v>
      </c>
      <c r="F2392">
        <f>INDEX(products!C:C,MATCH(challenge_2_solution_2!$C2392,products!$A:$A,0))</f>
        <v>2.83</v>
      </c>
      <c r="G2392">
        <f t="shared" si="37"/>
        <v>11.8</v>
      </c>
      <c r="H2392">
        <f t="shared" si="37"/>
        <v>5.66</v>
      </c>
    </row>
    <row r="2393" spans="1:8" x14ac:dyDescent="0.2">
      <c r="A2393" s="1">
        <v>2579</v>
      </c>
      <c r="B2393" s="3">
        <v>42518.710416666669</v>
      </c>
      <c r="C2393" t="s">
        <v>67</v>
      </c>
      <c r="D2393">
        <v>1</v>
      </c>
      <c r="E2393">
        <f>INDEX(products!B:B,MATCH(challenge_2_solution_2!$C2393,products!$A:$A,0))</f>
        <v>11.9</v>
      </c>
      <c r="F2393">
        <f>INDEX(products!C:C,MATCH(challenge_2_solution_2!$C2393,products!$A:$A,0))</f>
        <v>2.98</v>
      </c>
      <c r="G2393">
        <f t="shared" si="37"/>
        <v>11.9</v>
      </c>
      <c r="H2393">
        <f t="shared" si="37"/>
        <v>2.98</v>
      </c>
    </row>
    <row r="2394" spans="1:8" x14ac:dyDescent="0.2">
      <c r="A2394" s="1">
        <v>2579</v>
      </c>
      <c r="B2394" s="3">
        <v>42518.710416666669</v>
      </c>
      <c r="C2394" t="s">
        <v>86</v>
      </c>
      <c r="D2394">
        <v>1</v>
      </c>
      <c r="E2394">
        <f>INDEX(products!B:B,MATCH(challenge_2_solution_2!$C2394,products!$A:$A,0))</f>
        <v>15.9</v>
      </c>
      <c r="F2394">
        <f>INDEX(products!C:C,MATCH(challenge_2_solution_2!$C2394,products!$A:$A,0))</f>
        <v>5.57</v>
      </c>
      <c r="G2394">
        <f t="shared" si="37"/>
        <v>15.9</v>
      </c>
      <c r="H2394">
        <f t="shared" si="37"/>
        <v>5.57</v>
      </c>
    </row>
    <row r="2395" spans="1:8" x14ac:dyDescent="0.2">
      <c r="A2395" s="1">
        <v>2579</v>
      </c>
      <c r="B2395" s="3">
        <v>42518.710416666669</v>
      </c>
      <c r="C2395" t="s">
        <v>96</v>
      </c>
      <c r="D2395">
        <v>1</v>
      </c>
      <c r="E2395">
        <f>INDEX(products!B:B,MATCH(challenge_2_solution_2!$C2395,products!$A:$A,0))</f>
        <v>17.899999999999999</v>
      </c>
      <c r="F2395">
        <f>INDEX(products!C:C,MATCH(challenge_2_solution_2!$C2395,products!$A:$A,0))</f>
        <v>10.92</v>
      </c>
      <c r="G2395">
        <f t="shared" si="37"/>
        <v>17.899999999999999</v>
      </c>
      <c r="H2395">
        <f t="shared" si="37"/>
        <v>10.92</v>
      </c>
    </row>
    <row r="2396" spans="1:8" x14ac:dyDescent="0.2">
      <c r="A2396" s="1">
        <v>2579</v>
      </c>
      <c r="B2396" s="3">
        <v>42518.710416666669</v>
      </c>
      <c r="C2396" t="s">
        <v>98</v>
      </c>
      <c r="D2396">
        <v>1</v>
      </c>
      <c r="E2396">
        <f>INDEX(products!B:B,MATCH(challenge_2_solution_2!$C2396,products!$A:$A,0))</f>
        <v>17.899999999999999</v>
      </c>
      <c r="F2396">
        <f>INDEX(products!C:C,MATCH(challenge_2_solution_2!$C2396,products!$A:$A,0))</f>
        <v>8.59</v>
      </c>
      <c r="G2396">
        <f t="shared" si="37"/>
        <v>17.899999999999999</v>
      </c>
      <c r="H2396">
        <f t="shared" si="37"/>
        <v>8.59</v>
      </c>
    </row>
    <row r="2397" spans="1:8" x14ac:dyDescent="0.2">
      <c r="A2397" s="1">
        <v>2580</v>
      </c>
      <c r="B2397" s="3">
        <v>42518.722222222219</v>
      </c>
      <c r="C2397" t="s">
        <v>14</v>
      </c>
      <c r="D2397">
        <v>1</v>
      </c>
      <c r="E2397">
        <f>INDEX(products!B:B,MATCH(challenge_2_solution_2!$C2397,products!$A:$A,0))</f>
        <v>5.9</v>
      </c>
      <c r="F2397">
        <f>INDEX(products!C:C,MATCH(challenge_2_solution_2!$C2397,products!$A:$A,0))</f>
        <v>2.36</v>
      </c>
      <c r="G2397">
        <f t="shared" si="37"/>
        <v>5.9</v>
      </c>
      <c r="H2397">
        <f t="shared" si="37"/>
        <v>2.36</v>
      </c>
    </row>
    <row r="2398" spans="1:8" x14ac:dyDescent="0.2">
      <c r="A2398" s="1">
        <v>2580</v>
      </c>
      <c r="B2398" s="3">
        <v>42518.722222222219</v>
      </c>
      <c r="C2398" t="s">
        <v>15</v>
      </c>
      <c r="D2398">
        <v>1</v>
      </c>
      <c r="E2398">
        <f>INDEX(products!B:B,MATCH(challenge_2_solution_2!$C2398,products!$A:$A,0))</f>
        <v>5.9</v>
      </c>
      <c r="F2398">
        <f>INDEX(products!C:C,MATCH(challenge_2_solution_2!$C2398,products!$A:$A,0))</f>
        <v>3.07</v>
      </c>
      <c r="G2398">
        <f t="shared" si="37"/>
        <v>5.9</v>
      </c>
      <c r="H2398">
        <f t="shared" si="37"/>
        <v>3.07</v>
      </c>
    </row>
    <row r="2399" spans="1:8" x14ac:dyDescent="0.2">
      <c r="A2399" s="1">
        <v>2580</v>
      </c>
      <c r="B2399" s="3">
        <v>42518.722222222219</v>
      </c>
      <c r="C2399" t="s">
        <v>33</v>
      </c>
      <c r="D2399">
        <v>1</v>
      </c>
      <c r="E2399">
        <f>INDEX(products!B:B,MATCH(challenge_2_solution_2!$C2399,products!$A:$A,0))</f>
        <v>7.9</v>
      </c>
      <c r="F2399">
        <f>INDEX(products!C:C,MATCH(challenge_2_solution_2!$C2399,products!$A:$A,0))</f>
        <v>2.21</v>
      </c>
      <c r="G2399">
        <f t="shared" si="37"/>
        <v>7.9</v>
      </c>
      <c r="H2399">
        <f t="shared" si="37"/>
        <v>2.21</v>
      </c>
    </row>
    <row r="2400" spans="1:8" x14ac:dyDescent="0.2">
      <c r="A2400" s="1">
        <v>2580</v>
      </c>
      <c r="B2400" s="3">
        <v>42518.722222222219</v>
      </c>
      <c r="C2400" t="s">
        <v>53</v>
      </c>
      <c r="D2400">
        <v>1</v>
      </c>
      <c r="E2400">
        <f>INDEX(products!B:B,MATCH(challenge_2_solution_2!$C2400,products!$A:$A,0))</f>
        <v>9.9</v>
      </c>
      <c r="F2400">
        <f>INDEX(products!C:C,MATCH(challenge_2_solution_2!$C2400,products!$A:$A,0))</f>
        <v>3.86</v>
      </c>
      <c r="G2400">
        <f t="shared" si="37"/>
        <v>9.9</v>
      </c>
      <c r="H2400">
        <f t="shared" si="37"/>
        <v>3.86</v>
      </c>
    </row>
    <row r="2401" spans="1:8" x14ac:dyDescent="0.2">
      <c r="A2401" s="1">
        <v>2580</v>
      </c>
      <c r="B2401" s="3">
        <v>42518.722222222219</v>
      </c>
      <c r="C2401" t="s">
        <v>91</v>
      </c>
      <c r="D2401">
        <v>1</v>
      </c>
      <c r="E2401">
        <f>INDEX(products!B:B,MATCH(challenge_2_solution_2!$C2401,products!$A:$A,0))</f>
        <v>17.899999999999999</v>
      </c>
      <c r="F2401">
        <f>INDEX(products!C:C,MATCH(challenge_2_solution_2!$C2401,products!$A:$A,0))</f>
        <v>6.44</v>
      </c>
      <c r="G2401">
        <f t="shared" si="37"/>
        <v>17.899999999999999</v>
      </c>
      <c r="H2401">
        <f t="shared" si="37"/>
        <v>6.44</v>
      </c>
    </row>
    <row r="2402" spans="1:8" x14ac:dyDescent="0.2">
      <c r="A2402" s="1">
        <v>2581</v>
      </c>
      <c r="B2402" s="3">
        <v>42518.734722222223</v>
      </c>
      <c r="C2402" t="s">
        <v>18</v>
      </c>
      <c r="D2402">
        <v>1</v>
      </c>
      <c r="E2402">
        <f>INDEX(products!B:B,MATCH(challenge_2_solution_2!$C2402,products!$A:$A,0))</f>
        <v>5.9</v>
      </c>
      <c r="F2402">
        <f>INDEX(products!C:C,MATCH(challenge_2_solution_2!$C2402,products!$A:$A,0))</f>
        <v>3.6</v>
      </c>
      <c r="G2402">
        <f t="shared" si="37"/>
        <v>5.9</v>
      </c>
      <c r="H2402">
        <f t="shared" si="37"/>
        <v>3.6</v>
      </c>
    </row>
    <row r="2403" spans="1:8" x14ac:dyDescent="0.2">
      <c r="A2403" s="1">
        <v>2581</v>
      </c>
      <c r="B2403" s="3">
        <v>42518.734722222223</v>
      </c>
      <c r="C2403" t="s">
        <v>15</v>
      </c>
      <c r="D2403">
        <v>2</v>
      </c>
      <c r="E2403">
        <f>INDEX(products!B:B,MATCH(challenge_2_solution_2!$C2403,products!$A:$A,0))</f>
        <v>5.9</v>
      </c>
      <c r="F2403">
        <f>INDEX(products!C:C,MATCH(challenge_2_solution_2!$C2403,products!$A:$A,0))</f>
        <v>3.07</v>
      </c>
      <c r="G2403">
        <f t="shared" si="37"/>
        <v>11.8</v>
      </c>
      <c r="H2403">
        <f t="shared" si="37"/>
        <v>6.14</v>
      </c>
    </row>
    <row r="2404" spans="1:8" x14ac:dyDescent="0.2">
      <c r="A2404" s="1">
        <v>2581</v>
      </c>
      <c r="B2404" s="3">
        <v>42518.734722222223</v>
      </c>
      <c r="C2404" t="s">
        <v>17</v>
      </c>
      <c r="D2404">
        <v>2</v>
      </c>
      <c r="E2404">
        <f>INDEX(products!B:B,MATCH(challenge_2_solution_2!$C2404,products!$A:$A,0))</f>
        <v>5.9</v>
      </c>
      <c r="F2404">
        <f>INDEX(products!C:C,MATCH(challenge_2_solution_2!$C2404,products!$A:$A,0))</f>
        <v>2.83</v>
      </c>
      <c r="G2404">
        <f t="shared" si="37"/>
        <v>11.8</v>
      </c>
      <c r="H2404">
        <f t="shared" si="37"/>
        <v>5.66</v>
      </c>
    </row>
    <row r="2405" spans="1:8" x14ac:dyDescent="0.2">
      <c r="A2405" s="1">
        <v>2581</v>
      </c>
      <c r="B2405" s="3">
        <v>42518.734722222223</v>
      </c>
      <c r="C2405" t="s">
        <v>113</v>
      </c>
      <c r="D2405">
        <v>1</v>
      </c>
      <c r="E2405">
        <f>INDEX(products!B:B,MATCH(challenge_2_solution_2!$C2405,products!$A:$A,0))</f>
        <v>17.899999999999999</v>
      </c>
      <c r="F2405">
        <f>INDEX(products!C:C,MATCH(challenge_2_solution_2!$C2405,products!$A:$A,0))</f>
        <v>10.199999999999999</v>
      </c>
      <c r="G2405">
        <f t="shared" si="37"/>
        <v>17.899999999999999</v>
      </c>
      <c r="H2405">
        <f t="shared" si="37"/>
        <v>10.199999999999999</v>
      </c>
    </row>
    <row r="2406" spans="1:8" x14ac:dyDescent="0.2">
      <c r="A2406" s="1">
        <v>2581</v>
      </c>
      <c r="B2406" s="3">
        <v>42518.734722222223</v>
      </c>
      <c r="C2406" t="s">
        <v>121</v>
      </c>
      <c r="D2406">
        <v>1</v>
      </c>
      <c r="E2406">
        <f>INDEX(products!B:B,MATCH(challenge_2_solution_2!$C2406,products!$A:$A,0))</f>
        <v>19.899999999999999</v>
      </c>
      <c r="F2406">
        <f>INDEX(products!C:C,MATCH(challenge_2_solution_2!$C2406,products!$A:$A,0))</f>
        <v>10.95</v>
      </c>
      <c r="G2406">
        <f t="shared" si="37"/>
        <v>19.899999999999999</v>
      </c>
      <c r="H2406">
        <f t="shared" si="37"/>
        <v>10.95</v>
      </c>
    </row>
    <row r="2407" spans="1:8" x14ac:dyDescent="0.2">
      <c r="A2407" s="1">
        <v>2581</v>
      </c>
      <c r="B2407" s="3">
        <v>42518.734722222223</v>
      </c>
      <c r="C2407" t="s">
        <v>163</v>
      </c>
      <c r="D2407">
        <v>1</v>
      </c>
      <c r="E2407">
        <f>INDEX(products!B:B,MATCH(challenge_2_solution_2!$C2407,products!$A:$A,0))</f>
        <v>25.9</v>
      </c>
      <c r="F2407">
        <f>INDEX(products!C:C,MATCH(challenge_2_solution_2!$C2407,products!$A:$A,0))</f>
        <v>15.28</v>
      </c>
      <c r="G2407">
        <f t="shared" si="37"/>
        <v>25.9</v>
      </c>
      <c r="H2407">
        <f t="shared" si="37"/>
        <v>15.28</v>
      </c>
    </row>
    <row r="2408" spans="1:8" x14ac:dyDescent="0.2">
      <c r="A2408" s="1">
        <v>2582</v>
      </c>
      <c r="B2408" s="3">
        <v>42518.738888888889</v>
      </c>
      <c r="C2408" t="s">
        <v>15</v>
      </c>
      <c r="D2408">
        <v>1</v>
      </c>
      <c r="E2408">
        <f>INDEX(products!B:B,MATCH(challenge_2_solution_2!$C2408,products!$A:$A,0))</f>
        <v>5.9</v>
      </c>
      <c r="F2408">
        <f>INDEX(products!C:C,MATCH(challenge_2_solution_2!$C2408,products!$A:$A,0))</f>
        <v>3.07</v>
      </c>
      <c r="G2408">
        <f t="shared" si="37"/>
        <v>5.9</v>
      </c>
      <c r="H2408">
        <f t="shared" si="37"/>
        <v>3.07</v>
      </c>
    </row>
    <row r="2409" spans="1:8" x14ac:dyDescent="0.2">
      <c r="A2409" s="1">
        <v>2582</v>
      </c>
      <c r="B2409" s="3">
        <v>42518.738888888889</v>
      </c>
      <c r="C2409" t="s">
        <v>38</v>
      </c>
      <c r="D2409">
        <v>1</v>
      </c>
      <c r="E2409">
        <f>INDEX(products!B:B,MATCH(challenge_2_solution_2!$C2409,products!$A:$A,0))</f>
        <v>7.9</v>
      </c>
      <c r="F2409">
        <f>INDEX(products!C:C,MATCH(challenge_2_solution_2!$C2409,products!$A:$A,0))</f>
        <v>3</v>
      </c>
      <c r="G2409">
        <f t="shared" si="37"/>
        <v>7.9</v>
      </c>
      <c r="H2409">
        <f t="shared" si="37"/>
        <v>3</v>
      </c>
    </row>
    <row r="2410" spans="1:8" x14ac:dyDescent="0.2">
      <c r="A2410" s="1">
        <v>2582</v>
      </c>
      <c r="B2410" s="3">
        <v>42518.738888888889</v>
      </c>
      <c r="C2410" t="s">
        <v>103</v>
      </c>
      <c r="D2410">
        <v>1</v>
      </c>
      <c r="E2410">
        <f>INDEX(products!B:B,MATCH(challenge_2_solution_2!$C2410,products!$A:$A,0))</f>
        <v>17.899999999999999</v>
      </c>
      <c r="F2410">
        <f>INDEX(products!C:C,MATCH(challenge_2_solution_2!$C2410,products!$A:$A,0))</f>
        <v>12.35</v>
      </c>
      <c r="G2410">
        <f t="shared" si="37"/>
        <v>17.899999999999999</v>
      </c>
      <c r="H2410">
        <f t="shared" si="37"/>
        <v>12.35</v>
      </c>
    </row>
    <row r="2411" spans="1:8" x14ac:dyDescent="0.2">
      <c r="A2411" s="1">
        <v>2582</v>
      </c>
      <c r="B2411" s="3">
        <v>42518.738888888889</v>
      </c>
      <c r="C2411" t="s">
        <v>91</v>
      </c>
      <c r="D2411">
        <v>1</v>
      </c>
      <c r="E2411">
        <f>INDEX(products!B:B,MATCH(challenge_2_solution_2!$C2411,products!$A:$A,0))</f>
        <v>17.899999999999999</v>
      </c>
      <c r="F2411">
        <f>INDEX(products!C:C,MATCH(challenge_2_solution_2!$C2411,products!$A:$A,0))</f>
        <v>6.44</v>
      </c>
      <c r="G2411">
        <f t="shared" si="37"/>
        <v>17.899999999999999</v>
      </c>
      <c r="H2411">
        <f t="shared" si="37"/>
        <v>6.44</v>
      </c>
    </row>
    <row r="2412" spans="1:8" x14ac:dyDescent="0.2">
      <c r="A2412" s="1">
        <v>2583</v>
      </c>
      <c r="B2412" s="3">
        <v>42518.776388888888</v>
      </c>
      <c r="C2412" t="s">
        <v>17</v>
      </c>
      <c r="D2412">
        <v>1</v>
      </c>
      <c r="E2412">
        <f>INDEX(products!B:B,MATCH(challenge_2_solution_2!$C2412,products!$A:$A,0))</f>
        <v>5.9</v>
      </c>
      <c r="F2412">
        <f>INDEX(products!C:C,MATCH(challenge_2_solution_2!$C2412,products!$A:$A,0))</f>
        <v>2.83</v>
      </c>
      <c r="G2412">
        <f t="shared" si="37"/>
        <v>5.9</v>
      </c>
      <c r="H2412">
        <f t="shared" si="37"/>
        <v>2.83</v>
      </c>
    </row>
    <row r="2413" spans="1:8" x14ac:dyDescent="0.2">
      <c r="A2413" s="1">
        <v>2583</v>
      </c>
      <c r="B2413" s="3">
        <v>42518.776388888888</v>
      </c>
      <c r="C2413" t="s">
        <v>15</v>
      </c>
      <c r="D2413">
        <v>1</v>
      </c>
      <c r="E2413">
        <f>INDEX(products!B:B,MATCH(challenge_2_solution_2!$C2413,products!$A:$A,0))</f>
        <v>5.9</v>
      </c>
      <c r="F2413">
        <f>INDEX(products!C:C,MATCH(challenge_2_solution_2!$C2413,products!$A:$A,0))</f>
        <v>3.07</v>
      </c>
      <c r="G2413">
        <f t="shared" si="37"/>
        <v>5.9</v>
      </c>
      <c r="H2413">
        <f t="shared" si="37"/>
        <v>3.07</v>
      </c>
    </row>
    <row r="2414" spans="1:8" x14ac:dyDescent="0.2">
      <c r="A2414" s="1">
        <v>2583</v>
      </c>
      <c r="B2414" s="3">
        <v>42518.776388888888</v>
      </c>
      <c r="C2414" t="s">
        <v>33</v>
      </c>
      <c r="D2414">
        <v>1</v>
      </c>
      <c r="E2414">
        <f>INDEX(products!B:B,MATCH(challenge_2_solution_2!$C2414,products!$A:$A,0))</f>
        <v>7.9</v>
      </c>
      <c r="F2414">
        <f>INDEX(products!C:C,MATCH(challenge_2_solution_2!$C2414,products!$A:$A,0))</f>
        <v>2.21</v>
      </c>
      <c r="G2414">
        <f t="shared" si="37"/>
        <v>7.9</v>
      </c>
      <c r="H2414">
        <f t="shared" si="37"/>
        <v>2.21</v>
      </c>
    </row>
    <row r="2415" spans="1:8" x14ac:dyDescent="0.2">
      <c r="A2415" s="1">
        <v>2583</v>
      </c>
      <c r="B2415" s="3">
        <v>42518.776388888888</v>
      </c>
      <c r="C2415" t="s">
        <v>89</v>
      </c>
      <c r="D2415">
        <v>1</v>
      </c>
      <c r="E2415">
        <f>INDEX(products!B:B,MATCH(challenge_2_solution_2!$C2415,products!$A:$A,0))</f>
        <v>17.899999999999999</v>
      </c>
      <c r="F2415">
        <f>INDEX(products!C:C,MATCH(challenge_2_solution_2!$C2415,products!$A:$A,0))</f>
        <v>3.94</v>
      </c>
      <c r="G2415">
        <f t="shared" si="37"/>
        <v>17.899999999999999</v>
      </c>
      <c r="H2415">
        <f t="shared" si="37"/>
        <v>3.94</v>
      </c>
    </row>
    <row r="2416" spans="1:8" x14ac:dyDescent="0.2">
      <c r="A2416" s="1">
        <v>2584</v>
      </c>
      <c r="B2416" s="3">
        <v>42518.780555555553</v>
      </c>
      <c r="C2416" t="s">
        <v>5</v>
      </c>
      <c r="D2416">
        <v>1</v>
      </c>
      <c r="E2416">
        <f>INDEX(products!B:B,MATCH(challenge_2_solution_2!$C2416,products!$A:$A,0))</f>
        <v>1</v>
      </c>
      <c r="F2416">
        <f>INDEX(products!C:C,MATCH(challenge_2_solution_2!$C2416,products!$A:$A,0))</f>
        <v>0.31</v>
      </c>
      <c r="G2416">
        <f t="shared" si="37"/>
        <v>1</v>
      </c>
      <c r="H2416">
        <f t="shared" si="37"/>
        <v>0.31</v>
      </c>
    </row>
    <row r="2417" spans="1:8" x14ac:dyDescent="0.2">
      <c r="A2417" s="1">
        <v>2584</v>
      </c>
      <c r="B2417" s="3">
        <v>42518.780555555553</v>
      </c>
      <c r="C2417" t="s">
        <v>3</v>
      </c>
      <c r="D2417">
        <v>1</v>
      </c>
      <c r="E2417">
        <f>INDEX(products!B:B,MATCH(challenge_2_solution_2!$C2417,products!$A:$A,0))</f>
        <v>1</v>
      </c>
      <c r="F2417">
        <f>INDEX(products!C:C,MATCH(challenge_2_solution_2!$C2417,products!$A:$A,0))</f>
        <v>0.5</v>
      </c>
      <c r="G2417">
        <f t="shared" si="37"/>
        <v>1</v>
      </c>
      <c r="H2417">
        <f t="shared" si="37"/>
        <v>0.5</v>
      </c>
    </row>
    <row r="2418" spans="1:8" x14ac:dyDescent="0.2">
      <c r="A2418" s="1">
        <v>2584</v>
      </c>
      <c r="B2418" s="3">
        <v>42518.780555555553</v>
      </c>
      <c r="C2418" t="s">
        <v>4</v>
      </c>
      <c r="D2418">
        <v>1</v>
      </c>
      <c r="E2418">
        <f>INDEX(products!B:B,MATCH(challenge_2_solution_2!$C2418,products!$A:$A,0))</f>
        <v>1</v>
      </c>
      <c r="F2418">
        <f>INDEX(products!C:C,MATCH(challenge_2_solution_2!$C2418,products!$A:$A,0))</f>
        <v>0.61</v>
      </c>
      <c r="G2418">
        <f t="shared" si="37"/>
        <v>1</v>
      </c>
      <c r="H2418">
        <f t="shared" si="37"/>
        <v>0.61</v>
      </c>
    </row>
    <row r="2419" spans="1:8" x14ac:dyDescent="0.2">
      <c r="A2419" s="1">
        <v>2584</v>
      </c>
      <c r="B2419" s="3">
        <v>42518.780555555553</v>
      </c>
      <c r="C2419" t="s">
        <v>7</v>
      </c>
      <c r="D2419">
        <v>1</v>
      </c>
      <c r="E2419">
        <f>INDEX(products!B:B,MATCH(challenge_2_solution_2!$C2419,products!$A:$A,0))</f>
        <v>1</v>
      </c>
      <c r="F2419">
        <f>INDEX(products!C:C,MATCH(challenge_2_solution_2!$C2419,products!$A:$A,0))</f>
        <v>0.68</v>
      </c>
      <c r="G2419">
        <f t="shared" si="37"/>
        <v>1</v>
      </c>
      <c r="H2419">
        <f t="shared" si="37"/>
        <v>0.68</v>
      </c>
    </row>
    <row r="2420" spans="1:8" x14ac:dyDescent="0.2">
      <c r="A2420" s="1">
        <v>2584</v>
      </c>
      <c r="B2420" s="3">
        <v>42518.780555555553</v>
      </c>
      <c r="C2420" t="s">
        <v>6</v>
      </c>
      <c r="D2420">
        <v>1</v>
      </c>
      <c r="E2420">
        <f>INDEX(products!B:B,MATCH(challenge_2_solution_2!$C2420,products!$A:$A,0))</f>
        <v>1</v>
      </c>
      <c r="F2420">
        <f>INDEX(products!C:C,MATCH(challenge_2_solution_2!$C2420,products!$A:$A,0))</f>
        <v>0.31</v>
      </c>
      <c r="G2420">
        <f t="shared" si="37"/>
        <v>1</v>
      </c>
      <c r="H2420">
        <f t="shared" si="37"/>
        <v>0.31</v>
      </c>
    </row>
    <row r="2421" spans="1:8" x14ac:dyDescent="0.2">
      <c r="A2421" s="1">
        <v>2584</v>
      </c>
      <c r="B2421" s="3">
        <v>42518.780555555553</v>
      </c>
      <c r="C2421" t="s">
        <v>8</v>
      </c>
      <c r="D2421">
        <v>4</v>
      </c>
      <c r="E2421">
        <f>INDEX(products!B:B,MATCH(challenge_2_solution_2!$C2421,products!$A:$A,0))</f>
        <v>1.6</v>
      </c>
      <c r="F2421">
        <f>INDEX(products!C:C,MATCH(challenge_2_solution_2!$C2421,products!$A:$A,0))</f>
        <v>0.77</v>
      </c>
      <c r="G2421">
        <f t="shared" si="37"/>
        <v>6.4</v>
      </c>
      <c r="H2421">
        <f t="shared" si="37"/>
        <v>3.08</v>
      </c>
    </row>
    <row r="2422" spans="1:8" x14ac:dyDescent="0.2">
      <c r="A2422" s="1">
        <v>2584</v>
      </c>
      <c r="B2422" s="3">
        <v>42518.780555555553</v>
      </c>
      <c r="C2422" t="s">
        <v>19</v>
      </c>
      <c r="D2422">
        <v>1</v>
      </c>
      <c r="E2422">
        <f>INDEX(products!B:B,MATCH(challenge_2_solution_2!$C2422,products!$A:$A,0))</f>
        <v>5.9</v>
      </c>
      <c r="F2422">
        <f>INDEX(products!C:C,MATCH(challenge_2_solution_2!$C2422,products!$A:$A,0))</f>
        <v>1.65</v>
      </c>
      <c r="G2422">
        <f t="shared" si="37"/>
        <v>5.9</v>
      </c>
      <c r="H2422">
        <f t="shared" si="37"/>
        <v>1.65</v>
      </c>
    </row>
    <row r="2423" spans="1:8" x14ac:dyDescent="0.2">
      <c r="A2423" s="1">
        <v>2584</v>
      </c>
      <c r="B2423" s="3">
        <v>42518.780555555553</v>
      </c>
      <c r="C2423" t="s">
        <v>17</v>
      </c>
      <c r="D2423">
        <v>1</v>
      </c>
      <c r="E2423">
        <f>INDEX(products!B:B,MATCH(challenge_2_solution_2!$C2423,products!$A:$A,0))</f>
        <v>5.9</v>
      </c>
      <c r="F2423">
        <f>INDEX(products!C:C,MATCH(challenge_2_solution_2!$C2423,products!$A:$A,0))</f>
        <v>2.83</v>
      </c>
      <c r="G2423">
        <f t="shared" si="37"/>
        <v>5.9</v>
      </c>
      <c r="H2423">
        <f t="shared" si="37"/>
        <v>2.83</v>
      </c>
    </row>
    <row r="2424" spans="1:8" x14ac:dyDescent="0.2">
      <c r="A2424" s="1">
        <v>2584</v>
      </c>
      <c r="B2424" s="3">
        <v>42518.780555555553</v>
      </c>
      <c r="C2424" t="s">
        <v>20</v>
      </c>
      <c r="D2424">
        <v>1</v>
      </c>
      <c r="E2424">
        <f>INDEX(products!B:B,MATCH(challenge_2_solution_2!$C2424,products!$A:$A,0))</f>
        <v>5.9</v>
      </c>
      <c r="F2424">
        <f>INDEX(products!C:C,MATCH(challenge_2_solution_2!$C2424,products!$A:$A,0))</f>
        <v>1.83</v>
      </c>
      <c r="G2424">
        <f t="shared" si="37"/>
        <v>5.9</v>
      </c>
      <c r="H2424">
        <f t="shared" si="37"/>
        <v>1.83</v>
      </c>
    </row>
    <row r="2425" spans="1:8" x14ac:dyDescent="0.2">
      <c r="A2425" s="1">
        <v>2584</v>
      </c>
      <c r="B2425" s="3">
        <v>42518.780555555553</v>
      </c>
      <c r="C2425" t="s">
        <v>33</v>
      </c>
      <c r="D2425">
        <v>1</v>
      </c>
      <c r="E2425">
        <f>INDEX(products!B:B,MATCH(challenge_2_solution_2!$C2425,products!$A:$A,0))</f>
        <v>7.9</v>
      </c>
      <c r="F2425">
        <f>INDEX(products!C:C,MATCH(challenge_2_solution_2!$C2425,products!$A:$A,0))</f>
        <v>2.21</v>
      </c>
      <c r="G2425">
        <f t="shared" si="37"/>
        <v>7.9</v>
      </c>
      <c r="H2425">
        <f t="shared" si="37"/>
        <v>2.21</v>
      </c>
    </row>
    <row r="2426" spans="1:8" x14ac:dyDescent="0.2">
      <c r="A2426" s="1">
        <v>2584</v>
      </c>
      <c r="B2426" s="3">
        <v>42518.780555555553</v>
      </c>
      <c r="C2426" t="s">
        <v>47</v>
      </c>
      <c r="D2426">
        <v>1</v>
      </c>
      <c r="E2426">
        <f>INDEX(products!B:B,MATCH(challenge_2_solution_2!$C2426,products!$A:$A,0))</f>
        <v>7.9</v>
      </c>
      <c r="F2426">
        <f>INDEX(products!C:C,MATCH(challenge_2_solution_2!$C2426,products!$A:$A,0))</f>
        <v>1.9</v>
      </c>
      <c r="G2426">
        <f t="shared" si="37"/>
        <v>7.9</v>
      </c>
      <c r="H2426">
        <f t="shared" si="37"/>
        <v>1.9</v>
      </c>
    </row>
    <row r="2427" spans="1:8" x14ac:dyDescent="0.2">
      <c r="A2427" s="1">
        <v>2584</v>
      </c>
      <c r="B2427" s="3">
        <v>42518.780555555553</v>
      </c>
      <c r="C2427" t="s">
        <v>61</v>
      </c>
      <c r="D2427">
        <v>1</v>
      </c>
      <c r="E2427">
        <f>INDEX(products!B:B,MATCH(challenge_2_solution_2!$C2427,products!$A:$A,0))</f>
        <v>11.9</v>
      </c>
      <c r="F2427">
        <f>INDEX(products!C:C,MATCH(challenge_2_solution_2!$C2427,products!$A:$A,0))</f>
        <v>7.74</v>
      </c>
      <c r="G2427">
        <f t="shared" si="37"/>
        <v>11.9</v>
      </c>
      <c r="H2427">
        <f t="shared" si="37"/>
        <v>7.74</v>
      </c>
    </row>
    <row r="2428" spans="1:8" x14ac:dyDescent="0.2">
      <c r="A2428" s="1">
        <v>2584</v>
      </c>
      <c r="B2428" s="3">
        <v>42518.780555555553</v>
      </c>
      <c r="C2428" t="s">
        <v>95</v>
      </c>
      <c r="D2428">
        <v>1</v>
      </c>
      <c r="E2428">
        <f>INDEX(products!B:B,MATCH(challenge_2_solution_2!$C2428,products!$A:$A,0))</f>
        <v>17.899999999999999</v>
      </c>
      <c r="F2428">
        <f>INDEX(products!C:C,MATCH(challenge_2_solution_2!$C2428,products!$A:$A,0))</f>
        <v>4.3</v>
      </c>
      <c r="G2428">
        <f t="shared" si="37"/>
        <v>17.899999999999999</v>
      </c>
      <c r="H2428">
        <f t="shared" si="37"/>
        <v>4.3</v>
      </c>
    </row>
    <row r="2429" spans="1:8" x14ac:dyDescent="0.2">
      <c r="A2429" s="1">
        <v>2584</v>
      </c>
      <c r="B2429" s="3">
        <v>42518.780555555553</v>
      </c>
      <c r="C2429" t="s">
        <v>96</v>
      </c>
      <c r="D2429">
        <v>1</v>
      </c>
      <c r="E2429">
        <f>INDEX(products!B:B,MATCH(challenge_2_solution_2!$C2429,products!$A:$A,0))</f>
        <v>17.899999999999999</v>
      </c>
      <c r="F2429">
        <f>INDEX(products!C:C,MATCH(challenge_2_solution_2!$C2429,products!$A:$A,0))</f>
        <v>10.92</v>
      </c>
      <c r="G2429">
        <f t="shared" si="37"/>
        <v>17.899999999999999</v>
      </c>
      <c r="H2429">
        <f t="shared" si="37"/>
        <v>10.92</v>
      </c>
    </row>
    <row r="2430" spans="1:8" x14ac:dyDescent="0.2">
      <c r="A2430" s="1">
        <v>2585</v>
      </c>
      <c r="B2430" s="3">
        <v>42518.788888888892</v>
      </c>
      <c r="C2430" t="s">
        <v>5</v>
      </c>
      <c r="D2430">
        <v>1</v>
      </c>
      <c r="E2430">
        <f>INDEX(products!B:B,MATCH(challenge_2_solution_2!$C2430,products!$A:$A,0))</f>
        <v>1</v>
      </c>
      <c r="F2430">
        <f>INDEX(products!C:C,MATCH(challenge_2_solution_2!$C2430,products!$A:$A,0))</f>
        <v>0.31</v>
      </c>
      <c r="G2430">
        <f t="shared" si="37"/>
        <v>1</v>
      </c>
      <c r="H2430">
        <f t="shared" si="37"/>
        <v>0.31</v>
      </c>
    </row>
    <row r="2431" spans="1:8" x14ac:dyDescent="0.2">
      <c r="A2431" s="1">
        <v>2585</v>
      </c>
      <c r="B2431" s="3">
        <v>42518.788888888892</v>
      </c>
      <c r="C2431" t="s">
        <v>15</v>
      </c>
      <c r="D2431">
        <v>1</v>
      </c>
      <c r="E2431">
        <f>INDEX(products!B:B,MATCH(challenge_2_solution_2!$C2431,products!$A:$A,0))</f>
        <v>5.9</v>
      </c>
      <c r="F2431">
        <f>INDEX(products!C:C,MATCH(challenge_2_solution_2!$C2431,products!$A:$A,0))</f>
        <v>3.07</v>
      </c>
      <c r="G2431">
        <f t="shared" si="37"/>
        <v>5.9</v>
      </c>
      <c r="H2431">
        <f t="shared" si="37"/>
        <v>3.07</v>
      </c>
    </row>
    <row r="2432" spans="1:8" x14ac:dyDescent="0.2">
      <c r="A2432" s="1">
        <v>2585</v>
      </c>
      <c r="B2432" s="3">
        <v>42518.788888888892</v>
      </c>
      <c r="C2432" t="s">
        <v>14</v>
      </c>
      <c r="D2432">
        <v>1</v>
      </c>
      <c r="E2432">
        <f>INDEX(products!B:B,MATCH(challenge_2_solution_2!$C2432,products!$A:$A,0))</f>
        <v>5.9</v>
      </c>
      <c r="F2432">
        <f>INDEX(products!C:C,MATCH(challenge_2_solution_2!$C2432,products!$A:$A,0))</f>
        <v>2.36</v>
      </c>
      <c r="G2432">
        <f t="shared" si="37"/>
        <v>5.9</v>
      </c>
      <c r="H2432">
        <f t="shared" si="37"/>
        <v>2.36</v>
      </c>
    </row>
    <row r="2433" spans="1:8" x14ac:dyDescent="0.2">
      <c r="A2433" s="1">
        <v>2585</v>
      </c>
      <c r="B2433" s="3">
        <v>42518.788888888892</v>
      </c>
      <c r="C2433" t="s">
        <v>61</v>
      </c>
      <c r="D2433">
        <v>1</v>
      </c>
      <c r="E2433">
        <f>INDEX(products!B:B,MATCH(challenge_2_solution_2!$C2433,products!$A:$A,0))</f>
        <v>11.9</v>
      </c>
      <c r="F2433">
        <f>INDEX(products!C:C,MATCH(challenge_2_solution_2!$C2433,products!$A:$A,0))</f>
        <v>7.74</v>
      </c>
      <c r="G2433">
        <f t="shared" si="37"/>
        <v>11.9</v>
      </c>
      <c r="H2433">
        <f t="shared" si="37"/>
        <v>7.74</v>
      </c>
    </row>
    <row r="2434" spans="1:8" x14ac:dyDescent="0.2">
      <c r="A2434" s="1">
        <v>2585</v>
      </c>
      <c r="B2434" s="3">
        <v>42518.788888888892</v>
      </c>
      <c r="C2434" t="s">
        <v>148</v>
      </c>
      <c r="D2434">
        <v>1</v>
      </c>
      <c r="E2434">
        <f>INDEX(products!B:B,MATCH(challenge_2_solution_2!$C2434,products!$A:$A,0))</f>
        <v>19.899999999999999</v>
      </c>
      <c r="F2434">
        <f>INDEX(products!C:C,MATCH(challenge_2_solution_2!$C2434,products!$A:$A,0))</f>
        <v>4.58</v>
      </c>
      <c r="G2434">
        <f t="shared" si="37"/>
        <v>19.899999999999999</v>
      </c>
      <c r="H2434">
        <f t="shared" si="37"/>
        <v>4.58</v>
      </c>
    </row>
    <row r="2435" spans="1:8" x14ac:dyDescent="0.2">
      <c r="A2435" s="1">
        <v>2585</v>
      </c>
      <c r="B2435" s="3">
        <v>42518.788888888892</v>
      </c>
      <c r="C2435" t="s">
        <v>146</v>
      </c>
      <c r="D2435">
        <v>1</v>
      </c>
      <c r="E2435">
        <f>INDEX(products!B:B,MATCH(challenge_2_solution_2!$C2435,products!$A:$A,0))</f>
        <v>19.899999999999999</v>
      </c>
      <c r="F2435">
        <f>INDEX(products!C:C,MATCH(challenge_2_solution_2!$C2435,products!$A:$A,0))</f>
        <v>5.77</v>
      </c>
      <c r="G2435">
        <f t="shared" ref="G2435:H2498" si="38">$D2435*E2435</f>
        <v>19.899999999999999</v>
      </c>
      <c r="H2435">
        <f t="shared" si="38"/>
        <v>5.77</v>
      </c>
    </row>
    <row r="2436" spans="1:8" x14ac:dyDescent="0.2">
      <c r="A2436" s="1">
        <v>2586</v>
      </c>
      <c r="B2436" s="3">
        <v>42518.802777777775</v>
      </c>
      <c r="C2436" t="s">
        <v>12</v>
      </c>
      <c r="D2436">
        <v>1</v>
      </c>
      <c r="E2436">
        <f>INDEX(products!B:B,MATCH(challenge_2_solution_2!$C2436,products!$A:$A,0))</f>
        <v>5.2</v>
      </c>
      <c r="F2436">
        <f>INDEX(products!C:C,MATCH(challenge_2_solution_2!$C2436,products!$A:$A,0))</f>
        <v>3.07</v>
      </c>
      <c r="G2436">
        <f t="shared" si="38"/>
        <v>5.2</v>
      </c>
      <c r="H2436">
        <f t="shared" si="38"/>
        <v>3.07</v>
      </c>
    </row>
    <row r="2437" spans="1:8" x14ac:dyDescent="0.2">
      <c r="A2437" s="1">
        <v>2586</v>
      </c>
      <c r="B2437" s="3">
        <v>42518.802777777775</v>
      </c>
      <c r="C2437" t="s">
        <v>17</v>
      </c>
      <c r="D2437">
        <v>1</v>
      </c>
      <c r="E2437">
        <f>INDEX(products!B:B,MATCH(challenge_2_solution_2!$C2437,products!$A:$A,0))</f>
        <v>5.9</v>
      </c>
      <c r="F2437">
        <f>INDEX(products!C:C,MATCH(challenge_2_solution_2!$C2437,products!$A:$A,0))</f>
        <v>2.83</v>
      </c>
      <c r="G2437">
        <f t="shared" si="38"/>
        <v>5.9</v>
      </c>
      <c r="H2437">
        <f t="shared" si="38"/>
        <v>2.83</v>
      </c>
    </row>
    <row r="2438" spans="1:8" x14ac:dyDescent="0.2">
      <c r="A2438" s="1">
        <v>2586</v>
      </c>
      <c r="B2438" s="3">
        <v>42518.802777777775</v>
      </c>
      <c r="C2438" t="s">
        <v>42</v>
      </c>
      <c r="D2438">
        <v>1</v>
      </c>
      <c r="E2438">
        <f>INDEX(products!B:B,MATCH(challenge_2_solution_2!$C2438,products!$A:$A,0))</f>
        <v>7.9</v>
      </c>
      <c r="F2438">
        <f>INDEX(products!C:C,MATCH(challenge_2_solution_2!$C2438,products!$A:$A,0))</f>
        <v>3.95</v>
      </c>
      <c r="G2438">
        <f t="shared" si="38"/>
        <v>7.9</v>
      </c>
      <c r="H2438">
        <f t="shared" si="38"/>
        <v>3.95</v>
      </c>
    </row>
    <row r="2439" spans="1:8" x14ac:dyDescent="0.2">
      <c r="A2439" s="1">
        <v>2586</v>
      </c>
      <c r="B2439" s="3">
        <v>42518.802777777775</v>
      </c>
      <c r="C2439" t="s">
        <v>53</v>
      </c>
      <c r="D2439">
        <v>1</v>
      </c>
      <c r="E2439">
        <f>INDEX(products!B:B,MATCH(challenge_2_solution_2!$C2439,products!$A:$A,0))</f>
        <v>9.9</v>
      </c>
      <c r="F2439">
        <f>INDEX(products!C:C,MATCH(challenge_2_solution_2!$C2439,products!$A:$A,0))</f>
        <v>3.86</v>
      </c>
      <c r="G2439">
        <f t="shared" si="38"/>
        <v>9.9</v>
      </c>
      <c r="H2439">
        <f t="shared" si="38"/>
        <v>3.86</v>
      </c>
    </row>
    <row r="2440" spans="1:8" x14ac:dyDescent="0.2">
      <c r="A2440" s="1">
        <v>2586</v>
      </c>
      <c r="B2440" s="3">
        <v>42518.802777777775</v>
      </c>
      <c r="C2440" t="s">
        <v>89</v>
      </c>
      <c r="D2440">
        <v>1</v>
      </c>
      <c r="E2440">
        <f>INDEX(products!B:B,MATCH(challenge_2_solution_2!$C2440,products!$A:$A,0))</f>
        <v>17.899999999999999</v>
      </c>
      <c r="F2440">
        <f>INDEX(products!C:C,MATCH(challenge_2_solution_2!$C2440,products!$A:$A,0))</f>
        <v>3.94</v>
      </c>
      <c r="G2440">
        <f t="shared" si="38"/>
        <v>17.899999999999999</v>
      </c>
      <c r="H2440">
        <f t="shared" si="38"/>
        <v>3.94</v>
      </c>
    </row>
    <row r="2441" spans="1:8" x14ac:dyDescent="0.2">
      <c r="A2441" s="1">
        <v>2586</v>
      </c>
      <c r="B2441" s="3">
        <v>42518.802777777775</v>
      </c>
      <c r="C2441" t="s">
        <v>97</v>
      </c>
      <c r="D2441">
        <v>1</v>
      </c>
      <c r="E2441">
        <f>INDEX(products!B:B,MATCH(challenge_2_solution_2!$C2441,products!$A:$A,0))</f>
        <v>17.899999999999999</v>
      </c>
      <c r="F2441">
        <f>INDEX(products!C:C,MATCH(challenge_2_solution_2!$C2441,products!$A:$A,0))</f>
        <v>11.81</v>
      </c>
      <c r="G2441">
        <f t="shared" si="38"/>
        <v>17.899999999999999</v>
      </c>
      <c r="H2441">
        <f t="shared" si="38"/>
        <v>11.81</v>
      </c>
    </row>
    <row r="2442" spans="1:8" x14ac:dyDescent="0.2">
      <c r="A2442" s="1">
        <v>2586</v>
      </c>
      <c r="B2442" s="3">
        <v>42518.802777777775</v>
      </c>
      <c r="C2442" t="s">
        <v>120</v>
      </c>
      <c r="D2442">
        <v>1</v>
      </c>
      <c r="E2442">
        <f>INDEX(products!B:B,MATCH(challenge_2_solution_2!$C2442,products!$A:$A,0))</f>
        <v>19.899999999999999</v>
      </c>
      <c r="F2442">
        <f>INDEX(products!C:C,MATCH(challenge_2_solution_2!$C2442,products!$A:$A,0))</f>
        <v>8.16</v>
      </c>
      <c r="G2442">
        <f t="shared" si="38"/>
        <v>19.899999999999999</v>
      </c>
      <c r="H2442">
        <f t="shared" si="38"/>
        <v>8.16</v>
      </c>
    </row>
    <row r="2443" spans="1:8" x14ac:dyDescent="0.2">
      <c r="A2443" s="1">
        <v>2586</v>
      </c>
      <c r="B2443" s="3">
        <v>42518.802777777775</v>
      </c>
      <c r="C2443" t="s">
        <v>162</v>
      </c>
      <c r="D2443">
        <v>1</v>
      </c>
      <c r="E2443">
        <f>INDEX(products!B:B,MATCH(challenge_2_solution_2!$C2443,products!$A:$A,0))</f>
        <v>25.9</v>
      </c>
      <c r="F2443">
        <f>INDEX(products!C:C,MATCH(challenge_2_solution_2!$C2443,products!$A:$A,0))</f>
        <v>9.58</v>
      </c>
      <c r="G2443">
        <f t="shared" si="38"/>
        <v>25.9</v>
      </c>
      <c r="H2443">
        <f t="shared" si="38"/>
        <v>9.58</v>
      </c>
    </row>
    <row r="2444" spans="1:8" x14ac:dyDescent="0.2">
      <c r="A2444" s="1">
        <v>2587</v>
      </c>
      <c r="B2444" s="3">
        <v>42518.822916666664</v>
      </c>
      <c r="C2444" t="s">
        <v>19</v>
      </c>
      <c r="D2444">
        <v>2</v>
      </c>
      <c r="E2444">
        <f>INDEX(products!B:B,MATCH(challenge_2_solution_2!$C2444,products!$A:$A,0))</f>
        <v>5.9</v>
      </c>
      <c r="F2444">
        <f>INDEX(products!C:C,MATCH(challenge_2_solution_2!$C2444,products!$A:$A,0))</f>
        <v>1.65</v>
      </c>
      <c r="G2444">
        <f t="shared" si="38"/>
        <v>11.8</v>
      </c>
      <c r="H2444">
        <f t="shared" si="38"/>
        <v>3.3</v>
      </c>
    </row>
    <row r="2445" spans="1:8" x14ac:dyDescent="0.2">
      <c r="A2445" s="1">
        <v>2587</v>
      </c>
      <c r="B2445" s="3">
        <v>42518.822916666664</v>
      </c>
      <c r="C2445" t="s">
        <v>67</v>
      </c>
      <c r="D2445">
        <v>1</v>
      </c>
      <c r="E2445">
        <f>INDEX(products!B:B,MATCH(challenge_2_solution_2!$C2445,products!$A:$A,0))</f>
        <v>11.9</v>
      </c>
      <c r="F2445">
        <f>INDEX(products!C:C,MATCH(challenge_2_solution_2!$C2445,products!$A:$A,0))</f>
        <v>2.98</v>
      </c>
      <c r="G2445">
        <f t="shared" si="38"/>
        <v>11.9</v>
      </c>
      <c r="H2445">
        <f t="shared" si="38"/>
        <v>2.98</v>
      </c>
    </row>
    <row r="2446" spans="1:8" x14ac:dyDescent="0.2">
      <c r="A2446" s="1">
        <v>2587</v>
      </c>
      <c r="B2446" s="3">
        <v>42518.822916666664</v>
      </c>
      <c r="C2446" t="s">
        <v>89</v>
      </c>
      <c r="D2446">
        <v>1</v>
      </c>
      <c r="E2446">
        <f>INDEX(products!B:B,MATCH(challenge_2_solution_2!$C2446,products!$A:$A,0))</f>
        <v>17.899999999999999</v>
      </c>
      <c r="F2446">
        <f>INDEX(products!C:C,MATCH(challenge_2_solution_2!$C2446,products!$A:$A,0))</f>
        <v>3.94</v>
      </c>
      <c r="G2446">
        <f t="shared" si="38"/>
        <v>17.899999999999999</v>
      </c>
      <c r="H2446">
        <f t="shared" si="38"/>
        <v>3.94</v>
      </c>
    </row>
    <row r="2447" spans="1:8" x14ac:dyDescent="0.2">
      <c r="A2447" s="1">
        <v>2587</v>
      </c>
      <c r="B2447" s="3">
        <v>42518.822916666664</v>
      </c>
      <c r="C2447" t="s">
        <v>104</v>
      </c>
      <c r="D2447">
        <v>1</v>
      </c>
      <c r="E2447">
        <f>INDEX(products!B:B,MATCH(challenge_2_solution_2!$C2447,products!$A:$A,0))</f>
        <v>17.899999999999999</v>
      </c>
      <c r="F2447">
        <f>INDEX(products!C:C,MATCH(challenge_2_solution_2!$C2447,products!$A:$A,0))</f>
        <v>10.199999999999999</v>
      </c>
      <c r="G2447">
        <f t="shared" si="38"/>
        <v>17.899999999999999</v>
      </c>
      <c r="H2447">
        <f t="shared" si="38"/>
        <v>10.199999999999999</v>
      </c>
    </row>
    <row r="2448" spans="1:8" x14ac:dyDescent="0.2">
      <c r="A2448" s="1">
        <v>2588</v>
      </c>
      <c r="B2448" s="3">
        <v>42518.888888888891</v>
      </c>
      <c r="C2448" t="s">
        <v>126</v>
      </c>
      <c r="D2448">
        <v>2</v>
      </c>
      <c r="E2448">
        <f>INDEX(products!B:B,MATCH(challenge_2_solution_2!$C2448,products!$A:$A,0))</f>
        <v>19.899999999999999</v>
      </c>
      <c r="F2448">
        <f>INDEX(products!C:C,MATCH(challenge_2_solution_2!$C2448,products!$A:$A,0))</f>
        <v>4.58</v>
      </c>
      <c r="G2448">
        <f t="shared" si="38"/>
        <v>39.799999999999997</v>
      </c>
      <c r="H2448">
        <f t="shared" si="38"/>
        <v>9.16</v>
      </c>
    </row>
    <row r="2449" spans="1:8" x14ac:dyDescent="0.2">
      <c r="A2449" s="1">
        <v>2589</v>
      </c>
      <c r="B2449" s="3">
        <v>42518.901388888888</v>
      </c>
      <c r="C2449" t="s">
        <v>12</v>
      </c>
      <c r="D2449">
        <v>2</v>
      </c>
      <c r="E2449">
        <f>INDEX(products!B:B,MATCH(challenge_2_solution_2!$C2449,products!$A:$A,0))</f>
        <v>5.2</v>
      </c>
      <c r="F2449">
        <f>INDEX(products!C:C,MATCH(challenge_2_solution_2!$C2449,products!$A:$A,0))</f>
        <v>3.07</v>
      </c>
      <c r="G2449">
        <f t="shared" si="38"/>
        <v>10.4</v>
      </c>
      <c r="H2449">
        <f t="shared" si="38"/>
        <v>6.14</v>
      </c>
    </row>
    <row r="2450" spans="1:8" x14ac:dyDescent="0.2">
      <c r="A2450" s="1">
        <v>2589</v>
      </c>
      <c r="B2450" s="3">
        <v>42518.901388888888</v>
      </c>
      <c r="C2450" t="s">
        <v>18</v>
      </c>
      <c r="D2450">
        <v>2</v>
      </c>
      <c r="E2450">
        <f>INDEX(products!B:B,MATCH(challenge_2_solution_2!$C2450,products!$A:$A,0))</f>
        <v>5.9</v>
      </c>
      <c r="F2450">
        <f>INDEX(products!C:C,MATCH(challenge_2_solution_2!$C2450,products!$A:$A,0))</f>
        <v>3.6</v>
      </c>
      <c r="G2450">
        <f t="shared" si="38"/>
        <v>11.8</v>
      </c>
      <c r="H2450">
        <f t="shared" si="38"/>
        <v>7.2</v>
      </c>
    </row>
    <row r="2451" spans="1:8" x14ac:dyDescent="0.2">
      <c r="A2451" s="1">
        <v>2589</v>
      </c>
      <c r="B2451" s="3">
        <v>42518.901388888888</v>
      </c>
      <c r="C2451" t="s">
        <v>19</v>
      </c>
      <c r="D2451">
        <v>1</v>
      </c>
      <c r="E2451">
        <f>INDEX(products!B:B,MATCH(challenge_2_solution_2!$C2451,products!$A:$A,0))</f>
        <v>5.9</v>
      </c>
      <c r="F2451">
        <f>INDEX(products!C:C,MATCH(challenge_2_solution_2!$C2451,products!$A:$A,0))</f>
        <v>1.65</v>
      </c>
      <c r="G2451">
        <f t="shared" si="38"/>
        <v>5.9</v>
      </c>
      <c r="H2451">
        <f t="shared" si="38"/>
        <v>1.65</v>
      </c>
    </row>
    <row r="2452" spans="1:8" x14ac:dyDescent="0.2">
      <c r="A2452" s="1">
        <v>2589</v>
      </c>
      <c r="B2452" s="3">
        <v>42518.901388888888</v>
      </c>
      <c r="C2452" t="s">
        <v>14</v>
      </c>
      <c r="D2452">
        <v>3</v>
      </c>
      <c r="E2452">
        <f>INDEX(products!B:B,MATCH(challenge_2_solution_2!$C2452,products!$A:$A,0))</f>
        <v>5.9</v>
      </c>
      <c r="F2452">
        <f>INDEX(products!C:C,MATCH(challenge_2_solution_2!$C2452,products!$A:$A,0))</f>
        <v>2.36</v>
      </c>
      <c r="G2452">
        <f t="shared" si="38"/>
        <v>17.700000000000003</v>
      </c>
      <c r="H2452">
        <f t="shared" si="38"/>
        <v>7.08</v>
      </c>
    </row>
    <row r="2453" spans="1:8" x14ac:dyDescent="0.2">
      <c r="A2453" s="1">
        <v>2589</v>
      </c>
      <c r="B2453" s="3">
        <v>42518.901388888888</v>
      </c>
      <c r="C2453" t="s">
        <v>17</v>
      </c>
      <c r="D2453">
        <v>1</v>
      </c>
      <c r="E2453">
        <f>INDEX(products!B:B,MATCH(challenge_2_solution_2!$C2453,products!$A:$A,0))</f>
        <v>5.9</v>
      </c>
      <c r="F2453">
        <f>INDEX(products!C:C,MATCH(challenge_2_solution_2!$C2453,products!$A:$A,0))</f>
        <v>2.83</v>
      </c>
      <c r="G2453">
        <f t="shared" si="38"/>
        <v>5.9</v>
      </c>
      <c r="H2453">
        <f t="shared" si="38"/>
        <v>2.83</v>
      </c>
    </row>
    <row r="2454" spans="1:8" x14ac:dyDescent="0.2">
      <c r="A2454" s="1">
        <v>2589</v>
      </c>
      <c r="B2454" s="3">
        <v>42518.901388888888</v>
      </c>
      <c r="C2454" t="s">
        <v>86</v>
      </c>
      <c r="D2454">
        <v>1</v>
      </c>
      <c r="E2454">
        <f>INDEX(products!B:B,MATCH(challenge_2_solution_2!$C2454,products!$A:$A,0))</f>
        <v>15.9</v>
      </c>
      <c r="F2454">
        <f>INDEX(products!C:C,MATCH(challenge_2_solution_2!$C2454,products!$A:$A,0))</f>
        <v>5.57</v>
      </c>
      <c r="G2454">
        <f t="shared" si="38"/>
        <v>15.9</v>
      </c>
      <c r="H2454">
        <f t="shared" si="38"/>
        <v>5.57</v>
      </c>
    </row>
    <row r="2455" spans="1:8" x14ac:dyDescent="0.2">
      <c r="A2455" s="1">
        <v>2589</v>
      </c>
      <c r="B2455" s="3">
        <v>42518.901388888888</v>
      </c>
      <c r="C2455" t="s">
        <v>88</v>
      </c>
      <c r="D2455">
        <v>1</v>
      </c>
      <c r="E2455">
        <f>INDEX(products!B:B,MATCH(challenge_2_solution_2!$C2455,products!$A:$A,0))</f>
        <v>15.9</v>
      </c>
      <c r="F2455">
        <f>INDEX(products!C:C,MATCH(challenge_2_solution_2!$C2455,products!$A:$A,0))</f>
        <v>7</v>
      </c>
      <c r="G2455">
        <f t="shared" si="38"/>
        <v>15.9</v>
      </c>
      <c r="H2455">
        <f t="shared" si="38"/>
        <v>7</v>
      </c>
    </row>
    <row r="2456" spans="1:8" x14ac:dyDescent="0.2">
      <c r="A2456" s="1">
        <v>2589</v>
      </c>
      <c r="B2456" s="3">
        <v>42518.901388888888</v>
      </c>
      <c r="C2456" t="s">
        <v>91</v>
      </c>
      <c r="D2456">
        <v>1</v>
      </c>
      <c r="E2456">
        <f>INDEX(products!B:B,MATCH(challenge_2_solution_2!$C2456,products!$A:$A,0))</f>
        <v>17.899999999999999</v>
      </c>
      <c r="F2456">
        <f>INDEX(products!C:C,MATCH(challenge_2_solution_2!$C2456,products!$A:$A,0))</f>
        <v>6.44</v>
      </c>
      <c r="G2456">
        <f t="shared" si="38"/>
        <v>17.899999999999999</v>
      </c>
      <c r="H2456">
        <f t="shared" si="38"/>
        <v>6.44</v>
      </c>
    </row>
    <row r="2457" spans="1:8" x14ac:dyDescent="0.2">
      <c r="A2457" s="1">
        <v>2589</v>
      </c>
      <c r="B2457" s="3">
        <v>42518.901388888888</v>
      </c>
      <c r="C2457" t="s">
        <v>110</v>
      </c>
      <c r="D2457">
        <v>1</v>
      </c>
      <c r="E2457">
        <f>INDEX(products!B:B,MATCH(challenge_2_solution_2!$C2457,products!$A:$A,0))</f>
        <v>17.899999999999999</v>
      </c>
      <c r="F2457">
        <f>INDEX(products!C:C,MATCH(challenge_2_solution_2!$C2457,products!$A:$A,0))</f>
        <v>10.199999999999999</v>
      </c>
      <c r="G2457">
        <f t="shared" si="38"/>
        <v>17.899999999999999</v>
      </c>
      <c r="H2457">
        <f t="shared" si="38"/>
        <v>10.199999999999999</v>
      </c>
    </row>
    <row r="2458" spans="1:8" x14ac:dyDescent="0.2">
      <c r="A2458" s="1">
        <v>2590</v>
      </c>
      <c r="B2458" s="3">
        <v>42518.904861111114</v>
      </c>
      <c r="C2458" t="s">
        <v>10</v>
      </c>
      <c r="D2458">
        <v>2</v>
      </c>
      <c r="E2458">
        <f>INDEX(products!B:B,MATCH(challenge_2_solution_2!$C2458,products!$A:$A,0))</f>
        <v>3.9</v>
      </c>
      <c r="F2458">
        <f>INDEX(products!C:C,MATCH(challenge_2_solution_2!$C2458,products!$A:$A,0))</f>
        <v>1.17</v>
      </c>
      <c r="G2458">
        <f t="shared" si="38"/>
        <v>7.8</v>
      </c>
      <c r="H2458">
        <f t="shared" si="38"/>
        <v>2.34</v>
      </c>
    </row>
    <row r="2459" spans="1:8" x14ac:dyDescent="0.2">
      <c r="A2459" s="1">
        <v>2590</v>
      </c>
      <c r="B2459" s="3">
        <v>42518.904861111114</v>
      </c>
      <c r="C2459" t="s">
        <v>13</v>
      </c>
      <c r="D2459">
        <v>1</v>
      </c>
      <c r="E2459">
        <f>INDEX(products!B:B,MATCH(challenge_2_solution_2!$C2459,products!$A:$A,0))</f>
        <v>5.2</v>
      </c>
      <c r="F2459">
        <f>INDEX(products!C:C,MATCH(challenge_2_solution_2!$C2459,products!$A:$A,0))</f>
        <v>2.44</v>
      </c>
      <c r="G2459">
        <f t="shared" si="38"/>
        <v>5.2</v>
      </c>
      <c r="H2459">
        <f t="shared" si="38"/>
        <v>2.44</v>
      </c>
    </row>
    <row r="2460" spans="1:8" x14ac:dyDescent="0.2">
      <c r="A2460" s="1">
        <v>2590</v>
      </c>
      <c r="B2460" s="3">
        <v>42518.904861111114</v>
      </c>
      <c r="C2460" t="s">
        <v>87</v>
      </c>
      <c r="D2460">
        <v>1</v>
      </c>
      <c r="E2460">
        <f>INDEX(products!B:B,MATCH(challenge_2_solution_2!$C2460,products!$A:$A,0))</f>
        <v>15.9</v>
      </c>
      <c r="F2460">
        <f>INDEX(products!C:C,MATCH(challenge_2_solution_2!$C2460,products!$A:$A,0))</f>
        <v>6.2</v>
      </c>
      <c r="G2460">
        <f t="shared" si="38"/>
        <v>15.9</v>
      </c>
      <c r="H2460">
        <f t="shared" si="38"/>
        <v>6.2</v>
      </c>
    </row>
    <row r="2461" spans="1:8" x14ac:dyDescent="0.2">
      <c r="A2461" s="1">
        <v>2590</v>
      </c>
      <c r="B2461" s="3">
        <v>42518.904861111114</v>
      </c>
      <c r="C2461" t="s">
        <v>113</v>
      </c>
      <c r="D2461">
        <v>1</v>
      </c>
      <c r="E2461">
        <f>INDEX(products!B:B,MATCH(challenge_2_solution_2!$C2461,products!$A:$A,0))</f>
        <v>17.899999999999999</v>
      </c>
      <c r="F2461">
        <f>INDEX(products!C:C,MATCH(challenge_2_solution_2!$C2461,products!$A:$A,0))</f>
        <v>10.199999999999999</v>
      </c>
      <c r="G2461">
        <f t="shared" si="38"/>
        <v>17.899999999999999</v>
      </c>
      <c r="H2461">
        <f t="shared" si="38"/>
        <v>10.199999999999999</v>
      </c>
    </row>
    <row r="2462" spans="1:8" x14ac:dyDescent="0.2">
      <c r="A2462" s="1">
        <v>2591</v>
      </c>
      <c r="B2462" s="3">
        <v>42518.943749999999</v>
      </c>
      <c r="C2462" t="s">
        <v>15</v>
      </c>
      <c r="D2462">
        <v>4</v>
      </c>
      <c r="E2462">
        <f>INDEX(products!B:B,MATCH(challenge_2_solution_2!$C2462,products!$A:$A,0))</f>
        <v>5.9</v>
      </c>
      <c r="F2462">
        <f>INDEX(products!C:C,MATCH(challenge_2_solution_2!$C2462,products!$A:$A,0))</f>
        <v>3.07</v>
      </c>
      <c r="G2462">
        <f t="shared" si="38"/>
        <v>23.6</v>
      </c>
      <c r="H2462">
        <f t="shared" si="38"/>
        <v>12.28</v>
      </c>
    </row>
    <row r="2463" spans="1:8" x14ac:dyDescent="0.2">
      <c r="A2463" s="1">
        <v>2591</v>
      </c>
      <c r="B2463" s="3">
        <v>42518.943749999999</v>
      </c>
      <c r="C2463" t="s">
        <v>34</v>
      </c>
      <c r="D2463">
        <v>2</v>
      </c>
      <c r="E2463">
        <f>INDEX(products!B:B,MATCH(challenge_2_solution_2!$C2463,products!$A:$A,0))</f>
        <v>7.9</v>
      </c>
      <c r="F2463">
        <f>INDEX(products!C:C,MATCH(challenge_2_solution_2!$C2463,products!$A:$A,0))</f>
        <v>1.58</v>
      </c>
      <c r="G2463">
        <f t="shared" si="38"/>
        <v>15.8</v>
      </c>
      <c r="H2463">
        <f t="shared" si="38"/>
        <v>3.16</v>
      </c>
    </row>
    <row r="2464" spans="1:8" x14ac:dyDescent="0.2">
      <c r="A2464" s="1">
        <v>2591</v>
      </c>
      <c r="B2464" s="3">
        <v>42518.943749999999</v>
      </c>
      <c r="C2464" t="s">
        <v>35</v>
      </c>
      <c r="D2464">
        <v>1</v>
      </c>
      <c r="E2464">
        <f>INDEX(products!B:B,MATCH(challenge_2_solution_2!$C2464,products!$A:$A,0))</f>
        <v>7.9</v>
      </c>
      <c r="F2464">
        <f>INDEX(products!C:C,MATCH(challenge_2_solution_2!$C2464,products!$A:$A,0))</f>
        <v>4.3499999999999996</v>
      </c>
      <c r="G2464">
        <f t="shared" si="38"/>
        <v>7.9</v>
      </c>
      <c r="H2464">
        <f t="shared" si="38"/>
        <v>4.3499999999999996</v>
      </c>
    </row>
    <row r="2465" spans="1:8" x14ac:dyDescent="0.2">
      <c r="A2465" s="1">
        <v>2591</v>
      </c>
      <c r="B2465" s="3">
        <v>42518.943749999999</v>
      </c>
      <c r="C2465" t="s">
        <v>53</v>
      </c>
      <c r="D2465">
        <v>2</v>
      </c>
      <c r="E2465">
        <f>INDEX(products!B:B,MATCH(challenge_2_solution_2!$C2465,products!$A:$A,0))</f>
        <v>9.9</v>
      </c>
      <c r="F2465">
        <f>INDEX(products!C:C,MATCH(challenge_2_solution_2!$C2465,products!$A:$A,0))</f>
        <v>3.86</v>
      </c>
      <c r="G2465">
        <f t="shared" si="38"/>
        <v>19.8</v>
      </c>
      <c r="H2465">
        <f t="shared" si="38"/>
        <v>7.72</v>
      </c>
    </row>
    <row r="2466" spans="1:8" x14ac:dyDescent="0.2">
      <c r="A2466" s="1">
        <v>2591</v>
      </c>
      <c r="B2466" s="3">
        <v>42518.943749999999</v>
      </c>
      <c r="C2466" t="s">
        <v>76</v>
      </c>
      <c r="D2466">
        <v>1</v>
      </c>
      <c r="E2466">
        <f>INDEX(products!B:B,MATCH(challenge_2_solution_2!$C2466,products!$A:$A,0))</f>
        <v>11.9</v>
      </c>
      <c r="F2466">
        <f>INDEX(products!C:C,MATCH(challenge_2_solution_2!$C2466,products!$A:$A,0))</f>
        <v>7.26</v>
      </c>
      <c r="G2466">
        <f t="shared" si="38"/>
        <v>11.9</v>
      </c>
      <c r="H2466">
        <f t="shared" si="38"/>
        <v>7.26</v>
      </c>
    </row>
    <row r="2467" spans="1:8" x14ac:dyDescent="0.2">
      <c r="A2467" s="1">
        <v>2591</v>
      </c>
      <c r="B2467" s="3">
        <v>42518.943749999999</v>
      </c>
      <c r="C2467" t="s">
        <v>88</v>
      </c>
      <c r="D2467">
        <v>1</v>
      </c>
      <c r="E2467">
        <f>INDEX(products!B:B,MATCH(challenge_2_solution_2!$C2467,products!$A:$A,0))</f>
        <v>15.9</v>
      </c>
      <c r="F2467">
        <f>INDEX(products!C:C,MATCH(challenge_2_solution_2!$C2467,products!$A:$A,0))</f>
        <v>7</v>
      </c>
      <c r="G2467">
        <f t="shared" si="38"/>
        <v>15.9</v>
      </c>
      <c r="H2467">
        <f t="shared" si="38"/>
        <v>7</v>
      </c>
    </row>
    <row r="2468" spans="1:8" x14ac:dyDescent="0.2">
      <c r="A2468" s="1">
        <v>2591</v>
      </c>
      <c r="B2468" s="3">
        <v>42518.943749999999</v>
      </c>
      <c r="C2468" t="s">
        <v>105</v>
      </c>
      <c r="D2468">
        <v>1</v>
      </c>
      <c r="E2468">
        <f>INDEX(products!B:B,MATCH(challenge_2_solution_2!$C2468,products!$A:$A,0))</f>
        <v>17.899999999999999</v>
      </c>
      <c r="F2468">
        <f>INDEX(products!C:C,MATCH(challenge_2_solution_2!$C2468,products!$A:$A,0))</f>
        <v>5.55</v>
      </c>
      <c r="G2468">
        <f t="shared" si="38"/>
        <v>17.899999999999999</v>
      </c>
      <c r="H2468">
        <f t="shared" si="38"/>
        <v>5.55</v>
      </c>
    </row>
    <row r="2469" spans="1:8" x14ac:dyDescent="0.2">
      <c r="A2469" s="1">
        <v>2592</v>
      </c>
      <c r="B2469" s="3">
        <v>42518.95208333333</v>
      </c>
      <c r="C2469" t="s">
        <v>20</v>
      </c>
      <c r="D2469">
        <v>1</v>
      </c>
      <c r="E2469">
        <f>INDEX(products!B:B,MATCH(challenge_2_solution_2!$C2469,products!$A:$A,0))</f>
        <v>5.9</v>
      </c>
      <c r="F2469">
        <f>INDEX(products!C:C,MATCH(challenge_2_solution_2!$C2469,products!$A:$A,0))</f>
        <v>1.83</v>
      </c>
      <c r="G2469">
        <f t="shared" si="38"/>
        <v>5.9</v>
      </c>
      <c r="H2469">
        <f t="shared" si="38"/>
        <v>1.83</v>
      </c>
    </row>
    <row r="2470" spans="1:8" x14ac:dyDescent="0.2">
      <c r="A2470" s="1">
        <v>2592</v>
      </c>
      <c r="B2470" s="3">
        <v>42518.95208333333</v>
      </c>
      <c r="C2470" t="s">
        <v>121</v>
      </c>
      <c r="D2470">
        <v>1</v>
      </c>
      <c r="E2470">
        <f>INDEX(products!B:B,MATCH(challenge_2_solution_2!$C2470,products!$A:$A,0))</f>
        <v>19.899999999999999</v>
      </c>
      <c r="F2470">
        <f>INDEX(products!C:C,MATCH(challenge_2_solution_2!$C2470,products!$A:$A,0))</f>
        <v>10.95</v>
      </c>
      <c r="G2470">
        <f t="shared" si="38"/>
        <v>19.899999999999999</v>
      </c>
      <c r="H2470">
        <f t="shared" si="38"/>
        <v>10.95</v>
      </c>
    </row>
    <row r="2471" spans="1:8" x14ac:dyDescent="0.2">
      <c r="A2471" s="1">
        <v>2592</v>
      </c>
      <c r="B2471" s="3">
        <v>42518.95208333333</v>
      </c>
      <c r="C2471" t="s">
        <v>160</v>
      </c>
      <c r="D2471">
        <v>1</v>
      </c>
      <c r="E2471">
        <f>INDEX(products!B:B,MATCH(challenge_2_solution_2!$C2471,products!$A:$A,0))</f>
        <v>23.9</v>
      </c>
      <c r="F2471">
        <f>INDEX(products!C:C,MATCH(challenge_2_solution_2!$C2471,products!$A:$A,0))</f>
        <v>9.08</v>
      </c>
      <c r="G2471">
        <f t="shared" si="38"/>
        <v>23.9</v>
      </c>
      <c r="H2471">
        <f t="shared" si="38"/>
        <v>9.08</v>
      </c>
    </row>
    <row r="2472" spans="1:8" x14ac:dyDescent="0.2">
      <c r="A2472" s="1">
        <v>2593</v>
      </c>
      <c r="B2472" s="3">
        <v>42519.713888888888</v>
      </c>
      <c r="C2472" t="s">
        <v>12</v>
      </c>
      <c r="D2472">
        <v>2</v>
      </c>
      <c r="E2472">
        <f>INDEX(products!B:B,MATCH(challenge_2_solution_2!$C2472,products!$A:$A,0))</f>
        <v>5.2</v>
      </c>
      <c r="F2472">
        <f>INDEX(products!C:C,MATCH(challenge_2_solution_2!$C2472,products!$A:$A,0))</f>
        <v>3.07</v>
      </c>
      <c r="G2472">
        <f t="shared" si="38"/>
        <v>10.4</v>
      </c>
      <c r="H2472">
        <f t="shared" si="38"/>
        <v>6.14</v>
      </c>
    </row>
    <row r="2473" spans="1:8" x14ac:dyDescent="0.2">
      <c r="A2473" s="1">
        <v>2593</v>
      </c>
      <c r="B2473" s="3">
        <v>42519.713888888888</v>
      </c>
      <c r="C2473" t="s">
        <v>19</v>
      </c>
      <c r="D2473">
        <v>1</v>
      </c>
      <c r="E2473">
        <f>INDEX(products!B:B,MATCH(challenge_2_solution_2!$C2473,products!$A:$A,0))</f>
        <v>5.9</v>
      </c>
      <c r="F2473">
        <f>INDEX(products!C:C,MATCH(challenge_2_solution_2!$C2473,products!$A:$A,0))</f>
        <v>1.65</v>
      </c>
      <c r="G2473">
        <f t="shared" si="38"/>
        <v>5.9</v>
      </c>
      <c r="H2473">
        <f t="shared" si="38"/>
        <v>1.65</v>
      </c>
    </row>
    <row r="2474" spans="1:8" x14ac:dyDescent="0.2">
      <c r="A2474" s="1">
        <v>2593</v>
      </c>
      <c r="B2474" s="3">
        <v>42519.713888888888</v>
      </c>
      <c r="C2474" t="s">
        <v>14</v>
      </c>
      <c r="D2474">
        <v>2</v>
      </c>
      <c r="E2474">
        <f>INDEX(products!B:B,MATCH(challenge_2_solution_2!$C2474,products!$A:$A,0))</f>
        <v>5.9</v>
      </c>
      <c r="F2474">
        <f>INDEX(products!C:C,MATCH(challenge_2_solution_2!$C2474,products!$A:$A,0))</f>
        <v>2.36</v>
      </c>
      <c r="G2474">
        <f t="shared" si="38"/>
        <v>11.8</v>
      </c>
      <c r="H2474">
        <f t="shared" si="38"/>
        <v>4.72</v>
      </c>
    </row>
    <row r="2475" spans="1:8" x14ac:dyDescent="0.2">
      <c r="A2475" s="1">
        <v>2593</v>
      </c>
      <c r="B2475" s="3">
        <v>42519.713888888888</v>
      </c>
      <c r="C2475" t="s">
        <v>17</v>
      </c>
      <c r="D2475">
        <v>1</v>
      </c>
      <c r="E2475">
        <f>INDEX(products!B:B,MATCH(challenge_2_solution_2!$C2475,products!$A:$A,0))</f>
        <v>5.9</v>
      </c>
      <c r="F2475">
        <f>INDEX(products!C:C,MATCH(challenge_2_solution_2!$C2475,products!$A:$A,0))</f>
        <v>2.83</v>
      </c>
      <c r="G2475">
        <f t="shared" si="38"/>
        <v>5.9</v>
      </c>
      <c r="H2475">
        <f t="shared" si="38"/>
        <v>2.83</v>
      </c>
    </row>
    <row r="2476" spans="1:8" x14ac:dyDescent="0.2">
      <c r="A2476" s="1">
        <v>2593</v>
      </c>
      <c r="B2476" s="3">
        <v>42519.713888888888</v>
      </c>
      <c r="C2476" t="s">
        <v>105</v>
      </c>
      <c r="D2476">
        <v>1</v>
      </c>
      <c r="E2476">
        <f>INDEX(products!B:B,MATCH(challenge_2_solution_2!$C2476,products!$A:$A,0))</f>
        <v>17.899999999999999</v>
      </c>
      <c r="F2476">
        <f>INDEX(products!C:C,MATCH(challenge_2_solution_2!$C2476,products!$A:$A,0))</f>
        <v>5.55</v>
      </c>
      <c r="G2476">
        <f t="shared" si="38"/>
        <v>17.899999999999999</v>
      </c>
      <c r="H2476">
        <f t="shared" si="38"/>
        <v>5.55</v>
      </c>
    </row>
    <row r="2477" spans="1:8" x14ac:dyDescent="0.2">
      <c r="A2477" s="1">
        <v>2593</v>
      </c>
      <c r="B2477" s="3">
        <v>42519.713888888888</v>
      </c>
      <c r="C2477" t="s">
        <v>102</v>
      </c>
      <c r="D2477">
        <v>1</v>
      </c>
      <c r="E2477">
        <f>INDEX(products!B:B,MATCH(challenge_2_solution_2!$C2477,products!$A:$A,0))</f>
        <v>17.899999999999999</v>
      </c>
      <c r="F2477">
        <f>INDEX(products!C:C,MATCH(challenge_2_solution_2!$C2477,products!$A:$A,0))</f>
        <v>8.41</v>
      </c>
      <c r="G2477">
        <f t="shared" si="38"/>
        <v>17.899999999999999</v>
      </c>
      <c r="H2477">
        <f t="shared" si="38"/>
        <v>8.41</v>
      </c>
    </row>
    <row r="2478" spans="1:8" x14ac:dyDescent="0.2">
      <c r="A2478" s="1">
        <v>2593</v>
      </c>
      <c r="B2478" s="3">
        <v>42519.713888888888</v>
      </c>
      <c r="C2478" t="s">
        <v>118</v>
      </c>
      <c r="D2478">
        <v>1</v>
      </c>
      <c r="E2478">
        <f>INDEX(products!B:B,MATCH(challenge_2_solution_2!$C2478,products!$A:$A,0))</f>
        <v>19.899999999999999</v>
      </c>
      <c r="F2478">
        <f>INDEX(products!C:C,MATCH(challenge_2_solution_2!$C2478,products!$A:$A,0))</f>
        <v>12.74</v>
      </c>
      <c r="G2478">
        <f t="shared" si="38"/>
        <v>19.899999999999999</v>
      </c>
      <c r="H2478">
        <f t="shared" si="38"/>
        <v>12.74</v>
      </c>
    </row>
    <row r="2479" spans="1:8" x14ac:dyDescent="0.2">
      <c r="A2479" s="1">
        <v>2594</v>
      </c>
      <c r="B2479" s="3">
        <v>42520.452777777777</v>
      </c>
      <c r="C2479" t="s">
        <v>57</v>
      </c>
      <c r="D2479">
        <v>1</v>
      </c>
      <c r="E2479">
        <f>INDEX(products!B:B,MATCH(challenge_2_solution_2!$C2479,products!$A:$A,0))</f>
        <v>9.9</v>
      </c>
      <c r="F2479">
        <f>INDEX(products!C:C,MATCH(challenge_2_solution_2!$C2479,products!$A:$A,0))</f>
        <v>3.76</v>
      </c>
      <c r="G2479">
        <f t="shared" si="38"/>
        <v>9.9</v>
      </c>
      <c r="H2479">
        <f t="shared" si="38"/>
        <v>3.76</v>
      </c>
    </row>
    <row r="2480" spans="1:8" x14ac:dyDescent="0.2">
      <c r="A2480" s="1">
        <v>2594</v>
      </c>
      <c r="B2480" s="3">
        <v>42520.452777777777</v>
      </c>
      <c r="C2480" t="s">
        <v>80</v>
      </c>
      <c r="D2480">
        <v>1</v>
      </c>
      <c r="E2480">
        <f>INDEX(products!B:B,MATCH(challenge_2_solution_2!$C2480,products!$A:$A,0))</f>
        <v>11.9</v>
      </c>
      <c r="F2480">
        <f>INDEX(products!C:C,MATCH(challenge_2_solution_2!$C2480,products!$A:$A,0))</f>
        <v>3.21</v>
      </c>
      <c r="G2480">
        <f t="shared" si="38"/>
        <v>11.9</v>
      </c>
      <c r="H2480">
        <f t="shared" si="38"/>
        <v>3.21</v>
      </c>
    </row>
    <row r="2481" spans="1:8" x14ac:dyDescent="0.2">
      <c r="A2481" s="1">
        <v>2594</v>
      </c>
      <c r="B2481" s="3">
        <v>42520.452777777777</v>
      </c>
      <c r="C2481" t="s">
        <v>64</v>
      </c>
      <c r="D2481">
        <v>1</v>
      </c>
      <c r="E2481">
        <f>INDEX(products!B:B,MATCH(challenge_2_solution_2!$C2481,products!$A:$A,0))</f>
        <v>11.9</v>
      </c>
      <c r="F2481">
        <f>INDEX(products!C:C,MATCH(challenge_2_solution_2!$C2481,products!$A:$A,0))</f>
        <v>7.97</v>
      </c>
      <c r="G2481">
        <f t="shared" si="38"/>
        <v>11.9</v>
      </c>
      <c r="H2481">
        <f t="shared" si="38"/>
        <v>7.97</v>
      </c>
    </row>
    <row r="2482" spans="1:8" x14ac:dyDescent="0.2">
      <c r="A2482" s="1">
        <v>2594</v>
      </c>
      <c r="B2482" s="3">
        <v>42520.452777777777</v>
      </c>
      <c r="C2482" t="s">
        <v>147</v>
      </c>
      <c r="D2482">
        <v>1</v>
      </c>
      <c r="E2482">
        <f>INDEX(products!B:B,MATCH(challenge_2_solution_2!$C2482,products!$A:$A,0))</f>
        <v>19.899999999999999</v>
      </c>
      <c r="F2482">
        <f>INDEX(products!C:C,MATCH(challenge_2_solution_2!$C2482,products!$A:$A,0))</f>
        <v>6.37</v>
      </c>
      <c r="G2482">
        <f t="shared" si="38"/>
        <v>19.899999999999999</v>
      </c>
      <c r="H2482">
        <f t="shared" si="38"/>
        <v>6.37</v>
      </c>
    </row>
    <row r="2483" spans="1:8" x14ac:dyDescent="0.2">
      <c r="A2483" s="1">
        <v>2594</v>
      </c>
      <c r="B2483" s="3">
        <v>42520.452777777777</v>
      </c>
      <c r="C2483" t="s">
        <v>156</v>
      </c>
      <c r="D2483">
        <v>1</v>
      </c>
      <c r="E2483">
        <f>INDEX(products!B:B,MATCH(challenge_2_solution_2!$C2483,products!$A:$A,0))</f>
        <v>21.9</v>
      </c>
      <c r="F2483">
        <f>INDEX(products!C:C,MATCH(challenge_2_solution_2!$C2483,products!$A:$A,0))</f>
        <v>5.91</v>
      </c>
      <c r="G2483">
        <f t="shared" si="38"/>
        <v>21.9</v>
      </c>
      <c r="H2483">
        <f t="shared" si="38"/>
        <v>5.91</v>
      </c>
    </row>
    <row r="2484" spans="1:8" x14ac:dyDescent="0.2">
      <c r="A2484" s="1">
        <v>2594</v>
      </c>
      <c r="B2484" s="3">
        <v>42520.452777777777</v>
      </c>
      <c r="C2484" t="s">
        <v>176</v>
      </c>
      <c r="D2484">
        <v>2</v>
      </c>
      <c r="E2484">
        <f>INDEX(products!B:B,MATCH(challenge_2_solution_2!$C2484,products!$A:$A,0))</f>
        <v>35.9</v>
      </c>
      <c r="F2484">
        <f>INDEX(products!C:C,MATCH(challenge_2_solution_2!$C2484,products!$A:$A,0))</f>
        <v>7.12</v>
      </c>
      <c r="G2484">
        <f t="shared" si="38"/>
        <v>71.8</v>
      </c>
      <c r="H2484">
        <f t="shared" si="38"/>
        <v>14.24</v>
      </c>
    </row>
    <row r="2485" spans="1:8" x14ac:dyDescent="0.2">
      <c r="A2485" s="1">
        <v>2595</v>
      </c>
      <c r="B2485" s="3">
        <v>42520.710416666669</v>
      </c>
      <c r="C2485" t="s">
        <v>18</v>
      </c>
      <c r="D2485">
        <v>1</v>
      </c>
      <c r="E2485">
        <f>INDEX(products!B:B,MATCH(challenge_2_solution_2!$C2485,products!$A:$A,0))</f>
        <v>5.9</v>
      </c>
      <c r="F2485">
        <f>INDEX(products!C:C,MATCH(challenge_2_solution_2!$C2485,products!$A:$A,0))</f>
        <v>3.6</v>
      </c>
      <c r="G2485">
        <f t="shared" si="38"/>
        <v>5.9</v>
      </c>
      <c r="H2485">
        <f t="shared" si="38"/>
        <v>3.6</v>
      </c>
    </row>
    <row r="2486" spans="1:8" x14ac:dyDescent="0.2">
      <c r="A2486" s="1">
        <v>2595</v>
      </c>
      <c r="B2486" s="3">
        <v>42520.710416666669</v>
      </c>
      <c r="C2486" t="s">
        <v>33</v>
      </c>
      <c r="D2486">
        <v>1</v>
      </c>
      <c r="E2486">
        <f>INDEX(products!B:B,MATCH(challenge_2_solution_2!$C2486,products!$A:$A,0))</f>
        <v>7.9</v>
      </c>
      <c r="F2486">
        <f>INDEX(products!C:C,MATCH(challenge_2_solution_2!$C2486,products!$A:$A,0))</f>
        <v>2.21</v>
      </c>
      <c r="G2486">
        <f t="shared" si="38"/>
        <v>7.9</v>
      </c>
      <c r="H2486">
        <f t="shared" si="38"/>
        <v>2.21</v>
      </c>
    </row>
    <row r="2487" spans="1:8" x14ac:dyDescent="0.2">
      <c r="A2487" s="1">
        <v>2595</v>
      </c>
      <c r="B2487" s="3">
        <v>42520.710416666669</v>
      </c>
      <c r="C2487" t="s">
        <v>28</v>
      </c>
      <c r="D2487">
        <v>1</v>
      </c>
      <c r="E2487">
        <f>INDEX(products!B:B,MATCH(challenge_2_solution_2!$C2487,products!$A:$A,0))</f>
        <v>7.9</v>
      </c>
      <c r="F2487">
        <f>INDEX(products!C:C,MATCH(challenge_2_solution_2!$C2487,products!$A:$A,0))</f>
        <v>2.4500000000000002</v>
      </c>
      <c r="G2487">
        <f t="shared" si="38"/>
        <v>7.9</v>
      </c>
      <c r="H2487">
        <f t="shared" si="38"/>
        <v>2.4500000000000002</v>
      </c>
    </row>
    <row r="2488" spans="1:8" x14ac:dyDescent="0.2">
      <c r="A2488" s="1">
        <v>2595</v>
      </c>
      <c r="B2488" s="3">
        <v>42520.710416666669</v>
      </c>
      <c r="C2488" t="s">
        <v>53</v>
      </c>
      <c r="D2488">
        <v>1</v>
      </c>
      <c r="E2488">
        <f>INDEX(products!B:B,MATCH(challenge_2_solution_2!$C2488,products!$A:$A,0))</f>
        <v>9.9</v>
      </c>
      <c r="F2488">
        <f>INDEX(products!C:C,MATCH(challenge_2_solution_2!$C2488,products!$A:$A,0))</f>
        <v>3.86</v>
      </c>
      <c r="G2488">
        <f t="shared" si="38"/>
        <v>9.9</v>
      </c>
      <c r="H2488">
        <f t="shared" si="38"/>
        <v>3.86</v>
      </c>
    </row>
    <row r="2489" spans="1:8" x14ac:dyDescent="0.2">
      <c r="A2489" s="1">
        <v>2595</v>
      </c>
      <c r="B2489" s="3">
        <v>42520.710416666669</v>
      </c>
      <c r="C2489" t="s">
        <v>89</v>
      </c>
      <c r="D2489">
        <v>1</v>
      </c>
      <c r="E2489">
        <f>INDEX(products!B:B,MATCH(challenge_2_solution_2!$C2489,products!$A:$A,0))</f>
        <v>17.899999999999999</v>
      </c>
      <c r="F2489">
        <f>INDEX(products!C:C,MATCH(challenge_2_solution_2!$C2489,products!$A:$A,0))</f>
        <v>3.94</v>
      </c>
      <c r="G2489">
        <f t="shared" si="38"/>
        <v>17.899999999999999</v>
      </c>
      <c r="H2489">
        <f t="shared" si="38"/>
        <v>3.94</v>
      </c>
    </row>
    <row r="2490" spans="1:8" x14ac:dyDescent="0.2">
      <c r="A2490" s="1">
        <v>2595</v>
      </c>
      <c r="B2490" s="3">
        <v>42520.710416666669</v>
      </c>
      <c r="C2490" t="s">
        <v>151</v>
      </c>
      <c r="D2490">
        <v>1</v>
      </c>
      <c r="E2490">
        <f>INDEX(products!B:B,MATCH(challenge_2_solution_2!$C2490,products!$A:$A,0))</f>
        <v>21.9</v>
      </c>
      <c r="F2490">
        <f>INDEX(products!C:C,MATCH(challenge_2_solution_2!$C2490,products!$A:$A,0))</f>
        <v>8.76</v>
      </c>
      <c r="G2490">
        <f t="shared" si="38"/>
        <v>21.9</v>
      </c>
      <c r="H2490">
        <f t="shared" si="38"/>
        <v>8.76</v>
      </c>
    </row>
    <row r="2491" spans="1:8" x14ac:dyDescent="0.2">
      <c r="A2491" s="1">
        <v>2596</v>
      </c>
      <c r="B2491" s="3">
        <v>42520.720138888886</v>
      </c>
      <c r="C2491" t="s">
        <v>3</v>
      </c>
      <c r="D2491">
        <v>1</v>
      </c>
      <c r="E2491">
        <f>INDEX(products!B:B,MATCH(challenge_2_solution_2!$C2491,products!$A:$A,0))</f>
        <v>1</v>
      </c>
      <c r="F2491">
        <f>INDEX(products!C:C,MATCH(challenge_2_solution_2!$C2491,products!$A:$A,0))</f>
        <v>0.5</v>
      </c>
      <c r="G2491">
        <f t="shared" si="38"/>
        <v>1</v>
      </c>
      <c r="H2491">
        <f t="shared" si="38"/>
        <v>0.5</v>
      </c>
    </row>
    <row r="2492" spans="1:8" x14ac:dyDescent="0.2">
      <c r="A2492" s="1">
        <v>2596</v>
      </c>
      <c r="B2492" s="3">
        <v>42520.720138888886</v>
      </c>
      <c r="C2492" t="s">
        <v>4</v>
      </c>
      <c r="D2492">
        <v>1</v>
      </c>
      <c r="E2492">
        <f>INDEX(products!B:B,MATCH(challenge_2_solution_2!$C2492,products!$A:$A,0))</f>
        <v>1</v>
      </c>
      <c r="F2492">
        <f>INDEX(products!C:C,MATCH(challenge_2_solution_2!$C2492,products!$A:$A,0))</f>
        <v>0.61</v>
      </c>
      <c r="G2492">
        <f t="shared" si="38"/>
        <v>1</v>
      </c>
      <c r="H2492">
        <f t="shared" si="38"/>
        <v>0.61</v>
      </c>
    </row>
    <row r="2493" spans="1:8" x14ac:dyDescent="0.2">
      <c r="A2493" s="1">
        <v>2596</v>
      </c>
      <c r="B2493" s="3">
        <v>42520.720138888886</v>
      </c>
      <c r="C2493" t="s">
        <v>7</v>
      </c>
      <c r="D2493">
        <v>1</v>
      </c>
      <c r="E2493">
        <f>INDEX(products!B:B,MATCH(challenge_2_solution_2!$C2493,products!$A:$A,0))</f>
        <v>1</v>
      </c>
      <c r="F2493">
        <f>INDEX(products!C:C,MATCH(challenge_2_solution_2!$C2493,products!$A:$A,0))</f>
        <v>0.68</v>
      </c>
      <c r="G2493">
        <f t="shared" si="38"/>
        <v>1</v>
      </c>
      <c r="H2493">
        <f t="shared" si="38"/>
        <v>0.68</v>
      </c>
    </row>
    <row r="2494" spans="1:8" x14ac:dyDescent="0.2">
      <c r="A2494" s="1">
        <v>2596</v>
      </c>
      <c r="B2494" s="3">
        <v>42520.720138888886</v>
      </c>
      <c r="C2494" t="s">
        <v>8</v>
      </c>
      <c r="D2494">
        <v>2</v>
      </c>
      <c r="E2494">
        <f>INDEX(products!B:B,MATCH(challenge_2_solution_2!$C2494,products!$A:$A,0))</f>
        <v>1.6</v>
      </c>
      <c r="F2494">
        <f>INDEX(products!C:C,MATCH(challenge_2_solution_2!$C2494,products!$A:$A,0))</f>
        <v>0.77</v>
      </c>
      <c r="G2494">
        <f t="shared" si="38"/>
        <v>3.2</v>
      </c>
      <c r="H2494">
        <f t="shared" si="38"/>
        <v>1.54</v>
      </c>
    </row>
    <row r="2495" spans="1:8" x14ac:dyDescent="0.2">
      <c r="A2495" s="1">
        <v>2596</v>
      </c>
      <c r="B2495" s="3">
        <v>42520.720138888886</v>
      </c>
      <c r="C2495" t="s">
        <v>12</v>
      </c>
      <c r="D2495">
        <v>1</v>
      </c>
      <c r="E2495">
        <f>INDEX(products!B:B,MATCH(challenge_2_solution_2!$C2495,products!$A:$A,0))</f>
        <v>5.2</v>
      </c>
      <c r="F2495">
        <f>INDEX(products!C:C,MATCH(challenge_2_solution_2!$C2495,products!$A:$A,0))</f>
        <v>3.07</v>
      </c>
      <c r="G2495">
        <f t="shared" si="38"/>
        <v>5.2</v>
      </c>
      <c r="H2495">
        <f t="shared" si="38"/>
        <v>3.07</v>
      </c>
    </row>
    <row r="2496" spans="1:8" x14ac:dyDescent="0.2">
      <c r="A2496" s="1">
        <v>2596</v>
      </c>
      <c r="B2496" s="3">
        <v>42520.720138888886</v>
      </c>
      <c r="C2496" t="s">
        <v>33</v>
      </c>
      <c r="D2496">
        <v>1</v>
      </c>
      <c r="E2496">
        <f>INDEX(products!B:B,MATCH(challenge_2_solution_2!$C2496,products!$A:$A,0))</f>
        <v>7.9</v>
      </c>
      <c r="F2496">
        <f>INDEX(products!C:C,MATCH(challenge_2_solution_2!$C2496,products!$A:$A,0))</f>
        <v>2.21</v>
      </c>
      <c r="G2496">
        <f t="shared" si="38"/>
        <v>7.9</v>
      </c>
      <c r="H2496">
        <f t="shared" si="38"/>
        <v>2.21</v>
      </c>
    </row>
    <row r="2497" spans="1:8" x14ac:dyDescent="0.2">
      <c r="A2497" s="1">
        <v>2596</v>
      </c>
      <c r="B2497" s="3">
        <v>42520.720138888886</v>
      </c>
      <c r="C2497" t="s">
        <v>42</v>
      </c>
      <c r="D2497">
        <v>1</v>
      </c>
      <c r="E2497">
        <f>INDEX(products!B:B,MATCH(challenge_2_solution_2!$C2497,products!$A:$A,0))</f>
        <v>7.9</v>
      </c>
      <c r="F2497">
        <f>INDEX(products!C:C,MATCH(challenge_2_solution_2!$C2497,products!$A:$A,0))</f>
        <v>3.95</v>
      </c>
      <c r="G2497">
        <f t="shared" si="38"/>
        <v>7.9</v>
      </c>
      <c r="H2497">
        <f t="shared" si="38"/>
        <v>3.95</v>
      </c>
    </row>
    <row r="2498" spans="1:8" x14ac:dyDescent="0.2">
      <c r="A2498" s="1">
        <v>2596</v>
      </c>
      <c r="B2498" s="3">
        <v>42520.720138888886</v>
      </c>
      <c r="C2498" t="s">
        <v>69</v>
      </c>
      <c r="D2498">
        <v>1</v>
      </c>
      <c r="E2498">
        <f>INDEX(products!B:B,MATCH(challenge_2_solution_2!$C2498,products!$A:$A,0))</f>
        <v>11.9</v>
      </c>
      <c r="F2498">
        <f>INDEX(products!C:C,MATCH(challenge_2_solution_2!$C2498,products!$A:$A,0))</f>
        <v>2.86</v>
      </c>
      <c r="G2498">
        <f t="shared" si="38"/>
        <v>11.9</v>
      </c>
      <c r="H2498">
        <f t="shared" si="38"/>
        <v>2.86</v>
      </c>
    </row>
    <row r="2499" spans="1:8" x14ac:dyDescent="0.2">
      <c r="A2499" s="1">
        <v>2596</v>
      </c>
      <c r="B2499" s="3">
        <v>42520.720138888886</v>
      </c>
      <c r="C2499" t="s">
        <v>95</v>
      </c>
      <c r="D2499">
        <v>1</v>
      </c>
      <c r="E2499">
        <f>INDEX(products!B:B,MATCH(challenge_2_solution_2!$C2499,products!$A:$A,0))</f>
        <v>17.899999999999999</v>
      </c>
      <c r="F2499">
        <f>INDEX(products!C:C,MATCH(challenge_2_solution_2!$C2499,products!$A:$A,0))</f>
        <v>4.3</v>
      </c>
      <c r="G2499">
        <f t="shared" ref="G2499:H2562" si="39">$D2499*E2499</f>
        <v>17.899999999999999</v>
      </c>
      <c r="H2499">
        <f t="shared" si="39"/>
        <v>4.3</v>
      </c>
    </row>
    <row r="2500" spans="1:8" x14ac:dyDescent="0.2">
      <c r="A2500" s="1">
        <v>2596</v>
      </c>
      <c r="B2500" s="3">
        <v>42520.720138888886</v>
      </c>
      <c r="C2500" t="s">
        <v>96</v>
      </c>
      <c r="D2500">
        <v>1</v>
      </c>
      <c r="E2500">
        <f>INDEX(products!B:B,MATCH(challenge_2_solution_2!$C2500,products!$A:$A,0))</f>
        <v>17.899999999999999</v>
      </c>
      <c r="F2500">
        <f>INDEX(products!C:C,MATCH(challenge_2_solution_2!$C2500,products!$A:$A,0))</f>
        <v>10.92</v>
      </c>
      <c r="G2500">
        <f t="shared" si="39"/>
        <v>17.899999999999999</v>
      </c>
      <c r="H2500">
        <f t="shared" si="39"/>
        <v>10.92</v>
      </c>
    </row>
    <row r="2501" spans="1:8" x14ac:dyDescent="0.2">
      <c r="A2501" s="1">
        <v>2597</v>
      </c>
      <c r="B2501" s="3">
        <v>42520.720833333333</v>
      </c>
      <c r="C2501" t="s">
        <v>12</v>
      </c>
      <c r="D2501">
        <v>1</v>
      </c>
      <c r="E2501">
        <f>INDEX(products!B:B,MATCH(challenge_2_solution_2!$C2501,products!$A:$A,0))</f>
        <v>5.2</v>
      </c>
      <c r="F2501">
        <f>INDEX(products!C:C,MATCH(challenge_2_solution_2!$C2501,products!$A:$A,0))</f>
        <v>3.07</v>
      </c>
      <c r="G2501">
        <f t="shared" si="39"/>
        <v>5.2</v>
      </c>
      <c r="H2501">
        <f t="shared" si="39"/>
        <v>3.07</v>
      </c>
    </row>
    <row r="2502" spans="1:8" x14ac:dyDescent="0.2">
      <c r="A2502" s="1">
        <v>2597</v>
      </c>
      <c r="B2502" s="3">
        <v>42520.720833333333</v>
      </c>
      <c r="C2502" t="s">
        <v>17</v>
      </c>
      <c r="D2502">
        <v>1</v>
      </c>
      <c r="E2502">
        <f>INDEX(products!B:B,MATCH(challenge_2_solution_2!$C2502,products!$A:$A,0))</f>
        <v>5.9</v>
      </c>
      <c r="F2502">
        <f>INDEX(products!C:C,MATCH(challenge_2_solution_2!$C2502,products!$A:$A,0))</f>
        <v>2.83</v>
      </c>
      <c r="G2502">
        <f t="shared" si="39"/>
        <v>5.9</v>
      </c>
      <c r="H2502">
        <f t="shared" si="39"/>
        <v>2.83</v>
      </c>
    </row>
    <row r="2503" spans="1:8" x14ac:dyDescent="0.2">
      <c r="A2503" s="1">
        <v>2597</v>
      </c>
      <c r="B2503" s="3">
        <v>42520.720833333333</v>
      </c>
      <c r="C2503" t="s">
        <v>15</v>
      </c>
      <c r="D2503">
        <v>1</v>
      </c>
      <c r="E2503">
        <f>INDEX(products!B:B,MATCH(challenge_2_solution_2!$C2503,products!$A:$A,0))</f>
        <v>5.9</v>
      </c>
      <c r="F2503">
        <f>INDEX(products!C:C,MATCH(challenge_2_solution_2!$C2503,products!$A:$A,0))</f>
        <v>3.07</v>
      </c>
      <c r="G2503">
        <f t="shared" si="39"/>
        <v>5.9</v>
      </c>
      <c r="H2503">
        <f t="shared" si="39"/>
        <v>3.07</v>
      </c>
    </row>
    <row r="2504" spans="1:8" x14ac:dyDescent="0.2">
      <c r="A2504" s="1">
        <v>2597</v>
      </c>
      <c r="B2504" s="3">
        <v>42520.720833333333</v>
      </c>
      <c r="C2504" t="s">
        <v>33</v>
      </c>
      <c r="D2504">
        <v>1</v>
      </c>
      <c r="E2504">
        <f>INDEX(products!B:B,MATCH(challenge_2_solution_2!$C2504,products!$A:$A,0))</f>
        <v>7.9</v>
      </c>
      <c r="F2504">
        <f>INDEX(products!C:C,MATCH(challenge_2_solution_2!$C2504,products!$A:$A,0))</f>
        <v>2.21</v>
      </c>
      <c r="G2504">
        <f t="shared" si="39"/>
        <v>7.9</v>
      </c>
      <c r="H2504">
        <f t="shared" si="39"/>
        <v>2.21</v>
      </c>
    </row>
    <row r="2505" spans="1:8" x14ac:dyDescent="0.2">
      <c r="A2505" s="1">
        <v>2597</v>
      </c>
      <c r="B2505" s="3">
        <v>42520.720833333333</v>
      </c>
      <c r="C2505" t="s">
        <v>37</v>
      </c>
      <c r="D2505">
        <v>1</v>
      </c>
      <c r="E2505">
        <f>INDEX(products!B:B,MATCH(challenge_2_solution_2!$C2505,products!$A:$A,0))</f>
        <v>7.9</v>
      </c>
      <c r="F2505">
        <f>INDEX(products!C:C,MATCH(challenge_2_solution_2!$C2505,products!$A:$A,0))</f>
        <v>4.9800000000000004</v>
      </c>
      <c r="G2505">
        <f t="shared" si="39"/>
        <v>7.9</v>
      </c>
      <c r="H2505">
        <f t="shared" si="39"/>
        <v>4.9800000000000004</v>
      </c>
    </row>
    <row r="2506" spans="1:8" x14ac:dyDescent="0.2">
      <c r="A2506" s="1">
        <v>2597</v>
      </c>
      <c r="B2506" s="3">
        <v>42520.720833333333</v>
      </c>
      <c r="C2506" t="s">
        <v>55</v>
      </c>
      <c r="D2506">
        <v>1</v>
      </c>
      <c r="E2506">
        <f>INDEX(products!B:B,MATCH(challenge_2_solution_2!$C2506,products!$A:$A,0))</f>
        <v>7.9</v>
      </c>
      <c r="F2506">
        <f>INDEX(products!C:C,MATCH(challenge_2_solution_2!$C2506,products!$A:$A,0))</f>
        <v>2.21</v>
      </c>
      <c r="G2506">
        <f t="shared" si="39"/>
        <v>7.9</v>
      </c>
      <c r="H2506">
        <f t="shared" si="39"/>
        <v>2.21</v>
      </c>
    </row>
    <row r="2507" spans="1:8" x14ac:dyDescent="0.2">
      <c r="A2507" s="1">
        <v>2597</v>
      </c>
      <c r="B2507" s="3">
        <v>42520.720833333333</v>
      </c>
      <c r="C2507" t="s">
        <v>97</v>
      </c>
      <c r="D2507">
        <v>1</v>
      </c>
      <c r="E2507">
        <f>INDEX(products!B:B,MATCH(challenge_2_solution_2!$C2507,products!$A:$A,0))</f>
        <v>17.899999999999999</v>
      </c>
      <c r="F2507">
        <f>INDEX(products!C:C,MATCH(challenge_2_solution_2!$C2507,products!$A:$A,0))</f>
        <v>11.81</v>
      </c>
      <c r="G2507">
        <f t="shared" si="39"/>
        <v>17.899999999999999</v>
      </c>
      <c r="H2507">
        <f t="shared" si="39"/>
        <v>11.81</v>
      </c>
    </row>
    <row r="2508" spans="1:8" x14ac:dyDescent="0.2">
      <c r="A2508" s="1">
        <v>2597</v>
      </c>
      <c r="B2508" s="3">
        <v>42520.720833333333</v>
      </c>
      <c r="C2508" t="s">
        <v>118</v>
      </c>
      <c r="D2508">
        <v>1</v>
      </c>
      <c r="E2508">
        <f>INDEX(products!B:B,MATCH(challenge_2_solution_2!$C2508,products!$A:$A,0))</f>
        <v>19.899999999999999</v>
      </c>
      <c r="F2508">
        <f>INDEX(products!C:C,MATCH(challenge_2_solution_2!$C2508,products!$A:$A,0))</f>
        <v>12.74</v>
      </c>
      <c r="G2508">
        <f t="shared" si="39"/>
        <v>19.899999999999999</v>
      </c>
      <c r="H2508">
        <f t="shared" si="39"/>
        <v>12.74</v>
      </c>
    </row>
    <row r="2509" spans="1:8" x14ac:dyDescent="0.2">
      <c r="A2509" s="1">
        <v>2597</v>
      </c>
      <c r="B2509" s="3">
        <v>42520.720833333333</v>
      </c>
      <c r="C2509" t="s">
        <v>103</v>
      </c>
      <c r="D2509">
        <v>1</v>
      </c>
      <c r="E2509">
        <f>INDEX(products!B:B,MATCH(challenge_2_solution_2!$C2509,products!$A:$A,0))</f>
        <v>17.899999999999999</v>
      </c>
      <c r="F2509">
        <f>INDEX(products!C:C,MATCH(challenge_2_solution_2!$C2509,products!$A:$A,0))</f>
        <v>12.35</v>
      </c>
      <c r="G2509">
        <f t="shared" si="39"/>
        <v>17.899999999999999</v>
      </c>
      <c r="H2509">
        <f t="shared" si="39"/>
        <v>12.35</v>
      </c>
    </row>
    <row r="2510" spans="1:8" x14ac:dyDescent="0.2">
      <c r="A2510" s="1">
        <v>2597</v>
      </c>
      <c r="B2510" s="3">
        <v>42520.720833333333</v>
      </c>
      <c r="C2510" t="s">
        <v>160</v>
      </c>
      <c r="D2510">
        <v>1</v>
      </c>
      <c r="E2510">
        <f>INDEX(products!B:B,MATCH(challenge_2_solution_2!$C2510,products!$A:$A,0))</f>
        <v>23.9</v>
      </c>
      <c r="F2510">
        <f>INDEX(products!C:C,MATCH(challenge_2_solution_2!$C2510,products!$A:$A,0))</f>
        <v>9.08</v>
      </c>
      <c r="G2510">
        <f t="shared" si="39"/>
        <v>23.9</v>
      </c>
      <c r="H2510">
        <f t="shared" si="39"/>
        <v>9.08</v>
      </c>
    </row>
    <row r="2511" spans="1:8" x14ac:dyDescent="0.2">
      <c r="A2511" s="1">
        <v>2597</v>
      </c>
      <c r="B2511" s="3">
        <v>42520.720833333333</v>
      </c>
      <c r="C2511" t="s">
        <v>164</v>
      </c>
      <c r="D2511">
        <v>1</v>
      </c>
      <c r="E2511">
        <f>INDEX(products!B:B,MATCH(challenge_2_solution_2!$C2511,products!$A:$A,0))</f>
        <v>25.9</v>
      </c>
      <c r="F2511">
        <f>INDEX(products!C:C,MATCH(challenge_2_solution_2!$C2511,products!$A:$A,0))</f>
        <v>14.25</v>
      </c>
      <c r="G2511">
        <f t="shared" si="39"/>
        <v>25.9</v>
      </c>
      <c r="H2511">
        <f t="shared" si="39"/>
        <v>14.25</v>
      </c>
    </row>
    <row r="2512" spans="1:8" x14ac:dyDescent="0.2">
      <c r="A2512" s="1">
        <v>2598</v>
      </c>
      <c r="B2512" s="3">
        <v>42520.756944444445</v>
      </c>
      <c r="C2512" t="s">
        <v>3</v>
      </c>
      <c r="D2512">
        <v>4</v>
      </c>
      <c r="E2512">
        <f>INDEX(products!B:B,MATCH(challenge_2_solution_2!$C2512,products!$A:$A,0))</f>
        <v>1</v>
      </c>
      <c r="F2512">
        <f>INDEX(products!C:C,MATCH(challenge_2_solution_2!$C2512,products!$A:$A,0))</f>
        <v>0.5</v>
      </c>
      <c r="G2512">
        <f t="shared" si="39"/>
        <v>4</v>
      </c>
      <c r="H2512">
        <f t="shared" si="39"/>
        <v>2</v>
      </c>
    </row>
    <row r="2513" spans="1:8" x14ac:dyDescent="0.2">
      <c r="A2513" s="1">
        <v>2598</v>
      </c>
      <c r="B2513" s="3">
        <v>42520.756944444445</v>
      </c>
      <c r="C2513" t="s">
        <v>4</v>
      </c>
      <c r="D2513">
        <v>1</v>
      </c>
      <c r="E2513">
        <f>INDEX(products!B:B,MATCH(challenge_2_solution_2!$C2513,products!$A:$A,0))</f>
        <v>1</v>
      </c>
      <c r="F2513">
        <f>INDEX(products!C:C,MATCH(challenge_2_solution_2!$C2513,products!$A:$A,0))</f>
        <v>0.61</v>
      </c>
      <c r="G2513">
        <f t="shared" si="39"/>
        <v>1</v>
      </c>
      <c r="H2513">
        <f t="shared" si="39"/>
        <v>0.61</v>
      </c>
    </row>
    <row r="2514" spans="1:8" x14ac:dyDescent="0.2">
      <c r="A2514" s="1">
        <v>2598</v>
      </c>
      <c r="B2514" s="3">
        <v>42520.756944444445</v>
      </c>
      <c r="C2514" t="s">
        <v>8</v>
      </c>
      <c r="D2514">
        <v>3</v>
      </c>
      <c r="E2514">
        <f>INDEX(products!B:B,MATCH(challenge_2_solution_2!$C2514,products!$A:$A,0))</f>
        <v>1.6</v>
      </c>
      <c r="F2514">
        <f>INDEX(products!C:C,MATCH(challenge_2_solution_2!$C2514,products!$A:$A,0))</f>
        <v>0.77</v>
      </c>
      <c r="G2514">
        <f t="shared" si="39"/>
        <v>4.8000000000000007</v>
      </c>
      <c r="H2514">
        <f t="shared" si="39"/>
        <v>2.31</v>
      </c>
    </row>
    <row r="2515" spans="1:8" x14ac:dyDescent="0.2">
      <c r="A2515" s="1">
        <v>2598</v>
      </c>
      <c r="B2515" s="3">
        <v>42520.756944444445</v>
      </c>
      <c r="C2515" t="s">
        <v>18</v>
      </c>
      <c r="D2515">
        <v>2</v>
      </c>
      <c r="E2515">
        <f>INDEX(products!B:B,MATCH(challenge_2_solution_2!$C2515,products!$A:$A,0))</f>
        <v>5.9</v>
      </c>
      <c r="F2515">
        <f>INDEX(products!C:C,MATCH(challenge_2_solution_2!$C2515,products!$A:$A,0))</f>
        <v>3.6</v>
      </c>
      <c r="G2515">
        <f t="shared" si="39"/>
        <v>11.8</v>
      </c>
      <c r="H2515">
        <f t="shared" si="39"/>
        <v>7.2</v>
      </c>
    </row>
    <row r="2516" spans="1:8" x14ac:dyDescent="0.2">
      <c r="A2516" s="1">
        <v>2598</v>
      </c>
      <c r="B2516" s="3">
        <v>42520.756944444445</v>
      </c>
      <c r="C2516" t="s">
        <v>42</v>
      </c>
      <c r="D2516">
        <v>1</v>
      </c>
      <c r="E2516">
        <f>INDEX(products!B:B,MATCH(challenge_2_solution_2!$C2516,products!$A:$A,0))</f>
        <v>7.9</v>
      </c>
      <c r="F2516">
        <f>INDEX(products!C:C,MATCH(challenge_2_solution_2!$C2516,products!$A:$A,0))</f>
        <v>3.95</v>
      </c>
      <c r="G2516">
        <f t="shared" si="39"/>
        <v>7.9</v>
      </c>
      <c r="H2516">
        <f t="shared" si="39"/>
        <v>3.95</v>
      </c>
    </row>
    <row r="2517" spans="1:8" x14ac:dyDescent="0.2">
      <c r="A2517" s="1">
        <v>2598</v>
      </c>
      <c r="B2517" s="3">
        <v>42520.756944444445</v>
      </c>
      <c r="C2517" t="s">
        <v>151</v>
      </c>
      <c r="D2517">
        <v>1</v>
      </c>
      <c r="E2517">
        <f>INDEX(products!B:B,MATCH(challenge_2_solution_2!$C2517,products!$A:$A,0))</f>
        <v>21.9</v>
      </c>
      <c r="F2517">
        <f>INDEX(products!C:C,MATCH(challenge_2_solution_2!$C2517,products!$A:$A,0))</f>
        <v>8.76</v>
      </c>
      <c r="G2517">
        <f t="shared" si="39"/>
        <v>21.9</v>
      </c>
      <c r="H2517">
        <f t="shared" si="39"/>
        <v>8.76</v>
      </c>
    </row>
    <row r="2518" spans="1:8" x14ac:dyDescent="0.2">
      <c r="A2518" s="1">
        <v>2598</v>
      </c>
      <c r="B2518" s="3">
        <v>42520.756944444445</v>
      </c>
      <c r="C2518" t="s">
        <v>87</v>
      </c>
      <c r="D2518">
        <v>1</v>
      </c>
      <c r="E2518">
        <f>INDEX(products!B:B,MATCH(challenge_2_solution_2!$C2518,products!$A:$A,0))</f>
        <v>15.9</v>
      </c>
      <c r="F2518">
        <f>INDEX(products!C:C,MATCH(challenge_2_solution_2!$C2518,products!$A:$A,0))</f>
        <v>6.2</v>
      </c>
      <c r="G2518">
        <f t="shared" si="39"/>
        <v>15.9</v>
      </c>
      <c r="H2518">
        <f t="shared" si="39"/>
        <v>6.2</v>
      </c>
    </row>
    <row r="2519" spans="1:8" x14ac:dyDescent="0.2">
      <c r="A2519" s="1">
        <v>2599</v>
      </c>
      <c r="B2519" s="3">
        <v>42520.787499999999</v>
      </c>
      <c r="C2519" t="s">
        <v>55</v>
      </c>
      <c r="D2519">
        <v>1</v>
      </c>
      <c r="E2519">
        <f>INDEX(products!B:B,MATCH(challenge_2_solution_2!$C2519,products!$A:$A,0))</f>
        <v>7.9</v>
      </c>
      <c r="F2519">
        <f>INDEX(products!C:C,MATCH(challenge_2_solution_2!$C2519,products!$A:$A,0))</f>
        <v>2.21</v>
      </c>
      <c r="G2519">
        <f t="shared" si="39"/>
        <v>7.9</v>
      </c>
      <c r="H2519">
        <f t="shared" si="39"/>
        <v>2.21</v>
      </c>
    </row>
    <row r="2520" spans="1:8" x14ac:dyDescent="0.2">
      <c r="A2520" s="1">
        <v>2599</v>
      </c>
      <c r="B2520" s="3">
        <v>42520.787499999999</v>
      </c>
      <c r="C2520" t="s">
        <v>64</v>
      </c>
      <c r="D2520">
        <v>1</v>
      </c>
      <c r="E2520">
        <f>INDEX(products!B:B,MATCH(challenge_2_solution_2!$C2520,products!$A:$A,0))</f>
        <v>11.9</v>
      </c>
      <c r="F2520">
        <f>INDEX(products!C:C,MATCH(challenge_2_solution_2!$C2520,products!$A:$A,0))</f>
        <v>7.97</v>
      </c>
      <c r="G2520">
        <f t="shared" si="39"/>
        <v>11.9</v>
      </c>
      <c r="H2520">
        <f t="shared" si="39"/>
        <v>7.97</v>
      </c>
    </row>
    <row r="2521" spans="1:8" x14ac:dyDescent="0.2">
      <c r="A2521" s="1">
        <v>2599</v>
      </c>
      <c r="B2521" s="3">
        <v>42520.787499999999</v>
      </c>
      <c r="C2521" t="s">
        <v>81</v>
      </c>
      <c r="D2521">
        <v>1</v>
      </c>
      <c r="E2521">
        <f>INDEX(products!B:B,MATCH(challenge_2_solution_2!$C2521,products!$A:$A,0))</f>
        <v>11.9</v>
      </c>
      <c r="F2521">
        <f>INDEX(products!C:C,MATCH(challenge_2_solution_2!$C2521,products!$A:$A,0))</f>
        <v>8.09</v>
      </c>
      <c r="G2521">
        <f t="shared" si="39"/>
        <v>11.9</v>
      </c>
      <c r="H2521">
        <f t="shared" si="39"/>
        <v>8.09</v>
      </c>
    </row>
    <row r="2522" spans="1:8" x14ac:dyDescent="0.2">
      <c r="A2522" s="1">
        <v>2599</v>
      </c>
      <c r="B2522" s="3">
        <v>42520.787499999999</v>
      </c>
      <c r="C2522" t="s">
        <v>84</v>
      </c>
      <c r="D2522">
        <v>1</v>
      </c>
      <c r="E2522">
        <f>INDEX(products!B:B,MATCH(challenge_2_solution_2!$C2522,products!$A:$A,0))</f>
        <v>11.9</v>
      </c>
      <c r="F2522">
        <f>INDEX(products!C:C,MATCH(challenge_2_solution_2!$C2522,products!$A:$A,0))</f>
        <v>2.38</v>
      </c>
      <c r="G2522">
        <f t="shared" si="39"/>
        <v>11.9</v>
      </c>
      <c r="H2522">
        <f t="shared" si="39"/>
        <v>2.38</v>
      </c>
    </row>
    <row r="2523" spans="1:8" x14ac:dyDescent="0.2">
      <c r="A2523" s="1">
        <v>2599</v>
      </c>
      <c r="B2523" s="3">
        <v>42520.787499999999</v>
      </c>
      <c r="C2523" t="s">
        <v>95</v>
      </c>
      <c r="D2523">
        <v>1</v>
      </c>
      <c r="E2523">
        <f>INDEX(products!B:B,MATCH(challenge_2_solution_2!$C2523,products!$A:$A,0))</f>
        <v>17.899999999999999</v>
      </c>
      <c r="F2523">
        <f>INDEX(products!C:C,MATCH(challenge_2_solution_2!$C2523,products!$A:$A,0))</f>
        <v>4.3</v>
      </c>
      <c r="G2523">
        <f t="shared" si="39"/>
        <v>17.899999999999999</v>
      </c>
      <c r="H2523">
        <f t="shared" si="39"/>
        <v>4.3</v>
      </c>
    </row>
    <row r="2524" spans="1:8" x14ac:dyDescent="0.2">
      <c r="A2524" s="1">
        <v>2600</v>
      </c>
      <c r="B2524" s="3">
        <v>42520.879166666666</v>
      </c>
      <c r="C2524" t="s">
        <v>5</v>
      </c>
      <c r="D2524">
        <v>1</v>
      </c>
      <c r="E2524">
        <f>INDEX(products!B:B,MATCH(challenge_2_solution_2!$C2524,products!$A:$A,0))</f>
        <v>1</v>
      </c>
      <c r="F2524">
        <f>INDEX(products!C:C,MATCH(challenge_2_solution_2!$C2524,products!$A:$A,0))</f>
        <v>0.31</v>
      </c>
      <c r="G2524">
        <f t="shared" si="39"/>
        <v>1</v>
      </c>
      <c r="H2524">
        <f t="shared" si="39"/>
        <v>0.31</v>
      </c>
    </row>
    <row r="2525" spans="1:8" x14ac:dyDescent="0.2">
      <c r="A2525" s="1">
        <v>2600</v>
      </c>
      <c r="B2525" s="3">
        <v>42520.879166666666</v>
      </c>
      <c r="C2525" t="s">
        <v>3</v>
      </c>
      <c r="D2525">
        <v>1</v>
      </c>
      <c r="E2525">
        <f>INDEX(products!B:B,MATCH(challenge_2_solution_2!$C2525,products!$A:$A,0))</f>
        <v>1</v>
      </c>
      <c r="F2525">
        <f>INDEX(products!C:C,MATCH(challenge_2_solution_2!$C2525,products!$A:$A,0))</f>
        <v>0.5</v>
      </c>
      <c r="G2525">
        <f t="shared" si="39"/>
        <v>1</v>
      </c>
      <c r="H2525">
        <f t="shared" si="39"/>
        <v>0.5</v>
      </c>
    </row>
    <row r="2526" spans="1:8" x14ac:dyDescent="0.2">
      <c r="A2526" s="1">
        <v>2600</v>
      </c>
      <c r="B2526" s="3">
        <v>42520.879166666666</v>
      </c>
      <c r="C2526" t="s">
        <v>4</v>
      </c>
      <c r="D2526">
        <v>1</v>
      </c>
      <c r="E2526">
        <f>INDEX(products!B:B,MATCH(challenge_2_solution_2!$C2526,products!$A:$A,0))</f>
        <v>1</v>
      </c>
      <c r="F2526">
        <f>INDEX(products!C:C,MATCH(challenge_2_solution_2!$C2526,products!$A:$A,0))</f>
        <v>0.61</v>
      </c>
      <c r="G2526">
        <f t="shared" si="39"/>
        <v>1</v>
      </c>
      <c r="H2526">
        <f t="shared" si="39"/>
        <v>0.61</v>
      </c>
    </row>
    <row r="2527" spans="1:8" x14ac:dyDescent="0.2">
      <c r="A2527" s="1">
        <v>2600</v>
      </c>
      <c r="B2527" s="3">
        <v>42520.879166666666</v>
      </c>
      <c r="C2527" t="s">
        <v>7</v>
      </c>
      <c r="D2527">
        <v>1</v>
      </c>
      <c r="E2527">
        <f>INDEX(products!B:B,MATCH(challenge_2_solution_2!$C2527,products!$A:$A,0))</f>
        <v>1</v>
      </c>
      <c r="F2527">
        <f>INDEX(products!C:C,MATCH(challenge_2_solution_2!$C2527,products!$A:$A,0))</f>
        <v>0.68</v>
      </c>
      <c r="G2527">
        <f t="shared" si="39"/>
        <v>1</v>
      </c>
      <c r="H2527">
        <f t="shared" si="39"/>
        <v>0.68</v>
      </c>
    </row>
    <row r="2528" spans="1:8" x14ac:dyDescent="0.2">
      <c r="A2528" s="1">
        <v>2600</v>
      </c>
      <c r="B2528" s="3">
        <v>42520.879166666666</v>
      </c>
      <c r="C2528" t="s">
        <v>8</v>
      </c>
      <c r="D2528">
        <v>2</v>
      </c>
      <c r="E2528">
        <f>INDEX(products!B:B,MATCH(challenge_2_solution_2!$C2528,products!$A:$A,0))</f>
        <v>1.6</v>
      </c>
      <c r="F2528">
        <f>INDEX(products!C:C,MATCH(challenge_2_solution_2!$C2528,products!$A:$A,0))</f>
        <v>0.77</v>
      </c>
      <c r="G2528">
        <f t="shared" si="39"/>
        <v>3.2</v>
      </c>
      <c r="H2528">
        <f t="shared" si="39"/>
        <v>1.54</v>
      </c>
    </row>
    <row r="2529" spans="1:8" x14ac:dyDescent="0.2">
      <c r="A2529" s="1">
        <v>2600</v>
      </c>
      <c r="B2529" s="3">
        <v>42520.879166666666</v>
      </c>
      <c r="C2529" t="s">
        <v>17</v>
      </c>
      <c r="D2529">
        <v>1</v>
      </c>
      <c r="E2529">
        <f>INDEX(products!B:B,MATCH(challenge_2_solution_2!$C2529,products!$A:$A,0))</f>
        <v>5.9</v>
      </c>
      <c r="F2529">
        <f>INDEX(products!C:C,MATCH(challenge_2_solution_2!$C2529,products!$A:$A,0))</f>
        <v>2.83</v>
      </c>
      <c r="G2529">
        <f t="shared" si="39"/>
        <v>5.9</v>
      </c>
      <c r="H2529">
        <f t="shared" si="39"/>
        <v>2.83</v>
      </c>
    </row>
    <row r="2530" spans="1:8" x14ac:dyDescent="0.2">
      <c r="A2530" s="1">
        <v>2600</v>
      </c>
      <c r="B2530" s="3">
        <v>42520.879166666666</v>
      </c>
      <c r="C2530" t="s">
        <v>33</v>
      </c>
      <c r="D2530">
        <v>1</v>
      </c>
      <c r="E2530">
        <f>INDEX(products!B:B,MATCH(challenge_2_solution_2!$C2530,products!$A:$A,0))</f>
        <v>7.9</v>
      </c>
      <c r="F2530">
        <f>INDEX(products!C:C,MATCH(challenge_2_solution_2!$C2530,products!$A:$A,0))</f>
        <v>2.21</v>
      </c>
      <c r="G2530">
        <f t="shared" si="39"/>
        <v>7.9</v>
      </c>
      <c r="H2530">
        <f t="shared" si="39"/>
        <v>2.21</v>
      </c>
    </row>
    <row r="2531" spans="1:8" x14ac:dyDescent="0.2">
      <c r="A2531" s="1">
        <v>2600</v>
      </c>
      <c r="B2531" s="3">
        <v>42520.879166666666</v>
      </c>
      <c r="C2531" t="s">
        <v>28</v>
      </c>
      <c r="D2531">
        <v>1</v>
      </c>
      <c r="E2531">
        <f>INDEX(products!B:B,MATCH(challenge_2_solution_2!$C2531,products!$A:$A,0))</f>
        <v>7.9</v>
      </c>
      <c r="F2531">
        <f>INDEX(products!C:C,MATCH(challenge_2_solution_2!$C2531,products!$A:$A,0))</f>
        <v>2.4500000000000002</v>
      </c>
      <c r="G2531">
        <f t="shared" si="39"/>
        <v>7.9</v>
      </c>
      <c r="H2531">
        <f t="shared" si="39"/>
        <v>2.4500000000000002</v>
      </c>
    </row>
    <row r="2532" spans="1:8" x14ac:dyDescent="0.2">
      <c r="A2532" s="1">
        <v>2600</v>
      </c>
      <c r="B2532" s="3">
        <v>42520.879166666666</v>
      </c>
      <c r="C2532" t="s">
        <v>60</v>
      </c>
      <c r="D2532">
        <v>1</v>
      </c>
      <c r="E2532">
        <f>INDEX(products!B:B,MATCH(challenge_2_solution_2!$C2532,products!$A:$A,0))</f>
        <v>11.9</v>
      </c>
      <c r="F2532">
        <f>INDEX(products!C:C,MATCH(challenge_2_solution_2!$C2532,products!$A:$A,0))</f>
        <v>4.28</v>
      </c>
      <c r="G2532">
        <f t="shared" si="39"/>
        <v>11.9</v>
      </c>
      <c r="H2532">
        <f t="shared" si="39"/>
        <v>4.28</v>
      </c>
    </row>
    <row r="2533" spans="1:8" x14ac:dyDescent="0.2">
      <c r="A2533" s="1">
        <v>2600</v>
      </c>
      <c r="B2533" s="3">
        <v>42520.879166666666</v>
      </c>
      <c r="C2533" t="s">
        <v>69</v>
      </c>
      <c r="D2533">
        <v>1</v>
      </c>
      <c r="E2533">
        <f>INDEX(products!B:B,MATCH(challenge_2_solution_2!$C2533,products!$A:$A,0))</f>
        <v>11.9</v>
      </c>
      <c r="F2533">
        <f>INDEX(products!C:C,MATCH(challenge_2_solution_2!$C2533,products!$A:$A,0))</f>
        <v>2.86</v>
      </c>
      <c r="G2533">
        <f t="shared" si="39"/>
        <v>11.9</v>
      </c>
      <c r="H2533">
        <f t="shared" si="39"/>
        <v>2.86</v>
      </c>
    </row>
    <row r="2534" spans="1:8" x14ac:dyDescent="0.2">
      <c r="A2534" s="1">
        <v>2600</v>
      </c>
      <c r="B2534" s="3">
        <v>42520.879166666666</v>
      </c>
      <c r="C2534" t="s">
        <v>66</v>
      </c>
      <c r="D2534">
        <v>1</v>
      </c>
      <c r="E2534">
        <f>INDEX(products!B:B,MATCH(challenge_2_solution_2!$C2534,products!$A:$A,0))</f>
        <v>11.9</v>
      </c>
      <c r="F2534">
        <f>INDEX(products!C:C,MATCH(challenge_2_solution_2!$C2534,products!$A:$A,0))</f>
        <v>6.31</v>
      </c>
      <c r="G2534">
        <f t="shared" si="39"/>
        <v>11.9</v>
      </c>
      <c r="H2534">
        <f t="shared" si="39"/>
        <v>6.31</v>
      </c>
    </row>
    <row r="2535" spans="1:8" x14ac:dyDescent="0.2">
      <c r="A2535" s="1">
        <v>2600</v>
      </c>
      <c r="B2535" s="3">
        <v>42520.879166666666</v>
      </c>
      <c r="C2535" t="s">
        <v>83</v>
      </c>
      <c r="D2535">
        <v>2</v>
      </c>
      <c r="E2535">
        <f>INDEX(products!B:B,MATCH(challenge_2_solution_2!$C2535,products!$A:$A,0))</f>
        <v>11.9</v>
      </c>
      <c r="F2535">
        <f>INDEX(products!C:C,MATCH(challenge_2_solution_2!$C2535,products!$A:$A,0))</f>
        <v>6.66</v>
      </c>
      <c r="G2535">
        <f t="shared" si="39"/>
        <v>23.8</v>
      </c>
      <c r="H2535">
        <f t="shared" si="39"/>
        <v>13.32</v>
      </c>
    </row>
    <row r="2536" spans="1:8" x14ac:dyDescent="0.2">
      <c r="A2536" s="1">
        <v>2600</v>
      </c>
      <c r="B2536" s="3">
        <v>42520.879166666666</v>
      </c>
      <c r="C2536" t="s">
        <v>92</v>
      </c>
      <c r="D2536">
        <v>1</v>
      </c>
      <c r="E2536">
        <f>INDEX(products!B:B,MATCH(challenge_2_solution_2!$C2536,products!$A:$A,0))</f>
        <v>17.899999999999999</v>
      </c>
      <c r="F2536">
        <f>INDEX(products!C:C,MATCH(challenge_2_solution_2!$C2536,products!$A:$A,0))</f>
        <v>10.38</v>
      </c>
      <c r="G2536">
        <f t="shared" si="39"/>
        <v>17.899999999999999</v>
      </c>
      <c r="H2536">
        <f t="shared" si="39"/>
        <v>10.38</v>
      </c>
    </row>
    <row r="2537" spans="1:8" x14ac:dyDescent="0.2">
      <c r="A2537" s="1">
        <v>2600</v>
      </c>
      <c r="B2537" s="3">
        <v>42520.879166666666</v>
      </c>
      <c r="C2537" t="s">
        <v>93</v>
      </c>
      <c r="D2537">
        <v>1</v>
      </c>
      <c r="E2537">
        <f>INDEX(products!B:B,MATCH(challenge_2_solution_2!$C2537,products!$A:$A,0))</f>
        <v>17.899999999999999</v>
      </c>
      <c r="F2537">
        <f>INDEX(products!C:C,MATCH(challenge_2_solution_2!$C2537,products!$A:$A,0))</f>
        <v>6.8</v>
      </c>
      <c r="G2537">
        <f t="shared" si="39"/>
        <v>17.899999999999999</v>
      </c>
      <c r="H2537">
        <f t="shared" si="39"/>
        <v>6.8</v>
      </c>
    </row>
    <row r="2538" spans="1:8" x14ac:dyDescent="0.2">
      <c r="A2538" s="1">
        <v>2601</v>
      </c>
      <c r="B2538" s="3">
        <v>42520.881249999999</v>
      </c>
      <c r="C2538" t="s">
        <v>15</v>
      </c>
      <c r="D2538">
        <v>1</v>
      </c>
      <c r="E2538">
        <f>INDEX(products!B:B,MATCH(challenge_2_solution_2!$C2538,products!$A:$A,0))</f>
        <v>5.9</v>
      </c>
      <c r="F2538">
        <f>INDEX(products!C:C,MATCH(challenge_2_solution_2!$C2538,products!$A:$A,0))</f>
        <v>3.07</v>
      </c>
      <c r="G2538">
        <f t="shared" si="39"/>
        <v>5.9</v>
      </c>
      <c r="H2538">
        <f t="shared" si="39"/>
        <v>3.07</v>
      </c>
    </row>
    <row r="2539" spans="1:8" x14ac:dyDescent="0.2">
      <c r="A2539" s="1">
        <v>2601</v>
      </c>
      <c r="B2539" s="3">
        <v>42520.881249999999</v>
      </c>
      <c r="C2539" t="s">
        <v>70</v>
      </c>
      <c r="D2539">
        <v>1</v>
      </c>
      <c r="E2539">
        <f>INDEX(products!B:B,MATCH(challenge_2_solution_2!$C2539,products!$A:$A,0))</f>
        <v>11.9</v>
      </c>
      <c r="F2539">
        <f>INDEX(products!C:C,MATCH(challenge_2_solution_2!$C2539,products!$A:$A,0))</f>
        <v>7.02</v>
      </c>
      <c r="G2539">
        <f t="shared" si="39"/>
        <v>11.9</v>
      </c>
      <c r="H2539">
        <f t="shared" si="39"/>
        <v>7.02</v>
      </c>
    </row>
    <row r="2540" spans="1:8" x14ac:dyDescent="0.2">
      <c r="A2540" s="1">
        <v>2601</v>
      </c>
      <c r="B2540" s="3">
        <v>42520.881249999999</v>
      </c>
      <c r="C2540" t="s">
        <v>81</v>
      </c>
      <c r="D2540">
        <v>1</v>
      </c>
      <c r="E2540">
        <f>INDEX(products!B:B,MATCH(challenge_2_solution_2!$C2540,products!$A:$A,0))</f>
        <v>11.9</v>
      </c>
      <c r="F2540">
        <f>INDEX(products!C:C,MATCH(challenge_2_solution_2!$C2540,products!$A:$A,0))</f>
        <v>8.09</v>
      </c>
      <c r="G2540">
        <f t="shared" si="39"/>
        <v>11.9</v>
      </c>
      <c r="H2540">
        <f t="shared" si="39"/>
        <v>8.09</v>
      </c>
    </row>
    <row r="2541" spans="1:8" x14ac:dyDescent="0.2">
      <c r="A2541" s="1">
        <v>2601</v>
      </c>
      <c r="B2541" s="3">
        <v>42520.881249999999</v>
      </c>
      <c r="C2541" t="s">
        <v>64</v>
      </c>
      <c r="D2541">
        <v>1</v>
      </c>
      <c r="E2541">
        <f>INDEX(products!B:B,MATCH(challenge_2_solution_2!$C2541,products!$A:$A,0))</f>
        <v>11.9</v>
      </c>
      <c r="F2541">
        <f>INDEX(products!C:C,MATCH(challenge_2_solution_2!$C2541,products!$A:$A,0))</f>
        <v>7.97</v>
      </c>
      <c r="G2541">
        <f t="shared" si="39"/>
        <v>11.9</v>
      </c>
      <c r="H2541">
        <f t="shared" si="39"/>
        <v>7.97</v>
      </c>
    </row>
    <row r="2542" spans="1:8" x14ac:dyDescent="0.2">
      <c r="A2542" s="1">
        <v>2601</v>
      </c>
      <c r="B2542" s="3">
        <v>42520.881249999999</v>
      </c>
      <c r="C2542" t="s">
        <v>106</v>
      </c>
      <c r="D2542">
        <v>1</v>
      </c>
      <c r="E2542">
        <f>INDEX(products!B:B,MATCH(challenge_2_solution_2!$C2542,products!$A:$A,0))</f>
        <v>17.899999999999999</v>
      </c>
      <c r="F2542">
        <f>INDEX(products!C:C,MATCH(challenge_2_solution_2!$C2542,products!$A:$A,0))</f>
        <v>6.98</v>
      </c>
      <c r="G2542">
        <f t="shared" si="39"/>
        <v>17.899999999999999</v>
      </c>
      <c r="H2542">
        <f t="shared" si="39"/>
        <v>6.98</v>
      </c>
    </row>
    <row r="2543" spans="1:8" x14ac:dyDescent="0.2">
      <c r="A2543" s="1">
        <v>2601</v>
      </c>
      <c r="B2543" s="3">
        <v>42520.881249999999</v>
      </c>
      <c r="C2543" t="s">
        <v>127</v>
      </c>
      <c r="D2543">
        <v>1</v>
      </c>
      <c r="E2543">
        <f>INDEX(products!B:B,MATCH(challenge_2_solution_2!$C2543,products!$A:$A,0))</f>
        <v>19.899999999999999</v>
      </c>
      <c r="F2543">
        <f>INDEX(products!C:C,MATCH(challenge_2_solution_2!$C2543,products!$A:$A,0))</f>
        <v>9.9499999999999993</v>
      </c>
      <c r="G2543">
        <f t="shared" si="39"/>
        <v>19.899999999999999</v>
      </c>
      <c r="H2543">
        <f t="shared" si="39"/>
        <v>9.9499999999999993</v>
      </c>
    </row>
    <row r="2544" spans="1:8" x14ac:dyDescent="0.2">
      <c r="A2544" s="1">
        <v>2602</v>
      </c>
      <c r="B2544" s="3">
        <v>42521.527083333334</v>
      </c>
      <c r="C2544" t="s">
        <v>14</v>
      </c>
      <c r="D2544">
        <v>1</v>
      </c>
      <c r="E2544">
        <f>INDEX(products!B:B,MATCH(challenge_2_solution_2!$C2544,products!$A:$A,0))</f>
        <v>5.9</v>
      </c>
      <c r="F2544">
        <f>INDEX(products!C:C,MATCH(challenge_2_solution_2!$C2544,products!$A:$A,0))</f>
        <v>2.36</v>
      </c>
      <c r="G2544">
        <f t="shared" si="39"/>
        <v>5.9</v>
      </c>
      <c r="H2544">
        <f t="shared" si="39"/>
        <v>2.36</v>
      </c>
    </row>
    <row r="2545" spans="1:8" x14ac:dyDescent="0.2">
      <c r="A2545" s="1">
        <v>2602</v>
      </c>
      <c r="B2545" s="3">
        <v>42521.527083333334</v>
      </c>
      <c r="C2545" t="s">
        <v>20</v>
      </c>
      <c r="D2545">
        <v>1</v>
      </c>
      <c r="E2545">
        <f>INDEX(products!B:B,MATCH(challenge_2_solution_2!$C2545,products!$A:$A,0))</f>
        <v>5.9</v>
      </c>
      <c r="F2545">
        <f>INDEX(products!C:C,MATCH(challenge_2_solution_2!$C2545,products!$A:$A,0))</f>
        <v>1.83</v>
      </c>
      <c r="G2545">
        <f t="shared" si="39"/>
        <v>5.9</v>
      </c>
      <c r="H2545">
        <f t="shared" si="39"/>
        <v>1.83</v>
      </c>
    </row>
    <row r="2546" spans="1:8" x14ac:dyDescent="0.2">
      <c r="A2546" s="1">
        <v>2602</v>
      </c>
      <c r="B2546" s="3">
        <v>42521.527083333334</v>
      </c>
      <c r="C2546" t="s">
        <v>54</v>
      </c>
      <c r="D2546">
        <v>1</v>
      </c>
      <c r="E2546">
        <f>INDEX(products!B:B,MATCH(challenge_2_solution_2!$C2546,products!$A:$A,0))</f>
        <v>9.9</v>
      </c>
      <c r="F2546">
        <f>INDEX(products!C:C,MATCH(challenge_2_solution_2!$C2546,products!$A:$A,0))</f>
        <v>2.57</v>
      </c>
      <c r="G2546">
        <f t="shared" si="39"/>
        <v>9.9</v>
      </c>
      <c r="H2546">
        <f t="shared" si="39"/>
        <v>2.57</v>
      </c>
    </row>
    <row r="2547" spans="1:8" x14ac:dyDescent="0.2">
      <c r="A2547" s="1">
        <v>2602</v>
      </c>
      <c r="B2547" s="3">
        <v>42521.527083333334</v>
      </c>
      <c r="C2547" t="s">
        <v>88</v>
      </c>
      <c r="D2547">
        <v>1</v>
      </c>
      <c r="E2547">
        <f>INDEX(products!B:B,MATCH(challenge_2_solution_2!$C2547,products!$A:$A,0))</f>
        <v>15.9</v>
      </c>
      <c r="F2547">
        <f>INDEX(products!C:C,MATCH(challenge_2_solution_2!$C2547,products!$A:$A,0))</f>
        <v>7</v>
      </c>
      <c r="G2547">
        <f t="shared" si="39"/>
        <v>15.9</v>
      </c>
      <c r="H2547">
        <f t="shared" si="39"/>
        <v>7</v>
      </c>
    </row>
    <row r="2548" spans="1:8" x14ac:dyDescent="0.2">
      <c r="A2548" s="1">
        <v>2603</v>
      </c>
      <c r="B2548" s="3">
        <v>42521.693749999999</v>
      </c>
      <c r="C2548" t="s">
        <v>25</v>
      </c>
      <c r="D2548">
        <v>1</v>
      </c>
      <c r="E2548">
        <f>INDEX(products!B:B,MATCH(challenge_2_solution_2!$C2548,products!$A:$A,0))</f>
        <v>5.9</v>
      </c>
      <c r="F2548">
        <f>INDEX(products!C:C,MATCH(challenge_2_solution_2!$C2548,products!$A:$A,0))</f>
        <v>3.84</v>
      </c>
      <c r="G2548">
        <f t="shared" si="39"/>
        <v>5.9</v>
      </c>
      <c r="H2548">
        <f t="shared" si="39"/>
        <v>3.84</v>
      </c>
    </row>
    <row r="2549" spans="1:8" x14ac:dyDescent="0.2">
      <c r="A2549" s="1">
        <v>2603</v>
      </c>
      <c r="B2549" s="3">
        <v>42521.693749999999</v>
      </c>
      <c r="C2549" t="s">
        <v>38</v>
      </c>
      <c r="D2549">
        <v>1</v>
      </c>
      <c r="E2549">
        <f>INDEX(products!B:B,MATCH(challenge_2_solution_2!$C2549,products!$A:$A,0))</f>
        <v>7.9</v>
      </c>
      <c r="F2549">
        <f>INDEX(products!C:C,MATCH(challenge_2_solution_2!$C2549,products!$A:$A,0))</f>
        <v>3</v>
      </c>
      <c r="G2549">
        <f t="shared" si="39"/>
        <v>7.9</v>
      </c>
      <c r="H2549">
        <f t="shared" si="39"/>
        <v>3</v>
      </c>
    </row>
    <row r="2550" spans="1:8" x14ac:dyDescent="0.2">
      <c r="A2550" s="1">
        <v>2603</v>
      </c>
      <c r="B2550" s="3">
        <v>42521.693749999999</v>
      </c>
      <c r="C2550" t="s">
        <v>40</v>
      </c>
      <c r="D2550">
        <v>1</v>
      </c>
      <c r="E2550">
        <f>INDEX(products!B:B,MATCH(challenge_2_solution_2!$C2550,products!$A:$A,0))</f>
        <v>7.9</v>
      </c>
      <c r="F2550">
        <f>INDEX(products!C:C,MATCH(challenge_2_solution_2!$C2550,products!$A:$A,0))</f>
        <v>2.92</v>
      </c>
      <c r="G2550">
        <f t="shared" si="39"/>
        <v>7.9</v>
      </c>
      <c r="H2550">
        <f t="shared" si="39"/>
        <v>2.92</v>
      </c>
    </row>
    <row r="2551" spans="1:8" x14ac:dyDescent="0.2">
      <c r="A2551" s="1">
        <v>2603</v>
      </c>
      <c r="B2551" s="3">
        <v>42521.693749999999</v>
      </c>
      <c r="C2551" t="s">
        <v>74</v>
      </c>
      <c r="D2551">
        <v>1</v>
      </c>
      <c r="E2551">
        <f>INDEX(products!B:B,MATCH(challenge_2_solution_2!$C2551,products!$A:$A,0))</f>
        <v>11.9</v>
      </c>
      <c r="F2551">
        <f>INDEX(products!C:C,MATCH(challenge_2_solution_2!$C2551,products!$A:$A,0))</f>
        <v>2.5</v>
      </c>
      <c r="G2551">
        <f t="shared" si="39"/>
        <v>11.9</v>
      </c>
      <c r="H2551">
        <f t="shared" si="39"/>
        <v>2.5</v>
      </c>
    </row>
    <row r="2552" spans="1:8" x14ac:dyDescent="0.2">
      <c r="A2552" s="1">
        <v>2603</v>
      </c>
      <c r="B2552" s="3">
        <v>42521.693749999999</v>
      </c>
      <c r="C2552" t="s">
        <v>76</v>
      </c>
      <c r="D2552">
        <v>1</v>
      </c>
      <c r="E2552">
        <f>INDEX(products!B:B,MATCH(challenge_2_solution_2!$C2552,products!$A:$A,0))</f>
        <v>11.9</v>
      </c>
      <c r="F2552">
        <f>INDEX(products!C:C,MATCH(challenge_2_solution_2!$C2552,products!$A:$A,0))</f>
        <v>7.26</v>
      </c>
      <c r="G2552">
        <f t="shared" si="39"/>
        <v>11.9</v>
      </c>
      <c r="H2552">
        <f t="shared" si="39"/>
        <v>7.26</v>
      </c>
    </row>
    <row r="2553" spans="1:8" x14ac:dyDescent="0.2">
      <c r="A2553" s="1">
        <v>2603</v>
      </c>
      <c r="B2553" s="3">
        <v>42521.693749999999</v>
      </c>
      <c r="C2553" t="s">
        <v>64</v>
      </c>
      <c r="D2553">
        <v>1</v>
      </c>
      <c r="E2553">
        <f>INDEX(products!B:B,MATCH(challenge_2_solution_2!$C2553,products!$A:$A,0))</f>
        <v>11.9</v>
      </c>
      <c r="F2553">
        <f>INDEX(products!C:C,MATCH(challenge_2_solution_2!$C2553,products!$A:$A,0))</f>
        <v>7.97</v>
      </c>
      <c r="G2553">
        <f t="shared" si="39"/>
        <v>11.9</v>
      </c>
      <c r="H2553">
        <f t="shared" si="39"/>
        <v>7.97</v>
      </c>
    </row>
    <row r="2554" spans="1:8" x14ac:dyDescent="0.2">
      <c r="A2554" s="1">
        <v>2603</v>
      </c>
      <c r="B2554" s="3">
        <v>42521.693749999999</v>
      </c>
      <c r="C2554" t="s">
        <v>109</v>
      </c>
      <c r="D2554">
        <v>1</v>
      </c>
      <c r="E2554">
        <f>INDEX(products!B:B,MATCH(challenge_2_solution_2!$C2554,products!$A:$A,0))</f>
        <v>17.899999999999999</v>
      </c>
      <c r="F2554">
        <f>INDEX(products!C:C,MATCH(challenge_2_solution_2!$C2554,products!$A:$A,0))</f>
        <v>4.12</v>
      </c>
      <c r="G2554">
        <f t="shared" si="39"/>
        <v>17.899999999999999</v>
      </c>
      <c r="H2554">
        <f t="shared" si="39"/>
        <v>4.12</v>
      </c>
    </row>
    <row r="2555" spans="1:8" x14ac:dyDescent="0.2">
      <c r="A2555" s="1">
        <v>2603</v>
      </c>
      <c r="B2555" s="3">
        <v>42521.693749999999</v>
      </c>
      <c r="C2555" t="s">
        <v>104</v>
      </c>
      <c r="D2555">
        <v>1</v>
      </c>
      <c r="E2555">
        <f>INDEX(products!B:B,MATCH(challenge_2_solution_2!$C2555,products!$A:$A,0))</f>
        <v>17.899999999999999</v>
      </c>
      <c r="F2555">
        <f>INDEX(products!C:C,MATCH(challenge_2_solution_2!$C2555,products!$A:$A,0))</f>
        <v>10.199999999999999</v>
      </c>
      <c r="G2555">
        <f t="shared" si="39"/>
        <v>17.899999999999999</v>
      </c>
      <c r="H2555">
        <f t="shared" si="39"/>
        <v>10.199999999999999</v>
      </c>
    </row>
    <row r="2556" spans="1:8" x14ac:dyDescent="0.2">
      <c r="A2556" s="1">
        <v>2604</v>
      </c>
      <c r="B2556" s="3">
        <v>42521.715277777781</v>
      </c>
      <c r="C2556" t="s">
        <v>5</v>
      </c>
      <c r="D2556">
        <v>2</v>
      </c>
      <c r="E2556">
        <f>INDEX(products!B:B,MATCH(challenge_2_solution_2!$C2556,products!$A:$A,0))</f>
        <v>1</v>
      </c>
      <c r="F2556">
        <f>INDEX(products!C:C,MATCH(challenge_2_solution_2!$C2556,products!$A:$A,0))</f>
        <v>0.31</v>
      </c>
      <c r="G2556">
        <f t="shared" si="39"/>
        <v>2</v>
      </c>
      <c r="H2556">
        <f t="shared" si="39"/>
        <v>0.62</v>
      </c>
    </row>
    <row r="2557" spans="1:8" x14ac:dyDescent="0.2">
      <c r="A2557" s="1">
        <v>2604</v>
      </c>
      <c r="B2557" s="3">
        <v>42521.715277777781</v>
      </c>
      <c r="C2557" t="s">
        <v>3</v>
      </c>
      <c r="D2557">
        <v>1</v>
      </c>
      <c r="E2557">
        <f>INDEX(products!B:B,MATCH(challenge_2_solution_2!$C2557,products!$A:$A,0))</f>
        <v>1</v>
      </c>
      <c r="F2557">
        <f>INDEX(products!C:C,MATCH(challenge_2_solution_2!$C2557,products!$A:$A,0))</f>
        <v>0.5</v>
      </c>
      <c r="G2557">
        <f t="shared" si="39"/>
        <v>1</v>
      </c>
      <c r="H2557">
        <f t="shared" si="39"/>
        <v>0.5</v>
      </c>
    </row>
    <row r="2558" spans="1:8" x14ac:dyDescent="0.2">
      <c r="A2558" s="1">
        <v>2604</v>
      </c>
      <c r="B2558" s="3">
        <v>42521.715277777781</v>
      </c>
      <c r="C2558" t="s">
        <v>8</v>
      </c>
      <c r="D2558">
        <v>6</v>
      </c>
      <c r="E2558">
        <f>INDEX(products!B:B,MATCH(challenge_2_solution_2!$C2558,products!$A:$A,0))</f>
        <v>1.6</v>
      </c>
      <c r="F2558">
        <f>INDEX(products!C:C,MATCH(challenge_2_solution_2!$C2558,products!$A:$A,0))</f>
        <v>0.77</v>
      </c>
      <c r="G2558">
        <f t="shared" si="39"/>
        <v>9.6000000000000014</v>
      </c>
      <c r="H2558">
        <f t="shared" si="39"/>
        <v>4.62</v>
      </c>
    </row>
    <row r="2559" spans="1:8" x14ac:dyDescent="0.2">
      <c r="A2559" s="1">
        <v>2604</v>
      </c>
      <c r="B2559" s="3">
        <v>42521.715277777781</v>
      </c>
      <c r="C2559" t="s">
        <v>12</v>
      </c>
      <c r="D2559">
        <v>1</v>
      </c>
      <c r="E2559">
        <f>INDEX(products!B:B,MATCH(challenge_2_solution_2!$C2559,products!$A:$A,0))</f>
        <v>5.2</v>
      </c>
      <c r="F2559">
        <f>INDEX(products!C:C,MATCH(challenge_2_solution_2!$C2559,products!$A:$A,0))</f>
        <v>3.07</v>
      </c>
      <c r="G2559">
        <f t="shared" si="39"/>
        <v>5.2</v>
      </c>
      <c r="H2559">
        <f t="shared" si="39"/>
        <v>3.07</v>
      </c>
    </row>
    <row r="2560" spans="1:8" x14ac:dyDescent="0.2">
      <c r="A2560" s="1">
        <v>2604</v>
      </c>
      <c r="B2560" s="3">
        <v>42521.715277777781</v>
      </c>
      <c r="C2560" t="s">
        <v>33</v>
      </c>
      <c r="D2560">
        <v>1</v>
      </c>
      <c r="E2560">
        <f>INDEX(products!B:B,MATCH(challenge_2_solution_2!$C2560,products!$A:$A,0))</f>
        <v>7.9</v>
      </c>
      <c r="F2560">
        <f>INDEX(products!C:C,MATCH(challenge_2_solution_2!$C2560,products!$A:$A,0))</f>
        <v>2.21</v>
      </c>
      <c r="G2560">
        <f t="shared" si="39"/>
        <v>7.9</v>
      </c>
      <c r="H2560">
        <f t="shared" si="39"/>
        <v>2.21</v>
      </c>
    </row>
    <row r="2561" spans="1:8" x14ac:dyDescent="0.2">
      <c r="A2561" s="1">
        <v>2604</v>
      </c>
      <c r="B2561" s="3">
        <v>42521.715277777781</v>
      </c>
      <c r="C2561" t="s">
        <v>32</v>
      </c>
      <c r="D2561">
        <v>1</v>
      </c>
      <c r="E2561">
        <f>INDEX(products!B:B,MATCH(challenge_2_solution_2!$C2561,products!$A:$A,0))</f>
        <v>7.9</v>
      </c>
      <c r="F2561">
        <f>INDEX(products!C:C,MATCH(challenge_2_solution_2!$C2561,products!$A:$A,0))</f>
        <v>2.92</v>
      </c>
      <c r="G2561">
        <f t="shared" si="39"/>
        <v>7.9</v>
      </c>
      <c r="H2561">
        <f t="shared" si="39"/>
        <v>2.92</v>
      </c>
    </row>
    <row r="2562" spans="1:8" x14ac:dyDescent="0.2">
      <c r="A2562" s="1">
        <v>2604</v>
      </c>
      <c r="B2562" s="3">
        <v>42521.715277777781</v>
      </c>
      <c r="C2562" t="s">
        <v>96</v>
      </c>
      <c r="D2562">
        <v>1</v>
      </c>
      <c r="E2562">
        <f>INDEX(products!B:B,MATCH(challenge_2_solution_2!$C2562,products!$A:$A,0))</f>
        <v>17.899999999999999</v>
      </c>
      <c r="F2562">
        <f>INDEX(products!C:C,MATCH(challenge_2_solution_2!$C2562,products!$A:$A,0))</f>
        <v>10.92</v>
      </c>
      <c r="G2562">
        <f t="shared" si="39"/>
        <v>17.899999999999999</v>
      </c>
      <c r="H2562">
        <f t="shared" si="39"/>
        <v>10.92</v>
      </c>
    </row>
    <row r="2563" spans="1:8" x14ac:dyDescent="0.2">
      <c r="A2563" s="1">
        <v>2604</v>
      </c>
      <c r="B2563" s="3">
        <v>42521.715277777781</v>
      </c>
      <c r="C2563" t="s">
        <v>93</v>
      </c>
      <c r="D2563">
        <v>1</v>
      </c>
      <c r="E2563">
        <f>INDEX(products!B:B,MATCH(challenge_2_solution_2!$C2563,products!$A:$A,0))</f>
        <v>17.899999999999999</v>
      </c>
      <c r="F2563">
        <f>INDEX(products!C:C,MATCH(challenge_2_solution_2!$C2563,products!$A:$A,0))</f>
        <v>6.8</v>
      </c>
      <c r="G2563">
        <f t="shared" ref="G2563:H2626" si="40">$D2563*E2563</f>
        <v>17.899999999999999</v>
      </c>
      <c r="H2563">
        <f t="shared" si="40"/>
        <v>6.8</v>
      </c>
    </row>
    <row r="2564" spans="1:8" x14ac:dyDescent="0.2">
      <c r="A2564" s="1">
        <v>2605</v>
      </c>
      <c r="B2564" s="3">
        <v>42521.722222222219</v>
      </c>
      <c r="C2564" t="s">
        <v>12</v>
      </c>
      <c r="D2564">
        <v>2</v>
      </c>
      <c r="E2564">
        <f>INDEX(products!B:B,MATCH(challenge_2_solution_2!$C2564,products!$A:$A,0))</f>
        <v>5.2</v>
      </c>
      <c r="F2564">
        <f>INDEX(products!C:C,MATCH(challenge_2_solution_2!$C2564,products!$A:$A,0))</f>
        <v>3.07</v>
      </c>
      <c r="G2564">
        <f t="shared" si="40"/>
        <v>10.4</v>
      </c>
      <c r="H2564">
        <f t="shared" si="40"/>
        <v>6.14</v>
      </c>
    </row>
    <row r="2565" spans="1:8" x14ac:dyDescent="0.2">
      <c r="A2565" s="1">
        <v>2605</v>
      </c>
      <c r="B2565" s="3">
        <v>42521.722222222219</v>
      </c>
      <c r="C2565" t="s">
        <v>17</v>
      </c>
      <c r="D2565">
        <v>1</v>
      </c>
      <c r="E2565">
        <f>INDEX(products!B:B,MATCH(challenge_2_solution_2!$C2565,products!$A:$A,0))</f>
        <v>5.9</v>
      </c>
      <c r="F2565">
        <f>INDEX(products!C:C,MATCH(challenge_2_solution_2!$C2565,products!$A:$A,0))</f>
        <v>2.83</v>
      </c>
      <c r="G2565">
        <f t="shared" si="40"/>
        <v>5.9</v>
      </c>
      <c r="H2565">
        <f t="shared" si="40"/>
        <v>2.83</v>
      </c>
    </row>
    <row r="2566" spans="1:8" x14ac:dyDescent="0.2">
      <c r="A2566" s="1">
        <v>2605</v>
      </c>
      <c r="B2566" s="3">
        <v>42521.722222222219</v>
      </c>
      <c r="C2566" t="s">
        <v>15</v>
      </c>
      <c r="D2566">
        <v>1</v>
      </c>
      <c r="E2566">
        <f>INDEX(products!B:B,MATCH(challenge_2_solution_2!$C2566,products!$A:$A,0))</f>
        <v>5.9</v>
      </c>
      <c r="F2566">
        <f>INDEX(products!C:C,MATCH(challenge_2_solution_2!$C2566,products!$A:$A,0))</f>
        <v>3.07</v>
      </c>
      <c r="G2566">
        <f t="shared" si="40"/>
        <v>5.9</v>
      </c>
      <c r="H2566">
        <f t="shared" si="40"/>
        <v>3.07</v>
      </c>
    </row>
    <row r="2567" spans="1:8" x14ac:dyDescent="0.2">
      <c r="A2567" s="1">
        <v>2605</v>
      </c>
      <c r="B2567" s="3">
        <v>42521.722222222219</v>
      </c>
      <c r="C2567" t="s">
        <v>89</v>
      </c>
      <c r="D2567">
        <v>1</v>
      </c>
      <c r="E2567">
        <f>INDEX(products!B:B,MATCH(challenge_2_solution_2!$C2567,products!$A:$A,0))</f>
        <v>17.899999999999999</v>
      </c>
      <c r="F2567">
        <f>INDEX(products!C:C,MATCH(challenge_2_solution_2!$C2567,products!$A:$A,0))</f>
        <v>3.94</v>
      </c>
      <c r="G2567">
        <f t="shared" si="40"/>
        <v>17.899999999999999</v>
      </c>
      <c r="H2567">
        <f t="shared" si="40"/>
        <v>3.94</v>
      </c>
    </row>
    <row r="2568" spans="1:8" x14ac:dyDescent="0.2">
      <c r="A2568" s="1">
        <v>2605</v>
      </c>
      <c r="B2568" s="3">
        <v>42521.722222222219</v>
      </c>
      <c r="C2568" t="s">
        <v>103</v>
      </c>
      <c r="D2568">
        <v>1</v>
      </c>
      <c r="E2568">
        <f>INDEX(products!B:B,MATCH(challenge_2_solution_2!$C2568,products!$A:$A,0))</f>
        <v>17.899999999999999</v>
      </c>
      <c r="F2568">
        <f>INDEX(products!C:C,MATCH(challenge_2_solution_2!$C2568,products!$A:$A,0))</f>
        <v>12.35</v>
      </c>
      <c r="G2568">
        <f t="shared" si="40"/>
        <v>17.899999999999999</v>
      </c>
      <c r="H2568">
        <f t="shared" si="40"/>
        <v>12.35</v>
      </c>
    </row>
    <row r="2569" spans="1:8" x14ac:dyDescent="0.2">
      <c r="A2569" s="1">
        <v>2606</v>
      </c>
      <c r="B2569" s="3">
        <v>42521.779861111114</v>
      </c>
      <c r="C2569" t="s">
        <v>8</v>
      </c>
      <c r="D2569">
        <v>3</v>
      </c>
      <c r="E2569">
        <f>INDEX(products!B:B,MATCH(challenge_2_solution_2!$C2569,products!$A:$A,0))</f>
        <v>1.6</v>
      </c>
      <c r="F2569">
        <f>INDEX(products!C:C,MATCH(challenge_2_solution_2!$C2569,products!$A:$A,0))</f>
        <v>0.77</v>
      </c>
      <c r="G2569">
        <f t="shared" si="40"/>
        <v>4.8000000000000007</v>
      </c>
      <c r="H2569">
        <f t="shared" si="40"/>
        <v>2.31</v>
      </c>
    </row>
    <row r="2570" spans="1:8" x14ac:dyDescent="0.2">
      <c r="A2570" s="1">
        <v>2606</v>
      </c>
      <c r="B2570" s="3">
        <v>42521.779861111114</v>
      </c>
      <c r="C2570" t="s">
        <v>17</v>
      </c>
      <c r="D2570">
        <v>1</v>
      </c>
      <c r="E2570">
        <f>INDEX(products!B:B,MATCH(challenge_2_solution_2!$C2570,products!$A:$A,0))</f>
        <v>5.9</v>
      </c>
      <c r="F2570">
        <f>INDEX(products!C:C,MATCH(challenge_2_solution_2!$C2570,products!$A:$A,0))</f>
        <v>2.83</v>
      </c>
      <c r="G2570">
        <f t="shared" si="40"/>
        <v>5.9</v>
      </c>
      <c r="H2570">
        <f t="shared" si="40"/>
        <v>2.83</v>
      </c>
    </row>
    <row r="2571" spans="1:8" x14ac:dyDescent="0.2">
      <c r="A2571" s="1">
        <v>2606</v>
      </c>
      <c r="B2571" s="3">
        <v>42521.779861111114</v>
      </c>
      <c r="C2571" t="s">
        <v>32</v>
      </c>
      <c r="D2571">
        <v>1</v>
      </c>
      <c r="E2571">
        <f>INDEX(products!B:B,MATCH(challenge_2_solution_2!$C2571,products!$A:$A,0))</f>
        <v>7.9</v>
      </c>
      <c r="F2571">
        <f>INDEX(products!C:C,MATCH(challenge_2_solution_2!$C2571,products!$A:$A,0))</f>
        <v>2.92</v>
      </c>
      <c r="G2571">
        <f t="shared" si="40"/>
        <v>7.9</v>
      </c>
      <c r="H2571">
        <f t="shared" si="40"/>
        <v>2.92</v>
      </c>
    </row>
    <row r="2572" spans="1:8" x14ac:dyDescent="0.2">
      <c r="A2572" s="1">
        <v>2606</v>
      </c>
      <c r="B2572" s="3">
        <v>42521.779861111114</v>
      </c>
      <c r="C2572" t="s">
        <v>36</v>
      </c>
      <c r="D2572">
        <v>1</v>
      </c>
      <c r="E2572">
        <f>INDEX(products!B:B,MATCH(challenge_2_solution_2!$C2572,products!$A:$A,0))</f>
        <v>7.9</v>
      </c>
      <c r="F2572">
        <f>INDEX(products!C:C,MATCH(challenge_2_solution_2!$C2572,products!$A:$A,0))</f>
        <v>5.14</v>
      </c>
      <c r="G2572">
        <f t="shared" si="40"/>
        <v>7.9</v>
      </c>
      <c r="H2572">
        <f t="shared" si="40"/>
        <v>5.14</v>
      </c>
    </row>
    <row r="2573" spans="1:8" x14ac:dyDescent="0.2">
      <c r="A2573" s="1">
        <v>2606</v>
      </c>
      <c r="B2573" s="3">
        <v>42521.779861111114</v>
      </c>
      <c r="C2573" t="s">
        <v>89</v>
      </c>
      <c r="D2573">
        <v>1</v>
      </c>
      <c r="E2573">
        <f>INDEX(products!B:B,MATCH(challenge_2_solution_2!$C2573,products!$A:$A,0))</f>
        <v>17.899999999999999</v>
      </c>
      <c r="F2573">
        <f>INDEX(products!C:C,MATCH(challenge_2_solution_2!$C2573,products!$A:$A,0))</f>
        <v>3.94</v>
      </c>
      <c r="G2573">
        <f t="shared" si="40"/>
        <v>17.899999999999999</v>
      </c>
      <c r="H2573">
        <f t="shared" si="40"/>
        <v>3.94</v>
      </c>
    </row>
    <row r="2574" spans="1:8" x14ac:dyDescent="0.2">
      <c r="A2574" s="1">
        <v>2606</v>
      </c>
      <c r="B2574" s="3">
        <v>42521.779861111114</v>
      </c>
      <c r="C2574" t="s">
        <v>118</v>
      </c>
      <c r="D2574">
        <v>1</v>
      </c>
      <c r="E2574">
        <f>INDEX(products!B:B,MATCH(challenge_2_solution_2!$C2574,products!$A:$A,0))</f>
        <v>19.899999999999999</v>
      </c>
      <c r="F2574">
        <f>INDEX(products!C:C,MATCH(challenge_2_solution_2!$C2574,products!$A:$A,0))</f>
        <v>12.74</v>
      </c>
      <c r="G2574">
        <f t="shared" si="40"/>
        <v>19.899999999999999</v>
      </c>
      <c r="H2574">
        <f t="shared" si="40"/>
        <v>12.74</v>
      </c>
    </row>
    <row r="2575" spans="1:8" x14ac:dyDescent="0.2">
      <c r="A2575" s="1">
        <v>2606</v>
      </c>
      <c r="B2575" s="3">
        <v>42521.779861111114</v>
      </c>
      <c r="C2575" t="s">
        <v>130</v>
      </c>
      <c r="D2575">
        <v>1</v>
      </c>
      <c r="E2575">
        <f>INDEX(products!B:B,MATCH(challenge_2_solution_2!$C2575,products!$A:$A,0))</f>
        <v>19.899999999999999</v>
      </c>
      <c r="F2575">
        <f>INDEX(products!C:C,MATCH(challenge_2_solution_2!$C2575,products!$A:$A,0))</f>
        <v>5.37</v>
      </c>
      <c r="G2575">
        <f t="shared" si="40"/>
        <v>19.899999999999999</v>
      </c>
      <c r="H2575">
        <f t="shared" si="40"/>
        <v>5.37</v>
      </c>
    </row>
    <row r="2576" spans="1:8" x14ac:dyDescent="0.2">
      <c r="A2576" s="1">
        <v>2607</v>
      </c>
      <c r="B2576" s="3">
        <v>42521.838194444441</v>
      </c>
      <c r="C2576" t="s">
        <v>19</v>
      </c>
      <c r="D2576">
        <v>1</v>
      </c>
      <c r="E2576">
        <f>INDEX(products!B:B,MATCH(challenge_2_solution_2!$C2576,products!$A:$A,0))</f>
        <v>5.9</v>
      </c>
      <c r="F2576">
        <f>INDEX(products!C:C,MATCH(challenge_2_solution_2!$C2576,products!$A:$A,0))</f>
        <v>1.65</v>
      </c>
      <c r="G2576">
        <f t="shared" si="40"/>
        <v>5.9</v>
      </c>
      <c r="H2576">
        <f t="shared" si="40"/>
        <v>1.65</v>
      </c>
    </row>
    <row r="2577" spans="1:8" x14ac:dyDescent="0.2">
      <c r="A2577" s="1">
        <v>2607</v>
      </c>
      <c r="B2577" s="3">
        <v>42521.838194444441</v>
      </c>
      <c r="C2577" t="s">
        <v>15</v>
      </c>
      <c r="D2577">
        <v>1</v>
      </c>
      <c r="E2577">
        <f>INDEX(products!B:B,MATCH(challenge_2_solution_2!$C2577,products!$A:$A,0))</f>
        <v>5.9</v>
      </c>
      <c r="F2577">
        <f>INDEX(products!C:C,MATCH(challenge_2_solution_2!$C2577,products!$A:$A,0))</f>
        <v>3.07</v>
      </c>
      <c r="G2577">
        <f t="shared" si="40"/>
        <v>5.9</v>
      </c>
      <c r="H2577">
        <f t="shared" si="40"/>
        <v>3.07</v>
      </c>
    </row>
    <row r="2578" spans="1:8" x14ac:dyDescent="0.2">
      <c r="A2578" s="1">
        <v>2607</v>
      </c>
      <c r="B2578" s="3">
        <v>42521.838194444441</v>
      </c>
      <c r="C2578" t="s">
        <v>14</v>
      </c>
      <c r="D2578">
        <v>1</v>
      </c>
      <c r="E2578">
        <f>INDEX(products!B:B,MATCH(challenge_2_solution_2!$C2578,products!$A:$A,0))</f>
        <v>5.9</v>
      </c>
      <c r="F2578">
        <f>INDEX(products!C:C,MATCH(challenge_2_solution_2!$C2578,products!$A:$A,0))</f>
        <v>2.36</v>
      </c>
      <c r="G2578">
        <f t="shared" si="40"/>
        <v>5.9</v>
      </c>
      <c r="H2578">
        <f t="shared" si="40"/>
        <v>2.36</v>
      </c>
    </row>
    <row r="2579" spans="1:8" x14ac:dyDescent="0.2">
      <c r="A2579" s="1">
        <v>2607</v>
      </c>
      <c r="B2579" s="3">
        <v>42521.838194444441</v>
      </c>
      <c r="C2579" t="s">
        <v>99</v>
      </c>
      <c r="D2579">
        <v>1</v>
      </c>
      <c r="E2579">
        <f>INDEX(products!B:B,MATCH(challenge_2_solution_2!$C2579,products!$A:$A,0))</f>
        <v>17.899999999999999</v>
      </c>
      <c r="F2579">
        <f>INDEX(products!C:C,MATCH(challenge_2_solution_2!$C2579,products!$A:$A,0))</f>
        <v>10.74</v>
      </c>
      <c r="G2579">
        <f t="shared" si="40"/>
        <v>17.899999999999999</v>
      </c>
      <c r="H2579">
        <f t="shared" si="40"/>
        <v>10.74</v>
      </c>
    </row>
    <row r="2580" spans="1:8" x14ac:dyDescent="0.2">
      <c r="A2580" s="1">
        <v>2607</v>
      </c>
      <c r="B2580" s="3">
        <v>42521.838194444441</v>
      </c>
      <c r="C2580" t="s">
        <v>135</v>
      </c>
      <c r="D2580">
        <v>1</v>
      </c>
      <c r="E2580">
        <f>INDEX(products!B:B,MATCH(challenge_2_solution_2!$C2580,products!$A:$A,0))</f>
        <v>19.899999999999999</v>
      </c>
      <c r="F2580">
        <f>INDEX(products!C:C,MATCH(challenge_2_solution_2!$C2580,products!$A:$A,0))</f>
        <v>7.16</v>
      </c>
      <c r="G2580">
        <f t="shared" si="40"/>
        <v>19.899999999999999</v>
      </c>
      <c r="H2580">
        <f t="shared" si="40"/>
        <v>7.16</v>
      </c>
    </row>
    <row r="2581" spans="1:8" x14ac:dyDescent="0.2">
      <c r="A2581" s="1">
        <v>2608</v>
      </c>
      <c r="B2581" s="3">
        <v>42522.700694444444</v>
      </c>
      <c r="C2581" t="s">
        <v>12</v>
      </c>
      <c r="D2581">
        <v>1</v>
      </c>
      <c r="E2581">
        <f>INDEX(products!B:B,MATCH(challenge_2_solution_2!$C2581,products!$A:$A,0))</f>
        <v>5.2</v>
      </c>
      <c r="F2581">
        <f>INDEX(products!C:C,MATCH(challenge_2_solution_2!$C2581,products!$A:$A,0))</f>
        <v>3.07</v>
      </c>
      <c r="G2581">
        <f t="shared" si="40"/>
        <v>5.2</v>
      </c>
      <c r="H2581">
        <f t="shared" si="40"/>
        <v>3.07</v>
      </c>
    </row>
    <row r="2582" spans="1:8" x14ac:dyDescent="0.2">
      <c r="A2582" s="1">
        <v>2608</v>
      </c>
      <c r="B2582" s="3">
        <v>42522.700694444444</v>
      </c>
      <c r="C2582" t="s">
        <v>18</v>
      </c>
      <c r="D2582">
        <v>1</v>
      </c>
      <c r="E2582">
        <f>INDEX(products!B:B,MATCH(challenge_2_solution_2!$C2582,products!$A:$A,0))</f>
        <v>5.9</v>
      </c>
      <c r="F2582">
        <f>INDEX(products!C:C,MATCH(challenge_2_solution_2!$C2582,products!$A:$A,0))</f>
        <v>3.6</v>
      </c>
      <c r="G2582">
        <f t="shared" si="40"/>
        <v>5.9</v>
      </c>
      <c r="H2582">
        <f t="shared" si="40"/>
        <v>3.6</v>
      </c>
    </row>
    <row r="2583" spans="1:8" x14ac:dyDescent="0.2">
      <c r="A2583" s="1">
        <v>2608</v>
      </c>
      <c r="B2583" s="3">
        <v>42522.700694444444</v>
      </c>
      <c r="C2583" t="s">
        <v>17</v>
      </c>
      <c r="D2583">
        <v>1</v>
      </c>
      <c r="E2583">
        <f>INDEX(products!B:B,MATCH(challenge_2_solution_2!$C2583,products!$A:$A,0))</f>
        <v>5.9</v>
      </c>
      <c r="F2583">
        <f>INDEX(products!C:C,MATCH(challenge_2_solution_2!$C2583,products!$A:$A,0))</f>
        <v>2.83</v>
      </c>
      <c r="G2583">
        <f t="shared" si="40"/>
        <v>5.9</v>
      </c>
      <c r="H2583">
        <f t="shared" si="40"/>
        <v>2.83</v>
      </c>
    </row>
    <row r="2584" spans="1:8" x14ac:dyDescent="0.2">
      <c r="A2584" s="1">
        <v>2608</v>
      </c>
      <c r="B2584" s="3">
        <v>42522.700694444444</v>
      </c>
      <c r="C2584" t="s">
        <v>91</v>
      </c>
      <c r="D2584">
        <v>1</v>
      </c>
      <c r="E2584">
        <f>INDEX(products!B:B,MATCH(challenge_2_solution_2!$C2584,products!$A:$A,0))</f>
        <v>17.899999999999999</v>
      </c>
      <c r="F2584">
        <f>INDEX(products!C:C,MATCH(challenge_2_solution_2!$C2584,products!$A:$A,0))</f>
        <v>6.44</v>
      </c>
      <c r="G2584">
        <f t="shared" si="40"/>
        <v>17.899999999999999</v>
      </c>
      <c r="H2584">
        <f t="shared" si="40"/>
        <v>6.44</v>
      </c>
    </row>
    <row r="2585" spans="1:8" x14ac:dyDescent="0.2">
      <c r="A2585" s="1">
        <v>2608</v>
      </c>
      <c r="B2585" s="3">
        <v>42522.700694444444</v>
      </c>
      <c r="C2585" t="s">
        <v>155</v>
      </c>
      <c r="D2585">
        <v>1</v>
      </c>
      <c r="E2585">
        <f>INDEX(products!B:B,MATCH(challenge_2_solution_2!$C2585,products!$A:$A,0))</f>
        <v>21.9</v>
      </c>
      <c r="F2585">
        <f>INDEX(products!C:C,MATCH(challenge_2_solution_2!$C2585,products!$A:$A,0))</f>
        <v>11.39</v>
      </c>
      <c r="G2585">
        <f t="shared" si="40"/>
        <v>21.9</v>
      </c>
      <c r="H2585">
        <f t="shared" si="40"/>
        <v>11.39</v>
      </c>
    </row>
    <row r="2586" spans="1:8" x14ac:dyDescent="0.2">
      <c r="A2586" s="1">
        <v>2609</v>
      </c>
      <c r="B2586" s="3">
        <v>42522.705555555556</v>
      </c>
      <c r="C2586" t="s">
        <v>8</v>
      </c>
      <c r="D2586">
        <v>1</v>
      </c>
      <c r="E2586">
        <f>INDEX(products!B:B,MATCH(challenge_2_solution_2!$C2586,products!$A:$A,0))</f>
        <v>1.6</v>
      </c>
      <c r="F2586">
        <f>INDEX(products!C:C,MATCH(challenge_2_solution_2!$C2586,products!$A:$A,0))</f>
        <v>0.77</v>
      </c>
      <c r="G2586">
        <f t="shared" si="40"/>
        <v>1.6</v>
      </c>
      <c r="H2586">
        <f t="shared" si="40"/>
        <v>0.77</v>
      </c>
    </row>
    <row r="2587" spans="1:8" x14ac:dyDescent="0.2">
      <c r="A2587" s="1">
        <v>2609</v>
      </c>
      <c r="B2587" s="3">
        <v>42522.705555555556</v>
      </c>
      <c r="C2587" t="s">
        <v>24</v>
      </c>
      <c r="D2587">
        <v>1</v>
      </c>
      <c r="E2587">
        <f>INDEX(products!B:B,MATCH(challenge_2_solution_2!$C2587,products!$A:$A,0))</f>
        <v>5.9</v>
      </c>
      <c r="F2587">
        <f>INDEX(products!C:C,MATCH(challenge_2_solution_2!$C2587,products!$A:$A,0))</f>
        <v>1.42</v>
      </c>
      <c r="G2587">
        <f t="shared" si="40"/>
        <v>5.9</v>
      </c>
      <c r="H2587">
        <f t="shared" si="40"/>
        <v>1.42</v>
      </c>
    </row>
    <row r="2588" spans="1:8" x14ac:dyDescent="0.2">
      <c r="A2588" s="1">
        <v>2609</v>
      </c>
      <c r="B2588" s="3">
        <v>42522.705555555556</v>
      </c>
      <c r="C2588" t="s">
        <v>19</v>
      </c>
      <c r="D2588">
        <v>1</v>
      </c>
      <c r="E2588">
        <f>INDEX(products!B:B,MATCH(challenge_2_solution_2!$C2588,products!$A:$A,0))</f>
        <v>5.9</v>
      </c>
      <c r="F2588">
        <f>INDEX(products!C:C,MATCH(challenge_2_solution_2!$C2588,products!$A:$A,0))</f>
        <v>1.65</v>
      </c>
      <c r="G2588">
        <f t="shared" si="40"/>
        <v>5.9</v>
      </c>
      <c r="H2588">
        <f t="shared" si="40"/>
        <v>1.65</v>
      </c>
    </row>
    <row r="2589" spans="1:8" x14ac:dyDescent="0.2">
      <c r="A2589" s="1">
        <v>2609</v>
      </c>
      <c r="B2589" s="3">
        <v>42522.705555555556</v>
      </c>
      <c r="C2589" t="s">
        <v>27</v>
      </c>
      <c r="D2589">
        <v>1</v>
      </c>
      <c r="E2589">
        <f>INDEX(products!B:B,MATCH(challenge_2_solution_2!$C2589,products!$A:$A,0))</f>
        <v>7.9</v>
      </c>
      <c r="F2589">
        <f>INDEX(products!C:C,MATCH(challenge_2_solution_2!$C2589,products!$A:$A,0))</f>
        <v>4.03</v>
      </c>
      <c r="G2589">
        <f t="shared" si="40"/>
        <v>7.9</v>
      </c>
      <c r="H2589">
        <f t="shared" si="40"/>
        <v>4.03</v>
      </c>
    </row>
    <row r="2590" spans="1:8" x14ac:dyDescent="0.2">
      <c r="A2590" s="1">
        <v>2609</v>
      </c>
      <c r="B2590" s="3">
        <v>42522.705555555556</v>
      </c>
      <c r="C2590" t="s">
        <v>61</v>
      </c>
      <c r="D2590">
        <v>1</v>
      </c>
      <c r="E2590">
        <f>INDEX(products!B:B,MATCH(challenge_2_solution_2!$C2590,products!$A:$A,0))</f>
        <v>11.9</v>
      </c>
      <c r="F2590">
        <f>INDEX(products!C:C,MATCH(challenge_2_solution_2!$C2590,products!$A:$A,0))</f>
        <v>7.74</v>
      </c>
      <c r="G2590">
        <f t="shared" si="40"/>
        <v>11.9</v>
      </c>
      <c r="H2590">
        <f t="shared" si="40"/>
        <v>7.74</v>
      </c>
    </row>
    <row r="2591" spans="1:8" x14ac:dyDescent="0.2">
      <c r="A2591" s="1">
        <v>2609</v>
      </c>
      <c r="B2591" s="3">
        <v>42522.705555555556</v>
      </c>
      <c r="C2591" t="s">
        <v>69</v>
      </c>
      <c r="D2591">
        <v>1</v>
      </c>
      <c r="E2591">
        <f>INDEX(products!B:B,MATCH(challenge_2_solution_2!$C2591,products!$A:$A,0))</f>
        <v>11.9</v>
      </c>
      <c r="F2591">
        <f>INDEX(products!C:C,MATCH(challenge_2_solution_2!$C2591,products!$A:$A,0))</f>
        <v>2.86</v>
      </c>
      <c r="G2591">
        <f t="shared" si="40"/>
        <v>11.9</v>
      </c>
      <c r="H2591">
        <f t="shared" si="40"/>
        <v>2.86</v>
      </c>
    </row>
    <row r="2592" spans="1:8" x14ac:dyDescent="0.2">
      <c r="A2592" s="1">
        <v>2609</v>
      </c>
      <c r="B2592" s="3">
        <v>42522.705555555556</v>
      </c>
      <c r="C2592" t="s">
        <v>86</v>
      </c>
      <c r="D2592">
        <v>1</v>
      </c>
      <c r="E2592">
        <f>INDEX(products!B:B,MATCH(challenge_2_solution_2!$C2592,products!$A:$A,0))</f>
        <v>15.9</v>
      </c>
      <c r="F2592">
        <f>INDEX(products!C:C,MATCH(challenge_2_solution_2!$C2592,products!$A:$A,0))</f>
        <v>5.57</v>
      </c>
      <c r="G2592">
        <f t="shared" si="40"/>
        <v>15.9</v>
      </c>
      <c r="H2592">
        <f t="shared" si="40"/>
        <v>5.57</v>
      </c>
    </row>
    <row r="2593" spans="1:8" x14ac:dyDescent="0.2">
      <c r="A2593" s="1">
        <v>2610</v>
      </c>
      <c r="B2593" s="3">
        <v>42522.715277777781</v>
      </c>
      <c r="C2593" t="s">
        <v>5</v>
      </c>
      <c r="D2593">
        <v>1</v>
      </c>
      <c r="E2593">
        <f>INDEX(products!B:B,MATCH(challenge_2_solution_2!$C2593,products!$A:$A,0))</f>
        <v>1</v>
      </c>
      <c r="F2593">
        <f>INDEX(products!C:C,MATCH(challenge_2_solution_2!$C2593,products!$A:$A,0))</f>
        <v>0.31</v>
      </c>
      <c r="G2593">
        <f t="shared" si="40"/>
        <v>1</v>
      </c>
      <c r="H2593">
        <f t="shared" si="40"/>
        <v>0.31</v>
      </c>
    </row>
    <row r="2594" spans="1:8" x14ac:dyDescent="0.2">
      <c r="A2594" s="1">
        <v>2610</v>
      </c>
      <c r="B2594" s="3">
        <v>42522.715277777781</v>
      </c>
      <c r="C2594" t="s">
        <v>8</v>
      </c>
      <c r="D2594">
        <v>1</v>
      </c>
      <c r="E2594">
        <f>INDEX(products!B:B,MATCH(challenge_2_solution_2!$C2594,products!$A:$A,0))</f>
        <v>1.6</v>
      </c>
      <c r="F2594">
        <f>INDEX(products!C:C,MATCH(challenge_2_solution_2!$C2594,products!$A:$A,0))</f>
        <v>0.77</v>
      </c>
      <c r="G2594">
        <f t="shared" si="40"/>
        <v>1.6</v>
      </c>
      <c r="H2594">
        <f t="shared" si="40"/>
        <v>0.77</v>
      </c>
    </row>
    <row r="2595" spans="1:8" x14ac:dyDescent="0.2">
      <c r="A2595" s="1">
        <v>2610</v>
      </c>
      <c r="B2595" s="3">
        <v>42522.715277777781</v>
      </c>
      <c r="C2595" t="s">
        <v>17</v>
      </c>
      <c r="D2595">
        <v>1</v>
      </c>
      <c r="E2595">
        <f>INDEX(products!B:B,MATCH(challenge_2_solution_2!$C2595,products!$A:$A,0))</f>
        <v>5.9</v>
      </c>
      <c r="F2595">
        <f>INDEX(products!C:C,MATCH(challenge_2_solution_2!$C2595,products!$A:$A,0))</f>
        <v>2.83</v>
      </c>
      <c r="G2595">
        <f t="shared" si="40"/>
        <v>5.9</v>
      </c>
      <c r="H2595">
        <f t="shared" si="40"/>
        <v>2.83</v>
      </c>
    </row>
    <row r="2596" spans="1:8" x14ac:dyDescent="0.2">
      <c r="A2596" s="1">
        <v>2610</v>
      </c>
      <c r="B2596" s="3">
        <v>42522.715277777781</v>
      </c>
      <c r="C2596" t="s">
        <v>14</v>
      </c>
      <c r="D2596">
        <v>1</v>
      </c>
      <c r="E2596">
        <f>INDEX(products!B:B,MATCH(challenge_2_solution_2!$C2596,products!$A:$A,0))</f>
        <v>5.9</v>
      </c>
      <c r="F2596">
        <f>INDEX(products!C:C,MATCH(challenge_2_solution_2!$C2596,products!$A:$A,0))</f>
        <v>2.36</v>
      </c>
      <c r="G2596">
        <f t="shared" si="40"/>
        <v>5.9</v>
      </c>
      <c r="H2596">
        <f t="shared" si="40"/>
        <v>2.36</v>
      </c>
    </row>
    <row r="2597" spans="1:8" x14ac:dyDescent="0.2">
      <c r="A2597" s="1">
        <v>2610</v>
      </c>
      <c r="B2597" s="3">
        <v>42522.715277777781</v>
      </c>
      <c r="C2597" t="s">
        <v>16</v>
      </c>
      <c r="D2597">
        <v>1</v>
      </c>
      <c r="E2597">
        <f>INDEX(products!B:B,MATCH(challenge_2_solution_2!$C2597,products!$A:$A,0))</f>
        <v>5.9</v>
      </c>
      <c r="F2597">
        <f>INDEX(products!C:C,MATCH(challenge_2_solution_2!$C2597,products!$A:$A,0))</f>
        <v>1.48</v>
      </c>
      <c r="G2597">
        <f t="shared" si="40"/>
        <v>5.9</v>
      </c>
      <c r="H2597">
        <f t="shared" si="40"/>
        <v>1.48</v>
      </c>
    </row>
    <row r="2598" spans="1:8" x14ac:dyDescent="0.2">
      <c r="A2598" s="1">
        <v>2610</v>
      </c>
      <c r="B2598" s="3">
        <v>42522.715277777781</v>
      </c>
      <c r="C2598" t="s">
        <v>74</v>
      </c>
      <c r="D2598">
        <v>1</v>
      </c>
      <c r="E2598">
        <f>INDEX(products!B:B,MATCH(challenge_2_solution_2!$C2598,products!$A:$A,0))</f>
        <v>11.9</v>
      </c>
      <c r="F2598">
        <f>INDEX(products!C:C,MATCH(challenge_2_solution_2!$C2598,products!$A:$A,0))</f>
        <v>2.5</v>
      </c>
      <c r="G2598">
        <f t="shared" si="40"/>
        <v>11.9</v>
      </c>
      <c r="H2598">
        <f t="shared" si="40"/>
        <v>2.5</v>
      </c>
    </row>
    <row r="2599" spans="1:8" x14ac:dyDescent="0.2">
      <c r="A2599" s="1">
        <v>2610</v>
      </c>
      <c r="B2599" s="3">
        <v>42522.715277777781</v>
      </c>
      <c r="C2599" t="s">
        <v>89</v>
      </c>
      <c r="D2599">
        <v>1</v>
      </c>
      <c r="E2599">
        <f>INDEX(products!B:B,MATCH(challenge_2_solution_2!$C2599,products!$A:$A,0))</f>
        <v>17.899999999999999</v>
      </c>
      <c r="F2599">
        <f>INDEX(products!C:C,MATCH(challenge_2_solution_2!$C2599,products!$A:$A,0))</f>
        <v>3.94</v>
      </c>
      <c r="G2599">
        <f t="shared" si="40"/>
        <v>17.899999999999999</v>
      </c>
      <c r="H2599">
        <f t="shared" si="40"/>
        <v>3.94</v>
      </c>
    </row>
    <row r="2600" spans="1:8" x14ac:dyDescent="0.2">
      <c r="A2600" s="1">
        <v>2610</v>
      </c>
      <c r="B2600" s="3">
        <v>42522.715277777781</v>
      </c>
      <c r="C2600" t="s">
        <v>118</v>
      </c>
      <c r="D2600">
        <v>1</v>
      </c>
      <c r="E2600">
        <f>INDEX(products!B:B,MATCH(challenge_2_solution_2!$C2600,products!$A:$A,0))</f>
        <v>19.899999999999999</v>
      </c>
      <c r="F2600">
        <f>INDEX(products!C:C,MATCH(challenge_2_solution_2!$C2600,products!$A:$A,0))</f>
        <v>12.74</v>
      </c>
      <c r="G2600">
        <f t="shared" si="40"/>
        <v>19.899999999999999</v>
      </c>
      <c r="H2600">
        <f t="shared" si="40"/>
        <v>12.74</v>
      </c>
    </row>
    <row r="2601" spans="1:8" x14ac:dyDescent="0.2">
      <c r="A2601" s="1">
        <v>2611</v>
      </c>
      <c r="B2601" s="3">
        <v>42522.739583333336</v>
      </c>
      <c r="C2601" t="s">
        <v>18</v>
      </c>
      <c r="D2601">
        <v>1</v>
      </c>
      <c r="E2601">
        <f>INDEX(products!B:B,MATCH(challenge_2_solution_2!$C2601,products!$A:$A,0))</f>
        <v>5.9</v>
      </c>
      <c r="F2601">
        <f>INDEX(products!C:C,MATCH(challenge_2_solution_2!$C2601,products!$A:$A,0))</f>
        <v>3.6</v>
      </c>
      <c r="G2601">
        <f t="shared" si="40"/>
        <v>5.9</v>
      </c>
      <c r="H2601">
        <f t="shared" si="40"/>
        <v>3.6</v>
      </c>
    </row>
    <row r="2602" spans="1:8" x14ac:dyDescent="0.2">
      <c r="A2602" s="1">
        <v>2611</v>
      </c>
      <c r="B2602" s="3">
        <v>42522.739583333336</v>
      </c>
      <c r="C2602" t="s">
        <v>14</v>
      </c>
      <c r="D2602">
        <v>1</v>
      </c>
      <c r="E2602">
        <f>INDEX(products!B:B,MATCH(challenge_2_solution_2!$C2602,products!$A:$A,0))</f>
        <v>5.9</v>
      </c>
      <c r="F2602">
        <f>INDEX(products!C:C,MATCH(challenge_2_solution_2!$C2602,products!$A:$A,0))</f>
        <v>2.36</v>
      </c>
      <c r="G2602">
        <f t="shared" si="40"/>
        <v>5.9</v>
      </c>
      <c r="H2602">
        <f t="shared" si="40"/>
        <v>2.36</v>
      </c>
    </row>
    <row r="2603" spans="1:8" x14ac:dyDescent="0.2">
      <c r="A2603" s="1">
        <v>2611</v>
      </c>
      <c r="B2603" s="3">
        <v>42522.739583333336</v>
      </c>
      <c r="C2603" t="s">
        <v>63</v>
      </c>
      <c r="D2603">
        <v>1</v>
      </c>
      <c r="E2603">
        <f>INDEX(products!B:B,MATCH(challenge_2_solution_2!$C2603,products!$A:$A,0))</f>
        <v>11.9</v>
      </c>
      <c r="F2603">
        <f>INDEX(products!C:C,MATCH(challenge_2_solution_2!$C2603,products!$A:$A,0))</f>
        <v>6.07</v>
      </c>
      <c r="G2603">
        <f t="shared" si="40"/>
        <v>11.9</v>
      </c>
      <c r="H2603">
        <f t="shared" si="40"/>
        <v>6.07</v>
      </c>
    </row>
    <row r="2604" spans="1:8" x14ac:dyDescent="0.2">
      <c r="A2604" s="1">
        <v>2611</v>
      </c>
      <c r="B2604" s="3">
        <v>42522.739583333336</v>
      </c>
      <c r="C2604" t="s">
        <v>86</v>
      </c>
      <c r="D2604">
        <v>1</v>
      </c>
      <c r="E2604">
        <f>INDEX(products!B:B,MATCH(challenge_2_solution_2!$C2604,products!$A:$A,0))</f>
        <v>15.9</v>
      </c>
      <c r="F2604">
        <f>INDEX(products!C:C,MATCH(challenge_2_solution_2!$C2604,products!$A:$A,0))</f>
        <v>5.57</v>
      </c>
      <c r="G2604">
        <f t="shared" si="40"/>
        <v>15.9</v>
      </c>
      <c r="H2604">
        <f t="shared" si="40"/>
        <v>5.57</v>
      </c>
    </row>
    <row r="2605" spans="1:8" x14ac:dyDescent="0.2">
      <c r="A2605" s="1">
        <v>2612</v>
      </c>
      <c r="B2605" s="3">
        <v>42522.877083333333</v>
      </c>
      <c r="C2605" t="s">
        <v>7</v>
      </c>
      <c r="D2605">
        <v>1</v>
      </c>
      <c r="E2605">
        <f>INDEX(products!B:B,MATCH(challenge_2_solution_2!$C2605,products!$A:$A,0))</f>
        <v>1</v>
      </c>
      <c r="F2605">
        <f>INDEX(products!C:C,MATCH(challenge_2_solution_2!$C2605,products!$A:$A,0))</f>
        <v>0.68</v>
      </c>
      <c r="G2605">
        <f t="shared" si="40"/>
        <v>1</v>
      </c>
      <c r="H2605">
        <f t="shared" si="40"/>
        <v>0.68</v>
      </c>
    </row>
    <row r="2606" spans="1:8" x14ac:dyDescent="0.2">
      <c r="A2606" s="1">
        <v>2612</v>
      </c>
      <c r="B2606" s="3">
        <v>42522.877083333333</v>
      </c>
      <c r="C2606" t="s">
        <v>10</v>
      </c>
      <c r="D2606">
        <v>1</v>
      </c>
      <c r="E2606">
        <f>INDEX(products!B:B,MATCH(challenge_2_solution_2!$C2606,products!$A:$A,0))</f>
        <v>3.9</v>
      </c>
      <c r="F2606">
        <f>INDEX(products!C:C,MATCH(challenge_2_solution_2!$C2606,products!$A:$A,0))</f>
        <v>1.17</v>
      </c>
      <c r="G2606">
        <f t="shared" si="40"/>
        <v>3.9</v>
      </c>
      <c r="H2606">
        <f t="shared" si="40"/>
        <v>1.17</v>
      </c>
    </row>
    <row r="2607" spans="1:8" x14ac:dyDescent="0.2">
      <c r="A2607" s="1">
        <v>2612</v>
      </c>
      <c r="B2607" s="3">
        <v>42522.877083333333</v>
      </c>
      <c r="C2607" t="s">
        <v>14</v>
      </c>
      <c r="D2607">
        <v>1</v>
      </c>
      <c r="E2607">
        <f>INDEX(products!B:B,MATCH(challenge_2_solution_2!$C2607,products!$A:$A,0))</f>
        <v>5.9</v>
      </c>
      <c r="F2607">
        <f>INDEX(products!C:C,MATCH(challenge_2_solution_2!$C2607,products!$A:$A,0))</f>
        <v>2.36</v>
      </c>
      <c r="G2607">
        <f t="shared" si="40"/>
        <v>5.9</v>
      </c>
      <c r="H2607">
        <f t="shared" si="40"/>
        <v>2.36</v>
      </c>
    </row>
    <row r="2608" spans="1:8" x14ac:dyDescent="0.2">
      <c r="A2608" s="1">
        <v>2612</v>
      </c>
      <c r="B2608" s="3">
        <v>42522.877083333333</v>
      </c>
      <c r="C2608" t="s">
        <v>51</v>
      </c>
      <c r="D2608">
        <v>1</v>
      </c>
      <c r="E2608">
        <f>INDEX(products!B:B,MATCH(challenge_2_solution_2!$C2608,products!$A:$A,0))</f>
        <v>9.9</v>
      </c>
      <c r="F2608">
        <f>INDEX(products!C:C,MATCH(challenge_2_solution_2!$C2608,products!$A:$A,0))</f>
        <v>3.07</v>
      </c>
      <c r="G2608">
        <f t="shared" si="40"/>
        <v>9.9</v>
      </c>
      <c r="H2608">
        <f t="shared" si="40"/>
        <v>3.07</v>
      </c>
    </row>
    <row r="2609" spans="1:8" x14ac:dyDescent="0.2">
      <c r="A2609" s="1">
        <v>2612</v>
      </c>
      <c r="B2609" s="3">
        <v>42522.877083333333</v>
      </c>
      <c r="C2609" t="s">
        <v>88</v>
      </c>
      <c r="D2609">
        <v>1</v>
      </c>
      <c r="E2609">
        <f>INDEX(products!B:B,MATCH(challenge_2_solution_2!$C2609,products!$A:$A,0))</f>
        <v>15.9</v>
      </c>
      <c r="F2609">
        <f>INDEX(products!C:C,MATCH(challenge_2_solution_2!$C2609,products!$A:$A,0))</f>
        <v>7</v>
      </c>
      <c r="G2609">
        <f t="shared" si="40"/>
        <v>15.9</v>
      </c>
      <c r="H2609">
        <f t="shared" si="40"/>
        <v>7</v>
      </c>
    </row>
    <row r="2610" spans="1:8" x14ac:dyDescent="0.2">
      <c r="A2610" s="1">
        <v>2613</v>
      </c>
      <c r="B2610" s="3">
        <v>42523.538888888892</v>
      </c>
      <c r="C2610" t="s">
        <v>5</v>
      </c>
      <c r="D2610">
        <v>1</v>
      </c>
      <c r="E2610">
        <f>INDEX(products!B:B,MATCH(challenge_2_solution_2!$C2610,products!$A:$A,0))</f>
        <v>1</v>
      </c>
      <c r="F2610">
        <f>INDEX(products!C:C,MATCH(challenge_2_solution_2!$C2610,products!$A:$A,0))</f>
        <v>0.31</v>
      </c>
      <c r="G2610">
        <f t="shared" si="40"/>
        <v>1</v>
      </c>
      <c r="H2610">
        <f t="shared" si="40"/>
        <v>0.31</v>
      </c>
    </row>
    <row r="2611" spans="1:8" x14ac:dyDescent="0.2">
      <c r="A2611" s="1">
        <v>2613</v>
      </c>
      <c r="B2611" s="3">
        <v>42523.538888888892</v>
      </c>
      <c r="C2611" t="s">
        <v>8</v>
      </c>
      <c r="D2611">
        <v>2</v>
      </c>
      <c r="E2611">
        <f>INDEX(products!B:B,MATCH(challenge_2_solution_2!$C2611,products!$A:$A,0))</f>
        <v>1.6</v>
      </c>
      <c r="F2611">
        <f>INDEX(products!C:C,MATCH(challenge_2_solution_2!$C2611,products!$A:$A,0))</f>
        <v>0.77</v>
      </c>
      <c r="G2611">
        <f t="shared" si="40"/>
        <v>3.2</v>
      </c>
      <c r="H2611">
        <f t="shared" si="40"/>
        <v>1.54</v>
      </c>
    </row>
    <row r="2612" spans="1:8" x14ac:dyDescent="0.2">
      <c r="A2612" s="1">
        <v>2613</v>
      </c>
      <c r="B2612" s="3">
        <v>42523.538888888892</v>
      </c>
      <c r="C2612" t="s">
        <v>12</v>
      </c>
      <c r="D2612">
        <v>2</v>
      </c>
      <c r="E2612">
        <f>INDEX(products!B:B,MATCH(challenge_2_solution_2!$C2612,products!$A:$A,0))</f>
        <v>5.2</v>
      </c>
      <c r="F2612">
        <f>INDEX(products!C:C,MATCH(challenge_2_solution_2!$C2612,products!$A:$A,0))</f>
        <v>3.07</v>
      </c>
      <c r="G2612">
        <f t="shared" si="40"/>
        <v>10.4</v>
      </c>
      <c r="H2612">
        <f t="shared" si="40"/>
        <v>6.14</v>
      </c>
    </row>
    <row r="2613" spans="1:8" x14ac:dyDescent="0.2">
      <c r="A2613" s="1">
        <v>2613</v>
      </c>
      <c r="B2613" s="3">
        <v>42523.538888888892</v>
      </c>
      <c r="C2613" t="s">
        <v>14</v>
      </c>
      <c r="D2613">
        <v>1</v>
      </c>
      <c r="E2613">
        <f>INDEX(products!B:B,MATCH(challenge_2_solution_2!$C2613,products!$A:$A,0))</f>
        <v>5.9</v>
      </c>
      <c r="F2613">
        <f>INDEX(products!C:C,MATCH(challenge_2_solution_2!$C2613,products!$A:$A,0))</f>
        <v>2.36</v>
      </c>
      <c r="G2613">
        <f t="shared" si="40"/>
        <v>5.9</v>
      </c>
      <c r="H2613">
        <f t="shared" si="40"/>
        <v>2.36</v>
      </c>
    </row>
    <row r="2614" spans="1:8" x14ac:dyDescent="0.2">
      <c r="A2614" s="1">
        <v>2613</v>
      </c>
      <c r="B2614" s="3">
        <v>42523.538888888892</v>
      </c>
      <c r="C2614" t="s">
        <v>100</v>
      </c>
      <c r="D2614">
        <v>1</v>
      </c>
      <c r="E2614">
        <f>INDEX(products!B:B,MATCH(challenge_2_solution_2!$C2614,products!$A:$A,0))</f>
        <v>17.899999999999999</v>
      </c>
      <c r="F2614">
        <f>INDEX(products!C:C,MATCH(challenge_2_solution_2!$C2614,products!$A:$A,0))</f>
        <v>10.92</v>
      </c>
      <c r="G2614">
        <f t="shared" si="40"/>
        <v>17.899999999999999</v>
      </c>
      <c r="H2614">
        <f t="shared" si="40"/>
        <v>10.92</v>
      </c>
    </row>
    <row r="2615" spans="1:8" x14ac:dyDescent="0.2">
      <c r="A2615" s="1">
        <v>2614</v>
      </c>
      <c r="B2615" s="3">
        <v>42523.760416666664</v>
      </c>
      <c r="C2615" t="s">
        <v>5</v>
      </c>
      <c r="D2615">
        <v>1</v>
      </c>
      <c r="E2615">
        <f>INDEX(products!B:B,MATCH(challenge_2_solution_2!$C2615,products!$A:$A,0))</f>
        <v>1</v>
      </c>
      <c r="F2615">
        <f>INDEX(products!C:C,MATCH(challenge_2_solution_2!$C2615,products!$A:$A,0))</f>
        <v>0.31</v>
      </c>
      <c r="G2615">
        <f t="shared" si="40"/>
        <v>1</v>
      </c>
      <c r="H2615">
        <f t="shared" si="40"/>
        <v>0.31</v>
      </c>
    </row>
    <row r="2616" spans="1:8" x14ac:dyDescent="0.2">
      <c r="A2616" s="1">
        <v>2614</v>
      </c>
      <c r="B2616" s="3">
        <v>42523.760416666664</v>
      </c>
      <c r="C2616" t="s">
        <v>3</v>
      </c>
      <c r="D2616">
        <v>1</v>
      </c>
      <c r="E2616">
        <f>INDEX(products!B:B,MATCH(challenge_2_solution_2!$C2616,products!$A:$A,0))</f>
        <v>1</v>
      </c>
      <c r="F2616">
        <f>INDEX(products!C:C,MATCH(challenge_2_solution_2!$C2616,products!$A:$A,0))</f>
        <v>0.5</v>
      </c>
      <c r="G2616">
        <f t="shared" si="40"/>
        <v>1</v>
      </c>
      <c r="H2616">
        <f t="shared" si="40"/>
        <v>0.5</v>
      </c>
    </row>
    <row r="2617" spans="1:8" x14ac:dyDescent="0.2">
      <c r="A2617" s="1">
        <v>2614</v>
      </c>
      <c r="B2617" s="3">
        <v>42523.760416666664</v>
      </c>
      <c r="C2617" t="s">
        <v>7</v>
      </c>
      <c r="D2617">
        <v>1</v>
      </c>
      <c r="E2617">
        <f>INDEX(products!B:B,MATCH(challenge_2_solution_2!$C2617,products!$A:$A,0))</f>
        <v>1</v>
      </c>
      <c r="F2617">
        <f>INDEX(products!C:C,MATCH(challenge_2_solution_2!$C2617,products!$A:$A,0))</f>
        <v>0.68</v>
      </c>
      <c r="G2617">
        <f t="shared" si="40"/>
        <v>1</v>
      </c>
      <c r="H2617">
        <f t="shared" si="40"/>
        <v>0.68</v>
      </c>
    </row>
    <row r="2618" spans="1:8" x14ac:dyDescent="0.2">
      <c r="A2618" s="1">
        <v>2614</v>
      </c>
      <c r="B2618" s="3">
        <v>42523.760416666664</v>
      </c>
      <c r="C2618" t="s">
        <v>9</v>
      </c>
      <c r="D2618">
        <v>3</v>
      </c>
      <c r="E2618">
        <f>INDEX(products!B:B,MATCH(challenge_2_solution_2!$C2618,products!$A:$A,0))</f>
        <v>1.6</v>
      </c>
      <c r="F2618">
        <f>INDEX(products!C:C,MATCH(challenge_2_solution_2!$C2618,products!$A:$A,0))</f>
        <v>0.67</v>
      </c>
      <c r="G2618">
        <f t="shared" si="40"/>
        <v>4.8000000000000007</v>
      </c>
      <c r="H2618">
        <f t="shared" si="40"/>
        <v>2.0100000000000002</v>
      </c>
    </row>
    <row r="2619" spans="1:8" x14ac:dyDescent="0.2">
      <c r="A2619" s="1">
        <v>2614</v>
      </c>
      <c r="B2619" s="3">
        <v>42523.760416666664</v>
      </c>
      <c r="C2619" t="s">
        <v>36</v>
      </c>
      <c r="D2619">
        <v>1</v>
      </c>
      <c r="E2619">
        <f>INDEX(products!B:B,MATCH(challenge_2_solution_2!$C2619,products!$A:$A,0))</f>
        <v>7.9</v>
      </c>
      <c r="F2619">
        <f>INDEX(products!C:C,MATCH(challenge_2_solution_2!$C2619,products!$A:$A,0))</f>
        <v>5.14</v>
      </c>
      <c r="G2619">
        <f t="shared" si="40"/>
        <v>7.9</v>
      </c>
      <c r="H2619">
        <f t="shared" si="40"/>
        <v>5.14</v>
      </c>
    </row>
    <row r="2620" spans="1:8" x14ac:dyDescent="0.2">
      <c r="A2620" s="1">
        <v>2614</v>
      </c>
      <c r="B2620" s="3">
        <v>42523.760416666664</v>
      </c>
      <c r="C2620" t="s">
        <v>34</v>
      </c>
      <c r="D2620">
        <v>1</v>
      </c>
      <c r="E2620">
        <f>INDEX(products!B:B,MATCH(challenge_2_solution_2!$C2620,products!$A:$A,0))</f>
        <v>7.9</v>
      </c>
      <c r="F2620">
        <f>INDEX(products!C:C,MATCH(challenge_2_solution_2!$C2620,products!$A:$A,0))</f>
        <v>1.58</v>
      </c>
      <c r="G2620">
        <f t="shared" si="40"/>
        <v>7.9</v>
      </c>
      <c r="H2620">
        <f t="shared" si="40"/>
        <v>1.58</v>
      </c>
    </row>
    <row r="2621" spans="1:8" x14ac:dyDescent="0.2">
      <c r="A2621" s="1">
        <v>2614</v>
      </c>
      <c r="B2621" s="3">
        <v>42523.760416666664</v>
      </c>
      <c r="C2621" t="s">
        <v>61</v>
      </c>
      <c r="D2621">
        <v>1</v>
      </c>
      <c r="E2621">
        <f>INDEX(products!B:B,MATCH(challenge_2_solution_2!$C2621,products!$A:$A,0))</f>
        <v>11.9</v>
      </c>
      <c r="F2621">
        <f>INDEX(products!C:C,MATCH(challenge_2_solution_2!$C2621,products!$A:$A,0))</f>
        <v>7.74</v>
      </c>
      <c r="G2621">
        <f t="shared" si="40"/>
        <v>11.9</v>
      </c>
      <c r="H2621">
        <f t="shared" si="40"/>
        <v>7.74</v>
      </c>
    </row>
    <row r="2622" spans="1:8" x14ac:dyDescent="0.2">
      <c r="A2622" s="1">
        <v>2614</v>
      </c>
      <c r="B2622" s="3">
        <v>42523.760416666664</v>
      </c>
      <c r="C2622" t="s">
        <v>87</v>
      </c>
      <c r="D2622">
        <v>1</v>
      </c>
      <c r="E2622">
        <f>INDEX(products!B:B,MATCH(challenge_2_solution_2!$C2622,products!$A:$A,0))</f>
        <v>15.9</v>
      </c>
      <c r="F2622">
        <f>INDEX(products!C:C,MATCH(challenge_2_solution_2!$C2622,products!$A:$A,0))</f>
        <v>6.2</v>
      </c>
      <c r="G2622">
        <f t="shared" si="40"/>
        <v>15.9</v>
      </c>
      <c r="H2622">
        <f t="shared" si="40"/>
        <v>6.2</v>
      </c>
    </row>
    <row r="2623" spans="1:8" x14ac:dyDescent="0.2">
      <c r="A2623" s="1">
        <v>2614</v>
      </c>
      <c r="B2623" s="3">
        <v>42523.760416666664</v>
      </c>
      <c r="C2623" t="s">
        <v>87</v>
      </c>
      <c r="D2623">
        <v>1</v>
      </c>
      <c r="E2623">
        <f>INDEX(products!B:B,MATCH(challenge_2_solution_2!$C2623,products!$A:$A,0))</f>
        <v>15.9</v>
      </c>
      <c r="F2623">
        <f>INDEX(products!C:C,MATCH(challenge_2_solution_2!$C2623,products!$A:$A,0))</f>
        <v>6.2</v>
      </c>
      <c r="G2623">
        <f t="shared" si="40"/>
        <v>15.9</v>
      </c>
      <c r="H2623">
        <f t="shared" si="40"/>
        <v>6.2</v>
      </c>
    </row>
    <row r="2624" spans="1:8" x14ac:dyDescent="0.2">
      <c r="A2624" s="1">
        <v>2615</v>
      </c>
      <c r="B2624" s="3">
        <v>42523.789583333331</v>
      </c>
      <c r="C2624" t="s">
        <v>5</v>
      </c>
      <c r="D2624">
        <v>1</v>
      </c>
      <c r="E2624">
        <f>INDEX(products!B:B,MATCH(challenge_2_solution_2!$C2624,products!$A:$A,0))</f>
        <v>1</v>
      </c>
      <c r="F2624">
        <f>INDEX(products!C:C,MATCH(challenge_2_solution_2!$C2624,products!$A:$A,0))</f>
        <v>0.31</v>
      </c>
      <c r="G2624">
        <f t="shared" si="40"/>
        <v>1</v>
      </c>
      <c r="H2624">
        <f t="shared" si="40"/>
        <v>0.31</v>
      </c>
    </row>
    <row r="2625" spans="1:8" x14ac:dyDescent="0.2">
      <c r="A2625" s="1">
        <v>2615</v>
      </c>
      <c r="B2625" s="3">
        <v>42523.789583333331</v>
      </c>
      <c r="C2625" t="s">
        <v>8</v>
      </c>
      <c r="D2625">
        <v>5</v>
      </c>
      <c r="E2625">
        <f>INDEX(products!B:B,MATCH(challenge_2_solution_2!$C2625,products!$A:$A,0))</f>
        <v>1.6</v>
      </c>
      <c r="F2625">
        <f>INDEX(products!C:C,MATCH(challenge_2_solution_2!$C2625,products!$A:$A,0))</f>
        <v>0.77</v>
      </c>
      <c r="G2625">
        <f t="shared" si="40"/>
        <v>8</v>
      </c>
      <c r="H2625">
        <f t="shared" si="40"/>
        <v>3.85</v>
      </c>
    </row>
    <row r="2626" spans="1:8" x14ac:dyDescent="0.2">
      <c r="A2626" s="1">
        <v>2615</v>
      </c>
      <c r="B2626" s="3">
        <v>42523.789583333331</v>
      </c>
      <c r="C2626" t="s">
        <v>17</v>
      </c>
      <c r="D2626">
        <v>1</v>
      </c>
      <c r="E2626">
        <f>INDEX(products!B:B,MATCH(challenge_2_solution_2!$C2626,products!$A:$A,0))</f>
        <v>5.9</v>
      </c>
      <c r="F2626">
        <f>INDEX(products!C:C,MATCH(challenge_2_solution_2!$C2626,products!$A:$A,0))</f>
        <v>2.83</v>
      </c>
      <c r="G2626">
        <f t="shared" si="40"/>
        <v>5.9</v>
      </c>
      <c r="H2626">
        <f t="shared" si="40"/>
        <v>2.83</v>
      </c>
    </row>
    <row r="2627" spans="1:8" x14ac:dyDescent="0.2">
      <c r="A2627" s="1">
        <v>2615</v>
      </c>
      <c r="B2627" s="3">
        <v>42523.789583333331</v>
      </c>
      <c r="C2627" t="s">
        <v>19</v>
      </c>
      <c r="D2627">
        <v>1</v>
      </c>
      <c r="E2627">
        <f>INDEX(products!B:B,MATCH(challenge_2_solution_2!$C2627,products!$A:$A,0))</f>
        <v>5.9</v>
      </c>
      <c r="F2627">
        <f>INDEX(products!C:C,MATCH(challenge_2_solution_2!$C2627,products!$A:$A,0))</f>
        <v>1.65</v>
      </c>
      <c r="G2627">
        <f t="shared" ref="G2627:H2690" si="41">$D2627*E2627</f>
        <v>5.9</v>
      </c>
      <c r="H2627">
        <f t="shared" si="41"/>
        <v>1.65</v>
      </c>
    </row>
    <row r="2628" spans="1:8" x14ac:dyDescent="0.2">
      <c r="A2628" s="1">
        <v>2615</v>
      </c>
      <c r="B2628" s="3">
        <v>42523.789583333331</v>
      </c>
      <c r="C2628" t="s">
        <v>33</v>
      </c>
      <c r="D2628">
        <v>1</v>
      </c>
      <c r="E2628">
        <f>INDEX(products!B:B,MATCH(challenge_2_solution_2!$C2628,products!$A:$A,0))</f>
        <v>7.9</v>
      </c>
      <c r="F2628">
        <f>INDEX(products!C:C,MATCH(challenge_2_solution_2!$C2628,products!$A:$A,0))</f>
        <v>2.21</v>
      </c>
      <c r="G2628">
        <f t="shared" si="41"/>
        <v>7.9</v>
      </c>
      <c r="H2628">
        <f t="shared" si="41"/>
        <v>2.21</v>
      </c>
    </row>
    <row r="2629" spans="1:8" x14ac:dyDescent="0.2">
      <c r="A2629" s="1">
        <v>2615</v>
      </c>
      <c r="B2629" s="3">
        <v>42523.789583333331</v>
      </c>
      <c r="C2629" t="s">
        <v>53</v>
      </c>
      <c r="D2629">
        <v>1</v>
      </c>
      <c r="E2629">
        <f>INDEX(products!B:B,MATCH(challenge_2_solution_2!$C2629,products!$A:$A,0))</f>
        <v>9.9</v>
      </c>
      <c r="F2629">
        <f>INDEX(products!C:C,MATCH(challenge_2_solution_2!$C2629,products!$A:$A,0))</f>
        <v>3.86</v>
      </c>
      <c r="G2629">
        <f t="shared" si="41"/>
        <v>9.9</v>
      </c>
      <c r="H2629">
        <f t="shared" si="41"/>
        <v>3.86</v>
      </c>
    </row>
    <row r="2630" spans="1:8" x14ac:dyDescent="0.2">
      <c r="A2630" s="1">
        <v>2615</v>
      </c>
      <c r="B2630" s="3">
        <v>42523.789583333331</v>
      </c>
      <c r="C2630" t="s">
        <v>103</v>
      </c>
      <c r="D2630">
        <v>1</v>
      </c>
      <c r="E2630">
        <f>INDEX(products!B:B,MATCH(challenge_2_solution_2!$C2630,products!$A:$A,0))</f>
        <v>17.899999999999999</v>
      </c>
      <c r="F2630">
        <f>INDEX(products!C:C,MATCH(challenge_2_solution_2!$C2630,products!$A:$A,0))</f>
        <v>12.35</v>
      </c>
      <c r="G2630">
        <f t="shared" si="41"/>
        <v>17.899999999999999</v>
      </c>
      <c r="H2630">
        <f t="shared" si="41"/>
        <v>12.35</v>
      </c>
    </row>
    <row r="2631" spans="1:8" x14ac:dyDescent="0.2">
      <c r="A2631" s="1">
        <v>2615</v>
      </c>
      <c r="B2631" s="3">
        <v>42523.789583333331</v>
      </c>
      <c r="C2631" t="s">
        <v>89</v>
      </c>
      <c r="D2631">
        <v>1</v>
      </c>
      <c r="E2631">
        <f>INDEX(products!B:B,MATCH(challenge_2_solution_2!$C2631,products!$A:$A,0))</f>
        <v>17.899999999999999</v>
      </c>
      <c r="F2631">
        <f>INDEX(products!C:C,MATCH(challenge_2_solution_2!$C2631,products!$A:$A,0))</f>
        <v>3.94</v>
      </c>
      <c r="G2631">
        <f t="shared" si="41"/>
        <v>17.899999999999999</v>
      </c>
      <c r="H2631">
        <f t="shared" si="41"/>
        <v>3.94</v>
      </c>
    </row>
    <row r="2632" spans="1:8" x14ac:dyDescent="0.2">
      <c r="A2632" s="1">
        <v>2616</v>
      </c>
      <c r="B2632" s="3">
        <v>42523.79791666667</v>
      </c>
      <c r="C2632" t="s">
        <v>17</v>
      </c>
      <c r="D2632">
        <v>1</v>
      </c>
      <c r="E2632">
        <f>INDEX(products!B:B,MATCH(challenge_2_solution_2!$C2632,products!$A:$A,0))</f>
        <v>5.9</v>
      </c>
      <c r="F2632">
        <f>INDEX(products!C:C,MATCH(challenge_2_solution_2!$C2632,products!$A:$A,0))</f>
        <v>2.83</v>
      </c>
      <c r="G2632">
        <f t="shared" si="41"/>
        <v>5.9</v>
      </c>
      <c r="H2632">
        <f t="shared" si="41"/>
        <v>2.83</v>
      </c>
    </row>
    <row r="2633" spans="1:8" x14ac:dyDescent="0.2">
      <c r="A2633" s="1">
        <v>2616</v>
      </c>
      <c r="B2633" s="3">
        <v>42523.79791666667</v>
      </c>
      <c r="C2633" t="s">
        <v>33</v>
      </c>
      <c r="D2633">
        <v>2</v>
      </c>
      <c r="E2633">
        <f>INDEX(products!B:B,MATCH(challenge_2_solution_2!$C2633,products!$A:$A,0))</f>
        <v>7.9</v>
      </c>
      <c r="F2633">
        <f>INDEX(products!C:C,MATCH(challenge_2_solution_2!$C2633,products!$A:$A,0))</f>
        <v>2.21</v>
      </c>
      <c r="G2633">
        <f t="shared" si="41"/>
        <v>15.8</v>
      </c>
      <c r="H2633">
        <f t="shared" si="41"/>
        <v>4.42</v>
      </c>
    </row>
    <row r="2634" spans="1:8" x14ac:dyDescent="0.2">
      <c r="A2634" s="1">
        <v>2616</v>
      </c>
      <c r="B2634" s="3">
        <v>42523.79791666667</v>
      </c>
      <c r="C2634" t="s">
        <v>69</v>
      </c>
      <c r="D2634">
        <v>1</v>
      </c>
      <c r="E2634">
        <f>INDEX(products!B:B,MATCH(challenge_2_solution_2!$C2634,products!$A:$A,0))</f>
        <v>11.9</v>
      </c>
      <c r="F2634">
        <f>INDEX(products!C:C,MATCH(challenge_2_solution_2!$C2634,products!$A:$A,0))</f>
        <v>2.86</v>
      </c>
      <c r="G2634">
        <f t="shared" si="41"/>
        <v>11.9</v>
      </c>
      <c r="H2634">
        <f t="shared" si="41"/>
        <v>2.86</v>
      </c>
    </row>
    <row r="2635" spans="1:8" x14ac:dyDescent="0.2">
      <c r="A2635" s="1">
        <v>2616</v>
      </c>
      <c r="B2635" s="3">
        <v>42523.79791666667</v>
      </c>
      <c r="C2635" t="s">
        <v>87</v>
      </c>
      <c r="D2635">
        <v>1</v>
      </c>
      <c r="E2635">
        <f>INDEX(products!B:B,MATCH(challenge_2_solution_2!$C2635,products!$A:$A,0))</f>
        <v>15.9</v>
      </c>
      <c r="F2635">
        <f>INDEX(products!C:C,MATCH(challenge_2_solution_2!$C2635,products!$A:$A,0))</f>
        <v>6.2</v>
      </c>
      <c r="G2635">
        <f t="shared" si="41"/>
        <v>15.9</v>
      </c>
      <c r="H2635">
        <f t="shared" si="41"/>
        <v>6.2</v>
      </c>
    </row>
    <row r="2636" spans="1:8" x14ac:dyDescent="0.2">
      <c r="A2636" s="1">
        <v>2616</v>
      </c>
      <c r="B2636" s="3">
        <v>42523.79791666667</v>
      </c>
      <c r="C2636" t="s">
        <v>95</v>
      </c>
      <c r="D2636">
        <v>1</v>
      </c>
      <c r="E2636">
        <f>INDEX(products!B:B,MATCH(challenge_2_solution_2!$C2636,products!$A:$A,0))</f>
        <v>17.899999999999999</v>
      </c>
      <c r="F2636">
        <f>INDEX(products!C:C,MATCH(challenge_2_solution_2!$C2636,products!$A:$A,0))</f>
        <v>4.3</v>
      </c>
      <c r="G2636">
        <f t="shared" si="41"/>
        <v>17.899999999999999</v>
      </c>
      <c r="H2636">
        <f t="shared" si="41"/>
        <v>4.3</v>
      </c>
    </row>
    <row r="2637" spans="1:8" x14ac:dyDescent="0.2">
      <c r="A2637" s="1">
        <v>2616</v>
      </c>
      <c r="B2637" s="3">
        <v>42523.79791666667</v>
      </c>
      <c r="C2637" t="s">
        <v>89</v>
      </c>
      <c r="D2637">
        <v>1</v>
      </c>
      <c r="E2637">
        <f>INDEX(products!B:B,MATCH(challenge_2_solution_2!$C2637,products!$A:$A,0))</f>
        <v>17.899999999999999</v>
      </c>
      <c r="F2637">
        <f>INDEX(products!C:C,MATCH(challenge_2_solution_2!$C2637,products!$A:$A,0))</f>
        <v>3.94</v>
      </c>
      <c r="G2637">
        <f t="shared" si="41"/>
        <v>17.899999999999999</v>
      </c>
      <c r="H2637">
        <f t="shared" si="41"/>
        <v>3.94</v>
      </c>
    </row>
    <row r="2638" spans="1:8" x14ac:dyDescent="0.2">
      <c r="A2638" s="1">
        <v>2616</v>
      </c>
      <c r="B2638" s="3">
        <v>42523.79791666667</v>
      </c>
      <c r="C2638" t="s">
        <v>118</v>
      </c>
      <c r="D2638">
        <v>1</v>
      </c>
      <c r="E2638">
        <f>INDEX(products!B:B,MATCH(challenge_2_solution_2!$C2638,products!$A:$A,0))</f>
        <v>19.899999999999999</v>
      </c>
      <c r="F2638">
        <f>INDEX(products!C:C,MATCH(challenge_2_solution_2!$C2638,products!$A:$A,0))</f>
        <v>12.74</v>
      </c>
      <c r="G2638">
        <f t="shared" si="41"/>
        <v>19.899999999999999</v>
      </c>
      <c r="H2638">
        <f t="shared" si="41"/>
        <v>12.74</v>
      </c>
    </row>
    <row r="2639" spans="1:8" x14ac:dyDescent="0.2">
      <c r="A2639" s="1">
        <v>2617</v>
      </c>
      <c r="B2639" s="3">
        <v>42523.888194444444</v>
      </c>
      <c r="C2639" t="s">
        <v>12</v>
      </c>
      <c r="D2639">
        <v>3</v>
      </c>
      <c r="E2639">
        <f>INDEX(products!B:B,MATCH(challenge_2_solution_2!$C2639,products!$A:$A,0))</f>
        <v>5.2</v>
      </c>
      <c r="F2639">
        <f>INDEX(products!C:C,MATCH(challenge_2_solution_2!$C2639,products!$A:$A,0))</f>
        <v>3.07</v>
      </c>
      <c r="G2639">
        <f t="shared" si="41"/>
        <v>15.600000000000001</v>
      </c>
      <c r="H2639">
        <f t="shared" si="41"/>
        <v>9.2099999999999991</v>
      </c>
    </row>
    <row r="2640" spans="1:8" x14ac:dyDescent="0.2">
      <c r="A2640" s="1">
        <v>2617</v>
      </c>
      <c r="B2640" s="3">
        <v>42523.888194444444</v>
      </c>
      <c r="C2640" t="s">
        <v>54</v>
      </c>
      <c r="D2640">
        <v>1</v>
      </c>
      <c r="E2640">
        <f>INDEX(products!B:B,MATCH(challenge_2_solution_2!$C2640,products!$A:$A,0))</f>
        <v>9.9</v>
      </c>
      <c r="F2640">
        <f>INDEX(products!C:C,MATCH(challenge_2_solution_2!$C2640,products!$A:$A,0))</f>
        <v>2.57</v>
      </c>
      <c r="G2640">
        <f t="shared" si="41"/>
        <v>9.9</v>
      </c>
      <c r="H2640">
        <f t="shared" si="41"/>
        <v>2.57</v>
      </c>
    </row>
    <row r="2641" spans="1:8" x14ac:dyDescent="0.2">
      <c r="A2641" s="1">
        <v>2617</v>
      </c>
      <c r="B2641" s="3">
        <v>42523.888194444444</v>
      </c>
      <c r="C2641" t="s">
        <v>55</v>
      </c>
      <c r="D2641">
        <v>1</v>
      </c>
      <c r="E2641">
        <f>INDEX(products!B:B,MATCH(challenge_2_solution_2!$C2641,products!$A:$A,0))</f>
        <v>7.9</v>
      </c>
      <c r="F2641">
        <f>INDEX(products!C:C,MATCH(challenge_2_solution_2!$C2641,products!$A:$A,0))</f>
        <v>2.21</v>
      </c>
      <c r="G2641">
        <f t="shared" si="41"/>
        <v>7.9</v>
      </c>
      <c r="H2641">
        <f t="shared" si="41"/>
        <v>2.21</v>
      </c>
    </row>
    <row r="2642" spans="1:8" x14ac:dyDescent="0.2">
      <c r="A2642" s="1">
        <v>2617</v>
      </c>
      <c r="B2642" s="3">
        <v>42523.888194444444</v>
      </c>
      <c r="C2642" t="s">
        <v>86</v>
      </c>
      <c r="D2642">
        <v>1</v>
      </c>
      <c r="E2642">
        <f>INDEX(products!B:B,MATCH(challenge_2_solution_2!$C2642,products!$A:$A,0))</f>
        <v>15.9</v>
      </c>
      <c r="F2642">
        <f>INDEX(products!C:C,MATCH(challenge_2_solution_2!$C2642,products!$A:$A,0))</f>
        <v>5.57</v>
      </c>
      <c r="G2642">
        <f t="shared" si="41"/>
        <v>15.9</v>
      </c>
      <c r="H2642">
        <f t="shared" si="41"/>
        <v>5.57</v>
      </c>
    </row>
    <row r="2643" spans="1:8" x14ac:dyDescent="0.2">
      <c r="A2643" s="1">
        <v>2618</v>
      </c>
      <c r="B2643" s="3">
        <v>42524.73541666667</v>
      </c>
      <c r="C2643" t="s">
        <v>12</v>
      </c>
      <c r="D2643">
        <v>1</v>
      </c>
      <c r="E2643">
        <f>INDEX(products!B:B,MATCH(challenge_2_solution_2!$C2643,products!$A:$A,0))</f>
        <v>5.2</v>
      </c>
      <c r="F2643">
        <f>INDEX(products!C:C,MATCH(challenge_2_solution_2!$C2643,products!$A:$A,0))</f>
        <v>3.07</v>
      </c>
      <c r="G2643">
        <f t="shared" si="41"/>
        <v>5.2</v>
      </c>
      <c r="H2643">
        <f t="shared" si="41"/>
        <v>3.07</v>
      </c>
    </row>
    <row r="2644" spans="1:8" x14ac:dyDescent="0.2">
      <c r="A2644" s="1">
        <v>2618</v>
      </c>
      <c r="B2644" s="3">
        <v>42524.73541666667</v>
      </c>
      <c r="C2644" t="s">
        <v>103</v>
      </c>
      <c r="D2644">
        <v>1</v>
      </c>
      <c r="E2644">
        <f>INDEX(products!B:B,MATCH(challenge_2_solution_2!$C2644,products!$A:$A,0))</f>
        <v>17.899999999999999</v>
      </c>
      <c r="F2644">
        <f>INDEX(products!C:C,MATCH(challenge_2_solution_2!$C2644,products!$A:$A,0))</f>
        <v>12.35</v>
      </c>
      <c r="G2644">
        <f t="shared" si="41"/>
        <v>17.899999999999999</v>
      </c>
      <c r="H2644">
        <f t="shared" si="41"/>
        <v>12.35</v>
      </c>
    </row>
    <row r="2645" spans="1:8" x14ac:dyDescent="0.2">
      <c r="A2645" s="1">
        <v>2618</v>
      </c>
      <c r="B2645" s="3">
        <v>42524.73541666667</v>
      </c>
      <c r="C2645" t="s">
        <v>126</v>
      </c>
      <c r="D2645">
        <v>1</v>
      </c>
      <c r="E2645">
        <f>INDEX(products!B:B,MATCH(challenge_2_solution_2!$C2645,products!$A:$A,0))</f>
        <v>19.899999999999999</v>
      </c>
      <c r="F2645">
        <f>INDEX(products!C:C,MATCH(challenge_2_solution_2!$C2645,products!$A:$A,0))</f>
        <v>4.58</v>
      </c>
      <c r="G2645">
        <f t="shared" si="41"/>
        <v>19.899999999999999</v>
      </c>
      <c r="H2645">
        <f t="shared" si="41"/>
        <v>4.58</v>
      </c>
    </row>
    <row r="2646" spans="1:8" x14ac:dyDescent="0.2">
      <c r="A2646" s="1">
        <v>2619</v>
      </c>
      <c r="B2646" s="3">
        <v>42524.748611111114</v>
      </c>
      <c r="C2646" t="s">
        <v>5</v>
      </c>
      <c r="D2646">
        <v>1</v>
      </c>
      <c r="E2646">
        <f>INDEX(products!B:B,MATCH(challenge_2_solution_2!$C2646,products!$A:$A,0))</f>
        <v>1</v>
      </c>
      <c r="F2646">
        <f>INDEX(products!C:C,MATCH(challenge_2_solution_2!$C2646,products!$A:$A,0))</f>
        <v>0.31</v>
      </c>
      <c r="G2646">
        <f t="shared" si="41"/>
        <v>1</v>
      </c>
      <c r="H2646">
        <f t="shared" si="41"/>
        <v>0.31</v>
      </c>
    </row>
    <row r="2647" spans="1:8" x14ac:dyDescent="0.2">
      <c r="A2647" s="1">
        <v>2619</v>
      </c>
      <c r="B2647" s="3">
        <v>42524.748611111114</v>
      </c>
      <c r="C2647" t="s">
        <v>3</v>
      </c>
      <c r="D2647">
        <v>1</v>
      </c>
      <c r="E2647">
        <f>INDEX(products!B:B,MATCH(challenge_2_solution_2!$C2647,products!$A:$A,0))</f>
        <v>1</v>
      </c>
      <c r="F2647">
        <f>INDEX(products!C:C,MATCH(challenge_2_solution_2!$C2647,products!$A:$A,0))</f>
        <v>0.5</v>
      </c>
      <c r="G2647">
        <f t="shared" si="41"/>
        <v>1</v>
      </c>
      <c r="H2647">
        <f t="shared" si="41"/>
        <v>0.5</v>
      </c>
    </row>
    <row r="2648" spans="1:8" x14ac:dyDescent="0.2">
      <c r="A2648" s="1">
        <v>2619</v>
      </c>
      <c r="B2648" s="3">
        <v>42524.748611111114</v>
      </c>
      <c r="C2648" t="s">
        <v>4</v>
      </c>
      <c r="D2648">
        <v>1</v>
      </c>
      <c r="E2648">
        <f>INDEX(products!B:B,MATCH(challenge_2_solution_2!$C2648,products!$A:$A,0))</f>
        <v>1</v>
      </c>
      <c r="F2648">
        <f>INDEX(products!C:C,MATCH(challenge_2_solution_2!$C2648,products!$A:$A,0))</f>
        <v>0.61</v>
      </c>
      <c r="G2648">
        <f t="shared" si="41"/>
        <v>1</v>
      </c>
      <c r="H2648">
        <f t="shared" si="41"/>
        <v>0.61</v>
      </c>
    </row>
    <row r="2649" spans="1:8" x14ac:dyDescent="0.2">
      <c r="A2649" s="1">
        <v>2619</v>
      </c>
      <c r="B2649" s="3">
        <v>42524.748611111114</v>
      </c>
      <c r="C2649" t="s">
        <v>6</v>
      </c>
      <c r="D2649">
        <v>1</v>
      </c>
      <c r="E2649">
        <f>INDEX(products!B:B,MATCH(challenge_2_solution_2!$C2649,products!$A:$A,0))</f>
        <v>1</v>
      </c>
      <c r="F2649">
        <f>INDEX(products!C:C,MATCH(challenge_2_solution_2!$C2649,products!$A:$A,0))</f>
        <v>0.31</v>
      </c>
      <c r="G2649">
        <f t="shared" si="41"/>
        <v>1</v>
      </c>
      <c r="H2649">
        <f t="shared" si="41"/>
        <v>0.31</v>
      </c>
    </row>
    <row r="2650" spans="1:8" x14ac:dyDescent="0.2">
      <c r="A2650" s="1">
        <v>2619</v>
      </c>
      <c r="B2650" s="3">
        <v>42524.748611111114</v>
      </c>
      <c r="C2650" t="s">
        <v>7</v>
      </c>
      <c r="D2650">
        <v>1</v>
      </c>
      <c r="E2650">
        <f>INDEX(products!B:B,MATCH(challenge_2_solution_2!$C2650,products!$A:$A,0))</f>
        <v>1</v>
      </c>
      <c r="F2650">
        <f>INDEX(products!C:C,MATCH(challenge_2_solution_2!$C2650,products!$A:$A,0))</f>
        <v>0.68</v>
      </c>
      <c r="G2650">
        <f t="shared" si="41"/>
        <v>1</v>
      </c>
      <c r="H2650">
        <f t="shared" si="41"/>
        <v>0.68</v>
      </c>
    </row>
    <row r="2651" spans="1:8" x14ac:dyDescent="0.2">
      <c r="A2651" s="1">
        <v>2619</v>
      </c>
      <c r="B2651" s="3">
        <v>42524.748611111114</v>
      </c>
      <c r="C2651" t="s">
        <v>8</v>
      </c>
      <c r="D2651">
        <v>2</v>
      </c>
      <c r="E2651">
        <f>INDEX(products!B:B,MATCH(challenge_2_solution_2!$C2651,products!$A:$A,0))</f>
        <v>1.6</v>
      </c>
      <c r="F2651">
        <f>INDEX(products!C:C,MATCH(challenge_2_solution_2!$C2651,products!$A:$A,0))</f>
        <v>0.77</v>
      </c>
      <c r="G2651">
        <f t="shared" si="41"/>
        <v>3.2</v>
      </c>
      <c r="H2651">
        <f t="shared" si="41"/>
        <v>1.54</v>
      </c>
    </row>
    <row r="2652" spans="1:8" x14ac:dyDescent="0.2">
      <c r="A2652" s="1">
        <v>2619</v>
      </c>
      <c r="B2652" s="3">
        <v>42524.748611111114</v>
      </c>
      <c r="C2652" t="s">
        <v>10</v>
      </c>
      <c r="D2652">
        <v>2</v>
      </c>
      <c r="E2652">
        <f>INDEX(products!B:B,MATCH(challenge_2_solution_2!$C2652,products!$A:$A,0))</f>
        <v>3.9</v>
      </c>
      <c r="F2652">
        <f>INDEX(products!C:C,MATCH(challenge_2_solution_2!$C2652,products!$A:$A,0))</f>
        <v>1.17</v>
      </c>
      <c r="G2652">
        <f t="shared" si="41"/>
        <v>7.8</v>
      </c>
      <c r="H2652">
        <f t="shared" si="41"/>
        <v>2.34</v>
      </c>
    </row>
    <row r="2653" spans="1:8" x14ac:dyDescent="0.2">
      <c r="A2653" s="1">
        <v>2619</v>
      </c>
      <c r="B2653" s="3">
        <v>42524.748611111114</v>
      </c>
      <c r="C2653" t="s">
        <v>32</v>
      </c>
      <c r="D2653">
        <v>1</v>
      </c>
      <c r="E2653">
        <f>INDEX(products!B:B,MATCH(challenge_2_solution_2!$C2653,products!$A:$A,0))</f>
        <v>7.9</v>
      </c>
      <c r="F2653">
        <f>INDEX(products!C:C,MATCH(challenge_2_solution_2!$C2653,products!$A:$A,0))</f>
        <v>2.92</v>
      </c>
      <c r="G2653">
        <f t="shared" si="41"/>
        <v>7.9</v>
      </c>
      <c r="H2653">
        <f t="shared" si="41"/>
        <v>2.92</v>
      </c>
    </row>
    <row r="2654" spans="1:8" x14ac:dyDescent="0.2">
      <c r="A2654" s="1">
        <v>2619</v>
      </c>
      <c r="B2654" s="3">
        <v>42524.748611111114</v>
      </c>
      <c r="C2654" t="s">
        <v>54</v>
      </c>
      <c r="D2654">
        <v>1</v>
      </c>
      <c r="E2654">
        <f>INDEX(products!B:B,MATCH(challenge_2_solution_2!$C2654,products!$A:$A,0))</f>
        <v>9.9</v>
      </c>
      <c r="F2654">
        <f>INDEX(products!C:C,MATCH(challenge_2_solution_2!$C2654,products!$A:$A,0))</f>
        <v>2.57</v>
      </c>
      <c r="G2654">
        <f t="shared" si="41"/>
        <v>9.9</v>
      </c>
      <c r="H2654">
        <f t="shared" si="41"/>
        <v>2.57</v>
      </c>
    </row>
    <row r="2655" spans="1:8" x14ac:dyDescent="0.2">
      <c r="A2655" s="1">
        <v>2619</v>
      </c>
      <c r="B2655" s="3">
        <v>42524.748611111114</v>
      </c>
      <c r="C2655" t="s">
        <v>52</v>
      </c>
      <c r="D2655">
        <v>1</v>
      </c>
      <c r="E2655">
        <f>INDEX(products!B:B,MATCH(challenge_2_solution_2!$C2655,products!$A:$A,0))</f>
        <v>9.9</v>
      </c>
      <c r="F2655">
        <f>INDEX(products!C:C,MATCH(challenge_2_solution_2!$C2655,products!$A:$A,0))</f>
        <v>4.95</v>
      </c>
      <c r="G2655">
        <f t="shared" si="41"/>
        <v>9.9</v>
      </c>
      <c r="H2655">
        <f t="shared" si="41"/>
        <v>4.95</v>
      </c>
    </row>
    <row r="2656" spans="1:8" x14ac:dyDescent="0.2">
      <c r="A2656" s="1">
        <v>2619</v>
      </c>
      <c r="B2656" s="3">
        <v>42524.748611111114</v>
      </c>
      <c r="C2656" t="s">
        <v>61</v>
      </c>
      <c r="D2656">
        <v>1</v>
      </c>
      <c r="E2656">
        <f>INDEX(products!B:B,MATCH(challenge_2_solution_2!$C2656,products!$A:$A,0))</f>
        <v>11.9</v>
      </c>
      <c r="F2656">
        <f>INDEX(products!C:C,MATCH(challenge_2_solution_2!$C2656,products!$A:$A,0))</f>
        <v>7.74</v>
      </c>
      <c r="G2656">
        <f t="shared" si="41"/>
        <v>11.9</v>
      </c>
      <c r="H2656">
        <f t="shared" si="41"/>
        <v>7.74</v>
      </c>
    </row>
    <row r="2657" spans="1:8" x14ac:dyDescent="0.2">
      <c r="A2657" s="1">
        <v>2619</v>
      </c>
      <c r="B2657" s="3">
        <v>42524.748611111114</v>
      </c>
      <c r="C2657" t="s">
        <v>108</v>
      </c>
      <c r="D2657">
        <v>1</v>
      </c>
      <c r="E2657">
        <f>INDEX(products!B:B,MATCH(challenge_2_solution_2!$C2657,products!$A:$A,0))</f>
        <v>17.899999999999999</v>
      </c>
      <c r="F2657">
        <f>INDEX(products!C:C,MATCH(challenge_2_solution_2!$C2657,products!$A:$A,0))</f>
        <v>10.38</v>
      </c>
      <c r="G2657">
        <f t="shared" si="41"/>
        <v>17.899999999999999</v>
      </c>
      <c r="H2657">
        <f t="shared" si="41"/>
        <v>10.38</v>
      </c>
    </row>
    <row r="2658" spans="1:8" x14ac:dyDescent="0.2">
      <c r="A2658" s="1">
        <v>2619</v>
      </c>
      <c r="B2658" s="3">
        <v>42524.748611111114</v>
      </c>
      <c r="C2658" t="s">
        <v>147</v>
      </c>
      <c r="D2658">
        <v>1</v>
      </c>
      <c r="E2658">
        <f>INDEX(products!B:B,MATCH(challenge_2_solution_2!$C2658,products!$A:$A,0))</f>
        <v>19.899999999999999</v>
      </c>
      <c r="F2658">
        <f>INDEX(products!C:C,MATCH(challenge_2_solution_2!$C2658,products!$A:$A,0))</f>
        <v>6.37</v>
      </c>
      <c r="G2658">
        <f t="shared" si="41"/>
        <v>19.899999999999999</v>
      </c>
      <c r="H2658">
        <f t="shared" si="41"/>
        <v>6.37</v>
      </c>
    </row>
    <row r="2659" spans="1:8" x14ac:dyDescent="0.2">
      <c r="A2659" s="1">
        <v>2620</v>
      </c>
      <c r="B2659" s="3">
        <v>42524.75277777778</v>
      </c>
      <c r="C2659" t="s">
        <v>5</v>
      </c>
      <c r="D2659">
        <v>1</v>
      </c>
      <c r="E2659">
        <f>INDEX(products!B:B,MATCH(challenge_2_solution_2!$C2659,products!$A:$A,0))</f>
        <v>1</v>
      </c>
      <c r="F2659">
        <f>INDEX(products!C:C,MATCH(challenge_2_solution_2!$C2659,products!$A:$A,0))</f>
        <v>0.31</v>
      </c>
      <c r="G2659">
        <f t="shared" si="41"/>
        <v>1</v>
      </c>
      <c r="H2659">
        <f t="shared" si="41"/>
        <v>0.31</v>
      </c>
    </row>
    <row r="2660" spans="1:8" x14ac:dyDescent="0.2">
      <c r="A2660" s="1">
        <v>2620</v>
      </c>
      <c r="B2660" s="3">
        <v>42524.75277777778</v>
      </c>
      <c r="C2660" t="s">
        <v>3</v>
      </c>
      <c r="D2660">
        <v>1</v>
      </c>
      <c r="E2660">
        <f>INDEX(products!B:B,MATCH(challenge_2_solution_2!$C2660,products!$A:$A,0))</f>
        <v>1</v>
      </c>
      <c r="F2660">
        <f>INDEX(products!C:C,MATCH(challenge_2_solution_2!$C2660,products!$A:$A,0))</f>
        <v>0.5</v>
      </c>
      <c r="G2660">
        <f t="shared" si="41"/>
        <v>1</v>
      </c>
      <c r="H2660">
        <f t="shared" si="41"/>
        <v>0.5</v>
      </c>
    </row>
    <row r="2661" spans="1:8" x14ac:dyDescent="0.2">
      <c r="A2661" s="1">
        <v>2620</v>
      </c>
      <c r="B2661" s="3">
        <v>42524.75277777778</v>
      </c>
      <c r="C2661" t="s">
        <v>4</v>
      </c>
      <c r="D2661">
        <v>3</v>
      </c>
      <c r="E2661">
        <f>INDEX(products!B:B,MATCH(challenge_2_solution_2!$C2661,products!$A:$A,0))</f>
        <v>1</v>
      </c>
      <c r="F2661">
        <f>INDEX(products!C:C,MATCH(challenge_2_solution_2!$C2661,products!$A:$A,0))</f>
        <v>0.61</v>
      </c>
      <c r="G2661">
        <f t="shared" si="41"/>
        <v>3</v>
      </c>
      <c r="H2661">
        <f t="shared" si="41"/>
        <v>1.83</v>
      </c>
    </row>
    <row r="2662" spans="1:8" x14ac:dyDescent="0.2">
      <c r="A2662" s="1">
        <v>2620</v>
      </c>
      <c r="B2662" s="3">
        <v>42524.75277777778</v>
      </c>
      <c r="C2662" t="s">
        <v>6</v>
      </c>
      <c r="D2662">
        <v>1</v>
      </c>
      <c r="E2662">
        <f>INDEX(products!B:B,MATCH(challenge_2_solution_2!$C2662,products!$A:$A,0))</f>
        <v>1</v>
      </c>
      <c r="F2662">
        <f>INDEX(products!C:C,MATCH(challenge_2_solution_2!$C2662,products!$A:$A,0))</f>
        <v>0.31</v>
      </c>
      <c r="G2662">
        <f t="shared" si="41"/>
        <v>1</v>
      </c>
      <c r="H2662">
        <f t="shared" si="41"/>
        <v>0.31</v>
      </c>
    </row>
    <row r="2663" spans="1:8" x14ac:dyDescent="0.2">
      <c r="A2663" s="1">
        <v>2620</v>
      </c>
      <c r="B2663" s="3">
        <v>42524.75277777778</v>
      </c>
      <c r="C2663" t="s">
        <v>7</v>
      </c>
      <c r="D2663">
        <v>1</v>
      </c>
      <c r="E2663">
        <f>INDEX(products!B:B,MATCH(challenge_2_solution_2!$C2663,products!$A:$A,0))</f>
        <v>1</v>
      </c>
      <c r="F2663">
        <f>INDEX(products!C:C,MATCH(challenge_2_solution_2!$C2663,products!$A:$A,0))</f>
        <v>0.68</v>
      </c>
      <c r="G2663">
        <f t="shared" si="41"/>
        <v>1</v>
      </c>
      <c r="H2663">
        <f t="shared" si="41"/>
        <v>0.68</v>
      </c>
    </row>
    <row r="2664" spans="1:8" x14ac:dyDescent="0.2">
      <c r="A2664" s="1">
        <v>2620</v>
      </c>
      <c r="B2664" s="3">
        <v>42524.75277777778</v>
      </c>
      <c r="C2664" t="s">
        <v>8</v>
      </c>
      <c r="D2664">
        <v>5</v>
      </c>
      <c r="E2664">
        <f>INDEX(products!B:B,MATCH(challenge_2_solution_2!$C2664,products!$A:$A,0))</f>
        <v>1.6</v>
      </c>
      <c r="F2664">
        <f>INDEX(products!C:C,MATCH(challenge_2_solution_2!$C2664,products!$A:$A,0))</f>
        <v>0.77</v>
      </c>
      <c r="G2664">
        <f t="shared" si="41"/>
        <v>8</v>
      </c>
      <c r="H2664">
        <f t="shared" si="41"/>
        <v>3.85</v>
      </c>
    </row>
    <row r="2665" spans="1:8" x14ac:dyDescent="0.2">
      <c r="A2665" s="1">
        <v>2620</v>
      </c>
      <c r="B2665" s="3">
        <v>42524.75277777778</v>
      </c>
      <c r="C2665" t="s">
        <v>19</v>
      </c>
      <c r="D2665">
        <v>1</v>
      </c>
      <c r="E2665">
        <f>INDEX(products!B:B,MATCH(challenge_2_solution_2!$C2665,products!$A:$A,0))</f>
        <v>5.9</v>
      </c>
      <c r="F2665">
        <f>INDEX(products!C:C,MATCH(challenge_2_solution_2!$C2665,products!$A:$A,0))</f>
        <v>1.65</v>
      </c>
      <c r="G2665">
        <f t="shared" si="41"/>
        <v>5.9</v>
      </c>
      <c r="H2665">
        <f t="shared" si="41"/>
        <v>1.65</v>
      </c>
    </row>
    <row r="2666" spans="1:8" x14ac:dyDescent="0.2">
      <c r="A2666" s="1">
        <v>2620</v>
      </c>
      <c r="B2666" s="3">
        <v>42524.75277777778</v>
      </c>
      <c r="C2666" t="s">
        <v>17</v>
      </c>
      <c r="D2666">
        <v>2</v>
      </c>
      <c r="E2666">
        <f>INDEX(products!B:B,MATCH(challenge_2_solution_2!$C2666,products!$A:$A,0))</f>
        <v>5.9</v>
      </c>
      <c r="F2666">
        <f>INDEX(products!C:C,MATCH(challenge_2_solution_2!$C2666,products!$A:$A,0))</f>
        <v>2.83</v>
      </c>
      <c r="G2666">
        <f t="shared" si="41"/>
        <v>11.8</v>
      </c>
      <c r="H2666">
        <f t="shared" si="41"/>
        <v>5.66</v>
      </c>
    </row>
    <row r="2667" spans="1:8" x14ac:dyDescent="0.2">
      <c r="A2667" s="1">
        <v>2620</v>
      </c>
      <c r="B2667" s="3">
        <v>42524.75277777778</v>
      </c>
      <c r="C2667" t="s">
        <v>33</v>
      </c>
      <c r="D2667">
        <v>2</v>
      </c>
      <c r="E2667">
        <f>INDEX(products!B:B,MATCH(challenge_2_solution_2!$C2667,products!$A:$A,0))</f>
        <v>7.9</v>
      </c>
      <c r="F2667">
        <f>INDEX(products!C:C,MATCH(challenge_2_solution_2!$C2667,products!$A:$A,0))</f>
        <v>2.21</v>
      </c>
      <c r="G2667">
        <f t="shared" si="41"/>
        <v>15.8</v>
      </c>
      <c r="H2667">
        <f t="shared" si="41"/>
        <v>4.42</v>
      </c>
    </row>
    <row r="2668" spans="1:8" x14ac:dyDescent="0.2">
      <c r="A2668" s="1">
        <v>2620</v>
      </c>
      <c r="B2668" s="3">
        <v>42524.75277777778</v>
      </c>
      <c r="C2668" t="s">
        <v>47</v>
      </c>
      <c r="D2668">
        <v>1</v>
      </c>
      <c r="E2668">
        <f>INDEX(products!B:B,MATCH(challenge_2_solution_2!$C2668,products!$A:$A,0))</f>
        <v>7.9</v>
      </c>
      <c r="F2668">
        <f>INDEX(products!C:C,MATCH(challenge_2_solution_2!$C2668,products!$A:$A,0))</f>
        <v>1.9</v>
      </c>
      <c r="G2668">
        <f t="shared" si="41"/>
        <v>7.9</v>
      </c>
      <c r="H2668">
        <f t="shared" si="41"/>
        <v>1.9</v>
      </c>
    </row>
    <row r="2669" spans="1:8" x14ac:dyDescent="0.2">
      <c r="A2669" s="1">
        <v>2620</v>
      </c>
      <c r="B2669" s="3">
        <v>42524.75277777778</v>
      </c>
      <c r="C2669" t="s">
        <v>27</v>
      </c>
      <c r="D2669">
        <v>1</v>
      </c>
      <c r="E2669">
        <f>INDEX(products!B:B,MATCH(challenge_2_solution_2!$C2669,products!$A:$A,0))</f>
        <v>7.9</v>
      </c>
      <c r="F2669">
        <f>INDEX(products!C:C,MATCH(challenge_2_solution_2!$C2669,products!$A:$A,0))</f>
        <v>4.03</v>
      </c>
      <c r="G2669">
        <f t="shared" si="41"/>
        <v>7.9</v>
      </c>
      <c r="H2669">
        <f t="shared" si="41"/>
        <v>4.03</v>
      </c>
    </row>
    <row r="2670" spans="1:8" x14ac:dyDescent="0.2">
      <c r="A2670" s="1">
        <v>2620</v>
      </c>
      <c r="B2670" s="3">
        <v>42524.75277777778</v>
      </c>
      <c r="C2670" t="s">
        <v>61</v>
      </c>
      <c r="D2670">
        <v>1</v>
      </c>
      <c r="E2670">
        <f>INDEX(products!B:B,MATCH(challenge_2_solution_2!$C2670,products!$A:$A,0))</f>
        <v>11.9</v>
      </c>
      <c r="F2670">
        <f>INDEX(products!C:C,MATCH(challenge_2_solution_2!$C2670,products!$A:$A,0))</f>
        <v>7.74</v>
      </c>
      <c r="G2670">
        <f t="shared" si="41"/>
        <v>11.9</v>
      </c>
      <c r="H2670">
        <f t="shared" si="41"/>
        <v>7.74</v>
      </c>
    </row>
    <row r="2671" spans="1:8" x14ac:dyDescent="0.2">
      <c r="A2671" s="1">
        <v>2620</v>
      </c>
      <c r="B2671" s="3">
        <v>42524.75277777778</v>
      </c>
      <c r="C2671" t="s">
        <v>95</v>
      </c>
      <c r="D2671">
        <v>1</v>
      </c>
      <c r="E2671">
        <f>INDEX(products!B:B,MATCH(challenge_2_solution_2!$C2671,products!$A:$A,0))</f>
        <v>17.899999999999999</v>
      </c>
      <c r="F2671">
        <f>INDEX(products!C:C,MATCH(challenge_2_solution_2!$C2671,products!$A:$A,0))</f>
        <v>4.3</v>
      </c>
      <c r="G2671">
        <f t="shared" si="41"/>
        <v>17.899999999999999</v>
      </c>
      <c r="H2671">
        <f t="shared" si="41"/>
        <v>4.3</v>
      </c>
    </row>
    <row r="2672" spans="1:8" x14ac:dyDescent="0.2">
      <c r="A2672" s="1">
        <v>2620</v>
      </c>
      <c r="B2672" s="3">
        <v>42524.75277777778</v>
      </c>
      <c r="C2672" t="s">
        <v>91</v>
      </c>
      <c r="D2672">
        <v>1</v>
      </c>
      <c r="E2672">
        <f>INDEX(products!B:B,MATCH(challenge_2_solution_2!$C2672,products!$A:$A,0))</f>
        <v>17.899999999999999</v>
      </c>
      <c r="F2672">
        <f>INDEX(products!C:C,MATCH(challenge_2_solution_2!$C2672,products!$A:$A,0))</f>
        <v>6.44</v>
      </c>
      <c r="G2672">
        <f t="shared" si="41"/>
        <v>17.899999999999999</v>
      </c>
      <c r="H2672">
        <f t="shared" si="41"/>
        <v>6.44</v>
      </c>
    </row>
    <row r="2673" spans="1:8" x14ac:dyDescent="0.2">
      <c r="A2673" s="1">
        <v>2621</v>
      </c>
      <c r="B2673" s="3">
        <v>42524.772222222222</v>
      </c>
      <c r="C2673" t="s">
        <v>5</v>
      </c>
      <c r="D2673">
        <v>1</v>
      </c>
      <c r="E2673">
        <f>INDEX(products!B:B,MATCH(challenge_2_solution_2!$C2673,products!$A:$A,0))</f>
        <v>1</v>
      </c>
      <c r="F2673">
        <f>INDEX(products!C:C,MATCH(challenge_2_solution_2!$C2673,products!$A:$A,0))</f>
        <v>0.31</v>
      </c>
      <c r="G2673">
        <f t="shared" si="41"/>
        <v>1</v>
      </c>
      <c r="H2673">
        <f t="shared" si="41"/>
        <v>0.31</v>
      </c>
    </row>
    <row r="2674" spans="1:8" x14ac:dyDescent="0.2">
      <c r="A2674" s="1">
        <v>2621</v>
      </c>
      <c r="B2674" s="3">
        <v>42524.772222222222</v>
      </c>
      <c r="C2674" t="s">
        <v>3</v>
      </c>
      <c r="D2674">
        <v>1</v>
      </c>
      <c r="E2674">
        <f>INDEX(products!B:B,MATCH(challenge_2_solution_2!$C2674,products!$A:$A,0))</f>
        <v>1</v>
      </c>
      <c r="F2674">
        <f>INDEX(products!C:C,MATCH(challenge_2_solution_2!$C2674,products!$A:$A,0))</f>
        <v>0.5</v>
      </c>
      <c r="G2674">
        <f t="shared" si="41"/>
        <v>1</v>
      </c>
      <c r="H2674">
        <f t="shared" si="41"/>
        <v>0.5</v>
      </c>
    </row>
    <row r="2675" spans="1:8" x14ac:dyDescent="0.2">
      <c r="A2675" s="1">
        <v>2621</v>
      </c>
      <c r="B2675" s="3">
        <v>42524.772222222222</v>
      </c>
      <c r="C2675" t="s">
        <v>8</v>
      </c>
      <c r="D2675">
        <v>2</v>
      </c>
      <c r="E2675">
        <f>INDEX(products!B:B,MATCH(challenge_2_solution_2!$C2675,products!$A:$A,0))</f>
        <v>1.6</v>
      </c>
      <c r="F2675">
        <f>INDEX(products!C:C,MATCH(challenge_2_solution_2!$C2675,products!$A:$A,0))</f>
        <v>0.77</v>
      </c>
      <c r="G2675">
        <f t="shared" si="41"/>
        <v>3.2</v>
      </c>
      <c r="H2675">
        <f t="shared" si="41"/>
        <v>1.54</v>
      </c>
    </row>
    <row r="2676" spans="1:8" x14ac:dyDescent="0.2">
      <c r="A2676" s="1">
        <v>2621</v>
      </c>
      <c r="B2676" s="3">
        <v>42524.772222222222</v>
      </c>
      <c r="C2676" t="s">
        <v>9</v>
      </c>
      <c r="D2676">
        <v>1</v>
      </c>
      <c r="E2676">
        <f>INDEX(products!B:B,MATCH(challenge_2_solution_2!$C2676,products!$A:$A,0))</f>
        <v>1.6</v>
      </c>
      <c r="F2676">
        <f>INDEX(products!C:C,MATCH(challenge_2_solution_2!$C2676,products!$A:$A,0))</f>
        <v>0.67</v>
      </c>
      <c r="G2676">
        <f t="shared" si="41"/>
        <v>1.6</v>
      </c>
      <c r="H2676">
        <f t="shared" si="41"/>
        <v>0.67</v>
      </c>
    </row>
    <row r="2677" spans="1:8" x14ac:dyDescent="0.2">
      <c r="A2677" s="1">
        <v>2621</v>
      </c>
      <c r="B2677" s="3">
        <v>42524.772222222222</v>
      </c>
      <c r="C2677" t="s">
        <v>19</v>
      </c>
      <c r="D2677">
        <v>1</v>
      </c>
      <c r="E2677">
        <f>INDEX(products!B:B,MATCH(challenge_2_solution_2!$C2677,products!$A:$A,0))</f>
        <v>5.9</v>
      </c>
      <c r="F2677">
        <f>INDEX(products!C:C,MATCH(challenge_2_solution_2!$C2677,products!$A:$A,0))</f>
        <v>1.65</v>
      </c>
      <c r="G2677">
        <f t="shared" si="41"/>
        <v>5.9</v>
      </c>
      <c r="H2677">
        <f t="shared" si="41"/>
        <v>1.65</v>
      </c>
    </row>
    <row r="2678" spans="1:8" x14ac:dyDescent="0.2">
      <c r="A2678" s="1">
        <v>2621</v>
      </c>
      <c r="B2678" s="3">
        <v>42524.772222222222</v>
      </c>
      <c r="C2678" t="s">
        <v>14</v>
      </c>
      <c r="D2678">
        <v>1</v>
      </c>
      <c r="E2678">
        <f>INDEX(products!B:B,MATCH(challenge_2_solution_2!$C2678,products!$A:$A,0))</f>
        <v>5.9</v>
      </c>
      <c r="F2678">
        <f>INDEX(products!C:C,MATCH(challenge_2_solution_2!$C2678,products!$A:$A,0))</f>
        <v>2.36</v>
      </c>
      <c r="G2678">
        <f t="shared" si="41"/>
        <v>5.9</v>
      </c>
      <c r="H2678">
        <f t="shared" si="41"/>
        <v>2.36</v>
      </c>
    </row>
    <row r="2679" spans="1:8" x14ac:dyDescent="0.2">
      <c r="A2679" s="1">
        <v>2621</v>
      </c>
      <c r="B2679" s="3">
        <v>42524.772222222222</v>
      </c>
      <c r="C2679" t="s">
        <v>16</v>
      </c>
      <c r="D2679">
        <v>1</v>
      </c>
      <c r="E2679">
        <f>INDEX(products!B:B,MATCH(challenge_2_solution_2!$C2679,products!$A:$A,0))</f>
        <v>5.9</v>
      </c>
      <c r="F2679">
        <f>INDEX(products!C:C,MATCH(challenge_2_solution_2!$C2679,products!$A:$A,0))</f>
        <v>1.48</v>
      </c>
      <c r="G2679">
        <f t="shared" si="41"/>
        <v>5.9</v>
      </c>
      <c r="H2679">
        <f t="shared" si="41"/>
        <v>1.48</v>
      </c>
    </row>
    <row r="2680" spans="1:8" x14ac:dyDescent="0.2">
      <c r="A2680" s="1">
        <v>2621</v>
      </c>
      <c r="B2680" s="3">
        <v>42524.772222222222</v>
      </c>
      <c r="C2680" t="s">
        <v>30</v>
      </c>
      <c r="D2680">
        <v>1</v>
      </c>
      <c r="E2680">
        <f>INDEX(products!B:B,MATCH(challenge_2_solution_2!$C2680,products!$A:$A,0))</f>
        <v>7.9</v>
      </c>
      <c r="F2680">
        <f>INDEX(products!C:C,MATCH(challenge_2_solution_2!$C2680,products!$A:$A,0))</f>
        <v>4.66</v>
      </c>
      <c r="G2680">
        <f t="shared" si="41"/>
        <v>7.9</v>
      </c>
      <c r="H2680">
        <f t="shared" si="41"/>
        <v>4.66</v>
      </c>
    </row>
    <row r="2681" spans="1:8" x14ac:dyDescent="0.2">
      <c r="A2681" s="1">
        <v>2621</v>
      </c>
      <c r="B2681" s="3">
        <v>42524.772222222222</v>
      </c>
      <c r="C2681" t="s">
        <v>53</v>
      </c>
      <c r="D2681">
        <v>1</v>
      </c>
      <c r="E2681">
        <f>INDEX(products!B:B,MATCH(challenge_2_solution_2!$C2681,products!$A:$A,0))</f>
        <v>9.9</v>
      </c>
      <c r="F2681">
        <f>INDEX(products!C:C,MATCH(challenge_2_solution_2!$C2681,products!$A:$A,0))</f>
        <v>3.86</v>
      </c>
      <c r="G2681">
        <f t="shared" si="41"/>
        <v>9.9</v>
      </c>
      <c r="H2681">
        <f t="shared" si="41"/>
        <v>3.86</v>
      </c>
    </row>
    <row r="2682" spans="1:8" x14ac:dyDescent="0.2">
      <c r="A2682" s="1">
        <v>2621</v>
      </c>
      <c r="B2682" s="3">
        <v>42524.772222222222</v>
      </c>
      <c r="C2682" t="s">
        <v>96</v>
      </c>
      <c r="D2682">
        <v>1</v>
      </c>
      <c r="E2682">
        <f>INDEX(products!B:B,MATCH(challenge_2_solution_2!$C2682,products!$A:$A,0))</f>
        <v>17.899999999999999</v>
      </c>
      <c r="F2682">
        <f>INDEX(products!C:C,MATCH(challenge_2_solution_2!$C2682,products!$A:$A,0))</f>
        <v>10.92</v>
      </c>
      <c r="G2682">
        <f t="shared" si="41"/>
        <v>17.899999999999999</v>
      </c>
      <c r="H2682">
        <f t="shared" si="41"/>
        <v>10.92</v>
      </c>
    </row>
    <row r="2683" spans="1:8" x14ac:dyDescent="0.2">
      <c r="A2683" s="1">
        <v>2622</v>
      </c>
      <c r="B2683" s="3">
        <v>42524.779166666667</v>
      </c>
      <c r="C2683" t="s">
        <v>12</v>
      </c>
      <c r="D2683">
        <v>1</v>
      </c>
      <c r="E2683">
        <f>INDEX(products!B:B,MATCH(challenge_2_solution_2!$C2683,products!$A:$A,0))</f>
        <v>5.2</v>
      </c>
      <c r="F2683">
        <f>INDEX(products!C:C,MATCH(challenge_2_solution_2!$C2683,products!$A:$A,0))</f>
        <v>3.07</v>
      </c>
      <c r="G2683">
        <f t="shared" si="41"/>
        <v>5.2</v>
      </c>
      <c r="H2683">
        <f t="shared" si="41"/>
        <v>3.07</v>
      </c>
    </row>
    <row r="2684" spans="1:8" x14ac:dyDescent="0.2">
      <c r="A2684" s="1">
        <v>2622</v>
      </c>
      <c r="B2684" s="3">
        <v>42524.779166666667</v>
      </c>
      <c r="C2684" t="s">
        <v>14</v>
      </c>
      <c r="D2684">
        <v>4</v>
      </c>
      <c r="E2684">
        <f>INDEX(products!B:B,MATCH(challenge_2_solution_2!$C2684,products!$A:$A,0))</f>
        <v>5.9</v>
      </c>
      <c r="F2684">
        <f>INDEX(products!C:C,MATCH(challenge_2_solution_2!$C2684,products!$A:$A,0))</f>
        <v>2.36</v>
      </c>
      <c r="G2684">
        <f t="shared" si="41"/>
        <v>23.6</v>
      </c>
      <c r="H2684">
        <f t="shared" si="41"/>
        <v>9.44</v>
      </c>
    </row>
    <row r="2685" spans="1:8" x14ac:dyDescent="0.2">
      <c r="A2685" s="1">
        <v>2622</v>
      </c>
      <c r="B2685" s="3">
        <v>42524.779166666667</v>
      </c>
      <c r="C2685" t="s">
        <v>17</v>
      </c>
      <c r="D2685">
        <v>1</v>
      </c>
      <c r="E2685">
        <f>INDEX(products!B:B,MATCH(challenge_2_solution_2!$C2685,products!$A:$A,0))</f>
        <v>5.9</v>
      </c>
      <c r="F2685">
        <f>INDEX(products!C:C,MATCH(challenge_2_solution_2!$C2685,products!$A:$A,0))</f>
        <v>2.83</v>
      </c>
      <c r="G2685">
        <f t="shared" si="41"/>
        <v>5.9</v>
      </c>
      <c r="H2685">
        <f t="shared" si="41"/>
        <v>2.83</v>
      </c>
    </row>
    <row r="2686" spans="1:8" x14ac:dyDescent="0.2">
      <c r="A2686" s="1">
        <v>2622</v>
      </c>
      <c r="B2686" s="3">
        <v>42524.779166666667</v>
      </c>
      <c r="C2686" t="s">
        <v>19</v>
      </c>
      <c r="D2686">
        <v>1</v>
      </c>
      <c r="E2686">
        <f>INDEX(products!B:B,MATCH(challenge_2_solution_2!$C2686,products!$A:$A,0))</f>
        <v>5.9</v>
      </c>
      <c r="F2686">
        <f>INDEX(products!C:C,MATCH(challenge_2_solution_2!$C2686,products!$A:$A,0))</f>
        <v>1.65</v>
      </c>
      <c r="G2686">
        <f t="shared" si="41"/>
        <v>5.9</v>
      </c>
      <c r="H2686">
        <f t="shared" si="41"/>
        <v>1.65</v>
      </c>
    </row>
    <row r="2687" spans="1:8" x14ac:dyDescent="0.2">
      <c r="A2687" s="1">
        <v>2622</v>
      </c>
      <c r="B2687" s="3">
        <v>42524.779166666667</v>
      </c>
      <c r="C2687" t="s">
        <v>105</v>
      </c>
      <c r="D2687">
        <v>1</v>
      </c>
      <c r="E2687">
        <f>INDEX(products!B:B,MATCH(challenge_2_solution_2!$C2687,products!$A:$A,0))</f>
        <v>17.899999999999999</v>
      </c>
      <c r="F2687">
        <f>INDEX(products!C:C,MATCH(challenge_2_solution_2!$C2687,products!$A:$A,0))</f>
        <v>5.55</v>
      </c>
      <c r="G2687">
        <f t="shared" si="41"/>
        <v>17.899999999999999</v>
      </c>
      <c r="H2687">
        <f t="shared" si="41"/>
        <v>5.55</v>
      </c>
    </row>
    <row r="2688" spans="1:8" x14ac:dyDescent="0.2">
      <c r="A2688" s="1">
        <v>2622</v>
      </c>
      <c r="B2688" s="3">
        <v>42524.779166666667</v>
      </c>
      <c r="C2688" t="s">
        <v>102</v>
      </c>
      <c r="D2688">
        <v>1</v>
      </c>
      <c r="E2688">
        <f>INDEX(products!B:B,MATCH(challenge_2_solution_2!$C2688,products!$A:$A,0))</f>
        <v>17.899999999999999</v>
      </c>
      <c r="F2688">
        <f>INDEX(products!C:C,MATCH(challenge_2_solution_2!$C2688,products!$A:$A,0))</f>
        <v>8.41</v>
      </c>
      <c r="G2688">
        <f t="shared" si="41"/>
        <v>17.899999999999999</v>
      </c>
      <c r="H2688">
        <f t="shared" si="41"/>
        <v>8.41</v>
      </c>
    </row>
    <row r="2689" spans="1:8" x14ac:dyDescent="0.2">
      <c r="A2689" s="1">
        <v>2622</v>
      </c>
      <c r="B2689" s="3">
        <v>42524.779166666667</v>
      </c>
      <c r="C2689" t="s">
        <v>118</v>
      </c>
      <c r="D2689">
        <v>2</v>
      </c>
      <c r="E2689">
        <f>INDEX(products!B:B,MATCH(challenge_2_solution_2!$C2689,products!$A:$A,0))</f>
        <v>19.899999999999999</v>
      </c>
      <c r="F2689">
        <f>INDEX(products!C:C,MATCH(challenge_2_solution_2!$C2689,products!$A:$A,0))</f>
        <v>12.74</v>
      </c>
      <c r="G2689">
        <f t="shared" si="41"/>
        <v>39.799999999999997</v>
      </c>
      <c r="H2689">
        <f t="shared" si="41"/>
        <v>25.48</v>
      </c>
    </row>
    <row r="2690" spans="1:8" x14ac:dyDescent="0.2">
      <c r="A2690" s="1">
        <v>2623</v>
      </c>
      <c r="B2690" s="3">
        <v>42524.794444444444</v>
      </c>
      <c r="C2690" t="s">
        <v>12</v>
      </c>
      <c r="D2690">
        <v>2</v>
      </c>
      <c r="E2690">
        <f>INDEX(products!B:B,MATCH(challenge_2_solution_2!$C2690,products!$A:$A,0))</f>
        <v>5.2</v>
      </c>
      <c r="F2690">
        <f>INDEX(products!C:C,MATCH(challenge_2_solution_2!$C2690,products!$A:$A,0))</f>
        <v>3.07</v>
      </c>
      <c r="G2690">
        <f t="shared" si="41"/>
        <v>10.4</v>
      </c>
      <c r="H2690">
        <f t="shared" si="41"/>
        <v>6.14</v>
      </c>
    </row>
    <row r="2691" spans="1:8" x14ac:dyDescent="0.2">
      <c r="A2691" s="1">
        <v>2623</v>
      </c>
      <c r="B2691" s="3">
        <v>42524.794444444444</v>
      </c>
      <c r="C2691" t="s">
        <v>33</v>
      </c>
      <c r="D2691">
        <v>1</v>
      </c>
      <c r="E2691">
        <f>INDEX(products!B:B,MATCH(challenge_2_solution_2!$C2691,products!$A:$A,0))</f>
        <v>7.9</v>
      </c>
      <c r="F2691">
        <f>INDEX(products!C:C,MATCH(challenge_2_solution_2!$C2691,products!$A:$A,0))</f>
        <v>2.21</v>
      </c>
      <c r="G2691">
        <f t="shared" ref="G2691:H2754" si="42">$D2691*E2691</f>
        <v>7.9</v>
      </c>
      <c r="H2691">
        <f t="shared" si="42"/>
        <v>2.21</v>
      </c>
    </row>
    <row r="2692" spans="1:8" x14ac:dyDescent="0.2">
      <c r="A2692" s="1">
        <v>2623</v>
      </c>
      <c r="B2692" s="3">
        <v>42524.794444444444</v>
      </c>
      <c r="C2692" t="s">
        <v>32</v>
      </c>
      <c r="D2692">
        <v>1</v>
      </c>
      <c r="E2692">
        <f>INDEX(products!B:B,MATCH(challenge_2_solution_2!$C2692,products!$A:$A,0))</f>
        <v>7.9</v>
      </c>
      <c r="F2692">
        <f>INDEX(products!C:C,MATCH(challenge_2_solution_2!$C2692,products!$A:$A,0))</f>
        <v>2.92</v>
      </c>
      <c r="G2692">
        <f t="shared" si="42"/>
        <v>7.9</v>
      </c>
      <c r="H2692">
        <f t="shared" si="42"/>
        <v>2.92</v>
      </c>
    </row>
    <row r="2693" spans="1:8" x14ac:dyDescent="0.2">
      <c r="A2693" s="1">
        <v>2623</v>
      </c>
      <c r="B2693" s="3">
        <v>42524.794444444444</v>
      </c>
      <c r="C2693" t="s">
        <v>55</v>
      </c>
      <c r="D2693">
        <v>1</v>
      </c>
      <c r="E2693">
        <f>INDEX(products!B:B,MATCH(challenge_2_solution_2!$C2693,products!$A:$A,0))</f>
        <v>7.9</v>
      </c>
      <c r="F2693">
        <f>INDEX(products!C:C,MATCH(challenge_2_solution_2!$C2693,products!$A:$A,0))</f>
        <v>2.21</v>
      </c>
      <c r="G2693">
        <f t="shared" si="42"/>
        <v>7.9</v>
      </c>
      <c r="H2693">
        <f t="shared" si="42"/>
        <v>2.21</v>
      </c>
    </row>
    <row r="2694" spans="1:8" x14ac:dyDescent="0.2">
      <c r="A2694" s="1">
        <v>2623</v>
      </c>
      <c r="B2694" s="3">
        <v>42524.794444444444</v>
      </c>
      <c r="C2694" t="s">
        <v>86</v>
      </c>
      <c r="D2694">
        <v>1</v>
      </c>
      <c r="E2694">
        <f>INDEX(products!B:B,MATCH(challenge_2_solution_2!$C2694,products!$A:$A,0))</f>
        <v>15.9</v>
      </c>
      <c r="F2694">
        <f>INDEX(products!C:C,MATCH(challenge_2_solution_2!$C2694,products!$A:$A,0))</f>
        <v>5.57</v>
      </c>
      <c r="G2694">
        <f t="shared" si="42"/>
        <v>15.9</v>
      </c>
      <c r="H2694">
        <f t="shared" si="42"/>
        <v>5.57</v>
      </c>
    </row>
    <row r="2695" spans="1:8" x14ac:dyDescent="0.2">
      <c r="A2695" s="1">
        <v>2623</v>
      </c>
      <c r="B2695" s="3">
        <v>42524.794444444444</v>
      </c>
      <c r="C2695" t="s">
        <v>96</v>
      </c>
      <c r="D2695">
        <v>1</v>
      </c>
      <c r="E2695">
        <f>INDEX(products!B:B,MATCH(challenge_2_solution_2!$C2695,products!$A:$A,0))</f>
        <v>17.899999999999999</v>
      </c>
      <c r="F2695">
        <f>INDEX(products!C:C,MATCH(challenge_2_solution_2!$C2695,products!$A:$A,0))</f>
        <v>10.92</v>
      </c>
      <c r="G2695">
        <f t="shared" si="42"/>
        <v>17.899999999999999</v>
      </c>
      <c r="H2695">
        <f t="shared" si="42"/>
        <v>10.92</v>
      </c>
    </row>
    <row r="2696" spans="1:8" x14ac:dyDescent="0.2">
      <c r="A2696" s="1">
        <v>2624</v>
      </c>
      <c r="B2696" s="3">
        <v>42524.819444444445</v>
      </c>
      <c r="C2696" t="s">
        <v>6</v>
      </c>
      <c r="D2696">
        <v>1</v>
      </c>
      <c r="E2696">
        <f>INDEX(products!B:B,MATCH(challenge_2_solution_2!$C2696,products!$A:$A,0))</f>
        <v>1</v>
      </c>
      <c r="F2696">
        <f>INDEX(products!C:C,MATCH(challenge_2_solution_2!$C2696,products!$A:$A,0))</f>
        <v>0.31</v>
      </c>
      <c r="G2696">
        <f t="shared" si="42"/>
        <v>1</v>
      </c>
      <c r="H2696">
        <f t="shared" si="42"/>
        <v>0.31</v>
      </c>
    </row>
    <row r="2697" spans="1:8" x14ac:dyDescent="0.2">
      <c r="A2697" s="1">
        <v>2624</v>
      </c>
      <c r="B2697" s="3">
        <v>42524.819444444445</v>
      </c>
      <c r="C2697" t="s">
        <v>5</v>
      </c>
      <c r="D2697">
        <v>1</v>
      </c>
      <c r="E2697">
        <f>INDEX(products!B:B,MATCH(challenge_2_solution_2!$C2697,products!$A:$A,0))</f>
        <v>1</v>
      </c>
      <c r="F2697">
        <f>INDEX(products!C:C,MATCH(challenge_2_solution_2!$C2697,products!$A:$A,0))</f>
        <v>0.31</v>
      </c>
      <c r="G2697">
        <f t="shared" si="42"/>
        <v>1</v>
      </c>
      <c r="H2697">
        <f t="shared" si="42"/>
        <v>0.31</v>
      </c>
    </row>
    <row r="2698" spans="1:8" x14ac:dyDescent="0.2">
      <c r="A2698" s="1">
        <v>2624</v>
      </c>
      <c r="B2698" s="3">
        <v>42524.819444444445</v>
      </c>
      <c r="C2698" t="s">
        <v>12</v>
      </c>
      <c r="D2698">
        <v>1</v>
      </c>
      <c r="E2698">
        <f>INDEX(products!B:B,MATCH(challenge_2_solution_2!$C2698,products!$A:$A,0))</f>
        <v>5.2</v>
      </c>
      <c r="F2698">
        <f>INDEX(products!C:C,MATCH(challenge_2_solution_2!$C2698,products!$A:$A,0))</f>
        <v>3.07</v>
      </c>
      <c r="G2698">
        <f t="shared" si="42"/>
        <v>5.2</v>
      </c>
      <c r="H2698">
        <f t="shared" si="42"/>
        <v>3.07</v>
      </c>
    </row>
    <row r="2699" spans="1:8" x14ac:dyDescent="0.2">
      <c r="A2699" s="1">
        <v>2624</v>
      </c>
      <c r="B2699" s="3">
        <v>42524.819444444445</v>
      </c>
      <c r="C2699" t="s">
        <v>17</v>
      </c>
      <c r="D2699">
        <v>3</v>
      </c>
      <c r="E2699">
        <f>INDEX(products!B:B,MATCH(challenge_2_solution_2!$C2699,products!$A:$A,0))</f>
        <v>5.9</v>
      </c>
      <c r="F2699">
        <f>INDEX(products!C:C,MATCH(challenge_2_solution_2!$C2699,products!$A:$A,0))</f>
        <v>2.83</v>
      </c>
      <c r="G2699">
        <f t="shared" si="42"/>
        <v>17.700000000000003</v>
      </c>
      <c r="H2699">
        <f t="shared" si="42"/>
        <v>8.49</v>
      </c>
    </row>
    <row r="2700" spans="1:8" x14ac:dyDescent="0.2">
      <c r="A2700" s="1">
        <v>2624</v>
      </c>
      <c r="B2700" s="3">
        <v>42524.819444444445</v>
      </c>
      <c r="C2700" t="s">
        <v>20</v>
      </c>
      <c r="D2700">
        <v>1</v>
      </c>
      <c r="E2700">
        <f>INDEX(products!B:B,MATCH(challenge_2_solution_2!$C2700,products!$A:$A,0))</f>
        <v>5.9</v>
      </c>
      <c r="F2700">
        <f>INDEX(products!C:C,MATCH(challenge_2_solution_2!$C2700,products!$A:$A,0))</f>
        <v>1.83</v>
      </c>
      <c r="G2700">
        <f t="shared" si="42"/>
        <v>5.9</v>
      </c>
      <c r="H2700">
        <f t="shared" si="42"/>
        <v>1.83</v>
      </c>
    </row>
    <row r="2701" spans="1:8" x14ac:dyDescent="0.2">
      <c r="A2701" s="1">
        <v>2624</v>
      </c>
      <c r="B2701" s="3">
        <v>42524.819444444445</v>
      </c>
      <c r="C2701" t="s">
        <v>87</v>
      </c>
      <c r="D2701">
        <v>1</v>
      </c>
      <c r="E2701">
        <f>INDEX(products!B:B,MATCH(challenge_2_solution_2!$C2701,products!$A:$A,0))</f>
        <v>15.9</v>
      </c>
      <c r="F2701">
        <f>INDEX(products!C:C,MATCH(challenge_2_solution_2!$C2701,products!$A:$A,0))</f>
        <v>6.2</v>
      </c>
      <c r="G2701">
        <f t="shared" si="42"/>
        <v>15.9</v>
      </c>
      <c r="H2701">
        <f t="shared" si="42"/>
        <v>6.2</v>
      </c>
    </row>
    <row r="2702" spans="1:8" x14ac:dyDescent="0.2">
      <c r="A2702" s="1">
        <v>2624</v>
      </c>
      <c r="B2702" s="3">
        <v>42524.819444444445</v>
      </c>
      <c r="C2702" t="s">
        <v>87</v>
      </c>
      <c r="D2702">
        <v>1</v>
      </c>
      <c r="E2702">
        <f>INDEX(products!B:B,MATCH(challenge_2_solution_2!$C2702,products!$A:$A,0))</f>
        <v>15.9</v>
      </c>
      <c r="F2702">
        <f>INDEX(products!C:C,MATCH(challenge_2_solution_2!$C2702,products!$A:$A,0))</f>
        <v>6.2</v>
      </c>
      <c r="G2702">
        <f t="shared" si="42"/>
        <v>15.9</v>
      </c>
      <c r="H2702">
        <f t="shared" si="42"/>
        <v>6.2</v>
      </c>
    </row>
    <row r="2703" spans="1:8" x14ac:dyDescent="0.2">
      <c r="A2703" s="1">
        <v>2624</v>
      </c>
      <c r="B2703" s="3">
        <v>42524.819444444445</v>
      </c>
      <c r="C2703" t="s">
        <v>96</v>
      </c>
      <c r="D2703">
        <v>1</v>
      </c>
      <c r="E2703">
        <f>INDEX(products!B:B,MATCH(challenge_2_solution_2!$C2703,products!$A:$A,0))</f>
        <v>17.899999999999999</v>
      </c>
      <c r="F2703">
        <f>INDEX(products!C:C,MATCH(challenge_2_solution_2!$C2703,products!$A:$A,0))</f>
        <v>10.92</v>
      </c>
      <c r="G2703">
        <f t="shared" si="42"/>
        <v>17.899999999999999</v>
      </c>
      <c r="H2703">
        <f t="shared" si="42"/>
        <v>10.92</v>
      </c>
    </row>
    <row r="2704" spans="1:8" x14ac:dyDescent="0.2">
      <c r="A2704" s="1">
        <v>2624</v>
      </c>
      <c r="B2704" s="3">
        <v>42524.819444444445</v>
      </c>
      <c r="C2704" t="s">
        <v>148</v>
      </c>
      <c r="D2704">
        <v>1</v>
      </c>
      <c r="E2704">
        <f>INDEX(products!B:B,MATCH(challenge_2_solution_2!$C2704,products!$A:$A,0))</f>
        <v>19.899999999999999</v>
      </c>
      <c r="F2704">
        <f>INDEX(products!C:C,MATCH(challenge_2_solution_2!$C2704,products!$A:$A,0))</f>
        <v>4.58</v>
      </c>
      <c r="G2704">
        <f t="shared" si="42"/>
        <v>19.899999999999999</v>
      </c>
      <c r="H2704">
        <f t="shared" si="42"/>
        <v>4.58</v>
      </c>
    </row>
    <row r="2705" spans="1:8" x14ac:dyDescent="0.2">
      <c r="A2705" s="1">
        <v>2625</v>
      </c>
      <c r="B2705" s="3">
        <v>42524.824999999997</v>
      </c>
      <c r="C2705" t="s">
        <v>17</v>
      </c>
      <c r="D2705">
        <v>1</v>
      </c>
      <c r="E2705">
        <f>INDEX(products!B:B,MATCH(challenge_2_solution_2!$C2705,products!$A:$A,0))</f>
        <v>5.9</v>
      </c>
      <c r="F2705">
        <f>INDEX(products!C:C,MATCH(challenge_2_solution_2!$C2705,products!$A:$A,0))</f>
        <v>2.83</v>
      </c>
      <c r="G2705">
        <f t="shared" si="42"/>
        <v>5.9</v>
      </c>
      <c r="H2705">
        <f t="shared" si="42"/>
        <v>2.83</v>
      </c>
    </row>
    <row r="2706" spans="1:8" x14ac:dyDescent="0.2">
      <c r="A2706" s="1">
        <v>2625</v>
      </c>
      <c r="B2706" s="3">
        <v>42524.824999999997</v>
      </c>
      <c r="C2706" t="s">
        <v>61</v>
      </c>
      <c r="D2706">
        <v>1</v>
      </c>
      <c r="E2706">
        <f>INDEX(products!B:B,MATCH(challenge_2_solution_2!$C2706,products!$A:$A,0))</f>
        <v>11.9</v>
      </c>
      <c r="F2706">
        <f>INDEX(products!C:C,MATCH(challenge_2_solution_2!$C2706,products!$A:$A,0))</f>
        <v>7.74</v>
      </c>
      <c r="G2706">
        <f t="shared" si="42"/>
        <v>11.9</v>
      </c>
      <c r="H2706">
        <f t="shared" si="42"/>
        <v>7.74</v>
      </c>
    </row>
    <row r="2707" spans="1:8" x14ac:dyDescent="0.2">
      <c r="A2707" s="1">
        <v>2625</v>
      </c>
      <c r="B2707" s="3">
        <v>42524.824999999997</v>
      </c>
      <c r="C2707" t="s">
        <v>87</v>
      </c>
      <c r="D2707">
        <v>1</v>
      </c>
      <c r="E2707">
        <f>INDEX(products!B:B,MATCH(challenge_2_solution_2!$C2707,products!$A:$A,0))</f>
        <v>15.9</v>
      </c>
      <c r="F2707">
        <f>INDEX(products!C:C,MATCH(challenge_2_solution_2!$C2707,products!$A:$A,0))</f>
        <v>6.2</v>
      </c>
      <c r="G2707">
        <f t="shared" si="42"/>
        <v>15.9</v>
      </c>
      <c r="H2707">
        <f t="shared" si="42"/>
        <v>6.2</v>
      </c>
    </row>
    <row r="2708" spans="1:8" x14ac:dyDescent="0.2">
      <c r="A2708" s="1">
        <v>2625</v>
      </c>
      <c r="B2708" s="3">
        <v>42524.824999999997</v>
      </c>
      <c r="C2708" t="s">
        <v>95</v>
      </c>
      <c r="D2708">
        <v>1</v>
      </c>
      <c r="E2708">
        <f>INDEX(products!B:B,MATCH(challenge_2_solution_2!$C2708,products!$A:$A,0))</f>
        <v>17.899999999999999</v>
      </c>
      <c r="F2708">
        <f>INDEX(products!C:C,MATCH(challenge_2_solution_2!$C2708,products!$A:$A,0))</f>
        <v>4.3</v>
      </c>
      <c r="G2708">
        <f t="shared" si="42"/>
        <v>17.899999999999999</v>
      </c>
      <c r="H2708">
        <f t="shared" si="42"/>
        <v>4.3</v>
      </c>
    </row>
    <row r="2709" spans="1:8" x14ac:dyDescent="0.2">
      <c r="A2709" s="1">
        <v>2626</v>
      </c>
      <c r="B2709" s="3">
        <v>42524.839583333334</v>
      </c>
      <c r="C2709" t="s">
        <v>8</v>
      </c>
      <c r="D2709">
        <v>1</v>
      </c>
      <c r="E2709">
        <f>INDEX(products!B:B,MATCH(challenge_2_solution_2!$C2709,products!$A:$A,0))</f>
        <v>1.6</v>
      </c>
      <c r="F2709">
        <f>INDEX(products!C:C,MATCH(challenge_2_solution_2!$C2709,products!$A:$A,0))</f>
        <v>0.77</v>
      </c>
      <c r="G2709">
        <f t="shared" si="42"/>
        <v>1.6</v>
      </c>
      <c r="H2709">
        <f t="shared" si="42"/>
        <v>0.77</v>
      </c>
    </row>
    <row r="2710" spans="1:8" x14ac:dyDescent="0.2">
      <c r="A2710" s="1">
        <v>2626</v>
      </c>
      <c r="B2710" s="3">
        <v>42524.839583333334</v>
      </c>
      <c r="C2710" t="s">
        <v>12</v>
      </c>
      <c r="D2710">
        <v>1</v>
      </c>
      <c r="E2710">
        <f>INDEX(products!B:B,MATCH(challenge_2_solution_2!$C2710,products!$A:$A,0))</f>
        <v>5.2</v>
      </c>
      <c r="F2710">
        <f>INDEX(products!C:C,MATCH(challenge_2_solution_2!$C2710,products!$A:$A,0))</f>
        <v>3.07</v>
      </c>
      <c r="G2710">
        <f t="shared" si="42"/>
        <v>5.2</v>
      </c>
      <c r="H2710">
        <f t="shared" si="42"/>
        <v>3.07</v>
      </c>
    </row>
    <row r="2711" spans="1:8" x14ac:dyDescent="0.2">
      <c r="A2711" s="1">
        <v>2626</v>
      </c>
      <c r="B2711" s="3">
        <v>42524.839583333334</v>
      </c>
      <c r="C2711" t="s">
        <v>17</v>
      </c>
      <c r="D2711">
        <v>1</v>
      </c>
      <c r="E2711">
        <f>INDEX(products!B:B,MATCH(challenge_2_solution_2!$C2711,products!$A:$A,0))</f>
        <v>5.9</v>
      </c>
      <c r="F2711">
        <f>INDEX(products!C:C,MATCH(challenge_2_solution_2!$C2711,products!$A:$A,0))</f>
        <v>2.83</v>
      </c>
      <c r="G2711">
        <f t="shared" si="42"/>
        <v>5.9</v>
      </c>
      <c r="H2711">
        <f t="shared" si="42"/>
        <v>2.83</v>
      </c>
    </row>
    <row r="2712" spans="1:8" x14ac:dyDescent="0.2">
      <c r="A2712" s="1">
        <v>2626</v>
      </c>
      <c r="B2712" s="3">
        <v>42524.839583333334</v>
      </c>
      <c r="C2712" t="s">
        <v>33</v>
      </c>
      <c r="D2712">
        <v>1</v>
      </c>
      <c r="E2712">
        <f>INDEX(products!B:B,MATCH(challenge_2_solution_2!$C2712,products!$A:$A,0))</f>
        <v>7.9</v>
      </c>
      <c r="F2712">
        <f>INDEX(products!C:C,MATCH(challenge_2_solution_2!$C2712,products!$A:$A,0))</f>
        <v>2.21</v>
      </c>
      <c r="G2712">
        <f t="shared" si="42"/>
        <v>7.9</v>
      </c>
      <c r="H2712">
        <f t="shared" si="42"/>
        <v>2.21</v>
      </c>
    </row>
    <row r="2713" spans="1:8" x14ac:dyDescent="0.2">
      <c r="A2713" s="1">
        <v>2626</v>
      </c>
      <c r="B2713" s="3">
        <v>42524.839583333334</v>
      </c>
      <c r="C2713" t="s">
        <v>27</v>
      </c>
      <c r="D2713">
        <v>1</v>
      </c>
      <c r="E2713">
        <f>INDEX(products!B:B,MATCH(challenge_2_solution_2!$C2713,products!$A:$A,0))</f>
        <v>7.9</v>
      </c>
      <c r="F2713">
        <f>INDEX(products!C:C,MATCH(challenge_2_solution_2!$C2713,products!$A:$A,0))</f>
        <v>4.03</v>
      </c>
      <c r="G2713">
        <f t="shared" si="42"/>
        <v>7.9</v>
      </c>
      <c r="H2713">
        <f t="shared" si="42"/>
        <v>4.03</v>
      </c>
    </row>
    <row r="2714" spans="1:8" x14ac:dyDescent="0.2">
      <c r="A2714" s="1">
        <v>2626</v>
      </c>
      <c r="B2714" s="3">
        <v>42524.839583333334</v>
      </c>
      <c r="C2714" t="s">
        <v>89</v>
      </c>
      <c r="D2714">
        <v>1</v>
      </c>
      <c r="E2714">
        <f>INDEX(products!B:B,MATCH(challenge_2_solution_2!$C2714,products!$A:$A,0))</f>
        <v>17.899999999999999</v>
      </c>
      <c r="F2714">
        <f>INDEX(products!C:C,MATCH(challenge_2_solution_2!$C2714,products!$A:$A,0))</f>
        <v>3.94</v>
      </c>
      <c r="G2714">
        <f t="shared" si="42"/>
        <v>17.899999999999999</v>
      </c>
      <c r="H2714">
        <f t="shared" si="42"/>
        <v>3.94</v>
      </c>
    </row>
    <row r="2715" spans="1:8" x14ac:dyDescent="0.2">
      <c r="A2715" s="1">
        <v>2626</v>
      </c>
      <c r="B2715" s="3">
        <v>42524.839583333334</v>
      </c>
      <c r="C2715" t="s">
        <v>96</v>
      </c>
      <c r="D2715">
        <v>1</v>
      </c>
      <c r="E2715">
        <f>INDEX(products!B:B,MATCH(challenge_2_solution_2!$C2715,products!$A:$A,0))</f>
        <v>17.899999999999999</v>
      </c>
      <c r="F2715">
        <f>INDEX(products!C:C,MATCH(challenge_2_solution_2!$C2715,products!$A:$A,0))</f>
        <v>10.92</v>
      </c>
      <c r="G2715">
        <f t="shared" si="42"/>
        <v>17.899999999999999</v>
      </c>
      <c r="H2715">
        <f t="shared" si="42"/>
        <v>10.92</v>
      </c>
    </row>
    <row r="2716" spans="1:8" x14ac:dyDescent="0.2">
      <c r="A2716" s="1">
        <v>2627</v>
      </c>
      <c r="B2716" s="3">
        <v>42525.511805555558</v>
      </c>
      <c r="C2716" t="s">
        <v>5</v>
      </c>
      <c r="D2716">
        <v>1</v>
      </c>
      <c r="E2716">
        <f>INDEX(products!B:B,MATCH(challenge_2_solution_2!$C2716,products!$A:$A,0))</f>
        <v>1</v>
      </c>
      <c r="F2716">
        <f>INDEX(products!C:C,MATCH(challenge_2_solution_2!$C2716,products!$A:$A,0))</f>
        <v>0.31</v>
      </c>
      <c r="G2716">
        <f t="shared" si="42"/>
        <v>1</v>
      </c>
      <c r="H2716">
        <f t="shared" si="42"/>
        <v>0.31</v>
      </c>
    </row>
    <row r="2717" spans="1:8" x14ac:dyDescent="0.2">
      <c r="A2717" s="1">
        <v>2627</v>
      </c>
      <c r="B2717" s="3">
        <v>42525.511805555558</v>
      </c>
      <c r="C2717" t="s">
        <v>4</v>
      </c>
      <c r="D2717">
        <v>1</v>
      </c>
      <c r="E2717">
        <f>INDEX(products!B:B,MATCH(challenge_2_solution_2!$C2717,products!$A:$A,0))</f>
        <v>1</v>
      </c>
      <c r="F2717">
        <f>INDEX(products!C:C,MATCH(challenge_2_solution_2!$C2717,products!$A:$A,0))</f>
        <v>0.61</v>
      </c>
      <c r="G2717">
        <f t="shared" si="42"/>
        <v>1</v>
      </c>
      <c r="H2717">
        <f t="shared" si="42"/>
        <v>0.61</v>
      </c>
    </row>
    <row r="2718" spans="1:8" x14ac:dyDescent="0.2">
      <c r="A2718" s="1">
        <v>2627</v>
      </c>
      <c r="B2718" s="3">
        <v>42525.511805555558</v>
      </c>
      <c r="C2718" t="s">
        <v>7</v>
      </c>
      <c r="D2718">
        <v>1</v>
      </c>
      <c r="E2718">
        <f>INDEX(products!B:B,MATCH(challenge_2_solution_2!$C2718,products!$A:$A,0))</f>
        <v>1</v>
      </c>
      <c r="F2718">
        <f>INDEX(products!C:C,MATCH(challenge_2_solution_2!$C2718,products!$A:$A,0))</f>
        <v>0.68</v>
      </c>
      <c r="G2718">
        <f t="shared" si="42"/>
        <v>1</v>
      </c>
      <c r="H2718">
        <f t="shared" si="42"/>
        <v>0.68</v>
      </c>
    </row>
    <row r="2719" spans="1:8" x14ac:dyDescent="0.2">
      <c r="A2719" s="1">
        <v>2627</v>
      </c>
      <c r="B2719" s="3">
        <v>42525.511805555558</v>
      </c>
      <c r="C2719" t="s">
        <v>3</v>
      </c>
      <c r="D2719">
        <v>1</v>
      </c>
      <c r="E2719">
        <f>INDEX(products!B:B,MATCH(challenge_2_solution_2!$C2719,products!$A:$A,0))</f>
        <v>1</v>
      </c>
      <c r="F2719">
        <f>INDEX(products!C:C,MATCH(challenge_2_solution_2!$C2719,products!$A:$A,0))</f>
        <v>0.5</v>
      </c>
      <c r="G2719">
        <f t="shared" si="42"/>
        <v>1</v>
      </c>
      <c r="H2719">
        <f t="shared" si="42"/>
        <v>0.5</v>
      </c>
    </row>
    <row r="2720" spans="1:8" x14ac:dyDescent="0.2">
      <c r="A2720" s="1">
        <v>2627</v>
      </c>
      <c r="B2720" s="3">
        <v>42525.511805555558</v>
      </c>
      <c r="C2720" t="s">
        <v>8</v>
      </c>
      <c r="D2720">
        <v>2</v>
      </c>
      <c r="E2720">
        <f>INDEX(products!B:B,MATCH(challenge_2_solution_2!$C2720,products!$A:$A,0))</f>
        <v>1.6</v>
      </c>
      <c r="F2720">
        <f>INDEX(products!C:C,MATCH(challenge_2_solution_2!$C2720,products!$A:$A,0))</f>
        <v>0.77</v>
      </c>
      <c r="G2720">
        <f t="shared" si="42"/>
        <v>3.2</v>
      </c>
      <c r="H2720">
        <f t="shared" si="42"/>
        <v>1.54</v>
      </c>
    </row>
    <row r="2721" spans="1:8" x14ac:dyDescent="0.2">
      <c r="A2721" s="1">
        <v>2627</v>
      </c>
      <c r="B2721" s="3">
        <v>42525.511805555558</v>
      </c>
      <c r="C2721" t="s">
        <v>15</v>
      </c>
      <c r="D2721">
        <v>1</v>
      </c>
      <c r="E2721">
        <f>INDEX(products!B:B,MATCH(challenge_2_solution_2!$C2721,products!$A:$A,0))</f>
        <v>5.9</v>
      </c>
      <c r="F2721">
        <f>INDEX(products!C:C,MATCH(challenge_2_solution_2!$C2721,products!$A:$A,0))</f>
        <v>3.07</v>
      </c>
      <c r="G2721">
        <f t="shared" si="42"/>
        <v>5.9</v>
      </c>
      <c r="H2721">
        <f t="shared" si="42"/>
        <v>3.07</v>
      </c>
    </row>
    <row r="2722" spans="1:8" x14ac:dyDescent="0.2">
      <c r="A2722" s="1">
        <v>2627</v>
      </c>
      <c r="B2722" s="3">
        <v>42525.511805555558</v>
      </c>
      <c r="C2722" t="s">
        <v>19</v>
      </c>
      <c r="D2722">
        <v>1</v>
      </c>
      <c r="E2722">
        <f>INDEX(products!B:B,MATCH(challenge_2_solution_2!$C2722,products!$A:$A,0))</f>
        <v>5.9</v>
      </c>
      <c r="F2722">
        <f>INDEX(products!C:C,MATCH(challenge_2_solution_2!$C2722,products!$A:$A,0))</f>
        <v>1.65</v>
      </c>
      <c r="G2722">
        <f t="shared" si="42"/>
        <v>5.9</v>
      </c>
      <c r="H2722">
        <f t="shared" si="42"/>
        <v>1.65</v>
      </c>
    </row>
    <row r="2723" spans="1:8" x14ac:dyDescent="0.2">
      <c r="A2723" s="1">
        <v>2627</v>
      </c>
      <c r="B2723" s="3">
        <v>42525.511805555558</v>
      </c>
      <c r="C2723" t="s">
        <v>17</v>
      </c>
      <c r="D2723">
        <v>1</v>
      </c>
      <c r="E2723">
        <f>INDEX(products!B:B,MATCH(challenge_2_solution_2!$C2723,products!$A:$A,0))</f>
        <v>5.9</v>
      </c>
      <c r="F2723">
        <f>INDEX(products!C:C,MATCH(challenge_2_solution_2!$C2723,products!$A:$A,0))</f>
        <v>2.83</v>
      </c>
      <c r="G2723">
        <f t="shared" si="42"/>
        <v>5.9</v>
      </c>
      <c r="H2723">
        <f t="shared" si="42"/>
        <v>2.83</v>
      </c>
    </row>
    <row r="2724" spans="1:8" x14ac:dyDescent="0.2">
      <c r="A2724" s="1">
        <v>2627</v>
      </c>
      <c r="B2724" s="3">
        <v>42525.511805555558</v>
      </c>
      <c r="C2724" t="s">
        <v>79</v>
      </c>
      <c r="D2724">
        <v>1</v>
      </c>
      <c r="E2724">
        <f>INDEX(products!B:B,MATCH(challenge_2_solution_2!$C2724,products!$A:$A,0))</f>
        <v>11.9</v>
      </c>
      <c r="F2724">
        <f>INDEX(products!C:C,MATCH(challenge_2_solution_2!$C2724,products!$A:$A,0))</f>
        <v>6.9</v>
      </c>
      <c r="G2724">
        <f t="shared" si="42"/>
        <v>11.9</v>
      </c>
      <c r="H2724">
        <f t="shared" si="42"/>
        <v>6.9</v>
      </c>
    </row>
    <row r="2725" spans="1:8" x14ac:dyDescent="0.2">
      <c r="A2725" s="1">
        <v>2627</v>
      </c>
      <c r="B2725" s="3">
        <v>42525.511805555558</v>
      </c>
      <c r="C2725" t="s">
        <v>68</v>
      </c>
      <c r="D2725">
        <v>1</v>
      </c>
      <c r="E2725">
        <f>INDEX(products!B:B,MATCH(challenge_2_solution_2!$C2725,products!$A:$A,0))</f>
        <v>11.9</v>
      </c>
      <c r="F2725">
        <f>INDEX(products!C:C,MATCH(challenge_2_solution_2!$C2725,products!$A:$A,0))</f>
        <v>3.69</v>
      </c>
      <c r="G2725">
        <f t="shared" si="42"/>
        <v>11.9</v>
      </c>
      <c r="H2725">
        <f t="shared" si="42"/>
        <v>3.69</v>
      </c>
    </row>
    <row r="2726" spans="1:8" x14ac:dyDescent="0.2">
      <c r="A2726" s="1">
        <v>2627</v>
      </c>
      <c r="B2726" s="3">
        <v>42525.511805555558</v>
      </c>
      <c r="C2726" t="s">
        <v>136</v>
      </c>
      <c r="D2726">
        <v>1</v>
      </c>
      <c r="E2726">
        <f>INDEX(products!B:B,MATCH(challenge_2_solution_2!$C2726,products!$A:$A,0))</f>
        <v>19.899999999999999</v>
      </c>
      <c r="F2726">
        <f>INDEX(products!C:C,MATCH(challenge_2_solution_2!$C2726,products!$A:$A,0))</f>
        <v>6.37</v>
      </c>
      <c r="G2726">
        <f t="shared" si="42"/>
        <v>19.899999999999999</v>
      </c>
      <c r="H2726">
        <f t="shared" si="42"/>
        <v>6.37</v>
      </c>
    </row>
    <row r="2727" spans="1:8" x14ac:dyDescent="0.2">
      <c r="A2727" s="1">
        <v>2628</v>
      </c>
      <c r="B2727" s="3">
        <v>42525.568055555559</v>
      </c>
      <c r="C2727" t="s">
        <v>32</v>
      </c>
      <c r="D2727">
        <v>1</v>
      </c>
      <c r="E2727">
        <f>INDEX(products!B:B,MATCH(challenge_2_solution_2!$C2727,products!$A:$A,0))</f>
        <v>7.9</v>
      </c>
      <c r="F2727">
        <f>INDEX(products!C:C,MATCH(challenge_2_solution_2!$C2727,products!$A:$A,0))</f>
        <v>2.92</v>
      </c>
      <c r="G2727">
        <f t="shared" si="42"/>
        <v>7.9</v>
      </c>
      <c r="H2727">
        <f t="shared" si="42"/>
        <v>2.92</v>
      </c>
    </row>
    <row r="2728" spans="1:8" x14ac:dyDescent="0.2">
      <c r="A2728" s="1">
        <v>2628</v>
      </c>
      <c r="B2728" s="3">
        <v>42525.568055555559</v>
      </c>
      <c r="C2728" t="s">
        <v>57</v>
      </c>
      <c r="D2728">
        <v>1</v>
      </c>
      <c r="E2728">
        <f>INDEX(products!B:B,MATCH(challenge_2_solution_2!$C2728,products!$A:$A,0))</f>
        <v>9.9</v>
      </c>
      <c r="F2728">
        <f>INDEX(products!C:C,MATCH(challenge_2_solution_2!$C2728,products!$A:$A,0))</f>
        <v>3.76</v>
      </c>
      <c r="G2728">
        <f t="shared" si="42"/>
        <v>9.9</v>
      </c>
      <c r="H2728">
        <f t="shared" si="42"/>
        <v>3.76</v>
      </c>
    </row>
    <row r="2729" spans="1:8" x14ac:dyDescent="0.2">
      <c r="A2729" s="1">
        <v>2628</v>
      </c>
      <c r="B2729" s="3">
        <v>42525.568055555559</v>
      </c>
      <c r="C2729" t="s">
        <v>88</v>
      </c>
      <c r="D2729">
        <v>1</v>
      </c>
      <c r="E2729">
        <f>INDEX(products!B:B,MATCH(challenge_2_solution_2!$C2729,products!$A:$A,0))</f>
        <v>15.9</v>
      </c>
      <c r="F2729">
        <f>INDEX(products!C:C,MATCH(challenge_2_solution_2!$C2729,products!$A:$A,0))</f>
        <v>7</v>
      </c>
      <c r="G2729">
        <f t="shared" si="42"/>
        <v>15.9</v>
      </c>
      <c r="H2729">
        <f t="shared" si="42"/>
        <v>7</v>
      </c>
    </row>
    <row r="2730" spans="1:8" x14ac:dyDescent="0.2">
      <c r="A2730" s="1">
        <v>2628</v>
      </c>
      <c r="B2730" s="3">
        <v>42525.568055555559</v>
      </c>
      <c r="C2730" t="s">
        <v>104</v>
      </c>
      <c r="D2730">
        <v>1</v>
      </c>
      <c r="E2730">
        <f>INDEX(products!B:B,MATCH(challenge_2_solution_2!$C2730,products!$A:$A,0))</f>
        <v>17.899999999999999</v>
      </c>
      <c r="F2730">
        <f>INDEX(products!C:C,MATCH(challenge_2_solution_2!$C2730,products!$A:$A,0))</f>
        <v>10.199999999999999</v>
      </c>
      <c r="G2730">
        <f t="shared" si="42"/>
        <v>17.899999999999999</v>
      </c>
      <c r="H2730">
        <f t="shared" si="42"/>
        <v>10.199999999999999</v>
      </c>
    </row>
    <row r="2731" spans="1:8" x14ac:dyDescent="0.2">
      <c r="A2731" s="1">
        <v>2628</v>
      </c>
      <c r="B2731" s="3">
        <v>42525.568055555559</v>
      </c>
      <c r="C2731" t="s">
        <v>163</v>
      </c>
      <c r="D2731">
        <v>1</v>
      </c>
      <c r="E2731">
        <f>INDEX(products!B:B,MATCH(challenge_2_solution_2!$C2731,products!$A:$A,0))</f>
        <v>25.9</v>
      </c>
      <c r="F2731">
        <f>INDEX(products!C:C,MATCH(challenge_2_solution_2!$C2731,products!$A:$A,0))</f>
        <v>15.28</v>
      </c>
      <c r="G2731">
        <f t="shared" si="42"/>
        <v>25.9</v>
      </c>
      <c r="H2731">
        <f t="shared" si="42"/>
        <v>15.28</v>
      </c>
    </row>
    <row r="2732" spans="1:8" x14ac:dyDescent="0.2">
      <c r="A2732" s="1">
        <v>2628</v>
      </c>
      <c r="B2732" s="3">
        <v>42525.568055555559</v>
      </c>
      <c r="C2732" t="s">
        <v>173</v>
      </c>
      <c r="D2732">
        <v>1</v>
      </c>
      <c r="E2732">
        <f>INDEX(products!B:B,MATCH(challenge_2_solution_2!$C2732,products!$A:$A,0))</f>
        <v>25.9</v>
      </c>
      <c r="F2732">
        <f>INDEX(products!C:C,MATCH(challenge_2_solution_2!$C2732,products!$A:$A,0))</f>
        <v>11.91</v>
      </c>
      <c r="G2732">
        <f t="shared" si="42"/>
        <v>25.9</v>
      </c>
      <c r="H2732">
        <f t="shared" si="42"/>
        <v>11.91</v>
      </c>
    </row>
    <row r="2733" spans="1:8" x14ac:dyDescent="0.2">
      <c r="A2733" s="1">
        <v>2628</v>
      </c>
      <c r="B2733" s="3">
        <v>42525.568055555559</v>
      </c>
      <c r="C2733" t="s">
        <v>176</v>
      </c>
      <c r="D2733">
        <v>2</v>
      </c>
      <c r="E2733">
        <f>INDEX(products!B:B,MATCH(challenge_2_solution_2!$C2733,products!$A:$A,0))</f>
        <v>35.9</v>
      </c>
      <c r="F2733">
        <f>INDEX(products!C:C,MATCH(challenge_2_solution_2!$C2733,products!$A:$A,0))</f>
        <v>7.12</v>
      </c>
      <c r="G2733">
        <f t="shared" si="42"/>
        <v>71.8</v>
      </c>
      <c r="H2733">
        <f t="shared" si="42"/>
        <v>14.24</v>
      </c>
    </row>
    <row r="2734" spans="1:8" x14ac:dyDescent="0.2">
      <c r="A2734" s="1">
        <v>2629</v>
      </c>
      <c r="B2734" s="3">
        <v>42525.730555555558</v>
      </c>
      <c r="C2734" t="s">
        <v>17</v>
      </c>
      <c r="D2734">
        <v>2</v>
      </c>
      <c r="E2734">
        <f>INDEX(products!B:B,MATCH(challenge_2_solution_2!$C2734,products!$A:$A,0))</f>
        <v>5.9</v>
      </c>
      <c r="F2734">
        <f>INDEX(products!C:C,MATCH(challenge_2_solution_2!$C2734,products!$A:$A,0))</f>
        <v>2.83</v>
      </c>
      <c r="G2734">
        <f t="shared" si="42"/>
        <v>11.8</v>
      </c>
      <c r="H2734">
        <f t="shared" si="42"/>
        <v>5.66</v>
      </c>
    </row>
    <row r="2735" spans="1:8" x14ac:dyDescent="0.2">
      <c r="A2735" s="1">
        <v>2629</v>
      </c>
      <c r="B2735" s="3">
        <v>42525.730555555558</v>
      </c>
      <c r="C2735" t="s">
        <v>15</v>
      </c>
      <c r="D2735">
        <v>3</v>
      </c>
      <c r="E2735">
        <f>INDEX(products!B:B,MATCH(challenge_2_solution_2!$C2735,products!$A:$A,0))</f>
        <v>5.9</v>
      </c>
      <c r="F2735">
        <f>INDEX(products!C:C,MATCH(challenge_2_solution_2!$C2735,products!$A:$A,0))</f>
        <v>3.07</v>
      </c>
      <c r="G2735">
        <f t="shared" si="42"/>
        <v>17.700000000000003</v>
      </c>
      <c r="H2735">
        <f t="shared" si="42"/>
        <v>9.2099999999999991</v>
      </c>
    </row>
    <row r="2736" spans="1:8" x14ac:dyDescent="0.2">
      <c r="A2736" s="1">
        <v>2629</v>
      </c>
      <c r="B2736" s="3">
        <v>42525.730555555558</v>
      </c>
      <c r="C2736" t="s">
        <v>34</v>
      </c>
      <c r="D2736">
        <v>1</v>
      </c>
      <c r="E2736">
        <f>INDEX(products!B:B,MATCH(challenge_2_solution_2!$C2736,products!$A:$A,0))</f>
        <v>7.9</v>
      </c>
      <c r="F2736">
        <f>INDEX(products!C:C,MATCH(challenge_2_solution_2!$C2736,products!$A:$A,0))</f>
        <v>1.58</v>
      </c>
      <c r="G2736">
        <f t="shared" si="42"/>
        <v>7.9</v>
      </c>
      <c r="H2736">
        <f t="shared" si="42"/>
        <v>1.58</v>
      </c>
    </row>
    <row r="2737" spans="1:8" x14ac:dyDescent="0.2">
      <c r="A2737" s="1">
        <v>2629</v>
      </c>
      <c r="B2737" s="3">
        <v>42525.730555555558</v>
      </c>
      <c r="C2737" t="s">
        <v>55</v>
      </c>
      <c r="D2737">
        <v>1</v>
      </c>
      <c r="E2737">
        <f>INDEX(products!B:B,MATCH(challenge_2_solution_2!$C2737,products!$A:$A,0))</f>
        <v>7.9</v>
      </c>
      <c r="F2737">
        <f>INDEX(products!C:C,MATCH(challenge_2_solution_2!$C2737,products!$A:$A,0))</f>
        <v>2.21</v>
      </c>
      <c r="G2737">
        <f t="shared" si="42"/>
        <v>7.9</v>
      </c>
      <c r="H2737">
        <f t="shared" si="42"/>
        <v>2.21</v>
      </c>
    </row>
    <row r="2738" spans="1:8" x14ac:dyDescent="0.2">
      <c r="A2738" s="1">
        <v>2629</v>
      </c>
      <c r="B2738" s="3">
        <v>42525.730555555558</v>
      </c>
      <c r="C2738" t="s">
        <v>72</v>
      </c>
      <c r="D2738">
        <v>1</v>
      </c>
      <c r="E2738">
        <f>INDEX(products!B:B,MATCH(challenge_2_solution_2!$C2738,products!$A:$A,0))</f>
        <v>11.9</v>
      </c>
      <c r="F2738">
        <f>INDEX(products!C:C,MATCH(challenge_2_solution_2!$C2738,products!$A:$A,0))</f>
        <v>7.38</v>
      </c>
      <c r="G2738">
        <f t="shared" si="42"/>
        <v>11.9</v>
      </c>
      <c r="H2738">
        <f t="shared" si="42"/>
        <v>7.38</v>
      </c>
    </row>
    <row r="2739" spans="1:8" x14ac:dyDescent="0.2">
      <c r="A2739" s="1">
        <v>2629</v>
      </c>
      <c r="B2739" s="3">
        <v>42525.730555555558</v>
      </c>
      <c r="C2739" t="s">
        <v>60</v>
      </c>
      <c r="D2739">
        <v>1</v>
      </c>
      <c r="E2739">
        <f>INDEX(products!B:B,MATCH(challenge_2_solution_2!$C2739,products!$A:$A,0))</f>
        <v>11.9</v>
      </c>
      <c r="F2739">
        <f>INDEX(products!C:C,MATCH(challenge_2_solution_2!$C2739,products!$A:$A,0))</f>
        <v>4.28</v>
      </c>
      <c r="G2739">
        <f t="shared" si="42"/>
        <v>11.9</v>
      </c>
      <c r="H2739">
        <f t="shared" si="42"/>
        <v>4.28</v>
      </c>
    </row>
    <row r="2740" spans="1:8" x14ac:dyDescent="0.2">
      <c r="A2740" s="1">
        <v>2629</v>
      </c>
      <c r="B2740" s="3">
        <v>42525.730555555558</v>
      </c>
      <c r="C2740" t="s">
        <v>101</v>
      </c>
      <c r="D2740">
        <v>1</v>
      </c>
      <c r="E2740">
        <f>INDEX(products!B:B,MATCH(challenge_2_solution_2!$C2740,products!$A:$A,0))</f>
        <v>17.899999999999999</v>
      </c>
      <c r="F2740">
        <f>INDEX(products!C:C,MATCH(challenge_2_solution_2!$C2740,products!$A:$A,0))</f>
        <v>11.46</v>
      </c>
      <c r="G2740">
        <f t="shared" si="42"/>
        <v>17.899999999999999</v>
      </c>
      <c r="H2740">
        <f t="shared" si="42"/>
        <v>11.46</v>
      </c>
    </row>
    <row r="2741" spans="1:8" x14ac:dyDescent="0.2">
      <c r="A2741" s="1">
        <v>2629</v>
      </c>
      <c r="B2741" s="3">
        <v>42525.730555555558</v>
      </c>
      <c r="C2741" t="s">
        <v>141</v>
      </c>
      <c r="D2741">
        <v>1</v>
      </c>
      <c r="E2741">
        <f>INDEX(products!B:B,MATCH(challenge_2_solution_2!$C2741,products!$A:$A,0))</f>
        <v>19.899999999999999</v>
      </c>
      <c r="F2741">
        <f>INDEX(products!C:C,MATCH(challenge_2_solution_2!$C2741,products!$A:$A,0))</f>
        <v>7.56</v>
      </c>
      <c r="G2741">
        <f t="shared" si="42"/>
        <v>19.899999999999999</v>
      </c>
      <c r="H2741">
        <f t="shared" si="42"/>
        <v>7.56</v>
      </c>
    </row>
    <row r="2742" spans="1:8" x14ac:dyDescent="0.2">
      <c r="A2742" s="1">
        <v>2630</v>
      </c>
      <c r="B2742" s="3">
        <v>42525.74722222222</v>
      </c>
      <c r="C2742" t="s">
        <v>19</v>
      </c>
      <c r="D2742">
        <v>1</v>
      </c>
      <c r="E2742">
        <f>INDEX(products!B:B,MATCH(challenge_2_solution_2!$C2742,products!$A:$A,0))</f>
        <v>5.9</v>
      </c>
      <c r="F2742">
        <f>INDEX(products!C:C,MATCH(challenge_2_solution_2!$C2742,products!$A:$A,0))</f>
        <v>1.65</v>
      </c>
      <c r="G2742">
        <f t="shared" si="42"/>
        <v>5.9</v>
      </c>
      <c r="H2742">
        <f t="shared" si="42"/>
        <v>1.65</v>
      </c>
    </row>
    <row r="2743" spans="1:8" x14ac:dyDescent="0.2">
      <c r="A2743" s="1">
        <v>2630</v>
      </c>
      <c r="B2743" s="3">
        <v>42525.74722222222</v>
      </c>
      <c r="C2743" t="s">
        <v>18</v>
      </c>
      <c r="D2743">
        <v>2</v>
      </c>
      <c r="E2743">
        <f>INDEX(products!B:B,MATCH(challenge_2_solution_2!$C2743,products!$A:$A,0))</f>
        <v>5.9</v>
      </c>
      <c r="F2743">
        <f>INDEX(products!C:C,MATCH(challenge_2_solution_2!$C2743,products!$A:$A,0))</f>
        <v>3.6</v>
      </c>
      <c r="G2743">
        <f t="shared" si="42"/>
        <v>11.8</v>
      </c>
      <c r="H2743">
        <f t="shared" si="42"/>
        <v>7.2</v>
      </c>
    </row>
    <row r="2744" spans="1:8" x14ac:dyDescent="0.2">
      <c r="A2744" s="1">
        <v>2630</v>
      </c>
      <c r="B2744" s="3">
        <v>42525.74722222222</v>
      </c>
      <c r="C2744" t="s">
        <v>33</v>
      </c>
      <c r="D2744">
        <v>2</v>
      </c>
      <c r="E2744">
        <f>INDEX(products!B:B,MATCH(challenge_2_solution_2!$C2744,products!$A:$A,0))</f>
        <v>7.9</v>
      </c>
      <c r="F2744">
        <f>INDEX(products!C:C,MATCH(challenge_2_solution_2!$C2744,products!$A:$A,0))</f>
        <v>2.21</v>
      </c>
      <c r="G2744">
        <f t="shared" si="42"/>
        <v>15.8</v>
      </c>
      <c r="H2744">
        <f t="shared" si="42"/>
        <v>4.42</v>
      </c>
    </row>
    <row r="2745" spans="1:8" x14ac:dyDescent="0.2">
      <c r="A2745" s="1">
        <v>2630</v>
      </c>
      <c r="B2745" s="3">
        <v>42525.74722222222</v>
      </c>
      <c r="C2745" t="s">
        <v>36</v>
      </c>
      <c r="D2745">
        <v>1</v>
      </c>
      <c r="E2745">
        <f>INDEX(products!B:B,MATCH(challenge_2_solution_2!$C2745,products!$A:$A,0))</f>
        <v>7.9</v>
      </c>
      <c r="F2745">
        <f>INDEX(products!C:C,MATCH(challenge_2_solution_2!$C2745,products!$A:$A,0))</f>
        <v>5.14</v>
      </c>
      <c r="G2745">
        <f t="shared" si="42"/>
        <v>7.9</v>
      </c>
      <c r="H2745">
        <f t="shared" si="42"/>
        <v>5.14</v>
      </c>
    </row>
    <row r="2746" spans="1:8" x14ac:dyDescent="0.2">
      <c r="A2746" s="1">
        <v>2630</v>
      </c>
      <c r="B2746" s="3">
        <v>42525.74722222222</v>
      </c>
      <c r="C2746" t="s">
        <v>28</v>
      </c>
      <c r="D2746">
        <v>1</v>
      </c>
      <c r="E2746">
        <f>INDEX(products!B:B,MATCH(challenge_2_solution_2!$C2746,products!$A:$A,0))</f>
        <v>7.9</v>
      </c>
      <c r="F2746">
        <f>INDEX(products!C:C,MATCH(challenge_2_solution_2!$C2746,products!$A:$A,0))</f>
        <v>2.4500000000000002</v>
      </c>
      <c r="G2746">
        <f t="shared" si="42"/>
        <v>7.9</v>
      </c>
      <c r="H2746">
        <f t="shared" si="42"/>
        <v>2.4500000000000002</v>
      </c>
    </row>
    <row r="2747" spans="1:8" x14ac:dyDescent="0.2">
      <c r="A2747" s="1">
        <v>2630</v>
      </c>
      <c r="B2747" s="3">
        <v>42525.74722222222</v>
      </c>
      <c r="C2747" t="s">
        <v>99</v>
      </c>
      <c r="D2747">
        <v>1</v>
      </c>
      <c r="E2747">
        <f>INDEX(products!B:B,MATCH(challenge_2_solution_2!$C2747,products!$A:$A,0))</f>
        <v>17.899999999999999</v>
      </c>
      <c r="F2747">
        <f>INDEX(products!C:C,MATCH(challenge_2_solution_2!$C2747,products!$A:$A,0))</f>
        <v>10.74</v>
      </c>
      <c r="G2747">
        <f t="shared" si="42"/>
        <v>17.899999999999999</v>
      </c>
      <c r="H2747">
        <f t="shared" si="42"/>
        <v>10.74</v>
      </c>
    </row>
    <row r="2748" spans="1:8" x14ac:dyDescent="0.2">
      <c r="A2748" s="1">
        <v>2630</v>
      </c>
      <c r="B2748" s="3">
        <v>42525.74722222222</v>
      </c>
      <c r="C2748" t="s">
        <v>155</v>
      </c>
      <c r="D2748">
        <v>1</v>
      </c>
      <c r="E2748">
        <f>INDEX(products!B:B,MATCH(challenge_2_solution_2!$C2748,products!$A:$A,0))</f>
        <v>21.9</v>
      </c>
      <c r="F2748">
        <f>INDEX(products!C:C,MATCH(challenge_2_solution_2!$C2748,products!$A:$A,0))</f>
        <v>11.39</v>
      </c>
      <c r="G2748">
        <f t="shared" si="42"/>
        <v>21.9</v>
      </c>
      <c r="H2748">
        <f t="shared" si="42"/>
        <v>11.39</v>
      </c>
    </row>
    <row r="2749" spans="1:8" x14ac:dyDescent="0.2">
      <c r="A2749" s="1">
        <v>2631</v>
      </c>
      <c r="B2749" s="3">
        <v>42525.785416666666</v>
      </c>
      <c r="C2749" t="s">
        <v>18</v>
      </c>
      <c r="D2749">
        <v>1</v>
      </c>
      <c r="E2749">
        <f>INDEX(products!B:B,MATCH(challenge_2_solution_2!$C2749,products!$A:$A,0))</f>
        <v>5.9</v>
      </c>
      <c r="F2749">
        <f>INDEX(products!C:C,MATCH(challenge_2_solution_2!$C2749,products!$A:$A,0))</f>
        <v>3.6</v>
      </c>
      <c r="G2749">
        <f t="shared" si="42"/>
        <v>5.9</v>
      </c>
      <c r="H2749">
        <f t="shared" si="42"/>
        <v>3.6</v>
      </c>
    </row>
    <row r="2750" spans="1:8" x14ac:dyDescent="0.2">
      <c r="A2750" s="1">
        <v>2631</v>
      </c>
      <c r="B2750" s="3">
        <v>42525.785416666666</v>
      </c>
      <c r="C2750" t="s">
        <v>35</v>
      </c>
      <c r="D2750">
        <v>1</v>
      </c>
      <c r="E2750">
        <f>INDEX(products!B:B,MATCH(challenge_2_solution_2!$C2750,products!$A:$A,0))</f>
        <v>7.9</v>
      </c>
      <c r="F2750">
        <f>INDEX(products!C:C,MATCH(challenge_2_solution_2!$C2750,products!$A:$A,0))</f>
        <v>4.3499999999999996</v>
      </c>
      <c r="G2750">
        <f t="shared" si="42"/>
        <v>7.9</v>
      </c>
      <c r="H2750">
        <f t="shared" si="42"/>
        <v>4.3499999999999996</v>
      </c>
    </row>
    <row r="2751" spans="1:8" x14ac:dyDescent="0.2">
      <c r="A2751" s="1">
        <v>2631</v>
      </c>
      <c r="B2751" s="3">
        <v>42525.785416666666</v>
      </c>
      <c r="C2751" t="s">
        <v>69</v>
      </c>
      <c r="D2751">
        <v>1</v>
      </c>
      <c r="E2751">
        <f>INDEX(products!B:B,MATCH(challenge_2_solution_2!$C2751,products!$A:$A,0))</f>
        <v>11.9</v>
      </c>
      <c r="F2751">
        <f>INDEX(products!C:C,MATCH(challenge_2_solution_2!$C2751,products!$A:$A,0))</f>
        <v>2.86</v>
      </c>
      <c r="G2751">
        <f t="shared" si="42"/>
        <v>11.9</v>
      </c>
      <c r="H2751">
        <f t="shared" si="42"/>
        <v>2.86</v>
      </c>
    </row>
    <row r="2752" spans="1:8" x14ac:dyDescent="0.2">
      <c r="A2752" s="1">
        <v>2631</v>
      </c>
      <c r="B2752" s="3">
        <v>42525.785416666666</v>
      </c>
      <c r="C2752" t="s">
        <v>112</v>
      </c>
      <c r="D2752">
        <v>1</v>
      </c>
      <c r="E2752">
        <f>INDEX(products!B:B,MATCH(challenge_2_solution_2!$C2752,products!$A:$A,0))</f>
        <v>17.899999999999999</v>
      </c>
      <c r="F2752">
        <f>INDEX(products!C:C,MATCH(challenge_2_solution_2!$C2752,products!$A:$A,0))</f>
        <v>8.06</v>
      </c>
      <c r="G2752">
        <f t="shared" si="42"/>
        <v>17.899999999999999</v>
      </c>
      <c r="H2752">
        <f t="shared" si="42"/>
        <v>8.06</v>
      </c>
    </row>
    <row r="2753" spans="1:8" x14ac:dyDescent="0.2">
      <c r="A2753" s="1">
        <v>2631</v>
      </c>
      <c r="B2753" s="3">
        <v>42525.785416666666</v>
      </c>
      <c r="C2753" t="s">
        <v>89</v>
      </c>
      <c r="D2753">
        <v>1</v>
      </c>
      <c r="E2753">
        <f>INDEX(products!B:B,MATCH(challenge_2_solution_2!$C2753,products!$A:$A,0))</f>
        <v>17.899999999999999</v>
      </c>
      <c r="F2753">
        <f>INDEX(products!C:C,MATCH(challenge_2_solution_2!$C2753,products!$A:$A,0))</f>
        <v>3.94</v>
      </c>
      <c r="G2753">
        <f t="shared" si="42"/>
        <v>17.899999999999999</v>
      </c>
      <c r="H2753">
        <f t="shared" si="42"/>
        <v>3.94</v>
      </c>
    </row>
    <row r="2754" spans="1:8" x14ac:dyDescent="0.2">
      <c r="A2754" s="1">
        <v>2632</v>
      </c>
      <c r="B2754" s="3">
        <v>42525.800694444442</v>
      </c>
      <c r="C2754" t="s">
        <v>34</v>
      </c>
      <c r="D2754">
        <v>1</v>
      </c>
      <c r="E2754">
        <f>INDEX(products!B:B,MATCH(challenge_2_solution_2!$C2754,products!$A:$A,0))</f>
        <v>7.9</v>
      </c>
      <c r="F2754">
        <f>INDEX(products!C:C,MATCH(challenge_2_solution_2!$C2754,products!$A:$A,0))</f>
        <v>1.58</v>
      </c>
      <c r="G2754">
        <f t="shared" si="42"/>
        <v>7.9</v>
      </c>
      <c r="H2754">
        <f t="shared" si="42"/>
        <v>1.58</v>
      </c>
    </row>
    <row r="2755" spans="1:8" x14ac:dyDescent="0.2">
      <c r="A2755" s="1">
        <v>2632</v>
      </c>
      <c r="B2755" s="3">
        <v>42525.800694444442</v>
      </c>
      <c r="C2755" t="s">
        <v>66</v>
      </c>
      <c r="D2755">
        <v>1</v>
      </c>
      <c r="E2755">
        <f>INDEX(products!B:B,MATCH(challenge_2_solution_2!$C2755,products!$A:$A,0))</f>
        <v>11.9</v>
      </c>
      <c r="F2755">
        <f>INDEX(products!C:C,MATCH(challenge_2_solution_2!$C2755,products!$A:$A,0))</f>
        <v>6.31</v>
      </c>
      <c r="G2755">
        <f t="shared" ref="G2755:H2818" si="43">$D2755*E2755</f>
        <v>11.9</v>
      </c>
      <c r="H2755">
        <f t="shared" si="43"/>
        <v>6.31</v>
      </c>
    </row>
    <row r="2756" spans="1:8" x14ac:dyDescent="0.2">
      <c r="A2756" s="1">
        <v>2632</v>
      </c>
      <c r="B2756" s="3">
        <v>42525.800694444442</v>
      </c>
      <c r="C2756" t="s">
        <v>95</v>
      </c>
      <c r="D2756">
        <v>1</v>
      </c>
      <c r="E2756">
        <f>INDEX(products!B:B,MATCH(challenge_2_solution_2!$C2756,products!$A:$A,0))</f>
        <v>17.899999999999999</v>
      </c>
      <c r="F2756">
        <f>INDEX(products!C:C,MATCH(challenge_2_solution_2!$C2756,products!$A:$A,0))</f>
        <v>4.3</v>
      </c>
      <c r="G2756">
        <f t="shared" si="43"/>
        <v>17.899999999999999</v>
      </c>
      <c r="H2756">
        <f t="shared" si="43"/>
        <v>4.3</v>
      </c>
    </row>
    <row r="2757" spans="1:8" x14ac:dyDescent="0.2">
      <c r="A2757" s="1">
        <v>2633</v>
      </c>
      <c r="B2757" s="3">
        <v>42525.833333333336</v>
      </c>
      <c r="C2757" t="s">
        <v>4</v>
      </c>
      <c r="D2757">
        <v>1</v>
      </c>
      <c r="E2757">
        <f>INDEX(products!B:B,MATCH(challenge_2_solution_2!$C2757,products!$A:$A,0))</f>
        <v>1</v>
      </c>
      <c r="F2757">
        <f>INDEX(products!C:C,MATCH(challenge_2_solution_2!$C2757,products!$A:$A,0))</f>
        <v>0.61</v>
      </c>
      <c r="G2757">
        <f t="shared" si="43"/>
        <v>1</v>
      </c>
      <c r="H2757">
        <f t="shared" si="43"/>
        <v>0.61</v>
      </c>
    </row>
    <row r="2758" spans="1:8" x14ac:dyDescent="0.2">
      <c r="A2758" s="1">
        <v>2633</v>
      </c>
      <c r="B2758" s="3">
        <v>42525.833333333336</v>
      </c>
      <c r="C2758" t="s">
        <v>8</v>
      </c>
      <c r="D2758">
        <v>5</v>
      </c>
      <c r="E2758">
        <f>INDEX(products!B:B,MATCH(challenge_2_solution_2!$C2758,products!$A:$A,0))</f>
        <v>1.6</v>
      </c>
      <c r="F2758">
        <f>INDEX(products!C:C,MATCH(challenge_2_solution_2!$C2758,products!$A:$A,0))</f>
        <v>0.77</v>
      </c>
      <c r="G2758">
        <f t="shared" si="43"/>
        <v>8</v>
      </c>
      <c r="H2758">
        <f t="shared" si="43"/>
        <v>3.85</v>
      </c>
    </row>
    <row r="2759" spans="1:8" x14ac:dyDescent="0.2">
      <c r="A2759" s="1">
        <v>2633</v>
      </c>
      <c r="B2759" s="3">
        <v>42525.833333333336</v>
      </c>
      <c r="C2759" t="s">
        <v>18</v>
      </c>
      <c r="D2759">
        <v>2</v>
      </c>
      <c r="E2759">
        <f>INDEX(products!B:B,MATCH(challenge_2_solution_2!$C2759,products!$A:$A,0))</f>
        <v>5.9</v>
      </c>
      <c r="F2759">
        <f>INDEX(products!C:C,MATCH(challenge_2_solution_2!$C2759,products!$A:$A,0))</f>
        <v>3.6</v>
      </c>
      <c r="G2759">
        <f t="shared" si="43"/>
        <v>11.8</v>
      </c>
      <c r="H2759">
        <f t="shared" si="43"/>
        <v>7.2</v>
      </c>
    </row>
    <row r="2760" spans="1:8" x14ac:dyDescent="0.2">
      <c r="A2760" s="1">
        <v>2633</v>
      </c>
      <c r="B2760" s="3">
        <v>42525.833333333336</v>
      </c>
      <c r="C2760" t="s">
        <v>15</v>
      </c>
      <c r="D2760">
        <v>1</v>
      </c>
      <c r="E2760">
        <f>INDEX(products!B:B,MATCH(challenge_2_solution_2!$C2760,products!$A:$A,0))</f>
        <v>5.9</v>
      </c>
      <c r="F2760">
        <f>INDEX(products!C:C,MATCH(challenge_2_solution_2!$C2760,products!$A:$A,0))</f>
        <v>3.07</v>
      </c>
      <c r="G2760">
        <f t="shared" si="43"/>
        <v>5.9</v>
      </c>
      <c r="H2760">
        <f t="shared" si="43"/>
        <v>3.07</v>
      </c>
    </row>
    <row r="2761" spans="1:8" x14ac:dyDescent="0.2">
      <c r="A2761" s="1">
        <v>2633</v>
      </c>
      <c r="B2761" s="3">
        <v>42525.833333333336</v>
      </c>
      <c r="C2761" t="s">
        <v>19</v>
      </c>
      <c r="D2761">
        <v>1</v>
      </c>
      <c r="E2761">
        <f>INDEX(products!B:B,MATCH(challenge_2_solution_2!$C2761,products!$A:$A,0))</f>
        <v>5.9</v>
      </c>
      <c r="F2761">
        <f>INDEX(products!C:C,MATCH(challenge_2_solution_2!$C2761,products!$A:$A,0))</f>
        <v>1.65</v>
      </c>
      <c r="G2761">
        <f t="shared" si="43"/>
        <v>5.9</v>
      </c>
      <c r="H2761">
        <f t="shared" si="43"/>
        <v>1.65</v>
      </c>
    </row>
    <row r="2762" spans="1:8" x14ac:dyDescent="0.2">
      <c r="A2762" s="1">
        <v>2633</v>
      </c>
      <c r="B2762" s="3">
        <v>42525.833333333336</v>
      </c>
      <c r="C2762" t="s">
        <v>33</v>
      </c>
      <c r="D2762">
        <v>1</v>
      </c>
      <c r="E2762">
        <f>INDEX(products!B:B,MATCH(challenge_2_solution_2!$C2762,products!$A:$A,0))</f>
        <v>7.9</v>
      </c>
      <c r="F2762">
        <f>INDEX(products!C:C,MATCH(challenge_2_solution_2!$C2762,products!$A:$A,0))</f>
        <v>2.21</v>
      </c>
      <c r="G2762">
        <f t="shared" si="43"/>
        <v>7.9</v>
      </c>
      <c r="H2762">
        <f t="shared" si="43"/>
        <v>2.21</v>
      </c>
    </row>
    <row r="2763" spans="1:8" x14ac:dyDescent="0.2">
      <c r="A2763" s="1">
        <v>2633</v>
      </c>
      <c r="B2763" s="3">
        <v>42525.833333333336</v>
      </c>
      <c r="C2763" t="s">
        <v>35</v>
      </c>
      <c r="D2763">
        <v>1</v>
      </c>
      <c r="E2763">
        <f>INDEX(products!B:B,MATCH(challenge_2_solution_2!$C2763,products!$A:$A,0))</f>
        <v>7.9</v>
      </c>
      <c r="F2763">
        <f>INDEX(products!C:C,MATCH(challenge_2_solution_2!$C2763,products!$A:$A,0))</f>
        <v>4.3499999999999996</v>
      </c>
      <c r="G2763">
        <f t="shared" si="43"/>
        <v>7.9</v>
      </c>
      <c r="H2763">
        <f t="shared" si="43"/>
        <v>4.3499999999999996</v>
      </c>
    </row>
    <row r="2764" spans="1:8" x14ac:dyDescent="0.2">
      <c r="A2764" s="1">
        <v>2633</v>
      </c>
      <c r="B2764" s="3">
        <v>42525.833333333336</v>
      </c>
      <c r="C2764" t="s">
        <v>38</v>
      </c>
      <c r="D2764">
        <v>1</v>
      </c>
      <c r="E2764">
        <f>INDEX(products!B:B,MATCH(challenge_2_solution_2!$C2764,products!$A:$A,0))</f>
        <v>7.9</v>
      </c>
      <c r="F2764">
        <f>INDEX(products!C:C,MATCH(challenge_2_solution_2!$C2764,products!$A:$A,0))</f>
        <v>3</v>
      </c>
      <c r="G2764">
        <f t="shared" si="43"/>
        <v>7.9</v>
      </c>
      <c r="H2764">
        <f t="shared" si="43"/>
        <v>3</v>
      </c>
    </row>
    <row r="2765" spans="1:8" x14ac:dyDescent="0.2">
      <c r="A2765" s="1">
        <v>2633</v>
      </c>
      <c r="B2765" s="3">
        <v>42525.833333333336</v>
      </c>
      <c r="C2765" t="s">
        <v>73</v>
      </c>
      <c r="D2765">
        <v>1</v>
      </c>
      <c r="E2765">
        <f>INDEX(products!B:B,MATCH(challenge_2_solution_2!$C2765,products!$A:$A,0))</f>
        <v>11.9</v>
      </c>
      <c r="F2765">
        <f>INDEX(products!C:C,MATCH(challenge_2_solution_2!$C2765,products!$A:$A,0))</f>
        <v>7.74</v>
      </c>
      <c r="G2765">
        <f t="shared" si="43"/>
        <v>11.9</v>
      </c>
      <c r="H2765">
        <f t="shared" si="43"/>
        <v>7.74</v>
      </c>
    </row>
    <row r="2766" spans="1:8" x14ac:dyDescent="0.2">
      <c r="A2766" s="1">
        <v>2633</v>
      </c>
      <c r="B2766" s="3">
        <v>42525.833333333336</v>
      </c>
      <c r="C2766" t="s">
        <v>87</v>
      </c>
      <c r="D2766">
        <v>1</v>
      </c>
      <c r="E2766">
        <f>INDEX(products!B:B,MATCH(challenge_2_solution_2!$C2766,products!$A:$A,0))</f>
        <v>15.9</v>
      </c>
      <c r="F2766">
        <f>INDEX(products!C:C,MATCH(challenge_2_solution_2!$C2766,products!$A:$A,0))</f>
        <v>6.2</v>
      </c>
      <c r="G2766">
        <f t="shared" si="43"/>
        <v>15.9</v>
      </c>
      <c r="H2766">
        <f t="shared" si="43"/>
        <v>6.2</v>
      </c>
    </row>
    <row r="2767" spans="1:8" x14ac:dyDescent="0.2">
      <c r="A2767" s="1">
        <v>2633</v>
      </c>
      <c r="B2767" s="3">
        <v>42525.833333333336</v>
      </c>
      <c r="C2767" t="s">
        <v>89</v>
      </c>
      <c r="D2767">
        <v>1</v>
      </c>
      <c r="E2767">
        <f>INDEX(products!B:B,MATCH(challenge_2_solution_2!$C2767,products!$A:$A,0))</f>
        <v>17.899999999999999</v>
      </c>
      <c r="F2767">
        <f>INDEX(products!C:C,MATCH(challenge_2_solution_2!$C2767,products!$A:$A,0))</f>
        <v>3.94</v>
      </c>
      <c r="G2767">
        <f t="shared" si="43"/>
        <v>17.899999999999999</v>
      </c>
      <c r="H2767">
        <f t="shared" si="43"/>
        <v>3.94</v>
      </c>
    </row>
    <row r="2768" spans="1:8" x14ac:dyDescent="0.2">
      <c r="A2768" s="1">
        <v>2633</v>
      </c>
      <c r="B2768" s="3">
        <v>42525.833333333336</v>
      </c>
      <c r="C2768" t="s">
        <v>111</v>
      </c>
      <c r="D2768">
        <v>1</v>
      </c>
      <c r="E2768">
        <f>INDEX(products!B:B,MATCH(challenge_2_solution_2!$C2768,products!$A:$A,0))</f>
        <v>17.899999999999999</v>
      </c>
      <c r="F2768">
        <f>INDEX(products!C:C,MATCH(challenge_2_solution_2!$C2768,products!$A:$A,0))</f>
        <v>6.62</v>
      </c>
      <c r="G2768">
        <f t="shared" si="43"/>
        <v>17.899999999999999</v>
      </c>
      <c r="H2768">
        <f t="shared" si="43"/>
        <v>6.62</v>
      </c>
    </row>
    <row r="2769" spans="1:8" x14ac:dyDescent="0.2">
      <c r="A2769" s="1">
        <v>2633</v>
      </c>
      <c r="B2769" s="3">
        <v>42525.833333333336</v>
      </c>
      <c r="C2769" t="s">
        <v>105</v>
      </c>
      <c r="D2769">
        <v>1</v>
      </c>
      <c r="E2769">
        <f>INDEX(products!B:B,MATCH(challenge_2_solution_2!$C2769,products!$A:$A,0))</f>
        <v>17.899999999999999</v>
      </c>
      <c r="F2769">
        <f>INDEX(products!C:C,MATCH(challenge_2_solution_2!$C2769,products!$A:$A,0))</f>
        <v>5.55</v>
      </c>
      <c r="G2769">
        <f t="shared" si="43"/>
        <v>17.899999999999999</v>
      </c>
      <c r="H2769">
        <f t="shared" si="43"/>
        <v>5.55</v>
      </c>
    </row>
    <row r="2770" spans="1:8" x14ac:dyDescent="0.2">
      <c r="A2770" s="1">
        <v>2634</v>
      </c>
      <c r="B2770" s="3">
        <v>42525.856944444444</v>
      </c>
      <c r="C2770" t="s">
        <v>10</v>
      </c>
      <c r="D2770">
        <v>1</v>
      </c>
      <c r="E2770">
        <f>INDEX(products!B:B,MATCH(challenge_2_solution_2!$C2770,products!$A:$A,0))</f>
        <v>3.9</v>
      </c>
      <c r="F2770">
        <f>INDEX(products!C:C,MATCH(challenge_2_solution_2!$C2770,products!$A:$A,0))</f>
        <v>1.17</v>
      </c>
      <c r="G2770">
        <f t="shared" si="43"/>
        <v>3.9</v>
      </c>
      <c r="H2770">
        <f t="shared" si="43"/>
        <v>1.17</v>
      </c>
    </row>
    <row r="2771" spans="1:8" x14ac:dyDescent="0.2">
      <c r="A2771" s="1">
        <v>2634</v>
      </c>
      <c r="B2771" s="3">
        <v>42525.856944444444</v>
      </c>
      <c r="C2771" t="s">
        <v>17</v>
      </c>
      <c r="D2771">
        <v>1</v>
      </c>
      <c r="E2771">
        <f>INDEX(products!B:B,MATCH(challenge_2_solution_2!$C2771,products!$A:$A,0))</f>
        <v>5.9</v>
      </c>
      <c r="F2771">
        <f>INDEX(products!C:C,MATCH(challenge_2_solution_2!$C2771,products!$A:$A,0))</f>
        <v>2.83</v>
      </c>
      <c r="G2771">
        <f t="shared" si="43"/>
        <v>5.9</v>
      </c>
      <c r="H2771">
        <f t="shared" si="43"/>
        <v>2.83</v>
      </c>
    </row>
    <row r="2772" spans="1:8" x14ac:dyDescent="0.2">
      <c r="A2772" s="1">
        <v>2634</v>
      </c>
      <c r="B2772" s="3">
        <v>42525.856944444444</v>
      </c>
      <c r="C2772" t="s">
        <v>53</v>
      </c>
      <c r="D2772">
        <v>1</v>
      </c>
      <c r="E2772">
        <f>INDEX(products!B:B,MATCH(challenge_2_solution_2!$C2772,products!$A:$A,0))</f>
        <v>9.9</v>
      </c>
      <c r="F2772">
        <f>INDEX(products!C:C,MATCH(challenge_2_solution_2!$C2772,products!$A:$A,0))</f>
        <v>3.86</v>
      </c>
      <c r="G2772">
        <f t="shared" si="43"/>
        <v>9.9</v>
      </c>
      <c r="H2772">
        <f t="shared" si="43"/>
        <v>3.86</v>
      </c>
    </row>
    <row r="2773" spans="1:8" x14ac:dyDescent="0.2">
      <c r="A2773" s="1">
        <v>2634</v>
      </c>
      <c r="B2773" s="3">
        <v>42525.856944444444</v>
      </c>
      <c r="C2773" t="s">
        <v>139</v>
      </c>
      <c r="D2773">
        <v>1</v>
      </c>
      <c r="E2773">
        <f>INDEX(products!B:B,MATCH(challenge_2_solution_2!$C2773,products!$A:$A,0))</f>
        <v>19.899999999999999</v>
      </c>
      <c r="F2773">
        <f>INDEX(products!C:C,MATCH(challenge_2_solution_2!$C2773,products!$A:$A,0))</f>
        <v>8.36</v>
      </c>
      <c r="G2773">
        <f t="shared" si="43"/>
        <v>19.899999999999999</v>
      </c>
      <c r="H2773">
        <f t="shared" si="43"/>
        <v>8.36</v>
      </c>
    </row>
    <row r="2774" spans="1:8" x14ac:dyDescent="0.2">
      <c r="A2774" s="1">
        <v>2635</v>
      </c>
      <c r="B2774" s="3">
        <v>42525.894444444442</v>
      </c>
      <c r="C2774" t="s">
        <v>127</v>
      </c>
      <c r="D2774">
        <v>1</v>
      </c>
      <c r="E2774">
        <f>INDEX(products!B:B,MATCH(challenge_2_solution_2!$C2774,products!$A:$A,0))</f>
        <v>19.899999999999999</v>
      </c>
      <c r="F2774">
        <f>INDEX(products!C:C,MATCH(challenge_2_solution_2!$C2774,products!$A:$A,0))</f>
        <v>9.9499999999999993</v>
      </c>
      <c r="G2774">
        <f t="shared" si="43"/>
        <v>19.899999999999999</v>
      </c>
      <c r="H2774">
        <f t="shared" si="43"/>
        <v>9.9499999999999993</v>
      </c>
    </row>
    <row r="2775" spans="1:8" x14ac:dyDescent="0.2">
      <c r="A2775" s="1">
        <v>2635</v>
      </c>
      <c r="B2775" s="3">
        <v>42525.894444444442</v>
      </c>
      <c r="C2775" t="s">
        <v>159</v>
      </c>
      <c r="D2775">
        <v>1</v>
      </c>
      <c r="E2775">
        <f>INDEX(products!B:B,MATCH(challenge_2_solution_2!$C2775,products!$A:$A,0))</f>
        <v>21.9</v>
      </c>
      <c r="F2775">
        <f>INDEX(products!C:C,MATCH(challenge_2_solution_2!$C2775,products!$A:$A,0))</f>
        <v>10.07</v>
      </c>
      <c r="G2775">
        <f t="shared" si="43"/>
        <v>21.9</v>
      </c>
      <c r="H2775">
        <f t="shared" si="43"/>
        <v>10.07</v>
      </c>
    </row>
    <row r="2776" spans="1:8" x14ac:dyDescent="0.2">
      <c r="A2776" s="1">
        <v>2636</v>
      </c>
      <c r="B2776" s="3">
        <v>42525.910416666666</v>
      </c>
      <c r="C2776" t="s">
        <v>8</v>
      </c>
      <c r="D2776">
        <v>1</v>
      </c>
      <c r="E2776">
        <f>INDEX(products!B:B,MATCH(challenge_2_solution_2!$C2776,products!$A:$A,0))</f>
        <v>1.6</v>
      </c>
      <c r="F2776">
        <f>INDEX(products!C:C,MATCH(challenge_2_solution_2!$C2776,products!$A:$A,0))</f>
        <v>0.77</v>
      </c>
      <c r="G2776">
        <f t="shared" si="43"/>
        <v>1.6</v>
      </c>
      <c r="H2776">
        <f t="shared" si="43"/>
        <v>0.77</v>
      </c>
    </row>
    <row r="2777" spans="1:8" x14ac:dyDescent="0.2">
      <c r="A2777" s="1">
        <v>2636</v>
      </c>
      <c r="B2777" s="3">
        <v>42525.910416666666</v>
      </c>
      <c r="C2777" t="s">
        <v>16</v>
      </c>
      <c r="D2777">
        <v>1</v>
      </c>
      <c r="E2777">
        <f>INDEX(products!B:B,MATCH(challenge_2_solution_2!$C2777,products!$A:$A,0))</f>
        <v>5.9</v>
      </c>
      <c r="F2777">
        <f>INDEX(products!C:C,MATCH(challenge_2_solution_2!$C2777,products!$A:$A,0))</f>
        <v>1.48</v>
      </c>
      <c r="G2777">
        <f t="shared" si="43"/>
        <v>5.9</v>
      </c>
      <c r="H2777">
        <f t="shared" si="43"/>
        <v>1.48</v>
      </c>
    </row>
    <row r="2778" spans="1:8" x14ac:dyDescent="0.2">
      <c r="A2778" s="1">
        <v>2636</v>
      </c>
      <c r="B2778" s="3">
        <v>42525.910416666666</v>
      </c>
      <c r="C2778" t="s">
        <v>33</v>
      </c>
      <c r="D2778">
        <v>1</v>
      </c>
      <c r="E2778">
        <f>INDEX(products!B:B,MATCH(challenge_2_solution_2!$C2778,products!$A:$A,0))</f>
        <v>7.9</v>
      </c>
      <c r="F2778">
        <f>INDEX(products!C:C,MATCH(challenge_2_solution_2!$C2778,products!$A:$A,0))</f>
        <v>2.21</v>
      </c>
      <c r="G2778">
        <f t="shared" si="43"/>
        <v>7.9</v>
      </c>
      <c r="H2778">
        <f t="shared" si="43"/>
        <v>2.21</v>
      </c>
    </row>
    <row r="2779" spans="1:8" x14ac:dyDescent="0.2">
      <c r="A2779" s="1">
        <v>2636</v>
      </c>
      <c r="B2779" s="3">
        <v>42525.910416666666</v>
      </c>
      <c r="C2779" t="s">
        <v>126</v>
      </c>
      <c r="D2779">
        <v>1</v>
      </c>
      <c r="E2779">
        <f>INDEX(products!B:B,MATCH(challenge_2_solution_2!$C2779,products!$A:$A,0))</f>
        <v>19.899999999999999</v>
      </c>
      <c r="F2779">
        <f>INDEX(products!C:C,MATCH(challenge_2_solution_2!$C2779,products!$A:$A,0))</f>
        <v>4.58</v>
      </c>
      <c r="G2779">
        <f t="shared" si="43"/>
        <v>19.899999999999999</v>
      </c>
      <c r="H2779">
        <f t="shared" si="43"/>
        <v>4.58</v>
      </c>
    </row>
    <row r="2780" spans="1:8" x14ac:dyDescent="0.2">
      <c r="A2780" s="1">
        <v>2637</v>
      </c>
      <c r="B2780" s="3">
        <v>42525.926388888889</v>
      </c>
      <c r="C2780" t="s">
        <v>15</v>
      </c>
      <c r="D2780">
        <v>1</v>
      </c>
      <c r="E2780">
        <f>INDEX(products!B:B,MATCH(challenge_2_solution_2!$C2780,products!$A:$A,0))</f>
        <v>5.9</v>
      </c>
      <c r="F2780">
        <f>INDEX(products!C:C,MATCH(challenge_2_solution_2!$C2780,products!$A:$A,0))</f>
        <v>3.07</v>
      </c>
      <c r="G2780">
        <f t="shared" si="43"/>
        <v>5.9</v>
      </c>
      <c r="H2780">
        <f t="shared" si="43"/>
        <v>3.07</v>
      </c>
    </row>
    <row r="2781" spans="1:8" x14ac:dyDescent="0.2">
      <c r="A2781" s="1">
        <v>2637</v>
      </c>
      <c r="B2781" s="3">
        <v>42525.926388888889</v>
      </c>
      <c r="C2781" t="s">
        <v>62</v>
      </c>
      <c r="D2781">
        <v>1</v>
      </c>
      <c r="E2781">
        <f>INDEX(products!B:B,MATCH(challenge_2_solution_2!$C2781,products!$A:$A,0))</f>
        <v>11.9</v>
      </c>
      <c r="F2781">
        <f>INDEX(products!C:C,MATCH(challenge_2_solution_2!$C2781,products!$A:$A,0))</f>
        <v>8.33</v>
      </c>
      <c r="G2781">
        <f t="shared" si="43"/>
        <v>11.9</v>
      </c>
      <c r="H2781">
        <f t="shared" si="43"/>
        <v>8.33</v>
      </c>
    </row>
    <row r="2782" spans="1:8" x14ac:dyDescent="0.2">
      <c r="A2782" s="1">
        <v>2637</v>
      </c>
      <c r="B2782" s="3">
        <v>42525.926388888889</v>
      </c>
      <c r="C2782" t="s">
        <v>120</v>
      </c>
      <c r="D2782">
        <v>1</v>
      </c>
      <c r="E2782">
        <f>INDEX(products!B:B,MATCH(challenge_2_solution_2!$C2782,products!$A:$A,0))</f>
        <v>19.899999999999999</v>
      </c>
      <c r="F2782">
        <f>INDEX(products!C:C,MATCH(challenge_2_solution_2!$C2782,products!$A:$A,0))</f>
        <v>8.16</v>
      </c>
      <c r="G2782">
        <f t="shared" si="43"/>
        <v>19.899999999999999</v>
      </c>
      <c r="H2782">
        <f t="shared" si="43"/>
        <v>8.16</v>
      </c>
    </row>
    <row r="2783" spans="1:8" x14ac:dyDescent="0.2">
      <c r="A2783" s="1">
        <v>2637</v>
      </c>
      <c r="B2783" s="3">
        <v>42525.926388888889</v>
      </c>
      <c r="C2783" t="s">
        <v>166</v>
      </c>
      <c r="D2783">
        <v>1</v>
      </c>
      <c r="E2783">
        <f>INDEX(products!B:B,MATCH(challenge_2_solution_2!$C2783,products!$A:$A,0))</f>
        <v>25.9</v>
      </c>
      <c r="F2783">
        <f>INDEX(products!C:C,MATCH(challenge_2_solution_2!$C2783,products!$A:$A,0))</f>
        <v>6.99</v>
      </c>
      <c r="G2783">
        <f t="shared" si="43"/>
        <v>25.9</v>
      </c>
      <c r="H2783">
        <f t="shared" si="43"/>
        <v>6.99</v>
      </c>
    </row>
    <row r="2784" spans="1:8" x14ac:dyDescent="0.2">
      <c r="A2784" s="1">
        <v>2641</v>
      </c>
      <c r="B2784" s="3">
        <v>42526.76666666667</v>
      </c>
      <c r="C2784" t="s">
        <v>11</v>
      </c>
      <c r="D2784">
        <v>1</v>
      </c>
      <c r="E2784">
        <f>INDEX(products!B:B,MATCH(challenge_2_solution_2!$C2784,products!$A:$A,0))</f>
        <v>3.9</v>
      </c>
      <c r="F2784">
        <f>INDEX(products!C:C,MATCH(challenge_2_solution_2!$C2784,products!$A:$A,0))</f>
        <v>2.42</v>
      </c>
      <c r="G2784">
        <f t="shared" si="43"/>
        <v>3.9</v>
      </c>
      <c r="H2784">
        <f t="shared" si="43"/>
        <v>2.42</v>
      </c>
    </row>
    <row r="2785" spans="1:8" x14ac:dyDescent="0.2">
      <c r="A2785" s="1">
        <v>2641</v>
      </c>
      <c r="B2785" s="3">
        <v>42526.76666666667</v>
      </c>
      <c r="C2785" t="s">
        <v>32</v>
      </c>
      <c r="D2785">
        <v>1</v>
      </c>
      <c r="E2785">
        <f>INDEX(products!B:B,MATCH(challenge_2_solution_2!$C2785,products!$A:$A,0))</f>
        <v>7.9</v>
      </c>
      <c r="F2785">
        <f>INDEX(products!C:C,MATCH(challenge_2_solution_2!$C2785,products!$A:$A,0))</f>
        <v>2.92</v>
      </c>
      <c r="G2785">
        <f t="shared" si="43"/>
        <v>7.9</v>
      </c>
      <c r="H2785">
        <f t="shared" si="43"/>
        <v>2.92</v>
      </c>
    </row>
    <row r="2786" spans="1:8" x14ac:dyDescent="0.2">
      <c r="A2786" s="1">
        <v>2641</v>
      </c>
      <c r="B2786" s="3">
        <v>42526.76666666667</v>
      </c>
      <c r="C2786" t="s">
        <v>102</v>
      </c>
      <c r="D2786">
        <v>1</v>
      </c>
      <c r="E2786">
        <f>INDEX(products!B:B,MATCH(challenge_2_solution_2!$C2786,products!$A:$A,0))</f>
        <v>17.899999999999999</v>
      </c>
      <c r="F2786">
        <f>INDEX(products!C:C,MATCH(challenge_2_solution_2!$C2786,products!$A:$A,0))</f>
        <v>8.41</v>
      </c>
      <c r="G2786">
        <f t="shared" si="43"/>
        <v>17.899999999999999</v>
      </c>
      <c r="H2786">
        <f t="shared" si="43"/>
        <v>8.41</v>
      </c>
    </row>
    <row r="2787" spans="1:8" x14ac:dyDescent="0.2">
      <c r="A2787" s="1">
        <v>2641</v>
      </c>
      <c r="B2787" s="3">
        <v>42526.76666666667</v>
      </c>
      <c r="C2787" t="s">
        <v>86</v>
      </c>
      <c r="D2787">
        <v>1</v>
      </c>
      <c r="E2787">
        <f>INDEX(products!B:B,MATCH(challenge_2_solution_2!$C2787,products!$A:$A,0))</f>
        <v>15.9</v>
      </c>
      <c r="F2787">
        <f>INDEX(products!C:C,MATCH(challenge_2_solution_2!$C2787,products!$A:$A,0))</f>
        <v>5.57</v>
      </c>
      <c r="G2787">
        <f t="shared" si="43"/>
        <v>15.9</v>
      </c>
      <c r="H2787">
        <f t="shared" si="43"/>
        <v>5.57</v>
      </c>
    </row>
    <row r="2788" spans="1:8" x14ac:dyDescent="0.2">
      <c r="A2788" s="1">
        <v>2642</v>
      </c>
      <c r="B2788" s="3">
        <v>42526.790972222225</v>
      </c>
      <c r="C2788" t="s">
        <v>18</v>
      </c>
      <c r="D2788">
        <v>1</v>
      </c>
      <c r="E2788">
        <f>INDEX(products!B:B,MATCH(challenge_2_solution_2!$C2788,products!$A:$A,0))</f>
        <v>5.9</v>
      </c>
      <c r="F2788">
        <f>INDEX(products!C:C,MATCH(challenge_2_solution_2!$C2788,products!$A:$A,0))</f>
        <v>3.6</v>
      </c>
      <c r="G2788">
        <f t="shared" si="43"/>
        <v>5.9</v>
      </c>
      <c r="H2788">
        <f t="shared" si="43"/>
        <v>3.6</v>
      </c>
    </row>
    <row r="2789" spans="1:8" x14ac:dyDescent="0.2">
      <c r="A2789" s="1">
        <v>2642</v>
      </c>
      <c r="B2789" s="3">
        <v>42526.790972222225</v>
      </c>
      <c r="C2789" t="s">
        <v>17</v>
      </c>
      <c r="D2789">
        <v>1</v>
      </c>
      <c r="E2789">
        <f>INDEX(products!B:B,MATCH(challenge_2_solution_2!$C2789,products!$A:$A,0))</f>
        <v>5.9</v>
      </c>
      <c r="F2789">
        <f>INDEX(products!C:C,MATCH(challenge_2_solution_2!$C2789,products!$A:$A,0))</f>
        <v>2.83</v>
      </c>
      <c r="G2789">
        <f t="shared" si="43"/>
        <v>5.9</v>
      </c>
      <c r="H2789">
        <f t="shared" si="43"/>
        <v>2.83</v>
      </c>
    </row>
    <row r="2790" spans="1:8" x14ac:dyDescent="0.2">
      <c r="A2790" s="1">
        <v>2642</v>
      </c>
      <c r="B2790" s="3">
        <v>42526.790972222225</v>
      </c>
      <c r="C2790" t="s">
        <v>34</v>
      </c>
      <c r="D2790">
        <v>1</v>
      </c>
      <c r="E2790">
        <f>INDEX(products!B:B,MATCH(challenge_2_solution_2!$C2790,products!$A:$A,0))</f>
        <v>7.9</v>
      </c>
      <c r="F2790">
        <f>INDEX(products!C:C,MATCH(challenge_2_solution_2!$C2790,products!$A:$A,0))</f>
        <v>1.58</v>
      </c>
      <c r="G2790">
        <f t="shared" si="43"/>
        <v>7.9</v>
      </c>
      <c r="H2790">
        <f t="shared" si="43"/>
        <v>1.58</v>
      </c>
    </row>
    <row r="2791" spans="1:8" x14ac:dyDescent="0.2">
      <c r="A2791" s="1">
        <v>2642</v>
      </c>
      <c r="B2791" s="3">
        <v>42526.790972222225</v>
      </c>
      <c r="C2791" t="s">
        <v>30</v>
      </c>
      <c r="D2791">
        <v>1</v>
      </c>
      <c r="E2791">
        <f>INDEX(products!B:B,MATCH(challenge_2_solution_2!$C2791,products!$A:$A,0))</f>
        <v>7.9</v>
      </c>
      <c r="F2791">
        <f>INDEX(products!C:C,MATCH(challenge_2_solution_2!$C2791,products!$A:$A,0))</f>
        <v>4.66</v>
      </c>
      <c r="G2791">
        <f t="shared" si="43"/>
        <v>7.9</v>
      </c>
      <c r="H2791">
        <f t="shared" si="43"/>
        <v>4.66</v>
      </c>
    </row>
    <row r="2792" spans="1:8" x14ac:dyDescent="0.2">
      <c r="A2792" s="1">
        <v>2642</v>
      </c>
      <c r="B2792" s="3">
        <v>42526.790972222225</v>
      </c>
      <c r="C2792" t="s">
        <v>92</v>
      </c>
      <c r="D2792">
        <v>1</v>
      </c>
      <c r="E2792">
        <f>INDEX(products!B:B,MATCH(challenge_2_solution_2!$C2792,products!$A:$A,0))</f>
        <v>17.899999999999999</v>
      </c>
      <c r="F2792">
        <f>INDEX(products!C:C,MATCH(challenge_2_solution_2!$C2792,products!$A:$A,0))</f>
        <v>10.38</v>
      </c>
      <c r="G2792">
        <f t="shared" si="43"/>
        <v>17.899999999999999</v>
      </c>
      <c r="H2792">
        <f t="shared" si="43"/>
        <v>10.38</v>
      </c>
    </row>
    <row r="2793" spans="1:8" x14ac:dyDescent="0.2">
      <c r="A2793" s="1">
        <v>2642</v>
      </c>
      <c r="B2793" s="3">
        <v>42526.790972222225</v>
      </c>
      <c r="C2793" t="s">
        <v>95</v>
      </c>
      <c r="D2793">
        <v>1</v>
      </c>
      <c r="E2793">
        <f>INDEX(products!B:B,MATCH(challenge_2_solution_2!$C2793,products!$A:$A,0))</f>
        <v>17.899999999999999</v>
      </c>
      <c r="F2793">
        <f>INDEX(products!C:C,MATCH(challenge_2_solution_2!$C2793,products!$A:$A,0))</f>
        <v>4.3</v>
      </c>
      <c r="G2793">
        <f t="shared" si="43"/>
        <v>17.899999999999999</v>
      </c>
      <c r="H2793">
        <f t="shared" si="43"/>
        <v>4.3</v>
      </c>
    </row>
    <row r="2794" spans="1:8" x14ac:dyDescent="0.2">
      <c r="A2794" s="1">
        <v>2643</v>
      </c>
      <c r="B2794" s="3">
        <v>42526.839583333334</v>
      </c>
      <c r="C2794" t="s">
        <v>4</v>
      </c>
      <c r="D2794">
        <v>1</v>
      </c>
      <c r="E2794">
        <f>INDEX(products!B:B,MATCH(challenge_2_solution_2!$C2794,products!$A:$A,0))</f>
        <v>1</v>
      </c>
      <c r="F2794">
        <f>INDEX(products!C:C,MATCH(challenge_2_solution_2!$C2794,products!$A:$A,0))</f>
        <v>0.61</v>
      </c>
      <c r="G2794">
        <f t="shared" si="43"/>
        <v>1</v>
      </c>
      <c r="H2794">
        <f t="shared" si="43"/>
        <v>0.61</v>
      </c>
    </row>
    <row r="2795" spans="1:8" x14ac:dyDescent="0.2">
      <c r="A2795" s="1">
        <v>2643</v>
      </c>
      <c r="B2795" s="3">
        <v>42526.839583333334</v>
      </c>
      <c r="C2795" t="s">
        <v>8</v>
      </c>
      <c r="D2795">
        <v>1</v>
      </c>
      <c r="E2795">
        <f>INDEX(products!B:B,MATCH(challenge_2_solution_2!$C2795,products!$A:$A,0))</f>
        <v>1.6</v>
      </c>
      <c r="F2795">
        <f>INDEX(products!C:C,MATCH(challenge_2_solution_2!$C2795,products!$A:$A,0))</f>
        <v>0.77</v>
      </c>
      <c r="G2795">
        <f t="shared" si="43"/>
        <v>1.6</v>
      </c>
      <c r="H2795">
        <f t="shared" si="43"/>
        <v>0.77</v>
      </c>
    </row>
    <row r="2796" spans="1:8" x14ac:dyDescent="0.2">
      <c r="A2796" s="1">
        <v>2643</v>
      </c>
      <c r="B2796" s="3">
        <v>42526.839583333334</v>
      </c>
      <c r="C2796" t="s">
        <v>10</v>
      </c>
      <c r="D2796">
        <v>1</v>
      </c>
      <c r="E2796">
        <f>INDEX(products!B:B,MATCH(challenge_2_solution_2!$C2796,products!$A:$A,0))</f>
        <v>3.9</v>
      </c>
      <c r="F2796">
        <f>INDEX(products!C:C,MATCH(challenge_2_solution_2!$C2796,products!$A:$A,0))</f>
        <v>1.17</v>
      </c>
      <c r="G2796">
        <f t="shared" si="43"/>
        <v>3.9</v>
      </c>
      <c r="H2796">
        <f t="shared" si="43"/>
        <v>1.17</v>
      </c>
    </row>
    <row r="2797" spans="1:8" x14ac:dyDescent="0.2">
      <c r="A2797" s="1">
        <v>2643</v>
      </c>
      <c r="B2797" s="3">
        <v>42526.839583333334</v>
      </c>
      <c r="C2797" t="s">
        <v>14</v>
      </c>
      <c r="D2797">
        <v>1</v>
      </c>
      <c r="E2797">
        <f>INDEX(products!B:B,MATCH(challenge_2_solution_2!$C2797,products!$A:$A,0))</f>
        <v>5.9</v>
      </c>
      <c r="F2797">
        <f>INDEX(products!C:C,MATCH(challenge_2_solution_2!$C2797,products!$A:$A,0))</f>
        <v>2.36</v>
      </c>
      <c r="G2797">
        <f t="shared" si="43"/>
        <v>5.9</v>
      </c>
      <c r="H2797">
        <f t="shared" si="43"/>
        <v>2.36</v>
      </c>
    </row>
    <row r="2798" spans="1:8" x14ac:dyDescent="0.2">
      <c r="A2798" s="1">
        <v>2643</v>
      </c>
      <c r="B2798" s="3">
        <v>42526.839583333334</v>
      </c>
      <c r="C2798" t="s">
        <v>16</v>
      </c>
      <c r="D2798">
        <v>1</v>
      </c>
      <c r="E2798">
        <f>INDEX(products!B:B,MATCH(challenge_2_solution_2!$C2798,products!$A:$A,0))</f>
        <v>5.9</v>
      </c>
      <c r="F2798">
        <f>INDEX(products!C:C,MATCH(challenge_2_solution_2!$C2798,products!$A:$A,0))</f>
        <v>1.48</v>
      </c>
      <c r="G2798">
        <f t="shared" si="43"/>
        <v>5.9</v>
      </c>
      <c r="H2798">
        <f t="shared" si="43"/>
        <v>1.48</v>
      </c>
    </row>
    <row r="2799" spans="1:8" x14ac:dyDescent="0.2">
      <c r="A2799" s="1">
        <v>2643</v>
      </c>
      <c r="B2799" s="3">
        <v>42526.839583333334</v>
      </c>
      <c r="C2799" t="s">
        <v>91</v>
      </c>
      <c r="D2799">
        <v>1</v>
      </c>
      <c r="E2799">
        <f>INDEX(products!B:B,MATCH(challenge_2_solution_2!$C2799,products!$A:$A,0))</f>
        <v>17.899999999999999</v>
      </c>
      <c r="F2799">
        <f>INDEX(products!C:C,MATCH(challenge_2_solution_2!$C2799,products!$A:$A,0))</f>
        <v>6.44</v>
      </c>
      <c r="G2799">
        <f t="shared" si="43"/>
        <v>17.899999999999999</v>
      </c>
      <c r="H2799">
        <f t="shared" si="43"/>
        <v>6.44</v>
      </c>
    </row>
    <row r="2800" spans="1:8" x14ac:dyDescent="0.2">
      <c r="A2800" s="1">
        <v>2644</v>
      </c>
      <c r="B2800" s="3">
        <v>42527.759027777778</v>
      </c>
      <c r="C2800" t="s">
        <v>18</v>
      </c>
      <c r="D2800">
        <v>2</v>
      </c>
      <c r="E2800">
        <f>INDEX(products!B:B,MATCH(challenge_2_solution_2!$C2800,products!$A:$A,0))</f>
        <v>5.9</v>
      </c>
      <c r="F2800">
        <f>INDEX(products!C:C,MATCH(challenge_2_solution_2!$C2800,products!$A:$A,0))</f>
        <v>3.6</v>
      </c>
      <c r="G2800">
        <f t="shared" si="43"/>
        <v>11.8</v>
      </c>
      <c r="H2800">
        <f t="shared" si="43"/>
        <v>7.2</v>
      </c>
    </row>
    <row r="2801" spans="1:8" x14ac:dyDescent="0.2">
      <c r="A2801" s="1">
        <v>2644</v>
      </c>
      <c r="B2801" s="3">
        <v>42527.759027777778</v>
      </c>
      <c r="C2801" t="s">
        <v>34</v>
      </c>
      <c r="D2801">
        <v>1</v>
      </c>
      <c r="E2801">
        <f>INDEX(products!B:B,MATCH(challenge_2_solution_2!$C2801,products!$A:$A,0))</f>
        <v>7.9</v>
      </c>
      <c r="F2801">
        <f>INDEX(products!C:C,MATCH(challenge_2_solution_2!$C2801,products!$A:$A,0))</f>
        <v>1.58</v>
      </c>
      <c r="G2801">
        <f t="shared" si="43"/>
        <v>7.9</v>
      </c>
      <c r="H2801">
        <f t="shared" si="43"/>
        <v>1.58</v>
      </c>
    </row>
    <row r="2802" spans="1:8" x14ac:dyDescent="0.2">
      <c r="A2802" s="1">
        <v>2644</v>
      </c>
      <c r="B2802" s="3">
        <v>42527.759027777778</v>
      </c>
      <c r="C2802" t="s">
        <v>41</v>
      </c>
      <c r="D2802">
        <v>1</v>
      </c>
      <c r="E2802">
        <f>INDEX(products!B:B,MATCH(challenge_2_solution_2!$C2802,products!$A:$A,0))</f>
        <v>7.9</v>
      </c>
      <c r="F2802">
        <f>INDEX(products!C:C,MATCH(challenge_2_solution_2!$C2802,products!$A:$A,0))</f>
        <v>5.37</v>
      </c>
      <c r="G2802">
        <f t="shared" si="43"/>
        <v>7.9</v>
      </c>
      <c r="H2802">
        <f t="shared" si="43"/>
        <v>5.37</v>
      </c>
    </row>
    <row r="2803" spans="1:8" x14ac:dyDescent="0.2">
      <c r="A2803" s="1">
        <v>2644</v>
      </c>
      <c r="B2803" s="3">
        <v>42527.759027777778</v>
      </c>
      <c r="C2803" t="s">
        <v>32</v>
      </c>
      <c r="D2803">
        <v>1</v>
      </c>
      <c r="E2803">
        <f>INDEX(products!B:B,MATCH(challenge_2_solution_2!$C2803,products!$A:$A,0))</f>
        <v>7.9</v>
      </c>
      <c r="F2803">
        <f>INDEX(products!C:C,MATCH(challenge_2_solution_2!$C2803,products!$A:$A,0))</f>
        <v>2.92</v>
      </c>
      <c r="G2803">
        <f t="shared" si="43"/>
        <v>7.9</v>
      </c>
      <c r="H2803">
        <f t="shared" si="43"/>
        <v>2.92</v>
      </c>
    </row>
    <row r="2804" spans="1:8" x14ac:dyDescent="0.2">
      <c r="A2804" s="1">
        <v>2644</v>
      </c>
      <c r="B2804" s="3">
        <v>42527.759027777778</v>
      </c>
      <c r="C2804" t="s">
        <v>60</v>
      </c>
      <c r="D2804">
        <v>1</v>
      </c>
      <c r="E2804">
        <f>INDEX(products!B:B,MATCH(challenge_2_solution_2!$C2804,products!$A:$A,0))</f>
        <v>11.9</v>
      </c>
      <c r="F2804">
        <f>INDEX(products!C:C,MATCH(challenge_2_solution_2!$C2804,products!$A:$A,0))</f>
        <v>4.28</v>
      </c>
      <c r="G2804">
        <f t="shared" si="43"/>
        <v>11.9</v>
      </c>
      <c r="H2804">
        <f t="shared" si="43"/>
        <v>4.28</v>
      </c>
    </row>
    <row r="2805" spans="1:8" x14ac:dyDescent="0.2">
      <c r="A2805" s="1">
        <v>2644</v>
      </c>
      <c r="B2805" s="3">
        <v>42527.759027777778</v>
      </c>
      <c r="C2805" t="s">
        <v>93</v>
      </c>
      <c r="D2805">
        <v>1</v>
      </c>
      <c r="E2805">
        <f>INDEX(products!B:B,MATCH(challenge_2_solution_2!$C2805,products!$A:$A,0))</f>
        <v>17.899999999999999</v>
      </c>
      <c r="F2805">
        <f>INDEX(products!C:C,MATCH(challenge_2_solution_2!$C2805,products!$A:$A,0))</f>
        <v>6.8</v>
      </c>
      <c r="G2805">
        <f t="shared" si="43"/>
        <v>17.899999999999999</v>
      </c>
      <c r="H2805">
        <f t="shared" si="43"/>
        <v>6.8</v>
      </c>
    </row>
    <row r="2806" spans="1:8" x14ac:dyDescent="0.2">
      <c r="A2806" s="1">
        <v>2645</v>
      </c>
      <c r="B2806" s="3">
        <v>42527.881944444445</v>
      </c>
      <c r="C2806" t="s">
        <v>8</v>
      </c>
      <c r="D2806">
        <v>2</v>
      </c>
      <c r="E2806">
        <f>INDEX(products!B:B,MATCH(challenge_2_solution_2!$C2806,products!$A:$A,0))</f>
        <v>1.6</v>
      </c>
      <c r="F2806">
        <f>INDEX(products!C:C,MATCH(challenge_2_solution_2!$C2806,products!$A:$A,0))</f>
        <v>0.77</v>
      </c>
      <c r="G2806">
        <f t="shared" si="43"/>
        <v>3.2</v>
      </c>
      <c r="H2806">
        <f t="shared" si="43"/>
        <v>1.54</v>
      </c>
    </row>
    <row r="2807" spans="1:8" x14ac:dyDescent="0.2">
      <c r="A2807" s="1">
        <v>2645</v>
      </c>
      <c r="B2807" s="3">
        <v>42527.881944444445</v>
      </c>
      <c r="C2807" t="s">
        <v>10</v>
      </c>
      <c r="D2807">
        <v>1</v>
      </c>
      <c r="E2807">
        <f>INDEX(products!B:B,MATCH(challenge_2_solution_2!$C2807,products!$A:$A,0))</f>
        <v>3.9</v>
      </c>
      <c r="F2807">
        <f>INDEX(products!C:C,MATCH(challenge_2_solution_2!$C2807,products!$A:$A,0))</f>
        <v>1.17</v>
      </c>
      <c r="G2807">
        <f t="shared" si="43"/>
        <v>3.9</v>
      </c>
      <c r="H2807">
        <f t="shared" si="43"/>
        <v>1.17</v>
      </c>
    </row>
    <row r="2808" spans="1:8" x14ac:dyDescent="0.2">
      <c r="A2808" s="1">
        <v>2645</v>
      </c>
      <c r="B2808" s="3">
        <v>42527.881944444445</v>
      </c>
      <c r="C2808" t="s">
        <v>12</v>
      </c>
      <c r="D2808">
        <v>1</v>
      </c>
      <c r="E2808">
        <f>INDEX(products!B:B,MATCH(challenge_2_solution_2!$C2808,products!$A:$A,0))</f>
        <v>5.2</v>
      </c>
      <c r="F2808">
        <f>INDEX(products!C:C,MATCH(challenge_2_solution_2!$C2808,products!$A:$A,0))</f>
        <v>3.07</v>
      </c>
      <c r="G2808">
        <f t="shared" si="43"/>
        <v>5.2</v>
      </c>
      <c r="H2808">
        <f t="shared" si="43"/>
        <v>3.07</v>
      </c>
    </row>
    <row r="2809" spans="1:8" x14ac:dyDescent="0.2">
      <c r="A2809" s="1">
        <v>2645</v>
      </c>
      <c r="B2809" s="3">
        <v>42527.881944444445</v>
      </c>
      <c r="C2809" t="s">
        <v>19</v>
      </c>
      <c r="D2809">
        <v>1</v>
      </c>
      <c r="E2809">
        <f>INDEX(products!B:B,MATCH(challenge_2_solution_2!$C2809,products!$A:$A,0))</f>
        <v>5.9</v>
      </c>
      <c r="F2809">
        <f>INDEX(products!C:C,MATCH(challenge_2_solution_2!$C2809,products!$A:$A,0))</f>
        <v>1.65</v>
      </c>
      <c r="G2809">
        <f t="shared" si="43"/>
        <v>5.9</v>
      </c>
      <c r="H2809">
        <f t="shared" si="43"/>
        <v>1.65</v>
      </c>
    </row>
    <row r="2810" spans="1:8" x14ac:dyDescent="0.2">
      <c r="A2810" s="1">
        <v>2645</v>
      </c>
      <c r="B2810" s="3">
        <v>42527.881944444445</v>
      </c>
      <c r="C2810" t="s">
        <v>69</v>
      </c>
      <c r="D2810">
        <v>1</v>
      </c>
      <c r="E2810">
        <f>INDEX(products!B:B,MATCH(challenge_2_solution_2!$C2810,products!$A:$A,0))</f>
        <v>11.9</v>
      </c>
      <c r="F2810">
        <f>INDEX(products!C:C,MATCH(challenge_2_solution_2!$C2810,products!$A:$A,0))</f>
        <v>2.86</v>
      </c>
      <c r="G2810">
        <f t="shared" si="43"/>
        <v>11.9</v>
      </c>
      <c r="H2810">
        <f t="shared" si="43"/>
        <v>2.86</v>
      </c>
    </row>
    <row r="2811" spans="1:8" x14ac:dyDescent="0.2">
      <c r="A2811" s="1">
        <v>2645</v>
      </c>
      <c r="B2811" s="3">
        <v>42527.881944444445</v>
      </c>
      <c r="C2811" t="s">
        <v>63</v>
      </c>
      <c r="D2811">
        <v>1</v>
      </c>
      <c r="E2811">
        <f>INDEX(products!B:B,MATCH(challenge_2_solution_2!$C2811,products!$A:$A,0))</f>
        <v>11.9</v>
      </c>
      <c r="F2811">
        <f>INDEX(products!C:C,MATCH(challenge_2_solution_2!$C2811,products!$A:$A,0))</f>
        <v>6.07</v>
      </c>
      <c r="G2811">
        <f t="shared" si="43"/>
        <v>11.9</v>
      </c>
      <c r="H2811">
        <f t="shared" si="43"/>
        <v>6.07</v>
      </c>
    </row>
    <row r="2812" spans="1:8" x14ac:dyDescent="0.2">
      <c r="A2812" s="1">
        <v>2645</v>
      </c>
      <c r="B2812" s="3">
        <v>42527.881944444445</v>
      </c>
      <c r="C2812" t="s">
        <v>78</v>
      </c>
      <c r="D2812">
        <v>1</v>
      </c>
      <c r="E2812">
        <f>INDEX(products!B:B,MATCH(challenge_2_solution_2!$C2812,products!$A:$A,0))</f>
        <v>11.9</v>
      </c>
      <c r="F2812">
        <f>INDEX(products!C:C,MATCH(challenge_2_solution_2!$C2812,products!$A:$A,0))</f>
        <v>7.26</v>
      </c>
      <c r="G2812">
        <f t="shared" si="43"/>
        <v>11.9</v>
      </c>
      <c r="H2812">
        <f t="shared" si="43"/>
        <v>7.26</v>
      </c>
    </row>
    <row r="2813" spans="1:8" x14ac:dyDescent="0.2">
      <c r="A2813" s="1">
        <v>2645</v>
      </c>
      <c r="B2813" s="3">
        <v>42527.881944444445</v>
      </c>
      <c r="C2813" t="s">
        <v>73</v>
      </c>
      <c r="D2813">
        <v>1</v>
      </c>
      <c r="E2813">
        <f>INDEX(products!B:B,MATCH(challenge_2_solution_2!$C2813,products!$A:$A,0))</f>
        <v>11.9</v>
      </c>
      <c r="F2813">
        <f>INDEX(products!C:C,MATCH(challenge_2_solution_2!$C2813,products!$A:$A,0))</f>
        <v>7.74</v>
      </c>
      <c r="G2813">
        <f t="shared" si="43"/>
        <v>11.9</v>
      </c>
      <c r="H2813">
        <f t="shared" si="43"/>
        <v>7.74</v>
      </c>
    </row>
    <row r="2814" spans="1:8" x14ac:dyDescent="0.2">
      <c r="A2814" s="1">
        <v>2645</v>
      </c>
      <c r="B2814" s="3">
        <v>42527.881944444445</v>
      </c>
      <c r="C2814" t="s">
        <v>160</v>
      </c>
      <c r="D2814">
        <v>1</v>
      </c>
      <c r="E2814">
        <f>INDEX(products!B:B,MATCH(challenge_2_solution_2!$C2814,products!$A:$A,0))</f>
        <v>23.9</v>
      </c>
      <c r="F2814">
        <f>INDEX(products!C:C,MATCH(challenge_2_solution_2!$C2814,products!$A:$A,0))</f>
        <v>9.08</v>
      </c>
      <c r="G2814">
        <f t="shared" si="43"/>
        <v>23.9</v>
      </c>
      <c r="H2814">
        <f t="shared" si="43"/>
        <v>9.08</v>
      </c>
    </row>
    <row r="2815" spans="1:8" x14ac:dyDescent="0.2">
      <c r="A2815" s="1">
        <v>2646</v>
      </c>
      <c r="B2815" s="3">
        <v>42527.952777777777</v>
      </c>
      <c r="C2815" t="s">
        <v>17</v>
      </c>
      <c r="D2815">
        <v>1</v>
      </c>
      <c r="E2815">
        <f>INDEX(products!B:B,MATCH(challenge_2_solution_2!$C2815,products!$A:$A,0))</f>
        <v>5.9</v>
      </c>
      <c r="F2815">
        <f>INDEX(products!C:C,MATCH(challenge_2_solution_2!$C2815,products!$A:$A,0))</f>
        <v>2.83</v>
      </c>
      <c r="G2815">
        <f t="shared" si="43"/>
        <v>5.9</v>
      </c>
      <c r="H2815">
        <f t="shared" si="43"/>
        <v>2.83</v>
      </c>
    </row>
    <row r="2816" spans="1:8" x14ac:dyDescent="0.2">
      <c r="A2816" s="1">
        <v>2646</v>
      </c>
      <c r="B2816" s="3">
        <v>42527.952777777777</v>
      </c>
      <c r="C2816" t="s">
        <v>15</v>
      </c>
      <c r="D2816">
        <v>1</v>
      </c>
      <c r="E2816">
        <f>INDEX(products!B:B,MATCH(challenge_2_solution_2!$C2816,products!$A:$A,0))</f>
        <v>5.9</v>
      </c>
      <c r="F2816">
        <f>INDEX(products!C:C,MATCH(challenge_2_solution_2!$C2816,products!$A:$A,0))</f>
        <v>3.07</v>
      </c>
      <c r="G2816">
        <f t="shared" si="43"/>
        <v>5.9</v>
      </c>
      <c r="H2816">
        <f t="shared" si="43"/>
        <v>3.07</v>
      </c>
    </row>
    <row r="2817" spans="1:8" x14ac:dyDescent="0.2">
      <c r="A2817" s="1">
        <v>2646</v>
      </c>
      <c r="B2817" s="3">
        <v>42527.952777777777</v>
      </c>
      <c r="C2817" t="s">
        <v>57</v>
      </c>
      <c r="D2817">
        <v>1</v>
      </c>
      <c r="E2817">
        <f>INDEX(products!B:B,MATCH(challenge_2_solution_2!$C2817,products!$A:$A,0))</f>
        <v>9.9</v>
      </c>
      <c r="F2817">
        <f>INDEX(products!C:C,MATCH(challenge_2_solution_2!$C2817,products!$A:$A,0))</f>
        <v>3.76</v>
      </c>
      <c r="G2817">
        <f t="shared" si="43"/>
        <v>9.9</v>
      </c>
      <c r="H2817">
        <f t="shared" si="43"/>
        <v>3.76</v>
      </c>
    </row>
    <row r="2818" spans="1:8" x14ac:dyDescent="0.2">
      <c r="A2818" s="1">
        <v>2646</v>
      </c>
      <c r="B2818" s="3">
        <v>42527.952777777777</v>
      </c>
      <c r="C2818" t="s">
        <v>95</v>
      </c>
      <c r="D2818">
        <v>1</v>
      </c>
      <c r="E2818">
        <f>INDEX(products!B:B,MATCH(challenge_2_solution_2!$C2818,products!$A:$A,0))</f>
        <v>17.899999999999999</v>
      </c>
      <c r="F2818">
        <f>INDEX(products!C:C,MATCH(challenge_2_solution_2!$C2818,products!$A:$A,0))</f>
        <v>4.3</v>
      </c>
      <c r="G2818">
        <f t="shared" si="43"/>
        <v>17.899999999999999</v>
      </c>
      <c r="H2818">
        <f t="shared" si="43"/>
        <v>4.3</v>
      </c>
    </row>
    <row r="2819" spans="1:8" x14ac:dyDescent="0.2">
      <c r="A2819" s="1">
        <v>2647</v>
      </c>
      <c r="B2819" s="3">
        <v>42528.643055555556</v>
      </c>
      <c r="C2819" t="s">
        <v>12</v>
      </c>
      <c r="D2819">
        <v>3</v>
      </c>
      <c r="E2819">
        <f>INDEX(products!B:B,MATCH(challenge_2_solution_2!$C2819,products!$A:$A,0))</f>
        <v>5.2</v>
      </c>
      <c r="F2819">
        <f>INDEX(products!C:C,MATCH(challenge_2_solution_2!$C2819,products!$A:$A,0))</f>
        <v>3.07</v>
      </c>
      <c r="G2819">
        <f t="shared" ref="G2819:H2882" si="44">$D2819*E2819</f>
        <v>15.600000000000001</v>
      </c>
      <c r="H2819">
        <f t="shared" si="44"/>
        <v>9.2099999999999991</v>
      </c>
    </row>
    <row r="2820" spans="1:8" x14ac:dyDescent="0.2">
      <c r="A2820" s="1">
        <v>2647</v>
      </c>
      <c r="B2820" s="3">
        <v>42528.643055555556</v>
      </c>
      <c r="C2820" t="s">
        <v>55</v>
      </c>
      <c r="D2820">
        <v>1</v>
      </c>
      <c r="E2820">
        <f>INDEX(products!B:B,MATCH(challenge_2_solution_2!$C2820,products!$A:$A,0))</f>
        <v>7.9</v>
      </c>
      <c r="F2820">
        <f>INDEX(products!C:C,MATCH(challenge_2_solution_2!$C2820,products!$A:$A,0))</f>
        <v>2.21</v>
      </c>
      <c r="G2820">
        <f t="shared" si="44"/>
        <v>7.9</v>
      </c>
      <c r="H2820">
        <f t="shared" si="44"/>
        <v>2.21</v>
      </c>
    </row>
    <row r="2821" spans="1:8" x14ac:dyDescent="0.2">
      <c r="A2821" s="1">
        <v>2647</v>
      </c>
      <c r="B2821" s="3">
        <v>42528.643055555556</v>
      </c>
      <c r="C2821" t="s">
        <v>54</v>
      </c>
      <c r="D2821">
        <v>1</v>
      </c>
      <c r="E2821">
        <f>INDEX(products!B:B,MATCH(challenge_2_solution_2!$C2821,products!$A:$A,0))</f>
        <v>9.9</v>
      </c>
      <c r="F2821">
        <f>INDEX(products!C:C,MATCH(challenge_2_solution_2!$C2821,products!$A:$A,0))</f>
        <v>2.57</v>
      </c>
      <c r="G2821">
        <f t="shared" si="44"/>
        <v>9.9</v>
      </c>
      <c r="H2821">
        <f t="shared" si="44"/>
        <v>2.57</v>
      </c>
    </row>
    <row r="2822" spans="1:8" x14ac:dyDescent="0.2">
      <c r="A2822" s="1">
        <v>2647</v>
      </c>
      <c r="B2822" s="3">
        <v>42528.643055555556</v>
      </c>
      <c r="C2822" t="s">
        <v>86</v>
      </c>
      <c r="D2822">
        <v>1</v>
      </c>
      <c r="E2822">
        <f>INDEX(products!B:B,MATCH(challenge_2_solution_2!$C2822,products!$A:$A,0))</f>
        <v>15.9</v>
      </c>
      <c r="F2822">
        <f>INDEX(products!C:C,MATCH(challenge_2_solution_2!$C2822,products!$A:$A,0))</f>
        <v>5.57</v>
      </c>
      <c r="G2822">
        <f t="shared" si="44"/>
        <v>15.9</v>
      </c>
      <c r="H2822">
        <f t="shared" si="44"/>
        <v>5.57</v>
      </c>
    </row>
    <row r="2823" spans="1:8" x14ac:dyDescent="0.2">
      <c r="A2823" s="1">
        <v>2648</v>
      </c>
      <c r="B2823" s="3">
        <v>42528.71597222222</v>
      </c>
      <c r="C2823" t="s">
        <v>35</v>
      </c>
      <c r="D2823">
        <v>1</v>
      </c>
      <c r="E2823">
        <f>INDEX(products!B:B,MATCH(challenge_2_solution_2!$C2823,products!$A:$A,0))</f>
        <v>7.9</v>
      </c>
      <c r="F2823">
        <f>INDEX(products!C:C,MATCH(challenge_2_solution_2!$C2823,products!$A:$A,0))</f>
        <v>4.3499999999999996</v>
      </c>
      <c r="G2823">
        <f t="shared" si="44"/>
        <v>7.9</v>
      </c>
      <c r="H2823">
        <f t="shared" si="44"/>
        <v>4.3499999999999996</v>
      </c>
    </row>
    <row r="2824" spans="1:8" x14ac:dyDescent="0.2">
      <c r="A2824" s="1">
        <v>2648</v>
      </c>
      <c r="B2824" s="3">
        <v>42528.71597222222</v>
      </c>
      <c r="C2824" t="s">
        <v>53</v>
      </c>
      <c r="D2824">
        <v>1</v>
      </c>
      <c r="E2824">
        <f>INDEX(products!B:B,MATCH(challenge_2_solution_2!$C2824,products!$A:$A,0))</f>
        <v>9.9</v>
      </c>
      <c r="F2824">
        <f>INDEX(products!C:C,MATCH(challenge_2_solution_2!$C2824,products!$A:$A,0))</f>
        <v>3.86</v>
      </c>
      <c r="G2824">
        <f t="shared" si="44"/>
        <v>9.9</v>
      </c>
      <c r="H2824">
        <f t="shared" si="44"/>
        <v>3.86</v>
      </c>
    </row>
    <row r="2825" spans="1:8" x14ac:dyDescent="0.2">
      <c r="A2825" s="1">
        <v>2648</v>
      </c>
      <c r="B2825" s="3">
        <v>42528.71597222222</v>
      </c>
      <c r="C2825" t="s">
        <v>117</v>
      </c>
      <c r="D2825">
        <v>1</v>
      </c>
      <c r="E2825">
        <f>INDEX(products!B:B,MATCH(challenge_2_solution_2!$C2825,products!$A:$A,0))</f>
        <v>17.899999999999999</v>
      </c>
      <c r="F2825">
        <f>INDEX(products!C:C,MATCH(challenge_2_solution_2!$C2825,products!$A:$A,0))</f>
        <v>4.4800000000000004</v>
      </c>
      <c r="G2825">
        <f t="shared" si="44"/>
        <v>17.899999999999999</v>
      </c>
      <c r="H2825">
        <f t="shared" si="44"/>
        <v>4.4800000000000004</v>
      </c>
    </row>
    <row r="2826" spans="1:8" x14ac:dyDescent="0.2">
      <c r="A2826" s="1">
        <v>2649</v>
      </c>
      <c r="B2826" s="3">
        <v>42529.770138888889</v>
      </c>
      <c r="C2826" t="s">
        <v>42</v>
      </c>
      <c r="D2826">
        <v>1</v>
      </c>
      <c r="E2826">
        <f>INDEX(products!B:B,MATCH(challenge_2_solution_2!$C2826,products!$A:$A,0))</f>
        <v>7.9</v>
      </c>
      <c r="F2826">
        <f>INDEX(products!C:C,MATCH(challenge_2_solution_2!$C2826,products!$A:$A,0))</f>
        <v>3.95</v>
      </c>
      <c r="G2826">
        <f t="shared" si="44"/>
        <v>7.9</v>
      </c>
      <c r="H2826">
        <f t="shared" si="44"/>
        <v>3.95</v>
      </c>
    </row>
    <row r="2827" spans="1:8" x14ac:dyDescent="0.2">
      <c r="A2827" s="1">
        <v>2649</v>
      </c>
      <c r="B2827" s="3">
        <v>42529.770138888889</v>
      </c>
      <c r="C2827" t="s">
        <v>93</v>
      </c>
      <c r="D2827">
        <v>1</v>
      </c>
      <c r="E2827">
        <f>INDEX(products!B:B,MATCH(challenge_2_solution_2!$C2827,products!$A:$A,0))</f>
        <v>17.899999999999999</v>
      </c>
      <c r="F2827">
        <f>INDEX(products!C:C,MATCH(challenge_2_solution_2!$C2827,products!$A:$A,0))</f>
        <v>6.8</v>
      </c>
      <c r="G2827">
        <f t="shared" si="44"/>
        <v>17.899999999999999</v>
      </c>
      <c r="H2827">
        <f t="shared" si="44"/>
        <v>6.8</v>
      </c>
    </row>
    <row r="2828" spans="1:8" x14ac:dyDescent="0.2">
      <c r="A2828" s="1">
        <v>2650</v>
      </c>
      <c r="B2828" s="3">
        <v>42529.905555555553</v>
      </c>
      <c r="C2828" t="s">
        <v>4</v>
      </c>
      <c r="D2828">
        <v>1</v>
      </c>
      <c r="E2828">
        <f>INDEX(products!B:B,MATCH(challenge_2_solution_2!$C2828,products!$A:$A,0))</f>
        <v>1</v>
      </c>
      <c r="F2828">
        <f>INDEX(products!C:C,MATCH(challenge_2_solution_2!$C2828,products!$A:$A,0))</f>
        <v>0.61</v>
      </c>
      <c r="G2828">
        <f t="shared" si="44"/>
        <v>1</v>
      </c>
      <c r="H2828">
        <f t="shared" si="44"/>
        <v>0.61</v>
      </c>
    </row>
    <row r="2829" spans="1:8" x14ac:dyDescent="0.2">
      <c r="A2829" s="1">
        <v>2650</v>
      </c>
      <c r="B2829" s="3">
        <v>42529.905555555553</v>
      </c>
      <c r="C2829" t="s">
        <v>14</v>
      </c>
      <c r="D2829">
        <v>1</v>
      </c>
      <c r="E2829">
        <f>INDEX(products!B:B,MATCH(challenge_2_solution_2!$C2829,products!$A:$A,0))</f>
        <v>5.9</v>
      </c>
      <c r="F2829">
        <f>INDEX(products!C:C,MATCH(challenge_2_solution_2!$C2829,products!$A:$A,0))</f>
        <v>2.36</v>
      </c>
      <c r="G2829">
        <f t="shared" si="44"/>
        <v>5.9</v>
      </c>
      <c r="H2829">
        <f t="shared" si="44"/>
        <v>2.36</v>
      </c>
    </row>
    <row r="2830" spans="1:8" x14ac:dyDescent="0.2">
      <c r="A2830" s="1">
        <v>2650</v>
      </c>
      <c r="B2830" s="3">
        <v>42529.905555555553</v>
      </c>
      <c r="C2830" t="s">
        <v>51</v>
      </c>
      <c r="D2830">
        <v>1</v>
      </c>
      <c r="E2830">
        <f>INDEX(products!B:B,MATCH(challenge_2_solution_2!$C2830,products!$A:$A,0))</f>
        <v>9.9</v>
      </c>
      <c r="F2830">
        <f>INDEX(products!C:C,MATCH(challenge_2_solution_2!$C2830,products!$A:$A,0))</f>
        <v>3.07</v>
      </c>
      <c r="G2830">
        <f t="shared" si="44"/>
        <v>9.9</v>
      </c>
      <c r="H2830">
        <f t="shared" si="44"/>
        <v>3.07</v>
      </c>
    </row>
    <row r="2831" spans="1:8" x14ac:dyDescent="0.2">
      <c r="A2831" s="1">
        <v>2650</v>
      </c>
      <c r="B2831" s="3">
        <v>42529.905555555553</v>
      </c>
      <c r="C2831" t="s">
        <v>116</v>
      </c>
      <c r="D2831">
        <v>1</v>
      </c>
      <c r="E2831">
        <f>INDEX(products!B:B,MATCH(challenge_2_solution_2!$C2831,products!$A:$A,0))</f>
        <v>17.899999999999999</v>
      </c>
      <c r="F2831">
        <f>INDEX(products!C:C,MATCH(challenge_2_solution_2!$C2831,products!$A:$A,0))</f>
        <v>8.41</v>
      </c>
      <c r="G2831">
        <f t="shared" si="44"/>
        <v>17.899999999999999</v>
      </c>
      <c r="H2831">
        <f t="shared" si="44"/>
        <v>8.41</v>
      </c>
    </row>
    <row r="2832" spans="1:8" x14ac:dyDescent="0.2">
      <c r="A2832" s="1">
        <v>2651</v>
      </c>
      <c r="B2832" s="3">
        <v>42530.750694444447</v>
      </c>
      <c r="C2832" t="s">
        <v>12</v>
      </c>
      <c r="D2832">
        <v>1</v>
      </c>
      <c r="E2832">
        <f>INDEX(products!B:B,MATCH(challenge_2_solution_2!$C2832,products!$A:$A,0))</f>
        <v>5.2</v>
      </c>
      <c r="F2832">
        <f>INDEX(products!C:C,MATCH(challenge_2_solution_2!$C2832,products!$A:$A,0))</f>
        <v>3.07</v>
      </c>
      <c r="G2832">
        <f t="shared" si="44"/>
        <v>5.2</v>
      </c>
      <c r="H2832">
        <f t="shared" si="44"/>
        <v>3.07</v>
      </c>
    </row>
    <row r="2833" spans="1:8" x14ac:dyDescent="0.2">
      <c r="A2833" s="1">
        <v>2651</v>
      </c>
      <c r="B2833" s="3">
        <v>42530.750694444447</v>
      </c>
      <c r="C2833" t="s">
        <v>14</v>
      </c>
      <c r="D2833">
        <v>1</v>
      </c>
      <c r="E2833">
        <f>INDEX(products!B:B,MATCH(challenge_2_solution_2!$C2833,products!$A:$A,0))</f>
        <v>5.9</v>
      </c>
      <c r="F2833">
        <f>INDEX(products!C:C,MATCH(challenge_2_solution_2!$C2833,products!$A:$A,0))</f>
        <v>2.36</v>
      </c>
      <c r="G2833">
        <f t="shared" si="44"/>
        <v>5.9</v>
      </c>
      <c r="H2833">
        <f t="shared" si="44"/>
        <v>2.36</v>
      </c>
    </row>
    <row r="2834" spans="1:8" x14ac:dyDescent="0.2">
      <c r="A2834" s="1">
        <v>2651</v>
      </c>
      <c r="B2834" s="3">
        <v>42530.750694444447</v>
      </c>
      <c r="C2834" t="s">
        <v>89</v>
      </c>
      <c r="D2834">
        <v>1</v>
      </c>
      <c r="E2834">
        <f>INDEX(products!B:B,MATCH(challenge_2_solution_2!$C2834,products!$A:$A,0))</f>
        <v>17.899999999999999</v>
      </c>
      <c r="F2834">
        <f>INDEX(products!C:C,MATCH(challenge_2_solution_2!$C2834,products!$A:$A,0))</f>
        <v>3.94</v>
      </c>
      <c r="G2834">
        <f t="shared" si="44"/>
        <v>17.899999999999999</v>
      </c>
      <c r="H2834">
        <f t="shared" si="44"/>
        <v>3.94</v>
      </c>
    </row>
    <row r="2835" spans="1:8" x14ac:dyDescent="0.2">
      <c r="A2835" s="1">
        <v>2651</v>
      </c>
      <c r="B2835" s="3">
        <v>42530.750694444447</v>
      </c>
      <c r="C2835" t="s">
        <v>120</v>
      </c>
      <c r="D2835">
        <v>1</v>
      </c>
      <c r="E2835">
        <f>INDEX(products!B:B,MATCH(challenge_2_solution_2!$C2835,products!$A:$A,0))</f>
        <v>19.899999999999999</v>
      </c>
      <c r="F2835">
        <f>INDEX(products!C:C,MATCH(challenge_2_solution_2!$C2835,products!$A:$A,0))</f>
        <v>8.16</v>
      </c>
      <c r="G2835">
        <f t="shared" si="44"/>
        <v>19.899999999999999</v>
      </c>
      <c r="H2835">
        <f t="shared" si="44"/>
        <v>8.16</v>
      </c>
    </row>
    <row r="2836" spans="1:8" x14ac:dyDescent="0.2">
      <c r="A2836" s="1">
        <v>2652</v>
      </c>
      <c r="B2836" s="3">
        <v>42530.79583333333</v>
      </c>
      <c r="C2836" t="s">
        <v>12</v>
      </c>
      <c r="D2836">
        <v>1</v>
      </c>
      <c r="E2836">
        <f>INDEX(products!B:B,MATCH(challenge_2_solution_2!$C2836,products!$A:$A,0))</f>
        <v>5.2</v>
      </c>
      <c r="F2836">
        <f>INDEX(products!C:C,MATCH(challenge_2_solution_2!$C2836,products!$A:$A,0))</f>
        <v>3.07</v>
      </c>
      <c r="G2836">
        <f t="shared" si="44"/>
        <v>5.2</v>
      </c>
      <c r="H2836">
        <f t="shared" si="44"/>
        <v>3.07</v>
      </c>
    </row>
    <row r="2837" spans="1:8" x14ac:dyDescent="0.2">
      <c r="A2837" s="1">
        <v>2652</v>
      </c>
      <c r="B2837" s="3">
        <v>42530.79583333333</v>
      </c>
      <c r="C2837" t="s">
        <v>66</v>
      </c>
      <c r="D2837">
        <v>1</v>
      </c>
      <c r="E2837">
        <f>INDEX(products!B:B,MATCH(challenge_2_solution_2!$C2837,products!$A:$A,0))</f>
        <v>11.9</v>
      </c>
      <c r="F2837">
        <f>INDEX(products!C:C,MATCH(challenge_2_solution_2!$C2837,products!$A:$A,0))</f>
        <v>6.31</v>
      </c>
      <c r="G2837">
        <f t="shared" si="44"/>
        <v>11.9</v>
      </c>
      <c r="H2837">
        <f t="shared" si="44"/>
        <v>6.31</v>
      </c>
    </row>
    <row r="2838" spans="1:8" x14ac:dyDescent="0.2">
      <c r="A2838" s="1">
        <v>2652</v>
      </c>
      <c r="B2838" s="3">
        <v>42530.79583333333</v>
      </c>
      <c r="C2838" t="s">
        <v>100</v>
      </c>
      <c r="D2838">
        <v>1</v>
      </c>
      <c r="E2838">
        <f>INDEX(products!B:B,MATCH(challenge_2_solution_2!$C2838,products!$A:$A,0))</f>
        <v>17.899999999999999</v>
      </c>
      <c r="F2838">
        <f>INDEX(products!C:C,MATCH(challenge_2_solution_2!$C2838,products!$A:$A,0))</f>
        <v>10.92</v>
      </c>
      <c r="G2838">
        <f t="shared" si="44"/>
        <v>17.899999999999999</v>
      </c>
      <c r="H2838">
        <f t="shared" si="44"/>
        <v>10.92</v>
      </c>
    </row>
    <row r="2839" spans="1:8" x14ac:dyDescent="0.2">
      <c r="A2839" s="1">
        <v>2653</v>
      </c>
      <c r="B2839" s="3">
        <v>42530.822916666664</v>
      </c>
      <c r="C2839" t="s">
        <v>6</v>
      </c>
      <c r="D2839">
        <v>1</v>
      </c>
      <c r="E2839">
        <f>INDEX(products!B:B,MATCH(challenge_2_solution_2!$C2839,products!$A:$A,0))</f>
        <v>1</v>
      </c>
      <c r="F2839">
        <f>INDEX(products!C:C,MATCH(challenge_2_solution_2!$C2839,products!$A:$A,0))</f>
        <v>0.31</v>
      </c>
      <c r="G2839">
        <f t="shared" si="44"/>
        <v>1</v>
      </c>
      <c r="H2839">
        <f t="shared" si="44"/>
        <v>0.31</v>
      </c>
    </row>
    <row r="2840" spans="1:8" x14ac:dyDescent="0.2">
      <c r="A2840" s="1">
        <v>2653</v>
      </c>
      <c r="B2840" s="3">
        <v>42530.822916666664</v>
      </c>
      <c r="C2840" t="s">
        <v>5</v>
      </c>
      <c r="D2840">
        <v>1</v>
      </c>
      <c r="E2840">
        <f>INDEX(products!B:B,MATCH(challenge_2_solution_2!$C2840,products!$A:$A,0))</f>
        <v>1</v>
      </c>
      <c r="F2840">
        <f>INDEX(products!C:C,MATCH(challenge_2_solution_2!$C2840,products!$A:$A,0))</f>
        <v>0.31</v>
      </c>
      <c r="G2840">
        <f t="shared" si="44"/>
        <v>1</v>
      </c>
      <c r="H2840">
        <f t="shared" si="44"/>
        <v>0.31</v>
      </c>
    </row>
    <row r="2841" spans="1:8" x14ac:dyDescent="0.2">
      <c r="A2841" s="1">
        <v>2653</v>
      </c>
      <c r="B2841" s="3">
        <v>42530.822916666664</v>
      </c>
      <c r="C2841" t="s">
        <v>10</v>
      </c>
      <c r="D2841">
        <v>2</v>
      </c>
      <c r="E2841">
        <f>INDEX(products!B:B,MATCH(challenge_2_solution_2!$C2841,products!$A:$A,0))</f>
        <v>3.9</v>
      </c>
      <c r="F2841">
        <f>INDEX(products!C:C,MATCH(challenge_2_solution_2!$C2841,products!$A:$A,0))</f>
        <v>1.17</v>
      </c>
      <c r="G2841">
        <f t="shared" si="44"/>
        <v>7.8</v>
      </c>
      <c r="H2841">
        <f t="shared" si="44"/>
        <v>2.34</v>
      </c>
    </row>
    <row r="2842" spans="1:8" x14ac:dyDescent="0.2">
      <c r="A2842" s="1">
        <v>2653</v>
      </c>
      <c r="B2842" s="3">
        <v>42530.822916666664</v>
      </c>
      <c r="C2842" t="s">
        <v>34</v>
      </c>
      <c r="D2842">
        <v>1</v>
      </c>
      <c r="E2842">
        <f>INDEX(products!B:B,MATCH(challenge_2_solution_2!$C2842,products!$A:$A,0))</f>
        <v>7.9</v>
      </c>
      <c r="F2842">
        <f>INDEX(products!C:C,MATCH(challenge_2_solution_2!$C2842,products!$A:$A,0))</f>
        <v>1.58</v>
      </c>
      <c r="G2842">
        <f t="shared" si="44"/>
        <v>7.9</v>
      </c>
      <c r="H2842">
        <f t="shared" si="44"/>
        <v>1.58</v>
      </c>
    </row>
    <row r="2843" spans="1:8" x14ac:dyDescent="0.2">
      <c r="A2843" s="1">
        <v>2653</v>
      </c>
      <c r="B2843" s="3">
        <v>42530.822916666664</v>
      </c>
      <c r="C2843" t="s">
        <v>42</v>
      </c>
      <c r="D2843">
        <v>1</v>
      </c>
      <c r="E2843">
        <f>INDEX(products!B:B,MATCH(challenge_2_solution_2!$C2843,products!$A:$A,0))</f>
        <v>7.9</v>
      </c>
      <c r="F2843">
        <f>INDEX(products!C:C,MATCH(challenge_2_solution_2!$C2843,products!$A:$A,0))</f>
        <v>3.95</v>
      </c>
      <c r="G2843">
        <f t="shared" si="44"/>
        <v>7.9</v>
      </c>
      <c r="H2843">
        <f t="shared" si="44"/>
        <v>3.95</v>
      </c>
    </row>
    <row r="2844" spans="1:8" x14ac:dyDescent="0.2">
      <c r="A2844" s="1">
        <v>2653</v>
      </c>
      <c r="B2844" s="3">
        <v>42530.822916666664</v>
      </c>
      <c r="C2844" t="s">
        <v>36</v>
      </c>
      <c r="D2844">
        <v>1</v>
      </c>
      <c r="E2844">
        <f>INDEX(products!B:B,MATCH(challenge_2_solution_2!$C2844,products!$A:$A,0))</f>
        <v>7.9</v>
      </c>
      <c r="F2844">
        <f>INDEX(products!C:C,MATCH(challenge_2_solution_2!$C2844,products!$A:$A,0))</f>
        <v>5.14</v>
      </c>
      <c r="G2844">
        <f t="shared" si="44"/>
        <v>7.9</v>
      </c>
      <c r="H2844">
        <f t="shared" si="44"/>
        <v>5.14</v>
      </c>
    </row>
    <row r="2845" spans="1:8" x14ac:dyDescent="0.2">
      <c r="A2845" s="1">
        <v>2653</v>
      </c>
      <c r="B2845" s="3">
        <v>42530.822916666664</v>
      </c>
      <c r="C2845" t="s">
        <v>69</v>
      </c>
      <c r="D2845">
        <v>1</v>
      </c>
      <c r="E2845">
        <f>INDEX(products!B:B,MATCH(challenge_2_solution_2!$C2845,products!$A:$A,0))</f>
        <v>11.9</v>
      </c>
      <c r="F2845">
        <f>INDEX(products!C:C,MATCH(challenge_2_solution_2!$C2845,products!$A:$A,0))</f>
        <v>2.86</v>
      </c>
      <c r="G2845">
        <f t="shared" si="44"/>
        <v>11.9</v>
      </c>
      <c r="H2845">
        <f t="shared" si="44"/>
        <v>2.86</v>
      </c>
    </row>
    <row r="2846" spans="1:8" x14ac:dyDescent="0.2">
      <c r="A2846" s="1">
        <v>2653</v>
      </c>
      <c r="B2846" s="3">
        <v>42530.822916666664</v>
      </c>
      <c r="C2846" t="s">
        <v>149</v>
      </c>
      <c r="D2846">
        <v>1</v>
      </c>
      <c r="E2846">
        <f>INDEX(products!B:B,MATCH(challenge_2_solution_2!$C2846,products!$A:$A,0))</f>
        <v>19.899999999999999</v>
      </c>
      <c r="F2846">
        <f>INDEX(products!C:C,MATCH(challenge_2_solution_2!$C2846,products!$A:$A,0))</f>
        <v>7.36</v>
      </c>
      <c r="G2846">
        <f t="shared" si="44"/>
        <v>19.899999999999999</v>
      </c>
      <c r="H2846">
        <f t="shared" si="44"/>
        <v>7.36</v>
      </c>
    </row>
    <row r="2847" spans="1:8" x14ac:dyDescent="0.2">
      <c r="A2847" s="1">
        <v>2654</v>
      </c>
      <c r="B2847" s="3">
        <v>42531.700694444444</v>
      </c>
      <c r="C2847" t="s">
        <v>14</v>
      </c>
      <c r="D2847">
        <v>1</v>
      </c>
      <c r="E2847">
        <f>INDEX(products!B:B,MATCH(challenge_2_solution_2!$C2847,products!$A:$A,0))</f>
        <v>5.9</v>
      </c>
      <c r="F2847">
        <f>INDEX(products!C:C,MATCH(challenge_2_solution_2!$C2847,products!$A:$A,0))</f>
        <v>2.36</v>
      </c>
      <c r="G2847">
        <f t="shared" si="44"/>
        <v>5.9</v>
      </c>
      <c r="H2847">
        <f t="shared" si="44"/>
        <v>2.36</v>
      </c>
    </row>
    <row r="2848" spans="1:8" x14ac:dyDescent="0.2">
      <c r="A2848" s="1">
        <v>2654</v>
      </c>
      <c r="B2848" s="3">
        <v>42531.700694444444</v>
      </c>
      <c r="C2848" t="s">
        <v>58</v>
      </c>
      <c r="D2848">
        <v>1</v>
      </c>
      <c r="E2848">
        <f>INDEX(products!B:B,MATCH(challenge_2_solution_2!$C2848,products!$A:$A,0))</f>
        <v>9.9</v>
      </c>
      <c r="F2848">
        <f>INDEX(products!C:C,MATCH(challenge_2_solution_2!$C2848,products!$A:$A,0))</f>
        <v>4.95</v>
      </c>
      <c r="G2848">
        <f t="shared" si="44"/>
        <v>9.9</v>
      </c>
      <c r="H2848">
        <f t="shared" si="44"/>
        <v>4.95</v>
      </c>
    </row>
    <row r="2849" spans="1:8" x14ac:dyDescent="0.2">
      <c r="A2849" s="1">
        <v>2654</v>
      </c>
      <c r="B2849" s="3">
        <v>42531.700694444444</v>
      </c>
      <c r="C2849" t="s">
        <v>55</v>
      </c>
      <c r="D2849">
        <v>1</v>
      </c>
      <c r="E2849">
        <f>INDEX(products!B:B,MATCH(challenge_2_solution_2!$C2849,products!$A:$A,0))</f>
        <v>7.9</v>
      </c>
      <c r="F2849">
        <f>INDEX(products!C:C,MATCH(challenge_2_solution_2!$C2849,products!$A:$A,0))</f>
        <v>2.21</v>
      </c>
      <c r="G2849">
        <f t="shared" si="44"/>
        <v>7.9</v>
      </c>
      <c r="H2849">
        <f t="shared" si="44"/>
        <v>2.21</v>
      </c>
    </row>
    <row r="2850" spans="1:8" x14ac:dyDescent="0.2">
      <c r="A2850" s="1">
        <v>2654</v>
      </c>
      <c r="B2850" s="3">
        <v>42531.700694444444</v>
      </c>
      <c r="C2850" t="s">
        <v>80</v>
      </c>
      <c r="D2850">
        <v>1</v>
      </c>
      <c r="E2850">
        <f>INDEX(products!B:B,MATCH(challenge_2_solution_2!$C2850,products!$A:$A,0))</f>
        <v>11.9</v>
      </c>
      <c r="F2850">
        <f>INDEX(products!C:C,MATCH(challenge_2_solution_2!$C2850,products!$A:$A,0))</f>
        <v>3.21</v>
      </c>
      <c r="G2850">
        <f t="shared" si="44"/>
        <v>11.9</v>
      </c>
      <c r="H2850">
        <f t="shared" si="44"/>
        <v>3.21</v>
      </c>
    </row>
    <row r="2851" spans="1:8" x14ac:dyDescent="0.2">
      <c r="A2851" s="1">
        <v>2654</v>
      </c>
      <c r="B2851" s="3">
        <v>42531.700694444444</v>
      </c>
      <c r="C2851" t="s">
        <v>79</v>
      </c>
      <c r="D2851">
        <v>1</v>
      </c>
      <c r="E2851">
        <f>INDEX(products!B:B,MATCH(challenge_2_solution_2!$C2851,products!$A:$A,0))</f>
        <v>11.9</v>
      </c>
      <c r="F2851">
        <f>INDEX(products!C:C,MATCH(challenge_2_solution_2!$C2851,products!$A:$A,0))</f>
        <v>6.9</v>
      </c>
      <c r="G2851">
        <f t="shared" si="44"/>
        <v>11.9</v>
      </c>
      <c r="H2851">
        <f t="shared" si="44"/>
        <v>6.9</v>
      </c>
    </row>
    <row r="2852" spans="1:8" x14ac:dyDescent="0.2">
      <c r="A2852" s="1">
        <v>2654</v>
      </c>
      <c r="B2852" s="3">
        <v>42531.700694444444</v>
      </c>
      <c r="C2852" t="s">
        <v>75</v>
      </c>
      <c r="D2852">
        <v>1</v>
      </c>
      <c r="E2852">
        <f>INDEX(products!B:B,MATCH(challenge_2_solution_2!$C2852,products!$A:$A,0))</f>
        <v>11.9</v>
      </c>
      <c r="F2852">
        <f>INDEX(products!C:C,MATCH(challenge_2_solution_2!$C2852,products!$A:$A,0))</f>
        <v>2.86</v>
      </c>
      <c r="G2852">
        <f t="shared" si="44"/>
        <v>11.9</v>
      </c>
      <c r="H2852">
        <f t="shared" si="44"/>
        <v>2.86</v>
      </c>
    </row>
    <row r="2853" spans="1:8" x14ac:dyDescent="0.2">
      <c r="A2853" s="1">
        <v>2654</v>
      </c>
      <c r="B2853" s="3">
        <v>42531.700694444444</v>
      </c>
      <c r="C2853" t="s">
        <v>111</v>
      </c>
      <c r="D2853">
        <v>1</v>
      </c>
      <c r="E2853">
        <f>INDEX(products!B:B,MATCH(challenge_2_solution_2!$C2853,products!$A:$A,0))</f>
        <v>17.899999999999999</v>
      </c>
      <c r="F2853">
        <f>INDEX(products!C:C,MATCH(challenge_2_solution_2!$C2853,products!$A:$A,0))</f>
        <v>6.62</v>
      </c>
      <c r="G2853">
        <f t="shared" si="44"/>
        <v>17.899999999999999</v>
      </c>
      <c r="H2853">
        <f t="shared" si="44"/>
        <v>6.62</v>
      </c>
    </row>
    <row r="2854" spans="1:8" x14ac:dyDescent="0.2">
      <c r="A2854" s="1">
        <v>2654</v>
      </c>
      <c r="B2854" s="3">
        <v>42531.700694444444</v>
      </c>
      <c r="C2854" t="s">
        <v>118</v>
      </c>
      <c r="D2854">
        <v>1</v>
      </c>
      <c r="E2854">
        <f>INDEX(products!B:B,MATCH(challenge_2_solution_2!$C2854,products!$A:$A,0))</f>
        <v>19.899999999999999</v>
      </c>
      <c r="F2854">
        <f>INDEX(products!C:C,MATCH(challenge_2_solution_2!$C2854,products!$A:$A,0))</f>
        <v>12.74</v>
      </c>
      <c r="G2854">
        <f t="shared" si="44"/>
        <v>19.899999999999999</v>
      </c>
      <c r="H2854">
        <f t="shared" si="44"/>
        <v>12.74</v>
      </c>
    </row>
    <row r="2855" spans="1:8" x14ac:dyDescent="0.2">
      <c r="A2855" s="1">
        <v>2655</v>
      </c>
      <c r="B2855" s="3">
        <v>42531.752083333333</v>
      </c>
      <c r="C2855" t="s">
        <v>10</v>
      </c>
      <c r="D2855">
        <v>1</v>
      </c>
      <c r="E2855">
        <f>INDEX(products!B:B,MATCH(challenge_2_solution_2!$C2855,products!$A:$A,0))</f>
        <v>3.9</v>
      </c>
      <c r="F2855">
        <f>INDEX(products!C:C,MATCH(challenge_2_solution_2!$C2855,products!$A:$A,0))</f>
        <v>1.17</v>
      </c>
      <c r="G2855">
        <f t="shared" si="44"/>
        <v>3.9</v>
      </c>
      <c r="H2855">
        <f t="shared" si="44"/>
        <v>1.17</v>
      </c>
    </row>
    <row r="2856" spans="1:8" x14ac:dyDescent="0.2">
      <c r="A2856" s="1">
        <v>2655</v>
      </c>
      <c r="B2856" s="3">
        <v>42531.752083333333</v>
      </c>
      <c r="C2856" t="s">
        <v>17</v>
      </c>
      <c r="D2856">
        <v>1</v>
      </c>
      <c r="E2856">
        <f>INDEX(products!B:B,MATCH(challenge_2_solution_2!$C2856,products!$A:$A,0))</f>
        <v>5.9</v>
      </c>
      <c r="F2856">
        <f>INDEX(products!C:C,MATCH(challenge_2_solution_2!$C2856,products!$A:$A,0))</f>
        <v>2.83</v>
      </c>
      <c r="G2856">
        <f t="shared" si="44"/>
        <v>5.9</v>
      </c>
      <c r="H2856">
        <f t="shared" si="44"/>
        <v>2.83</v>
      </c>
    </row>
    <row r="2857" spans="1:8" x14ac:dyDescent="0.2">
      <c r="A2857" s="1">
        <v>2655</v>
      </c>
      <c r="B2857" s="3">
        <v>42531.752083333333</v>
      </c>
      <c r="C2857" t="s">
        <v>167</v>
      </c>
      <c r="D2857">
        <v>1</v>
      </c>
      <c r="E2857">
        <f>INDEX(products!B:B,MATCH(challenge_2_solution_2!$C2857,products!$A:$A,0))</f>
        <v>25.9</v>
      </c>
      <c r="F2857">
        <f>INDEX(products!C:C,MATCH(challenge_2_solution_2!$C2857,products!$A:$A,0))</f>
        <v>16.579999999999998</v>
      </c>
      <c r="G2857">
        <f t="shared" si="44"/>
        <v>25.9</v>
      </c>
      <c r="H2857">
        <f t="shared" si="44"/>
        <v>16.579999999999998</v>
      </c>
    </row>
    <row r="2858" spans="1:8" x14ac:dyDescent="0.2">
      <c r="A2858" s="1">
        <v>2656</v>
      </c>
      <c r="B2858" s="3">
        <v>42531.759027777778</v>
      </c>
      <c r="C2858" t="s">
        <v>5</v>
      </c>
      <c r="D2858">
        <v>1</v>
      </c>
      <c r="E2858">
        <f>INDEX(products!B:B,MATCH(challenge_2_solution_2!$C2858,products!$A:$A,0))</f>
        <v>1</v>
      </c>
      <c r="F2858">
        <f>INDEX(products!C:C,MATCH(challenge_2_solution_2!$C2858,products!$A:$A,0))</f>
        <v>0.31</v>
      </c>
      <c r="G2858">
        <f t="shared" si="44"/>
        <v>1</v>
      </c>
      <c r="H2858">
        <f t="shared" si="44"/>
        <v>0.31</v>
      </c>
    </row>
    <row r="2859" spans="1:8" x14ac:dyDescent="0.2">
      <c r="A2859" s="1">
        <v>2656</v>
      </c>
      <c r="B2859" s="3">
        <v>42531.759027777778</v>
      </c>
      <c r="C2859" t="s">
        <v>3</v>
      </c>
      <c r="D2859">
        <v>1</v>
      </c>
      <c r="E2859">
        <f>INDEX(products!B:B,MATCH(challenge_2_solution_2!$C2859,products!$A:$A,0))</f>
        <v>1</v>
      </c>
      <c r="F2859">
        <f>INDEX(products!C:C,MATCH(challenge_2_solution_2!$C2859,products!$A:$A,0))</f>
        <v>0.5</v>
      </c>
      <c r="G2859">
        <f t="shared" si="44"/>
        <v>1</v>
      </c>
      <c r="H2859">
        <f t="shared" si="44"/>
        <v>0.5</v>
      </c>
    </row>
    <row r="2860" spans="1:8" x14ac:dyDescent="0.2">
      <c r="A2860" s="1">
        <v>2656</v>
      </c>
      <c r="B2860" s="3">
        <v>42531.759027777778</v>
      </c>
      <c r="C2860" t="s">
        <v>4</v>
      </c>
      <c r="D2860">
        <v>1</v>
      </c>
      <c r="E2860">
        <f>INDEX(products!B:B,MATCH(challenge_2_solution_2!$C2860,products!$A:$A,0))</f>
        <v>1</v>
      </c>
      <c r="F2860">
        <f>INDEX(products!C:C,MATCH(challenge_2_solution_2!$C2860,products!$A:$A,0))</f>
        <v>0.61</v>
      </c>
      <c r="G2860">
        <f t="shared" si="44"/>
        <v>1</v>
      </c>
      <c r="H2860">
        <f t="shared" si="44"/>
        <v>0.61</v>
      </c>
    </row>
    <row r="2861" spans="1:8" x14ac:dyDescent="0.2">
      <c r="A2861" s="1">
        <v>2656</v>
      </c>
      <c r="B2861" s="3">
        <v>42531.759027777778</v>
      </c>
      <c r="C2861" t="s">
        <v>6</v>
      </c>
      <c r="D2861">
        <v>1</v>
      </c>
      <c r="E2861">
        <f>INDEX(products!B:B,MATCH(challenge_2_solution_2!$C2861,products!$A:$A,0))</f>
        <v>1</v>
      </c>
      <c r="F2861">
        <f>INDEX(products!C:C,MATCH(challenge_2_solution_2!$C2861,products!$A:$A,0))</f>
        <v>0.31</v>
      </c>
      <c r="G2861">
        <f t="shared" si="44"/>
        <v>1</v>
      </c>
      <c r="H2861">
        <f t="shared" si="44"/>
        <v>0.31</v>
      </c>
    </row>
    <row r="2862" spans="1:8" x14ac:dyDescent="0.2">
      <c r="A2862" s="1">
        <v>2656</v>
      </c>
      <c r="B2862" s="3">
        <v>42531.759027777778</v>
      </c>
      <c r="C2862" t="s">
        <v>7</v>
      </c>
      <c r="D2862">
        <v>1</v>
      </c>
      <c r="E2862">
        <f>INDEX(products!B:B,MATCH(challenge_2_solution_2!$C2862,products!$A:$A,0))</f>
        <v>1</v>
      </c>
      <c r="F2862">
        <f>INDEX(products!C:C,MATCH(challenge_2_solution_2!$C2862,products!$A:$A,0))</f>
        <v>0.68</v>
      </c>
      <c r="G2862">
        <f t="shared" si="44"/>
        <v>1</v>
      </c>
      <c r="H2862">
        <f t="shared" si="44"/>
        <v>0.68</v>
      </c>
    </row>
    <row r="2863" spans="1:8" x14ac:dyDescent="0.2">
      <c r="A2863" s="1">
        <v>2656</v>
      </c>
      <c r="B2863" s="3">
        <v>42531.759027777778</v>
      </c>
      <c r="C2863" t="s">
        <v>8</v>
      </c>
      <c r="D2863">
        <v>5</v>
      </c>
      <c r="E2863">
        <f>INDEX(products!B:B,MATCH(challenge_2_solution_2!$C2863,products!$A:$A,0))</f>
        <v>1.6</v>
      </c>
      <c r="F2863">
        <f>INDEX(products!C:C,MATCH(challenge_2_solution_2!$C2863,products!$A:$A,0))</f>
        <v>0.77</v>
      </c>
      <c r="G2863">
        <f t="shared" si="44"/>
        <v>8</v>
      </c>
      <c r="H2863">
        <f t="shared" si="44"/>
        <v>3.85</v>
      </c>
    </row>
    <row r="2864" spans="1:8" x14ac:dyDescent="0.2">
      <c r="A2864" s="1">
        <v>2656</v>
      </c>
      <c r="B2864" s="3">
        <v>42531.759027777778</v>
      </c>
      <c r="C2864" t="s">
        <v>10</v>
      </c>
      <c r="D2864">
        <v>1</v>
      </c>
      <c r="E2864">
        <f>INDEX(products!B:B,MATCH(challenge_2_solution_2!$C2864,products!$A:$A,0))</f>
        <v>3.9</v>
      </c>
      <c r="F2864">
        <f>INDEX(products!C:C,MATCH(challenge_2_solution_2!$C2864,products!$A:$A,0))</f>
        <v>1.17</v>
      </c>
      <c r="G2864">
        <f t="shared" si="44"/>
        <v>3.9</v>
      </c>
      <c r="H2864">
        <f t="shared" si="44"/>
        <v>1.17</v>
      </c>
    </row>
    <row r="2865" spans="1:8" x14ac:dyDescent="0.2">
      <c r="A2865" s="1">
        <v>2656</v>
      </c>
      <c r="B2865" s="3">
        <v>42531.759027777778</v>
      </c>
      <c r="C2865" t="s">
        <v>17</v>
      </c>
      <c r="D2865">
        <v>1</v>
      </c>
      <c r="E2865">
        <f>INDEX(products!B:B,MATCH(challenge_2_solution_2!$C2865,products!$A:$A,0))</f>
        <v>5.9</v>
      </c>
      <c r="F2865">
        <f>INDEX(products!C:C,MATCH(challenge_2_solution_2!$C2865,products!$A:$A,0))</f>
        <v>2.83</v>
      </c>
      <c r="G2865">
        <f t="shared" si="44"/>
        <v>5.9</v>
      </c>
      <c r="H2865">
        <f t="shared" si="44"/>
        <v>2.83</v>
      </c>
    </row>
    <row r="2866" spans="1:8" x14ac:dyDescent="0.2">
      <c r="A2866" s="1">
        <v>2656</v>
      </c>
      <c r="B2866" s="3">
        <v>42531.759027777778</v>
      </c>
      <c r="C2866" t="s">
        <v>33</v>
      </c>
      <c r="D2866">
        <v>2</v>
      </c>
      <c r="E2866">
        <f>INDEX(products!B:B,MATCH(challenge_2_solution_2!$C2866,products!$A:$A,0))</f>
        <v>7.9</v>
      </c>
      <c r="F2866">
        <f>INDEX(products!C:C,MATCH(challenge_2_solution_2!$C2866,products!$A:$A,0))</f>
        <v>2.21</v>
      </c>
      <c r="G2866">
        <f t="shared" si="44"/>
        <v>15.8</v>
      </c>
      <c r="H2866">
        <f t="shared" si="44"/>
        <v>4.42</v>
      </c>
    </row>
    <row r="2867" spans="1:8" x14ac:dyDescent="0.2">
      <c r="A2867" s="1">
        <v>2656</v>
      </c>
      <c r="B2867" s="3">
        <v>42531.759027777778</v>
      </c>
      <c r="C2867" t="s">
        <v>47</v>
      </c>
      <c r="D2867">
        <v>1</v>
      </c>
      <c r="E2867">
        <f>INDEX(products!B:B,MATCH(challenge_2_solution_2!$C2867,products!$A:$A,0))</f>
        <v>7.9</v>
      </c>
      <c r="F2867">
        <f>INDEX(products!C:C,MATCH(challenge_2_solution_2!$C2867,products!$A:$A,0))</f>
        <v>1.9</v>
      </c>
      <c r="G2867">
        <f t="shared" si="44"/>
        <v>7.9</v>
      </c>
      <c r="H2867">
        <f t="shared" si="44"/>
        <v>1.9</v>
      </c>
    </row>
    <row r="2868" spans="1:8" x14ac:dyDescent="0.2">
      <c r="A2868" s="1">
        <v>2656</v>
      </c>
      <c r="B2868" s="3">
        <v>42531.759027777778</v>
      </c>
      <c r="C2868" t="s">
        <v>69</v>
      </c>
      <c r="D2868">
        <v>1</v>
      </c>
      <c r="E2868">
        <f>INDEX(products!B:B,MATCH(challenge_2_solution_2!$C2868,products!$A:$A,0))</f>
        <v>11.9</v>
      </c>
      <c r="F2868">
        <f>INDEX(products!C:C,MATCH(challenge_2_solution_2!$C2868,products!$A:$A,0))</f>
        <v>2.86</v>
      </c>
      <c r="G2868">
        <f t="shared" si="44"/>
        <v>11.9</v>
      </c>
      <c r="H2868">
        <f t="shared" si="44"/>
        <v>2.86</v>
      </c>
    </row>
    <row r="2869" spans="1:8" x14ac:dyDescent="0.2">
      <c r="A2869" s="1">
        <v>2656</v>
      </c>
      <c r="B2869" s="3">
        <v>42531.759027777778</v>
      </c>
      <c r="C2869" t="s">
        <v>96</v>
      </c>
      <c r="D2869">
        <v>1</v>
      </c>
      <c r="E2869">
        <f>INDEX(products!B:B,MATCH(challenge_2_solution_2!$C2869,products!$A:$A,0))</f>
        <v>17.899999999999999</v>
      </c>
      <c r="F2869">
        <f>INDEX(products!C:C,MATCH(challenge_2_solution_2!$C2869,products!$A:$A,0))</f>
        <v>10.92</v>
      </c>
      <c r="G2869">
        <f t="shared" si="44"/>
        <v>17.899999999999999</v>
      </c>
      <c r="H2869">
        <f t="shared" si="44"/>
        <v>10.92</v>
      </c>
    </row>
    <row r="2870" spans="1:8" x14ac:dyDescent="0.2">
      <c r="A2870" s="1">
        <v>2656</v>
      </c>
      <c r="B2870" s="3">
        <v>42531.759027777778</v>
      </c>
      <c r="C2870" t="s">
        <v>151</v>
      </c>
      <c r="D2870">
        <v>1</v>
      </c>
      <c r="E2870">
        <f>INDEX(products!B:B,MATCH(challenge_2_solution_2!$C2870,products!$A:$A,0))</f>
        <v>21.9</v>
      </c>
      <c r="F2870">
        <f>INDEX(products!C:C,MATCH(challenge_2_solution_2!$C2870,products!$A:$A,0))</f>
        <v>8.76</v>
      </c>
      <c r="G2870">
        <f t="shared" si="44"/>
        <v>21.9</v>
      </c>
      <c r="H2870">
        <f t="shared" si="44"/>
        <v>8.76</v>
      </c>
    </row>
    <row r="2871" spans="1:8" x14ac:dyDescent="0.2">
      <c r="A2871" s="1">
        <v>2657</v>
      </c>
      <c r="B2871" s="3">
        <v>42531.76666666667</v>
      </c>
      <c r="C2871" t="s">
        <v>12</v>
      </c>
      <c r="D2871">
        <v>1</v>
      </c>
      <c r="E2871">
        <f>INDEX(products!B:B,MATCH(challenge_2_solution_2!$C2871,products!$A:$A,0))</f>
        <v>5.2</v>
      </c>
      <c r="F2871">
        <f>INDEX(products!C:C,MATCH(challenge_2_solution_2!$C2871,products!$A:$A,0))</f>
        <v>3.07</v>
      </c>
      <c r="G2871">
        <f t="shared" si="44"/>
        <v>5.2</v>
      </c>
      <c r="H2871">
        <f t="shared" si="44"/>
        <v>3.07</v>
      </c>
    </row>
    <row r="2872" spans="1:8" x14ac:dyDescent="0.2">
      <c r="A2872" s="1">
        <v>2657</v>
      </c>
      <c r="B2872" s="3">
        <v>42531.76666666667</v>
      </c>
      <c r="C2872" t="s">
        <v>17</v>
      </c>
      <c r="D2872">
        <v>2</v>
      </c>
      <c r="E2872">
        <f>INDEX(products!B:B,MATCH(challenge_2_solution_2!$C2872,products!$A:$A,0))</f>
        <v>5.9</v>
      </c>
      <c r="F2872">
        <f>INDEX(products!C:C,MATCH(challenge_2_solution_2!$C2872,products!$A:$A,0))</f>
        <v>2.83</v>
      </c>
      <c r="G2872">
        <f t="shared" si="44"/>
        <v>11.8</v>
      </c>
      <c r="H2872">
        <f t="shared" si="44"/>
        <v>5.66</v>
      </c>
    </row>
    <row r="2873" spans="1:8" x14ac:dyDescent="0.2">
      <c r="A2873" s="1">
        <v>2657</v>
      </c>
      <c r="B2873" s="3">
        <v>42531.76666666667</v>
      </c>
      <c r="C2873" t="s">
        <v>19</v>
      </c>
      <c r="D2873">
        <v>1</v>
      </c>
      <c r="E2873">
        <f>INDEX(products!B:B,MATCH(challenge_2_solution_2!$C2873,products!$A:$A,0))</f>
        <v>5.9</v>
      </c>
      <c r="F2873">
        <f>INDEX(products!C:C,MATCH(challenge_2_solution_2!$C2873,products!$A:$A,0))</f>
        <v>1.65</v>
      </c>
      <c r="G2873">
        <f t="shared" si="44"/>
        <v>5.9</v>
      </c>
      <c r="H2873">
        <f t="shared" si="44"/>
        <v>1.65</v>
      </c>
    </row>
    <row r="2874" spans="1:8" x14ac:dyDescent="0.2">
      <c r="A2874" s="1">
        <v>2657</v>
      </c>
      <c r="B2874" s="3">
        <v>42531.76666666667</v>
      </c>
      <c r="C2874" t="s">
        <v>89</v>
      </c>
      <c r="D2874">
        <v>2</v>
      </c>
      <c r="E2874">
        <f>INDEX(products!B:B,MATCH(challenge_2_solution_2!$C2874,products!$A:$A,0))</f>
        <v>17.899999999999999</v>
      </c>
      <c r="F2874">
        <f>INDEX(products!C:C,MATCH(challenge_2_solution_2!$C2874,products!$A:$A,0))</f>
        <v>3.94</v>
      </c>
      <c r="G2874">
        <f t="shared" si="44"/>
        <v>35.799999999999997</v>
      </c>
      <c r="H2874">
        <f t="shared" si="44"/>
        <v>7.88</v>
      </c>
    </row>
    <row r="2875" spans="1:8" x14ac:dyDescent="0.2">
      <c r="A2875" s="1">
        <v>2657</v>
      </c>
      <c r="B2875" s="3">
        <v>42531.76666666667</v>
      </c>
      <c r="C2875" t="s">
        <v>160</v>
      </c>
      <c r="D2875">
        <v>1</v>
      </c>
      <c r="E2875">
        <f>INDEX(products!B:B,MATCH(challenge_2_solution_2!$C2875,products!$A:$A,0))</f>
        <v>23.9</v>
      </c>
      <c r="F2875">
        <f>INDEX(products!C:C,MATCH(challenge_2_solution_2!$C2875,products!$A:$A,0))</f>
        <v>9.08</v>
      </c>
      <c r="G2875">
        <f t="shared" si="44"/>
        <v>23.9</v>
      </c>
      <c r="H2875">
        <f t="shared" si="44"/>
        <v>9.08</v>
      </c>
    </row>
    <row r="2876" spans="1:8" x14ac:dyDescent="0.2">
      <c r="A2876" s="1">
        <v>2658</v>
      </c>
      <c r="B2876" s="3">
        <v>42531.79583333333</v>
      </c>
      <c r="C2876" t="s">
        <v>18</v>
      </c>
      <c r="D2876">
        <v>1</v>
      </c>
      <c r="E2876">
        <f>INDEX(products!B:B,MATCH(challenge_2_solution_2!$C2876,products!$A:$A,0))</f>
        <v>5.9</v>
      </c>
      <c r="F2876">
        <f>INDEX(products!C:C,MATCH(challenge_2_solution_2!$C2876,products!$A:$A,0))</f>
        <v>3.6</v>
      </c>
      <c r="G2876">
        <f t="shared" si="44"/>
        <v>5.9</v>
      </c>
      <c r="H2876">
        <f t="shared" si="44"/>
        <v>3.6</v>
      </c>
    </row>
    <row r="2877" spans="1:8" x14ac:dyDescent="0.2">
      <c r="A2877" s="1">
        <v>2658</v>
      </c>
      <c r="B2877" s="3">
        <v>42531.79583333333</v>
      </c>
      <c r="C2877" t="s">
        <v>32</v>
      </c>
      <c r="D2877">
        <v>1</v>
      </c>
      <c r="E2877">
        <f>INDEX(products!B:B,MATCH(challenge_2_solution_2!$C2877,products!$A:$A,0))</f>
        <v>7.9</v>
      </c>
      <c r="F2877">
        <f>INDEX(products!C:C,MATCH(challenge_2_solution_2!$C2877,products!$A:$A,0))</f>
        <v>2.92</v>
      </c>
      <c r="G2877">
        <f t="shared" si="44"/>
        <v>7.9</v>
      </c>
      <c r="H2877">
        <f t="shared" si="44"/>
        <v>2.92</v>
      </c>
    </row>
    <row r="2878" spans="1:8" x14ac:dyDescent="0.2">
      <c r="A2878" s="1">
        <v>2658</v>
      </c>
      <c r="B2878" s="3">
        <v>42531.79583333333</v>
      </c>
      <c r="C2878" t="s">
        <v>73</v>
      </c>
      <c r="D2878">
        <v>1</v>
      </c>
      <c r="E2878">
        <f>INDEX(products!B:B,MATCH(challenge_2_solution_2!$C2878,products!$A:$A,0))</f>
        <v>11.9</v>
      </c>
      <c r="F2878">
        <f>INDEX(products!C:C,MATCH(challenge_2_solution_2!$C2878,products!$A:$A,0))</f>
        <v>7.74</v>
      </c>
      <c r="G2878">
        <f t="shared" si="44"/>
        <v>11.9</v>
      </c>
      <c r="H2878">
        <f t="shared" si="44"/>
        <v>7.74</v>
      </c>
    </row>
    <row r="2879" spans="1:8" x14ac:dyDescent="0.2">
      <c r="A2879" s="1">
        <v>2658</v>
      </c>
      <c r="B2879" s="3">
        <v>42531.79583333333</v>
      </c>
      <c r="C2879" t="s">
        <v>64</v>
      </c>
      <c r="D2879">
        <v>1</v>
      </c>
      <c r="E2879">
        <f>INDEX(products!B:B,MATCH(challenge_2_solution_2!$C2879,products!$A:$A,0))</f>
        <v>11.9</v>
      </c>
      <c r="F2879">
        <f>INDEX(products!C:C,MATCH(challenge_2_solution_2!$C2879,products!$A:$A,0))</f>
        <v>7.97</v>
      </c>
      <c r="G2879">
        <f t="shared" si="44"/>
        <v>11.9</v>
      </c>
      <c r="H2879">
        <f t="shared" si="44"/>
        <v>7.97</v>
      </c>
    </row>
    <row r="2880" spans="1:8" x14ac:dyDescent="0.2">
      <c r="A2880" s="1">
        <v>2658</v>
      </c>
      <c r="B2880" s="3">
        <v>42531.79583333333</v>
      </c>
      <c r="C2880" t="s">
        <v>118</v>
      </c>
      <c r="D2880">
        <v>1</v>
      </c>
      <c r="E2880">
        <f>INDEX(products!B:B,MATCH(challenge_2_solution_2!$C2880,products!$A:$A,0))</f>
        <v>19.899999999999999</v>
      </c>
      <c r="F2880">
        <f>INDEX(products!C:C,MATCH(challenge_2_solution_2!$C2880,products!$A:$A,0))</f>
        <v>12.74</v>
      </c>
      <c r="G2880">
        <f t="shared" si="44"/>
        <v>19.899999999999999</v>
      </c>
      <c r="H2880">
        <f t="shared" si="44"/>
        <v>12.74</v>
      </c>
    </row>
    <row r="2881" spans="1:8" x14ac:dyDescent="0.2">
      <c r="A2881" s="1">
        <v>2658</v>
      </c>
      <c r="B2881" s="3">
        <v>42531.79583333333</v>
      </c>
      <c r="C2881" t="s">
        <v>160</v>
      </c>
      <c r="D2881">
        <v>1</v>
      </c>
      <c r="E2881">
        <f>INDEX(products!B:B,MATCH(challenge_2_solution_2!$C2881,products!$A:$A,0))</f>
        <v>23.9</v>
      </c>
      <c r="F2881">
        <f>INDEX(products!C:C,MATCH(challenge_2_solution_2!$C2881,products!$A:$A,0))</f>
        <v>9.08</v>
      </c>
      <c r="G2881">
        <f t="shared" si="44"/>
        <v>23.9</v>
      </c>
      <c r="H2881">
        <f t="shared" si="44"/>
        <v>9.08</v>
      </c>
    </row>
    <row r="2882" spans="1:8" x14ac:dyDescent="0.2">
      <c r="A2882" s="1">
        <v>2659</v>
      </c>
      <c r="B2882" s="3">
        <v>42531.804166666669</v>
      </c>
      <c r="C2882" t="s">
        <v>4</v>
      </c>
      <c r="D2882">
        <v>3</v>
      </c>
      <c r="E2882">
        <f>INDEX(products!B:B,MATCH(challenge_2_solution_2!$C2882,products!$A:$A,0))</f>
        <v>1</v>
      </c>
      <c r="F2882">
        <f>INDEX(products!C:C,MATCH(challenge_2_solution_2!$C2882,products!$A:$A,0))</f>
        <v>0.61</v>
      </c>
      <c r="G2882">
        <f t="shared" si="44"/>
        <v>3</v>
      </c>
      <c r="H2882">
        <f t="shared" si="44"/>
        <v>1.83</v>
      </c>
    </row>
    <row r="2883" spans="1:8" x14ac:dyDescent="0.2">
      <c r="A2883" s="1">
        <v>2659</v>
      </c>
      <c r="B2883" s="3">
        <v>42531.804166666669</v>
      </c>
      <c r="C2883" t="s">
        <v>8</v>
      </c>
      <c r="D2883">
        <v>5</v>
      </c>
      <c r="E2883">
        <f>INDEX(products!B:B,MATCH(challenge_2_solution_2!$C2883,products!$A:$A,0))</f>
        <v>1.6</v>
      </c>
      <c r="F2883">
        <f>INDEX(products!C:C,MATCH(challenge_2_solution_2!$C2883,products!$A:$A,0))</f>
        <v>0.77</v>
      </c>
      <c r="G2883">
        <f t="shared" ref="G2883:H2946" si="45">$D2883*E2883</f>
        <v>8</v>
      </c>
      <c r="H2883">
        <f t="shared" si="45"/>
        <v>3.85</v>
      </c>
    </row>
    <row r="2884" spans="1:8" x14ac:dyDescent="0.2">
      <c r="A2884" s="1">
        <v>2659</v>
      </c>
      <c r="B2884" s="3">
        <v>42531.804166666669</v>
      </c>
      <c r="C2884" t="s">
        <v>10</v>
      </c>
      <c r="D2884">
        <v>1</v>
      </c>
      <c r="E2884">
        <f>INDEX(products!B:B,MATCH(challenge_2_solution_2!$C2884,products!$A:$A,0))</f>
        <v>3.9</v>
      </c>
      <c r="F2884">
        <f>INDEX(products!C:C,MATCH(challenge_2_solution_2!$C2884,products!$A:$A,0))</f>
        <v>1.17</v>
      </c>
      <c r="G2884">
        <f t="shared" si="45"/>
        <v>3.9</v>
      </c>
      <c r="H2884">
        <f t="shared" si="45"/>
        <v>1.17</v>
      </c>
    </row>
    <row r="2885" spans="1:8" x14ac:dyDescent="0.2">
      <c r="A2885" s="1">
        <v>2659</v>
      </c>
      <c r="B2885" s="3">
        <v>42531.804166666669</v>
      </c>
      <c r="C2885" t="s">
        <v>17</v>
      </c>
      <c r="D2885">
        <v>2</v>
      </c>
      <c r="E2885">
        <f>INDEX(products!B:B,MATCH(challenge_2_solution_2!$C2885,products!$A:$A,0))</f>
        <v>5.9</v>
      </c>
      <c r="F2885">
        <f>INDEX(products!C:C,MATCH(challenge_2_solution_2!$C2885,products!$A:$A,0))</f>
        <v>2.83</v>
      </c>
      <c r="G2885">
        <f t="shared" si="45"/>
        <v>11.8</v>
      </c>
      <c r="H2885">
        <f t="shared" si="45"/>
        <v>5.66</v>
      </c>
    </row>
    <row r="2886" spans="1:8" x14ac:dyDescent="0.2">
      <c r="A2886" s="1">
        <v>2659</v>
      </c>
      <c r="B2886" s="3">
        <v>42531.804166666669</v>
      </c>
      <c r="C2886" t="s">
        <v>19</v>
      </c>
      <c r="D2886">
        <v>2</v>
      </c>
      <c r="E2886">
        <f>INDEX(products!B:B,MATCH(challenge_2_solution_2!$C2886,products!$A:$A,0))</f>
        <v>5.9</v>
      </c>
      <c r="F2886">
        <f>INDEX(products!C:C,MATCH(challenge_2_solution_2!$C2886,products!$A:$A,0))</f>
        <v>1.65</v>
      </c>
      <c r="G2886">
        <f t="shared" si="45"/>
        <v>11.8</v>
      </c>
      <c r="H2886">
        <f t="shared" si="45"/>
        <v>3.3</v>
      </c>
    </row>
    <row r="2887" spans="1:8" x14ac:dyDescent="0.2">
      <c r="A2887" s="1">
        <v>2659</v>
      </c>
      <c r="B2887" s="3">
        <v>42531.804166666669</v>
      </c>
      <c r="C2887" t="s">
        <v>33</v>
      </c>
      <c r="D2887">
        <v>1</v>
      </c>
      <c r="E2887">
        <f>INDEX(products!B:B,MATCH(challenge_2_solution_2!$C2887,products!$A:$A,0))</f>
        <v>7.9</v>
      </c>
      <c r="F2887">
        <f>INDEX(products!C:C,MATCH(challenge_2_solution_2!$C2887,products!$A:$A,0))</f>
        <v>2.21</v>
      </c>
      <c r="G2887">
        <f t="shared" si="45"/>
        <v>7.9</v>
      </c>
      <c r="H2887">
        <f t="shared" si="45"/>
        <v>2.21</v>
      </c>
    </row>
    <row r="2888" spans="1:8" x14ac:dyDescent="0.2">
      <c r="A2888" s="1">
        <v>2659</v>
      </c>
      <c r="B2888" s="3">
        <v>42531.804166666669</v>
      </c>
      <c r="C2888" t="s">
        <v>66</v>
      </c>
      <c r="D2888">
        <v>1</v>
      </c>
      <c r="E2888">
        <f>INDEX(products!B:B,MATCH(challenge_2_solution_2!$C2888,products!$A:$A,0))</f>
        <v>11.9</v>
      </c>
      <c r="F2888">
        <f>INDEX(products!C:C,MATCH(challenge_2_solution_2!$C2888,products!$A:$A,0))</f>
        <v>6.31</v>
      </c>
      <c r="G2888">
        <f t="shared" si="45"/>
        <v>11.9</v>
      </c>
      <c r="H2888">
        <f t="shared" si="45"/>
        <v>6.31</v>
      </c>
    </row>
    <row r="2889" spans="1:8" x14ac:dyDescent="0.2">
      <c r="A2889" s="1">
        <v>2659</v>
      </c>
      <c r="B2889" s="3">
        <v>42531.804166666669</v>
      </c>
      <c r="C2889" t="s">
        <v>69</v>
      </c>
      <c r="D2889">
        <v>1</v>
      </c>
      <c r="E2889">
        <f>INDEX(products!B:B,MATCH(challenge_2_solution_2!$C2889,products!$A:$A,0))</f>
        <v>11.9</v>
      </c>
      <c r="F2889">
        <f>INDEX(products!C:C,MATCH(challenge_2_solution_2!$C2889,products!$A:$A,0))</f>
        <v>2.86</v>
      </c>
      <c r="G2889">
        <f t="shared" si="45"/>
        <v>11.9</v>
      </c>
      <c r="H2889">
        <f t="shared" si="45"/>
        <v>2.86</v>
      </c>
    </row>
    <row r="2890" spans="1:8" x14ac:dyDescent="0.2">
      <c r="A2890" s="1">
        <v>2659</v>
      </c>
      <c r="B2890" s="3">
        <v>42531.804166666669</v>
      </c>
      <c r="C2890" t="s">
        <v>64</v>
      </c>
      <c r="D2890">
        <v>2</v>
      </c>
      <c r="E2890">
        <f>INDEX(products!B:B,MATCH(challenge_2_solution_2!$C2890,products!$A:$A,0))</f>
        <v>11.9</v>
      </c>
      <c r="F2890">
        <f>INDEX(products!C:C,MATCH(challenge_2_solution_2!$C2890,products!$A:$A,0))</f>
        <v>7.97</v>
      </c>
      <c r="G2890">
        <f t="shared" si="45"/>
        <v>23.8</v>
      </c>
      <c r="H2890">
        <f t="shared" si="45"/>
        <v>15.94</v>
      </c>
    </row>
    <row r="2891" spans="1:8" x14ac:dyDescent="0.2">
      <c r="A2891" s="1">
        <v>2659</v>
      </c>
      <c r="B2891" s="3">
        <v>42531.804166666669</v>
      </c>
      <c r="C2891" t="s">
        <v>86</v>
      </c>
      <c r="D2891">
        <v>1</v>
      </c>
      <c r="E2891">
        <f>INDEX(products!B:B,MATCH(challenge_2_solution_2!$C2891,products!$A:$A,0))</f>
        <v>15.9</v>
      </c>
      <c r="F2891">
        <f>INDEX(products!C:C,MATCH(challenge_2_solution_2!$C2891,products!$A:$A,0))</f>
        <v>5.57</v>
      </c>
      <c r="G2891">
        <f t="shared" si="45"/>
        <v>15.9</v>
      </c>
      <c r="H2891">
        <f t="shared" si="45"/>
        <v>5.57</v>
      </c>
    </row>
    <row r="2892" spans="1:8" x14ac:dyDescent="0.2">
      <c r="A2892" s="1">
        <v>2659</v>
      </c>
      <c r="B2892" s="3">
        <v>42531.804166666669</v>
      </c>
      <c r="C2892" t="s">
        <v>113</v>
      </c>
      <c r="D2892">
        <v>1</v>
      </c>
      <c r="E2892">
        <f>INDEX(products!B:B,MATCH(challenge_2_solution_2!$C2892,products!$A:$A,0))</f>
        <v>17.899999999999999</v>
      </c>
      <c r="F2892">
        <f>INDEX(products!C:C,MATCH(challenge_2_solution_2!$C2892,products!$A:$A,0))</f>
        <v>10.199999999999999</v>
      </c>
      <c r="G2892">
        <f t="shared" si="45"/>
        <v>17.899999999999999</v>
      </c>
      <c r="H2892">
        <f t="shared" si="45"/>
        <v>10.199999999999999</v>
      </c>
    </row>
    <row r="2893" spans="1:8" x14ac:dyDescent="0.2">
      <c r="A2893" s="1">
        <v>2659</v>
      </c>
      <c r="B2893" s="3">
        <v>42531.804166666669</v>
      </c>
      <c r="C2893" t="s">
        <v>103</v>
      </c>
      <c r="D2893">
        <v>1</v>
      </c>
      <c r="E2893">
        <f>INDEX(products!B:B,MATCH(challenge_2_solution_2!$C2893,products!$A:$A,0))</f>
        <v>17.899999999999999</v>
      </c>
      <c r="F2893">
        <f>INDEX(products!C:C,MATCH(challenge_2_solution_2!$C2893,products!$A:$A,0))</f>
        <v>12.35</v>
      </c>
      <c r="G2893">
        <f t="shared" si="45"/>
        <v>17.899999999999999</v>
      </c>
      <c r="H2893">
        <f t="shared" si="45"/>
        <v>12.35</v>
      </c>
    </row>
    <row r="2894" spans="1:8" x14ac:dyDescent="0.2">
      <c r="A2894" s="1">
        <v>2659</v>
      </c>
      <c r="B2894" s="3">
        <v>42531.804166666669</v>
      </c>
      <c r="C2894" t="s">
        <v>166</v>
      </c>
      <c r="D2894">
        <v>1</v>
      </c>
      <c r="E2894">
        <f>INDEX(products!B:B,MATCH(challenge_2_solution_2!$C2894,products!$A:$A,0))</f>
        <v>25.9</v>
      </c>
      <c r="F2894">
        <f>INDEX(products!C:C,MATCH(challenge_2_solution_2!$C2894,products!$A:$A,0))</f>
        <v>6.99</v>
      </c>
      <c r="G2894">
        <f t="shared" si="45"/>
        <v>25.9</v>
      </c>
      <c r="H2894">
        <f t="shared" si="45"/>
        <v>6.99</v>
      </c>
    </row>
    <row r="2895" spans="1:8" x14ac:dyDescent="0.2">
      <c r="A2895" s="1">
        <v>2660</v>
      </c>
      <c r="B2895" s="3">
        <v>42531.809027777781</v>
      </c>
      <c r="C2895" t="s">
        <v>12</v>
      </c>
      <c r="D2895">
        <v>1</v>
      </c>
      <c r="E2895">
        <f>INDEX(products!B:B,MATCH(challenge_2_solution_2!$C2895,products!$A:$A,0))</f>
        <v>5.2</v>
      </c>
      <c r="F2895">
        <f>INDEX(products!C:C,MATCH(challenge_2_solution_2!$C2895,products!$A:$A,0))</f>
        <v>3.07</v>
      </c>
      <c r="G2895">
        <f t="shared" si="45"/>
        <v>5.2</v>
      </c>
      <c r="H2895">
        <f t="shared" si="45"/>
        <v>3.07</v>
      </c>
    </row>
    <row r="2896" spans="1:8" x14ac:dyDescent="0.2">
      <c r="A2896" s="1">
        <v>2660</v>
      </c>
      <c r="B2896" s="3">
        <v>42531.809027777781</v>
      </c>
      <c r="C2896" t="s">
        <v>17</v>
      </c>
      <c r="D2896">
        <v>2</v>
      </c>
      <c r="E2896">
        <f>INDEX(products!B:B,MATCH(challenge_2_solution_2!$C2896,products!$A:$A,0))</f>
        <v>5.9</v>
      </c>
      <c r="F2896">
        <f>INDEX(products!C:C,MATCH(challenge_2_solution_2!$C2896,products!$A:$A,0))</f>
        <v>2.83</v>
      </c>
      <c r="G2896">
        <f t="shared" si="45"/>
        <v>11.8</v>
      </c>
      <c r="H2896">
        <f t="shared" si="45"/>
        <v>5.66</v>
      </c>
    </row>
    <row r="2897" spans="1:8" x14ac:dyDescent="0.2">
      <c r="A2897" s="1">
        <v>2660</v>
      </c>
      <c r="B2897" s="3">
        <v>42531.809027777781</v>
      </c>
      <c r="C2897" t="s">
        <v>25</v>
      </c>
      <c r="D2897">
        <v>1</v>
      </c>
      <c r="E2897">
        <f>INDEX(products!B:B,MATCH(challenge_2_solution_2!$C2897,products!$A:$A,0))</f>
        <v>5.9</v>
      </c>
      <c r="F2897">
        <f>INDEX(products!C:C,MATCH(challenge_2_solution_2!$C2897,products!$A:$A,0))</f>
        <v>3.84</v>
      </c>
      <c r="G2897">
        <f t="shared" si="45"/>
        <v>5.9</v>
      </c>
      <c r="H2897">
        <f t="shared" si="45"/>
        <v>3.84</v>
      </c>
    </row>
    <row r="2898" spans="1:8" x14ac:dyDescent="0.2">
      <c r="A2898" s="1">
        <v>2660</v>
      </c>
      <c r="B2898" s="3">
        <v>42531.809027777781</v>
      </c>
      <c r="C2898" t="s">
        <v>57</v>
      </c>
      <c r="D2898">
        <v>1</v>
      </c>
      <c r="E2898">
        <f>INDEX(products!B:B,MATCH(challenge_2_solution_2!$C2898,products!$A:$A,0))</f>
        <v>9.9</v>
      </c>
      <c r="F2898">
        <f>INDEX(products!C:C,MATCH(challenge_2_solution_2!$C2898,products!$A:$A,0))</f>
        <v>3.76</v>
      </c>
      <c r="G2898">
        <f t="shared" si="45"/>
        <v>9.9</v>
      </c>
      <c r="H2898">
        <f t="shared" si="45"/>
        <v>3.76</v>
      </c>
    </row>
    <row r="2899" spans="1:8" x14ac:dyDescent="0.2">
      <c r="A2899" s="1">
        <v>2660</v>
      </c>
      <c r="B2899" s="3">
        <v>42531.809027777781</v>
      </c>
      <c r="C2899" t="s">
        <v>69</v>
      </c>
      <c r="D2899">
        <v>1</v>
      </c>
      <c r="E2899">
        <f>INDEX(products!B:B,MATCH(challenge_2_solution_2!$C2899,products!$A:$A,0))</f>
        <v>11.9</v>
      </c>
      <c r="F2899">
        <f>INDEX(products!C:C,MATCH(challenge_2_solution_2!$C2899,products!$A:$A,0))</f>
        <v>2.86</v>
      </c>
      <c r="G2899">
        <f t="shared" si="45"/>
        <v>11.9</v>
      </c>
      <c r="H2899">
        <f t="shared" si="45"/>
        <v>2.86</v>
      </c>
    </row>
    <row r="2900" spans="1:8" x14ac:dyDescent="0.2">
      <c r="A2900" s="1">
        <v>2660</v>
      </c>
      <c r="B2900" s="3">
        <v>42531.809027777781</v>
      </c>
      <c r="C2900" t="s">
        <v>87</v>
      </c>
      <c r="D2900">
        <v>1</v>
      </c>
      <c r="E2900">
        <f>INDEX(products!B:B,MATCH(challenge_2_solution_2!$C2900,products!$A:$A,0))</f>
        <v>15.9</v>
      </c>
      <c r="F2900">
        <f>INDEX(products!C:C,MATCH(challenge_2_solution_2!$C2900,products!$A:$A,0))</f>
        <v>6.2</v>
      </c>
      <c r="G2900">
        <f t="shared" si="45"/>
        <v>15.9</v>
      </c>
      <c r="H2900">
        <f t="shared" si="45"/>
        <v>6.2</v>
      </c>
    </row>
    <row r="2901" spans="1:8" x14ac:dyDescent="0.2">
      <c r="A2901" s="1">
        <v>2660</v>
      </c>
      <c r="B2901" s="3">
        <v>42531.809027777781</v>
      </c>
      <c r="C2901" t="s">
        <v>89</v>
      </c>
      <c r="D2901">
        <v>1</v>
      </c>
      <c r="E2901">
        <f>INDEX(products!B:B,MATCH(challenge_2_solution_2!$C2901,products!$A:$A,0))</f>
        <v>17.899999999999999</v>
      </c>
      <c r="F2901">
        <f>INDEX(products!C:C,MATCH(challenge_2_solution_2!$C2901,products!$A:$A,0))</f>
        <v>3.94</v>
      </c>
      <c r="G2901">
        <f t="shared" si="45"/>
        <v>17.899999999999999</v>
      </c>
      <c r="H2901">
        <f t="shared" si="45"/>
        <v>3.94</v>
      </c>
    </row>
    <row r="2902" spans="1:8" x14ac:dyDescent="0.2">
      <c r="A2902" s="1">
        <v>2661</v>
      </c>
      <c r="B2902" s="3">
        <v>42531.82916666667</v>
      </c>
      <c r="C2902" t="s">
        <v>14</v>
      </c>
      <c r="D2902">
        <v>1</v>
      </c>
      <c r="E2902">
        <f>INDEX(products!B:B,MATCH(challenge_2_solution_2!$C2902,products!$A:$A,0))</f>
        <v>5.9</v>
      </c>
      <c r="F2902">
        <f>INDEX(products!C:C,MATCH(challenge_2_solution_2!$C2902,products!$A:$A,0))</f>
        <v>2.36</v>
      </c>
      <c r="G2902">
        <f t="shared" si="45"/>
        <v>5.9</v>
      </c>
      <c r="H2902">
        <f t="shared" si="45"/>
        <v>2.36</v>
      </c>
    </row>
    <row r="2903" spans="1:8" x14ac:dyDescent="0.2">
      <c r="A2903" s="1">
        <v>2661</v>
      </c>
      <c r="B2903" s="3">
        <v>42531.82916666667</v>
      </c>
      <c r="C2903" t="s">
        <v>19</v>
      </c>
      <c r="D2903">
        <v>1</v>
      </c>
      <c r="E2903">
        <f>INDEX(products!B:B,MATCH(challenge_2_solution_2!$C2903,products!$A:$A,0))</f>
        <v>5.9</v>
      </c>
      <c r="F2903">
        <f>INDEX(products!C:C,MATCH(challenge_2_solution_2!$C2903,products!$A:$A,0))</f>
        <v>1.65</v>
      </c>
      <c r="G2903">
        <f t="shared" si="45"/>
        <v>5.9</v>
      </c>
      <c r="H2903">
        <f t="shared" si="45"/>
        <v>1.65</v>
      </c>
    </row>
    <row r="2904" spans="1:8" x14ac:dyDescent="0.2">
      <c r="A2904" s="1">
        <v>2661</v>
      </c>
      <c r="B2904" s="3">
        <v>42531.82916666667</v>
      </c>
      <c r="C2904" t="s">
        <v>89</v>
      </c>
      <c r="D2904">
        <v>1</v>
      </c>
      <c r="E2904">
        <f>INDEX(products!B:B,MATCH(challenge_2_solution_2!$C2904,products!$A:$A,0))</f>
        <v>17.899999999999999</v>
      </c>
      <c r="F2904">
        <f>INDEX(products!C:C,MATCH(challenge_2_solution_2!$C2904,products!$A:$A,0))</f>
        <v>3.94</v>
      </c>
      <c r="G2904">
        <f t="shared" si="45"/>
        <v>17.899999999999999</v>
      </c>
      <c r="H2904">
        <f t="shared" si="45"/>
        <v>3.94</v>
      </c>
    </row>
    <row r="2905" spans="1:8" x14ac:dyDescent="0.2">
      <c r="A2905" s="1">
        <v>2661</v>
      </c>
      <c r="B2905" s="3">
        <v>42531.82916666667</v>
      </c>
      <c r="C2905" t="s">
        <v>128</v>
      </c>
      <c r="D2905">
        <v>1</v>
      </c>
      <c r="E2905">
        <f>INDEX(products!B:B,MATCH(challenge_2_solution_2!$C2905,products!$A:$A,0))</f>
        <v>19.899999999999999</v>
      </c>
      <c r="F2905">
        <f>INDEX(products!C:C,MATCH(challenge_2_solution_2!$C2905,products!$A:$A,0))</f>
        <v>13.53</v>
      </c>
      <c r="G2905">
        <f t="shared" si="45"/>
        <v>19.899999999999999</v>
      </c>
      <c r="H2905">
        <f t="shared" si="45"/>
        <v>13.53</v>
      </c>
    </row>
    <row r="2906" spans="1:8" x14ac:dyDescent="0.2">
      <c r="A2906" s="1">
        <v>2663</v>
      </c>
      <c r="B2906" s="3">
        <v>42531.831250000003</v>
      </c>
      <c r="C2906" t="s">
        <v>14</v>
      </c>
      <c r="D2906">
        <v>1</v>
      </c>
      <c r="E2906">
        <f>INDEX(products!B:B,MATCH(challenge_2_solution_2!$C2906,products!$A:$A,0))</f>
        <v>5.9</v>
      </c>
      <c r="F2906">
        <f>INDEX(products!C:C,MATCH(challenge_2_solution_2!$C2906,products!$A:$A,0))</f>
        <v>2.36</v>
      </c>
      <c r="G2906">
        <f t="shared" si="45"/>
        <v>5.9</v>
      </c>
      <c r="H2906">
        <f t="shared" si="45"/>
        <v>2.36</v>
      </c>
    </row>
    <row r="2907" spans="1:8" x14ac:dyDescent="0.2">
      <c r="A2907" s="1">
        <v>2662</v>
      </c>
      <c r="B2907" s="3">
        <v>42531.831250000003</v>
      </c>
      <c r="C2907" t="s">
        <v>56</v>
      </c>
      <c r="D2907">
        <v>1</v>
      </c>
      <c r="E2907">
        <f>INDEX(products!B:B,MATCH(challenge_2_solution_2!$C2907,products!$A:$A,0))</f>
        <v>9.9</v>
      </c>
      <c r="F2907">
        <f>INDEX(products!C:C,MATCH(challenge_2_solution_2!$C2907,products!$A:$A,0))</f>
        <v>2.38</v>
      </c>
      <c r="G2907">
        <f t="shared" si="45"/>
        <v>9.9</v>
      </c>
      <c r="H2907">
        <f t="shared" si="45"/>
        <v>2.38</v>
      </c>
    </row>
    <row r="2908" spans="1:8" x14ac:dyDescent="0.2">
      <c r="A2908" s="1">
        <v>2663</v>
      </c>
      <c r="B2908" s="3">
        <v>42531.831250000003</v>
      </c>
      <c r="C2908" t="s">
        <v>73</v>
      </c>
      <c r="D2908">
        <v>1</v>
      </c>
      <c r="E2908">
        <f>INDEX(products!B:B,MATCH(challenge_2_solution_2!$C2908,products!$A:$A,0))</f>
        <v>11.9</v>
      </c>
      <c r="F2908">
        <f>INDEX(products!C:C,MATCH(challenge_2_solution_2!$C2908,products!$A:$A,0))</f>
        <v>7.74</v>
      </c>
      <c r="G2908">
        <f t="shared" si="45"/>
        <v>11.9</v>
      </c>
      <c r="H2908">
        <f t="shared" si="45"/>
        <v>7.74</v>
      </c>
    </row>
    <row r="2909" spans="1:8" x14ac:dyDescent="0.2">
      <c r="A2909" s="1">
        <v>2663</v>
      </c>
      <c r="B2909" s="3">
        <v>42531.831250000003</v>
      </c>
      <c r="C2909" t="s">
        <v>74</v>
      </c>
      <c r="D2909">
        <v>1</v>
      </c>
      <c r="E2909">
        <f>INDEX(products!B:B,MATCH(challenge_2_solution_2!$C2909,products!$A:$A,0))</f>
        <v>11.9</v>
      </c>
      <c r="F2909">
        <f>INDEX(products!C:C,MATCH(challenge_2_solution_2!$C2909,products!$A:$A,0))</f>
        <v>2.5</v>
      </c>
      <c r="G2909">
        <f t="shared" si="45"/>
        <v>11.9</v>
      </c>
      <c r="H2909">
        <f t="shared" si="45"/>
        <v>2.5</v>
      </c>
    </row>
    <row r="2910" spans="1:8" x14ac:dyDescent="0.2">
      <c r="A2910" s="1">
        <v>2663</v>
      </c>
      <c r="B2910" s="3">
        <v>42531.831250000003</v>
      </c>
      <c r="C2910" t="s">
        <v>86</v>
      </c>
      <c r="D2910">
        <v>1</v>
      </c>
      <c r="E2910">
        <f>INDEX(products!B:B,MATCH(challenge_2_solution_2!$C2910,products!$A:$A,0))</f>
        <v>15.9</v>
      </c>
      <c r="F2910">
        <f>INDEX(products!C:C,MATCH(challenge_2_solution_2!$C2910,products!$A:$A,0))</f>
        <v>5.57</v>
      </c>
      <c r="G2910">
        <f t="shared" si="45"/>
        <v>15.9</v>
      </c>
      <c r="H2910">
        <f t="shared" si="45"/>
        <v>5.57</v>
      </c>
    </row>
    <row r="2911" spans="1:8" x14ac:dyDescent="0.2">
      <c r="A2911" s="1">
        <v>2662</v>
      </c>
      <c r="B2911" s="3">
        <v>42531.831250000003</v>
      </c>
      <c r="C2911" t="s">
        <v>87</v>
      </c>
      <c r="D2911">
        <v>1</v>
      </c>
      <c r="E2911">
        <f>INDEX(products!B:B,MATCH(challenge_2_solution_2!$C2911,products!$A:$A,0))</f>
        <v>15.9</v>
      </c>
      <c r="F2911">
        <f>INDEX(products!C:C,MATCH(challenge_2_solution_2!$C2911,products!$A:$A,0))</f>
        <v>6.2</v>
      </c>
      <c r="G2911">
        <f t="shared" si="45"/>
        <v>15.9</v>
      </c>
      <c r="H2911">
        <f t="shared" si="45"/>
        <v>6.2</v>
      </c>
    </row>
    <row r="2912" spans="1:8" x14ac:dyDescent="0.2">
      <c r="A2912" s="1">
        <v>2662</v>
      </c>
      <c r="B2912" s="3">
        <v>42531.831250000003</v>
      </c>
      <c r="C2912" t="s">
        <v>113</v>
      </c>
      <c r="D2912">
        <v>1</v>
      </c>
      <c r="E2912">
        <f>INDEX(products!B:B,MATCH(challenge_2_solution_2!$C2912,products!$A:$A,0))</f>
        <v>17.899999999999999</v>
      </c>
      <c r="F2912">
        <f>INDEX(products!C:C,MATCH(challenge_2_solution_2!$C2912,products!$A:$A,0))</f>
        <v>10.199999999999999</v>
      </c>
      <c r="G2912">
        <f t="shared" si="45"/>
        <v>17.899999999999999</v>
      </c>
      <c r="H2912">
        <f t="shared" si="45"/>
        <v>10.199999999999999</v>
      </c>
    </row>
    <row r="2913" spans="1:8" x14ac:dyDescent="0.2">
      <c r="A2913" s="1">
        <v>2664</v>
      </c>
      <c r="B2913" s="3">
        <v>42531.836805555555</v>
      </c>
      <c r="C2913" t="s">
        <v>12</v>
      </c>
      <c r="D2913">
        <v>1</v>
      </c>
      <c r="E2913">
        <f>INDEX(products!B:B,MATCH(challenge_2_solution_2!$C2913,products!$A:$A,0))</f>
        <v>5.2</v>
      </c>
      <c r="F2913">
        <f>INDEX(products!C:C,MATCH(challenge_2_solution_2!$C2913,products!$A:$A,0))</f>
        <v>3.07</v>
      </c>
      <c r="G2913">
        <f t="shared" si="45"/>
        <v>5.2</v>
      </c>
      <c r="H2913">
        <f t="shared" si="45"/>
        <v>3.07</v>
      </c>
    </row>
    <row r="2914" spans="1:8" x14ac:dyDescent="0.2">
      <c r="A2914" s="1">
        <v>2664</v>
      </c>
      <c r="B2914" s="3">
        <v>42531.836805555555</v>
      </c>
      <c r="C2914" t="s">
        <v>14</v>
      </c>
      <c r="D2914">
        <v>1</v>
      </c>
      <c r="E2914">
        <f>INDEX(products!B:B,MATCH(challenge_2_solution_2!$C2914,products!$A:$A,0))</f>
        <v>5.9</v>
      </c>
      <c r="F2914">
        <f>INDEX(products!C:C,MATCH(challenge_2_solution_2!$C2914,products!$A:$A,0))</f>
        <v>2.36</v>
      </c>
      <c r="G2914">
        <f t="shared" si="45"/>
        <v>5.9</v>
      </c>
      <c r="H2914">
        <f t="shared" si="45"/>
        <v>2.36</v>
      </c>
    </row>
    <row r="2915" spans="1:8" x14ac:dyDescent="0.2">
      <c r="A2915" s="1">
        <v>2664</v>
      </c>
      <c r="B2915" s="3">
        <v>42531.836805555555</v>
      </c>
      <c r="C2915" t="s">
        <v>53</v>
      </c>
      <c r="D2915">
        <v>1</v>
      </c>
      <c r="E2915">
        <f>INDEX(products!B:B,MATCH(challenge_2_solution_2!$C2915,products!$A:$A,0))</f>
        <v>9.9</v>
      </c>
      <c r="F2915">
        <f>INDEX(products!C:C,MATCH(challenge_2_solution_2!$C2915,products!$A:$A,0))</f>
        <v>3.86</v>
      </c>
      <c r="G2915">
        <f t="shared" si="45"/>
        <v>9.9</v>
      </c>
      <c r="H2915">
        <f t="shared" si="45"/>
        <v>3.86</v>
      </c>
    </row>
    <row r="2916" spans="1:8" x14ac:dyDescent="0.2">
      <c r="A2916" s="1">
        <v>2664</v>
      </c>
      <c r="B2916" s="3">
        <v>42531.836805555555</v>
      </c>
      <c r="C2916" t="s">
        <v>61</v>
      </c>
      <c r="D2916">
        <v>1</v>
      </c>
      <c r="E2916">
        <f>INDEX(products!B:B,MATCH(challenge_2_solution_2!$C2916,products!$A:$A,0))</f>
        <v>11.9</v>
      </c>
      <c r="F2916">
        <f>INDEX(products!C:C,MATCH(challenge_2_solution_2!$C2916,products!$A:$A,0))</f>
        <v>7.74</v>
      </c>
      <c r="G2916">
        <f t="shared" si="45"/>
        <v>11.9</v>
      </c>
      <c r="H2916">
        <f t="shared" si="45"/>
        <v>7.74</v>
      </c>
    </row>
    <row r="2917" spans="1:8" x14ac:dyDescent="0.2">
      <c r="A2917" s="1">
        <v>2664</v>
      </c>
      <c r="B2917" s="3">
        <v>42531.836805555555</v>
      </c>
      <c r="C2917" t="s">
        <v>131</v>
      </c>
      <c r="D2917">
        <v>1</v>
      </c>
      <c r="E2917">
        <f>INDEX(products!B:B,MATCH(challenge_2_solution_2!$C2917,products!$A:$A,0))</f>
        <v>19.899999999999999</v>
      </c>
      <c r="F2917">
        <f>INDEX(products!C:C,MATCH(challenge_2_solution_2!$C2917,products!$A:$A,0))</f>
        <v>12.34</v>
      </c>
      <c r="G2917">
        <f t="shared" si="45"/>
        <v>19.899999999999999</v>
      </c>
      <c r="H2917">
        <f t="shared" si="45"/>
        <v>12.34</v>
      </c>
    </row>
    <row r="2918" spans="1:8" x14ac:dyDescent="0.2">
      <c r="A2918" s="1">
        <v>2664</v>
      </c>
      <c r="B2918" s="3">
        <v>42531.836805555555</v>
      </c>
      <c r="C2918" t="s">
        <v>118</v>
      </c>
      <c r="D2918">
        <v>1</v>
      </c>
      <c r="E2918">
        <f>INDEX(products!B:B,MATCH(challenge_2_solution_2!$C2918,products!$A:$A,0))</f>
        <v>19.899999999999999</v>
      </c>
      <c r="F2918">
        <f>INDEX(products!C:C,MATCH(challenge_2_solution_2!$C2918,products!$A:$A,0))</f>
        <v>12.74</v>
      </c>
      <c r="G2918">
        <f t="shared" si="45"/>
        <v>19.899999999999999</v>
      </c>
      <c r="H2918">
        <f t="shared" si="45"/>
        <v>12.74</v>
      </c>
    </row>
    <row r="2919" spans="1:8" x14ac:dyDescent="0.2">
      <c r="A2919" s="1">
        <v>2665</v>
      </c>
      <c r="B2919" s="3">
        <v>42531.838194444441</v>
      </c>
      <c r="C2919" t="s">
        <v>14</v>
      </c>
      <c r="D2919">
        <v>3</v>
      </c>
      <c r="E2919">
        <f>INDEX(products!B:B,MATCH(challenge_2_solution_2!$C2919,products!$A:$A,0))</f>
        <v>5.9</v>
      </c>
      <c r="F2919">
        <f>INDEX(products!C:C,MATCH(challenge_2_solution_2!$C2919,products!$A:$A,0))</f>
        <v>2.36</v>
      </c>
      <c r="G2919">
        <f t="shared" si="45"/>
        <v>17.700000000000003</v>
      </c>
      <c r="H2919">
        <f t="shared" si="45"/>
        <v>7.08</v>
      </c>
    </row>
    <row r="2920" spans="1:8" x14ac:dyDescent="0.2">
      <c r="A2920" s="1">
        <v>2665</v>
      </c>
      <c r="B2920" s="3">
        <v>42531.838194444441</v>
      </c>
      <c r="C2920" t="s">
        <v>15</v>
      </c>
      <c r="D2920">
        <v>1</v>
      </c>
      <c r="E2920">
        <f>INDEX(products!B:B,MATCH(challenge_2_solution_2!$C2920,products!$A:$A,0))</f>
        <v>5.9</v>
      </c>
      <c r="F2920">
        <f>INDEX(products!C:C,MATCH(challenge_2_solution_2!$C2920,products!$A:$A,0))</f>
        <v>3.07</v>
      </c>
      <c r="G2920">
        <f t="shared" si="45"/>
        <v>5.9</v>
      </c>
      <c r="H2920">
        <f t="shared" si="45"/>
        <v>3.07</v>
      </c>
    </row>
    <row r="2921" spans="1:8" x14ac:dyDescent="0.2">
      <c r="A2921" s="1">
        <v>2665</v>
      </c>
      <c r="B2921" s="3">
        <v>42531.838194444441</v>
      </c>
      <c r="C2921" t="s">
        <v>18</v>
      </c>
      <c r="D2921">
        <v>3</v>
      </c>
      <c r="E2921">
        <f>INDEX(products!B:B,MATCH(challenge_2_solution_2!$C2921,products!$A:$A,0))</f>
        <v>5.9</v>
      </c>
      <c r="F2921">
        <f>INDEX(products!C:C,MATCH(challenge_2_solution_2!$C2921,products!$A:$A,0))</f>
        <v>3.6</v>
      </c>
      <c r="G2921">
        <f t="shared" si="45"/>
        <v>17.700000000000003</v>
      </c>
      <c r="H2921">
        <f t="shared" si="45"/>
        <v>10.8</v>
      </c>
    </row>
    <row r="2922" spans="1:8" x14ac:dyDescent="0.2">
      <c r="A2922" s="1">
        <v>2665</v>
      </c>
      <c r="B2922" s="3">
        <v>42531.838194444441</v>
      </c>
      <c r="C2922" t="s">
        <v>33</v>
      </c>
      <c r="D2922">
        <v>1</v>
      </c>
      <c r="E2922">
        <f>INDEX(products!B:B,MATCH(challenge_2_solution_2!$C2922,products!$A:$A,0))</f>
        <v>7.9</v>
      </c>
      <c r="F2922">
        <f>INDEX(products!C:C,MATCH(challenge_2_solution_2!$C2922,products!$A:$A,0))</f>
        <v>2.21</v>
      </c>
      <c r="G2922">
        <f t="shared" si="45"/>
        <v>7.9</v>
      </c>
      <c r="H2922">
        <f t="shared" si="45"/>
        <v>2.21</v>
      </c>
    </row>
    <row r="2923" spans="1:8" x14ac:dyDescent="0.2">
      <c r="A2923" s="1">
        <v>2665</v>
      </c>
      <c r="B2923" s="3">
        <v>42531.838194444441</v>
      </c>
      <c r="C2923" t="s">
        <v>98</v>
      </c>
      <c r="D2923">
        <v>1</v>
      </c>
      <c r="E2923">
        <f>INDEX(products!B:B,MATCH(challenge_2_solution_2!$C2923,products!$A:$A,0))</f>
        <v>17.899999999999999</v>
      </c>
      <c r="F2923">
        <f>INDEX(products!C:C,MATCH(challenge_2_solution_2!$C2923,products!$A:$A,0))</f>
        <v>8.59</v>
      </c>
      <c r="G2923">
        <f t="shared" si="45"/>
        <v>17.899999999999999</v>
      </c>
      <c r="H2923">
        <f t="shared" si="45"/>
        <v>8.59</v>
      </c>
    </row>
    <row r="2924" spans="1:8" x14ac:dyDescent="0.2">
      <c r="A2924" s="1">
        <v>2665</v>
      </c>
      <c r="B2924" s="3">
        <v>42531.838194444441</v>
      </c>
      <c r="C2924" t="s">
        <v>133</v>
      </c>
      <c r="D2924">
        <v>1</v>
      </c>
      <c r="E2924">
        <f>INDEX(products!B:B,MATCH(challenge_2_solution_2!$C2924,products!$A:$A,0))</f>
        <v>19.899999999999999</v>
      </c>
      <c r="F2924">
        <f>INDEX(products!C:C,MATCH(challenge_2_solution_2!$C2924,products!$A:$A,0))</f>
        <v>13.13</v>
      </c>
      <c r="G2924">
        <f t="shared" si="45"/>
        <v>19.899999999999999</v>
      </c>
      <c r="H2924">
        <f t="shared" si="45"/>
        <v>13.13</v>
      </c>
    </row>
    <row r="2925" spans="1:8" x14ac:dyDescent="0.2">
      <c r="A2925" s="1">
        <v>2665</v>
      </c>
      <c r="B2925" s="3">
        <v>42531.838194444441</v>
      </c>
      <c r="C2925" t="s">
        <v>121</v>
      </c>
      <c r="D2925">
        <v>1</v>
      </c>
      <c r="E2925">
        <f>INDEX(products!B:B,MATCH(challenge_2_solution_2!$C2925,products!$A:$A,0))</f>
        <v>19.899999999999999</v>
      </c>
      <c r="F2925">
        <f>INDEX(products!C:C,MATCH(challenge_2_solution_2!$C2925,products!$A:$A,0))</f>
        <v>10.95</v>
      </c>
      <c r="G2925">
        <f t="shared" si="45"/>
        <v>19.899999999999999</v>
      </c>
      <c r="H2925">
        <f t="shared" si="45"/>
        <v>10.95</v>
      </c>
    </row>
    <row r="2926" spans="1:8" x14ac:dyDescent="0.2">
      <c r="A2926" s="1">
        <v>2665</v>
      </c>
      <c r="B2926" s="3">
        <v>42531.838194444441</v>
      </c>
      <c r="C2926" t="s">
        <v>158</v>
      </c>
      <c r="D2926">
        <v>1</v>
      </c>
      <c r="E2926">
        <f>INDEX(products!B:B,MATCH(challenge_2_solution_2!$C2926,products!$A:$A,0))</f>
        <v>21.9</v>
      </c>
      <c r="F2926">
        <f>INDEX(products!C:C,MATCH(challenge_2_solution_2!$C2926,products!$A:$A,0))</f>
        <v>14.89</v>
      </c>
      <c r="G2926">
        <f t="shared" si="45"/>
        <v>21.9</v>
      </c>
      <c r="H2926">
        <f t="shared" si="45"/>
        <v>14.89</v>
      </c>
    </row>
    <row r="2927" spans="1:8" x14ac:dyDescent="0.2">
      <c r="A2927" s="1">
        <v>2666</v>
      </c>
      <c r="B2927" s="3">
        <v>42531.845138888886</v>
      </c>
      <c r="C2927" t="s">
        <v>127</v>
      </c>
      <c r="D2927">
        <v>1</v>
      </c>
      <c r="E2927">
        <f>INDEX(products!B:B,MATCH(challenge_2_solution_2!$C2927,products!$A:$A,0))</f>
        <v>19.899999999999999</v>
      </c>
      <c r="F2927">
        <f>INDEX(products!C:C,MATCH(challenge_2_solution_2!$C2927,products!$A:$A,0))</f>
        <v>9.9499999999999993</v>
      </c>
      <c r="G2927">
        <f t="shared" si="45"/>
        <v>19.899999999999999</v>
      </c>
      <c r="H2927">
        <f t="shared" si="45"/>
        <v>9.9499999999999993</v>
      </c>
    </row>
    <row r="2928" spans="1:8" x14ac:dyDescent="0.2">
      <c r="A2928" s="1">
        <v>2667</v>
      </c>
      <c r="B2928" s="3">
        <v>42531.902777777781</v>
      </c>
      <c r="C2928" t="s">
        <v>15</v>
      </c>
      <c r="D2928">
        <v>2</v>
      </c>
      <c r="E2928">
        <f>INDEX(products!B:B,MATCH(challenge_2_solution_2!$C2928,products!$A:$A,0))</f>
        <v>5.9</v>
      </c>
      <c r="F2928">
        <f>INDEX(products!C:C,MATCH(challenge_2_solution_2!$C2928,products!$A:$A,0))</f>
        <v>3.07</v>
      </c>
      <c r="G2928">
        <f t="shared" si="45"/>
        <v>11.8</v>
      </c>
      <c r="H2928">
        <f t="shared" si="45"/>
        <v>6.14</v>
      </c>
    </row>
    <row r="2929" spans="1:8" x14ac:dyDescent="0.2">
      <c r="A2929" s="1">
        <v>2667</v>
      </c>
      <c r="B2929" s="3">
        <v>42531.902777777781</v>
      </c>
      <c r="C2929" t="s">
        <v>55</v>
      </c>
      <c r="D2929">
        <v>1</v>
      </c>
      <c r="E2929">
        <f>INDEX(products!B:B,MATCH(challenge_2_solution_2!$C2929,products!$A:$A,0))</f>
        <v>7.9</v>
      </c>
      <c r="F2929">
        <f>INDEX(products!C:C,MATCH(challenge_2_solution_2!$C2929,products!$A:$A,0))</f>
        <v>2.21</v>
      </c>
      <c r="G2929">
        <f t="shared" si="45"/>
        <v>7.9</v>
      </c>
      <c r="H2929">
        <f t="shared" si="45"/>
        <v>2.21</v>
      </c>
    </row>
    <row r="2930" spans="1:8" x14ac:dyDescent="0.2">
      <c r="A2930" s="1">
        <v>2667</v>
      </c>
      <c r="B2930" s="3">
        <v>42531.902777777781</v>
      </c>
      <c r="C2930" t="s">
        <v>53</v>
      </c>
      <c r="D2930">
        <v>1</v>
      </c>
      <c r="E2930">
        <f>INDEX(products!B:B,MATCH(challenge_2_solution_2!$C2930,products!$A:$A,0))</f>
        <v>9.9</v>
      </c>
      <c r="F2930">
        <f>INDEX(products!C:C,MATCH(challenge_2_solution_2!$C2930,products!$A:$A,0))</f>
        <v>3.86</v>
      </c>
      <c r="G2930">
        <f t="shared" si="45"/>
        <v>9.9</v>
      </c>
      <c r="H2930">
        <f t="shared" si="45"/>
        <v>3.86</v>
      </c>
    </row>
    <row r="2931" spans="1:8" x14ac:dyDescent="0.2">
      <c r="A2931" s="1">
        <v>2667</v>
      </c>
      <c r="B2931" s="3">
        <v>42531.902777777781</v>
      </c>
      <c r="C2931" t="s">
        <v>103</v>
      </c>
      <c r="D2931">
        <v>1</v>
      </c>
      <c r="E2931">
        <f>INDEX(products!B:B,MATCH(challenge_2_solution_2!$C2931,products!$A:$A,0))</f>
        <v>17.899999999999999</v>
      </c>
      <c r="F2931">
        <f>INDEX(products!C:C,MATCH(challenge_2_solution_2!$C2931,products!$A:$A,0))</f>
        <v>12.35</v>
      </c>
      <c r="G2931">
        <f t="shared" si="45"/>
        <v>17.899999999999999</v>
      </c>
      <c r="H2931">
        <f t="shared" si="45"/>
        <v>12.35</v>
      </c>
    </row>
    <row r="2932" spans="1:8" x14ac:dyDescent="0.2">
      <c r="A2932" s="1">
        <v>2668</v>
      </c>
      <c r="B2932" s="3">
        <v>42531.911805555559</v>
      </c>
      <c r="C2932" t="s">
        <v>15</v>
      </c>
      <c r="D2932">
        <v>1</v>
      </c>
      <c r="E2932">
        <f>INDEX(products!B:B,MATCH(challenge_2_solution_2!$C2932,products!$A:$A,0))</f>
        <v>5.9</v>
      </c>
      <c r="F2932">
        <f>INDEX(products!C:C,MATCH(challenge_2_solution_2!$C2932,products!$A:$A,0))</f>
        <v>3.07</v>
      </c>
      <c r="G2932">
        <f t="shared" si="45"/>
        <v>5.9</v>
      </c>
      <c r="H2932">
        <f t="shared" si="45"/>
        <v>3.07</v>
      </c>
    </row>
    <row r="2933" spans="1:8" x14ac:dyDescent="0.2">
      <c r="A2933" s="1">
        <v>2668</v>
      </c>
      <c r="B2933" s="3">
        <v>42531.911805555559</v>
      </c>
      <c r="C2933" t="s">
        <v>17</v>
      </c>
      <c r="D2933">
        <v>1</v>
      </c>
      <c r="E2933">
        <f>INDEX(products!B:B,MATCH(challenge_2_solution_2!$C2933,products!$A:$A,0))</f>
        <v>5.9</v>
      </c>
      <c r="F2933">
        <f>INDEX(products!C:C,MATCH(challenge_2_solution_2!$C2933,products!$A:$A,0))</f>
        <v>2.83</v>
      </c>
      <c r="G2933">
        <f t="shared" si="45"/>
        <v>5.9</v>
      </c>
      <c r="H2933">
        <f t="shared" si="45"/>
        <v>2.83</v>
      </c>
    </row>
    <row r="2934" spans="1:8" x14ac:dyDescent="0.2">
      <c r="A2934" s="1">
        <v>2668</v>
      </c>
      <c r="B2934" s="3">
        <v>42531.911805555559</v>
      </c>
      <c r="C2934" t="s">
        <v>57</v>
      </c>
      <c r="D2934">
        <v>1</v>
      </c>
      <c r="E2934">
        <f>INDEX(products!B:B,MATCH(challenge_2_solution_2!$C2934,products!$A:$A,0))</f>
        <v>9.9</v>
      </c>
      <c r="F2934">
        <f>INDEX(products!C:C,MATCH(challenge_2_solution_2!$C2934,products!$A:$A,0))</f>
        <v>3.76</v>
      </c>
      <c r="G2934">
        <f t="shared" si="45"/>
        <v>9.9</v>
      </c>
      <c r="H2934">
        <f t="shared" si="45"/>
        <v>3.76</v>
      </c>
    </row>
    <row r="2935" spans="1:8" x14ac:dyDescent="0.2">
      <c r="A2935" s="1">
        <v>2668</v>
      </c>
      <c r="B2935" s="3">
        <v>42531.911805555559</v>
      </c>
      <c r="C2935" t="s">
        <v>93</v>
      </c>
      <c r="D2935">
        <v>1</v>
      </c>
      <c r="E2935">
        <f>INDEX(products!B:B,MATCH(challenge_2_solution_2!$C2935,products!$A:$A,0))</f>
        <v>17.899999999999999</v>
      </c>
      <c r="F2935">
        <f>INDEX(products!C:C,MATCH(challenge_2_solution_2!$C2935,products!$A:$A,0))</f>
        <v>6.8</v>
      </c>
      <c r="G2935">
        <f t="shared" si="45"/>
        <v>17.899999999999999</v>
      </c>
      <c r="H2935">
        <f t="shared" si="45"/>
        <v>6.8</v>
      </c>
    </row>
    <row r="2936" spans="1:8" x14ac:dyDescent="0.2">
      <c r="A2936" s="1">
        <v>2669</v>
      </c>
      <c r="B2936" s="3">
        <v>42532.736111111109</v>
      </c>
      <c r="C2936" t="s">
        <v>17</v>
      </c>
      <c r="D2936">
        <v>1</v>
      </c>
      <c r="E2936">
        <f>INDEX(products!B:B,MATCH(challenge_2_solution_2!$C2936,products!$A:$A,0))</f>
        <v>5.9</v>
      </c>
      <c r="F2936">
        <f>INDEX(products!C:C,MATCH(challenge_2_solution_2!$C2936,products!$A:$A,0))</f>
        <v>2.83</v>
      </c>
      <c r="G2936">
        <f t="shared" si="45"/>
        <v>5.9</v>
      </c>
      <c r="H2936">
        <f t="shared" si="45"/>
        <v>2.83</v>
      </c>
    </row>
    <row r="2937" spans="1:8" x14ac:dyDescent="0.2">
      <c r="A2937" s="1">
        <v>2669</v>
      </c>
      <c r="B2937" s="3">
        <v>42532.736111111109</v>
      </c>
      <c r="C2937" t="s">
        <v>15</v>
      </c>
      <c r="D2937">
        <v>1</v>
      </c>
      <c r="E2937">
        <f>INDEX(products!B:B,MATCH(challenge_2_solution_2!$C2937,products!$A:$A,0))</f>
        <v>5.9</v>
      </c>
      <c r="F2937">
        <f>INDEX(products!C:C,MATCH(challenge_2_solution_2!$C2937,products!$A:$A,0))</f>
        <v>3.07</v>
      </c>
      <c r="G2937">
        <f t="shared" si="45"/>
        <v>5.9</v>
      </c>
      <c r="H2937">
        <f t="shared" si="45"/>
        <v>3.07</v>
      </c>
    </row>
    <row r="2938" spans="1:8" x14ac:dyDescent="0.2">
      <c r="A2938" s="1">
        <v>2669</v>
      </c>
      <c r="B2938" s="3">
        <v>42532.736111111109</v>
      </c>
      <c r="C2938" t="s">
        <v>96</v>
      </c>
      <c r="D2938">
        <v>1</v>
      </c>
      <c r="E2938">
        <f>INDEX(products!B:B,MATCH(challenge_2_solution_2!$C2938,products!$A:$A,0))</f>
        <v>17.899999999999999</v>
      </c>
      <c r="F2938">
        <f>INDEX(products!C:C,MATCH(challenge_2_solution_2!$C2938,products!$A:$A,0))</f>
        <v>10.92</v>
      </c>
      <c r="G2938">
        <f t="shared" si="45"/>
        <v>17.899999999999999</v>
      </c>
      <c r="H2938">
        <f t="shared" si="45"/>
        <v>10.92</v>
      </c>
    </row>
    <row r="2939" spans="1:8" x14ac:dyDescent="0.2">
      <c r="A2939" s="1">
        <v>2669</v>
      </c>
      <c r="B2939" s="3">
        <v>42532.736111111109</v>
      </c>
      <c r="C2939" t="s">
        <v>118</v>
      </c>
      <c r="D2939">
        <v>1</v>
      </c>
      <c r="E2939">
        <f>INDEX(products!B:B,MATCH(challenge_2_solution_2!$C2939,products!$A:$A,0))</f>
        <v>19.899999999999999</v>
      </c>
      <c r="F2939">
        <f>INDEX(products!C:C,MATCH(challenge_2_solution_2!$C2939,products!$A:$A,0))</f>
        <v>12.74</v>
      </c>
      <c r="G2939">
        <f t="shared" si="45"/>
        <v>19.899999999999999</v>
      </c>
      <c r="H2939">
        <f t="shared" si="45"/>
        <v>12.74</v>
      </c>
    </row>
    <row r="2940" spans="1:8" x14ac:dyDescent="0.2">
      <c r="A2940" s="1">
        <v>2670</v>
      </c>
      <c r="B2940" s="3">
        <v>42532.761111111111</v>
      </c>
      <c r="C2940" t="s">
        <v>12</v>
      </c>
      <c r="D2940">
        <v>1</v>
      </c>
      <c r="E2940">
        <f>INDEX(products!B:B,MATCH(challenge_2_solution_2!$C2940,products!$A:$A,0))</f>
        <v>5.2</v>
      </c>
      <c r="F2940">
        <f>INDEX(products!C:C,MATCH(challenge_2_solution_2!$C2940,products!$A:$A,0))</f>
        <v>3.07</v>
      </c>
      <c r="G2940">
        <f t="shared" si="45"/>
        <v>5.2</v>
      </c>
      <c r="H2940">
        <f t="shared" si="45"/>
        <v>3.07</v>
      </c>
    </row>
    <row r="2941" spans="1:8" x14ac:dyDescent="0.2">
      <c r="A2941" s="1">
        <v>2670</v>
      </c>
      <c r="B2941" s="3">
        <v>42532.761111111111</v>
      </c>
      <c r="C2941" t="s">
        <v>19</v>
      </c>
      <c r="D2941">
        <v>1</v>
      </c>
      <c r="E2941">
        <f>INDEX(products!B:B,MATCH(challenge_2_solution_2!$C2941,products!$A:$A,0))</f>
        <v>5.9</v>
      </c>
      <c r="F2941">
        <f>INDEX(products!C:C,MATCH(challenge_2_solution_2!$C2941,products!$A:$A,0))</f>
        <v>1.65</v>
      </c>
      <c r="G2941">
        <f t="shared" si="45"/>
        <v>5.9</v>
      </c>
      <c r="H2941">
        <f t="shared" si="45"/>
        <v>1.65</v>
      </c>
    </row>
    <row r="2942" spans="1:8" x14ac:dyDescent="0.2">
      <c r="A2942" s="1">
        <v>2670</v>
      </c>
      <c r="B2942" s="3">
        <v>42532.761111111111</v>
      </c>
      <c r="C2942" t="s">
        <v>149</v>
      </c>
      <c r="D2942">
        <v>1</v>
      </c>
      <c r="E2942">
        <f>INDEX(products!B:B,MATCH(challenge_2_solution_2!$C2942,products!$A:$A,0))</f>
        <v>19.899999999999999</v>
      </c>
      <c r="F2942">
        <f>INDEX(products!C:C,MATCH(challenge_2_solution_2!$C2942,products!$A:$A,0))</f>
        <v>7.36</v>
      </c>
      <c r="G2942">
        <f t="shared" si="45"/>
        <v>19.899999999999999</v>
      </c>
      <c r="H2942">
        <f t="shared" si="45"/>
        <v>7.36</v>
      </c>
    </row>
    <row r="2943" spans="1:8" x14ac:dyDescent="0.2">
      <c r="A2943" s="1">
        <v>2670</v>
      </c>
      <c r="B2943" s="3">
        <v>42532.761111111111</v>
      </c>
      <c r="C2943" t="s">
        <v>122</v>
      </c>
      <c r="D2943">
        <v>1</v>
      </c>
      <c r="E2943">
        <f>INDEX(products!B:B,MATCH(challenge_2_solution_2!$C2943,products!$A:$A,0))</f>
        <v>19.899999999999999</v>
      </c>
      <c r="F2943">
        <f>INDEX(products!C:C,MATCH(challenge_2_solution_2!$C2943,products!$A:$A,0))</f>
        <v>5.57</v>
      </c>
      <c r="G2943">
        <f t="shared" si="45"/>
        <v>19.899999999999999</v>
      </c>
      <c r="H2943">
        <f t="shared" si="45"/>
        <v>5.57</v>
      </c>
    </row>
    <row r="2944" spans="1:8" x14ac:dyDescent="0.2">
      <c r="A2944" s="1">
        <v>2671</v>
      </c>
      <c r="B2944" s="3">
        <v>42532.816666666666</v>
      </c>
      <c r="C2944" t="s">
        <v>8</v>
      </c>
      <c r="D2944">
        <v>1</v>
      </c>
      <c r="E2944">
        <f>INDEX(products!B:B,MATCH(challenge_2_solution_2!$C2944,products!$A:$A,0))</f>
        <v>1.6</v>
      </c>
      <c r="F2944">
        <f>INDEX(products!C:C,MATCH(challenge_2_solution_2!$C2944,products!$A:$A,0))</f>
        <v>0.77</v>
      </c>
      <c r="G2944">
        <f t="shared" si="45"/>
        <v>1.6</v>
      </c>
      <c r="H2944">
        <f t="shared" si="45"/>
        <v>0.77</v>
      </c>
    </row>
    <row r="2945" spans="1:8" x14ac:dyDescent="0.2">
      <c r="A2945" s="1">
        <v>2671</v>
      </c>
      <c r="B2945" s="3">
        <v>42532.816666666666</v>
      </c>
      <c r="C2945" t="s">
        <v>41</v>
      </c>
      <c r="D2945">
        <v>1</v>
      </c>
      <c r="E2945">
        <f>INDEX(products!B:B,MATCH(challenge_2_solution_2!$C2945,products!$A:$A,0))</f>
        <v>7.9</v>
      </c>
      <c r="F2945">
        <f>INDEX(products!C:C,MATCH(challenge_2_solution_2!$C2945,products!$A:$A,0))</f>
        <v>5.37</v>
      </c>
      <c r="G2945">
        <f t="shared" si="45"/>
        <v>7.9</v>
      </c>
      <c r="H2945">
        <f t="shared" si="45"/>
        <v>5.37</v>
      </c>
    </row>
    <row r="2946" spans="1:8" x14ac:dyDescent="0.2">
      <c r="A2946" s="1">
        <v>2671</v>
      </c>
      <c r="B2946" s="3">
        <v>42532.816666666666</v>
      </c>
      <c r="C2946" t="s">
        <v>56</v>
      </c>
      <c r="D2946">
        <v>1</v>
      </c>
      <c r="E2946">
        <f>INDEX(products!B:B,MATCH(challenge_2_solution_2!$C2946,products!$A:$A,0))</f>
        <v>9.9</v>
      </c>
      <c r="F2946">
        <f>INDEX(products!C:C,MATCH(challenge_2_solution_2!$C2946,products!$A:$A,0))</f>
        <v>2.38</v>
      </c>
      <c r="G2946">
        <f t="shared" si="45"/>
        <v>9.9</v>
      </c>
      <c r="H2946">
        <f t="shared" si="45"/>
        <v>2.38</v>
      </c>
    </row>
    <row r="2947" spans="1:8" x14ac:dyDescent="0.2">
      <c r="A2947" s="1">
        <v>2671</v>
      </c>
      <c r="B2947" s="3">
        <v>42532.816666666666</v>
      </c>
      <c r="C2947" t="s">
        <v>76</v>
      </c>
      <c r="D2947">
        <v>1</v>
      </c>
      <c r="E2947">
        <f>INDEX(products!B:B,MATCH(challenge_2_solution_2!$C2947,products!$A:$A,0))</f>
        <v>11.9</v>
      </c>
      <c r="F2947">
        <f>INDEX(products!C:C,MATCH(challenge_2_solution_2!$C2947,products!$A:$A,0))</f>
        <v>7.26</v>
      </c>
      <c r="G2947">
        <f t="shared" ref="G2947:H3010" si="46">$D2947*E2947</f>
        <v>11.9</v>
      </c>
      <c r="H2947">
        <f t="shared" si="46"/>
        <v>7.26</v>
      </c>
    </row>
    <row r="2948" spans="1:8" x14ac:dyDescent="0.2">
      <c r="A2948" s="1">
        <v>2671</v>
      </c>
      <c r="B2948" s="3">
        <v>42532.816666666666</v>
      </c>
      <c r="C2948" t="s">
        <v>155</v>
      </c>
      <c r="D2948">
        <v>1</v>
      </c>
      <c r="E2948">
        <f>INDEX(products!B:B,MATCH(challenge_2_solution_2!$C2948,products!$A:$A,0))</f>
        <v>21.9</v>
      </c>
      <c r="F2948">
        <f>INDEX(products!C:C,MATCH(challenge_2_solution_2!$C2948,products!$A:$A,0))</f>
        <v>11.39</v>
      </c>
      <c r="G2948">
        <f t="shared" si="46"/>
        <v>21.9</v>
      </c>
      <c r="H2948">
        <f t="shared" si="46"/>
        <v>11.39</v>
      </c>
    </row>
    <row r="2949" spans="1:8" x14ac:dyDescent="0.2">
      <c r="A2949" s="1">
        <v>2672</v>
      </c>
      <c r="B2949" s="3">
        <v>42532.859722222223</v>
      </c>
      <c r="C2949" t="s">
        <v>5</v>
      </c>
      <c r="D2949">
        <v>1</v>
      </c>
      <c r="E2949">
        <f>INDEX(products!B:B,MATCH(challenge_2_solution_2!$C2949,products!$A:$A,0))</f>
        <v>1</v>
      </c>
      <c r="F2949">
        <f>INDEX(products!C:C,MATCH(challenge_2_solution_2!$C2949,products!$A:$A,0))</f>
        <v>0.31</v>
      </c>
      <c r="G2949">
        <f t="shared" si="46"/>
        <v>1</v>
      </c>
      <c r="H2949">
        <f t="shared" si="46"/>
        <v>0.31</v>
      </c>
    </row>
    <row r="2950" spans="1:8" x14ac:dyDescent="0.2">
      <c r="A2950" s="1">
        <v>2672</v>
      </c>
      <c r="B2950" s="3">
        <v>42532.859722222223</v>
      </c>
      <c r="C2950" t="s">
        <v>3</v>
      </c>
      <c r="D2950">
        <v>1</v>
      </c>
      <c r="E2950">
        <f>INDEX(products!B:B,MATCH(challenge_2_solution_2!$C2950,products!$A:$A,0))</f>
        <v>1</v>
      </c>
      <c r="F2950">
        <f>INDEX(products!C:C,MATCH(challenge_2_solution_2!$C2950,products!$A:$A,0))</f>
        <v>0.5</v>
      </c>
      <c r="G2950">
        <f t="shared" si="46"/>
        <v>1</v>
      </c>
      <c r="H2950">
        <f t="shared" si="46"/>
        <v>0.5</v>
      </c>
    </row>
    <row r="2951" spans="1:8" x14ac:dyDescent="0.2">
      <c r="A2951" s="1">
        <v>2672</v>
      </c>
      <c r="B2951" s="3">
        <v>42532.859722222223</v>
      </c>
      <c r="C2951" t="s">
        <v>8</v>
      </c>
      <c r="D2951">
        <v>2</v>
      </c>
      <c r="E2951">
        <f>INDEX(products!B:B,MATCH(challenge_2_solution_2!$C2951,products!$A:$A,0))</f>
        <v>1.6</v>
      </c>
      <c r="F2951">
        <f>INDEX(products!C:C,MATCH(challenge_2_solution_2!$C2951,products!$A:$A,0))</f>
        <v>0.77</v>
      </c>
      <c r="G2951">
        <f t="shared" si="46"/>
        <v>3.2</v>
      </c>
      <c r="H2951">
        <f t="shared" si="46"/>
        <v>1.54</v>
      </c>
    </row>
    <row r="2952" spans="1:8" x14ac:dyDescent="0.2">
      <c r="A2952" s="1">
        <v>2672</v>
      </c>
      <c r="B2952" s="3">
        <v>42532.859722222223</v>
      </c>
      <c r="C2952" t="s">
        <v>18</v>
      </c>
      <c r="D2952">
        <v>1</v>
      </c>
      <c r="E2952">
        <f>INDEX(products!B:B,MATCH(challenge_2_solution_2!$C2952,products!$A:$A,0))</f>
        <v>5.9</v>
      </c>
      <c r="F2952">
        <f>INDEX(products!C:C,MATCH(challenge_2_solution_2!$C2952,products!$A:$A,0))</f>
        <v>3.6</v>
      </c>
      <c r="G2952">
        <f t="shared" si="46"/>
        <v>5.9</v>
      </c>
      <c r="H2952">
        <f t="shared" si="46"/>
        <v>3.6</v>
      </c>
    </row>
    <row r="2953" spans="1:8" x14ac:dyDescent="0.2">
      <c r="A2953" s="1">
        <v>2672</v>
      </c>
      <c r="B2953" s="3">
        <v>42532.859722222223</v>
      </c>
      <c r="C2953" t="s">
        <v>17</v>
      </c>
      <c r="D2953">
        <v>1</v>
      </c>
      <c r="E2953">
        <f>INDEX(products!B:B,MATCH(challenge_2_solution_2!$C2953,products!$A:$A,0))</f>
        <v>5.9</v>
      </c>
      <c r="F2953">
        <f>INDEX(products!C:C,MATCH(challenge_2_solution_2!$C2953,products!$A:$A,0))</f>
        <v>2.83</v>
      </c>
      <c r="G2953">
        <f t="shared" si="46"/>
        <v>5.9</v>
      </c>
      <c r="H2953">
        <f t="shared" si="46"/>
        <v>2.83</v>
      </c>
    </row>
    <row r="2954" spans="1:8" x14ac:dyDescent="0.2">
      <c r="A2954" s="1">
        <v>2672</v>
      </c>
      <c r="B2954" s="3">
        <v>42532.859722222223</v>
      </c>
      <c r="C2954" t="s">
        <v>91</v>
      </c>
      <c r="D2954">
        <v>1</v>
      </c>
      <c r="E2954">
        <f>INDEX(products!B:B,MATCH(challenge_2_solution_2!$C2954,products!$A:$A,0))</f>
        <v>17.899999999999999</v>
      </c>
      <c r="F2954">
        <f>INDEX(products!C:C,MATCH(challenge_2_solution_2!$C2954,products!$A:$A,0))</f>
        <v>6.44</v>
      </c>
      <c r="G2954">
        <f t="shared" si="46"/>
        <v>17.899999999999999</v>
      </c>
      <c r="H2954">
        <f t="shared" si="46"/>
        <v>6.44</v>
      </c>
    </row>
    <row r="2955" spans="1:8" x14ac:dyDescent="0.2">
      <c r="A2955" s="1">
        <v>2673</v>
      </c>
      <c r="B2955" s="3">
        <v>42532.894444444442</v>
      </c>
      <c r="C2955" t="s">
        <v>12</v>
      </c>
      <c r="D2955">
        <v>1</v>
      </c>
      <c r="E2955">
        <f>INDEX(products!B:B,MATCH(challenge_2_solution_2!$C2955,products!$A:$A,0))</f>
        <v>5.2</v>
      </c>
      <c r="F2955">
        <f>INDEX(products!C:C,MATCH(challenge_2_solution_2!$C2955,products!$A:$A,0))</f>
        <v>3.07</v>
      </c>
      <c r="G2955">
        <f t="shared" si="46"/>
        <v>5.2</v>
      </c>
      <c r="H2955">
        <f t="shared" si="46"/>
        <v>3.07</v>
      </c>
    </row>
    <row r="2956" spans="1:8" x14ac:dyDescent="0.2">
      <c r="A2956" s="1">
        <v>2673</v>
      </c>
      <c r="B2956" s="3">
        <v>42532.894444444442</v>
      </c>
      <c r="C2956" t="s">
        <v>17</v>
      </c>
      <c r="D2956">
        <v>1</v>
      </c>
      <c r="E2956">
        <f>INDEX(products!B:B,MATCH(challenge_2_solution_2!$C2956,products!$A:$A,0))</f>
        <v>5.9</v>
      </c>
      <c r="F2956">
        <f>INDEX(products!C:C,MATCH(challenge_2_solution_2!$C2956,products!$A:$A,0))</f>
        <v>2.83</v>
      </c>
      <c r="G2956">
        <f t="shared" si="46"/>
        <v>5.9</v>
      </c>
      <c r="H2956">
        <f t="shared" si="46"/>
        <v>2.83</v>
      </c>
    </row>
    <row r="2957" spans="1:8" x14ac:dyDescent="0.2">
      <c r="A2957" s="1">
        <v>2673</v>
      </c>
      <c r="B2957" s="3">
        <v>42532.894444444442</v>
      </c>
      <c r="C2957" t="s">
        <v>55</v>
      </c>
      <c r="D2957">
        <v>1</v>
      </c>
      <c r="E2957">
        <f>INDEX(products!B:B,MATCH(challenge_2_solution_2!$C2957,products!$A:$A,0))</f>
        <v>7.9</v>
      </c>
      <c r="F2957">
        <f>INDEX(products!C:C,MATCH(challenge_2_solution_2!$C2957,products!$A:$A,0))</f>
        <v>2.21</v>
      </c>
      <c r="G2957">
        <f t="shared" si="46"/>
        <v>7.9</v>
      </c>
      <c r="H2957">
        <f t="shared" si="46"/>
        <v>2.21</v>
      </c>
    </row>
    <row r="2958" spans="1:8" x14ac:dyDescent="0.2">
      <c r="A2958" s="1">
        <v>2673</v>
      </c>
      <c r="B2958" s="3">
        <v>42532.894444444442</v>
      </c>
      <c r="C2958" t="s">
        <v>96</v>
      </c>
      <c r="D2958">
        <v>1</v>
      </c>
      <c r="E2958">
        <f>INDEX(products!B:B,MATCH(challenge_2_solution_2!$C2958,products!$A:$A,0))</f>
        <v>17.899999999999999</v>
      </c>
      <c r="F2958">
        <f>INDEX(products!C:C,MATCH(challenge_2_solution_2!$C2958,products!$A:$A,0))</f>
        <v>10.92</v>
      </c>
      <c r="G2958">
        <f t="shared" si="46"/>
        <v>17.899999999999999</v>
      </c>
      <c r="H2958">
        <f t="shared" si="46"/>
        <v>10.92</v>
      </c>
    </row>
    <row r="2959" spans="1:8" x14ac:dyDescent="0.2">
      <c r="A2959" s="1">
        <v>2673</v>
      </c>
      <c r="B2959" s="3">
        <v>42532.894444444442</v>
      </c>
      <c r="C2959" t="s">
        <v>120</v>
      </c>
      <c r="D2959">
        <v>1</v>
      </c>
      <c r="E2959">
        <f>INDEX(products!B:B,MATCH(challenge_2_solution_2!$C2959,products!$A:$A,0))</f>
        <v>19.899999999999999</v>
      </c>
      <c r="F2959">
        <f>INDEX(products!C:C,MATCH(challenge_2_solution_2!$C2959,products!$A:$A,0))</f>
        <v>8.16</v>
      </c>
      <c r="G2959">
        <f t="shared" si="46"/>
        <v>19.899999999999999</v>
      </c>
      <c r="H2959">
        <f t="shared" si="46"/>
        <v>8.16</v>
      </c>
    </row>
    <row r="2960" spans="1:8" x14ac:dyDescent="0.2">
      <c r="A2960" s="1">
        <v>2674</v>
      </c>
      <c r="B2960" s="3">
        <v>42532.9</v>
      </c>
      <c r="C2960" t="s">
        <v>18</v>
      </c>
      <c r="D2960">
        <v>1</v>
      </c>
      <c r="E2960">
        <f>INDEX(products!B:B,MATCH(challenge_2_solution_2!$C2960,products!$A:$A,0))</f>
        <v>5.9</v>
      </c>
      <c r="F2960">
        <f>INDEX(products!C:C,MATCH(challenge_2_solution_2!$C2960,products!$A:$A,0))</f>
        <v>3.6</v>
      </c>
      <c r="G2960">
        <f t="shared" si="46"/>
        <v>5.9</v>
      </c>
      <c r="H2960">
        <f t="shared" si="46"/>
        <v>3.6</v>
      </c>
    </row>
    <row r="2961" spans="1:8" x14ac:dyDescent="0.2">
      <c r="A2961" s="1">
        <v>2674</v>
      </c>
      <c r="B2961" s="3">
        <v>42532.9</v>
      </c>
      <c r="C2961" t="s">
        <v>32</v>
      </c>
      <c r="D2961">
        <v>1</v>
      </c>
      <c r="E2961">
        <f>INDEX(products!B:B,MATCH(challenge_2_solution_2!$C2961,products!$A:$A,0))</f>
        <v>7.9</v>
      </c>
      <c r="F2961">
        <f>INDEX(products!C:C,MATCH(challenge_2_solution_2!$C2961,products!$A:$A,0))</f>
        <v>2.92</v>
      </c>
      <c r="G2961">
        <f t="shared" si="46"/>
        <v>7.9</v>
      </c>
      <c r="H2961">
        <f t="shared" si="46"/>
        <v>2.92</v>
      </c>
    </row>
    <row r="2962" spans="1:8" x14ac:dyDescent="0.2">
      <c r="A2962" s="1">
        <v>2674</v>
      </c>
      <c r="B2962" s="3">
        <v>42532.9</v>
      </c>
      <c r="C2962" t="s">
        <v>93</v>
      </c>
      <c r="D2962">
        <v>1</v>
      </c>
      <c r="E2962">
        <f>INDEX(products!B:B,MATCH(challenge_2_solution_2!$C2962,products!$A:$A,0))</f>
        <v>17.899999999999999</v>
      </c>
      <c r="F2962">
        <f>INDEX(products!C:C,MATCH(challenge_2_solution_2!$C2962,products!$A:$A,0))</f>
        <v>6.8</v>
      </c>
      <c r="G2962">
        <f t="shared" si="46"/>
        <v>17.899999999999999</v>
      </c>
      <c r="H2962">
        <f t="shared" si="46"/>
        <v>6.8</v>
      </c>
    </row>
    <row r="2963" spans="1:8" x14ac:dyDescent="0.2">
      <c r="A2963" s="1">
        <v>2675</v>
      </c>
      <c r="B2963" s="3">
        <v>42533.743055555555</v>
      </c>
      <c r="C2963" t="s">
        <v>12</v>
      </c>
      <c r="D2963">
        <v>1</v>
      </c>
      <c r="E2963">
        <f>INDEX(products!B:B,MATCH(challenge_2_solution_2!$C2963,products!$A:$A,0))</f>
        <v>5.2</v>
      </c>
      <c r="F2963">
        <f>INDEX(products!C:C,MATCH(challenge_2_solution_2!$C2963,products!$A:$A,0))</f>
        <v>3.07</v>
      </c>
      <c r="G2963">
        <f t="shared" si="46"/>
        <v>5.2</v>
      </c>
      <c r="H2963">
        <f t="shared" si="46"/>
        <v>3.07</v>
      </c>
    </row>
    <row r="2964" spans="1:8" x14ac:dyDescent="0.2">
      <c r="A2964" s="1">
        <v>2675</v>
      </c>
      <c r="B2964" s="3">
        <v>42533.743055555555</v>
      </c>
      <c r="C2964" t="s">
        <v>36</v>
      </c>
      <c r="D2964">
        <v>1</v>
      </c>
      <c r="E2964">
        <f>INDEX(products!B:B,MATCH(challenge_2_solution_2!$C2964,products!$A:$A,0))</f>
        <v>7.9</v>
      </c>
      <c r="F2964">
        <f>INDEX(products!C:C,MATCH(challenge_2_solution_2!$C2964,products!$A:$A,0))</f>
        <v>5.14</v>
      </c>
      <c r="G2964">
        <f t="shared" si="46"/>
        <v>7.9</v>
      </c>
      <c r="H2964">
        <f t="shared" si="46"/>
        <v>5.14</v>
      </c>
    </row>
    <row r="2965" spans="1:8" x14ac:dyDescent="0.2">
      <c r="A2965" s="1">
        <v>2675</v>
      </c>
      <c r="B2965" s="3">
        <v>42533.743055555555</v>
      </c>
      <c r="C2965" t="s">
        <v>32</v>
      </c>
      <c r="D2965">
        <v>1</v>
      </c>
      <c r="E2965">
        <f>INDEX(products!B:B,MATCH(challenge_2_solution_2!$C2965,products!$A:$A,0))</f>
        <v>7.9</v>
      </c>
      <c r="F2965">
        <f>INDEX(products!C:C,MATCH(challenge_2_solution_2!$C2965,products!$A:$A,0))</f>
        <v>2.92</v>
      </c>
      <c r="G2965">
        <f t="shared" si="46"/>
        <v>7.9</v>
      </c>
      <c r="H2965">
        <f t="shared" si="46"/>
        <v>2.92</v>
      </c>
    </row>
    <row r="2966" spans="1:8" x14ac:dyDescent="0.2">
      <c r="A2966" s="1">
        <v>2675</v>
      </c>
      <c r="B2966" s="3">
        <v>42533.743055555555</v>
      </c>
      <c r="C2966" t="s">
        <v>33</v>
      </c>
      <c r="D2966">
        <v>1</v>
      </c>
      <c r="E2966">
        <f>INDEX(products!B:B,MATCH(challenge_2_solution_2!$C2966,products!$A:$A,0))</f>
        <v>7.9</v>
      </c>
      <c r="F2966">
        <f>INDEX(products!C:C,MATCH(challenge_2_solution_2!$C2966,products!$A:$A,0))</f>
        <v>2.21</v>
      </c>
      <c r="G2966">
        <f t="shared" si="46"/>
        <v>7.9</v>
      </c>
      <c r="H2966">
        <f t="shared" si="46"/>
        <v>2.21</v>
      </c>
    </row>
    <row r="2967" spans="1:8" x14ac:dyDescent="0.2">
      <c r="A2967" s="1">
        <v>2675</v>
      </c>
      <c r="B2967" s="3">
        <v>42533.743055555555</v>
      </c>
      <c r="C2967" t="s">
        <v>57</v>
      </c>
      <c r="D2967">
        <v>1</v>
      </c>
      <c r="E2967">
        <f>INDEX(products!B:B,MATCH(challenge_2_solution_2!$C2967,products!$A:$A,0))</f>
        <v>9.9</v>
      </c>
      <c r="F2967">
        <f>INDEX(products!C:C,MATCH(challenge_2_solution_2!$C2967,products!$A:$A,0))</f>
        <v>3.76</v>
      </c>
      <c r="G2967">
        <f t="shared" si="46"/>
        <v>9.9</v>
      </c>
      <c r="H2967">
        <f t="shared" si="46"/>
        <v>3.76</v>
      </c>
    </row>
    <row r="2968" spans="1:8" x14ac:dyDescent="0.2">
      <c r="A2968" s="1">
        <v>2675</v>
      </c>
      <c r="B2968" s="3">
        <v>42533.743055555555</v>
      </c>
      <c r="C2968" t="s">
        <v>84</v>
      </c>
      <c r="D2968">
        <v>1</v>
      </c>
      <c r="E2968">
        <f>INDEX(products!B:B,MATCH(challenge_2_solution_2!$C2968,products!$A:$A,0))</f>
        <v>11.9</v>
      </c>
      <c r="F2968">
        <f>INDEX(products!C:C,MATCH(challenge_2_solution_2!$C2968,products!$A:$A,0))</f>
        <v>2.38</v>
      </c>
      <c r="G2968">
        <f t="shared" si="46"/>
        <v>11.9</v>
      </c>
      <c r="H2968">
        <f t="shared" si="46"/>
        <v>2.38</v>
      </c>
    </row>
    <row r="2969" spans="1:8" x14ac:dyDescent="0.2">
      <c r="A2969" s="1">
        <v>2675</v>
      </c>
      <c r="B2969" s="3">
        <v>42533.743055555555</v>
      </c>
      <c r="C2969" t="s">
        <v>75</v>
      </c>
      <c r="D2969">
        <v>1</v>
      </c>
      <c r="E2969">
        <f>INDEX(products!B:B,MATCH(challenge_2_solution_2!$C2969,products!$A:$A,0))</f>
        <v>11.9</v>
      </c>
      <c r="F2969">
        <f>INDEX(products!C:C,MATCH(challenge_2_solution_2!$C2969,products!$A:$A,0))</f>
        <v>2.86</v>
      </c>
      <c r="G2969">
        <f t="shared" si="46"/>
        <v>11.9</v>
      </c>
      <c r="H2969">
        <f t="shared" si="46"/>
        <v>2.86</v>
      </c>
    </row>
    <row r="2970" spans="1:8" x14ac:dyDescent="0.2">
      <c r="A2970" s="1">
        <v>2675</v>
      </c>
      <c r="B2970" s="3">
        <v>42533.743055555555</v>
      </c>
      <c r="C2970" t="s">
        <v>103</v>
      </c>
      <c r="D2970">
        <v>1</v>
      </c>
      <c r="E2970">
        <f>INDEX(products!B:B,MATCH(challenge_2_solution_2!$C2970,products!$A:$A,0))</f>
        <v>17.899999999999999</v>
      </c>
      <c r="F2970">
        <f>INDEX(products!C:C,MATCH(challenge_2_solution_2!$C2970,products!$A:$A,0))</f>
        <v>12.35</v>
      </c>
      <c r="G2970">
        <f t="shared" si="46"/>
        <v>17.899999999999999</v>
      </c>
      <c r="H2970">
        <f t="shared" si="46"/>
        <v>12.35</v>
      </c>
    </row>
    <row r="2971" spans="1:8" x14ac:dyDescent="0.2">
      <c r="A2971" s="1">
        <v>2675</v>
      </c>
      <c r="B2971" s="3">
        <v>42533.743055555555</v>
      </c>
      <c r="C2971" t="s">
        <v>118</v>
      </c>
      <c r="D2971">
        <v>1</v>
      </c>
      <c r="E2971">
        <f>INDEX(products!B:B,MATCH(challenge_2_solution_2!$C2971,products!$A:$A,0))</f>
        <v>19.899999999999999</v>
      </c>
      <c r="F2971">
        <f>INDEX(products!C:C,MATCH(challenge_2_solution_2!$C2971,products!$A:$A,0))</f>
        <v>12.74</v>
      </c>
      <c r="G2971">
        <f t="shared" si="46"/>
        <v>19.899999999999999</v>
      </c>
      <c r="H2971">
        <f t="shared" si="46"/>
        <v>12.74</v>
      </c>
    </row>
    <row r="2972" spans="1:8" x14ac:dyDescent="0.2">
      <c r="A2972" s="1">
        <v>2676</v>
      </c>
      <c r="B2972" s="3">
        <v>42533.755555555559</v>
      </c>
      <c r="C2972" t="s">
        <v>5</v>
      </c>
      <c r="D2972">
        <v>1</v>
      </c>
      <c r="E2972">
        <f>INDEX(products!B:B,MATCH(challenge_2_solution_2!$C2972,products!$A:$A,0))</f>
        <v>1</v>
      </c>
      <c r="F2972">
        <f>INDEX(products!C:C,MATCH(challenge_2_solution_2!$C2972,products!$A:$A,0))</f>
        <v>0.31</v>
      </c>
      <c r="G2972">
        <f t="shared" si="46"/>
        <v>1</v>
      </c>
      <c r="H2972">
        <f t="shared" si="46"/>
        <v>0.31</v>
      </c>
    </row>
    <row r="2973" spans="1:8" x14ac:dyDescent="0.2">
      <c r="A2973" s="1">
        <v>2676</v>
      </c>
      <c r="B2973" s="3">
        <v>42533.755555555559</v>
      </c>
      <c r="C2973" t="s">
        <v>8</v>
      </c>
      <c r="D2973">
        <v>7</v>
      </c>
      <c r="E2973">
        <f>INDEX(products!B:B,MATCH(challenge_2_solution_2!$C2973,products!$A:$A,0))</f>
        <v>1.6</v>
      </c>
      <c r="F2973">
        <f>INDEX(products!C:C,MATCH(challenge_2_solution_2!$C2973,products!$A:$A,0))</f>
        <v>0.77</v>
      </c>
      <c r="G2973">
        <f t="shared" si="46"/>
        <v>11.200000000000001</v>
      </c>
      <c r="H2973">
        <f t="shared" si="46"/>
        <v>5.3900000000000006</v>
      </c>
    </row>
    <row r="2974" spans="1:8" x14ac:dyDescent="0.2">
      <c r="A2974" s="1">
        <v>2676</v>
      </c>
      <c r="B2974" s="3">
        <v>42533.755555555559</v>
      </c>
      <c r="C2974" t="s">
        <v>12</v>
      </c>
      <c r="D2974">
        <v>1</v>
      </c>
      <c r="E2974">
        <f>INDEX(products!B:B,MATCH(challenge_2_solution_2!$C2974,products!$A:$A,0))</f>
        <v>5.2</v>
      </c>
      <c r="F2974">
        <f>INDEX(products!C:C,MATCH(challenge_2_solution_2!$C2974,products!$A:$A,0))</f>
        <v>3.07</v>
      </c>
      <c r="G2974">
        <f t="shared" si="46"/>
        <v>5.2</v>
      </c>
      <c r="H2974">
        <f t="shared" si="46"/>
        <v>3.07</v>
      </c>
    </row>
    <row r="2975" spans="1:8" x14ac:dyDescent="0.2">
      <c r="A2975" s="1">
        <v>2676</v>
      </c>
      <c r="B2975" s="3">
        <v>42533.755555555559</v>
      </c>
      <c r="C2975" t="s">
        <v>17</v>
      </c>
      <c r="D2975">
        <v>1</v>
      </c>
      <c r="E2975">
        <f>INDEX(products!B:B,MATCH(challenge_2_solution_2!$C2975,products!$A:$A,0))</f>
        <v>5.9</v>
      </c>
      <c r="F2975">
        <f>INDEX(products!C:C,MATCH(challenge_2_solution_2!$C2975,products!$A:$A,0))</f>
        <v>2.83</v>
      </c>
      <c r="G2975">
        <f t="shared" si="46"/>
        <v>5.9</v>
      </c>
      <c r="H2975">
        <f t="shared" si="46"/>
        <v>2.83</v>
      </c>
    </row>
    <row r="2976" spans="1:8" x14ac:dyDescent="0.2">
      <c r="A2976" s="1">
        <v>2676</v>
      </c>
      <c r="B2976" s="3">
        <v>42533.755555555559</v>
      </c>
      <c r="C2976" t="s">
        <v>24</v>
      </c>
      <c r="D2976">
        <v>1</v>
      </c>
      <c r="E2976">
        <f>INDEX(products!B:B,MATCH(challenge_2_solution_2!$C2976,products!$A:$A,0))</f>
        <v>5.9</v>
      </c>
      <c r="F2976">
        <f>INDEX(products!C:C,MATCH(challenge_2_solution_2!$C2976,products!$A:$A,0))</f>
        <v>1.42</v>
      </c>
      <c r="G2976">
        <f t="shared" si="46"/>
        <v>5.9</v>
      </c>
      <c r="H2976">
        <f t="shared" si="46"/>
        <v>1.42</v>
      </c>
    </row>
    <row r="2977" spans="1:8" x14ac:dyDescent="0.2">
      <c r="A2977" s="1">
        <v>2676</v>
      </c>
      <c r="B2977" s="3">
        <v>42533.755555555559</v>
      </c>
      <c r="C2977" t="s">
        <v>57</v>
      </c>
      <c r="D2977">
        <v>1</v>
      </c>
      <c r="E2977">
        <f>INDEX(products!B:B,MATCH(challenge_2_solution_2!$C2977,products!$A:$A,0))</f>
        <v>9.9</v>
      </c>
      <c r="F2977">
        <f>INDEX(products!C:C,MATCH(challenge_2_solution_2!$C2977,products!$A:$A,0))</f>
        <v>3.76</v>
      </c>
      <c r="G2977">
        <f t="shared" si="46"/>
        <v>9.9</v>
      </c>
      <c r="H2977">
        <f t="shared" si="46"/>
        <v>3.76</v>
      </c>
    </row>
    <row r="2978" spans="1:8" x14ac:dyDescent="0.2">
      <c r="A2978" s="1">
        <v>2676</v>
      </c>
      <c r="B2978" s="3">
        <v>42533.755555555559</v>
      </c>
      <c r="C2978" t="s">
        <v>55</v>
      </c>
      <c r="D2978">
        <v>1</v>
      </c>
      <c r="E2978">
        <f>INDEX(products!B:B,MATCH(challenge_2_solution_2!$C2978,products!$A:$A,0))</f>
        <v>7.9</v>
      </c>
      <c r="F2978">
        <f>INDEX(products!C:C,MATCH(challenge_2_solution_2!$C2978,products!$A:$A,0))</f>
        <v>2.21</v>
      </c>
      <c r="G2978">
        <f t="shared" si="46"/>
        <v>7.9</v>
      </c>
      <c r="H2978">
        <f t="shared" si="46"/>
        <v>2.21</v>
      </c>
    </row>
    <row r="2979" spans="1:8" x14ac:dyDescent="0.2">
      <c r="A2979" s="1">
        <v>2676</v>
      </c>
      <c r="B2979" s="3">
        <v>42533.755555555559</v>
      </c>
      <c r="C2979" t="s">
        <v>96</v>
      </c>
      <c r="D2979">
        <v>2</v>
      </c>
      <c r="E2979">
        <f>INDEX(products!B:B,MATCH(challenge_2_solution_2!$C2979,products!$A:$A,0))</f>
        <v>17.899999999999999</v>
      </c>
      <c r="F2979">
        <f>INDEX(products!C:C,MATCH(challenge_2_solution_2!$C2979,products!$A:$A,0))</f>
        <v>10.92</v>
      </c>
      <c r="G2979">
        <f t="shared" si="46"/>
        <v>35.799999999999997</v>
      </c>
      <c r="H2979">
        <f t="shared" si="46"/>
        <v>21.84</v>
      </c>
    </row>
    <row r="2980" spans="1:8" x14ac:dyDescent="0.2">
      <c r="A2980" s="1">
        <v>2677</v>
      </c>
      <c r="B2980" s="3">
        <v>42533.78125</v>
      </c>
      <c r="C2980" t="s">
        <v>5</v>
      </c>
      <c r="D2980">
        <v>1</v>
      </c>
      <c r="E2980">
        <f>INDEX(products!B:B,MATCH(challenge_2_solution_2!$C2980,products!$A:$A,0))</f>
        <v>1</v>
      </c>
      <c r="F2980">
        <f>INDEX(products!C:C,MATCH(challenge_2_solution_2!$C2980,products!$A:$A,0))</f>
        <v>0.31</v>
      </c>
      <c r="G2980">
        <f t="shared" si="46"/>
        <v>1</v>
      </c>
      <c r="H2980">
        <f t="shared" si="46"/>
        <v>0.31</v>
      </c>
    </row>
    <row r="2981" spans="1:8" x14ac:dyDescent="0.2">
      <c r="A2981" s="1">
        <v>2677</v>
      </c>
      <c r="B2981" s="3">
        <v>42533.78125</v>
      </c>
      <c r="C2981" t="s">
        <v>3</v>
      </c>
      <c r="D2981">
        <v>1</v>
      </c>
      <c r="E2981">
        <f>INDEX(products!B:B,MATCH(challenge_2_solution_2!$C2981,products!$A:$A,0))</f>
        <v>1</v>
      </c>
      <c r="F2981">
        <f>INDEX(products!C:C,MATCH(challenge_2_solution_2!$C2981,products!$A:$A,0))</f>
        <v>0.5</v>
      </c>
      <c r="G2981">
        <f t="shared" si="46"/>
        <v>1</v>
      </c>
      <c r="H2981">
        <f t="shared" si="46"/>
        <v>0.5</v>
      </c>
    </row>
    <row r="2982" spans="1:8" x14ac:dyDescent="0.2">
      <c r="A2982" s="1">
        <v>2677</v>
      </c>
      <c r="B2982" s="3">
        <v>42533.78125</v>
      </c>
      <c r="C2982" t="s">
        <v>4</v>
      </c>
      <c r="D2982">
        <v>1</v>
      </c>
      <c r="E2982">
        <f>INDEX(products!B:B,MATCH(challenge_2_solution_2!$C2982,products!$A:$A,0))</f>
        <v>1</v>
      </c>
      <c r="F2982">
        <f>INDEX(products!C:C,MATCH(challenge_2_solution_2!$C2982,products!$A:$A,0))</f>
        <v>0.61</v>
      </c>
      <c r="G2982">
        <f t="shared" si="46"/>
        <v>1</v>
      </c>
      <c r="H2982">
        <f t="shared" si="46"/>
        <v>0.61</v>
      </c>
    </row>
    <row r="2983" spans="1:8" x14ac:dyDescent="0.2">
      <c r="A2983" s="1">
        <v>2677</v>
      </c>
      <c r="B2983" s="3">
        <v>42533.78125</v>
      </c>
      <c r="C2983" t="s">
        <v>8</v>
      </c>
      <c r="D2983">
        <v>3</v>
      </c>
      <c r="E2983">
        <f>INDEX(products!B:B,MATCH(challenge_2_solution_2!$C2983,products!$A:$A,0))</f>
        <v>1.6</v>
      </c>
      <c r="F2983">
        <f>INDEX(products!C:C,MATCH(challenge_2_solution_2!$C2983,products!$A:$A,0))</f>
        <v>0.77</v>
      </c>
      <c r="G2983">
        <f t="shared" si="46"/>
        <v>4.8000000000000007</v>
      </c>
      <c r="H2983">
        <f t="shared" si="46"/>
        <v>2.31</v>
      </c>
    </row>
    <row r="2984" spans="1:8" x14ac:dyDescent="0.2">
      <c r="A2984" s="1">
        <v>2677</v>
      </c>
      <c r="B2984" s="3">
        <v>42533.78125</v>
      </c>
      <c r="C2984" t="s">
        <v>12</v>
      </c>
      <c r="D2984">
        <v>3</v>
      </c>
      <c r="E2984">
        <f>INDEX(products!B:B,MATCH(challenge_2_solution_2!$C2984,products!$A:$A,0))</f>
        <v>5.2</v>
      </c>
      <c r="F2984">
        <f>INDEX(products!C:C,MATCH(challenge_2_solution_2!$C2984,products!$A:$A,0))</f>
        <v>3.07</v>
      </c>
      <c r="G2984">
        <f t="shared" si="46"/>
        <v>15.600000000000001</v>
      </c>
      <c r="H2984">
        <f t="shared" si="46"/>
        <v>9.2099999999999991</v>
      </c>
    </row>
    <row r="2985" spans="1:8" x14ac:dyDescent="0.2">
      <c r="A2985" s="1">
        <v>2677</v>
      </c>
      <c r="B2985" s="3">
        <v>42533.78125</v>
      </c>
      <c r="C2985" t="s">
        <v>17</v>
      </c>
      <c r="D2985">
        <v>1</v>
      </c>
      <c r="E2985">
        <f>INDEX(products!B:B,MATCH(challenge_2_solution_2!$C2985,products!$A:$A,0))</f>
        <v>5.9</v>
      </c>
      <c r="F2985">
        <f>INDEX(products!C:C,MATCH(challenge_2_solution_2!$C2985,products!$A:$A,0))</f>
        <v>2.83</v>
      </c>
      <c r="G2985">
        <f t="shared" si="46"/>
        <v>5.9</v>
      </c>
      <c r="H2985">
        <f t="shared" si="46"/>
        <v>2.83</v>
      </c>
    </row>
    <row r="2986" spans="1:8" x14ac:dyDescent="0.2">
      <c r="A2986" s="1">
        <v>2677</v>
      </c>
      <c r="B2986" s="3">
        <v>42533.78125</v>
      </c>
      <c r="C2986" t="s">
        <v>34</v>
      </c>
      <c r="D2986">
        <v>1</v>
      </c>
      <c r="E2986">
        <f>INDEX(products!B:B,MATCH(challenge_2_solution_2!$C2986,products!$A:$A,0))</f>
        <v>7.9</v>
      </c>
      <c r="F2986">
        <f>INDEX(products!C:C,MATCH(challenge_2_solution_2!$C2986,products!$A:$A,0))</f>
        <v>1.58</v>
      </c>
      <c r="G2986">
        <f t="shared" si="46"/>
        <v>7.9</v>
      </c>
      <c r="H2986">
        <f t="shared" si="46"/>
        <v>1.58</v>
      </c>
    </row>
    <row r="2987" spans="1:8" x14ac:dyDescent="0.2">
      <c r="A2987" s="1">
        <v>2677</v>
      </c>
      <c r="B2987" s="3">
        <v>42533.78125</v>
      </c>
      <c r="C2987" t="s">
        <v>27</v>
      </c>
      <c r="D2987">
        <v>1</v>
      </c>
      <c r="E2987">
        <f>INDEX(products!B:B,MATCH(challenge_2_solution_2!$C2987,products!$A:$A,0))</f>
        <v>7.9</v>
      </c>
      <c r="F2987">
        <f>INDEX(products!C:C,MATCH(challenge_2_solution_2!$C2987,products!$A:$A,0))</f>
        <v>4.03</v>
      </c>
      <c r="G2987">
        <f t="shared" si="46"/>
        <v>7.9</v>
      </c>
      <c r="H2987">
        <f t="shared" si="46"/>
        <v>4.03</v>
      </c>
    </row>
    <row r="2988" spans="1:8" x14ac:dyDescent="0.2">
      <c r="A2988" s="1">
        <v>2677</v>
      </c>
      <c r="B2988" s="3">
        <v>42533.78125</v>
      </c>
      <c r="C2988" t="s">
        <v>55</v>
      </c>
      <c r="D2988">
        <v>1</v>
      </c>
      <c r="E2988">
        <f>INDEX(products!B:B,MATCH(challenge_2_solution_2!$C2988,products!$A:$A,0))</f>
        <v>7.9</v>
      </c>
      <c r="F2988">
        <f>INDEX(products!C:C,MATCH(challenge_2_solution_2!$C2988,products!$A:$A,0))</f>
        <v>2.21</v>
      </c>
      <c r="G2988">
        <f t="shared" si="46"/>
        <v>7.9</v>
      </c>
      <c r="H2988">
        <f t="shared" si="46"/>
        <v>2.21</v>
      </c>
    </row>
    <row r="2989" spans="1:8" x14ac:dyDescent="0.2">
      <c r="A2989" s="1">
        <v>2677</v>
      </c>
      <c r="B2989" s="3">
        <v>42533.78125</v>
      </c>
      <c r="C2989" t="s">
        <v>74</v>
      </c>
      <c r="D2989">
        <v>1</v>
      </c>
      <c r="E2989">
        <f>INDEX(products!B:B,MATCH(challenge_2_solution_2!$C2989,products!$A:$A,0))</f>
        <v>11.9</v>
      </c>
      <c r="F2989">
        <f>INDEX(products!C:C,MATCH(challenge_2_solution_2!$C2989,products!$A:$A,0))</f>
        <v>2.5</v>
      </c>
      <c r="G2989">
        <f t="shared" si="46"/>
        <v>11.9</v>
      </c>
      <c r="H2989">
        <f t="shared" si="46"/>
        <v>2.5</v>
      </c>
    </row>
    <row r="2990" spans="1:8" x14ac:dyDescent="0.2">
      <c r="A2990" s="1">
        <v>2677</v>
      </c>
      <c r="B2990" s="3">
        <v>42533.78125</v>
      </c>
      <c r="C2990" t="s">
        <v>86</v>
      </c>
      <c r="D2990">
        <v>1</v>
      </c>
      <c r="E2990">
        <f>INDEX(products!B:B,MATCH(challenge_2_solution_2!$C2990,products!$A:$A,0))</f>
        <v>15.9</v>
      </c>
      <c r="F2990">
        <f>INDEX(products!C:C,MATCH(challenge_2_solution_2!$C2990,products!$A:$A,0))</f>
        <v>5.57</v>
      </c>
      <c r="G2990">
        <f t="shared" si="46"/>
        <v>15.9</v>
      </c>
      <c r="H2990">
        <f t="shared" si="46"/>
        <v>5.57</v>
      </c>
    </row>
    <row r="2991" spans="1:8" x14ac:dyDescent="0.2">
      <c r="A2991" s="1">
        <v>2677</v>
      </c>
      <c r="B2991" s="3">
        <v>42533.78125</v>
      </c>
      <c r="C2991" t="s">
        <v>89</v>
      </c>
      <c r="D2991">
        <v>1</v>
      </c>
      <c r="E2991">
        <f>INDEX(products!B:B,MATCH(challenge_2_solution_2!$C2991,products!$A:$A,0))</f>
        <v>17.899999999999999</v>
      </c>
      <c r="F2991">
        <f>INDEX(products!C:C,MATCH(challenge_2_solution_2!$C2991,products!$A:$A,0))</f>
        <v>3.94</v>
      </c>
      <c r="G2991">
        <f t="shared" si="46"/>
        <v>17.899999999999999</v>
      </c>
      <c r="H2991">
        <f t="shared" si="46"/>
        <v>3.94</v>
      </c>
    </row>
    <row r="2992" spans="1:8" x14ac:dyDescent="0.2">
      <c r="A2992" s="1">
        <v>2678</v>
      </c>
      <c r="B2992" s="3">
        <v>42533.783333333333</v>
      </c>
      <c r="C2992" t="s">
        <v>14</v>
      </c>
      <c r="D2992">
        <v>1</v>
      </c>
      <c r="E2992">
        <f>INDEX(products!B:B,MATCH(challenge_2_solution_2!$C2992,products!$A:$A,0))</f>
        <v>5.9</v>
      </c>
      <c r="F2992">
        <f>INDEX(products!C:C,MATCH(challenge_2_solution_2!$C2992,products!$A:$A,0))</f>
        <v>2.36</v>
      </c>
      <c r="G2992">
        <f t="shared" si="46"/>
        <v>5.9</v>
      </c>
      <c r="H2992">
        <f t="shared" si="46"/>
        <v>2.36</v>
      </c>
    </row>
    <row r="2993" spans="1:8" x14ac:dyDescent="0.2">
      <c r="A2993" s="1">
        <v>2678</v>
      </c>
      <c r="B2993" s="3">
        <v>42533.783333333333</v>
      </c>
      <c r="C2993" t="s">
        <v>18</v>
      </c>
      <c r="D2993">
        <v>2</v>
      </c>
      <c r="E2993">
        <f>INDEX(products!B:B,MATCH(challenge_2_solution_2!$C2993,products!$A:$A,0))</f>
        <v>5.9</v>
      </c>
      <c r="F2993">
        <f>INDEX(products!C:C,MATCH(challenge_2_solution_2!$C2993,products!$A:$A,0))</f>
        <v>3.6</v>
      </c>
      <c r="G2993">
        <f t="shared" si="46"/>
        <v>11.8</v>
      </c>
      <c r="H2993">
        <f t="shared" si="46"/>
        <v>7.2</v>
      </c>
    </row>
    <row r="2994" spans="1:8" x14ac:dyDescent="0.2">
      <c r="A2994" s="1">
        <v>2678</v>
      </c>
      <c r="B2994" s="3">
        <v>42533.783333333333</v>
      </c>
      <c r="C2994" t="s">
        <v>33</v>
      </c>
      <c r="D2994">
        <v>1</v>
      </c>
      <c r="E2994">
        <f>INDEX(products!B:B,MATCH(challenge_2_solution_2!$C2994,products!$A:$A,0))</f>
        <v>7.9</v>
      </c>
      <c r="F2994">
        <f>INDEX(products!C:C,MATCH(challenge_2_solution_2!$C2994,products!$A:$A,0))</f>
        <v>2.21</v>
      </c>
      <c r="G2994">
        <f t="shared" si="46"/>
        <v>7.9</v>
      </c>
      <c r="H2994">
        <f t="shared" si="46"/>
        <v>2.21</v>
      </c>
    </row>
    <row r="2995" spans="1:8" x14ac:dyDescent="0.2">
      <c r="A2995" s="1">
        <v>2678</v>
      </c>
      <c r="B2995" s="3">
        <v>42533.783333333333</v>
      </c>
      <c r="C2995" t="s">
        <v>28</v>
      </c>
      <c r="D2995">
        <v>1</v>
      </c>
      <c r="E2995">
        <f>INDEX(products!B:B,MATCH(challenge_2_solution_2!$C2995,products!$A:$A,0))</f>
        <v>7.9</v>
      </c>
      <c r="F2995">
        <f>INDEX(products!C:C,MATCH(challenge_2_solution_2!$C2995,products!$A:$A,0))</f>
        <v>2.4500000000000002</v>
      </c>
      <c r="G2995">
        <f t="shared" si="46"/>
        <v>7.9</v>
      </c>
      <c r="H2995">
        <f t="shared" si="46"/>
        <v>2.4500000000000002</v>
      </c>
    </row>
    <row r="2996" spans="1:8" x14ac:dyDescent="0.2">
      <c r="A2996" s="1">
        <v>2678</v>
      </c>
      <c r="B2996" s="3">
        <v>42533.783333333333</v>
      </c>
      <c r="C2996" t="s">
        <v>53</v>
      </c>
      <c r="D2996">
        <v>1</v>
      </c>
      <c r="E2996">
        <f>INDEX(products!B:B,MATCH(challenge_2_solution_2!$C2996,products!$A:$A,0))</f>
        <v>9.9</v>
      </c>
      <c r="F2996">
        <f>INDEX(products!C:C,MATCH(challenge_2_solution_2!$C2996,products!$A:$A,0))</f>
        <v>3.86</v>
      </c>
      <c r="G2996">
        <f t="shared" si="46"/>
        <v>9.9</v>
      </c>
      <c r="H2996">
        <f t="shared" si="46"/>
        <v>3.86</v>
      </c>
    </row>
    <row r="2997" spans="1:8" x14ac:dyDescent="0.2">
      <c r="A2997" s="1">
        <v>2678</v>
      </c>
      <c r="B2997" s="3">
        <v>42533.783333333333</v>
      </c>
      <c r="C2997" t="s">
        <v>86</v>
      </c>
      <c r="D2997">
        <v>1</v>
      </c>
      <c r="E2997">
        <f>INDEX(products!B:B,MATCH(challenge_2_solution_2!$C2997,products!$A:$A,0))</f>
        <v>15.9</v>
      </c>
      <c r="F2997">
        <f>INDEX(products!C:C,MATCH(challenge_2_solution_2!$C2997,products!$A:$A,0))</f>
        <v>5.57</v>
      </c>
      <c r="G2997">
        <f t="shared" si="46"/>
        <v>15.9</v>
      </c>
      <c r="H2997">
        <f t="shared" si="46"/>
        <v>5.57</v>
      </c>
    </row>
    <row r="2998" spans="1:8" x14ac:dyDescent="0.2">
      <c r="A2998" s="1">
        <v>2678</v>
      </c>
      <c r="B2998" s="3">
        <v>42533.783333333333</v>
      </c>
      <c r="C2998" t="s">
        <v>89</v>
      </c>
      <c r="D2998">
        <v>1</v>
      </c>
      <c r="E2998">
        <f>INDEX(products!B:B,MATCH(challenge_2_solution_2!$C2998,products!$A:$A,0))</f>
        <v>17.899999999999999</v>
      </c>
      <c r="F2998">
        <f>INDEX(products!C:C,MATCH(challenge_2_solution_2!$C2998,products!$A:$A,0))</f>
        <v>3.94</v>
      </c>
      <c r="G2998">
        <f t="shared" si="46"/>
        <v>17.899999999999999</v>
      </c>
      <c r="H2998">
        <f t="shared" si="46"/>
        <v>3.94</v>
      </c>
    </row>
    <row r="2999" spans="1:8" x14ac:dyDescent="0.2">
      <c r="A2999" s="1">
        <v>2678</v>
      </c>
      <c r="B2999" s="3">
        <v>42533.783333333333</v>
      </c>
      <c r="C2999" t="s">
        <v>151</v>
      </c>
      <c r="D2999">
        <v>1</v>
      </c>
      <c r="E2999">
        <f>INDEX(products!B:B,MATCH(challenge_2_solution_2!$C2999,products!$A:$A,0))</f>
        <v>21.9</v>
      </c>
      <c r="F2999">
        <f>INDEX(products!C:C,MATCH(challenge_2_solution_2!$C2999,products!$A:$A,0))</f>
        <v>8.76</v>
      </c>
      <c r="G2999">
        <f t="shared" si="46"/>
        <v>21.9</v>
      </c>
      <c r="H2999">
        <f t="shared" si="46"/>
        <v>8.76</v>
      </c>
    </row>
    <row r="3000" spans="1:8" x14ac:dyDescent="0.2">
      <c r="A3000" s="1">
        <v>2679</v>
      </c>
      <c r="B3000" s="3">
        <v>42533.784722222219</v>
      </c>
      <c r="C3000" t="s">
        <v>8</v>
      </c>
      <c r="D3000">
        <v>2</v>
      </c>
      <c r="E3000">
        <f>INDEX(products!B:B,MATCH(challenge_2_solution_2!$C3000,products!$A:$A,0))</f>
        <v>1.6</v>
      </c>
      <c r="F3000">
        <f>INDEX(products!C:C,MATCH(challenge_2_solution_2!$C3000,products!$A:$A,0))</f>
        <v>0.77</v>
      </c>
      <c r="G3000">
        <f t="shared" si="46"/>
        <v>3.2</v>
      </c>
      <c r="H3000">
        <f t="shared" si="46"/>
        <v>1.54</v>
      </c>
    </row>
    <row r="3001" spans="1:8" x14ac:dyDescent="0.2">
      <c r="A3001" s="1">
        <v>2679</v>
      </c>
      <c r="B3001" s="3">
        <v>42533.784722222219</v>
      </c>
      <c r="C3001" t="s">
        <v>33</v>
      </c>
      <c r="D3001">
        <v>1</v>
      </c>
      <c r="E3001">
        <f>INDEX(products!B:B,MATCH(challenge_2_solution_2!$C3001,products!$A:$A,0))</f>
        <v>7.9</v>
      </c>
      <c r="F3001">
        <f>INDEX(products!C:C,MATCH(challenge_2_solution_2!$C3001,products!$A:$A,0))</f>
        <v>2.21</v>
      </c>
      <c r="G3001">
        <f t="shared" si="46"/>
        <v>7.9</v>
      </c>
      <c r="H3001">
        <f t="shared" si="46"/>
        <v>2.21</v>
      </c>
    </row>
    <row r="3002" spans="1:8" x14ac:dyDescent="0.2">
      <c r="A3002" s="1">
        <v>2679</v>
      </c>
      <c r="B3002" s="3">
        <v>42533.784722222219</v>
      </c>
      <c r="C3002" t="s">
        <v>32</v>
      </c>
      <c r="D3002">
        <v>1</v>
      </c>
      <c r="E3002">
        <f>INDEX(products!B:B,MATCH(challenge_2_solution_2!$C3002,products!$A:$A,0))</f>
        <v>7.9</v>
      </c>
      <c r="F3002">
        <f>INDEX(products!C:C,MATCH(challenge_2_solution_2!$C3002,products!$A:$A,0))</f>
        <v>2.92</v>
      </c>
      <c r="G3002">
        <f t="shared" si="46"/>
        <v>7.9</v>
      </c>
      <c r="H3002">
        <f t="shared" si="46"/>
        <v>2.92</v>
      </c>
    </row>
    <row r="3003" spans="1:8" x14ac:dyDescent="0.2">
      <c r="A3003" s="1">
        <v>2679</v>
      </c>
      <c r="B3003" s="3">
        <v>42533.784722222219</v>
      </c>
      <c r="C3003" t="s">
        <v>64</v>
      </c>
      <c r="D3003">
        <v>1</v>
      </c>
      <c r="E3003">
        <f>INDEX(products!B:B,MATCH(challenge_2_solution_2!$C3003,products!$A:$A,0))</f>
        <v>11.9</v>
      </c>
      <c r="F3003">
        <f>INDEX(products!C:C,MATCH(challenge_2_solution_2!$C3003,products!$A:$A,0))</f>
        <v>7.97</v>
      </c>
      <c r="G3003">
        <f t="shared" si="46"/>
        <v>11.9</v>
      </c>
      <c r="H3003">
        <f t="shared" si="46"/>
        <v>7.97</v>
      </c>
    </row>
    <row r="3004" spans="1:8" x14ac:dyDescent="0.2">
      <c r="A3004" s="1">
        <v>2679</v>
      </c>
      <c r="B3004" s="3">
        <v>42533.784722222219</v>
      </c>
      <c r="C3004" t="s">
        <v>87</v>
      </c>
      <c r="D3004">
        <v>1</v>
      </c>
      <c r="E3004">
        <f>INDEX(products!B:B,MATCH(challenge_2_solution_2!$C3004,products!$A:$A,0))</f>
        <v>15.9</v>
      </c>
      <c r="F3004">
        <f>INDEX(products!C:C,MATCH(challenge_2_solution_2!$C3004,products!$A:$A,0))</f>
        <v>6.2</v>
      </c>
      <c r="G3004">
        <f t="shared" si="46"/>
        <v>15.9</v>
      </c>
      <c r="H3004">
        <f t="shared" si="46"/>
        <v>6.2</v>
      </c>
    </row>
    <row r="3005" spans="1:8" x14ac:dyDescent="0.2">
      <c r="A3005" s="1">
        <v>2679</v>
      </c>
      <c r="B3005" s="3">
        <v>42533.784722222219</v>
      </c>
      <c r="C3005" t="s">
        <v>119</v>
      </c>
      <c r="D3005">
        <v>1</v>
      </c>
      <c r="E3005">
        <f>INDEX(products!B:B,MATCH(challenge_2_solution_2!$C3005,products!$A:$A,0))</f>
        <v>19.899999999999999</v>
      </c>
      <c r="F3005">
        <f>INDEX(products!C:C,MATCH(challenge_2_solution_2!$C3005,products!$A:$A,0))</f>
        <v>7.16</v>
      </c>
      <c r="G3005">
        <f t="shared" si="46"/>
        <v>19.899999999999999</v>
      </c>
      <c r="H3005">
        <f t="shared" si="46"/>
        <v>7.16</v>
      </c>
    </row>
    <row r="3006" spans="1:8" x14ac:dyDescent="0.2">
      <c r="A3006" s="1">
        <v>2679</v>
      </c>
      <c r="B3006" s="3">
        <v>42533.784722222219</v>
      </c>
      <c r="C3006" t="s">
        <v>127</v>
      </c>
      <c r="D3006">
        <v>1</v>
      </c>
      <c r="E3006">
        <f>INDEX(products!B:B,MATCH(challenge_2_solution_2!$C3006,products!$A:$A,0))</f>
        <v>19.899999999999999</v>
      </c>
      <c r="F3006">
        <f>INDEX(products!C:C,MATCH(challenge_2_solution_2!$C3006,products!$A:$A,0))</f>
        <v>9.9499999999999993</v>
      </c>
      <c r="G3006">
        <f t="shared" si="46"/>
        <v>19.899999999999999</v>
      </c>
      <c r="H3006">
        <f t="shared" si="46"/>
        <v>9.9499999999999993</v>
      </c>
    </row>
    <row r="3007" spans="1:8" x14ac:dyDescent="0.2">
      <c r="A3007" s="1">
        <v>2680</v>
      </c>
      <c r="B3007" s="3">
        <v>42533.803472222222</v>
      </c>
      <c r="C3007" t="s">
        <v>5</v>
      </c>
      <c r="D3007">
        <v>1</v>
      </c>
      <c r="E3007">
        <f>INDEX(products!B:B,MATCH(challenge_2_solution_2!$C3007,products!$A:$A,0))</f>
        <v>1</v>
      </c>
      <c r="F3007">
        <f>INDEX(products!C:C,MATCH(challenge_2_solution_2!$C3007,products!$A:$A,0))</f>
        <v>0.31</v>
      </c>
      <c r="G3007">
        <f t="shared" si="46"/>
        <v>1</v>
      </c>
      <c r="H3007">
        <f t="shared" si="46"/>
        <v>0.31</v>
      </c>
    </row>
    <row r="3008" spans="1:8" x14ac:dyDescent="0.2">
      <c r="A3008" s="1">
        <v>2680</v>
      </c>
      <c r="B3008" s="3">
        <v>42533.803472222222</v>
      </c>
      <c r="C3008" t="s">
        <v>3</v>
      </c>
      <c r="D3008">
        <v>1</v>
      </c>
      <c r="E3008">
        <f>INDEX(products!B:B,MATCH(challenge_2_solution_2!$C3008,products!$A:$A,0))</f>
        <v>1</v>
      </c>
      <c r="F3008">
        <f>INDEX(products!C:C,MATCH(challenge_2_solution_2!$C3008,products!$A:$A,0))</f>
        <v>0.5</v>
      </c>
      <c r="G3008">
        <f t="shared" si="46"/>
        <v>1</v>
      </c>
      <c r="H3008">
        <f t="shared" si="46"/>
        <v>0.5</v>
      </c>
    </row>
    <row r="3009" spans="1:8" x14ac:dyDescent="0.2">
      <c r="A3009" s="1">
        <v>2680</v>
      </c>
      <c r="B3009" s="3">
        <v>42533.803472222222</v>
      </c>
      <c r="C3009" t="s">
        <v>4</v>
      </c>
      <c r="D3009">
        <v>1</v>
      </c>
      <c r="E3009">
        <f>INDEX(products!B:B,MATCH(challenge_2_solution_2!$C3009,products!$A:$A,0))</f>
        <v>1</v>
      </c>
      <c r="F3009">
        <f>INDEX(products!C:C,MATCH(challenge_2_solution_2!$C3009,products!$A:$A,0))</f>
        <v>0.61</v>
      </c>
      <c r="G3009">
        <f t="shared" si="46"/>
        <v>1</v>
      </c>
      <c r="H3009">
        <f t="shared" si="46"/>
        <v>0.61</v>
      </c>
    </row>
    <row r="3010" spans="1:8" x14ac:dyDescent="0.2">
      <c r="A3010" s="1">
        <v>2680</v>
      </c>
      <c r="B3010" s="3">
        <v>42533.803472222222</v>
      </c>
      <c r="C3010" t="s">
        <v>8</v>
      </c>
      <c r="D3010">
        <v>2</v>
      </c>
      <c r="E3010">
        <f>INDEX(products!B:B,MATCH(challenge_2_solution_2!$C3010,products!$A:$A,0))</f>
        <v>1.6</v>
      </c>
      <c r="F3010">
        <f>INDEX(products!C:C,MATCH(challenge_2_solution_2!$C3010,products!$A:$A,0))</f>
        <v>0.77</v>
      </c>
      <c r="G3010">
        <f t="shared" si="46"/>
        <v>3.2</v>
      </c>
      <c r="H3010">
        <f t="shared" si="46"/>
        <v>1.54</v>
      </c>
    </row>
    <row r="3011" spans="1:8" x14ac:dyDescent="0.2">
      <c r="A3011" s="1">
        <v>2680</v>
      </c>
      <c r="B3011" s="3">
        <v>42533.803472222222</v>
      </c>
      <c r="C3011" t="s">
        <v>17</v>
      </c>
      <c r="D3011">
        <v>1</v>
      </c>
      <c r="E3011">
        <f>INDEX(products!B:B,MATCH(challenge_2_solution_2!$C3011,products!$A:$A,0))</f>
        <v>5.9</v>
      </c>
      <c r="F3011">
        <f>INDEX(products!C:C,MATCH(challenge_2_solution_2!$C3011,products!$A:$A,0))</f>
        <v>2.83</v>
      </c>
      <c r="G3011">
        <f t="shared" ref="G3011:H3074" si="47">$D3011*E3011</f>
        <v>5.9</v>
      </c>
      <c r="H3011">
        <f t="shared" si="47"/>
        <v>2.83</v>
      </c>
    </row>
    <row r="3012" spans="1:8" x14ac:dyDescent="0.2">
      <c r="A3012" s="1">
        <v>2680</v>
      </c>
      <c r="B3012" s="3">
        <v>42533.803472222222</v>
      </c>
      <c r="C3012" t="s">
        <v>16</v>
      </c>
      <c r="D3012">
        <v>1</v>
      </c>
      <c r="E3012">
        <f>INDEX(products!B:B,MATCH(challenge_2_solution_2!$C3012,products!$A:$A,0))</f>
        <v>5.9</v>
      </c>
      <c r="F3012">
        <f>INDEX(products!C:C,MATCH(challenge_2_solution_2!$C3012,products!$A:$A,0))</f>
        <v>1.48</v>
      </c>
      <c r="G3012">
        <f t="shared" si="47"/>
        <v>5.9</v>
      </c>
      <c r="H3012">
        <f t="shared" si="47"/>
        <v>1.48</v>
      </c>
    </row>
    <row r="3013" spans="1:8" x14ac:dyDescent="0.2">
      <c r="A3013" s="1">
        <v>2680</v>
      </c>
      <c r="B3013" s="3">
        <v>42533.803472222222</v>
      </c>
      <c r="C3013" t="s">
        <v>61</v>
      </c>
      <c r="D3013">
        <v>1</v>
      </c>
      <c r="E3013">
        <f>INDEX(products!B:B,MATCH(challenge_2_solution_2!$C3013,products!$A:$A,0))</f>
        <v>11.9</v>
      </c>
      <c r="F3013">
        <f>INDEX(products!C:C,MATCH(challenge_2_solution_2!$C3013,products!$A:$A,0))</f>
        <v>7.74</v>
      </c>
      <c r="G3013">
        <f t="shared" si="47"/>
        <v>11.9</v>
      </c>
      <c r="H3013">
        <f t="shared" si="47"/>
        <v>7.74</v>
      </c>
    </row>
    <row r="3014" spans="1:8" x14ac:dyDescent="0.2">
      <c r="A3014" s="1">
        <v>2680</v>
      </c>
      <c r="B3014" s="3">
        <v>42533.803472222222</v>
      </c>
      <c r="C3014" t="s">
        <v>87</v>
      </c>
      <c r="D3014">
        <v>1</v>
      </c>
      <c r="E3014">
        <f>INDEX(products!B:B,MATCH(challenge_2_solution_2!$C3014,products!$A:$A,0))</f>
        <v>15.9</v>
      </c>
      <c r="F3014">
        <f>INDEX(products!C:C,MATCH(challenge_2_solution_2!$C3014,products!$A:$A,0))</f>
        <v>6.2</v>
      </c>
      <c r="G3014">
        <f t="shared" si="47"/>
        <v>15.9</v>
      </c>
      <c r="H3014">
        <f t="shared" si="47"/>
        <v>6.2</v>
      </c>
    </row>
    <row r="3015" spans="1:8" x14ac:dyDescent="0.2">
      <c r="A3015" s="1">
        <v>2681</v>
      </c>
      <c r="B3015" s="3">
        <v>42533.855555555558</v>
      </c>
      <c r="C3015" t="s">
        <v>10</v>
      </c>
      <c r="D3015">
        <v>2</v>
      </c>
      <c r="E3015">
        <f>INDEX(products!B:B,MATCH(challenge_2_solution_2!$C3015,products!$A:$A,0))</f>
        <v>3.9</v>
      </c>
      <c r="F3015">
        <f>INDEX(products!C:C,MATCH(challenge_2_solution_2!$C3015,products!$A:$A,0))</f>
        <v>1.17</v>
      </c>
      <c r="G3015">
        <f t="shared" si="47"/>
        <v>7.8</v>
      </c>
      <c r="H3015">
        <f t="shared" si="47"/>
        <v>2.34</v>
      </c>
    </row>
    <row r="3016" spans="1:8" x14ac:dyDescent="0.2">
      <c r="A3016" s="1">
        <v>2681</v>
      </c>
      <c r="B3016" s="3">
        <v>42533.855555555558</v>
      </c>
      <c r="C3016" t="s">
        <v>32</v>
      </c>
      <c r="D3016">
        <v>1</v>
      </c>
      <c r="E3016">
        <f>INDEX(products!B:B,MATCH(challenge_2_solution_2!$C3016,products!$A:$A,0))</f>
        <v>7.9</v>
      </c>
      <c r="F3016">
        <f>INDEX(products!C:C,MATCH(challenge_2_solution_2!$C3016,products!$A:$A,0))</f>
        <v>2.92</v>
      </c>
      <c r="G3016">
        <f t="shared" si="47"/>
        <v>7.9</v>
      </c>
      <c r="H3016">
        <f t="shared" si="47"/>
        <v>2.92</v>
      </c>
    </row>
    <row r="3017" spans="1:8" x14ac:dyDescent="0.2">
      <c r="A3017" s="1">
        <v>2681</v>
      </c>
      <c r="B3017" s="3">
        <v>42533.855555555558</v>
      </c>
      <c r="C3017" t="s">
        <v>103</v>
      </c>
      <c r="D3017">
        <v>1</v>
      </c>
      <c r="E3017">
        <f>INDEX(products!B:B,MATCH(challenge_2_solution_2!$C3017,products!$A:$A,0))</f>
        <v>17.899999999999999</v>
      </c>
      <c r="F3017">
        <f>INDEX(products!C:C,MATCH(challenge_2_solution_2!$C3017,products!$A:$A,0))</f>
        <v>12.35</v>
      </c>
      <c r="G3017">
        <f t="shared" si="47"/>
        <v>17.899999999999999</v>
      </c>
      <c r="H3017">
        <f t="shared" si="47"/>
        <v>12.35</v>
      </c>
    </row>
    <row r="3018" spans="1:8" x14ac:dyDescent="0.2">
      <c r="A3018" s="1">
        <v>2682</v>
      </c>
      <c r="B3018" s="3">
        <v>42533.927777777775</v>
      </c>
      <c r="C3018" t="s">
        <v>61</v>
      </c>
      <c r="D3018">
        <v>1</v>
      </c>
      <c r="E3018">
        <f>INDEX(products!B:B,MATCH(challenge_2_solution_2!$C3018,products!$A:$A,0))</f>
        <v>11.9</v>
      </c>
      <c r="F3018">
        <f>INDEX(products!C:C,MATCH(challenge_2_solution_2!$C3018,products!$A:$A,0))</f>
        <v>7.74</v>
      </c>
      <c r="G3018">
        <f t="shared" si="47"/>
        <v>11.9</v>
      </c>
      <c r="H3018">
        <f t="shared" si="47"/>
        <v>7.74</v>
      </c>
    </row>
    <row r="3019" spans="1:8" x14ac:dyDescent="0.2">
      <c r="A3019" s="1">
        <v>2682</v>
      </c>
      <c r="B3019" s="3">
        <v>42533.927777777775</v>
      </c>
      <c r="C3019" t="s">
        <v>120</v>
      </c>
      <c r="D3019">
        <v>1</v>
      </c>
      <c r="E3019">
        <f>INDEX(products!B:B,MATCH(challenge_2_solution_2!$C3019,products!$A:$A,0))</f>
        <v>19.899999999999999</v>
      </c>
      <c r="F3019">
        <f>INDEX(products!C:C,MATCH(challenge_2_solution_2!$C3019,products!$A:$A,0))</f>
        <v>8.16</v>
      </c>
      <c r="G3019">
        <f t="shared" si="47"/>
        <v>19.899999999999999</v>
      </c>
      <c r="H3019">
        <f t="shared" si="47"/>
        <v>8.16</v>
      </c>
    </row>
    <row r="3020" spans="1:8" x14ac:dyDescent="0.2">
      <c r="A3020" s="1">
        <v>2682</v>
      </c>
      <c r="B3020" s="3">
        <v>42533.927777777775</v>
      </c>
      <c r="C3020" t="s">
        <v>166</v>
      </c>
      <c r="D3020">
        <v>1</v>
      </c>
      <c r="E3020">
        <f>INDEX(products!B:B,MATCH(challenge_2_solution_2!$C3020,products!$A:$A,0))</f>
        <v>25.9</v>
      </c>
      <c r="F3020">
        <f>INDEX(products!C:C,MATCH(challenge_2_solution_2!$C3020,products!$A:$A,0))</f>
        <v>6.99</v>
      </c>
      <c r="G3020">
        <f t="shared" si="47"/>
        <v>25.9</v>
      </c>
      <c r="H3020">
        <f t="shared" si="47"/>
        <v>6.99</v>
      </c>
    </row>
    <row r="3021" spans="1:8" x14ac:dyDescent="0.2">
      <c r="A3021" s="1">
        <v>2682</v>
      </c>
      <c r="B3021" s="3">
        <v>42533.927777777775</v>
      </c>
      <c r="C3021" t="s">
        <v>167</v>
      </c>
      <c r="D3021">
        <v>1</v>
      </c>
      <c r="E3021">
        <f>INDEX(products!B:B,MATCH(challenge_2_solution_2!$C3021,products!$A:$A,0))</f>
        <v>25.9</v>
      </c>
      <c r="F3021">
        <f>INDEX(products!C:C,MATCH(challenge_2_solution_2!$C3021,products!$A:$A,0))</f>
        <v>16.579999999999998</v>
      </c>
      <c r="G3021">
        <f t="shared" si="47"/>
        <v>25.9</v>
      </c>
      <c r="H3021">
        <f t="shared" si="47"/>
        <v>16.579999999999998</v>
      </c>
    </row>
    <row r="3022" spans="1:8" x14ac:dyDescent="0.2">
      <c r="A3022" s="1">
        <v>2683</v>
      </c>
      <c r="B3022" s="3">
        <v>42534.791666666664</v>
      </c>
      <c r="C3022" t="s">
        <v>64</v>
      </c>
      <c r="D3022">
        <v>1</v>
      </c>
      <c r="E3022">
        <f>INDEX(products!B:B,MATCH(challenge_2_solution_2!$C3022,products!$A:$A,0))</f>
        <v>11.9</v>
      </c>
      <c r="F3022">
        <f>INDEX(products!C:C,MATCH(challenge_2_solution_2!$C3022,products!$A:$A,0))</f>
        <v>7.97</v>
      </c>
      <c r="G3022">
        <f t="shared" si="47"/>
        <v>11.9</v>
      </c>
      <c r="H3022">
        <f t="shared" si="47"/>
        <v>7.97</v>
      </c>
    </row>
    <row r="3023" spans="1:8" x14ac:dyDescent="0.2">
      <c r="A3023" s="1">
        <v>2683</v>
      </c>
      <c r="B3023" s="3">
        <v>42534.791666666664</v>
      </c>
      <c r="C3023" t="s">
        <v>81</v>
      </c>
      <c r="D3023">
        <v>1</v>
      </c>
      <c r="E3023">
        <f>INDEX(products!B:B,MATCH(challenge_2_solution_2!$C3023,products!$A:$A,0))</f>
        <v>11.9</v>
      </c>
      <c r="F3023">
        <f>INDEX(products!C:C,MATCH(challenge_2_solution_2!$C3023,products!$A:$A,0))</f>
        <v>8.09</v>
      </c>
      <c r="G3023">
        <f t="shared" si="47"/>
        <v>11.9</v>
      </c>
      <c r="H3023">
        <f t="shared" si="47"/>
        <v>8.09</v>
      </c>
    </row>
    <row r="3024" spans="1:8" x14ac:dyDescent="0.2">
      <c r="A3024" s="1">
        <v>2683</v>
      </c>
      <c r="B3024" s="3">
        <v>42534.791666666664</v>
      </c>
      <c r="C3024" t="s">
        <v>84</v>
      </c>
      <c r="D3024">
        <v>1</v>
      </c>
      <c r="E3024">
        <f>INDEX(products!B:B,MATCH(challenge_2_solution_2!$C3024,products!$A:$A,0))</f>
        <v>11.9</v>
      </c>
      <c r="F3024">
        <f>INDEX(products!C:C,MATCH(challenge_2_solution_2!$C3024,products!$A:$A,0))</f>
        <v>2.38</v>
      </c>
      <c r="G3024">
        <f t="shared" si="47"/>
        <v>11.9</v>
      </c>
      <c r="H3024">
        <f t="shared" si="47"/>
        <v>2.38</v>
      </c>
    </row>
    <row r="3025" spans="1:8" x14ac:dyDescent="0.2">
      <c r="A3025" s="1">
        <v>2683</v>
      </c>
      <c r="B3025" s="3">
        <v>42534.791666666664</v>
      </c>
      <c r="C3025" t="s">
        <v>95</v>
      </c>
      <c r="D3025">
        <v>2</v>
      </c>
      <c r="E3025">
        <f>INDEX(products!B:B,MATCH(challenge_2_solution_2!$C3025,products!$A:$A,0))</f>
        <v>17.899999999999999</v>
      </c>
      <c r="F3025">
        <f>INDEX(products!C:C,MATCH(challenge_2_solution_2!$C3025,products!$A:$A,0))</f>
        <v>4.3</v>
      </c>
      <c r="G3025">
        <f t="shared" si="47"/>
        <v>35.799999999999997</v>
      </c>
      <c r="H3025">
        <f t="shared" si="47"/>
        <v>8.6</v>
      </c>
    </row>
    <row r="3026" spans="1:8" x14ac:dyDescent="0.2">
      <c r="A3026" s="1">
        <v>2684</v>
      </c>
      <c r="B3026" s="3">
        <v>42534.816666666666</v>
      </c>
      <c r="C3026" t="s">
        <v>8</v>
      </c>
      <c r="D3026">
        <v>4</v>
      </c>
      <c r="E3026">
        <f>INDEX(products!B:B,MATCH(challenge_2_solution_2!$C3026,products!$A:$A,0))</f>
        <v>1.6</v>
      </c>
      <c r="F3026">
        <f>INDEX(products!C:C,MATCH(challenge_2_solution_2!$C3026,products!$A:$A,0))</f>
        <v>0.77</v>
      </c>
      <c r="G3026">
        <f t="shared" si="47"/>
        <v>6.4</v>
      </c>
      <c r="H3026">
        <f t="shared" si="47"/>
        <v>3.08</v>
      </c>
    </row>
    <row r="3027" spans="1:8" x14ac:dyDescent="0.2">
      <c r="A3027" s="1">
        <v>2684</v>
      </c>
      <c r="B3027" s="3">
        <v>42534.816666666666</v>
      </c>
      <c r="C3027" t="s">
        <v>17</v>
      </c>
      <c r="D3027">
        <v>1</v>
      </c>
      <c r="E3027">
        <f>INDEX(products!B:B,MATCH(challenge_2_solution_2!$C3027,products!$A:$A,0))</f>
        <v>5.9</v>
      </c>
      <c r="F3027">
        <f>INDEX(products!C:C,MATCH(challenge_2_solution_2!$C3027,products!$A:$A,0))</f>
        <v>2.83</v>
      </c>
      <c r="G3027">
        <f t="shared" si="47"/>
        <v>5.9</v>
      </c>
      <c r="H3027">
        <f t="shared" si="47"/>
        <v>2.83</v>
      </c>
    </row>
    <row r="3028" spans="1:8" x14ac:dyDescent="0.2">
      <c r="A3028" s="1">
        <v>2684</v>
      </c>
      <c r="B3028" s="3">
        <v>42534.816666666666</v>
      </c>
      <c r="C3028" t="s">
        <v>33</v>
      </c>
      <c r="D3028">
        <v>1</v>
      </c>
      <c r="E3028">
        <f>INDEX(products!B:B,MATCH(challenge_2_solution_2!$C3028,products!$A:$A,0))</f>
        <v>7.9</v>
      </c>
      <c r="F3028">
        <f>INDEX(products!C:C,MATCH(challenge_2_solution_2!$C3028,products!$A:$A,0))</f>
        <v>2.21</v>
      </c>
      <c r="G3028">
        <f t="shared" si="47"/>
        <v>7.9</v>
      </c>
      <c r="H3028">
        <f t="shared" si="47"/>
        <v>2.21</v>
      </c>
    </row>
    <row r="3029" spans="1:8" x14ac:dyDescent="0.2">
      <c r="A3029" s="1">
        <v>2684</v>
      </c>
      <c r="B3029" s="3">
        <v>42534.816666666666</v>
      </c>
      <c r="C3029" t="s">
        <v>89</v>
      </c>
      <c r="D3029">
        <v>1</v>
      </c>
      <c r="E3029">
        <f>INDEX(products!B:B,MATCH(challenge_2_solution_2!$C3029,products!$A:$A,0))</f>
        <v>17.899999999999999</v>
      </c>
      <c r="F3029">
        <f>INDEX(products!C:C,MATCH(challenge_2_solution_2!$C3029,products!$A:$A,0))</f>
        <v>3.94</v>
      </c>
      <c r="G3029">
        <f t="shared" si="47"/>
        <v>17.899999999999999</v>
      </c>
      <c r="H3029">
        <f t="shared" si="47"/>
        <v>3.94</v>
      </c>
    </row>
    <row r="3030" spans="1:8" x14ac:dyDescent="0.2">
      <c r="A3030" s="1">
        <v>2684</v>
      </c>
      <c r="B3030" s="3">
        <v>42534.816666666666</v>
      </c>
      <c r="C3030" t="s">
        <v>99</v>
      </c>
      <c r="D3030">
        <v>1</v>
      </c>
      <c r="E3030">
        <f>INDEX(products!B:B,MATCH(challenge_2_solution_2!$C3030,products!$A:$A,0))</f>
        <v>17.899999999999999</v>
      </c>
      <c r="F3030">
        <f>INDEX(products!C:C,MATCH(challenge_2_solution_2!$C3030,products!$A:$A,0))</f>
        <v>10.74</v>
      </c>
      <c r="G3030">
        <f t="shared" si="47"/>
        <v>17.899999999999999</v>
      </c>
      <c r="H3030">
        <f t="shared" si="47"/>
        <v>10.74</v>
      </c>
    </row>
    <row r="3031" spans="1:8" x14ac:dyDescent="0.2">
      <c r="A3031" s="1">
        <v>2685</v>
      </c>
      <c r="B3031" s="3">
        <v>42534.865972222222</v>
      </c>
      <c r="C3031" t="s">
        <v>4</v>
      </c>
      <c r="D3031">
        <v>1</v>
      </c>
      <c r="E3031">
        <f>INDEX(products!B:B,MATCH(challenge_2_solution_2!$C3031,products!$A:$A,0))</f>
        <v>1</v>
      </c>
      <c r="F3031">
        <f>INDEX(products!C:C,MATCH(challenge_2_solution_2!$C3031,products!$A:$A,0))</f>
        <v>0.61</v>
      </c>
      <c r="G3031">
        <f t="shared" si="47"/>
        <v>1</v>
      </c>
      <c r="H3031">
        <f t="shared" si="47"/>
        <v>0.61</v>
      </c>
    </row>
    <row r="3032" spans="1:8" x14ac:dyDescent="0.2">
      <c r="A3032" s="1">
        <v>2685</v>
      </c>
      <c r="B3032" s="3">
        <v>42534.865972222222</v>
      </c>
      <c r="C3032" t="s">
        <v>7</v>
      </c>
      <c r="D3032">
        <v>1</v>
      </c>
      <c r="E3032">
        <f>INDEX(products!B:B,MATCH(challenge_2_solution_2!$C3032,products!$A:$A,0))</f>
        <v>1</v>
      </c>
      <c r="F3032">
        <f>INDEX(products!C:C,MATCH(challenge_2_solution_2!$C3032,products!$A:$A,0))</f>
        <v>0.68</v>
      </c>
      <c r="G3032">
        <f t="shared" si="47"/>
        <v>1</v>
      </c>
      <c r="H3032">
        <f t="shared" si="47"/>
        <v>0.68</v>
      </c>
    </row>
    <row r="3033" spans="1:8" x14ac:dyDescent="0.2">
      <c r="A3033" s="1">
        <v>2685</v>
      </c>
      <c r="B3033" s="3">
        <v>42534.865972222222</v>
      </c>
      <c r="C3033" t="s">
        <v>8</v>
      </c>
      <c r="D3033">
        <v>2</v>
      </c>
      <c r="E3033">
        <f>INDEX(products!B:B,MATCH(challenge_2_solution_2!$C3033,products!$A:$A,0))</f>
        <v>1.6</v>
      </c>
      <c r="F3033">
        <f>INDEX(products!C:C,MATCH(challenge_2_solution_2!$C3033,products!$A:$A,0))</f>
        <v>0.77</v>
      </c>
      <c r="G3033">
        <f t="shared" si="47"/>
        <v>3.2</v>
      </c>
      <c r="H3033">
        <f t="shared" si="47"/>
        <v>1.54</v>
      </c>
    </row>
    <row r="3034" spans="1:8" x14ac:dyDescent="0.2">
      <c r="A3034" s="1">
        <v>2685</v>
      </c>
      <c r="B3034" s="3">
        <v>42534.865972222222</v>
      </c>
      <c r="C3034" t="s">
        <v>9</v>
      </c>
      <c r="D3034">
        <v>1</v>
      </c>
      <c r="E3034">
        <f>INDEX(products!B:B,MATCH(challenge_2_solution_2!$C3034,products!$A:$A,0))</f>
        <v>1.6</v>
      </c>
      <c r="F3034">
        <f>INDEX(products!C:C,MATCH(challenge_2_solution_2!$C3034,products!$A:$A,0))</f>
        <v>0.67</v>
      </c>
      <c r="G3034">
        <f t="shared" si="47"/>
        <v>1.6</v>
      </c>
      <c r="H3034">
        <f t="shared" si="47"/>
        <v>0.67</v>
      </c>
    </row>
    <row r="3035" spans="1:8" x14ac:dyDescent="0.2">
      <c r="A3035" s="1">
        <v>2685</v>
      </c>
      <c r="B3035" s="3">
        <v>42534.865972222222</v>
      </c>
      <c r="C3035" t="s">
        <v>14</v>
      </c>
      <c r="D3035">
        <v>1</v>
      </c>
      <c r="E3035">
        <f>INDEX(products!B:B,MATCH(challenge_2_solution_2!$C3035,products!$A:$A,0))</f>
        <v>5.9</v>
      </c>
      <c r="F3035">
        <f>INDEX(products!C:C,MATCH(challenge_2_solution_2!$C3035,products!$A:$A,0))</f>
        <v>2.36</v>
      </c>
      <c r="G3035">
        <f t="shared" si="47"/>
        <v>5.9</v>
      </c>
      <c r="H3035">
        <f t="shared" si="47"/>
        <v>2.36</v>
      </c>
    </row>
    <row r="3036" spans="1:8" x14ac:dyDescent="0.2">
      <c r="A3036" s="1">
        <v>2685</v>
      </c>
      <c r="B3036" s="3">
        <v>42534.865972222222</v>
      </c>
      <c r="C3036" t="s">
        <v>131</v>
      </c>
      <c r="D3036">
        <v>1</v>
      </c>
      <c r="E3036">
        <f>INDEX(products!B:B,MATCH(challenge_2_solution_2!$C3036,products!$A:$A,0))</f>
        <v>19.899999999999999</v>
      </c>
      <c r="F3036">
        <f>INDEX(products!C:C,MATCH(challenge_2_solution_2!$C3036,products!$A:$A,0))</f>
        <v>12.34</v>
      </c>
      <c r="G3036">
        <f t="shared" si="47"/>
        <v>19.899999999999999</v>
      </c>
      <c r="H3036">
        <f t="shared" si="47"/>
        <v>12.34</v>
      </c>
    </row>
    <row r="3037" spans="1:8" x14ac:dyDescent="0.2">
      <c r="A3037" s="1">
        <v>2686</v>
      </c>
      <c r="B3037" s="3">
        <v>42535.509722222225</v>
      </c>
      <c r="C3037" t="s">
        <v>18</v>
      </c>
      <c r="D3037">
        <v>1</v>
      </c>
      <c r="E3037">
        <f>INDEX(products!B:B,MATCH(challenge_2_solution_2!$C3037,products!$A:$A,0))</f>
        <v>5.9</v>
      </c>
      <c r="F3037">
        <f>INDEX(products!C:C,MATCH(challenge_2_solution_2!$C3037,products!$A:$A,0))</f>
        <v>3.6</v>
      </c>
      <c r="G3037">
        <f t="shared" si="47"/>
        <v>5.9</v>
      </c>
      <c r="H3037">
        <f t="shared" si="47"/>
        <v>3.6</v>
      </c>
    </row>
    <row r="3038" spans="1:8" x14ac:dyDescent="0.2">
      <c r="A3038" s="1">
        <v>2686</v>
      </c>
      <c r="B3038" s="3">
        <v>42535.509722222225</v>
      </c>
      <c r="C3038" t="s">
        <v>17</v>
      </c>
      <c r="D3038">
        <v>1</v>
      </c>
      <c r="E3038">
        <f>INDEX(products!B:B,MATCH(challenge_2_solution_2!$C3038,products!$A:$A,0))</f>
        <v>5.9</v>
      </c>
      <c r="F3038">
        <f>INDEX(products!C:C,MATCH(challenge_2_solution_2!$C3038,products!$A:$A,0))</f>
        <v>2.83</v>
      </c>
      <c r="G3038">
        <f t="shared" si="47"/>
        <v>5.9</v>
      </c>
      <c r="H3038">
        <f t="shared" si="47"/>
        <v>2.83</v>
      </c>
    </row>
    <row r="3039" spans="1:8" x14ac:dyDescent="0.2">
      <c r="A3039" s="1">
        <v>2686</v>
      </c>
      <c r="B3039" s="3">
        <v>42535.509722222225</v>
      </c>
      <c r="C3039" t="s">
        <v>74</v>
      </c>
      <c r="D3039">
        <v>1</v>
      </c>
      <c r="E3039">
        <f>INDEX(products!B:B,MATCH(challenge_2_solution_2!$C3039,products!$A:$A,0))</f>
        <v>11.9</v>
      </c>
      <c r="F3039">
        <f>INDEX(products!C:C,MATCH(challenge_2_solution_2!$C3039,products!$A:$A,0))</f>
        <v>2.5</v>
      </c>
      <c r="G3039">
        <f t="shared" si="47"/>
        <v>11.9</v>
      </c>
      <c r="H3039">
        <f t="shared" si="47"/>
        <v>2.5</v>
      </c>
    </row>
    <row r="3040" spans="1:8" x14ac:dyDescent="0.2">
      <c r="A3040" s="1">
        <v>2686</v>
      </c>
      <c r="B3040" s="3">
        <v>42535.509722222225</v>
      </c>
      <c r="C3040" t="s">
        <v>78</v>
      </c>
      <c r="D3040">
        <v>1</v>
      </c>
      <c r="E3040">
        <f>INDEX(products!B:B,MATCH(challenge_2_solution_2!$C3040,products!$A:$A,0))</f>
        <v>11.9</v>
      </c>
      <c r="F3040">
        <f>INDEX(products!C:C,MATCH(challenge_2_solution_2!$C3040,products!$A:$A,0))</f>
        <v>7.26</v>
      </c>
      <c r="G3040">
        <f t="shared" si="47"/>
        <v>11.9</v>
      </c>
      <c r="H3040">
        <f t="shared" si="47"/>
        <v>7.26</v>
      </c>
    </row>
    <row r="3041" spans="1:8" x14ac:dyDescent="0.2">
      <c r="A3041" s="1">
        <v>2686</v>
      </c>
      <c r="B3041" s="3">
        <v>42535.509722222225</v>
      </c>
      <c r="C3041" t="s">
        <v>102</v>
      </c>
      <c r="D3041">
        <v>1</v>
      </c>
      <c r="E3041">
        <f>INDEX(products!B:B,MATCH(challenge_2_solution_2!$C3041,products!$A:$A,0))</f>
        <v>17.899999999999999</v>
      </c>
      <c r="F3041">
        <f>INDEX(products!C:C,MATCH(challenge_2_solution_2!$C3041,products!$A:$A,0))</f>
        <v>8.41</v>
      </c>
      <c r="G3041">
        <f t="shared" si="47"/>
        <v>17.899999999999999</v>
      </c>
      <c r="H3041">
        <f t="shared" si="47"/>
        <v>8.41</v>
      </c>
    </row>
    <row r="3042" spans="1:8" x14ac:dyDescent="0.2">
      <c r="A3042" s="1">
        <v>2687</v>
      </c>
      <c r="B3042" s="3">
        <v>42535.771527777775</v>
      </c>
      <c r="C3042" t="s">
        <v>8</v>
      </c>
      <c r="D3042">
        <v>4</v>
      </c>
      <c r="E3042">
        <f>INDEX(products!B:B,MATCH(challenge_2_solution_2!$C3042,products!$A:$A,0))</f>
        <v>1.6</v>
      </c>
      <c r="F3042">
        <f>INDEX(products!C:C,MATCH(challenge_2_solution_2!$C3042,products!$A:$A,0))</f>
        <v>0.77</v>
      </c>
      <c r="G3042">
        <f t="shared" si="47"/>
        <v>6.4</v>
      </c>
      <c r="H3042">
        <f t="shared" si="47"/>
        <v>3.08</v>
      </c>
    </row>
    <row r="3043" spans="1:8" x14ac:dyDescent="0.2">
      <c r="A3043" s="1">
        <v>2687</v>
      </c>
      <c r="B3043" s="3">
        <v>42535.771527777775</v>
      </c>
      <c r="C3043" t="s">
        <v>14</v>
      </c>
      <c r="D3043">
        <v>1</v>
      </c>
      <c r="E3043">
        <f>INDEX(products!B:B,MATCH(challenge_2_solution_2!$C3043,products!$A:$A,0))</f>
        <v>5.9</v>
      </c>
      <c r="F3043">
        <f>INDEX(products!C:C,MATCH(challenge_2_solution_2!$C3043,products!$A:$A,0))</f>
        <v>2.36</v>
      </c>
      <c r="G3043">
        <f t="shared" si="47"/>
        <v>5.9</v>
      </c>
      <c r="H3043">
        <f t="shared" si="47"/>
        <v>2.36</v>
      </c>
    </row>
    <row r="3044" spans="1:8" x14ac:dyDescent="0.2">
      <c r="A3044" s="1">
        <v>2687</v>
      </c>
      <c r="B3044" s="3">
        <v>42535.771527777775</v>
      </c>
      <c r="C3044" t="s">
        <v>27</v>
      </c>
      <c r="D3044">
        <v>1</v>
      </c>
      <c r="E3044">
        <f>INDEX(products!B:B,MATCH(challenge_2_solution_2!$C3044,products!$A:$A,0))</f>
        <v>7.9</v>
      </c>
      <c r="F3044">
        <f>INDEX(products!C:C,MATCH(challenge_2_solution_2!$C3044,products!$A:$A,0))</f>
        <v>4.03</v>
      </c>
      <c r="G3044">
        <f t="shared" si="47"/>
        <v>7.9</v>
      </c>
      <c r="H3044">
        <f t="shared" si="47"/>
        <v>4.03</v>
      </c>
    </row>
    <row r="3045" spans="1:8" x14ac:dyDescent="0.2">
      <c r="A3045" s="1">
        <v>2687</v>
      </c>
      <c r="B3045" s="3">
        <v>42535.771527777775</v>
      </c>
      <c r="C3045" t="s">
        <v>90</v>
      </c>
      <c r="D3045">
        <v>1</v>
      </c>
      <c r="E3045">
        <f>INDEX(products!B:B,MATCH(challenge_2_solution_2!$C3045,products!$A:$A,0))</f>
        <v>17.899999999999999</v>
      </c>
      <c r="F3045">
        <f>INDEX(products!C:C,MATCH(challenge_2_solution_2!$C3045,products!$A:$A,0))</f>
        <v>9.85</v>
      </c>
      <c r="G3045">
        <f t="shared" si="47"/>
        <v>17.899999999999999</v>
      </c>
      <c r="H3045">
        <f t="shared" si="47"/>
        <v>9.85</v>
      </c>
    </row>
    <row r="3046" spans="1:8" x14ac:dyDescent="0.2">
      <c r="A3046" s="1">
        <v>2687</v>
      </c>
      <c r="B3046" s="3">
        <v>42535.771527777775</v>
      </c>
      <c r="C3046" t="s">
        <v>160</v>
      </c>
      <c r="D3046">
        <v>1</v>
      </c>
      <c r="E3046">
        <f>INDEX(products!B:B,MATCH(challenge_2_solution_2!$C3046,products!$A:$A,0))</f>
        <v>23.9</v>
      </c>
      <c r="F3046">
        <f>INDEX(products!C:C,MATCH(challenge_2_solution_2!$C3046,products!$A:$A,0))</f>
        <v>9.08</v>
      </c>
      <c r="G3046">
        <f t="shared" si="47"/>
        <v>23.9</v>
      </c>
      <c r="H3046">
        <f t="shared" si="47"/>
        <v>9.08</v>
      </c>
    </row>
    <row r="3047" spans="1:8" x14ac:dyDescent="0.2">
      <c r="A3047" s="1">
        <v>2688</v>
      </c>
      <c r="B3047" s="3">
        <v>42535.830555555556</v>
      </c>
      <c r="C3047" t="s">
        <v>18</v>
      </c>
      <c r="D3047">
        <v>1</v>
      </c>
      <c r="E3047">
        <f>INDEX(products!B:B,MATCH(challenge_2_solution_2!$C3047,products!$A:$A,0))</f>
        <v>5.9</v>
      </c>
      <c r="F3047">
        <f>INDEX(products!C:C,MATCH(challenge_2_solution_2!$C3047,products!$A:$A,0))</f>
        <v>3.6</v>
      </c>
      <c r="G3047">
        <f t="shared" si="47"/>
        <v>5.9</v>
      </c>
      <c r="H3047">
        <f t="shared" si="47"/>
        <v>3.6</v>
      </c>
    </row>
    <row r="3048" spans="1:8" x14ac:dyDescent="0.2">
      <c r="A3048" s="1">
        <v>2688</v>
      </c>
      <c r="B3048" s="3">
        <v>42535.830555555556</v>
      </c>
      <c r="C3048" t="s">
        <v>66</v>
      </c>
      <c r="D3048">
        <v>1</v>
      </c>
      <c r="E3048">
        <f>INDEX(products!B:B,MATCH(challenge_2_solution_2!$C3048,products!$A:$A,0))</f>
        <v>11.9</v>
      </c>
      <c r="F3048">
        <f>INDEX(products!C:C,MATCH(challenge_2_solution_2!$C3048,products!$A:$A,0))</f>
        <v>6.31</v>
      </c>
      <c r="G3048">
        <f t="shared" si="47"/>
        <v>11.9</v>
      </c>
      <c r="H3048">
        <f t="shared" si="47"/>
        <v>6.31</v>
      </c>
    </row>
    <row r="3049" spans="1:8" x14ac:dyDescent="0.2">
      <c r="A3049" s="1">
        <v>2688</v>
      </c>
      <c r="B3049" s="3">
        <v>42535.830555555556</v>
      </c>
      <c r="C3049" t="s">
        <v>115</v>
      </c>
      <c r="D3049">
        <v>1</v>
      </c>
      <c r="E3049">
        <f>INDEX(products!B:B,MATCH(challenge_2_solution_2!$C3049,products!$A:$A,0))</f>
        <v>17.899999999999999</v>
      </c>
      <c r="F3049">
        <f>INDEX(products!C:C,MATCH(challenge_2_solution_2!$C3049,products!$A:$A,0))</f>
        <v>9.85</v>
      </c>
      <c r="G3049">
        <f t="shared" si="47"/>
        <v>17.899999999999999</v>
      </c>
      <c r="H3049">
        <f t="shared" si="47"/>
        <v>9.85</v>
      </c>
    </row>
    <row r="3050" spans="1:8" x14ac:dyDescent="0.2">
      <c r="A3050" s="1">
        <v>2689</v>
      </c>
      <c r="B3050" s="3">
        <v>42536.706944444442</v>
      </c>
      <c r="C3050" t="s">
        <v>12</v>
      </c>
      <c r="D3050">
        <v>1</v>
      </c>
      <c r="E3050">
        <f>INDEX(products!B:B,MATCH(challenge_2_solution_2!$C3050,products!$A:$A,0))</f>
        <v>5.2</v>
      </c>
      <c r="F3050">
        <f>INDEX(products!C:C,MATCH(challenge_2_solution_2!$C3050,products!$A:$A,0))</f>
        <v>3.07</v>
      </c>
      <c r="G3050">
        <f t="shared" si="47"/>
        <v>5.2</v>
      </c>
      <c r="H3050">
        <f t="shared" si="47"/>
        <v>3.07</v>
      </c>
    </row>
    <row r="3051" spans="1:8" x14ac:dyDescent="0.2">
      <c r="A3051" s="1">
        <v>2689</v>
      </c>
      <c r="B3051" s="3">
        <v>42536.706944444442</v>
      </c>
      <c r="C3051" t="s">
        <v>17</v>
      </c>
      <c r="D3051">
        <v>1</v>
      </c>
      <c r="E3051">
        <f>INDEX(products!B:B,MATCH(challenge_2_solution_2!$C3051,products!$A:$A,0))</f>
        <v>5.9</v>
      </c>
      <c r="F3051">
        <f>INDEX(products!C:C,MATCH(challenge_2_solution_2!$C3051,products!$A:$A,0))</f>
        <v>2.83</v>
      </c>
      <c r="G3051">
        <f t="shared" si="47"/>
        <v>5.9</v>
      </c>
      <c r="H3051">
        <f t="shared" si="47"/>
        <v>2.83</v>
      </c>
    </row>
    <row r="3052" spans="1:8" x14ac:dyDescent="0.2">
      <c r="A3052" s="1">
        <v>2689</v>
      </c>
      <c r="B3052" s="3">
        <v>42536.706944444442</v>
      </c>
      <c r="C3052" t="s">
        <v>33</v>
      </c>
      <c r="D3052">
        <v>1</v>
      </c>
      <c r="E3052">
        <f>INDEX(products!B:B,MATCH(challenge_2_solution_2!$C3052,products!$A:$A,0))</f>
        <v>7.9</v>
      </c>
      <c r="F3052">
        <f>INDEX(products!C:C,MATCH(challenge_2_solution_2!$C3052,products!$A:$A,0))</f>
        <v>2.21</v>
      </c>
      <c r="G3052">
        <f t="shared" si="47"/>
        <v>7.9</v>
      </c>
      <c r="H3052">
        <f t="shared" si="47"/>
        <v>2.21</v>
      </c>
    </row>
    <row r="3053" spans="1:8" x14ac:dyDescent="0.2">
      <c r="A3053" s="1">
        <v>2689</v>
      </c>
      <c r="B3053" s="3">
        <v>42536.706944444442</v>
      </c>
      <c r="C3053" t="s">
        <v>118</v>
      </c>
      <c r="D3053">
        <v>1</v>
      </c>
      <c r="E3053">
        <f>INDEX(products!B:B,MATCH(challenge_2_solution_2!$C3053,products!$A:$A,0))</f>
        <v>19.899999999999999</v>
      </c>
      <c r="F3053">
        <f>INDEX(products!C:C,MATCH(challenge_2_solution_2!$C3053,products!$A:$A,0))</f>
        <v>12.74</v>
      </c>
      <c r="G3053">
        <f t="shared" si="47"/>
        <v>19.899999999999999</v>
      </c>
      <c r="H3053">
        <f t="shared" si="47"/>
        <v>12.74</v>
      </c>
    </row>
    <row r="3054" spans="1:8" x14ac:dyDescent="0.2">
      <c r="A3054" s="1">
        <v>2690</v>
      </c>
      <c r="B3054" s="3">
        <v>42536.800694444442</v>
      </c>
      <c r="C3054" t="s">
        <v>21</v>
      </c>
      <c r="D3054">
        <v>1</v>
      </c>
      <c r="E3054">
        <f>INDEX(products!B:B,MATCH(challenge_2_solution_2!$C3054,products!$A:$A,0))</f>
        <v>5.9</v>
      </c>
      <c r="F3054">
        <f>INDEX(products!C:C,MATCH(challenge_2_solution_2!$C3054,products!$A:$A,0))</f>
        <v>1.89</v>
      </c>
      <c r="G3054">
        <f t="shared" si="47"/>
        <v>5.9</v>
      </c>
      <c r="H3054">
        <f t="shared" si="47"/>
        <v>1.89</v>
      </c>
    </row>
    <row r="3055" spans="1:8" x14ac:dyDescent="0.2">
      <c r="A3055" s="1">
        <v>2690</v>
      </c>
      <c r="B3055" s="3">
        <v>42536.800694444442</v>
      </c>
      <c r="C3055" t="s">
        <v>41</v>
      </c>
      <c r="D3055">
        <v>1</v>
      </c>
      <c r="E3055">
        <f>INDEX(products!B:B,MATCH(challenge_2_solution_2!$C3055,products!$A:$A,0))</f>
        <v>7.9</v>
      </c>
      <c r="F3055">
        <f>INDEX(products!C:C,MATCH(challenge_2_solution_2!$C3055,products!$A:$A,0))</f>
        <v>5.37</v>
      </c>
      <c r="G3055">
        <f t="shared" si="47"/>
        <v>7.9</v>
      </c>
      <c r="H3055">
        <f t="shared" si="47"/>
        <v>5.37</v>
      </c>
    </row>
    <row r="3056" spans="1:8" x14ac:dyDescent="0.2">
      <c r="A3056" s="1">
        <v>2690</v>
      </c>
      <c r="B3056" s="3">
        <v>42536.800694444442</v>
      </c>
      <c r="C3056" t="s">
        <v>55</v>
      </c>
      <c r="D3056">
        <v>1</v>
      </c>
      <c r="E3056">
        <f>INDEX(products!B:B,MATCH(challenge_2_solution_2!$C3056,products!$A:$A,0))</f>
        <v>7.9</v>
      </c>
      <c r="F3056">
        <f>INDEX(products!C:C,MATCH(challenge_2_solution_2!$C3056,products!$A:$A,0))</f>
        <v>2.21</v>
      </c>
      <c r="G3056">
        <f t="shared" si="47"/>
        <v>7.9</v>
      </c>
      <c r="H3056">
        <f t="shared" si="47"/>
        <v>2.21</v>
      </c>
    </row>
    <row r="3057" spans="1:8" x14ac:dyDescent="0.2">
      <c r="A3057" s="1">
        <v>2690</v>
      </c>
      <c r="B3057" s="3">
        <v>42536.800694444442</v>
      </c>
      <c r="C3057" t="s">
        <v>52</v>
      </c>
      <c r="D3057">
        <v>1</v>
      </c>
      <c r="E3057">
        <f>INDEX(products!B:B,MATCH(challenge_2_solution_2!$C3057,products!$A:$A,0))</f>
        <v>9.9</v>
      </c>
      <c r="F3057">
        <f>INDEX(products!C:C,MATCH(challenge_2_solution_2!$C3057,products!$A:$A,0))</f>
        <v>4.95</v>
      </c>
      <c r="G3057">
        <f t="shared" si="47"/>
        <v>9.9</v>
      </c>
      <c r="H3057">
        <f t="shared" si="47"/>
        <v>4.95</v>
      </c>
    </row>
    <row r="3058" spans="1:8" x14ac:dyDescent="0.2">
      <c r="A3058" s="1">
        <v>2690</v>
      </c>
      <c r="B3058" s="3">
        <v>42536.800694444442</v>
      </c>
      <c r="C3058" t="s">
        <v>56</v>
      </c>
      <c r="D3058">
        <v>1</v>
      </c>
      <c r="E3058">
        <f>INDEX(products!B:B,MATCH(challenge_2_solution_2!$C3058,products!$A:$A,0))</f>
        <v>9.9</v>
      </c>
      <c r="F3058">
        <f>INDEX(products!C:C,MATCH(challenge_2_solution_2!$C3058,products!$A:$A,0))</f>
        <v>2.38</v>
      </c>
      <c r="G3058">
        <f t="shared" si="47"/>
        <v>9.9</v>
      </c>
      <c r="H3058">
        <f t="shared" si="47"/>
        <v>2.38</v>
      </c>
    </row>
    <row r="3059" spans="1:8" x14ac:dyDescent="0.2">
      <c r="A3059" s="1">
        <v>2690</v>
      </c>
      <c r="B3059" s="3">
        <v>42536.800694444442</v>
      </c>
      <c r="C3059" t="s">
        <v>79</v>
      </c>
      <c r="D3059">
        <v>1</v>
      </c>
      <c r="E3059">
        <f>INDEX(products!B:B,MATCH(challenge_2_solution_2!$C3059,products!$A:$A,0))</f>
        <v>11.9</v>
      </c>
      <c r="F3059">
        <f>INDEX(products!C:C,MATCH(challenge_2_solution_2!$C3059,products!$A:$A,0))</f>
        <v>6.9</v>
      </c>
      <c r="G3059">
        <f t="shared" si="47"/>
        <v>11.9</v>
      </c>
      <c r="H3059">
        <f t="shared" si="47"/>
        <v>6.9</v>
      </c>
    </row>
    <row r="3060" spans="1:8" x14ac:dyDescent="0.2">
      <c r="A3060" s="1">
        <v>2690</v>
      </c>
      <c r="B3060" s="3">
        <v>42536.800694444442</v>
      </c>
      <c r="C3060" t="s">
        <v>155</v>
      </c>
      <c r="D3060">
        <v>1</v>
      </c>
      <c r="E3060">
        <f>INDEX(products!B:B,MATCH(challenge_2_solution_2!$C3060,products!$A:$A,0))</f>
        <v>21.9</v>
      </c>
      <c r="F3060">
        <f>INDEX(products!C:C,MATCH(challenge_2_solution_2!$C3060,products!$A:$A,0))</f>
        <v>11.39</v>
      </c>
      <c r="G3060">
        <f t="shared" si="47"/>
        <v>21.9</v>
      </c>
      <c r="H3060">
        <f t="shared" si="47"/>
        <v>11.39</v>
      </c>
    </row>
    <row r="3061" spans="1:8" x14ac:dyDescent="0.2">
      <c r="A3061" s="1">
        <v>2691</v>
      </c>
      <c r="B3061" s="3">
        <v>42536.814583333333</v>
      </c>
      <c r="C3061" t="s">
        <v>17</v>
      </c>
      <c r="D3061">
        <v>1</v>
      </c>
      <c r="E3061">
        <f>INDEX(products!B:B,MATCH(challenge_2_solution_2!$C3061,products!$A:$A,0))</f>
        <v>5.9</v>
      </c>
      <c r="F3061">
        <f>INDEX(products!C:C,MATCH(challenge_2_solution_2!$C3061,products!$A:$A,0))</f>
        <v>2.83</v>
      </c>
      <c r="G3061">
        <f t="shared" si="47"/>
        <v>5.9</v>
      </c>
      <c r="H3061">
        <f t="shared" si="47"/>
        <v>2.83</v>
      </c>
    </row>
    <row r="3062" spans="1:8" x14ac:dyDescent="0.2">
      <c r="A3062" s="1">
        <v>2691</v>
      </c>
      <c r="B3062" s="3">
        <v>42536.814583333333</v>
      </c>
      <c r="C3062" t="s">
        <v>18</v>
      </c>
      <c r="D3062">
        <v>1</v>
      </c>
      <c r="E3062">
        <f>INDEX(products!B:B,MATCH(challenge_2_solution_2!$C3062,products!$A:$A,0))</f>
        <v>5.9</v>
      </c>
      <c r="F3062">
        <f>INDEX(products!C:C,MATCH(challenge_2_solution_2!$C3062,products!$A:$A,0))</f>
        <v>3.6</v>
      </c>
      <c r="G3062">
        <f t="shared" si="47"/>
        <v>5.9</v>
      </c>
      <c r="H3062">
        <f t="shared" si="47"/>
        <v>3.6</v>
      </c>
    </row>
    <row r="3063" spans="1:8" x14ac:dyDescent="0.2">
      <c r="A3063" s="1">
        <v>2691</v>
      </c>
      <c r="B3063" s="3">
        <v>42536.814583333333</v>
      </c>
      <c r="C3063" t="s">
        <v>53</v>
      </c>
      <c r="D3063">
        <v>1</v>
      </c>
      <c r="E3063">
        <f>INDEX(products!B:B,MATCH(challenge_2_solution_2!$C3063,products!$A:$A,0))</f>
        <v>9.9</v>
      </c>
      <c r="F3063">
        <f>INDEX(products!C:C,MATCH(challenge_2_solution_2!$C3063,products!$A:$A,0))</f>
        <v>3.86</v>
      </c>
      <c r="G3063">
        <f t="shared" si="47"/>
        <v>9.9</v>
      </c>
      <c r="H3063">
        <f t="shared" si="47"/>
        <v>3.86</v>
      </c>
    </row>
    <row r="3064" spans="1:8" x14ac:dyDescent="0.2">
      <c r="A3064" s="1">
        <v>2691</v>
      </c>
      <c r="B3064" s="3">
        <v>42536.814583333333</v>
      </c>
      <c r="C3064" t="s">
        <v>139</v>
      </c>
      <c r="D3064">
        <v>1</v>
      </c>
      <c r="E3064">
        <f>INDEX(products!B:B,MATCH(challenge_2_solution_2!$C3064,products!$A:$A,0))</f>
        <v>19.899999999999999</v>
      </c>
      <c r="F3064">
        <f>INDEX(products!C:C,MATCH(challenge_2_solution_2!$C3064,products!$A:$A,0))</f>
        <v>8.36</v>
      </c>
      <c r="G3064">
        <f t="shared" si="47"/>
        <v>19.899999999999999</v>
      </c>
      <c r="H3064">
        <f t="shared" si="47"/>
        <v>8.36</v>
      </c>
    </row>
    <row r="3065" spans="1:8" x14ac:dyDescent="0.2">
      <c r="A3065" s="1">
        <v>2692</v>
      </c>
      <c r="B3065" s="3">
        <v>42537.536805555559</v>
      </c>
      <c r="C3065" t="s">
        <v>10</v>
      </c>
      <c r="D3065">
        <v>2</v>
      </c>
      <c r="E3065">
        <f>INDEX(products!B:B,MATCH(challenge_2_solution_2!$C3065,products!$A:$A,0))</f>
        <v>3.9</v>
      </c>
      <c r="F3065">
        <f>INDEX(products!C:C,MATCH(challenge_2_solution_2!$C3065,products!$A:$A,0))</f>
        <v>1.17</v>
      </c>
      <c r="G3065">
        <f t="shared" si="47"/>
        <v>7.8</v>
      </c>
      <c r="H3065">
        <f t="shared" si="47"/>
        <v>2.34</v>
      </c>
    </row>
    <row r="3066" spans="1:8" x14ac:dyDescent="0.2">
      <c r="A3066" s="1">
        <v>2692</v>
      </c>
      <c r="B3066" s="3">
        <v>42537.536805555559</v>
      </c>
      <c r="C3066" t="s">
        <v>14</v>
      </c>
      <c r="D3066">
        <v>1</v>
      </c>
      <c r="E3066">
        <f>INDEX(products!B:B,MATCH(challenge_2_solution_2!$C3066,products!$A:$A,0))</f>
        <v>5.9</v>
      </c>
      <c r="F3066">
        <f>INDEX(products!C:C,MATCH(challenge_2_solution_2!$C3066,products!$A:$A,0))</f>
        <v>2.36</v>
      </c>
      <c r="G3066">
        <f t="shared" si="47"/>
        <v>5.9</v>
      </c>
      <c r="H3066">
        <f t="shared" si="47"/>
        <v>2.36</v>
      </c>
    </row>
    <row r="3067" spans="1:8" x14ac:dyDescent="0.2">
      <c r="A3067" s="1">
        <v>2692</v>
      </c>
      <c r="B3067" s="3">
        <v>42537.536805555559</v>
      </c>
      <c r="C3067" t="s">
        <v>70</v>
      </c>
      <c r="D3067">
        <v>1</v>
      </c>
      <c r="E3067">
        <f>INDEX(products!B:B,MATCH(challenge_2_solution_2!$C3067,products!$A:$A,0))</f>
        <v>11.9</v>
      </c>
      <c r="F3067">
        <f>INDEX(products!C:C,MATCH(challenge_2_solution_2!$C3067,products!$A:$A,0))</f>
        <v>7.02</v>
      </c>
      <c r="G3067">
        <f t="shared" si="47"/>
        <v>11.9</v>
      </c>
      <c r="H3067">
        <f t="shared" si="47"/>
        <v>7.02</v>
      </c>
    </row>
    <row r="3068" spans="1:8" x14ac:dyDescent="0.2">
      <c r="A3068" s="1">
        <v>2692</v>
      </c>
      <c r="B3068" s="3">
        <v>42537.536805555559</v>
      </c>
      <c r="C3068" t="s">
        <v>105</v>
      </c>
      <c r="D3068">
        <v>1</v>
      </c>
      <c r="E3068">
        <f>INDEX(products!B:B,MATCH(challenge_2_solution_2!$C3068,products!$A:$A,0))</f>
        <v>17.899999999999999</v>
      </c>
      <c r="F3068">
        <f>INDEX(products!C:C,MATCH(challenge_2_solution_2!$C3068,products!$A:$A,0))</f>
        <v>5.55</v>
      </c>
      <c r="G3068">
        <f t="shared" si="47"/>
        <v>17.899999999999999</v>
      </c>
      <c r="H3068">
        <f t="shared" si="47"/>
        <v>5.55</v>
      </c>
    </row>
    <row r="3069" spans="1:8" x14ac:dyDescent="0.2">
      <c r="A3069" s="1">
        <v>2692</v>
      </c>
      <c r="B3069" s="3">
        <v>42537.536805555559</v>
      </c>
      <c r="C3069" t="s">
        <v>161</v>
      </c>
      <c r="D3069">
        <v>1</v>
      </c>
      <c r="E3069">
        <f>INDEX(products!B:B,MATCH(challenge_2_solution_2!$C3069,products!$A:$A,0))</f>
        <v>23.9</v>
      </c>
      <c r="F3069">
        <f>INDEX(products!C:C,MATCH(challenge_2_solution_2!$C3069,products!$A:$A,0))</f>
        <v>11.95</v>
      </c>
      <c r="G3069">
        <f t="shared" si="47"/>
        <v>23.9</v>
      </c>
      <c r="H3069">
        <f t="shared" si="47"/>
        <v>11.95</v>
      </c>
    </row>
    <row r="3070" spans="1:8" x14ac:dyDescent="0.2">
      <c r="A3070" s="1">
        <v>2693</v>
      </c>
      <c r="B3070" s="3">
        <v>42537.72152777778</v>
      </c>
      <c r="C3070" t="s">
        <v>8</v>
      </c>
      <c r="D3070">
        <v>1</v>
      </c>
      <c r="E3070">
        <f>INDEX(products!B:B,MATCH(challenge_2_solution_2!$C3070,products!$A:$A,0))</f>
        <v>1.6</v>
      </c>
      <c r="F3070">
        <f>INDEX(products!C:C,MATCH(challenge_2_solution_2!$C3070,products!$A:$A,0))</f>
        <v>0.77</v>
      </c>
      <c r="G3070">
        <f t="shared" si="47"/>
        <v>1.6</v>
      </c>
      <c r="H3070">
        <f t="shared" si="47"/>
        <v>0.77</v>
      </c>
    </row>
    <row r="3071" spans="1:8" x14ac:dyDescent="0.2">
      <c r="A3071" s="1">
        <v>2693</v>
      </c>
      <c r="B3071" s="3">
        <v>42537.72152777778</v>
      </c>
      <c r="C3071" t="s">
        <v>19</v>
      </c>
      <c r="D3071">
        <v>1</v>
      </c>
      <c r="E3071">
        <f>INDEX(products!B:B,MATCH(challenge_2_solution_2!$C3071,products!$A:$A,0))</f>
        <v>5.9</v>
      </c>
      <c r="F3071">
        <f>INDEX(products!C:C,MATCH(challenge_2_solution_2!$C3071,products!$A:$A,0))</f>
        <v>1.65</v>
      </c>
      <c r="G3071">
        <f t="shared" si="47"/>
        <v>5.9</v>
      </c>
      <c r="H3071">
        <f t="shared" si="47"/>
        <v>1.65</v>
      </c>
    </row>
    <row r="3072" spans="1:8" x14ac:dyDescent="0.2">
      <c r="A3072" s="1">
        <v>2693</v>
      </c>
      <c r="B3072" s="3">
        <v>42537.72152777778</v>
      </c>
      <c r="C3072" t="s">
        <v>61</v>
      </c>
      <c r="D3072">
        <v>1</v>
      </c>
      <c r="E3072">
        <f>INDEX(products!B:B,MATCH(challenge_2_solution_2!$C3072,products!$A:$A,0))</f>
        <v>11.9</v>
      </c>
      <c r="F3072">
        <f>INDEX(products!C:C,MATCH(challenge_2_solution_2!$C3072,products!$A:$A,0))</f>
        <v>7.74</v>
      </c>
      <c r="G3072">
        <f t="shared" si="47"/>
        <v>11.9</v>
      </c>
      <c r="H3072">
        <f t="shared" si="47"/>
        <v>7.74</v>
      </c>
    </row>
    <row r="3073" spans="1:8" x14ac:dyDescent="0.2">
      <c r="A3073" s="1">
        <v>2693</v>
      </c>
      <c r="B3073" s="3">
        <v>42537.72152777778</v>
      </c>
      <c r="C3073" t="s">
        <v>90</v>
      </c>
      <c r="D3073">
        <v>1</v>
      </c>
      <c r="E3073">
        <f>INDEX(products!B:B,MATCH(challenge_2_solution_2!$C3073,products!$A:$A,0))</f>
        <v>17.899999999999999</v>
      </c>
      <c r="F3073">
        <f>INDEX(products!C:C,MATCH(challenge_2_solution_2!$C3073,products!$A:$A,0))</f>
        <v>9.85</v>
      </c>
      <c r="G3073">
        <f t="shared" si="47"/>
        <v>17.899999999999999</v>
      </c>
      <c r="H3073">
        <f t="shared" si="47"/>
        <v>9.85</v>
      </c>
    </row>
    <row r="3074" spans="1:8" x14ac:dyDescent="0.2">
      <c r="A3074" s="1">
        <v>2693</v>
      </c>
      <c r="B3074" s="3">
        <v>42537.72152777778</v>
      </c>
      <c r="C3074" t="s">
        <v>99</v>
      </c>
      <c r="D3074">
        <v>1</v>
      </c>
      <c r="E3074">
        <f>INDEX(products!B:B,MATCH(challenge_2_solution_2!$C3074,products!$A:$A,0))</f>
        <v>17.899999999999999</v>
      </c>
      <c r="F3074">
        <f>INDEX(products!C:C,MATCH(challenge_2_solution_2!$C3074,products!$A:$A,0))</f>
        <v>10.74</v>
      </c>
      <c r="G3074">
        <f t="shared" si="47"/>
        <v>17.899999999999999</v>
      </c>
      <c r="H3074">
        <f t="shared" si="47"/>
        <v>10.74</v>
      </c>
    </row>
    <row r="3075" spans="1:8" x14ac:dyDescent="0.2">
      <c r="A3075" s="1">
        <v>2694</v>
      </c>
      <c r="B3075" s="3">
        <v>42538.740277777775</v>
      </c>
      <c r="C3075" t="s">
        <v>15</v>
      </c>
      <c r="D3075">
        <v>1</v>
      </c>
      <c r="E3075">
        <f>INDEX(products!B:B,MATCH(challenge_2_solution_2!$C3075,products!$A:$A,0))</f>
        <v>5.9</v>
      </c>
      <c r="F3075">
        <f>INDEX(products!C:C,MATCH(challenge_2_solution_2!$C3075,products!$A:$A,0))</f>
        <v>3.07</v>
      </c>
      <c r="G3075">
        <f t="shared" ref="G3075:H3138" si="48">$D3075*E3075</f>
        <v>5.9</v>
      </c>
      <c r="H3075">
        <f t="shared" si="48"/>
        <v>3.07</v>
      </c>
    </row>
    <row r="3076" spans="1:8" x14ac:dyDescent="0.2">
      <c r="A3076" s="1">
        <v>2694</v>
      </c>
      <c r="B3076" s="3">
        <v>42538.740277777775</v>
      </c>
      <c r="C3076" t="s">
        <v>17</v>
      </c>
      <c r="D3076">
        <v>1</v>
      </c>
      <c r="E3076">
        <f>INDEX(products!B:B,MATCH(challenge_2_solution_2!$C3076,products!$A:$A,0))</f>
        <v>5.9</v>
      </c>
      <c r="F3076">
        <f>INDEX(products!C:C,MATCH(challenge_2_solution_2!$C3076,products!$A:$A,0))</f>
        <v>2.83</v>
      </c>
      <c r="G3076">
        <f t="shared" si="48"/>
        <v>5.9</v>
      </c>
      <c r="H3076">
        <f t="shared" si="48"/>
        <v>2.83</v>
      </c>
    </row>
    <row r="3077" spans="1:8" x14ac:dyDescent="0.2">
      <c r="A3077" s="1">
        <v>2694</v>
      </c>
      <c r="B3077" s="3">
        <v>42538.740277777775</v>
      </c>
      <c r="C3077" t="s">
        <v>35</v>
      </c>
      <c r="D3077">
        <v>1</v>
      </c>
      <c r="E3077">
        <f>INDEX(products!B:B,MATCH(challenge_2_solution_2!$C3077,products!$A:$A,0))</f>
        <v>7.9</v>
      </c>
      <c r="F3077">
        <f>INDEX(products!C:C,MATCH(challenge_2_solution_2!$C3077,products!$A:$A,0))</f>
        <v>4.3499999999999996</v>
      </c>
      <c r="G3077">
        <f t="shared" si="48"/>
        <v>7.9</v>
      </c>
      <c r="H3077">
        <f t="shared" si="48"/>
        <v>4.3499999999999996</v>
      </c>
    </row>
    <row r="3078" spans="1:8" x14ac:dyDescent="0.2">
      <c r="A3078" s="1">
        <v>2694</v>
      </c>
      <c r="B3078" s="3">
        <v>42538.740277777775</v>
      </c>
      <c r="C3078" t="s">
        <v>96</v>
      </c>
      <c r="D3078">
        <v>1</v>
      </c>
      <c r="E3078">
        <f>INDEX(products!B:B,MATCH(challenge_2_solution_2!$C3078,products!$A:$A,0))</f>
        <v>17.899999999999999</v>
      </c>
      <c r="F3078">
        <f>INDEX(products!C:C,MATCH(challenge_2_solution_2!$C3078,products!$A:$A,0))</f>
        <v>10.92</v>
      </c>
      <c r="G3078">
        <f t="shared" si="48"/>
        <v>17.899999999999999</v>
      </c>
      <c r="H3078">
        <f t="shared" si="48"/>
        <v>10.92</v>
      </c>
    </row>
    <row r="3079" spans="1:8" x14ac:dyDescent="0.2">
      <c r="A3079" s="1">
        <v>2694</v>
      </c>
      <c r="B3079" s="3">
        <v>42538.740277777775</v>
      </c>
      <c r="C3079" t="s">
        <v>91</v>
      </c>
      <c r="D3079">
        <v>1</v>
      </c>
      <c r="E3079">
        <f>INDEX(products!B:B,MATCH(challenge_2_solution_2!$C3079,products!$A:$A,0))</f>
        <v>17.899999999999999</v>
      </c>
      <c r="F3079">
        <f>INDEX(products!C:C,MATCH(challenge_2_solution_2!$C3079,products!$A:$A,0))</f>
        <v>6.44</v>
      </c>
      <c r="G3079">
        <f t="shared" si="48"/>
        <v>17.899999999999999</v>
      </c>
      <c r="H3079">
        <f t="shared" si="48"/>
        <v>6.44</v>
      </c>
    </row>
    <row r="3080" spans="1:8" x14ac:dyDescent="0.2">
      <c r="A3080" s="1">
        <v>2695</v>
      </c>
      <c r="B3080" s="3">
        <v>42538.76458333333</v>
      </c>
      <c r="C3080" t="s">
        <v>12</v>
      </c>
      <c r="D3080">
        <v>1</v>
      </c>
      <c r="E3080">
        <f>INDEX(products!B:B,MATCH(challenge_2_solution_2!$C3080,products!$A:$A,0))</f>
        <v>5.2</v>
      </c>
      <c r="F3080">
        <f>INDEX(products!C:C,MATCH(challenge_2_solution_2!$C3080,products!$A:$A,0))</f>
        <v>3.07</v>
      </c>
      <c r="G3080">
        <f t="shared" si="48"/>
        <v>5.2</v>
      </c>
      <c r="H3080">
        <f t="shared" si="48"/>
        <v>3.07</v>
      </c>
    </row>
    <row r="3081" spans="1:8" x14ac:dyDescent="0.2">
      <c r="A3081" s="1">
        <v>2695</v>
      </c>
      <c r="B3081" s="3">
        <v>42538.76458333333</v>
      </c>
      <c r="C3081" t="s">
        <v>155</v>
      </c>
      <c r="D3081">
        <v>1</v>
      </c>
      <c r="E3081">
        <f>INDEX(products!B:B,MATCH(challenge_2_solution_2!$C3081,products!$A:$A,0))</f>
        <v>21.9</v>
      </c>
      <c r="F3081">
        <f>INDEX(products!C:C,MATCH(challenge_2_solution_2!$C3081,products!$A:$A,0))</f>
        <v>11.39</v>
      </c>
      <c r="G3081">
        <f t="shared" si="48"/>
        <v>21.9</v>
      </c>
      <c r="H3081">
        <f t="shared" si="48"/>
        <v>11.39</v>
      </c>
    </row>
    <row r="3082" spans="1:8" x14ac:dyDescent="0.2">
      <c r="A3082" s="1">
        <v>2695</v>
      </c>
      <c r="B3082" s="3">
        <v>42538.76458333333</v>
      </c>
      <c r="C3082" t="s">
        <v>156</v>
      </c>
      <c r="D3082">
        <v>1</v>
      </c>
      <c r="E3082">
        <f>INDEX(products!B:B,MATCH(challenge_2_solution_2!$C3082,products!$A:$A,0))</f>
        <v>21.9</v>
      </c>
      <c r="F3082">
        <f>INDEX(products!C:C,MATCH(challenge_2_solution_2!$C3082,products!$A:$A,0))</f>
        <v>5.91</v>
      </c>
      <c r="G3082">
        <f t="shared" si="48"/>
        <v>21.9</v>
      </c>
      <c r="H3082">
        <f t="shared" si="48"/>
        <v>5.91</v>
      </c>
    </row>
    <row r="3083" spans="1:8" x14ac:dyDescent="0.2">
      <c r="A3083" s="1">
        <v>2696</v>
      </c>
      <c r="B3083" s="3">
        <v>42538.796527777777</v>
      </c>
      <c r="C3083" t="s">
        <v>14</v>
      </c>
      <c r="D3083">
        <v>1</v>
      </c>
      <c r="E3083">
        <f>INDEX(products!B:B,MATCH(challenge_2_solution_2!$C3083,products!$A:$A,0))</f>
        <v>5.9</v>
      </c>
      <c r="F3083">
        <f>INDEX(products!C:C,MATCH(challenge_2_solution_2!$C3083,products!$A:$A,0))</f>
        <v>2.36</v>
      </c>
      <c r="G3083">
        <f t="shared" si="48"/>
        <v>5.9</v>
      </c>
      <c r="H3083">
        <f t="shared" si="48"/>
        <v>2.36</v>
      </c>
    </row>
    <row r="3084" spans="1:8" x14ac:dyDescent="0.2">
      <c r="A3084" s="1">
        <v>2696</v>
      </c>
      <c r="B3084" s="3">
        <v>42538.796527777777</v>
      </c>
      <c r="C3084" t="s">
        <v>33</v>
      </c>
      <c r="D3084">
        <v>1</v>
      </c>
      <c r="E3084">
        <f>INDEX(products!B:B,MATCH(challenge_2_solution_2!$C3084,products!$A:$A,0))</f>
        <v>7.9</v>
      </c>
      <c r="F3084">
        <f>INDEX(products!C:C,MATCH(challenge_2_solution_2!$C3084,products!$A:$A,0))</f>
        <v>2.21</v>
      </c>
      <c r="G3084">
        <f t="shared" si="48"/>
        <v>7.9</v>
      </c>
      <c r="H3084">
        <f t="shared" si="48"/>
        <v>2.21</v>
      </c>
    </row>
    <row r="3085" spans="1:8" x14ac:dyDescent="0.2">
      <c r="A3085" s="1">
        <v>2696</v>
      </c>
      <c r="B3085" s="3">
        <v>42538.796527777777</v>
      </c>
      <c r="C3085" t="s">
        <v>61</v>
      </c>
      <c r="D3085">
        <v>1</v>
      </c>
      <c r="E3085">
        <f>INDEX(products!B:B,MATCH(challenge_2_solution_2!$C3085,products!$A:$A,0))</f>
        <v>11.9</v>
      </c>
      <c r="F3085">
        <f>INDEX(products!C:C,MATCH(challenge_2_solution_2!$C3085,products!$A:$A,0))</f>
        <v>7.74</v>
      </c>
      <c r="G3085">
        <f t="shared" si="48"/>
        <v>11.9</v>
      </c>
      <c r="H3085">
        <f t="shared" si="48"/>
        <v>7.74</v>
      </c>
    </row>
    <row r="3086" spans="1:8" x14ac:dyDescent="0.2">
      <c r="A3086" s="1">
        <v>2696</v>
      </c>
      <c r="B3086" s="3">
        <v>42538.796527777777</v>
      </c>
      <c r="C3086" t="s">
        <v>151</v>
      </c>
      <c r="D3086">
        <v>1</v>
      </c>
      <c r="E3086">
        <f>INDEX(products!B:B,MATCH(challenge_2_solution_2!$C3086,products!$A:$A,0))</f>
        <v>21.9</v>
      </c>
      <c r="F3086">
        <f>INDEX(products!C:C,MATCH(challenge_2_solution_2!$C3086,products!$A:$A,0))</f>
        <v>8.76</v>
      </c>
      <c r="G3086">
        <f t="shared" si="48"/>
        <v>21.9</v>
      </c>
      <c r="H3086">
        <f t="shared" si="48"/>
        <v>8.76</v>
      </c>
    </row>
    <row r="3087" spans="1:8" x14ac:dyDescent="0.2">
      <c r="A3087" s="1">
        <v>2697</v>
      </c>
      <c r="B3087" s="3">
        <v>42538.79791666667</v>
      </c>
      <c r="C3087" t="s">
        <v>8</v>
      </c>
      <c r="D3087">
        <v>3</v>
      </c>
      <c r="E3087">
        <f>INDEX(products!B:B,MATCH(challenge_2_solution_2!$C3087,products!$A:$A,0))</f>
        <v>1.6</v>
      </c>
      <c r="F3087">
        <f>INDEX(products!C:C,MATCH(challenge_2_solution_2!$C3087,products!$A:$A,0))</f>
        <v>0.77</v>
      </c>
      <c r="G3087">
        <f t="shared" si="48"/>
        <v>4.8000000000000007</v>
      </c>
      <c r="H3087">
        <f t="shared" si="48"/>
        <v>2.31</v>
      </c>
    </row>
    <row r="3088" spans="1:8" x14ac:dyDescent="0.2">
      <c r="A3088" s="1">
        <v>2697</v>
      </c>
      <c r="B3088" s="3">
        <v>42538.79791666667</v>
      </c>
      <c r="C3088" t="s">
        <v>12</v>
      </c>
      <c r="D3088">
        <v>1</v>
      </c>
      <c r="E3088">
        <f>INDEX(products!B:B,MATCH(challenge_2_solution_2!$C3088,products!$A:$A,0))</f>
        <v>5.2</v>
      </c>
      <c r="F3088">
        <f>INDEX(products!C:C,MATCH(challenge_2_solution_2!$C3088,products!$A:$A,0))</f>
        <v>3.07</v>
      </c>
      <c r="G3088">
        <f t="shared" si="48"/>
        <v>5.2</v>
      </c>
      <c r="H3088">
        <f t="shared" si="48"/>
        <v>3.07</v>
      </c>
    </row>
    <row r="3089" spans="1:8" x14ac:dyDescent="0.2">
      <c r="A3089" s="1">
        <v>2697</v>
      </c>
      <c r="B3089" s="3">
        <v>42538.79791666667</v>
      </c>
      <c r="C3089" t="s">
        <v>14</v>
      </c>
      <c r="D3089">
        <v>1</v>
      </c>
      <c r="E3089">
        <f>INDEX(products!B:B,MATCH(challenge_2_solution_2!$C3089,products!$A:$A,0))</f>
        <v>5.9</v>
      </c>
      <c r="F3089">
        <f>INDEX(products!C:C,MATCH(challenge_2_solution_2!$C3089,products!$A:$A,0))</f>
        <v>2.36</v>
      </c>
      <c r="G3089">
        <f t="shared" si="48"/>
        <v>5.9</v>
      </c>
      <c r="H3089">
        <f t="shared" si="48"/>
        <v>2.36</v>
      </c>
    </row>
    <row r="3090" spans="1:8" x14ac:dyDescent="0.2">
      <c r="A3090" s="1">
        <v>2697</v>
      </c>
      <c r="B3090" s="3">
        <v>42538.79791666667</v>
      </c>
      <c r="C3090" t="s">
        <v>33</v>
      </c>
      <c r="D3090">
        <v>1</v>
      </c>
      <c r="E3090">
        <f>INDEX(products!B:B,MATCH(challenge_2_solution_2!$C3090,products!$A:$A,0))</f>
        <v>7.9</v>
      </c>
      <c r="F3090">
        <f>INDEX(products!C:C,MATCH(challenge_2_solution_2!$C3090,products!$A:$A,0))</f>
        <v>2.21</v>
      </c>
      <c r="G3090">
        <f t="shared" si="48"/>
        <v>7.9</v>
      </c>
      <c r="H3090">
        <f t="shared" si="48"/>
        <v>2.21</v>
      </c>
    </row>
    <row r="3091" spans="1:8" x14ac:dyDescent="0.2">
      <c r="A3091" s="1">
        <v>2697</v>
      </c>
      <c r="B3091" s="3">
        <v>42538.79791666667</v>
      </c>
      <c r="C3091" t="s">
        <v>34</v>
      </c>
      <c r="D3091">
        <v>1</v>
      </c>
      <c r="E3091">
        <f>INDEX(products!B:B,MATCH(challenge_2_solution_2!$C3091,products!$A:$A,0))</f>
        <v>7.9</v>
      </c>
      <c r="F3091">
        <f>INDEX(products!C:C,MATCH(challenge_2_solution_2!$C3091,products!$A:$A,0))</f>
        <v>1.58</v>
      </c>
      <c r="G3091">
        <f t="shared" si="48"/>
        <v>7.9</v>
      </c>
      <c r="H3091">
        <f t="shared" si="48"/>
        <v>1.58</v>
      </c>
    </row>
    <row r="3092" spans="1:8" x14ac:dyDescent="0.2">
      <c r="A3092" s="1">
        <v>2697</v>
      </c>
      <c r="B3092" s="3">
        <v>42538.79791666667</v>
      </c>
      <c r="C3092" t="s">
        <v>32</v>
      </c>
      <c r="D3092">
        <v>1</v>
      </c>
      <c r="E3092">
        <f>INDEX(products!B:B,MATCH(challenge_2_solution_2!$C3092,products!$A:$A,0))</f>
        <v>7.9</v>
      </c>
      <c r="F3092">
        <f>INDEX(products!C:C,MATCH(challenge_2_solution_2!$C3092,products!$A:$A,0))</f>
        <v>2.92</v>
      </c>
      <c r="G3092">
        <f t="shared" si="48"/>
        <v>7.9</v>
      </c>
      <c r="H3092">
        <f t="shared" si="48"/>
        <v>2.92</v>
      </c>
    </row>
    <row r="3093" spans="1:8" x14ac:dyDescent="0.2">
      <c r="A3093" s="1">
        <v>2697</v>
      </c>
      <c r="B3093" s="3">
        <v>42538.79791666667</v>
      </c>
      <c r="C3093" t="s">
        <v>30</v>
      </c>
      <c r="D3093">
        <v>1</v>
      </c>
      <c r="E3093">
        <f>INDEX(products!B:B,MATCH(challenge_2_solution_2!$C3093,products!$A:$A,0))</f>
        <v>7.9</v>
      </c>
      <c r="F3093">
        <f>INDEX(products!C:C,MATCH(challenge_2_solution_2!$C3093,products!$A:$A,0))</f>
        <v>4.66</v>
      </c>
      <c r="G3093">
        <f t="shared" si="48"/>
        <v>7.9</v>
      </c>
      <c r="H3093">
        <f t="shared" si="48"/>
        <v>4.66</v>
      </c>
    </row>
    <row r="3094" spans="1:8" x14ac:dyDescent="0.2">
      <c r="A3094" s="1">
        <v>2697</v>
      </c>
      <c r="B3094" s="3">
        <v>42538.79791666667</v>
      </c>
      <c r="C3094" t="s">
        <v>95</v>
      </c>
      <c r="D3094">
        <v>1</v>
      </c>
      <c r="E3094">
        <f>INDEX(products!B:B,MATCH(challenge_2_solution_2!$C3094,products!$A:$A,0))</f>
        <v>17.899999999999999</v>
      </c>
      <c r="F3094">
        <f>INDEX(products!C:C,MATCH(challenge_2_solution_2!$C3094,products!$A:$A,0))</f>
        <v>4.3</v>
      </c>
      <c r="G3094">
        <f t="shared" si="48"/>
        <v>17.899999999999999</v>
      </c>
      <c r="H3094">
        <f t="shared" si="48"/>
        <v>4.3</v>
      </c>
    </row>
    <row r="3095" spans="1:8" x14ac:dyDescent="0.2">
      <c r="A3095" s="1">
        <v>2697</v>
      </c>
      <c r="B3095" s="3">
        <v>42538.79791666667</v>
      </c>
      <c r="C3095" t="s">
        <v>160</v>
      </c>
      <c r="D3095">
        <v>1</v>
      </c>
      <c r="E3095">
        <f>INDEX(products!B:B,MATCH(challenge_2_solution_2!$C3095,products!$A:$A,0))</f>
        <v>23.9</v>
      </c>
      <c r="F3095">
        <f>INDEX(products!C:C,MATCH(challenge_2_solution_2!$C3095,products!$A:$A,0))</f>
        <v>9.08</v>
      </c>
      <c r="G3095">
        <f t="shared" si="48"/>
        <v>23.9</v>
      </c>
      <c r="H3095">
        <f t="shared" si="48"/>
        <v>9.08</v>
      </c>
    </row>
    <row r="3096" spans="1:8" x14ac:dyDescent="0.2">
      <c r="A3096" s="1">
        <v>2698</v>
      </c>
      <c r="B3096" s="3">
        <v>42538.811111111114</v>
      </c>
      <c r="C3096" t="s">
        <v>18</v>
      </c>
      <c r="D3096">
        <v>1</v>
      </c>
      <c r="E3096">
        <f>INDEX(products!B:B,MATCH(challenge_2_solution_2!$C3096,products!$A:$A,0))</f>
        <v>5.9</v>
      </c>
      <c r="F3096">
        <f>INDEX(products!C:C,MATCH(challenge_2_solution_2!$C3096,products!$A:$A,0))</f>
        <v>3.6</v>
      </c>
      <c r="G3096">
        <f t="shared" si="48"/>
        <v>5.9</v>
      </c>
      <c r="H3096">
        <f t="shared" si="48"/>
        <v>3.6</v>
      </c>
    </row>
    <row r="3097" spans="1:8" x14ac:dyDescent="0.2">
      <c r="A3097" s="1">
        <v>2698</v>
      </c>
      <c r="B3097" s="3">
        <v>42538.811111111114</v>
      </c>
      <c r="C3097" t="s">
        <v>15</v>
      </c>
      <c r="D3097">
        <v>1</v>
      </c>
      <c r="E3097">
        <f>INDEX(products!B:B,MATCH(challenge_2_solution_2!$C3097,products!$A:$A,0))</f>
        <v>5.9</v>
      </c>
      <c r="F3097">
        <f>INDEX(products!C:C,MATCH(challenge_2_solution_2!$C3097,products!$A:$A,0))</f>
        <v>3.07</v>
      </c>
      <c r="G3097">
        <f t="shared" si="48"/>
        <v>5.9</v>
      </c>
      <c r="H3097">
        <f t="shared" si="48"/>
        <v>3.07</v>
      </c>
    </row>
    <row r="3098" spans="1:8" x14ac:dyDescent="0.2">
      <c r="A3098" s="1">
        <v>2698</v>
      </c>
      <c r="B3098" s="3">
        <v>42538.811111111114</v>
      </c>
      <c r="C3098" t="s">
        <v>61</v>
      </c>
      <c r="D3098">
        <v>1</v>
      </c>
      <c r="E3098">
        <f>INDEX(products!B:B,MATCH(challenge_2_solution_2!$C3098,products!$A:$A,0))</f>
        <v>11.9</v>
      </c>
      <c r="F3098">
        <f>INDEX(products!C:C,MATCH(challenge_2_solution_2!$C3098,products!$A:$A,0))</f>
        <v>7.74</v>
      </c>
      <c r="G3098">
        <f t="shared" si="48"/>
        <v>11.9</v>
      </c>
      <c r="H3098">
        <f t="shared" si="48"/>
        <v>7.74</v>
      </c>
    </row>
    <row r="3099" spans="1:8" x14ac:dyDescent="0.2">
      <c r="A3099" s="1">
        <v>2698</v>
      </c>
      <c r="B3099" s="3">
        <v>42538.811111111114</v>
      </c>
      <c r="C3099" t="s">
        <v>86</v>
      </c>
      <c r="D3099">
        <v>1</v>
      </c>
      <c r="E3099">
        <f>INDEX(products!B:B,MATCH(challenge_2_solution_2!$C3099,products!$A:$A,0))</f>
        <v>15.9</v>
      </c>
      <c r="F3099">
        <f>INDEX(products!C:C,MATCH(challenge_2_solution_2!$C3099,products!$A:$A,0))</f>
        <v>5.57</v>
      </c>
      <c r="G3099">
        <f t="shared" si="48"/>
        <v>15.9</v>
      </c>
      <c r="H3099">
        <f t="shared" si="48"/>
        <v>5.57</v>
      </c>
    </row>
    <row r="3100" spans="1:8" x14ac:dyDescent="0.2">
      <c r="A3100" s="1">
        <v>2698</v>
      </c>
      <c r="B3100" s="3">
        <v>42538.811111111114</v>
      </c>
      <c r="C3100" t="s">
        <v>105</v>
      </c>
      <c r="D3100">
        <v>1</v>
      </c>
      <c r="E3100">
        <f>INDEX(products!B:B,MATCH(challenge_2_solution_2!$C3100,products!$A:$A,0))</f>
        <v>17.899999999999999</v>
      </c>
      <c r="F3100">
        <f>INDEX(products!C:C,MATCH(challenge_2_solution_2!$C3100,products!$A:$A,0))</f>
        <v>5.55</v>
      </c>
      <c r="G3100">
        <f t="shared" si="48"/>
        <v>17.899999999999999</v>
      </c>
      <c r="H3100">
        <f t="shared" si="48"/>
        <v>5.55</v>
      </c>
    </row>
    <row r="3101" spans="1:8" x14ac:dyDescent="0.2">
      <c r="A3101" s="1">
        <v>2699</v>
      </c>
      <c r="B3101" s="3">
        <v>42538.817361111112</v>
      </c>
      <c r="C3101" t="s">
        <v>5</v>
      </c>
      <c r="D3101">
        <v>1</v>
      </c>
      <c r="E3101">
        <f>INDEX(products!B:B,MATCH(challenge_2_solution_2!$C3101,products!$A:$A,0))</f>
        <v>1</v>
      </c>
      <c r="F3101">
        <f>INDEX(products!C:C,MATCH(challenge_2_solution_2!$C3101,products!$A:$A,0))</f>
        <v>0.31</v>
      </c>
      <c r="G3101">
        <f t="shared" si="48"/>
        <v>1</v>
      </c>
      <c r="H3101">
        <f t="shared" si="48"/>
        <v>0.31</v>
      </c>
    </row>
    <row r="3102" spans="1:8" x14ac:dyDescent="0.2">
      <c r="A3102" s="1">
        <v>2699</v>
      </c>
      <c r="B3102" s="3">
        <v>42538.817361111112</v>
      </c>
      <c r="C3102" t="s">
        <v>3</v>
      </c>
      <c r="D3102">
        <v>1</v>
      </c>
      <c r="E3102">
        <f>INDEX(products!B:B,MATCH(challenge_2_solution_2!$C3102,products!$A:$A,0))</f>
        <v>1</v>
      </c>
      <c r="F3102">
        <f>INDEX(products!C:C,MATCH(challenge_2_solution_2!$C3102,products!$A:$A,0))</f>
        <v>0.5</v>
      </c>
      <c r="G3102">
        <f t="shared" si="48"/>
        <v>1</v>
      </c>
      <c r="H3102">
        <f t="shared" si="48"/>
        <v>0.5</v>
      </c>
    </row>
    <row r="3103" spans="1:8" x14ac:dyDescent="0.2">
      <c r="A3103" s="1">
        <v>2699</v>
      </c>
      <c r="B3103" s="3">
        <v>42538.817361111112</v>
      </c>
      <c r="C3103" t="s">
        <v>4</v>
      </c>
      <c r="D3103">
        <v>1</v>
      </c>
      <c r="E3103">
        <f>INDEX(products!B:B,MATCH(challenge_2_solution_2!$C3103,products!$A:$A,0))</f>
        <v>1</v>
      </c>
      <c r="F3103">
        <f>INDEX(products!C:C,MATCH(challenge_2_solution_2!$C3103,products!$A:$A,0))</f>
        <v>0.61</v>
      </c>
      <c r="G3103">
        <f t="shared" si="48"/>
        <v>1</v>
      </c>
      <c r="H3103">
        <f t="shared" si="48"/>
        <v>0.61</v>
      </c>
    </row>
    <row r="3104" spans="1:8" x14ac:dyDescent="0.2">
      <c r="A3104" s="1">
        <v>2699</v>
      </c>
      <c r="B3104" s="3">
        <v>42538.817361111112</v>
      </c>
      <c r="C3104" t="s">
        <v>8</v>
      </c>
      <c r="D3104">
        <v>3</v>
      </c>
      <c r="E3104">
        <f>INDEX(products!B:B,MATCH(challenge_2_solution_2!$C3104,products!$A:$A,0))</f>
        <v>1.6</v>
      </c>
      <c r="F3104">
        <f>INDEX(products!C:C,MATCH(challenge_2_solution_2!$C3104,products!$A:$A,0))</f>
        <v>0.77</v>
      </c>
      <c r="G3104">
        <f t="shared" si="48"/>
        <v>4.8000000000000007</v>
      </c>
      <c r="H3104">
        <f t="shared" si="48"/>
        <v>2.31</v>
      </c>
    </row>
    <row r="3105" spans="1:8" x14ac:dyDescent="0.2">
      <c r="A3105" s="1">
        <v>2699</v>
      </c>
      <c r="B3105" s="3">
        <v>42538.817361111112</v>
      </c>
      <c r="C3105" t="s">
        <v>17</v>
      </c>
      <c r="D3105">
        <v>1</v>
      </c>
      <c r="E3105">
        <f>INDEX(products!B:B,MATCH(challenge_2_solution_2!$C3105,products!$A:$A,0))</f>
        <v>5.9</v>
      </c>
      <c r="F3105">
        <f>INDEX(products!C:C,MATCH(challenge_2_solution_2!$C3105,products!$A:$A,0))</f>
        <v>2.83</v>
      </c>
      <c r="G3105">
        <f t="shared" si="48"/>
        <v>5.9</v>
      </c>
      <c r="H3105">
        <f t="shared" si="48"/>
        <v>2.83</v>
      </c>
    </row>
    <row r="3106" spans="1:8" x14ac:dyDescent="0.2">
      <c r="A3106" s="1">
        <v>2699</v>
      </c>
      <c r="B3106" s="3">
        <v>42538.817361111112</v>
      </c>
      <c r="C3106" t="s">
        <v>19</v>
      </c>
      <c r="D3106">
        <v>1</v>
      </c>
      <c r="E3106">
        <f>INDEX(products!B:B,MATCH(challenge_2_solution_2!$C3106,products!$A:$A,0))</f>
        <v>5.9</v>
      </c>
      <c r="F3106">
        <f>INDEX(products!C:C,MATCH(challenge_2_solution_2!$C3106,products!$A:$A,0))</f>
        <v>1.65</v>
      </c>
      <c r="G3106">
        <f t="shared" si="48"/>
        <v>5.9</v>
      </c>
      <c r="H3106">
        <f t="shared" si="48"/>
        <v>1.65</v>
      </c>
    </row>
    <row r="3107" spans="1:8" x14ac:dyDescent="0.2">
      <c r="A3107" s="1">
        <v>2699</v>
      </c>
      <c r="B3107" s="3">
        <v>42538.817361111112</v>
      </c>
      <c r="C3107" t="s">
        <v>33</v>
      </c>
      <c r="D3107">
        <v>1</v>
      </c>
      <c r="E3107">
        <f>INDEX(products!B:B,MATCH(challenge_2_solution_2!$C3107,products!$A:$A,0))</f>
        <v>7.9</v>
      </c>
      <c r="F3107">
        <f>INDEX(products!C:C,MATCH(challenge_2_solution_2!$C3107,products!$A:$A,0))</f>
        <v>2.21</v>
      </c>
      <c r="G3107">
        <f t="shared" si="48"/>
        <v>7.9</v>
      </c>
      <c r="H3107">
        <f t="shared" si="48"/>
        <v>2.21</v>
      </c>
    </row>
    <row r="3108" spans="1:8" x14ac:dyDescent="0.2">
      <c r="A3108" s="1">
        <v>2699</v>
      </c>
      <c r="B3108" s="3">
        <v>42538.817361111112</v>
      </c>
      <c r="C3108" t="s">
        <v>57</v>
      </c>
      <c r="D3108">
        <v>1</v>
      </c>
      <c r="E3108">
        <f>INDEX(products!B:B,MATCH(challenge_2_solution_2!$C3108,products!$A:$A,0))</f>
        <v>9.9</v>
      </c>
      <c r="F3108">
        <f>INDEX(products!C:C,MATCH(challenge_2_solution_2!$C3108,products!$A:$A,0))</f>
        <v>3.76</v>
      </c>
      <c r="G3108">
        <f t="shared" si="48"/>
        <v>9.9</v>
      </c>
      <c r="H3108">
        <f t="shared" si="48"/>
        <v>3.76</v>
      </c>
    </row>
    <row r="3109" spans="1:8" x14ac:dyDescent="0.2">
      <c r="A3109" s="1">
        <v>2699</v>
      </c>
      <c r="B3109" s="3">
        <v>42538.817361111112</v>
      </c>
      <c r="C3109" t="s">
        <v>96</v>
      </c>
      <c r="D3109">
        <v>1</v>
      </c>
      <c r="E3109">
        <f>INDEX(products!B:B,MATCH(challenge_2_solution_2!$C3109,products!$A:$A,0))</f>
        <v>17.899999999999999</v>
      </c>
      <c r="F3109">
        <f>INDEX(products!C:C,MATCH(challenge_2_solution_2!$C3109,products!$A:$A,0))</f>
        <v>10.92</v>
      </c>
      <c r="G3109">
        <f t="shared" si="48"/>
        <v>17.899999999999999</v>
      </c>
      <c r="H3109">
        <f t="shared" si="48"/>
        <v>10.92</v>
      </c>
    </row>
    <row r="3110" spans="1:8" x14ac:dyDescent="0.2">
      <c r="A3110" s="1">
        <v>2700</v>
      </c>
      <c r="B3110" s="3">
        <v>42538.818055555559</v>
      </c>
      <c r="C3110" t="s">
        <v>18</v>
      </c>
      <c r="D3110">
        <v>1</v>
      </c>
      <c r="E3110">
        <f>INDEX(products!B:B,MATCH(challenge_2_solution_2!$C3110,products!$A:$A,0))</f>
        <v>5.9</v>
      </c>
      <c r="F3110">
        <f>INDEX(products!C:C,MATCH(challenge_2_solution_2!$C3110,products!$A:$A,0))</f>
        <v>3.6</v>
      </c>
      <c r="G3110">
        <f t="shared" si="48"/>
        <v>5.9</v>
      </c>
      <c r="H3110">
        <f t="shared" si="48"/>
        <v>3.6</v>
      </c>
    </row>
    <row r="3111" spans="1:8" x14ac:dyDescent="0.2">
      <c r="A3111" s="1">
        <v>2700</v>
      </c>
      <c r="B3111" s="3">
        <v>42538.818055555559</v>
      </c>
      <c r="C3111" t="s">
        <v>17</v>
      </c>
      <c r="D3111">
        <v>2</v>
      </c>
      <c r="E3111">
        <f>INDEX(products!B:B,MATCH(challenge_2_solution_2!$C3111,products!$A:$A,0))</f>
        <v>5.9</v>
      </c>
      <c r="F3111">
        <f>INDEX(products!C:C,MATCH(challenge_2_solution_2!$C3111,products!$A:$A,0))</f>
        <v>2.83</v>
      </c>
      <c r="G3111">
        <f t="shared" si="48"/>
        <v>11.8</v>
      </c>
      <c r="H3111">
        <f t="shared" si="48"/>
        <v>5.66</v>
      </c>
    </row>
    <row r="3112" spans="1:8" x14ac:dyDescent="0.2">
      <c r="A3112" s="1">
        <v>2700</v>
      </c>
      <c r="B3112" s="3">
        <v>42538.818055555559</v>
      </c>
      <c r="C3112" t="s">
        <v>50</v>
      </c>
      <c r="D3112">
        <v>1</v>
      </c>
      <c r="E3112">
        <f>INDEX(products!B:B,MATCH(challenge_2_solution_2!$C3112,products!$A:$A,0))</f>
        <v>7.9</v>
      </c>
      <c r="F3112">
        <f>INDEX(products!C:C,MATCH(challenge_2_solution_2!$C3112,products!$A:$A,0))</f>
        <v>3.63</v>
      </c>
      <c r="G3112">
        <f t="shared" si="48"/>
        <v>7.9</v>
      </c>
      <c r="H3112">
        <f t="shared" si="48"/>
        <v>3.63</v>
      </c>
    </row>
    <row r="3113" spans="1:8" x14ac:dyDescent="0.2">
      <c r="A3113" s="1">
        <v>2700</v>
      </c>
      <c r="B3113" s="3">
        <v>42538.818055555559</v>
      </c>
      <c r="C3113" t="s">
        <v>53</v>
      </c>
      <c r="D3113">
        <v>1</v>
      </c>
      <c r="E3113">
        <f>INDEX(products!B:B,MATCH(challenge_2_solution_2!$C3113,products!$A:$A,0))</f>
        <v>9.9</v>
      </c>
      <c r="F3113">
        <f>INDEX(products!C:C,MATCH(challenge_2_solution_2!$C3113,products!$A:$A,0))</f>
        <v>3.86</v>
      </c>
      <c r="G3113">
        <f t="shared" si="48"/>
        <v>9.9</v>
      </c>
      <c r="H3113">
        <f t="shared" si="48"/>
        <v>3.86</v>
      </c>
    </row>
    <row r="3114" spans="1:8" x14ac:dyDescent="0.2">
      <c r="A3114" s="1">
        <v>2700</v>
      </c>
      <c r="B3114" s="3">
        <v>42538.818055555559</v>
      </c>
      <c r="C3114" t="s">
        <v>61</v>
      </c>
      <c r="D3114">
        <v>1</v>
      </c>
      <c r="E3114">
        <f>INDEX(products!B:B,MATCH(challenge_2_solution_2!$C3114,products!$A:$A,0))</f>
        <v>11.9</v>
      </c>
      <c r="F3114">
        <f>INDEX(products!C:C,MATCH(challenge_2_solution_2!$C3114,products!$A:$A,0))</f>
        <v>7.74</v>
      </c>
      <c r="G3114">
        <f t="shared" si="48"/>
        <v>11.9</v>
      </c>
      <c r="H3114">
        <f t="shared" si="48"/>
        <v>7.74</v>
      </c>
    </row>
    <row r="3115" spans="1:8" x14ac:dyDescent="0.2">
      <c r="A3115" s="1">
        <v>2700</v>
      </c>
      <c r="B3115" s="3">
        <v>42538.818055555559</v>
      </c>
      <c r="C3115" t="s">
        <v>81</v>
      </c>
      <c r="D3115">
        <v>1</v>
      </c>
      <c r="E3115">
        <f>INDEX(products!B:B,MATCH(challenge_2_solution_2!$C3115,products!$A:$A,0))</f>
        <v>11.9</v>
      </c>
      <c r="F3115">
        <f>INDEX(products!C:C,MATCH(challenge_2_solution_2!$C3115,products!$A:$A,0))</f>
        <v>8.09</v>
      </c>
      <c r="G3115">
        <f t="shared" si="48"/>
        <v>11.9</v>
      </c>
      <c r="H3115">
        <f t="shared" si="48"/>
        <v>8.09</v>
      </c>
    </row>
    <row r="3116" spans="1:8" x14ac:dyDescent="0.2">
      <c r="A3116" s="1">
        <v>2700</v>
      </c>
      <c r="B3116" s="3">
        <v>42538.818055555559</v>
      </c>
      <c r="C3116" t="s">
        <v>88</v>
      </c>
      <c r="D3116">
        <v>2</v>
      </c>
      <c r="E3116">
        <f>INDEX(products!B:B,MATCH(challenge_2_solution_2!$C3116,products!$A:$A,0))</f>
        <v>15.9</v>
      </c>
      <c r="F3116">
        <f>INDEX(products!C:C,MATCH(challenge_2_solution_2!$C3116,products!$A:$A,0))</f>
        <v>7</v>
      </c>
      <c r="G3116">
        <f t="shared" si="48"/>
        <v>31.8</v>
      </c>
      <c r="H3116">
        <f t="shared" si="48"/>
        <v>14</v>
      </c>
    </row>
    <row r="3117" spans="1:8" x14ac:dyDescent="0.2">
      <c r="A3117" s="1">
        <v>2701</v>
      </c>
      <c r="B3117" s="3">
        <v>42538.847222222219</v>
      </c>
      <c r="C3117" t="s">
        <v>12</v>
      </c>
      <c r="D3117">
        <v>1</v>
      </c>
      <c r="E3117">
        <f>INDEX(products!B:B,MATCH(challenge_2_solution_2!$C3117,products!$A:$A,0))</f>
        <v>5.2</v>
      </c>
      <c r="F3117">
        <f>INDEX(products!C:C,MATCH(challenge_2_solution_2!$C3117,products!$A:$A,0))</f>
        <v>3.07</v>
      </c>
      <c r="G3117">
        <f t="shared" si="48"/>
        <v>5.2</v>
      </c>
      <c r="H3117">
        <f t="shared" si="48"/>
        <v>3.07</v>
      </c>
    </row>
    <row r="3118" spans="1:8" x14ac:dyDescent="0.2">
      <c r="A3118" s="1">
        <v>2701</v>
      </c>
      <c r="B3118" s="3">
        <v>42538.847222222219</v>
      </c>
      <c r="C3118" t="s">
        <v>18</v>
      </c>
      <c r="D3118">
        <v>1</v>
      </c>
      <c r="E3118">
        <f>INDEX(products!B:B,MATCH(challenge_2_solution_2!$C3118,products!$A:$A,0))</f>
        <v>5.9</v>
      </c>
      <c r="F3118">
        <f>INDEX(products!C:C,MATCH(challenge_2_solution_2!$C3118,products!$A:$A,0))</f>
        <v>3.6</v>
      </c>
      <c r="G3118">
        <f t="shared" si="48"/>
        <v>5.9</v>
      </c>
      <c r="H3118">
        <f t="shared" si="48"/>
        <v>3.6</v>
      </c>
    </row>
    <row r="3119" spans="1:8" x14ac:dyDescent="0.2">
      <c r="A3119" s="1">
        <v>2701</v>
      </c>
      <c r="B3119" s="3">
        <v>42538.847222222219</v>
      </c>
      <c r="C3119" t="s">
        <v>17</v>
      </c>
      <c r="D3119">
        <v>1</v>
      </c>
      <c r="E3119">
        <f>INDEX(products!B:B,MATCH(challenge_2_solution_2!$C3119,products!$A:$A,0))</f>
        <v>5.9</v>
      </c>
      <c r="F3119">
        <f>INDEX(products!C:C,MATCH(challenge_2_solution_2!$C3119,products!$A:$A,0))</f>
        <v>2.83</v>
      </c>
      <c r="G3119">
        <f t="shared" si="48"/>
        <v>5.9</v>
      </c>
      <c r="H3119">
        <f t="shared" si="48"/>
        <v>2.83</v>
      </c>
    </row>
    <row r="3120" spans="1:8" x14ac:dyDescent="0.2">
      <c r="A3120" s="1">
        <v>2701</v>
      </c>
      <c r="B3120" s="3">
        <v>42538.847222222219</v>
      </c>
      <c r="C3120" t="s">
        <v>52</v>
      </c>
      <c r="D3120">
        <v>1</v>
      </c>
      <c r="E3120">
        <f>INDEX(products!B:B,MATCH(challenge_2_solution_2!$C3120,products!$A:$A,0))</f>
        <v>9.9</v>
      </c>
      <c r="F3120">
        <f>INDEX(products!C:C,MATCH(challenge_2_solution_2!$C3120,products!$A:$A,0))</f>
        <v>4.95</v>
      </c>
      <c r="G3120">
        <f t="shared" si="48"/>
        <v>9.9</v>
      </c>
      <c r="H3120">
        <f t="shared" si="48"/>
        <v>4.95</v>
      </c>
    </row>
    <row r="3121" spans="1:8" x14ac:dyDescent="0.2">
      <c r="A3121" s="1">
        <v>2701</v>
      </c>
      <c r="B3121" s="3">
        <v>42538.847222222219</v>
      </c>
      <c r="C3121" t="s">
        <v>86</v>
      </c>
      <c r="D3121">
        <v>1</v>
      </c>
      <c r="E3121">
        <f>INDEX(products!B:B,MATCH(challenge_2_solution_2!$C3121,products!$A:$A,0))</f>
        <v>15.9</v>
      </c>
      <c r="F3121">
        <f>INDEX(products!C:C,MATCH(challenge_2_solution_2!$C3121,products!$A:$A,0))</f>
        <v>5.57</v>
      </c>
      <c r="G3121">
        <f t="shared" si="48"/>
        <v>15.9</v>
      </c>
      <c r="H3121">
        <f t="shared" si="48"/>
        <v>5.57</v>
      </c>
    </row>
    <row r="3122" spans="1:8" x14ac:dyDescent="0.2">
      <c r="A3122" s="1">
        <v>2701</v>
      </c>
      <c r="B3122" s="3">
        <v>42538.847222222219</v>
      </c>
      <c r="C3122" t="s">
        <v>89</v>
      </c>
      <c r="D3122">
        <v>1</v>
      </c>
      <c r="E3122">
        <f>INDEX(products!B:B,MATCH(challenge_2_solution_2!$C3122,products!$A:$A,0))</f>
        <v>17.899999999999999</v>
      </c>
      <c r="F3122">
        <f>INDEX(products!C:C,MATCH(challenge_2_solution_2!$C3122,products!$A:$A,0))</f>
        <v>3.94</v>
      </c>
      <c r="G3122">
        <f t="shared" si="48"/>
        <v>17.899999999999999</v>
      </c>
      <c r="H3122">
        <f t="shared" si="48"/>
        <v>3.94</v>
      </c>
    </row>
    <row r="3123" spans="1:8" x14ac:dyDescent="0.2">
      <c r="A3123" s="1">
        <v>2702</v>
      </c>
      <c r="B3123" s="3">
        <v>42538.886805555558</v>
      </c>
      <c r="C3123" t="s">
        <v>17</v>
      </c>
      <c r="D3123">
        <v>1</v>
      </c>
      <c r="E3123">
        <f>INDEX(products!B:B,MATCH(challenge_2_solution_2!$C3123,products!$A:$A,0))</f>
        <v>5.9</v>
      </c>
      <c r="F3123">
        <f>INDEX(products!C:C,MATCH(challenge_2_solution_2!$C3123,products!$A:$A,0))</f>
        <v>2.83</v>
      </c>
      <c r="G3123">
        <f t="shared" si="48"/>
        <v>5.9</v>
      </c>
      <c r="H3123">
        <f t="shared" si="48"/>
        <v>2.83</v>
      </c>
    </row>
    <row r="3124" spans="1:8" x14ac:dyDescent="0.2">
      <c r="A3124" s="1">
        <v>2702</v>
      </c>
      <c r="B3124" s="3">
        <v>42538.886805555558</v>
      </c>
      <c r="C3124" t="s">
        <v>104</v>
      </c>
      <c r="D3124">
        <v>1</v>
      </c>
      <c r="E3124">
        <f>INDEX(products!B:B,MATCH(challenge_2_solution_2!$C3124,products!$A:$A,0))</f>
        <v>17.899999999999999</v>
      </c>
      <c r="F3124">
        <f>INDEX(products!C:C,MATCH(challenge_2_solution_2!$C3124,products!$A:$A,0))</f>
        <v>10.199999999999999</v>
      </c>
      <c r="G3124">
        <f t="shared" si="48"/>
        <v>17.899999999999999</v>
      </c>
      <c r="H3124">
        <f t="shared" si="48"/>
        <v>10.199999999999999</v>
      </c>
    </row>
    <row r="3125" spans="1:8" x14ac:dyDescent="0.2">
      <c r="A3125" s="1">
        <v>2703</v>
      </c>
      <c r="B3125" s="3">
        <v>42538.90625</v>
      </c>
      <c r="C3125" t="s">
        <v>12</v>
      </c>
      <c r="D3125">
        <v>1</v>
      </c>
      <c r="E3125">
        <f>INDEX(products!B:B,MATCH(challenge_2_solution_2!$C3125,products!$A:$A,0))</f>
        <v>5.2</v>
      </c>
      <c r="F3125">
        <f>INDEX(products!C:C,MATCH(challenge_2_solution_2!$C3125,products!$A:$A,0))</f>
        <v>3.07</v>
      </c>
      <c r="G3125">
        <f t="shared" si="48"/>
        <v>5.2</v>
      </c>
      <c r="H3125">
        <f t="shared" si="48"/>
        <v>3.07</v>
      </c>
    </row>
    <row r="3126" spans="1:8" x14ac:dyDescent="0.2">
      <c r="A3126" s="1">
        <v>2703</v>
      </c>
      <c r="B3126" s="3">
        <v>42538.90625</v>
      </c>
      <c r="C3126" t="s">
        <v>14</v>
      </c>
      <c r="D3126">
        <v>1</v>
      </c>
      <c r="E3126">
        <f>INDEX(products!B:B,MATCH(challenge_2_solution_2!$C3126,products!$A:$A,0))</f>
        <v>5.9</v>
      </c>
      <c r="F3126">
        <f>INDEX(products!C:C,MATCH(challenge_2_solution_2!$C3126,products!$A:$A,0))</f>
        <v>2.36</v>
      </c>
      <c r="G3126">
        <f t="shared" si="48"/>
        <v>5.9</v>
      </c>
      <c r="H3126">
        <f t="shared" si="48"/>
        <v>2.36</v>
      </c>
    </row>
    <row r="3127" spans="1:8" x14ac:dyDescent="0.2">
      <c r="A3127" s="1">
        <v>2703</v>
      </c>
      <c r="B3127" s="3">
        <v>42538.90625</v>
      </c>
      <c r="C3127" t="s">
        <v>56</v>
      </c>
      <c r="D3127">
        <v>1</v>
      </c>
      <c r="E3127">
        <f>INDEX(products!B:B,MATCH(challenge_2_solution_2!$C3127,products!$A:$A,0))</f>
        <v>9.9</v>
      </c>
      <c r="F3127">
        <f>INDEX(products!C:C,MATCH(challenge_2_solution_2!$C3127,products!$A:$A,0))</f>
        <v>2.38</v>
      </c>
      <c r="G3127">
        <f t="shared" si="48"/>
        <v>9.9</v>
      </c>
      <c r="H3127">
        <f t="shared" si="48"/>
        <v>2.38</v>
      </c>
    </row>
    <row r="3128" spans="1:8" x14ac:dyDescent="0.2">
      <c r="A3128" s="1">
        <v>2703</v>
      </c>
      <c r="B3128" s="3">
        <v>42538.90625</v>
      </c>
      <c r="C3128" t="s">
        <v>69</v>
      </c>
      <c r="D3128">
        <v>1</v>
      </c>
      <c r="E3128">
        <f>INDEX(products!B:B,MATCH(challenge_2_solution_2!$C3128,products!$A:$A,0))</f>
        <v>11.9</v>
      </c>
      <c r="F3128">
        <f>INDEX(products!C:C,MATCH(challenge_2_solution_2!$C3128,products!$A:$A,0))</f>
        <v>2.86</v>
      </c>
      <c r="G3128">
        <f t="shared" si="48"/>
        <v>11.9</v>
      </c>
      <c r="H3128">
        <f t="shared" si="48"/>
        <v>2.86</v>
      </c>
    </row>
    <row r="3129" spans="1:8" x14ac:dyDescent="0.2">
      <c r="A3129" s="1">
        <v>2703</v>
      </c>
      <c r="B3129" s="3">
        <v>42538.90625</v>
      </c>
      <c r="C3129" t="s">
        <v>78</v>
      </c>
      <c r="D3129">
        <v>1</v>
      </c>
      <c r="E3129">
        <f>INDEX(products!B:B,MATCH(challenge_2_solution_2!$C3129,products!$A:$A,0))</f>
        <v>11.9</v>
      </c>
      <c r="F3129">
        <f>INDEX(products!C:C,MATCH(challenge_2_solution_2!$C3129,products!$A:$A,0))</f>
        <v>7.26</v>
      </c>
      <c r="G3129">
        <f t="shared" si="48"/>
        <v>11.9</v>
      </c>
      <c r="H3129">
        <f t="shared" si="48"/>
        <v>7.26</v>
      </c>
    </row>
    <row r="3130" spans="1:8" x14ac:dyDescent="0.2">
      <c r="A3130" s="1">
        <v>2703</v>
      </c>
      <c r="B3130" s="3">
        <v>42538.90625</v>
      </c>
      <c r="C3130" t="s">
        <v>141</v>
      </c>
      <c r="D3130">
        <v>1</v>
      </c>
      <c r="E3130">
        <f>INDEX(products!B:B,MATCH(challenge_2_solution_2!$C3130,products!$A:$A,0))</f>
        <v>19.899999999999999</v>
      </c>
      <c r="F3130">
        <f>INDEX(products!C:C,MATCH(challenge_2_solution_2!$C3130,products!$A:$A,0))</f>
        <v>7.56</v>
      </c>
      <c r="G3130">
        <f t="shared" si="48"/>
        <v>19.899999999999999</v>
      </c>
      <c r="H3130">
        <f t="shared" si="48"/>
        <v>7.56</v>
      </c>
    </row>
    <row r="3131" spans="1:8" x14ac:dyDescent="0.2">
      <c r="A3131" s="1">
        <v>2704</v>
      </c>
      <c r="B3131" s="3">
        <v>42539.532638888886</v>
      </c>
      <c r="C3131" t="s">
        <v>11</v>
      </c>
      <c r="D3131">
        <v>1</v>
      </c>
      <c r="E3131">
        <f>INDEX(products!B:B,MATCH(challenge_2_solution_2!$C3131,products!$A:$A,0))</f>
        <v>3.9</v>
      </c>
      <c r="F3131">
        <f>INDEX(products!C:C,MATCH(challenge_2_solution_2!$C3131,products!$A:$A,0))</f>
        <v>2.42</v>
      </c>
      <c r="G3131">
        <f t="shared" si="48"/>
        <v>3.9</v>
      </c>
      <c r="H3131">
        <f t="shared" si="48"/>
        <v>2.42</v>
      </c>
    </row>
    <row r="3132" spans="1:8" x14ac:dyDescent="0.2">
      <c r="A3132" s="1">
        <v>2704</v>
      </c>
      <c r="B3132" s="3">
        <v>42539.532638888886</v>
      </c>
      <c r="C3132" t="s">
        <v>32</v>
      </c>
      <c r="D3132">
        <v>1</v>
      </c>
      <c r="E3132">
        <f>INDEX(products!B:B,MATCH(challenge_2_solution_2!$C3132,products!$A:$A,0))</f>
        <v>7.9</v>
      </c>
      <c r="F3132">
        <f>INDEX(products!C:C,MATCH(challenge_2_solution_2!$C3132,products!$A:$A,0))</f>
        <v>2.92</v>
      </c>
      <c r="G3132">
        <f t="shared" si="48"/>
        <v>7.9</v>
      </c>
      <c r="H3132">
        <f t="shared" si="48"/>
        <v>2.92</v>
      </c>
    </row>
    <row r="3133" spans="1:8" x14ac:dyDescent="0.2">
      <c r="A3133" s="1">
        <v>2704</v>
      </c>
      <c r="B3133" s="3">
        <v>42539.532638888886</v>
      </c>
      <c r="C3133" t="s">
        <v>45</v>
      </c>
      <c r="D3133">
        <v>1</v>
      </c>
      <c r="E3133">
        <f>INDEX(products!B:B,MATCH(challenge_2_solution_2!$C3133,products!$A:$A,0))</f>
        <v>7.9</v>
      </c>
      <c r="F3133">
        <f>INDEX(products!C:C,MATCH(challenge_2_solution_2!$C3133,products!$A:$A,0))</f>
        <v>4.82</v>
      </c>
      <c r="G3133">
        <f t="shared" si="48"/>
        <v>7.9</v>
      </c>
      <c r="H3133">
        <f t="shared" si="48"/>
        <v>4.82</v>
      </c>
    </row>
    <row r="3134" spans="1:8" x14ac:dyDescent="0.2">
      <c r="A3134" s="1">
        <v>2704</v>
      </c>
      <c r="B3134" s="3">
        <v>42539.532638888886</v>
      </c>
      <c r="C3134" t="s">
        <v>55</v>
      </c>
      <c r="D3134">
        <v>1</v>
      </c>
      <c r="E3134">
        <f>INDEX(products!B:B,MATCH(challenge_2_solution_2!$C3134,products!$A:$A,0))</f>
        <v>7.9</v>
      </c>
      <c r="F3134">
        <f>INDEX(products!C:C,MATCH(challenge_2_solution_2!$C3134,products!$A:$A,0))</f>
        <v>2.21</v>
      </c>
      <c r="G3134">
        <f t="shared" si="48"/>
        <v>7.9</v>
      </c>
      <c r="H3134">
        <f t="shared" si="48"/>
        <v>2.21</v>
      </c>
    </row>
    <row r="3135" spans="1:8" x14ac:dyDescent="0.2">
      <c r="A3135" s="1">
        <v>2704</v>
      </c>
      <c r="B3135" s="3">
        <v>42539.532638888886</v>
      </c>
      <c r="C3135" t="s">
        <v>63</v>
      </c>
      <c r="D3135">
        <v>1</v>
      </c>
      <c r="E3135">
        <f>INDEX(products!B:B,MATCH(challenge_2_solution_2!$C3135,products!$A:$A,0))</f>
        <v>11.9</v>
      </c>
      <c r="F3135">
        <f>INDEX(products!C:C,MATCH(challenge_2_solution_2!$C3135,products!$A:$A,0))</f>
        <v>6.07</v>
      </c>
      <c r="G3135">
        <f t="shared" si="48"/>
        <v>11.9</v>
      </c>
      <c r="H3135">
        <f t="shared" si="48"/>
        <v>6.07</v>
      </c>
    </row>
    <row r="3136" spans="1:8" x14ac:dyDescent="0.2">
      <c r="A3136" s="1">
        <v>2704</v>
      </c>
      <c r="B3136" s="3">
        <v>42539.532638888886</v>
      </c>
      <c r="C3136" t="s">
        <v>97</v>
      </c>
      <c r="D3136">
        <v>1</v>
      </c>
      <c r="E3136">
        <f>INDEX(products!B:B,MATCH(challenge_2_solution_2!$C3136,products!$A:$A,0))</f>
        <v>17.899999999999999</v>
      </c>
      <c r="F3136">
        <f>INDEX(products!C:C,MATCH(challenge_2_solution_2!$C3136,products!$A:$A,0))</f>
        <v>11.81</v>
      </c>
      <c r="G3136">
        <f t="shared" si="48"/>
        <v>17.899999999999999</v>
      </c>
      <c r="H3136">
        <f t="shared" si="48"/>
        <v>11.81</v>
      </c>
    </row>
    <row r="3137" spans="1:8" x14ac:dyDescent="0.2">
      <c r="A3137" s="1">
        <v>2705</v>
      </c>
      <c r="B3137" s="3">
        <v>42539.761805555558</v>
      </c>
      <c r="C3137" t="s">
        <v>12</v>
      </c>
      <c r="D3137">
        <v>1</v>
      </c>
      <c r="E3137">
        <f>INDEX(products!B:B,MATCH(challenge_2_solution_2!$C3137,products!$A:$A,0))</f>
        <v>5.2</v>
      </c>
      <c r="F3137">
        <f>INDEX(products!C:C,MATCH(challenge_2_solution_2!$C3137,products!$A:$A,0))</f>
        <v>3.07</v>
      </c>
      <c r="G3137">
        <f t="shared" si="48"/>
        <v>5.2</v>
      </c>
      <c r="H3137">
        <f t="shared" si="48"/>
        <v>3.07</v>
      </c>
    </row>
    <row r="3138" spans="1:8" x14ac:dyDescent="0.2">
      <c r="A3138" s="1">
        <v>2705</v>
      </c>
      <c r="B3138" s="3">
        <v>42539.761805555558</v>
      </c>
      <c r="C3138" t="s">
        <v>38</v>
      </c>
      <c r="D3138">
        <v>1</v>
      </c>
      <c r="E3138">
        <f>INDEX(products!B:B,MATCH(challenge_2_solution_2!$C3138,products!$A:$A,0))</f>
        <v>7.9</v>
      </c>
      <c r="F3138">
        <f>INDEX(products!C:C,MATCH(challenge_2_solution_2!$C3138,products!$A:$A,0))</f>
        <v>3</v>
      </c>
      <c r="G3138">
        <f t="shared" si="48"/>
        <v>7.9</v>
      </c>
      <c r="H3138">
        <f t="shared" si="48"/>
        <v>3</v>
      </c>
    </row>
    <row r="3139" spans="1:8" x14ac:dyDescent="0.2">
      <c r="A3139" s="1">
        <v>2705</v>
      </c>
      <c r="B3139" s="3">
        <v>42539.761805555558</v>
      </c>
      <c r="C3139" t="s">
        <v>74</v>
      </c>
      <c r="D3139">
        <v>1</v>
      </c>
      <c r="E3139">
        <f>INDEX(products!B:B,MATCH(challenge_2_solution_2!$C3139,products!$A:$A,0))</f>
        <v>11.9</v>
      </c>
      <c r="F3139">
        <f>INDEX(products!C:C,MATCH(challenge_2_solution_2!$C3139,products!$A:$A,0))</f>
        <v>2.5</v>
      </c>
      <c r="G3139">
        <f t="shared" ref="G3139:H3202" si="49">$D3139*E3139</f>
        <v>11.9</v>
      </c>
      <c r="H3139">
        <f t="shared" si="49"/>
        <v>2.5</v>
      </c>
    </row>
    <row r="3140" spans="1:8" x14ac:dyDescent="0.2">
      <c r="A3140" s="1">
        <v>2705</v>
      </c>
      <c r="B3140" s="3">
        <v>42539.761805555558</v>
      </c>
      <c r="C3140" t="s">
        <v>119</v>
      </c>
      <c r="D3140">
        <v>1</v>
      </c>
      <c r="E3140">
        <f>INDEX(products!B:B,MATCH(challenge_2_solution_2!$C3140,products!$A:$A,0))</f>
        <v>19.899999999999999</v>
      </c>
      <c r="F3140">
        <f>INDEX(products!C:C,MATCH(challenge_2_solution_2!$C3140,products!$A:$A,0))</f>
        <v>7.16</v>
      </c>
      <c r="G3140">
        <f t="shared" si="49"/>
        <v>19.899999999999999</v>
      </c>
      <c r="H3140">
        <f t="shared" si="49"/>
        <v>7.16</v>
      </c>
    </row>
    <row r="3141" spans="1:8" x14ac:dyDescent="0.2">
      <c r="A3141" s="1">
        <v>2706</v>
      </c>
      <c r="B3141" s="3">
        <v>42539.765277777777</v>
      </c>
      <c r="C3141" t="s">
        <v>3</v>
      </c>
      <c r="D3141">
        <v>1</v>
      </c>
      <c r="E3141">
        <f>INDEX(products!B:B,MATCH(challenge_2_solution_2!$C3141,products!$A:$A,0))</f>
        <v>1</v>
      </c>
      <c r="F3141">
        <f>INDEX(products!C:C,MATCH(challenge_2_solution_2!$C3141,products!$A:$A,0))</f>
        <v>0.5</v>
      </c>
      <c r="G3141">
        <f t="shared" si="49"/>
        <v>1</v>
      </c>
      <c r="H3141">
        <f t="shared" si="49"/>
        <v>0.5</v>
      </c>
    </row>
    <row r="3142" spans="1:8" x14ac:dyDescent="0.2">
      <c r="A3142" s="1">
        <v>2706</v>
      </c>
      <c r="B3142" s="3">
        <v>42539.765277777777</v>
      </c>
      <c r="C3142" t="s">
        <v>4</v>
      </c>
      <c r="D3142">
        <v>2</v>
      </c>
      <c r="E3142">
        <f>INDEX(products!B:B,MATCH(challenge_2_solution_2!$C3142,products!$A:$A,0))</f>
        <v>1</v>
      </c>
      <c r="F3142">
        <f>INDEX(products!C:C,MATCH(challenge_2_solution_2!$C3142,products!$A:$A,0))</f>
        <v>0.61</v>
      </c>
      <c r="G3142">
        <f t="shared" si="49"/>
        <v>2</v>
      </c>
      <c r="H3142">
        <f t="shared" si="49"/>
        <v>1.22</v>
      </c>
    </row>
    <row r="3143" spans="1:8" x14ac:dyDescent="0.2">
      <c r="A3143" s="1">
        <v>2706</v>
      </c>
      <c r="B3143" s="3">
        <v>42539.765277777777</v>
      </c>
      <c r="C3143" t="s">
        <v>7</v>
      </c>
      <c r="D3143">
        <v>1</v>
      </c>
      <c r="E3143">
        <f>INDEX(products!B:B,MATCH(challenge_2_solution_2!$C3143,products!$A:$A,0))</f>
        <v>1</v>
      </c>
      <c r="F3143">
        <f>INDEX(products!C:C,MATCH(challenge_2_solution_2!$C3143,products!$A:$A,0))</f>
        <v>0.68</v>
      </c>
      <c r="G3143">
        <f t="shared" si="49"/>
        <v>1</v>
      </c>
      <c r="H3143">
        <f t="shared" si="49"/>
        <v>0.68</v>
      </c>
    </row>
    <row r="3144" spans="1:8" x14ac:dyDescent="0.2">
      <c r="A3144" s="1">
        <v>2706</v>
      </c>
      <c r="B3144" s="3">
        <v>42539.765277777777</v>
      </c>
      <c r="C3144" t="s">
        <v>8</v>
      </c>
      <c r="D3144">
        <v>3</v>
      </c>
      <c r="E3144">
        <f>INDEX(products!B:B,MATCH(challenge_2_solution_2!$C3144,products!$A:$A,0))</f>
        <v>1.6</v>
      </c>
      <c r="F3144">
        <f>INDEX(products!C:C,MATCH(challenge_2_solution_2!$C3144,products!$A:$A,0))</f>
        <v>0.77</v>
      </c>
      <c r="G3144">
        <f t="shared" si="49"/>
        <v>4.8000000000000007</v>
      </c>
      <c r="H3144">
        <f t="shared" si="49"/>
        <v>2.31</v>
      </c>
    </row>
    <row r="3145" spans="1:8" x14ac:dyDescent="0.2">
      <c r="A3145" s="1">
        <v>2706</v>
      </c>
      <c r="B3145" s="3">
        <v>42539.765277777777</v>
      </c>
      <c r="C3145" t="s">
        <v>17</v>
      </c>
      <c r="D3145">
        <v>2</v>
      </c>
      <c r="E3145">
        <f>INDEX(products!B:B,MATCH(challenge_2_solution_2!$C3145,products!$A:$A,0))</f>
        <v>5.9</v>
      </c>
      <c r="F3145">
        <f>INDEX(products!C:C,MATCH(challenge_2_solution_2!$C3145,products!$A:$A,0))</f>
        <v>2.83</v>
      </c>
      <c r="G3145">
        <f t="shared" si="49"/>
        <v>11.8</v>
      </c>
      <c r="H3145">
        <f t="shared" si="49"/>
        <v>5.66</v>
      </c>
    </row>
    <row r="3146" spans="1:8" x14ac:dyDescent="0.2">
      <c r="A3146" s="1">
        <v>2706</v>
      </c>
      <c r="B3146" s="3">
        <v>42539.765277777777</v>
      </c>
      <c r="C3146" t="s">
        <v>33</v>
      </c>
      <c r="D3146">
        <v>1</v>
      </c>
      <c r="E3146">
        <f>INDEX(products!B:B,MATCH(challenge_2_solution_2!$C3146,products!$A:$A,0))</f>
        <v>7.9</v>
      </c>
      <c r="F3146">
        <f>INDEX(products!C:C,MATCH(challenge_2_solution_2!$C3146,products!$A:$A,0))</f>
        <v>2.21</v>
      </c>
      <c r="G3146">
        <f t="shared" si="49"/>
        <v>7.9</v>
      </c>
      <c r="H3146">
        <f t="shared" si="49"/>
        <v>2.21</v>
      </c>
    </row>
    <row r="3147" spans="1:8" x14ac:dyDescent="0.2">
      <c r="A3147" s="1">
        <v>2706</v>
      </c>
      <c r="B3147" s="3">
        <v>42539.765277777777</v>
      </c>
      <c r="C3147" t="s">
        <v>64</v>
      </c>
      <c r="D3147">
        <v>1</v>
      </c>
      <c r="E3147">
        <f>INDEX(products!B:B,MATCH(challenge_2_solution_2!$C3147,products!$A:$A,0))</f>
        <v>11.9</v>
      </c>
      <c r="F3147">
        <f>INDEX(products!C:C,MATCH(challenge_2_solution_2!$C3147,products!$A:$A,0))</f>
        <v>7.97</v>
      </c>
      <c r="G3147">
        <f t="shared" si="49"/>
        <v>11.9</v>
      </c>
      <c r="H3147">
        <f t="shared" si="49"/>
        <v>7.97</v>
      </c>
    </row>
    <row r="3148" spans="1:8" x14ac:dyDescent="0.2">
      <c r="A3148" s="1">
        <v>2706</v>
      </c>
      <c r="B3148" s="3">
        <v>42539.765277777777</v>
      </c>
      <c r="C3148" t="s">
        <v>99</v>
      </c>
      <c r="D3148">
        <v>1</v>
      </c>
      <c r="E3148">
        <f>INDEX(products!B:B,MATCH(challenge_2_solution_2!$C3148,products!$A:$A,0))</f>
        <v>17.899999999999999</v>
      </c>
      <c r="F3148">
        <f>INDEX(products!C:C,MATCH(challenge_2_solution_2!$C3148,products!$A:$A,0))</f>
        <v>10.74</v>
      </c>
      <c r="G3148">
        <f t="shared" si="49"/>
        <v>17.899999999999999</v>
      </c>
      <c r="H3148">
        <f t="shared" si="49"/>
        <v>10.74</v>
      </c>
    </row>
    <row r="3149" spans="1:8" x14ac:dyDescent="0.2">
      <c r="A3149" s="1">
        <v>2706</v>
      </c>
      <c r="B3149" s="3">
        <v>42539.765277777777</v>
      </c>
      <c r="C3149" t="s">
        <v>151</v>
      </c>
      <c r="D3149">
        <v>1</v>
      </c>
      <c r="E3149">
        <f>INDEX(products!B:B,MATCH(challenge_2_solution_2!$C3149,products!$A:$A,0))</f>
        <v>21.9</v>
      </c>
      <c r="F3149">
        <f>INDEX(products!C:C,MATCH(challenge_2_solution_2!$C3149,products!$A:$A,0))</f>
        <v>8.76</v>
      </c>
      <c r="G3149">
        <f t="shared" si="49"/>
        <v>21.9</v>
      </c>
      <c r="H3149">
        <f t="shared" si="49"/>
        <v>8.76</v>
      </c>
    </row>
    <row r="3150" spans="1:8" x14ac:dyDescent="0.2">
      <c r="A3150" s="1">
        <v>2707</v>
      </c>
      <c r="B3150" s="3">
        <v>42539.776388888888</v>
      </c>
      <c r="C3150" t="s">
        <v>10</v>
      </c>
      <c r="D3150">
        <v>2</v>
      </c>
      <c r="E3150">
        <f>INDEX(products!B:B,MATCH(challenge_2_solution_2!$C3150,products!$A:$A,0))</f>
        <v>3.9</v>
      </c>
      <c r="F3150">
        <f>INDEX(products!C:C,MATCH(challenge_2_solution_2!$C3150,products!$A:$A,0))</f>
        <v>1.17</v>
      </c>
      <c r="G3150">
        <f t="shared" si="49"/>
        <v>7.8</v>
      </c>
      <c r="H3150">
        <f t="shared" si="49"/>
        <v>2.34</v>
      </c>
    </row>
    <row r="3151" spans="1:8" x14ac:dyDescent="0.2">
      <c r="A3151" s="1">
        <v>2707</v>
      </c>
      <c r="B3151" s="3">
        <v>42539.776388888888</v>
      </c>
      <c r="C3151" t="s">
        <v>12</v>
      </c>
      <c r="D3151">
        <v>1</v>
      </c>
      <c r="E3151">
        <f>INDEX(products!B:B,MATCH(challenge_2_solution_2!$C3151,products!$A:$A,0))</f>
        <v>5.2</v>
      </c>
      <c r="F3151">
        <f>INDEX(products!C:C,MATCH(challenge_2_solution_2!$C3151,products!$A:$A,0))</f>
        <v>3.07</v>
      </c>
      <c r="G3151">
        <f t="shared" si="49"/>
        <v>5.2</v>
      </c>
      <c r="H3151">
        <f t="shared" si="49"/>
        <v>3.07</v>
      </c>
    </row>
    <row r="3152" spans="1:8" x14ac:dyDescent="0.2">
      <c r="A3152" s="1">
        <v>2707</v>
      </c>
      <c r="B3152" s="3">
        <v>42539.776388888888</v>
      </c>
      <c r="C3152" t="s">
        <v>14</v>
      </c>
      <c r="D3152">
        <v>1</v>
      </c>
      <c r="E3152">
        <f>INDEX(products!B:B,MATCH(challenge_2_solution_2!$C3152,products!$A:$A,0))</f>
        <v>5.9</v>
      </c>
      <c r="F3152">
        <f>INDEX(products!C:C,MATCH(challenge_2_solution_2!$C3152,products!$A:$A,0))</f>
        <v>2.36</v>
      </c>
      <c r="G3152">
        <f t="shared" si="49"/>
        <v>5.9</v>
      </c>
      <c r="H3152">
        <f t="shared" si="49"/>
        <v>2.36</v>
      </c>
    </row>
    <row r="3153" spans="1:8" x14ac:dyDescent="0.2">
      <c r="A3153" s="1">
        <v>2707</v>
      </c>
      <c r="B3153" s="3">
        <v>42539.776388888888</v>
      </c>
      <c r="C3153" t="s">
        <v>17</v>
      </c>
      <c r="D3153">
        <v>1</v>
      </c>
      <c r="E3153">
        <f>INDEX(products!B:B,MATCH(challenge_2_solution_2!$C3153,products!$A:$A,0))</f>
        <v>5.9</v>
      </c>
      <c r="F3153">
        <f>INDEX(products!C:C,MATCH(challenge_2_solution_2!$C3153,products!$A:$A,0))</f>
        <v>2.83</v>
      </c>
      <c r="G3153">
        <f t="shared" si="49"/>
        <v>5.9</v>
      </c>
      <c r="H3153">
        <f t="shared" si="49"/>
        <v>2.83</v>
      </c>
    </row>
    <row r="3154" spans="1:8" x14ac:dyDescent="0.2">
      <c r="A3154" s="1">
        <v>2707</v>
      </c>
      <c r="B3154" s="3">
        <v>42539.776388888888</v>
      </c>
      <c r="C3154" t="s">
        <v>67</v>
      </c>
      <c r="D3154">
        <v>1</v>
      </c>
      <c r="E3154">
        <f>INDEX(products!B:B,MATCH(challenge_2_solution_2!$C3154,products!$A:$A,0))</f>
        <v>11.9</v>
      </c>
      <c r="F3154">
        <f>INDEX(products!C:C,MATCH(challenge_2_solution_2!$C3154,products!$A:$A,0))</f>
        <v>2.98</v>
      </c>
      <c r="G3154">
        <f t="shared" si="49"/>
        <v>11.9</v>
      </c>
      <c r="H3154">
        <f t="shared" si="49"/>
        <v>2.98</v>
      </c>
    </row>
    <row r="3155" spans="1:8" x14ac:dyDescent="0.2">
      <c r="A3155" s="1">
        <v>2707</v>
      </c>
      <c r="B3155" s="3">
        <v>42539.776388888888</v>
      </c>
      <c r="C3155" t="s">
        <v>69</v>
      </c>
      <c r="D3155">
        <v>1</v>
      </c>
      <c r="E3155">
        <f>INDEX(products!B:B,MATCH(challenge_2_solution_2!$C3155,products!$A:$A,0))</f>
        <v>11.9</v>
      </c>
      <c r="F3155">
        <f>INDEX(products!C:C,MATCH(challenge_2_solution_2!$C3155,products!$A:$A,0))</f>
        <v>2.86</v>
      </c>
      <c r="G3155">
        <f t="shared" si="49"/>
        <v>11.9</v>
      </c>
      <c r="H3155">
        <f t="shared" si="49"/>
        <v>2.86</v>
      </c>
    </row>
    <row r="3156" spans="1:8" x14ac:dyDescent="0.2">
      <c r="A3156" s="1">
        <v>2708</v>
      </c>
      <c r="B3156" s="3">
        <v>42540.578472222223</v>
      </c>
      <c r="C3156" t="s">
        <v>5</v>
      </c>
      <c r="D3156">
        <v>1</v>
      </c>
      <c r="E3156">
        <f>INDEX(products!B:B,MATCH(challenge_2_solution_2!$C3156,products!$A:$A,0))</f>
        <v>1</v>
      </c>
      <c r="F3156">
        <f>INDEX(products!C:C,MATCH(challenge_2_solution_2!$C3156,products!$A:$A,0))</f>
        <v>0.31</v>
      </c>
      <c r="G3156">
        <f t="shared" si="49"/>
        <v>1</v>
      </c>
      <c r="H3156">
        <f t="shared" si="49"/>
        <v>0.31</v>
      </c>
    </row>
    <row r="3157" spans="1:8" x14ac:dyDescent="0.2">
      <c r="A3157" s="1">
        <v>2708</v>
      </c>
      <c r="B3157" s="3">
        <v>42540.578472222223</v>
      </c>
      <c r="C3157" t="s">
        <v>6</v>
      </c>
      <c r="D3157">
        <v>1</v>
      </c>
      <c r="E3157">
        <f>INDEX(products!B:B,MATCH(challenge_2_solution_2!$C3157,products!$A:$A,0))</f>
        <v>1</v>
      </c>
      <c r="F3157">
        <f>INDEX(products!C:C,MATCH(challenge_2_solution_2!$C3157,products!$A:$A,0))</f>
        <v>0.31</v>
      </c>
      <c r="G3157">
        <f t="shared" si="49"/>
        <v>1</v>
      </c>
      <c r="H3157">
        <f t="shared" si="49"/>
        <v>0.31</v>
      </c>
    </row>
    <row r="3158" spans="1:8" x14ac:dyDescent="0.2">
      <c r="A3158" s="1">
        <v>2708</v>
      </c>
      <c r="B3158" s="3">
        <v>42540.578472222223</v>
      </c>
      <c r="C3158" t="s">
        <v>8</v>
      </c>
      <c r="D3158">
        <v>2</v>
      </c>
      <c r="E3158">
        <f>INDEX(products!B:B,MATCH(challenge_2_solution_2!$C3158,products!$A:$A,0))</f>
        <v>1.6</v>
      </c>
      <c r="F3158">
        <f>INDEX(products!C:C,MATCH(challenge_2_solution_2!$C3158,products!$A:$A,0))</f>
        <v>0.77</v>
      </c>
      <c r="G3158">
        <f t="shared" si="49"/>
        <v>3.2</v>
      </c>
      <c r="H3158">
        <f t="shared" si="49"/>
        <v>1.54</v>
      </c>
    </row>
    <row r="3159" spans="1:8" x14ac:dyDescent="0.2">
      <c r="A3159" s="1">
        <v>2708</v>
      </c>
      <c r="B3159" s="3">
        <v>42540.578472222223</v>
      </c>
      <c r="C3159" t="s">
        <v>19</v>
      </c>
      <c r="D3159">
        <v>1</v>
      </c>
      <c r="E3159">
        <f>INDEX(products!B:B,MATCH(challenge_2_solution_2!$C3159,products!$A:$A,0))</f>
        <v>5.9</v>
      </c>
      <c r="F3159">
        <f>INDEX(products!C:C,MATCH(challenge_2_solution_2!$C3159,products!$A:$A,0))</f>
        <v>1.65</v>
      </c>
      <c r="G3159">
        <f t="shared" si="49"/>
        <v>5.9</v>
      </c>
      <c r="H3159">
        <f t="shared" si="49"/>
        <v>1.65</v>
      </c>
    </row>
    <row r="3160" spans="1:8" x14ac:dyDescent="0.2">
      <c r="A3160" s="1">
        <v>2708</v>
      </c>
      <c r="B3160" s="3">
        <v>42540.578472222223</v>
      </c>
      <c r="C3160" t="s">
        <v>68</v>
      </c>
      <c r="D3160">
        <v>1</v>
      </c>
      <c r="E3160">
        <f>INDEX(products!B:B,MATCH(challenge_2_solution_2!$C3160,products!$A:$A,0))</f>
        <v>11.9</v>
      </c>
      <c r="F3160">
        <f>INDEX(products!C:C,MATCH(challenge_2_solution_2!$C3160,products!$A:$A,0))</f>
        <v>3.69</v>
      </c>
      <c r="G3160">
        <f t="shared" si="49"/>
        <v>11.9</v>
      </c>
      <c r="H3160">
        <f t="shared" si="49"/>
        <v>3.69</v>
      </c>
    </row>
    <row r="3161" spans="1:8" x14ac:dyDescent="0.2">
      <c r="A3161" s="1">
        <v>2708</v>
      </c>
      <c r="B3161" s="3">
        <v>42540.578472222223</v>
      </c>
      <c r="C3161" t="s">
        <v>99</v>
      </c>
      <c r="D3161">
        <v>1</v>
      </c>
      <c r="E3161">
        <f>INDEX(products!B:B,MATCH(challenge_2_solution_2!$C3161,products!$A:$A,0))</f>
        <v>17.899999999999999</v>
      </c>
      <c r="F3161">
        <f>INDEX(products!C:C,MATCH(challenge_2_solution_2!$C3161,products!$A:$A,0))</f>
        <v>10.74</v>
      </c>
      <c r="G3161">
        <f t="shared" si="49"/>
        <v>17.899999999999999</v>
      </c>
      <c r="H3161">
        <f t="shared" si="49"/>
        <v>10.74</v>
      </c>
    </row>
    <row r="3162" spans="1:8" x14ac:dyDescent="0.2">
      <c r="A3162" s="1">
        <v>2708</v>
      </c>
      <c r="B3162" s="3">
        <v>42540.578472222223</v>
      </c>
      <c r="C3162" t="s">
        <v>89</v>
      </c>
      <c r="D3162">
        <v>1</v>
      </c>
      <c r="E3162">
        <f>INDEX(products!B:B,MATCH(challenge_2_solution_2!$C3162,products!$A:$A,0))</f>
        <v>17.899999999999999</v>
      </c>
      <c r="F3162">
        <f>INDEX(products!C:C,MATCH(challenge_2_solution_2!$C3162,products!$A:$A,0))</f>
        <v>3.94</v>
      </c>
      <c r="G3162">
        <f t="shared" si="49"/>
        <v>17.899999999999999</v>
      </c>
      <c r="H3162">
        <f t="shared" si="49"/>
        <v>3.94</v>
      </c>
    </row>
    <row r="3163" spans="1:8" x14ac:dyDescent="0.2">
      <c r="A3163" s="1">
        <v>2709</v>
      </c>
      <c r="B3163" s="3">
        <v>42540.698611111111</v>
      </c>
      <c r="C3163" t="s">
        <v>12</v>
      </c>
      <c r="D3163">
        <v>2</v>
      </c>
      <c r="E3163">
        <f>INDEX(products!B:B,MATCH(challenge_2_solution_2!$C3163,products!$A:$A,0))</f>
        <v>5.2</v>
      </c>
      <c r="F3163">
        <f>INDEX(products!C:C,MATCH(challenge_2_solution_2!$C3163,products!$A:$A,0))</f>
        <v>3.07</v>
      </c>
      <c r="G3163">
        <f t="shared" si="49"/>
        <v>10.4</v>
      </c>
      <c r="H3163">
        <f t="shared" si="49"/>
        <v>6.14</v>
      </c>
    </row>
    <row r="3164" spans="1:8" x14ac:dyDescent="0.2">
      <c r="A3164" s="1">
        <v>2709</v>
      </c>
      <c r="B3164" s="3">
        <v>42540.698611111111</v>
      </c>
      <c r="C3164" t="s">
        <v>14</v>
      </c>
      <c r="D3164">
        <v>1</v>
      </c>
      <c r="E3164">
        <f>INDEX(products!B:B,MATCH(challenge_2_solution_2!$C3164,products!$A:$A,0))</f>
        <v>5.9</v>
      </c>
      <c r="F3164">
        <f>INDEX(products!C:C,MATCH(challenge_2_solution_2!$C3164,products!$A:$A,0))</f>
        <v>2.36</v>
      </c>
      <c r="G3164">
        <f t="shared" si="49"/>
        <v>5.9</v>
      </c>
      <c r="H3164">
        <f t="shared" si="49"/>
        <v>2.36</v>
      </c>
    </row>
    <row r="3165" spans="1:8" x14ac:dyDescent="0.2">
      <c r="A3165" s="1">
        <v>2709</v>
      </c>
      <c r="B3165" s="3">
        <v>42540.698611111111</v>
      </c>
      <c r="C3165" t="s">
        <v>33</v>
      </c>
      <c r="D3165">
        <v>1</v>
      </c>
      <c r="E3165">
        <f>INDEX(products!B:B,MATCH(challenge_2_solution_2!$C3165,products!$A:$A,0))</f>
        <v>7.9</v>
      </c>
      <c r="F3165">
        <f>INDEX(products!C:C,MATCH(challenge_2_solution_2!$C3165,products!$A:$A,0))</f>
        <v>2.21</v>
      </c>
      <c r="G3165">
        <f t="shared" si="49"/>
        <v>7.9</v>
      </c>
      <c r="H3165">
        <f t="shared" si="49"/>
        <v>2.21</v>
      </c>
    </row>
    <row r="3166" spans="1:8" x14ac:dyDescent="0.2">
      <c r="A3166" s="1">
        <v>2709</v>
      </c>
      <c r="B3166" s="3">
        <v>42540.698611111111</v>
      </c>
      <c r="C3166" t="s">
        <v>95</v>
      </c>
      <c r="D3166">
        <v>1</v>
      </c>
      <c r="E3166">
        <f>INDEX(products!B:B,MATCH(challenge_2_solution_2!$C3166,products!$A:$A,0))</f>
        <v>17.899999999999999</v>
      </c>
      <c r="F3166">
        <f>INDEX(products!C:C,MATCH(challenge_2_solution_2!$C3166,products!$A:$A,0))</f>
        <v>4.3</v>
      </c>
      <c r="G3166">
        <f t="shared" si="49"/>
        <v>17.899999999999999</v>
      </c>
      <c r="H3166">
        <f t="shared" si="49"/>
        <v>4.3</v>
      </c>
    </row>
    <row r="3167" spans="1:8" x14ac:dyDescent="0.2">
      <c r="A3167" s="1">
        <v>2709</v>
      </c>
      <c r="B3167" s="3">
        <v>42540.698611111111</v>
      </c>
      <c r="C3167" t="s">
        <v>98</v>
      </c>
      <c r="D3167">
        <v>1</v>
      </c>
      <c r="E3167">
        <f>INDEX(products!B:B,MATCH(challenge_2_solution_2!$C3167,products!$A:$A,0))</f>
        <v>17.899999999999999</v>
      </c>
      <c r="F3167">
        <f>INDEX(products!C:C,MATCH(challenge_2_solution_2!$C3167,products!$A:$A,0))</f>
        <v>8.59</v>
      </c>
      <c r="G3167">
        <f t="shared" si="49"/>
        <v>17.899999999999999</v>
      </c>
      <c r="H3167">
        <f t="shared" si="49"/>
        <v>8.59</v>
      </c>
    </row>
    <row r="3168" spans="1:8" x14ac:dyDescent="0.2">
      <c r="A3168" s="1">
        <v>2710</v>
      </c>
      <c r="B3168" s="3">
        <v>42540.713194444441</v>
      </c>
      <c r="C3168" t="s">
        <v>8</v>
      </c>
      <c r="D3168">
        <v>3</v>
      </c>
      <c r="E3168">
        <f>INDEX(products!B:B,MATCH(challenge_2_solution_2!$C3168,products!$A:$A,0))</f>
        <v>1.6</v>
      </c>
      <c r="F3168">
        <f>INDEX(products!C:C,MATCH(challenge_2_solution_2!$C3168,products!$A:$A,0))</f>
        <v>0.77</v>
      </c>
      <c r="G3168">
        <f t="shared" si="49"/>
        <v>4.8000000000000007</v>
      </c>
      <c r="H3168">
        <f t="shared" si="49"/>
        <v>2.31</v>
      </c>
    </row>
    <row r="3169" spans="1:8" x14ac:dyDescent="0.2">
      <c r="A3169" s="1">
        <v>2710</v>
      </c>
      <c r="B3169" s="3">
        <v>42540.713194444441</v>
      </c>
      <c r="C3169" t="s">
        <v>12</v>
      </c>
      <c r="D3169">
        <v>1</v>
      </c>
      <c r="E3169">
        <f>INDEX(products!B:B,MATCH(challenge_2_solution_2!$C3169,products!$A:$A,0))</f>
        <v>5.2</v>
      </c>
      <c r="F3169">
        <f>INDEX(products!C:C,MATCH(challenge_2_solution_2!$C3169,products!$A:$A,0))</f>
        <v>3.07</v>
      </c>
      <c r="G3169">
        <f t="shared" si="49"/>
        <v>5.2</v>
      </c>
      <c r="H3169">
        <f t="shared" si="49"/>
        <v>3.07</v>
      </c>
    </row>
    <row r="3170" spans="1:8" x14ac:dyDescent="0.2">
      <c r="A3170" s="1">
        <v>2710</v>
      </c>
      <c r="B3170" s="3">
        <v>42540.713194444441</v>
      </c>
      <c r="C3170" t="s">
        <v>14</v>
      </c>
      <c r="D3170">
        <v>1</v>
      </c>
      <c r="E3170">
        <f>INDEX(products!B:B,MATCH(challenge_2_solution_2!$C3170,products!$A:$A,0))</f>
        <v>5.9</v>
      </c>
      <c r="F3170">
        <f>INDEX(products!C:C,MATCH(challenge_2_solution_2!$C3170,products!$A:$A,0))</f>
        <v>2.36</v>
      </c>
      <c r="G3170">
        <f t="shared" si="49"/>
        <v>5.9</v>
      </c>
      <c r="H3170">
        <f t="shared" si="49"/>
        <v>2.36</v>
      </c>
    </row>
    <row r="3171" spans="1:8" x14ac:dyDescent="0.2">
      <c r="A3171" s="1">
        <v>2710</v>
      </c>
      <c r="B3171" s="3">
        <v>42540.713194444441</v>
      </c>
      <c r="C3171" t="s">
        <v>18</v>
      </c>
      <c r="D3171">
        <v>1</v>
      </c>
      <c r="E3171">
        <f>INDEX(products!B:B,MATCH(challenge_2_solution_2!$C3171,products!$A:$A,0))</f>
        <v>5.9</v>
      </c>
      <c r="F3171">
        <f>INDEX(products!C:C,MATCH(challenge_2_solution_2!$C3171,products!$A:$A,0))</f>
        <v>3.6</v>
      </c>
      <c r="G3171">
        <f t="shared" si="49"/>
        <v>5.9</v>
      </c>
      <c r="H3171">
        <f t="shared" si="49"/>
        <v>3.6</v>
      </c>
    </row>
    <row r="3172" spans="1:8" x14ac:dyDescent="0.2">
      <c r="A3172" s="1">
        <v>2710</v>
      </c>
      <c r="B3172" s="3">
        <v>42540.713194444441</v>
      </c>
      <c r="C3172" t="s">
        <v>33</v>
      </c>
      <c r="D3172">
        <v>1</v>
      </c>
      <c r="E3172">
        <f>INDEX(products!B:B,MATCH(challenge_2_solution_2!$C3172,products!$A:$A,0))</f>
        <v>7.9</v>
      </c>
      <c r="F3172">
        <f>INDEX(products!C:C,MATCH(challenge_2_solution_2!$C3172,products!$A:$A,0))</f>
        <v>2.21</v>
      </c>
      <c r="G3172">
        <f t="shared" si="49"/>
        <v>7.9</v>
      </c>
      <c r="H3172">
        <f t="shared" si="49"/>
        <v>2.21</v>
      </c>
    </row>
    <row r="3173" spans="1:8" x14ac:dyDescent="0.2">
      <c r="A3173" s="1">
        <v>2710</v>
      </c>
      <c r="B3173" s="3">
        <v>42540.713194444441</v>
      </c>
      <c r="C3173" t="s">
        <v>54</v>
      </c>
      <c r="D3173">
        <v>1</v>
      </c>
      <c r="E3173">
        <f>INDEX(products!B:B,MATCH(challenge_2_solution_2!$C3173,products!$A:$A,0))</f>
        <v>9.9</v>
      </c>
      <c r="F3173">
        <f>INDEX(products!C:C,MATCH(challenge_2_solution_2!$C3173,products!$A:$A,0))</f>
        <v>2.57</v>
      </c>
      <c r="G3173">
        <f t="shared" si="49"/>
        <v>9.9</v>
      </c>
      <c r="H3173">
        <f t="shared" si="49"/>
        <v>2.57</v>
      </c>
    </row>
    <row r="3174" spans="1:8" x14ac:dyDescent="0.2">
      <c r="A3174" s="1">
        <v>2710</v>
      </c>
      <c r="B3174" s="3">
        <v>42540.713194444441</v>
      </c>
      <c r="C3174" t="s">
        <v>55</v>
      </c>
      <c r="D3174">
        <v>1</v>
      </c>
      <c r="E3174">
        <f>INDEX(products!B:B,MATCH(challenge_2_solution_2!$C3174,products!$A:$A,0))</f>
        <v>7.9</v>
      </c>
      <c r="F3174">
        <f>INDEX(products!C:C,MATCH(challenge_2_solution_2!$C3174,products!$A:$A,0))</f>
        <v>2.21</v>
      </c>
      <c r="G3174">
        <f t="shared" si="49"/>
        <v>7.9</v>
      </c>
      <c r="H3174">
        <f t="shared" si="49"/>
        <v>2.21</v>
      </c>
    </row>
    <row r="3175" spans="1:8" x14ac:dyDescent="0.2">
      <c r="A3175" s="1">
        <v>2710</v>
      </c>
      <c r="B3175" s="3">
        <v>42540.713194444441</v>
      </c>
      <c r="C3175" t="s">
        <v>61</v>
      </c>
      <c r="D3175">
        <v>1</v>
      </c>
      <c r="E3175">
        <f>INDEX(products!B:B,MATCH(challenge_2_solution_2!$C3175,products!$A:$A,0))</f>
        <v>11.9</v>
      </c>
      <c r="F3175">
        <f>INDEX(products!C:C,MATCH(challenge_2_solution_2!$C3175,products!$A:$A,0))</f>
        <v>7.74</v>
      </c>
      <c r="G3175">
        <f t="shared" si="49"/>
        <v>11.9</v>
      </c>
      <c r="H3175">
        <f t="shared" si="49"/>
        <v>7.74</v>
      </c>
    </row>
    <row r="3176" spans="1:8" x14ac:dyDescent="0.2">
      <c r="A3176" s="1">
        <v>2710</v>
      </c>
      <c r="B3176" s="3">
        <v>42540.713194444441</v>
      </c>
      <c r="C3176" t="s">
        <v>96</v>
      </c>
      <c r="D3176">
        <v>1</v>
      </c>
      <c r="E3176">
        <f>INDEX(products!B:B,MATCH(challenge_2_solution_2!$C3176,products!$A:$A,0))</f>
        <v>17.899999999999999</v>
      </c>
      <c r="F3176">
        <f>INDEX(products!C:C,MATCH(challenge_2_solution_2!$C3176,products!$A:$A,0))</f>
        <v>10.92</v>
      </c>
      <c r="G3176">
        <f t="shared" si="49"/>
        <v>17.899999999999999</v>
      </c>
      <c r="H3176">
        <f t="shared" si="49"/>
        <v>10.92</v>
      </c>
    </row>
    <row r="3177" spans="1:8" x14ac:dyDescent="0.2">
      <c r="A3177" s="1">
        <v>2710</v>
      </c>
      <c r="B3177" s="3">
        <v>42540.713194444441</v>
      </c>
      <c r="C3177" t="s">
        <v>151</v>
      </c>
      <c r="D3177">
        <v>1</v>
      </c>
      <c r="E3177">
        <f>INDEX(products!B:B,MATCH(challenge_2_solution_2!$C3177,products!$A:$A,0))</f>
        <v>21.9</v>
      </c>
      <c r="F3177">
        <f>INDEX(products!C:C,MATCH(challenge_2_solution_2!$C3177,products!$A:$A,0))</f>
        <v>8.76</v>
      </c>
      <c r="G3177">
        <f t="shared" si="49"/>
        <v>21.9</v>
      </c>
      <c r="H3177">
        <f t="shared" si="49"/>
        <v>8.76</v>
      </c>
    </row>
    <row r="3178" spans="1:8" x14ac:dyDescent="0.2">
      <c r="A3178" s="1">
        <v>2711</v>
      </c>
      <c r="B3178" s="3">
        <v>42540.715277777781</v>
      </c>
      <c r="C3178" t="s">
        <v>12</v>
      </c>
      <c r="D3178">
        <v>2</v>
      </c>
      <c r="E3178">
        <f>INDEX(products!B:B,MATCH(challenge_2_solution_2!$C3178,products!$A:$A,0))</f>
        <v>5.2</v>
      </c>
      <c r="F3178">
        <f>INDEX(products!C:C,MATCH(challenge_2_solution_2!$C3178,products!$A:$A,0))</f>
        <v>3.07</v>
      </c>
      <c r="G3178">
        <f t="shared" si="49"/>
        <v>10.4</v>
      </c>
      <c r="H3178">
        <f t="shared" si="49"/>
        <v>6.14</v>
      </c>
    </row>
    <row r="3179" spans="1:8" x14ac:dyDescent="0.2">
      <c r="A3179" s="1">
        <v>2711</v>
      </c>
      <c r="B3179" s="3">
        <v>42540.715277777781</v>
      </c>
      <c r="C3179" t="s">
        <v>14</v>
      </c>
      <c r="D3179">
        <v>1</v>
      </c>
      <c r="E3179">
        <f>INDEX(products!B:B,MATCH(challenge_2_solution_2!$C3179,products!$A:$A,0))</f>
        <v>5.9</v>
      </c>
      <c r="F3179">
        <f>INDEX(products!C:C,MATCH(challenge_2_solution_2!$C3179,products!$A:$A,0))</f>
        <v>2.36</v>
      </c>
      <c r="G3179">
        <f t="shared" si="49"/>
        <v>5.9</v>
      </c>
      <c r="H3179">
        <f t="shared" si="49"/>
        <v>2.36</v>
      </c>
    </row>
    <row r="3180" spans="1:8" x14ac:dyDescent="0.2">
      <c r="A3180" s="1">
        <v>2711</v>
      </c>
      <c r="B3180" s="3">
        <v>42540.715277777781</v>
      </c>
      <c r="C3180" t="s">
        <v>17</v>
      </c>
      <c r="D3180">
        <v>1</v>
      </c>
      <c r="E3180">
        <f>INDEX(products!B:B,MATCH(challenge_2_solution_2!$C3180,products!$A:$A,0))</f>
        <v>5.9</v>
      </c>
      <c r="F3180">
        <f>INDEX(products!C:C,MATCH(challenge_2_solution_2!$C3180,products!$A:$A,0))</f>
        <v>2.83</v>
      </c>
      <c r="G3180">
        <f t="shared" si="49"/>
        <v>5.9</v>
      </c>
      <c r="H3180">
        <f t="shared" si="49"/>
        <v>2.83</v>
      </c>
    </row>
    <row r="3181" spans="1:8" x14ac:dyDescent="0.2">
      <c r="A3181" s="1">
        <v>2711</v>
      </c>
      <c r="B3181" s="3">
        <v>42540.715277777781</v>
      </c>
      <c r="C3181" t="s">
        <v>33</v>
      </c>
      <c r="D3181">
        <v>1</v>
      </c>
      <c r="E3181">
        <f>INDEX(products!B:B,MATCH(challenge_2_solution_2!$C3181,products!$A:$A,0))</f>
        <v>7.9</v>
      </c>
      <c r="F3181">
        <f>INDEX(products!C:C,MATCH(challenge_2_solution_2!$C3181,products!$A:$A,0))</f>
        <v>2.21</v>
      </c>
      <c r="G3181">
        <f t="shared" si="49"/>
        <v>7.9</v>
      </c>
      <c r="H3181">
        <f t="shared" si="49"/>
        <v>2.21</v>
      </c>
    </row>
    <row r="3182" spans="1:8" x14ac:dyDescent="0.2">
      <c r="A3182" s="1">
        <v>2711</v>
      </c>
      <c r="B3182" s="3">
        <v>42540.715277777781</v>
      </c>
      <c r="C3182" t="s">
        <v>27</v>
      </c>
      <c r="D3182">
        <v>1</v>
      </c>
      <c r="E3182">
        <f>INDEX(products!B:B,MATCH(challenge_2_solution_2!$C3182,products!$A:$A,0))</f>
        <v>7.9</v>
      </c>
      <c r="F3182">
        <f>INDEX(products!C:C,MATCH(challenge_2_solution_2!$C3182,products!$A:$A,0))</f>
        <v>4.03</v>
      </c>
      <c r="G3182">
        <f t="shared" si="49"/>
        <v>7.9</v>
      </c>
      <c r="H3182">
        <f t="shared" si="49"/>
        <v>4.03</v>
      </c>
    </row>
    <row r="3183" spans="1:8" x14ac:dyDescent="0.2">
      <c r="A3183" s="1">
        <v>2711</v>
      </c>
      <c r="B3183" s="3">
        <v>42540.715277777781</v>
      </c>
      <c r="C3183" t="s">
        <v>96</v>
      </c>
      <c r="D3183">
        <v>1</v>
      </c>
      <c r="E3183">
        <f>INDEX(products!B:B,MATCH(challenge_2_solution_2!$C3183,products!$A:$A,0))</f>
        <v>17.899999999999999</v>
      </c>
      <c r="F3183">
        <f>INDEX(products!C:C,MATCH(challenge_2_solution_2!$C3183,products!$A:$A,0))</f>
        <v>10.92</v>
      </c>
      <c r="G3183">
        <f t="shared" si="49"/>
        <v>17.899999999999999</v>
      </c>
      <c r="H3183">
        <f t="shared" si="49"/>
        <v>10.92</v>
      </c>
    </row>
    <row r="3184" spans="1:8" x14ac:dyDescent="0.2">
      <c r="A3184" s="1">
        <v>2711</v>
      </c>
      <c r="B3184" s="3">
        <v>42540.715277777781</v>
      </c>
      <c r="C3184" t="s">
        <v>89</v>
      </c>
      <c r="D3184">
        <v>1</v>
      </c>
      <c r="E3184">
        <f>INDEX(products!B:B,MATCH(challenge_2_solution_2!$C3184,products!$A:$A,0))</f>
        <v>17.899999999999999</v>
      </c>
      <c r="F3184">
        <f>INDEX(products!C:C,MATCH(challenge_2_solution_2!$C3184,products!$A:$A,0))</f>
        <v>3.94</v>
      </c>
      <c r="G3184">
        <f t="shared" si="49"/>
        <v>17.899999999999999</v>
      </c>
      <c r="H3184">
        <f t="shared" si="49"/>
        <v>3.94</v>
      </c>
    </row>
    <row r="3185" spans="1:8" x14ac:dyDescent="0.2">
      <c r="A3185" s="1">
        <v>2711</v>
      </c>
      <c r="B3185" s="3">
        <v>42540.715277777781</v>
      </c>
      <c r="C3185" t="s">
        <v>89</v>
      </c>
      <c r="D3185">
        <v>1</v>
      </c>
      <c r="E3185">
        <f>INDEX(products!B:B,MATCH(challenge_2_solution_2!$C3185,products!$A:$A,0))</f>
        <v>17.899999999999999</v>
      </c>
      <c r="F3185">
        <f>INDEX(products!C:C,MATCH(challenge_2_solution_2!$C3185,products!$A:$A,0))</f>
        <v>3.94</v>
      </c>
      <c r="G3185">
        <f t="shared" si="49"/>
        <v>17.899999999999999</v>
      </c>
      <c r="H3185">
        <f t="shared" si="49"/>
        <v>3.94</v>
      </c>
    </row>
    <row r="3186" spans="1:8" x14ac:dyDescent="0.2">
      <c r="A3186" s="1">
        <v>2712</v>
      </c>
      <c r="B3186" s="3">
        <v>42540.736805555556</v>
      </c>
      <c r="C3186" t="s">
        <v>11</v>
      </c>
      <c r="D3186">
        <v>1</v>
      </c>
      <c r="E3186">
        <f>INDEX(products!B:B,MATCH(challenge_2_solution_2!$C3186,products!$A:$A,0))</f>
        <v>3.9</v>
      </c>
      <c r="F3186">
        <f>INDEX(products!C:C,MATCH(challenge_2_solution_2!$C3186,products!$A:$A,0))</f>
        <v>2.42</v>
      </c>
      <c r="G3186">
        <f t="shared" si="49"/>
        <v>3.9</v>
      </c>
      <c r="H3186">
        <f t="shared" si="49"/>
        <v>2.42</v>
      </c>
    </row>
    <row r="3187" spans="1:8" x14ac:dyDescent="0.2">
      <c r="A3187" s="1">
        <v>2712</v>
      </c>
      <c r="B3187" s="3">
        <v>42540.736805555556</v>
      </c>
      <c r="C3187" t="s">
        <v>33</v>
      </c>
      <c r="D3187">
        <v>1</v>
      </c>
      <c r="E3187">
        <f>INDEX(products!B:B,MATCH(challenge_2_solution_2!$C3187,products!$A:$A,0))</f>
        <v>7.9</v>
      </c>
      <c r="F3187">
        <f>INDEX(products!C:C,MATCH(challenge_2_solution_2!$C3187,products!$A:$A,0))</f>
        <v>2.21</v>
      </c>
      <c r="G3187">
        <f t="shared" si="49"/>
        <v>7.9</v>
      </c>
      <c r="H3187">
        <f t="shared" si="49"/>
        <v>2.21</v>
      </c>
    </row>
    <row r="3188" spans="1:8" x14ac:dyDescent="0.2">
      <c r="A3188" s="1">
        <v>2712</v>
      </c>
      <c r="B3188" s="3">
        <v>42540.736805555556</v>
      </c>
      <c r="C3188" t="s">
        <v>28</v>
      </c>
      <c r="D3188">
        <v>1</v>
      </c>
      <c r="E3188">
        <f>INDEX(products!B:B,MATCH(challenge_2_solution_2!$C3188,products!$A:$A,0))</f>
        <v>7.9</v>
      </c>
      <c r="F3188">
        <f>INDEX(products!C:C,MATCH(challenge_2_solution_2!$C3188,products!$A:$A,0))</f>
        <v>2.4500000000000002</v>
      </c>
      <c r="G3188">
        <f t="shared" si="49"/>
        <v>7.9</v>
      </c>
      <c r="H3188">
        <f t="shared" si="49"/>
        <v>2.4500000000000002</v>
      </c>
    </row>
    <row r="3189" spans="1:8" x14ac:dyDescent="0.2">
      <c r="A3189" s="1">
        <v>2712</v>
      </c>
      <c r="B3189" s="3">
        <v>42540.736805555556</v>
      </c>
      <c r="C3189" t="s">
        <v>97</v>
      </c>
      <c r="D3189">
        <v>1</v>
      </c>
      <c r="E3189">
        <f>INDEX(products!B:B,MATCH(challenge_2_solution_2!$C3189,products!$A:$A,0))</f>
        <v>17.899999999999999</v>
      </c>
      <c r="F3189">
        <f>INDEX(products!C:C,MATCH(challenge_2_solution_2!$C3189,products!$A:$A,0))</f>
        <v>11.81</v>
      </c>
      <c r="G3189">
        <f t="shared" si="49"/>
        <v>17.899999999999999</v>
      </c>
      <c r="H3189">
        <f t="shared" si="49"/>
        <v>11.81</v>
      </c>
    </row>
    <row r="3190" spans="1:8" x14ac:dyDescent="0.2">
      <c r="A3190" s="1">
        <v>2712</v>
      </c>
      <c r="B3190" s="3">
        <v>42540.736805555556</v>
      </c>
      <c r="C3190" t="s">
        <v>99</v>
      </c>
      <c r="D3190">
        <v>1</v>
      </c>
      <c r="E3190">
        <f>INDEX(products!B:B,MATCH(challenge_2_solution_2!$C3190,products!$A:$A,0))</f>
        <v>17.899999999999999</v>
      </c>
      <c r="F3190">
        <f>INDEX(products!C:C,MATCH(challenge_2_solution_2!$C3190,products!$A:$A,0))</f>
        <v>10.74</v>
      </c>
      <c r="G3190">
        <f t="shared" si="49"/>
        <v>17.899999999999999</v>
      </c>
      <c r="H3190">
        <f t="shared" si="49"/>
        <v>10.74</v>
      </c>
    </row>
    <row r="3191" spans="1:8" x14ac:dyDescent="0.2">
      <c r="A3191" s="1">
        <v>2713</v>
      </c>
      <c r="B3191" s="3">
        <v>42540.746527777781</v>
      </c>
      <c r="C3191" t="s">
        <v>5</v>
      </c>
      <c r="D3191">
        <v>2</v>
      </c>
      <c r="E3191">
        <f>INDEX(products!B:B,MATCH(challenge_2_solution_2!$C3191,products!$A:$A,0))</f>
        <v>1</v>
      </c>
      <c r="F3191">
        <f>INDEX(products!C:C,MATCH(challenge_2_solution_2!$C3191,products!$A:$A,0))</f>
        <v>0.31</v>
      </c>
      <c r="G3191">
        <f t="shared" si="49"/>
        <v>2</v>
      </c>
      <c r="H3191">
        <f t="shared" si="49"/>
        <v>0.62</v>
      </c>
    </row>
    <row r="3192" spans="1:8" x14ac:dyDescent="0.2">
      <c r="A3192" s="1">
        <v>2713</v>
      </c>
      <c r="B3192" s="3">
        <v>42540.746527777781</v>
      </c>
      <c r="C3192" t="s">
        <v>8</v>
      </c>
      <c r="D3192">
        <v>8</v>
      </c>
      <c r="E3192">
        <f>INDEX(products!B:B,MATCH(challenge_2_solution_2!$C3192,products!$A:$A,0))</f>
        <v>1.6</v>
      </c>
      <c r="F3192">
        <f>INDEX(products!C:C,MATCH(challenge_2_solution_2!$C3192,products!$A:$A,0))</f>
        <v>0.77</v>
      </c>
      <c r="G3192">
        <f t="shared" si="49"/>
        <v>12.8</v>
      </c>
      <c r="H3192">
        <f t="shared" si="49"/>
        <v>6.16</v>
      </c>
    </row>
    <row r="3193" spans="1:8" x14ac:dyDescent="0.2">
      <c r="A3193" s="1">
        <v>2713</v>
      </c>
      <c r="B3193" s="3">
        <v>42540.746527777781</v>
      </c>
      <c r="C3193" t="s">
        <v>12</v>
      </c>
      <c r="D3193">
        <v>1</v>
      </c>
      <c r="E3193">
        <f>INDEX(products!B:B,MATCH(challenge_2_solution_2!$C3193,products!$A:$A,0))</f>
        <v>5.2</v>
      </c>
      <c r="F3193">
        <f>INDEX(products!C:C,MATCH(challenge_2_solution_2!$C3193,products!$A:$A,0))</f>
        <v>3.07</v>
      </c>
      <c r="G3193">
        <f t="shared" si="49"/>
        <v>5.2</v>
      </c>
      <c r="H3193">
        <f t="shared" si="49"/>
        <v>3.07</v>
      </c>
    </row>
    <row r="3194" spans="1:8" x14ac:dyDescent="0.2">
      <c r="A3194" s="1">
        <v>2713</v>
      </c>
      <c r="B3194" s="3">
        <v>42540.746527777781</v>
      </c>
      <c r="C3194" t="s">
        <v>17</v>
      </c>
      <c r="D3194">
        <v>1</v>
      </c>
      <c r="E3194">
        <f>INDEX(products!B:B,MATCH(challenge_2_solution_2!$C3194,products!$A:$A,0))</f>
        <v>5.9</v>
      </c>
      <c r="F3194">
        <f>INDEX(products!C:C,MATCH(challenge_2_solution_2!$C3194,products!$A:$A,0))</f>
        <v>2.83</v>
      </c>
      <c r="G3194">
        <f t="shared" si="49"/>
        <v>5.9</v>
      </c>
      <c r="H3194">
        <f t="shared" si="49"/>
        <v>2.83</v>
      </c>
    </row>
    <row r="3195" spans="1:8" x14ac:dyDescent="0.2">
      <c r="A3195" s="1">
        <v>2713</v>
      </c>
      <c r="B3195" s="3">
        <v>42540.746527777781</v>
      </c>
      <c r="C3195" t="s">
        <v>34</v>
      </c>
      <c r="D3195">
        <v>1</v>
      </c>
      <c r="E3195">
        <f>INDEX(products!B:B,MATCH(challenge_2_solution_2!$C3195,products!$A:$A,0))</f>
        <v>7.9</v>
      </c>
      <c r="F3195">
        <f>INDEX(products!C:C,MATCH(challenge_2_solution_2!$C3195,products!$A:$A,0))</f>
        <v>1.58</v>
      </c>
      <c r="G3195">
        <f t="shared" si="49"/>
        <v>7.9</v>
      </c>
      <c r="H3195">
        <f t="shared" si="49"/>
        <v>1.58</v>
      </c>
    </row>
    <row r="3196" spans="1:8" x14ac:dyDescent="0.2">
      <c r="A3196" s="1">
        <v>2713</v>
      </c>
      <c r="B3196" s="3">
        <v>42540.746527777781</v>
      </c>
      <c r="C3196" t="s">
        <v>32</v>
      </c>
      <c r="D3196">
        <v>1</v>
      </c>
      <c r="E3196">
        <f>INDEX(products!B:B,MATCH(challenge_2_solution_2!$C3196,products!$A:$A,0))</f>
        <v>7.9</v>
      </c>
      <c r="F3196">
        <f>INDEX(products!C:C,MATCH(challenge_2_solution_2!$C3196,products!$A:$A,0))</f>
        <v>2.92</v>
      </c>
      <c r="G3196">
        <f t="shared" si="49"/>
        <v>7.9</v>
      </c>
      <c r="H3196">
        <f t="shared" si="49"/>
        <v>2.92</v>
      </c>
    </row>
    <row r="3197" spans="1:8" x14ac:dyDescent="0.2">
      <c r="A3197" s="1">
        <v>2713</v>
      </c>
      <c r="B3197" s="3">
        <v>42540.746527777781</v>
      </c>
      <c r="C3197" t="s">
        <v>96</v>
      </c>
      <c r="D3197">
        <v>4</v>
      </c>
      <c r="E3197">
        <f>INDEX(products!B:B,MATCH(challenge_2_solution_2!$C3197,products!$A:$A,0))</f>
        <v>17.899999999999999</v>
      </c>
      <c r="F3197">
        <f>INDEX(products!C:C,MATCH(challenge_2_solution_2!$C3197,products!$A:$A,0))</f>
        <v>10.92</v>
      </c>
      <c r="G3197">
        <f t="shared" si="49"/>
        <v>71.599999999999994</v>
      </c>
      <c r="H3197">
        <f t="shared" si="49"/>
        <v>43.68</v>
      </c>
    </row>
    <row r="3198" spans="1:8" x14ac:dyDescent="0.2">
      <c r="A3198" s="1">
        <v>2714</v>
      </c>
      <c r="B3198" s="3">
        <v>42540.75277777778</v>
      </c>
      <c r="C3198" t="s">
        <v>8</v>
      </c>
      <c r="D3198">
        <v>3</v>
      </c>
      <c r="E3198">
        <f>INDEX(products!B:B,MATCH(challenge_2_solution_2!$C3198,products!$A:$A,0))</f>
        <v>1.6</v>
      </c>
      <c r="F3198">
        <f>INDEX(products!C:C,MATCH(challenge_2_solution_2!$C3198,products!$A:$A,0))</f>
        <v>0.77</v>
      </c>
      <c r="G3198">
        <f t="shared" si="49"/>
        <v>4.8000000000000007</v>
      </c>
      <c r="H3198">
        <f t="shared" si="49"/>
        <v>2.31</v>
      </c>
    </row>
    <row r="3199" spans="1:8" x14ac:dyDescent="0.2">
      <c r="A3199" s="1">
        <v>2714</v>
      </c>
      <c r="B3199" s="3">
        <v>42540.75277777778</v>
      </c>
      <c r="C3199" t="s">
        <v>12</v>
      </c>
      <c r="D3199">
        <v>1</v>
      </c>
      <c r="E3199">
        <f>INDEX(products!B:B,MATCH(challenge_2_solution_2!$C3199,products!$A:$A,0))</f>
        <v>5.2</v>
      </c>
      <c r="F3199">
        <f>INDEX(products!C:C,MATCH(challenge_2_solution_2!$C3199,products!$A:$A,0))</f>
        <v>3.07</v>
      </c>
      <c r="G3199">
        <f t="shared" si="49"/>
        <v>5.2</v>
      </c>
      <c r="H3199">
        <f t="shared" si="49"/>
        <v>3.07</v>
      </c>
    </row>
    <row r="3200" spans="1:8" x14ac:dyDescent="0.2">
      <c r="A3200" s="1">
        <v>2714</v>
      </c>
      <c r="B3200" s="3">
        <v>42540.75277777778</v>
      </c>
      <c r="C3200" t="s">
        <v>18</v>
      </c>
      <c r="D3200">
        <v>1</v>
      </c>
      <c r="E3200">
        <f>INDEX(products!B:B,MATCH(challenge_2_solution_2!$C3200,products!$A:$A,0))</f>
        <v>5.9</v>
      </c>
      <c r="F3200">
        <f>INDEX(products!C:C,MATCH(challenge_2_solution_2!$C3200,products!$A:$A,0))</f>
        <v>3.6</v>
      </c>
      <c r="G3200">
        <f t="shared" si="49"/>
        <v>5.9</v>
      </c>
      <c r="H3200">
        <f t="shared" si="49"/>
        <v>3.6</v>
      </c>
    </row>
    <row r="3201" spans="1:8" x14ac:dyDescent="0.2">
      <c r="A3201" s="1">
        <v>2714</v>
      </c>
      <c r="B3201" s="3">
        <v>42540.75277777778</v>
      </c>
      <c r="C3201" t="s">
        <v>54</v>
      </c>
      <c r="D3201">
        <v>2</v>
      </c>
      <c r="E3201">
        <f>INDEX(products!B:B,MATCH(challenge_2_solution_2!$C3201,products!$A:$A,0))</f>
        <v>9.9</v>
      </c>
      <c r="F3201">
        <f>INDEX(products!C:C,MATCH(challenge_2_solution_2!$C3201,products!$A:$A,0))</f>
        <v>2.57</v>
      </c>
      <c r="G3201">
        <f t="shared" si="49"/>
        <v>19.8</v>
      </c>
      <c r="H3201">
        <f t="shared" si="49"/>
        <v>5.14</v>
      </c>
    </row>
    <row r="3202" spans="1:8" x14ac:dyDescent="0.2">
      <c r="A3202" s="1">
        <v>2714</v>
      </c>
      <c r="B3202" s="3">
        <v>42540.75277777778</v>
      </c>
      <c r="C3202" t="s">
        <v>68</v>
      </c>
      <c r="D3202">
        <v>1</v>
      </c>
      <c r="E3202">
        <f>INDEX(products!B:B,MATCH(challenge_2_solution_2!$C3202,products!$A:$A,0))</f>
        <v>11.9</v>
      </c>
      <c r="F3202">
        <f>INDEX(products!C:C,MATCH(challenge_2_solution_2!$C3202,products!$A:$A,0))</f>
        <v>3.69</v>
      </c>
      <c r="G3202">
        <f t="shared" si="49"/>
        <v>11.9</v>
      </c>
      <c r="H3202">
        <f t="shared" si="49"/>
        <v>3.69</v>
      </c>
    </row>
    <row r="3203" spans="1:8" x14ac:dyDescent="0.2">
      <c r="A3203" s="1">
        <v>2714</v>
      </c>
      <c r="B3203" s="3">
        <v>42540.75277777778</v>
      </c>
      <c r="C3203" t="s">
        <v>95</v>
      </c>
      <c r="D3203">
        <v>1</v>
      </c>
      <c r="E3203">
        <f>INDEX(products!B:B,MATCH(challenge_2_solution_2!$C3203,products!$A:$A,0))</f>
        <v>17.899999999999999</v>
      </c>
      <c r="F3203">
        <f>INDEX(products!C:C,MATCH(challenge_2_solution_2!$C3203,products!$A:$A,0))</f>
        <v>4.3</v>
      </c>
      <c r="G3203">
        <f t="shared" ref="G3203:H3266" si="50">$D3203*E3203</f>
        <v>17.899999999999999</v>
      </c>
      <c r="H3203">
        <f t="shared" si="50"/>
        <v>4.3</v>
      </c>
    </row>
    <row r="3204" spans="1:8" x14ac:dyDescent="0.2">
      <c r="A3204" s="1">
        <v>2714</v>
      </c>
      <c r="B3204" s="3">
        <v>42540.75277777778</v>
      </c>
      <c r="C3204" t="s">
        <v>109</v>
      </c>
      <c r="D3204">
        <v>2</v>
      </c>
      <c r="E3204">
        <f>INDEX(products!B:B,MATCH(challenge_2_solution_2!$C3204,products!$A:$A,0))</f>
        <v>17.899999999999999</v>
      </c>
      <c r="F3204">
        <f>INDEX(products!C:C,MATCH(challenge_2_solution_2!$C3204,products!$A:$A,0))</f>
        <v>4.12</v>
      </c>
      <c r="G3204">
        <f t="shared" si="50"/>
        <v>35.799999999999997</v>
      </c>
      <c r="H3204">
        <f t="shared" si="50"/>
        <v>8.24</v>
      </c>
    </row>
    <row r="3205" spans="1:8" x14ac:dyDescent="0.2">
      <c r="A3205" s="1">
        <v>2715</v>
      </c>
      <c r="B3205" s="3">
        <v>42540.76458333333</v>
      </c>
      <c r="C3205" t="s">
        <v>14</v>
      </c>
      <c r="D3205">
        <v>1</v>
      </c>
      <c r="E3205">
        <f>INDEX(products!B:B,MATCH(challenge_2_solution_2!$C3205,products!$A:$A,0))</f>
        <v>5.9</v>
      </c>
      <c r="F3205">
        <f>INDEX(products!C:C,MATCH(challenge_2_solution_2!$C3205,products!$A:$A,0))</f>
        <v>2.36</v>
      </c>
      <c r="G3205">
        <f t="shared" si="50"/>
        <v>5.9</v>
      </c>
      <c r="H3205">
        <f t="shared" si="50"/>
        <v>2.36</v>
      </c>
    </row>
    <row r="3206" spans="1:8" x14ac:dyDescent="0.2">
      <c r="A3206" s="1">
        <v>2715</v>
      </c>
      <c r="B3206" s="3">
        <v>42540.76458333333</v>
      </c>
      <c r="C3206" t="s">
        <v>18</v>
      </c>
      <c r="D3206">
        <v>1</v>
      </c>
      <c r="E3206">
        <f>INDEX(products!B:B,MATCH(challenge_2_solution_2!$C3206,products!$A:$A,0))</f>
        <v>5.9</v>
      </c>
      <c r="F3206">
        <f>INDEX(products!C:C,MATCH(challenge_2_solution_2!$C3206,products!$A:$A,0))</f>
        <v>3.6</v>
      </c>
      <c r="G3206">
        <f t="shared" si="50"/>
        <v>5.9</v>
      </c>
      <c r="H3206">
        <f t="shared" si="50"/>
        <v>3.6</v>
      </c>
    </row>
    <row r="3207" spans="1:8" x14ac:dyDescent="0.2">
      <c r="A3207" s="1">
        <v>2715</v>
      </c>
      <c r="B3207" s="3">
        <v>42540.76458333333</v>
      </c>
      <c r="C3207" t="s">
        <v>33</v>
      </c>
      <c r="D3207">
        <v>1</v>
      </c>
      <c r="E3207">
        <f>INDEX(products!B:B,MATCH(challenge_2_solution_2!$C3207,products!$A:$A,0))</f>
        <v>7.9</v>
      </c>
      <c r="F3207">
        <f>INDEX(products!C:C,MATCH(challenge_2_solution_2!$C3207,products!$A:$A,0))</f>
        <v>2.21</v>
      </c>
      <c r="G3207">
        <f t="shared" si="50"/>
        <v>7.9</v>
      </c>
      <c r="H3207">
        <f t="shared" si="50"/>
        <v>2.21</v>
      </c>
    </row>
    <row r="3208" spans="1:8" x14ac:dyDescent="0.2">
      <c r="A3208" s="1">
        <v>2715</v>
      </c>
      <c r="B3208" s="3">
        <v>42540.76458333333</v>
      </c>
      <c r="C3208" t="s">
        <v>84</v>
      </c>
      <c r="D3208">
        <v>1</v>
      </c>
      <c r="E3208">
        <f>INDEX(products!B:B,MATCH(challenge_2_solution_2!$C3208,products!$A:$A,0))</f>
        <v>11.9</v>
      </c>
      <c r="F3208">
        <f>INDEX(products!C:C,MATCH(challenge_2_solution_2!$C3208,products!$A:$A,0))</f>
        <v>2.38</v>
      </c>
      <c r="G3208">
        <f t="shared" si="50"/>
        <v>11.9</v>
      </c>
      <c r="H3208">
        <f t="shared" si="50"/>
        <v>2.38</v>
      </c>
    </row>
    <row r="3209" spans="1:8" x14ac:dyDescent="0.2">
      <c r="A3209" s="1">
        <v>2715</v>
      </c>
      <c r="B3209" s="3">
        <v>42540.76458333333</v>
      </c>
      <c r="C3209" t="s">
        <v>103</v>
      </c>
      <c r="D3209">
        <v>1</v>
      </c>
      <c r="E3209">
        <f>INDEX(products!B:B,MATCH(challenge_2_solution_2!$C3209,products!$A:$A,0))</f>
        <v>17.899999999999999</v>
      </c>
      <c r="F3209">
        <f>INDEX(products!C:C,MATCH(challenge_2_solution_2!$C3209,products!$A:$A,0))</f>
        <v>12.35</v>
      </c>
      <c r="G3209">
        <f t="shared" si="50"/>
        <v>17.899999999999999</v>
      </c>
      <c r="H3209">
        <f t="shared" si="50"/>
        <v>12.35</v>
      </c>
    </row>
    <row r="3210" spans="1:8" x14ac:dyDescent="0.2">
      <c r="A3210" s="1">
        <v>2715</v>
      </c>
      <c r="B3210" s="3">
        <v>42540.76458333333</v>
      </c>
      <c r="C3210" t="s">
        <v>89</v>
      </c>
      <c r="D3210">
        <v>1</v>
      </c>
      <c r="E3210">
        <f>INDEX(products!B:B,MATCH(challenge_2_solution_2!$C3210,products!$A:$A,0))</f>
        <v>17.899999999999999</v>
      </c>
      <c r="F3210">
        <f>INDEX(products!C:C,MATCH(challenge_2_solution_2!$C3210,products!$A:$A,0))</f>
        <v>3.94</v>
      </c>
      <c r="G3210">
        <f t="shared" si="50"/>
        <v>17.899999999999999</v>
      </c>
      <c r="H3210">
        <f t="shared" si="50"/>
        <v>3.94</v>
      </c>
    </row>
    <row r="3211" spans="1:8" x14ac:dyDescent="0.2">
      <c r="A3211" s="1">
        <v>2716</v>
      </c>
      <c r="B3211" s="3">
        <v>42540.782638888886</v>
      </c>
      <c r="C3211" t="s">
        <v>8</v>
      </c>
      <c r="D3211">
        <v>2</v>
      </c>
      <c r="E3211">
        <f>INDEX(products!B:B,MATCH(challenge_2_solution_2!$C3211,products!$A:$A,0))</f>
        <v>1.6</v>
      </c>
      <c r="F3211">
        <f>INDEX(products!C:C,MATCH(challenge_2_solution_2!$C3211,products!$A:$A,0))</f>
        <v>0.77</v>
      </c>
      <c r="G3211">
        <f t="shared" si="50"/>
        <v>3.2</v>
      </c>
      <c r="H3211">
        <f t="shared" si="50"/>
        <v>1.54</v>
      </c>
    </row>
    <row r="3212" spans="1:8" x14ac:dyDescent="0.2">
      <c r="A3212" s="1">
        <v>2716</v>
      </c>
      <c r="B3212" s="3">
        <v>42540.782638888886</v>
      </c>
      <c r="C3212" t="s">
        <v>12</v>
      </c>
      <c r="D3212">
        <v>4</v>
      </c>
      <c r="E3212">
        <f>INDEX(products!B:B,MATCH(challenge_2_solution_2!$C3212,products!$A:$A,0))</f>
        <v>5.2</v>
      </c>
      <c r="F3212">
        <f>INDEX(products!C:C,MATCH(challenge_2_solution_2!$C3212,products!$A:$A,0))</f>
        <v>3.07</v>
      </c>
      <c r="G3212">
        <f t="shared" si="50"/>
        <v>20.8</v>
      </c>
      <c r="H3212">
        <f t="shared" si="50"/>
        <v>12.28</v>
      </c>
    </row>
    <row r="3213" spans="1:8" x14ac:dyDescent="0.2">
      <c r="A3213" s="1">
        <v>2716</v>
      </c>
      <c r="B3213" s="3">
        <v>42540.782638888886</v>
      </c>
      <c r="C3213" t="s">
        <v>17</v>
      </c>
      <c r="D3213">
        <v>2</v>
      </c>
      <c r="E3213">
        <f>INDEX(products!B:B,MATCH(challenge_2_solution_2!$C3213,products!$A:$A,0))</f>
        <v>5.9</v>
      </c>
      <c r="F3213">
        <f>INDEX(products!C:C,MATCH(challenge_2_solution_2!$C3213,products!$A:$A,0))</f>
        <v>2.83</v>
      </c>
      <c r="G3213">
        <f t="shared" si="50"/>
        <v>11.8</v>
      </c>
      <c r="H3213">
        <f t="shared" si="50"/>
        <v>5.66</v>
      </c>
    </row>
    <row r="3214" spans="1:8" x14ac:dyDescent="0.2">
      <c r="A3214" s="1">
        <v>2716</v>
      </c>
      <c r="B3214" s="3">
        <v>42540.782638888886</v>
      </c>
      <c r="C3214" t="s">
        <v>25</v>
      </c>
      <c r="D3214">
        <v>6</v>
      </c>
      <c r="E3214">
        <f>INDEX(products!B:B,MATCH(challenge_2_solution_2!$C3214,products!$A:$A,0))</f>
        <v>5.9</v>
      </c>
      <c r="F3214">
        <f>INDEX(products!C:C,MATCH(challenge_2_solution_2!$C3214,products!$A:$A,0))</f>
        <v>3.84</v>
      </c>
      <c r="G3214">
        <f t="shared" si="50"/>
        <v>35.400000000000006</v>
      </c>
      <c r="H3214">
        <f t="shared" si="50"/>
        <v>23.04</v>
      </c>
    </row>
    <row r="3215" spans="1:8" x14ac:dyDescent="0.2">
      <c r="A3215" s="1">
        <v>2716</v>
      </c>
      <c r="B3215" s="3">
        <v>42540.782638888886</v>
      </c>
      <c r="C3215" t="s">
        <v>56</v>
      </c>
      <c r="D3215">
        <v>1</v>
      </c>
      <c r="E3215">
        <f>INDEX(products!B:B,MATCH(challenge_2_solution_2!$C3215,products!$A:$A,0))</f>
        <v>9.9</v>
      </c>
      <c r="F3215">
        <f>INDEX(products!C:C,MATCH(challenge_2_solution_2!$C3215,products!$A:$A,0))</f>
        <v>2.38</v>
      </c>
      <c r="G3215">
        <f t="shared" si="50"/>
        <v>9.9</v>
      </c>
      <c r="H3215">
        <f t="shared" si="50"/>
        <v>2.38</v>
      </c>
    </row>
    <row r="3216" spans="1:8" x14ac:dyDescent="0.2">
      <c r="A3216" s="1">
        <v>2716</v>
      </c>
      <c r="B3216" s="3">
        <v>42540.782638888886</v>
      </c>
      <c r="C3216" t="s">
        <v>63</v>
      </c>
      <c r="D3216">
        <v>1</v>
      </c>
      <c r="E3216">
        <f>INDEX(products!B:B,MATCH(challenge_2_solution_2!$C3216,products!$A:$A,0))</f>
        <v>11.9</v>
      </c>
      <c r="F3216">
        <f>INDEX(products!C:C,MATCH(challenge_2_solution_2!$C3216,products!$A:$A,0))</f>
        <v>6.07</v>
      </c>
      <c r="G3216">
        <f t="shared" si="50"/>
        <v>11.9</v>
      </c>
      <c r="H3216">
        <f t="shared" si="50"/>
        <v>6.07</v>
      </c>
    </row>
    <row r="3217" spans="1:8" x14ac:dyDescent="0.2">
      <c r="A3217" s="1">
        <v>2716</v>
      </c>
      <c r="B3217" s="3">
        <v>42540.782638888886</v>
      </c>
      <c r="C3217" t="s">
        <v>76</v>
      </c>
      <c r="D3217">
        <v>1</v>
      </c>
      <c r="E3217">
        <f>INDEX(products!B:B,MATCH(challenge_2_solution_2!$C3217,products!$A:$A,0))</f>
        <v>11.9</v>
      </c>
      <c r="F3217">
        <f>INDEX(products!C:C,MATCH(challenge_2_solution_2!$C3217,products!$A:$A,0))</f>
        <v>7.26</v>
      </c>
      <c r="G3217">
        <f t="shared" si="50"/>
        <v>11.9</v>
      </c>
      <c r="H3217">
        <f t="shared" si="50"/>
        <v>7.26</v>
      </c>
    </row>
    <row r="3218" spans="1:8" x14ac:dyDescent="0.2">
      <c r="A3218" s="1">
        <v>2716</v>
      </c>
      <c r="B3218" s="3">
        <v>42540.782638888886</v>
      </c>
      <c r="C3218" t="s">
        <v>78</v>
      </c>
      <c r="D3218">
        <v>1</v>
      </c>
      <c r="E3218">
        <f>INDEX(products!B:B,MATCH(challenge_2_solution_2!$C3218,products!$A:$A,0))</f>
        <v>11.9</v>
      </c>
      <c r="F3218">
        <f>INDEX(products!C:C,MATCH(challenge_2_solution_2!$C3218,products!$A:$A,0))</f>
        <v>7.26</v>
      </c>
      <c r="G3218">
        <f t="shared" si="50"/>
        <v>11.9</v>
      </c>
      <c r="H3218">
        <f t="shared" si="50"/>
        <v>7.26</v>
      </c>
    </row>
    <row r="3219" spans="1:8" x14ac:dyDescent="0.2">
      <c r="A3219" s="1">
        <v>2716</v>
      </c>
      <c r="B3219" s="3">
        <v>42540.782638888886</v>
      </c>
      <c r="C3219" t="s">
        <v>87</v>
      </c>
      <c r="D3219">
        <v>1</v>
      </c>
      <c r="E3219">
        <f>INDEX(products!B:B,MATCH(challenge_2_solution_2!$C3219,products!$A:$A,0))</f>
        <v>15.9</v>
      </c>
      <c r="F3219">
        <f>INDEX(products!C:C,MATCH(challenge_2_solution_2!$C3219,products!$A:$A,0))</f>
        <v>6.2</v>
      </c>
      <c r="G3219">
        <f t="shared" si="50"/>
        <v>15.9</v>
      </c>
      <c r="H3219">
        <f t="shared" si="50"/>
        <v>6.2</v>
      </c>
    </row>
    <row r="3220" spans="1:8" x14ac:dyDescent="0.2">
      <c r="A3220" s="1">
        <v>2716</v>
      </c>
      <c r="B3220" s="3">
        <v>42540.782638888886</v>
      </c>
      <c r="C3220" t="s">
        <v>89</v>
      </c>
      <c r="D3220">
        <v>1</v>
      </c>
      <c r="E3220">
        <f>INDEX(products!B:B,MATCH(challenge_2_solution_2!$C3220,products!$A:$A,0))</f>
        <v>17.899999999999999</v>
      </c>
      <c r="F3220">
        <f>INDEX(products!C:C,MATCH(challenge_2_solution_2!$C3220,products!$A:$A,0))</f>
        <v>3.94</v>
      </c>
      <c r="G3220">
        <f t="shared" si="50"/>
        <v>17.899999999999999</v>
      </c>
      <c r="H3220">
        <f t="shared" si="50"/>
        <v>3.94</v>
      </c>
    </row>
    <row r="3221" spans="1:8" x14ac:dyDescent="0.2">
      <c r="A3221" s="1">
        <v>2716</v>
      </c>
      <c r="B3221" s="3">
        <v>42540.782638888886</v>
      </c>
      <c r="C3221" t="s">
        <v>98</v>
      </c>
      <c r="D3221">
        <v>1</v>
      </c>
      <c r="E3221">
        <f>INDEX(products!B:B,MATCH(challenge_2_solution_2!$C3221,products!$A:$A,0))</f>
        <v>17.899999999999999</v>
      </c>
      <c r="F3221">
        <f>INDEX(products!C:C,MATCH(challenge_2_solution_2!$C3221,products!$A:$A,0))</f>
        <v>8.59</v>
      </c>
      <c r="G3221">
        <f t="shared" si="50"/>
        <v>17.899999999999999</v>
      </c>
      <c r="H3221">
        <f t="shared" si="50"/>
        <v>8.59</v>
      </c>
    </row>
    <row r="3222" spans="1:8" x14ac:dyDescent="0.2">
      <c r="A3222" s="1">
        <v>2716</v>
      </c>
      <c r="B3222" s="3">
        <v>42540.782638888886</v>
      </c>
      <c r="C3222" t="s">
        <v>144</v>
      </c>
      <c r="D3222">
        <v>1</v>
      </c>
      <c r="E3222">
        <f>INDEX(products!B:B,MATCH(challenge_2_solution_2!$C3222,products!$A:$A,0))</f>
        <v>19.899999999999999</v>
      </c>
      <c r="F3222">
        <f>INDEX(products!C:C,MATCH(challenge_2_solution_2!$C3222,products!$A:$A,0))</f>
        <v>7.16</v>
      </c>
      <c r="G3222">
        <f t="shared" si="50"/>
        <v>19.899999999999999</v>
      </c>
      <c r="H3222">
        <f t="shared" si="50"/>
        <v>7.16</v>
      </c>
    </row>
    <row r="3223" spans="1:8" x14ac:dyDescent="0.2">
      <c r="A3223" s="1">
        <v>2716</v>
      </c>
      <c r="B3223" s="3">
        <v>42540.782638888886</v>
      </c>
      <c r="C3223" t="s">
        <v>119</v>
      </c>
      <c r="D3223">
        <v>1</v>
      </c>
      <c r="E3223">
        <f>INDEX(products!B:B,MATCH(challenge_2_solution_2!$C3223,products!$A:$A,0))</f>
        <v>19.899999999999999</v>
      </c>
      <c r="F3223">
        <f>INDEX(products!C:C,MATCH(challenge_2_solution_2!$C3223,products!$A:$A,0))</f>
        <v>7.16</v>
      </c>
      <c r="G3223">
        <f t="shared" si="50"/>
        <v>19.899999999999999</v>
      </c>
      <c r="H3223">
        <f t="shared" si="50"/>
        <v>7.16</v>
      </c>
    </row>
    <row r="3224" spans="1:8" x14ac:dyDescent="0.2">
      <c r="A3224" s="1">
        <v>2717</v>
      </c>
      <c r="B3224" s="3">
        <v>42540.806250000001</v>
      </c>
      <c r="C3224" t="s">
        <v>33</v>
      </c>
      <c r="D3224">
        <v>1</v>
      </c>
      <c r="E3224">
        <f>INDEX(products!B:B,MATCH(challenge_2_solution_2!$C3224,products!$A:$A,0))</f>
        <v>7.9</v>
      </c>
      <c r="F3224">
        <f>INDEX(products!C:C,MATCH(challenge_2_solution_2!$C3224,products!$A:$A,0))</f>
        <v>2.21</v>
      </c>
      <c r="G3224">
        <f t="shared" si="50"/>
        <v>7.9</v>
      </c>
      <c r="H3224">
        <f t="shared" si="50"/>
        <v>2.21</v>
      </c>
    </row>
    <row r="3225" spans="1:8" x14ac:dyDescent="0.2">
      <c r="A3225" s="1">
        <v>2717</v>
      </c>
      <c r="B3225" s="3">
        <v>42540.806250000001</v>
      </c>
      <c r="C3225" t="s">
        <v>51</v>
      </c>
      <c r="D3225">
        <v>1</v>
      </c>
      <c r="E3225">
        <f>INDEX(products!B:B,MATCH(challenge_2_solution_2!$C3225,products!$A:$A,0))</f>
        <v>9.9</v>
      </c>
      <c r="F3225">
        <f>INDEX(products!C:C,MATCH(challenge_2_solution_2!$C3225,products!$A:$A,0))</f>
        <v>3.07</v>
      </c>
      <c r="G3225">
        <f t="shared" si="50"/>
        <v>9.9</v>
      </c>
      <c r="H3225">
        <f t="shared" si="50"/>
        <v>3.07</v>
      </c>
    </row>
    <row r="3226" spans="1:8" x14ac:dyDescent="0.2">
      <c r="A3226" s="1">
        <v>2717</v>
      </c>
      <c r="B3226" s="3">
        <v>42540.806250000001</v>
      </c>
      <c r="C3226" t="s">
        <v>126</v>
      </c>
      <c r="D3226">
        <v>1</v>
      </c>
      <c r="E3226">
        <f>INDEX(products!B:B,MATCH(challenge_2_solution_2!$C3226,products!$A:$A,0))</f>
        <v>19.899999999999999</v>
      </c>
      <c r="F3226">
        <f>INDEX(products!C:C,MATCH(challenge_2_solution_2!$C3226,products!$A:$A,0))</f>
        <v>4.58</v>
      </c>
      <c r="G3226">
        <f t="shared" si="50"/>
        <v>19.899999999999999</v>
      </c>
      <c r="H3226">
        <f t="shared" si="50"/>
        <v>4.58</v>
      </c>
    </row>
    <row r="3227" spans="1:8" x14ac:dyDescent="0.2">
      <c r="A3227" s="1">
        <v>2721</v>
      </c>
      <c r="B3227" s="3">
        <v>42568.743055555555</v>
      </c>
      <c r="C3227" t="s">
        <v>8</v>
      </c>
      <c r="D3227">
        <v>3</v>
      </c>
      <c r="E3227">
        <f>INDEX(products!B:B,MATCH(challenge_2_solution_2!$C3227,products!$A:$A,0))</f>
        <v>1.6</v>
      </c>
      <c r="F3227">
        <f>INDEX(products!C:C,MATCH(challenge_2_solution_2!$C3227,products!$A:$A,0))</f>
        <v>0.77</v>
      </c>
      <c r="G3227">
        <f t="shared" si="50"/>
        <v>4.8000000000000007</v>
      </c>
      <c r="H3227">
        <f t="shared" si="50"/>
        <v>2.31</v>
      </c>
    </row>
    <row r="3228" spans="1:8" x14ac:dyDescent="0.2">
      <c r="A3228" s="1">
        <v>2721</v>
      </c>
      <c r="B3228" s="3">
        <v>42568.743055555555</v>
      </c>
      <c r="C3228" t="s">
        <v>12</v>
      </c>
      <c r="D3228">
        <v>2</v>
      </c>
      <c r="E3228">
        <f>INDEX(products!B:B,MATCH(challenge_2_solution_2!$C3228,products!$A:$A,0))</f>
        <v>5.2</v>
      </c>
      <c r="F3228">
        <f>INDEX(products!C:C,MATCH(challenge_2_solution_2!$C3228,products!$A:$A,0))</f>
        <v>3.07</v>
      </c>
      <c r="G3228">
        <f t="shared" si="50"/>
        <v>10.4</v>
      </c>
      <c r="H3228">
        <f t="shared" si="50"/>
        <v>6.14</v>
      </c>
    </row>
    <row r="3229" spans="1:8" x14ac:dyDescent="0.2">
      <c r="A3229" s="1">
        <v>2721</v>
      </c>
      <c r="B3229" s="3">
        <v>42568.743055555555</v>
      </c>
      <c r="C3229" t="s">
        <v>14</v>
      </c>
      <c r="D3229">
        <v>1</v>
      </c>
      <c r="E3229">
        <f>INDEX(products!B:B,MATCH(challenge_2_solution_2!$C3229,products!$A:$A,0))</f>
        <v>5.9</v>
      </c>
      <c r="F3229">
        <f>INDEX(products!C:C,MATCH(challenge_2_solution_2!$C3229,products!$A:$A,0))</f>
        <v>2.36</v>
      </c>
      <c r="G3229">
        <f t="shared" si="50"/>
        <v>5.9</v>
      </c>
      <c r="H3229">
        <f t="shared" si="50"/>
        <v>2.36</v>
      </c>
    </row>
    <row r="3230" spans="1:8" x14ac:dyDescent="0.2">
      <c r="A3230" s="1">
        <v>2721</v>
      </c>
      <c r="B3230" s="3">
        <v>42568.743055555555</v>
      </c>
      <c r="C3230" t="s">
        <v>27</v>
      </c>
      <c r="D3230">
        <v>1</v>
      </c>
      <c r="E3230">
        <f>INDEX(products!B:B,MATCH(challenge_2_solution_2!$C3230,products!$A:$A,0))</f>
        <v>7.9</v>
      </c>
      <c r="F3230">
        <f>INDEX(products!C:C,MATCH(challenge_2_solution_2!$C3230,products!$A:$A,0))</f>
        <v>4.03</v>
      </c>
      <c r="G3230">
        <f t="shared" si="50"/>
        <v>7.9</v>
      </c>
      <c r="H3230">
        <f t="shared" si="50"/>
        <v>4.03</v>
      </c>
    </row>
    <row r="3231" spans="1:8" x14ac:dyDescent="0.2">
      <c r="A3231" s="1">
        <v>2721</v>
      </c>
      <c r="B3231" s="3">
        <v>42568.743055555555</v>
      </c>
      <c r="C3231" t="s">
        <v>31</v>
      </c>
      <c r="D3231">
        <v>2</v>
      </c>
      <c r="E3231">
        <f>INDEX(products!B:B,MATCH(challenge_2_solution_2!$C3231,products!$A:$A,0))</f>
        <v>7.9</v>
      </c>
      <c r="F3231">
        <f>INDEX(products!C:C,MATCH(challenge_2_solution_2!$C3231,products!$A:$A,0))</f>
        <v>4.74</v>
      </c>
      <c r="G3231">
        <f t="shared" si="50"/>
        <v>15.8</v>
      </c>
      <c r="H3231">
        <f t="shared" si="50"/>
        <v>9.48</v>
      </c>
    </row>
    <row r="3232" spans="1:8" x14ac:dyDescent="0.2">
      <c r="A3232" s="1">
        <v>2721</v>
      </c>
      <c r="B3232" s="3">
        <v>42568.743055555555</v>
      </c>
      <c r="C3232" t="s">
        <v>60</v>
      </c>
      <c r="D3232">
        <v>1</v>
      </c>
      <c r="E3232">
        <f>INDEX(products!B:B,MATCH(challenge_2_solution_2!$C3232,products!$A:$A,0))</f>
        <v>11.9</v>
      </c>
      <c r="F3232">
        <f>INDEX(products!C:C,MATCH(challenge_2_solution_2!$C3232,products!$A:$A,0))</f>
        <v>4.28</v>
      </c>
      <c r="G3232">
        <f t="shared" si="50"/>
        <v>11.9</v>
      </c>
      <c r="H3232">
        <f t="shared" si="50"/>
        <v>4.28</v>
      </c>
    </row>
    <row r="3233" spans="1:8" x14ac:dyDescent="0.2">
      <c r="A3233" s="1">
        <v>2721</v>
      </c>
      <c r="B3233" s="3">
        <v>42568.743055555555</v>
      </c>
      <c r="C3233" t="s">
        <v>96</v>
      </c>
      <c r="D3233">
        <v>1</v>
      </c>
      <c r="E3233">
        <f>INDEX(products!B:B,MATCH(challenge_2_solution_2!$C3233,products!$A:$A,0))</f>
        <v>17.899999999999999</v>
      </c>
      <c r="F3233">
        <f>INDEX(products!C:C,MATCH(challenge_2_solution_2!$C3233,products!$A:$A,0))</f>
        <v>10.92</v>
      </c>
      <c r="G3233">
        <f t="shared" si="50"/>
        <v>17.899999999999999</v>
      </c>
      <c r="H3233">
        <f t="shared" si="50"/>
        <v>10.92</v>
      </c>
    </row>
    <row r="3234" spans="1:8" x14ac:dyDescent="0.2">
      <c r="A3234" s="1">
        <v>2721</v>
      </c>
      <c r="B3234" s="3">
        <v>42568.743055555555</v>
      </c>
      <c r="C3234" t="s">
        <v>151</v>
      </c>
      <c r="D3234">
        <v>1</v>
      </c>
      <c r="E3234">
        <f>INDEX(products!B:B,MATCH(challenge_2_solution_2!$C3234,products!$A:$A,0))</f>
        <v>21.9</v>
      </c>
      <c r="F3234">
        <f>INDEX(products!C:C,MATCH(challenge_2_solution_2!$C3234,products!$A:$A,0))</f>
        <v>8.76</v>
      </c>
      <c r="G3234">
        <f t="shared" si="50"/>
        <v>21.9</v>
      </c>
      <c r="H3234">
        <f t="shared" si="50"/>
        <v>8.76</v>
      </c>
    </row>
    <row r="3235" spans="1:8" x14ac:dyDescent="0.2">
      <c r="A3235" s="1">
        <v>2722</v>
      </c>
      <c r="B3235" s="3">
        <v>42568.762499999997</v>
      </c>
      <c r="C3235" t="s">
        <v>18</v>
      </c>
      <c r="D3235">
        <v>1</v>
      </c>
      <c r="E3235">
        <f>INDEX(products!B:B,MATCH(challenge_2_solution_2!$C3235,products!$A:$A,0))</f>
        <v>5.9</v>
      </c>
      <c r="F3235">
        <f>INDEX(products!C:C,MATCH(challenge_2_solution_2!$C3235,products!$A:$A,0))</f>
        <v>3.6</v>
      </c>
      <c r="G3235">
        <f t="shared" si="50"/>
        <v>5.9</v>
      </c>
      <c r="H3235">
        <f t="shared" si="50"/>
        <v>3.6</v>
      </c>
    </row>
    <row r="3236" spans="1:8" x14ac:dyDescent="0.2">
      <c r="A3236" s="1">
        <v>2722</v>
      </c>
      <c r="B3236" s="3">
        <v>42568.762499999997</v>
      </c>
      <c r="C3236" t="s">
        <v>33</v>
      </c>
      <c r="D3236">
        <v>1</v>
      </c>
      <c r="E3236">
        <f>INDEX(products!B:B,MATCH(challenge_2_solution_2!$C3236,products!$A:$A,0))</f>
        <v>7.9</v>
      </c>
      <c r="F3236">
        <f>INDEX(products!C:C,MATCH(challenge_2_solution_2!$C3236,products!$A:$A,0))</f>
        <v>2.21</v>
      </c>
      <c r="G3236">
        <f t="shared" si="50"/>
        <v>7.9</v>
      </c>
      <c r="H3236">
        <f t="shared" si="50"/>
        <v>2.21</v>
      </c>
    </row>
    <row r="3237" spans="1:8" x14ac:dyDescent="0.2">
      <c r="A3237" s="1">
        <v>2722</v>
      </c>
      <c r="B3237" s="3">
        <v>42568.762499999997</v>
      </c>
      <c r="C3237" t="s">
        <v>28</v>
      </c>
      <c r="D3237">
        <v>1</v>
      </c>
      <c r="E3237">
        <f>INDEX(products!B:B,MATCH(challenge_2_solution_2!$C3237,products!$A:$A,0))</f>
        <v>7.9</v>
      </c>
      <c r="F3237">
        <f>INDEX(products!C:C,MATCH(challenge_2_solution_2!$C3237,products!$A:$A,0))</f>
        <v>2.4500000000000002</v>
      </c>
      <c r="G3237">
        <f t="shared" si="50"/>
        <v>7.9</v>
      </c>
      <c r="H3237">
        <f t="shared" si="50"/>
        <v>2.4500000000000002</v>
      </c>
    </row>
    <row r="3238" spans="1:8" x14ac:dyDescent="0.2">
      <c r="A3238" s="1">
        <v>2722</v>
      </c>
      <c r="B3238" s="3">
        <v>42568.762499999997</v>
      </c>
      <c r="C3238" t="s">
        <v>53</v>
      </c>
      <c r="D3238">
        <v>1</v>
      </c>
      <c r="E3238">
        <f>INDEX(products!B:B,MATCH(challenge_2_solution_2!$C3238,products!$A:$A,0))</f>
        <v>9.9</v>
      </c>
      <c r="F3238">
        <f>INDEX(products!C:C,MATCH(challenge_2_solution_2!$C3238,products!$A:$A,0))</f>
        <v>3.86</v>
      </c>
      <c r="G3238">
        <f t="shared" si="50"/>
        <v>9.9</v>
      </c>
      <c r="H3238">
        <f t="shared" si="50"/>
        <v>3.86</v>
      </c>
    </row>
    <row r="3239" spans="1:8" x14ac:dyDescent="0.2">
      <c r="A3239" s="1">
        <v>2722</v>
      </c>
      <c r="B3239" s="3">
        <v>42568.762499999997</v>
      </c>
      <c r="C3239" t="s">
        <v>151</v>
      </c>
      <c r="D3239">
        <v>1</v>
      </c>
      <c r="E3239">
        <f>INDEX(products!B:B,MATCH(challenge_2_solution_2!$C3239,products!$A:$A,0))</f>
        <v>21.9</v>
      </c>
      <c r="F3239">
        <f>INDEX(products!C:C,MATCH(challenge_2_solution_2!$C3239,products!$A:$A,0))</f>
        <v>8.76</v>
      </c>
      <c r="G3239">
        <f t="shared" si="50"/>
        <v>21.9</v>
      </c>
      <c r="H3239">
        <f t="shared" si="50"/>
        <v>8.76</v>
      </c>
    </row>
    <row r="3240" spans="1:8" x14ac:dyDescent="0.2">
      <c r="A3240" s="1">
        <v>2723</v>
      </c>
      <c r="B3240" s="3">
        <v>42568.77847222222</v>
      </c>
      <c r="C3240" t="s">
        <v>96</v>
      </c>
      <c r="D3240">
        <v>1</v>
      </c>
      <c r="E3240">
        <f>INDEX(products!B:B,MATCH(challenge_2_solution_2!$C3240,products!$A:$A,0))</f>
        <v>17.899999999999999</v>
      </c>
      <c r="F3240">
        <f>INDEX(products!C:C,MATCH(challenge_2_solution_2!$C3240,products!$A:$A,0))</f>
        <v>10.92</v>
      </c>
      <c r="G3240">
        <f t="shared" si="50"/>
        <v>17.899999999999999</v>
      </c>
      <c r="H3240">
        <f t="shared" si="50"/>
        <v>10.92</v>
      </c>
    </row>
    <row r="3241" spans="1:8" x14ac:dyDescent="0.2">
      <c r="A3241" s="1">
        <v>2723</v>
      </c>
      <c r="B3241" s="3">
        <v>42568.77847222222</v>
      </c>
      <c r="C3241" t="s">
        <v>111</v>
      </c>
      <c r="D3241">
        <v>1</v>
      </c>
      <c r="E3241">
        <f>INDEX(products!B:B,MATCH(challenge_2_solution_2!$C3241,products!$A:$A,0))</f>
        <v>17.899999999999999</v>
      </c>
      <c r="F3241">
        <f>INDEX(products!C:C,MATCH(challenge_2_solution_2!$C3241,products!$A:$A,0))</f>
        <v>6.62</v>
      </c>
      <c r="G3241">
        <f t="shared" si="50"/>
        <v>17.899999999999999</v>
      </c>
      <c r="H3241">
        <f t="shared" si="50"/>
        <v>6.62</v>
      </c>
    </row>
    <row r="3242" spans="1:8" x14ac:dyDescent="0.2">
      <c r="A3242" s="1">
        <v>2723</v>
      </c>
      <c r="B3242" s="3">
        <v>42568.77847222222</v>
      </c>
      <c r="C3242" t="s">
        <v>102</v>
      </c>
      <c r="D3242">
        <v>1</v>
      </c>
      <c r="E3242">
        <f>INDEX(products!B:B,MATCH(challenge_2_solution_2!$C3242,products!$A:$A,0))</f>
        <v>17.899999999999999</v>
      </c>
      <c r="F3242">
        <f>INDEX(products!C:C,MATCH(challenge_2_solution_2!$C3242,products!$A:$A,0))</f>
        <v>8.41</v>
      </c>
      <c r="G3242">
        <f t="shared" si="50"/>
        <v>17.899999999999999</v>
      </c>
      <c r="H3242">
        <f t="shared" si="50"/>
        <v>8.41</v>
      </c>
    </row>
    <row r="3243" spans="1:8" x14ac:dyDescent="0.2">
      <c r="A3243" s="1">
        <v>2723</v>
      </c>
      <c r="B3243" s="3">
        <v>42568.77847222222</v>
      </c>
      <c r="C3243" t="s">
        <v>108</v>
      </c>
      <c r="D3243">
        <v>1</v>
      </c>
      <c r="E3243">
        <f>INDEX(products!B:B,MATCH(challenge_2_solution_2!$C3243,products!$A:$A,0))</f>
        <v>17.899999999999999</v>
      </c>
      <c r="F3243">
        <f>INDEX(products!C:C,MATCH(challenge_2_solution_2!$C3243,products!$A:$A,0))</f>
        <v>10.38</v>
      </c>
      <c r="G3243">
        <f t="shared" si="50"/>
        <v>17.899999999999999</v>
      </c>
      <c r="H3243">
        <f t="shared" si="50"/>
        <v>10.38</v>
      </c>
    </row>
    <row r="3244" spans="1:8" x14ac:dyDescent="0.2">
      <c r="A3244" s="1">
        <v>2723</v>
      </c>
      <c r="B3244" s="3">
        <v>42568.77847222222</v>
      </c>
      <c r="C3244" t="s">
        <v>100</v>
      </c>
      <c r="D3244">
        <v>1</v>
      </c>
      <c r="E3244">
        <f>INDEX(products!B:B,MATCH(challenge_2_solution_2!$C3244,products!$A:$A,0))</f>
        <v>17.899999999999999</v>
      </c>
      <c r="F3244">
        <f>INDEX(products!C:C,MATCH(challenge_2_solution_2!$C3244,products!$A:$A,0))</f>
        <v>10.92</v>
      </c>
      <c r="G3244">
        <f t="shared" si="50"/>
        <v>17.899999999999999</v>
      </c>
      <c r="H3244">
        <f t="shared" si="50"/>
        <v>10.92</v>
      </c>
    </row>
    <row r="3245" spans="1:8" x14ac:dyDescent="0.2">
      <c r="A3245" s="1">
        <v>2723</v>
      </c>
      <c r="B3245" s="3">
        <v>42568.77847222222</v>
      </c>
      <c r="C3245" t="s">
        <v>101</v>
      </c>
      <c r="D3245">
        <v>1</v>
      </c>
      <c r="E3245">
        <f>INDEX(products!B:B,MATCH(challenge_2_solution_2!$C3245,products!$A:$A,0))</f>
        <v>17.899999999999999</v>
      </c>
      <c r="F3245">
        <f>INDEX(products!C:C,MATCH(challenge_2_solution_2!$C3245,products!$A:$A,0))</f>
        <v>11.46</v>
      </c>
      <c r="G3245">
        <f t="shared" si="50"/>
        <v>17.899999999999999</v>
      </c>
      <c r="H3245">
        <f t="shared" si="50"/>
        <v>11.46</v>
      </c>
    </row>
    <row r="3246" spans="1:8" x14ac:dyDescent="0.2">
      <c r="A3246" s="1">
        <v>2724</v>
      </c>
      <c r="B3246" s="3">
        <v>42568.871527777781</v>
      </c>
      <c r="C3246" t="s">
        <v>15</v>
      </c>
      <c r="D3246">
        <v>1</v>
      </c>
      <c r="E3246">
        <f>INDEX(products!B:B,MATCH(challenge_2_solution_2!$C3246,products!$A:$A,0))</f>
        <v>5.9</v>
      </c>
      <c r="F3246">
        <f>INDEX(products!C:C,MATCH(challenge_2_solution_2!$C3246,products!$A:$A,0))</f>
        <v>3.07</v>
      </c>
      <c r="G3246">
        <f t="shared" si="50"/>
        <v>5.9</v>
      </c>
      <c r="H3246">
        <f t="shared" si="50"/>
        <v>3.07</v>
      </c>
    </row>
    <row r="3247" spans="1:8" x14ac:dyDescent="0.2">
      <c r="A3247" s="1">
        <v>2724</v>
      </c>
      <c r="B3247" s="3">
        <v>42568.871527777781</v>
      </c>
      <c r="C3247" t="s">
        <v>58</v>
      </c>
      <c r="D3247">
        <v>1</v>
      </c>
      <c r="E3247">
        <f>INDEX(products!B:B,MATCH(challenge_2_solution_2!$C3247,products!$A:$A,0))</f>
        <v>9.9</v>
      </c>
      <c r="F3247">
        <f>INDEX(products!C:C,MATCH(challenge_2_solution_2!$C3247,products!$A:$A,0))</f>
        <v>4.95</v>
      </c>
      <c r="G3247">
        <f t="shared" si="50"/>
        <v>9.9</v>
      </c>
      <c r="H3247">
        <f t="shared" si="50"/>
        <v>4.95</v>
      </c>
    </row>
    <row r="3248" spans="1:8" x14ac:dyDescent="0.2">
      <c r="A3248" s="1">
        <v>2724</v>
      </c>
      <c r="B3248" s="3">
        <v>42568.871527777781</v>
      </c>
      <c r="C3248" t="s">
        <v>61</v>
      </c>
      <c r="D3248">
        <v>1</v>
      </c>
      <c r="E3248">
        <f>INDEX(products!B:B,MATCH(challenge_2_solution_2!$C3248,products!$A:$A,0))</f>
        <v>11.9</v>
      </c>
      <c r="F3248">
        <f>INDEX(products!C:C,MATCH(challenge_2_solution_2!$C3248,products!$A:$A,0))</f>
        <v>7.74</v>
      </c>
      <c r="G3248">
        <f t="shared" si="50"/>
        <v>11.9</v>
      </c>
      <c r="H3248">
        <f t="shared" si="50"/>
        <v>7.74</v>
      </c>
    </row>
    <row r="3249" spans="1:8" x14ac:dyDescent="0.2">
      <c r="A3249" s="1">
        <v>2724</v>
      </c>
      <c r="B3249" s="3">
        <v>42568.871527777781</v>
      </c>
      <c r="C3249" t="s">
        <v>91</v>
      </c>
      <c r="D3249">
        <v>1</v>
      </c>
      <c r="E3249">
        <f>INDEX(products!B:B,MATCH(challenge_2_solution_2!$C3249,products!$A:$A,0))</f>
        <v>17.899999999999999</v>
      </c>
      <c r="F3249">
        <f>INDEX(products!C:C,MATCH(challenge_2_solution_2!$C3249,products!$A:$A,0))</f>
        <v>6.44</v>
      </c>
      <c r="G3249">
        <f t="shared" si="50"/>
        <v>17.899999999999999</v>
      </c>
      <c r="H3249">
        <f t="shared" si="50"/>
        <v>6.44</v>
      </c>
    </row>
    <row r="3250" spans="1:8" x14ac:dyDescent="0.2">
      <c r="A3250" s="1">
        <v>2724</v>
      </c>
      <c r="B3250" s="3">
        <v>42568.871527777781</v>
      </c>
      <c r="C3250" t="s">
        <v>165</v>
      </c>
      <c r="D3250">
        <v>1</v>
      </c>
      <c r="E3250">
        <f>INDEX(products!B:B,MATCH(challenge_2_solution_2!$C3250,products!$A:$A,0))</f>
        <v>25.9</v>
      </c>
      <c r="F3250">
        <f>INDEX(products!C:C,MATCH(challenge_2_solution_2!$C3250,products!$A:$A,0))</f>
        <v>13.21</v>
      </c>
      <c r="G3250">
        <f t="shared" si="50"/>
        <v>25.9</v>
      </c>
      <c r="H3250">
        <f t="shared" si="50"/>
        <v>13.21</v>
      </c>
    </row>
    <row r="3251" spans="1:8" x14ac:dyDescent="0.2">
      <c r="A3251" s="1">
        <v>2725</v>
      </c>
      <c r="B3251" s="3">
        <v>42568.914583333331</v>
      </c>
      <c r="C3251" t="s">
        <v>12</v>
      </c>
      <c r="D3251">
        <v>1</v>
      </c>
      <c r="E3251">
        <f>INDEX(products!B:B,MATCH(challenge_2_solution_2!$C3251,products!$A:$A,0))</f>
        <v>5.2</v>
      </c>
      <c r="F3251">
        <f>INDEX(products!C:C,MATCH(challenge_2_solution_2!$C3251,products!$A:$A,0))</f>
        <v>3.07</v>
      </c>
      <c r="G3251">
        <f t="shared" si="50"/>
        <v>5.2</v>
      </c>
      <c r="H3251">
        <f t="shared" si="50"/>
        <v>3.07</v>
      </c>
    </row>
    <row r="3252" spans="1:8" x14ac:dyDescent="0.2">
      <c r="A3252" s="1">
        <v>2725</v>
      </c>
      <c r="B3252" s="3">
        <v>42568.914583333331</v>
      </c>
      <c r="C3252" t="s">
        <v>18</v>
      </c>
      <c r="D3252">
        <v>1</v>
      </c>
      <c r="E3252">
        <f>INDEX(products!B:B,MATCH(challenge_2_solution_2!$C3252,products!$A:$A,0))</f>
        <v>5.9</v>
      </c>
      <c r="F3252">
        <f>INDEX(products!C:C,MATCH(challenge_2_solution_2!$C3252,products!$A:$A,0))</f>
        <v>3.6</v>
      </c>
      <c r="G3252">
        <f t="shared" si="50"/>
        <v>5.9</v>
      </c>
      <c r="H3252">
        <f t="shared" si="50"/>
        <v>3.6</v>
      </c>
    </row>
    <row r="3253" spans="1:8" x14ac:dyDescent="0.2">
      <c r="A3253" s="1">
        <v>2725</v>
      </c>
      <c r="B3253" s="3">
        <v>42568.914583333331</v>
      </c>
      <c r="C3253" t="s">
        <v>99</v>
      </c>
      <c r="D3253">
        <v>1</v>
      </c>
      <c r="E3253">
        <f>INDEX(products!B:B,MATCH(challenge_2_solution_2!$C3253,products!$A:$A,0))</f>
        <v>17.899999999999999</v>
      </c>
      <c r="F3253">
        <f>INDEX(products!C:C,MATCH(challenge_2_solution_2!$C3253,products!$A:$A,0))</f>
        <v>10.74</v>
      </c>
      <c r="G3253">
        <f t="shared" si="50"/>
        <v>17.899999999999999</v>
      </c>
      <c r="H3253">
        <f t="shared" si="50"/>
        <v>10.74</v>
      </c>
    </row>
    <row r="3254" spans="1:8" x14ac:dyDescent="0.2">
      <c r="A3254" s="1">
        <v>2726</v>
      </c>
      <c r="B3254" s="3">
        <v>42568.915277777778</v>
      </c>
      <c r="C3254" t="s">
        <v>8</v>
      </c>
      <c r="D3254">
        <v>1</v>
      </c>
      <c r="E3254">
        <f>INDEX(products!B:B,MATCH(challenge_2_solution_2!$C3254,products!$A:$A,0))</f>
        <v>1.6</v>
      </c>
      <c r="F3254">
        <f>INDEX(products!C:C,MATCH(challenge_2_solution_2!$C3254,products!$A:$A,0))</f>
        <v>0.77</v>
      </c>
      <c r="G3254">
        <f t="shared" si="50"/>
        <v>1.6</v>
      </c>
      <c r="H3254">
        <f t="shared" si="50"/>
        <v>0.77</v>
      </c>
    </row>
    <row r="3255" spans="1:8" x14ac:dyDescent="0.2">
      <c r="A3255" s="1">
        <v>2726</v>
      </c>
      <c r="B3255" s="3">
        <v>42568.915277777778</v>
      </c>
      <c r="C3255" t="s">
        <v>12</v>
      </c>
      <c r="D3255">
        <v>2</v>
      </c>
      <c r="E3255">
        <f>INDEX(products!B:B,MATCH(challenge_2_solution_2!$C3255,products!$A:$A,0))</f>
        <v>5.2</v>
      </c>
      <c r="F3255">
        <f>INDEX(products!C:C,MATCH(challenge_2_solution_2!$C3255,products!$A:$A,0))</f>
        <v>3.07</v>
      </c>
      <c r="G3255">
        <f t="shared" si="50"/>
        <v>10.4</v>
      </c>
      <c r="H3255">
        <f t="shared" si="50"/>
        <v>6.14</v>
      </c>
    </row>
    <row r="3256" spans="1:8" x14ac:dyDescent="0.2">
      <c r="A3256" s="1">
        <v>2726</v>
      </c>
      <c r="B3256" s="3">
        <v>42568.915277777778</v>
      </c>
      <c r="C3256" t="s">
        <v>15</v>
      </c>
      <c r="D3256">
        <v>2</v>
      </c>
      <c r="E3256">
        <f>INDEX(products!B:B,MATCH(challenge_2_solution_2!$C3256,products!$A:$A,0))</f>
        <v>5.9</v>
      </c>
      <c r="F3256">
        <f>INDEX(products!C:C,MATCH(challenge_2_solution_2!$C3256,products!$A:$A,0))</f>
        <v>3.07</v>
      </c>
      <c r="G3256">
        <f t="shared" si="50"/>
        <v>11.8</v>
      </c>
      <c r="H3256">
        <f t="shared" si="50"/>
        <v>6.14</v>
      </c>
    </row>
    <row r="3257" spans="1:8" x14ac:dyDescent="0.2">
      <c r="A3257" s="1">
        <v>2726</v>
      </c>
      <c r="B3257" s="3">
        <v>42568.915277777778</v>
      </c>
      <c r="C3257" t="s">
        <v>58</v>
      </c>
      <c r="D3257">
        <v>1</v>
      </c>
      <c r="E3257">
        <f>INDEX(products!B:B,MATCH(challenge_2_solution_2!$C3257,products!$A:$A,0))</f>
        <v>9.9</v>
      </c>
      <c r="F3257">
        <f>INDEX(products!C:C,MATCH(challenge_2_solution_2!$C3257,products!$A:$A,0))</f>
        <v>4.95</v>
      </c>
      <c r="G3257">
        <f t="shared" si="50"/>
        <v>9.9</v>
      </c>
      <c r="H3257">
        <f t="shared" si="50"/>
        <v>4.95</v>
      </c>
    </row>
    <row r="3258" spans="1:8" x14ac:dyDescent="0.2">
      <c r="A3258" s="1">
        <v>2726</v>
      </c>
      <c r="B3258" s="3">
        <v>42568.915277777778</v>
      </c>
      <c r="C3258" t="s">
        <v>76</v>
      </c>
      <c r="D3258">
        <v>1</v>
      </c>
      <c r="E3258">
        <f>INDEX(products!B:B,MATCH(challenge_2_solution_2!$C3258,products!$A:$A,0))</f>
        <v>11.9</v>
      </c>
      <c r="F3258">
        <f>INDEX(products!C:C,MATCH(challenge_2_solution_2!$C3258,products!$A:$A,0))</f>
        <v>7.26</v>
      </c>
      <c r="G3258">
        <f t="shared" si="50"/>
        <v>11.9</v>
      </c>
      <c r="H3258">
        <f t="shared" si="50"/>
        <v>7.26</v>
      </c>
    </row>
    <row r="3259" spans="1:8" x14ac:dyDescent="0.2">
      <c r="A3259" s="1">
        <v>2726</v>
      </c>
      <c r="B3259" s="3">
        <v>42568.915277777778</v>
      </c>
      <c r="C3259" t="s">
        <v>65</v>
      </c>
      <c r="D3259">
        <v>1</v>
      </c>
      <c r="E3259">
        <f>INDEX(products!B:B,MATCH(challenge_2_solution_2!$C3259,products!$A:$A,0))</f>
        <v>11.9</v>
      </c>
      <c r="F3259">
        <f>INDEX(products!C:C,MATCH(challenge_2_solution_2!$C3259,products!$A:$A,0))</f>
        <v>7.14</v>
      </c>
      <c r="G3259">
        <f t="shared" si="50"/>
        <v>11.9</v>
      </c>
      <c r="H3259">
        <f t="shared" si="50"/>
        <v>7.14</v>
      </c>
    </row>
    <row r="3260" spans="1:8" x14ac:dyDescent="0.2">
      <c r="A3260" s="1">
        <v>2726</v>
      </c>
      <c r="B3260" s="3">
        <v>42568.915277777778</v>
      </c>
      <c r="C3260" t="s">
        <v>106</v>
      </c>
      <c r="D3260">
        <v>1</v>
      </c>
      <c r="E3260">
        <f>INDEX(products!B:B,MATCH(challenge_2_solution_2!$C3260,products!$A:$A,0))</f>
        <v>17.899999999999999</v>
      </c>
      <c r="F3260">
        <f>INDEX(products!C:C,MATCH(challenge_2_solution_2!$C3260,products!$A:$A,0))</f>
        <v>6.98</v>
      </c>
      <c r="G3260">
        <f t="shared" si="50"/>
        <v>17.899999999999999</v>
      </c>
      <c r="H3260">
        <f t="shared" si="50"/>
        <v>6.98</v>
      </c>
    </row>
    <row r="3261" spans="1:8" x14ac:dyDescent="0.2">
      <c r="A3261" s="1">
        <v>2727</v>
      </c>
      <c r="B3261" s="3">
        <v>42568.961805555555</v>
      </c>
      <c r="C3261" t="s">
        <v>8</v>
      </c>
      <c r="D3261">
        <v>1</v>
      </c>
      <c r="E3261">
        <f>INDEX(products!B:B,MATCH(challenge_2_solution_2!$C3261,products!$A:$A,0))</f>
        <v>1.6</v>
      </c>
      <c r="F3261">
        <f>INDEX(products!C:C,MATCH(challenge_2_solution_2!$C3261,products!$A:$A,0))</f>
        <v>0.77</v>
      </c>
      <c r="G3261">
        <f t="shared" si="50"/>
        <v>1.6</v>
      </c>
      <c r="H3261">
        <f t="shared" si="50"/>
        <v>0.77</v>
      </c>
    </row>
    <row r="3262" spans="1:8" x14ac:dyDescent="0.2">
      <c r="A3262" s="1">
        <v>2727</v>
      </c>
      <c r="B3262" s="3">
        <v>42568.961805555555</v>
      </c>
      <c r="C3262" t="s">
        <v>10</v>
      </c>
      <c r="D3262">
        <v>2</v>
      </c>
      <c r="E3262">
        <f>INDEX(products!B:B,MATCH(challenge_2_solution_2!$C3262,products!$A:$A,0))</f>
        <v>3.9</v>
      </c>
      <c r="F3262">
        <f>INDEX(products!C:C,MATCH(challenge_2_solution_2!$C3262,products!$A:$A,0))</f>
        <v>1.17</v>
      </c>
      <c r="G3262">
        <f t="shared" si="50"/>
        <v>7.8</v>
      </c>
      <c r="H3262">
        <f t="shared" si="50"/>
        <v>2.34</v>
      </c>
    </row>
    <row r="3263" spans="1:8" x14ac:dyDescent="0.2">
      <c r="A3263" s="1">
        <v>2727</v>
      </c>
      <c r="B3263" s="3">
        <v>42568.961805555555</v>
      </c>
      <c r="C3263" t="s">
        <v>12</v>
      </c>
      <c r="D3263">
        <v>1</v>
      </c>
      <c r="E3263">
        <f>INDEX(products!B:B,MATCH(challenge_2_solution_2!$C3263,products!$A:$A,0))</f>
        <v>5.2</v>
      </c>
      <c r="F3263">
        <f>INDEX(products!C:C,MATCH(challenge_2_solution_2!$C3263,products!$A:$A,0))</f>
        <v>3.07</v>
      </c>
      <c r="G3263">
        <f t="shared" si="50"/>
        <v>5.2</v>
      </c>
      <c r="H3263">
        <f t="shared" si="50"/>
        <v>3.07</v>
      </c>
    </row>
    <row r="3264" spans="1:8" x14ac:dyDescent="0.2">
      <c r="A3264" s="1">
        <v>2727</v>
      </c>
      <c r="B3264" s="3">
        <v>42568.961805555555</v>
      </c>
      <c r="C3264" t="s">
        <v>17</v>
      </c>
      <c r="D3264">
        <v>3</v>
      </c>
      <c r="E3264">
        <f>INDEX(products!B:B,MATCH(challenge_2_solution_2!$C3264,products!$A:$A,0))</f>
        <v>5.9</v>
      </c>
      <c r="F3264">
        <f>INDEX(products!C:C,MATCH(challenge_2_solution_2!$C3264,products!$A:$A,0))</f>
        <v>2.83</v>
      </c>
      <c r="G3264">
        <f t="shared" si="50"/>
        <v>17.700000000000003</v>
      </c>
      <c r="H3264">
        <f t="shared" si="50"/>
        <v>8.49</v>
      </c>
    </row>
    <row r="3265" spans="1:8" x14ac:dyDescent="0.2">
      <c r="A3265" s="1">
        <v>2727</v>
      </c>
      <c r="B3265" s="3">
        <v>42568.961805555555</v>
      </c>
      <c r="C3265" t="s">
        <v>16</v>
      </c>
      <c r="D3265">
        <v>1</v>
      </c>
      <c r="E3265">
        <f>INDEX(products!B:B,MATCH(challenge_2_solution_2!$C3265,products!$A:$A,0))</f>
        <v>5.9</v>
      </c>
      <c r="F3265">
        <f>INDEX(products!C:C,MATCH(challenge_2_solution_2!$C3265,products!$A:$A,0))</f>
        <v>1.48</v>
      </c>
      <c r="G3265">
        <f t="shared" si="50"/>
        <v>5.9</v>
      </c>
      <c r="H3265">
        <f t="shared" si="50"/>
        <v>1.48</v>
      </c>
    </row>
    <row r="3266" spans="1:8" x14ac:dyDescent="0.2">
      <c r="A3266" s="1">
        <v>2727</v>
      </c>
      <c r="B3266" s="3">
        <v>42568.961805555555</v>
      </c>
      <c r="C3266" t="s">
        <v>60</v>
      </c>
      <c r="D3266">
        <v>1</v>
      </c>
      <c r="E3266">
        <f>INDEX(products!B:B,MATCH(challenge_2_solution_2!$C3266,products!$A:$A,0))</f>
        <v>11.9</v>
      </c>
      <c r="F3266">
        <f>INDEX(products!C:C,MATCH(challenge_2_solution_2!$C3266,products!$A:$A,0))</f>
        <v>4.28</v>
      </c>
      <c r="G3266">
        <f t="shared" si="50"/>
        <v>11.9</v>
      </c>
      <c r="H3266">
        <f t="shared" si="50"/>
        <v>4.28</v>
      </c>
    </row>
    <row r="3267" spans="1:8" x14ac:dyDescent="0.2">
      <c r="A3267" s="1">
        <v>2727</v>
      </c>
      <c r="B3267" s="3">
        <v>42568.961805555555</v>
      </c>
      <c r="C3267" t="s">
        <v>86</v>
      </c>
      <c r="D3267">
        <v>2</v>
      </c>
      <c r="E3267">
        <f>INDEX(products!B:B,MATCH(challenge_2_solution_2!$C3267,products!$A:$A,0))</f>
        <v>15.9</v>
      </c>
      <c r="F3267">
        <f>INDEX(products!C:C,MATCH(challenge_2_solution_2!$C3267,products!$A:$A,0))</f>
        <v>5.57</v>
      </c>
      <c r="G3267">
        <f t="shared" ref="G3267:H3330" si="51">$D3267*E3267</f>
        <v>31.8</v>
      </c>
      <c r="H3267">
        <f t="shared" si="51"/>
        <v>11.14</v>
      </c>
    </row>
    <row r="3268" spans="1:8" x14ac:dyDescent="0.2">
      <c r="A3268" s="1">
        <v>2729</v>
      </c>
      <c r="B3268" s="3">
        <v>42569.803472222222</v>
      </c>
      <c r="C3268" t="s">
        <v>5</v>
      </c>
      <c r="D3268">
        <v>1</v>
      </c>
      <c r="E3268">
        <f>INDEX(products!B:B,MATCH(challenge_2_solution_2!$C3268,products!$A:$A,0))</f>
        <v>1</v>
      </c>
      <c r="F3268">
        <f>INDEX(products!C:C,MATCH(challenge_2_solution_2!$C3268,products!$A:$A,0))</f>
        <v>0.31</v>
      </c>
      <c r="G3268">
        <f t="shared" si="51"/>
        <v>1</v>
      </c>
      <c r="H3268">
        <f t="shared" si="51"/>
        <v>0.31</v>
      </c>
    </row>
    <row r="3269" spans="1:8" x14ac:dyDescent="0.2">
      <c r="A3269" s="1">
        <v>2729</v>
      </c>
      <c r="B3269" s="3">
        <v>42569.803472222222</v>
      </c>
      <c r="C3269" t="s">
        <v>3</v>
      </c>
      <c r="D3269">
        <v>1</v>
      </c>
      <c r="E3269">
        <f>INDEX(products!B:B,MATCH(challenge_2_solution_2!$C3269,products!$A:$A,0))</f>
        <v>1</v>
      </c>
      <c r="F3269">
        <f>INDEX(products!C:C,MATCH(challenge_2_solution_2!$C3269,products!$A:$A,0))</f>
        <v>0.5</v>
      </c>
      <c r="G3269">
        <f t="shared" si="51"/>
        <v>1</v>
      </c>
      <c r="H3269">
        <f t="shared" si="51"/>
        <v>0.5</v>
      </c>
    </row>
    <row r="3270" spans="1:8" x14ac:dyDescent="0.2">
      <c r="A3270" s="1">
        <v>2730</v>
      </c>
      <c r="B3270" s="3">
        <v>42569.831250000003</v>
      </c>
      <c r="C3270" t="s">
        <v>57</v>
      </c>
      <c r="D3270">
        <v>1</v>
      </c>
      <c r="E3270">
        <f>INDEX(products!B:B,MATCH(challenge_2_solution_2!$C3270,products!$A:$A,0))</f>
        <v>9.9</v>
      </c>
      <c r="F3270">
        <f>INDEX(products!C:C,MATCH(challenge_2_solution_2!$C3270,products!$A:$A,0))</f>
        <v>3.76</v>
      </c>
      <c r="G3270">
        <f t="shared" si="51"/>
        <v>9.9</v>
      </c>
      <c r="H3270">
        <f t="shared" si="51"/>
        <v>3.76</v>
      </c>
    </row>
    <row r="3271" spans="1:8" x14ac:dyDescent="0.2">
      <c r="A3271" s="1">
        <v>2730</v>
      </c>
      <c r="B3271" s="3">
        <v>42569.831250000003</v>
      </c>
      <c r="C3271" t="s">
        <v>64</v>
      </c>
      <c r="D3271">
        <v>1</v>
      </c>
      <c r="E3271">
        <f>INDEX(products!B:B,MATCH(challenge_2_solution_2!$C3271,products!$A:$A,0))</f>
        <v>11.9</v>
      </c>
      <c r="F3271">
        <f>INDEX(products!C:C,MATCH(challenge_2_solution_2!$C3271,products!$A:$A,0))</f>
        <v>7.97</v>
      </c>
      <c r="G3271">
        <f t="shared" si="51"/>
        <v>11.9</v>
      </c>
      <c r="H3271">
        <f t="shared" si="51"/>
        <v>7.97</v>
      </c>
    </row>
    <row r="3272" spans="1:8" x14ac:dyDescent="0.2">
      <c r="A3272" s="1">
        <v>2730</v>
      </c>
      <c r="B3272" s="3">
        <v>42569.831250000003</v>
      </c>
      <c r="C3272" t="s">
        <v>88</v>
      </c>
      <c r="D3272">
        <v>1</v>
      </c>
      <c r="E3272">
        <f>INDEX(products!B:B,MATCH(challenge_2_solution_2!$C3272,products!$A:$A,0))</f>
        <v>15.9</v>
      </c>
      <c r="F3272">
        <f>INDEX(products!C:C,MATCH(challenge_2_solution_2!$C3272,products!$A:$A,0))</f>
        <v>7</v>
      </c>
      <c r="G3272">
        <f t="shared" si="51"/>
        <v>15.9</v>
      </c>
      <c r="H3272">
        <f t="shared" si="51"/>
        <v>7</v>
      </c>
    </row>
    <row r="3273" spans="1:8" x14ac:dyDescent="0.2">
      <c r="A3273" s="1">
        <v>2730</v>
      </c>
      <c r="B3273" s="3">
        <v>42569.831250000003</v>
      </c>
      <c r="C3273" t="s">
        <v>156</v>
      </c>
      <c r="D3273">
        <v>1</v>
      </c>
      <c r="E3273">
        <f>INDEX(products!B:B,MATCH(challenge_2_solution_2!$C3273,products!$A:$A,0))</f>
        <v>21.9</v>
      </c>
      <c r="F3273">
        <f>INDEX(products!C:C,MATCH(challenge_2_solution_2!$C3273,products!$A:$A,0))</f>
        <v>5.91</v>
      </c>
      <c r="G3273">
        <f t="shared" si="51"/>
        <v>21.9</v>
      </c>
      <c r="H3273">
        <f t="shared" si="51"/>
        <v>5.91</v>
      </c>
    </row>
    <row r="3274" spans="1:8" x14ac:dyDescent="0.2">
      <c r="A3274" s="1">
        <v>2730</v>
      </c>
      <c r="B3274" s="3">
        <v>42569.831250000003</v>
      </c>
      <c r="C3274" t="s">
        <v>164</v>
      </c>
      <c r="D3274">
        <v>1</v>
      </c>
      <c r="E3274">
        <f>INDEX(products!B:B,MATCH(challenge_2_solution_2!$C3274,products!$A:$A,0))</f>
        <v>25.9</v>
      </c>
      <c r="F3274">
        <f>INDEX(products!C:C,MATCH(challenge_2_solution_2!$C3274,products!$A:$A,0))</f>
        <v>14.25</v>
      </c>
      <c r="G3274">
        <f t="shared" si="51"/>
        <v>25.9</v>
      </c>
      <c r="H3274">
        <f t="shared" si="51"/>
        <v>14.25</v>
      </c>
    </row>
    <row r="3275" spans="1:8" x14ac:dyDescent="0.2">
      <c r="A3275" s="1">
        <v>2730</v>
      </c>
      <c r="B3275" s="3">
        <v>42569.831250000003</v>
      </c>
      <c r="C3275" t="s">
        <v>176</v>
      </c>
      <c r="D3275">
        <v>1</v>
      </c>
      <c r="E3275">
        <f>INDEX(products!B:B,MATCH(challenge_2_solution_2!$C3275,products!$A:$A,0))</f>
        <v>35.9</v>
      </c>
      <c r="F3275">
        <f>INDEX(products!C:C,MATCH(challenge_2_solution_2!$C3275,products!$A:$A,0))</f>
        <v>7.12</v>
      </c>
      <c r="G3275">
        <f t="shared" si="51"/>
        <v>35.9</v>
      </c>
      <c r="H3275">
        <f t="shared" si="51"/>
        <v>7.12</v>
      </c>
    </row>
    <row r="3276" spans="1:8" x14ac:dyDescent="0.2">
      <c r="A3276" s="1">
        <v>2731</v>
      </c>
      <c r="B3276" s="3">
        <v>42569.879861111112</v>
      </c>
      <c r="C3276" t="s">
        <v>25</v>
      </c>
      <c r="D3276">
        <v>1</v>
      </c>
      <c r="E3276">
        <f>INDEX(products!B:B,MATCH(challenge_2_solution_2!$C3276,products!$A:$A,0))</f>
        <v>5.9</v>
      </c>
      <c r="F3276">
        <f>INDEX(products!C:C,MATCH(challenge_2_solution_2!$C3276,products!$A:$A,0))</f>
        <v>3.84</v>
      </c>
      <c r="G3276">
        <f t="shared" si="51"/>
        <v>5.9</v>
      </c>
      <c r="H3276">
        <f t="shared" si="51"/>
        <v>3.84</v>
      </c>
    </row>
    <row r="3277" spans="1:8" x14ac:dyDescent="0.2">
      <c r="A3277" s="1">
        <v>2731</v>
      </c>
      <c r="B3277" s="3">
        <v>42569.879861111112</v>
      </c>
      <c r="C3277" t="s">
        <v>21</v>
      </c>
      <c r="D3277">
        <v>1</v>
      </c>
      <c r="E3277">
        <f>INDEX(products!B:B,MATCH(challenge_2_solution_2!$C3277,products!$A:$A,0))</f>
        <v>5.9</v>
      </c>
      <c r="F3277">
        <f>INDEX(products!C:C,MATCH(challenge_2_solution_2!$C3277,products!$A:$A,0))</f>
        <v>1.89</v>
      </c>
      <c r="G3277">
        <f t="shared" si="51"/>
        <v>5.9</v>
      </c>
      <c r="H3277">
        <f t="shared" si="51"/>
        <v>1.89</v>
      </c>
    </row>
    <row r="3278" spans="1:8" x14ac:dyDescent="0.2">
      <c r="A3278" s="1">
        <v>2731</v>
      </c>
      <c r="B3278" s="3">
        <v>42569.879861111112</v>
      </c>
      <c r="C3278" t="s">
        <v>45</v>
      </c>
      <c r="D3278">
        <v>1</v>
      </c>
      <c r="E3278">
        <f>INDEX(products!B:B,MATCH(challenge_2_solution_2!$C3278,products!$A:$A,0))</f>
        <v>7.9</v>
      </c>
      <c r="F3278">
        <f>INDEX(products!C:C,MATCH(challenge_2_solution_2!$C3278,products!$A:$A,0))</f>
        <v>4.82</v>
      </c>
      <c r="G3278">
        <f t="shared" si="51"/>
        <v>7.9</v>
      </c>
      <c r="H3278">
        <f t="shared" si="51"/>
        <v>4.82</v>
      </c>
    </row>
    <row r="3279" spans="1:8" x14ac:dyDescent="0.2">
      <c r="A3279" s="1">
        <v>2731</v>
      </c>
      <c r="B3279" s="3">
        <v>42569.879861111112</v>
      </c>
      <c r="C3279" t="s">
        <v>49</v>
      </c>
      <c r="D3279">
        <v>1</v>
      </c>
      <c r="E3279">
        <f>INDEX(products!B:B,MATCH(challenge_2_solution_2!$C3279,products!$A:$A,0))</f>
        <v>7.9</v>
      </c>
      <c r="F3279">
        <f>INDEX(products!C:C,MATCH(challenge_2_solution_2!$C3279,products!$A:$A,0))</f>
        <v>5.21</v>
      </c>
      <c r="G3279">
        <f t="shared" si="51"/>
        <v>7.9</v>
      </c>
      <c r="H3279">
        <f t="shared" si="51"/>
        <v>5.21</v>
      </c>
    </row>
    <row r="3280" spans="1:8" x14ac:dyDescent="0.2">
      <c r="A3280" s="1">
        <v>2731</v>
      </c>
      <c r="B3280" s="3">
        <v>42569.879861111112</v>
      </c>
      <c r="C3280" t="s">
        <v>75</v>
      </c>
      <c r="D3280">
        <v>1</v>
      </c>
      <c r="E3280">
        <f>INDEX(products!B:B,MATCH(challenge_2_solution_2!$C3280,products!$A:$A,0))</f>
        <v>11.9</v>
      </c>
      <c r="F3280">
        <f>INDEX(products!C:C,MATCH(challenge_2_solution_2!$C3280,products!$A:$A,0))</f>
        <v>2.86</v>
      </c>
      <c r="G3280">
        <f t="shared" si="51"/>
        <v>11.9</v>
      </c>
      <c r="H3280">
        <f t="shared" si="51"/>
        <v>2.86</v>
      </c>
    </row>
    <row r="3281" spans="1:8" x14ac:dyDescent="0.2">
      <c r="A3281" s="1">
        <v>2731</v>
      </c>
      <c r="B3281" s="3">
        <v>42569.879861111112</v>
      </c>
      <c r="C3281" t="s">
        <v>78</v>
      </c>
      <c r="D3281">
        <v>1</v>
      </c>
      <c r="E3281">
        <f>INDEX(products!B:B,MATCH(challenge_2_solution_2!$C3281,products!$A:$A,0))</f>
        <v>11.9</v>
      </c>
      <c r="F3281">
        <f>INDEX(products!C:C,MATCH(challenge_2_solution_2!$C3281,products!$A:$A,0))</f>
        <v>7.26</v>
      </c>
      <c r="G3281">
        <f t="shared" si="51"/>
        <v>11.9</v>
      </c>
      <c r="H3281">
        <f t="shared" si="51"/>
        <v>7.26</v>
      </c>
    </row>
    <row r="3282" spans="1:8" x14ac:dyDescent="0.2">
      <c r="A3282" s="1">
        <v>2731</v>
      </c>
      <c r="B3282" s="3">
        <v>42569.879861111112</v>
      </c>
      <c r="C3282" t="s">
        <v>65</v>
      </c>
      <c r="D3282">
        <v>1</v>
      </c>
      <c r="E3282">
        <f>INDEX(products!B:B,MATCH(challenge_2_solution_2!$C3282,products!$A:$A,0))</f>
        <v>11.9</v>
      </c>
      <c r="F3282">
        <f>INDEX(products!C:C,MATCH(challenge_2_solution_2!$C3282,products!$A:$A,0))</f>
        <v>7.14</v>
      </c>
      <c r="G3282">
        <f t="shared" si="51"/>
        <v>11.9</v>
      </c>
      <c r="H3282">
        <f t="shared" si="51"/>
        <v>7.14</v>
      </c>
    </row>
    <row r="3283" spans="1:8" x14ac:dyDescent="0.2">
      <c r="A3283" s="1">
        <v>2732</v>
      </c>
      <c r="B3283" s="3">
        <v>42570.613194444442</v>
      </c>
      <c r="C3283" t="s">
        <v>34</v>
      </c>
      <c r="D3283">
        <v>1</v>
      </c>
      <c r="E3283">
        <f>INDEX(products!B:B,MATCH(challenge_2_solution_2!$C3283,products!$A:$A,0))</f>
        <v>7.9</v>
      </c>
      <c r="F3283">
        <f>INDEX(products!C:C,MATCH(challenge_2_solution_2!$C3283,products!$A:$A,0))</f>
        <v>1.58</v>
      </c>
      <c r="G3283">
        <f t="shared" si="51"/>
        <v>7.9</v>
      </c>
      <c r="H3283">
        <f t="shared" si="51"/>
        <v>1.58</v>
      </c>
    </row>
    <row r="3284" spans="1:8" x14ac:dyDescent="0.2">
      <c r="A3284" s="1">
        <v>2734</v>
      </c>
      <c r="B3284" s="3">
        <v>42570.761111111111</v>
      </c>
      <c r="C3284" t="s">
        <v>8</v>
      </c>
      <c r="D3284">
        <v>4</v>
      </c>
      <c r="E3284">
        <f>INDEX(products!B:B,MATCH(challenge_2_solution_2!$C3284,products!$A:$A,0))</f>
        <v>1.6</v>
      </c>
      <c r="F3284">
        <f>INDEX(products!C:C,MATCH(challenge_2_solution_2!$C3284,products!$A:$A,0))</f>
        <v>0.77</v>
      </c>
      <c r="G3284">
        <f t="shared" si="51"/>
        <v>6.4</v>
      </c>
      <c r="H3284">
        <f t="shared" si="51"/>
        <v>3.08</v>
      </c>
    </row>
    <row r="3285" spans="1:8" x14ac:dyDescent="0.2">
      <c r="A3285" s="1">
        <v>2734</v>
      </c>
      <c r="B3285" s="3">
        <v>42570.761111111111</v>
      </c>
      <c r="C3285" t="s">
        <v>19</v>
      </c>
      <c r="D3285">
        <v>1</v>
      </c>
      <c r="E3285">
        <f>INDEX(products!B:B,MATCH(challenge_2_solution_2!$C3285,products!$A:$A,0))</f>
        <v>5.9</v>
      </c>
      <c r="F3285">
        <f>INDEX(products!C:C,MATCH(challenge_2_solution_2!$C3285,products!$A:$A,0))</f>
        <v>1.65</v>
      </c>
      <c r="G3285">
        <f t="shared" si="51"/>
        <v>5.9</v>
      </c>
      <c r="H3285">
        <f t="shared" si="51"/>
        <v>1.65</v>
      </c>
    </row>
    <row r="3286" spans="1:8" x14ac:dyDescent="0.2">
      <c r="A3286" s="1">
        <v>2734</v>
      </c>
      <c r="B3286" s="3">
        <v>42570.761111111111</v>
      </c>
      <c r="C3286" t="s">
        <v>33</v>
      </c>
      <c r="D3286">
        <v>2</v>
      </c>
      <c r="E3286">
        <f>INDEX(products!B:B,MATCH(challenge_2_solution_2!$C3286,products!$A:$A,0))</f>
        <v>7.9</v>
      </c>
      <c r="F3286">
        <f>INDEX(products!C:C,MATCH(challenge_2_solution_2!$C3286,products!$A:$A,0))</f>
        <v>2.21</v>
      </c>
      <c r="G3286">
        <f t="shared" si="51"/>
        <v>15.8</v>
      </c>
      <c r="H3286">
        <f t="shared" si="51"/>
        <v>4.42</v>
      </c>
    </row>
    <row r="3287" spans="1:8" x14ac:dyDescent="0.2">
      <c r="A3287" s="1">
        <v>2734</v>
      </c>
      <c r="B3287" s="3">
        <v>42570.761111111111</v>
      </c>
      <c r="C3287" t="s">
        <v>28</v>
      </c>
      <c r="D3287">
        <v>2</v>
      </c>
      <c r="E3287">
        <f>INDEX(products!B:B,MATCH(challenge_2_solution_2!$C3287,products!$A:$A,0))</f>
        <v>7.9</v>
      </c>
      <c r="F3287">
        <f>INDEX(products!C:C,MATCH(challenge_2_solution_2!$C3287,products!$A:$A,0))</f>
        <v>2.4500000000000002</v>
      </c>
      <c r="G3287">
        <f t="shared" si="51"/>
        <v>15.8</v>
      </c>
      <c r="H3287">
        <f t="shared" si="51"/>
        <v>4.9000000000000004</v>
      </c>
    </row>
    <row r="3288" spans="1:8" x14ac:dyDescent="0.2">
      <c r="A3288" s="1">
        <v>2734</v>
      </c>
      <c r="B3288" s="3">
        <v>42570.761111111111</v>
      </c>
      <c r="C3288" t="s">
        <v>61</v>
      </c>
      <c r="D3288">
        <v>1</v>
      </c>
      <c r="E3288">
        <f>INDEX(products!B:B,MATCH(challenge_2_solution_2!$C3288,products!$A:$A,0))</f>
        <v>11.9</v>
      </c>
      <c r="F3288">
        <f>INDEX(products!C:C,MATCH(challenge_2_solution_2!$C3288,products!$A:$A,0))</f>
        <v>7.74</v>
      </c>
      <c r="G3288">
        <f t="shared" si="51"/>
        <v>11.9</v>
      </c>
      <c r="H3288">
        <f t="shared" si="51"/>
        <v>7.74</v>
      </c>
    </row>
    <row r="3289" spans="1:8" x14ac:dyDescent="0.2">
      <c r="A3289" s="1">
        <v>2734</v>
      </c>
      <c r="B3289" s="3">
        <v>42570.761111111111</v>
      </c>
      <c r="C3289" t="s">
        <v>118</v>
      </c>
      <c r="D3289">
        <v>1</v>
      </c>
      <c r="E3289">
        <f>INDEX(products!B:B,MATCH(challenge_2_solution_2!$C3289,products!$A:$A,0))</f>
        <v>19.899999999999999</v>
      </c>
      <c r="F3289">
        <f>INDEX(products!C:C,MATCH(challenge_2_solution_2!$C3289,products!$A:$A,0))</f>
        <v>12.74</v>
      </c>
      <c r="G3289">
        <f t="shared" si="51"/>
        <v>19.899999999999999</v>
      </c>
      <c r="H3289">
        <f t="shared" si="51"/>
        <v>12.74</v>
      </c>
    </row>
    <row r="3290" spans="1:8" x14ac:dyDescent="0.2">
      <c r="A3290" s="1">
        <v>2734</v>
      </c>
      <c r="B3290" s="3">
        <v>42570.761111111111</v>
      </c>
      <c r="C3290" t="s">
        <v>163</v>
      </c>
      <c r="D3290">
        <v>1</v>
      </c>
      <c r="E3290">
        <f>INDEX(products!B:B,MATCH(challenge_2_solution_2!$C3290,products!$A:$A,0))</f>
        <v>25.9</v>
      </c>
      <c r="F3290">
        <f>INDEX(products!C:C,MATCH(challenge_2_solution_2!$C3290,products!$A:$A,0))</f>
        <v>15.28</v>
      </c>
      <c r="G3290">
        <f t="shared" si="51"/>
        <v>25.9</v>
      </c>
      <c r="H3290">
        <f t="shared" si="51"/>
        <v>15.28</v>
      </c>
    </row>
    <row r="3291" spans="1:8" x14ac:dyDescent="0.2">
      <c r="A3291" s="1">
        <v>2735</v>
      </c>
      <c r="B3291" s="3">
        <v>42570.779861111114</v>
      </c>
      <c r="C3291" t="s">
        <v>33</v>
      </c>
      <c r="D3291">
        <v>1</v>
      </c>
      <c r="E3291">
        <f>INDEX(products!B:B,MATCH(challenge_2_solution_2!$C3291,products!$A:$A,0))</f>
        <v>7.9</v>
      </c>
      <c r="F3291">
        <f>INDEX(products!C:C,MATCH(challenge_2_solution_2!$C3291,products!$A:$A,0))</f>
        <v>2.21</v>
      </c>
      <c r="G3291">
        <f t="shared" si="51"/>
        <v>7.9</v>
      </c>
      <c r="H3291">
        <f t="shared" si="51"/>
        <v>2.21</v>
      </c>
    </row>
    <row r="3292" spans="1:8" x14ac:dyDescent="0.2">
      <c r="A3292" s="1">
        <v>2736</v>
      </c>
      <c r="B3292" s="3">
        <v>42570.799305555556</v>
      </c>
      <c r="C3292" t="s">
        <v>52</v>
      </c>
      <c r="D3292">
        <v>1</v>
      </c>
      <c r="E3292">
        <f>INDEX(products!B:B,MATCH(challenge_2_solution_2!$C3292,products!$A:$A,0))</f>
        <v>9.9</v>
      </c>
      <c r="F3292">
        <f>INDEX(products!C:C,MATCH(challenge_2_solution_2!$C3292,products!$A:$A,0))</f>
        <v>4.95</v>
      </c>
      <c r="G3292">
        <f t="shared" si="51"/>
        <v>9.9</v>
      </c>
      <c r="H3292">
        <f t="shared" si="51"/>
        <v>4.95</v>
      </c>
    </row>
    <row r="3293" spans="1:8" x14ac:dyDescent="0.2">
      <c r="A3293" s="1">
        <v>2736</v>
      </c>
      <c r="B3293" s="3">
        <v>42570.799305555556</v>
      </c>
      <c r="C3293" t="s">
        <v>56</v>
      </c>
      <c r="D3293">
        <v>1</v>
      </c>
      <c r="E3293">
        <f>INDEX(products!B:B,MATCH(challenge_2_solution_2!$C3293,products!$A:$A,0))</f>
        <v>9.9</v>
      </c>
      <c r="F3293">
        <f>INDEX(products!C:C,MATCH(challenge_2_solution_2!$C3293,products!$A:$A,0))</f>
        <v>2.38</v>
      </c>
      <c r="G3293">
        <f t="shared" si="51"/>
        <v>9.9</v>
      </c>
      <c r="H3293">
        <f t="shared" si="51"/>
        <v>2.38</v>
      </c>
    </row>
    <row r="3294" spans="1:8" x14ac:dyDescent="0.2">
      <c r="A3294" s="1">
        <v>2736</v>
      </c>
      <c r="B3294" s="3">
        <v>42570.799305555556</v>
      </c>
      <c r="C3294" t="s">
        <v>80</v>
      </c>
      <c r="D3294">
        <v>1</v>
      </c>
      <c r="E3294">
        <f>INDEX(products!B:B,MATCH(challenge_2_solution_2!$C3294,products!$A:$A,0))</f>
        <v>11.9</v>
      </c>
      <c r="F3294">
        <f>INDEX(products!C:C,MATCH(challenge_2_solution_2!$C3294,products!$A:$A,0))</f>
        <v>3.21</v>
      </c>
      <c r="G3294">
        <f t="shared" si="51"/>
        <v>11.9</v>
      </c>
      <c r="H3294">
        <f t="shared" si="51"/>
        <v>3.21</v>
      </c>
    </row>
    <row r="3295" spans="1:8" x14ac:dyDescent="0.2">
      <c r="A3295" s="1">
        <v>2737</v>
      </c>
      <c r="B3295" s="3">
        <v>42570.819444444445</v>
      </c>
      <c r="C3295" t="s">
        <v>5</v>
      </c>
      <c r="D3295">
        <v>1</v>
      </c>
      <c r="E3295">
        <f>INDEX(products!B:B,MATCH(challenge_2_solution_2!$C3295,products!$A:$A,0))</f>
        <v>1</v>
      </c>
      <c r="F3295">
        <f>INDEX(products!C:C,MATCH(challenge_2_solution_2!$C3295,products!$A:$A,0))</f>
        <v>0.31</v>
      </c>
      <c r="G3295">
        <f t="shared" si="51"/>
        <v>1</v>
      </c>
      <c r="H3295">
        <f t="shared" si="51"/>
        <v>0.31</v>
      </c>
    </row>
    <row r="3296" spans="1:8" x14ac:dyDescent="0.2">
      <c r="A3296" s="1">
        <v>2737</v>
      </c>
      <c r="B3296" s="3">
        <v>42570.819444444445</v>
      </c>
      <c r="C3296" t="s">
        <v>3</v>
      </c>
      <c r="D3296">
        <v>1</v>
      </c>
      <c r="E3296">
        <f>INDEX(products!B:B,MATCH(challenge_2_solution_2!$C3296,products!$A:$A,0))</f>
        <v>1</v>
      </c>
      <c r="F3296">
        <f>INDEX(products!C:C,MATCH(challenge_2_solution_2!$C3296,products!$A:$A,0))</f>
        <v>0.5</v>
      </c>
      <c r="G3296">
        <f t="shared" si="51"/>
        <v>1</v>
      </c>
      <c r="H3296">
        <f t="shared" si="51"/>
        <v>0.5</v>
      </c>
    </row>
    <row r="3297" spans="1:8" x14ac:dyDescent="0.2">
      <c r="A3297" s="1">
        <v>2737</v>
      </c>
      <c r="B3297" s="3">
        <v>42570.819444444445</v>
      </c>
      <c r="C3297" t="s">
        <v>4</v>
      </c>
      <c r="D3297">
        <v>1</v>
      </c>
      <c r="E3297">
        <f>INDEX(products!B:B,MATCH(challenge_2_solution_2!$C3297,products!$A:$A,0))</f>
        <v>1</v>
      </c>
      <c r="F3297">
        <f>INDEX(products!C:C,MATCH(challenge_2_solution_2!$C3297,products!$A:$A,0))</f>
        <v>0.61</v>
      </c>
      <c r="G3297">
        <f t="shared" si="51"/>
        <v>1</v>
      </c>
      <c r="H3297">
        <f t="shared" si="51"/>
        <v>0.61</v>
      </c>
    </row>
    <row r="3298" spans="1:8" x14ac:dyDescent="0.2">
      <c r="A3298" s="1">
        <v>2737</v>
      </c>
      <c r="B3298" s="3">
        <v>42570.819444444445</v>
      </c>
      <c r="C3298" t="s">
        <v>7</v>
      </c>
      <c r="D3298">
        <v>1</v>
      </c>
      <c r="E3298">
        <f>INDEX(products!B:B,MATCH(challenge_2_solution_2!$C3298,products!$A:$A,0))</f>
        <v>1</v>
      </c>
      <c r="F3298">
        <f>INDEX(products!C:C,MATCH(challenge_2_solution_2!$C3298,products!$A:$A,0))</f>
        <v>0.68</v>
      </c>
      <c r="G3298">
        <f t="shared" si="51"/>
        <v>1</v>
      </c>
      <c r="H3298">
        <f t="shared" si="51"/>
        <v>0.68</v>
      </c>
    </row>
    <row r="3299" spans="1:8" x14ac:dyDescent="0.2">
      <c r="A3299" s="1">
        <v>2737</v>
      </c>
      <c r="B3299" s="3">
        <v>42570.819444444445</v>
      </c>
      <c r="C3299" t="s">
        <v>8</v>
      </c>
      <c r="D3299">
        <v>3</v>
      </c>
      <c r="E3299">
        <f>INDEX(products!B:B,MATCH(challenge_2_solution_2!$C3299,products!$A:$A,0))</f>
        <v>1.6</v>
      </c>
      <c r="F3299">
        <f>INDEX(products!C:C,MATCH(challenge_2_solution_2!$C3299,products!$A:$A,0))</f>
        <v>0.77</v>
      </c>
      <c r="G3299">
        <f t="shared" si="51"/>
        <v>4.8000000000000007</v>
      </c>
      <c r="H3299">
        <f t="shared" si="51"/>
        <v>2.31</v>
      </c>
    </row>
    <row r="3300" spans="1:8" x14ac:dyDescent="0.2">
      <c r="A3300" s="1">
        <v>2737</v>
      </c>
      <c r="B3300" s="3">
        <v>42570.819444444445</v>
      </c>
      <c r="C3300" t="s">
        <v>17</v>
      </c>
      <c r="D3300">
        <v>1</v>
      </c>
      <c r="E3300">
        <f>INDEX(products!B:B,MATCH(challenge_2_solution_2!$C3300,products!$A:$A,0))</f>
        <v>5.9</v>
      </c>
      <c r="F3300">
        <f>INDEX(products!C:C,MATCH(challenge_2_solution_2!$C3300,products!$A:$A,0))</f>
        <v>2.83</v>
      </c>
      <c r="G3300">
        <f t="shared" si="51"/>
        <v>5.9</v>
      </c>
      <c r="H3300">
        <f t="shared" si="51"/>
        <v>2.83</v>
      </c>
    </row>
    <row r="3301" spans="1:8" x14ac:dyDescent="0.2">
      <c r="A3301" s="1">
        <v>2737</v>
      </c>
      <c r="B3301" s="3">
        <v>42570.819444444445</v>
      </c>
      <c r="C3301" t="s">
        <v>33</v>
      </c>
      <c r="D3301">
        <v>1</v>
      </c>
      <c r="E3301">
        <f>INDEX(products!B:B,MATCH(challenge_2_solution_2!$C3301,products!$A:$A,0))</f>
        <v>7.9</v>
      </c>
      <c r="F3301">
        <f>INDEX(products!C:C,MATCH(challenge_2_solution_2!$C3301,products!$A:$A,0))</f>
        <v>2.21</v>
      </c>
      <c r="G3301">
        <f t="shared" si="51"/>
        <v>7.9</v>
      </c>
      <c r="H3301">
        <f t="shared" si="51"/>
        <v>2.21</v>
      </c>
    </row>
    <row r="3302" spans="1:8" x14ac:dyDescent="0.2">
      <c r="A3302" s="1">
        <v>2737</v>
      </c>
      <c r="B3302" s="3">
        <v>42570.819444444445</v>
      </c>
      <c r="C3302" t="s">
        <v>53</v>
      </c>
      <c r="D3302">
        <v>1</v>
      </c>
      <c r="E3302">
        <f>INDEX(products!B:B,MATCH(challenge_2_solution_2!$C3302,products!$A:$A,0))</f>
        <v>9.9</v>
      </c>
      <c r="F3302">
        <f>INDEX(products!C:C,MATCH(challenge_2_solution_2!$C3302,products!$A:$A,0))</f>
        <v>3.86</v>
      </c>
      <c r="G3302">
        <f t="shared" si="51"/>
        <v>9.9</v>
      </c>
      <c r="H3302">
        <f t="shared" si="51"/>
        <v>3.86</v>
      </c>
    </row>
    <row r="3303" spans="1:8" x14ac:dyDescent="0.2">
      <c r="A3303" s="1">
        <v>2737</v>
      </c>
      <c r="B3303" s="3">
        <v>42570.819444444445</v>
      </c>
      <c r="C3303" t="s">
        <v>66</v>
      </c>
      <c r="D3303">
        <v>1</v>
      </c>
      <c r="E3303">
        <f>INDEX(products!B:B,MATCH(challenge_2_solution_2!$C3303,products!$A:$A,0))</f>
        <v>11.9</v>
      </c>
      <c r="F3303">
        <f>INDEX(products!C:C,MATCH(challenge_2_solution_2!$C3303,products!$A:$A,0))</f>
        <v>6.31</v>
      </c>
      <c r="G3303">
        <f t="shared" si="51"/>
        <v>11.9</v>
      </c>
      <c r="H3303">
        <f t="shared" si="51"/>
        <v>6.31</v>
      </c>
    </row>
    <row r="3304" spans="1:8" x14ac:dyDescent="0.2">
      <c r="A3304" s="1">
        <v>2737</v>
      </c>
      <c r="B3304" s="3">
        <v>42570.819444444445</v>
      </c>
      <c r="C3304" t="s">
        <v>69</v>
      </c>
      <c r="D3304">
        <v>1</v>
      </c>
      <c r="E3304">
        <f>INDEX(products!B:B,MATCH(challenge_2_solution_2!$C3304,products!$A:$A,0))</f>
        <v>11.9</v>
      </c>
      <c r="F3304">
        <f>INDEX(products!C:C,MATCH(challenge_2_solution_2!$C3304,products!$A:$A,0))</f>
        <v>2.86</v>
      </c>
      <c r="G3304">
        <f t="shared" si="51"/>
        <v>11.9</v>
      </c>
      <c r="H3304">
        <f t="shared" si="51"/>
        <v>2.86</v>
      </c>
    </row>
    <row r="3305" spans="1:8" x14ac:dyDescent="0.2">
      <c r="A3305" s="1">
        <v>2737</v>
      </c>
      <c r="B3305" s="3">
        <v>42570.819444444445</v>
      </c>
      <c r="C3305" t="s">
        <v>93</v>
      </c>
      <c r="D3305">
        <v>1</v>
      </c>
      <c r="E3305">
        <f>INDEX(products!B:B,MATCH(challenge_2_solution_2!$C3305,products!$A:$A,0))</f>
        <v>17.899999999999999</v>
      </c>
      <c r="F3305">
        <f>INDEX(products!C:C,MATCH(challenge_2_solution_2!$C3305,products!$A:$A,0))</f>
        <v>6.8</v>
      </c>
      <c r="G3305">
        <f t="shared" si="51"/>
        <v>17.899999999999999</v>
      </c>
      <c r="H3305">
        <f t="shared" si="51"/>
        <v>6.8</v>
      </c>
    </row>
    <row r="3306" spans="1:8" x14ac:dyDescent="0.2">
      <c r="A3306" s="1">
        <v>2739</v>
      </c>
      <c r="B3306" s="3">
        <v>42571.738194444442</v>
      </c>
      <c r="C3306" t="s">
        <v>17</v>
      </c>
      <c r="D3306">
        <v>1</v>
      </c>
      <c r="E3306">
        <f>INDEX(products!B:B,MATCH(challenge_2_solution_2!$C3306,products!$A:$A,0))</f>
        <v>5.9</v>
      </c>
      <c r="F3306">
        <f>INDEX(products!C:C,MATCH(challenge_2_solution_2!$C3306,products!$A:$A,0))</f>
        <v>2.83</v>
      </c>
      <c r="G3306">
        <f t="shared" si="51"/>
        <v>5.9</v>
      </c>
      <c r="H3306">
        <f t="shared" si="51"/>
        <v>2.83</v>
      </c>
    </row>
    <row r="3307" spans="1:8" x14ac:dyDescent="0.2">
      <c r="A3307" s="1">
        <v>2739</v>
      </c>
      <c r="B3307" s="3">
        <v>42571.738194444442</v>
      </c>
      <c r="C3307" t="s">
        <v>14</v>
      </c>
      <c r="D3307">
        <v>1</v>
      </c>
      <c r="E3307">
        <f>INDEX(products!B:B,MATCH(challenge_2_solution_2!$C3307,products!$A:$A,0))</f>
        <v>5.9</v>
      </c>
      <c r="F3307">
        <f>INDEX(products!C:C,MATCH(challenge_2_solution_2!$C3307,products!$A:$A,0))</f>
        <v>2.36</v>
      </c>
      <c r="G3307">
        <f t="shared" si="51"/>
        <v>5.9</v>
      </c>
      <c r="H3307">
        <f t="shared" si="51"/>
        <v>2.36</v>
      </c>
    </row>
    <row r="3308" spans="1:8" x14ac:dyDescent="0.2">
      <c r="A3308" s="1">
        <v>2739</v>
      </c>
      <c r="B3308" s="3">
        <v>42571.738194444442</v>
      </c>
      <c r="C3308" t="s">
        <v>32</v>
      </c>
      <c r="D3308">
        <v>1</v>
      </c>
      <c r="E3308">
        <f>INDEX(products!B:B,MATCH(challenge_2_solution_2!$C3308,products!$A:$A,0))</f>
        <v>7.9</v>
      </c>
      <c r="F3308">
        <f>INDEX(products!C:C,MATCH(challenge_2_solution_2!$C3308,products!$A:$A,0))</f>
        <v>2.92</v>
      </c>
      <c r="G3308">
        <f t="shared" si="51"/>
        <v>7.9</v>
      </c>
      <c r="H3308">
        <f t="shared" si="51"/>
        <v>2.92</v>
      </c>
    </row>
    <row r="3309" spans="1:8" x14ac:dyDescent="0.2">
      <c r="A3309" s="1">
        <v>2739</v>
      </c>
      <c r="B3309" s="3">
        <v>42571.738194444442</v>
      </c>
      <c r="C3309" t="s">
        <v>69</v>
      </c>
      <c r="D3309">
        <v>1</v>
      </c>
      <c r="E3309">
        <f>INDEX(products!B:B,MATCH(challenge_2_solution_2!$C3309,products!$A:$A,0))</f>
        <v>11.9</v>
      </c>
      <c r="F3309">
        <f>INDEX(products!C:C,MATCH(challenge_2_solution_2!$C3309,products!$A:$A,0))</f>
        <v>2.86</v>
      </c>
      <c r="G3309">
        <f t="shared" si="51"/>
        <v>11.9</v>
      </c>
      <c r="H3309">
        <f t="shared" si="51"/>
        <v>2.86</v>
      </c>
    </row>
    <row r="3310" spans="1:8" x14ac:dyDescent="0.2">
      <c r="A3310" s="1">
        <v>2739</v>
      </c>
      <c r="B3310" s="3">
        <v>42571.738194444442</v>
      </c>
      <c r="C3310" t="s">
        <v>96</v>
      </c>
      <c r="D3310">
        <v>2</v>
      </c>
      <c r="E3310">
        <f>INDEX(products!B:B,MATCH(challenge_2_solution_2!$C3310,products!$A:$A,0))</f>
        <v>17.899999999999999</v>
      </c>
      <c r="F3310">
        <f>INDEX(products!C:C,MATCH(challenge_2_solution_2!$C3310,products!$A:$A,0))</f>
        <v>10.92</v>
      </c>
      <c r="G3310">
        <f t="shared" si="51"/>
        <v>35.799999999999997</v>
      </c>
      <c r="H3310">
        <f t="shared" si="51"/>
        <v>21.84</v>
      </c>
    </row>
    <row r="3311" spans="1:8" x14ac:dyDescent="0.2">
      <c r="A3311" s="1">
        <v>2739</v>
      </c>
      <c r="B3311" s="3">
        <v>42571.738194444442</v>
      </c>
      <c r="C3311" t="s">
        <v>119</v>
      </c>
      <c r="D3311">
        <v>1</v>
      </c>
      <c r="E3311">
        <f>INDEX(products!B:B,MATCH(challenge_2_solution_2!$C3311,products!$A:$A,0))</f>
        <v>19.899999999999999</v>
      </c>
      <c r="F3311">
        <f>INDEX(products!C:C,MATCH(challenge_2_solution_2!$C3311,products!$A:$A,0))</f>
        <v>7.16</v>
      </c>
      <c r="G3311">
        <f t="shared" si="51"/>
        <v>19.899999999999999</v>
      </c>
      <c r="H3311">
        <f t="shared" si="51"/>
        <v>7.16</v>
      </c>
    </row>
    <row r="3312" spans="1:8" x14ac:dyDescent="0.2">
      <c r="A3312" s="1">
        <v>2740</v>
      </c>
      <c r="B3312" s="3">
        <v>42572.722222222219</v>
      </c>
      <c r="C3312" t="s">
        <v>3</v>
      </c>
      <c r="D3312">
        <v>1</v>
      </c>
      <c r="E3312">
        <f>INDEX(products!B:B,MATCH(challenge_2_solution_2!$C3312,products!$A:$A,0))</f>
        <v>1</v>
      </c>
      <c r="F3312">
        <f>INDEX(products!C:C,MATCH(challenge_2_solution_2!$C3312,products!$A:$A,0))</f>
        <v>0.5</v>
      </c>
      <c r="G3312">
        <f t="shared" si="51"/>
        <v>1</v>
      </c>
      <c r="H3312">
        <f t="shared" si="51"/>
        <v>0.5</v>
      </c>
    </row>
    <row r="3313" spans="1:8" x14ac:dyDescent="0.2">
      <c r="A3313" s="1">
        <v>2740</v>
      </c>
      <c r="B3313" s="3">
        <v>42572.722222222219</v>
      </c>
      <c r="C3313" t="s">
        <v>4</v>
      </c>
      <c r="D3313">
        <v>1</v>
      </c>
      <c r="E3313">
        <f>INDEX(products!B:B,MATCH(challenge_2_solution_2!$C3313,products!$A:$A,0))</f>
        <v>1</v>
      </c>
      <c r="F3313">
        <f>INDEX(products!C:C,MATCH(challenge_2_solution_2!$C3313,products!$A:$A,0))</f>
        <v>0.61</v>
      </c>
      <c r="G3313">
        <f t="shared" si="51"/>
        <v>1</v>
      </c>
      <c r="H3313">
        <f t="shared" si="51"/>
        <v>0.61</v>
      </c>
    </row>
    <row r="3314" spans="1:8" x14ac:dyDescent="0.2">
      <c r="A3314" s="1">
        <v>2740</v>
      </c>
      <c r="B3314" s="3">
        <v>42572.722222222219</v>
      </c>
      <c r="C3314" t="s">
        <v>7</v>
      </c>
      <c r="D3314">
        <v>1</v>
      </c>
      <c r="E3314">
        <f>INDEX(products!B:B,MATCH(challenge_2_solution_2!$C3314,products!$A:$A,0))</f>
        <v>1</v>
      </c>
      <c r="F3314">
        <f>INDEX(products!C:C,MATCH(challenge_2_solution_2!$C3314,products!$A:$A,0))</f>
        <v>0.68</v>
      </c>
      <c r="G3314">
        <f t="shared" si="51"/>
        <v>1</v>
      </c>
      <c r="H3314">
        <f t="shared" si="51"/>
        <v>0.68</v>
      </c>
    </row>
    <row r="3315" spans="1:8" x14ac:dyDescent="0.2">
      <c r="A3315" s="1">
        <v>2740</v>
      </c>
      <c r="B3315" s="3">
        <v>42572.722222222219</v>
      </c>
      <c r="C3315" t="s">
        <v>12</v>
      </c>
      <c r="D3315">
        <v>5</v>
      </c>
      <c r="E3315">
        <f>INDEX(products!B:B,MATCH(challenge_2_solution_2!$C3315,products!$A:$A,0))</f>
        <v>5.2</v>
      </c>
      <c r="F3315">
        <f>INDEX(products!C:C,MATCH(challenge_2_solution_2!$C3315,products!$A:$A,0))</f>
        <v>3.07</v>
      </c>
      <c r="G3315">
        <f t="shared" si="51"/>
        <v>26</v>
      </c>
      <c r="H3315">
        <f t="shared" si="51"/>
        <v>15.35</v>
      </c>
    </row>
    <row r="3316" spans="1:8" x14ac:dyDescent="0.2">
      <c r="A3316" s="1">
        <v>2740</v>
      </c>
      <c r="B3316" s="3">
        <v>42572.722222222219</v>
      </c>
      <c r="C3316" t="s">
        <v>23</v>
      </c>
      <c r="D3316">
        <v>1</v>
      </c>
      <c r="E3316">
        <f>INDEX(products!B:B,MATCH(challenge_2_solution_2!$C3316,products!$A:$A,0))</f>
        <v>5.9</v>
      </c>
      <c r="F3316">
        <f>INDEX(products!C:C,MATCH(challenge_2_solution_2!$C3316,products!$A:$A,0))</f>
        <v>2.1800000000000002</v>
      </c>
      <c r="G3316">
        <f t="shared" si="51"/>
        <v>5.9</v>
      </c>
      <c r="H3316">
        <f t="shared" si="51"/>
        <v>2.1800000000000002</v>
      </c>
    </row>
    <row r="3317" spans="1:8" x14ac:dyDescent="0.2">
      <c r="A3317" s="1">
        <v>2740</v>
      </c>
      <c r="B3317" s="3">
        <v>42572.722222222219</v>
      </c>
      <c r="C3317" t="s">
        <v>27</v>
      </c>
      <c r="D3317">
        <v>2</v>
      </c>
      <c r="E3317">
        <f>INDEX(products!B:B,MATCH(challenge_2_solution_2!$C3317,products!$A:$A,0))</f>
        <v>7.9</v>
      </c>
      <c r="F3317">
        <f>INDEX(products!C:C,MATCH(challenge_2_solution_2!$C3317,products!$A:$A,0))</f>
        <v>4.03</v>
      </c>
      <c r="G3317">
        <f t="shared" si="51"/>
        <v>15.8</v>
      </c>
      <c r="H3317">
        <f t="shared" si="51"/>
        <v>8.06</v>
      </c>
    </row>
    <row r="3318" spans="1:8" x14ac:dyDescent="0.2">
      <c r="A3318" s="1">
        <v>2740</v>
      </c>
      <c r="B3318" s="3">
        <v>42572.722222222219</v>
      </c>
      <c r="C3318" t="s">
        <v>130</v>
      </c>
      <c r="D3318">
        <v>1</v>
      </c>
      <c r="E3318">
        <f>INDEX(products!B:B,MATCH(challenge_2_solution_2!$C3318,products!$A:$A,0))</f>
        <v>19.899999999999999</v>
      </c>
      <c r="F3318">
        <f>INDEX(products!C:C,MATCH(challenge_2_solution_2!$C3318,products!$A:$A,0))</f>
        <v>5.37</v>
      </c>
      <c r="G3318">
        <f t="shared" si="51"/>
        <v>19.899999999999999</v>
      </c>
      <c r="H3318">
        <f t="shared" si="51"/>
        <v>5.37</v>
      </c>
    </row>
    <row r="3319" spans="1:8" x14ac:dyDescent="0.2">
      <c r="A3319" s="1">
        <v>2740</v>
      </c>
      <c r="B3319" s="3">
        <v>42572.722222222219</v>
      </c>
      <c r="C3319" t="s">
        <v>155</v>
      </c>
      <c r="D3319">
        <v>1</v>
      </c>
      <c r="E3319">
        <f>INDEX(products!B:B,MATCH(challenge_2_solution_2!$C3319,products!$A:$A,0))</f>
        <v>21.9</v>
      </c>
      <c r="F3319">
        <f>INDEX(products!C:C,MATCH(challenge_2_solution_2!$C3319,products!$A:$A,0))</f>
        <v>11.39</v>
      </c>
      <c r="G3319">
        <f t="shared" si="51"/>
        <v>21.9</v>
      </c>
      <c r="H3319">
        <f t="shared" si="51"/>
        <v>11.39</v>
      </c>
    </row>
    <row r="3320" spans="1:8" x14ac:dyDescent="0.2">
      <c r="A3320" s="1">
        <v>2741</v>
      </c>
      <c r="B3320" s="3">
        <v>42572.734027777777</v>
      </c>
      <c r="C3320" t="s">
        <v>15</v>
      </c>
      <c r="D3320">
        <v>1</v>
      </c>
      <c r="E3320">
        <f>INDEX(products!B:B,MATCH(challenge_2_solution_2!$C3320,products!$A:$A,0))</f>
        <v>5.9</v>
      </c>
      <c r="F3320">
        <f>INDEX(products!C:C,MATCH(challenge_2_solution_2!$C3320,products!$A:$A,0))</f>
        <v>3.07</v>
      </c>
      <c r="G3320">
        <f t="shared" si="51"/>
        <v>5.9</v>
      </c>
      <c r="H3320">
        <f t="shared" si="51"/>
        <v>3.07</v>
      </c>
    </row>
    <row r="3321" spans="1:8" x14ac:dyDescent="0.2">
      <c r="A3321" s="1">
        <v>2741</v>
      </c>
      <c r="B3321" s="3">
        <v>42572.734027777777</v>
      </c>
      <c r="C3321" t="s">
        <v>38</v>
      </c>
      <c r="D3321">
        <v>2</v>
      </c>
      <c r="E3321">
        <f>INDEX(products!B:B,MATCH(challenge_2_solution_2!$C3321,products!$A:$A,0))</f>
        <v>7.9</v>
      </c>
      <c r="F3321">
        <f>INDEX(products!C:C,MATCH(challenge_2_solution_2!$C3321,products!$A:$A,0))</f>
        <v>3</v>
      </c>
      <c r="G3321">
        <f t="shared" si="51"/>
        <v>15.8</v>
      </c>
      <c r="H3321">
        <f t="shared" si="51"/>
        <v>6</v>
      </c>
    </row>
    <row r="3322" spans="1:8" x14ac:dyDescent="0.2">
      <c r="A3322" s="1">
        <v>2741</v>
      </c>
      <c r="B3322" s="3">
        <v>42572.734027777777</v>
      </c>
      <c r="C3322" t="s">
        <v>103</v>
      </c>
      <c r="D3322">
        <v>1</v>
      </c>
      <c r="E3322">
        <f>INDEX(products!B:B,MATCH(challenge_2_solution_2!$C3322,products!$A:$A,0))</f>
        <v>17.899999999999999</v>
      </c>
      <c r="F3322">
        <f>INDEX(products!C:C,MATCH(challenge_2_solution_2!$C3322,products!$A:$A,0))</f>
        <v>12.35</v>
      </c>
      <c r="G3322">
        <f t="shared" si="51"/>
        <v>17.899999999999999</v>
      </c>
      <c r="H3322">
        <f t="shared" si="51"/>
        <v>12.35</v>
      </c>
    </row>
    <row r="3323" spans="1:8" x14ac:dyDescent="0.2">
      <c r="A3323" s="1">
        <v>2741</v>
      </c>
      <c r="B3323" s="3">
        <v>42572.734027777777</v>
      </c>
      <c r="C3323" t="s">
        <v>91</v>
      </c>
      <c r="D3323">
        <v>1</v>
      </c>
      <c r="E3323">
        <f>INDEX(products!B:B,MATCH(challenge_2_solution_2!$C3323,products!$A:$A,0))</f>
        <v>17.899999999999999</v>
      </c>
      <c r="F3323">
        <f>INDEX(products!C:C,MATCH(challenge_2_solution_2!$C3323,products!$A:$A,0))</f>
        <v>6.44</v>
      </c>
      <c r="G3323">
        <f t="shared" si="51"/>
        <v>17.899999999999999</v>
      </c>
      <c r="H3323">
        <f t="shared" si="51"/>
        <v>6.44</v>
      </c>
    </row>
    <row r="3324" spans="1:8" x14ac:dyDescent="0.2">
      <c r="A3324" s="1">
        <v>2742</v>
      </c>
      <c r="B3324" s="3">
        <v>42572.751388888886</v>
      </c>
      <c r="C3324" t="s">
        <v>27</v>
      </c>
      <c r="D3324">
        <v>1</v>
      </c>
      <c r="E3324">
        <f>INDEX(products!B:B,MATCH(challenge_2_solution_2!$C3324,products!$A:$A,0))</f>
        <v>7.9</v>
      </c>
      <c r="F3324">
        <f>INDEX(products!C:C,MATCH(challenge_2_solution_2!$C3324,products!$A:$A,0))</f>
        <v>4.03</v>
      </c>
      <c r="G3324">
        <f t="shared" si="51"/>
        <v>7.9</v>
      </c>
      <c r="H3324">
        <f t="shared" si="51"/>
        <v>4.03</v>
      </c>
    </row>
    <row r="3325" spans="1:8" x14ac:dyDescent="0.2">
      <c r="A3325" s="1">
        <v>2742</v>
      </c>
      <c r="B3325" s="3">
        <v>42572.751388888886</v>
      </c>
      <c r="C3325" t="s">
        <v>89</v>
      </c>
      <c r="D3325">
        <v>1</v>
      </c>
      <c r="E3325">
        <f>INDEX(products!B:B,MATCH(challenge_2_solution_2!$C3325,products!$A:$A,0))</f>
        <v>17.899999999999999</v>
      </c>
      <c r="F3325">
        <f>INDEX(products!C:C,MATCH(challenge_2_solution_2!$C3325,products!$A:$A,0))</f>
        <v>3.94</v>
      </c>
      <c r="G3325">
        <f t="shared" si="51"/>
        <v>17.899999999999999</v>
      </c>
      <c r="H3325">
        <f t="shared" si="51"/>
        <v>3.94</v>
      </c>
    </row>
    <row r="3326" spans="1:8" x14ac:dyDescent="0.2">
      <c r="A3326" s="1">
        <v>2742</v>
      </c>
      <c r="B3326" s="3">
        <v>42572.751388888886</v>
      </c>
      <c r="C3326" t="s">
        <v>93</v>
      </c>
      <c r="D3326">
        <v>1</v>
      </c>
      <c r="E3326">
        <f>INDEX(products!B:B,MATCH(challenge_2_solution_2!$C3326,products!$A:$A,0))</f>
        <v>17.899999999999999</v>
      </c>
      <c r="F3326">
        <f>INDEX(products!C:C,MATCH(challenge_2_solution_2!$C3326,products!$A:$A,0))</f>
        <v>6.8</v>
      </c>
      <c r="G3326">
        <f t="shared" si="51"/>
        <v>17.899999999999999</v>
      </c>
      <c r="H3326">
        <f t="shared" si="51"/>
        <v>6.8</v>
      </c>
    </row>
    <row r="3327" spans="1:8" x14ac:dyDescent="0.2">
      <c r="A3327" s="1">
        <v>2742</v>
      </c>
      <c r="B3327" s="3">
        <v>42572.751388888886</v>
      </c>
      <c r="C3327" t="s">
        <v>166</v>
      </c>
      <c r="D3327">
        <v>1</v>
      </c>
      <c r="E3327">
        <f>INDEX(products!B:B,MATCH(challenge_2_solution_2!$C3327,products!$A:$A,0))</f>
        <v>25.9</v>
      </c>
      <c r="F3327">
        <f>INDEX(products!C:C,MATCH(challenge_2_solution_2!$C3327,products!$A:$A,0))</f>
        <v>6.99</v>
      </c>
      <c r="G3327">
        <f t="shared" si="51"/>
        <v>25.9</v>
      </c>
      <c r="H3327">
        <f t="shared" si="51"/>
        <v>6.99</v>
      </c>
    </row>
    <row r="3328" spans="1:8" x14ac:dyDescent="0.2">
      <c r="A3328" s="1">
        <v>2743</v>
      </c>
      <c r="B3328" s="3">
        <v>42572.772916666669</v>
      </c>
      <c r="C3328" t="s">
        <v>5</v>
      </c>
      <c r="D3328">
        <v>1</v>
      </c>
      <c r="E3328">
        <f>INDEX(products!B:B,MATCH(challenge_2_solution_2!$C3328,products!$A:$A,0))</f>
        <v>1</v>
      </c>
      <c r="F3328">
        <f>INDEX(products!C:C,MATCH(challenge_2_solution_2!$C3328,products!$A:$A,0))</f>
        <v>0.31</v>
      </c>
      <c r="G3328">
        <f t="shared" si="51"/>
        <v>1</v>
      </c>
      <c r="H3328">
        <f t="shared" si="51"/>
        <v>0.31</v>
      </c>
    </row>
    <row r="3329" spans="1:8" x14ac:dyDescent="0.2">
      <c r="A3329" s="1">
        <v>2743</v>
      </c>
      <c r="B3329" s="3">
        <v>42572.772916666669</v>
      </c>
      <c r="C3329" t="s">
        <v>3</v>
      </c>
      <c r="D3329">
        <v>1</v>
      </c>
      <c r="E3329">
        <f>INDEX(products!B:B,MATCH(challenge_2_solution_2!$C3329,products!$A:$A,0))</f>
        <v>1</v>
      </c>
      <c r="F3329">
        <f>INDEX(products!C:C,MATCH(challenge_2_solution_2!$C3329,products!$A:$A,0))</f>
        <v>0.5</v>
      </c>
      <c r="G3329">
        <f t="shared" si="51"/>
        <v>1</v>
      </c>
      <c r="H3329">
        <f t="shared" si="51"/>
        <v>0.5</v>
      </c>
    </row>
    <row r="3330" spans="1:8" x14ac:dyDescent="0.2">
      <c r="A3330" s="1">
        <v>2743</v>
      </c>
      <c r="B3330" s="3">
        <v>42572.772916666669</v>
      </c>
      <c r="C3330" t="s">
        <v>6</v>
      </c>
      <c r="D3330">
        <v>1</v>
      </c>
      <c r="E3330">
        <f>INDEX(products!B:B,MATCH(challenge_2_solution_2!$C3330,products!$A:$A,0))</f>
        <v>1</v>
      </c>
      <c r="F3330">
        <f>INDEX(products!C:C,MATCH(challenge_2_solution_2!$C3330,products!$A:$A,0))</f>
        <v>0.31</v>
      </c>
      <c r="G3330">
        <f t="shared" si="51"/>
        <v>1</v>
      </c>
      <c r="H3330">
        <f t="shared" si="51"/>
        <v>0.31</v>
      </c>
    </row>
    <row r="3331" spans="1:8" x14ac:dyDescent="0.2">
      <c r="A3331" s="1">
        <v>2743</v>
      </c>
      <c r="B3331" s="3">
        <v>42572.772916666669</v>
      </c>
      <c r="C3331" t="s">
        <v>8</v>
      </c>
      <c r="D3331">
        <v>1</v>
      </c>
      <c r="E3331">
        <f>INDEX(products!B:B,MATCH(challenge_2_solution_2!$C3331,products!$A:$A,0))</f>
        <v>1.6</v>
      </c>
      <c r="F3331">
        <f>INDEX(products!C:C,MATCH(challenge_2_solution_2!$C3331,products!$A:$A,0))</f>
        <v>0.77</v>
      </c>
      <c r="G3331">
        <f t="shared" ref="G3331:H3394" si="52">$D3331*E3331</f>
        <v>1.6</v>
      </c>
      <c r="H3331">
        <f t="shared" si="52"/>
        <v>0.77</v>
      </c>
    </row>
    <row r="3332" spans="1:8" x14ac:dyDescent="0.2">
      <c r="A3332" s="1">
        <v>2743</v>
      </c>
      <c r="B3332" s="3">
        <v>42572.772916666669</v>
      </c>
      <c r="C3332" t="s">
        <v>17</v>
      </c>
      <c r="D3332">
        <v>1</v>
      </c>
      <c r="E3332">
        <f>INDEX(products!B:B,MATCH(challenge_2_solution_2!$C3332,products!$A:$A,0))</f>
        <v>5.9</v>
      </c>
      <c r="F3332">
        <f>INDEX(products!C:C,MATCH(challenge_2_solution_2!$C3332,products!$A:$A,0))</f>
        <v>2.83</v>
      </c>
      <c r="G3332">
        <f t="shared" si="52"/>
        <v>5.9</v>
      </c>
      <c r="H3332">
        <f t="shared" si="52"/>
        <v>2.83</v>
      </c>
    </row>
    <row r="3333" spans="1:8" x14ac:dyDescent="0.2">
      <c r="A3333" s="1">
        <v>2743</v>
      </c>
      <c r="B3333" s="3">
        <v>42572.772916666669</v>
      </c>
      <c r="C3333" t="s">
        <v>33</v>
      </c>
      <c r="D3333">
        <v>1</v>
      </c>
      <c r="E3333">
        <f>INDEX(products!B:B,MATCH(challenge_2_solution_2!$C3333,products!$A:$A,0))</f>
        <v>7.9</v>
      </c>
      <c r="F3333">
        <f>INDEX(products!C:C,MATCH(challenge_2_solution_2!$C3333,products!$A:$A,0))</f>
        <v>2.21</v>
      </c>
      <c r="G3333">
        <f t="shared" si="52"/>
        <v>7.9</v>
      </c>
      <c r="H3333">
        <f t="shared" si="52"/>
        <v>2.21</v>
      </c>
    </row>
    <row r="3334" spans="1:8" x14ac:dyDescent="0.2">
      <c r="A3334" s="1">
        <v>2743</v>
      </c>
      <c r="B3334" s="3">
        <v>42572.772916666669</v>
      </c>
      <c r="C3334" t="s">
        <v>56</v>
      </c>
      <c r="D3334">
        <v>1</v>
      </c>
      <c r="E3334">
        <f>INDEX(products!B:B,MATCH(challenge_2_solution_2!$C3334,products!$A:$A,0))</f>
        <v>9.9</v>
      </c>
      <c r="F3334">
        <f>INDEX(products!C:C,MATCH(challenge_2_solution_2!$C3334,products!$A:$A,0))</f>
        <v>2.38</v>
      </c>
      <c r="G3334">
        <f t="shared" si="52"/>
        <v>9.9</v>
      </c>
      <c r="H3334">
        <f t="shared" si="52"/>
        <v>2.38</v>
      </c>
    </row>
    <row r="3335" spans="1:8" x14ac:dyDescent="0.2">
      <c r="A3335" s="1">
        <v>2743</v>
      </c>
      <c r="B3335" s="3">
        <v>42572.772916666669</v>
      </c>
      <c r="C3335" t="s">
        <v>61</v>
      </c>
      <c r="D3335">
        <v>1</v>
      </c>
      <c r="E3335">
        <f>INDEX(products!B:B,MATCH(challenge_2_solution_2!$C3335,products!$A:$A,0))</f>
        <v>11.9</v>
      </c>
      <c r="F3335">
        <f>INDEX(products!C:C,MATCH(challenge_2_solution_2!$C3335,products!$A:$A,0))</f>
        <v>7.74</v>
      </c>
      <c r="G3335">
        <f t="shared" si="52"/>
        <v>11.9</v>
      </c>
      <c r="H3335">
        <f t="shared" si="52"/>
        <v>7.74</v>
      </c>
    </row>
    <row r="3336" spans="1:8" x14ac:dyDescent="0.2">
      <c r="A3336" s="1">
        <v>2743</v>
      </c>
      <c r="B3336" s="3">
        <v>42572.772916666669</v>
      </c>
      <c r="C3336" t="s">
        <v>152</v>
      </c>
      <c r="D3336">
        <v>1</v>
      </c>
      <c r="E3336">
        <f>INDEX(products!B:B,MATCH(challenge_2_solution_2!$C3336,products!$A:$A,0))</f>
        <v>21.9</v>
      </c>
      <c r="F3336">
        <f>INDEX(products!C:C,MATCH(challenge_2_solution_2!$C3336,products!$A:$A,0))</f>
        <v>8.5399999999999991</v>
      </c>
      <c r="G3336">
        <f t="shared" si="52"/>
        <v>21.9</v>
      </c>
      <c r="H3336">
        <f t="shared" si="52"/>
        <v>8.5399999999999991</v>
      </c>
    </row>
    <row r="3337" spans="1:8" x14ac:dyDescent="0.2">
      <c r="A3337" s="1">
        <v>2746</v>
      </c>
      <c r="B3337" s="3">
        <v>42572.786805555559</v>
      </c>
      <c r="C3337" t="s">
        <v>8</v>
      </c>
      <c r="D3337">
        <v>3</v>
      </c>
      <c r="E3337">
        <f>INDEX(products!B:B,MATCH(challenge_2_solution_2!$C3337,products!$A:$A,0))</f>
        <v>1.6</v>
      </c>
      <c r="F3337">
        <f>INDEX(products!C:C,MATCH(challenge_2_solution_2!$C3337,products!$A:$A,0))</f>
        <v>0.77</v>
      </c>
      <c r="G3337">
        <f t="shared" si="52"/>
        <v>4.8000000000000007</v>
      </c>
      <c r="H3337">
        <f t="shared" si="52"/>
        <v>2.31</v>
      </c>
    </row>
    <row r="3338" spans="1:8" x14ac:dyDescent="0.2">
      <c r="A3338" s="1">
        <v>2746</v>
      </c>
      <c r="B3338" s="3">
        <v>42572.786805555559</v>
      </c>
      <c r="C3338" t="s">
        <v>14</v>
      </c>
      <c r="D3338">
        <v>1</v>
      </c>
      <c r="E3338">
        <f>INDEX(products!B:B,MATCH(challenge_2_solution_2!$C3338,products!$A:$A,0))</f>
        <v>5.9</v>
      </c>
      <c r="F3338">
        <f>INDEX(products!C:C,MATCH(challenge_2_solution_2!$C3338,products!$A:$A,0))</f>
        <v>2.36</v>
      </c>
      <c r="G3338">
        <f t="shared" si="52"/>
        <v>5.9</v>
      </c>
      <c r="H3338">
        <f t="shared" si="52"/>
        <v>2.36</v>
      </c>
    </row>
    <row r="3339" spans="1:8" x14ac:dyDescent="0.2">
      <c r="A3339" s="1">
        <v>2746</v>
      </c>
      <c r="B3339" s="3">
        <v>42572.786805555559</v>
      </c>
      <c r="C3339" t="s">
        <v>15</v>
      </c>
      <c r="D3339">
        <v>2</v>
      </c>
      <c r="E3339">
        <f>INDEX(products!B:B,MATCH(challenge_2_solution_2!$C3339,products!$A:$A,0))</f>
        <v>5.9</v>
      </c>
      <c r="F3339">
        <f>INDEX(products!C:C,MATCH(challenge_2_solution_2!$C3339,products!$A:$A,0))</f>
        <v>3.07</v>
      </c>
      <c r="G3339">
        <f t="shared" si="52"/>
        <v>11.8</v>
      </c>
      <c r="H3339">
        <f t="shared" si="52"/>
        <v>6.14</v>
      </c>
    </row>
    <row r="3340" spans="1:8" x14ac:dyDescent="0.2">
      <c r="A3340" s="1">
        <v>2746</v>
      </c>
      <c r="B3340" s="3">
        <v>42572.786805555559</v>
      </c>
      <c r="C3340" t="s">
        <v>86</v>
      </c>
      <c r="D3340">
        <v>1</v>
      </c>
      <c r="E3340">
        <f>INDEX(products!B:B,MATCH(challenge_2_solution_2!$C3340,products!$A:$A,0))</f>
        <v>15.9</v>
      </c>
      <c r="F3340">
        <f>INDEX(products!C:C,MATCH(challenge_2_solution_2!$C3340,products!$A:$A,0))</f>
        <v>5.57</v>
      </c>
      <c r="G3340">
        <f t="shared" si="52"/>
        <v>15.9</v>
      </c>
      <c r="H3340">
        <f t="shared" si="52"/>
        <v>5.57</v>
      </c>
    </row>
    <row r="3341" spans="1:8" x14ac:dyDescent="0.2">
      <c r="A3341" s="1">
        <v>2746</v>
      </c>
      <c r="B3341" s="3">
        <v>42572.786805555559</v>
      </c>
      <c r="C3341" t="s">
        <v>91</v>
      </c>
      <c r="D3341">
        <v>1</v>
      </c>
      <c r="E3341">
        <f>INDEX(products!B:B,MATCH(challenge_2_solution_2!$C3341,products!$A:$A,0))</f>
        <v>17.899999999999999</v>
      </c>
      <c r="F3341">
        <f>INDEX(products!C:C,MATCH(challenge_2_solution_2!$C3341,products!$A:$A,0))</f>
        <v>6.44</v>
      </c>
      <c r="G3341">
        <f t="shared" si="52"/>
        <v>17.899999999999999</v>
      </c>
      <c r="H3341">
        <f t="shared" si="52"/>
        <v>6.44</v>
      </c>
    </row>
    <row r="3342" spans="1:8" x14ac:dyDescent="0.2">
      <c r="A3342" s="1">
        <v>2746</v>
      </c>
      <c r="B3342" s="3">
        <v>42572.786805555559</v>
      </c>
      <c r="C3342" t="s">
        <v>119</v>
      </c>
      <c r="D3342">
        <v>1</v>
      </c>
      <c r="E3342">
        <f>INDEX(products!B:B,MATCH(challenge_2_solution_2!$C3342,products!$A:$A,0))</f>
        <v>19.899999999999999</v>
      </c>
      <c r="F3342">
        <f>INDEX(products!C:C,MATCH(challenge_2_solution_2!$C3342,products!$A:$A,0))</f>
        <v>7.16</v>
      </c>
      <c r="G3342">
        <f t="shared" si="52"/>
        <v>19.899999999999999</v>
      </c>
      <c r="H3342">
        <f t="shared" si="52"/>
        <v>7.16</v>
      </c>
    </row>
    <row r="3343" spans="1:8" x14ac:dyDescent="0.2">
      <c r="A3343" s="1">
        <v>2746</v>
      </c>
      <c r="B3343" s="3">
        <v>42572.786805555559</v>
      </c>
      <c r="C3343" t="s">
        <v>160</v>
      </c>
      <c r="D3343">
        <v>1</v>
      </c>
      <c r="E3343">
        <f>INDEX(products!B:B,MATCH(challenge_2_solution_2!$C3343,products!$A:$A,0))</f>
        <v>23.9</v>
      </c>
      <c r="F3343">
        <f>INDEX(products!C:C,MATCH(challenge_2_solution_2!$C3343,products!$A:$A,0))</f>
        <v>9.08</v>
      </c>
      <c r="G3343">
        <f t="shared" si="52"/>
        <v>23.9</v>
      </c>
      <c r="H3343">
        <f t="shared" si="52"/>
        <v>9.08</v>
      </c>
    </row>
    <row r="3344" spans="1:8" x14ac:dyDescent="0.2">
      <c r="A3344" s="1">
        <v>2748</v>
      </c>
      <c r="B3344" s="3">
        <v>42572.820138888892</v>
      </c>
      <c r="C3344" t="s">
        <v>12</v>
      </c>
      <c r="D3344">
        <v>2</v>
      </c>
      <c r="E3344">
        <f>INDEX(products!B:B,MATCH(challenge_2_solution_2!$C3344,products!$A:$A,0))</f>
        <v>5.2</v>
      </c>
      <c r="F3344">
        <f>INDEX(products!C:C,MATCH(challenge_2_solution_2!$C3344,products!$A:$A,0))</f>
        <v>3.07</v>
      </c>
      <c r="G3344">
        <f t="shared" si="52"/>
        <v>10.4</v>
      </c>
      <c r="H3344">
        <f t="shared" si="52"/>
        <v>6.14</v>
      </c>
    </row>
    <row r="3345" spans="1:8" x14ac:dyDescent="0.2">
      <c r="A3345" s="1">
        <v>2748</v>
      </c>
      <c r="B3345" s="3">
        <v>42572.820138888892</v>
      </c>
      <c r="C3345" t="s">
        <v>14</v>
      </c>
      <c r="D3345">
        <v>1</v>
      </c>
      <c r="E3345">
        <f>INDEX(products!B:B,MATCH(challenge_2_solution_2!$C3345,products!$A:$A,0))</f>
        <v>5.9</v>
      </c>
      <c r="F3345">
        <f>INDEX(products!C:C,MATCH(challenge_2_solution_2!$C3345,products!$A:$A,0))</f>
        <v>2.36</v>
      </c>
      <c r="G3345">
        <f t="shared" si="52"/>
        <v>5.9</v>
      </c>
      <c r="H3345">
        <f t="shared" si="52"/>
        <v>2.36</v>
      </c>
    </row>
    <row r="3346" spans="1:8" x14ac:dyDescent="0.2">
      <c r="A3346" s="1">
        <v>2748</v>
      </c>
      <c r="B3346" s="3">
        <v>42572.820138888892</v>
      </c>
      <c r="C3346" t="s">
        <v>18</v>
      </c>
      <c r="D3346">
        <v>1</v>
      </c>
      <c r="E3346">
        <f>INDEX(products!B:B,MATCH(challenge_2_solution_2!$C3346,products!$A:$A,0))</f>
        <v>5.9</v>
      </c>
      <c r="F3346">
        <f>INDEX(products!C:C,MATCH(challenge_2_solution_2!$C3346,products!$A:$A,0))</f>
        <v>3.6</v>
      </c>
      <c r="G3346">
        <f t="shared" si="52"/>
        <v>5.9</v>
      </c>
      <c r="H3346">
        <f t="shared" si="52"/>
        <v>3.6</v>
      </c>
    </row>
    <row r="3347" spans="1:8" x14ac:dyDescent="0.2">
      <c r="A3347" s="1">
        <v>2748</v>
      </c>
      <c r="B3347" s="3">
        <v>42572.820138888892</v>
      </c>
      <c r="C3347" t="s">
        <v>33</v>
      </c>
      <c r="D3347">
        <v>1</v>
      </c>
      <c r="E3347">
        <f>INDEX(products!B:B,MATCH(challenge_2_solution_2!$C3347,products!$A:$A,0))</f>
        <v>7.9</v>
      </c>
      <c r="F3347">
        <f>INDEX(products!C:C,MATCH(challenge_2_solution_2!$C3347,products!$A:$A,0))</f>
        <v>2.21</v>
      </c>
      <c r="G3347">
        <f t="shared" si="52"/>
        <v>7.9</v>
      </c>
      <c r="H3347">
        <f t="shared" si="52"/>
        <v>2.21</v>
      </c>
    </row>
    <row r="3348" spans="1:8" x14ac:dyDescent="0.2">
      <c r="A3348" s="1">
        <v>2748</v>
      </c>
      <c r="B3348" s="3">
        <v>42572.820138888892</v>
      </c>
      <c r="C3348" t="s">
        <v>28</v>
      </c>
      <c r="D3348">
        <v>1</v>
      </c>
      <c r="E3348">
        <f>INDEX(products!B:B,MATCH(challenge_2_solution_2!$C3348,products!$A:$A,0))</f>
        <v>7.9</v>
      </c>
      <c r="F3348">
        <f>INDEX(products!C:C,MATCH(challenge_2_solution_2!$C3348,products!$A:$A,0))</f>
        <v>2.4500000000000002</v>
      </c>
      <c r="G3348">
        <f t="shared" si="52"/>
        <v>7.9</v>
      </c>
      <c r="H3348">
        <f t="shared" si="52"/>
        <v>2.4500000000000002</v>
      </c>
    </row>
    <row r="3349" spans="1:8" x14ac:dyDescent="0.2">
      <c r="A3349" s="1">
        <v>2748</v>
      </c>
      <c r="B3349" s="3">
        <v>42572.820138888892</v>
      </c>
      <c r="C3349" t="s">
        <v>66</v>
      </c>
      <c r="D3349">
        <v>1</v>
      </c>
      <c r="E3349">
        <f>INDEX(products!B:B,MATCH(challenge_2_solution_2!$C3349,products!$A:$A,0))</f>
        <v>11.9</v>
      </c>
      <c r="F3349">
        <f>INDEX(products!C:C,MATCH(challenge_2_solution_2!$C3349,products!$A:$A,0))</f>
        <v>6.31</v>
      </c>
      <c r="G3349">
        <f t="shared" si="52"/>
        <v>11.9</v>
      </c>
      <c r="H3349">
        <f t="shared" si="52"/>
        <v>6.31</v>
      </c>
    </row>
    <row r="3350" spans="1:8" x14ac:dyDescent="0.2">
      <c r="A3350" s="1">
        <v>2748</v>
      </c>
      <c r="B3350" s="3">
        <v>42572.820138888892</v>
      </c>
      <c r="C3350" t="s">
        <v>70</v>
      </c>
      <c r="D3350">
        <v>1</v>
      </c>
      <c r="E3350">
        <f>INDEX(products!B:B,MATCH(challenge_2_solution_2!$C3350,products!$A:$A,0))</f>
        <v>11.9</v>
      </c>
      <c r="F3350">
        <f>INDEX(products!C:C,MATCH(challenge_2_solution_2!$C3350,products!$A:$A,0))</f>
        <v>7.02</v>
      </c>
      <c r="G3350">
        <f t="shared" si="52"/>
        <v>11.9</v>
      </c>
      <c r="H3350">
        <f t="shared" si="52"/>
        <v>7.02</v>
      </c>
    </row>
    <row r="3351" spans="1:8" x14ac:dyDescent="0.2">
      <c r="A3351" s="1">
        <v>2748</v>
      </c>
      <c r="B3351" s="3">
        <v>42572.820138888892</v>
      </c>
      <c r="C3351" t="s">
        <v>97</v>
      </c>
      <c r="D3351">
        <v>1</v>
      </c>
      <c r="E3351">
        <f>INDEX(products!B:B,MATCH(challenge_2_solution_2!$C3351,products!$A:$A,0))</f>
        <v>17.899999999999999</v>
      </c>
      <c r="F3351">
        <f>INDEX(products!C:C,MATCH(challenge_2_solution_2!$C3351,products!$A:$A,0))</f>
        <v>11.81</v>
      </c>
      <c r="G3351">
        <f t="shared" si="52"/>
        <v>17.899999999999999</v>
      </c>
      <c r="H3351">
        <f t="shared" si="52"/>
        <v>11.81</v>
      </c>
    </row>
    <row r="3352" spans="1:8" x14ac:dyDescent="0.2">
      <c r="A3352" s="1">
        <v>2748</v>
      </c>
      <c r="B3352" s="3">
        <v>42572.820138888892</v>
      </c>
      <c r="C3352" t="s">
        <v>92</v>
      </c>
      <c r="D3352">
        <v>1</v>
      </c>
      <c r="E3352">
        <f>INDEX(products!B:B,MATCH(challenge_2_solution_2!$C3352,products!$A:$A,0))</f>
        <v>17.899999999999999</v>
      </c>
      <c r="F3352">
        <f>INDEX(products!C:C,MATCH(challenge_2_solution_2!$C3352,products!$A:$A,0))</f>
        <v>10.38</v>
      </c>
      <c r="G3352">
        <f t="shared" si="52"/>
        <v>17.899999999999999</v>
      </c>
      <c r="H3352">
        <f t="shared" si="52"/>
        <v>10.38</v>
      </c>
    </row>
    <row r="3353" spans="1:8" x14ac:dyDescent="0.2">
      <c r="A3353" s="1">
        <v>2748</v>
      </c>
      <c r="B3353" s="3">
        <v>42572.820138888892</v>
      </c>
      <c r="C3353" t="s">
        <v>99</v>
      </c>
      <c r="D3353">
        <v>1</v>
      </c>
      <c r="E3353">
        <f>INDEX(products!B:B,MATCH(challenge_2_solution_2!$C3353,products!$A:$A,0))</f>
        <v>17.899999999999999</v>
      </c>
      <c r="F3353">
        <f>INDEX(products!C:C,MATCH(challenge_2_solution_2!$C3353,products!$A:$A,0))</f>
        <v>10.74</v>
      </c>
      <c r="G3353">
        <f t="shared" si="52"/>
        <v>17.899999999999999</v>
      </c>
      <c r="H3353">
        <f t="shared" si="52"/>
        <v>10.74</v>
      </c>
    </row>
    <row r="3354" spans="1:8" x14ac:dyDescent="0.2">
      <c r="A3354" s="1">
        <v>2748</v>
      </c>
      <c r="B3354" s="3">
        <v>42572.820138888892</v>
      </c>
      <c r="C3354" t="s">
        <v>151</v>
      </c>
      <c r="D3354">
        <v>1</v>
      </c>
      <c r="E3354">
        <f>INDEX(products!B:B,MATCH(challenge_2_solution_2!$C3354,products!$A:$A,0))</f>
        <v>21.9</v>
      </c>
      <c r="F3354">
        <f>INDEX(products!C:C,MATCH(challenge_2_solution_2!$C3354,products!$A:$A,0))</f>
        <v>8.76</v>
      </c>
      <c r="G3354">
        <f t="shared" si="52"/>
        <v>21.9</v>
      </c>
      <c r="H3354">
        <f t="shared" si="52"/>
        <v>8.76</v>
      </c>
    </row>
    <row r="3355" spans="1:8" x14ac:dyDescent="0.2">
      <c r="A3355" s="1">
        <v>2750</v>
      </c>
      <c r="B3355" s="3">
        <v>42572.852777777778</v>
      </c>
      <c r="C3355" t="s">
        <v>5</v>
      </c>
      <c r="D3355">
        <v>1</v>
      </c>
      <c r="E3355">
        <f>INDEX(products!B:B,MATCH(challenge_2_solution_2!$C3355,products!$A:$A,0))</f>
        <v>1</v>
      </c>
      <c r="F3355">
        <f>INDEX(products!C:C,MATCH(challenge_2_solution_2!$C3355,products!$A:$A,0))</f>
        <v>0.31</v>
      </c>
      <c r="G3355">
        <f t="shared" si="52"/>
        <v>1</v>
      </c>
      <c r="H3355">
        <f t="shared" si="52"/>
        <v>0.31</v>
      </c>
    </row>
    <row r="3356" spans="1:8" x14ac:dyDescent="0.2">
      <c r="A3356" s="1">
        <v>2750</v>
      </c>
      <c r="B3356" s="3">
        <v>42572.852777777778</v>
      </c>
      <c r="C3356" t="s">
        <v>10</v>
      </c>
      <c r="D3356">
        <v>3</v>
      </c>
      <c r="E3356">
        <f>INDEX(products!B:B,MATCH(challenge_2_solution_2!$C3356,products!$A:$A,0))</f>
        <v>3.9</v>
      </c>
      <c r="F3356">
        <f>INDEX(products!C:C,MATCH(challenge_2_solution_2!$C3356,products!$A:$A,0))</f>
        <v>1.17</v>
      </c>
      <c r="G3356">
        <f t="shared" si="52"/>
        <v>11.7</v>
      </c>
      <c r="H3356">
        <f t="shared" si="52"/>
        <v>3.51</v>
      </c>
    </row>
    <row r="3357" spans="1:8" x14ac:dyDescent="0.2">
      <c r="A3357" s="1">
        <v>2750</v>
      </c>
      <c r="B3357" s="3">
        <v>42572.852777777778</v>
      </c>
      <c r="C3357" t="s">
        <v>34</v>
      </c>
      <c r="D3357">
        <v>1</v>
      </c>
      <c r="E3357">
        <f>INDEX(products!B:B,MATCH(challenge_2_solution_2!$C3357,products!$A:$A,0))</f>
        <v>7.9</v>
      </c>
      <c r="F3357">
        <f>INDEX(products!C:C,MATCH(challenge_2_solution_2!$C3357,products!$A:$A,0))</f>
        <v>1.58</v>
      </c>
      <c r="G3357">
        <f t="shared" si="52"/>
        <v>7.9</v>
      </c>
      <c r="H3357">
        <f t="shared" si="52"/>
        <v>1.58</v>
      </c>
    </row>
    <row r="3358" spans="1:8" x14ac:dyDescent="0.2">
      <c r="A3358" s="1">
        <v>2750</v>
      </c>
      <c r="B3358" s="3">
        <v>42572.852777777778</v>
      </c>
      <c r="C3358" t="s">
        <v>120</v>
      </c>
      <c r="D3358">
        <v>1</v>
      </c>
      <c r="E3358">
        <f>INDEX(products!B:B,MATCH(challenge_2_solution_2!$C3358,products!$A:$A,0))</f>
        <v>19.899999999999999</v>
      </c>
      <c r="F3358">
        <f>INDEX(products!C:C,MATCH(challenge_2_solution_2!$C3358,products!$A:$A,0))</f>
        <v>8.16</v>
      </c>
      <c r="G3358">
        <f t="shared" si="52"/>
        <v>19.899999999999999</v>
      </c>
      <c r="H3358">
        <f t="shared" si="52"/>
        <v>8.16</v>
      </c>
    </row>
    <row r="3359" spans="1:8" x14ac:dyDescent="0.2">
      <c r="A3359" s="1">
        <v>2750</v>
      </c>
      <c r="B3359" s="3">
        <v>42572.852777777778</v>
      </c>
      <c r="C3359" t="s">
        <v>160</v>
      </c>
      <c r="D3359">
        <v>1</v>
      </c>
      <c r="E3359">
        <f>INDEX(products!B:B,MATCH(challenge_2_solution_2!$C3359,products!$A:$A,0))</f>
        <v>23.9</v>
      </c>
      <c r="F3359">
        <f>INDEX(products!C:C,MATCH(challenge_2_solution_2!$C3359,products!$A:$A,0))</f>
        <v>9.08</v>
      </c>
      <c r="G3359">
        <f t="shared" si="52"/>
        <v>23.9</v>
      </c>
      <c r="H3359">
        <f t="shared" si="52"/>
        <v>9.08</v>
      </c>
    </row>
    <row r="3360" spans="1:8" x14ac:dyDescent="0.2">
      <c r="A3360" s="1">
        <v>2751</v>
      </c>
      <c r="B3360" s="3">
        <v>42572.886111111111</v>
      </c>
      <c r="C3360" t="s">
        <v>5</v>
      </c>
      <c r="D3360">
        <v>1</v>
      </c>
      <c r="E3360">
        <f>INDEX(products!B:B,MATCH(challenge_2_solution_2!$C3360,products!$A:$A,0))</f>
        <v>1</v>
      </c>
      <c r="F3360">
        <f>INDEX(products!C:C,MATCH(challenge_2_solution_2!$C3360,products!$A:$A,0))</f>
        <v>0.31</v>
      </c>
      <c r="G3360">
        <f t="shared" si="52"/>
        <v>1</v>
      </c>
      <c r="H3360">
        <f t="shared" si="52"/>
        <v>0.31</v>
      </c>
    </row>
    <row r="3361" spans="1:8" x14ac:dyDescent="0.2">
      <c r="A3361" s="1">
        <v>2751</v>
      </c>
      <c r="B3361" s="3">
        <v>42572.886111111111</v>
      </c>
      <c r="C3361" t="s">
        <v>3</v>
      </c>
      <c r="D3361">
        <v>1</v>
      </c>
      <c r="E3361">
        <f>INDEX(products!B:B,MATCH(challenge_2_solution_2!$C3361,products!$A:$A,0))</f>
        <v>1</v>
      </c>
      <c r="F3361">
        <f>INDEX(products!C:C,MATCH(challenge_2_solution_2!$C3361,products!$A:$A,0))</f>
        <v>0.5</v>
      </c>
      <c r="G3361">
        <f t="shared" si="52"/>
        <v>1</v>
      </c>
      <c r="H3361">
        <f t="shared" si="52"/>
        <v>0.5</v>
      </c>
    </row>
    <row r="3362" spans="1:8" x14ac:dyDescent="0.2">
      <c r="A3362" s="1">
        <v>2751</v>
      </c>
      <c r="B3362" s="3">
        <v>42572.886111111111</v>
      </c>
      <c r="C3362" t="s">
        <v>4</v>
      </c>
      <c r="D3362">
        <v>1</v>
      </c>
      <c r="E3362">
        <f>INDEX(products!B:B,MATCH(challenge_2_solution_2!$C3362,products!$A:$A,0))</f>
        <v>1</v>
      </c>
      <c r="F3362">
        <f>INDEX(products!C:C,MATCH(challenge_2_solution_2!$C3362,products!$A:$A,0))</f>
        <v>0.61</v>
      </c>
      <c r="G3362">
        <f t="shared" si="52"/>
        <v>1</v>
      </c>
      <c r="H3362">
        <f t="shared" si="52"/>
        <v>0.61</v>
      </c>
    </row>
    <row r="3363" spans="1:8" x14ac:dyDescent="0.2">
      <c r="A3363" s="1">
        <v>2751</v>
      </c>
      <c r="B3363" s="3">
        <v>42572.886111111111</v>
      </c>
      <c r="C3363" t="s">
        <v>6</v>
      </c>
      <c r="D3363">
        <v>1</v>
      </c>
      <c r="E3363">
        <f>INDEX(products!B:B,MATCH(challenge_2_solution_2!$C3363,products!$A:$A,0))</f>
        <v>1</v>
      </c>
      <c r="F3363">
        <f>INDEX(products!C:C,MATCH(challenge_2_solution_2!$C3363,products!$A:$A,0))</f>
        <v>0.31</v>
      </c>
      <c r="G3363">
        <f t="shared" si="52"/>
        <v>1</v>
      </c>
      <c r="H3363">
        <f t="shared" si="52"/>
        <v>0.31</v>
      </c>
    </row>
    <row r="3364" spans="1:8" x14ac:dyDescent="0.2">
      <c r="A3364" s="1">
        <v>2751</v>
      </c>
      <c r="B3364" s="3">
        <v>42572.886111111111</v>
      </c>
      <c r="C3364" t="s">
        <v>8</v>
      </c>
      <c r="D3364">
        <v>4</v>
      </c>
      <c r="E3364">
        <f>INDEX(products!B:B,MATCH(challenge_2_solution_2!$C3364,products!$A:$A,0))</f>
        <v>1.6</v>
      </c>
      <c r="F3364">
        <f>INDEX(products!C:C,MATCH(challenge_2_solution_2!$C3364,products!$A:$A,0))</f>
        <v>0.77</v>
      </c>
      <c r="G3364">
        <f t="shared" si="52"/>
        <v>6.4</v>
      </c>
      <c r="H3364">
        <f t="shared" si="52"/>
        <v>3.08</v>
      </c>
    </row>
    <row r="3365" spans="1:8" x14ac:dyDescent="0.2">
      <c r="A3365" s="1">
        <v>2751</v>
      </c>
      <c r="B3365" s="3">
        <v>42572.886111111111</v>
      </c>
      <c r="C3365" t="s">
        <v>32</v>
      </c>
      <c r="D3365">
        <v>1</v>
      </c>
      <c r="E3365">
        <f>INDEX(products!B:B,MATCH(challenge_2_solution_2!$C3365,products!$A:$A,0))</f>
        <v>7.9</v>
      </c>
      <c r="F3365">
        <f>INDEX(products!C:C,MATCH(challenge_2_solution_2!$C3365,products!$A:$A,0))</f>
        <v>2.92</v>
      </c>
      <c r="G3365">
        <f t="shared" si="52"/>
        <v>7.9</v>
      </c>
      <c r="H3365">
        <f t="shared" si="52"/>
        <v>2.92</v>
      </c>
    </row>
    <row r="3366" spans="1:8" x14ac:dyDescent="0.2">
      <c r="A3366" s="1">
        <v>2751</v>
      </c>
      <c r="B3366" s="3">
        <v>42572.886111111111</v>
      </c>
      <c r="C3366" t="s">
        <v>74</v>
      </c>
      <c r="D3366">
        <v>1</v>
      </c>
      <c r="E3366">
        <f>INDEX(products!B:B,MATCH(challenge_2_solution_2!$C3366,products!$A:$A,0))</f>
        <v>11.9</v>
      </c>
      <c r="F3366">
        <f>INDEX(products!C:C,MATCH(challenge_2_solution_2!$C3366,products!$A:$A,0))</f>
        <v>2.5</v>
      </c>
      <c r="G3366">
        <f t="shared" si="52"/>
        <v>11.9</v>
      </c>
      <c r="H3366">
        <f t="shared" si="52"/>
        <v>2.5</v>
      </c>
    </row>
    <row r="3367" spans="1:8" x14ac:dyDescent="0.2">
      <c r="A3367" s="1">
        <v>2751</v>
      </c>
      <c r="B3367" s="3">
        <v>42572.886111111111</v>
      </c>
      <c r="C3367" t="s">
        <v>61</v>
      </c>
      <c r="D3367">
        <v>1</v>
      </c>
      <c r="E3367">
        <f>INDEX(products!B:B,MATCH(challenge_2_solution_2!$C3367,products!$A:$A,0))</f>
        <v>11.9</v>
      </c>
      <c r="F3367">
        <f>INDEX(products!C:C,MATCH(challenge_2_solution_2!$C3367,products!$A:$A,0))</f>
        <v>7.74</v>
      </c>
      <c r="G3367">
        <f t="shared" si="52"/>
        <v>11.9</v>
      </c>
      <c r="H3367">
        <f t="shared" si="52"/>
        <v>7.74</v>
      </c>
    </row>
    <row r="3368" spans="1:8" x14ac:dyDescent="0.2">
      <c r="A3368" s="1">
        <v>2751</v>
      </c>
      <c r="B3368" s="3">
        <v>42572.886111111111</v>
      </c>
      <c r="C3368" t="s">
        <v>108</v>
      </c>
      <c r="D3368">
        <v>1</v>
      </c>
      <c r="E3368">
        <f>INDEX(products!B:B,MATCH(challenge_2_solution_2!$C3368,products!$A:$A,0))</f>
        <v>17.899999999999999</v>
      </c>
      <c r="F3368">
        <f>INDEX(products!C:C,MATCH(challenge_2_solution_2!$C3368,products!$A:$A,0))</f>
        <v>10.38</v>
      </c>
      <c r="G3368">
        <f t="shared" si="52"/>
        <v>17.899999999999999</v>
      </c>
      <c r="H3368">
        <f t="shared" si="52"/>
        <v>10.38</v>
      </c>
    </row>
    <row r="3369" spans="1:8" x14ac:dyDescent="0.2">
      <c r="A3369" s="1">
        <v>2751</v>
      </c>
      <c r="B3369" s="3">
        <v>42572.886111111111</v>
      </c>
      <c r="C3369" t="s">
        <v>152</v>
      </c>
      <c r="D3369">
        <v>1</v>
      </c>
      <c r="E3369">
        <f>INDEX(products!B:B,MATCH(challenge_2_solution_2!$C3369,products!$A:$A,0))</f>
        <v>21.9</v>
      </c>
      <c r="F3369">
        <f>INDEX(products!C:C,MATCH(challenge_2_solution_2!$C3369,products!$A:$A,0))</f>
        <v>8.5399999999999991</v>
      </c>
      <c r="G3369">
        <f t="shared" si="52"/>
        <v>21.9</v>
      </c>
      <c r="H3369">
        <f t="shared" si="52"/>
        <v>8.5399999999999991</v>
      </c>
    </row>
    <row r="3370" spans="1:8" x14ac:dyDescent="0.2">
      <c r="A3370" s="1">
        <v>2752</v>
      </c>
      <c r="B3370" s="3">
        <v>42572.904166666667</v>
      </c>
      <c r="C3370" t="s">
        <v>12</v>
      </c>
      <c r="D3370">
        <v>1</v>
      </c>
      <c r="E3370">
        <f>INDEX(products!B:B,MATCH(challenge_2_solution_2!$C3370,products!$A:$A,0))</f>
        <v>5.2</v>
      </c>
      <c r="F3370">
        <f>INDEX(products!C:C,MATCH(challenge_2_solution_2!$C3370,products!$A:$A,0))</f>
        <v>3.07</v>
      </c>
      <c r="G3370">
        <f t="shared" si="52"/>
        <v>5.2</v>
      </c>
      <c r="H3370">
        <f t="shared" si="52"/>
        <v>3.07</v>
      </c>
    </row>
    <row r="3371" spans="1:8" x14ac:dyDescent="0.2">
      <c r="A3371" s="1">
        <v>2752</v>
      </c>
      <c r="B3371" s="3">
        <v>42572.904166666667</v>
      </c>
      <c r="C3371" t="s">
        <v>14</v>
      </c>
      <c r="D3371">
        <v>1</v>
      </c>
      <c r="E3371">
        <f>INDEX(products!B:B,MATCH(challenge_2_solution_2!$C3371,products!$A:$A,0))</f>
        <v>5.9</v>
      </c>
      <c r="F3371">
        <f>INDEX(products!C:C,MATCH(challenge_2_solution_2!$C3371,products!$A:$A,0))</f>
        <v>2.36</v>
      </c>
      <c r="G3371">
        <f t="shared" si="52"/>
        <v>5.9</v>
      </c>
      <c r="H3371">
        <f t="shared" si="52"/>
        <v>2.36</v>
      </c>
    </row>
    <row r="3372" spans="1:8" x14ac:dyDescent="0.2">
      <c r="A3372" s="1">
        <v>2752</v>
      </c>
      <c r="B3372" s="3">
        <v>42572.904166666667</v>
      </c>
      <c r="C3372" t="s">
        <v>56</v>
      </c>
      <c r="D3372">
        <v>2</v>
      </c>
      <c r="E3372">
        <f>INDEX(products!B:B,MATCH(challenge_2_solution_2!$C3372,products!$A:$A,0))</f>
        <v>9.9</v>
      </c>
      <c r="F3372">
        <f>INDEX(products!C:C,MATCH(challenge_2_solution_2!$C3372,products!$A:$A,0))</f>
        <v>2.38</v>
      </c>
      <c r="G3372">
        <f t="shared" si="52"/>
        <v>19.8</v>
      </c>
      <c r="H3372">
        <f t="shared" si="52"/>
        <v>4.76</v>
      </c>
    </row>
    <row r="3373" spans="1:8" x14ac:dyDescent="0.2">
      <c r="A3373" s="1">
        <v>2752</v>
      </c>
      <c r="B3373" s="3">
        <v>42572.904166666667</v>
      </c>
      <c r="C3373" t="s">
        <v>58</v>
      </c>
      <c r="D3373">
        <v>1</v>
      </c>
      <c r="E3373">
        <f>INDEX(products!B:B,MATCH(challenge_2_solution_2!$C3373,products!$A:$A,0))</f>
        <v>9.9</v>
      </c>
      <c r="F3373">
        <f>INDEX(products!C:C,MATCH(challenge_2_solution_2!$C3373,products!$A:$A,0))</f>
        <v>4.95</v>
      </c>
      <c r="G3373">
        <f t="shared" si="52"/>
        <v>9.9</v>
      </c>
      <c r="H3373">
        <f t="shared" si="52"/>
        <v>4.95</v>
      </c>
    </row>
    <row r="3374" spans="1:8" x14ac:dyDescent="0.2">
      <c r="A3374" s="1">
        <v>2752</v>
      </c>
      <c r="B3374" s="3">
        <v>42572.904166666667</v>
      </c>
      <c r="C3374" t="s">
        <v>78</v>
      </c>
      <c r="D3374">
        <v>1</v>
      </c>
      <c r="E3374">
        <f>INDEX(products!B:B,MATCH(challenge_2_solution_2!$C3374,products!$A:$A,0))</f>
        <v>11.9</v>
      </c>
      <c r="F3374">
        <f>INDEX(products!C:C,MATCH(challenge_2_solution_2!$C3374,products!$A:$A,0))</f>
        <v>7.26</v>
      </c>
      <c r="G3374">
        <f t="shared" si="52"/>
        <v>11.9</v>
      </c>
      <c r="H3374">
        <f t="shared" si="52"/>
        <v>7.26</v>
      </c>
    </row>
    <row r="3375" spans="1:8" x14ac:dyDescent="0.2">
      <c r="A3375" s="1">
        <v>2752</v>
      </c>
      <c r="B3375" s="3">
        <v>42572.904166666667</v>
      </c>
      <c r="C3375" t="s">
        <v>141</v>
      </c>
      <c r="D3375">
        <v>1</v>
      </c>
      <c r="E3375">
        <f>INDEX(products!B:B,MATCH(challenge_2_solution_2!$C3375,products!$A:$A,0))</f>
        <v>19.899999999999999</v>
      </c>
      <c r="F3375">
        <f>INDEX(products!C:C,MATCH(challenge_2_solution_2!$C3375,products!$A:$A,0))</f>
        <v>7.56</v>
      </c>
      <c r="G3375">
        <f t="shared" si="52"/>
        <v>19.899999999999999</v>
      </c>
      <c r="H3375">
        <f t="shared" si="52"/>
        <v>7.56</v>
      </c>
    </row>
    <row r="3376" spans="1:8" x14ac:dyDescent="0.2">
      <c r="A3376" s="1">
        <v>2753</v>
      </c>
      <c r="B3376" s="3">
        <v>42572.948611111111</v>
      </c>
      <c r="C3376" t="s">
        <v>12</v>
      </c>
      <c r="D3376">
        <v>8</v>
      </c>
      <c r="E3376">
        <f>INDEX(products!B:B,MATCH(challenge_2_solution_2!$C3376,products!$A:$A,0))</f>
        <v>5.2</v>
      </c>
      <c r="F3376">
        <f>INDEX(products!C:C,MATCH(challenge_2_solution_2!$C3376,products!$A:$A,0))</f>
        <v>3.07</v>
      </c>
      <c r="G3376">
        <f t="shared" si="52"/>
        <v>41.6</v>
      </c>
      <c r="H3376">
        <f t="shared" si="52"/>
        <v>24.56</v>
      </c>
    </row>
    <row r="3377" spans="1:8" x14ac:dyDescent="0.2">
      <c r="A3377" s="1">
        <v>2753</v>
      </c>
      <c r="B3377" s="3">
        <v>42572.948611111111</v>
      </c>
      <c r="C3377" t="s">
        <v>14</v>
      </c>
      <c r="D3377">
        <v>3</v>
      </c>
      <c r="E3377">
        <f>INDEX(products!B:B,MATCH(challenge_2_solution_2!$C3377,products!$A:$A,0))</f>
        <v>5.9</v>
      </c>
      <c r="F3377">
        <f>INDEX(products!C:C,MATCH(challenge_2_solution_2!$C3377,products!$A:$A,0))</f>
        <v>2.36</v>
      </c>
      <c r="G3377">
        <f t="shared" si="52"/>
        <v>17.700000000000003</v>
      </c>
      <c r="H3377">
        <f t="shared" si="52"/>
        <v>7.08</v>
      </c>
    </row>
    <row r="3378" spans="1:8" x14ac:dyDescent="0.2">
      <c r="A3378" s="1">
        <v>2753</v>
      </c>
      <c r="B3378" s="3">
        <v>42572.948611111111</v>
      </c>
      <c r="C3378" t="s">
        <v>103</v>
      </c>
      <c r="D3378">
        <v>2</v>
      </c>
      <c r="E3378">
        <f>INDEX(products!B:B,MATCH(challenge_2_solution_2!$C3378,products!$A:$A,0))</f>
        <v>17.899999999999999</v>
      </c>
      <c r="F3378">
        <f>INDEX(products!C:C,MATCH(challenge_2_solution_2!$C3378,products!$A:$A,0))</f>
        <v>12.35</v>
      </c>
      <c r="G3378">
        <f t="shared" si="52"/>
        <v>35.799999999999997</v>
      </c>
      <c r="H3378">
        <f t="shared" si="52"/>
        <v>24.7</v>
      </c>
    </row>
    <row r="3379" spans="1:8" x14ac:dyDescent="0.2">
      <c r="A3379" s="1">
        <v>2753</v>
      </c>
      <c r="B3379" s="3">
        <v>42572.948611111111</v>
      </c>
      <c r="C3379" t="s">
        <v>96</v>
      </c>
      <c r="D3379">
        <v>2</v>
      </c>
      <c r="E3379">
        <f>INDEX(products!B:B,MATCH(challenge_2_solution_2!$C3379,products!$A:$A,0))</f>
        <v>17.899999999999999</v>
      </c>
      <c r="F3379">
        <f>INDEX(products!C:C,MATCH(challenge_2_solution_2!$C3379,products!$A:$A,0))</f>
        <v>10.92</v>
      </c>
      <c r="G3379">
        <f t="shared" si="52"/>
        <v>35.799999999999997</v>
      </c>
      <c r="H3379">
        <f t="shared" si="52"/>
        <v>21.84</v>
      </c>
    </row>
    <row r="3380" spans="1:8" x14ac:dyDescent="0.2">
      <c r="A3380" s="1">
        <v>2753</v>
      </c>
      <c r="B3380" s="3">
        <v>42572.948611111111</v>
      </c>
      <c r="C3380" t="s">
        <v>108</v>
      </c>
      <c r="D3380">
        <v>2</v>
      </c>
      <c r="E3380">
        <f>INDEX(products!B:B,MATCH(challenge_2_solution_2!$C3380,products!$A:$A,0))</f>
        <v>17.899999999999999</v>
      </c>
      <c r="F3380">
        <f>INDEX(products!C:C,MATCH(challenge_2_solution_2!$C3380,products!$A:$A,0))</f>
        <v>10.38</v>
      </c>
      <c r="G3380">
        <f t="shared" si="52"/>
        <v>35.799999999999997</v>
      </c>
      <c r="H3380">
        <f t="shared" si="52"/>
        <v>20.76</v>
      </c>
    </row>
    <row r="3381" spans="1:8" x14ac:dyDescent="0.2">
      <c r="A3381" s="1">
        <v>2753</v>
      </c>
      <c r="B3381" s="3">
        <v>42572.948611111111</v>
      </c>
      <c r="C3381" t="s">
        <v>126</v>
      </c>
      <c r="D3381">
        <v>1</v>
      </c>
      <c r="E3381">
        <f>INDEX(products!B:B,MATCH(challenge_2_solution_2!$C3381,products!$A:$A,0))</f>
        <v>19.899999999999999</v>
      </c>
      <c r="F3381">
        <f>INDEX(products!C:C,MATCH(challenge_2_solution_2!$C3381,products!$A:$A,0))</f>
        <v>4.58</v>
      </c>
      <c r="G3381">
        <f t="shared" si="52"/>
        <v>19.899999999999999</v>
      </c>
      <c r="H3381">
        <f t="shared" si="52"/>
        <v>4.58</v>
      </c>
    </row>
    <row r="3382" spans="1:8" x14ac:dyDescent="0.2">
      <c r="A3382" s="1">
        <v>2754</v>
      </c>
      <c r="B3382" s="3">
        <v>42573.728472222225</v>
      </c>
      <c r="C3382" t="s">
        <v>8</v>
      </c>
      <c r="D3382">
        <v>1</v>
      </c>
      <c r="E3382">
        <f>INDEX(products!B:B,MATCH(challenge_2_solution_2!$C3382,products!$A:$A,0))</f>
        <v>1.6</v>
      </c>
      <c r="F3382">
        <f>INDEX(products!C:C,MATCH(challenge_2_solution_2!$C3382,products!$A:$A,0))</f>
        <v>0.77</v>
      </c>
      <c r="G3382">
        <f t="shared" si="52"/>
        <v>1.6</v>
      </c>
      <c r="H3382">
        <f t="shared" si="52"/>
        <v>0.77</v>
      </c>
    </row>
    <row r="3383" spans="1:8" x14ac:dyDescent="0.2">
      <c r="A3383" s="1">
        <v>2754</v>
      </c>
      <c r="B3383" s="3">
        <v>42573.728472222225</v>
      </c>
      <c r="C3383" t="s">
        <v>19</v>
      </c>
      <c r="D3383">
        <v>1</v>
      </c>
      <c r="E3383">
        <f>INDEX(products!B:B,MATCH(challenge_2_solution_2!$C3383,products!$A:$A,0))</f>
        <v>5.9</v>
      </c>
      <c r="F3383">
        <f>INDEX(products!C:C,MATCH(challenge_2_solution_2!$C3383,products!$A:$A,0))</f>
        <v>1.65</v>
      </c>
      <c r="G3383">
        <f t="shared" si="52"/>
        <v>5.9</v>
      </c>
      <c r="H3383">
        <f t="shared" si="52"/>
        <v>1.65</v>
      </c>
    </row>
    <row r="3384" spans="1:8" x14ac:dyDescent="0.2">
      <c r="A3384" s="1">
        <v>2754</v>
      </c>
      <c r="B3384" s="3">
        <v>42573.728472222225</v>
      </c>
      <c r="C3384" t="s">
        <v>61</v>
      </c>
      <c r="D3384">
        <v>1</v>
      </c>
      <c r="E3384">
        <f>INDEX(products!B:B,MATCH(challenge_2_solution_2!$C3384,products!$A:$A,0))</f>
        <v>11.9</v>
      </c>
      <c r="F3384">
        <f>INDEX(products!C:C,MATCH(challenge_2_solution_2!$C3384,products!$A:$A,0))</f>
        <v>7.74</v>
      </c>
      <c r="G3384">
        <f t="shared" si="52"/>
        <v>11.9</v>
      </c>
      <c r="H3384">
        <f t="shared" si="52"/>
        <v>7.74</v>
      </c>
    </row>
    <row r="3385" spans="1:8" x14ac:dyDescent="0.2">
      <c r="A3385" s="1">
        <v>2754</v>
      </c>
      <c r="B3385" s="3">
        <v>42573.728472222225</v>
      </c>
      <c r="C3385" t="s">
        <v>90</v>
      </c>
      <c r="D3385">
        <v>1</v>
      </c>
      <c r="E3385">
        <f>INDEX(products!B:B,MATCH(challenge_2_solution_2!$C3385,products!$A:$A,0))</f>
        <v>17.899999999999999</v>
      </c>
      <c r="F3385">
        <f>INDEX(products!C:C,MATCH(challenge_2_solution_2!$C3385,products!$A:$A,0))</f>
        <v>9.85</v>
      </c>
      <c r="G3385">
        <f t="shared" si="52"/>
        <v>17.899999999999999</v>
      </c>
      <c r="H3385">
        <f t="shared" si="52"/>
        <v>9.85</v>
      </c>
    </row>
    <row r="3386" spans="1:8" x14ac:dyDescent="0.2">
      <c r="A3386" s="1">
        <v>2754</v>
      </c>
      <c r="B3386" s="3">
        <v>42573.728472222225</v>
      </c>
      <c r="C3386" t="s">
        <v>99</v>
      </c>
      <c r="D3386">
        <v>1</v>
      </c>
      <c r="E3386">
        <f>INDEX(products!B:B,MATCH(challenge_2_solution_2!$C3386,products!$A:$A,0))</f>
        <v>17.899999999999999</v>
      </c>
      <c r="F3386">
        <f>INDEX(products!C:C,MATCH(challenge_2_solution_2!$C3386,products!$A:$A,0))</f>
        <v>10.74</v>
      </c>
      <c r="G3386">
        <f t="shared" si="52"/>
        <v>17.899999999999999</v>
      </c>
      <c r="H3386">
        <f t="shared" si="52"/>
        <v>10.74</v>
      </c>
    </row>
    <row r="3387" spans="1:8" x14ac:dyDescent="0.2">
      <c r="A3387" s="1">
        <v>2755</v>
      </c>
      <c r="B3387" s="3">
        <v>42573.734722222223</v>
      </c>
      <c r="C3387" t="s">
        <v>13</v>
      </c>
      <c r="D3387">
        <v>1</v>
      </c>
      <c r="E3387">
        <f>INDEX(products!B:B,MATCH(challenge_2_solution_2!$C3387,products!$A:$A,0))</f>
        <v>5.2</v>
      </c>
      <c r="F3387">
        <f>INDEX(products!C:C,MATCH(challenge_2_solution_2!$C3387,products!$A:$A,0))</f>
        <v>2.44</v>
      </c>
      <c r="G3387">
        <f t="shared" si="52"/>
        <v>5.2</v>
      </c>
      <c r="H3387">
        <f t="shared" si="52"/>
        <v>2.44</v>
      </c>
    </row>
    <row r="3388" spans="1:8" x14ac:dyDescent="0.2">
      <c r="A3388" s="1">
        <v>2755</v>
      </c>
      <c r="B3388" s="3">
        <v>42573.734722222223</v>
      </c>
      <c r="C3388" t="s">
        <v>18</v>
      </c>
      <c r="D3388">
        <v>1</v>
      </c>
      <c r="E3388">
        <f>INDEX(products!B:B,MATCH(challenge_2_solution_2!$C3388,products!$A:$A,0))</f>
        <v>5.9</v>
      </c>
      <c r="F3388">
        <f>INDEX(products!C:C,MATCH(challenge_2_solution_2!$C3388,products!$A:$A,0))</f>
        <v>3.6</v>
      </c>
      <c r="G3388">
        <f t="shared" si="52"/>
        <v>5.9</v>
      </c>
      <c r="H3388">
        <f t="shared" si="52"/>
        <v>3.6</v>
      </c>
    </row>
    <row r="3389" spans="1:8" x14ac:dyDescent="0.2">
      <c r="A3389" s="1">
        <v>2755</v>
      </c>
      <c r="B3389" s="3">
        <v>42573.734722222223</v>
      </c>
      <c r="C3389" t="s">
        <v>17</v>
      </c>
      <c r="D3389">
        <v>1</v>
      </c>
      <c r="E3389">
        <f>INDEX(products!B:B,MATCH(challenge_2_solution_2!$C3389,products!$A:$A,0))</f>
        <v>5.9</v>
      </c>
      <c r="F3389">
        <f>INDEX(products!C:C,MATCH(challenge_2_solution_2!$C3389,products!$A:$A,0))</f>
        <v>2.83</v>
      </c>
      <c r="G3389">
        <f t="shared" si="52"/>
        <v>5.9</v>
      </c>
      <c r="H3389">
        <f t="shared" si="52"/>
        <v>2.83</v>
      </c>
    </row>
    <row r="3390" spans="1:8" x14ac:dyDescent="0.2">
      <c r="A3390" s="1">
        <v>2755</v>
      </c>
      <c r="B3390" s="3">
        <v>42573.734722222223</v>
      </c>
      <c r="C3390" t="s">
        <v>33</v>
      </c>
      <c r="D3390">
        <v>1</v>
      </c>
      <c r="E3390">
        <f>INDEX(products!B:B,MATCH(challenge_2_solution_2!$C3390,products!$A:$A,0))</f>
        <v>7.9</v>
      </c>
      <c r="F3390">
        <f>INDEX(products!C:C,MATCH(challenge_2_solution_2!$C3390,products!$A:$A,0))</f>
        <v>2.21</v>
      </c>
      <c r="G3390">
        <f t="shared" si="52"/>
        <v>7.9</v>
      </c>
      <c r="H3390">
        <f t="shared" si="52"/>
        <v>2.21</v>
      </c>
    </row>
    <row r="3391" spans="1:8" x14ac:dyDescent="0.2">
      <c r="A3391" s="1">
        <v>2755</v>
      </c>
      <c r="B3391" s="3">
        <v>42573.734722222223</v>
      </c>
      <c r="C3391" t="s">
        <v>57</v>
      </c>
      <c r="D3391">
        <v>1</v>
      </c>
      <c r="E3391">
        <f>INDEX(products!B:B,MATCH(challenge_2_solution_2!$C3391,products!$A:$A,0))</f>
        <v>9.9</v>
      </c>
      <c r="F3391">
        <f>INDEX(products!C:C,MATCH(challenge_2_solution_2!$C3391,products!$A:$A,0))</f>
        <v>3.76</v>
      </c>
      <c r="G3391">
        <f t="shared" si="52"/>
        <v>9.9</v>
      </c>
      <c r="H3391">
        <f t="shared" si="52"/>
        <v>3.76</v>
      </c>
    </row>
    <row r="3392" spans="1:8" x14ac:dyDescent="0.2">
      <c r="A3392" s="1">
        <v>2755</v>
      </c>
      <c r="B3392" s="3">
        <v>42573.734722222223</v>
      </c>
      <c r="C3392" t="s">
        <v>54</v>
      </c>
      <c r="D3392">
        <v>1</v>
      </c>
      <c r="E3392">
        <f>INDEX(products!B:B,MATCH(challenge_2_solution_2!$C3392,products!$A:$A,0))</f>
        <v>9.9</v>
      </c>
      <c r="F3392">
        <f>INDEX(products!C:C,MATCH(challenge_2_solution_2!$C3392,products!$A:$A,0))</f>
        <v>2.57</v>
      </c>
      <c r="G3392">
        <f t="shared" si="52"/>
        <v>9.9</v>
      </c>
      <c r="H3392">
        <f t="shared" si="52"/>
        <v>2.57</v>
      </c>
    </row>
    <row r="3393" spans="1:8" x14ac:dyDescent="0.2">
      <c r="A3393" s="1">
        <v>2755</v>
      </c>
      <c r="B3393" s="3">
        <v>42573.734722222223</v>
      </c>
      <c r="C3393" t="s">
        <v>83</v>
      </c>
      <c r="D3393">
        <v>1</v>
      </c>
      <c r="E3393">
        <f>INDEX(products!B:B,MATCH(challenge_2_solution_2!$C3393,products!$A:$A,0))</f>
        <v>11.9</v>
      </c>
      <c r="F3393">
        <f>INDEX(products!C:C,MATCH(challenge_2_solution_2!$C3393,products!$A:$A,0))</f>
        <v>6.66</v>
      </c>
      <c r="G3393">
        <f t="shared" si="52"/>
        <v>11.9</v>
      </c>
      <c r="H3393">
        <f t="shared" si="52"/>
        <v>6.66</v>
      </c>
    </row>
    <row r="3394" spans="1:8" x14ac:dyDescent="0.2">
      <c r="A3394" s="1">
        <v>2755</v>
      </c>
      <c r="B3394" s="3">
        <v>42573.734722222223</v>
      </c>
      <c r="C3394" t="s">
        <v>69</v>
      </c>
      <c r="D3394">
        <v>1</v>
      </c>
      <c r="E3394">
        <f>INDEX(products!B:B,MATCH(challenge_2_solution_2!$C3394,products!$A:$A,0))</f>
        <v>11.9</v>
      </c>
      <c r="F3394">
        <f>INDEX(products!C:C,MATCH(challenge_2_solution_2!$C3394,products!$A:$A,0))</f>
        <v>2.86</v>
      </c>
      <c r="G3394">
        <f t="shared" si="52"/>
        <v>11.9</v>
      </c>
      <c r="H3394">
        <f t="shared" si="52"/>
        <v>2.86</v>
      </c>
    </row>
    <row r="3395" spans="1:8" x14ac:dyDescent="0.2">
      <c r="A3395" s="1">
        <v>2755</v>
      </c>
      <c r="B3395" s="3">
        <v>42573.734722222223</v>
      </c>
      <c r="C3395" t="s">
        <v>78</v>
      </c>
      <c r="D3395">
        <v>1</v>
      </c>
      <c r="E3395">
        <f>INDEX(products!B:B,MATCH(challenge_2_solution_2!$C3395,products!$A:$A,0))</f>
        <v>11.9</v>
      </c>
      <c r="F3395">
        <f>INDEX(products!C:C,MATCH(challenge_2_solution_2!$C3395,products!$A:$A,0))</f>
        <v>7.26</v>
      </c>
      <c r="G3395">
        <f t="shared" ref="G3395:H3458" si="53">$D3395*E3395</f>
        <v>11.9</v>
      </c>
      <c r="H3395">
        <f t="shared" si="53"/>
        <v>7.26</v>
      </c>
    </row>
    <row r="3396" spans="1:8" x14ac:dyDescent="0.2">
      <c r="A3396" s="1">
        <v>2755</v>
      </c>
      <c r="B3396" s="3">
        <v>42573.734722222223</v>
      </c>
      <c r="C3396" t="s">
        <v>131</v>
      </c>
      <c r="D3396">
        <v>1</v>
      </c>
      <c r="E3396">
        <f>INDEX(products!B:B,MATCH(challenge_2_solution_2!$C3396,products!$A:$A,0))</f>
        <v>19.899999999999999</v>
      </c>
      <c r="F3396">
        <f>INDEX(products!C:C,MATCH(challenge_2_solution_2!$C3396,products!$A:$A,0))</f>
        <v>12.34</v>
      </c>
      <c r="G3396">
        <f t="shared" si="53"/>
        <v>19.899999999999999</v>
      </c>
      <c r="H3396">
        <f t="shared" si="53"/>
        <v>12.34</v>
      </c>
    </row>
    <row r="3397" spans="1:8" x14ac:dyDescent="0.2">
      <c r="A3397" s="1">
        <v>2756</v>
      </c>
      <c r="B3397" s="3">
        <v>42573.745138888888</v>
      </c>
      <c r="C3397" t="s">
        <v>5</v>
      </c>
      <c r="D3397">
        <v>2</v>
      </c>
      <c r="E3397">
        <f>INDEX(products!B:B,MATCH(challenge_2_solution_2!$C3397,products!$A:$A,0))</f>
        <v>1</v>
      </c>
      <c r="F3397">
        <f>INDEX(products!C:C,MATCH(challenge_2_solution_2!$C3397,products!$A:$A,0))</f>
        <v>0.31</v>
      </c>
      <c r="G3397">
        <f t="shared" si="53"/>
        <v>2</v>
      </c>
      <c r="H3397">
        <f t="shared" si="53"/>
        <v>0.62</v>
      </c>
    </row>
    <row r="3398" spans="1:8" x14ac:dyDescent="0.2">
      <c r="A3398" s="1">
        <v>2756</v>
      </c>
      <c r="B3398" s="3">
        <v>42573.745138888888</v>
      </c>
      <c r="C3398" t="s">
        <v>4</v>
      </c>
      <c r="D3398">
        <v>1</v>
      </c>
      <c r="E3398">
        <f>INDEX(products!B:B,MATCH(challenge_2_solution_2!$C3398,products!$A:$A,0))</f>
        <v>1</v>
      </c>
      <c r="F3398">
        <f>INDEX(products!C:C,MATCH(challenge_2_solution_2!$C3398,products!$A:$A,0))</f>
        <v>0.61</v>
      </c>
      <c r="G3398">
        <f t="shared" si="53"/>
        <v>1</v>
      </c>
      <c r="H3398">
        <f t="shared" si="53"/>
        <v>0.61</v>
      </c>
    </row>
    <row r="3399" spans="1:8" x14ac:dyDescent="0.2">
      <c r="A3399" s="1">
        <v>2756</v>
      </c>
      <c r="B3399" s="3">
        <v>42573.745138888888</v>
      </c>
      <c r="C3399" t="s">
        <v>8</v>
      </c>
      <c r="D3399">
        <v>3</v>
      </c>
      <c r="E3399">
        <f>INDEX(products!B:B,MATCH(challenge_2_solution_2!$C3399,products!$A:$A,0))</f>
        <v>1.6</v>
      </c>
      <c r="F3399">
        <f>INDEX(products!C:C,MATCH(challenge_2_solution_2!$C3399,products!$A:$A,0))</f>
        <v>0.77</v>
      </c>
      <c r="G3399">
        <f t="shared" si="53"/>
        <v>4.8000000000000007</v>
      </c>
      <c r="H3399">
        <f t="shared" si="53"/>
        <v>2.31</v>
      </c>
    </row>
    <row r="3400" spans="1:8" x14ac:dyDescent="0.2">
      <c r="A3400" s="1">
        <v>2756</v>
      </c>
      <c r="B3400" s="3">
        <v>42573.745138888888</v>
      </c>
      <c r="C3400" t="s">
        <v>9</v>
      </c>
      <c r="D3400">
        <v>3</v>
      </c>
      <c r="E3400">
        <f>INDEX(products!B:B,MATCH(challenge_2_solution_2!$C3400,products!$A:$A,0))</f>
        <v>1.6</v>
      </c>
      <c r="F3400">
        <f>INDEX(products!C:C,MATCH(challenge_2_solution_2!$C3400,products!$A:$A,0))</f>
        <v>0.67</v>
      </c>
      <c r="G3400">
        <f t="shared" si="53"/>
        <v>4.8000000000000007</v>
      </c>
      <c r="H3400">
        <f t="shared" si="53"/>
        <v>2.0100000000000002</v>
      </c>
    </row>
    <row r="3401" spans="1:8" x14ac:dyDescent="0.2">
      <c r="A3401" s="1">
        <v>2756</v>
      </c>
      <c r="B3401" s="3">
        <v>42573.745138888888</v>
      </c>
      <c r="C3401" t="s">
        <v>12</v>
      </c>
      <c r="D3401">
        <v>1</v>
      </c>
      <c r="E3401">
        <f>INDEX(products!B:B,MATCH(challenge_2_solution_2!$C3401,products!$A:$A,0))</f>
        <v>5.2</v>
      </c>
      <c r="F3401">
        <f>INDEX(products!C:C,MATCH(challenge_2_solution_2!$C3401,products!$A:$A,0))</f>
        <v>3.07</v>
      </c>
      <c r="G3401">
        <f t="shared" si="53"/>
        <v>5.2</v>
      </c>
      <c r="H3401">
        <f t="shared" si="53"/>
        <v>3.07</v>
      </c>
    </row>
    <row r="3402" spans="1:8" x14ac:dyDescent="0.2">
      <c r="A3402" s="1">
        <v>2756</v>
      </c>
      <c r="B3402" s="3">
        <v>42573.745138888888</v>
      </c>
      <c r="C3402" t="s">
        <v>17</v>
      </c>
      <c r="D3402">
        <v>2</v>
      </c>
      <c r="E3402">
        <f>INDEX(products!B:B,MATCH(challenge_2_solution_2!$C3402,products!$A:$A,0))</f>
        <v>5.9</v>
      </c>
      <c r="F3402">
        <f>INDEX(products!C:C,MATCH(challenge_2_solution_2!$C3402,products!$A:$A,0))</f>
        <v>2.83</v>
      </c>
      <c r="G3402">
        <f t="shared" si="53"/>
        <v>11.8</v>
      </c>
      <c r="H3402">
        <f t="shared" si="53"/>
        <v>5.66</v>
      </c>
    </row>
    <row r="3403" spans="1:8" x14ac:dyDescent="0.2">
      <c r="A3403" s="1">
        <v>2756</v>
      </c>
      <c r="B3403" s="3">
        <v>42573.745138888888</v>
      </c>
      <c r="C3403" t="s">
        <v>61</v>
      </c>
      <c r="D3403">
        <v>1</v>
      </c>
      <c r="E3403">
        <f>INDEX(products!B:B,MATCH(challenge_2_solution_2!$C3403,products!$A:$A,0))</f>
        <v>11.9</v>
      </c>
      <c r="F3403">
        <f>INDEX(products!C:C,MATCH(challenge_2_solution_2!$C3403,products!$A:$A,0))</f>
        <v>7.74</v>
      </c>
      <c r="G3403">
        <f t="shared" si="53"/>
        <v>11.9</v>
      </c>
      <c r="H3403">
        <f t="shared" si="53"/>
        <v>7.74</v>
      </c>
    </row>
    <row r="3404" spans="1:8" x14ac:dyDescent="0.2">
      <c r="A3404" s="1">
        <v>2756</v>
      </c>
      <c r="B3404" s="3">
        <v>42573.745138888888</v>
      </c>
      <c r="C3404" t="s">
        <v>92</v>
      </c>
      <c r="D3404">
        <v>1</v>
      </c>
      <c r="E3404">
        <f>INDEX(products!B:B,MATCH(challenge_2_solution_2!$C3404,products!$A:$A,0))</f>
        <v>17.899999999999999</v>
      </c>
      <c r="F3404">
        <f>INDEX(products!C:C,MATCH(challenge_2_solution_2!$C3404,products!$A:$A,0))</f>
        <v>10.38</v>
      </c>
      <c r="G3404">
        <f t="shared" si="53"/>
        <v>17.899999999999999</v>
      </c>
      <c r="H3404">
        <f t="shared" si="53"/>
        <v>10.38</v>
      </c>
    </row>
    <row r="3405" spans="1:8" x14ac:dyDescent="0.2">
      <c r="A3405" s="1">
        <v>2756</v>
      </c>
      <c r="B3405" s="3">
        <v>42573.745138888888</v>
      </c>
      <c r="C3405" t="s">
        <v>102</v>
      </c>
      <c r="D3405">
        <v>1</v>
      </c>
      <c r="E3405">
        <f>INDEX(products!B:B,MATCH(challenge_2_solution_2!$C3405,products!$A:$A,0))</f>
        <v>17.899999999999999</v>
      </c>
      <c r="F3405">
        <f>INDEX(products!C:C,MATCH(challenge_2_solution_2!$C3405,products!$A:$A,0))</f>
        <v>8.41</v>
      </c>
      <c r="G3405">
        <f t="shared" si="53"/>
        <v>17.899999999999999</v>
      </c>
      <c r="H3405">
        <f t="shared" si="53"/>
        <v>8.41</v>
      </c>
    </row>
    <row r="3406" spans="1:8" x14ac:dyDescent="0.2">
      <c r="A3406" s="1">
        <v>2756</v>
      </c>
      <c r="B3406" s="3">
        <v>42573.745138888888</v>
      </c>
      <c r="C3406" t="s">
        <v>99</v>
      </c>
      <c r="D3406">
        <v>1</v>
      </c>
      <c r="E3406">
        <f>INDEX(products!B:B,MATCH(challenge_2_solution_2!$C3406,products!$A:$A,0))</f>
        <v>17.899999999999999</v>
      </c>
      <c r="F3406">
        <f>INDEX(products!C:C,MATCH(challenge_2_solution_2!$C3406,products!$A:$A,0))</f>
        <v>10.74</v>
      </c>
      <c r="G3406">
        <f t="shared" si="53"/>
        <v>17.899999999999999</v>
      </c>
      <c r="H3406">
        <f t="shared" si="53"/>
        <v>10.74</v>
      </c>
    </row>
    <row r="3407" spans="1:8" x14ac:dyDescent="0.2">
      <c r="A3407" s="1">
        <v>2756</v>
      </c>
      <c r="B3407" s="3">
        <v>42573.745138888888</v>
      </c>
      <c r="C3407" t="s">
        <v>133</v>
      </c>
      <c r="D3407">
        <v>1</v>
      </c>
      <c r="E3407">
        <f>INDEX(products!B:B,MATCH(challenge_2_solution_2!$C3407,products!$A:$A,0))</f>
        <v>19.899999999999999</v>
      </c>
      <c r="F3407">
        <f>INDEX(products!C:C,MATCH(challenge_2_solution_2!$C3407,products!$A:$A,0))</f>
        <v>13.13</v>
      </c>
      <c r="G3407">
        <f t="shared" si="53"/>
        <v>19.899999999999999</v>
      </c>
      <c r="H3407">
        <f t="shared" si="53"/>
        <v>13.13</v>
      </c>
    </row>
    <row r="3408" spans="1:8" x14ac:dyDescent="0.2">
      <c r="A3408" s="1">
        <v>2757</v>
      </c>
      <c r="B3408" s="3">
        <v>42573.782638888886</v>
      </c>
      <c r="C3408" t="s">
        <v>89</v>
      </c>
      <c r="D3408">
        <v>2</v>
      </c>
      <c r="E3408">
        <f>INDEX(products!B:B,MATCH(challenge_2_solution_2!$C3408,products!$A:$A,0))</f>
        <v>17.899999999999999</v>
      </c>
      <c r="F3408">
        <f>INDEX(products!C:C,MATCH(challenge_2_solution_2!$C3408,products!$A:$A,0))</f>
        <v>3.94</v>
      </c>
      <c r="G3408">
        <f t="shared" si="53"/>
        <v>35.799999999999997</v>
      </c>
      <c r="H3408">
        <f t="shared" si="53"/>
        <v>7.88</v>
      </c>
    </row>
    <row r="3409" spans="1:8" x14ac:dyDescent="0.2">
      <c r="A3409" s="1">
        <v>2757</v>
      </c>
      <c r="B3409" s="3">
        <v>42573.782638888886</v>
      </c>
      <c r="C3409" t="s">
        <v>126</v>
      </c>
      <c r="D3409">
        <v>1</v>
      </c>
      <c r="E3409">
        <f>INDEX(products!B:B,MATCH(challenge_2_solution_2!$C3409,products!$A:$A,0))</f>
        <v>19.899999999999999</v>
      </c>
      <c r="F3409">
        <f>INDEX(products!C:C,MATCH(challenge_2_solution_2!$C3409,products!$A:$A,0))</f>
        <v>4.58</v>
      </c>
      <c r="G3409">
        <f t="shared" si="53"/>
        <v>19.899999999999999</v>
      </c>
      <c r="H3409">
        <f t="shared" si="53"/>
        <v>4.58</v>
      </c>
    </row>
    <row r="3410" spans="1:8" x14ac:dyDescent="0.2">
      <c r="A3410" s="1">
        <v>2758</v>
      </c>
      <c r="B3410" s="3">
        <v>42573.807638888888</v>
      </c>
      <c r="C3410" t="s">
        <v>8</v>
      </c>
      <c r="D3410">
        <v>3</v>
      </c>
      <c r="E3410">
        <f>INDEX(products!B:B,MATCH(challenge_2_solution_2!$C3410,products!$A:$A,0))</f>
        <v>1.6</v>
      </c>
      <c r="F3410">
        <f>INDEX(products!C:C,MATCH(challenge_2_solution_2!$C3410,products!$A:$A,0))</f>
        <v>0.77</v>
      </c>
      <c r="G3410">
        <f t="shared" si="53"/>
        <v>4.8000000000000007</v>
      </c>
      <c r="H3410">
        <f t="shared" si="53"/>
        <v>2.31</v>
      </c>
    </row>
    <row r="3411" spans="1:8" x14ac:dyDescent="0.2">
      <c r="A3411" s="1">
        <v>2758</v>
      </c>
      <c r="B3411" s="3">
        <v>42573.807638888888</v>
      </c>
      <c r="C3411" t="s">
        <v>12</v>
      </c>
      <c r="D3411">
        <v>1</v>
      </c>
      <c r="E3411">
        <f>INDEX(products!B:B,MATCH(challenge_2_solution_2!$C3411,products!$A:$A,0))</f>
        <v>5.2</v>
      </c>
      <c r="F3411">
        <f>INDEX(products!C:C,MATCH(challenge_2_solution_2!$C3411,products!$A:$A,0))</f>
        <v>3.07</v>
      </c>
      <c r="G3411">
        <f t="shared" si="53"/>
        <v>5.2</v>
      </c>
      <c r="H3411">
        <f t="shared" si="53"/>
        <v>3.07</v>
      </c>
    </row>
    <row r="3412" spans="1:8" x14ac:dyDescent="0.2">
      <c r="A3412" s="1">
        <v>2758</v>
      </c>
      <c r="B3412" s="3">
        <v>42573.807638888888</v>
      </c>
      <c r="C3412" t="s">
        <v>14</v>
      </c>
      <c r="D3412">
        <v>1</v>
      </c>
      <c r="E3412">
        <f>INDEX(products!B:B,MATCH(challenge_2_solution_2!$C3412,products!$A:$A,0))</f>
        <v>5.9</v>
      </c>
      <c r="F3412">
        <f>INDEX(products!C:C,MATCH(challenge_2_solution_2!$C3412,products!$A:$A,0))</f>
        <v>2.36</v>
      </c>
      <c r="G3412">
        <f t="shared" si="53"/>
        <v>5.9</v>
      </c>
      <c r="H3412">
        <f t="shared" si="53"/>
        <v>2.36</v>
      </c>
    </row>
    <row r="3413" spans="1:8" x14ac:dyDescent="0.2">
      <c r="A3413" s="1">
        <v>2758</v>
      </c>
      <c r="B3413" s="3">
        <v>42573.807638888888</v>
      </c>
      <c r="C3413" t="s">
        <v>34</v>
      </c>
      <c r="D3413">
        <v>1</v>
      </c>
      <c r="E3413">
        <f>INDEX(products!B:B,MATCH(challenge_2_solution_2!$C3413,products!$A:$A,0))</f>
        <v>7.9</v>
      </c>
      <c r="F3413">
        <f>INDEX(products!C:C,MATCH(challenge_2_solution_2!$C3413,products!$A:$A,0))</f>
        <v>1.58</v>
      </c>
      <c r="G3413">
        <f t="shared" si="53"/>
        <v>7.9</v>
      </c>
      <c r="H3413">
        <f t="shared" si="53"/>
        <v>1.58</v>
      </c>
    </row>
    <row r="3414" spans="1:8" x14ac:dyDescent="0.2">
      <c r="A3414" s="1">
        <v>2758</v>
      </c>
      <c r="B3414" s="3">
        <v>42573.807638888888</v>
      </c>
      <c r="C3414" t="s">
        <v>32</v>
      </c>
      <c r="D3414">
        <v>1</v>
      </c>
      <c r="E3414">
        <f>INDEX(products!B:B,MATCH(challenge_2_solution_2!$C3414,products!$A:$A,0))</f>
        <v>7.9</v>
      </c>
      <c r="F3414">
        <f>INDEX(products!C:C,MATCH(challenge_2_solution_2!$C3414,products!$A:$A,0))</f>
        <v>2.92</v>
      </c>
      <c r="G3414">
        <f t="shared" si="53"/>
        <v>7.9</v>
      </c>
      <c r="H3414">
        <f t="shared" si="53"/>
        <v>2.92</v>
      </c>
    </row>
    <row r="3415" spans="1:8" x14ac:dyDescent="0.2">
      <c r="A3415" s="1">
        <v>2758</v>
      </c>
      <c r="B3415" s="3">
        <v>42573.807638888888</v>
      </c>
      <c r="C3415" t="s">
        <v>33</v>
      </c>
      <c r="D3415">
        <v>1</v>
      </c>
      <c r="E3415">
        <f>INDEX(products!B:B,MATCH(challenge_2_solution_2!$C3415,products!$A:$A,0))</f>
        <v>7.9</v>
      </c>
      <c r="F3415">
        <f>INDEX(products!C:C,MATCH(challenge_2_solution_2!$C3415,products!$A:$A,0))</f>
        <v>2.21</v>
      </c>
      <c r="G3415">
        <f t="shared" si="53"/>
        <v>7.9</v>
      </c>
      <c r="H3415">
        <f t="shared" si="53"/>
        <v>2.21</v>
      </c>
    </row>
    <row r="3416" spans="1:8" x14ac:dyDescent="0.2">
      <c r="A3416" s="1">
        <v>2758</v>
      </c>
      <c r="B3416" s="3">
        <v>42573.807638888888</v>
      </c>
      <c r="C3416" t="s">
        <v>30</v>
      </c>
      <c r="D3416">
        <v>1</v>
      </c>
      <c r="E3416">
        <f>INDEX(products!B:B,MATCH(challenge_2_solution_2!$C3416,products!$A:$A,0))</f>
        <v>7.9</v>
      </c>
      <c r="F3416">
        <f>INDEX(products!C:C,MATCH(challenge_2_solution_2!$C3416,products!$A:$A,0))</f>
        <v>4.66</v>
      </c>
      <c r="G3416">
        <f t="shared" si="53"/>
        <v>7.9</v>
      </c>
      <c r="H3416">
        <f t="shared" si="53"/>
        <v>4.66</v>
      </c>
    </row>
    <row r="3417" spans="1:8" x14ac:dyDescent="0.2">
      <c r="A3417" s="1">
        <v>2758</v>
      </c>
      <c r="B3417" s="3">
        <v>42573.807638888888</v>
      </c>
      <c r="C3417" t="s">
        <v>55</v>
      </c>
      <c r="D3417">
        <v>1</v>
      </c>
      <c r="E3417">
        <f>INDEX(products!B:B,MATCH(challenge_2_solution_2!$C3417,products!$A:$A,0))</f>
        <v>7.9</v>
      </c>
      <c r="F3417">
        <f>INDEX(products!C:C,MATCH(challenge_2_solution_2!$C3417,products!$A:$A,0))</f>
        <v>2.21</v>
      </c>
      <c r="G3417">
        <f t="shared" si="53"/>
        <v>7.9</v>
      </c>
      <c r="H3417">
        <f t="shared" si="53"/>
        <v>2.21</v>
      </c>
    </row>
    <row r="3418" spans="1:8" x14ac:dyDescent="0.2">
      <c r="A3418" s="1">
        <v>2758</v>
      </c>
      <c r="B3418" s="3">
        <v>42573.807638888888</v>
      </c>
      <c r="C3418" t="s">
        <v>160</v>
      </c>
      <c r="D3418">
        <v>1</v>
      </c>
      <c r="E3418">
        <f>INDEX(products!B:B,MATCH(challenge_2_solution_2!$C3418,products!$A:$A,0))</f>
        <v>23.9</v>
      </c>
      <c r="F3418">
        <f>INDEX(products!C:C,MATCH(challenge_2_solution_2!$C3418,products!$A:$A,0))</f>
        <v>9.08</v>
      </c>
      <c r="G3418">
        <f t="shared" si="53"/>
        <v>23.9</v>
      </c>
      <c r="H3418">
        <f t="shared" si="53"/>
        <v>9.08</v>
      </c>
    </row>
    <row r="3419" spans="1:8" x14ac:dyDescent="0.2">
      <c r="A3419" s="1">
        <v>2759</v>
      </c>
      <c r="B3419" s="3">
        <v>42573.808333333334</v>
      </c>
      <c r="C3419" t="s">
        <v>8</v>
      </c>
      <c r="D3419">
        <v>3</v>
      </c>
      <c r="E3419">
        <f>INDEX(products!B:B,MATCH(challenge_2_solution_2!$C3419,products!$A:$A,0))</f>
        <v>1.6</v>
      </c>
      <c r="F3419">
        <f>INDEX(products!C:C,MATCH(challenge_2_solution_2!$C3419,products!$A:$A,0))</f>
        <v>0.77</v>
      </c>
      <c r="G3419">
        <f t="shared" si="53"/>
        <v>4.8000000000000007</v>
      </c>
      <c r="H3419">
        <f t="shared" si="53"/>
        <v>2.31</v>
      </c>
    </row>
    <row r="3420" spans="1:8" x14ac:dyDescent="0.2">
      <c r="A3420" s="1">
        <v>2759</v>
      </c>
      <c r="B3420" s="3">
        <v>42573.808333333334</v>
      </c>
      <c r="C3420" t="s">
        <v>20</v>
      </c>
      <c r="D3420">
        <v>1</v>
      </c>
      <c r="E3420">
        <f>INDEX(products!B:B,MATCH(challenge_2_solution_2!$C3420,products!$A:$A,0))</f>
        <v>5.9</v>
      </c>
      <c r="F3420">
        <f>INDEX(products!C:C,MATCH(challenge_2_solution_2!$C3420,products!$A:$A,0))</f>
        <v>1.83</v>
      </c>
      <c r="G3420">
        <f t="shared" si="53"/>
        <v>5.9</v>
      </c>
      <c r="H3420">
        <f t="shared" si="53"/>
        <v>1.83</v>
      </c>
    </row>
    <row r="3421" spans="1:8" x14ac:dyDescent="0.2">
      <c r="A3421" s="1">
        <v>2759</v>
      </c>
      <c r="B3421" s="3">
        <v>42573.808333333334</v>
      </c>
      <c r="C3421" t="s">
        <v>38</v>
      </c>
      <c r="D3421">
        <v>1</v>
      </c>
      <c r="E3421">
        <f>INDEX(products!B:B,MATCH(challenge_2_solution_2!$C3421,products!$A:$A,0))</f>
        <v>7.9</v>
      </c>
      <c r="F3421">
        <f>INDEX(products!C:C,MATCH(challenge_2_solution_2!$C3421,products!$A:$A,0))</f>
        <v>3</v>
      </c>
      <c r="G3421">
        <f t="shared" si="53"/>
        <v>7.9</v>
      </c>
      <c r="H3421">
        <f t="shared" si="53"/>
        <v>3</v>
      </c>
    </row>
    <row r="3422" spans="1:8" x14ac:dyDescent="0.2">
      <c r="A3422" s="1">
        <v>2759</v>
      </c>
      <c r="B3422" s="3">
        <v>42573.808333333334</v>
      </c>
      <c r="C3422" t="s">
        <v>120</v>
      </c>
      <c r="D3422">
        <v>1</v>
      </c>
      <c r="E3422">
        <f>INDEX(products!B:B,MATCH(challenge_2_solution_2!$C3422,products!$A:$A,0))</f>
        <v>19.899999999999999</v>
      </c>
      <c r="F3422">
        <f>INDEX(products!C:C,MATCH(challenge_2_solution_2!$C3422,products!$A:$A,0))</f>
        <v>8.16</v>
      </c>
      <c r="G3422">
        <f t="shared" si="53"/>
        <v>19.899999999999999</v>
      </c>
      <c r="H3422">
        <f t="shared" si="53"/>
        <v>8.16</v>
      </c>
    </row>
    <row r="3423" spans="1:8" x14ac:dyDescent="0.2">
      <c r="A3423" s="1">
        <v>2759</v>
      </c>
      <c r="B3423" s="3">
        <v>42573.808333333334</v>
      </c>
      <c r="C3423" t="s">
        <v>155</v>
      </c>
      <c r="D3423">
        <v>1</v>
      </c>
      <c r="E3423">
        <f>INDEX(products!B:B,MATCH(challenge_2_solution_2!$C3423,products!$A:$A,0))</f>
        <v>21.9</v>
      </c>
      <c r="F3423">
        <f>INDEX(products!C:C,MATCH(challenge_2_solution_2!$C3423,products!$A:$A,0))</f>
        <v>11.39</v>
      </c>
      <c r="G3423">
        <f t="shared" si="53"/>
        <v>21.9</v>
      </c>
      <c r="H3423">
        <f t="shared" si="53"/>
        <v>11.39</v>
      </c>
    </row>
    <row r="3424" spans="1:8" x14ac:dyDescent="0.2">
      <c r="A3424" s="1">
        <v>2760</v>
      </c>
      <c r="B3424" s="3">
        <v>42573.814583333333</v>
      </c>
      <c r="C3424" t="s">
        <v>13</v>
      </c>
      <c r="D3424">
        <v>1</v>
      </c>
      <c r="E3424">
        <f>INDEX(products!B:B,MATCH(challenge_2_solution_2!$C3424,products!$A:$A,0))</f>
        <v>5.2</v>
      </c>
      <c r="F3424">
        <f>INDEX(products!C:C,MATCH(challenge_2_solution_2!$C3424,products!$A:$A,0))</f>
        <v>2.44</v>
      </c>
      <c r="G3424">
        <f t="shared" si="53"/>
        <v>5.2</v>
      </c>
      <c r="H3424">
        <f t="shared" si="53"/>
        <v>2.44</v>
      </c>
    </row>
    <row r="3425" spans="1:8" x14ac:dyDescent="0.2">
      <c r="A3425" s="1">
        <v>2760</v>
      </c>
      <c r="B3425" s="3">
        <v>42573.814583333333</v>
      </c>
      <c r="C3425" t="s">
        <v>34</v>
      </c>
      <c r="D3425">
        <v>1</v>
      </c>
      <c r="E3425">
        <f>INDEX(products!B:B,MATCH(challenge_2_solution_2!$C3425,products!$A:$A,0))</f>
        <v>7.9</v>
      </c>
      <c r="F3425">
        <f>INDEX(products!C:C,MATCH(challenge_2_solution_2!$C3425,products!$A:$A,0))</f>
        <v>1.58</v>
      </c>
      <c r="G3425">
        <f t="shared" si="53"/>
        <v>7.9</v>
      </c>
      <c r="H3425">
        <f t="shared" si="53"/>
        <v>1.58</v>
      </c>
    </row>
    <row r="3426" spans="1:8" x14ac:dyDescent="0.2">
      <c r="A3426" s="1">
        <v>2760</v>
      </c>
      <c r="B3426" s="3">
        <v>42573.814583333333</v>
      </c>
      <c r="C3426" t="s">
        <v>32</v>
      </c>
      <c r="D3426">
        <v>1</v>
      </c>
      <c r="E3426">
        <f>INDEX(products!B:B,MATCH(challenge_2_solution_2!$C3426,products!$A:$A,0))</f>
        <v>7.9</v>
      </c>
      <c r="F3426">
        <f>INDEX(products!C:C,MATCH(challenge_2_solution_2!$C3426,products!$A:$A,0))</f>
        <v>2.92</v>
      </c>
      <c r="G3426">
        <f t="shared" si="53"/>
        <v>7.9</v>
      </c>
      <c r="H3426">
        <f t="shared" si="53"/>
        <v>2.92</v>
      </c>
    </row>
    <row r="3427" spans="1:8" x14ac:dyDescent="0.2">
      <c r="A3427" s="1">
        <v>2760</v>
      </c>
      <c r="B3427" s="3">
        <v>42573.814583333333</v>
      </c>
      <c r="C3427" t="s">
        <v>64</v>
      </c>
      <c r="D3427">
        <v>1</v>
      </c>
      <c r="E3427">
        <f>INDEX(products!B:B,MATCH(challenge_2_solution_2!$C3427,products!$A:$A,0))</f>
        <v>11.9</v>
      </c>
      <c r="F3427">
        <f>INDEX(products!C:C,MATCH(challenge_2_solution_2!$C3427,products!$A:$A,0))</f>
        <v>7.97</v>
      </c>
      <c r="G3427">
        <f t="shared" si="53"/>
        <v>11.9</v>
      </c>
      <c r="H3427">
        <f t="shared" si="53"/>
        <v>7.97</v>
      </c>
    </row>
    <row r="3428" spans="1:8" x14ac:dyDescent="0.2">
      <c r="A3428" s="1">
        <v>2760</v>
      </c>
      <c r="B3428" s="3">
        <v>42573.814583333333</v>
      </c>
      <c r="C3428" t="s">
        <v>99</v>
      </c>
      <c r="D3428">
        <v>1</v>
      </c>
      <c r="E3428">
        <f>INDEX(products!B:B,MATCH(challenge_2_solution_2!$C3428,products!$A:$A,0))</f>
        <v>17.899999999999999</v>
      </c>
      <c r="F3428">
        <f>INDEX(products!C:C,MATCH(challenge_2_solution_2!$C3428,products!$A:$A,0))</f>
        <v>10.74</v>
      </c>
      <c r="G3428">
        <f t="shared" si="53"/>
        <v>17.899999999999999</v>
      </c>
      <c r="H3428">
        <f t="shared" si="53"/>
        <v>10.74</v>
      </c>
    </row>
    <row r="3429" spans="1:8" x14ac:dyDescent="0.2">
      <c r="A3429" s="1">
        <v>2761</v>
      </c>
      <c r="B3429" s="3">
        <v>42573.912499999999</v>
      </c>
      <c r="C3429" t="s">
        <v>12</v>
      </c>
      <c r="D3429">
        <v>1</v>
      </c>
      <c r="E3429">
        <f>INDEX(products!B:B,MATCH(challenge_2_solution_2!$C3429,products!$A:$A,0))</f>
        <v>5.2</v>
      </c>
      <c r="F3429">
        <f>INDEX(products!C:C,MATCH(challenge_2_solution_2!$C3429,products!$A:$A,0))</f>
        <v>3.07</v>
      </c>
      <c r="G3429">
        <f t="shared" si="53"/>
        <v>5.2</v>
      </c>
      <c r="H3429">
        <f t="shared" si="53"/>
        <v>3.07</v>
      </c>
    </row>
    <row r="3430" spans="1:8" x14ac:dyDescent="0.2">
      <c r="A3430" s="1">
        <v>2761</v>
      </c>
      <c r="B3430" s="3">
        <v>42573.912499999999</v>
      </c>
      <c r="C3430" t="s">
        <v>15</v>
      </c>
      <c r="D3430">
        <v>2</v>
      </c>
      <c r="E3430">
        <f>INDEX(products!B:B,MATCH(challenge_2_solution_2!$C3430,products!$A:$A,0))</f>
        <v>5.9</v>
      </c>
      <c r="F3430">
        <f>INDEX(products!C:C,MATCH(challenge_2_solution_2!$C3430,products!$A:$A,0))</f>
        <v>3.07</v>
      </c>
      <c r="G3430">
        <f t="shared" si="53"/>
        <v>11.8</v>
      </c>
      <c r="H3430">
        <f t="shared" si="53"/>
        <v>6.14</v>
      </c>
    </row>
    <row r="3431" spans="1:8" x14ac:dyDescent="0.2">
      <c r="A3431" s="1">
        <v>2761</v>
      </c>
      <c r="B3431" s="3">
        <v>42573.912499999999</v>
      </c>
      <c r="C3431" t="s">
        <v>96</v>
      </c>
      <c r="D3431">
        <v>1</v>
      </c>
      <c r="E3431">
        <f>INDEX(products!B:B,MATCH(challenge_2_solution_2!$C3431,products!$A:$A,0))</f>
        <v>17.899999999999999</v>
      </c>
      <c r="F3431">
        <f>INDEX(products!C:C,MATCH(challenge_2_solution_2!$C3431,products!$A:$A,0))</f>
        <v>10.92</v>
      </c>
      <c r="G3431">
        <f t="shared" si="53"/>
        <v>17.899999999999999</v>
      </c>
      <c r="H3431">
        <f t="shared" si="53"/>
        <v>10.92</v>
      </c>
    </row>
    <row r="3432" spans="1:8" x14ac:dyDescent="0.2">
      <c r="A3432" s="1">
        <v>2761</v>
      </c>
      <c r="B3432" s="3">
        <v>42573.912499999999</v>
      </c>
      <c r="C3432" t="s">
        <v>126</v>
      </c>
      <c r="D3432">
        <v>1</v>
      </c>
      <c r="E3432">
        <f>INDEX(products!B:B,MATCH(challenge_2_solution_2!$C3432,products!$A:$A,0))</f>
        <v>19.899999999999999</v>
      </c>
      <c r="F3432">
        <f>INDEX(products!C:C,MATCH(challenge_2_solution_2!$C3432,products!$A:$A,0))</f>
        <v>4.58</v>
      </c>
      <c r="G3432">
        <f t="shared" si="53"/>
        <v>19.899999999999999</v>
      </c>
      <c r="H3432">
        <f t="shared" si="53"/>
        <v>4.58</v>
      </c>
    </row>
    <row r="3433" spans="1:8" x14ac:dyDescent="0.2">
      <c r="A3433" s="1">
        <v>2761</v>
      </c>
      <c r="B3433" s="3">
        <v>42573.912499999999</v>
      </c>
      <c r="C3433" t="s">
        <v>118</v>
      </c>
      <c r="D3433">
        <v>1</v>
      </c>
      <c r="E3433">
        <f>INDEX(products!B:B,MATCH(challenge_2_solution_2!$C3433,products!$A:$A,0))</f>
        <v>19.899999999999999</v>
      </c>
      <c r="F3433">
        <f>INDEX(products!C:C,MATCH(challenge_2_solution_2!$C3433,products!$A:$A,0))</f>
        <v>12.74</v>
      </c>
      <c r="G3433">
        <f t="shared" si="53"/>
        <v>19.899999999999999</v>
      </c>
      <c r="H3433">
        <f t="shared" si="53"/>
        <v>12.74</v>
      </c>
    </row>
    <row r="3434" spans="1:8" x14ac:dyDescent="0.2">
      <c r="A3434" s="1">
        <v>2762</v>
      </c>
      <c r="B3434" s="3">
        <v>42573.922222222223</v>
      </c>
      <c r="C3434" t="s">
        <v>17</v>
      </c>
      <c r="D3434">
        <v>1</v>
      </c>
      <c r="E3434">
        <f>INDEX(products!B:B,MATCH(challenge_2_solution_2!$C3434,products!$A:$A,0))</f>
        <v>5.9</v>
      </c>
      <c r="F3434">
        <f>INDEX(products!C:C,MATCH(challenge_2_solution_2!$C3434,products!$A:$A,0))</f>
        <v>2.83</v>
      </c>
      <c r="G3434">
        <f t="shared" si="53"/>
        <v>5.9</v>
      </c>
      <c r="H3434">
        <f t="shared" si="53"/>
        <v>2.83</v>
      </c>
    </row>
    <row r="3435" spans="1:8" x14ac:dyDescent="0.2">
      <c r="A3435" s="1">
        <v>2762</v>
      </c>
      <c r="B3435" s="3">
        <v>42573.922222222223</v>
      </c>
      <c r="C3435" t="s">
        <v>18</v>
      </c>
      <c r="D3435">
        <v>1</v>
      </c>
      <c r="E3435">
        <f>INDEX(products!B:B,MATCH(challenge_2_solution_2!$C3435,products!$A:$A,0))</f>
        <v>5.9</v>
      </c>
      <c r="F3435">
        <f>INDEX(products!C:C,MATCH(challenge_2_solution_2!$C3435,products!$A:$A,0))</f>
        <v>3.6</v>
      </c>
      <c r="G3435">
        <f t="shared" si="53"/>
        <v>5.9</v>
      </c>
      <c r="H3435">
        <f t="shared" si="53"/>
        <v>3.6</v>
      </c>
    </row>
    <row r="3436" spans="1:8" x14ac:dyDescent="0.2">
      <c r="A3436" s="1">
        <v>2762</v>
      </c>
      <c r="B3436" s="3">
        <v>42573.922222222223</v>
      </c>
      <c r="C3436" t="s">
        <v>73</v>
      </c>
      <c r="D3436">
        <v>1</v>
      </c>
      <c r="E3436">
        <f>INDEX(products!B:B,MATCH(challenge_2_solution_2!$C3436,products!$A:$A,0))</f>
        <v>11.9</v>
      </c>
      <c r="F3436">
        <f>INDEX(products!C:C,MATCH(challenge_2_solution_2!$C3436,products!$A:$A,0))</f>
        <v>7.74</v>
      </c>
      <c r="G3436">
        <f t="shared" si="53"/>
        <v>11.9</v>
      </c>
      <c r="H3436">
        <f t="shared" si="53"/>
        <v>7.74</v>
      </c>
    </row>
    <row r="3437" spans="1:8" x14ac:dyDescent="0.2">
      <c r="A3437" s="1">
        <v>2762</v>
      </c>
      <c r="B3437" s="3">
        <v>42573.922222222223</v>
      </c>
      <c r="C3437" t="s">
        <v>95</v>
      </c>
      <c r="D3437">
        <v>1</v>
      </c>
      <c r="E3437">
        <f>INDEX(products!B:B,MATCH(challenge_2_solution_2!$C3437,products!$A:$A,0))</f>
        <v>17.899999999999999</v>
      </c>
      <c r="F3437">
        <f>INDEX(products!C:C,MATCH(challenge_2_solution_2!$C3437,products!$A:$A,0))</f>
        <v>4.3</v>
      </c>
      <c r="G3437">
        <f t="shared" si="53"/>
        <v>17.899999999999999</v>
      </c>
      <c r="H3437">
        <f t="shared" si="53"/>
        <v>4.3</v>
      </c>
    </row>
    <row r="3438" spans="1:8" x14ac:dyDescent="0.2">
      <c r="A3438" s="1">
        <v>2762</v>
      </c>
      <c r="B3438" s="3">
        <v>42573.922222222223</v>
      </c>
      <c r="C3438" t="s">
        <v>148</v>
      </c>
      <c r="D3438">
        <v>1</v>
      </c>
      <c r="E3438">
        <f>INDEX(products!B:B,MATCH(challenge_2_solution_2!$C3438,products!$A:$A,0))</f>
        <v>19.899999999999999</v>
      </c>
      <c r="F3438">
        <f>INDEX(products!C:C,MATCH(challenge_2_solution_2!$C3438,products!$A:$A,0))</f>
        <v>4.58</v>
      </c>
      <c r="G3438">
        <f t="shared" si="53"/>
        <v>19.899999999999999</v>
      </c>
      <c r="H3438">
        <f t="shared" si="53"/>
        <v>4.58</v>
      </c>
    </row>
    <row r="3439" spans="1:8" x14ac:dyDescent="0.2">
      <c r="A3439" s="1">
        <v>2763</v>
      </c>
      <c r="B3439" s="3">
        <v>42574.55</v>
      </c>
      <c r="C3439" t="s">
        <v>33</v>
      </c>
      <c r="D3439">
        <v>1</v>
      </c>
      <c r="E3439">
        <f>INDEX(products!B:B,MATCH(challenge_2_solution_2!$C3439,products!$A:$A,0))</f>
        <v>7.9</v>
      </c>
      <c r="F3439">
        <f>INDEX(products!C:C,MATCH(challenge_2_solution_2!$C3439,products!$A:$A,0))</f>
        <v>2.21</v>
      </c>
      <c r="G3439">
        <f t="shared" si="53"/>
        <v>7.9</v>
      </c>
      <c r="H3439">
        <f t="shared" si="53"/>
        <v>2.21</v>
      </c>
    </row>
    <row r="3440" spans="1:8" x14ac:dyDescent="0.2">
      <c r="A3440" s="1">
        <v>2763</v>
      </c>
      <c r="B3440" s="3">
        <v>42574.55</v>
      </c>
      <c r="C3440" t="s">
        <v>51</v>
      </c>
      <c r="D3440">
        <v>1</v>
      </c>
      <c r="E3440">
        <f>INDEX(products!B:B,MATCH(challenge_2_solution_2!$C3440,products!$A:$A,0))</f>
        <v>9.9</v>
      </c>
      <c r="F3440">
        <f>INDEX(products!C:C,MATCH(challenge_2_solution_2!$C3440,products!$A:$A,0))</f>
        <v>3.07</v>
      </c>
      <c r="G3440">
        <f t="shared" si="53"/>
        <v>9.9</v>
      </c>
      <c r="H3440">
        <f t="shared" si="53"/>
        <v>3.07</v>
      </c>
    </row>
    <row r="3441" spans="1:8" x14ac:dyDescent="0.2">
      <c r="A3441" s="1">
        <v>2763</v>
      </c>
      <c r="B3441" s="3">
        <v>42574.55</v>
      </c>
      <c r="C3441" t="s">
        <v>126</v>
      </c>
      <c r="D3441">
        <v>1</v>
      </c>
      <c r="E3441">
        <f>INDEX(products!B:B,MATCH(challenge_2_solution_2!$C3441,products!$A:$A,0))</f>
        <v>19.899999999999999</v>
      </c>
      <c r="F3441">
        <f>INDEX(products!C:C,MATCH(challenge_2_solution_2!$C3441,products!$A:$A,0))</f>
        <v>4.58</v>
      </c>
      <c r="G3441">
        <f t="shared" si="53"/>
        <v>19.899999999999999</v>
      </c>
      <c r="H3441">
        <f t="shared" si="53"/>
        <v>4.58</v>
      </c>
    </row>
    <row r="3442" spans="1:8" x14ac:dyDescent="0.2">
      <c r="A3442" s="1">
        <v>2764</v>
      </c>
      <c r="B3442" s="3">
        <v>42574.656944444447</v>
      </c>
      <c r="C3442" t="s">
        <v>40</v>
      </c>
      <c r="D3442">
        <v>1</v>
      </c>
      <c r="E3442">
        <f>INDEX(products!B:B,MATCH(challenge_2_solution_2!$C3442,products!$A:$A,0))</f>
        <v>7.9</v>
      </c>
      <c r="F3442">
        <f>INDEX(products!C:C,MATCH(challenge_2_solution_2!$C3442,products!$A:$A,0))</f>
        <v>2.92</v>
      </c>
      <c r="G3442">
        <f t="shared" si="53"/>
        <v>7.9</v>
      </c>
      <c r="H3442">
        <f t="shared" si="53"/>
        <v>2.92</v>
      </c>
    </row>
    <row r="3443" spans="1:8" x14ac:dyDescent="0.2">
      <c r="A3443" s="1">
        <v>2764</v>
      </c>
      <c r="B3443" s="3">
        <v>42574.656944444447</v>
      </c>
      <c r="C3443" t="s">
        <v>86</v>
      </c>
      <c r="D3443">
        <v>1</v>
      </c>
      <c r="E3443">
        <f>INDEX(products!B:B,MATCH(challenge_2_solution_2!$C3443,products!$A:$A,0))</f>
        <v>15.9</v>
      </c>
      <c r="F3443">
        <f>INDEX(products!C:C,MATCH(challenge_2_solution_2!$C3443,products!$A:$A,0))</f>
        <v>5.57</v>
      </c>
      <c r="G3443">
        <f t="shared" si="53"/>
        <v>15.9</v>
      </c>
      <c r="H3443">
        <f t="shared" si="53"/>
        <v>5.57</v>
      </c>
    </row>
    <row r="3444" spans="1:8" x14ac:dyDescent="0.2">
      <c r="A3444" s="1">
        <v>2764</v>
      </c>
      <c r="B3444" s="3">
        <v>42574.656944444447</v>
      </c>
      <c r="C3444" t="s">
        <v>111</v>
      </c>
      <c r="D3444">
        <v>1</v>
      </c>
      <c r="E3444">
        <f>INDEX(products!B:B,MATCH(challenge_2_solution_2!$C3444,products!$A:$A,0))</f>
        <v>17.899999999999999</v>
      </c>
      <c r="F3444">
        <f>INDEX(products!C:C,MATCH(challenge_2_solution_2!$C3444,products!$A:$A,0))</f>
        <v>6.62</v>
      </c>
      <c r="G3444">
        <f t="shared" si="53"/>
        <v>17.899999999999999</v>
      </c>
      <c r="H3444">
        <f t="shared" si="53"/>
        <v>6.62</v>
      </c>
    </row>
    <row r="3445" spans="1:8" x14ac:dyDescent="0.2">
      <c r="A3445" s="1">
        <v>2765</v>
      </c>
      <c r="B3445" s="3">
        <v>42574.734027777777</v>
      </c>
      <c r="C3445" t="s">
        <v>10</v>
      </c>
      <c r="D3445">
        <v>1</v>
      </c>
      <c r="E3445">
        <f>INDEX(products!B:B,MATCH(challenge_2_solution_2!$C3445,products!$A:$A,0))</f>
        <v>3.9</v>
      </c>
      <c r="F3445">
        <f>INDEX(products!C:C,MATCH(challenge_2_solution_2!$C3445,products!$A:$A,0))</f>
        <v>1.17</v>
      </c>
      <c r="G3445">
        <f t="shared" si="53"/>
        <v>3.9</v>
      </c>
      <c r="H3445">
        <f t="shared" si="53"/>
        <v>1.17</v>
      </c>
    </row>
    <row r="3446" spans="1:8" x14ac:dyDescent="0.2">
      <c r="A3446" s="1">
        <v>2765</v>
      </c>
      <c r="B3446" s="3">
        <v>42574.734027777777</v>
      </c>
      <c r="C3446" t="s">
        <v>33</v>
      </c>
      <c r="D3446">
        <v>1</v>
      </c>
      <c r="E3446">
        <f>INDEX(products!B:B,MATCH(challenge_2_solution_2!$C3446,products!$A:$A,0))</f>
        <v>7.9</v>
      </c>
      <c r="F3446">
        <f>INDEX(products!C:C,MATCH(challenge_2_solution_2!$C3446,products!$A:$A,0))</f>
        <v>2.21</v>
      </c>
      <c r="G3446">
        <f t="shared" si="53"/>
        <v>7.9</v>
      </c>
      <c r="H3446">
        <f t="shared" si="53"/>
        <v>2.21</v>
      </c>
    </row>
    <row r="3447" spans="1:8" x14ac:dyDescent="0.2">
      <c r="A3447" s="1">
        <v>2765</v>
      </c>
      <c r="B3447" s="3">
        <v>42574.734027777777</v>
      </c>
      <c r="C3447" t="s">
        <v>28</v>
      </c>
      <c r="D3447">
        <v>1</v>
      </c>
      <c r="E3447">
        <f>INDEX(products!B:B,MATCH(challenge_2_solution_2!$C3447,products!$A:$A,0))</f>
        <v>7.9</v>
      </c>
      <c r="F3447">
        <f>INDEX(products!C:C,MATCH(challenge_2_solution_2!$C3447,products!$A:$A,0))</f>
        <v>2.4500000000000002</v>
      </c>
      <c r="G3447">
        <f t="shared" si="53"/>
        <v>7.9</v>
      </c>
      <c r="H3447">
        <f t="shared" si="53"/>
        <v>2.4500000000000002</v>
      </c>
    </row>
    <row r="3448" spans="1:8" x14ac:dyDescent="0.2">
      <c r="A3448" s="1">
        <v>2765</v>
      </c>
      <c r="B3448" s="3">
        <v>42574.734027777777</v>
      </c>
      <c r="C3448" t="s">
        <v>97</v>
      </c>
      <c r="D3448">
        <v>1</v>
      </c>
      <c r="E3448">
        <f>INDEX(products!B:B,MATCH(challenge_2_solution_2!$C3448,products!$A:$A,0))</f>
        <v>17.899999999999999</v>
      </c>
      <c r="F3448">
        <f>INDEX(products!C:C,MATCH(challenge_2_solution_2!$C3448,products!$A:$A,0))</f>
        <v>11.81</v>
      </c>
      <c r="G3448">
        <f t="shared" si="53"/>
        <v>17.899999999999999</v>
      </c>
      <c r="H3448">
        <f t="shared" si="53"/>
        <v>11.81</v>
      </c>
    </row>
    <row r="3449" spans="1:8" x14ac:dyDescent="0.2">
      <c r="A3449" s="1">
        <v>2765</v>
      </c>
      <c r="B3449" s="3">
        <v>42574.734027777777</v>
      </c>
      <c r="C3449" t="s">
        <v>120</v>
      </c>
      <c r="D3449">
        <v>1</v>
      </c>
      <c r="E3449">
        <f>INDEX(products!B:B,MATCH(challenge_2_solution_2!$C3449,products!$A:$A,0))</f>
        <v>19.899999999999999</v>
      </c>
      <c r="F3449">
        <f>INDEX(products!C:C,MATCH(challenge_2_solution_2!$C3449,products!$A:$A,0))</f>
        <v>8.16</v>
      </c>
      <c r="G3449">
        <f t="shared" si="53"/>
        <v>19.899999999999999</v>
      </c>
      <c r="H3449">
        <f t="shared" si="53"/>
        <v>8.16</v>
      </c>
    </row>
    <row r="3450" spans="1:8" x14ac:dyDescent="0.2">
      <c r="A3450" s="1">
        <v>2766</v>
      </c>
      <c r="B3450" s="3">
        <v>42574.779166666667</v>
      </c>
      <c r="C3450" t="s">
        <v>12</v>
      </c>
      <c r="D3450">
        <v>1</v>
      </c>
      <c r="E3450">
        <f>INDEX(products!B:B,MATCH(challenge_2_solution_2!$C3450,products!$A:$A,0))</f>
        <v>5.2</v>
      </c>
      <c r="F3450">
        <f>INDEX(products!C:C,MATCH(challenge_2_solution_2!$C3450,products!$A:$A,0))</f>
        <v>3.07</v>
      </c>
      <c r="G3450">
        <f t="shared" si="53"/>
        <v>5.2</v>
      </c>
      <c r="H3450">
        <f t="shared" si="53"/>
        <v>3.07</v>
      </c>
    </row>
    <row r="3451" spans="1:8" x14ac:dyDescent="0.2">
      <c r="A3451" s="1">
        <v>2766</v>
      </c>
      <c r="B3451" s="3">
        <v>42574.779166666667</v>
      </c>
      <c r="C3451" t="s">
        <v>19</v>
      </c>
      <c r="D3451">
        <v>1</v>
      </c>
      <c r="E3451">
        <f>INDEX(products!B:B,MATCH(challenge_2_solution_2!$C3451,products!$A:$A,0))</f>
        <v>5.9</v>
      </c>
      <c r="F3451">
        <f>INDEX(products!C:C,MATCH(challenge_2_solution_2!$C3451,products!$A:$A,0))</f>
        <v>1.65</v>
      </c>
      <c r="G3451">
        <f t="shared" si="53"/>
        <v>5.9</v>
      </c>
      <c r="H3451">
        <f t="shared" si="53"/>
        <v>1.65</v>
      </c>
    </row>
    <row r="3452" spans="1:8" x14ac:dyDescent="0.2">
      <c r="A3452" s="1">
        <v>2766</v>
      </c>
      <c r="B3452" s="3">
        <v>42574.779166666667</v>
      </c>
      <c r="C3452" t="s">
        <v>27</v>
      </c>
      <c r="D3452">
        <v>1</v>
      </c>
      <c r="E3452">
        <f>INDEX(products!B:B,MATCH(challenge_2_solution_2!$C3452,products!$A:$A,0))</f>
        <v>7.9</v>
      </c>
      <c r="F3452">
        <f>INDEX(products!C:C,MATCH(challenge_2_solution_2!$C3452,products!$A:$A,0))</f>
        <v>4.03</v>
      </c>
      <c r="G3452">
        <f t="shared" si="53"/>
        <v>7.9</v>
      </c>
      <c r="H3452">
        <f t="shared" si="53"/>
        <v>4.03</v>
      </c>
    </row>
    <row r="3453" spans="1:8" x14ac:dyDescent="0.2">
      <c r="A3453" s="1">
        <v>2766</v>
      </c>
      <c r="B3453" s="3">
        <v>42574.779166666667</v>
      </c>
      <c r="C3453" t="s">
        <v>35</v>
      </c>
      <c r="D3453">
        <v>1</v>
      </c>
      <c r="E3453">
        <f>INDEX(products!B:B,MATCH(challenge_2_solution_2!$C3453,products!$A:$A,0))</f>
        <v>7.9</v>
      </c>
      <c r="F3453">
        <f>INDEX(products!C:C,MATCH(challenge_2_solution_2!$C3453,products!$A:$A,0))</f>
        <v>4.3499999999999996</v>
      </c>
      <c r="G3453">
        <f t="shared" si="53"/>
        <v>7.9</v>
      </c>
      <c r="H3453">
        <f t="shared" si="53"/>
        <v>4.3499999999999996</v>
      </c>
    </row>
    <row r="3454" spans="1:8" x14ac:dyDescent="0.2">
      <c r="A3454" s="1">
        <v>2766</v>
      </c>
      <c r="B3454" s="3">
        <v>42574.779166666667</v>
      </c>
      <c r="C3454" t="s">
        <v>67</v>
      </c>
      <c r="D3454">
        <v>1</v>
      </c>
      <c r="E3454">
        <f>INDEX(products!B:B,MATCH(challenge_2_solution_2!$C3454,products!$A:$A,0))</f>
        <v>11.9</v>
      </c>
      <c r="F3454">
        <f>INDEX(products!C:C,MATCH(challenge_2_solution_2!$C3454,products!$A:$A,0))</f>
        <v>2.98</v>
      </c>
      <c r="G3454">
        <f t="shared" si="53"/>
        <v>11.9</v>
      </c>
      <c r="H3454">
        <f t="shared" si="53"/>
        <v>2.98</v>
      </c>
    </row>
    <row r="3455" spans="1:8" x14ac:dyDescent="0.2">
      <c r="A3455" s="1">
        <v>2766</v>
      </c>
      <c r="B3455" s="3">
        <v>42574.779166666667</v>
      </c>
      <c r="C3455" t="s">
        <v>100</v>
      </c>
      <c r="D3455">
        <v>1</v>
      </c>
      <c r="E3455">
        <f>INDEX(products!B:B,MATCH(challenge_2_solution_2!$C3455,products!$A:$A,0))</f>
        <v>17.899999999999999</v>
      </c>
      <c r="F3455">
        <f>INDEX(products!C:C,MATCH(challenge_2_solution_2!$C3455,products!$A:$A,0))</f>
        <v>10.92</v>
      </c>
      <c r="G3455">
        <f t="shared" si="53"/>
        <v>17.899999999999999</v>
      </c>
      <c r="H3455">
        <f t="shared" si="53"/>
        <v>10.92</v>
      </c>
    </row>
    <row r="3456" spans="1:8" x14ac:dyDescent="0.2">
      <c r="A3456" s="1">
        <v>2766</v>
      </c>
      <c r="B3456" s="3">
        <v>42574.779166666667</v>
      </c>
      <c r="C3456" t="s">
        <v>169</v>
      </c>
      <c r="D3456">
        <v>1</v>
      </c>
      <c r="E3456">
        <f>INDEX(products!B:B,MATCH(challenge_2_solution_2!$C3456,products!$A:$A,0))</f>
        <v>25.9</v>
      </c>
      <c r="F3456">
        <f>INDEX(products!C:C,MATCH(challenge_2_solution_2!$C3456,products!$A:$A,0))</f>
        <v>17.09</v>
      </c>
      <c r="G3456">
        <f t="shared" si="53"/>
        <v>25.9</v>
      </c>
      <c r="H3456">
        <f t="shared" si="53"/>
        <v>17.09</v>
      </c>
    </row>
    <row r="3457" spans="1:8" x14ac:dyDescent="0.2">
      <c r="A3457" s="1">
        <v>2767</v>
      </c>
      <c r="B3457" s="3">
        <v>42574.781944444447</v>
      </c>
      <c r="C3457" t="s">
        <v>17</v>
      </c>
      <c r="D3457">
        <v>1</v>
      </c>
      <c r="E3457">
        <f>INDEX(products!B:B,MATCH(challenge_2_solution_2!$C3457,products!$A:$A,0))</f>
        <v>5.9</v>
      </c>
      <c r="F3457">
        <f>INDEX(products!C:C,MATCH(challenge_2_solution_2!$C3457,products!$A:$A,0))</f>
        <v>2.83</v>
      </c>
      <c r="G3457">
        <f t="shared" si="53"/>
        <v>5.9</v>
      </c>
      <c r="H3457">
        <f t="shared" si="53"/>
        <v>2.83</v>
      </c>
    </row>
    <row r="3458" spans="1:8" x14ac:dyDescent="0.2">
      <c r="A3458" s="1">
        <v>2767</v>
      </c>
      <c r="B3458" s="3">
        <v>42574.781944444447</v>
      </c>
      <c r="C3458" t="s">
        <v>15</v>
      </c>
      <c r="D3458">
        <v>1</v>
      </c>
      <c r="E3458">
        <f>INDEX(products!B:B,MATCH(challenge_2_solution_2!$C3458,products!$A:$A,0))</f>
        <v>5.9</v>
      </c>
      <c r="F3458">
        <f>INDEX(products!C:C,MATCH(challenge_2_solution_2!$C3458,products!$A:$A,0))</f>
        <v>3.07</v>
      </c>
      <c r="G3458">
        <f t="shared" si="53"/>
        <v>5.9</v>
      </c>
      <c r="H3458">
        <f t="shared" si="53"/>
        <v>3.07</v>
      </c>
    </row>
    <row r="3459" spans="1:8" x14ac:dyDescent="0.2">
      <c r="A3459" s="1">
        <v>2767</v>
      </c>
      <c r="B3459" s="3">
        <v>42574.781944444447</v>
      </c>
      <c r="C3459" t="s">
        <v>34</v>
      </c>
      <c r="D3459">
        <v>1</v>
      </c>
      <c r="E3459">
        <f>INDEX(products!B:B,MATCH(challenge_2_solution_2!$C3459,products!$A:$A,0))</f>
        <v>7.9</v>
      </c>
      <c r="F3459">
        <f>INDEX(products!C:C,MATCH(challenge_2_solution_2!$C3459,products!$A:$A,0))</f>
        <v>1.58</v>
      </c>
      <c r="G3459">
        <f t="shared" ref="G3459:H3522" si="54">$D3459*E3459</f>
        <v>7.9</v>
      </c>
      <c r="H3459">
        <f t="shared" si="54"/>
        <v>1.58</v>
      </c>
    </row>
    <row r="3460" spans="1:8" x14ac:dyDescent="0.2">
      <c r="A3460" s="1">
        <v>2767</v>
      </c>
      <c r="B3460" s="3">
        <v>42574.781944444447</v>
      </c>
      <c r="C3460" t="s">
        <v>96</v>
      </c>
      <c r="D3460">
        <v>1</v>
      </c>
      <c r="E3460">
        <f>INDEX(products!B:B,MATCH(challenge_2_solution_2!$C3460,products!$A:$A,0))</f>
        <v>17.899999999999999</v>
      </c>
      <c r="F3460">
        <f>INDEX(products!C:C,MATCH(challenge_2_solution_2!$C3460,products!$A:$A,0))</f>
        <v>10.92</v>
      </c>
      <c r="G3460">
        <f t="shared" si="54"/>
        <v>17.899999999999999</v>
      </c>
      <c r="H3460">
        <f t="shared" si="54"/>
        <v>10.92</v>
      </c>
    </row>
    <row r="3461" spans="1:8" x14ac:dyDescent="0.2">
      <c r="A3461" s="1">
        <v>2768</v>
      </c>
      <c r="B3461" s="3">
        <v>42574.782638888886</v>
      </c>
      <c r="C3461" t="s">
        <v>17</v>
      </c>
      <c r="D3461">
        <v>1</v>
      </c>
      <c r="E3461">
        <f>INDEX(products!B:B,MATCH(challenge_2_solution_2!$C3461,products!$A:$A,0))</f>
        <v>5.9</v>
      </c>
      <c r="F3461">
        <f>INDEX(products!C:C,MATCH(challenge_2_solution_2!$C3461,products!$A:$A,0))</f>
        <v>2.83</v>
      </c>
      <c r="G3461">
        <f t="shared" si="54"/>
        <v>5.9</v>
      </c>
      <c r="H3461">
        <f t="shared" si="54"/>
        <v>2.83</v>
      </c>
    </row>
    <row r="3462" spans="1:8" x14ac:dyDescent="0.2">
      <c r="A3462" s="1">
        <v>2768</v>
      </c>
      <c r="B3462" s="3">
        <v>42574.782638888886</v>
      </c>
      <c r="C3462" t="s">
        <v>15</v>
      </c>
      <c r="D3462">
        <v>1</v>
      </c>
      <c r="E3462">
        <f>INDEX(products!B:B,MATCH(challenge_2_solution_2!$C3462,products!$A:$A,0))</f>
        <v>5.9</v>
      </c>
      <c r="F3462">
        <f>INDEX(products!C:C,MATCH(challenge_2_solution_2!$C3462,products!$A:$A,0))</f>
        <v>3.07</v>
      </c>
      <c r="G3462">
        <f t="shared" si="54"/>
        <v>5.9</v>
      </c>
      <c r="H3462">
        <f t="shared" si="54"/>
        <v>3.07</v>
      </c>
    </row>
    <row r="3463" spans="1:8" x14ac:dyDescent="0.2">
      <c r="A3463" s="1">
        <v>2768</v>
      </c>
      <c r="B3463" s="3">
        <v>42574.782638888886</v>
      </c>
      <c r="C3463" t="s">
        <v>34</v>
      </c>
      <c r="D3463">
        <v>1</v>
      </c>
      <c r="E3463">
        <f>INDEX(products!B:B,MATCH(challenge_2_solution_2!$C3463,products!$A:$A,0))</f>
        <v>7.9</v>
      </c>
      <c r="F3463">
        <f>INDEX(products!C:C,MATCH(challenge_2_solution_2!$C3463,products!$A:$A,0))</f>
        <v>1.58</v>
      </c>
      <c r="G3463">
        <f t="shared" si="54"/>
        <v>7.9</v>
      </c>
      <c r="H3463">
        <f t="shared" si="54"/>
        <v>1.58</v>
      </c>
    </row>
    <row r="3464" spans="1:8" x14ac:dyDescent="0.2">
      <c r="A3464" s="1">
        <v>2768</v>
      </c>
      <c r="B3464" s="3">
        <v>42574.782638888886</v>
      </c>
      <c r="C3464" t="s">
        <v>96</v>
      </c>
      <c r="D3464">
        <v>1</v>
      </c>
      <c r="E3464">
        <f>INDEX(products!B:B,MATCH(challenge_2_solution_2!$C3464,products!$A:$A,0))</f>
        <v>17.899999999999999</v>
      </c>
      <c r="F3464">
        <f>INDEX(products!C:C,MATCH(challenge_2_solution_2!$C3464,products!$A:$A,0))</f>
        <v>10.92</v>
      </c>
      <c r="G3464">
        <f t="shared" si="54"/>
        <v>17.899999999999999</v>
      </c>
      <c r="H3464">
        <f t="shared" si="54"/>
        <v>10.92</v>
      </c>
    </row>
    <row r="3465" spans="1:8" x14ac:dyDescent="0.2">
      <c r="A3465" s="1">
        <v>2769</v>
      </c>
      <c r="B3465" s="3">
        <v>42574.786805555559</v>
      </c>
      <c r="C3465" t="s">
        <v>41</v>
      </c>
      <c r="D3465">
        <v>1</v>
      </c>
      <c r="E3465">
        <f>INDEX(products!B:B,MATCH(challenge_2_solution_2!$C3465,products!$A:$A,0))</f>
        <v>7.9</v>
      </c>
      <c r="F3465">
        <f>INDEX(products!C:C,MATCH(challenge_2_solution_2!$C3465,products!$A:$A,0))</f>
        <v>5.37</v>
      </c>
      <c r="G3465">
        <f t="shared" si="54"/>
        <v>7.9</v>
      </c>
      <c r="H3465">
        <f t="shared" si="54"/>
        <v>5.37</v>
      </c>
    </row>
    <row r="3466" spans="1:8" x14ac:dyDescent="0.2">
      <c r="A3466" s="1">
        <v>2769</v>
      </c>
      <c r="B3466" s="3">
        <v>42574.786805555559</v>
      </c>
      <c r="C3466" t="s">
        <v>113</v>
      </c>
      <c r="D3466">
        <v>2</v>
      </c>
      <c r="E3466">
        <f>INDEX(products!B:B,MATCH(challenge_2_solution_2!$C3466,products!$A:$A,0))</f>
        <v>17.899999999999999</v>
      </c>
      <c r="F3466">
        <f>INDEX(products!C:C,MATCH(challenge_2_solution_2!$C3466,products!$A:$A,0))</f>
        <v>10.199999999999999</v>
      </c>
      <c r="G3466">
        <f t="shared" si="54"/>
        <v>35.799999999999997</v>
      </c>
      <c r="H3466">
        <f t="shared" si="54"/>
        <v>20.399999999999999</v>
      </c>
    </row>
    <row r="3467" spans="1:8" x14ac:dyDescent="0.2">
      <c r="A3467" s="1">
        <v>2770</v>
      </c>
      <c r="B3467" s="3">
        <v>42574.834722222222</v>
      </c>
      <c r="C3467" t="s">
        <v>10</v>
      </c>
      <c r="D3467">
        <v>1</v>
      </c>
      <c r="E3467">
        <f>INDEX(products!B:B,MATCH(challenge_2_solution_2!$C3467,products!$A:$A,0))</f>
        <v>3.9</v>
      </c>
      <c r="F3467">
        <f>INDEX(products!C:C,MATCH(challenge_2_solution_2!$C3467,products!$A:$A,0))</f>
        <v>1.17</v>
      </c>
      <c r="G3467">
        <f t="shared" si="54"/>
        <v>3.9</v>
      </c>
      <c r="H3467">
        <f t="shared" si="54"/>
        <v>1.17</v>
      </c>
    </row>
    <row r="3468" spans="1:8" x14ac:dyDescent="0.2">
      <c r="A3468" s="1">
        <v>2770</v>
      </c>
      <c r="B3468" s="3">
        <v>42574.834722222222</v>
      </c>
      <c r="C3468" t="s">
        <v>12</v>
      </c>
      <c r="D3468">
        <v>1</v>
      </c>
      <c r="E3468">
        <f>INDEX(products!B:B,MATCH(challenge_2_solution_2!$C3468,products!$A:$A,0))</f>
        <v>5.2</v>
      </c>
      <c r="F3468">
        <f>INDEX(products!C:C,MATCH(challenge_2_solution_2!$C3468,products!$A:$A,0))</f>
        <v>3.07</v>
      </c>
      <c r="G3468">
        <f t="shared" si="54"/>
        <v>5.2</v>
      </c>
      <c r="H3468">
        <f t="shared" si="54"/>
        <v>3.07</v>
      </c>
    </row>
    <row r="3469" spans="1:8" x14ac:dyDescent="0.2">
      <c r="A3469" s="1">
        <v>2770</v>
      </c>
      <c r="B3469" s="3">
        <v>42574.834722222222</v>
      </c>
      <c r="C3469" t="s">
        <v>39</v>
      </c>
      <c r="D3469">
        <v>1</v>
      </c>
      <c r="E3469">
        <f>INDEX(products!B:B,MATCH(challenge_2_solution_2!$C3469,products!$A:$A,0))</f>
        <v>7.9</v>
      </c>
      <c r="F3469">
        <f>INDEX(products!C:C,MATCH(challenge_2_solution_2!$C3469,products!$A:$A,0))</f>
        <v>2.69</v>
      </c>
      <c r="G3469">
        <f t="shared" si="54"/>
        <v>7.9</v>
      </c>
      <c r="H3469">
        <f t="shared" si="54"/>
        <v>2.69</v>
      </c>
    </row>
    <row r="3470" spans="1:8" x14ac:dyDescent="0.2">
      <c r="A3470" s="1">
        <v>2770</v>
      </c>
      <c r="B3470" s="3">
        <v>42574.834722222222</v>
      </c>
      <c r="C3470" t="s">
        <v>35</v>
      </c>
      <c r="D3470">
        <v>1</v>
      </c>
      <c r="E3470">
        <f>INDEX(products!B:B,MATCH(challenge_2_solution_2!$C3470,products!$A:$A,0))</f>
        <v>7.9</v>
      </c>
      <c r="F3470">
        <f>INDEX(products!C:C,MATCH(challenge_2_solution_2!$C3470,products!$A:$A,0))</f>
        <v>4.3499999999999996</v>
      </c>
      <c r="G3470">
        <f t="shared" si="54"/>
        <v>7.9</v>
      </c>
      <c r="H3470">
        <f t="shared" si="54"/>
        <v>4.3499999999999996</v>
      </c>
    </row>
    <row r="3471" spans="1:8" x14ac:dyDescent="0.2">
      <c r="A3471" s="1">
        <v>2770</v>
      </c>
      <c r="B3471" s="3">
        <v>42574.834722222222</v>
      </c>
      <c r="C3471" t="s">
        <v>68</v>
      </c>
      <c r="D3471">
        <v>1</v>
      </c>
      <c r="E3471">
        <f>INDEX(products!B:B,MATCH(challenge_2_solution_2!$C3471,products!$A:$A,0))</f>
        <v>11.9</v>
      </c>
      <c r="F3471">
        <f>INDEX(products!C:C,MATCH(challenge_2_solution_2!$C3471,products!$A:$A,0))</f>
        <v>3.69</v>
      </c>
      <c r="G3471">
        <f t="shared" si="54"/>
        <v>11.9</v>
      </c>
      <c r="H3471">
        <f t="shared" si="54"/>
        <v>3.69</v>
      </c>
    </row>
    <row r="3472" spans="1:8" x14ac:dyDescent="0.2">
      <c r="A3472" s="1">
        <v>2770</v>
      </c>
      <c r="B3472" s="3">
        <v>42574.834722222222</v>
      </c>
      <c r="C3472" t="s">
        <v>109</v>
      </c>
      <c r="D3472">
        <v>1</v>
      </c>
      <c r="E3472">
        <f>INDEX(products!B:B,MATCH(challenge_2_solution_2!$C3472,products!$A:$A,0))</f>
        <v>17.899999999999999</v>
      </c>
      <c r="F3472">
        <f>INDEX(products!C:C,MATCH(challenge_2_solution_2!$C3472,products!$A:$A,0))</f>
        <v>4.12</v>
      </c>
      <c r="G3472">
        <f t="shared" si="54"/>
        <v>17.899999999999999</v>
      </c>
      <c r="H3472">
        <f t="shared" si="54"/>
        <v>4.12</v>
      </c>
    </row>
    <row r="3473" spans="1:8" x14ac:dyDescent="0.2">
      <c r="A3473" s="1">
        <v>2770</v>
      </c>
      <c r="B3473" s="3">
        <v>42574.834722222222</v>
      </c>
      <c r="C3473" t="s">
        <v>139</v>
      </c>
      <c r="D3473">
        <v>1</v>
      </c>
      <c r="E3473">
        <f>INDEX(products!B:B,MATCH(challenge_2_solution_2!$C3473,products!$A:$A,0))</f>
        <v>19.899999999999999</v>
      </c>
      <c r="F3473">
        <f>INDEX(products!C:C,MATCH(challenge_2_solution_2!$C3473,products!$A:$A,0))</f>
        <v>8.36</v>
      </c>
      <c r="G3473">
        <f t="shared" si="54"/>
        <v>19.899999999999999</v>
      </c>
      <c r="H3473">
        <f t="shared" si="54"/>
        <v>8.36</v>
      </c>
    </row>
    <row r="3474" spans="1:8" x14ac:dyDescent="0.2">
      <c r="A3474" s="1">
        <v>2770</v>
      </c>
      <c r="B3474" s="3">
        <v>42574.834722222222</v>
      </c>
      <c r="C3474" t="s">
        <v>169</v>
      </c>
      <c r="D3474">
        <v>1</v>
      </c>
      <c r="E3474">
        <f>INDEX(products!B:B,MATCH(challenge_2_solution_2!$C3474,products!$A:$A,0))</f>
        <v>25.9</v>
      </c>
      <c r="F3474">
        <f>INDEX(products!C:C,MATCH(challenge_2_solution_2!$C3474,products!$A:$A,0))</f>
        <v>17.09</v>
      </c>
      <c r="G3474">
        <f t="shared" si="54"/>
        <v>25.9</v>
      </c>
      <c r="H3474">
        <f t="shared" si="54"/>
        <v>17.09</v>
      </c>
    </row>
    <row r="3475" spans="1:8" x14ac:dyDescent="0.2">
      <c r="A3475" s="1">
        <v>2771</v>
      </c>
      <c r="B3475" s="3">
        <v>42574.850694444445</v>
      </c>
      <c r="C3475" t="s">
        <v>5</v>
      </c>
      <c r="D3475">
        <v>1</v>
      </c>
      <c r="E3475">
        <f>INDEX(products!B:B,MATCH(challenge_2_solution_2!$C3475,products!$A:$A,0))</f>
        <v>1</v>
      </c>
      <c r="F3475">
        <f>INDEX(products!C:C,MATCH(challenge_2_solution_2!$C3475,products!$A:$A,0))</f>
        <v>0.31</v>
      </c>
      <c r="G3475">
        <f t="shared" si="54"/>
        <v>1</v>
      </c>
      <c r="H3475">
        <f t="shared" si="54"/>
        <v>0.31</v>
      </c>
    </row>
    <row r="3476" spans="1:8" x14ac:dyDescent="0.2">
      <c r="A3476" s="1">
        <v>2771</v>
      </c>
      <c r="B3476" s="3">
        <v>42574.850694444445</v>
      </c>
      <c r="C3476" t="s">
        <v>8</v>
      </c>
      <c r="D3476">
        <v>2</v>
      </c>
      <c r="E3476">
        <f>INDEX(products!B:B,MATCH(challenge_2_solution_2!$C3476,products!$A:$A,0))</f>
        <v>1.6</v>
      </c>
      <c r="F3476">
        <f>INDEX(products!C:C,MATCH(challenge_2_solution_2!$C3476,products!$A:$A,0))</f>
        <v>0.77</v>
      </c>
      <c r="G3476">
        <f t="shared" si="54"/>
        <v>3.2</v>
      </c>
      <c r="H3476">
        <f t="shared" si="54"/>
        <v>1.54</v>
      </c>
    </row>
    <row r="3477" spans="1:8" x14ac:dyDescent="0.2">
      <c r="A3477" s="1">
        <v>2771</v>
      </c>
      <c r="B3477" s="3">
        <v>42574.850694444445</v>
      </c>
      <c r="C3477" t="s">
        <v>12</v>
      </c>
      <c r="D3477">
        <v>2</v>
      </c>
      <c r="E3477">
        <f>INDEX(products!B:B,MATCH(challenge_2_solution_2!$C3477,products!$A:$A,0))</f>
        <v>5.2</v>
      </c>
      <c r="F3477">
        <f>INDEX(products!C:C,MATCH(challenge_2_solution_2!$C3477,products!$A:$A,0))</f>
        <v>3.07</v>
      </c>
      <c r="G3477">
        <f t="shared" si="54"/>
        <v>10.4</v>
      </c>
      <c r="H3477">
        <f t="shared" si="54"/>
        <v>6.14</v>
      </c>
    </row>
    <row r="3478" spans="1:8" x14ac:dyDescent="0.2">
      <c r="A3478" s="1">
        <v>2771</v>
      </c>
      <c r="B3478" s="3">
        <v>42574.850694444445</v>
      </c>
      <c r="C3478" t="s">
        <v>20</v>
      </c>
      <c r="D3478">
        <v>1</v>
      </c>
      <c r="E3478">
        <f>INDEX(products!B:B,MATCH(challenge_2_solution_2!$C3478,products!$A:$A,0))</f>
        <v>5.9</v>
      </c>
      <c r="F3478">
        <f>INDEX(products!C:C,MATCH(challenge_2_solution_2!$C3478,products!$A:$A,0))</f>
        <v>1.83</v>
      </c>
      <c r="G3478">
        <f t="shared" si="54"/>
        <v>5.9</v>
      </c>
      <c r="H3478">
        <f t="shared" si="54"/>
        <v>1.83</v>
      </c>
    </row>
    <row r="3479" spans="1:8" x14ac:dyDescent="0.2">
      <c r="A3479" s="1">
        <v>2771</v>
      </c>
      <c r="B3479" s="3">
        <v>42574.850694444445</v>
      </c>
      <c r="C3479" t="s">
        <v>17</v>
      </c>
      <c r="D3479">
        <v>1</v>
      </c>
      <c r="E3479">
        <f>INDEX(products!B:B,MATCH(challenge_2_solution_2!$C3479,products!$A:$A,0))</f>
        <v>5.9</v>
      </c>
      <c r="F3479">
        <f>INDEX(products!C:C,MATCH(challenge_2_solution_2!$C3479,products!$A:$A,0))</f>
        <v>2.83</v>
      </c>
      <c r="G3479">
        <f t="shared" si="54"/>
        <v>5.9</v>
      </c>
      <c r="H3479">
        <f t="shared" si="54"/>
        <v>2.83</v>
      </c>
    </row>
    <row r="3480" spans="1:8" x14ac:dyDescent="0.2">
      <c r="A3480" s="1">
        <v>2771</v>
      </c>
      <c r="B3480" s="3">
        <v>42574.850694444445</v>
      </c>
      <c r="C3480" t="s">
        <v>63</v>
      </c>
      <c r="D3480">
        <v>1</v>
      </c>
      <c r="E3480">
        <f>INDEX(products!B:B,MATCH(challenge_2_solution_2!$C3480,products!$A:$A,0))</f>
        <v>11.9</v>
      </c>
      <c r="F3480">
        <f>INDEX(products!C:C,MATCH(challenge_2_solution_2!$C3480,products!$A:$A,0))</f>
        <v>6.07</v>
      </c>
      <c r="G3480">
        <f t="shared" si="54"/>
        <v>11.9</v>
      </c>
      <c r="H3480">
        <f t="shared" si="54"/>
        <v>6.07</v>
      </c>
    </row>
    <row r="3481" spans="1:8" x14ac:dyDescent="0.2">
      <c r="A3481" s="1">
        <v>2771</v>
      </c>
      <c r="B3481" s="3">
        <v>42574.850694444445</v>
      </c>
      <c r="C3481" t="s">
        <v>84</v>
      </c>
      <c r="D3481">
        <v>1</v>
      </c>
      <c r="E3481">
        <f>INDEX(products!B:B,MATCH(challenge_2_solution_2!$C3481,products!$A:$A,0))</f>
        <v>11.9</v>
      </c>
      <c r="F3481">
        <f>INDEX(products!C:C,MATCH(challenge_2_solution_2!$C3481,products!$A:$A,0))</f>
        <v>2.38</v>
      </c>
      <c r="G3481">
        <f t="shared" si="54"/>
        <v>11.9</v>
      </c>
      <c r="H3481">
        <f t="shared" si="54"/>
        <v>2.38</v>
      </c>
    </row>
    <row r="3482" spans="1:8" x14ac:dyDescent="0.2">
      <c r="A3482" s="1">
        <v>2771</v>
      </c>
      <c r="B3482" s="3">
        <v>42574.850694444445</v>
      </c>
      <c r="C3482" t="s">
        <v>115</v>
      </c>
      <c r="D3482">
        <v>1</v>
      </c>
      <c r="E3482">
        <f>INDEX(products!B:B,MATCH(challenge_2_solution_2!$C3482,products!$A:$A,0))</f>
        <v>17.899999999999999</v>
      </c>
      <c r="F3482">
        <f>INDEX(products!C:C,MATCH(challenge_2_solution_2!$C3482,products!$A:$A,0))</f>
        <v>9.85</v>
      </c>
      <c r="G3482">
        <f t="shared" si="54"/>
        <v>17.899999999999999</v>
      </c>
      <c r="H3482">
        <f t="shared" si="54"/>
        <v>9.85</v>
      </c>
    </row>
    <row r="3483" spans="1:8" x14ac:dyDescent="0.2">
      <c r="A3483" s="1">
        <v>2771</v>
      </c>
      <c r="B3483" s="3">
        <v>42574.850694444445</v>
      </c>
      <c r="C3483" t="s">
        <v>90</v>
      </c>
      <c r="D3483">
        <v>1</v>
      </c>
      <c r="E3483">
        <f>INDEX(products!B:B,MATCH(challenge_2_solution_2!$C3483,products!$A:$A,0))</f>
        <v>17.899999999999999</v>
      </c>
      <c r="F3483">
        <f>INDEX(products!C:C,MATCH(challenge_2_solution_2!$C3483,products!$A:$A,0))</f>
        <v>9.85</v>
      </c>
      <c r="G3483">
        <f t="shared" si="54"/>
        <v>17.899999999999999</v>
      </c>
      <c r="H3483">
        <f t="shared" si="54"/>
        <v>9.85</v>
      </c>
    </row>
    <row r="3484" spans="1:8" x14ac:dyDescent="0.2">
      <c r="A3484" s="1">
        <v>2772</v>
      </c>
      <c r="B3484" s="3">
        <v>42575.449305555558</v>
      </c>
      <c r="C3484" t="s">
        <v>33</v>
      </c>
      <c r="D3484">
        <v>1</v>
      </c>
      <c r="E3484">
        <f>INDEX(products!B:B,MATCH(challenge_2_solution_2!$C3484,products!$A:$A,0))</f>
        <v>7.9</v>
      </c>
      <c r="F3484">
        <f>INDEX(products!C:C,MATCH(challenge_2_solution_2!$C3484,products!$A:$A,0))</f>
        <v>2.21</v>
      </c>
      <c r="G3484">
        <f t="shared" si="54"/>
        <v>7.9</v>
      </c>
      <c r="H3484">
        <f t="shared" si="54"/>
        <v>2.21</v>
      </c>
    </row>
    <row r="3485" spans="1:8" x14ac:dyDescent="0.2">
      <c r="A3485" s="1">
        <v>2772</v>
      </c>
      <c r="B3485" s="3">
        <v>42575.449305555558</v>
      </c>
      <c r="C3485" t="s">
        <v>58</v>
      </c>
      <c r="D3485">
        <v>1</v>
      </c>
      <c r="E3485">
        <f>INDEX(products!B:B,MATCH(challenge_2_solution_2!$C3485,products!$A:$A,0))</f>
        <v>9.9</v>
      </c>
      <c r="F3485">
        <f>INDEX(products!C:C,MATCH(challenge_2_solution_2!$C3485,products!$A:$A,0))</f>
        <v>4.95</v>
      </c>
      <c r="G3485">
        <f t="shared" si="54"/>
        <v>9.9</v>
      </c>
      <c r="H3485">
        <f t="shared" si="54"/>
        <v>4.95</v>
      </c>
    </row>
    <row r="3486" spans="1:8" x14ac:dyDescent="0.2">
      <c r="A3486" s="1">
        <v>2773</v>
      </c>
      <c r="B3486" s="3">
        <v>42575.454861111109</v>
      </c>
      <c r="C3486" t="s">
        <v>41</v>
      </c>
      <c r="D3486">
        <v>1</v>
      </c>
      <c r="E3486">
        <f>INDEX(products!B:B,MATCH(challenge_2_solution_2!$C3486,products!$A:$A,0))</f>
        <v>7.9</v>
      </c>
      <c r="F3486">
        <f>INDEX(products!C:C,MATCH(challenge_2_solution_2!$C3486,products!$A:$A,0))</f>
        <v>5.37</v>
      </c>
      <c r="G3486">
        <f t="shared" si="54"/>
        <v>7.9</v>
      </c>
      <c r="H3486">
        <f t="shared" si="54"/>
        <v>5.37</v>
      </c>
    </row>
    <row r="3487" spans="1:8" x14ac:dyDescent="0.2">
      <c r="A3487" s="1">
        <v>2773</v>
      </c>
      <c r="B3487" s="3">
        <v>42575.454861111109</v>
      </c>
      <c r="C3487" t="s">
        <v>109</v>
      </c>
      <c r="D3487">
        <v>3</v>
      </c>
      <c r="E3487">
        <f>INDEX(products!B:B,MATCH(challenge_2_solution_2!$C3487,products!$A:$A,0))</f>
        <v>17.899999999999999</v>
      </c>
      <c r="F3487">
        <f>INDEX(products!C:C,MATCH(challenge_2_solution_2!$C3487,products!$A:$A,0))</f>
        <v>4.12</v>
      </c>
      <c r="G3487">
        <f t="shared" si="54"/>
        <v>53.699999999999996</v>
      </c>
      <c r="H3487">
        <f t="shared" si="54"/>
        <v>12.36</v>
      </c>
    </row>
    <row r="3488" spans="1:8" x14ac:dyDescent="0.2">
      <c r="A3488" s="1">
        <v>2774</v>
      </c>
      <c r="B3488" s="3">
        <v>42575.720138888886</v>
      </c>
      <c r="C3488" t="s">
        <v>5</v>
      </c>
      <c r="D3488">
        <v>2</v>
      </c>
      <c r="E3488">
        <f>INDEX(products!B:B,MATCH(challenge_2_solution_2!$C3488,products!$A:$A,0))</f>
        <v>1</v>
      </c>
      <c r="F3488">
        <f>INDEX(products!C:C,MATCH(challenge_2_solution_2!$C3488,products!$A:$A,0))</f>
        <v>0.31</v>
      </c>
      <c r="G3488">
        <f t="shared" si="54"/>
        <v>2</v>
      </c>
      <c r="H3488">
        <f t="shared" si="54"/>
        <v>0.62</v>
      </c>
    </row>
    <row r="3489" spans="1:8" x14ac:dyDescent="0.2">
      <c r="A3489" s="1">
        <v>2774</v>
      </c>
      <c r="B3489" s="3">
        <v>42575.720138888886</v>
      </c>
      <c r="C3489" t="s">
        <v>3</v>
      </c>
      <c r="D3489">
        <v>2</v>
      </c>
      <c r="E3489">
        <f>INDEX(products!B:B,MATCH(challenge_2_solution_2!$C3489,products!$A:$A,0))</f>
        <v>1</v>
      </c>
      <c r="F3489">
        <f>INDEX(products!C:C,MATCH(challenge_2_solution_2!$C3489,products!$A:$A,0))</f>
        <v>0.5</v>
      </c>
      <c r="G3489">
        <f t="shared" si="54"/>
        <v>2</v>
      </c>
      <c r="H3489">
        <f t="shared" si="54"/>
        <v>1</v>
      </c>
    </row>
    <row r="3490" spans="1:8" x14ac:dyDescent="0.2">
      <c r="A3490" s="1">
        <v>2774</v>
      </c>
      <c r="B3490" s="3">
        <v>42575.720138888886</v>
      </c>
      <c r="C3490" t="s">
        <v>8</v>
      </c>
      <c r="D3490">
        <v>4</v>
      </c>
      <c r="E3490">
        <f>INDEX(products!B:B,MATCH(challenge_2_solution_2!$C3490,products!$A:$A,0))</f>
        <v>1.6</v>
      </c>
      <c r="F3490">
        <f>INDEX(products!C:C,MATCH(challenge_2_solution_2!$C3490,products!$A:$A,0))</f>
        <v>0.77</v>
      </c>
      <c r="G3490">
        <f t="shared" si="54"/>
        <v>6.4</v>
      </c>
      <c r="H3490">
        <f t="shared" si="54"/>
        <v>3.08</v>
      </c>
    </row>
    <row r="3491" spans="1:8" x14ac:dyDescent="0.2">
      <c r="A3491" s="1">
        <v>2774</v>
      </c>
      <c r="B3491" s="3">
        <v>42575.720138888886</v>
      </c>
      <c r="C3491" t="s">
        <v>14</v>
      </c>
      <c r="D3491">
        <v>3</v>
      </c>
      <c r="E3491">
        <f>INDEX(products!B:B,MATCH(challenge_2_solution_2!$C3491,products!$A:$A,0))</f>
        <v>5.9</v>
      </c>
      <c r="F3491">
        <f>INDEX(products!C:C,MATCH(challenge_2_solution_2!$C3491,products!$A:$A,0))</f>
        <v>2.36</v>
      </c>
      <c r="G3491">
        <f t="shared" si="54"/>
        <v>17.700000000000003</v>
      </c>
      <c r="H3491">
        <f t="shared" si="54"/>
        <v>7.08</v>
      </c>
    </row>
    <row r="3492" spans="1:8" x14ac:dyDescent="0.2">
      <c r="A3492" s="1">
        <v>2774</v>
      </c>
      <c r="B3492" s="3">
        <v>42575.720138888886</v>
      </c>
      <c r="C3492" t="s">
        <v>52</v>
      </c>
      <c r="D3492">
        <v>1</v>
      </c>
      <c r="E3492">
        <f>INDEX(products!B:B,MATCH(challenge_2_solution_2!$C3492,products!$A:$A,0))</f>
        <v>9.9</v>
      </c>
      <c r="F3492">
        <f>INDEX(products!C:C,MATCH(challenge_2_solution_2!$C3492,products!$A:$A,0))</f>
        <v>4.95</v>
      </c>
      <c r="G3492">
        <f t="shared" si="54"/>
        <v>9.9</v>
      </c>
      <c r="H3492">
        <f t="shared" si="54"/>
        <v>4.95</v>
      </c>
    </row>
    <row r="3493" spans="1:8" x14ac:dyDescent="0.2">
      <c r="A3493" s="1">
        <v>2774</v>
      </c>
      <c r="B3493" s="3">
        <v>42575.720138888886</v>
      </c>
      <c r="C3493" t="s">
        <v>87</v>
      </c>
      <c r="D3493">
        <v>1</v>
      </c>
      <c r="E3493">
        <f>INDEX(products!B:B,MATCH(challenge_2_solution_2!$C3493,products!$A:$A,0))</f>
        <v>15.9</v>
      </c>
      <c r="F3493">
        <f>INDEX(products!C:C,MATCH(challenge_2_solution_2!$C3493,products!$A:$A,0))</f>
        <v>6.2</v>
      </c>
      <c r="G3493">
        <f t="shared" si="54"/>
        <v>15.9</v>
      </c>
      <c r="H3493">
        <f t="shared" si="54"/>
        <v>6.2</v>
      </c>
    </row>
    <row r="3494" spans="1:8" x14ac:dyDescent="0.2">
      <c r="A3494" s="1">
        <v>2774</v>
      </c>
      <c r="B3494" s="3">
        <v>42575.720138888886</v>
      </c>
      <c r="C3494" t="s">
        <v>117</v>
      </c>
      <c r="D3494">
        <v>1</v>
      </c>
      <c r="E3494">
        <f>INDEX(products!B:B,MATCH(challenge_2_solution_2!$C3494,products!$A:$A,0))</f>
        <v>17.899999999999999</v>
      </c>
      <c r="F3494">
        <f>INDEX(products!C:C,MATCH(challenge_2_solution_2!$C3494,products!$A:$A,0))</f>
        <v>4.4800000000000004</v>
      </c>
      <c r="G3494">
        <f t="shared" si="54"/>
        <v>17.899999999999999</v>
      </c>
      <c r="H3494">
        <f t="shared" si="54"/>
        <v>4.4800000000000004</v>
      </c>
    </row>
    <row r="3495" spans="1:8" x14ac:dyDescent="0.2">
      <c r="A3495" s="1">
        <v>2775</v>
      </c>
      <c r="B3495" s="3">
        <v>42575.769444444442</v>
      </c>
      <c r="C3495" t="s">
        <v>5</v>
      </c>
      <c r="D3495">
        <v>2</v>
      </c>
      <c r="E3495">
        <f>INDEX(products!B:B,MATCH(challenge_2_solution_2!$C3495,products!$A:$A,0))</f>
        <v>1</v>
      </c>
      <c r="F3495">
        <f>INDEX(products!C:C,MATCH(challenge_2_solution_2!$C3495,products!$A:$A,0))</f>
        <v>0.31</v>
      </c>
      <c r="G3495">
        <f t="shared" si="54"/>
        <v>2</v>
      </c>
      <c r="H3495">
        <f t="shared" si="54"/>
        <v>0.62</v>
      </c>
    </row>
    <row r="3496" spans="1:8" x14ac:dyDescent="0.2">
      <c r="A3496" s="1">
        <v>2775</v>
      </c>
      <c r="B3496" s="3">
        <v>42575.769444444442</v>
      </c>
      <c r="C3496" t="s">
        <v>3</v>
      </c>
      <c r="D3496">
        <v>3</v>
      </c>
      <c r="E3496">
        <f>INDEX(products!B:B,MATCH(challenge_2_solution_2!$C3496,products!$A:$A,0))</f>
        <v>1</v>
      </c>
      <c r="F3496">
        <f>INDEX(products!C:C,MATCH(challenge_2_solution_2!$C3496,products!$A:$A,0))</f>
        <v>0.5</v>
      </c>
      <c r="G3496">
        <f t="shared" si="54"/>
        <v>3</v>
      </c>
      <c r="H3496">
        <f t="shared" si="54"/>
        <v>1.5</v>
      </c>
    </row>
    <row r="3497" spans="1:8" x14ac:dyDescent="0.2">
      <c r="A3497" s="1">
        <v>2775</v>
      </c>
      <c r="B3497" s="3">
        <v>42575.769444444442</v>
      </c>
      <c r="C3497" t="s">
        <v>4</v>
      </c>
      <c r="D3497">
        <v>2</v>
      </c>
      <c r="E3497">
        <f>INDEX(products!B:B,MATCH(challenge_2_solution_2!$C3497,products!$A:$A,0))</f>
        <v>1</v>
      </c>
      <c r="F3497">
        <f>INDEX(products!C:C,MATCH(challenge_2_solution_2!$C3497,products!$A:$A,0))</f>
        <v>0.61</v>
      </c>
      <c r="G3497">
        <f t="shared" si="54"/>
        <v>2</v>
      </c>
      <c r="H3497">
        <f t="shared" si="54"/>
        <v>1.22</v>
      </c>
    </row>
    <row r="3498" spans="1:8" x14ac:dyDescent="0.2">
      <c r="A3498" s="1">
        <v>2775</v>
      </c>
      <c r="B3498" s="3">
        <v>42575.769444444442</v>
      </c>
      <c r="C3498" t="s">
        <v>8</v>
      </c>
      <c r="D3498">
        <v>3</v>
      </c>
      <c r="E3498">
        <f>INDEX(products!B:B,MATCH(challenge_2_solution_2!$C3498,products!$A:$A,0))</f>
        <v>1.6</v>
      </c>
      <c r="F3498">
        <f>INDEX(products!C:C,MATCH(challenge_2_solution_2!$C3498,products!$A:$A,0))</f>
        <v>0.77</v>
      </c>
      <c r="G3498">
        <f t="shared" si="54"/>
        <v>4.8000000000000007</v>
      </c>
      <c r="H3498">
        <f t="shared" si="54"/>
        <v>2.31</v>
      </c>
    </row>
    <row r="3499" spans="1:8" x14ac:dyDescent="0.2">
      <c r="A3499" s="1">
        <v>2775</v>
      </c>
      <c r="B3499" s="3">
        <v>42575.769444444442</v>
      </c>
      <c r="C3499" t="s">
        <v>17</v>
      </c>
      <c r="D3499">
        <v>2</v>
      </c>
      <c r="E3499">
        <f>INDEX(products!B:B,MATCH(challenge_2_solution_2!$C3499,products!$A:$A,0))</f>
        <v>5.9</v>
      </c>
      <c r="F3499">
        <f>INDEX(products!C:C,MATCH(challenge_2_solution_2!$C3499,products!$A:$A,0))</f>
        <v>2.83</v>
      </c>
      <c r="G3499">
        <f t="shared" si="54"/>
        <v>11.8</v>
      </c>
      <c r="H3499">
        <f t="shared" si="54"/>
        <v>5.66</v>
      </c>
    </row>
    <row r="3500" spans="1:8" x14ac:dyDescent="0.2">
      <c r="A3500" s="1">
        <v>2775</v>
      </c>
      <c r="B3500" s="3">
        <v>42575.769444444442</v>
      </c>
      <c r="C3500" t="s">
        <v>61</v>
      </c>
      <c r="D3500">
        <v>1</v>
      </c>
      <c r="E3500">
        <f>INDEX(products!B:B,MATCH(challenge_2_solution_2!$C3500,products!$A:$A,0))</f>
        <v>11.9</v>
      </c>
      <c r="F3500">
        <f>INDEX(products!C:C,MATCH(challenge_2_solution_2!$C3500,products!$A:$A,0))</f>
        <v>7.74</v>
      </c>
      <c r="G3500">
        <f t="shared" si="54"/>
        <v>11.9</v>
      </c>
      <c r="H3500">
        <f t="shared" si="54"/>
        <v>7.74</v>
      </c>
    </row>
    <row r="3501" spans="1:8" x14ac:dyDescent="0.2">
      <c r="A3501" s="1">
        <v>2775</v>
      </c>
      <c r="B3501" s="3">
        <v>42575.769444444442</v>
      </c>
      <c r="C3501" t="s">
        <v>87</v>
      </c>
      <c r="D3501">
        <v>1</v>
      </c>
      <c r="E3501">
        <f>INDEX(products!B:B,MATCH(challenge_2_solution_2!$C3501,products!$A:$A,0))</f>
        <v>15.9</v>
      </c>
      <c r="F3501">
        <f>INDEX(products!C:C,MATCH(challenge_2_solution_2!$C3501,products!$A:$A,0))</f>
        <v>6.2</v>
      </c>
      <c r="G3501">
        <f t="shared" si="54"/>
        <v>15.9</v>
      </c>
      <c r="H3501">
        <f t="shared" si="54"/>
        <v>6.2</v>
      </c>
    </row>
    <row r="3502" spans="1:8" x14ac:dyDescent="0.2">
      <c r="A3502" s="1">
        <v>2775</v>
      </c>
      <c r="B3502" s="3">
        <v>42575.769444444442</v>
      </c>
      <c r="C3502" t="s">
        <v>89</v>
      </c>
      <c r="D3502">
        <v>1</v>
      </c>
      <c r="E3502">
        <f>INDEX(products!B:B,MATCH(challenge_2_solution_2!$C3502,products!$A:$A,0))</f>
        <v>17.899999999999999</v>
      </c>
      <c r="F3502">
        <f>INDEX(products!C:C,MATCH(challenge_2_solution_2!$C3502,products!$A:$A,0))</f>
        <v>3.94</v>
      </c>
      <c r="G3502">
        <f t="shared" si="54"/>
        <v>17.899999999999999</v>
      </c>
      <c r="H3502">
        <f t="shared" si="54"/>
        <v>3.94</v>
      </c>
    </row>
    <row r="3503" spans="1:8" x14ac:dyDescent="0.2">
      <c r="A3503" s="1">
        <v>2776</v>
      </c>
      <c r="B3503" s="3">
        <v>42575.819444444445</v>
      </c>
      <c r="C3503" t="s">
        <v>8</v>
      </c>
      <c r="D3503">
        <v>4</v>
      </c>
      <c r="E3503">
        <f>INDEX(products!B:B,MATCH(challenge_2_solution_2!$C3503,products!$A:$A,0))</f>
        <v>1.6</v>
      </c>
      <c r="F3503">
        <f>INDEX(products!C:C,MATCH(challenge_2_solution_2!$C3503,products!$A:$A,0))</f>
        <v>0.77</v>
      </c>
      <c r="G3503">
        <f t="shared" si="54"/>
        <v>6.4</v>
      </c>
      <c r="H3503">
        <f t="shared" si="54"/>
        <v>3.08</v>
      </c>
    </row>
    <row r="3504" spans="1:8" x14ac:dyDescent="0.2">
      <c r="A3504" s="1">
        <v>2776</v>
      </c>
      <c r="B3504" s="3">
        <v>42575.819444444445</v>
      </c>
      <c r="C3504" t="s">
        <v>15</v>
      </c>
      <c r="D3504">
        <v>1</v>
      </c>
      <c r="E3504">
        <f>INDEX(products!B:B,MATCH(challenge_2_solution_2!$C3504,products!$A:$A,0))</f>
        <v>5.9</v>
      </c>
      <c r="F3504">
        <f>INDEX(products!C:C,MATCH(challenge_2_solution_2!$C3504,products!$A:$A,0))</f>
        <v>3.07</v>
      </c>
      <c r="G3504">
        <f t="shared" si="54"/>
        <v>5.9</v>
      </c>
      <c r="H3504">
        <f t="shared" si="54"/>
        <v>3.07</v>
      </c>
    </row>
    <row r="3505" spans="1:8" x14ac:dyDescent="0.2">
      <c r="A3505" s="1">
        <v>2776</v>
      </c>
      <c r="B3505" s="3">
        <v>42575.819444444445</v>
      </c>
      <c r="C3505" t="s">
        <v>19</v>
      </c>
      <c r="D3505">
        <v>1</v>
      </c>
      <c r="E3505">
        <f>INDEX(products!B:B,MATCH(challenge_2_solution_2!$C3505,products!$A:$A,0))</f>
        <v>5.9</v>
      </c>
      <c r="F3505">
        <f>INDEX(products!C:C,MATCH(challenge_2_solution_2!$C3505,products!$A:$A,0))</f>
        <v>1.65</v>
      </c>
      <c r="G3505">
        <f t="shared" si="54"/>
        <v>5.9</v>
      </c>
      <c r="H3505">
        <f t="shared" si="54"/>
        <v>1.65</v>
      </c>
    </row>
    <row r="3506" spans="1:8" x14ac:dyDescent="0.2">
      <c r="A3506" s="1">
        <v>2776</v>
      </c>
      <c r="B3506" s="3">
        <v>42575.819444444445</v>
      </c>
      <c r="C3506" t="s">
        <v>20</v>
      </c>
      <c r="D3506">
        <v>1</v>
      </c>
      <c r="E3506">
        <f>INDEX(products!B:B,MATCH(challenge_2_solution_2!$C3506,products!$A:$A,0))</f>
        <v>5.9</v>
      </c>
      <c r="F3506">
        <f>INDEX(products!C:C,MATCH(challenge_2_solution_2!$C3506,products!$A:$A,0))</f>
        <v>1.83</v>
      </c>
      <c r="G3506">
        <f t="shared" si="54"/>
        <v>5.9</v>
      </c>
      <c r="H3506">
        <f t="shared" si="54"/>
        <v>1.83</v>
      </c>
    </row>
    <row r="3507" spans="1:8" x14ac:dyDescent="0.2">
      <c r="A3507" s="1">
        <v>2776</v>
      </c>
      <c r="B3507" s="3">
        <v>42575.819444444445</v>
      </c>
      <c r="C3507" t="s">
        <v>30</v>
      </c>
      <c r="D3507">
        <v>1</v>
      </c>
      <c r="E3507">
        <f>INDEX(products!B:B,MATCH(challenge_2_solution_2!$C3507,products!$A:$A,0))</f>
        <v>7.9</v>
      </c>
      <c r="F3507">
        <f>INDEX(products!C:C,MATCH(challenge_2_solution_2!$C3507,products!$A:$A,0))</f>
        <v>4.66</v>
      </c>
      <c r="G3507">
        <f t="shared" si="54"/>
        <v>7.9</v>
      </c>
      <c r="H3507">
        <f t="shared" si="54"/>
        <v>4.66</v>
      </c>
    </row>
    <row r="3508" spans="1:8" x14ac:dyDescent="0.2">
      <c r="A3508" s="1">
        <v>2776</v>
      </c>
      <c r="B3508" s="3">
        <v>42575.819444444445</v>
      </c>
      <c r="C3508" t="s">
        <v>95</v>
      </c>
      <c r="D3508">
        <v>1</v>
      </c>
      <c r="E3508">
        <f>INDEX(products!B:B,MATCH(challenge_2_solution_2!$C3508,products!$A:$A,0))</f>
        <v>17.899999999999999</v>
      </c>
      <c r="F3508">
        <f>INDEX(products!C:C,MATCH(challenge_2_solution_2!$C3508,products!$A:$A,0))</f>
        <v>4.3</v>
      </c>
      <c r="G3508">
        <f t="shared" si="54"/>
        <v>17.899999999999999</v>
      </c>
      <c r="H3508">
        <f t="shared" si="54"/>
        <v>4.3</v>
      </c>
    </row>
    <row r="3509" spans="1:8" x14ac:dyDescent="0.2">
      <c r="A3509" s="1">
        <v>2776</v>
      </c>
      <c r="B3509" s="3">
        <v>42575.819444444445</v>
      </c>
      <c r="C3509" t="s">
        <v>92</v>
      </c>
      <c r="D3509">
        <v>1</v>
      </c>
      <c r="E3509">
        <f>INDEX(products!B:B,MATCH(challenge_2_solution_2!$C3509,products!$A:$A,0))</f>
        <v>17.899999999999999</v>
      </c>
      <c r="F3509">
        <f>INDEX(products!C:C,MATCH(challenge_2_solution_2!$C3509,products!$A:$A,0))</f>
        <v>10.38</v>
      </c>
      <c r="G3509">
        <f t="shared" si="54"/>
        <v>17.899999999999999</v>
      </c>
      <c r="H3509">
        <f t="shared" si="54"/>
        <v>10.38</v>
      </c>
    </row>
    <row r="3510" spans="1:8" x14ac:dyDescent="0.2">
      <c r="A3510" s="1">
        <v>2777</v>
      </c>
      <c r="B3510" s="3">
        <v>42576.537499999999</v>
      </c>
      <c r="C3510" t="s">
        <v>5</v>
      </c>
      <c r="D3510">
        <v>2</v>
      </c>
      <c r="E3510">
        <f>INDEX(products!B:B,MATCH(challenge_2_solution_2!$C3510,products!$A:$A,0))</f>
        <v>1</v>
      </c>
      <c r="F3510">
        <f>INDEX(products!C:C,MATCH(challenge_2_solution_2!$C3510,products!$A:$A,0))</f>
        <v>0.31</v>
      </c>
      <c r="G3510">
        <f t="shared" si="54"/>
        <v>2</v>
      </c>
      <c r="H3510">
        <f t="shared" si="54"/>
        <v>0.62</v>
      </c>
    </row>
    <row r="3511" spans="1:8" x14ac:dyDescent="0.2">
      <c r="A3511" s="1">
        <v>2777</v>
      </c>
      <c r="B3511" s="3">
        <v>42576.537499999999</v>
      </c>
      <c r="C3511" t="s">
        <v>3</v>
      </c>
      <c r="D3511">
        <v>2</v>
      </c>
      <c r="E3511">
        <f>INDEX(products!B:B,MATCH(challenge_2_solution_2!$C3511,products!$A:$A,0))</f>
        <v>1</v>
      </c>
      <c r="F3511">
        <f>INDEX(products!C:C,MATCH(challenge_2_solution_2!$C3511,products!$A:$A,0))</f>
        <v>0.5</v>
      </c>
      <c r="G3511">
        <f t="shared" si="54"/>
        <v>2</v>
      </c>
      <c r="H3511">
        <f t="shared" si="54"/>
        <v>1</v>
      </c>
    </row>
    <row r="3512" spans="1:8" x14ac:dyDescent="0.2">
      <c r="A3512" s="1">
        <v>2777</v>
      </c>
      <c r="B3512" s="3">
        <v>42576.537499999999</v>
      </c>
      <c r="C3512" t="s">
        <v>8</v>
      </c>
      <c r="D3512">
        <v>4</v>
      </c>
      <c r="E3512">
        <f>INDEX(products!B:B,MATCH(challenge_2_solution_2!$C3512,products!$A:$A,0))</f>
        <v>1.6</v>
      </c>
      <c r="F3512">
        <f>INDEX(products!C:C,MATCH(challenge_2_solution_2!$C3512,products!$A:$A,0))</f>
        <v>0.77</v>
      </c>
      <c r="G3512">
        <f t="shared" si="54"/>
        <v>6.4</v>
      </c>
      <c r="H3512">
        <f t="shared" si="54"/>
        <v>3.08</v>
      </c>
    </row>
    <row r="3513" spans="1:8" x14ac:dyDescent="0.2">
      <c r="A3513" s="1">
        <v>2777</v>
      </c>
      <c r="B3513" s="3">
        <v>42576.537499999999</v>
      </c>
      <c r="C3513" t="s">
        <v>14</v>
      </c>
      <c r="D3513">
        <v>1</v>
      </c>
      <c r="E3513">
        <f>INDEX(products!B:B,MATCH(challenge_2_solution_2!$C3513,products!$A:$A,0))</f>
        <v>5.9</v>
      </c>
      <c r="F3513">
        <f>INDEX(products!C:C,MATCH(challenge_2_solution_2!$C3513,products!$A:$A,0))</f>
        <v>2.36</v>
      </c>
      <c r="G3513">
        <f t="shared" si="54"/>
        <v>5.9</v>
      </c>
      <c r="H3513">
        <f t="shared" si="54"/>
        <v>2.36</v>
      </c>
    </row>
    <row r="3514" spans="1:8" x14ac:dyDescent="0.2">
      <c r="A3514" s="1">
        <v>2777</v>
      </c>
      <c r="B3514" s="3">
        <v>42576.537499999999</v>
      </c>
      <c r="C3514" t="s">
        <v>55</v>
      </c>
      <c r="D3514">
        <v>1</v>
      </c>
      <c r="E3514">
        <f>INDEX(products!B:B,MATCH(challenge_2_solution_2!$C3514,products!$A:$A,0))</f>
        <v>7.9</v>
      </c>
      <c r="F3514">
        <f>INDEX(products!C:C,MATCH(challenge_2_solution_2!$C3514,products!$A:$A,0))</f>
        <v>2.21</v>
      </c>
      <c r="G3514">
        <f t="shared" si="54"/>
        <v>7.9</v>
      </c>
      <c r="H3514">
        <f t="shared" si="54"/>
        <v>2.21</v>
      </c>
    </row>
    <row r="3515" spans="1:8" x14ac:dyDescent="0.2">
      <c r="A3515" s="1">
        <v>2777</v>
      </c>
      <c r="B3515" s="3">
        <v>42576.537499999999</v>
      </c>
      <c r="C3515" t="s">
        <v>87</v>
      </c>
      <c r="D3515">
        <v>1</v>
      </c>
      <c r="E3515">
        <f>INDEX(products!B:B,MATCH(challenge_2_solution_2!$C3515,products!$A:$A,0))</f>
        <v>15.9</v>
      </c>
      <c r="F3515">
        <f>INDEX(products!C:C,MATCH(challenge_2_solution_2!$C3515,products!$A:$A,0))</f>
        <v>6.2</v>
      </c>
      <c r="G3515">
        <f t="shared" si="54"/>
        <v>15.9</v>
      </c>
      <c r="H3515">
        <f t="shared" si="54"/>
        <v>6.2</v>
      </c>
    </row>
    <row r="3516" spans="1:8" x14ac:dyDescent="0.2">
      <c r="A3516" s="1">
        <v>2778</v>
      </c>
      <c r="B3516" s="3">
        <v>42576.734027777777</v>
      </c>
      <c r="C3516" t="s">
        <v>8</v>
      </c>
      <c r="D3516">
        <v>1</v>
      </c>
      <c r="E3516">
        <f>INDEX(products!B:B,MATCH(challenge_2_solution_2!$C3516,products!$A:$A,0))</f>
        <v>1.6</v>
      </c>
      <c r="F3516">
        <f>INDEX(products!C:C,MATCH(challenge_2_solution_2!$C3516,products!$A:$A,0))</f>
        <v>0.77</v>
      </c>
      <c r="G3516">
        <f t="shared" si="54"/>
        <v>1.6</v>
      </c>
      <c r="H3516">
        <f t="shared" si="54"/>
        <v>0.77</v>
      </c>
    </row>
    <row r="3517" spans="1:8" x14ac:dyDescent="0.2">
      <c r="A3517" s="1">
        <v>2778</v>
      </c>
      <c r="B3517" s="3">
        <v>42576.734027777777</v>
      </c>
      <c r="C3517" t="s">
        <v>12</v>
      </c>
      <c r="D3517">
        <v>1</v>
      </c>
      <c r="E3517">
        <f>INDEX(products!B:B,MATCH(challenge_2_solution_2!$C3517,products!$A:$A,0))</f>
        <v>5.2</v>
      </c>
      <c r="F3517">
        <f>INDEX(products!C:C,MATCH(challenge_2_solution_2!$C3517,products!$A:$A,0))</f>
        <v>3.07</v>
      </c>
      <c r="G3517">
        <f t="shared" si="54"/>
        <v>5.2</v>
      </c>
      <c r="H3517">
        <f t="shared" si="54"/>
        <v>3.07</v>
      </c>
    </row>
    <row r="3518" spans="1:8" x14ac:dyDescent="0.2">
      <c r="A3518" s="1">
        <v>2778</v>
      </c>
      <c r="B3518" s="3">
        <v>42576.734027777777</v>
      </c>
      <c r="C3518" t="s">
        <v>17</v>
      </c>
      <c r="D3518">
        <v>1</v>
      </c>
      <c r="E3518">
        <f>INDEX(products!B:B,MATCH(challenge_2_solution_2!$C3518,products!$A:$A,0))</f>
        <v>5.9</v>
      </c>
      <c r="F3518">
        <f>INDEX(products!C:C,MATCH(challenge_2_solution_2!$C3518,products!$A:$A,0))</f>
        <v>2.83</v>
      </c>
      <c r="G3518">
        <f t="shared" si="54"/>
        <v>5.9</v>
      </c>
      <c r="H3518">
        <f t="shared" si="54"/>
        <v>2.83</v>
      </c>
    </row>
    <row r="3519" spans="1:8" x14ac:dyDescent="0.2">
      <c r="A3519" s="1">
        <v>2778</v>
      </c>
      <c r="B3519" s="3">
        <v>42576.734027777777</v>
      </c>
      <c r="C3519" t="s">
        <v>86</v>
      </c>
      <c r="D3519">
        <v>1</v>
      </c>
      <c r="E3519">
        <f>INDEX(products!B:B,MATCH(challenge_2_solution_2!$C3519,products!$A:$A,0))</f>
        <v>15.9</v>
      </c>
      <c r="F3519">
        <f>INDEX(products!C:C,MATCH(challenge_2_solution_2!$C3519,products!$A:$A,0))</f>
        <v>5.57</v>
      </c>
      <c r="G3519">
        <f t="shared" si="54"/>
        <v>15.9</v>
      </c>
      <c r="H3519">
        <f t="shared" si="54"/>
        <v>5.57</v>
      </c>
    </row>
    <row r="3520" spans="1:8" x14ac:dyDescent="0.2">
      <c r="A3520" s="1">
        <v>2778</v>
      </c>
      <c r="B3520" s="3">
        <v>42576.734027777777</v>
      </c>
      <c r="C3520" t="s">
        <v>121</v>
      </c>
      <c r="D3520">
        <v>1</v>
      </c>
      <c r="E3520">
        <f>INDEX(products!B:B,MATCH(challenge_2_solution_2!$C3520,products!$A:$A,0))</f>
        <v>19.899999999999999</v>
      </c>
      <c r="F3520">
        <f>INDEX(products!C:C,MATCH(challenge_2_solution_2!$C3520,products!$A:$A,0))</f>
        <v>10.95</v>
      </c>
      <c r="G3520">
        <f t="shared" si="54"/>
        <v>19.899999999999999</v>
      </c>
      <c r="H3520">
        <f t="shared" si="54"/>
        <v>10.95</v>
      </c>
    </row>
    <row r="3521" spans="1:8" x14ac:dyDescent="0.2">
      <c r="A3521" s="1">
        <v>2779</v>
      </c>
      <c r="B3521" s="3">
        <v>42576.78125</v>
      </c>
      <c r="C3521" t="s">
        <v>5</v>
      </c>
      <c r="D3521">
        <v>2</v>
      </c>
      <c r="E3521">
        <f>INDEX(products!B:B,MATCH(challenge_2_solution_2!$C3521,products!$A:$A,0))</f>
        <v>1</v>
      </c>
      <c r="F3521">
        <f>INDEX(products!C:C,MATCH(challenge_2_solution_2!$C3521,products!$A:$A,0))</f>
        <v>0.31</v>
      </c>
      <c r="G3521">
        <f t="shared" si="54"/>
        <v>2</v>
      </c>
      <c r="H3521">
        <f t="shared" si="54"/>
        <v>0.62</v>
      </c>
    </row>
    <row r="3522" spans="1:8" x14ac:dyDescent="0.2">
      <c r="A3522" s="1">
        <v>2779</v>
      </c>
      <c r="B3522" s="3">
        <v>42576.78125</v>
      </c>
      <c r="C3522" t="s">
        <v>3</v>
      </c>
      <c r="D3522">
        <v>1</v>
      </c>
      <c r="E3522">
        <f>INDEX(products!B:B,MATCH(challenge_2_solution_2!$C3522,products!$A:$A,0))</f>
        <v>1</v>
      </c>
      <c r="F3522">
        <f>INDEX(products!C:C,MATCH(challenge_2_solution_2!$C3522,products!$A:$A,0))</f>
        <v>0.5</v>
      </c>
      <c r="G3522">
        <f t="shared" si="54"/>
        <v>1</v>
      </c>
      <c r="H3522">
        <f t="shared" si="54"/>
        <v>0.5</v>
      </c>
    </row>
    <row r="3523" spans="1:8" x14ac:dyDescent="0.2">
      <c r="A3523" s="1">
        <v>2779</v>
      </c>
      <c r="B3523" s="3">
        <v>42576.78125</v>
      </c>
      <c r="C3523" t="s">
        <v>8</v>
      </c>
      <c r="D3523">
        <v>6</v>
      </c>
      <c r="E3523">
        <f>INDEX(products!B:B,MATCH(challenge_2_solution_2!$C3523,products!$A:$A,0))</f>
        <v>1.6</v>
      </c>
      <c r="F3523">
        <f>INDEX(products!C:C,MATCH(challenge_2_solution_2!$C3523,products!$A:$A,0))</f>
        <v>0.77</v>
      </c>
      <c r="G3523">
        <f t="shared" ref="G3523:H3586" si="55">$D3523*E3523</f>
        <v>9.6000000000000014</v>
      </c>
      <c r="H3523">
        <f t="shared" si="55"/>
        <v>4.62</v>
      </c>
    </row>
    <row r="3524" spans="1:8" x14ac:dyDescent="0.2">
      <c r="A3524" s="1">
        <v>2779</v>
      </c>
      <c r="B3524" s="3">
        <v>42576.78125</v>
      </c>
      <c r="C3524" t="s">
        <v>12</v>
      </c>
      <c r="D3524">
        <v>2</v>
      </c>
      <c r="E3524">
        <f>INDEX(products!B:B,MATCH(challenge_2_solution_2!$C3524,products!$A:$A,0))</f>
        <v>5.2</v>
      </c>
      <c r="F3524">
        <f>INDEX(products!C:C,MATCH(challenge_2_solution_2!$C3524,products!$A:$A,0))</f>
        <v>3.07</v>
      </c>
      <c r="G3524">
        <f t="shared" si="55"/>
        <v>10.4</v>
      </c>
      <c r="H3524">
        <f t="shared" si="55"/>
        <v>6.14</v>
      </c>
    </row>
    <row r="3525" spans="1:8" x14ac:dyDescent="0.2">
      <c r="A3525" s="1">
        <v>2779</v>
      </c>
      <c r="B3525" s="3">
        <v>42576.78125</v>
      </c>
      <c r="C3525" t="s">
        <v>32</v>
      </c>
      <c r="D3525">
        <v>1</v>
      </c>
      <c r="E3525">
        <f>INDEX(products!B:B,MATCH(challenge_2_solution_2!$C3525,products!$A:$A,0))</f>
        <v>7.9</v>
      </c>
      <c r="F3525">
        <f>INDEX(products!C:C,MATCH(challenge_2_solution_2!$C3525,products!$A:$A,0))</f>
        <v>2.92</v>
      </c>
      <c r="G3525">
        <f t="shared" si="55"/>
        <v>7.9</v>
      </c>
      <c r="H3525">
        <f t="shared" si="55"/>
        <v>2.92</v>
      </c>
    </row>
    <row r="3526" spans="1:8" x14ac:dyDescent="0.2">
      <c r="A3526" s="1">
        <v>2779</v>
      </c>
      <c r="B3526" s="3">
        <v>42576.78125</v>
      </c>
      <c r="C3526" t="s">
        <v>93</v>
      </c>
      <c r="D3526">
        <v>1</v>
      </c>
      <c r="E3526">
        <f>INDEX(products!B:B,MATCH(challenge_2_solution_2!$C3526,products!$A:$A,0))</f>
        <v>17.899999999999999</v>
      </c>
      <c r="F3526">
        <f>INDEX(products!C:C,MATCH(challenge_2_solution_2!$C3526,products!$A:$A,0))</f>
        <v>6.8</v>
      </c>
      <c r="G3526">
        <f t="shared" si="55"/>
        <v>17.899999999999999</v>
      </c>
      <c r="H3526">
        <f t="shared" si="55"/>
        <v>6.8</v>
      </c>
    </row>
    <row r="3527" spans="1:8" x14ac:dyDescent="0.2">
      <c r="A3527" s="1">
        <v>2779</v>
      </c>
      <c r="B3527" s="3">
        <v>42576.78125</v>
      </c>
      <c r="C3527" t="s">
        <v>96</v>
      </c>
      <c r="D3527">
        <v>1</v>
      </c>
      <c r="E3527">
        <f>INDEX(products!B:B,MATCH(challenge_2_solution_2!$C3527,products!$A:$A,0))</f>
        <v>17.899999999999999</v>
      </c>
      <c r="F3527">
        <f>INDEX(products!C:C,MATCH(challenge_2_solution_2!$C3527,products!$A:$A,0))</f>
        <v>10.92</v>
      </c>
      <c r="G3527">
        <f t="shared" si="55"/>
        <v>17.899999999999999</v>
      </c>
      <c r="H3527">
        <f t="shared" si="55"/>
        <v>10.92</v>
      </c>
    </row>
    <row r="3528" spans="1:8" x14ac:dyDescent="0.2">
      <c r="A3528" s="1">
        <v>2780</v>
      </c>
      <c r="B3528" s="3">
        <v>42576.790277777778</v>
      </c>
      <c r="C3528" t="s">
        <v>10</v>
      </c>
      <c r="D3528">
        <v>4</v>
      </c>
      <c r="E3528">
        <f>INDEX(products!B:B,MATCH(challenge_2_solution_2!$C3528,products!$A:$A,0))</f>
        <v>3.9</v>
      </c>
      <c r="F3528">
        <f>INDEX(products!C:C,MATCH(challenge_2_solution_2!$C3528,products!$A:$A,0))</f>
        <v>1.17</v>
      </c>
      <c r="G3528">
        <f t="shared" si="55"/>
        <v>15.6</v>
      </c>
      <c r="H3528">
        <f t="shared" si="55"/>
        <v>4.68</v>
      </c>
    </row>
    <row r="3529" spans="1:8" x14ac:dyDescent="0.2">
      <c r="A3529" s="1">
        <v>2780</v>
      </c>
      <c r="B3529" s="3">
        <v>42576.790277777778</v>
      </c>
      <c r="C3529" t="s">
        <v>19</v>
      </c>
      <c r="D3529">
        <v>1</v>
      </c>
      <c r="E3529">
        <f>INDEX(products!B:B,MATCH(challenge_2_solution_2!$C3529,products!$A:$A,0))</f>
        <v>5.9</v>
      </c>
      <c r="F3529">
        <f>INDEX(products!C:C,MATCH(challenge_2_solution_2!$C3529,products!$A:$A,0))</f>
        <v>1.65</v>
      </c>
      <c r="G3529">
        <f t="shared" si="55"/>
        <v>5.9</v>
      </c>
      <c r="H3529">
        <f t="shared" si="55"/>
        <v>1.65</v>
      </c>
    </row>
    <row r="3530" spans="1:8" x14ac:dyDescent="0.2">
      <c r="A3530" s="1">
        <v>2780</v>
      </c>
      <c r="B3530" s="3">
        <v>42576.790277777778</v>
      </c>
      <c r="C3530" t="s">
        <v>17</v>
      </c>
      <c r="D3530">
        <v>1</v>
      </c>
      <c r="E3530">
        <f>INDEX(products!B:B,MATCH(challenge_2_solution_2!$C3530,products!$A:$A,0))</f>
        <v>5.9</v>
      </c>
      <c r="F3530">
        <f>INDEX(products!C:C,MATCH(challenge_2_solution_2!$C3530,products!$A:$A,0))</f>
        <v>2.83</v>
      </c>
      <c r="G3530">
        <f t="shared" si="55"/>
        <v>5.9</v>
      </c>
      <c r="H3530">
        <f t="shared" si="55"/>
        <v>2.83</v>
      </c>
    </row>
    <row r="3531" spans="1:8" x14ac:dyDescent="0.2">
      <c r="A3531" s="1">
        <v>2780</v>
      </c>
      <c r="B3531" s="3">
        <v>42576.790277777778</v>
      </c>
      <c r="C3531" t="s">
        <v>96</v>
      </c>
      <c r="D3531">
        <v>1</v>
      </c>
      <c r="E3531">
        <f>INDEX(products!B:B,MATCH(challenge_2_solution_2!$C3531,products!$A:$A,0))</f>
        <v>17.899999999999999</v>
      </c>
      <c r="F3531">
        <f>INDEX(products!C:C,MATCH(challenge_2_solution_2!$C3531,products!$A:$A,0))</f>
        <v>10.92</v>
      </c>
      <c r="G3531">
        <f t="shared" si="55"/>
        <v>17.899999999999999</v>
      </c>
      <c r="H3531">
        <f t="shared" si="55"/>
        <v>10.92</v>
      </c>
    </row>
    <row r="3532" spans="1:8" x14ac:dyDescent="0.2">
      <c r="A3532" s="1">
        <v>2780</v>
      </c>
      <c r="B3532" s="3">
        <v>42576.790277777778</v>
      </c>
      <c r="C3532" t="s">
        <v>89</v>
      </c>
      <c r="D3532">
        <v>1</v>
      </c>
      <c r="E3532">
        <f>INDEX(products!B:B,MATCH(challenge_2_solution_2!$C3532,products!$A:$A,0))</f>
        <v>17.899999999999999</v>
      </c>
      <c r="F3532">
        <f>INDEX(products!C:C,MATCH(challenge_2_solution_2!$C3532,products!$A:$A,0))</f>
        <v>3.94</v>
      </c>
      <c r="G3532">
        <f t="shared" si="55"/>
        <v>17.899999999999999</v>
      </c>
      <c r="H3532">
        <f t="shared" si="55"/>
        <v>3.94</v>
      </c>
    </row>
    <row r="3533" spans="1:8" x14ac:dyDescent="0.2">
      <c r="A3533" s="1">
        <v>2781</v>
      </c>
      <c r="B3533" s="3">
        <v>42576.823611111111</v>
      </c>
      <c r="C3533" t="s">
        <v>3</v>
      </c>
      <c r="D3533">
        <v>1</v>
      </c>
      <c r="E3533">
        <f>INDEX(products!B:B,MATCH(challenge_2_solution_2!$C3533,products!$A:$A,0))</f>
        <v>1</v>
      </c>
      <c r="F3533">
        <f>INDEX(products!C:C,MATCH(challenge_2_solution_2!$C3533,products!$A:$A,0))</f>
        <v>0.5</v>
      </c>
      <c r="G3533">
        <f t="shared" si="55"/>
        <v>1</v>
      </c>
      <c r="H3533">
        <f t="shared" si="55"/>
        <v>0.5</v>
      </c>
    </row>
    <row r="3534" spans="1:8" x14ac:dyDescent="0.2">
      <c r="A3534" s="1">
        <v>2781</v>
      </c>
      <c r="B3534" s="3">
        <v>42576.823611111111</v>
      </c>
      <c r="C3534" t="s">
        <v>8</v>
      </c>
      <c r="D3534">
        <v>4</v>
      </c>
      <c r="E3534">
        <f>INDEX(products!B:B,MATCH(challenge_2_solution_2!$C3534,products!$A:$A,0))</f>
        <v>1.6</v>
      </c>
      <c r="F3534">
        <f>INDEX(products!C:C,MATCH(challenge_2_solution_2!$C3534,products!$A:$A,0))</f>
        <v>0.77</v>
      </c>
      <c r="G3534">
        <f t="shared" si="55"/>
        <v>6.4</v>
      </c>
      <c r="H3534">
        <f t="shared" si="55"/>
        <v>3.08</v>
      </c>
    </row>
    <row r="3535" spans="1:8" x14ac:dyDescent="0.2">
      <c r="A3535" s="1">
        <v>2781</v>
      </c>
      <c r="B3535" s="3">
        <v>42576.823611111111</v>
      </c>
      <c r="C3535" t="s">
        <v>14</v>
      </c>
      <c r="D3535">
        <v>1</v>
      </c>
      <c r="E3535">
        <f>INDEX(products!B:B,MATCH(challenge_2_solution_2!$C3535,products!$A:$A,0))</f>
        <v>5.9</v>
      </c>
      <c r="F3535">
        <f>INDEX(products!C:C,MATCH(challenge_2_solution_2!$C3535,products!$A:$A,0))</f>
        <v>2.36</v>
      </c>
      <c r="G3535">
        <f t="shared" si="55"/>
        <v>5.9</v>
      </c>
      <c r="H3535">
        <f t="shared" si="55"/>
        <v>2.36</v>
      </c>
    </row>
    <row r="3536" spans="1:8" x14ac:dyDescent="0.2">
      <c r="A3536" s="1">
        <v>2781</v>
      </c>
      <c r="B3536" s="3">
        <v>42576.823611111111</v>
      </c>
      <c r="C3536" t="s">
        <v>86</v>
      </c>
      <c r="D3536">
        <v>1</v>
      </c>
      <c r="E3536">
        <f>INDEX(products!B:B,MATCH(challenge_2_solution_2!$C3536,products!$A:$A,0))</f>
        <v>15.9</v>
      </c>
      <c r="F3536">
        <f>INDEX(products!C:C,MATCH(challenge_2_solution_2!$C3536,products!$A:$A,0))</f>
        <v>5.57</v>
      </c>
      <c r="G3536">
        <f t="shared" si="55"/>
        <v>15.9</v>
      </c>
      <c r="H3536">
        <f t="shared" si="55"/>
        <v>5.57</v>
      </c>
    </row>
    <row r="3537" spans="1:8" x14ac:dyDescent="0.2">
      <c r="A3537" s="1">
        <v>2782</v>
      </c>
      <c r="B3537" s="3">
        <v>42576.826388888891</v>
      </c>
      <c r="C3537" t="s">
        <v>3</v>
      </c>
      <c r="D3537">
        <v>1</v>
      </c>
      <c r="E3537">
        <f>INDEX(products!B:B,MATCH(challenge_2_solution_2!$C3537,products!$A:$A,0))</f>
        <v>1</v>
      </c>
      <c r="F3537">
        <f>INDEX(products!C:C,MATCH(challenge_2_solution_2!$C3537,products!$A:$A,0))</f>
        <v>0.5</v>
      </c>
      <c r="G3537">
        <f t="shared" si="55"/>
        <v>1</v>
      </c>
      <c r="H3537">
        <f t="shared" si="55"/>
        <v>0.5</v>
      </c>
    </row>
    <row r="3538" spans="1:8" x14ac:dyDescent="0.2">
      <c r="A3538" s="1">
        <v>2782</v>
      </c>
      <c r="B3538" s="3">
        <v>42576.826388888891</v>
      </c>
      <c r="C3538" t="s">
        <v>8</v>
      </c>
      <c r="D3538">
        <v>4</v>
      </c>
      <c r="E3538">
        <f>INDEX(products!B:B,MATCH(challenge_2_solution_2!$C3538,products!$A:$A,0))</f>
        <v>1.6</v>
      </c>
      <c r="F3538">
        <f>INDEX(products!C:C,MATCH(challenge_2_solution_2!$C3538,products!$A:$A,0))</f>
        <v>0.77</v>
      </c>
      <c r="G3538">
        <f t="shared" si="55"/>
        <v>6.4</v>
      </c>
      <c r="H3538">
        <f t="shared" si="55"/>
        <v>3.08</v>
      </c>
    </row>
    <row r="3539" spans="1:8" x14ac:dyDescent="0.2">
      <c r="A3539" s="1">
        <v>2782</v>
      </c>
      <c r="B3539" s="3">
        <v>42576.826388888891</v>
      </c>
      <c r="C3539" t="s">
        <v>14</v>
      </c>
      <c r="D3539">
        <v>1</v>
      </c>
      <c r="E3539">
        <f>INDEX(products!B:B,MATCH(challenge_2_solution_2!$C3539,products!$A:$A,0))</f>
        <v>5.9</v>
      </c>
      <c r="F3539">
        <f>INDEX(products!C:C,MATCH(challenge_2_solution_2!$C3539,products!$A:$A,0))</f>
        <v>2.36</v>
      </c>
      <c r="G3539">
        <f t="shared" si="55"/>
        <v>5.9</v>
      </c>
      <c r="H3539">
        <f t="shared" si="55"/>
        <v>2.36</v>
      </c>
    </row>
    <row r="3540" spans="1:8" x14ac:dyDescent="0.2">
      <c r="A3540" s="1">
        <v>2782</v>
      </c>
      <c r="B3540" s="3">
        <v>42576.826388888891</v>
      </c>
      <c r="C3540" t="s">
        <v>86</v>
      </c>
      <c r="D3540">
        <v>1</v>
      </c>
      <c r="E3540">
        <f>INDEX(products!B:B,MATCH(challenge_2_solution_2!$C3540,products!$A:$A,0))</f>
        <v>15.9</v>
      </c>
      <c r="F3540">
        <f>INDEX(products!C:C,MATCH(challenge_2_solution_2!$C3540,products!$A:$A,0))</f>
        <v>5.57</v>
      </c>
      <c r="G3540">
        <f t="shared" si="55"/>
        <v>15.9</v>
      </c>
      <c r="H3540">
        <f t="shared" si="55"/>
        <v>5.57</v>
      </c>
    </row>
    <row r="3541" spans="1:8" x14ac:dyDescent="0.2">
      <c r="A3541" s="1">
        <v>2785</v>
      </c>
      <c r="B3541" s="3">
        <v>42577.773611111108</v>
      </c>
      <c r="C3541" t="s">
        <v>8</v>
      </c>
      <c r="D3541">
        <v>1</v>
      </c>
      <c r="E3541">
        <f>INDEX(products!B:B,MATCH(challenge_2_solution_2!$C3541,products!$A:$A,0))</f>
        <v>1.6</v>
      </c>
      <c r="F3541">
        <f>INDEX(products!C:C,MATCH(challenge_2_solution_2!$C3541,products!$A:$A,0))</f>
        <v>0.77</v>
      </c>
      <c r="G3541">
        <f t="shared" si="55"/>
        <v>1.6</v>
      </c>
      <c r="H3541">
        <f t="shared" si="55"/>
        <v>0.77</v>
      </c>
    </row>
    <row r="3542" spans="1:8" x14ac:dyDescent="0.2">
      <c r="A3542" s="1">
        <v>2785</v>
      </c>
      <c r="B3542" s="3">
        <v>42577.773611111108</v>
      </c>
      <c r="C3542" t="s">
        <v>12</v>
      </c>
      <c r="D3542">
        <v>1</v>
      </c>
      <c r="E3542">
        <f>INDEX(products!B:B,MATCH(challenge_2_solution_2!$C3542,products!$A:$A,0))</f>
        <v>5.2</v>
      </c>
      <c r="F3542">
        <f>INDEX(products!C:C,MATCH(challenge_2_solution_2!$C3542,products!$A:$A,0))</f>
        <v>3.07</v>
      </c>
      <c r="G3542">
        <f t="shared" si="55"/>
        <v>5.2</v>
      </c>
      <c r="H3542">
        <f t="shared" si="55"/>
        <v>3.07</v>
      </c>
    </row>
    <row r="3543" spans="1:8" x14ac:dyDescent="0.2">
      <c r="A3543" s="1">
        <v>2785</v>
      </c>
      <c r="B3543" s="3">
        <v>42577.773611111108</v>
      </c>
      <c r="C3543" t="s">
        <v>14</v>
      </c>
      <c r="D3543">
        <v>2</v>
      </c>
      <c r="E3543">
        <f>INDEX(products!B:B,MATCH(challenge_2_solution_2!$C3543,products!$A:$A,0))</f>
        <v>5.9</v>
      </c>
      <c r="F3543">
        <f>INDEX(products!C:C,MATCH(challenge_2_solution_2!$C3543,products!$A:$A,0))</f>
        <v>2.36</v>
      </c>
      <c r="G3543">
        <f t="shared" si="55"/>
        <v>11.8</v>
      </c>
      <c r="H3543">
        <f t="shared" si="55"/>
        <v>4.72</v>
      </c>
    </row>
    <row r="3544" spans="1:8" x14ac:dyDescent="0.2">
      <c r="A3544" s="1">
        <v>2785</v>
      </c>
      <c r="B3544" s="3">
        <v>42577.773611111108</v>
      </c>
      <c r="C3544" t="s">
        <v>18</v>
      </c>
      <c r="D3544">
        <v>2</v>
      </c>
      <c r="E3544">
        <f>INDEX(products!B:B,MATCH(challenge_2_solution_2!$C3544,products!$A:$A,0))</f>
        <v>5.9</v>
      </c>
      <c r="F3544">
        <f>INDEX(products!C:C,MATCH(challenge_2_solution_2!$C3544,products!$A:$A,0))</f>
        <v>3.6</v>
      </c>
      <c r="G3544">
        <f t="shared" si="55"/>
        <v>11.8</v>
      </c>
      <c r="H3544">
        <f t="shared" si="55"/>
        <v>7.2</v>
      </c>
    </row>
    <row r="3545" spans="1:8" x14ac:dyDescent="0.2">
      <c r="A3545" s="1">
        <v>2785</v>
      </c>
      <c r="B3545" s="3">
        <v>42577.773611111108</v>
      </c>
      <c r="C3545" t="s">
        <v>96</v>
      </c>
      <c r="D3545">
        <v>1</v>
      </c>
      <c r="E3545">
        <f>INDEX(products!B:B,MATCH(challenge_2_solution_2!$C3545,products!$A:$A,0))</f>
        <v>17.899999999999999</v>
      </c>
      <c r="F3545">
        <f>INDEX(products!C:C,MATCH(challenge_2_solution_2!$C3545,products!$A:$A,0))</f>
        <v>10.92</v>
      </c>
      <c r="G3545">
        <f t="shared" si="55"/>
        <v>17.899999999999999</v>
      </c>
      <c r="H3545">
        <f t="shared" si="55"/>
        <v>10.92</v>
      </c>
    </row>
    <row r="3546" spans="1:8" x14ac:dyDescent="0.2">
      <c r="A3546" s="1">
        <v>2785</v>
      </c>
      <c r="B3546" s="3">
        <v>42577.773611111108</v>
      </c>
      <c r="C3546" t="s">
        <v>89</v>
      </c>
      <c r="D3546">
        <v>1</v>
      </c>
      <c r="E3546">
        <f>INDEX(products!B:B,MATCH(challenge_2_solution_2!$C3546,products!$A:$A,0))</f>
        <v>17.899999999999999</v>
      </c>
      <c r="F3546">
        <f>INDEX(products!C:C,MATCH(challenge_2_solution_2!$C3546,products!$A:$A,0))</f>
        <v>3.94</v>
      </c>
      <c r="G3546">
        <f t="shared" si="55"/>
        <v>17.899999999999999</v>
      </c>
      <c r="H3546">
        <f t="shared" si="55"/>
        <v>3.94</v>
      </c>
    </row>
    <row r="3547" spans="1:8" x14ac:dyDescent="0.2">
      <c r="A3547" s="1">
        <v>2788</v>
      </c>
      <c r="B3547" s="3">
        <v>42578.830555555556</v>
      </c>
      <c r="C3547" t="s">
        <v>5</v>
      </c>
      <c r="D3547">
        <v>1</v>
      </c>
      <c r="E3547">
        <f>INDEX(products!B:B,MATCH(challenge_2_solution_2!$C3547,products!$A:$A,0))</f>
        <v>1</v>
      </c>
      <c r="F3547">
        <f>INDEX(products!C:C,MATCH(challenge_2_solution_2!$C3547,products!$A:$A,0))</f>
        <v>0.31</v>
      </c>
      <c r="G3547">
        <f t="shared" si="55"/>
        <v>1</v>
      </c>
      <c r="H3547">
        <f t="shared" si="55"/>
        <v>0.31</v>
      </c>
    </row>
    <row r="3548" spans="1:8" x14ac:dyDescent="0.2">
      <c r="A3548" s="1">
        <v>2788</v>
      </c>
      <c r="B3548" s="3">
        <v>42578.830555555556</v>
      </c>
      <c r="C3548" t="s">
        <v>8</v>
      </c>
      <c r="D3548">
        <v>2</v>
      </c>
      <c r="E3548">
        <f>INDEX(products!B:B,MATCH(challenge_2_solution_2!$C3548,products!$A:$A,0))</f>
        <v>1.6</v>
      </c>
      <c r="F3548">
        <f>INDEX(products!C:C,MATCH(challenge_2_solution_2!$C3548,products!$A:$A,0))</f>
        <v>0.77</v>
      </c>
      <c r="G3548">
        <f t="shared" si="55"/>
        <v>3.2</v>
      </c>
      <c r="H3548">
        <f t="shared" si="55"/>
        <v>1.54</v>
      </c>
    </row>
    <row r="3549" spans="1:8" x14ac:dyDescent="0.2">
      <c r="A3549" s="1">
        <v>2788</v>
      </c>
      <c r="B3549" s="3">
        <v>42578.830555555556</v>
      </c>
      <c r="C3549" t="s">
        <v>12</v>
      </c>
      <c r="D3549">
        <v>2</v>
      </c>
      <c r="E3549">
        <f>INDEX(products!B:B,MATCH(challenge_2_solution_2!$C3549,products!$A:$A,0))</f>
        <v>5.2</v>
      </c>
      <c r="F3549">
        <f>INDEX(products!C:C,MATCH(challenge_2_solution_2!$C3549,products!$A:$A,0))</f>
        <v>3.07</v>
      </c>
      <c r="G3549">
        <f t="shared" si="55"/>
        <v>10.4</v>
      </c>
      <c r="H3549">
        <f t="shared" si="55"/>
        <v>6.14</v>
      </c>
    </row>
    <row r="3550" spans="1:8" x14ac:dyDescent="0.2">
      <c r="A3550" s="1">
        <v>2788</v>
      </c>
      <c r="B3550" s="3">
        <v>42578.830555555556</v>
      </c>
      <c r="C3550" t="s">
        <v>17</v>
      </c>
      <c r="D3550">
        <v>3</v>
      </c>
      <c r="E3550">
        <f>INDEX(products!B:B,MATCH(challenge_2_solution_2!$C3550,products!$A:$A,0))</f>
        <v>5.9</v>
      </c>
      <c r="F3550">
        <f>INDEX(products!C:C,MATCH(challenge_2_solution_2!$C3550,products!$A:$A,0))</f>
        <v>2.83</v>
      </c>
      <c r="G3550">
        <f t="shared" si="55"/>
        <v>17.700000000000003</v>
      </c>
      <c r="H3550">
        <f t="shared" si="55"/>
        <v>8.49</v>
      </c>
    </row>
    <row r="3551" spans="1:8" x14ac:dyDescent="0.2">
      <c r="A3551" s="1">
        <v>2788</v>
      </c>
      <c r="B3551" s="3">
        <v>42578.830555555556</v>
      </c>
      <c r="C3551" t="s">
        <v>87</v>
      </c>
      <c r="D3551">
        <v>2</v>
      </c>
      <c r="E3551">
        <f>INDEX(products!B:B,MATCH(challenge_2_solution_2!$C3551,products!$A:$A,0))</f>
        <v>15.9</v>
      </c>
      <c r="F3551">
        <f>INDEX(products!C:C,MATCH(challenge_2_solution_2!$C3551,products!$A:$A,0))</f>
        <v>6.2</v>
      </c>
      <c r="G3551">
        <f t="shared" si="55"/>
        <v>31.8</v>
      </c>
      <c r="H3551">
        <f t="shared" si="55"/>
        <v>12.4</v>
      </c>
    </row>
    <row r="3552" spans="1:8" x14ac:dyDescent="0.2">
      <c r="A3552" s="1">
        <v>2788</v>
      </c>
      <c r="B3552" s="3">
        <v>42578.830555555556</v>
      </c>
      <c r="C3552" t="s">
        <v>89</v>
      </c>
      <c r="D3552">
        <v>1</v>
      </c>
      <c r="E3552">
        <f>INDEX(products!B:B,MATCH(challenge_2_solution_2!$C3552,products!$A:$A,0))</f>
        <v>17.899999999999999</v>
      </c>
      <c r="F3552">
        <f>INDEX(products!C:C,MATCH(challenge_2_solution_2!$C3552,products!$A:$A,0))</f>
        <v>3.94</v>
      </c>
      <c r="G3552">
        <f t="shared" si="55"/>
        <v>17.899999999999999</v>
      </c>
      <c r="H3552">
        <f t="shared" si="55"/>
        <v>3.94</v>
      </c>
    </row>
    <row r="3553" spans="1:8" x14ac:dyDescent="0.2">
      <c r="A3553" s="1">
        <v>2789</v>
      </c>
      <c r="B3553" s="3">
        <v>42579.873611111114</v>
      </c>
      <c r="C3553" t="s">
        <v>111</v>
      </c>
      <c r="D3553">
        <v>1</v>
      </c>
      <c r="E3553">
        <f>INDEX(products!B:B,MATCH(challenge_2_solution_2!$C3553,products!$A:$A,0))</f>
        <v>17.899999999999999</v>
      </c>
      <c r="F3553">
        <f>INDEX(products!C:C,MATCH(challenge_2_solution_2!$C3553,products!$A:$A,0))</f>
        <v>6.62</v>
      </c>
      <c r="G3553">
        <f t="shared" si="55"/>
        <v>17.899999999999999</v>
      </c>
      <c r="H3553">
        <f t="shared" si="55"/>
        <v>6.62</v>
      </c>
    </row>
    <row r="3554" spans="1:8" x14ac:dyDescent="0.2">
      <c r="A3554" s="1">
        <v>2789</v>
      </c>
      <c r="B3554" s="3">
        <v>42579.873611111114</v>
      </c>
      <c r="C3554" t="s">
        <v>114</v>
      </c>
      <c r="D3554">
        <v>1</v>
      </c>
      <c r="E3554">
        <f>INDEX(products!B:B,MATCH(challenge_2_solution_2!$C3554,products!$A:$A,0))</f>
        <v>17.899999999999999</v>
      </c>
      <c r="F3554">
        <f>INDEX(products!C:C,MATCH(challenge_2_solution_2!$C3554,products!$A:$A,0))</f>
        <v>11.1</v>
      </c>
      <c r="G3554">
        <f t="shared" si="55"/>
        <v>17.899999999999999</v>
      </c>
      <c r="H3554">
        <f t="shared" si="55"/>
        <v>11.1</v>
      </c>
    </row>
    <row r="3555" spans="1:8" x14ac:dyDescent="0.2">
      <c r="A3555" s="1">
        <v>2789</v>
      </c>
      <c r="B3555" s="3">
        <v>42579.873611111114</v>
      </c>
      <c r="C3555" t="s">
        <v>108</v>
      </c>
      <c r="D3555">
        <v>1</v>
      </c>
      <c r="E3555">
        <f>INDEX(products!B:B,MATCH(challenge_2_solution_2!$C3555,products!$A:$A,0))</f>
        <v>17.899999999999999</v>
      </c>
      <c r="F3555">
        <f>INDEX(products!C:C,MATCH(challenge_2_solution_2!$C3555,products!$A:$A,0))</f>
        <v>10.38</v>
      </c>
      <c r="G3555">
        <f t="shared" si="55"/>
        <v>17.899999999999999</v>
      </c>
      <c r="H3555">
        <f t="shared" si="55"/>
        <v>10.38</v>
      </c>
    </row>
    <row r="3556" spans="1:8" x14ac:dyDescent="0.2">
      <c r="A3556" s="1">
        <v>2790</v>
      </c>
      <c r="B3556" s="3">
        <v>42579.882638888892</v>
      </c>
      <c r="C3556" t="s">
        <v>7</v>
      </c>
      <c r="D3556">
        <v>1</v>
      </c>
      <c r="E3556">
        <f>INDEX(products!B:B,MATCH(challenge_2_solution_2!$C3556,products!$A:$A,0))</f>
        <v>1</v>
      </c>
      <c r="F3556">
        <f>INDEX(products!C:C,MATCH(challenge_2_solution_2!$C3556,products!$A:$A,0))</f>
        <v>0.68</v>
      </c>
      <c r="G3556">
        <f t="shared" si="55"/>
        <v>1</v>
      </c>
      <c r="H3556">
        <f t="shared" si="55"/>
        <v>0.68</v>
      </c>
    </row>
    <row r="3557" spans="1:8" x14ac:dyDescent="0.2">
      <c r="A3557" s="1">
        <v>2790</v>
      </c>
      <c r="B3557" s="3">
        <v>42579.882638888892</v>
      </c>
      <c r="C3557" t="s">
        <v>4</v>
      </c>
      <c r="D3557">
        <v>1</v>
      </c>
      <c r="E3557">
        <f>INDEX(products!B:B,MATCH(challenge_2_solution_2!$C3557,products!$A:$A,0))</f>
        <v>1</v>
      </c>
      <c r="F3557">
        <f>INDEX(products!C:C,MATCH(challenge_2_solution_2!$C3557,products!$A:$A,0))</f>
        <v>0.61</v>
      </c>
      <c r="G3557">
        <f t="shared" si="55"/>
        <v>1</v>
      </c>
      <c r="H3557">
        <f t="shared" si="55"/>
        <v>0.61</v>
      </c>
    </row>
    <row r="3558" spans="1:8" x14ac:dyDescent="0.2">
      <c r="A3558" s="1">
        <v>2790</v>
      </c>
      <c r="B3558" s="3">
        <v>42579.882638888892</v>
      </c>
      <c r="C3558" t="s">
        <v>8</v>
      </c>
      <c r="D3558">
        <v>2</v>
      </c>
      <c r="E3558">
        <f>INDEX(products!B:B,MATCH(challenge_2_solution_2!$C3558,products!$A:$A,0))</f>
        <v>1.6</v>
      </c>
      <c r="F3558">
        <f>INDEX(products!C:C,MATCH(challenge_2_solution_2!$C3558,products!$A:$A,0))</f>
        <v>0.77</v>
      </c>
      <c r="G3558">
        <f t="shared" si="55"/>
        <v>3.2</v>
      </c>
      <c r="H3558">
        <f t="shared" si="55"/>
        <v>1.54</v>
      </c>
    </row>
    <row r="3559" spans="1:8" x14ac:dyDescent="0.2">
      <c r="A3559" s="1">
        <v>2790</v>
      </c>
      <c r="B3559" s="3">
        <v>42579.882638888892</v>
      </c>
      <c r="C3559" t="s">
        <v>14</v>
      </c>
      <c r="D3559">
        <v>1</v>
      </c>
      <c r="E3559">
        <f>INDEX(products!B:B,MATCH(challenge_2_solution_2!$C3559,products!$A:$A,0))</f>
        <v>5.9</v>
      </c>
      <c r="F3559">
        <f>INDEX(products!C:C,MATCH(challenge_2_solution_2!$C3559,products!$A:$A,0))</f>
        <v>2.36</v>
      </c>
      <c r="G3559">
        <f t="shared" si="55"/>
        <v>5.9</v>
      </c>
      <c r="H3559">
        <f t="shared" si="55"/>
        <v>2.36</v>
      </c>
    </row>
    <row r="3560" spans="1:8" x14ac:dyDescent="0.2">
      <c r="A3560" s="1">
        <v>2790</v>
      </c>
      <c r="B3560" s="3">
        <v>42579.882638888892</v>
      </c>
      <c r="C3560" t="s">
        <v>51</v>
      </c>
      <c r="D3560">
        <v>1</v>
      </c>
      <c r="E3560">
        <f>INDEX(products!B:B,MATCH(challenge_2_solution_2!$C3560,products!$A:$A,0))</f>
        <v>9.9</v>
      </c>
      <c r="F3560">
        <f>INDEX(products!C:C,MATCH(challenge_2_solution_2!$C3560,products!$A:$A,0))</f>
        <v>3.07</v>
      </c>
      <c r="G3560">
        <f t="shared" si="55"/>
        <v>9.9</v>
      </c>
      <c r="H3560">
        <f t="shared" si="55"/>
        <v>3.07</v>
      </c>
    </row>
    <row r="3561" spans="1:8" x14ac:dyDescent="0.2">
      <c r="A3561" s="1">
        <v>2790</v>
      </c>
      <c r="B3561" s="3">
        <v>42579.882638888892</v>
      </c>
      <c r="C3561" t="s">
        <v>88</v>
      </c>
      <c r="D3561">
        <v>1</v>
      </c>
      <c r="E3561">
        <f>INDEX(products!B:B,MATCH(challenge_2_solution_2!$C3561,products!$A:$A,0))</f>
        <v>15.9</v>
      </c>
      <c r="F3561">
        <f>INDEX(products!C:C,MATCH(challenge_2_solution_2!$C3561,products!$A:$A,0))</f>
        <v>7</v>
      </c>
      <c r="G3561">
        <f t="shared" si="55"/>
        <v>15.9</v>
      </c>
      <c r="H3561">
        <f t="shared" si="55"/>
        <v>7</v>
      </c>
    </row>
    <row r="3562" spans="1:8" x14ac:dyDescent="0.2">
      <c r="A3562" s="1">
        <v>2792</v>
      </c>
      <c r="B3562" s="3">
        <v>42580.739583333336</v>
      </c>
      <c r="C3562" t="s">
        <v>15</v>
      </c>
      <c r="D3562">
        <v>1</v>
      </c>
      <c r="E3562">
        <f>INDEX(products!B:B,MATCH(challenge_2_solution_2!$C3562,products!$A:$A,0))</f>
        <v>5.9</v>
      </c>
      <c r="F3562">
        <f>INDEX(products!C:C,MATCH(challenge_2_solution_2!$C3562,products!$A:$A,0))</f>
        <v>3.07</v>
      </c>
      <c r="G3562">
        <f t="shared" si="55"/>
        <v>5.9</v>
      </c>
      <c r="H3562">
        <f t="shared" si="55"/>
        <v>3.07</v>
      </c>
    </row>
    <row r="3563" spans="1:8" x14ac:dyDescent="0.2">
      <c r="A3563" s="1">
        <v>2792</v>
      </c>
      <c r="B3563" s="3">
        <v>42580.739583333336</v>
      </c>
      <c r="C3563" t="s">
        <v>17</v>
      </c>
      <c r="D3563">
        <v>1</v>
      </c>
      <c r="E3563">
        <f>INDEX(products!B:B,MATCH(challenge_2_solution_2!$C3563,products!$A:$A,0))</f>
        <v>5.9</v>
      </c>
      <c r="F3563">
        <f>INDEX(products!C:C,MATCH(challenge_2_solution_2!$C3563,products!$A:$A,0))</f>
        <v>2.83</v>
      </c>
      <c r="G3563">
        <f t="shared" si="55"/>
        <v>5.9</v>
      </c>
      <c r="H3563">
        <f t="shared" si="55"/>
        <v>2.83</v>
      </c>
    </row>
    <row r="3564" spans="1:8" x14ac:dyDescent="0.2">
      <c r="A3564" s="1">
        <v>2792</v>
      </c>
      <c r="B3564" s="3">
        <v>42580.739583333336</v>
      </c>
      <c r="C3564" t="s">
        <v>103</v>
      </c>
      <c r="D3564">
        <v>1</v>
      </c>
      <c r="E3564">
        <f>INDEX(products!B:B,MATCH(challenge_2_solution_2!$C3564,products!$A:$A,0))</f>
        <v>17.899999999999999</v>
      </c>
      <c r="F3564">
        <f>INDEX(products!C:C,MATCH(challenge_2_solution_2!$C3564,products!$A:$A,0))</f>
        <v>12.35</v>
      </c>
      <c r="G3564">
        <f t="shared" si="55"/>
        <v>17.899999999999999</v>
      </c>
      <c r="H3564">
        <f t="shared" si="55"/>
        <v>12.35</v>
      </c>
    </row>
    <row r="3565" spans="1:8" x14ac:dyDescent="0.2">
      <c r="A3565" s="1">
        <v>2792</v>
      </c>
      <c r="B3565" s="3">
        <v>42580.739583333336</v>
      </c>
      <c r="C3565" t="s">
        <v>91</v>
      </c>
      <c r="D3565">
        <v>1</v>
      </c>
      <c r="E3565">
        <f>INDEX(products!B:B,MATCH(challenge_2_solution_2!$C3565,products!$A:$A,0))</f>
        <v>17.899999999999999</v>
      </c>
      <c r="F3565">
        <f>INDEX(products!C:C,MATCH(challenge_2_solution_2!$C3565,products!$A:$A,0))</f>
        <v>6.44</v>
      </c>
      <c r="G3565">
        <f t="shared" si="55"/>
        <v>17.899999999999999</v>
      </c>
      <c r="H3565">
        <f t="shared" si="55"/>
        <v>6.44</v>
      </c>
    </row>
    <row r="3566" spans="1:8" x14ac:dyDescent="0.2">
      <c r="A3566" s="1">
        <v>2793</v>
      </c>
      <c r="B3566" s="3">
        <v>42580.740277777775</v>
      </c>
      <c r="C3566" t="s">
        <v>19</v>
      </c>
      <c r="D3566">
        <v>1</v>
      </c>
      <c r="E3566">
        <f>INDEX(products!B:B,MATCH(challenge_2_solution_2!$C3566,products!$A:$A,0))</f>
        <v>5.9</v>
      </c>
      <c r="F3566">
        <f>INDEX(products!C:C,MATCH(challenge_2_solution_2!$C3566,products!$A:$A,0))</f>
        <v>1.65</v>
      </c>
      <c r="G3566">
        <f t="shared" si="55"/>
        <v>5.9</v>
      </c>
      <c r="H3566">
        <f t="shared" si="55"/>
        <v>1.65</v>
      </c>
    </row>
    <row r="3567" spans="1:8" x14ac:dyDescent="0.2">
      <c r="A3567" s="1">
        <v>2793</v>
      </c>
      <c r="B3567" s="3">
        <v>42580.740277777775</v>
      </c>
      <c r="C3567" t="s">
        <v>32</v>
      </c>
      <c r="D3567">
        <v>1</v>
      </c>
      <c r="E3567">
        <f>INDEX(products!B:B,MATCH(challenge_2_solution_2!$C3567,products!$A:$A,0))</f>
        <v>7.9</v>
      </c>
      <c r="F3567">
        <f>INDEX(products!C:C,MATCH(challenge_2_solution_2!$C3567,products!$A:$A,0))</f>
        <v>2.92</v>
      </c>
      <c r="G3567">
        <f t="shared" si="55"/>
        <v>7.9</v>
      </c>
      <c r="H3567">
        <f t="shared" si="55"/>
        <v>2.92</v>
      </c>
    </row>
    <row r="3568" spans="1:8" x14ac:dyDescent="0.2">
      <c r="A3568" s="1">
        <v>2793</v>
      </c>
      <c r="B3568" s="3">
        <v>42580.740277777775</v>
      </c>
      <c r="C3568" t="s">
        <v>103</v>
      </c>
      <c r="D3568">
        <v>1</v>
      </c>
      <c r="E3568">
        <f>INDEX(products!B:B,MATCH(challenge_2_solution_2!$C3568,products!$A:$A,0))</f>
        <v>17.899999999999999</v>
      </c>
      <c r="F3568">
        <f>INDEX(products!C:C,MATCH(challenge_2_solution_2!$C3568,products!$A:$A,0))</f>
        <v>12.35</v>
      </c>
      <c r="G3568">
        <f t="shared" si="55"/>
        <v>17.899999999999999</v>
      </c>
      <c r="H3568">
        <f t="shared" si="55"/>
        <v>12.35</v>
      </c>
    </row>
    <row r="3569" spans="1:8" x14ac:dyDescent="0.2">
      <c r="A3569" s="1">
        <v>2793</v>
      </c>
      <c r="B3569" s="3">
        <v>42580.740277777775</v>
      </c>
      <c r="C3569" t="s">
        <v>99</v>
      </c>
      <c r="D3569">
        <v>1</v>
      </c>
      <c r="E3569">
        <f>INDEX(products!B:B,MATCH(challenge_2_solution_2!$C3569,products!$A:$A,0))</f>
        <v>17.899999999999999</v>
      </c>
      <c r="F3569">
        <f>INDEX(products!C:C,MATCH(challenge_2_solution_2!$C3569,products!$A:$A,0))</f>
        <v>10.74</v>
      </c>
      <c r="G3569">
        <f t="shared" si="55"/>
        <v>17.899999999999999</v>
      </c>
      <c r="H3569">
        <f t="shared" si="55"/>
        <v>10.74</v>
      </c>
    </row>
    <row r="3570" spans="1:8" x14ac:dyDescent="0.2">
      <c r="A3570" s="1">
        <v>2794</v>
      </c>
      <c r="B3570" s="3">
        <v>42580.742361111108</v>
      </c>
      <c r="C3570" t="s">
        <v>19</v>
      </c>
      <c r="D3570">
        <v>2</v>
      </c>
      <c r="E3570">
        <f>INDEX(products!B:B,MATCH(challenge_2_solution_2!$C3570,products!$A:$A,0))</f>
        <v>5.9</v>
      </c>
      <c r="F3570">
        <f>INDEX(products!C:C,MATCH(challenge_2_solution_2!$C3570,products!$A:$A,0))</f>
        <v>1.65</v>
      </c>
      <c r="G3570">
        <f t="shared" si="55"/>
        <v>11.8</v>
      </c>
      <c r="H3570">
        <f t="shared" si="55"/>
        <v>3.3</v>
      </c>
    </row>
    <row r="3571" spans="1:8" x14ac:dyDescent="0.2">
      <c r="A3571" s="1">
        <v>2794</v>
      </c>
      <c r="B3571" s="3">
        <v>42580.742361111108</v>
      </c>
      <c r="C3571" t="s">
        <v>14</v>
      </c>
      <c r="D3571">
        <v>1</v>
      </c>
      <c r="E3571">
        <f>INDEX(products!B:B,MATCH(challenge_2_solution_2!$C3571,products!$A:$A,0))</f>
        <v>5.9</v>
      </c>
      <c r="F3571">
        <f>INDEX(products!C:C,MATCH(challenge_2_solution_2!$C3571,products!$A:$A,0))</f>
        <v>2.36</v>
      </c>
      <c r="G3571">
        <f t="shared" si="55"/>
        <v>5.9</v>
      </c>
      <c r="H3571">
        <f t="shared" si="55"/>
        <v>2.36</v>
      </c>
    </row>
    <row r="3572" spans="1:8" x14ac:dyDescent="0.2">
      <c r="A3572" s="1">
        <v>2794</v>
      </c>
      <c r="B3572" s="3">
        <v>42580.742361111108</v>
      </c>
      <c r="C3572" t="s">
        <v>87</v>
      </c>
      <c r="D3572">
        <v>2</v>
      </c>
      <c r="E3572">
        <f>INDEX(products!B:B,MATCH(challenge_2_solution_2!$C3572,products!$A:$A,0))</f>
        <v>15.9</v>
      </c>
      <c r="F3572">
        <f>INDEX(products!C:C,MATCH(challenge_2_solution_2!$C3572,products!$A:$A,0))</f>
        <v>6.2</v>
      </c>
      <c r="G3572">
        <f t="shared" si="55"/>
        <v>31.8</v>
      </c>
      <c r="H3572">
        <f t="shared" si="55"/>
        <v>12.4</v>
      </c>
    </row>
    <row r="3573" spans="1:8" x14ac:dyDescent="0.2">
      <c r="A3573" s="1">
        <v>2795</v>
      </c>
      <c r="B3573" s="3">
        <v>42580.74722222222</v>
      </c>
      <c r="C3573" t="s">
        <v>4</v>
      </c>
      <c r="D3573">
        <v>3</v>
      </c>
      <c r="E3573">
        <f>INDEX(products!B:B,MATCH(challenge_2_solution_2!$C3573,products!$A:$A,0))</f>
        <v>1</v>
      </c>
      <c r="F3573">
        <f>INDEX(products!C:C,MATCH(challenge_2_solution_2!$C3573,products!$A:$A,0))</f>
        <v>0.61</v>
      </c>
      <c r="G3573">
        <f t="shared" si="55"/>
        <v>3</v>
      </c>
      <c r="H3573">
        <f t="shared" si="55"/>
        <v>1.83</v>
      </c>
    </row>
    <row r="3574" spans="1:8" x14ac:dyDescent="0.2">
      <c r="A3574" s="1">
        <v>2795</v>
      </c>
      <c r="B3574" s="3">
        <v>42580.74722222222</v>
      </c>
      <c r="C3574" t="s">
        <v>8</v>
      </c>
      <c r="D3574">
        <v>5</v>
      </c>
      <c r="E3574">
        <f>INDEX(products!B:B,MATCH(challenge_2_solution_2!$C3574,products!$A:$A,0))</f>
        <v>1.6</v>
      </c>
      <c r="F3574">
        <f>INDEX(products!C:C,MATCH(challenge_2_solution_2!$C3574,products!$A:$A,0))</f>
        <v>0.77</v>
      </c>
      <c r="G3574">
        <f t="shared" si="55"/>
        <v>8</v>
      </c>
      <c r="H3574">
        <f t="shared" si="55"/>
        <v>3.85</v>
      </c>
    </row>
    <row r="3575" spans="1:8" x14ac:dyDescent="0.2">
      <c r="A3575" s="1">
        <v>2795</v>
      </c>
      <c r="B3575" s="3">
        <v>42580.74722222222</v>
      </c>
      <c r="C3575" t="s">
        <v>12</v>
      </c>
      <c r="D3575">
        <v>1</v>
      </c>
      <c r="E3575">
        <f>INDEX(products!B:B,MATCH(challenge_2_solution_2!$C3575,products!$A:$A,0))</f>
        <v>5.2</v>
      </c>
      <c r="F3575">
        <f>INDEX(products!C:C,MATCH(challenge_2_solution_2!$C3575,products!$A:$A,0))</f>
        <v>3.07</v>
      </c>
      <c r="G3575">
        <f t="shared" si="55"/>
        <v>5.2</v>
      </c>
      <c r="H3575">
        <f t="shared" si="55"/>
        <v>3.07</v>
      </c>
    </row>
    <row r="3576" spans="1:8" x14ac:dyDescent="0.2">
      <c r="A3576" s="1">
        <v>2795</v>
      </c>
      <c r="B3576" s="3">
        <v>42580.74722222222</v>
      </c>
      <c r="C3576" t="s">
        <v>17</v>
      </c>
      <c r="D3576">
        <v>1</v>
      </c>
      <c r="E3576">
        <f>INDEX(products!B:B,MATCH(challenge_2_solution_2!$C3576,products!$A:$A,0))</f>
        <v>5.9</v>
      </c>
      <c r="F3576">
        <f>INDEX(products!C:C,MATCH(challenge_2_solution_2!$C3576,products!$A:$A,0))</f>
        <v>2.83</v>
      </c>
      <c r="G3576">
        <f t="shared" si="55"/>
        <v>5.9</v>
      </c>
      <c r="H3576">
        <f t="shared" si="55"/>
        <v>2.83</v>
      </c>
    </row>
    <row r="3577" spans="1:8" x14ac:dyDescent="0.2">
      <c r="A3577" s="1">
        <v>2795</v>
      </c>
      <c r="B3577" s="3">
        <v>42580.74722222222</v>
      </c>
      <c r="C3577" t="s">
        <v>73</v>
      </c>
      <c r="D3577">
        <v>1</v>
      </c>
      <c r="E3577">
        <f>INDEX(products!B:B,MATCH(challenge_2_solution_2!$C3577,products!$A:$A,0))</f>
        <v>11.9</v>
      </c>
      <c r="F3577">
        <f>INDEX(products!C:C,MATCH(challenge_2_solution_2!$C3577,products!$A:$A,0))</f>
        <v>7.74</v>
      </c>
      <c r="G3577">
        <f t="shared" si="55"/>
        <v>11.9</v>
      </c>
      <c r="H3577">
        <f t="shared" si="55"/>
        <v>7.74</v>
      </c>
    </row>
    <row r="3578" spans="1:8" x14ac:dyDescent="0.2">
      <c r="A3578" s="1">
        <v>2795</v>
      </c>
      <c r="B3578" s="3">
        <v>42580.74722222222</v>
      </c>
      <c r="C3578" t="s">
        <v>87</v>
      </c>
      <c r="D3578">
        <v>1</v>
      </c>
      <c r="E3578">
        <f>INDEX(products!B:B,MATCH(challenge_2_solution_2!$C3578,products!$A:$A,0))</f>
        <v>15.9</v>
      </c>
      <c r="F3578">
        <f>INDEX(products!C:C,MATCH(challenge_2_solution_2!$C3578,products!$A:$A,0))</f>
        <v>6.2</v>
      </c>
      <c r="G3578">
        <f t="shared" si="55"/>
        <v>15.9</v>
      </c>
      <c r="H3578">
        <f t="shared" si="55"/>
        <v>6.2</v>
      </c>
    </row>
    <row r="3579" spans="1:8" x14ac:dyDescent="0.2">
      <c r="A3579" s="1">
        <v>2795</v>
      </c>
      <c r="B3579" s="3">
        <v>42580.74722222222</v>
      </c>
      <c r="C3579" t="s">
        <v>160</v>
      </c>
      <c r="D3579">
        <v>1</v>
      </c>
      <c r="E3579">
        <f>INDEX(products!B:B,MATCH(challenge_2_solution_2!$C3579,products!$A:$A,0))</f>
        <v>23.9</v>
      </c>
      <c r="F3579">
        <f>INDEX(products!C:C,MATCH(challenge_2_solution_2!$C3579,products!$A:$A,0))</f>
        <v>9.08</v>
      </c>
      <c r="G3579">
        <f t="shared" si="55"/>
        <v>23.9</v>
      </c>
      <c r="H3579">
        <f t="shared" si="55"/>
        <v>9.08</v>
      </c>
    </row>
    <row r="3580" spans="1:8" x14ac:dyDescent="0.2">
      <c r="A3580" s="1">
        <v>2796</v>
      </c>
      <c r="B3580" s="3">
        <v>42580.77847222222</v>
      </c>
      <c r="C3580" t="s">
        <v>10</v>
      </c>
      <c r="D3580">
        <v>1</v>
      </c>
      <c r="E3580">
        <f>INDEX(products!B:B,MATCH(challenge_2_solution_2!$C3580,products!$A:$A,0))</f>
        <v>3.9</v>
      </c>
      <c r="F3580">
        <f>INDEX(products!C:C,MATCH(challenge_2_solution_2!$C3580,products!$A:$A,0))</f>
        <v>1.17</v>
      </c>
      <c r="G3580">
        <f t="shared" si="55"/>
        <v>3.9</v>
      </c>
      <c r="H3580">
        <f t="shared" si="55"/>
        <v>1.17</v>
      </c>
    </row>
    <row r="3581" spans="1:8" x14ac:dyDescent="0.2">
      <c r="A3581" s="1">
        <v>2797</v>
      </c>
      <c r="B3581" s="3">
        <v>42580.77847222222</v>
      </c>
      <c r="C3581" t="s">
        <v>22</v>
      </c>
      <c r="D3581">
        <v>1</v>
      </c>
      <c r="E3581">
        <f>INDEX(products!B:B,MATCH(challenge_2_solution_2!$C3581,products!$A:$A,0))</f>
        <v>5.9</v>
      </c>
      <c r="F3581">
        <f>INDEX(products!C:C,MATCH(challenge_2_solution_2!$C3581,products!$A:$A,0))</f>
        <v>1.24</v>
      </c>
      <c r="G3581">
        <f t="shared" si="55"/>
        <v>5.9</v>
      </c>
      <c r="H3581">
        <f t="shared" si="55"/>
        <v>1.24</v>
      </c>
    </row>
    <row r="3582" spans="1:8" x14ac:dyDescent="0.2">
      <c r="A3582" s="1">
        <v>2796</v>
      </c>
      <c r="B3582" s="3">
        <v>42580.77847222222</v>
      </c>
      <c r="C3582" t="s">
        <v>14</v>
      </c>
      <c r="D3582">
        <v>1</v>
      </c>
      <c r="E3582">
        <f>INDEX(products!B:B,MATCH(challenge_2_solution_2!$C3582,products!$A:$A,0))</f>
        <v>5.9</v>
      </c>
      <c r="F3582">
        <f>INDEX(products!C:C,MATCH(challenge_2_solution_2!$C3582,products!$A:$A,0))</f>
        <v>2.36</v>
      </c>
      <c r="G3582">
        <f t="shared" si="55"/>
        <v>5.9</v>
      </c>
      <c r="H3582">
        <f t="shared" si="55"/>
        <v>2.36</v>
      </c>
    </row>
    <row r="3583" spans="1:8" x14ac:dyDescent="0.2">
      <c r="A3583" s="1">
        <v>2796</v>
      </c>
      <c r="B3583" s="3">
        <v>42580.77847222222</v>
      </c>
      <c r="C3583" t="s">
        <v>17</v>
      </c>
      <c r="D3583">
        <v>1</v>
      </c>
      <c r="E3583">
        <f>INDEX(products!B:B,MATCH(challenge_2_solution_2!$C3583,products!$A:$A,0))</f>
        <v>5.9</v>
      </c>
      <c r="F3583">
        <f>INDEX(products!C:C,MATCH(challenge_2_solution_2!$C3583,products!$A:$A,0))</f>
        <v>2.83</v>
      </c>
      <c r="G3583">
        <f t="shared" si="55"/>
        <v>5.9</v>
      </c>
      <c r="H3583">
        <f t="shared" si="55"/>
        <v>2.83</v>
      </c>
    </row>
    <row r="3584" spans="1:8" x14ac:dyDescent="0.2">
      <c r="A3584" s="1">
        <v>2796</v>
      </c>
      <c r="B3584" s="3">
        <v>42580.77847222222</v>
      </c>
      <c r="C3584" t="s">
        <v>19</v>
      </c>
      <c r="D3584">
        <v>1</v>
      </c>
      <c r="E3584">
        <f>INDEX(products!B:B,MATCH(challenge_2_solution_2!$C3584,products!$A:$A,0))</f>
        <v>5.9</v>
      </c>
      <c r="F3584">
        <f>INDEX(products!C:C,MATCH(challenge_2_solution_2!$C3584,products!$A:$A,0))</f>
        <v>1.65</v>
      </c>
      <c r="G3584">
        <f t="shared" si="55"/>
        <v>5.9</v>
      </c>
      <c r="H3584">
        <f t="shared" si="55"/>
        <v>1.65</v>
      </c>
    </row>
    <row r="3585" spans="1:8" x14ac:dyDescent="0.2">
      <c r="A3585" s="1">
        <v>2796</v>
      </c>
      <c r="B3585" s="3">
        <v>42580.77847222222</v>
      </c>
      <c r="C3585" t="s">
        <v>89</v>
      </c>
      <c r="D3585">
        <v>2</v>
      </c>
      <c r="E3585">
        <f>INDEX(products!B:B,MATCH(challenge_2_solution_2!$C3585,products!$A:$A,0))</f>
        <v>17.899999999999999</v>
      </c>
      <c r="F3585">
        <f>INDEX(products!C:C,MATCH(challenge_2_solution_2!$C3585,products!$A:$A,0))</f>
        <v>3.94</v>
      </c>
      <c r="G3585">
        <f t="shared" si="55"/>
        <v>35.799999999999997</v>
      </c>
      <c r="H3585">
        <f t="shared" si="55"/>
        <v>7.88</v>
      </c>
    </row>
    <row r="3586" spans="1:8" x14ac:dyDescent="0.2">
      <c r="A3586" s="1">
        <v>2797</v>
      </c>
      <c r="B3586" s="3">
        <v>42580.77847222222</v>
      </c>
      <c r="C3586" t="s">
        <v>155</v>
      </c>
      <c r="D3586">
        <v>1</v>
      </c>
      <c r="E3586">
        <f>INDEX(products!B:B,MATCH(challenge_2_solution_2!$C3586,products!$A:$A,0))</f>
        <v>21.9</v>
      </c>
      <c r="F3586">
        <f>INDEX(products!C:C,MATCH(challenge_2_solution_2!$C3586,products!$A:$A,0))</f>
        <v>11.39</v>
      </c>
      <c r="G3586">
        <f t="shared" si="55"/>
        <v>21.9</v>
      </c>
      <c r="H3586">
        <f t="shared" si="55"/>
        <v>11.39</v>
      </c>
    </row>
    <row r="3587" spans="1:8" x14ac:dyDescent="0.2">
      <c r="A3587" s="1">
        <v>2797</v>
      </c>
      <c r="B3587" s="3">
        <v>42580.77847222222</v>
      </c>
      <c r="C3587" t="s">
        <v>156</v>
      </c>
      <c r="D3587">
        <v>1</v>
      </c>
      <c r="E3587">
        <f>INDEX(products!B:B,MATCH(challenge_2_solution_2!$C3587,products!$A:$A,0))</f>
        <v>21.9</v>
      </c>
      <c r="F3587">
        <f>INDEX(products!C:C,MATCH(challenge_2_solution_2!$C3587,products!$A:$A,0))</f>
        <v>5.91</v>
      </c>
      <c r="G3587">
        <f t="shared" ref="G3587:H3650" si="56">$D3587*E3587</f>
        <v>21.9</v>
      </c>
      <c r="H3587">
        <f t="shared" si="56"/>
        <v>5.91</v>
      </c>
    </row>
    <row r="3588" spans="1:8" x14ac:dyDescent="0.2">
      <c r="A3588" s="1">
        <v>2798</v>
      </c>
      <c r="B3588" s="3">
        <v>42580.799305555556</v>
      </c>
      <c r="C3588" t="s">
        <v>17</v>
      </c>
      <c r="D3588">
        <v>1</v>
      </c>
      <c r="E3588">
        <f>INDEX(products!B:B,MATCH(challenge_2_solution_2!$C3588,products!$A:$A,0))</f>
        <v>5.9</v>
      </c>
      <c r="F3588">
        <f>INDEX(products!C:C,MATCH(challenge_2_solution_2!$C3588,products!$A:$A,0))</f>
        <v>2.83</v>
      </c>
      <c r="G3588">
        <f t="shared" si="56"/>
        <v>5.9</v>
      </c>
      <c r="H3588">
        <f t="shared" si="56"/>
        <v>2.83</v>
      </c>
    </row>
    <row r="3589" spans="1:8" x14ac:dyDescent="0.2">
      <c r="A3589" s="1">
        <v>2798</v>
      </c>
      <c r="B3589" s="3">
        <v>42580.799305555556</v>
      </c>
      <c r="C3589" t="s">
        <v>61</v>
      </c>
      <c r="D3589">
        <v>1</v>
      </c>
      <c r="E3589">
        <f>INDEX(products!B:B,MATCH(challenge_2_solution_2!$C3589,products!$A:$A,0))</f>
        <v>11.9</v>
      </c>
      <c r="F3589">
        <f>INDEX(products!C:C,MATCH(challenge_2_solution_2!$C3589,products!$A:$A,0))</f>
        <v>7.74</v>
      </c>
      <c r="G3589">
        <f t="shared" si="56"/>
        <v>11.9</v>
      </c>
      <c r="H3589">
        <f t="shared" si="56"/>
        <v>7.74</v>
      </c>
    </row>
    <row r="3590" spans="1:8" x14ac:dyDescent="0.2">
      <c r="A3590" s="1">
        <v>2798</v>
      </c>
      <c r="B3590" s="3">
        <v>42580.799305555556</v>
      </c>
      <c r="C3590" t="s">
        <v>87</v>
      </c>
      <c r="D3590">
        <v>1</v>
      </c>
      <c r="E3590">
        <f>INDEX(products!B:B,MATCH(challenge_2_solution_2!$C3590,products!$A:$A,0))</f>
        <v>15.9</v>
      </c>
      <c r="F3590">
        <f>INDEX(products!C:C,MATCH(challenge_2_solution_2!$C3590,products!$A:$A,0))</f>
        <v>6.2</v>
      </c>
      <c r="G3590">
        <f t="shared" si="56"/>
        <v>15.9</v>
      </c>
      <c r="H3590">
        <f t="shared" si="56"/>
        <v>6.2</v>
      </c>
    </row>
    <row r="3591" spans="1:8" x14ac:dyDescent="0.2">
      <c r="A3591" s="1">
        <v>2798</v>
      </c>
      <c r="B3591" s="3">
        <v>42580.799305555556</v>
      </c>
      <c r="C3591" t="s">
        <v>95</v>
      </c>
      <c r="D3591">
        <v>1</v>
      </c>
      <c r="E3591">
        <f>INDEX(products!B:B,MATCH(challenge_2_solution_2!$C3591,products!$A:$A,0))</f>
        <v>17.899999999999999</v>
      </c>
      <c r="F3591">
        <f>INDEX(products!C:C,MATCH(challenge_2_solution_2!$C3591,products!$A:$A,0))</f>
        <v>4.3</v>
      </c>
      <c r="G3591">
        <f t="shared" si="56"/>
        <v>17.899999999999999</v>
      </c>
      <c r="H3591">
        <f t="shared" si="56"/>
        <v>4.3</v>
      </c>
    </row>
    <row r="3592" spans="1:8" x14ac:dyDescent="0.2">
      <c r="A3592" s="1">
        <v>2799</v>
      </c>
      <c r="B3592" s="3">
        <v>42580.811805555553</v>
      </c>
      <c r="C3592" t="s">
        <v>15</v>
      </c>
      <c r="D3592">
        <v>1</v>
      </c>
      <c r="E3592">
        <f>INDEX(products!B:B,MATCH(challenge_2_solution_2!$C3592,products!$A:$A,0))</f>
        <v>5.9</v>
      </c>
      <c r="F3592">
        <f>INDEX(products!C:C,MATCH(challenge_2_solution_2!$C3592,products!$A:$A,0))</f>
        <v>3.07</v>
      </c>
      <c r="G3592">
        <f t="shared" si="56"/>
        <v>5.9</v>
      </c>
      <c r="H3592">
        <f t="shared" si="56"/>
        <v>3.07</v>
      </c>
    </row>
    <row r="3593" spans="1:8" x14ac:dyDescent="0.2">
      <c r="A3593" s="1">
        <v>2799</v>
      </c>
      <c r="B3593" s="3">
        <v>42580.811805555553</v>
      </c>
      <c r="C3593" t="s">
        <v>64</v>
      </c>
      <c r="D3593">
        <v>1</v>
      </c>
      <c r="E3593">
        <f>INDEX(products!B:B,MATCH(challenge_2_solution_2!$C3593,products!$A:$A,0))</f>
        <v>11.9</v>
      </c>
      <c r="F3593">
        <f>INDEX(products!C:C,MATCH(challenge_2_solution_2!$C3593,products!$A:$A,0))</f>
        <v>7.97</v>
      </c>
      <c r="G3593">
        <f t="shared" si="56"/>
        <v>11.9</v>
      </c>
      <c r="H3593">
        <f t="shared" si="56"/>
        <v>7.97</v>
      </c>
    </row>
    <row r="3594" spans="1:8" x14ac:dyDescent="0.2">
      <c r="A3594" s="1">
        <v>2799</v>
      </c>
      <c r="B3594" s="3">
        <v>42580.811805555553</v>
      </c>
      <c r="C3594" t="s">
        <v>126</v>
      </c>
      <c r="D3594">
        <v>2</v>
      </c>
      <c r="E3594">
        <f>INDEX(products!B:B,MATCH(challenge_2_solution_2!$C3594,products!$A:$A,0))</f>
        <v>19.899999999999999</v>
      </c>
      <c r="F3594">
        <f>INDEX(products!C:C,MATCH(challenge_2_solution_2!$C3594,products!$A:$A,0))</f>
        <v>4.58</v>
      </c>
      <c r="G3594">
        <f t="shared" si="56"/>
        <v>39.799999999999997</v>
      </c>
      <c r="H3594">
        <f t="shared" si="56"/>
        <v>9.16</v>
      </c>
    </row>
    <row r="3595" spans="1:8" x14ac:dyDescent="0.2">
      <c r="A3595" s="1">
        <v>2800</v>
      </c>
      <c r="B3595" s="3">
        <v>42580.816666666666</v>
      </c>
      <c r="C3595" t="s">
        <v>12</v>
      </c>
      <c r="D3595">
        <v>1</v>
      </c>
      <c r="E3595">
        <f>INDEX(products!B:B,MATCH(challenge_2_solution_2!$C3595,products!$A:$A,0))</f>
        <v>5.2</v>
      </c>
      <c r="F3595">
        <f>INDEX(products!C:C,MATCH(challenge_2_solution_2!$C3595,products!$A:$A,0))</f>
        <v>3.07</v>
      </c>
      <c r="G3595">
        <f t="shared" si="56"/>
        <v>5.2</v>
      </c>
      <c r="H3595">
        <f t="shared" si="56"/>
        <v>3.07</v>
      </c>
    </row>
    <row r="3596" spans="1:8" x14ac:dyDescent="0.2">
      <c r="A3596" s="1">
        <v>2800</v>
      </c>
      <c r="B3596" s="3">
        <v>42580.816666666666</v>
      </c>
      <c r="C3596" t="s">
        <v>17</v>
      </c>
      <c r="D3596">
        <v>1</v>
      </c>
      <c r="E3596">
        <f>INDEX(products!B:B,MATCH(challenge_2_solution_2!$C3596,products!$A:$A,0))</f>
        <v>5.9</v>
      </c>
      <c r="F3596">
        <f>INDEX(products!C:C,MATCH(challenge_2_solution_2!$C3596,products!$A:$A,0))</f>
        <v>2.83</v>
      </c>
      <c r="G3596">
        <f t="shared" si="56"/>
        <v>5.9</v>
      </c>
      <c r="H3596">
        <f t="shared" si="56"/>
        <v>2.83</v>
      </c>
    </row>
    <row r="3597" spans="1:8" x14ac:dyDescent="0.2">
      <c r="A3597" s="1">
        <v>2800</v>
      </c>
      <c r="B3597" s="3">
        <v>42580.816666666666</v>
      </c>
      <c r="C3597" t="s">
        <v>95</v>
      </c>
      <c r="D3597">
        <v>1</v>
      </c>
      <c r="E3597">
        <f>INDEX(products!B:B,MATCH(challenge_2_solution_2!$C3597,products!$A:$A,0))</f>
        <v>17.899999999999999</v>
      </c>
      <c r="F3597">
        <f>INDEX(products!C:C,MATCH(challenge_2_solution_2!$C3597,products!$A:$A,0))</f>
        <v>4.3</v>
      </c>
      <c r="G3597">
        <f t="shared" si="56"/>
        <v>17.899999999999999</v>
      </c>
      <c r="H3597">
        <f t="shared" si="56"/>
        <v>4.3</v>
      </c>
    </row>
    <row r="3598" spans="1:8" x14ac:dyDescent="0.2">
      <c r="A3598" s="1">
        <v>2800</v>
      </c>
      <c r="B3598" s="3">
        <v>42580.816666666666</v>
      </c>
      <c r="C3598" t="s">
        <v>97</v>
      </c>
      <c r="D3598">
        <v>1</v>
      </c>
      <c r="E3598">
        <f>INDEX(products!B:B,MATCH(challenge_2_solution_2!$C3598,products!$A:$A,0))</f>
        <v>17.899999999999999</v>
      </c>
      <c r="F3598">
        <f>INDEX(products!C:C,MATCH(challenge_2_solution_2!$C3598,products!$A:$A,0))</f>
        <v>11.81</v>
      </c>
      <c r="G3598">
        <f t="shared" si="56"/>
        <v>17.899999999999999</v>
      </c>
      <c r="H3598">
        <f t="shared" si="56"/>
        <v>11.81</v>
      </c>
    </row>
    <row r="3599" spans="1:8" x14ac:dyDescent="0.2">
      <c r="A3599" s="1">
        <v>2801</v>
      </c>
      <c r="B3599" s="3">
        <v>42580.839583333334</v>
      </c>
      <c r="C3599" t="s">
        <v>4</v>
      </c>
      <c r="D3599">
        <v>1</v>
      </c>
      <c r="E3599">
        <f>INDEX(products!B:B,MATCH(challenge_2_solution_2!$C3599,products!$A:$A,0))</f>
        <v>1</v>
      </c>
      <c r="F3599">
        <f>INDEX(products!C:C,MATCH(challenge_2_solution_2!$C3599,products!$A:$A,0))</f>
        <v>0.61</v>
      </c>
      <c r="G3599">
        <f t="shared" si="56"/>
        <v>1</v>
      </c>
      <c r="H3599">
        <f t="shared" si="56"/>
        <v>0.61</v>
      </c>
    </row>
    <row r="3600" spans="1:8" x14ac:dyDescent="0.2">
      <c r="A3600" s="1">
        <v>2801</v>
      </c>
      <c r="B3600" s="3">
        <v>42580.839583333334</v>
      </c>
      <c r="C3600" t="s">
        <v>8</v>
      </c>
      <c r="D3600">
        <v>1</v>
      </c>
      <c r="E3600">
        <f>INDEX(products!B:B,MATCH(challenge_2_solution_2!$C3600,products!$A:$A,0))</f>
        <v>1.6</v>
      </c>
      <c r="F3600">
        <f>INDEX(products!C:C,MATCH(challenge_2_solution_2!$C3600,products!$A:$A,0))</f>
        <v>0.77</v>
      </c>
      <c r="G3600">
        <f t="shared" si="56"/>
        <v>1.6</v>
      </c>
      <c r="H3600">
        <f t="shared" si="56"/>
        <v>0.77</v>
      </c>
    </row>
    <row r="3601" spans="1:8" x14ac:dyDescent="0.2">
      <c r="A3601" s="1">
        <v>2801</v>
      </c>
      <c r="B3601" s="3">
        <v>42580.839583333334</v>
      </c>
      <c r="C3601" t="s">
        <v>15</v>
      </c>
      <c r="D3601">
        <v>1</v>
      </c>
      <c r="E3601">
        <f>INDEX(products!B:B,MATCH(challenge_2_solution_2!$C3601,products!$A:$A,0))</f>
        <v>5.9</v>
      </c>
      <c r="F3601">
        <f>INDEX(products!C:C,MATCH(challenge_2_solution_2!$C3601,products!$A:$A,0))</f>
        <v>3.07</v>
      </c>
      <c r="G3601">
        <f t="shared" si="56"/>
        <v>5.9</v>
      </c>
      <c r="H3601">
        <f t="shared" si="56"/>
        <v>3.07</v>
      </c>
    </row>
    <row r="3602" spans="1:8" x14ac:dyDescent="0.2">
      <c r="A3602" s="1">
        <v>2801</v>
      </c>
      <c r="B3602" s="3">
        <v>42580.839583333334</v>
      </c>
      <c r="C3602" t="s">
        <v>74</v>
      </c>
      <c r="D3602">
        <v>1</v>
      </c>
      <c r="E3602">
        <f>INDEX(products!B:B,MATCH(challenge_2_solution_2!$C3602,products!$A:$A,0))</f>
        <v>11.9</v>
      </c>
      <c r="F3602">
        <f>INDEX(products!C:C,MATCH(challenge_2_solution_2!$C3602,products!$A:$A,0))</f>
        <v>2.5</v>
      </c>
      <c r="G3602">
        <f t="shared" si="56"/>
        <v>11.9</v>
      </c>
      <c r="H3602">
        <f t="shared" si="56"/>
        <v>2.5</v>
      </c>
    </row>
    <row r="3603" spans="1:8" x14ac:dyDescent="0.2">
      <c r="A3603" s="1">
        <v>2801</v>
      </c>
      <c r="B3603" s="3">
        <v>42580.839583333334</v>
      </c>
      <c r="C3603" t="s">
        <v>99</v>
      </c>
      <c r="D3603">
        <v>1</v>
      </c>
      <c r="E3603">
        <f>INDEX(products!B:B,MATCH(challenge_2_solution_2!$C3603,products!$A:$A,0))</f>
        <v>17.899999999999999</v>
      </c>
      <c r="F3603">
        <f>INDEX(products!C:C,MATCH(challenge_2_solution_2!$C3603,products!$A:$A,0))</f>
        <v>10.74</v>
      </c>
      <c r="G3603">
        <f t="shared" si="56"/>
        <v>17.899999999999999</v>
      </c>
      <c r="H3603">
        <f t="shared" si="56"/>
        <v>10.74</v>
      </c>
    </row>
    <row r="3604" spans="1:8" x14ac:dyDescent="0.2">
      <c r="A3604" s="1">
        <v>2802</v>
      </c>
      <c r="B3604" s="3">
        <v>42580.844444444447</v>
      </c>
      <c r="C3604" t="s">
        <v>14</v>
      </c>
      <c r="D3604">
        <v>2</v>
      </c>
      <c r="E3604">
        <f>INDEX(products!B:B,MATCH(challenge_2_solution_2!$C3604,products!$A:$A,0))</f>
        <v>5.9</v>
      </c>
      <c r="F3604">
        <f>INDEX(products!C:C,MATCH(challenge_2_solution_2!$C3604,products!$A:$A,0))</f>
        <v>2.36</v>
      </c>
      <c r="G3604">
        <f t="shared" si="56"/>
        <v>11.8</v>
      </c>
      <c r="H3604">
        <f t="shared" si="56"/>
        <v>4.72</v>
      </c>
    </row>
    <row r="3605" spans="1:8" x14ac:dyDescent="0.2">
      <c r="A3605" s="1">
        <v>2802</v>
      </c>
      <c r="B3605" s="3">
        <v>42580.844444444447</v>
      </c>
      <c r="C3605" t="s">
        <v>33</v>
      </c>
      <c r="D3605">
        <v>1</v>
      </c>
      <c r="E3605">
        <f>INDEX(products!B:B,MATCH(challenge_2_solution_2!$C3605,products!$A:$A,0))</f>
        <v>7.9</v>
      </c>
      <c r="F3605">
        <f>INDEX(products!C:C,MATCH(challenge_2_solution_2!$C3605,products!$A:$A,0))</f>
        <v>2.21</v>
      </c>
      <c r="G3605">
        <f t="shared" si="56"/>
        <v>7.9</v>
      </c>
      <c r="H3605">
        <f t="shared" si="56"/>
        <v>2.21</v>
      </c>
    </row>
    <row r="3606" spans="1:8" x14ac:dyDescent="0.2">
      <c r="A3606" s="1">
        <v>2802</v>
      </c>
      <c r="B3606" s="3">
        <v>42580.844444444447</v>
      </c>
      <c r="C3606" t="s">
        <v>75</v>
      </c>
      <c r="D3606">
        <v>1</v>
      </c>
      <c r="E3606">
        <f>INDEX(products!B:B,MATCH(challenge_2_solution_2!$C3606,products!$A:$A,0))</f>
        <v>11.9</v>
      </c>
      <c r="F3606">
        <f>INDEX(products!C:C,MATCH(challenge_2_solution_2!$C3606,products!$A:$A,0))</f>
        <v>2.86</v>
      </c>
      <c r="G3606">
        <f t="shared" si="56"/>
        <v>11.9</v>
      </c>
      <c r="H3606">
        <f t="shared" si="56"/>
        <v>2.86</v>
      </c>
    </row>
    <row r="3607" spans="1:8" x14ac:dyDescent="0.2">
      <c r="A3607" s="1">
        <v>2802</v>
      </c>
      <c r="B3607" s="3">
        <v>42580.844444444447</v>
      </c>
      <c r="C3607" t="s">
        <v>70</v>
      </c>
      <c r="D3607">
        <v>1</v>
      </c>
      <c r="E3607">
        <f>INDEX(products!B:B,MATCH(challenge_2_solution_2!$C3607,products!$A:$A,0))</f>
        <v>11.9</v>
      </c>
      <c r="F3607">
        <f>INDEX(products!C:C,MATCH(challenge_2_solution_2!$C3607,products!$A:$A,0))</f>
        <v>7.02</v>
      </c>
      <c r="G3607">
        <f t="shared" si="56"/>
        <v>11.9</v>
      </c>
      <c r="H3607">
        <f t="shared" si="56"/>
        <v>7.02</v>
      </c>
    </row>
    <row r="3608" spans="1:8" x14ac:dyDescent="0.2">
      <c r="A3608" s="1">
        <v>2802</v>
      </c>
      <c r="B3608" s="3">
        <v>42580.844444444447</v>
      </c>
      <c r="C3608" t="s">
        <v>68</v>
      </c>
      <c r="D3608">
        <v>1</v>
      </c>
      <c r="E3608">
        <f>INDEX(products!B:B,MATCH(challenge_2_solution_2!$C3608,products!$A:$A,0))</f>
        <v>11.9</v>
      </c>
      <c r="F3608">
        <f>INDEX(products!C:C,MATCH(challenge_2_solution_2!$C3608,products!$A:$A,0))</f>
        <v>3.69</v>
      </c>
      <c r="G3608">
        <f t="shared" si="56"/>
        <v>11.9</v>
      </c>
      <c r="H3608">
        <f t="shared" si="56"/>
        <v>3.69</v>
      </c>
    </row>
    <row r="3609" spans="1:8" x14ac:dyDescent="0.2">
      <c r="A3609" s="1">
        <v>2802</v>
      </c>
      <c r="B3609" s="3">
        <v>42580.844444444447</v>
      </c>
      <c r="C3609" t="s">
        <v>120</v>
      </c>
      <c r="D3609">
        <v>2</v>
      </c>
      <c r="E3609">
        <f>INDEX(products!B:B,MATCH(challenge_2_solution_2!$C3609,products!$A:$A,0))</f>
        <v>19.899999999999999</v>
      </c>
      <c r="F3609">
        <f>INDEX(products!C:C,MATCH(challenge_2_solution_2!$C3609,products!$A:$A,0))</f>
        <v>8.16</v>
      </c>
      <c r="G3609">
        <f t="shared" si="56"/>
        <v>39.799999999999997</v>
      </c>
      <c r="H3609">
        <f t="shared" si="56"/>
        <v>16.32</v>
      </c>
    </row>
    <row r="3610" spans="1:8" x14ac:dyDescent="0.2">
      <c r="A3610" s="1">
        <v>2803</v>
      </c>
      <c r="B3610" s="3">
        <v>42581.696527777778</v>
      </c>
      <c r="C3610" t="s">
        <v>19</v>
      </c>
      <c r="D3610">
        <v>1</v>
      </c>
      <c r="E3610">
        <f>INDEX(products!B:B,MATCH(challenge_2_solution_2!$C3610,products!$A:$A,0))</f>
        <v>5.9</v>
      </c>
      <c r="F3610">
        <f>INDEX(products!C:C,MATCH(challenge_2_solution_2!$C3610,products!$A:$A,0))</f>
        <v>1.65</v>
      </c>
      <c r="G3610">
        <f t="shared" si="56"/>
        <v>5.9</v>
      </c>
      <c r="H3610">
        <f t="shared" si="56"/>
        <v>1.65</v>
      </c>
    </row>
    <row r="3611" spans="1:8" x14ac:dyDescent="0.2">
      <c r="A3611" s="1">
        <v>2803</v>
      </c>
      <c r="B3611" s="3">
        <v>42581.696527777778</v>
      </c>
      <c r="C3611" t="s">
        <v>15</v>
      </c>
      <c r="D3611">
        <v>1</v>
      </c>
      <c r="E3611">
        <f>INDEX(products!B:B,MATCH(challenge_2_solution_2!$C3611,products!$A:$A,0))</f>
        <v>5.9</v>
      </c>
      <c r="F3611">
        <f>INDEX(products!C:C,MATCH(challenge_2_solution_2!$C3611,products!$A:$A,0))</f>
        <v>3.07</v>
      </c>
      <c r="G3611">
        <f t="shared" si="56"/>
        <v>5.9</v>
      </c>
      <c r="H3611">
        <f t="shared" si="56"/>
        <v>3.07</v>
      </c>
    </row>
    <row r="3612" spans="1:8" x14ac:dyDescent="0.2">
      <c r="A3612" s="1">
        <v>2803</v>
      </c>
      <c r="B3612" s="3">
        <v>42581.696527777778</v>
      </c>
      <c r="C3612" t="s">
        <v>17</v>
      </c>
      <c r="D3612">
        <v>1</v>
      </c>
      <c r="E3612">
        <f>INDEX(products!B:B,MATCH(challenge_2_solution_2!$C3612,products!$A:$A,0))</f>
        <v>5.9</v>
      </c>
      <c r="F3612">
        <f>INDEX(products!C:C,MATCH(challenge_2_solution_2!$C3612,products!$A:$A,0))</f>
        <v>2.83</v>
      </c>
      <c r="G3612">
        <f t="shared" si="56"/>
        <v>5.9</v>
      </c>
      <c r="H3612">
        <f t="shared" si="56"/>
        <v>2.83</v>
      </c>
    </row>
    <row r="3613" spans="1:8" x14ac:dyDescent="0.2">
      <c r="A3613" s="1">
        <v>2803</v>
      </c>
      <c r="B3613" s="3">
        <v>42581.696527777778</v>
      </c>
      <c r="C3613" t="s">
        <v>70</v>
      </c>
      <c r="D3613">
        <v>1</v>
      </c>
      <c r="E3613">
        <f>INDEX(products!B:B,MATCH(challenge_2_solution_2!$C3613,products!$A:$A,0))</f>
        <v>11.9</v>
      </c>
      <c r="F3613">
        <f>INDEX(products!C:C,MATCH(challenge_2_solution_2!$C3613,products!$A:$A,0))</f>
        <v>7.02</v>
      </c>
      <c r="G3613">
        <f t="shared" si="56"/>
        <v>11.9</v>
      </c>
      <c r="H3613">
        <f t="shared" si="56"/>
        <v>7.02</v>
      </c>
    </row>
    <row r="3614" spans="1:8" x14ac:dyDescent="0.2">
      <c r="A3614" s="1">
        <v>2803</v>
      </c>
      <c r="B3614" s="3">
        <v>42581.696527777778</v>
      </c>
      <c r="C3614" t="s">
        <v>89</v>
      </c>
      <c r="D3614">
        <v>1</v>
      </c>
      <c r="E3614">
        <f>INDEX(products!B:B,MATCH(challenge_2_solution_2!$C3614,products!$A:$A,0))</f>
        <v>17.899999999999999</v>
      </c>
      <c r="F3614">
        <f>INDEX(products!C:C,MATCH(challenge_2_solution_2!$C3614,products!$A:$A,0))</f>
        <v>3.94</v>
      </c>
      <c r="G3614">
        <f t="shared" si="56"/>
        <v>17.899999999999999</v>
      </c>
      <c r="H3614">
        <f t="shared" si="56"/>
        <v>3.94</v>
      </c>
    </row>
    <row r="3615" spans="1:8" x14ac:dyDescent="0.2">
      <c r="A3615" s="1">
        <v>2803</v>
      </c>
      <c r="B3615" s="3">
        <v>42581.696527777778</v>
      </c>
      <c r="C3615" t="s">
        <v>127</v>
      </c>
      <c r="D3615">
        <v>1</v>
      </c>
      <c r="E3615">
        <f>INDEX(products!B:B,MATCH(challenge_2_solution_2!$C3615,products!$A:$A,0))</f>
        <v>19.899999999999999</v>
      </c>
      <c r="F3615">
        <f>INDEX(products!C:C,MATCH(challenge_2_solution_2!$C3615,products!$A:$A,0))</f>
        <v>9.9499999999999993</v>
      </c>
      <c r="G3615">
        <f t="shared" si="56"/>
        <v>19.899999999999999</v>
      </c>
      <c r="H3615">
        <f t="shared" si="56"/>
        <v>9.9499999999999993</v>
      </c>
    </row>
    <row r="3616" spans="1:8" x14ac:dyDescent="0.2">
      <c r="A3616" s="1">
        <v>2804</v>
      </c>
      <c r="B3616" s="3">
        <v>42581.761111111111</v>
      </c>
      <c r="C3616" t="s">
        <v>15</v>
      </c>
      <c r="D3616">
        <v>1</v>
      </c>
      <c r="E3616">
        <f>INDEX(products!B:B,MATCH(challenge_2_solution_2!$C3616,products!$A:$A,0))</f>
        <v>5.9</v>
      </c>
      <c r="F3616">
        <f>INDEX(products!C:C,MATCH(challenge_2_solution_2!$C3616,products!$A:$A,0))</f>
        <v>3.07</v>
      </c>
      <c r="G3616">
        <f t="shared" si="56"/>
        <v>5.9</v>
      </c>
      <c r="H3616">
        <f t="shared" si="56"/>
        <v>3.07</v>
      </c>
    </row>
    <row r="3617" spans="1:8" x14ac:dyDescent="0.2">
      <c r="A3617" s="1">
        <v>2804</v>
      </c>
      <c r="B3617" s="3">
        <v>42581.761111111111</v>
      </c>
      <c r="C3617" t="s">
        <v>33</v>
      </c>
      <c r="D3617">
        <v>1</v>
      </c>
      <c r="E3617">
        <f>INDEX(products!B:B,MATCH(challenge_2_solution_2!$C3617,products!$A:$A,0))</f>
        <v>7.9</v>
      </c>
      <c r="F3617">
        <f>INDEX(products!C:C,MATCH(challenge_2_solution_2!$C3617,products!$A:$A,0))</f>
        <v>2.21</v>
      </c>
      <c r="G3617">
        <f t="shared" si="56"/>
        <v>7.9</v>
      </c>
      <c r="H3617">
        <f t="shared" si="56"/>
        <v>2.21</v>
      </c>
    </row>
    <row r="3618" spans="1:8" x14ac:dyDescent="0.2">
      <c r="A3618" s="1">
        <v>2804</v>
      </c>
      <c r="B3618" s="3">
        <v>42581.761111111111</v>
      </c>
      <c r="C3618" t="s">
        <v>66</v>
      </c>
      <c r="D3618">
        <v>1</v>
      </c>
      <c r="E3618">
        <f>INDEX(products!B:B,MATCH(challenge_2_solution_2!$C3618,products!$A:$A,0))</f>
        <v>11.9</v>
      </c>
      <c r="F3618">
        <f>INDEX(products!C:C,MATCH(challenge_2_solution_2!$C3618,products!$A:$A,0))</f>
        <v>6.31</v>
      </c>
      <c r="G3618">
        <f t="shared" si="56"/>
        <v>11.9</v>
      </c>
      <c r="H3618">
        <f t="shared" si="56"/>
        <v>6.31</v>
      </c>
    </row>
    <row r="3619" spans="1:8" x14ac:dyDescent="0.2">
      <c r="A3619" s="1">
        <v>2804</v>
      </c>
      <c r="B3619" s="3">
        <v>42581.761111111111</v>
      </c>
      <c r="C3619" t="s">
        <v>98</v>
      </c>
      <c r="D3619">
        <v>1</v>
      </c>
      <c r="E3619">
        <f>INDEX(products!B:B,MATCH(challenge_2_solution_2!$C3619,products!$A:$A,0))</f>
        <v>17.899999999999999</v>
      </c>
      <c r="F3619">
        <f>INDEX(products!C:C,MATCH(challenge_2_solution_2!$C3619,products!$A:$A,0))</f>
        <v>8.59</v>
      </c>
      <c r="G3619">
        <f t="shared" si="56"/>
        <v>17.899999999999999</v>
      </c>
      <c r="H3619">
        <f t="shared" si="56"/>
        <v>8.59</v>
      </c>
    </row>
    <row r="3620" spans="1:8" x14ac:dyDescent="0.2">
      <c r="A3620" s="1">
        <v>2805</v>
      </c>
      <c r="B3620" s="3">
        <v>42581.761805555558</v>
      </c>
      <c r="C3620" t="s">
        <v>15</v>
      </c>
      <c r="D3620">
        <v>1</v>
      </c>
      <c r="E3620">
        <f>INDEX(products!B:B,MATCH(challenge_2_solution_2!$C3620,products!$A:$A,0))</f>
        <v>5.9</v>
      </c>
      <c r="F3620">
        <f>INDEX(products!C:C,MATCH(challenge_2_solution_2!$C3620,products!$A:$A,0))</f>
        <v>3.07</v>
      </c>
      <c r="G3620">
        <f t="shared" si="56"/>
        <v>5.9</v>
      </c>
      <c r="H3620">
        <f t="shared" si="56"/>
        <v>3.07</v>
      </c>
    </row>
    <row r="3621" spans="1:8" x14ac:dyDescent="0.2">
      <c r="A3621" s="1">
        <v>2805</v>
      </c>
      <c r="B3621" s="3">
        <v>42581.761805555558</v>
      </c>
      <c r="C3621" t="s">
        <v>28</v>
      </c>
      <c r="D3621">
        <v>1</v>
      </c>
      <c r="E3621">
        <f>INDEX(products!B:B,MATCH(challenge_2_solution_2!$C3621,products!$A:$A,0))</f>
        <v>7.9</v>
      </c>
      <c r="F3621">
        <f>INDEX(products!C:C,MATCH(challenge_2_solution_2!$C3621,products!$A:$A,0))</f>
        <v>2.4500000000000002</v>
      </c>
      <c r="G3621">
        <f t="shared" si="56"/>
        <v>7.9</v>
      </c>
      <c r="H3621">
        <f t="shared" si="56"/>
        <v>2.4500000000000002</v>
      </c>
    </row>
    <row r="3622" spans="1:8" x14ac:dyDescent="0.2">
      <c r="A3622" s="1">
        <v>2805</v>
      </c>
      <c r="B3622" s="3">
        <v>42581.761805555558</v>
      </c>
      <c r="C3622" t="s">
        <v>52</v>
      </c>
      <c r="D3622">
        <v>1</v>
      </c>
      <c r="E3622">
        <f>INDEX(products!B:B,MATCH(challenge_2_solution_2!$C3622,products!$A:$A,0))</f>
        <v>9.9</v>
      </c>
      <c r="F3622">
        <f>INDEX(products!C:C,MATCH(challenge_2_solution_2!$C3622,products!$A:$A,0))</f>
        <v>4.95</v>
      </c>
      <c r="G3622">
        <f t="shared" si="56"/>
        <v>9.9</v>
      </c>
      <c r="H3622">
        <f t="shared" si="56"/>
        <v>4.95</v>
      </c>
    </row>
    <row r="3623" spans="1:8" x14ac:dyDescent="0.2">
      <c r="A3623" s="1">
        <v>2805</v>
      </c>
      <c r="B3623" s="3">
        <v>42581.761805555558</v>
      </c>
      <c r="C3623" t="s">
        <v>96</v>
      </c>
      <c r="D3623">
        <v>1</v>
      </c>
      <c r="E3623">
        <f>INDEX(products!B:B,MATCH(challenge_2_solution_2!$C3623,products!$A:$A,0))</f>
        <v>17.899999999999999</v>
      </c>
      <c r="F3623">
        <f>INDEX(products!C:C,MATCH(challenge_2_solution_2!$C3623,products!$A:$A,0))</f>
        <v>10.92</v>
      </c>
      <c r="G3623">
        <f t="shared" si="56"/>
        <v>17.899999999999999</v>
      </c>
      <c r="H3623">
        <f t="shared" si="56"/>
        <v>10.92</v>
      </c>
    </row>
    <row r="3624" spans="1:8" x14ac:dyDescent="0.2">
      <c r="A3624" s="1">
        <v>2806</v>
      </c>
      <c r="B3624" s="3">
        <v>42581.792361111111</v>
      </c>
      <c r="C3624" t="s">
        <v>8</v>
      </c>
      <c r="D3624">
        <v>3</v>
      </c>
      <c r="E3624">
        <f>INDEX(products!B:B,MATCH(challenge_2_solution_2!$C3624,products!$A:$A,0))</f>
        <v>1.6</v>
      </c>
      <c r="F3624">
        <f>INDEX(products!C:C,MATCH(challenge_2_solution_2!$C3624,products!$A:$A,0))</f>
        <v>0.77</v>
      </c>
      <c r="G3624">
        <f t="shared" si="56"/>
        <v>4.8000000000000007</v>
      </c>
      <c r="H3624">
        <f t="shared" si="56"/>
        <v>2.31</v>
      </c>
    </row>
    <row r="3625" spans="1:8" x14ac:dyDescent="0.2">
      <c r="A3625" s="1">
        <v>2806</v>
      </c>
      <c r="B3625" s="3">
        <v>42581.792361111111</v>
      </c>
      <c r="C3625" t="s">
        <v>33</v>
      </c>
      <c r="D3625">
        <v>1</v>
      </c>
      <c r="E3625">
        <f>INDEX(products!B:B,MATCH(challenge_2_solution_2!$C3625,products!$A:$A,0))</f>
        <v>7.9</v>
      </c>
      <c r="F3625">
        <f>INDEX(products!C:C,MATCH(challenge_2_solution_2!$C3625,products!$A:$A,0))</f>
        <v>2.21</v>
      </c>
      <c r="G3625">
        <f t="shared" si="56"/>
        <v>7.9</v>
      </c>
      <c r="H3625">
        <f t="shared" si="56"/>
        <v>2.21</v>
      </c>
    </row>
    <row r="3626" spans="1:8" x14ac:dyDescent="0.2">
      <c r="A3626" s="1">
        <v>2806</v>
      </c>
      <c r="B3626" s="3">
        <v>42581.792361111111</v>
      </c>
      <c r="C3626" t="s">
        <v>32</v>
      </c>
      <c r="D3626">
        <v>1</v>
      </c>
      <c r="E3626">
        <f>INDEX(products!B:B,MATCH(challenge_2_solution_2!$C3626,products!$A:$A,0))</f>
        <v>7.9</v>
      </c>
      <c r="F3626">
        <f>INDEX(products!C:C,MATCH(challenge_2_solution_2!$C3626,products!$A:$A,0))</f>
        <v>2.92</v>
      </c>
      <c r="G3626">
        <f t="shared" si="56"/>
        <v>7.9</v>
      </c>
      <c r="H3626">
        <f t="shared" si="56"/>
        <v>2.92</v>
      </c>
    </row>
    <row r="3627" spans="1:8" x14ac:dyDescent="0.2">
      <c r="A3627" s="1">
        <v>2806</v>
      </c>
      <c r="B3627" s="3">
        <v>42581.792361111111</v>
      </c>
      <c r="C3627" t="s">
        <v>64</v>
      </c>
      <c r="D3627">
        <v>1</v>
      </c>
      <c r="E3627">
        <f>INDEX(products!B:B,MATCH(challenge_2_solution_2!$C3627,products!$A:$A,0))</f>
        <v>11.9</v>
      </c>
      <c r="F3627">
        <f>INDEX(products!C:C,MATCH(challenge_2_solution_2!$C3627,products!$A:$A,0))</f>
        <v>7.97</v>
      </c>
      <c r="G3627">
        <f t="shared" si="56"/>
        <v>11.9</v>
      </c>
      <c r="H3627">
        <f t="shared" si="56"/>
        <v>7.97</v>
      </c>
    </row>
    <row r="3628" spans="1:8" x14ac:dyDescent="0.2">
      <c r="A3628" s="1">
        <v>2806</v>
      </c>
      <c r="B3628" s="3">
        <v>42581.792361111111</v>
      </c>
      <c r="C3628" t="s">
        <v>87</v>
      </c>
      <c r="D3628">
        <v>1</v>
      </c>
      <c r="E3628">
        <f>INDEX(products!B:B,MATCH(challenge_2_solution_2!$C3628,products!$A:$A,0))</f>
        <v>15.9</v>
      </c>
      <c r="F3628">
        <f>INDEX(products!C:C,MATCH(challenge_2_solution_2!$C3628,products!$A:$A,0))</f>
        <v>6.2</v>
      </c>
      <c r="G3628">
        <f t="shared" si="56"/>
        <v>15.9</v>
      </c>
      <c r="H3628">
        <f t="shared" si="56"/>
        <v>6.2</v>
      </c>
    </row>
    <row r="3629" spans="1:8" x14ac:dyDescent="0.2">
      <c r="A3629" s="1">
        <v>2806</v>
      </c>
      <c r="B3629" s="3">
        <v>42581.792361111111</v>
      </c>
      <c r="C3629" t="s">
        <v>119</v>
      </c>
      <c r="D3629">
        <v>1</v>
      </c>
      <c r="E3629">
        <f>INDEX(products!B:B,MATCH(challenge_2_solution_2!$C3629,products!$A:$A,0))</f>
        <v>19.899999999999999</v>
      </c>
      <c r="F3629">
        <f>INDEX(products!C:C,MATCH(challenge_2_solution_2!$C3629,products!$A:$A,0))</f>
        <v>7.16</v>
      </c>
      <c r="G3629">
        <f t="shared" si="56"/>
        <v>19.899999999999999</v>
      </c>
      <c r="H3629">
        <f t="shared" si="56"/>
        <v>7.16</v>
      </c>
    </row>
    <row r="3630" spans="1:8" x14ac:dyDescent="0.2">
      <c r="A3630" s="1">
        <v>2806</v>
      </c>
      <c r="B3630" s="3">
        <v>42581.792361111111</v>
      </c>
      <c r="C3630" t="s">
        <v>127</v>
      </c>
      <c r="D3630">
        <v>1</v>
      </c>
      <c r="E3630">
        <f>INDEX(products!B:B,MATCH(challenge_2_solution_2!$C3630,products!$A:$A,0))</f>
        <v>19.899999999999999</v>
      </c>
      <c r="F3630">
        <f>INDEX(products!C:C,MATCH(challenge_2_solution_2!$C3630,products!$A:$A,0))</f>
        <v>9.9499999999999993</v>
      </c>
      <c r="G3630">
        <f t="shared" si="56"/>
        <v>19.899999999999999</v>
      </c>
      <c r="H3630">
        <f t="shared" si="56"/>
        <v>9.9499999999999993</v>
      </c>
    </row>
    <row r="3631" spans="1:8" x14ac:dyDescent="0.2">
      <c r="A3631" s="1">
        <v>2807</v>
      </c>
      <c r="B3631" s="3">
        <v>42581.804166666669</v>
      </c>
      <c r="C3631" t="s">
        <v>5</v>
      </c>
      <c r="D3631">
        <v>1</v>
      </c>
      <c r="E3631">
        <f>INDEX(products!B:B,MATCH(challenge_2_solution_2!$C3631,products!$A:$A,0))</f>
        <v>1</v>
      </c>
      <c r="F3631">
        <f>INDEX(products!C:C,MATCH(challenge_2_solution_2!$C3631,products!$A:$A,0))</f>
        <v>0.31</v>
      </c>
      <c r="G3631">
        <f t="shared" si="56"/>
        <v>1</v>
      </c>
      <c r="H3631">
        <f t="shared" si="56"/>
        <v>0.31</v>
      </c>
    </row>
    <row r="3632" spans="1:8" x14ac:dyDescent="0.2">
      <c r="A3632" s="1">
        <v>2807</v>
      </c>
      <c r="B3632" s="3">
        <v>42581.804166666669</v>
      </c>
      <c r="C3632" t="s">
        <v>3</v>
      </c>
      <c r="D3632">
        <v>1</v>
      </c>
      <c r="E3632">
        <f>INDEX(products!B:B,MATCH(challenge_2_solution_2!$C3632,products!$A:$A,0))</f>
        <v>1</v>
      </c>
      <c r="F3632">
        <f>INDEX(products!C:C,MATCH(challenge_2_solution_2!$C3632,products!$A:$A,0))</f>
        <v>0.5</v>
      </c>
      <c r="G3632">
        <f t="shared" si="56"/>
        <v>1</v>
      </c>
      <c r="H3632">
        <f t="shared" si="56"/>
        <v>0.5</v>
      </c>
    </row>
    <row r="3633" spans="1:8" x14ac:dyDescent="0.2">
      <c r="A3633" s="1">
        <v>2807</v>
      </c>
      <c r="B3633" s="3">
        <v>42581.804166666669</v>
      </c>
      <c r="C3633" t="s">
        <v>4</v>
      </c>
      <c r="D3633">
        <v>2</v>
      </c>
      <c r="E3633">
        <f>INDEX(products!B:B,MATCH(challenge_2_solution_2!$C3633,products!$A:$A,0))</f>
        <v>1</v>
      </c>
      <c r="F3633">
        <f>INDEX(products!C:C,MATCH(challenge_2_solution_2!$C3633,products!$A:$A,0))</f>
        <v>0.61</v>
      </c>
      <c r="G3633">
        <f t="shared" si="56"/>
        <v>2</v>
      </c>
      <c r="H3633">
        <f t="shared" si="56"/>
        <v>1.22</v>
      </c>
    </row>
    <row r="3634" spans="1:8" x14ac:dyDescent="0.2">
      <c r="A3634" s="1">
        <v>2807</v>
      </c>
      <c r="B3634" s="3">
        <v>42581.804166666669</v>
      </c>
      <c r="C3634" t="s">
        <v>7</v>
      </c>
      <c r="D3634">
        <v>1</v>
      </c>
      <c r="E3634">
        <f>INDEX(products!B:B,MATCH(challenge_2_solution_2!$C3634,products!$A:$A,0))</f>
        <v>1</v>
      </c>
      <c r="F3634">
        <f>INDEX(products!C:C,MATCH(challenge_2_solution_2!$C3634,products!$A:$A,0))</f>
        <v>0.68</v>
      </c>
      <c r="G3634">
        <f t="shared" si="56"/>
        <v>1</v>
      </c>
      <c r="H3634">
        <f t="shared" si="56"/>
        <v>0.68</v>
      </c>
    </row>
    <row r="3635" spans="1:8" x14ac:dyDescent="0.2">
      <c r="A3635" s="1">
        <v>2807</v>
      </c>
      <c r="B3635" s="3">
        <v>42581.804166666669</v>
      </c>
      <c r="C3635" t="s">
        <v>6</v>
      </c>
      <c r="D3635">
        <v>1</v>
      </c>
      <c r="E3635">
        <f>INDEX(products!B:B,MATCH(challenge_2_solution_2!$C3635,products!$A:$A,0))</f>
        <v>1</v>
      </c>
      <c r="F3635">
        <f>INDEX(products!C:C,MATCH(challenge_2_solution_2!$C3635,products!$A:$A,0))</f>
        <v>0.31</v>
      </c>
      <c r="G3635">
        <f t="shared" si="56"/>
        <v>1</v>
      </c>
      <c r="H3635">
        <f t="shared" si="56"/>
        <v>0.31</v>
      </c>
    </row>
    <row r="3636" spans="1:8" x14ac:dyDescent="0.2">
      <c r="A3636" s="1">
        <v>2807</v>
      </c>
      <c r="B3636" s="3">
        <v>42581.804166666669</v>
      </c>
      <c r="C3636" t="s">
        <v>8</v>
      </c>
      <c r="D3636">
        <v>4</v>
      </c>
      <c r="E3636">
        <f>INDEX(products!B:B,MATCH(challenge_2_solution_2!$C3636,products!$A:$A,0))</f>
        <v>1.6</v>
      </c>
      <c r="F3636">
        <f>INDEX(products!C:C,MATCH(challenge_2_solution_2!$C3636,products!$A:$A,0))</f>
        <v>0.77</v>
      </c>
      <c r="G3636">
        <f t="shared" si="56"/>
        <v>6.4</v>
      </c>
      <c r="H3636">
        <f t="shared" si="56"/>
        <v>3.08</v>
      </c>
    </row>
    <row r="3637" spans="1:8" x14ac:dyDescent="0.2">
      <c r="A3637" s="1">
        <v>2807</v>
      </c>
      <c r="B3637" s="3">
        <v>42581.804166666669</v>
      </c>
      <c r="C3637" t="s">
        <v>19</v>
      </c>
      <c r="D3637">
        <v>1</v>
      </c>
      <c r="E3637">
        <f>INDEX(products!B:B,MATCH(challenge_2_solution_2!$C3637,products!$A:$A,0))</f>
        <v>5.9</v>
      </c>
      <c r="F3637">
        <f>INDEX(products!C:C,MATCH(challenge_2_solution_2!$C3637,products!$A:$A,0))</f>
        <v>1.65</v>
      </c>
      <c r="G3637">
        <f t="shared" si="56"/>
        <v>5.9</v>
      </c>
      <c r="H3637">
        <f t="shared" si="56"/>
        <v>1.65</v>
      </c>
    </row>
    <row r="3638" spans="1:8" x14ac:dyDescent="0.2">
      <c r="A3638" s="1">
        <v>2807</v>
      </c>
      <c r="B3638" s="3">
        <v>42581.804166666669</v>
      </c>
      <c r="C3638" t="s">
        <v>17</v>
      </c>
      <c r="D3638">
        <v>2</v>
      </c>
      <c r="E3638">
        <f>INDEX(products!B:B,MATCH(challenge_2_solution_2!$C3638,products!$A:$A,0))</f>
        <v>5.9</v>
      </c>
      <c r="F3638">
        <f>INDEX(products!C:C,MATCH(challenge_2_solution_2!$C3638,products!$A:$A,0))</f>
        <v>2.83</v>
      </c>
      <c r="G3638">
        <f t="shared" si="56"/>
        <v>11.8</v>
      </c>
      <c r="H3638">
        <f t="shared" si="56"/>
        <v>5.66</v>
      </c>
    </row>
    <row r="3639" spans="1:8" x14ac:dyDescent="0.2">
      <c r="A3639" s="1">
        <v>2807</v>
      </c>
      <c r="B3639" s="3">
        <v>42581.804166666669</v>
      </c>
      <c r="C3639" t="s">
        <v>33</v>
      </c>
      <c r="D3639">
        <v>2</v>
      </c>
      <c r="E3639">
        <f>INDEX(products!B:B,MATCH(challenge_2_solution_2!$C3639,products!$A:$A,0))</f>
        <v>7.9</v>
      </c>
      <c r="F3639">
        <f>INDEX(products!C:C,MATCH(challenge_2_solution_2!$C3639,products!$A:$A,0))</f>
        <v>2.21</v>
      </c>
      <c r="G3639">
        <f t="shared" si="56"/>
        <v>15.8</v>
      </c>
      <c r="H3639">
        <f t="shared" si="56"/>
        <v>4.42</v>
      </c>
    </row>
    <row r="3640" spans="1:8" x14ac:dyDescent="0.2">
      <c r="A3640" s="1">
        <v>2807</v>
      </c>
      <c r="B3640" s="3">
        <v>42581.804166666669</v>
      </c>
      <c r="C3640" t="s">
        <v>47</v>
      </c>
      <c r="D3640">
        <v>1</v>
      </c>
      <c r="E3640">
        <f>INDEX(products!B:B,MATCH(challenge_2_solution_2!$C3640,products!$A:$A,0))</f>
        <v>7.9</v>
      </c>
      <c r="F3640">
        <f>INDEX(products!C:C,MATCH(challenge_2_solution_2!$C3640,products!$A:$A,0))</f>
        <v>1.9</v>
      </c>
      <c r="G3640">
        <f t="shared" si="56"/>
        <v>7.9</v>
      </c>
      <c r="H3640">
        <f t="shared" si="56"/>
        <v>1.9</v>
      </c>
    </row>
    <row r="3641" spans="1:8" x14ac:dyDescent="0.2">
      <c r="A3641" s="1">
        <v>2807</v>
      </c>
      <c r="B3641" s="3">
        <v>42581.804166666669</v>
      </c>
      <c r="C3641" t="s">
        <v>43</v>
      </c>
      <c r="D3641">
        <v>1</v>
      </c>
      <c r="E3641">
        <f>INDEX(products!B:B,MATCH(challenge_2_solution_2!$C3641,products!$A:$A,0))</f>
        <v>7.9</v>
      </c>
      <c r="F3641">
        <f>INDEX(products!C:C,MATCH(challenge_2_solution_2!$C3641,products!$A:$A,0))</f>
        <v>2.92</v>
      </c>
      <c r="G3641">
        <f t="shared" si="56"/>
        <v>7.9</v>
      </c>
      <c r="H3641">
        <f t="shared" si="56"/>
        <v>2.92</v>
      </c>
    </row>
    <row r="3642" spans="1:8" x14ac:dyDescent="0.2">
      <c r="A3642" s="1">
        <v>2807</v>
      </c>
      <c r="B3642" s="3">
        <v>42581.804166666669</v>
      </c>
      <c r="C3642" t="s">
        <v>64</v>
      </c>
      <c r="D3642">
        <v>1</v>
      </c>
      <c r="E3642">
        <f>INDEX(products!B:B,MATCH(challenge_2_solution_2!$C3642,products!$A:$A,0))</f>
        <v>11.9</v>
      </c>
      <c r="F3642">
        <f>INDEX(products!C:C,MATCH(challenge_2_solution_2!$C3642,products!$A:$A,0))</f>
        <v>7.97</v>
      </c>
      <c r="G3642">
        <f t="shared" si="56"/>
        <v>11.9</v>
      </c>
      <c r="H3642">
        <f t="shared" si="56"/>
        <v>7.97</v>
      </c>
    </row>
    <row r="3643" spans="1:8" x14ac:dyDescent="0.2">
      <c r="A3643" s="1">
        <v>2807</v>
      </c>
      <c r="B3643" s="3">
        <v>42581.804166666669</v>
      </c>
      <c r="C3643" t="s">
        <v>120</v>
      </c>
      <c r="D3643">
        <v>1</v>
      </c>
      <c r="E3643">
        <f>INDEX(products!B:B,MATCH(challenge_2_solution_2!$C3643,products!$A:$A,0))</f>
        <v>19.899999999999999</v>
      </c>
      <c r="F3643">
        <f>INDEX(products!C:C,MATCH(challenge_2_solution_2!$C3643,products!$A:$A,0))</f>
        <v>8.16</v>
      </c>
      <c r="G3643">
        <f t="shared" si="56"/>
        <v>19.899999999999999</v>
      </c>
      <c r="H3643">
        <f t="shared" si="56"/>
        <v>8.16</v>
      </c>
    </row>
    <row r="3644" spans="1:8" x14ac:dyDescent="0.2">
      <c r="A3644" s="1">
        <v>2809</v>
      </c>
      <c r="B3644" s="3">
        <v>42581.809027777781</v>
      </c>
      <c r="C3644" t="s">
        <v>12</v>
      </c>
      <c r="D3644">
        <v>1</v>
      </c>
      <c r="E3644">
        <f>INDEX(products!B:B,MATCH(challenge_2_solution_2!$C3644,products!$A:$A,0))</f>
        <v>5.2</v>
      </c>
      <c r="F3644">
        <f>INDEX(products!C:C,MATCH(challenge_2_solution_2!$C3644,products!$A:$A,0))</f>
        <v>3.07</v>
      </c>
      <c r="G3644">
        <f t="shared" si="56"/>
        <v>5.2</v>
      </c>
      <c r="H3644">
        <f t="shared" si="56"/>
        <v>3.07</v>
      </c>
    </row>
    <row r="3645" spans="1:8" x14ac:dyDescent="0.2">
      <c r="A3645" s="1">
        <v>2809</v>
      </c>
      <c r="B3645" s="3">
        <v>42581.809027777781</v>
      </c>
      <c r="C3645" t="s">
        <v>14</v>
      </c>
      <c r="D3645">
        <v>2</v>
      </c>
      <c r="E3645">
        <f>INDEX(products!B:B,MATCH(challenge_2_solution_2!$C3645,products!$A:$A,0))</f>
        <v>5.9</v>
      </c>
      <c r="F3645">
        <f>INDEX(products!C:C,MATCH(challenge_2_solution_2!$C3645,products!$A:$A,0))</f>
        <v>2.36</v>
      </c>
      <c r="G3645">
        <f t="shared" si="56"/>
        <v>11.8</v>
      </c>
      <c r="H3645">
        <f t="shared" si="56"/>
        <v>4.72</v>
      </c>
    </row>
    <row r="3646" spans="1:8" x14ac:dyDescent="0.2">
      <c r="A3646" s="1">
        <v>2809</v>
      </c>
      <c r="B3646" s="3">
        <v>42581.809027777781</v>
      </c>
      <c r="C3646" t="s">
        <v>34</v>
      </c>
      <c r="D3646">
        <v>1</v>
      </c>
      <c r="E3646">
        <f>INDEX(products!B:B,MATCH(challenge_2_solution_2!$C3646,products!$A:$A,0))</f>
        <v>7.9</v>
      </c>
      <c r="F3646">
        <f>INDEX(products!C:C,MATCH(challenge_2_solution_2!$C3646,products!$A:$A,0))</f>
        <v>1.58</v>
      </c>
      <c r="G3646">
        <f t="shared" si="56"/>
        <v>7.9</v>
      </c>
      <c r="H3646">
        <f t="shared" si="56"/>
        <v>1.58</v>
      </c>
    </row>
    <row r="3647" spans="1:8" x14ac:dyDescent="0.2">
      <c r="A3647" s="1">
        <v>2809</v>
      </c>
      <c r="B3647" s="3">
        <v>42581.809027777781</v>
      </c>
      <c r="C3647" t="s">
        <v>58</v>
      </c>
      <c r="D3647">
        <v>1</v>
      </c>
      <c r="E3647">
        <f>INDEX(products!B:B,MATCH(challenge_2_solution_2!$C3647,products!$A:$A,0))</f>
        <v>9.9</v>
      </c>
      <c r="F3647">
        <f>INDEX(products!C:C,MATCH(challenge_2_solution_2!$C3647,products!$A:$A,0))</f>
        <v>4.95</v>
      </c>
      <c r="G3647">
        <f t="shared" si="56"/>
        <v>9.9</v>
      </c>
      <c r="H3647">
        <f t="shared" si="56"/>
        <v>4.95</v>
      </c>
    </row>
    <row r="3648" spans="1:8" x14ac:dyDescent="0.2">
      <c r="A3648" s="1">
        <v>2809</v>
      </c>
      <c r="B3648" s="3">
        <v>42581.809027777781</v>
      </c>
      <c r="C3648" t="s">
        <v>78</v>
      </c>
      <c r="D3648">
        <v>1</v>
      </c>
      <c r="E3648">
        <f>INDEX(products!B:B,MATCH(challenge_2_solution_2!$C3648,products!$A:$A,0))</f>
        <v>11.9</v>
      </c>
      <c r="F3648">
        <f>INDEX(products!C:C,MATCH(challenge_2_solution_2!$C3648,products!$A:$A,0))</f>
        <v>7.26</v>
      </c>
      <c r="G3648">
        <f t="shared" si="56"/>
        <v>11.9</v>
      </c>
      <c r="H3648">
        <f t="shared" si="56"/>
        <v>7.26</v>
      </c>
    </row>
    <row r="3649" spans="1:8" x14ac:dyDescent="0.2">
      <c r="A3649" s="1">
        <v>2809</v>
      </c>
      <c r="B3649" s="3">
        <v>42581.809027777781</v>
      </c>
      <c r="C3649" t="s">
        <v>89</v>
      </c>
      <c r="D3649">
        <v>1</v>
      </c>
      <c r="E3649">
        <f>INDEX(products!B:B,MATCH(challenge_2_solution_2!$C3649,products!$A:$A,0))</f>
        <v>17.899999999999999</v>
      </c>
      <c r="F3649">
        <f>INDEX(products!C:C,MATCH(challenge_2_solution_2!$C3649,products!$A:$A,0))</f>
        <v>3.94</v>
      </c>
      <c r="G3649">
        <f t="shared" si="56"/>
        <v>17.899999999999999</v>
      </c>
      <c r="H3649">
        <f t="shared" si="56"/>
        <v>3.94</v>
      </c>
    </row>
    <row r="3650" spans="1:8" x14ac:dyDescent="0.2">
      <c r="A3650" s="1">
        <v>2809</v>
      </c>
      <c r="B3650" s="3">
        <v>42581.809027777781</v>
      </c>
      <c r="C3650" t="s">
        <v>141</v>
      </c>
      <c r="D3650">
        <v>1</v>
      </c>
      <c r="E3650">
        <f>INDEX(products!B:B,MATCH(challenge_2_solution_2!$C3650,products!$A:$A,0))</f>
        <v>19.899999999999999</v>
      </c>
      <c r="F3650">
        <f>INDEX(products!C:C,MATCH(challenge_2_solution_2!$C3650,products!$A:$A,0))</f>
        <v>7.56</v>
      </c>
      <c r="G3650">
        <f t="shared" si="56"/>
        <v>19.899999999999999</v>
      </c>
      <c r="H3650">
        <f t="shared" si="56"/>
        <v>7.56</v>
      </c>
    </row>
    <row r="3651" spans="1:8" x14ac:dyDescent="0.2">
      <c r="A3651" s="1">
        <v>2810</v>
      </c>
      <c r="B3651" s="3">
        <v>42581.850694444445</v>
      </c>
      <c r="C3651" t="s">
        <v>5</v>
      </c>
      <c r="D3651">
        <v>1</v>
      </c>
      <c r="E3651">
        <f>INDEX(products!B:B,MATCH(challenge_2_solution_2!$C3651,products!$A:$A,0))</f>
        <v>1</v>
      </c>
      <c r="F3651">
        <f>INDEX(products!C:C,MATCH(challenge_2_solution_2!$C3651,products!$A:$A,0))</f>
        <v>0.31</v>
      </c>
      <c r="G3651">
        <f t="shared" ref="G3651:H3714" si="57">$D3651*E3651</f>
        <v>1</v>
      </c>
      <c r="H3651">
        <f t="shared" si="57"/>
        <v>0.31</v>
      </c>
    </row>
    <row r="3652" spans="1:8" x14ac:dyDescent="0.2">
      <c r="A3652" s="1">
        <v>2810</v>
      </c>
      <c r="B3652" s="3">
        <v>42581.850694444445</v>
      </c>
      <c r="C3652" t="s">
        <v>12</v>
      </c>
      <c r="D3652">
        <v>1</v>
      </c>
      <c r="E3652">
        <f>INDEX(products!B:B,MATCH(challenge_2_solution_2!$C3652,products!$A:$A,0))</f>
        <v>5.2</v>
      </c>
      <c r="F3652">
        <f>INDEX(products!C:C,MATCH(challenge_2_solution_2!$C3652,products!$A:$A,0))</f>
        <v>3.07</v>
      </c>
      <c r="G3652">
        <f t="shared" si="57"/>
        <v>5.2</v>
      </c>
      <c r="H3652">
        <f t="shared" si="57"/>
        <v>3.07</v>
      </c>
    </row>
    <row r="3653" spans="1:8" x14ac:dyDescent="0.2">
      <c r="A3653" s="1">
        <v>2810</v>
      </c>
      <c r="B3653" s="3">
        <v>42581.850694444445</v>
      </c>
      <c r="C3653" t="s">
        <v>17</v>
      </c>
      <c r="D3653">
        <v>1</v>
      </c>
      <c r="E3653">
        <f>INDEX(products!B:B,MATCH(challenge_2_solution_2!$C3653,products!$A:$A,0))</f>
        <v>5.9</v>
      </c>
      <c r="F3653">
        <f>INDEX(products!C:C,MATCH(challenge_2_solution_2!$C3653,products!$A:$A,0))</f>
        <v>2.83</v>
      </c>
      <c r="G3653">
        <f t="shared" si="57"/>
        <v>5.9</v>
      </c>
      <c r="H3653">
        <f t="shared" si="57"/>
        <v>2.83</v>
      </c>
    </row>
    <row r="3654" spans="1:8" x14ac:dyDescent="0.2">
      <c r="A3654" s="1">
        <v>2810</v>
      </c>
      <c r="B3654" s="3">
        <v>42581.850694444445</v>
      </c>
      <c r="C3654" t="s">
        <v>33</v>
      </c>
      <c r="D3654">
        <v>1</v>
      </c>
      <c r="E3654">
        <f>INDEX(products!B:B,MATCH(challenge_2_solution_2!$C3654,products!$A:$A,0))</f>
        <v>7.9</v>
      </c>
      <c r="F3654">
        <f>INDEX(products!C:C,MATCH(challenge_2_solution_2!$C3654,products!$A:$A,0))</f>
        <v>2.21</v>
      </c>
      <c r="G3654">
        <f t="shared" si="57"/>
        <v>7.9</v>
      </c>
      <c r="H3654">
        <f t="shared" si="57"/>
        <v>2.21</v>
      </c>
    </row>
    <row r="3655" spans="1:8" x14ac:dyDescent="0.2">
      <c r="A3655" s="1">
        <v>2810</v>
      </c>
      <c r="B3655" s="3">
        <v>42581.850694444445</v>
      </c>
      <c r="C3655" t="s">
        <v>55</v>
      </c>
      <c r="D3655">
        <v>1</v>
      </c>
      <c r="E3655">
        <f>INDEX(products!B:B,MATCH(challenge_2_solution_2!$C3655,products!$A:$A,0))</f>
        <v>7.9</v>
      </c>
      <c r="F3655">
        <f>INDEX(products!C:C,MATCH(challenge_2_solution_2!$C3655,products!$A:$A,0))</f>
        <v>2.21</v>
      </c>
      <c r="G3655">
        <f t="shared" si="57"/>
        <v>7.9</v>
      </c>
      <c r="H3655">
        <f t="shared" si="57"/>
        <v>2.21</v>
      </c>
    </row>
    <row r="3656" spans="1:8" x14ac:dyDescent="0.2">
      <c r="A3656" s="1">
        <v>2810</v>
      </c>
      <c r="B3656" s="3">
        <v>42581.850694444445</v>
      </c>
      <c r="C3656" t="s">
        <v>78</v>
      </c>
      <c r="D3656">
        <v>1</v>
      </c>
      <c r="E3656">
        <f>INDEX(products!B:B,MATCH(challenge_2_solution_2!$C3656,products!$A:$A,0))</f>
        <v>11.9</v>
      </c>
      <c r="F3656">
        <f>INDEX(products!C:C,MATCH(challenge_2_solution_2!$C3656,products!$A:$A,0))</f>
        <v>7.26</v>
      </c>
      <c r="G3656">
        <f t="shared" si="57"/>
        <v>11.9</v>
      </c>
      <c r="H3656">
        <f t="shared" si="57"/>
        <v>7.26</v>
      </c>
    </row>
    <row r="3657" spans="1:8" x14ac:dyDescent="0.2">
      <c r="A3657" s="1">
        <v>2810</v>
      </c>
      <c r="B3657" s="3">
        <v>42581.850694444445</v>
      </c>
      <c r="C3657" t="s">
        <v>104</v>
      </c>
      <c r="D3657">
        <v>1</v>
      </c>
      <c r="E3657">
        <f>INDEX(products!B:B,MATCH(challenge_2_solution_2!$C3657,products!$A:$A,0))</f>
        <v>17.899999999999999</v>
      </c>
      <c r="F3657">
        <f>INDEX(products!C:C,MATCH(challenge_2_solution_2!$C3657,products!$A:$A,0))</f>
        <v>10.199999999999999</v>
      </c>
      <c r="G3657">
        <f t="shared" si="57"/>
        <v>17.899999999999999</v>
      </c>
      <c r="H3657">
        <f t="shared" si="57"/>
        <v>10.199999999999999</v>
      </c>
    </row>
    <row r="3658" spans="1:8" x14ac:dyDescent="0.2">
      <c r="A3658" s="1">
        <v>2813</v>
      </c>
      <c r="B3658" s="3">
        <v>42582.53402777778</v>
      </c>
      <c r="C3658" t="s">
        <v>24</v>
      </c>
      <c r="D3658">
        <v>1</v>
      </c>
      <c r="E3658">
        <f>INDEX(products!B:B,MATCH(challenge_2_solution_2!$C3658,products!$A:$A,0))</f>
        <v>5.9</v>
      </c>
      <c r="F3658">
        <f>INDEX(products!C:C,MATCH(challenge_2_solution_2!$C3658,products!$A:$A,0))</f>
        <v>1.42</v>
      </c>
      <c r="G3658">
        <f t="shared" si="57"/>
        <v>5.9</v>
      </c>
      <c r="H3658">
        <f t="shared" si="57"/>
        <v>1.42</v>
      </c>
    </row>
    <row r="3659" spans="1:8" x14ac:dyDescent="0.2">
      <c r="A3659" s="1">
        <v>2813</v>
      </c>
      <c r="B3659" s="3">
        <v>42582.53402777778</v>
      </c>
      <c r="C3659" t="s">
        <v>33</v>
      </c>
      <c r="D3659">
        <v>4</v>
      </c>
      <c r="E3659">
        <f>INDEX(products!B:B,MATCH(challenge_2_solution_2!$C3659,products!$A:$A,0))</f>
        <v>7.9</v>
      </c>
      <c r="F3659">
        <f>INDEX(products!C:C,MATCH(challenge_2_solution_2!$C3659,products!$A:$A,0))</f>
        <v>2.21</v>
      </c>
      <c r="G3659">
        <f t="shared" si="57"/>
        <v>31.6</v>
      </c>
      <c r="H3659">
        <f t="shared" si="57"/>
        <v>8.84</v>
      </c>
    </row>
    <row r="3660" spans="1:8" x14ac:dyDescent="0.2">
      <c r="A3660" s="1">
        <v>2813</v>
      </c>
      <c r="B3660" s="3">
        <v>42582.53402777778</v>
      </c>
      <c r="C3660" t="s">
        <v>34</v>
      </c>
      <c r="D3660">
        <v>1</v>
      </c>
      <c r="E3660">
        <f>INDEX(products!B:B,MATCH(challenge_2_solution_2!$C3660,products!$A:$A,0))</f>
        <v>7.9</v>
      </c>
      <c r="F3660">
        <f>INDEX(products!C:C,MATCH(challenge_2_solution_2!$C3660,products!$A:$A,0))</f>
        <v>1.58</v>
      </c>
      <c r="G3660">
        <f t="shared" si="57"/>
        <v>7.9</v>
      </c>
      <c r="H3660">
        <f t="shared" si="57"/>
        <v>1.58</v>
      </c>
    </row>
    <row r="3661" spans="1:8" x14ac:dyDescent="0.2">
      <c r="A3661" s="1">
        <v>2813</v>
      </c>
      <c r="B3661" s="3">
        <v>42582.53402777778</v>
      </c>
      <c r="C3661" t="s">
        <v>39</v>
      </c>
      <c r="D3661">
        <v>1</v>
      </c>
      <c r="E3661">
        <f>INDEX(products!B:B,MATCH(challenge_2_solution_2!$C3661,products!$A:$A,0))</f>
        <v>7.9</v>
      </c>
      <c r="F3661">
        <f>INDEX(products!C:C,MATCH(challenge_2_solution_2!$C3661,products!$A:$A,0))</f>
        <v>2.69</v>
      </c>
      <c r="G3661">
        <f t="shared" si="57"/>
        <v>7.9</v>
      </c>
      <c r="H3661">
        <f t="shared" si="57"/>
        <v>2.69</v>
      </c>
    </row>
    <row r="3662" spans="1:8" x14ac:dyDescent="0.2">
      <c r="A3662" s="1">
        <v>2813</v>
      </c>
      <c r="B3662" s="3">
        <v>42582.53402777778</v>
      </c>
      <c r="C3662" t="s">
        <v>37</v>
      </c>
      <c r="D3662">
        <v>1</v>
      </c>
      <c r="E3662">
        <f>INDEX(products!B:B,MATCH(challenge_2_solution_2!$C3662,products!$A:$A,0))</f>
        <v>7.9</v>
      </c>
      <c r="F3662">
        <f>INDEX(products!C:C,MATCH(challenge_2_solution_2!$C3662,products!$A:$A,0))</f>
        <v>4.9800000000000004</v>
      </c>
      <c r="G3662">
        <f t="shared" si="57"/>
        <v>7.9</v>
      </c>
      <c r="H3662">
        <f t="shared" si="57"/>
        <v>4.9800000000000004</v>
      </c>
    </row>
    <row r="3663" spans="1:8" x14ac:dyDescent="0.2">
      <c r="A3663" s="1">
        <v>2813</v>
      </c>
      <c r="B3663" s="3">
        <v>42582.53402777778</v>
      </c>
      <c r="C3663" t="s">
        <v>48</v>
      </c>
      <c r="D3663">
        <v>1</v>
      </c>
      <c r="E3663">
        <f>INDEX(products!B:B,MATCH(challenge_2_solution_2!$C3663,products!$A:$A,0))</f>
        <v>7.9</v>
      </c>
      <c r="F3663">
        <f>INDEX(products!C:C,MATCH(challenge_2_solution_2!$C3663,products!$A:$A,0))</f>
        <v>1.9</v>
      </c>
      <c r="G3663">
        <f t="shared" si="57"/>
        <v>7.9</v>
      </c>
      <c r="H3663">
        <f t="shared" si="57"/>
        <v>1.9</v>
      </c>
    </row>
    <row r="3664" spans="1:8" x14ac:dyDescent="0.2">
      <c r="A3664" s="1">
        <v>2813</v>
      </c>
      <c r="B3664" s="3">
        <v>42582.53402777778</v>
      </c>
      <c r="C3664" t="s">
        <v>58</v>
      </c>
      <c r="D3664">
        <v>4</v>
      </c>
      <c r="E3664">
        <f>INDEX(products!B:B,MATCH(challenge_2_solution_2!$C3664,products!$A:$A,0))</f>
        <v>9.9</v>
      </c>
      <c r="F3664">
        <f>INDEX(products!C:C,MATCH(challenge_2_solution_2!$C3664,products!$A:$A,0))</f>
        <v>4.95</v>
      </c>
      <c r="G3664">
        <f t="shared" si="57"/>
        <v>39.6</v>
      </c>
      <c r="H3664">
        <f t="shared" si="57"/>
        <v>19.8</v>
      </c>
    </row>
    <row r="3665" spans="1:8" x14ac:dyDescent="0.2">
      <c r="A3665" s="1">
        <v>2813</v>
      </c>
      <c r="B3665" s="3">
        <v>42582.53402777778</v>
      </c>
      <c r="C3665" t="s">
        <v>55</v>
      </c>
      <c r="D3665">
        <v>1</v>
      </c>
      <c r="E3665">
        <f>INDEX(products!B:B,MATCH(challenge_2_solution_2!$C3665,products!$A:$A,0))</f>
        <v>7.9</v>
      </c>
      <c r="F3665">
        <f>INDEX(products!C:C,MATCH(challenge_2_solution_2!$C3665,products!$A:$A,0))</f>
        <v>2.21</v>
      </c>
      <c r="G3665">
        <f t="shared" si="57"/>
        <v>7.9</v>
      </c>
      <c r="H3665">
        <f t="shared" si="57"/>
        <v>2.21</v>
      </c>
    </row>
    <row r="3666" spans="1:8" x14ac:dyDescent="0.2">
      <c r="A3666" s="1">
        <v>2813</v>
      </c>
      <c r="B3666" s="3">
        <v>42582.53402777778</v>
      </c>
      <c r="C3666" t="s">
        <v>54</v>
      </c>
      <c r="D3666">
        <v>1</v>
      </c>
      <c r="E3666">
        <f>INDEX(products!B:B,MATCH(challenge_2_solution_2!$C3666,products!$A:$A,0))</f>
        <v>9.9</v>
      </c>
      <c r="F3666">
        <f>INDEX(products!C:C,MATCH(challenge_2_solution_2!$C3666,products!$A:$A,0))</f>
        <v>2.57</v>
      </c>
      <c r="G3666">
        <f t="shared" si="57"/>
        <v>9.9</v>
      </c>
      <c r="H3666">
        <f t="shared" si="57"/>
        <v>2.57</v>
      </c>
    </row>
    <row r="3667" spans="1:8" x14ac:dyDescent="0.2">
      <c r="A3667" s="1">
        <v>2813</v>
      </c>
      <c r="B3667" s="3">
        <v>42582.53402777778</v>
      </c>
      <c r="C3667" t="s">
        <v>67</v>
      </c>
      <c r="D3667">
        <v>1</v>
      </c>
      <c r="E3667">
        <f>INDEX(products!B:B,MATCH(challenge_2_solution_2!$C3667,products!$A:$A,0))</f>
        <v>11.9</v>
      </c>
      <c r="F3667">
        <f>INDEX(products!C:C,MATCH(challenge_2_solution_2!$C3667,products!$A:$A,0))</f>
        <v>2.98</v>
      </c>
      <c r="G3667">
        <f t="shared" si="57"/>
        <v>11.9</v>
      </c>
      <c r="H3667">
        <f t="shared" si="57"/>
        <v>2.98</v>
      </c>
    </row>
    <row r="3668" spans="1:8" x14ac:dyDescent="0.2">
      <c r="A3668" s="1">
        <v>2813</v>
      </c>
      <c r="B3668" s="3">
        <v>42582.53402777778</v>
      </c>
      <c r="C3668" t="s">
        <v>83</v>
      </c>
      <c r="D3668">
        <v>1</v>
      </c>
      <c r="E3668">
        <f>INDEX(products!B:B,MATCH(challenge_2_solution_2!$C3668,products!$A:$A,0))</f>
        <v>11.9</v>
      </c>
      <c r="F3668">
        <f>INDEX(products!C:C,MATCH(challenge_2_solution_2!$C3668,products!$A:$A,0))</f>
        <v>6.66</v>
      </c>
      <c r="G3668">
        <f t="shared" si="57"/>
        <v>11.9</v>
      </c>
      <c r="H3668">
        <f t="shared" si="57"/>
        <v>6.66</v>
      </c>
    </row>
    <row r="3669" spans="1:8" x14ac:dyDescent="0.2">
      <c r="A3669" s="1">
        <v>2813</v>
      </c>
      <c r="B3669" s="3">
        <v>42582.53402777778</v>
      </c>
      <c r="C3669" t="s">
        <v>95</v>
      </c>
      <c r="D3669">
        <v>1</v>
      </c>
      <c r="E3669">
        <f>INDEX(products!B:B,MATCH(challenge_2_solution_2!$C3669,products!$A:$A,0))</f>
        <v>17.899999999999999</v>
      </c>
      <c r="F3669">
        <f>INDEX(products!C:C,MATCH(challenge_2_solution_2!$C3669,products!$A:$A,0))</f>
        <v>4.3</v>
      </c>
      <c r="G3669">
        <f t="shared" si="57"/>
        <v>17.899999999999999</v>
      </c>
      <c r="H3669">
        <f t="shared" si="57"/>
        <v>4.3</v>
      </c>
    </row>
    <row r="3670" spans="1:8" x14ac:dyDescent="0.2">
      <c r="A3670" s="1">
        <v>2813</v>
      </c>
      <c r="B3670" s="3">
        <v>42582.53402777778</v>
      </c>
      <c r="C3670" t="s">
        <v>177</v>
      </c>
      <c r="D3670">
        <v>1</v>
      </c>
      <c r="E3670">
        <f>INDEX(products!B:B,MATCH(challenge_2_solution_2!$C3670,products!$A:$A,0))</f>
        <v>35.9</v>
      </c>
      <c r="F3670">
        <f>INDEX(products!C:C,MATCH(challenge_2_solution_2!$C3670,products!$A:$A,0))</f>
        <v>8.6199999999999992</v>
      </c>
      <c r="G3670">
        <f t="shared" si="57"/>
        <v>35.9</v>
      </c>
      <c r="H3670">
        <f t="shared" si="57"/>
        <v>8.6199999999999992</v>
      </c>
    </row>
    <row r="3671" spans="1:8" x14ac:dyDescent="0.2">
      <c r="A3671" s="1">
        <v>2814</v>
      </c>
      <c r="B3671" s="3">
        <v>42582.535416666666</v>
      </c>
      <c r="C3671" t="s">
        <v>24</v>
      </c>
      <c r="D3671">
        <v>1</v>
      </c>
      <c r="E3671">
        <f>INDEX(products!B:B,MATCH(challenge_2_solution_2!$C3671,products!$A:$A,0))</f>
        <v>5.9</v>
      </c>
      <c r="F3671">
        <f>INDEX(products!C:C,MATCH(challenge_2_solution_2!$C3671,products!$A:$A,0))</f>
        <v>1.42</v>
      </c>
      <c r="G3671">
        <f t="shared" si="57"/>
        <v>5.9</v>
      </c>
      <c r="H3671">
        <f t="shared" si="57"/>
        <v>1.42</v>
      </c>
    </row>
    <row r="3672" spans="1:8" x14ac:dyDescent="0.2">
      <c r="A3672" s="1">
        <v>2814</v>
      </c>
      <c r="B3672" s="3">
        <v>42582.535416666666</v>
      </c>
      <c r="C3672" t="s">
        <v>34</v>
      </c>
      <c r="D3672">
        <v>1</v>
      </c>
      <c r="E3672">
        <f>INDEX(products!B:B,MATCH(challenge_2_solution_2!$C3672,products!$A:$A,0))</f>
        <v>7.9</v>
      </c>
      <c r="F3672">
        <f>INDEX(products!C:C,MATCH(challenge_2_solution_2!$C3672,products!$A:$A,0))</f>
        <v>1.58</v>
      </c>
      <c r="G3672">
        <f t="shared" si="57"/>
        <v>7.9</v>
      </c>
      <c r="H3672">
        <f t="shared" si="57"/>
        <v>1.58</v>
      </c>
    </row>
    <row r="3673" spans="1:8" x14ac:dyDescent="0.2">
      <c r="A3673" s="1">
        <v>2814</v>
      </c>
      <c r="B3673" s="3">
        <v>42582.535416666666</v>
      </c>
      <c r="C3673" t="s">
        <v>33</v>
      </c>
      <c r="D3673">
        <v>1</v>
      </c>
      <c r="E3673">
        <f>INDEX(products!B:B,MATCH(challenge_2_solution_2!$C3673,products!$A:$A,0))</f>
        <v>7.9</v>
      </c>
      <c r="F3673">
        <f>INDEX(products!C:C,MATCH(challenge_2_solution_2!$C3673,products!$A:$A,0))</f>
        <v>2.21</v>
      </c>
      <c r="G3673">
        <f t="shared" si="57"/>
        <v>7.9</v>
      </c>
      <c r="H3673">
        <f t="shared" si="57"/>
        <v>2.21</v>
      </c>
    </row>
    <row r="3674" spans="1:8" x14ac:dyDescent="0.2">
      <c r="A3674" s="1">
        <v>2814</v>
      </c>
      <c r="B3674" s="3">
        <v>42582.535416666666</v>
      </c>
      <c r="C3674" t="s">
        <v>31</v>
      </c>
      <c r="D3674">
        <v>1</v>
      </c>
      <c r="E3674">
        <f>INDEX(products!B:B,MATCH(challenge_2_solution_2!$C3674,products!$A:$A,0))</f>
        <v>7.9</v>
      </c>
      <c r="F3674">
        <f>INDEX(products!C:C,MATCH(challenge_2_solution_2!$C3674,products!$A:$A,0))</f>
        <v>4.74</v>
      </c>
      <c r="G3674">
        <f t="shared" si="57"/>
        <v>7.9</v>
      </c>
      <c r="H3674">
        <f t="shared" si="57"/>
        <v>4.74</v>
      </c>
    </row>
    <row r="3675" spans="1:8" x14ac:dyDescent="0.2">
      <c r="A3675" s="1">
        <v>2814</v>
      </c>
      <c r="B3675" s="3">
        <v>42582.535416666666</v>
      </c>
      <c r="C3675" t="s">
        <v>46</v>
      </c>
      <c r="D3675">
        <v>1</v>
      </c>
      <c r="E3675">
        <f>INDEX(products!B:B,MATCH(challenge_2_solution_2!$C3675,products!$A:$A,0))</f>
        <v>7.9</v>
      </c>
      <c r="F3675">
        <f>INDEX(products!C:C,MATCH(challenge_2_solution_2!$C3675,products!$A:$A,0))</f>
        <v>3.79</v>
      </c>
      <c r="G3675">
        <f t="shared" si="57"/>
        <v>7.9</v>
      </c>
      <c r="H3675">
        <f t="shared" si="57"/>
        <v>3.79</v>
      </c>
    </row>
    <row r="3676" spans="1:8" x14ac:dyDescent="0.2">
      <c r="A3676" s="1">
        <v>2814</v>
      </c>
      <c r="B3676" s="3">
        <v>42582.535416666666</v>
      </c>
      <c r="C3676" t="s">
        <v>80</v>
      </c>
      <c r="D3676">
        <v>1</v>
      </c>
      <c r="E3676">
        <f>INDEX(products!B:B,MATCH(challenge_2_solution_2!$C3676,products!$A:$A,0))</f>
        <v>11.9</v>
      </c>
      <c r="F3676">
        <f>INDEX(products!C:C,MATCH(challenge_2_solution_2!$C3676,products!$A:$A,0))</f>
        <v>3.21</v>
      </c>
      <c r="G3676">
        <f t="shared" si="57"/>
        <v>11.9</v>
      </c>
      <c r="H3676">
        <f t="shared" si="57"/>
        <v>3.21</v>
      </c>
    </row>
    <row r="3677" spans="1:8" x14ac:dyDescent="0.2">
      <c r="A3677" s="1">
        <v>2814</v>
      </c>
      <c r="B3677" s="3">
        <v>42582.535416666666</v>
      </c>
      <c r="C3677" t="s">
        <v>73</v>
      </c>
      <c r="D3677">
        <v>1</v>
      </c>
      <c r="E3677">
        <f>INDEX(products!B:B,MATCH(challenge_2_solution_2!$C3677,products!$A:$A,0))</f>
        <v>11.9</v>
      </c>
      <c r="F3677">
        <f>INDEX(products!C:C,MATCH(challenge_2_solution_2!$C3677,products!$A:$A,0))</f>
        <v>7.74</v>
      </c>
      <c r="G3677">
        <f t="shared" si="57"/>
        <v>11.9</v>
      </c>
      <c r="H3677">
        <f t="shared" si="57"/>
        <v>7.74</v>
      </c>
    </row>
    <row r="3678" spans="1:8" x14ac:dyDescent="0.2">
      <c r="A3678" s="1">
        <v>2814</v>
      </c>
      <c r="B3678" s="3">
        <v>42582.535416666666</v>
      </c>
      <c r="C3678" t="s">
        <v>127</v>
      </c>
      <c r="D3678">
        <v>1</v>
      </c>
      <c r="E3678">
        <f>INDEX(products!B:B,MATCH(challenge_2_solution_2!$C3678,products!$A:$A,0))</f>
        <v>19.899999999999999</v>
      </c>
      <c r="F3678">
        <f>INDEX(products!C:C,MATCH(challenge_2_solution_2!$C3678,products!$A:$A,0))</f>
        <v>9.9499999999999993</v>
      </c>
      <c r="G3678">
        <f t="shared" si="57"/>
        <v>19.899999999999999</v>
      </c>
      <c r="H3678">
        <f t="shared" si="57"/>
        <v>9.9499999999999993</v>
      </c>
    </row>
    <row r="3679" spans="1:8" x14ac:dyDescent="0.2">
      <c r="A3679" s="1">
        <v>2814</v>
      </c>
      <c r="B3679" s="3">
        <v>42582.535416666666</v>
      </c>
      <c r="C3679" t="s">
        <v>155</v>
      </c>
      <c r="D3679">
        <v>1</v>
      </c>
      <c r="E3679">
        <f>INDEX(products!B:B,MATCH(challenge_2_solution_2!$C3679,products!$A:$A,0))</f>
        <v>21.9</v>
      </c>
      <c r="F3679">
        <f>INDEX(products!C:C,MATCH(challenge_2_solution_2!$C3679,products!$A:$A,0))</f>
        <v>11.39</v>
      </c>
      <c r="G3679">
        <f t="shared" si="57"/>
        <v>21.9</v>
      </c>
      <c r="H3679">
        <f t="shared" si="57"/>
        <v>11.39</v>
      </c>
    </row>
    <row r="3680" spans="1:8" x14ac:dyDescent="0.2">
      <c r="A3680" s="1">
        <v>2814</v>
      </c>
      <c r="B3680" s="3">
        <v>42582.535416666666</v>
      </c>
      <c r="C3680" t="s">
        <v>153</v>
      </c>
      <c r="D3680">
        <v>1</v>
      </c>
      <c r="E3680">
        <f>INDEX(products!B:B,MATCH(challenge_2_solution_2!$C3680,products!$A:$A,0))</f>
        <v>21.9</v>
      </c>
      <c r="F3680">
        <f>INDEX(products!C:C,MATCH(challenge_2_solution_2!$C3680,products!$A:$A,0))</f>
        <v>9.86</v>
      </c>
      <c r="G3680">
        <f t="shared" si="57"/>
        <v>21.9</v>
      </c>
      <c r="H3680">
        <f t="shared" si="57"/>
        <v>9.86</v>
      </c>
    </row>
    <row r="3681" spans="1:8" x14ac:dyDescent="0.2">
      <c r="A3681" s="1">
        <v>2814</v>
      </c>
      <c r="B3681" s="3">
        <v>42582.535416666666</v>
      </c>
      <c r="C3681" t="s">
        <v>176</v>
      </c>
      <c r="D3681">
        <v>1</v>
      </c>
      <c r="E3681">
        <f>INDEX(products!B:B,MATCH(challenge_2_solution_2!$C3681,products!$A:$A,0))</f>
        <v>35.9</v>
      </c>
      <c r="F3681">
        <f>INDEX(products!C:C,MATCH(challenge_2_solution_2!$C3681,products!$A:$A,0))</f>
        <v>7.12</v>
      </c>
      <c r="G3681">
        <f t="shared" si="57"/>
        <v>35.9</v>
      </c>
      <c r="H3681">
        <f t="shared" si="57"/>
        <v>7.12</v>
      </c>
    </row>
    <row r="3682" spans="1:8" x14ac:dyDescent="0.2">
      <c r="A3682" s="1">
        <v>2815</v>
      </c>
      <c r="B3682" s="3">
        <v>42582.551388888889</v>
      </c>
      <c r="C3682" t="s">
        <v>113</v>
      </c>
      <c r="D3682">
        <v>1</v>
      </c>
      <c r="E3682">
        <f>INDEX(products!B:B,MATCH(challenge_2_solution_2!$C3682,products!$A:$A,0))</f>
        <v>17.899999999999999</v>
      </c>
      <c r="F3682">
        <f>INDEX(products!C:C,MATCH(challenge_2_solution_2!$C3682,products!$A:$A,0))</f>
        <v>10.199999999999999</v>
      </c>
      <c r="G3682">
        <f t="shared" si="57"/>
        <v>17.899999999999999</v>
      </c>
      <c r="H3682">
        <f t="shared" si="57"/>
        <v>10.199999999999999</v>
      </c>
    </row>
    <row r="3683" spans="1:8" x14ac:dyDescent="0.2">
      <c r="A3683" s="1">
        <v>2815</v>
      </c>
      <c r="B3683" s="3">
        <v>42582.551388888889</v>
      </c>
      <c r="C3683" t="s">
        <v>155</v>
      </c>
      <c r="D3683">
        <v>1</v>
      </c>
      <c r="E3683">
        <f>INDEX(products!B:B,MATCH(challenge_2_solution_2!$C3683,products!$A:$A,0))</f>
        <v>21.9</v>
      </c>
      <c r="F3683">
        <f>INDEX(products!C:C,MATCH(challenge_2_solution_2!$C3683,products!$A:$A,0))</f>
        <v>11.39</v>
      </c>
      <c r="G3683">
        <f t="shared" si="57"/>
        <v>21.9</v>
      </c>
      <c r="H3683">
        <f t="shared" si="57"/>
        <v>11.39</v>
      </c>
    </row>
    <row r="3684" spans="1:8" x14ac:dyDescent="0.2">
      <c r="A3684" s="1">
        <v>2815</v>
      </c>
      <c r="B3684" s="3">
        <v>42582.551388888889</v>
      </c>
      <c r="C3684" t="s">
        <v>157</v>
      </c>
      <c r="D3684">
        <v>1</v>
      </c>
      <c r="E3684">
        <f>INDEX(products!B:B,MATCH(challenge_2_solution_2!$C3684,products!$A:$A,0))</f>
        <v>21.9</v>
      </c>
      <c r="F3684">
        <f>INDEX(products!C:C,MATCH(challenge_2_solution_2!$C3684,products!$A:$A,0))</f>
        <v>11.39</v>
      </c>
      <c r="G3684">
        <f t="shared" si="57"/>
        <v>21.9</v>
      </c>
      <c r="H3684">
        <f t="shared" si="57"/>
        <v>11.39</v>
      </c>
    </row>
    <row r="3685" spans="1:8" x14ac:dyDescent="0.2">
      <c r="A3685" s="1">
        <v>2816</v>
      </c>
      <c r="B3685" s="3">
        <v>42582.635416666664</v>
      </c>
      <c r="C3685" t="s">
        <v>19</v>
      </c>
      <c r="D3685">
        <v>1</v>
      </c>
      <c r="E3685">
        <f>INDEX(products!B:B,MATCH(challenge_2_solution_2!$C3685,products!$A:$A,0))</f>
        <v>5.9</v>
      </c>
      <c r="F3685">
        <f>INDEX(products!C:C,MATCH(challenge_2_solution_2!$C3685,products!$A:$A,0))</f>
        <v>1.65</v>
      </c>
      <c r="G3685">
        <f t="shared" si="57"/>
        <v>5.9</v>
      </c>
      <c r="H3685">
        <f t="shared" si="57"/>
        <v>1.65</v>
      </c>
    </row>
    <row r="3686" spans="1:8" x14ac:dyDescent="0.2">
      <c r="A3686" s="1">
        <v>2816</v>
      </c>
      <c r="B3686" s="3">
        <v>42582.635416666664</v>
      </c>
      <c r="C3686" t="s">
        <v>22</v>
      </c>
      <c r="D3686">
        <v>1</v>
      </c>
      <c r="E3686">
        <f>INDEX(products!B:B,MATCH(challenge_2_solution_2!$C3686,products!$A:$A,0))</f>
        <v>5.9</v>
      </c>
      <c r="F3686">
        <f>INDEX(products!C:C,MATCH(challenge_2_solution_2!$C3686,products!$A:$A,0))</f>
        <v>1.24</v>
      </c>
      <c r="G3686">
        <f t="shared" si="57"/>
        <v>5.9</v>
      </c>
      <c r="H3686">
        <f t="shared" si="57"/>
        <v>1.24</v>
      </c>
    </row>
    <row r="3687" spans="1:8" x14ac:dyDescent="0.2">
      <c r="A3687" s="1">
        <v>2816</v>
      </c>
      <c r="B3687" s="3">
        <v>42582.635416666664</v>
      </c>
      <c r="C3687" t="s">
        <v>75</v>
      </c>
      <c r="D3687">
        <v>1</v>
      </c>
      <c r="E3687">
        <f>INDEX(products!B:B,MATCH(challenge_2_solution_2!$C3687,products!$A:$A,0))</f>
        <v>11.9</v>
      </c>
      <c r="F3687">
        <f>INDEX(products!C:C,MATCH(challenge_2_solution_2!$C3687,products!$A:$A,0))</f>
        <v>2.86</v>
      </c>
      <c r="G3687">
        <f t="shared" si="57"/>
        <v>11.9</v>
      </c>
      <c r="H3687">
        <f t="shared" si="57"/>
        <v>2.86</v>
      </c>
    </row>
    <row r="3688" spans="1:8" x14ac:dyDescent="0.2">
      <c r="A3688" s="1">
        <v>2816</v>
      </c>
      <c r="B3688" s="3">
        <v>42582.635416666664</v>
      </c>
      <c r="C3688" t="s">
        <v>87</v>
      </c>
      <c r="D3688">
        <v>1</v>
      </c>
      <c r="E3688">
        <f>INDEX(products!B:B,MATCH(challenge_2_solution_2!$C3688,products!$A:$A,0))</f>
        <v>15.9</v>
      </c>
      <c r="F3688">
        <f>INDEX(products!C:C,MATCH(challenge_2_solution_2!$C3688,products!$A:$A,0))</f>
        <v>6.2</v>
      </c>
      <c r="G3688">
        <f t="shared" si="57"/>
        <v>15.9</v>
      </c>
      <c r="H3688">
        <f t="shared" si="57"/>
        <v>6.2</v>
      </c>
    </row>
    <row r="3689" spans="1:8" x14ac:dyDescent="0.2">
      <c r="A3689" s="1">
        <v>2816</v>
      </c>
      <c r="B3689" s="3">
        <v>42582.635416666664</v>
      </c>
      <c r="C3689" t="s">
        <v>159</v>
      </c>
      <c r="D3689">
        <v>1</v>
      </c>
      <c r="E3689">
        <f>INDEX(products!B:B,MATCH(challenge_2_solution_2!$C3689,products!$A:$A,0))</f>
        <v>21.9</v>
      </c>
      <c r="F3689">
        <f>INDEX(products!C:C,MATCH(challenge_2_solution_2!$C3689,products!$A:$A,0))</f>
        <v>10.07</v>
      </c>
      <c r="G3689">
        <f t="shared" si="57"/>
        <v>21.9</v>
      </c>
      <c r="H3689">
        <f t="shared" si="57"/>
        <v>10.07</v>
      </c>
    </row>
    <row r="3690" spans="1:8" x14ac:dyDescent="0.2">
      <c r="A3690" s="1">
        <v>2816</v>
      </c>
      <c r="B3690" s="3">
        <v>42582.635416666664</v>
      </c>
      <c r="C3690" t="s">
        <v>165</v>
      </c>
      <c r="D3690">
        <v>1</v>
      </c>
      <c r="E3690">
        <f>INDEX(products!B:B,MATCH(challenge_2_solution_2!$C3690,products!$A:$A,0))</f>
        <v>25.9</v>
      </c>
      <c r="F3690">
        <f>INDEX(products!C:C,MATCH(challenge_2_solution_2!$C3690,products!$A:$A,0))</f>
        <v>13.21</v>
      </c>
      <c r="G3690">
        <f t="shared" si="57"/>
        <v>25.9</v>
      </c>
      <c r="H3690">
        <f t="shared" si="57"/>
        <v>13.21</v>
      </c>
    </row>
    <row r="3691" spans="1:8" x14ac:dyDescent="0.2">
      <c r="A3691" s="1">
        <v>2817</v>
      </c>
      <c r="B3691" s="3">
        <v>42582.727777777778</v>
      </c>
      <c r="C3691" t="s">
        <v>14</v>
      </c>
      <c r="D3691">
        <v>1</v>
      </c>
      <c r="E3691">
        <f>INDEX(products!B:B,MATCH(challenge_2_solution_2!$C3691,products!$A:$A,0))</f>
        <v>5.9</v>
      </c>
      <c r="F3691">
        <f>INDEX(products!C:C,MATCH(challenge_2_solution_2!$C3691,products!$A:$A,0))</f>
        <v>2.36</v>
      </c>
      <c r="G3691">
        <f t="shared" si="57"/>
        <v>5.9</v>
      </c>
      <c r="H3691">
        <f t="shared" si="57"/>
        <v>2.36</v>
      </c>
    </row>
    <row r="3692" spans="1:8" x14ac:dyDescent="0.2">
      <c r="A3692" s="1">
        <v>2817</v>
      </c>
      <c r="B3692" s="3">
        <v>42582.727777777778</v>
      </c>
      <c r="C3692" t="s">
        <v>18</v>
      </c>
      <c r="D3692">
        <v>1</v>
      </c>
      <c r="E3692">
        <f>INDEX(products!B:B,MATCH(challenge_2_solution_2!$C3692,products!$A:$A,0))</f>
        <v>5.9</v>
      </c>
      <c r="F3692">
        <f>INDEX(products!C:C,MATCH(challenge_2_solution_2!$C3692,products!$A:$A,0))</f>
        <v>3.6</v>
      </c>
      <c r="G3692">
        <f t="shared" si="57"/>
        <v>5.9</v>
      </c>
      <c r="H3692">
        <f t="shared" si="57"/>
        <v>3.6</v>
      </c>
    </row>
    <row r="3693" spans="1:8" x14ac:dyDescent="0.2">
      <c r="A3693" s="1">
        <v>2817</v>
      </c>
      <c r="B3693" s="3">
        <v>42582.727777777778</v>
      </c>
      <c r="C3693" t="s">
        <v>54</v>
      </c>
      <c r="D3693">
        <v>1</v>
      </c>
      <c r="E3693">
        <f>INDEX(products!B:B,MATCH(challenge_2_solution_2!$C3693,products!$A:$A,0))</f>
        <v>9.9</v>
      </c>
      <c r="F3693">
        <f>INDEX(products!C:C,MATCH(challenge_2_solution_2!$C3693,products!$A:$A,0))</f>
        <v>2.57</v>
      </c>
      <c r="G3693">
        <f t="shared" si="57"/>
        <v>9.9</v>
      </c>
      <c r="H3693">
        <f t="shared" si="57"/>
        <v>2.57</v>
      </c>
    </row>
    <row r="3694" spans="1:8" x14ac:dyDescent="0.2">
      <c r="A3694" s="1">
        <v>2817</v>
      </c>
      <c r="B3694" s="3">
        <v>42582.727777777778</v>
      </c>
      <c r="C3694" t="s">
        <v>61</v>
      </c>
      <c r="D3694">
        <v>1</v>
      </c>
      <c r="E3694">
        <f>INDEX(products!B:B,MATCH(challenge_2_solution_2!$C3694,products!$A:$A,0))</f>
        <v>11.9</v>
      </c>
      <c r="F3694">
        <f>INDEX(products!C:C,MATCH(challenge_2_solution_2!$C3694,products!$A:$A,0))</f>
        <v>7.74</v>
      </c>
      <c r="G3694">
        <f t="shared" si="57"/>
        <v>11.9</v>
      </c>
      <c r="H3694">
        <f t="shared" si="57"/>
        <v>7.74</v>
      </c>
    </row>
    <row r="3695" spans="1:8" x14ac:dyDescent="0.2">
      <c r="A3695" s="1">
        <v>2817</v>
      </c>
      <c r="B3695" s="3">
        <v>42582.727777777778</v>
      </c>
      <c r="C3695" t="s">
        <v>86</v>
      </c>
      <c r="D3695">
        <v>1</v>
      </c>
      <c r="E3695">
        <f>INDEX(products!B:B,MATCH(challenge_2_solution_2!$C3695,products!$A:$A,0))</f>
        <v>15.9</v>
      </c>
      <c r="F3695">
        <f>INDEX(products!C:C,MATCH(challenge_2_solution_2!$C3695,products!$A:$A,0))</f>
        <v>5.57</v>
      </c>
      <c r="G3695">
        <f t="shared" si="57"/>
        <v>15.9</v>
      </c>
      <c r="H3695">
        <f t="shared" si="57"/>
        <v>5.57</v>
      </c>
    </row>
    <row r="3696" spans="1:8" x14ac:dyDescent="0.2">
      <c r="A3696" s="1">
        <v>2817</v>
      </c>
      <c r="B3696" s="3">
        <v>42582.727777777778</v>
      </c>
      <c r="C3696" t="s">
        <v>96</v>
      </c>
      <c r="D3696">
        <v>1</v>
      </c>
      <c r="E3696">
        <f>INDEX(products!B:B,MATCH(challenge_2_solution_2!$C3696,products!$A:$A,0))</f>
        <v>17.899999999999999</v>
      </c>
      <c r="F3696">
        <f>INDEX(products!C:C,MATCH(challenge_2_solution_2!$C3696,products!$A:$A,0))</f>
        <v>10.92</v>
      </c>
      <c r="G3696">
        <f t="shared" si="57"/>
        <v>17.899999999999999</v>
      </c>
      <c r="H3696">
        <f t="shared" si="57"/>
        <v>10.92</v>
      </c>
    </row>
    <row r="3697" spans="1:8" x14ac:dyDescent="0.2">
      <c r="A3697" s="1">
        <v>2818</v>
      </c>
      <c r="B3697" s="3">
        <v>42584.085416666669</v>
      </c>
      <c r="C3697" t="s">
        <v>8</v>
      </c>
      <c r="D3697">
        <v>1</v>
      </c>
      <c r="E3697">
        <f>INDEX(products!B:B,MATCH(challenge_2_solution_2!$C3697,products!$A:$A,0))</f>
        <v>1.6</v>
      </c>
      <c r="F3697">
        <f>INDEX(products!C:C,MATCH(challenge_2_solution_2!$C3697,products!$A:$A,0))</f>
        <v>0.77</v>
      </c>
      <c r="G3697">
        <f t="shared" si="57"/>
        <v>1.6</v>
      </c>
      <c r="H3697">
        <f t="shared" si="57"/>
        <v>0.77</v>
      </c>
    </row>
    <row r="3698" spans="1:8" x14ac:dyDescent="0.2">
      <c r="A3698" s="1">
        <v>2818</v>
      </c>
      <c r="B3698" s="3">
        <v>42584.085416666669</v>
      </c>
      <c r="C3698" t="s">
        <v>27</v>
      </c>
      <c r="D3698">
        <v>1</v>
      </c>
      <c r="E3698">
        <f>INDEX(products!B:B,MATCH(challenge_2_solution_2!$C3698,products!$A:$A,0))</f>
        <v>7.9</v>
      </c>
      <c r="F3698">
        <f>INDEX(products!C:C,MATCH(challenge_2_solution_2!$C3698,products!$A:$A,0))</f>
        <v>4.03</v>
      </c>
      <c r="G3698">
        <f t="shared" si="57"/>
        <v>7.9</v>
      </c>
      <c r="H3698">
        <f t="shared" si="57"/>
        <v>4.03</v>
      </c>
    </row>
    <row r="3699" spans="1:8" x14ac:dyDescent="0.2">
      <c r="A3699" s="1">
        <v>2818</v>
      </c>
      <c r="B3699" s="3">
        <v>42584.085416666669</v>
      </c>
      <c r="C3699" t="s">
        <v>44</v>
      </c>
      <c r="D3699">
        <v>1</v>
      </c>
      <c r="E3699">
        <f>INDEX(products!B:B,MATCH(challenge_2_solution_2!$C3699,products!$A:$A,0))</f>
        <v>7.9</v>
      </c>
      <c r="F3699">
        <f>INDEX(products!C:C,MATCH(challenge_2_solution_2!$C3699,products!$A:$A,0))</f>
        <v>2.5299999999999998</v>
      </c>
      <c r="G3699">
        <f t="shared" si="57"/>
        <v>7.9</v>
      </c>
      <c r="H3699">
        <f t="shared" si="57"/>
        <v>2.5299999999999998</v>
      </c>
    </row>
    <row r="3700" spans="1:8" x14ac:dyDescent="0.2">
      <c r="A3700" s="1">
        <v>2818</v>
      </c>
      <c r="B3700" s="3">
        <v>42584.085416666669</v>
      </c>
      <c r="C3700" t="s">
        <v>133</v>
      </c>
      <c r="D3700">
        <v>1</v>
      </c>
      <c r="E3700">
        <f>INDEX(products!B:B,MATCH(challenge_2_solution_2!$C3700,products!$A:$A,0))</f>
        <v>19.899999999999999</v>
      </c>
      <c r="F3700">
        <f>INDEX(products!C:C,MATCH(challenge_2_solution_2!$C3700,products!$A:$A,0))</f>
        <v>13.13</v>
      </c>
      <c r="G3700">
        <f t="shared" si="57"/>
        <v>19.899999999999999</v>
      </c>
      <c r="H3700">
        <f t="shared" si="57"/>
        <v>13.13</v>
      </c>
    </row>
    <row r="3701" spans="1:8" x14ac:dyDescent="0.2">
      <c r="A3701" s="1">
        <v>2818</v>
      </c>
      <c r="B3701" s="3">
        <v>42584.085416666669</v>
      </c>
      <c r="C3701" t="s">
        <v>121</v>
      </c>
      <c r="D3701">
        <v>1</v>
      </c>
      <c r="E3701">
        <f>INDEX(products!B:B,MATCH(challenge_2_solution_2!$C3701,products!$A:$A,0))</f>
        <v>19.899999999999999</v>
      </c>
      <c r="F3701">
        <f>INDEX(products!C:C,MATCH(challenge_2_solution_2!$C3701,products!$A:$A,0))</f>
        <v>10.95</v>
      </c>
      <c r="G3701">
        <f t="shared" si="57"/>
        <v>19.899999999999999</v>
      </c>
      <c r="H3701">
        <f t="shared" si="57"/>
        <v>10.95</v>
      </c>
    </row>
    <row r="3702" spans="1:8" x14ac:dyDescent="0.2">
      <c r="A3702" s="1">
        <v>2818</v>
      </c>
      <c r="B3702" s="3">
        <v>42584.085416666669</v>
      </c>
      <c r="C3702" t="s">
        <v>154</v>
      </c>
      <c r="D3702">
        <v>1</v>
      </c>
      <c r="E3702">
        <f>INDEX(products!B:B,MATCH(challenge_2_solution_2!$C3702,products!$A:$A,0))</f>
        <v>21.9</v>
      </c>
      <c r="F3702">
        <f>INDEX(products!C:C,MATCH(challenge_2_solution_2!$C3702,products!$A:$A,0))</f>
        <v>11.83</v>
      </c>
      <c r="G3702">
        <f t="shared" si="57"/>
        <v>21.9</v>
      </c>
      <c r="H3702">
        <f t="shared" si="57"/>
        <v>11.83</v>
      </c>
    </row>
    <row r="3703" spans="1:8" x14ac:dyDescent="0.2">
      <c r="A3703" s="1">
        <v>2818</v>
      </c>
      <c r="B3703" s="3">
        <v>42584.085416666669</v>
      </c>
      <c r="C3703" t="s">
        <v>155</v>
      </c>
      <c r="D3703">
        <v>1</v>
      </c>
      <c r="E3703">
        <f>INDEX(products!B:B,MATCH(challenge_2_solution_2!$C3703,products!$A:$A,0))</f>
        <v>21.9</v>
      </c>
      <c r="F3703">
        <f>INDEX(products!C:C,MATCH(challenge_2_solution_2!$C3703,products!$A:$A,0))</f>
        <v>11.39</v>
      </c>
      <c r="G3703">
        <f t="shared" si="57"/>
        <v>21.9</v>
      </c>
      <c r="H3703">
        <f t="shared" si="57"/>
        <v>11.39</v>
      </c>
    </row>
    <row r="3704" spans="1:8" x14ac:dyDescent="0.2">
      <c r="A3704" s="1">
        <v>2819</v>
      </c>
      <c r="B3704" s="3">
        <v>42584.088194444441</v>
      </c>
      <c r="C3704" t="s">
        <v>33</v>
      </c>
      <c r="D3704">
        <v>1</v>
      </c>
      <c r="E3704">
        <f>INDEX(products!B:B,MATCH(challenge_2_solution_2!$C3704,products!$A:$A,0))</f>
        <v>7.9</v>
      </c>
      <c r="F3704">
        <f>INDEX(products!C:C,MATCH(challenge_2_solution_2!$C3704,products!$A:$A,0))</f>
        <v>2.21</v>
      </c>
      <c r="G3704">
        <f t="shared" si="57"/>
        <v>7.9</v>
      </c>
      <c r="H3704">
        <f t="shared" si="57"/>
        <v>2.21</v>
      </c>
    </row>
    <row r="3705" spans="1:8" x14ac:dyDescent="0.2">
      <c r="A3705" s="1">
        <v>2819</v>
      </c>
      <c r="B3705" s="3">
        <v>42584.088194444441</v>
      </c>
      <c r="C3705" t="s">
        <v>111</v>
      </c>
      <c r="D3705">
        <v>1</v>
      </c>
      <c r="E3705">
        <f>INDEX(products!B:B,MATCH(challenge_2_solution_2!$C3705,products!$A:$A,0))</f>
        <v>17.899999999999999</v>
      </c>
      <c r="F3705">
        <f>INDEX(products!C:C,MATCH(challenge_2_solution_2!$C3705,products!$A:$A,0))</f>
        <v>6.62</v>
      </c>
      <c r="G3705">
        <f t="shared" si="57"/>
        <v>17.899999999999999</v>
      </c>
      <c r="H3705">
        <f t="shared" si="57"/>
        <v>6.62</v>
      </c>
    </row>
    <row r="3706" spans="1:8" x14ac:dyDescent="0.2">
      <c r="A3706" s="1">
        <v>2819</v>
      </c>
      <c r="B3706" s="3">
        <v>42584.088194444441</v>
      </c>
      <c r="C3706" t="s">
        <v>96</v>
      </c>
      <c r="D3706">
        <v>1</v>
      </c>
      <c r="E3706">
        <f>INDEX(products!B:B,MATCH(challenge_2_solution_2!$C3706,products!$A:$A,0))</f>
        <v>17.899999999999999</v>
      </c>
      <c r="F3706">
        <f>INDEX(products!C:C,MATCH(challenge_2_solution_2!$C3706,products!$A:$A,0))</f>
        <v>10.92</v>
      </c>
      <c r="G3706">
        <f t="shared" si="57"/>
        <v>17.899999999999999</v>
      </c>
      <c r="H3706">
        <f t="shared" si="57"/>
        <v>10.92</v>
      </c>
    </row>
    <row r="3707" spans="1:8" x14ac:dyDescent="0.2">
      <c r="A3707" s="1">
        <v>2819</v>
      </c>
      <c r="B3707" s="3">
        <v>42584.088194444441</v>
      </c>
      <c r="C3707" t="s">
        <v>108</v>
      </c>
      <c r="D3707">
        <v>1</v>
      </c>
      <c r="E3707">
        <f>INDEX(products!B:B,MATCH(challenge_2_solution_2!$C3707,products!$A:$A,0))</f>
        <v>17.899999999999999</v>
      </c>
      <c r="F3707">
        <f>INDEX(products!C:C,MATCH(challenge_2_solution_2!$C3707,products!$A:$A,0))</f>
        <v>10.38</v>
      </c>
      <c r="G3707">
        <f t="shared" si="57"/>
        <v>17.899999999999999</v>
      </c>
      <c r="H3707">
        <f t="shared" si="57"/>
        <v>10.38</v>
      </c>
    </row>
    <row r="3708" spans="1:8" x14ac:dyDescent="0.2">
      <c r="A3708" s="1">
        <v>2820</v>
      </c>
      <c r="B3708" s="3">
        <v>42584.731249999997</v>
      </c>
      <c r="C3708" t="s">
        <v>12</v>
      </c>
      <c r="D3708">
        <v>2</v>
      </c>
      <c r="E3708">
        <f>INDEX(products!B:B,MATCH(challenge_2_solution_2!$C3708,products!$A:$A,0))</f>
        <v>5.2</v>
      </c>
      <c r="F3708">
        <f>INDEX(products!C:C,MATCH(challenge_2_solution_2!$C3708,products!$A:$A,0))</f>
        <v>3.07</v>
      </c>
      <c r="G3708">
        <f t="shared" si="57"/>
        <v>10.4</v>
      </c>
      <c r="H3708">
        <f t="shared" si="57"/>
        <v>6.14</v>
      </c>
    </row>
    <row r="3709" spans="1:8" x14ac:dyDescent="0.2">
      <c r="A3709" s="1">
        <v>2820</v>
      </c>
      <c r="B3709" s="3">
        <v>42584.731249999997</v>
      </c>
      <c r="C3709" t="s">
        <v>55</v>
      </c>
      <c r="D3709">
        <v>1</v>
      </c>
      <c r="E3709">
        <f>INDEX(products!B:B,MATCH(challenge_2_solution_2!$C3709,products!$A:$A,0))</f>
        <v>7.9</v>
      </c>
      <c r="F3709">
        <f>INDEX(products!C:C,MATCH(challenge_2_solution_2!$C3709,products!$A:$A,0))</f>
        <v>2.21</v>
      </c>
      <c r="G3709">
        <f t="shared" si="57"/>
        <v>7.9</v>
      </c>
      <c r="H3709">
        <f t="shared" si="57"/>
        <v>2.21</v>
      </c>
    </row>
    <row r="3710" spans="1:8" x14ac:dyDescent="0.2">
      <c r="A3710" s="1">
        <v>2820</v>
      </c>
      <c r="B3710" s="3">
        <v>42584.731249999997</v>
      </c>
      <c r="C3710" t="s">
        <v>87</v>
      </c>
      <c r="D3710">
        <v>1</v>
      </c>
      <c r="E3710">
        <f>INDEX(products!B:B,MATCH(challenge_2_solution_2!$C3710,products!$A:$A,0))</f>
        <v>15.9</v>
      </c>
      <c r="F3710">
        <f>INDEX(products!C:C,MATCH(challenge_2_solution_2!$C3710,products!$A:$A,0))</f>
        <v>6.2</v>
      </c>
      <c r="G3710">
        <f t="shared" si="57"/>
        <v>15.9</v>
      </c>
      <c r="H3710">
        <f t="shared" si="57"/>
        <v>6.2</v>
      </c>
    </row>
    <row r="3711" spans="1:8" x14ac:dyDescent="0.2">
      <c r="A3711" s="1">
        <v>2820</v>
      </c>
      <c r="B3711" s="3">
        <v>42584.731249999997</v>
      </c>
      <c r="C3711" t="s">
        <v>89</v>
      </c>
      <c r="D3711">
        <v>1</v>
      </c>
      <c r="E3711">
        <f>INDEX(products!B:B,MATCH(challenge_2_solution_2!$C3711,products!$A:$A,0))</f>
        <v>17.899999999999999</v>
      </c>
      <c r="F3711">
        <f>INDEX(products!C:C,MATCH(challenge_2_solution_2!$C3711,products!$A:$A,0))</f>
        <v>3.94</v>
      </c>
      <c r="G3711">
        <f t="shared" si="57"/>
        <v>17.899999999999999</v>
      </c>
      <c r="H3711">
        <f t="shared" si="57"/>
        <v>3.94</v>
      </c>
    </row>
    <row r="3712" spans="1:8" x14ac:dyDescent="0.2">
      <c r="A3712" s="1">
        <v>2821</v>
      </c>
      <c r="B3712" s="3">
        <v>42584.780555555553</v>
      </c>
      <c r="C3712" t="s">
        <v>8</v>
      </c>
      <c r="D3712">
        <v>4</v>
      </c>
      <c r="E3712">
        <f>INDEX(products!B:B,MATCH(challenge_2_solution_2!$C3712,products!$A:$A,0))</f>
        <v>1.6</v>
      </c>
      <c r="F3712">
        <f>INDEX(products!C:C,MATCH(challenge_2_solution_2!$C3712,products!$A:$A,0))</f>
        <v>0.77</v>
      </c>
      <c r="G3712">
        <f t="shared" si="57"/>
        <v>6.4</v>
      </c>
      <c r="H3712">
        <f t="shared" si="57"/>
        <v>3.08</v>
      </c>
    </row>
    <row r="3713" spans="1:8" x14ac:dyDescent="0.2">
      <c r="A3713" s="1">
        <v>2821</v>
      </c>
      <c r="B3713" s="3">
        <v>42584.780555555553</v>
      </c>
      <c r="C3713" t="s">
        <v>10</v>
      </c>
      <c r="D3713">
        <v>1</v>
      </c>
      <c r="E3713">
        <f>INDEX(products!B:B,MATCH(challenge_2_solution_2!$C3713,products!$A:$A,0))</f>
        <v>3.9</v>
      </c>
      <c r="F3713">
        <f>INDEX(products!C:C,MATCH(challenge_2_solution_2!$C3713,products!$A:$A,0))</f>
        <v>1.17</v>
      </c>
      <c r="G3713">
        <f t="shared" si="57"/>
        <v>3.9</v>
      </c>
      <c r="H3713">
        <f t="shared" si="57"/>
        <v>1.17</v>
      </c>
    </row>
    <row r="3714" spans="1:8" x14ac:dyDescent="0.2">
      <c r="A3714" s="1">
        <v>2821</v>
      </c>
      <c r="B3714" s="3">
        <v>42584.780555555553</v>
      </c>
      <c r="C3714" t="s">
        <v>12</v>
      </c>
      <c r="D3714">
        <v>1</v>
      </c>
      <c r="E3714">
        <f>INDEX(products!B:B,MATCH(challenge_2_solution_2!$C3714,products!$A:$A,0))</f>
        <v>5.2</v>
      </c>
      <c r="F3714">
        <f>INDEX(products!C:C,MATCH(challenge_2_solution_2!$C3714,products!$A:$A,0))</f>
        <v>3.07</v>
      </c>
      <c r="G3714">
        <f t="shared" si="57"/>
        <v>5.2</v>
      </c>
      <c r="H3714">
        <f t="shared" si="57"/>
        <v>3.07</v>
      </c>
    </row>
    <row r="3715" spans="1:8" x14ac:dyDescent="0.2">
      <c r="A3715" s="1">
        <v>2821</v>
      </c>
      <c r="B3715" s="3">
        <v>42584.780555555553</v>
      </c>
      <c r="C3715" t="s">
        <v>33</v>
      </c>
      <c r="D3715">
        <v>1</v>
      </c>
      <c r="E3715">
        <f>INDEX(products!B:B,MATCH(challenge_2_solution_2!$C3715,products!$A:$A,0))</f>
        <v>7.9</v>
      </c>
      <c r="F3715">
        <f>INDEX(products!C:C,MATCH(challenge_2_solution_2!$C3715,products!$A:$A,0))</f>
        <v>2.21</v>
      </c>
      <c r="G3715">
        <f t="shared" ref="G3715:H3778" si="58">$D3715*E3715</f>
        <v>7.9</v>
      </c>
      <c r="H3715">
        <f t="shared" si="58"/>
        <v>2.21</v>
      </c>
    </row>
    <row r="3716" spans="1:8" x14ac:dyDescent="0.2">
      <c r="A3716" s="1">
        <v>2821</v>
      </c>
      <c r="B3716" s="3">
        <v>42584.780555555553</v>
      </c>
      <c r="C3716" t="s">
        <v>34</v>
      </c>
      <c r="D3716">
        <v>1</v>
      </c>
      <c r="E3716">
        <f>INDEX(products!B:B,MATCH(challenge_2_solution_2!$C3716,products!$A:$A,0))</f>
        <v>7.9</v>
      </c>
      <c r="F3716">
        <f>INDEX(products!C:C,MATCH(challenge_2_solution_2!$C3716,products!$A:$A,0))</f>
        <v>1.58</v>
      </c>
      <c r="G3716">
        <f t="shared" si="58"/>
        <v>7.9</v>
      </c>
      <c r="H3716">
        <f t="shared" si="58"/>
        <v>1.58</v>
      </c>
    </row>
    <row r="3717" spans="1:8" x14ac:dyDescent="0.2">
      <c r="A3717" s="1">
        <v>2821</v>
      </c>
      <c r="B3717" s="3">
        <v>42584.780555555553</v>
      </c>
      <c r="C3717" t="s">
        <v>32</v>
      </c>
      <c r="D3717">
        <v>1</v>
      </c>
      <c r="E3717">
        <f>INDEX(products!B:B,MATCH(challenge_2_solution_2!$C3717,products!$A:$A,0))</f>
        <v>7.9</v>
      </c>
      <c r="F3717">
        <f>INDEX(products!C:C,MATCH(challenge_2_solution_2!$C3717,products!$A:$A,0))</f>
        <v>2.92</v>
      </c>
      <c r="G3717">
        <f t="shared" si="58"/>
        <v>7.9</v>
      </c>
      <c r="H3717">
        <f t="shared" si="58"/>
        <v>2.92</v>
      </c>
    </row>
    <row r="3718" spans="1:8" x14ac:dyDescent="0.2">
      <c r="A3718" s="1">
        <v>2821</v>
      </c>
      <c r="B3718" s="3">
        <v>42584.780555555553</v>
      </c>
      <c r="C3718" t="s">
        <v>28</v>
      </c>
      <c r="D3718">
        <v>1</v>
      </c>
      <c r="E3718">
        <f>INDEX(products!B:B,MATCH(challenge_2_solution_2!$C3718,products!$A:$A,0))</f>
        <v>7.9</v>
      </c>
      <c r="F3718">
        <f>INDEX(products!C:C,MATCH(challenge_2_solution_2!$C3718,products!$A:$A,0))</f>
        <v>2.4500000000000002</v>
      </c>
      <c r="G3718">
        <f t="shared" si="58"/>
        <v>7.9</v>
      </c>
      <c r="H3718">
        <f t="shared" si="58"/>
        <v>2.4500000000000002</v>
      </c>
    </row>
    <row r="3719" spans="1:8" x14ac:dyDescent="0.2">
      <c r="A3719" s="1">
        <v>2821</v>
      </c>
      <c r="B3719" s="3">
        <v>42584.780555555553</v>
      </c>
      <c r="C3719" t="s">
        <v>61</v>
      </c>
      <c r="D3719">
        <v>1</v>
      </c>
      <c r="E3719">
        <f>INDEX(products!B:B,MATCH(challenge_2_solution_2!$C3719,products!$A:$A,0))</f>
        <v>11.9</v>
      </c>
      <c r="F3719">
        <f>INDEX(products!C:C,MATCH(challenge_2_solution_2!$C3719,products!$A:$A,0))</f>
        <v>7.74</v>
      </c>
      <c r="G3719">
        <f t="shared" si="58"/>
        <v>11.9</v>
      </c>
      <c r="H3719">
        <f t="shared" si="58"/>
        <v>7.74</v>
      </c>
    </row>
    <row r="3720" spans="1:8" x14ac:dyDescent="0.2">
      <c r="A3720" s="1">
        <v>2821</v>
      </c>
      <c r="B3720" s="3">
        <v>42584.780555555553</v>
      </c>
      <c r="C3720" t="s">
        <v>118</v>
      </c>
      <c r="D3720">
        <v>1</v>
      </c>
      <c r="E3720">
        <f>INDEX(products!B:B,MATCH(challenge_2_solution_2!$C3720,products!$A:$A,0))</f>
        <v>19.899999999999999</v>
      </c>
      <c r="F3720">
        <f>INDEX(products!C:C,MATCH(challenge_2_solution_2!$C3720,products!$A:$A,0))</f>
        <v>12.74</v>
      </c>
      <c r="G3720">
        <f t="shared" si="58"/>
        <v>19.899999999999999</v>
      </c>
      <c r="H3720">
        <f t="shared" si="58"/>
        <v>12.74</v>
      </c>
    </row>
    <row r="3721" spans="1:8" x14ac:dyDescent="0.2">
      <c r="A3721" s="1">
        <v>2821</v>
      </c>
      <c r="B3721" s="3">
        <v>42584.780555555553</v>
      </c>
      <c r="C3721" t="s">
        <v>163</v>
      </c>
      <c r="D3721">
        <v>1</v>
      </c>
      <c r="E3721">
        <f>INDEX(products!B:B,MATCH(challenge_2_solution_2!$C3721,products!$A:$A,0))</f>
        <v>25.9</v>
      </c>
      <c r="F3721">
        <f>INDEX(products!C:C,MATCH(challenge_2_solution_2!$C3721,products!$A:$A,0))</f>
        <v>15.28</v>
      </c>
      <c r="G3721">
        <f t="shared" si="58"/>
        <v>25.9</v>
      </c>
      <c r="H3721">
        <f t="shared" si="58"/>
        <v>15.28</v>
      </c>
    </row>
    <row r="3722" spans="1:8" x14ac:dyDescent="0.2">
      <c r="A3722" s="1">
        <v>2822</v>
      </c>
      <c r="B3722" s="3">
        <v>42584.822916666664</v>
      </c>
      <c r="C3722" t="s">
        <v>15</v>
      </c>
      <c r="D3722">
        <v>1</v>
      </c>
      <c r="E3722">
        <f>INDEX(products!B:B,MATCH(challenge_2_solution_2!$C3722,products!$A:$A,0))</f>
        <v>5.9</v>
      </c>
      <c r="F3722">
        <f>INDEX(products!C:C,MATCH(challenge_2_solution_2!$C3722,products!$A:$A,0))</f>
        <v>3.07</v>
      </c>
      <c r="G3722">
        <f t="shared" si="58"/>
        <v>5.9</v>
      </c>
      <c r="H3722">
        <f t="shared" si="58"/>
        <v>3.07</v>
      </c>
    </row>
    <row r="3723" spans="1:8" x14ac:dyDescent="0.2">
      <c r="A3723" s="1">
        <v>2822</v>
      </c>
      <c r="B3723" s="3">
        <v>42584.822916666664</v>
      </c>
      <c r="C3723" t="s">
        <v>17</v>
      </c>
      <c r="D3723">
        <v>2</v>
      </c>
      <c r="E3723">
        <f>INDEX(products!B:B,MATCH(challenge_2_solution_2!$C3723,products!$A:$A,0))</f>
        <v>5.9</v>
      </c>
      <c r="F3723">
        <f>INDEX(products!C:C,MATCH(challenge_2_solution_2!$C3723,products!$A:$A,0))</f>
        <v>2.83</v>
      </c>
      <c r="G3723">
        <f t="shared" si="58"/>
        <v>11.8</v>
      </c>
      <c r="H3723">
        <f t="shared" si="58"/>
        <v>5.66</v>
      </c>
    </row>
    <row r="3724" spans="1:8" x14ac:dyDescent="0.2">
      <c r="A3724" s="1">
        <v>2822</v>
      </c>
      <c r="B3724" s="3">
        <v>42584.822916666664</v>
      </c>
      <c r="C3724" t="s">
        <v>14</v>
      </c>
      <c r="D3724">
        <v>1</v>
      </c>
      <c r="E3724">
        <f>INDEX(products!B:B,MATCH(challenge_2_solution_2!$C3724,products!$A:$A,0))</f>
        <v>5.9</v>
      </c>
      <c r="F3724">
        <f>INDEX(products!C:C,MATCH(challenge_2_solution_2!$C3724,products!$A:$A,0))</f>
        <v>2.36</v>
      </c>
      <c r="G3724">
        <f t="shared" si="58"/>
        <v>5.9</v>
      </c>
      <c r="H3724">
        <f t="shared" si="58"/>
        <v>2.36</v>
      </c>
    </row>
    <row r="3725" spans="1:8" x14ac:dyDescent="0.2">
      <c r="A3725" s="1">
        <v>2822</v>
      </c>
      <c r="B3725" s="3">
        <v>42584.822916666664</v>
      </c>
      <c r="C3725" t="s">
        <v>39</v>
      </c>
      <c r="D3725">
        <v>2</v>
      </c>
      <c r="E3725">
        <f>INDEX(products!B:B,MATCH(challenge_2_solution_2!$C3725,products!$A:$A,0))</f>
        <v>7.9</v>
      </c>
      <c r="F3725">
        <f>INDEX(products!C:C,MATCH(challenge_2_solution_2!$C3725,products!$A:$A,0))</f>
        <v>2.69</v>
      </c>
      <c r="G3725">
        <f t="shared" si="58"/>
        <v>15.8</v>
      </c>
      <c r="H3725">
        <f t="shared" si="58"/>
        <v>5.38</v>
      </c>
    </row>
    <row r="3726" spans="1:8" x14ac:dyDescent="0.2">
      <c r="A3726" s="1">
        <v>2822</v>
      </c>
      <c r="B3726" s="3">
        <v>42584.822916666664</v>
      </c>
      <c r="C3726" t="s">
        <v>86</v>
      </c>
      <c r="D3726">
        <v>2</v>
      </c>
      <c r="E3726">
        <f>INDEX(products!B:B,MATCH(challenge_2_solution_2!$C3726,products!$A:$A,0))</f>
        <v>15.9</v>
      </c>
      <c r="F3726">
        <f>INDEX(products!C:C,MATCH(challenge_2_solution_2!$C3726,products!$A:$A,0))</f>
        <v>5.57</v>
      </c>
      <c r="G3726">
        <f t="shared" si="58"/>
        <v>31.8</v>
      </c>
      <c r="H3726">
        <f t="shared" si="58"/>
        <v>11.14</v>
      </c>
    </row>
    <row r="3727" spans="1:8" x14ac:dyDescent="0.2">
      <c r="A3727" s="1">
        <v>2822</v>
      </c>
      <c r="B3727" s="3">
        <v>42584.822916666664</v>
      </c>
      <c r="C3727" t="s">
        <v>86</v>
      </c>
      <c r="D3727">
        <v>1</v>
      </c>
      <c r="E3727">
        <f>INDEX(products!B:B,MATCH(challenge_2_solution_2!$C3727,products!$A:$A,0))</f>
        <v>15.9</v>
      </c>
      <c r="F3727">
        <f>INDEX(products!C:C,MATCH(challenge_2_solution_2!$C3727,products!$A:$A,0))</f>
        <v>5.57</v>
      </c>
      <c r="G3727">
        <f t="shared" si="58"/>
        <v>15.9</v>
      </c>
      <c r="H3727">
        <f t="shared" si="58"/>
        <v>5.57</v>
      </c>
    </row>
    <row r="3728" spans="1:8" x14ac:dyDescent="0.2">
      <c r="A3728" s="1">
        <v>2822</v>
      </c>
      <c r="B3728" s="3">
        <v>42584.822916666664</v>
      </c>
      <c r="C3728" t="s">
        <v>86</v>
      </c>
      <c r="D3728">
        <v>1</v>
      </c>
      <c r="E3728">
        <f>INDEX(products!B:B,MATCH(challenge_2_solution_2!$C3728,products!$A:$A,0))</f>
        <v>15.9</v>
      </c>
      <c r="F3728">
        <f>INDEX(products!C:C,MATCH(challenge_2_solution_2!$C3728,products!$A:$A,0))</f>
        <v>5.57</v>
      </c>
      <c r="G3728">
        <f t="shared" si="58"/>
        <v>15.9</v>
      </c>
      <c r="H3728">
        <f t="shared" si="58"/>
        <v>5.57</v>
      </c>
    </row>
    <row r="3729" spans="1:8" x14ac:dyDescent="0.2">
      <c r="A3729" s="1">
        <v>2822</v>
      </c>
      <c r="B3729" s="3">
        <v>42584.822916666664</v>
      </c>
      <c r="C3729" t="s">
        <v>88</v>
      </c>
      <c r="D3729">
        <v>1</v>
      </c>
      <c r="E3729">
        <f>INDEX(products!B:B,MATCH(challenge_2_solution_2!$C3729,products!$A:$A,0))</f>
        <v>15.9</v>
      </c>
      <c r="F3729">
        <f>INDEX(products!C:C,MATCH(challenge_2_solution_2!$C3729,products!$A:$A,0))</f>
        <v>7</v>
      </c>
      <c r="G3729">
        <f t="shared" si="58"/>
        <v>15.9</v>
      </c>
      <c r="H3729">
        <f t="shared" si="58"/>
        <v>7</v>
      </c>
    </row>
    <row r="3730" spans="1:8" x14ac:dyDescent="0.2">
      <c r="A3730" s="1">
        <v>2822</v>
      </c>
      <c r="B3730" s="3">
        <v>42584.822916666664</v>
      </c>
      <c r="C3730" t="s">
        <v>86</v>
      </c>
      <c r="D3730">
        <v>1</v>
      </c>
      <c r="E3730">
        <f>INDEX(products!B:B,MATCH(challenge_2_solution_2!$C3730,products!$A:$A,0))</f>
        <v>15.9</v>
      </c>
      <c r="F3730">
        <f>INDEX(products!C:C,MATCH(challenge_2_solution_2!$C3730,products!$A:$A,0))</f>
        <v>5.57</v>
      </c>
      <c r="G3730">
        <f t="shared" si="58"/>
        <v>15.9</v>
      </c>
      <c r="H3730">
        <f t="shared" si="58"/>
        <v>5.57</v>
      </c>
    </row>
    <row r="3731" spans="1:8" x14ac:dyDescent="0.2">
      <c r="A3731" s="1">
        <v>2822</v>
      </c>
      <c r="B3731" s="3">
        <v>42584.822916666664</v>
      </c>
      <c r="C3731" t="s">
        <v>160</v>
      </c>
      <c r="D3731">
        <v>1</v>
      </c>
      <c r="E3731">
        <f>INDEX(products!B:B,MATCH(challenge_2_solution_2!$C3731,products!$A:$A,0))</f>
        <v>23.9</v>
      </c>
      <c r="F3731">
        <f>INDEX(products!C:C,MATCH(challenge_2_solution_2!$C3731,products!$A:$A,0))</f>
        <v>9.08</v>
      </c>
      <c r="G3731">
        <f t="shared" si="58"/>
        <v>23.9</v>
      </c>
      <c r="H3731">
        <f t="shared" si="58"/>
        <v>9.08</v>
      </c>
    </row>
    <row r="3732" spans="1:8" x14ac:dyDescent="0.2">
      <c r="A3732" s="1">
        <v>2823</v>
      </c>
      <c r="B3732" s="3">
        <v>42584.92291666667</v>
      </c>
      <c r="C3732" t="s">
        <v>34</v>
      </c>
      <c r="D3732">
        <v>1</v>
      </c>
      <c r="E3732">
        <f>INDEX(products!B:B,MATCH(challenge_2_solution_2!$C3732,products!$A:$A,0))</f>
        <v>7.9</v>
      </c>
      <c r="F3732">
        <f>INDEX(products!C:C,MATCH(challenge_2_solution_2!$C3732,products!$A:$A,0))</f>
        <v>1.58</v>
      </c>
      <c r="G3732">
        <f t="shared" si="58"/>
        <v>7.9</v>
      </c>
      <c r="H3732">
        <f t="shared" si="58"/>
        <v>1.58</v>
      </c>
    </row>
    <row r="3733" spans="1:8" x14ac:dyDescent="0.2">
      <c r="A3733" s="1">
        <v>2823</v>
      </c>
      <c r="B3733" s="3">
        <v>42584.92291666667</v>
      </c>
      <c r="C3733" t="s">
        <v>33</v>
      </c>
      <c r="D3733">
        <v>1</v>
      </c>
      <c r="E3733">
        <f>INDEX(products!B:B,MATCH(challenge_2_solution_2!$C3733,products!$A:$A,0))</f>
        <v>7.9</v>
      </c>
      <c r="F3733">
        <f>INDEX(products!C:C,MATCH(challenge_2_solution_2!$C3733,products!$A:$A,0))</f>
        <v>2.21</v>
      </c>
      <c r="G3733">
        <f t="shared" si="58"/>
        <v>7.9</v>
      </c>
      <c r="H3733">
        <f t="shared" si="58"/>
        <v>2.21</v>
      </c>
    </row>
    <row r="3734" spans="1:8" x14ac:dyDescent="0.2">
      <c r="A3734" s="1">
        <v>2823</v>
      </c>
      <c r="B3734" s="3">
        <v>42584.92291666667</v>
      </c>
      <c r="C3734" t="s">
        <v>58</v>
      </c>
      <c r="D3734">
        <v>1</v>
      </c>
      <c r="E3734">
        <f>INDEX(products!B:B,MATCH(challenge_2_solution_2!$C3734,products!$A:$A,0))</f>
        <v>9.9</v>
      </c>
      <c r="F3734">
        <f>INDEX(products!C:C,MATCH(challenge_2_solution_2!$C3734,products!$A:$A,0))</f>
        <v>4.95</v>
      </c>
      <c r="G3734">
        <f t="shared" si="58"/>
        <v>9.9</v>
      </c>
      <c r="H3734">
        <f t="shared" si="58"/>
        <v>4.95</v>
      </c>
    </row>
    <row r="3735" spans="1:8" x14ac:dyDescent="0.2">
      <c r="A3735" s="1">
        <v>2823</v>
      </c>
      <c r="B3735" s="3">
        <v>42584.92291666667</v>
      </c>
      <c r="C3735" t="s">
        <v>51</v>
      </c>
      <c r="D3735">
        <v>1</v>
      </c>
      <c r="E3735">
        <f>INDEX(products!B:B,MATCH(challenge_2_solution_2!$C3735,products!$A:$A,0))</f>
        <v>9.9</v>
      </c>
      <c r="F3735">
        <f>INDEX(products!C:C,MATCH(challenge_2_solution_2!$C3735,products!$A:$A,0))</f>
        <v>3.07</v>
      </c>
      <c r="G3735">
        <f t="shared" si="58"/>
        <v>9.9</v>
      </c>
      <c r="H3735">
        <f t="shared" si="58"/>
        <v>3.07</v>
      </c>
    </row>
    <row r="3736" spans="1:8" x14ac:dyDescent="0.2">
      <c r="A3736" s="1">
        <v>2824</v>
      </c>
      <c r="B3736" s="3">
        <v>42584.935416666667</v>
      </c>
      <c r="C3736" t="s">
        <v>27</v>
      </c>
      <c r="D3736">
        <v>1</v>
      </c>
      <c r="E3736">
        <f>INDEX(products!B:B,MATCH(challenge_2_solution_2!$C3736,products!$A:$A,0))</f>
        <v>7.9</v>
      </c>
      <c r="F3736">
        <f>INDEX(products!C:C,MATCH(challenge_2_solution_2!$C3736,products!$A:$A,0))</f>
        <v>4.03</v>
      </c>
      <c r="G3736">
        <f t="shared" si="58"/>
        <v>7.9</v>
      </c>
      <c r="H3736">
        <f t="shared" si="58"/>
        <v>4.03</v>
      </c>
    </row>
    <row r="3737" spans="1:8" x14ac:dyDescent="0.2">
      <c r="A3737" s="1">
        <v>2824</v>
      </c>
      <c r="B3737" s="3">
        <v>42584.935416666667</v>
      </c>
      <c r="C3737" t="s">
        <v>95</v>
      </c>
      <c r="D3737">
        <v>1</v>
      </c>
      <c r="E3737">
        <f>INDEX(products!B:B,MATCH(challenge_2_solution_2!$C3737,products!$A:$A,0))</f>
        <v>17.899999999999999</v>
      </c>
      <c r="F3737">
        <f>INDEX(products!C:C,MATCH(challenge_2_solution_2!$C3737,products!$A:$A,0))</f>
        <v>4.3</v>
      </c>
      <c r="G3737">
        <f t="shared" si="58"/>
        <v>17.899999999999999</v>
      </c>
      <c r="H3737">
        <f t="shared" si="58"/>
        <v>4.3</v>
      </c>
    </row>
    <row r="3738" spans="1:8" x14ac:dyDescent="0.2">
      <c r="A3738" s="1">
        <v>2824</v>
      </c>
      <c r="B3738" s="3">
        <v>42584.935416666667</v>
      </c>
      <c r="C3738" t="s">
        <v>94</v>
      </c>
      <c r="D3738">
        <v>1</v>
      </c>
      <c r="E3738">
        <f>INDEX(products!B:B,MATCH(challenge_2_solution_2!$C3738,products!$A:$A,0))</f>
        <v>17.899999999999999</v>
      </c>
      <c r="F3738">
        <f>INDEX(products!C:C,MATCH(challenge_2_solution_2!$C3738,products!$A:$A,0))</f>
        <v>10.02</v>
      </c>
      <c r="G3738">
        <f t="shared" si="58"/>
        <v>17.899999999999999</v>
      </c>
      <c r="H3738">
        <f t="shared" si="58"/>
        <v>10.02</v>
      </c>
    </row>
    <row r="3739" spans="1:8" x14ac:dyDescent="0.2">
      <c r="A3739" s="1">
        <v>2825</v>
      </c>
      <c r="B3739" s="3">
        <v>42585.583333333336</v>
      </c>
      <c r="C3739" t="s">
        <v>55</v>
      </c>
      <c r="D3739">
        <v>1</v>
      </c>
      <c r="E3739">
        <f>INDEX(products!B:B,MATCH(challenge_2_solution_2!$C3739,products!$A:$A,0))</f>
        <v>7.9</v>
      </c>
      <c r="F3739">
        <f>INDEX(products!C:C,MATCH(challenge_2_solution_2!$C3739,products!$A:$A,0))</f>
        <v>2.21</v>
      </c>
      <c r="G3739">
        <f t="shared" si="58"/>
        <v>7.9</v>
      </c>
      <c r="H3739">
        <f t="shared" si="58"/>
        <v>2.21</v>
      </c>
    </row>
    <row r="3740" spans="1:8" x14ac:dyDescent="0.2">
      <c r="A3740" s="1">
        <v>2826</v>
      </c>
      <c r="B3740" s="3">
        <v>42585.588194444441</v>
      </c>
      <c r="C3740" t="s">
        <v>33</v>
      </c>
      <c r="D3740">
        <v>1</v>
      </c>
      <c r="E3740">
        <f>INDEX(products!B:B,MATCH(challenge_2_solution_2!$C3740,products!$A:$A,0))</f>
        <v>7.9</v>
      </c>
      <c r="F3740">
        <f>INDEX(products!C:C,MATCH(challenge_2_solution_2!$C3740,products!$A:$A,0))</f>
        <v>2.21</v>
      </c>
      <c r="G3740">
        <f t="shared" si="58"/>
        <v>7.9</v>
      </c>
      <c r="H3740">
        <f t="shared" si="58"/>
        <v>2.21</v>
      </c>
    </row>
    <row r="3741" spans="1:8" x14ac:dyDescent="0.2">
      <c r="A3741" s="1">
        <v>2828</v>
      </c>
      <c r="B3741" s="3">
        <v>42585.745138888888</v>
      </c>
      <c r="C3741" t="s">
        <v>15</v>
      </c>
      <c r="D3741">
        <v>2</v>
      </c>
      <c r="E3741">
        <f>INDEX(products!B:B,MATCH(challenge_2_solution_2!$C3741,products!$A:$A,0))</f>
        <v>5.9</v>
      </c>
      <c r="F3741">
        <f>INDEX(products!C:C,MATCH(challenge_2_solution_2!$C3741,products!$A:$A,0))</f>
        <v>3.07</v>
      </c>
      <c r="G3741">
        <f t="shared" si="58"/>
        <v>11.8</v>
      </c>
      <c r="H3741">
        <f t="shared" si="58"/>
        <v>6.14</v>
      </c>
    </row>
    <row r="3742" spans="1:8" x14ac:dyDescent="0.2">
      <c r="A3742" s="1">
        <v>2828</v>
      </c>
      <c r="B3742" s="3">
        <v>42585.745138888888</v>
      </c>
      <c r="C3742" t="s">
        <v>17</v>
      </c>
      <c r="D3742">
        <v>1</v>
      </c>
      <c r="E3742">
        <f>INDEX(products!B:B,MATCH(challenge_2_solution_2!$C3742,products!$A:$A,0))</f>
        <v>5.9</v>
      </c>
      <c r="F3742">
        <f>INDEX(products!C:C,MATCH(challenge_2_solution_2!$C3742,products!$A:$A,0))</f>
        <v>2.83</v>
      </c>
      <c r="G3742">
        <f t="shared" si="58"/>
        <v>5.9</v>
      </c>
      <c r="H3742">
        <f t="shared" si="58"/>
        <v>2.83</v>
      </c>
    </row>
    <row r="3743" spans="1:8" x14ac:dyDescent="0.2">
      <c r="A3743" s="1">
        <v>2828</v>
      </c>
      <c r="B3743" s="3">
        <v>42585.745138888888</v>
      </c>
      <c r="C3743" t="s">
        <v>57</v>
      </c>
      <c r="D3743">
        <v>1</v>
      </c>
      <c r="E3743">
        <f>INDEX(products!B:B,MATCH(challenge_2_solution_2!$C3743,products!$A:$A,0))</f>
        <v>9.9</v>
      </c>
      <c r="F3743">
        <f>INDEX(products!C:C,MATCH(challenge_2_solution_2!$C3743,products!$A:$A,0))</f>
        <v>3.76</v>
      </c>
      <c r="G3743">
        <f t="shared" si="58"/>
        <v>9.9</v>
      </c>
      <c r="H3743">
        <f t="shared" si="58"/>
        <v>3.76</v>
      </c>
    </row>
    <row r="3744" spans="1:8" x14ac:dyDescent="0.2">
      <c r="A3744" s="1">
        <v>2828</v>
      </c>
      <c r="B3744" s="3">
        <v>42585.745138888888</v>
      </c>
      <c r="C3744" t="s">
        <v>95</v>
      </c>
      <c r="D3744">
        <v>1</v>
      </c>
      <c r="E3744">
        <f>INDEX(products!B:B,MATCH(challenge_2_solution_2!$C3744,products!$A:$A,0))</f>
        <v>17.899999999999999</v>
      </c>
      <c r="F3744">
        <f>INDEX(products!C:C,MATCH(challenge_2_solution_2!$C3744,products!$A:$A,0))</f>
        <v>4.3</v>
      </c>
      <c r="G3744">
        <f t="shared" si="58"/>
        <v>17.899999999999999</v>
      </c>
      <c r="H3744">
        <f t="shared" si="58"/>
        <v>4.3</v>
      </c>
    </row>
    <row r="3745" spans="1:8" x14ac:dyDescent="0.2">
      <c r="A3745" s="1">
        <v>2829</v>
      </c>
      <c r="B3745" s="3">
        <v>42585.746527777781</v>
      </c>
      <c r="C3745" t="s">
        <v>15</v>
      </c>
      <c r="D3745">
        <v>2</v>
      </c>
      <c r="E3745">
        <f>INDEX(products!B:B,MATCH(challenge_2_solution_2!$C3745,products!$A:$A,0))</f>
        <v>5.9</v>
      </c>
      <c r="F3745">
        <f>INDEX(products!C:C,MATCH(challenge_2_solution_2!$C3745,products!$A:$A,0))</f>
        <v>3.07</v>
      </c>
      <c r="G3745">
        <f t="shared" si="58"/>
        <v>11.8</v>
      </c>
      <c r="H3745">
        <f t="shared" si="58"/>
        <v>6.14</v>
      </c>
    </row>
    <row r="3746" spans="1:8" x14ac:dyDescent="0.2">
      <c r="A3746" s="1">
        <v>2829</v>
      </c>
      <c r="B3746" s="3">
        <v>42585.746527777781</v>
      </c>
      <c r="C3746" t="s">
        <v>17</v>
      </c>
      <c r="D3746">
        <v>1</v>
      </c>
      <c r="E3746">
        <f>INDEX(products!B:B,MATCH(challenge_2_solution_2!$C3746,products!$A:$A,0))</f>
        <v>5.9</v>
      </c>
      <c r="F3746">
        <f>INDEX(products!C:C,MATCH(challenge_2_solution_2!$C3746,products!$A:$A,0))</f>
        <v>2.83</v>
      </c>
      <c r="G3746">
        <f t="shared" si="58"/>
        <v>5.9</v>
      </c>
      <c r="H3746">
        <f t="shared" si="58"/>
        <v>2.83</v>
      </c>
    </row>
    <row r="3747" spans="1:8" x14ac:dyDescent="0.2">
      <c r="A3747" s="1">
        <v>2829</v>
      </c>
      <c r="B3747" s="3">
        <v>42585.746527777781</v>
      </c>
      <c r="C3747" t="s">
        <v>57</v>
      </c>
      <c r="D3747">
        <v>1</v>
      </c>
      <c r="E3747">
        <f>INDEX(products!B:B,MATCH(challenge_2_solution_2!$C3747,products!$A:$A,0))</f>
        <v>9.9</v>
      </c>
      <c r="F3747">
        <f>INDEX(products!C:C,MATCH(challenge_2_solution_2!$C3747,products!$A:$A,0))</f>
        <v>3.76</v>
      </c>
      <c r="G3747">
        <f t="shared" si="58"/>
        <v>9.9</v>
      </c>
      <c r="H3747">
        <f t="shared" si="58"/>
        <v>3.76</v>
      </c>
    </row>
    <row r="3748" spans="1:8" x14ac:dyDescent="0.2">
      <c r="A3748" s="1">
        <v>2829</v>
      </c>
      <c r="B3748" s="3">
        <v>42585.746527777781</v>
      </c>
      <c r="C3748" t="s">
        <v>95</v>
      </c>
      <c r="D3748">
        <v>1</v>
      </c>
      <c r="E3748">
        <f>INDEX(products!B:B,MATCH(challenge_2_solution_2!$C3748,products!$A:$A,0))</f>
        <v>17.899999999999999</v>
      </c>
      <c r="F3748">
        <f>INDEX(products!C:C,MATCH(challenge_2_solution_2!$C3748,products!$A:$A,0))</f>
        <v>4.3</v>
      </c>
      <c r="G3748">
        <f t="shared" si="58"/>
        <v>17.899999999999999</v>
      </c>
      <c r="H3748">
        <f t="shared" si="58"/>
        <v>4.3</v>
      </c>
    </row>
    <row r="3749" spans="1:8" x14ac:dyDescent="0.2">
      <c r="A3749" s="1">
        <v>2830</v>
      </c>
      <c r="B3749" s="3">
        <v>42585.760416666664</v>
      </c>
      <c r="C3749" t="s">
        <v>12</v>
      </c>
      <c r="D3749">
        <v>1</v>
      </c>
      <c r="E3749">
        <f>INDEX(products!B:B,MATCH(challenge_2_solution_2!$C3749,products!$A:$A,0))</f>
        <v>5.2</v>
      </c>
      <c r="F3749">
        <f>INDEX(products!C:C,MATCH(challenge_2_solution_2!$C3749,products!$A:$A,0))</f>
        <v>3.07</v>
      </c>
      <c r="G3749">
        <f t="shared" si="58"/>
        <v>5.2</v>
      </c>
      <c r="H3749">
        <f t="shared" si="58"/>
        <v>3.07</v>
      </c>
    </row>
    <row r="3750" spans="1:8" x14ac:dyDescent="0.2">
      <c r="A3750" s="1">
        <v>2830</v>
      </c>
      <c r="B3750" s="3">
        <v>42585.760416666664</v>
      </c>
      <c r="C3750" t="s">
        <v>17</v>
      </c>
      <c r="D3750">
        <v>2</v>
      </c>
      <c r="E3750">
        <f>INDEX(products!B:B,MATCH(challenge_2_solution_2!$C3750,products!$A:$A,0))</f>
        <v>5.9</v>
      </c>
      <c r="F3750">
        <f>INDEX(products!C:C,MATCH(challenge_2_solution_2!$C3750,products!$A:$A,0))</f>
        <v>2.83</v>
      </c>
      <c r="G3750">
        <f t="shared" si="58"/>
        <v>11.8</v>
      </c>
      <c r="H3750">
        <f t="shared" si="58"/>
        <v>5.66</v>
      </c>
    </row>
    <row r="3751" spans="1:8" x14ac:dyDescent="0.2">
      <c r="A3751" s="1">
        <v>2830</v>
      </c>
      <c r="B3751" s="3">
        <v>42585.760416666664</v>
      </c>
      <c r="C3751" t="s">
        <v>87</v>
      </c>
      <c r="D3751">
        <v>1</v>
      </c>
      <c r="E3751">
        <f>INDEX(products!B:B,MATCH(challenge_2_solution_2!$C3751,products!$A:$A,0))</f>
        <v>15.9</v>
      </c>
      <c r="F3751">
        <f>INDEX(products!C:C,MATCH(challenge_2_solution_2!$C3751,products!$A:$A,0))</f>
        <v>6.2</v>
      </c>
      <c r="G3751">
        <f t="shared" si="58"/>
        <v>15.9</v>
      </c>
      <c r="H3751">
        <f t="shared" si="58"/>
        <v>6.2</v>
      </c>
    </row>
    <row r="3752" spans="1:8" x14ac:dyDescent="0.2">
      <c r="A3752" s="1">
        <v>2830</v>
      </c>
      <c r="B3752" s="3">
        <v>42585.760416666664</v>
      </c>
      <c r="C3752" t="s">
        <v>96</v>
      </c>
      <c r="D3752">
        <v>1</v>
      </c>
      <c r="E3752">
        <f>INDEX(products!B:B,MATCH(challenge_2_solution_2!$C3752,products!$A:$A,0))</f>
        <v>17.899999999999999</v>
      </c>
      <c r="F3752">
        <f>INDEX(products!C:C,MATCH(challenge_2_solution_2!$C3752,products!$A:$A,0))</f>
        <v>10.92</v>
      </c>
      <c r="G3752">
        <f t="shared" si="58"/>
        <v>17.899999999999999</v>
      </c>
      <c r="H3752">
        <f t="shared" si="58"/>
        <v>10.92</v>
      </c>
    </row>
    <row r="3753" spans="1:8" x14ac:dyDescent="0.2">
      <c r="A3753" s="1">
        <v>2831</v>
      </c>
      <c r="B3753" s="3">
        <v>42585.806944444441</v>
      </c>
      <c r="C3753" t="s">
        <v>5</v>
      </c>
      <c r="D3753">
        <v>1</v>
      </c>
      <c r="E3753">
        <f>INDEX(products!B:B,MATCH(challenge_2_solution_2!$C3753,products!$A:$A,0))</f>
        <v>1</v>
      </c>
      <c r="F3753">
        <f>INDEX(products!C:C,MATCH(challenge_2_solution_2!$C3753,products!$A:$A,0))</f>
        <v>0.31</v>
      </c>
      <c r="G3753">
        <f t="shared" si="58"/>
        <v>1</v>
      </c>
      <c r="H3753">
        <f t="shared" si="58"/>
        <v>0.31</v>
      </c>
    </row>
    <row r="3754" spans="1:8" x14ac:dyDescent="0.2">
      <c r="A3754" s="1">
        <v>2831</v>
      </c>
      <c r="B3754" s="3">
        <v>42585.806944444441</v>
      </c>
      <c r="C3754" t="s">
        <v>6</v>
      </c>
      <c r="D3754">
        <v>1</v>
      </c>
      <c r="E3754">
        <f>INDEX(products!B:B,MATCH(challenge_2_solution_2!$C3754,products!$A:$A,0))</f>
        <v>1</v>
      </c>
      <c r="F3754">
        <f>INDEX(products!C:C,MATCH(challenge_2_solution_2!$C3754,products!$A:$A,0))</f>
        <v>0.31</v>
      </c>
      <c r="G3754">
        <f t="shared" si="58"/>
        <v>1</v>
      </c>
      <c r="H3754">
        <f t="shared" si="58"/>
        <v>0.31</v>
      </c>
    </row>
    <row r="3755" spans="1:8" x14ac:dyDescent="0.2">
      <c r="A3755" s="1">
        <v>2831</v>
      </c>
      <c r="B3755" s="3">
        <v>42585.806944444441</v>
      </c>
      <c r="C3755" t="s">
        <v>8</v>
      </c>
      <c r="D3755">
        <v>1</v>
      </c>
      <c r="E3755">
        <f>INDEX(products!B:B,MATCH(challenge_2_solution_2!$C3755,products!$A:$A,0))</f>
        <v>1.6</v>
      </c>
      <c r="F3755">
        <f>INDEX(products!C:C,MATCH(challenge_2_solution_2!$C3755,products!$A:$A,0))</f>
        <v>0.77</v>
      </c>
      <c r="G3755">
        <f t="shared" si="58"/>
        <v>1.6</v>
      </c>
      <c r="H3755">
        <f t="shared" si="58"/>
        <v>0.77</v>
      </c>
    </row>
    <row r="3756" spans="1:8" x14ac:dyDescent="0.2">
      <c r="A3756" s="1">
        <v>2831</v>
      </c>
      <c r="B3756" s="3">
        <v>42585.806944444441</v>
      </c>
      <c r="C3756" t="s">
        <v>12</v>
      </c>
      <c r="D3756">
        <v>1</v>
      </c>
      <c r="E3756">
        <f>INDEX(products!B:B,MATCH(challenge_2_solution_2!$C3756,products!$A:$A,0))</f>
        <v>5.2</v>
      </c>
      <c r="F3756">
        <f>INDEX(products!C:C,MATCH(challenge_2_solution_2!$C3756,products!$A:$A,0))</f>
        <v>3.07</v>
      </c>
      <c r="G3756">
        <f t="shared" si="58"/>
        <v>5.2</v>
      </c>
      <c r="H3756">
        <f t="shared" si="58"/>
        <v>3.07</v>
      </c>
    </row>
    <row r="3757" spans="1:8" x14ac:dyDescent="0.2">
      <c r="A3757" s="1">
        <v>2831</v>
      </c>
      <c r="B3757" s="3">
        <v>42585.806944444441</v>
      </c>
      <c r="C3757" t="s">
        <v>14</v>
      </c>
      <c r="D3757">
        <v>1</v>
      </c>
      <c r="E3757">
        <f>INDEX(products!B:B,MATCH(challenge_2_solution_2!$C3757,products!$A:$A,0))</f>
        <v>5.9</v>
      </c>
      <c r="F3757">
        <f>INDEX(products!C:C,MATCH(challenge_2_solution_2!$C3757,products!$A:$A,0))</f>
        <v>2.36</v>
      </c>
      <c r="G3757">
        <f t="shared" si="58"/>
        <v>5.9</v>
      </c>
      <c r="H3757">
        <f t="shared" si="58"/>
        <v>2.36</v>
      </c>
    </row>
    <row r="3758" spans="1:8" x14ac:dyDescent="0.2">
      <c r="A3758" s="1">
        <v>2831</v>
      </c>
      <c r="B3758" s="3">
        <v>42585.806944444441</v>
      </c>
      <c r="C3758" t="s">
        <v>74</v>
      </c>
      <c r="D3758">
        <v>1</v>
      </c>
      <c r="E3758">
        <f>INDEX(products!B:B,MATCH(challenge_2_solution_2!$C3758,products!$A:$A,0))</f>
        <v>11.9</v>
      </c>
      <c r="F3758">
        <f>INDEX(products!C:C,MATCH(challenge_2_solution_2!$C3758,products!$A:$A,0))</f>
        <v>2.5</v>
      </c>
      <c r="G3758">
        <f t="shared" si="58"/>
        <v>11.9</v>
      </c>
      <c r="H3758">
        <f t="shared" si="58"/>
        <v>2.5</v>
      </c>
    </row>
    <row r="3759" spans="1:8" x14ac:dyDescent="0.2">
      <c r="A3759" s="1">
        <v>2831</v>
      </c>
      <c r="B3759" s="3">
        <v>42585.806944444441</v>
      </c>
      <c r="C3759" t="s">
        <v>61</v>
      </c>
      <c r="D3759">
        <v>1</v>
      </c>
      <c r="E3759">
        <f>INDEX(products!B:B,MATCH(challenge_2_solution_2!$C3759,products!$A:$A,0))</f>
        <v>11.9</v>
      </c>
      <c r="F3759">
        <f>INDEX(products!C:C,MATCH(challenge_2_solution_2!$C3759,products!$A:$A,0))</f>
        <v>7.74</v>
      </c>
      <c r="G3759">
        <f t="shared" si="58"/>
        <v>11.9</v>
      </c>
      <c r="H3759">
        <f t="shared" si="58"/>
        <v>7.74</v>
      </c>
    </row>
    <row r="3760" spans="1:8" x14ac:dyDescent="0.2">
      <c r="A3760" s="1">
        <v>2831</v>
      </c>
      <c r="B3760" s="3">
        <v>42585.806944444441</v>
      </c>
      <c r="C3760" t="s">
        <v>98</v>
      </c>
      <c r="D3760">
        <v>1</v>
      </c>
      <c r="E3760">
        <f>INDEX(products!B:B,MATCH(challenge_2_solution_2!$C3760,products!$A:$A,0))</f>
        <v>17.899999999999999</v>
      </c>
      <c r="F3760">
        <f>INDEX(products!C:C,MATCH(challenge_2_solution_2!$C3760,products!$A:$A,0))</f>
        <v>8.59</v>
      </c>
      <c r="G3760">
        <f t="shared" si="58"/>
        <v>17.899999999999999</v>
      </c>
      <c r="H3760">
        <f t="shared" si="58"/>
        <v>8.59</v>
      </c>
    </row>
    <row r="3761" spans="1:8" x14ac:dyDescent="0.2">
      <c r="A3761" s="1">
        <v>2832</v>
      </c>
      <c r="B3761" s="3">
        <v>42585.81527777778</v>
      </c>
      <c r="C3761" t="s">
        <v>40</v>
      </c>
      <c r="D3761">
        <v>1</v>
      </c>
      <c r="E3761">
        <f>INDEX(products!B:B,MATCH(challenge_2_solution_2!$C3761,products!$A:$A,0))</f>
        <v>7.9</v>
      </c>
      <c r="F3761">
        <f>INDEX(products!C:C,MATCH(challenge_2_solution_2!$C3761,products!$A:$A,0))</f>
        <v>2.92</v>
      </c>
      <c r="G3761">
        <f t="shared" si="58"/>
        <v>7.9</v>
      </c>
      <c r="H3761">
        <f t="shared" si="58"/>
        <v>2.92</v>
      </c>
    </row>
    <row r="3762" spans="1:8" x14ac:dyDescent="0.2">
      <c r="A3762" s="1">
        <v>2832</v>
      </c>
      <c r="B3762" s="3">
        <v>42585.81527777778</v>
      </c>
      <c r="C3762" t="s">
        <v>167</v>
      </c>
      <c r="D3762">
        <v>1</v>
      </c>
      <c r="E3762">
        <f>INDEX(products!B:B,MATCH(challenge_2_solution_2!$C3762,products!$A:$A,0))</f>
        <v>25.9</v>
      </c>
      <c r="F3762">
        <f>INDEX(products!C:C,MATCH(challenge_2_solution_2!$C3762,products!$A:$A,0))</f>
        <v>16.579999999999998</v>
      </c>
      <c r="G3762">
        <f t="shared" si="58"/>
        <v>25.9</v>
      </c>
      <c r="H3762">
        <f t="shared" si="58"/>
        <v>16.579999999999998</v>
      </c>
    </row>
    <row r="3763" spans="1:8" x14ac:dyDescent="0.2">
      <c r="A3763" s="1">
        <v>2833</v>
      </c>
      <c r="B3763" s="3">
        <v>42585.815972222219</v>
      </c>
      <c r="C3763" t="s">
        <v>12</v>
      </c>
      <c r="D3763">
        <v>1</v>
      </c>
      <c r="E3763">
        <f>INDEX(products!B:B,MATCH(challenge_2_solution_2!$C3763,products!$A:$A,0))</f>
        <v>5.2</v>
      </c>
      <c r="F3763">
        <f>INDEX(products!C:C,MATCH(challenge_2_solution_2!$C3763,products!$A:$A,0))</f>
        <v>3.07</v>
      </c>
      <c r="G3763">
        <f t="shared" si="58"/>
        <v>5.2</v>
      </c>
      <c r="H3763">
        <f t="shared" si="58"/>
        <v>3.07</v>
      </c>
    </row>
    <row r="3764" spans="1:8" x14ac:dyDescent="0.2">
      <c r="A3764" s="1">
        <v>2833</v>
      </c>
      <c r="B3764" s="3">
        <v>42585.815972222219</v>
      </c>
      <c r="C3764" t="s">
        <v>17</v>
      </c>
      <c r="D3764">
        <v>1</v>
      </c>
      <c r="E3764">
        <f>INDEX(products!B:B,MATCH(challenge_2_solution_2!$C3764,products!$A:$A,0))</f>
        <v>5.9</v>
      </c>
      <c r="F3764">
        <f>INDEX(products!C:C,MATCH(challenge_2_solution_2!$C3764,products!$A:$A,0))</f>
        <v>2.83</v>
      </c>
      <c r="G3764">
        <f t="shared" si="58"/>
        <v>5.9</v>
      </c>
      <c r="H3764">
        <f t="shared" si="58"/>
        <v>2.83</v>
      </c>
    </row>
    <row r="3765" spans="1:8" x14ac:dyDescent="0.2">
      <c r="A3765" s="1">
        <v>2833</v>
      </c>
      <c r="B3765" s="3">
        <v>42585.815972222219</v>
      </c>
      <c r="C3765" t="s">
        <v>35</v>
      </c>
      <c r="D3765">
        <v>1</v>
      </c>
      <c r="E3765">
        <f>INDEX(products!B:B,MATCH(challenge_2_solution_2!$C3765,products!$A:$A,0))</f>
        <v>7.9</v>
      </c>
      <c r="F3765">
        <f>INDEX(products!C:C,MATCH(challenge_2_solution_2!$C3765,products!$A:$A,0))</f>
        <v>4.3499999999999996</v>
      </c>
      <c r="G3765">
        <f t="shared" si="58"/>
        <v>7.9</v>
      </c>
      <c r="H3765">
        <f t="shared" si="58"/>
        <v>4.3499999999999996</v>
      </c>
    </row>
    <row r="3766" spans="1:8" x14ac:dyDescent="0.2">
      <c r="A3766" s="1">
        <v>2833</v>
      </c>
      <c r="B3766" s="3">
        <v>42585.815972222219</v>
      </c>
      <c r="C3766" t="s">
        <v>33</v>
      </c>
      <c r="D3766">
        <v>2</v>
      </c>
      <c r="E3766">
        <f>INDEX(products!B:B,MATCH(challenge_2_solution_2!$C3766,products!$A:$A,0))</f>
        <v>7.9</v>
      </c>
      <c r="F3766">
        <f>INDEX(products!C:C,MATCH(challenge_2_solution_2!$C3766,products!$A:$A,0))</f>
        <v>2.21</v>
      </c>
      <c r="G3766">
        <f t="shared" si="58"/>
        <v>15.8</v>
      </c>
      <c r="H3766">
        <f t="shared" si="58"/>
        <v>4.42</v>
      </c>
    </row>
    <row r="3767" spans="1:8" x14ac:dyDescent="0.2">
      <c r="A3767" s="1">
        <v>2833</v>
      </c>
      <c r="B3767" s="3">
        <v>42585.815972222219</v>
      </c>
      <c r="C3767" t="s">
        <v>51</v>
      </c>
      <c r="D3767">
        <v>2</v>
      </c>
      <c r="E3767">
        <f>INDEX(products!B:B,MATCH(challenge_2_solution_2!$C3767,products!$A:$A,0))</f>
        <v>9.9</v>
      </c>
      <c r="F3767">
        <f>INDEX(products!C:C,MATCH(challenge_2_solution_2!$C3767,products!$A:$A,0))</f>
        <v>3.07</v>
      </c>
      <c r="G3767">
        <f t="shared" si="58"/>
        <v>19.8</v>
      </c>
      <c r="H3767">
        <f t="shared" si="58"/>
        <v>6.14</v>
      </c>
    </row>
    <row r="3768" spans="1:8" x14ac:dyDescent="0.2">
      <c r="A3768" s="1">
        <v>2833</v>
      </c>
      <c r="B3768" s="3">
        <v>42585.815972222219</v>
      </c>
      <c r="C3768" t="s">
        <v>69</v>
      </c>
      <c r="D3768">
        <v>1</v>
      </c>
      <c r="E3768">
        <f>INDEX(products!B:B,MATCH(challenge_2_solution_2!$C3768,products!$A:$A,0))</f>
        <v>11.9</v>
      </c>
      <c r="F3768">
        <f>INDEX(products!C:C,MATCH(challenge_2_solution_2!$C3768,products!$A:$A,0))</f>
        <v>2.86</v>
      </c>
      <c r="G3768">
        <f t="shared" si="58"/>
        <v>11.9</v>
      </c>
      <c r="H3768">
        <f t="shared" si="58"/>
        <v>2.86</v>
      </c>
    </row>
    <row r="3769" spans="1:8" x14ac:dyDescent="0.2">
      <c r="A3769" s="1">
        <v>2833</v>
      </c>
      <c r="B3769" s="3">
        <v>42585.815972222219</v>
      </c>
      <c r="C3769" t="s">
        <v>98</v>
      </c>
      <c r="D3769">
        <v>1</v>
      </c>
      <c r="E3769">
        <f>INDEX(products!B:B,MATCH(challenge_2_solution_2!$C3769,products!$A:$A,0))</f>
        <v>17.899999999999999</v>
      </c>
      <c r="F3769">
        <f>INDEX(products!C:C,MATCH(challenge_2_solution_2!$C3769,products!$A:$A,0))</f>
        <v>8.59</v>
      </c>
      <c r="G3769">
        <f t="shared" si="58"/>
        <v>17.899999999999999</v>
      </c>
      <c r="H3769">
        <f t="shared" si="58"/>
        <v>8.59</v>
      </c>
    </row>
    <row r="3770" spans="1:8" x14ac:dyDescent="0.2">
      <c r="A3770" s="1">
        <v>2833</v>
      </c>
      <c r="B3770" s="3">
        <v>42585.815972222219</v>
      </c>
      <c r="C3770" t="s">
        <v>113</v>
      </c>
      <c r="D3770">
        <v>1</v>
      </c>
      <c r="E3770">
        <f>INDEX(products!B:B,MATCH(challenge_2_solution_2!$C3770,products!$A:$A,0))</f>
        <v>17.899999999999999</v>
      </c>
      <c r="F3770">
        <f>INDEX(products!C:C,MATCH(challenge_2_solution_2!$C3770,products!$A:$A,0))</f>
        <v>10.199999999999999</v>
      </c>
      <c r="G3770">
        <f t="shared" si="58"/>
        <v>17.899999999999999</v>
      </c>
      <c r="H3770">
        <f t="shared" si="58"/>
        <v>10.199999999999999</v>
      </c>
    </row>
    <row r="3771" spans="1:8" x14ac:dyDescent="0.2">
      <c r="A3771" s="1">
        <v>2833</v>
      </c>
      <c r="B3771" s="3">
        <v>42585.815972222219</v>
      </c>
      <c r="C3771" t="s">
        <v>103</v>
      </c>
      <c r="D3771">
        <v>1</v>
      </c>
      <c r="E3771">
        <f>INDEX(products!B:B,MATCH(challenge_2_solution_2!$C3771,products!$A:$A,0))</f>
        <v>17.899999999999999</v>
      </c>
      <c r="F3771">
        <f>INDEX(products!C:C,MATCH(challenge_2_solution_2!$C3771,products!$A:$A,0))</f>
        <v>12.35</v>
      </c>
      <c r="G3771">
        <f t="shared" si="58"/>
        <v>17.899999999999999</v>
      </c>
      <c r="H3771">
        <f t="shared" si="58"/>
        <v>12.35</v>
      </c>
    </row>
    <row r="3772" spans="1:8" x14ac:dyDescent="0.2">
      <c r="A3772" s="1">
        <v>2833</v>
      </c>
      <c r="B3772" s="3">
        <v>42585.815972222219</v>
      </c>
      <c r="C3772" t="s">
        <v>175</v>
      </c>
      <c r="D3772">
        <v>1</v>
      </c>
      <c r="E3772">
        <f>INDEX(products!B:B,MATCH(challenge_2_solution_2!$C3772,products!$A:$A,0))</f>
        <v>25.9</v>
      </c>
      <c r="F3772">
        <f>INDEX(products!C:C,MATCH(challenge_2_solution_2!$C3772,products!$A:$A,0))</f>
        <v>12.17</v>
      </c>
      <c r="G3772">
        <f t="shared" si="58"/>
        <v>25.9</v>
      </c>
      <c r="H3772">
        <f t="shared" si="58"/>
        <v>12.17</v>
      </c>
    </row>
    <row r="3773" spans="1:8" x14ac:dyDescent="0.2">
      <c r="A3773" s="1">
        <v>2834</v>
      </c>
      <c r="B3773" s="3">
        <v>42585.818749999999</v>
      </c>
      <c r="C3773" t="s">
        <v>12</v>
      </c>
      <c r="D3773">
        <v>1</v>
      </c>
      <c r="E3773">
        <f>INDEX(products!B:B,MATCH(challenge_2_solution_2!$C3773,products!$A:$A,0))</f>
        <v>5.2</v>
      </c>
      <c r="F3773">
        <f>INDEX(products!C:C,MATCH(challenge_2_solution_2!$C3773,products!$A:$A,0))</f>
        <v>3.07</v>
      </c>
      <c r="G3773">
        <f t="shared" si="58"/>
        <v>5.2</v>
      </c>
      <c r="H3773">
        <f t="shared" si="58"/>
        <v>3.07</v>
      </c>
    </row>
    <row r="3774" spans="1:8" x14ac:dyDescent="0.2">
      <c r="A3774" s="1">
        <v>2834</v>
      </c>
      <c r="B3774" s="3">
        <v>42585.818749999999</v>
      </c>
      <c r="C3774" t="s">
        <v>17</v>
      </c>
      <c r="D3774">
        <v>1</v>
      </c>
      <c r="E3774">
        <f>INDEX(products!B:B,MATCH(challenge_2_solution_2!$C3774,products!$A:$A,0))</f>
        <v>5.9</v>
      </c>
      <c r="F3774">
        <f>INDEX(products!C:C,MATCH(challenge_2_solution_2!$C3774,products!$A:$A,0))</f>
        <v>2.83</v>
      </c>
      <c r="G3774">
        <f t="shared" si="58"/>
        <v>5.9</v>
      </c>
      <c r="H3774">
        <f t="shared" si="58"/>
        <v>2.83</v>
      </c>
    </row>
    <row r="3775" spans="1:8" x14ac:dyDescent="0.2">
      <c r="A3775" s="1">
        <v>2834</v>
      </c>
      <c r="B3775" s="3">
        <v>42585.818749999999</v>
      </c>
      <c r="C3775" t="s">
        <v>35</v>
      </c>
      <c r="D3775">
        <v>1</v>
      </c>
      <c r="E3775">
        <f>INDEX(products!B:B,MATCH(challenge_2_solution_2!$C3775,products!$A:$A,0))</f>
        <v>7.9</v>
      </c>
      <c r="F3775">
        <f>INDEX(products!C:C,MATCH(challenge_2_solution_2!$C3775,products!$A:$A,0))</f>
        <v>4.3499999999999996</v>
      </c>
      <c r="G3775">
        <f t="shared" si="58"/>
        <v>7.9</v>
      </c>
      <c r="H3775">
        <f t="shared" si="58"/>
        <v>4.3499999999999996</v>
      </c>
    </row>
    <row r="3776" spans="1:8" x14ac:dyDescent="0.2">
      <c r="A3776" s="1">
        <v>2834</v>
      </c>
      <c r="B3776" s="3">
        <v>42585.818749999999</v>
      </c>
      <c r="C3776" t="s">
        <v>33</v>
      </c>
      <c r="D3776">
        <v>2</v>
      </c>
      <c r="E3776">
        <f>INDEX(products!B:B,MATCH(challenge_2_solution_2!$C3776,products!$A:$A,0))</f>
        <v>7.9</v>
      </c>
      <c r="F3776">
        <f>INDEX(products!C:C,MATCH(challenge_2_solution_2!$C3776,products!$A:$A,0))</f>
        <v>2.21</v>
      </c>
      <c r="G3776">
        <f t="shared" si="58"/>
        <v>15.8</v>
      </c>
      <c r="H3776">
        <f t="shared" si="58"/>
        <v>4.42</v>
      </c>
    </row>
    <row r="3777" spans="1:8" x14ac:dyDescent="0.2">
      <c r="A3777" s="1">
        <v>2834</v>
      </c>
      <c r="B3777" s="3">
        <v>42585.818749999999</v>
      </c>
      <c r="C3777" t="s">
        <v>51</v>
      </c>
      <c r="D3777">
        <v>2</v>
      </c>
      <c r="E3777">
        <f>INDEX(products!B:B,MATCH(challenge_2_solution_2!$C3777,products!$A:$A,0))</f>
        <v>9.9</v>
      </c>
      <c r="F3777">
        <f>INDEX(products!C:C,MATCH(challenge_2_solution_2!$C3777,products!$A:$A,0))</f>
        <v>3.07</v>
      </c>
      <c r="G3777">
        <f t="shared" si="58"/>
        <v>19.8</v>
      </c>
      <c r="H3777">
        <f t="shared" si="58"/>
        <v>6.14</v>
      </c>
    </row>
    <row r="3778" spans="1:8" x14ac:dyDescent="0.2">
      <c r="A3778" s="1">
        <v>2834</v>
      </c>
      <c r="B3778" s="3">
        <v>42585.818749999999</v>
      </c>
      <c r="C3778" t="s">
        <v>69</v>
      </c>
      <c r="D3778">
        <v>1</v>
      </c>
      <c r="E3778">
        <f>INDEX(products!B:B,MATCH(challenge_2_solution_2!$C3778,products!$A:$A,0))</f>
        <v>11.9</v>
      </c>
      <c r="F3778">
        <f>INDEX(products!C:C,MATCH(challenge_2_solution_2!$C3778,products!$A:$A,0))</f>
        <v>2.86</v>
      </c>
      <c r="G3778">
        <f t="shared" si="58"/>
        <v>11.9</v>
      </c>
      <c r="H3778">
        <f t="shared" si="58"/>
        <v>2.86</v>
      </c>
    </row>
    <row r="3779" spans="1:8" x14ac:dyDescent="0.2">
      <c r="A3779" s="1">
        <v>2834</v>
      </c>
      <c r="B3779" s="3">
        <v>42585.818749999999</v>
      </c>
      <c r="C3779" t="s">
        <v>98</v>
      </c>
      <c r="D3779">
        <v>1</v>
      </c>
      <c r="E3779">
        <f>INDEX(products!B:B,MATCH(challenge_2_solution_2!$C3779,products!$A:$A,0))</f>
        <v>17.899999999999999</v>
      </c>
      <c r="F3779">
        <f>INDEX(products!C:C,MATCH(challenge_2_solution_2!$C3779,products!$A:$A,0))</f>
        <v>8.59</v>
      </c>
      <c r="G3779">
        <f t="shared" ref="G3779:H3842" si="59">$D3779*E3779</f>
        <v>17.899999999999999</v>
      </c>
      <c r="H3779">
        <f t="shared" si="59"/>
        <v>8.59</v>
      </c>
    </row>
    <row r="3780" spans="1:8" x14ac:dyDescent="0.2">
      <c r="A3780" s="1">
        <v>2834</v>
      </c>
      <c r="B3780" s="3">
        <v>42585.818749999999</v>
      </c>
      <c r="C3780" t="s">
        <v>113</v>
      </c>
      <c r="D3780">
        <v>1</v>
      </c>
      <c r="E3780">
        <f>INDEX(products!B:B,MATCH(challenge_2_solution_2!$C3780,products!$A:$A,0))</f>
        <v>17.899999999999999</v>
      </c>
      <c r="F3780">
        <f>INDEX(products!C:C,MATCH(challenge_2_solution_2!$C3780,products!$A:$A,0))</f>
        <v>10.199999999999999</v>
      </c>
      <c r="G3780">
        <f t="shared" si="59"/>
        <v>17.899999999999999</v>
      </c>
      <c r="H3780">
        <f t="shared" si="59"/>
        <v>10.199999999999999</v>
      </c>
    </row>
    <row r="3781" spans="1:8" x14ac:dyDescent="0.2">
      <c r="A3781" s="1">
        <v>2834</v>
      </c>
      <c r="B3781" s="3">
        <v>42585.818749999999</v>
      </c>
      <c r="C3781" t="s">
        <v>103</v>
      </c>
      <c r="D3781">
        <v>1</v>
      </c>
      <c r="E3781">
        <f>INDEX(products!B:B,MATCH(challenge_2_solution_2!$C3781,products!$A:$A,0))</f>
        <v>17.899999999999999</v>
      </c>
      <c r="F3781">
        <f>INDEX(products!C:C,MATCH(challenge_2_solution_2!$C3781,products!$A:$A,0))</f>
        <v>12.35</v>
      </c>
      <c r="G3781">
        <f t="shared" si="59"/>
        <v>17.899999999999999</v>
      </c>
      <c r="H3781">
        <f t="shared" si="59"/>
        <v>12.35</v>
      </c>
    </row>
    <row r="3782" spans="1:8" x14ac:dyDescent="0.2">
      <c r="A3782" s="1">
        <v>2834</v>
      </c>
      <c r="B3782" s="3">
        <v>42585.818749999999</v>
      </c>
      <c r="C3782" t="s">
        <v>175</v>
      </c>
      <c r="D3782">
        <v>1</v>
      </c>
      <c r="E3782">
        <f>INDEX(products!B:B,MATCH(challenge_2_solution_2!$C3782,products!$A:$A,0))</f>
        <v>25.9</v>
      </c>
      <c r="F3782">
        <f>INDEX(products!C:C,MATCH(challenge_2_solution_2!$C3782,products!$A:$A,0))</f>
        <v>12.17</v>
      </c>
      <c r="G3782">
        <f t="shared" si="59"/>
        <v>25.9</v>
      </c>
      <c r="H3782">
        <f t="shared" si="59"/>
        <v>12.17</v>
      </c>
    </row>
    <row r="3783" spans="1:8" x14ac:dyDescent="0.2">
      <c r="A3783" s="1">
        <v>2835</v>
      </c>
      <c r="B3783" s="3">
        <v>42585.820138888892</v>
      </c>
      <c r="C3783" t="s">
        <v>12</v>
      </c>
      <c r="D3783">
        <v>1</v>
      </c>
      <c r="E3783">
        <f>INDEX(products!B:B,MATCH(challenge_2_solution_2!$C3783,products!$A:$A,0))</f>
        <v>5.2</v>
      </c>
      <c r="F3783">
        <f>INDEX(products!C:C,MATCH(challenge_2_solution_2!$C3783,products!$A:$A,0))</f>
        <v>3.07</v>
      </c>
      <c r="G3783">
        <f t="shared" si="59"/>
        <v>5.2</v>
      </c>
      <c r="H3783">
        <f t="shared" si="59"/>
        <v>3.07</v>
      </c>
    </row>
    <row r="3784" spans="1:8" x14ac:dyDescent="0.2">
      <c r="A3784" s="1">
        <v>2835</v>
      </c>
      <c r="B3784" s="3">
        <v>42585.820138888892</v>
      </c>
      <c r="C3784" t="s">
        <v>17</v>
      </c>
      <c r="D3784">
        <v>1</v>
      </c>
      <c r="E3784">
        <f>INDEX(products!B:B,MATCH(challenge_2_solution_2!$C3784,products!$A:$A,0))</f>
        <v>5.9</v>
      </c>
      <c r="F3784">
        <f>INDEX(products!C:C,MATCH(challenge_2_solution_2!$C3784,products!$A:$A,0))</f>
        <v>2.83</v>
      </c>
      <c r="G3784">
        <f t="shared" si="59"/>
        <v>5.9</v>
      </c>
      <c r="H3784">
        <f t="shared" si="59"/>
        <v>2.83</v>
      </c>
    </row>
    <row r="3785" spans="1:8" x14ac:dyDescent="0.2">
      <c r="A3785" s="1">
        <v>2835</v>
      </c>
      <c r="B3785" s="3">
        <v>42585.820138888892</v>
      </c>
      <c r="C3785" t="s">
        <v>35</v>
      </c>
      <c r="D3785">
        <v>1</v>
      </c>
      <c r="E3785">
        <f>INDEX(products!B:B,MATCH(challenge_2_solution_2!$C3785,products!$A:$A,0))</f>
        <v>7.9</v>
      </c>
      <c r="F3785">
        <f>INDEX(products!C:C,MATCH(challenge_2_solution_2!$C3785,products!$A:$A,0))</f>
        <v>4.3499999999999996</v>
      </c>
      <c r="G3785">
        <f t="shared" si="59"/>
        <v>7.9</v>
      </c>
      <c r="H3785">
        <f t="shared" si="59"/>
        <v>4.3499999999999996</v>
      </c>
    </row>
    <row r="3786" spans="1:8" x14ac:dyDescent="0.2">
      <c r="A3786" s="1">
        <v>2835</v>
      </c>
      <c r="B3786" s="3">
        <v>42585.820138888892</v>
      </c>
      <c r="C3786" t="s">
        <v>33</v>
      </c>
      <c r="D3786">
        <v>2</v>
      </c>
      <c r="E3786">
        <f>INDEX(products!B:B,MATCH(challenge_2_solution_2!$C3786,products!$A:$A,0))</f>
        <v>7.9</v>
      </c>
      <c r="F3786">
        <f>INDEX(products!C:C,MATCH(challenge_2_solution_2!$C3786,products!$A:$A,0))</f>
        <v>2.21</v>
      </c>
      <c r="G3786">
        <f t="shared" si="59"/>
        <v>15.8</v>
      </c>
      <c r="H3786">
        <f t="shared" si="59"/>
        <v>4.42</v>
      </c>
    </row>
    <row r="3787" spans="1:8" x14ac:dyDescent="0.2">
      <c r="A3787" s="1">
        <v>2835</v>
      </c>
      <c r="B3787" s="3">
        <v>42585.820138888892</v>
      </c>
      <c r="C3787" t="s">
        <v>51</v>
      </c>
      <c r="D3787">
        <v>2</v>
      </c>
      <c r="E3787">
        <f>INDEX(products!B:B,MATCH(challenge_2_solution_2!$C3787,products!$A:$A,0))</f>
        <v>9.9</v>
      </c>
      <c r="F3787">
        <f>INDEX(products!C:C,MATCH(challenge_2_solution_2!$C3787,products!$A:$A,0))</f>
        <v>3.07</v>
      </c>
      <c r="G3787">
        <f t="shared" si="59"/>
        <v>19.8</v>
      </c>
      <c r="H3787">
        <f t="shared" si="59"/>
        <v>6.14</v>
      </c>
    </row>
    <row r="3788" spans="1:8" x14ac:dyDescent="0.2">
      <c r="A3788" s="1">
        <v>2835</v>
      </c>
      <c r="B3788" s="3">
        <v>42585.820138888892</v>
      </c>
      <c r="C3788" t="s">
        <v>69</v>
      </c>
      <c r="D3788">
        <v>1</v>
      </c>
      <c r="E3788">
        <f>INDEX(products!B:B,MATCH(challenge_2_solution_2!$C3788,products!$A:$A,0))</f>
        <v>11.9</v>
      </c>
      <c r="F3788">
        <f>INDEX(products!C:C,MATCH(challenge_2_solution_2!$C3788,products!$A:$A,0))</f>
        <v>2.86</v>
      </c>
      <c r="G3788">
        <f t="shared" si="59"/>
        <v>11.9</v>
      </c>
      <c r="H3788">
        <f t="shared" si="59"/>
        <v>2.86</v>
      </c>
    </row>
    <row r="3789" spans="1:8" x14ac:dyDescent="0.2">
      <c r="A3789" s="1">
        <v>2835</v>
      </c>
      <c r="B3789" s="3">
        <v>42585.820138888892</v>
      </c>
      <c r="C3789" t="s">
        <v>98</v>
      </c>
      <c r="D3789">
        <v>1</v>
      </c>
      <c r="E3789">
        <f>INDEX(products!B:B,MATCH(challenge_2_solution_2!$C3789,products!$A:$A,0))</f>
        <v>17.899999999999999</v>
      </c>
      <c r="F3789">
        <f>INDEX(products!C:C,MATCH(challenge_2_solution_2!$C3789,products!$A:$A,0))</f>
        <v>8.59</v>
      </c>
      <c r="G3789">
        <f t="shared" si="59"/>
        <v>17.899999999999999</v>
      </c>
      <c r="H3789">
        <f t="shared" si="59"/>
        <v>8.59</v>
      </c>
    </row>
    <row r="3790" spans="1:8" x14ac:dyDescent="0.2">
      <c r="A3790" s="1">
        <v>2835</v>
      </c>
      <c r="B3790" s="3">
        <v>42585.820138888892</v>
      </c>
      <c r="C3790" t="s">
        <v>113</v>
      </c>
      <c r="D3790">
        <v>1</v>
      </c>
      <c r="E3790">
        <f>INDEX(products!B:B,MATCH(challenge_2_solution_2!$C3790,products!$A:$A,0))</f>
        <v>17.899999999999999</v>
      </c>
      <c r="F3790">
        <f>INDEX(products!C:C,MATCH(challenge_2_solution_2!$C3790,products!$A:$A,0))</f>
        <v>10.199999999999999</v>
      </c>
      <c r="G3790">
        <f t="shared" si="59"/>
        <v>17.899999999999999</v>
      </c>
      <c r="H3790">
        <f t="shared" si="59"/>
        <v>10.199999999999999</v>
      </c>
    </row>
    <row r="3791" spans="1:8" x14ac:dyDescent="0.2">
      <c r="A3791" s="1">
        <v>2835</v>
      </c>
      <c r="B3791" s="3">
        <v>42585.820138888892</v>
      </c>
      <c r="C3791" t="s">
        <v>103</v>
      </c>
      <c r="D3791">
        <v>1</v>
      </c>
      <c r="E3791">
        <f>INDEX(products!B:B,MATCH(challenge_2_solution_2!$C3791,products!$A:$A,0))</f>
        <v>17.899999999999999</v>
      </c>
      <c r="F3791">
        <f>INDEX(products!C:C,MATCH(challenge_2_solution_2!$C3791,products!$A:$A,0))</f>
        <v>12.35</v>
      </c>
      <c r="G3791">
        <f t="shared" si="59"/>
        <v>17.899999999999999</v>
      </c>
      <c r="H3791">
        <f t="shared" si="59"/>
        <v>12.35</v>
      </c>
    </row>
    <row r="3792" spans="1:8" x14ac:dyDescent="0.2">
      <c r="A3792" s="1">
        <v>2835</v>
      </c>
      <c r="B3792" s="3">
        <v>42585.820138888892</v>
      </c>
      <c r="C3792" t="s">
        <v>175</v>
      </c>
      <c r="D3792">
        <v>1</v>
      </c>
      <c r="E3792">
        <f>INDEX(products!B:B,MATCH(challenge_2_solution_2!$C3792,products!$A:$A,0))</f>
        <v>25.9</v>
      </c>
      <c r="F3792">
        <f>INDEX(products!C:C,MATCH(challenge_2_solution_2!$C3792,products!$A:$A,0))</f>
        <v>12.17</v>
      </c>
      <c r="G3792">
        <f t="shared" si="59"/>
        <v>25.9</v>
      </c>
      <c r="H3792">
        <f t="shared" si="59"/>
        <v>12.17</v>
      </c>
    </row>
    <row r="3793" spans="1:8" x14ac:dyDescent="0.2">
      <c r="A3793" s="1">
        <v>2836</v>
      </c>
      <c r="B3793" s="3">
        <v>42585.859722222223</v>
      </c>
      <c r="C3793" t="s">
        <v>67</v>
      </c>
      <c r="D3793">
        <v>1</v>
      </c>
      <c r="E3793">
        <f>INDEX(products!B:B,MATCH(challenge_2_solution_2!$C3793,products!$A:$A,0))</f>
        <v>11.9</v>
      </c>
      <c r="F3793">
        <f>INDEX(products!C:C,MATCH(challenge_2_solution_2!$C3793,products!$A:$A,0))</f>
        <v>2.98</v>
      </c>
      <c r="G3793">
        <f t="shared" si="59"/>
        <v>11.9</v>
      </c>
      <c r="H3793">
        <f t="shared" si="59"/>
        <v>2.98</v>
      </c>
    </row>
    <row r="3794" spans="1:8" x14ac:dyDescent="0.2">
      <c r="A3794" s="1">
        <v>2836</v>
      </c>
      <c r="B3794" s="3">
        <v>42585.859722222223</v>
      </c>
      <c r="C3794" t="s">
        <v>89</v>
      </c>
      <c r="D3794">
        <v>1</v>
      </c>
      <c r="E3794">
        <f>INDEX(products!B:B,MATCH(challenge_2_solution_2!$C3794,products!$A:$A,0))</f>
        <v>17.899999999999999</v>
      </c>
      <c r="F3794">
        <f>INDEX(products!C:C,MATCH(challenge_2_solution_2!$C3794,products!$A:$A,0))</f>
        <v>3.94</v>
      </c>
      <c r="G3794">
        <f t="shared" si="59"/>
        <v>17.899999999999999</v>
      </c>
      <c r="H3794">
        <f t="shared" si="59"/>
        <v>3.94</v>
      </c>
    </row>
    <row r="3795" spans="1:8" x14ac:dyDescent="0.2">
      <c r="A3795" s="1">
        <v>2836</v>
      </c>
      <c r="B3795" s="3">
        <v>42585.859722222223</v>
      </c>
      <c r="C3795" t="s">
        <v>121</v>
      </c>
      <c r="D3795">
        <v>1</v>
      </c>
      <c r="E3795">
        <f>INDEX(products!B:B,MATCH(challenge_2_solution_2!$C3795,products!$A:$A,0))</f>
        <v>19.899999999999999</v>
      </c>
      <c r="F3795">
        <f>INDEX(products!C:C,MATCH(challenge_2_solution_2!$C3795,products!$A:$A,0))</f>
        <v>10.95</v>
      </c>
      <c r="G3795">
        <f t="shared" si="59"/>
        <v>19.899999999999999</v>
      </c>
      <c r="H3795">
        <f t="shared" si="59"/>
        <v>10.95</v>
      </c>
    </row>
    <row r="3796" spans="1:8" x14ac:dyDescent="0.2">
      <c r="A3796" s="1">
        <v>2837</v>
      </c>
      <c r="B3796" s="3">
        <v>42585.872916666667</v>
      </c>
      <c r="C3796" t="s">
        <v>12</v>
      </c>
      <c r="D3796">
        <v>3</v>
      </c>
      <c r="E3796">
        <f>INDEX(products!B:B,MATCH(challenge_2_solution_2!$C3796,products!$A:$A,0))</f>
        <v>5.2</v>
      </c>
      <c r="F3796">
        <f>INDEX(products!C:C,MATCH(challenge_2_solution_2!$C3796,products!$A:$A,0))</f>
        <v>3.07</v>
      </c>
      <c r="G3796">
        <f t="shared" si="59"/>
        <v>15.600000000000001</v>
      </c>
      <c r="H3796">
        <f t="shared" si="59"/>
        <v>9.2099999999999991</v>
      </c>
    </row>
    <row r="3797" spans="1:8" x14ac:dyDescent="0.2">
      <c r="A3797" s="1">
        <v>2837</v>
      </c>
      <c r="B3797" s="3">
        <v>42585.872916666667</v>
      </c>
      <c r="C3797" t="s">
        <v>105</v>
      </c>
      <c r="D3797">
        <v>1</v>
      </c>
      <c r="E3797">
        <f>INDEX(products!B:B,MATCH(challenge_2_solution_2!$C3797,products!$A:$A,0))</f>
        <v>17.899999999999999</v>
      </c>
      <c r="F3797">
        <f>INDEX(products!C:C,MATCH(challenge_2_solution_2!$C3797,products!$A:$A,0))</f>
        <v>5.55</v>
      </c>
      <c r="G3797">
        <f t="shared" si="59"/>
        <v>17.899999999999999</v>
      </c>
      <c r="H3797">
        <f t="shared" si="59"/>
        <v>5.55</v>
      </c>
    </row>
    <row r="3798" spans="1:8" x14ac:dyDescent="0.2">
      <c r="A3798" s="1">
        <v>2837</v>
      </c>
      <c r="B3798" s="3">
        <v>42585.872916666667</v>
      </c>
      <c r="C3798" t="s">
        <v>113</v>
      </c>
      <c r="D3798">
        <v>1</v>
      </c>
      <c r="E3798">
        <f>INDEX(products!B:B,MATCH(challenge_2_solution_2!$C3798,products!$A:$A,0))</f>
        <v>17.899999999999999</v>
      </c>
      <c r="F3798">
        <f>INDEX(products!C:C,MATCH(challenge_2_solution_2!$C3798,products!$A:$A,0))</f>
        <v>10.199999999999999</v>
      </c>
      <c r="G3798">
        <f t="shared" si="59"/>
        <v>17.899999999999999</v>
      </c>
      <c r="H3798">
        <f t="shared" si="59"/>
        <v>10.199999999999999</v>
      </c>
    </row>
    <row r="3799" spans="1:8" x14ac:dyDescent="0.2">
      <c r="A3799" s="1">
        <v>2837</v>
      </c>
      <c r="B3799" s="3">
        <v>42585.872916666667</v>
      </c>
      <c r="C3799" t="s">
        <v>118</v>
      </c>
      <c r="D3799">
        <v>1</v>
      </c>
      <c r="E3799">
        <f>INDEX(products!B:B,MATCH(challenge_2_solution_2!$C3799,products!$A:$A,0))</f>
        <v>19.899999999999999</v>
      </c>
      <c r="F3799">
        <f>INDEX(products!C:C,MATCH(challenge_2_solution_2!$C3799,products!$A:$A,0))</f>
        <v>12.74</v>
      </c>
      <c r="G3799">
        <f t="shared" si="59"/>
        <v>19.899999999999999</v>
      </c>
      <c r="H3799">
        <f t="shared" si="59"/>
        <v>12.74</v>
      </c>
    </row>
    <row r="3800" spans="1:8" x14ac:dyDescent="0.2">
      <c r="A3800" s="1">
        <v>2838</v>
      </c>
      <c r="B3800" s="3">
        <v>42585.875</v>
      </c>
      <c r="C3800" t="s">
        <v>12</v>
      </c>
      <c r="D3800">
        <v>3</v>
      </c>
      <c r="E3800">
        <f>INDEX(products!B:B,MATCH(challenge_2_solution_2!$C3800,products!$A:$A,0))</f>
        <v>5.2</v>
      </c>
      <c r="F3800">
        <f>INDEX(products!C:C,MATCH(challenge_2_solution_2!$C3800,products!$A:$A,0))</f>
        <v>3.07</v>
      </c>
      <c r="G3800">
        <f t="shared" si="59"/>
        <v>15.600000000000001</v>
      </c>
      <c r="H3800">
        <f t="shared" si="59"/>
        <v>9.2099999999999991</v>
      </c>
    </row>
    <row r="3801" spans="1:8" x14ac:dyDescent="0.2">
      <c r="A3801" s="1">
        <v>2838</v>
      </c>
      <c r="B3801" s="3">
        <v>42585.875</v>
      </c>
      <c r="C3801" t="s">
        <v>105</v>
      </c>
      <c r="D3801">
        <v>1</v>
      </c>
      <c r="E3801">
        <f>INDEX(products!B:B,MATCH(challenge_2_solution_2!$C3801,products!$A:$A,0))</f>
        <v>17.899999999999999</v>
      </c>
      <c r="F3801">
        <f>INDEX(products!C:C,MATCH(challenge_2_solution_2!$C3801,products!$A:$A,0))</f>
        <v>5.55</v>
      </c>
      <c r="G3801">
        <f t="shared" si="59"/>
        <v>17.899999999999999</v>
      </c>
      <c r="H3801">
        <f t="shared" si="59"/>
        <v>5.55</v>
      </c>
    </row>
    <row r="3802" spans="1:8" x14ac:dyDescent="0.2">
      <c r="A3802" s="1">
        <v>2838</v>
      </c>
      <c r="B3802" s="3">
        <v>42585.875</v>
      </c>
      <c r="C3802" t="s">
        <v>113</v>
      </c>
      <c r="D3802">
        <v>1</v>
      </c>
      <c r="E3802">
        <f>INDEX(products!B:B,MATCH(challenge_2_solution_2!$C3802,products!$A:$A,0))</f>
        <v>17.899999999999999</v>
      </c>
      <c r="F3802">
        <f>INDEX(products!C:C,MATCH(challenge_2_solution_2!$C3802,products!$A:$A,0))</f>
        <v>10.199999999999999</v>
      </c>
      <c r="G3802">
        <f t="shared" si="59"/>
        <v>17.899999999999999</v>
      </c>
      <c r="H3802">
        <f t="shared" si="59"/>
        <v>10.199999999999999</v>
      </c>
    </row>
    <row r="3803" spans="1:8" x14ac:dyDescent="0.2">
      <c r="A3803" s="1">
        <v>2838</v>
      </c>
      <c r="B3803" s="3">
        <v>42585.875</v>
      </c>
      <c r="C3803" t="s">
        <v>118</v>
      </c>
      <c r="D3803">
        <v>1</v>
      </c>
      <c r="E3803">
        <f>INDEX(products!B:B,MATCH(challenge_2_solution_2!$C3803,products!$A:$A,0))</f>
        <v>19.899999999999999</v>
      </c>
      <c r="F3803">
        <f>INDEX(products!C:C,MATCH(challenge_2_solution_2!$C3803,products!$A:$A,0))</f>
        <v>12.74</v>
      </c>
      <c r="G3803">
        <f t="shared" si="59"/>
        <v>19.899999999999999</v>
      </c>
      <c r="H3803">
        <f t="shared" si="59"/>
        <v>12.74</v>
      </c>
    </row>
    <row r="3804" spans="1:8" x14ac:dyDescent="0.2">
      <c r="A3804" s="1">
        <v>2839</v>
      </c>
      <c r="B3804" s="3">
        <v>42586.518055555556</v>
      </c>
      <c r="C3804" t="s">
        <v>12</v>
      </c>
      <c r="D3804">
        <v>3</v>
      </c>
      <c r="E3804">
        <f>INDEX(products!B:B,MATCH(challenge_2_solution_2!$C3804,products!$A:$A,0))</f>
        <v>5.2</v>
      </c>
      <c r="F3804">
        <f>INDEX(products!C:C,MATCH(challenge_2_solution_2!$C3804,products!$A:$A,0))</f>
        <v>3.07</v>
      </c>
      <c r="G3804">
        <f t="shared" si="59"/>
        <v>15.600000000000001</v>
      </c>
      <c r="H3804">
        <f t="shared" si="59"/>
        <v>9.2099999999999991</v>
      </c>
    </row>
    <row r="3805" spans="1:8" x14ac:dyDescent="0.2">
      <c r="A3805" s="1">
        <v>2839</v>
      </c>
      <c r="B3805" s="3">
        <v>42586.518055555556</v>
      </c>
      <c r="C3805" t="s">
        <v>20</v>
      </c>
      <c r="D3805">
        <v>1</v>
      </c>
      <c r="E3805">
        <f>INDEX(products!B:B,MATCH(challenge_2_solution_2!$C3805,products!$A:$A,0))</f>
        <v>5.9</v>
      </c>
      <c r="F3805">
        <f>INDEX(products!C:C,MATCH(challenge_2_solution_2!$C3805,products!$A:$A,0))</f>
        <v>1.83</v>
      </c>
      <c r="G3805">
        <f t="shared" si="59"/>
        <v>5.9</v>
      </c>
      <c r="H3805">
        <f t="shared" si="59"/>
        <v>1.83</v>
      </c>
    </row>
    <row r="3806" spans="1:8" x14ac:dyDescent="0.2">
      <c r="A3806" s="1">
        <v>2839</v>
      </c>
      <c r="B3806" s="3">
        <v>42586.518055555556</v>
      </c>
      <c r="C3806" t="s">
        <v>23</v>
      </c>
      <c r="D3806">
        <v>1</v>
      </c>
      <c r="E3806">
        <f>INDEX(products!B:B,MATCH(challenge_2_solution_2!$C3806,products!$A:$A,0))</f>
        <v>5.9</v>
      </c>
      <c r="F3806">
        <f>INDEX(products!C:C,MATCH(challenge_2_solution_2!$C3806,products!$A:$A,0))</f>
        <v>2.1800000000000002</v>
      </c>
      <c r="G3806">
        <f t="shared" si="59"/>
        <v>5.9</v>
      </c>
      <c r="H3806">
        <f t="shared" si="59"/>
        <v>2.1800000000000002</v>
      </c>
    </row>
    <row r="3807" spans="1:8" x14ac:dyDescent="0.2">
      <c r="A3807" s="1">
        <v>2839</v>
      </c>
      <c r="B3807" s="3">
        <v>42586.518055555556</v>
      </c>
      <c r="C3807" t="s">
        <v>16</v>
      </c>
      <c r="D3807">
        <v>1</v>
      </c>
      <c r="E3807">
        <f>INDEX(products!B:B,MATCH(challenge_2_solution_2!$C3807,products!$A:$A,0))</f>
        <v>5.9</v>
      </c>
      <c r="F3807">
        <f>INDEX(products!C:C,MATCH(challenge_2_solution_2!$C3807,products!$A:$A,0))</f>
        <v>1.48</v>
      </c>
      <c r="G3807">
        <f t="shared" si="59"/>
        <v>5.9</v>
      </c>
      <c r="H3807">
        <f t="shared" si="59"/>
        <v>1.48</v>
      </c>
    </row>
    <row r="3808" spans="1:8" x14ac:dyDescent="0.2">
      <c r="A3808" s="1">
        <v>2839</v>
      </c>
      <c r="B3808" s="3">
        <v>42586.518055555556</v>
      </c>
      <c r="C3808" t="s">
        <v>14</v>
      </c>
      <c r="D3808">
        <v>1</v>
      </c>
      <c r="E3808">
        <f>INDEX(products!B:B,MATCH(challenge_2_solution_2!$C3808,products!$A:$A,0))</f>
        <v>5.9</v>
      </c>
      <c r="F3808">
        <f>INDEX(products!C:C,MATCH(challenge_2_solution_2!$C3808,products!$A:$A,0))</f>
        <v>2.36</v>
      </c>
      <c r="G3808">
        <f t="shared" si="59"/>
        <v>5.9</v>
      </c>
      <c r="H3808">
        <f t="shared" si="59"/>
        <v>2.36</v>
      </c>
    </row>
    <row r="3809" spans="1:8" x14ac:dyDescent="0.2">
      <c r="A3809" s="1">
        <v>2839</v>
      </c>
      <c r="B3809" s="3">
        <v>42586.518055555556</v>
      </c>
      <c r="C3809" t="s">
        <v>68</v>
      </c>
      <c r="D3809">
        <v>1</v>
      </c>
      <c r="E3809">
        <f>INDEX(products!B:B,MATCH(challenge_2_solution_2!$C3809,products!$A:$A,0))</f>
        <v>11.9</v>
      </c>
      <c r="F3809">
        <f>INDEX(products!C:C,MATCH(challenge_2_solution_2!$C3809,products!$A:$A,0))</f>
        <v>3.69</v>
      </c>
      <c r="G3809">
        <f t="shared" si="59"/>
        <v>11.9</v>
      </c>
      <c r="H3809">
        <f t="shared" si="59"/>
        <v>3.69</v>
      </c>
    </row>
    <row r="3810" spans="1:8" x14ac:dyDescent="0.2">
      <c r="A3810" s="1">
        <v>2839</v>
      </c>
      <c r="B3810" s="3">
        <v>42586.518055555556</v>
      </c>
      <c r="C3810" t="s">
        <v>63</v>
      </c>
      <c r="D3810">
        <v>1</v>
      </c>
      <c r="E3810">
        <f>INDEX(products!B:B,MATCH(challenge_2_solution_2!$C3810,products!$A:$A,0))</f>
        <v>11.9</v>
      </c>
      <c r="F3810">
        <f>INDEX(products!C:C,MATCH(challenge_2_solution_2!$C3810,products!$A:$A,0))</f>
        <v>6.07</v>
      </c>
      <c r="G3810">
        <f t="shared" si="59"/>
        <v>11.9</v>
      </c>
      <c r="H3810">
        <f t="shared" si="59"/>
        <v>6.07</v>
      </c>
    </row>
    <row r="3811" spans="1:8" x14ac:dyDescent="0.2">
      <c r="A3811" s="1">
        <v>2839</v>
      </c>
      <c r="B3811" s="3">
        <v>42586.518055555556</v>
      </c>
      <c r="C3811" t="s">
        <v>67</v>
      </c>
      <c r="D3811">
        <v>1</v>
      </c>
      <c r="E3811">
        <f>INDEX(products!B:B,MATCH(challenge_2_solution_2!$C3811,products!$A:$A,0))</f>
        <v>11.9</v>
      </c>
      <c r="F3811">
        <f>INDEX(products!C:C,MATCH(challenge_2_solution_2!$C3811,products!$A:$A,0))</f>
        <v>2.98</v>
      </c>
      <c r="G3811">
        <f t="shared" si="59"/>
        <v>11.9</v>
      </c>
      <c r="H3811">
        <f t="shared" si="59"/>
        <v>2.98</v>
      </c>
    </row>
    <row r="3812" spans="1:8" x14ac:dyDescent="0.2">
      <c r="A3812" s="1">
        <v>2839</v>
      </c>
      <c r="B3812" s="3">
        <v>42586.518055555556</v>
      </c>
      <c r="C3812" t="s">
        <v>127</v>
      </c>
      <c r="D3812">
        <v>1</v>
      </c>
      <c r="E3812">
        <f>INDEX(products!B:B,MATCH(challenge_2_solution_2!$C3812,products!$A:$A,0))</f>
        <v>19.899999999999999</v>
      </c>
      <c r="F3812">
        <f>INDEX(products!C:C,MATCH(challenge_2_solution_2!$C3812,products!$A:$A,0))</f>
        <v>9.9499999999999993</v>
      </c>
      <c r="G3812">
        <f t="shared" si="59"/>
        <v>19.899999999999999</v>
      </c>
      <c r="H3812">
        <f t="shared" si="59"/>
        <v>9.9499999999999993</v>
      </c>
    </row>
    <row r="3813" spans="1:8" x14ac:dyDescent="0.2">
      <c r="A3813" s="1">
        <v>2840</v>
      </c>
      <c r="B3813" s="3">
        <v>42586.611805555556</v>
      </c>
      <c r="C3813" t="s">
        <v>13</v>
      </c>
      <c r="D3813">
        <v>2</v>
      </c>
      <c r="E3813">
        <f>INDEX(products!B:B,MATCH(challenge_2_solution_2!$C3813,products!$A:$A,0))</f>
        <v>5.2</v>
      </c>
      <c r="F3813">
        <f>INDEX(products!C:C,MATCH(challenge_2_solution_2!$C3813,products!$A:$A,0))</f>
        <v>2.44</v>
      </c>
      <c r="G3813">
        <f t="shared" si="59"/>
        <v>10.4</v>
      </c>
      <c r="H3813">
        <f t="shared" si="59"/>
        <v>4.88</v>
      </c>
    </row>
    <row r="3814" spans="1:8" x14ac:dyDescent="0.2">
      <c r="A3814" s="1">
        <v>2840</v>
      </c>
      <c r="B3814" s="3">
        <v>42586.611805555556</v>
      </c>
      <c r="C3814" t="s">
        <v>25</v>
      </c>
      <c r="D3814">
        <v>2</v>
      </c>
      <c r="E3814">
        <f>INDEX(products!B:B,MATCH(challenge_2_solution_2!$C3814,products!$A:$A,0))</f>
        <v>5.9</v>
      </c>
      <c r="F3814">
        <f>INDEX(products!C:C,MATCH(challenge_2_solution_2!$C3814,products!$A:$A,0))</f>
        <v>3.84</v>
      </c>
      <c r="G3814">
        <f t="shared" si="59"/>
        <v>11.8</v>
      </c>
      <c r="H3814">
        <f t="shared" si="59"/>
        <v>7.68</v>
      </c>
    </row>
    <row r="3815" spans="1:8" x14ac:dyDescent="0.2">
      <c r="A3815" s="1">
        <v>2840</v>
      </c>
      <c r="B3815" s="3">
        <v>42586.611805555556</v>
      </c>
      <c r="C3815" t="s">
        <v>21</v>
      </c>
      <c r="D3815">
        <v>2</v>
      </c>
      <c r="E3815">
        <f>INDEX(products!B:B,MATCH(challenge_2_solution_2!$C3815,products!$A:$A,0))</f>
        <v>5.9</v>
      </c>
      <c r="F3815">
        <f>INDEX(products!C:C,MATCH(challenge_2_solution_2!$C3815,products!$A:$A,0))</f>
        <v>1.89</v>
      </c>
      <c r="G3815">
        <f t="shared" si="59"/>
        <v>11.8</v>
      </c>
      <c r="H3815">
        <f t="shared" si="59"/>
        <v>3.78</v>
      </c>
    </row>
    <row r="3816" spans="1:8" x14ac:dyDescent="0.2">
      <c r="A3816" s="1">
        <v>2840</v>
      </c>
      <c r="B3816" s="3">
        <v>42586.611805555556</v>
      </c>
      <c r="C3816" t="s">
        <v>121</v>
      </c>
      <c r="D3816">
        <v>1</v>
      </c>
      <c r="E3816">
        <f>INDEX(products!B:B,MATCH(challenge_2_solution_2!$C3816,products!$A:$A,0))</f>
        <v>19.899999999999999</v>
      </c>
      <c r="F3816">
        <f>INDEX(products!C:C,MATCH(challenge_2_solution_2!$C3816,products!$A:$A,0))</f>
        <v>10.95</v>
      </c>
      <c r="G3816">
        <f t="shared" si="59"/>
        <v>19.899999999999999</v>
      </c>
      <c r="H3816">
        <f t="shared" si="59"/>
        <v>10.95</v>
      </c>
    </row>
    <row r="3817" spans="1:8" x14ac:dyDescent="0.2">
      <c r="A3817" s="1">
        <v>2840</v>
      </c>
      <c r="B3817" s="3">
        <v>42586.611805555556</v>
      </c>
      <c r="C3817" t="s">
        <v>172</v>
      </c>
      <c r="D3817">
        <v>1</v>
      </c>
      <c r="E3817">
        <f>INDEX(products!B:B,MATCH(challenge_2_solution_2!$C3817,products!$A:$A,0))</f>
        <v>25.9</v>
      </c>
      <c r="F3817">
        <f>INDEX(products!C:C,MATCH(challenge_2_solution_2!$C3817,products!$A:$A,0))</f>
        <v>9.32</v>
      </c>
      <c r="G3817">
        <f t="shared" si="59"/>
        <v>25.9</v>
      </c>
      <c r="H3817">
        <f t="shared" si="59"/>
        <v>9.32</v>
      </c>
    </row>
    <row r="3818" spans="1:8" x14ac:dyDescent="0.2">
      <c r="A3818" s="1">
        <v>2840</v>
      </c>
      <c r="B3818" s="3">
        <v>42586.611805555556</v>
      </c>
      <c r="C3818" t="s">
        <v>170</v>
      </c>
      <c r="D3818">
        <v>1</v>
      </c>
      <c r="E3818">
        <f>INDEX(products!B:B,MATCH(challenge_2_solution_2!$C3818,products!$A:$A,0))</f>
        <v>25.9</v>
      </c>
      <c r="F3818">
        <f>INDEX(products!C:C,MATCH(challenge_2_solution_2!$C3818,products!$A:$A,0))</f>
        <v>6.22</v>
      </c>
      <c r="G3818">
        <f t="shared" si="59"/>
        <v>25.9</v>
      </c>
      <c r="H3818">
        <f t="shared" si="59"/>
        <v>6.22</v>
      </c>
    </row>
    <row r="3819" spans="1:8" x14ac:dyDescent="0.2">
      <c r="A3819" s="1">
        <v>2841</v>
      </c>
      <c r="B3819" s="3">
        <v>42586.777777777781</v>
      </c>
      <c r="C3819" t="s">
        <v>52</v>
      </c>
      <c r="D3819">
        <v>1</v>
      </c>
      <c r="E3819">
        <f>INDEX(products!B:B,MATCH(challenge_2_solution_2!$C3819,products!$A:$A,0))</f>
        <v>9.9</v>
      </c>
      <c r="F3819">
        <f>INDEX(products!C:C,MATCH(challenge_2_solution_2!$C3819,products!$A:$A,0))</f>
        <v>4.95</v>
      </c>
      <c r="G3819">
        <f t="shared" si="59"/>
        <v>9.9</v>
      </c>
      <c r="H3819">
        <f t="shared" si="59"/>
        <v>4.95</v>
      </c>
    </row>
    <row r="3820" spans="1:8" x14ac:dyDescent="0.2">
      <c r="A3820" s="1">
        <v>2841</v>
      </c>
      <c r="B3820" s="3">
        <v>42586.777777777781</v>
      </c>
      <c r="C3820" t="s">
        <v>174</v>
      </c>
      <c r="D3820">
        <v>1</v>
      </c>
      <c r="E3820">
        <f>INDEX(products!B:B,MATCH(challenge_2_solution_2!$C3820,products!$A:$A,0))</f>
        <v>25.9</v>
      </c>
      <c r="F3820">
        <f>INDEX(products!C:C,MATCH(challenge_2_solution_2!$C3820,products!$A:$A,0))</f>
        <v>14.76</v>
      </c>
      <c r="G3820">
        <f t="shared" si="59"/>
        <v>25.9</v>
      </c>
      <c r="H3820">
        <f t="shared" si="59"/>
        <v>14.76</v>
      </c>
    </row>
    <row r="3821" spans="1:8" x14ac:dyDescent="0.2">
      <c r="A3821" s="1">
        <v>2841</v>
      </c>
      <c r="B3821" s="3">
        <v>42586.777777777781</v>
      </c>
      <c r="C3821" t="s">
        <v>89</v>
      </c>
      <c r="D3821">
        <v>1</v>
      </c>
      <c r="E3821">
        <f>INDEX(products!B:B,MATCH(challenge_2_solution_2!$C3821,products!$A:$A,0))</f>
        <v>17.899999999999999</v>
      </c>
      <c r="F3821">
        <f>INDEX(products!C:C,MATCH(challenge_2_solution_2!$C3821,products!$A:$A,0))</f>
        <v>3.94</v>
      </c>
      <c r="G3821">
        <f t="shared" si="59"/>
        <v>17.899999999999999</v>
      </c>
      <c r="H3821">
        <f t="shared" si="59"/>
        <v>3.94</v>
      </c>
    </row>
    <row r="3822" spans="1:8" x14ac:dyDescent="0.2">
      <c r="A3822" s="1">
        <v>2842</v>
      </c>
      <c r="B3822" s="3">
        <v>42586.813888888886</v>
      </c>
      <c r="C3822" t="s">
        <v>12</v>
      </c>
      <c r="D3822">
        <v>1</v>
      </c>
      <c r="E3822">
        <f>INDEX(products!B:B,MATCH(challenge_2_solution_2!$C3822,products!$A:$A,0))</f>
        <v>5.2</v>
      </c>
      <c r="F3822">
        <f>INDEX(products!C:C,MATCH(challenge_2_solution_2!$C3822,products!$A:$A,0))</f>
        <v>3.07</v>
      </c>
      <c r="G3822">
        <f t="shared" si="59"/>
        <v>5.2</v>
      </c>
      <c r="H3822">
        <f t="shared" si="59"/>
        <v>3.07</v>
      </c>
    </row>
    <row r="3823" spans="1:8" x14ac:dyDescent="0.2">
      <c r="A3823" s="1">
        <v>2842</v>
      </c>
      <c r="B3823" s="3">
        <v>42586.813888888886</v>
      </c>
      <c r="C3823" t="s">
        <v>14</v>
      </c>
      <c r="D3823">
        <v>1</v>
      </c>
      <c r="E3823">
        <f>INDEX(products!B:B,MATCH(challenge_2_solution_2!$C3823,products!$A:$A,0))</f>
        <v>5.9</v>
      </c>
      <c r="F3823">
        <f>INDEX(products!C:C,MATCH(challenge_2_solution_2!$C3823,products!$A:$A,0))</f>
        <v>2.36</v>
      </c>
      <c r="G3823">
        <f t="shared" si="59"/>
        <v>5.9</v>
      </c>
      <c r="H3823">
        <f t="shared" si="59"/>
        <v>2.36</v>
      </c>
    </row>
    <row r="3824" spans="1:8" x14ac:dyDescent="0.2">
      <c r="A3824" s="1">
        <v>2842</v>
      </c>
      <c r="B3824" s="3">
        <v>42586.813888888886</v>
      </c>
      <c r="C3824" t="s">
        <v>19</v>
      </c>
      <c r="D3824">
        <v>1</v>
      </c>
      <c r="E3824">
        <f>INDEX(products!B:B,MATCH(challenge_2_solution_2!$C3824,products!$A:$A,0))</f>
        <v>5.9</v>
      </c>
      <c r="F3824">
        <f>INDEX(products!C:C,MATCH(challenge_2_solution_2!$C3824,products!$A:$A,0))</f>
        <v>1.65</v>
      </c>
      <c r="G3824">
        <f t="shared" si="59"/>
        <v>5.9</v>
      </c>
      <c r="H3824">
        <f t="shared" si="59"/>
        <v>1.65</v>
      </c>
    </row>
    <row r="3825" spans="1:8" x14ac:dyDescent="0.2">
      <c r="A3825" s="1">
        <v>2842</v>
      </c>
      <c r="B3825" s="3">
        <v>42586.813888888886</v>
      </c>
      <c r="C3825" t="s">
        <v>89</v>
      </c>
      <c r="D3825">
        <v>1</v>
      </c>
      <c r="E3825">
        <f>INDEX(products!B:B,MATCH(challenge_2_solution_2!$C3825,products!$A:$A,0))</f>
        <v>17.899999999999999</v>
      </c>
      <c r="F3825">
        <f>INDEX(products!C:C,MATCH(challenge_2_solution_2!$C3825,products!$A:$A,0))</f>
        <v>3.94</v>
      </c>
      <c r="G3825">
        <f t="shared" si="59"/>
        <v>17.899999999999999</v>
      </c>
      <c r="H3825">
        <f t="shared" si="59"/>
        <v>3.94</v>
      </c>
    </row>
    <row r="3826" spans="1:8" x14ac:dyDescent="0.2">
      <c r="A3826" s="1">
        <v>2843</v>
      </c>
      <c r="B3826" s="3">
        <v>42587.688194444447</v>
      </c>
      <c r="C3826" t="s">
        <v>5</v>
      </c>
      <c r="D3826">
        <v>1</v>
      </c>
      <c r="E3826">
        <f>INDEX(products!B:B,MATCH(challenge_2_solution_2!$C3826,products!$A:$A,0))</f>
        <v>1</v>
      </c>
      <c r="F3826">
        <f>INDEX(products!C:C,MATCH(challenge_2_solution_2!$C3826,products!$A:$A,0))</f>
        <v>0.31</v>
      </c>
      <c r="G3826">
        <f t="shared" si="59"/>
        <v>1</v>
      </c>
      <c r="H3826">
        <f t="shared" si="59"/>
        <v>0.31</v>
      </c>
    </row>
    <row r="3827" spans="1:8" x14ac:dyDescent="0.2">
      <c r="A3827" s="1">
        <v>2843</v>
      </c>
      <c r="B3827" s="3">
        <v>42587.688194444447</v>
      </c>
      <c r="C3827" t="s">
        <v>8</v>
      </c>
      <c r="D3827">
        <v>1</v>
      </c>
      <c r="E3827">
        <f>INDEX(products!B:B,MATCH(challenge_2_solution_2!$C3827,products!$A:$A,0))</f>
        <v>1.6</v>
      </c>
      <c r="F3827">
        <f>INDEX(products!C:C,MATCH(challenge_2_solution_2!$C3827,products!$A:$A,0))</f>
        <v>0.77</v>
      </c>
      <c r="G3827">
        <f t="shared" si="59"/>
        <v>1.6</v>
      </c>
      <c r="H3827">
        <f t="shared" si="59"/>
        <v>0.77</v>
      </c>
    </row>
    <row r="3828" spans="1:8" x14ac:dyDescent="0.2">
      <c r="A3828" s="1">
        <v>2843</v>
      </c>
      <c r="B3828" s="3">
        <v>42587.688194444447</v>
      </c>
      <c r="C3828" t="s">
        <v>12</v>
      </c>
      <c r="D3828">
        <v>1</v>
      </c>
      <c r="E3828">
        <f>INDEX(products!B:B,MATCH(challenge_2_solution_2!$C3828,products!$A:$A,0))</f>
        <v>5.2</v>
      </c>
      <c r="F3828">
        <f>INDEX(products!C:C,MATCH(challenge_2_solution_2!$C3828,products!$A:$A,0))</f>
        <v>3.07</v>
      </c>
      <c r="G3828">
        <f t="shared" si="59"/>
        <v>5.2</v>
      </c>
      <c r="H3828">
        <f t="shared" si="59"/>
        <v>3.07</v>
      </c>
    </row>
    <row r="3829" spans="1:8" x14ac:dyDescent="0.2">
      <c r="A3829" s="1">
        <v>2843</v>
      </c>
      <c r="B3829" s="3">
        <v>42587.688194444447</v>
      </c>
      <c r="C3829" t="s">
        <v>17</v>
      </c>
      <c r="D3829">
        <v>1</v>
      </c>
      <c r="E3829">
        <f>INDEX(products!B:B,MATCH(challenge_2_solution_2!$C3829,products!$A:$A,0))</f>
        <v>5.9</v>
      </c>
      <c r="F3829">
        <f>INDEX(products!C:C,MATCH(challenge_2_solution_2!$C3829,products!$A:$A,0))</f>
        <v>2.83</v>
      </c>
      <c r="G3829">
        <f t="shared" si="59"/>
        <v>5.9</v>
      </c>
      <c r="H3829">
        <f t="shared" si="59"/>
        <v>2.83</v>
      </c>
    </row>
    <row r="3830" spans="1:8" x14ac:dyDescent="0.2">
      <c r="A3830" s="1">
        <v>2843</v>
      </c>
      <c r="B3830" s="3">
        <v>42587.688194444447</v>
      </c>
      <c r="C3830" t="s">
        <v>74</v>
      </c>
      <c r="D3830">
        <v>1</v>
      </c>
      <c r="E3830">
        <f>INDEX(products!B:B,MATCH(challenge_2_solution_2!$C3830,products!$A:$A,0))</f>
        <v>11.9</v>
      </c>
      <c r="F3830">
        <f>INDEX(products!C:C,MATCH(challenge_2_solution_2!$C3830,products!$A:$A,0))</f>
        <v>2.5</v>
      </c>
      <c r="G3830">
        <f t="shared" si="59"/>
        <v>11.9</v>
      </c>
      <c r="H3830">
        <f t="shared" si="59"/>
        <v>2.5</v>
      </c>
    </row>
    <row r="3831" spans="1:8" x14ac:dyDescent="0.2">
      <c r="A3831" s="1">
        <v>2843</v>
      </c>
      <c r="B3831" s="3">
        <v>42587.688194444447</v>
      </c>
      <c r="C3831" t="s">
        <v>96</v>
      </c>
      <c r="D3831">
        <v>1</v>
      </c>
      <c r="E3831">
        <f>INDEX(products!B:B,MATCH(challenge_2_solution_2!$C3831,products!$A:$A,0))</f>
        <v>17.899999999999999</v>
      </c>
      <c r="F3831">
        <f>INDEX(products!C:C,MATCH(challenge_2_solution_2!$C3831,products!$A:$A,0))</f>
        <v>10.92</v>
      </c>
      <c r="G3831">
        <f t="shared" si="59"/>
        <v>17.899999999999999</v>
      </c>
      <c r="H3831">
        <f t="shared" si="59"/>
        <v>10.92</v>
      </c>
    </row>
    <row r="3832" spans="1:8" x14ac:dyDescent="0.2">
      <c r="A3832" s="1">
        <v>2844</v>
      </c>
      <c r="B3832" s="3">
        <v>42587.734027777777</v>
      </c>
      <c r="C3832" t="s">
        <v>12</v>
      </c>
      <c r="D3832">
        <v>1</v>
      </c>
      <c r="E3832">
        <f>INDEX(products!B:B,MATCH(challenge_2_solution_2!$C3832,products!$A:$A,0))</f>
        <v>5.2</v>
      </c>
      <c r="F3832">
        <f>INDEX(products!C:C,MATCH(challenge_2_solution_2!$C3832,products!$A:$A,0))</f>
        <v>3.07</v>
      </c>
      <c r="G3832">
        <f t="shared" si="59"/>
        <v>5.2</v>
      </c>
      <c r="H3832">
        <f t="shared" si="59"/>
        <v>3.07</v>
      </c>
    </row>
    <row r="3833" spans="1:8" x14ac:dyDescent="0.2">
      <c r="A3833" s="1">
        <v>2844</v>
      </c>
      <c r="B3833" s="3">
        <v>42587.734027777777</v>
      </c>
      <c r="C3833" t="s">
        <v>86</v>
      </c>
      <c r="D3833">
        <v>1</v>
      </c>
      <c r="E3833">
        <f>INDEX(products!B:B,MATCH(challenge_2_solution_2!$C3833,products!$A:$A,0))</f>
        <v>15.9</v>
      </c>
      <c r="F3833">
        <f>INDEX(products!C:C,MATCH(challenge_2_solution_2!$C3833,products!$A:$A,0))</f>
        <v>5.57</v>
      </c>
      <c r="G3833">
        <f t="shared" si="59"/>
        <v>15.9</v>
      </c>
      <c r="H3833">
        <f t="shared" si="59"/>
        <v>5.57</v>
      </c>
    </row>
    <row r="3834" spans="1:8" x14ac:dyDescent="0.2">
      <c r="A3834" s="1">
        <v>2844</v>
      </c>
      <c r="B3834" s="3">
        <v>42587.734027777777</v>
      </c>
      <c r="C3834" t="s">
        <v>126</v>
      </c>
      <c r="D3834">
        <v>1</v>
      </c>
      <c r="E3834">
        <f>INDEX(products!B:B,MATCH(challenge_2_solution_2!$C3834,products!$A:$A,0))</f>
        <v>19.899999999999999</v>
      </c>
      <c r="F3834">
        <f>INDEX(products!C:C,MATCH(challenge_2_solution_2!$C3834,products!$A:$A,0))</f>
        <v>4.58</v>
      </c>
      <c r="G3834">
        <f t="shared" si="59"/>
        <v>19.899999999999999</v>
      </c>
      <c r="H3834">
        <f t="shared" si="59"/>
        <v>4.58</v>
      </c>
    </row>
    <row r="3835" spans="1:8" x14ac:dyDescent="0.2">
      <c r="A3835" s="1">
        <v>2845</v>
      </c>
      <c r="B3835" s="3">
        <v>42587.744444444441</v>
      </c>
      <c r="C3835" t="s">
        <v>18</v>
      </c>
      <c r="D3835">
        <v>3</v>
      </c>
      <c r="E3835">
        <f>INDEX(products!B:B,MATCH(challenge_2_solution_2!$C3835,products!$A:$A,0))</f>
        <v>5.9</v>
      </c>
      <c r="F3835">
        <f>INDEX(products!C:C,MATCH(challenge_2_solution_2!$C3835,products!$A:$A,0))</f>
        <v>3.6</v>
      </c>
      <c r="G3835">
        <f t="shared" si="59"/>
        <v>17.700000000000003</v>
      </c>
      <c r="H3835">
        <f t="shared" si="59"/>
        <v>10.8</v>
      </c>
    </row>
    <row r="3836" spans="1:8" x14ac:dyDescent="0.2">
      <c r="A3836" s="1">
        <v>2845</v>
      </c>
      <c r="B3836" s="3">
        <v>42587.744444444441</v>
      </c>
      <c r="C3836" t="s">
        <v>33</v>
      </c>
      <c r="D3836">
        <v>3</v>
      </c>
      <c r="E3836">
        <f>INDEX(products!B:B,MATCH(challenge_2_solution_2!$C3836,products!$A:$A,0))</f>
        <v>7.9</v>
      </c>
      <c r="F3836">
        <f>INDEX(products!C:C,MATCH(challenge_2_solution_2!$C3836,products!$A:$A,0))</f>
        <v>2.21</v>
      </c>
      <c r="G3836">
        <f t="shared" si="59"/>
        <v>23.700000000000003</v>
      </c>
      <c r="H3836">
        <f t="shared" si="59"/>
        <v>6.63</v>
      </c>
    </row>
    <row r="3837" spans="1:8" x14ac:dyDescent="0.2">
      <c r="A3837" s="1">
        <v>2845</v>
      </c>
      <c r="B3837" s="3">
        <v>42587.744444444441</v>
      </c>
      <c r="C3837" t="s">
        <v>36</v>
      </c>
      <c r="D3837">
        <v>1</v>
      </c>
      <c r="E3837">
        <f>INDEX(products!B:B,MATCH(challenge_2_solution_2!$C3837,products!$A:$A,0))</f>
        <v>7.9</v>
      </c>
      <c r="F3837">
        <f>INDEX(products!C:C,MATCH(challenge_2_solution_2!$C3837,products!$A:$A,0))</f>
        <v>5.14</v>
      </c>
      <c r="G3837">
        <f t="shared" si="59"/>
        <v>7.9</v>
      </c>
      <c r="H3837">
        <f t="shared" si="59"/>
        <v>5.14</v>
      </c>
    </row>
    <row r="3838" spans="1:8" x14ac:dyDescent="0.2">
      <c r="A3838" s="1">
        <v>2845</v>
      </c>
      <c r="B3838" s="3">
        <v>42587.744444444441</v>
      </c>
      <c r="C3838" t="s">
        <v>28</v>
      </c>
      <c r="D3838">
        <v>2</v>
      </c>
      <c r="E3838">
        <f>INDEX(products!B:B,MATCH(challenge_2_solution_2!$C3838,products!$A:$A,0))</f>
        <v>7.9</v>
      </c>
      <c r="F3838">
        <f>INDEX(products!C:C,MATCH(challenge_2_solution_2!$C3838,products!$A:$A,0))</f>
        <v>2.4500000000000002</v>
      </c>
      <c r="G3838">
        <f t="shared" si="59"/>
        <v>15.8</v>
      </c>
      <c r="H3838">
        <f t="shared" si="59"/>
        <v>4.9000000000000004</v>
      </c>
    </row>
    <row r="3839" spans="1:8" x14ac:dyDescent="0.2">
      <c r="A3839" s="1">
        <v>2845</v>
      </c>
      <c r="B3839" s="3">
        <v>42587.744444444441</v>
      </c>
      <c r="C3839" t="s">
        <v>34</v>
      </c>
      <c r="D3839">
        <v>1</v>
      </c>
      <c r="E3839">
        <f>INDEX(products!B:B,MATCH(challenge_2_solution_2!$C3839,products!$A:$A,0))</f>
        <v>7.9</v>
      </c>
      <c r="F3839">
        <f>INDEX(products!C:C,MATCH(challenge_2_solution_2!$C3839,products!$A:$A,0))</f>
        <v>1.58</v>
      </c>
      <c r="G3839">
        <f t="shared" si="59"/>
        <v>7.9</v>
      </c>
      <c r="H3839">
        <f t="shared" si="59"/>
        <v>1.58</v>
      </c>
    </row>
    <row r="3840" spans="1:8" x14ac:dyDescent="0.2">
      <c r="A3840" s="1">
        <v>2845</v>
      </c>
      <c r="B3840" s="3">
        <v>42587.744444444441</v>
      </c>
      <c r="C3840" t="s">
        <v>99</v>
      </c>
      <c r="D3840">
        <v>1</v>
      </c>
      <c r="E3840">
        <f>INDEX(products!B:B,MATCH(challenge_2_solution_2!$C3840,products!$A:$A,0))</f>
        <v>17.899999999999999</v>
      </c>
      <c r="F3840">
        <f>INDEX(products!C:C,MATCH(challenge_2_solution_2!$C3840,products!$A:$A,0))</f>
        <v>10.74</v>
      </c>
      <c r="G3840">
        <f t="shared" si="59"/>
        <v>17.899999999999999</v>
      </c>
      <c r="H3840">
        <f t="shared" si="59"/>
        <v>10.74</v>
      </c>
    </row>
    <row r="3841" spans="1:8" x14ac:dyDescent="0.2">
      <c r="A3841" s="1">
        <v>2845</v>
      </c>
      <c r="B3841" s="3">
        <v>42587.744444444441</v>
      </c>
      <c r="C3841" t="s">
        <v>89</v>
      </c>
      <c r="D3841">
        <v>1</v>
      </c>
      <c r="E3841">
        <f>INDEX(products!B:B,MATCH(challenge_2_solution_2!$C3841,products!$A:$A,0))</f>
        <v>17.899999999999999</v>
      </c>
      <c r="F3841">
        <f>INDEX(products!C:C,MATCH(challenge_2_solution_2!$C3841,products!$A:$A,0))</f>
        <v>3.94</v>
      </c>
      <c r="G3841">
        <f t="shared" si="59"/>
        <v>17.899999999999999</v>
      </c>
      <c r="H3841">
        <f t="shared" si="59"/>
        <v>3.94</v>
      </c>
    </row>
    <row r="3842" spans="1:8" x14ac:dyDescent="0.2">
      <c r="A3842" s="1">
        <v>2845</v>
      </c>
      <c r="B3842" s="3">
        <v>42587.744444444441</v>
      </c>
      <c r="C3842" t="s">
        <v>96</v>
      </c>
      <c r="D3842">
        <v>1</v>
      </c>
      <c r="E3842">
        <f>INDEX(products!B:B,MATCH(challenge_2_solution_2!$C3842,products!$A:$A,0))</f>
        <v>17.899999999999999</v>
      </c>
      <c r="F3842">
        <f>INDEX(products!C:C,MATCH(challenge_2_solution_2!$C3842,products!$A:$A,0))</f>
        <v>10.92</v>
      </c>
      <c r="G3842">
        <f t="shared" si="59"/>
        <v>17.899999999999999</v>
      </c>
      <c r="H3842">
        <f t="shared" si="59"/>
        <v>10.92</v>
      </c>
    </row>
    <row r="3843" spans="1:8" x14ac:dyDescent="0.2">
      <c r="A3843" s="1">
        <v>2846</v>
      </c>
      <c r="B3843" s="3">
        <v>42587.750694444447</v>
      </c>
      <c r="C3843" t="s">
        <v>12</v>
      </c>
      <c r="D3843">
        <v>2</v>
      </c>
      <c r="E3843">
        <f>INDEX(products!B:B,MATCH(challenge_2_solution_2!$C3843,products!$A:$A,0))</f>
        <v>5.2</v>
      </c>
      <c r="F3843">
        <f>INDEX(products!C:C,MATCH(challenge_2_solution_2!$C3843,products!$A:$A,0))</f>
        <v>3.07</v>
      </c>
      <c r="G3843">
        <f t="shared" ref="G3843:H3906" si="60">$D3843*E3843</f>
        <v>10.4</v>
      </c>
      <c r="H3843">
        <f t="shared" si="60"/>
        <v>6.14</v>
      </c>
    </row>
    <row r="3844" spans="1:8" x14ac:dyDescent="0.2">
      <c r="A3844" s="1">
        <v>2846</v>
      </c>
      <c r="B3844" s="3">
        <v>42587.750694444447</v>
      </c>
      <c r="C3844" t="s">
        <v>17</v>
      </c>
      <c r="D3844">
        <v>1</v>
      </c>
      <c r="E3844">
        <f>INDEX(products!B:B,MATCH(challenge_2_solution_2!$C3844,products!$A:$A,0))</f>
        <v>5.9</v>
      </c>
      <c r="F3844">
        <f>INDEX(products!C:C,MATCH(challenge_2_solution_2!$C3844,products!$A:$A,0))</f>
        <v>2.83</v>
      </c>
      <c r="G3844">
        <f t="shared" si="60"/>
        <v>5.9</v>
      </c>
      <c r="H3844">
        <f t="shared" si="60"/>
        <v>2.83</v>
      </c>
    </row>
    <row r="3845" spans="1:8" x14ac:dyDescent="0.2">
      <c r="A3845" s="1">
        <v>2846</v>
      </c>
      <c r="B3845" s="3">
        <v>42587.750694444447</v>
      </c>
      <c r="C3845" t="s">
        <v>69</v>
      </c>
      <c r="D3845">
        <v>1</v>
      </c>
      <c r="E3845">
        <f>INDEX(products!B:B,MATCH(challenge_2_solution_2!$C3845,products!$A:$A,0))</f>
        <v>11.9</v>
      </c>
      <c r="F3845">
        <f>INDEX(products!C:C,MATCH(challenge_2_solution_2!$C3845,products!$A:$A,0))</f>
        <v>2.86</v>
      </c>
      <c r="G3845">
        <f t="shared" si="60"/>
        <v>11.9</v>
      </c>
      <c r="H3845">
        <f t="shared" si="60"/>
        <v>2.86</v>
      </c>
    </row>
    <row r="3846" spans="1:8" x14ac:dyDescent="0.2">
      <c r="A3846" s="1">
        <v>2846</v>
      </c>
      <c r="B3846" s="3">
        <v>42587.750694444447</v>
      </c>
      <c r="C3846" t="s">
        <v>89</v>
      </c>
      <c r="D3846">
        <v>1</v>
      </c>
      <c r="E3846">
        <f>INDEX(products!B:B,MATCH(challenge_2_solution_2!$C3846,products!$A:$A,0))</f>
        <v>17.899999999999999</v>
      </c>
      <c r="F3846">
        <f>INDEX(products!C:C,MATCH(challenge_2_solution_2!$C3846,products!$A:$A,0))</f>
        <v>3.94</v>
      </c>
      <c r="G3846">
        <f t="shared" si="60"/>
        <v>17.899999999999999</v>
      </c>
      <c r="H3846">
        <f t="shared" si="60"/>
        <v>3.94</v>
      </c>
    </row>
    <row r="3847" spans="1:8" x14ac:dyDescent="0.2">
      <c r="A3847" s="1">
        <v>2846</v>
      </c>
      <c r="B3847" s="3">
        <v>42587.750694444447</v>
      </c>
      <c r="C3847" t="s">
        <v>119</v>
      </c>
      <c r="D3847">
        <v>1</v>
      </c>
      <c r="E3847">
        <f>INDEX(products!B:B,MATCH(challenge_2_solution_2!$C3847,products!$A:$A,0))</f>
        <v>19.899999999999999</v>
      </c>
      <c r="F3847">
        <f>INDEX(products!C:C,MATCH(challenge_2_solution_2!$C3847,products!$A:$A,0))</f>
        <v>7.16</v>
      </c>
      <c r="G3847">
        <f t="shared" si="60"/>
        <v>19.899999999999999</v>
      </c>
      <c r="H3847">
        <f t="shared" si="60"/>
        <v>7.16</v>
      </c>
    </row>
    <row r="3848" spans="1:8" x14ac:dyDescent="0.2">
      <c r="A3848" s="1">
        <v>2847</v>
      </c>
      <c r="B3848" s="3">
        <v>42587.751388888886</v>
      </c>
      <c r="C3848" t="s">
        <v>17</v>
      </c>
      <c r="D3848">
        <v>1</v>
      </c>
      <c r="E3848">
        <f>INDEX(products!B:B,MATCH(challenge_2_solution_2!$C3848,products!$A:$A,0))</f>
        <v>5.9</v>
      </c>
      <c r="F3848">
        <f>INDEX(products!C:C,MATCH(challenge_2_solution_2!$C3848,products!$A:$A,0))</f>
        <v>2.83</v>
      </c>
      <c r="G3848">
        <f t="shared" si="60"/>
        <v>5.9</v>
      </c>
      <c r="H3848">
        <f t="shared" si="60"/>
        <v>2.83</v>
      </c>
    </row>
    <row r="3849" spans="1:8" x14ac:dyDescent="0.2">
      <c r="A3849" s="1">
        <v>2847</v>
      </c>
      <c r="B3849" s="3">
        <v>42587.751388888886</v>
      </c>
      <c r="C3849" t="s">
        <v>19</v>
      </c>
      <c r="D3849">
        <v>1</v>
      </c>
      <c r="E3849">
        <f>INDEX(products!B:B,MATCH(challenge_2_solution_2!$C3849,products!$A:$A,0))</f>
        <v>5.9</v>
      </c>
      <c r="F3849">
        <f>INDEX(products!C:C,MATCH(challenge_2_solution_2!$C3849,products!$A:$A,0))</f>
        <v>1.65</v>
      </c>
      <c r="G3849">
        <f t="shared" si="60"/>
        <v>5.9</v>
      </c>
      <c r="H3849">
        <f t="shared" si="60"/>
        <v>1.65</v>
      </c>
    </row>
    <row r="3850" spans="1:8" x14ac:dyDescent="0.2">
      <c r="A3850" s="1">
        <v>2847</v>
      </c>
      <c r="B3850" s="3">
        <v>42587.751388888886</v>
      </c>
      <c r="C3850" t="s">
        <v>35</v>
      </c>
      <c r="D3850">
        <v>1</v>
      </c>
      <c r="E3850">
        <f>INDEX(products!B:B,MATCH(challenge_2_solution_2!$C3850,products!$A:$A,0))</f>
        <v>7.9</v>
      </c>
      <c r="F3850">
        <f>INDEX(products!C:C,MATCH(challenge_2_solution_2!$C3850,products!$A:$A,0))</f>
        <v>4.3499999999999996</v>
      </c>
      <c r="G3850">
        <f t="shared" si="60"/>
        <v>7.9</v>
      </c>
      <c r="H3850">
        <f t="shared" si="60"/>
        <v>4.3499999999999996</v>
      </c>
    </row>
    <row r="3851" spans="1:8" x14ac:dyDescent="0.2">
      <c r="A3851" s="1">
        <v>2847</v>
      </c>
      <c r="B3851" s="3">
        <v>42587.751388888886</v>
      </c>
      <c r="C3851" t="s">
        <v>51</v>
      </c>
      <c r="D3851">
        <v>1</v>
      </c>
      <c r="E3851">
        <f>INDEX(products!B:B,MATCH(challenge_2_solution_2!$C3851,products!$A:$A,0))</f>
        <v>9.9</v>
      </c>
      <c r="F3851">
        <f>INDEX(products!C:C,MATCH(challenge_2_solution_2!$C3851,products!$A:$A,0))</f>
        <v>3.07</v>
      </c>
      <c r="G3851">
        <f t="shared" si="60"/>
        <v>9.9</v>
      </c>
      <c r="H3851">
        <f t="shared" si="60"/>
        <v>3.07</v>
      </c>
    </row>
    <row r="3852" spans="1:8" x14ac:dyDescent="0.2">
      <c r="A3852" s="1">
        <v>2847</v>
      </c>
      <c r="B3852" s="3">
        <v>42587.751388888886</v>
      </c>
      <c r="C3852" t="s">
        <v>103</v>
      </c>
      <c r="D3852">
        <v>1</v>
      </c>
      <c r="E3852">
        <f>INDEX(products!B:B,MATCH(challenge_2_solution_2!$C3852,products!$A:$A,0))</f>
        <v>17.899999999999999</v>
      </c>
      <c r="F3852">
        <f>INDEX(products!C:C,MATCH(challenge_2_solution_2!$C3852,products!$A:$A,0))</f>
        <v>12.35</v>
      </c>
      <c r="G3852">
        <f t="shared" si="60"/>
        <v>17.899999999999999</v>
      </c>
      <c r="H3852">
        <f t="shared" si="60"/>
        <v>12.35</v>
      </c>
    </row>
    <row r="3853" spans="1:8" x14ac:dyDescent="0.2">
      <c r="A3853" s="1">
        <v>2847</v>
      </c>
      <c r="B3853" s="3">
        <v>42587.751388888886</v>
      </c>
      <c r="C3853" t="s">
        <v>118</v>
      </c>
      <c r="D3853">
        <v>1</v>
      </c>
      <c r="E3853">
        <f>INDEX(products!B:B,MATCH(challenge_2_solution_2!$C3853,products!$A:$A,0))</f>
        <v>19.899999999999999</v>
      </c>
      <c r="F3853">
        <f>INDEX(products!C:C,MATCH(challenge_2_solution_2!$C3853,products!$A:$A,0))</f>
        <v>12.74</v>
      </c>
      <c r="G3853">
        <f t="shared" si="60"/>
        <v>19.899999999999999</v>
      </c>
      <c r="H3853">
        <f t="shared" si="60"/>
        <v>12.74</v>
      </c>
    </row>
    <row r="3854" spans="1:8" x14ac:dyDescent="0.2">
      <c r="A3854" s="1">
        <v>2848</v>
      </c>
      <c r="B3854" s="3">
        <v>42587.762499999997</v>
      </c>
      <c r="C3854" t="s">
        <v>12</v>
      </c>
      <c r="D3854">
        <v>1</v>
      </c>
      <c r="E3854">
        <f>INDEX(products!B:B,MATCH(challenge_2_solution_2!$C3854,products!$A:$A,0))</f>
        <v>5.2</v>
      </c>
      <c r="F3854">
        <f>INDEX(products!C:C,MATCH(challenge_2_solution_2!$C3854,products!$A:$A,0))</f>
        <v>3.07</v>
      </c>
      <c r="G3854">
        <f t="shared" si="60"/>
        <v>5.2</v>
      </c>
      <c r="H3854">
        <f t="shared" si="60"/>
        <v>3.07</v>
      </c>
    </row>
    <row r="3855" spans="1:8" x14ac:dyDescent="0.2">
      <c r="A3855" s="1">
        <v>2848</v>
      </c>
      <c r="B3855" s="3">
        <v>42587.762499999997</v>
      </c>
      <c r="C3855" t="s">
        <v>15</v>
      </c>
      <c r="D3855">
        <v>1</v>
      </c>
      <c r="E3855">
        <f>INDEX(products!B:B,MATCH(challenge_2_solution_2!$C3855,products!$A:$A,0))</f>
        <v>5.9</v>
      </c>
      <c r="F3855">
        <f>INDEX(products!C:C,MATCH(challenge_2_solution_2!$C3855,products!$A:$A,0))</f>
        <v>3.07</v>
      </c>
      <c r="G3855">
        <f t="shared" si="60"/>
        <v>5.9</v>
      </c>
      <c r="H3855">
        <f t="shared" si="60"/>
        <v>3.07</v>
      </c>
    </row>
    <row r="3856" spans="1:8" x14ac:dyDescent="0.2">
      <c r="A3856" s="1">
        <v>2848</v>
      </c>
      <c r="B3856" s="3">
        <v>42587.762499999997</v>
      </c>
      <c r="C3856" t="s">
        <v>118</v>
      </c>
      <c r="D3856">
        <v>1</v>
      </c>
      <c r="E3856">
        <f>INDEX(products!B:B,MATCH(challenge_2_solution_2!$C3856,products!$A:$A,0))</f>
        <v>19.899999999999999</v>
      </c>
      <c r="F3856">
        <f>INDEX(products!C:C,MATCH(challenge_2_solution_2!$C3856,products!$A:$A,0))</f>
        <v>12.74</v>
      </c>
      <c r="G3856">
        <f t="shared" si="60"/>
        <v>19.899999999999999</v>
      </c>
      <c r="H3856">
        <f t="shared" si="60"/>
        <v>12.74</v>
      </c>
    </row>
    <row r="3857" spans="1:8" x14ac:dyDescent="0.2">
      <c r="A3857" s="1">
        <v>2849</v>
      </c>
      <c r="B3857" s="3">
        <v>42587.770833333336</v>
      </c>
      <c r="C3857" t="s">
        <v>4</v>
      </c>
      <c r="D3857">
        <v>2</v>
      </c>
      <c r="E3857">
        <f>INDEX(products!B:B,MATCH(challenge_2_solution_2!$C3857,products!$A:$A,0))</f>
        <v>1</v>
      </c>
      <c r="F3857">
        <f>INDEX(products!C:C,MATCH(challenge_2_solution_2!$C3857,products!$A:$A,0))</f>
        <v>0.61</v>
      </c>
      <c r="G3857">
        <f t="shared" si="60"/>
        <v>2</v>
      </c>
      <c r="H3857">
        <f t="shared" si="60"/>
        <v>1.22</v>
      </c>
    </row>
    <row r="3858" spans="1:8" x14ac:dyDescent="0.2">
      <c r="A3858" s="1">
        <v>2849</v>
      </c>
      <c r="B3858" s="3">
        <v>42587.770833333336</v>
      </c>
      <c r="C3858" t="s">
        <v>8</v>
      </c>
      <c r="D3858">
        <v>4</v>
      </c>
      <c r="E3858">
        <f>INDEX(products!B:B,MATCH(challenge_2_solution_2!$C3858,products!$A:$A,0))</f>
        <v>1.6</v>
      </c>
      <c r="F3858">
        <f>INDEX(products!C:C,MATCH(challenge_2_solution_2!$C3858,products!$A:$A,0))</f>
        <v>0.77</v>
      </c>
      <c r="G3858">
        <f t="shared" si="60"/>
        <v>6.4</v>
      </c>
      <c r="H3858">
        <f t="shared" si="60"/>
        <v>3.08</v>
      </c>
    </row>
    <row r="3859" spans="1:8" x14ac:dyDescent="0.2">
      <c r="A3859" s="1">
        <v>2849</v>
      </c>
      <c r="B3859" s="3">
        <v>42587.770833333336</v>
      </c>
      <c r="C3859" t="s">
        <v>10</v>
      </c>
      <c r="D3859">
        <v>1</v>
      </c>
      <c r="E3859">
        <f>INDEX(products!B:B,MATCH(challenge_2_solution_2!$C3859,products!$A:$A,0))</f>
        <v>3.9</v>
      </c>
      <c r="F3859">
        <f>INDEX(products!C:C,MATCH(challenge_2_solution_2!$C3859,products!$A:$A,0))</f>
        <v>1.17</v>
      </c>
      <c r="G3859">
        <f t="shared" si="60"/>
        <v>3.9</v>
      </c>
      <c r="H3859">
        <f t="shared" si="60"/>
        <v>1.17</v>
      </c>
    </row>
    <row r="3860" spans="1:8" x14ac:dyDescent="0.2">
      <c r="A3860" s="1">
        <v>2849</v>
      </c>
      <c r="B3860" s="3">
        <v>42587.770833333336</v>
      </c>
      <c r="C3860" t="s">
        <v>17</v>
      </c>
      <c r="D3860">
        <v>1</v>
      </c>
      <c r="E3860">
        <f>INDEX(products!B:B,MATCH(challenge_2_solution_2!$C3860,products!$A:$A,0))</f>
        <v>5.9</v>
      </c>
      <c r="F3860">
        <f>INDEX(products!C:C,MATCH(challenge_2_solution_2!$C3860,products!$A:$A,0))</f>
        <v>2.83</v>
      </c>
      <c r="G3860">
        <f t="shared" si="60"/>
        <v>5.9</v>
      </c>
      <c r="H3860">
        <f t="shared" si="60"/>
        <v>2.83</v>
      </c>
    </row>
    <row r="3861" spans="1:8" x14ac:dyDescent="0.2">
      <c r="A3861" s="1">
        <v>2849</v>
      </c>
      <c r="B3861" s="3">
        <v>42587.770833333336</v>
      </c>
      <c r="C3861" t="s">
        <v>34</v>
      </c>
      <c r="D3861">
        <v>1</v>
      </c>
      <c r="E3861">
        <f>INDEX(products!B:B,MATCH(challenge_2_solution_2!$C3861,products!$A:$A,0))</f>
        <v>7.9</v>
      </c>
      <c r="F3861">
        <f>INDEX(products!C:C,MATCH(challenge_2_solution_2!$C3861,products!$A:$A,0))</f>
        <v>1.58</v>
      </c>
      <c r="G3861">
        <f t="shared" si="60"/>
        <v>7.9</v>
      </c>
      <c r="H3861">
        <f t="shared" si="60"/>
        <v>1.58</v>
      </c>
    </row>
    <row r="3862" spans="1:8" x14ac:dyDescent="0.2">
      <c r="A3862" s="1">
        <v>2849</v>
      </c>
      <c r="B3862" s="3">
        <v>42587.770833333336</v>
      </c>
      <c r="C3862" t="s">
        <v>73</v>
      </c>
      <c r="D3862">
        <v>1</v>
      </c>
      <c r="E3862">
        <f>INDEX(products!B:B,MATCH(challenge_2_solution_2!$C3862,products!$A:$A,0))</f>
        <v>11.9</v>
      </c>
      <c r="F3862">
        <f>INDEX(products!C:C,MATCH(challenge_2_solution_2!$C3862,products!$A:$A,0))</f>
        <v>7.74</v>
      </c>
      <c r="G3862">
        <f t="shared" si="60"/>
        <v>11.9</v>
      </c>
      <c r="H3862">
        <f t="shared" si="60"/>
        <v>7.74</v>
      </c>
    </row>
    <row r="3863" spans="1:8" x14ac:dyDescent="0.2">
      <c r="A3863" s="1">
        <v>2849</v>
      </c>
      <c r="B3863" s="3">
        <v>42587.770833333336</v>
      </c>
      <c r="C3863" t="s">
        <v>74</v>
      </c>
      <c r="D3863">
        <v>1</v>
      </c>
      <c r="E3863">
        <f>INDEX(products!B:B,MATCH(challenge_2_solution_2!$C3863,products!$A:$A,0))</f>
        <v>11.9</v>
      </c>
      <c r="F3863">
        <f>INDEX(products!C:C,MATCH(challenge_2_solution_2!$C3863,products!$A:$A,0))</f>
        <v>2.5</v>
      </c>
      <c r="G3863">
        <f t="shared" si="60"/>
        <v>11.9</v>
      </c>
      <c r="H3863">
        <f t="shared" si="60"/>
        <v>2.5</v>
      </c>
    </row>
    <row r="3864" spans="1:8" x14ac:dyDescent="0.2">
      <c r="A3864" s="1">
        <v>2849</v>
      </c>
      <c r="B3864" s="3">
        <v>42587.770833333336</v>
      </c>
      <c r="C3864" t="s">
        <v>69</v>
      </c>
      <c r="D3864">
        <v>1</v>
      </c>
      <c r="E3864">
        <f>INDEX(products!B:B,MATCH(challenge_2_solution_2!$C3864,products!$A:$A,0))</f>
        <v>11.9</v>
      </c>
      <c r="F3864">
        <f>INDEX(products!C:C,MATCH(challenge_2_solution_2!$C3864,products!$A:$A,0))</f>
        <v>2.86</v>
      </c>
      <c r="G3864">
        <f t="shared" si="60"/>
        <v>11.9</v>
      </c>
      <c r="H3864">
        <f t="shared" si="60"/>
        <v>2.86</v>
      </c>
    </row>
    <row r="3865" spans="1:8" x14ac:dyDescent="0.2">
      <c r="A3865" s="1">
        <v>2849</v>
      </c>
      <c r="B3865" s="3">
        <v>42587.770833333336</v>
      </c>
      <c r="C3865" t="s">
        <v>87</v>
      </c>
      <c r="D3865">
        <v>1</v>
      </c>
      <c r="E3865">
        <f>INDEX(products!B:B,MATCH(challenge_2_solution_2!$C3865,products!$A:$A,0))</f>
        <v>15.9</v>
      </c>
      <c r="F3865">
        <f>INDEX(products!C:C,MATCH(challenge_2_solution_2!$C3865,products!$A:$A,0))</f>
        <v>6.2</v>
      </c>
      <c r="G3865">
        <f t="shared" si="60"/>
        <v>15.9</v>
      </c>
      <c r="H3865">
        <f t="shared" si="60"/>
        <v>6.2</v>
      </c>
    </row>
    <row r="3866" spans="1:8" x14ac:dyDescent="0.2">
      <c r="A3866" s="1">
        <v>2850</v>
      </c>
      <c r="B3866" s="3">
        <v>42587.773611111108</v>
      </c>
      <c r="C3866" t="s">
        <v>13</v>
      </c>
      <c r="D3866">
        <v>1</v>
      </c>
      <c r="E3866">
        <f>INDEX(products!B:B,MATCH(challenge_2_solution_2!$C3866,products!$A:$A,0))</f>
        <v>5.2</v>
      </c>
      <c r="F3866">
        <f>INDEX(products!C:C,MATCH(challenge_2_solution_2!$C3866,products!$A:$A,0))</f>
        <v>2.44</v>
      </c>
      <c r="G3866">
        <f t="shared" si="60"/>
        <v>5.2</v>
      </c>
      <c r="H3866">
        <f t="shared" si="60"/>
        <v>2.44</v>
      </c>
    </row>
    <row r="3867" spans="1:8" x14ac:dyDescent="0.2">
      <c r="A3867" s="1">
        <v>2850</v>
      </c>
      <c r="B3867" s="3">
        <v>42587.773611111108</v>
      </c>
      <c r="C3867" t="s">
        <v>34</v>
      </c>
      <c r="D3867">
        <v>1</v>
      </c>
      <c r="E3867">
        <f>INDEX(products!B:B,MATCH(challenge_2_solution_2!$C3867,products!$A:$A,0))</f>
        <v>7.9</v>
      </c>
      <c r="F3867">
        <f>INDEX(products!C:C,MATCH(challenge_2_solution_2!$C3867,products!$A:$A,0))</f>
        <v>1.58</v>
      </c>
      <c r="G3867">
        <f t="shared" si="60"/>
        <v>7.9</v>
      </c>
      <c r="H3867">
        <f t="shared" si="60"/>
        <v>1.58</v>
      </c>
    </row>
    <row r="3868" spans="1:8" x14ac:dyDescent="0.2">
      <c r="A3868" s="1">
        <v>2850</v>
      </c>
      <c r="B3868" s="3">
        <v>42587.773611111108</v>
      </c>
      <c r="C3868" t="s">
        <v>32</v>
      </c>
      <c r="D3868">
        <v>1</v>
      </c>
      <c r="E3868">
        <f>INDEX(products!B:B,MATCH(challenge_2_solution_2!$C3868,products!$A:$A,0))</f>
        <v>7.9</v>
      </c>
      <c r="F3868">
        <f>INDEX(products!C:C,MATCH(challenge_2_solution_2!$C3868,products!$A:$A,0))</f>
        <v>2.92</v>
      </c>
      <c r="G3868">
        <f t="shared" si="60"/>
        <v>7.9</v>
      </c>
      <c r="H3868">
        <f t="shared" si="60"/>
        <v>2.92</v>
      </c>
    </row>
    <row r="3869" spans="1:8" x14ac:dyDescent="0.2">
      <c r="A3869" s="1">
        <v>2850</v>
      </c>
      <c r="B3869" s="3">
        <v>42587.773611111108</v>
      </c>
      <c r="C3869" t="s">
        <v>64</v>
      </c>
      <c r="D3869">
        <v>1</v>
      </c>
      <c r="E3869">
        <f>INDEX(products!B:B,MATCH(challenge_2_solution_2!$C3869,products!$A:$A,0))</f>
        <v>11.9</v>
      </c>
      <c r="F3869">
        <f>INDEX(products!C:C,MATCH(challenge_2_solution_2!$C3869,products!$A:$A,0))</f>
        <v>7.97</v>
      </c>
      <c r="G3869">
        <f t="shared" si="60"/>
        <v>11.9</v>
      </c>
      <c r="H3869">
        <f t="shared" si="60"/>
        <v>7.97</v>
      </c>
    </row>
    <row r="3870" spans="1:8" x14ac:dyDescent="0.2">
      <c r="A3870" s="1">
        <v>2850</v>
      </c>
      <c r="B3870" s="3">
        <v>42587.773611111108</v>
      </c>
      <c r="C3870" t="s">
        <v>99</v>
      </c>
      <c r="D3870">
        <v>1</v>
      </c>
      <c r="E3870">
        <f>INDEX(products!B:B,MATCH(challenge_2_solution_2!$C3870,products!$A:$A,0))</f>
        <v>17.899999999999999</v>
      </c>
      <c r="F3870">
        <f>INDEX(products!C:C,MATCH(challenge_2_solution_2!$C3870,products!$A:$A,0))</f>
        <v>10.74</v>
      </c>
      <c r="G3870">
        <f t="shared" si="60"/>
        <v>17.899999999999999</v>
      </c>
      <c r="H3870">
        <f t="shared" si="60"/>
        <v>10.74</v>
      </c>
    </row>
    <row r="3871" spans="1:8" x14ac:dyDescent="0.2">
      <c r="A3871" s="1">
        <v>2851</v>
      </c>
      <c r="B3871" s="3">
        <v>42587.796527777777</v>
      </c>
      <c r="C3871" t="s">
        <v>10</v>
      </c>
      <c r="D3871">
        <v>1</v>
      </c>
      <c r="E3871">
        <f>INDEX(products!B:B,MATCH(challenge_2_solution_2!$C3871,products!$A:$A,0))</f>
        <v>3.9</v>
      </c>
      <c r="F3871">
        <f>INDEX(products!C:C,MATCH(challenge_2_solution_2!$C3871,products!$A:$A,0))</f>
        <v>1.17</v>
      </c>
      <c r="G3871">
        <f t="shared" si="60"/>
        <v>3.9</v>
      </c>
      <c r="H3871">
        <f t="shared" si="60"/>
        <v>1.17</v>
      </c>
    </row>
    <row r="3872" spans="1:8" x14ac:dyDescent="0.2">
      <c r="A3872" s="1">
        <v>2851</v>
      </c>
      <c r="B3872" s="3">
        <v>42587.796527777777</v>
      </c>
      <c r="C3872" t="s">
        <v>14</v>
      </c>
      <c r="D3872">
        <v>2</v>
      </c>
      <c r="E3872">
        <f>INDEX(products!B:B,MATCH(challenge_2_solution_2!$C3872,products!$A:$A,0))</f>
        <v>5.9</v>
      </c>
      <c r="F3872">
        <f>INDEX(products!C:C,MATCH(challenge_2_solution_2!$C3872,products!$A:$A,0))</f>
        <v>2.36</v>
      </c>
      <c r="G3872">
        <f t="shared" si="60"/>
        <v>11.8</v>
      </c>
      <c r="H3872">
        <f t="shared" si="60"/>
        <v>4.72</v>
      </c>
    </row>
    <row r="3873" spans="1:8" x14ac:dyDescent="0.2">
      <c r="A3873" s="1">
        <v>2851</v>
      </c>
      <c r="B3873" s="3">
        <v>42587.796527777777</v>
      </c>
      <c r="C3873" t="s">
        <v>69</v>
      </c>
      <c r="D3873">
        <v>1</v>
      </c>
      <c r="E3873">
        <f>INDEX(products!B:B,MATCH(challenge_2_solution_2!$C3873,products!$A:$A,0))</f>
        <v>11.9</v>
      </c>
      <c r="F3873">
        <f>INDEX(products!C:C,MATCH(challenge_2_solution_2!$C3873,products!$A:$A,0))</f>
        <v>2.86</v>
      </c>
      <c r="G3873">
        <f t="shared" si="60"/>
        <v>11.9</v>
      </c>
      <c r="H3873">
        <f t="shared" si="60"/>
        <v>2.86</v>
      </c>
    </row>
    <row r="3874" spans="1:8" x14ac:dyDescent="0.2">
      <c r="A3874" s="1">
        <v>2851</v>
      </c>
      <c r="B3874" s="3">
        <v>42587.796527777777</v>
      </c>
      <c r="C3874" t="s">
        <v>118</v>
      </c>
      <c r="D3874">
        <v>1</v>
      </c>
      <c r="E3874">
        <f>INDEX(products!B:B,MATCH(challenge_2_solution_2!$C3874,products!$A:$A,0))</f>
        <v>19.899999999999999</v>
      </c>
      <c r="F3874">
        <f>INDEX(products!C:C,MATCH(challenge_2_solution_2!$C3874,products!$A:$A,0))</f>
        <v>12.74</v>
      </c>
      <c r="G3874">
        <f t="shared" si="60"/>
        <v>19.899999999999999</v>
      </c>
      <c r="H3874">
        <f t="shared" si="60"/>
        <v>12.74</v>
      </c>
    </row>
    <row r="3875" spans="1:8" x14ac:dyDescent="0.2">
      <c r="A3875" s="1">
        <v>2851</v>
      </c>
      <c r="B3875" s="3">
        <v>42587.796527777777</v>
      </c>
      <c r="C3875" t="s">
        <v>169</v>
      </c>
      <c r="D3875">
        <v>1</v>
      </c>
      <c r="E3875">
        <f>INDEX(products!B:B,MATCH(challenge_2_solution_2!$C3875,products!$A:$A,0))</f>
        <v>25.9</v>
      </c>
      <c r="F3875">
        <f>INDEX(products!C:C,MATCH(challenge_2_solution_2!$C3875,products!$A:$A,0))</f>
        <v>17.09</v>
      </c>
      <c r="G3875">
        <f t="shared" si="60"/>
        <v>25.9</v>
      </c>
      <c r="H3875">
        <f t="shared" si="60"/>
        <v>17.09</v>
      </c>
    </row>
    <row r="3876" spans="1:8" x14ac:dyDescent="0.2">
      <c r="A3876" s="1">
        <v>2852</v>
      </c>
      <c r="B3876" s="3">
        <v>42587.822222222225</v>
      </c>
      <c r="C3876" t="s">
        <v>4</v>
      </c>
      <c r="D3876">
        <v>1</v>
      </c>
      <c r="E3876">
        <f>INDEX(products!B:B,MATCH(challenge_2_solution_2!$C3876,products!$A:$A,0))</f>
        <v>1</v>
      </c>
      <c r="F3876">
        <f>INDEX(products!C:C,MATCH(challenge_2_solution_2!$C3876,products!$A:$A,0))</f>
        <v>0.61</v>
      </c>
      <c r="G3876">
        <f t="shared" si="60"/>
        <v>1</v>
      </c>
      <c r="H3876">
        <f t="shared" si="60"/>
        <v>0.61</v>
      </c>
    </row>
    <row r="3877" spans="1:8" x14ac:dyDescent="0.2">
      <c r="A3877" s="1">
        <v>2852</v>
      </c>
      <c r="B3877" s="3">
        <v>42587.822222222225</v>
      </c>
      <c r="C3877" t="s">
        <v>126</v>
      </c>
      <c r="D3877">
        <v>1</v>
      </c>
      <c r="E3877">
        <f>INDEX(products!B:B,MATCH(challenge_2_solution_2!$C3877,products!$A:$A,0))</f>
        <v>19.899999999999999</v>
      </c>
      <c r="F3877">
        <f>INDEX(products!C:C,MATCH(challenge_2_solution_2!$C3877,products!$A:$A,0))</f>
        <v>4.58</v>
      </c>
      <c r="G3877">
        <f t="shared" si="60"/>
        <v>19.899999999999999</v>
      </c>
      <c r="H3877">
        <f t="shared" si="60"/>
        <v>4.58</v>
      </c>
    </row>
    <row r="3878" spans="1:8" x14ac:dyDescent="0.2">
      <c r="A3878" s="1">
        <v>2853</v>
      </c>
      <c r="B3878" s="3">
        <v>42587.851388888892</v>
      </c>
      <c r="C3878" t="s">
        <v>12</v>
      </c>
      <c r="D3878">
        <v>1</v>
      </c>
      <c r="E3878">
        <f>INDEX(products!B:B,MATCH(challenge_2_solution_2!$C3878,products!$A:$A,0))</f>
        <v>5.2</v>
      </c>
      <c r="F3878">
        <f>INDEX(products!C:C,MATCH(challenge_2_solution_2!$C3878,products!$A:$A,0))</f>
        <v>3.07</v>
      </c>
      <c r="G3878">
        <f t="shared" si="60"/>
        <v>5.2</v>
      </c>
      <c r="H3878">
        <f t="shared" si="60"/>
        <v>3.07</v>
      </c>
    </row>
    <row r="3879" spans="1:8" x14ac:dyDescent="0.2">
      <c r="A3879" s="1">
        <v>2853</v>
      </c>
      <c r="B3879" s="3">
        <v>42587.851388888892</v>
      </c>
      <c r="C3879" t="s">
        <v>17</v>
      </c>
      <c r="D3879">
        <v>2</v>
      </c>
      <c r="E3879">
        <f>INDEX(products!B:B,MATCH(challenge_2_solution_2!$C3879,products!$A:$A,0))</f>
        <v>5.9</v>
      </c>
      <c r="F3879">
        <f>INDEX(products!C:C,MATCH(challenge_2_solution_2!$C3879,products!$A:$A,0))</f>
        <v>2.83</v>
      </c>
      <c r="G3879">
        <f t="shared" si="60"/>
        <v>11.8</v>
      </c>
      <c r="H3879">
        <f t="shared" si="60"/>
        <v>5.66</v>
      </c>
    </row>
    <row r="3880" spans="1:8" x14ac:dyDescent="0.2">
      <c r="A3880" s="1">
        <v>2853</v>
      </c>
      <c r="B3880" s="3">
        <v>42587.851388888892</v>
      </c>
      <c r="C3880" t="s">
        <v>55</v>
      </c>
      <c r="D3880">
        <v>1</v>
      </c>
      <c r="E3880">
        <f>INDEX(products!B:B,MATCH(challenge_2_solution_2!$C3880,products!$A:$A,0))</f>
        <v>7.9</v>
      </c>
      <c r="F3880">
        <f>INDEX(products!C:C,MATCH(challenge_2_solution_2!$C3880,products!$A:$A,0))</f>
        <v>2.21</v>
      </c>
      <c r="G3880">
        <f t="shared" si="60"/>
        <v>7.9</v>
      </c>
      <c r="H3880">
        <f t="shared" si="60"/>
        <v>2.21</v>
      </c>
    </row>
    <row r="3881" spans="1:8" x14ac:dyDescent="0.2">
      <c r="A3881" s="1">
        <v>2853</v>
      </c>
      <c r="B3881" s="3">
        <v>42587.851388888892</v>
      </c>
      <c r="C3881" t="s">
        <v>53</v>
      </c>
      <c r="D3881">
        <v>1</v>
      </c>
      <c r="E3881">
        <f>INDEX(products!B:B,MATCH(challenge_2_solution_2!$C3881,products!$A:$A,0))</f>
        <v>9.9</v>
      </c>
      <c r="F3881">
        <f>INDEX(products!C:C,MATCH(challenge_2_solution_2!$C3881,products!$A:$A,0))</f>
        <v>3.86</v>
      </c>
      <c r="G3881">
        <f t="shared" si="60"/>
        <v>9.9</v>
      </c>
      <c r="H3881">
        <f t="shared" si="60"/>
        <v>3.86</v>
      </c>
    </row>
    <row r="3882" spans="1:8" x14ac:dyDescent="0.2">
      <c r="A3882" s="1">
        <v>2853</v>
      </c>
      <c r="B3882" s="3">
        <v>42587.851388888892</v>
      </c>
      <c r="C3882" t="s">
        <v>60</v>
      </c>
      <c r="D3882">
        <v>1</v>
      </c>
      <c r="E3882">
        <f>INDEX(products!B:B,MATCH(challenge_2_solution_2!$C3882,products!$A:$A,0))</f>
        <v>11.9</v>
      </c>
      <c r="F3882">
        <f>INDEX(products!C:C,MATCH(challenge_2_solution_2!$C3882,products!$A:$A,0))</f>
        <v>4.28</v>
      </c>
      <c r="G3882">
        <f t="shared" si="60"/>
        <v>11.9</v>
      </c>
      <c r="H3882">
        <f t="shared" si="60"/>
        <v>4.28</v>
      </c>
    </row>
    <row r="3883" spans="1:8" x14ac:dyDescent="0.2">
      <c r="A3883" s="1">
        <v>2853</v>
      </c>
      <c r="B3883" s="3">
        <v>42587.851388888892</v>
      </c>
      <c r="C3883" t="s">
        <v>61</v>
      </c>
      <c r="D3883">
        <v>1</v>
      </c>
      <c r="E3883">
        <f>INDEX(products!B:B,MATCH(challenge_2_solution_2!$C3883,products!$A:$A,0))</f>
        <v>11.9</v>
      </c>
      <c r="F3883">
        <f>INDEX(products!C:C,MATCH(challenge_2_solution_2!$C3883,products!$A:$A,0))</f>
        <v>7.74</v>
      </c>
      <c r="G3883">
        <f t="shared" si="60"/>
        <v>11.9</v>
      </c>
      <c r="H3883">
        <f t="shared" si="60"/>
        <v>7.74</v>
      </c>
    </row>
    <row r="3884" spans="1:8" x14ac:dyDescent="0.2">
      <c r="A3884" s="1">
        <v>2853</v>
      </c>
      <c r="B3884" s="3">
        <v>42587.851388888892</v>
      </c>
      <c r="C3884" t="s">
        <v>87</v>
      </c>
      <c r="D3884">
        <v>1</v>
      </c>
      <c r="E3884">
        <f>INDEX(products!B:B,MATCH(challenge_2_solution_2!$C3884,products!$A:$A,0))</f>
        <v>15.9</v>
      </c>
      <c r="F3884">
        <f>INDEX(products!C:C,MATCH(challenge_2_solution_2!$C3884,products!$A:$A,0))</f>
        <v>6.2</v>
      </c>
      <c r="G3884">
        <f t="shared" si="60"/>
        <v>15.9</v>
      </c>
      <c r="H3884">
        <f t="shared" si="60"/>
        <v>6.2</v>
      </c>
    </row>
    <row r="3885" spans="1:8" x14ac:dyDescent="0.2">
      <c r="A3885" s="1">
        <v>2853</v>
      </c>
      <c r="B3885" s="3">
        <v>42587.851388888892</v>
      </c>
      <c r="C3885" t="s">
        <v>96</v>
      </c>
      <c r="D3885">
        <v>1</v>
      </c>
      <c r="E3885">
        <f>INDEX(products!B:B,MATCH(challenge_2_solution_2!$C3885,products!$A:$A,0))</f>
        <v>17.899999999999999</v>
      </c>
      <c r="F3885">
        <f>INDEX(products!C:C,MATCH(challenge_2_solution_2!$C3885,products!$A:$A,0))</f>
        <v>10.92</v>
      </c>
      <c r="G3885">
        <f t="shared" si="60"/>
        <v>17.899999999999999</v>
      </c>
      <c r="H3885">
        <f t="shared" si="60"/>
        <v>10.92</v>
      </c>
    </row>
    <row r="3886" spans="1:8" x14ac:dyDescent="0.2">
      <c r="A3886" s="1">
        <v>2854</v>
      </c>
      <c r="B3886" s="3">
        <v>42587.854166666664</v>
      </c>
      <c r="C3886" t="s">
        <v>26</v>
      </c>
      <c r="D3886">
        <v>1</v>
      </c>
      <c r="E3886">
        <f>INDEX(products!B:B,MATCH(challenge_2_solution_2!$C3886,products!$A:$A,0))</f>
        <v>5.9</v>
      </c>
      <c r="F3886">
        <f>INDEX(products!C:C,MATCH(challenge_2_solution_2!$C3886,products!$A:$A,0))</f>
        <v>3.72</v>
      </c>
      <c r="G3886">
        <f t="shared" si="60"/>
        <v>5.9</v>
      </c>
      <c r="H3886">
        <f t="shared" si="60"/>
        <v>3.72</v>
      </c>
    </row>
    <row r="3887" spans="1:8" x14ac:dyDescent="0.2">
      <c r="A3887" s="1">
        <v>2854</v>
      </c>
      <c r="B3887" s="3">
        <v>42587.854166666664</v>
      </c>
      <c r="C3887" t="s">
        <v>113</v>
      </c>
      <c r="D3887">
        <v>1</v>
      </c>
      <c r="E3887">
        <f>INDEX(products!B:B,MATCH(challenge_2_solution_2!$C3887,products!$A:$A,0))</f>
        <v>17.899999999999999</v>
      </c>
      <c r="F3887">
        <f>INDEX(products!C:C,MATCH(challenge_2_solution_2!$C3887,products!$A:$A,0))</f>
        <v>10.199999999999999</v>
      </c>
      <c r="G3887">
        <f t="shared" si="60"/>
        <v>17.899999999999999</v>
      </c>
      <c r="H3887">
        <f t="shared" si="60"/>
        <v>10.199999999999999</v>
      </c>
    </row>
    <row r="3888" spans="1:8" x14ac:dyDescent="0.2">
      <c r="A3888" s="1">
        <v>2854</v>
      </c>
      <c r="B3888" s="3">
        <v>42587.854166666664</v>
      </c>
      <c r="C3888" t="s">
        <v>153</v>
      </c>
      <c r="D3888">
        <v>1</v>
      </c>
      <c r="E3888">
        <f>INDEX(products!B:B,MATCH(challenge_2_solution_2!$C3888,products!$A:$A,0))</f>
        <v>21.9</v>
      </c>
      <c r="F3888">
        <f>INDEX(products!C:C,MATCH(challenge_2_solution_2!$C3888,products!$A:$A,0))</f>
        <v>9.86</v>
      </c>
      <c r="G3888">
        <f t="shared" si="60"/>
        <v>21.9</v>
      </c>
      <c r="H3888">
        <f t="shared" si="60"/>
        <v>9.86</v>
      </c>
    </row>
    <row r="3889" spans="1:8" x14ac:dyDescent="0.2">
      <c r="A3889" s="1">
        <v>2854</v>
      </c>
      <c r="B3889" s="3">
        <v>42587.854166666664</v>
      </c>
      <c r="C3889" t="s">
        <v>158</v>
      </c>
      <c r="D3889">
        <v>1</v>
      </c>
      <c r="E3889">
        <f>INDEX(products!B:B,MATCH(challenge_2_solution_2!$C3889,products!$A:$A,0))</f>
        <v>21.9</v>
      </c>
      <c r="F3889">
        <f>INDEX(products!C:C,MATCH(challenge_2_solution_2!$C3889,products!$A:$A,0))</f>
        <v>14.89</v>
      </c>
      <c r="G3889">
        <f t="shared" si="60"/>
        <v>21.9</v>
      </c>
      <c r="H3889">
        <f t="shared" si="60"/>
        <v>14.89</v>
      </c>
    </row>
    <row r="3890" spans="1:8" x14ac:dyDescent="0.2">
      <c r="A3890" s="1">
        <v>2855</v>
      </c>
      <c r="B3890" s="3">
        <v>42587.875</v>
      </c>
      <c r="C3890" t="s">
        <v>15</v>
      </c>
      <c r="D3890">
        <v>1</v>
      </c>
      <c r="E3890">
        <f>INDEX(products!B:B,MATCH(challenge_2_solution_2!$C3890,products!$A:$A,0))</f>
        <v>5.9</v>
      </c>
      <c r="F3890">
        <f>INDEX(products!C:C,MATCH(challenge_2_solution_2!$C3890,products!$A:$A,0))</f>
        <v>3.07</v>
      </c>
      <c r="G3890">
        <f t="shared" si="60"/>
        <v>5.9</v>
      </c>
      <c r="H3890">
        <f t="shared" si="60"/>
        <v>3.07</v>
      </c>
    </row>
    <row r="3891" spans="1:8" x14ac:dyDescent="0.2">
      <c r="A3891" s="1">
        <v>2855</v>
      </c>
      <c r="B3891" s="3">
        <v>42587.875</v>
      </c>
      <c r="C3891" t="s">
        <v>17</v>
      </c>
      <c r="D3891">
        <v>1</v>
      </c>
      <c r="E3891">
        <f>INDEX(products!B:B,MATCH(challenge_2_solution_2!$C3891,products!$A:$A,0))</f>
        <v>5.9</v>
      </c>
      <c r="F3891">
        <f>INDEX(products!C:C,MATCH(challenge_2_solution_2!$C3891,products!$A:$A,0))</f>
        <v>2.83</v>
      </c>
      <c r="G3891">
        <f t="shared" si="60"/>
        <v>5.9</v>
      </c>
      <c r="H3891">
        <f t="shared" si="60"/>
        <v>2.83</v>
      </c>
    </row>
    <row r="3892" spans="1:8" x14ac:dyDescent="0.2">
      <c r="A3892" s="1">
        <v>2855</v>
      </c>
      <c r="B3892" s="3">
        <v>42587.875</v>
      </c>
      <c r="C3892" t="s">
        <v>32</v>
      </c>
      <c r="D3892">
        <v>1</v>
      </c>
      <c r="E3892">
        <f>INDEX(products!B:B,MATCH(challenge_2_solution_2!$C3892,products!$A:$A,0))</f>
        <v>7.9</v>
      </c>
      <c r="F3892">
        <f>INDEX(products!C:C,MATCH(challenge_2_solution_2!$C3892,products!$A:$A,0))</f>
        <v>2.92</v>
      </c>
      <c r="G3892">
        <f t="shared" si="60"/>
        <v>7.9</v>
      </c>
      <c r="H3892">
        <f t="shared" si="60"/>
        <v>2.92</v>
      </c>
    </row>
    <row r="3893" spans="1:8" x14ac:dyDescent="0.2">
      <c r="A3893" s="1">
        <v>2855</v>
      </c>
      <c r="B3893" s="3">
        <v>42587.875</v>
      </c>
      <c r="C3893" t="s">
        <v>87</v>
      </c>
      <c r="D3893">
        <v>1</v>
      </c>
      <c r="E3893">
        <f>INDEX(products!B:B,MATCH(challenge_2_solution_2!$C3893,products!$A:$A,0))</f>
        <v>15.9</v>
      </c>
      <c r="F3893">
        <f>INDEX(products!C:C,MATCH(challenge_2_solution_2!$C3893,products!$A:$A,0))</f>
        <v>6.2</v>
      </c>
      <c r="G3893">
        <f t="shared" si="60"/>
        <v>15.9</v>
      </c>
      <c r="H3893">
        <f t="shared" si="60"/>
        <v>6.2</v>
      </c>
    </row>
    <row r="3894" spans="1:8" x14ac:dyDescent="0.2">
      <c r="A3894" s="1">
        <v>2855</v>
      </c>
      <c r="B3894" s="3">
        <v>42587.875</v>
      </c>
      <c r="C3894" t="s">
        <v>94</v>
      </c>
      <c r="D3894">
        <v>1</v>
      </c>
      <c r="E3894">
        <f>INDEX(products!B:B,MATCH(challenge_2_solution_2!$C3894,products!$A:$A,0))</f>
        <v>17.899999999999999</v>
      </c>
      <c r="F3894">
        <f>INDEX(products!C:C,MATCH(challenge_2_solution_2!$C3894,products!$A:$A,0))</f>
        <v>10.02</v>
      </c>
      <c r="G3894">
        <f t="shared" si="60"/>
        <v>17.899999999999999</v>
      </c>
      <c r="H3894">
        <f t="shared" si="60"/>
        <v>10.02</v>
      </c>
    </row>
    <row r="3895" spans="1:8" x14ac:dyDescent="0.2">
      <c r="A3895" s="1">
        <v>2855</v>
      </c>
      <c r="B3895" s="3">
        <v>42587.875</v>
      </c>
      <c r="C3895" t="s">
        <v>96</v>
      </c>
      <c r="D3895">
        <v>1</v>
      </c>
      <c r="E3895">
        <f>INDEX(products!B:B,MATCH(challenge_2_solution_2!$C3895,products!$A:$A,0))</f>
        <v>17.899999999999999</v>
      </c>
      <c r="F3895">
        <f>INDEX(products!C:C,MATCH(challenge_2_solution_2!$C3895,products!$A:$A,0))</f>
        <v>10.92</v>
      </c>
      <c r="G3895">
        <f t="shared" si="60"/>
        <v>17.899999999999999</v>
      </c>
      <c r="H3895">
        <f t="shared" si="60"/>
        <v>10.92</v>
      </c>
    </row>
    <row r="3896" spans="1:8" x14ac:dyDescent="0.2">
      <c r="A3896" s="1">
        <v>2856</v>
      </c>
      <c r="B3896" s="3">
        <v>42587.897222222222</v>
      </c>
      <c r="C3896" t="s">
        <v>7</v>
      </c>
      <c r="D3896">
        <v>1</v>
      </c>
      <c r="E3896">
        <f>INDEX(products!B:B,MATCH(challenge_2_solution_2!$C3896,products!$A:$A,0))</f>
        <v>1</v>
      </c>
      <c r="F3896">
        <f>INDEX(products!C:C,MATCH(challenge_2_solution_2!$C3896,products!$A:$A,0))</f>
        <v>0.68</v>
      </c>
      <c r="G3896">
        <f t="shared" si="60"/>
        <v>1</v>
      </c>
      <c r="H3896">
        <f t="shared" si="60"/>
        <v>0.68</v>
      </c>
    </row>
    <row r="3897" spans="1:8" x14ac:dyDescent="0.2">
      <c r="A3897" s="1">
        <v>2856</v>
      </c>
      <c r="B3897" s="3">
        <v>42587.897222222222</v>
      </c>
      <c r="C3897" t="s">
        <v>4</v>
      </c>
      <c r="D3897">
        <v>1</v>
      </c>
      <c r="E3897">
        <f>INDEX(products!B:B,MATCH(challenge_2_solution_2!$C3897,products!$A:$A,0))</f>
        <v>1</v>
      </c>
      <c r="F3897">
        <f>INDEX(products!C:C,MATCH(challenge_2_solution_2!$C3897,products!$A:$A,0))</f>
        <v>0.61</v>
      </c>
      <c r="G3897">
        <f t="shared" si="60"/>
        <v>1</v>
      </c>
      <c r="H3897">
        <f t="shared" si="60"/>
        <v>0.61</v>
      </c>
    </row>
    <row r="3898" spans="1:8" x14ac:dyDescent="0.2">
      <c r="A3898" s="1">
        <v>2856</v>
      </c>
      <c r="B3898" s="3">
        <v>42587.897222222222</v>
      </c>
      <c r="C3898" t="s">
        <v>8</v>
      </c>
      <c r="D3898">
        <v>2</v>
      </c>
      <c r="E3898">
        <f>INDEX(products!B:B,MATCH(challenge_2_solution_2!$C3898,products!$A:$A,0))</f>
        <v>1.6</v>
      </c>
      <c r="F3898">
        <f>INDEX(products!C:C,MATCH(challenge_2_solution_2!$C3898,products!$A:$A,0))</f>
        <v>0.77</v>
      </c>
      <c r="G3898">
        <f t="shared" si="60"/>
        <v>3.2</v>
      </c>
      <c r="H3898">
        <f t="shared" si="60"/>
        <v>1.54</v>
      </c>
    </row>
    <row r="3899" spans="1:8" x14ac:dyDescent="0.2">
      <c r="A3899" s="1">
        <v>2856</v>
      </c>
      <c r="B3899" s="3">
        <v>42587.897222222222</v>
      </c>
      <c r="C3899" t="s">
        <v>14</v>
      </c>
      <c r="D3899">
        <v>1</v>
      </c>
      <c r="E3899">
        <f>INDEX(products!B:B,MATCH(challenge_2_solution_2!$C3899,products!$A:$A,0))</f>
        <v>5.9</v>
      </c>
      <c r="F3899">
        <f>INDEX(products!C:C,MATCH(challenge_2_solution_2!$C3899,products!$A:$A,0))</f>
        <v>2.36</v>
      </c>
      <c r="G3899">
        <f t="shared" si="60"/>
        <v>5.9</v>
      </c>
      <c r="H3899">
        <f t="shared" si="60"/>
        <v>2.36</v>
      </c>
    </row>
    <row r="3900" spans="1:8" x14ac:dyDescent="0.2">
      <c r="A3900" s="1">
        <v>2856</v>
      </c>
      <c r="B3900" s="3">
        <v>42587.897222222222</v>
      </c>
      <c r="C3900" t="s">
        <v>27</v>
      </c>
      <c r="D3900">
        <v>1</v>
      </c>
      <c r="E3900">
        <f>INDEX(products!B:B,MATCH(challenge_2_solution_2!$C3900,products!$A:$A,0))</f>
        <v>7.9</v>
      </c>
      <c r="F3900">
        <f>INDEX(products!C:C,MATCH(challenge_2_solution_2!$C3900,products!$A:$A,0))</f>
        <v>4.03</v>
      </c>
      <c r="G3900">
        <f t="shared" si="60"/>
        <v>7.9</v>
      </c>
      <c r="H3900">
        <f t="shared" si="60"/>
        <v>4.03</v>
      </c>
    </row>
    <row r="3901" spans="1:8" x14ac:dyDescent="0.2">
      <c r="A3901" s="1">
        <v>2856</v>
      </c>
      <c r="B3901" s="3">
        <v>42587.897222222222</v>
      </c>
      <c r="C3901" t="s">
        <v>88</v>
      </c>
      <c r="D3901">
        <v>1</v>
      </c>
      <c r="E3901">
        <f>INDEX(products!B:B,MATCH(challenge_2_solution_2!$C3901,products!$A:$A,0))</f>
        <v>15.9</v>
      </c>
      <c r="F3901">
        <f>INDEX(products!C:C,MATCH(challenge_2_solution_2!$C3901,products!$A:$A,0))</f>
        <v>7</v>
      </c>
      <c r="G3901">
        <f t="shared" si="60"/>
        <v>15.9</v>
      </c>
      <c r="H3901">
        <f t="shared" si="60"/>
        <v>7</v>
      </c>
    </row>
    <row r="3902" spans="1:8" x14ac:dyDescent="0.2">
      <c r="A3902" s="1">
        <v>2857</v>
      </c>
      <c r="B3902" s="3">
        <v>42588.494444444441</v>
      </c>
      <c r="C3902" t="s">
        <v>7</v>
      </c>
      <c r="D3902">
        <v>1</v>
      </c>
      <c r="E3902">
        <f>INDEX(products!B:B,MATCH(challenge_2_solution_2!$C3902,products!$A:$A,0))</f>
        <v>1</v>
      </c>
      <c r="F3902">
        <f>INDEX(products!C:C,MATCH(challenge_2_solution_2!$C3902,products!$A:$A,0))</f>
        <v>0.68</v>
      </c>
      <c r="G3902">
        <f t="shared" si="60"/>
        <v>1</v>
      </c>
      <c r="H3902">
        <f t="shared" si="60"/>
        <v>0.68</v>
      </c>
    </row>
    <row r="3903" spans="1:8" x14ac:dyDescent="0.2">
      <c r="A3903" s="1">
        <v>2858</v>
      </c>
      <c r="B3903" s="3">
        <v>42588.751388888886</v>
      </c>
      <c r="C3903" t="s">
        <v>71</v>
      </c>
      <c r="D3903">
        <v>1</v>
      </c>
      <c r="E3903">
        <f>INDEX(products!B:B,MATCH(challenge_2_solution_2!$C3903,products!$A:$A,0))</f>
        <v>11.9</v>
      </c>
      <c r="F3903">
        <f>INDEX(products!C:C,MATCH(challenge_2_solution_2!$C3903,products!$A:$A,0))</f>
        <v>7.14</v>
      </c>
      <c r="G3903">
        <f t="shared" si="60"/>
        <v>11.9</v>
      </c>
      <c r="H3903">
        <f t="shared" si="60"/>
        <v>7.14</v>
      </c>
    </row>
    <row r="3904" spans="1:8" x14ac:dyDescent="0.2">
      <c r="A3904" s="1">
        <v>2858</v>
      </c>
      <c r="B3904" s="3">
        <v>42588.751388888886</v>
      </c>
      <c r="C3904" t="s">
        <v>72</v>
      </c>
      <c r="D3904">
        <v>1</v>
      </c>
      <c r="E3904">
        <f>INDEX(products!B:B,MATCH(challenge_2_solution_2!$C3904,products!$A:$A,0))</f>
        <v>11.9</v>
      </c>
      <c r="F3904">
        <f>INDEX(products!C:C,MATCH(challenge_2_solution_2!$C3904,products!$A:$A,0))</f>
        <v>7.38</v>
      </c>
      <c r="G3904">
        <f t="shared" si="60"/>
        <v>11.9</v>
      </c>
      <c r="H3904">
        <f t="shared" si="60"/>
        <v>7.38</v>
      </c>
    </row>
    <row r="3905" spans="1:8" x14ac:dyDescent="0.2">
      <c r="A3905" s="1">
        <v>2858</v>
      </c>
      <c r="B3905" s="3">
        <v>42588.751388888886</v>
      </c>
      <c r="C3905" t="s">
        <v>92</v>
      </c>
      <c r="D3905">
        <v>1</v>
      </c>
      <c r="E3905">
        <f>INDEX(products!B:B,MATCH(challenge_2_solution_2!$C3905,products!$A:$A,0))</f>
        <v>17.899999999999999</v>
      </c>
      <c r="F3905">
        <f>INDEX(products!C:C,MATCH(challenge_2_solution_2!$C3905,products!$A:$A,0))</f>
        <v>10.38</v>
      </c>
      <c r="G3905">
        <f t="shared" si="60"/>
        <v>17.899999999999999</v>
      </c>
      <c r="H3905">
        <f t="shared" si="60"/>
        <v>10.38</v>
      </c>
    </row>
    <row r="3906" spans="1:8" x14ac:dyDescent="0.2">
      <c r="A3906" s="1">
        <v>2858</v>
      </c>
      <c r="B3906" s="3">
        <v>42588.751388888886</v>
      </c>
      <c r="C3906" t="s">
        <v>110</v>
      </c>
      <c r="D3906">
        <v>1</v>
      </c>
      <c r="E3906">
        <f>INDEX(products!B:B,MATCH(challenge_2_solution_2!$C3906,products!$A:$A,0))</f>
        <v>17.899999999999999</v>
      </c>
      <c r="F3906">
        <f>INDEX(products!C:C,MATCH(challenge_2_solution_2!$C3906,products!$A:$A,0))</f>
        <v>10.199999999999999</v>
      </c>
      <c r="G3906">
        <f t="shared" si="60"/>
        <v>17.899999999999999</v>
      </c>
      <c r="H3906">
        <f t="shared" si="60"/>
        <v>10.199999999999999</v>
      </c>
    </row>
    <row r="3907" spans="1:8" x14ac:dyDescent="0.2">
      <c r="A3907" s="1">
        <v>2860</v>
      </c>
      <c r="B3907" s="3">
        <v>42588.774305555555</v>
      </c>
      <c r="C3907" t="s">
        <v>11</v>
      </c>
      <c r="D3907">
        <v>2</v>
      </c>
      <c r="E3907">
        <f>INDEX(products!B:B,MATCH(challenge_2_solution_2!$C3907,products!$A:$A,0))</f>
        <v>3.9</v>
      </c>
      <c r="F3907">
        <f>INDEX(products!C:C,MATCH(challenge_2_solution_2!$C3907,products!$A:$A,0))</f>
        <v>2.42</v>
      </c>
      <c r="G3907">
        <f t="shared" ref="G3907:H3970" si="61">$D3907*E3907</f>
        <v>7.8</v>
      </c>
      <c r="H3907">
        <f t="shared" si="61"/>
        <v>4.84</v>
      </c>
    </row>
    <row r="3908" spans="1:8" x14ac:dyDescent="0.2">
      <c r="A3908" s="1">
        <v>2860</v>
      </c>
      <c r="B3908" s="3">
        <v>42588.774305555555</v>
      </c>
      <c r="C3908" t="s">
        <v>18</v>
      </c>
      <c r="D3908">
        <v>1</v>
      </c>
      <c r="E3908">
        <f>INDEX(products!B:B,MATCH(challenge_2_solution_2!$C3908,products!$A:$A,0))</f>
        <v>5.9</v>
      </c>
      <c r="F3908">
        <f>INDEX(products!C:C,MATCH(challenge_2_solution_2!$C3908,products!$A:$A,0))</f>
        <v>3.6</v>
      </c>
      <c r="G3908">
        <f t="shared" si="61"/>
        <v>5.9</v>
      </c>
      <c r="H3908">
        <f t="shared" si="61"/>
        <v>3.6</v>
      </c>
    </row>
    <row r="3909" spans="1:8" x14ac:dyDescent="0.2">
      <c r="A3909" s="1">
        <v>2860</v>
      </c>
      <c r="B3909" s="3">
        <v>42588.774305555555</v>
      </c>
      <c r="C3909" t="s">
        <v>34</v>
      </c>
      <c r="D3909">
        <v>1</v>
      </c>
      <c r="E3909">
        <f>INDEX(products!B:B,MATCH(challenge_2_solution_2!$C3909,products!$A:$A,0))</f>
        <v>7.9</v>
      </c>
      <c r="F3909">
        <f>INDEX(products!C:C,MATCH(challenge_2_solution_2!$C3909,products!$A:$A,0))</f>
        <v>1.58</v>
      </c>
      <c r="G3909">
        <f t="shared" si="61"/>
        <v>7.9</v>
      </c>
      <c r="H3909">
        <f t="shared" si="61"/>
        <v>1.58</v>
      </c>
    </row>
    <row r="3910" spans="1:8" x14ac:dyDescent="0.2">
      <c r="A3910" s="1">
        <v>2860</v>
      </c>
      <c r="B3910" s="3">
        <v>42588.774305555555</v>
      </c>
      <c r="C3910" t="s">
        <v>33</v>
      </c>
      <c r="D3910">
        <v>1</v>
      </c>
      <c r="E3910">
        <f>INDEX(products!B:B,MATCH(challenge_2_solution_2!$C3910,products!$A:$A,0))</f>
        <v>7.9</v>
      </c>
      <c r="F3910">
        <f>INDEX(products!C:C,MATCH(challenge_2_solution_2!$C3910,products!$A:$A,0))</f>
        <v>2.21</v>
      </c>
      <c r="G3910">
        <f t="shared" si="61"/>
        <v>7.9</v>
      </c>
      <c r="H3910">
        <f t="shared" si="61"/>
        <v>2.21</v>
      </c>
    </row>
    <row r="3911" spans="1:8" x14ac:dyDescent="0.2">
      <c r="A3911" s="1">
        <v>2860</v>
      </c>
      <c r="B3911" s="3">
        <v>42588.774305555555</v>
      </c>
      <c r="C3911" t="s">
        <v>41</v>
      </c>
      <c r="D3911">
        <v>1</v>
      </c>
      <c r="E3911">
        <f>INDEX(products!B:B,MATCH(challenge_2_solution_2!$C3911,products!$A:$A,0))</f>
        <v>7.9</v>
      </c>
      <c r="F3911">
        <f>INDEX(products!C:C,MATCH(challenge_2_solution_2!$C3911,products!$A:$A,0))</f>
        <v>5.37</v>
      </c>
      <c r="G3911">
        <f t="shared" si="61"/>
        <v>7.9</v>
      </c>
      <c r="H3911">
        <f t="shared" si="61"/>
        <v>5.37</v>
      </c>
    </row>
    <row r="3912" spans="1:8" x14ac:dyDescent="0.2">
      <c r="A3912" s="1">
        <v>2860</v>
      </c>
      <c r="B3912" s="3">
        <v>42588.774305555555</v>
      </c>
      <c r="C3912" t="s">
        <v>58</v>
      </c>
      <c r="D3912">
        <v>2</v>
      </c>
      <c r="E3912">
        <f>INDEX(products!B:B,MATCH(challenge_2_solution_2!$C3912,products!$A:$A,0))</f>
        <v>9.9</v>
      </c>
      <c r="F3912">
        <f>INDEX(products!C:C,MATCH(challenge_2_solution_2!$C3912,products!$A:$A,0))</f>
        <v>4.95</v>
      </c>
      <c r="G3912">
        <f t="shared" si="61"/>
        <v>19.8</v>
      </c>
      <c r="H3912">
        <f t="shared" si="61"/>
        <v>9.9</v>
      </c>
    </row>
    <row r="3913" spans="1:8" x14ac:dyDescent="0.2">
      <c r="A3913" s="1">
        <v>2860</v>
      </c>
      <c r="B3913" s="3">
        <v>42588.774305555555</v>
      </c>
      <c r="C3913" t="s">
        <v>60</v>
      </c>
      <c r="D3913">
        <v>1</v>
      </c>
      <c r="E3913">
        <f>INDEX(products!B:B,MATCH(challenge_2_solution_2!$C3913,products!$A:$A,0))</f>
        <v>11.9</v>
      </c>
      <c r="F3913">
        <f>INDEX(products!C:C,MATCH(challenge_2_solution_2!$C3913,products!$A:$A,0))</f>
        <v>4.28</v>
      </c>
      <c r="G3913">
        <f t="shared" si="61"/>
        <v>11.9</v>
      </c>
      <c r="H3913">
        <f t="shared" si="61"/>
        <v>4.28</v>
      </c>
    </row>
    <row r="3914" spans="1:8" x14ac:dyDescent="0.2">
      <c r="A3914" s="1">
        <v>2859</v>
      </c>
      <c r="B3914" s="3">
        <v>42588.777083333334</v>
      </c>
      <c r="C3914" t="s">
        <v>3</v>
      </c>
      <c r="D3914">
        <v>1</v>
      </c>
      <c r="E3914">
        <f>INDEX(products!B:B,MATCH(challenge_2_solution_2!$C3914,products!$A:$A,0))</f>
        <v>1</v>
      </c>
      <c r="F3914">
        <f>INDEX(products!C:C,MATCH(challenge_2_solution_2!$C3914,products!$A:$A,0))</f>
        <v>0.5</v>
      </c>
      <c r="G3914">
        <f t="shared" si="61"/>
        <v>1</v>
      </c>
      <c r="H3914">
        <f t="shared" si="61"/>
        <v>0.5</v>
      </c>
    </row>
    <row r="3915" spans="1:8" x14ac:dyDescent="0.2">
      <c r="A3915" s="1">
        <v>2859</v>
      </c>
      <c r="B3915" s="3">
        <v>42588.777083333334</v>
      </c>
      <c r="C3915" t="s">
        <v>4</v>
      </c>
      <c r="D3915">
        <v>1</v>
      </c>
      <c r="E3915">
        <f>INDEX(products!B:B,MATCH(challenge_2_solution_2!$C3915,products!$A:$A,0))</f>
        <v>1</v>
      </c>
      <c r="F3915">
        <f>INDEX(products!C:C,MATCH(challenge_2_solution_2!$C3915,products!$A:$A,0))</f>
        <v>0.61</v>
      </c>
      <c r="G3915">
        <f t="shared" si="61"/>
        <v>1</v>
      </c>
      <c r="H3915">
        <f t="shared" si="61"/>
        <v>0.61</v>
      </c>
    </row>
    <row r="3916" spans="1:8" x14ac:dyDescent="0.2">
      <c r="A3916" s="1">
        <v>2859</v>
      </c>
      <c r="B3916" s="3">
        <v>42588.777083333334</v>
      </c>
      <c r="C3916" t="s">
        <v>8</v>
      </c>
      <c r="D3916">
        <v>4</v>
      </c>
      <c r="E3916">
        <f>INDEX(products!B:B,MATCH(challenge_2_solution_2!$C3916,products!$A:$A,0))</f>
        <v>1.6</v>
      </c>
      <c r="F3916">
        <f>INDEX(products!C:C,MATCH(challenge_2_solution_2!$C3916,products!$A:$A,0))</f>
        <v>0.77</v>
      </c>
      <c r="G3916">
        <f t="shared" si="61"/>
        <v>6.4</v>
      </c>
      <c r="H3916">
        <f t="shared" si="61"/>
        <v>3.08</v>
      </c>
    </row>
    <row r="3917" spans="1:8" x14ac:dyDescent="0.2">
      <c r="A3917" s="1">
        <v>2859</v>
      </c>
      <c r="B3917" s="3">
        <v>42588.777083333334</v>
      </c>
      <c r="C3917" t="s">
        <v>10</v>
      </c>
      <c r="D3917">
        <v>1</v>
      </c>
      <c r="E3917">
        <f>INDEX(products!B:B,MATCH(challenge_2_solution_2!$C3917,products!$A:$A,0))</f>
        <v>3.9</v>
      </c>
      <c r="F3917">
        <f>INDEX(products!C:C,MATCH(challenge_2_solution_2!$C3917,products!$A:$A,0))</f>
        <v>1.17</v>
      </c>
      <c r="G3917">
        <f t="shared" si="61"/>
        <v>3.9</v>
      </c>
      <c r="H3917">
        <f t="shared" si="61"/>
        <v>1.17</v>
      </c>
    </row>
    <row r="3918" spans="1:8" x14ac:dyDescent="0.2">
      <c r="A3918" s="1">
        <v>2859</v>
      </c>
      <c r="B3918" s="3">
        <v>42588.777083333334</v>
      </c>
      <c r="C3918" t="s">
        <v>13</v>
      </c>
      <c r="D3918">
        <v>1</v>
      </c>
      <c r="E3918">
        <f>INDEX(products!B:B,MATCH(challenge_2_solution_2!$C3918,products!$A:$A,0))</f>
        <v>5.2</v>
      </c>
      <c r="F3918">
        <f>INDEX(products!C:C,MATCH(challenge_2_solution_2!$C3918,products!$A:$A,0))</f>
        <v>2.44</v>
      </c>
      <c r="G3918">
        <f t="shared" si="61"/>
        <v>5.2</v>
      </c>
      <c r="H3918">
        <f t="shared" si="61"/>
        <v>2.44</v>
      </c>
    </row>
    <row r="3919" spans="1:8" x14ac:dyDescent="0.2">
      <c r="A3919" s="1">
        <v>2859</v>
      </c>
      <c r="B3919" s="3">
        <v>42588.777083333334</v>
      </c>
      <c r="C3919" t="s">
        <v>12</v>
      </c>
      <c r="D3919">
        <v>1</v>
      </c>
      <c r="E3919">
        <f>INDEX(products!B:B,MATCH(challenge_2_solution_2!$C3919,products!$A:$A,0))</f>
        <v>5.2</v>
      </c>
      <c r="F3919">
        <f>INDEX(products!C:C,MATCH(challenge_2_solution_2!$C3919,products!$A:$A,0))</f>
        <v>3.07</v>
      </c>
      <c r="G3919">
        <f t="shared" si="61"/>
        <v>5.2</v>
      </c>
      <c r="H3919">
        <f t="shared" si="61"/>
        <v>3.07</v>
      </c>
    </row>
    <row r="3920" spans="1:8" x14ac:dyDescent="0.2">
      <c r="A3920" s="1">
        <v>2859</v>
      </c>
      <c r="B3920" s="3">
        <v>42588.777083333334</v>
      </c>
      <c r="C3920" t="s">
        <v>17</v>
      </c>
      <c r="D3920">
        <v>1</v>
      </c>
      <c r="E3920">
        <f>INDEX(products!B:B,MATCH(challenge_2_solution_2!$C3920,products!$A:$A,0))</f>
        <v>5.9</v>
      </c>
      <c r="F3920">
        <f>INDEX(products!C:C,MATCH(challenge_2_solution_2!$C3920,products!$A:$A,0))</f>
        <v>2.83</v>
      </c>
      <c r="G3920">
        <f t="shared" si="61"/>
        <v>5.9</v>
      </c>
      <c r="H3920">
        <f t="shared" si="61"/>
        <v>2.83</v>
      </c>
    </row>
    <row r="3921" spans="1:8" x14ac:dyDescent="0.2">
      <c r="A3921" s="1">
        <v>2859</v>
      </c>
      <c r="B3921" s="3">
        <v>42588.777083333334</v>
      </c>
      <c r="C3921" t="s">
        <v>23</v>
      </c>
      <c r="D3921">
        <v>1</v>
      </c>
      <c r="E3921">
        <f>INDEX(products!B:B,MATCH(challenge_2_solution_2!$C3921,products!$A:$A,0))</f>
        <v>5.9</v>
      </c>
      <c r="F3921">
        <f>INDEX(products!C:C,MATCH(challenge_2_solution_2!$C3921,products!$A:$A,0))</f>
        <v>2.1800000000000002</v>
      </c>
      <c r="G3921">
        <f t="shared" si="61"/>
        <v>5.9</v>
      </c>
      <c r="H3921">
        <f t="shared" si="61"/>
        <v>2.1800000000000002</v>
      </c>
    </row>
    <row r="3922" spans="1:8" x14ac:dyDescent="0.2">
      <c r="A3922" s="1">
        <v>2859</v>
      </c>
      <c r="B3922" s="3">
        <v>42588.777083333334</v>
      </c>
      <c r="C3922" t="s">
        <v>97</v>
      </c>
      <c r="D3922">
        <v>1</v>
      </c>
      <c r="E3922">
        <f>INDEX(products!B:B,MATCH(challenge_2_solution_2!$C3922,products!$A:$A,0))</f>
        <v>17.899999999999999</v>
      </c>
      <c r="F3922">
        <f>INDEX(products!C:C,MATCH(challenge_2_solution_2!$C3922,products!$A:$A,0))</f>
        <v>11.81</v>
      </c>
      <c r="G3922">
        <f t="shared" si="61"/>
        <v>17.899999999999999</v>
      </c>
      <c r="H3922">
        <f t="shared" si="61"/>
        <v>11.81</v>
      </c>
    </row>
    <row r="3923" spans="1:8" x14ac:dyDescent="0.2">
      <c r="A3923" s="1">
        <v>2859</v>
      </c>
      <c r="B3923" s="3">
        <v>42588.777083333334</v>
      </c>
      <c r="C3923" t="s">
        <v>118</v>
      </c>
      <c r="D3923">
        <v>1</v>
      </c>
      <c r="E3923">
        <f>INDEX(products!B:B,MATCH(challenge_2_solution_2!$C3923,products!$A:$A,0))</f>
        <v>19.899999999999999</v>
      </c>
      <c r="F3923">
        <f>INDEX(products!C:C,MATCH(challenge_2_solution_2!$C3923,products!$A:$A,0))</f>
        <v>12.74</v>
      </c>
      <c r="G3923">
        <f t="shared" si="61"/>
        <v>19.899999999999999</v>
      </c>
      <c r="H3923">
        <f t="shared" si="61"/>
        <v>12.74</v>
      </c>
    </row>
    <row r="3924" spans="1:8" x14ac:dyDescent="0.2">
      <c r="A3924" s="1">
        <v>2861</v>
      </c>
      <c r="B3924" s="3">
        <v>42588.815972222219</v>
      </c>
      <c r="C3924" t="s">
        <v>63</v>
      </c>
      <c r="D3924">
        <v>1</v>
      </c>
      <c r="E3924">
        <f>INDEX(products!B:B,MATCH(challenge_2_solution_2!$C3924,products!$A:$A,0))</f>
        <v>11.9</v>
      </c>
      <c r="F3924">
        <f>INDEX(products!C:C,MATCH(challenge_2_solution_2!$C3924,products!$A:$A,0))</f>
        <v>6.07</v>
      </c>
      <c r="G3924">
        <f t="shared" si="61"/>
        <v>11.9</v>
      </c>
      <c r="H3924">
        <f t="shared" si="61"/>
        <v>6.07</v>
      </c>
    </row>
    <row r="3925" spans="1:8" x14ac:dyDescent="0.2">
      <c r="A3925" s="1">
        <v>2861</v>
      </c>
      <c r="B3925" s="3">
        <v>42588.815972222219</v>
      </c>
      <c r="C3925" t="s">
        <v>78</v>
      </c>
      <c r="D3925">
        <v>1</v>
      </c>
      <c r="E3925">
        <f>INDEX(products!B:B,MATCH(challenge_2_solution_2!$C3925,products!$A:$A,0))</f>
        <v>11.9</v>
      </c>
      <c r="F3925">
        <f>INDEX(products!C:C,MATCH(challenge_2_solution_2!$C3925,products!$A:$A,0))</f>
        <v>7.26</v>
      </c>
      <c r="G3925">
        <f t="shared" si="61"/>
        <v>11.9</v>
      </c>
      <c r="H3925">
        <f t="shared" si="61"/>
        <v>7.26</v>
      </c>
    </row>
    <row r="3926" spans="1:8" x14ac:dyDescent="0.2">
      <c r="A3926" s="1">
        <v>2861</v>
      </c>
      <c r="B3926" s="3">
        <v>42588.815972222219</v>
      </c>
      <c r="C3926" t="s">
        <v>86</v>
      </c>
      <c r="D3926">
        <v>1</v>
      </c>
      <c r="E3926">
        <f>INDEX(products!B:B,MATCH(challenge_2_solution_2!$C3926,products!$A:$A,0))</f>
        <v>15.9</v>
      </c>
      <c r="F3926">
        <f>INDEX(products!C:C,MATCH(challenge_2_solution_2!$C3926,products!$A:$A,0))</f>
        <v>5.57</v>
      </c>
      <c r="G3926">
        <f t="shared" si="61"/>
        <v>15.9</v>
      </c>
      <c r="H3926">
        <f t="shared" si="61"/>
        <v>5.57</v>
      </c>
    </row>
    <row r="3927" spans="1:8" x14ac:dyDescent="0.2">
      <c r="A3927" s="1">
        <v>2861</v>
      </c>
      <c r="B3927" s="3">
        <v>42588.815972222219</v>
      </c>
      <c r="C3927" t="s">
        <v>122</v>
      </c>
      <c r="D3927">
        <v>1</v>
      </c>
      <c r="E3927">
        <f>INDEX(products!B:B,MATCH(challenge_2_solution_2!$C3927,products!$A:$A,0))</f>
        <v>19.899999999999999</v>
      </c>
      <c r="F3927">
        <f>INDEX(products!C:C,MATCH(challenge_2_solution_2!$C3927,products!$A:$A,0))</f>
        <v>5.57</v>
      </c>
      <c r="G3927">
        <f t="shared" si="61"/>
        <v>19.899999999999999</v>
      </c>
      <c r="H3927">
        <f t="shared" si="61"/>
        <v>5.57</v>
      </c>
    </row>
    <row r="3928" spans="1:8" x14ac:dyDescent="0.2">
      <c r="A3928" s="1">
        <v>2862</v>
      </c>
      <c r="B3928" s="3">
        <v>42588.841666666667</v>
      </c>
      <c r="C3928" t="s">
        <v>5</v>
      </c>
      <c r="D3928">
        <v>2</v>
      </c>
      <c r="E3928">
        <f>INDEX(products!B:B,MATCH(challenge_2_solution_2!$C3928,products!$A:$A,0))</f>
        <v>1</v>
      </c>
      <c r="F3928">
        <f>INDEX(products!C:C,MATCH(challenge_2_solution_2!$C3928,products!$A:$A,0))</f>
        <v>0.31</v>
      </c>
      <c r="G3928">
        <f t="shared" si="61"/>
        <v>2</v>
      </c>
      <c r="H3928">
        <f t="shared" si="61"/>
        <v>0.62</v>
      </c>
    </row>
    <row r="3929" spans="1:8" x14ac:dyDescent="0.2">
      <c r="A3929" s="1">
        <v>2862</v>
      </c>
      <c r="B3929" s="3">
        <v>42588.841666666667</v>
      </c>
      <c r="C3929" t="s">
        <v>4</v>
      </c>
      <c r="D3929">
        <v>2</v>
      </c>
      <c r="E3929">
        <f>INDEX(products!B:B,MATCH(challenge_2_solution_2!$C3929,products!$A:$A,0))</f>
        <v>1</v>
      </c>
      <c r="F3929">
        <f>INDEX(products!C:C,MATCH(challenge_2_solution_2!$C3929,products!$A:$A,0))</f>
        <v>0.61</v>
      </c>
      <c r="G3929">
        <f t="shared" si="61"/>
        <v>2</v>
      </c>
      <c r="H3929">
        <f t="shared" si="61"/>
        <v>1.22</v>
      </c>
    </row>
    <row r="3930" spans="1:8" x14ac:dyDescent="0.2">
      <c r="A3930" s="1">
        <v>2862</v>
      </c>
      <c r="B3930" s="3">
        <v>42588.841666666667</v>
      </c>
      <c r="C3930" t="s">
        <v>8</v>
      </c>
      <c r="D3930">
        <v>5</v>
      </c>
      <c r="E3930">
        <f>INDEX(products!B:B,MATCH(challenge_2_solution_2!$C3930,products!$A:$A,0))</f>
        <v>1.6</v>
      </c>
      <c r="F3930">
        <f>INDEX(products!C:C,MATCH(challenge_2_solution_2!$C3930,products!$A:$A,0))</f>
        <v>0.77</v>
      </c>
      <c r="G3930">
        <f t="shared" si="61"/>
        <v>8</v>
      </c>
      <c r="H3930">
        <f t="shared" si="61"/>
        <v>3.85</v>
      </c>
    </row>
    <row r="3931" spans="1:8" x14ac:dyDescent="0.2">
      <c r="A3931" s="1">
        <v>2862</v>
      </c>
      <c r="B3931" s="3">
        <v>42588.841666666667</v>
      </c>
      <c r="C3931" t="s">
        <v>13</v>
      </c>
      <c r="D3931">
        <v>1</v>
      </c>
      <c r="E3931">
        <f>INDEX(products!B:B,MATCH(challenge_2_solution_2!$C3931,products!$A:$A,0))</f>
        <v>5.2</v>
      </c>
      <c r="F3931">
        <f>INDEX(products!C:C,MATCH(challenge_2_solution_2!$C3931,products!$A:$A,0))</f>
        <v>2.44</v>
      </c>
      <c r="G3931">
        <f t="shared" si="61"/>
        <v>5.2</v>
      </c>
      <c r="H3931">
        <f t="shared" si="61"/>
        <v>2.44</v>
      </c>
    </row>
    <row r="3932" spans="1:8" x14ac:dyDescent="0.2">
      <c r="A3932" s="1">
        <v>2862</v>
      </c>
      <c r="B3932" s="3">
        <v>42588.841666666667</v>
      </c>
      <c r="C3932" t="s">
        <v>14</v>
      </c>
      <c r="D3932">
        <v>1</v>
      </c>
      <c r="E3932">
        <f>INDEX(products!B:B,MATCH(challenge_2_solution_2!$C3932,products!$A:$A,0))</f>
        <v>5.9</v>
      </c>
      <c r="F3932">
        <f>INDEX(products!C:C,MATCH(challenge_2_solution_2!$C3932,products!$A:$A,0))</f>
        <v>2.36</v>
      </c>
      <c r="G3932">
        <f t="shared" si="61"/>
        <v>5.9</v>
      </c>
      <c r="H3932">
        <f t="shared" si="61"/>
        <v>2.36</v>
      </c>
    </row>
    <row r="3933" spans="1:8" x14ac:dyDescent="0.2">
      <c r="A3933" s="1">
        <v>2862</v>
      </c>
      <c r="B3933" s="3">
        <v>42588.841666666667</v>
      </c>
      <c r="C3933" t="s">
        <v>19</v>
      </c>
      <c r="D3933">
        <v>2</v>
      </c>
      <c r="E3933">
        <f>INDEX(products!B:B,MATCH(challenge_2_solution_2!$C3933,products!$A:$A,0))</f>
        <v>5.9</v>
      </c>
      <c r="F3933">
        <f>INDEX(products!C:C,MATCH(challenge_2_solution_2!$C3933,products!$A:$A,0))</f>
        <v>1.65</v>
      </c>
      <c r="G3933">
        <f t="shared" si="61"/>
        <v>11.8</v>
      </c>
      <c r="H3933">
        <f t="shared" si="61"/>
        <v>3.3</v>
      </c>
    </row>
    <row r="3934" spans="1:8" x14ac:dyDescent="0.2">
      <c r="A3934" s="1">
        <v>2862</v>
      </c>
      <c r="B3934" s="3">
        <v>42588.841666666667</v>
      </c>
      <c r="C3934" t="s">
        <v>33</v>
      </c>
      <c r="D3934">
        <v>1</v>
      </c>
      <c r="E3934">
        <f>INDEX(products!B:B,MATCH(challenge_2_solution_2!$C3934,products!$A:$A,0))</f>
        <v>7.9</v>
      </c>
      <c r="F3934">
        <f>INDEX(products!C:C,MATCH(challenge_2_solution_2!$C3934,products!$A:$A,0))</f>
        <v>2.21</v>
      </c>
      <c r="G3934">
        <f t="shared" si="61"/>
        <v>7.9</v>
      </c>
      <c r="H3934">
        <f t="shared" si="61"/>
        <v>2.21</v>
      </c>
    </row>
    <row r="3935" spans="1:8" x14ac:dyDescent="0.2">
      <c r="A3935" s="1">
        <v>2862</v>
      </c>
      <c r="B3935" s="3">
        <v>42588.841666666667</v>
      </c>
      <c r="C3935" t="s">
        <v>40</v>
      </c>
      <c r="D3935">
        <v>1</v>
      </c>
      <c r="E3935">
        <f>INDEX(products!B:B,MATCH(challenge_2_solution_2!$C3935,products!$A:$A,0))</f>
        <v>7.9</v>
      </c>
      <c r="F3935">
        <f>INDEX(products!C:C,MATCH(challenge_2_solution_2!$C3935,products!$A:$A,0))</f>
        <v>2.92</v>
      </c>
      <c r="G3935">
        <f t="shared" si="61"/>
        <v>7.9</v>
      </c>
      <c r="H3935">
        <f t="shared" si="61"/>
        <v>2.92</v>
      </c>
    </row>
    <row r="3936" spans="1:8" x14ac:dyDescent="0.2">
      <c r="A3936" s="1">
        <v>2862</v>
      </c>
      <c r="B3936" s="3">
        <v>42588.841666666667</v>
      </c>
      <c r="C3936" t="s">
        <v>103</v>
      </c>
      <c r="D3936">
        <v>2</v>
      </c>
      <c r="E3936">
        <f>INDEX(products!B:B,MATCH(challenge_2_solution_2!$C3936,products!$A:$A,0))</f>
        <v>17.899999999999999</v>
      </c>
      <c r="F3936">
        <f>INDEX(products!C:C,MATCH(challenge_2_solution_2!$C3936,products!$A:$A,0))</f>
        <v>12.35</v>
      </c>
      <c r="G3936">
        <f t="shared" si="61"/>
        <v>35.799999999999997</v>
      </c>
      <c r="H3936">
        <f t="shared" si="61"/>
        <v>24.7</v>
      </c>
    </row>
    <row r="3937" spans="1:8" x14ac:dyDescent="0.2">
      <c r="A3937" s="1">
        <v>2862</v>
      </c>
      <c r="B3937" s="3">
        <v>42588.841666666667</v>
      </c>
      <c r="C3937" t="s">
        <v>89</v>
      </c>
      <c r="D3937">
        <v>1</v>
      </c>
      <c r="E3937">
        <f>INDEX(products!B:B,MATCH(challenge_2_solution_2!$C3937,products!$A:$A,0))</f>
        <v>17.899999999999999</v>
      </c>
      <c r="F3937">
        <f>INDEX(products!C:C,MATCH(challenge_2_solution_2!$C3937,products!$A:$A,0))</f>
        <v>3.94</v>
      </c>
      <c r="G3937">
        <f t="shared" si="61"/>
        <v>17.899999999999999</v>
      </c>
      <c r="H3937">
        <f t="shared" si="61"/>
        <v>3.94</v>
      </c>
    </row>
    <row r="3938" spans="1:8" x14ac:dyDescent="0.2">
      <c r="A3938" s="1">
        <v>2862</v>
      </c>
      <c r="B3938" s="3">
        <v>42588.841666666667</v>
      </c>
      <c r="C3938" t="s">
        <v>160</v>
      </c>
      <c r="D3938">
        <v>1</v>
      </c>
      <c r="E3938">
        <f>INDEX(products!B:B,MATCH(challenge_2_solution_2!$C3938,products!$A:$A,0))</f>
        <v>23.9</v>
      </c>
      <c r="F3938">
        <f>INDEX(products!C:C,MATCH(challenge_2_solution_2!$C3938,products!$A:$A,0))</f>
        <v>9.08</v>
      </c>
      <c r="G3938">
        <f t="shared" si="61"/>
        <v>23.9</v>
      </c>
      <c r="H3938">
        <f t="shared" si="61"/>
        <v>9.08</v>
      </c>
    </row>
    <row r="3939" spans="1:8" x14ac:dyDescent="0.2">
      <c r="A3939" s="1">
        <v>2863</v>
      </c>
      <c r="B3939" s="3">
        <v>42588.853472222225</v>
      </c>
      <c r="C3939" t="s">
        <v>12</v>
      </c>
      <c r="D3939">
        <v>1</v>
      </c>
      <c r="E3939">
        <f>INDEX(products!B:B,MATCH(challenge_2_solution_2!$C3939,products!$A:$A,0))</f>
        <v>5.2</v>
      </c>
      <c r="F3939">
        <f>INDEX(products!C:C,MATCH(challenge_2_solution_2!$C3939,products!$A:$A,0))</f>
        <v>3.07</v>
      </c>
      <c r="G3939">
        <f t="shared" si="61"/>
        <v>5.2</v>
      </c>
      <c r="H3939">
        <f t="shared" si="61"/>
        <v>3.07</v>
      </c>
    </row>
    <row r="3940" spans="1:8" x14ac:dyDescent="0.2">
      <c r="A3940" s="1">
        <v>2863</v>
      </c>
      <c r="B3940" s="3">
        <v>42588.853472222225</v>
      </c>
      <c r="C3940" t="s">
        <v>14</v>
      </c>
      <c r="D3940">
        <v>2</v>
      </c>
      <c r="E3940">
        <f>INDEX(products!B:B,MATCH(challenge_2_solution_2!$C3940,products!$A:$A,0))</f>
        <v>5.9</v>
      </c>
      <c r="F3940">
        <f>INDEX(products!C:C,MATCH(challenge_2_solution_2!$C3940,products!$A:$A,0))</f>
        <v>2.36</v>
      </c>
      <c r="G3940">
        <f t="shared" si="61"/>
        <v>11.8</v>
      </c>
      <c r="H3940">
        <f t="shared" si="61"/>
        <v>4.72</v>
      </c>
    </row>
    <row r="3941" spans="1:8" x14ac:dyDescent="0.2">
      <c r="A3941" s="1">
        <v>2863</v>
      </c>
      <c r="B3941" s="3">
        <v>42588.853472222225</v>
      </c>
      <c r="C3941" t="s">
        <v>56</v>
      </c>
      <c r="D3941">
        <v>1</v>
      </c>
      <c r="E3941">
        <f>INDEX(products!B:B,MATCH(challenge_2_solution_2!$C3941,products!$A:$A,0))</f>
        <v>9.9</v>
      </c>
      <c r="F3941">
        <f>INDEX(products!C:C,MATCH(challenge_2_solution_2!$C3941,products!$A:$A,0))</f>
        <v>2.38</v>
      </c>
      <c r="G3941">
        <f t="shared" si="61"/>
        <v>9.9</v>
      </c>
      <c r="H3941">
        <f t="shared" si="61"/>
        <v>2.38</v>
      </c>
    </row>
    <row r="3942" spans="1:8" x14ac:dyDescent="0.2">
      <c r="A3942" s="1">
        <v>2863</v>
      </c>
      <c r="B3942" s="3">
        <v>42588.853472222225</v>
      </c>
      <c r="C3942" t="s">
        <v>69</v>
      </c>
      <c r="D3942">
        <v>1</v>
      </c>
      <c r="E3942">
        <f>INDEX(products!B:B,MATCH(challenge_2_solution_2!$C3942,products!$A:$A,0))</f>
        <v>11.9</v>
      </c>
      <c r="F3942">
        <f>INDEX(products!C:C,MATCH(challenge_2_solution_2!$C3942,products!$A:$A,0))</f>
        <v>2.86</v>
      </c>
      <c r="G3942">
        <f t="shared" si="61"/>
        <v>11.9</v>
      </c>
      <c r="H3942">
        <f t="shared" si="61"/>
        <v>2.86</v>
      </c>
    </row>
    <row r="3943" spans="1:8" x14ac:dyDescent="0.2">
      <c r="A3943" s="1">
        <v>2863</v>
      </c>
      <c r="B3943" s="3">
        <v>42588.853472222225</v>
      </c>
      <c r="C3943" t="s">
        <v>89</v>
      </c>
      <c r="D3943">
        <v>1</v>
      </c>
      <c r="E3943">
        <f>INDEX(products!B:B,MATCH(challenge_2_solution_2!$C3943,products!$A:$A,0))</f>
        <v>17.899999999999999</v>
      </c>
      <c r="F3943">
        <f>INDEX(products!C:C,MATCH(challenge_2_solution_2!$C3943,products!$A:$A,0))</f>
        <v>3.94</v>
      </c>
      <c r="G3943">
        <f t="shared" si="61"/>
        <v>17.899999999999999</v>
      </c>
      <c r="H3943">
        <f t="shared" si="61"/>
        <v>3.94</v>
      </c>
    </row>
    <row r="3944" spans="1:8" x14ac:dyDescent="0.2">
      <c r="A3944" s="1">
        <v>2863</v>
      </c>
      <c r="B3944" s="3">
        <v>42588.853472222225</v>
      </c>
      <c r="C3944" t="s">
        <v>141</v>
      </c>
      <c r="D3944">
        <v>1</v>
      </c>
      <c r="E3944">
        <f>INDEX(products!B:B,MATCH(challenge_2_solution_2!$C3944,products!$A:$A,0))</f>
        <v>19.899999999999999</v>
      </c>
      <c r="F3944">
        <f>INDEX(products!C:C,MATCH(challenge_2_solution_2!$C3944,products!$A:$A,0))</f>
        <v>7.56</v>
      </c>
      <c r="G3944">
        <f t="shared" si="61"/>
        <v>19.899999999999999</v>
      </c>
      <c r="H3944">
        <f t="shared" si="61"/>
        <v>7.56</v>
      </c>
    </row>
    <row r="3945" spans="1:8" x14ac:dyDescent="0.2">
      <c r="A3945" s="1">
        <v>2864</v>
      </c>
      <c r="B3945" s="3">
        <v>42588.870833333334</v>
      </c>
      <c r="C3945" t="s">
        <v>5</v>
      </c>
      <c r="D3945">
        <v>1</v>
      </c>
      <c r="E3945">
        <f>INDEX(products!B:B,MATCH(challenge_2_solution_2!$C3945,products!$A:$A,0))</f>
        <v>1</v>
      </c>
      <c r="F3945">
        <f>INDEX(products!C:C,MATCH(challenge_2_solution_2!$C3945,products!$A:$A,0))</f>
        <v>0.31</v>
      </c>
      <c r="G3945">
        <f t="shared" si="61"/>
        <v>1</v>
      </c>
      <c r="H3945">
        <f t="shared" si="61"/>
        <v>0.31</v>
      </c>
    </row>
    <row r="3946" spans="1:8" x14ac:dyDescent="0.2">
      <c r="A3946" s="1">
        <v>2864</v>
      </c>
      <c r="B3946" s="3">
        <v>42588.870833333334</v>
      </c>
      <c r="C3946" t="s">
        <v>4</v>
      </c>
      <c r="D3946">
        <v>1</v>
      </c>
      <c r="E3946">
        <f>INDEX(products!B:B,MATCH(challenge_2_solution_2!$C3946,products!$A:$A,0))</f>
        <v>1</v>
      </c>
      <c r="F3946">
        <f>INDEX(products!C:C,MATCH(challenge_2_solution_2!$C3946,products!$A:$A,0))</f>
        <v>0.61</v>
      </c>
      <c r="G3946">
        <f t="shared" si="61"/>
        <v>1</v>
      </c>
      <c r="H3946">
        <f t="shared" si="61"/>
        <v>0.61</v>
      </c>
    </row>
    <row r="3947" spans="1:8" x14ac:dyDescent="0.2">
      <c r="A3947" s="1">
        <v>2864</v>
      </c>
      <c r="B3947" s="3">
        <v>42588.870833333334</v>
      </c>
      <c r="C3947" t="s">
        <v>9</v>
      </c>
      <c r="D3947">
        <v>1</v>
      </c>
      <c r="E3947">
        <f>INDEX(products!B:B,MATCH(challenge_2_solution_2!$C3947,products!$A:$A,0))</f>
        <v>1.6</v>
      </c>
      <c r="F3947">
        <f>INDEX(products!C:C,MATCH(challenge_2_solution_2!$C3947,products!$A:$A,0))</f>
        <v>0.67</v>
      </c>
      <c r="G3947">
        <f t="shared" si="61"/>
        <v>1.6</v>
      </c>
      <c r="H3947">
        <f t="shared" si="61"/>
        <v>0.67</v>
      </c>
    </row>
    <row r="3948" spans="1:8" x14ac:dyDescent="0.2">
      <c r="A3948" s="1">
        <v>2864</v>
      </c>
      <c r="B3948" s="3">
        <v>42588.870833333334</v>
      </c>
      <c r="C3948" t="s">
        <v>34</v>
      </c>
      <c r="D3948">
        <v>1</v>
      </c>
      <c r="E3948">
        <f>INDEX(products!B:B,MATCH(challenge_2_solution_2!$C3948,products!$A:$A,0))</f>
        <v>7.9</v>
      </c>
      <c r="F3948">
        <f>INDEX(products!C:C,MATCH(challenge_2_solution_2!$C3948,products!$A:$A,0))</f>
        <v>1.58</v>
      </c>
      <c r="G3948">
        <f t="shared" si="61"/>
        <v>7.9</v>
      </c>
      <c r="H3948">
        <f t="shared" si="61"/>
        <v>1.58</v>
      </c>
    </row>
    <row r="3949" spans="1:8" x14ac:dyDescent="0.2">
      <c r="A3949" s="1">
        <v>2864</v>
      </c>
      <c r="B3949" s="3">
        <v>42588.870833333334</v>
      </c>
      <c r="C3949" t="s">
        <v>44</v>
      </c>
      <c r="D3949">
        <v>1</v>
      </c>
      <c r="E3949">
        <f>INDEX(products!B:B,MATCH(challenge_2_solution_2!$C3949,products!$A:$A,0))</f>
        <v>7.9</v>
      </c>
      <c r="F3949">
        <f>INDEX(products!C:C,MATCH(challenge_2_solution_2!$C3949,products!$A:$A,0))</f>
        <v>2.5299999999999998</v>
      </c>
      <c r="G3949">
        <f t="shared" si="61"/>
        <v>7.9</v>
      </c>
      <c r="H3949">
        <f t="shared" si="61"/>
        <v>2.5299999999999998</v>
      </c>
    </row>
    <row r="3950" spans="1:8" x14ac:dyDescent="0.2">
      <c r="A3950" s="1">
        <v>2864</v>
      </c>
      <c r="B3950" s="3">
        <v>42588.870833333334</v>
      </c>
      <c r="C3950" t="s">
        <v>96</v>
      </c>
      <c r="D3950">
        <v>1</v>
      </c>
      <c r="E3950">
        <f>INDEX(products!B:B,MATCH(challenge_2_solution_2!$C3950,products!$A:$A,0))</f>
        <v>17.899999999999999</v>
      </c>
      <c r="F3950">
        <f>INDEX(products!C:C,MATCH(challenge_2_solution_2!$C3950,products!$A:$A,0))</f>
        <v>10.92</v>
      </c>
      <c r="G3950">
        <f t="shared" si="61"/>
        <v>17.899999999999999</v>
      </c>
      <c r="H3950">
        <f t="shared" si="61"/>
        <v>10.92</v>
      </c>
    </row>
    <row r="3951" spans="1:8" x14ac:dyDescent="0.2">
      <c r="A3951" s="1">
        <v>2864</v>
      </c>
      <c r="B3951" s="3">
        <v>42588.870833333334</v>
      </c>
      <c r="C3951" t="s">
        <v>87</v>
      </c>
      <c r="D3951">
        <v>1</v>
      </c>
      <c r="E3951">
        <f>INDEX(products!B:B,MATCH(challenge_2_solution_2!$C3951,products!$A:$A,0))</f>
        <v>15.9</v>
      </c>
      <c r="F3951">
        <f>INDEX(products!C:C,MATCH(challenge_2_solution_2!$C3951,products!$A:$A,0))</f>
        <v>6.2</v>
      </c>
      <c r="G3951">
        <f t="shared" si="61"/>
        <v>15.9</v>
      </c>
      <c r="H3951">
        <f t="shared" si="61"/>
        <v>6.2</v>
      </c>
    </row>
    <row r="3952" spans="1:8" x14ac:dyDescent="0.2">
      <c r="A3952" s="1">
        <v>2864</v>
      </c>
      <c r="B3952" s="3">
        <v>42588.870833333334</v>
      </c>
      <c r="C3952" t="s">
        <v>127</v>
      </c>
      <c r="D3952">
        <v>1</v>
      </c>
      <c r="E3952">
        <f>INDEX(products!B:B,MATCH(challenge_2_solution_2!$C3952,products!$A:$A,0))</f>
        <v>19.899999999999999</v>
      </c>
      <c r="F3952">
        <f>INDEX(products!C:C,MATCH(challenge_2_solution_2!$C3952,products!$A:$A,0))</f>
        <v>9.9499999999999993</v>
      </c>
      <c r="G3952">
        <f t="shared" si="61"/>
        <v>19.899999999999999</v>
      </c>
      <c r="H3952">
        <f t="shared" si="61"/>
        <v>9.9499999999999993</v>
      </c>
    </row>
    <row r="3953" spans="1:8" x14ac:dyDescent="0.2">
      <c r="A3953" s="1">
        <v>2864</v>
      </c>
      <c r="B3953" s="3">
        <v>42588.870833333334</v>
      </c>
      <c r="C3953" t="s">
        <v>159</v>
      </c>
      <c r="D3953">
        <v>1</v>
      </c>
      <c r="E3953">
        <f>INDEX(products!B:B,MATCH(challenge_2_solution_2!$C3953,products!$A:$A,0))</f>
        <v>21.9</v>
      </c>
      <c r="F3953">
        <f>INDEX(products!C:C,MATCH(challenge_2_solution_2!$C3953,products!$A:$A,0))</f>
        <v>10.07</v>
      </c>
      <c r="G3953">
        <f t="shared" si="61"/>
        <v>21.9</v>
      </c>
      <c r="H3953">
        <f t="shared" si="61"/>
        <v>10.07</v>
      </c>
    </row>
    <row r="3954" spans="1:8" x14ac:dyDescent="0.2">
      <c r="A3954" s="1">
        <v>2865</v>
      </c>
      <c r="B3954" s="3">
        <v>42588.890277777777</v>
      </c>
      <c r="C3954" t="s">
        <v>12</v>
      </c>
      <c r="D3954">
        <v>1</v>
      </c>
      <c r="E3954">
        <f>INDEX(products!B:B,MATCH(challenge_2_solution_2!$C3954,products!$A:$A,0))</f>
        <v>5.2</v>
      </c>
      <c r="F3954">
        <f>INDEX(products!C:C,MATCH(challenge_2_solution_2!$C3954,products!$A:$A,0))</f>
        <v>3.07</v>
      </c>
      <c r="G3954">
        <f t="shared" si="61"/>
        <v>5.2</v>
      </c>
      <c r="H3954">
        <f t="shared" si="61"/>
        <v>3.07</v>
      </c>
    </row>
    <row r="3955" spans="1:8" x14ac:dyDescent="0.2">
      <c r="A3955" s="1">
        <v>2865</v>
      </c>
      <c r="B3955" s="3">
        <v>42588.890277777777</v>
      </c>
      <c r="C3955" t="s">
        <v>25</v>
      </c>
      <c r="D3955">
        <v>1</v>
      </c>
      <c r="E3955">
        <f>INDEX(products!B:B,MATCH(challenge_2_solution_2!$C3955,products!$A:$A,0))</f>
        <v>5.9</v>
      </c>
      <c r="F3955">
        <f>INDEX(products!C:C,MATCH(challenge_2_solution_2!$C3955,products!$A:$A,0))</f>
        <v>3.84</v>
      </c>
      <c r="G3955">
        <f t="shared" si="61"/>
        <v>5.9</v>
      </c>
      <c r="H3955">
        <f t="shared" si="61"/>
        <v>3.84</v>
      </c>
    </row>
    <row r="3956" spans="1:8" x14ac:dyDescent="0.2">
      <c r="A3956" s="1">
        <v>2865</v>
      </c>
      <c r="B3956" s="3">
        <v>42588.890277777777</v>
      </c>
      <c r="C3956" t="s">
        <v>32</v>
      </c>
      <c r="D3956">
        <v>1</v>
      </c>
      <c r="E3956">
        <f>INDEX(products!B:B,MATCH(challenge_2_solution_2!$C3956,products!$A:$A,0))</f>
        <v>7.9</v>
      </c>
      <c r="F3956">
        <f>INDEX(products!C:C,MATCH(challenge_2_solution_2!$C3956,products!$A:$A,0))</f>
        <v>2.92</v>
      </c>
      <c r="G3956">
        <f t="shared" si="61"/>
        <v>7.9</v>
      </c>
      <c r="H3956">
        <f t="shared" si="61"/>
        <v>2.92</v>
      </c>
    </row>
    <row r="3957" spans="1:8" x14ac:dyDescent="0.2">
      <c r="A3957" s="1">
        <v>2865</v>
      </c>
      <c r="B3957" s="3">
        <v>42588.890277777777</v>
      </c>
      <c r="C3957" t="s">
        <v>43</v>
      </c>
      <c r="D3957">
        <v>1</v>
      </c>
      <c r="E3957">
        <f>INDEX(products!B:B,MATCH(challenge_2_solution_2!$C3957,products!$A:$A,0))</f>
        <v>7.9</v>
      </c>
      <c r="F3957">
        <f>INDEX(products!C:C,MATCH(challenge_2_solution_2!$C3957,products!$A:$A,0))</f>
        <v>2.92</v>
      </c>
      <c r="G3957">
        <f t="shared" si="61"/>
        <v>7.9</v>
      </c>
      <c r="H3957">
        <f t="shared" si="61"/>
        <v>2.92</v>
      </c>
    </row>
    <row r="3958" spans="1:8" x14ac:dyDescent="0.2">
      <c r="A3958" s="1">
        <v>2865</v>
      </c>
      <c r="B3958" s="3">
        <v>42588.890277777777</v>
      </c>
      <c r="C3958" t="s">
        <v>33</v>
      </c>
      <c r="D3958">
        <v>1</v>
      </c>
      <c r="E3958">
        <f>INDEX(products!B:B,MATCH(challenge_2_solution_2!$C3958,products!$A:$A,0))</f>
        <v>7.9</v>
      </c>
      <c r="F3958">
        <f>INDEX(products!C:C,MATCH(challenge_2_solution_2!$C3958,products!$A:$A,0))</f>
        <v>2.21</v>
      </c>
      <c r="G3958">
        <f t="shared" si="61"/>
        <v>7.9</v>
      </c>
      <c r="H3958">
        <f t="shared" si="61"/>
        <v>2.21</v>
      </c>
    </row>
    <row r="3959" spans="1:8" x14ac:dyDescent="0.2">
      <c r="A3959" s="1">
        <v>2865</v>
      </c>
      <c r="B3959" s="3">
        <v>42588.890277777777</v>
      </c>
      <c r="C3959" t="s">
        <v>61</v>
      </c>
      <c r="D3959">
        <v>1</v>
      </c>
      <c r="E3959">
        <f>INDEX(products!B:B,MATCH(challenge_2_solution_2!$C3959,products!$A:$A,0))</f>
        <v>11.9</v>
      </c>
      <c r="F3959">
        <f>INDEX(products!C:C,MATCH(challenge_2_solution_2!$C3959,products!$A:$A,0))</f>
        <v>7.74</v>
      </c>
      <c r="G3959">
        <f t="shared" si="61"/>
        <v>11.9</v>
      </c>
      <c r="H3959">
        <f t="shared" si="61"/>
        <v>7.74</v>
      </c>
    </row>
    <row r="3960" spans="1:8" x14ac:dyDescent="0.2">
      <c r="A3960" s="1">
        <v>2865</v>
      </c>
      <c r="B3960" s="3">
        <v>42588.890277777777</v>
      </c>
      <c r="C3960" t="s">
        <v>96</v>
      </c>
      <c r="D3960">
        <v>1</v>
      </c>
      <c r="E3960">
        <f>INDEX(products!B:B,MATCH(challenge_2_solution_2!$C3960,products!$A:$A,0))</f>
        <v>17.899999999999999</v>
      </c>
      <c r="F3960">
        <f>INDEX(products!C:C,MATCH(challenge_2_solution_2!$C3960,products!$A:$A,0))</f>
        <v>10.92</v>
      </c>
      <c r="G3960">
        <f t="shared" si="61"/>
        <v>17.899999999999999</v>
      </c>
      <c r="H3960">
        <f t="shared" si="61"/>
        <v>10.92</v>
      </c>
    </row>
    <row r="3961" spans="1:8" x14ac:dyDescent="0.2">
      <c r="A3961" s="1">
        <v>2867</v>
      </c>
      <c r="B3961" s="3">
        <v>42589.753472222219</v>
      </c>
      <c r="C3961" t="s">
        <v>8</v>
      </c>
      <c r="D3961">
        <v>3</v>
      </c>
      <c r="E3961">
        <f>INDEX(products!B:B,MATCH(challenge_2_solution_2!$C3961,products!$A:$A,0))</f>
        <v>1.6</v>
      </c>
      <c r="F3961">
        <f>INDEX(products!C:C,MATCH(challenge_2_solution_2!$C3961,products!$A:$A,0))</f>
        <v>0.77</v>
      </c>
      <c r="G3961">
        <f t="shared" si="61"/>
        <v>4.8000000000000007</v>
      </c>
      <c r="H3961">
        <f t="shared" si="61"/>
        <v>2.31</v>
      </c>
    </row>
    <row r="3962" spans="1:8" x14ac:dyDescent="0.2">
      <c r="A3962" s="1">
        <v>2867</v>
      </c>
      <c r="B3962" s="3">
        <v>42589.753472222219</v>
      </c>
      <c r="C3962" t="s">
        <v>12</v>
      </c>
      <c r="D3962">
        <v>1</v>
      </c>
      <c r="E3962">
        <f>INDEX(products!B:B,MATCH(challenge_2_solution_2!$C3962,products!$A:$A,0))</f>
        <v>5.2</v>
      </c>
      <c r="F3962">
        <f>INDEX(products!C:C,MATCH(challenge_2_solution_2!$C3962,products!$A:$A,0))</f>
        <v>3.07</v>
      </c>
      <c r="G3962">
        <f t="shared" si="61"/>
        <v>5.2</v>
      </c>
      <c r="H3962">
        <f t="shared" si="61"/>
        <v>3.07</v>
      </c>
    </row>
    <row r="3963" spans="1:8" x14ac:dyDescent="0.2">
      <c r="A3963" s="1">
        <v>2867</v>
      </c>
      <c r="B3963" s="3">
        <v>42589.753472222219</v>
      </c>
      <c r="C3963" t="s">
        <v>17</v>
      </c>
      <c r="D3963">
        <v>1</v>
      </c>
      <c r="E3963">
        <f>INDEX(products!B:B,MATCH(challenge_2_solution_2!$C3963,products!$A:$A,0))</f>
        <v>5.9</v>
      </c>
      <c r="F3963">
        <f>INDEX(products!C:C,MATCH(challenge_2_solution_2!$C3963,products!$A:$A,0))</f>
        <v>2.83</v>
      </c>
      <c r="G3963">
        <f t="shared" si="61"/>
        <v>5.9</v>
      </c>
      <c r="H3963">
        <f t="shared" si="61"/>
        <v>2.83</v>
      </c>
    </row>
    <row r="3964" spans="1:8" x14ac:dyDescent="0.2">
      <c r="A3964" s="1">
        <v>2867</v>
      </c>
      <c r="B3964" s="3">
        <v>42589.753472222219</v>
      </c>
      <c r="C3964" t="s">
        <v>18</v>
      </c>
      <c r="D3964">
        <v>1</v>
      </c>
      <c r="E3964">
        <f>INDEX(products!B:B,MATCH(challenge_2_solution_2!$C3964,products!$A:$A,0))</f>
        <v>5.9</v>
      </c>
      <c r="F3964">
        <f>INDEX(products!C:C,MATCH(challenge_2_solution_2!$C3964,products!$A:$A,0))</f>
        <v>3.6</v>
      </c>
      <c r="G3964">
        <f t="shared" si="61"/>
        <v>5.9</v>
      </c>
      <c r="H3964">
        <f t="shared" si="61"/>
        <v>3.6</v>
      </c>
    </row>
    <row r="3965" spans="1:8" x14ac:dyDescent="0.2">
      <c r="A3965" s="1">
        <v>2867</v>
      </c>
      <c r="B3965" s="3">
        <v>42589.753472222219</v>
      </c>
      <c r="C3965" t="s">
        <v>32</v>
      </c>
      <c r="D3965">
        <v>1</v>
      </c>
      <c r="E3965">
        <f>INDEX(products!B:B,MATCH(challenge_2_solution_2!$C3965,products!$A:$A,0))</f>
        <v>7.9</v>
      </c>
      <c r="F3965">
        <f>INDEX(products!C:C,MATCH(challenge_2_solution_2!$C3965,products!$A:$A,0))</f>
        <v>2.92</v>
      </c>
      <c r="G3965">
        <f t="shared" si="61"/>
        <v>7.9</v>
      </c>
      <c r="H3965">
        <f t="shared" si="61"/>
        <v>2.92</v>
      </c>
    </row>
    <row r="3966" spans="1:8" x14ac:dyDescent="0.2">
      <c r="A3966" s="1">
        <v>2867</v>
      </c>
      <c r="B3966" s="3">
        <v>42589.753472222219</v>
      </c>
      <c r="C3966" t="s">
        <v>69</v>
      </c>
      <c r="D3966">
        <v>1</v>
      </c>
      <c r="E3966">
        <f>INDEX(products!B:B,MATCH(challenge_2_solution_2!$C3966,products!$A:$A,0))</f>
        <v>11.9</v>
      </c>
      <c r="F3966">
        <f>INDEX(products!C:C,MATCH(challenge_2_solution_2!$C3966,products!$A:$A,0))</f>
        <v>2.86</v>
      </c>
      <c r="G3966">
        <f t="shared" si="61"/>
        <v>11.9</v>
      </c>
      <c r="H3966">
        <f t="shared" si="61"/>
        <v>2.86</v>
      </c>
    </row>
    <row r="3967" spans="1:8" x14ac:dyDescent="0.2">
      <c r="A3967" s="1">
        <v>2867</v>
      </c>
      <c r="B3967" s="3">
        <v>42589.753472222219</v>
      </c>
      <c r="C3967" t="s">
        <v>109</v>
      </c>
      <c r="D3967">
        <v>1</v>
      </c>
      <c r="E3967">
        <f>INDEX(products!B:B,MATCH(challenge_2_solution_2!$C3967,products!$A:$A,0))</f>
        <v>17.899999999999999</v>
      </c>
      <c r="F3967">
        <f>INDEX(products!C:C,MATCH(challenge_2_solution_2!$C3967,products!$A:$A,0))</f>
        <v>4.12</v>
      </c>
      <c r="G3967">
        <f t="shared" si="61"/>
        <v>17.899999999999999</v>
      </c>
      <c r="H3967">
        <f t="shared" si="61"/>
        <v>4.12</v>
      </c>
    </row>
    <row r="3968" spans="1:8" x14ac:dyDescent="0.2">
      <c r="A3968" s="1">
        <v>2867</v>
      </c>
      <c r="B3968" s="3">
        <v>42589.753472222219</v>
      </c>
      <c r="C3968" t="s">
        <v>91</v>
      </c>
      <c r="D3968">
        <v>1</v>
      </c>
      <c r="E3968">
        <f>INDEX(products!B:B,MATCH(challenge_2_solution_2!$C3968,products!$A:$A,0))</f>
        <v>17.899999999999999</v>
      </c>
      <c r="F3968">
        <f>INDEX(products!C:C,MATCH(challenge_2_solution_2!$C3968,products!$A:$A,0))</f>
        <v>6.44</v>
      </c>
      <c r="G3968">
        <f t="shared" si="61"/>
        <v>17.899999999999999</v>
      </c>
      <c r="H3968">
        <f t="shared" si="61"/>
        <v>6.44</v>
      </c>
    </row>
    <row r="3969" spans="1:8" x14ac:dyDescent="0.2">
      <c r="A3969" s="1">
        <v>2867</v>
      </c>
      <c r="B3969" s="3">
        <v>42589.753472222219</v>
      </c>
      <c r="C3969" t="s">
        <v>103</v>
      </c>
      <c r="D3969">
        <v>1</v>
      </c>
      <c r="E3969">
        <f>INDEX(products!B:B,MATCH(challenge_2_solution_2!$C3969,products!$A:$A,0))</f>
        <v>17.899999999999999</v>
      </c>
      <c r="F3969">
        <f>INDEX(products!C:C,MATCH(challenge_2_solution_2!$C3969,products!$A:$A,0))</f>
        <v>12.35</v>
      </c>
      <c r="G3969">
        <f t="shared" si="61"/>
        <v>17.899999999999999</v>
      </c>
      <c r="H3969">
        <f t="shared" si="61"/>
        <v>12.35</v>
      </c>
    </row>
    <row r="3970" spans="1:8" x14ac:dyDescent="0.2">
      <c r="A3970" s="1">
        <v>2868</v>
      </c>
      <c r="B3970" s="3">
        <v>42589.770833333336</v>
      </c>
      <c r="C3970" t="s">
        <v>13</v>
      </c>
      <c r="D3970">
        <v>1</v>
      </c>
      <c r="E3970">
        <f>INDEX(products!B:B,MATCH(challenge_2_solution_2!$C3970,products!$A:$A,0))</f>
        <v>5.2</v>
      </c>
      <c r="F3970">
        <f>INDEX(products!C:C,MATCH(challenge_2_solution_2!$C3970,products!$A:$A,0))</f>
        <v>2.44</v>
      </c>
      <c r="G3970">
        <f t="shared" si="61"/>
        <v>5.2</v>
      </c>
      <c r="H3970">
        <f t="shared" si="61"/>
        <v>2.44</v>
      </c>
    </row>
    <row r="3971" spans="1:8" x14ac:dyDescent="0.2">
      <c r="A3971" s="1">
        <v>2868</v>
      </c>
      <c r="B3971" s="3">
        <v>42589.770833333336</v>
      </c>
      <c r="C3971" t="s">
        <v>15</v>
      </c>
      <c r="D3971">
        <v>1</v>
      </c>
      <c r="E3971">
        <f>INDEX(products!B:B,MATCH(challenge_2_solution_2!$C3971,products!$A:$A,0))</f>
        <v>5.9</v>
      </c>
      <c r="F3971">
        <f>INDEX(products!C:C,MATCH(challenge_2_solution_2!$C3971,products!$A:$A,0))</f>
        <v>3.07</v>
      </c>
      <c r="G3971">
        <f t="shared" ref="G3971:H4034" si="62">$D3971*E3971</f>
        <v>5.9</v>
      </c>
      <c r="H3971">
        <f t="shared" si="62"/>
        <v>3.07</v>
      </c>
    </row>
    <row r="3972" spans="1:8" x14ac:dyDescent="0.2">
      <c r="A3972" s="1">
        <v>2868</v>
      </c>
      <c r="B3972" s="3">
        <v>42589.770833333336</v>
      </c>
      <c r="C3972" t="s">
        <v>33</v>
      </c>
      <c r="D3972">
        <v>1</v>
      </c>
      <c r="E3972">
        <f>INDEX(products!B:B,MATCH(challenge_2_solution_2!$C3972,products!$A:$A,0))</f>
        <v>7.9</v>
      </c>
      <c r="F3972">
        <f>INDEX(products!C:C,MATCH(challenge_2_solution_2!$C3972,products!$A:$A,0))</f>
        <v>2.21</v>
      </c>
      <c r="G3972">
        <f t="shared" si="62"/>
        <v>7.9</v>
      </c>
      <c r="H3972">
        <f t="shared" si="62"/>
        <v>2.21</v>
      </c>
    </row>
    <row r="3973" spans="1:8" x14ac:dyDescent="0.2">
      <c r="A3973" s="1">
        <v>2868</v>
      </c>
      <c r="B3973" s="3">
        <v>42589.770833333336</v>
      </c>
      <c r="C3973" t="s">
        <v>61</v>
      </c>
      <c r="D3973">
        <v>1</v>
      </c>
      <c r="E3973">
        <f>INDEX(products!B:B,MATCH(challenge_2_solution_2!$C3973,products!$A:$A,0))</f>
        <v>11.9</v>
      </c>
      <c r="F3973">
        <f>INDEX(products!C:C,MATCH(challenge_2_solution_2!$C3973,products!$A:$A,0))</f>
        <v>7.74</v>
      </c>
      <c r="G3973">
        <f t="shared" si="62"/>
        <v>11.9</v>
      </c>
      <c r="H3973">
        <f t="shared" si="62"/>
        <v>7.74</v>
      </c>
    </row>
    <row r="3974" spans="1:8" x14ac:dyDescent="0.2">
      <c r="A3974" s="1">
        <v>2868</v>
      </c>
      <c r="B3974" s="3">
        <v>42589.770833333336</v>
      </c>
      <c r="C3974" t="s">
        <v>74</v>
      </c>
      <c r="D3974">
        <v>1</v>
      </c>
      <c r="E3974">
        <f>INDEX(products!B:B,MATCH(challenge_2_solution_2!$C3974,products!$A:$A,0))</f>
        <v>11.9</v>
      </c>
      <c r="F3974">
        <f>INDEX(products!C:C,MATCH(challenge_2_solution_2!$C3974,products!$A:$A,0))</f>
        <v>2.5</v>
      </c>
      <c r="G3974">
        <f t="shared" si="62"/>
        <v>11.9</v>
      </c>
      <c r="H3974">
        <f t="shared" si="62"/>
        <v>2.5</v>
      </c>
    </row>
    <row r="3975" spans="1:8" x14ac:dyDescent="0.2">
      <c r="A3975" s="1">
        <v>2868</v>
      </c>
      <c r="B3975" s="3">
        <v>42589.770833333336</v>
      </c>
      <c r="C3975" t="s">
        <v>96</v>
      </c>
      <c r="D3975">
        <v>1</v>
      </c>
      <c r="E3975">
        <f>INDEX(products!B:B,MATCH(challenge_2_solution_2!$C3975,products!$A:$A,0))</f>
        <v>17.899999999999999</v>
      </c>
      <c r="F3975">
        <f>INDEX(products!C:C,MATCH(challenge_2_solution_2!$C3975,products!$A:$A,0))</f>
        <v>10.92</v>
      </c>
      <c r="G3975">
        <f t="shared" si="62"/>
        <v>17.899999999999999</v>
      </c>
      <c r="H3975">
        <f t="shared" si="62"/>
        <v>10.92</v>
      </c>
    </row>
    <row r="3976" spans="1:8" x14ac:dyDescent="0.2">
      <c r="A3976" s="1">
        <v>2868</v>
      </c>
      <c r="B3976" s="3">
        <v>42589.770833333336</v>
      </c>
      <c r="C3976" t="s">
        <v>126</v>
      </c>
      <c r="D3976">
        <v>1</v>
      </c>
      <c r="E3976">
        <f>INDEX(products!B:B,MATCH(challenge_2_solution_2!$C3976,products!$A:$A,0))</f>
        <v>19.899999999999999</v>
      </c>
      <c r="F3976">
        <f>INDEX(products!C:C,MATCH(challenge_2_solution_2!$C3976,products!$A:$A,0))</f>
        <v>4.58</v>
      </c>
      <c r="G3976">
        <f t="shared" si="62"/>
        <v>19.899999999999999</v>
      </c>
      <c r="H3976">
        <f t="shared" si="62"/>
        <v>4.58</v>
      </c>
    </row>
    <row r="3977" spans="1:8" x14ac:dyDescent="0.2">
      <c r="A3977" s="1">
        <v>2869</v>
      </c>
      <c r="B3977" s="3">
        <v>42589.792361111111</v>
      </c>
      <c r="C3977" t="s">
        <v>12</v>
      </c>
      <c r="D3977">
        <v>1</v>
      </c>
      <c r="E3977">
        <f>INDEX(products!B:B,MATCH(challenge_2_solution_2!$C3977,products!$A:$A,0))</f>
        <v>5.2</v>
      </c>
      <c r="F3977">
        <f>INDEX(products!C:C,MATCH(challenge_2_solution_2!$C3977,products!$A:$A,0))</f>
        <v>3.07</v>
      </c>
      <c r="G3977">
        <f t="shared" si="62"/>
        <v>5.2</v>
      </c>
      <c r="H3977">
        <f t="shared" si="62"/>
        <v>3.07</v>
      </c>
    </row>
    <row r="3978" spans="1:8" x14ac:dyDescent="0.2">
      <c r="A3978" s="1">
        <v>2869</v>
      </c>
      <c r="B3978" s="3">
        <v>42589.792361111111</v>
      </c>
      <c r="C3978" t="s">
        <v>17</v>
      </c>
      <c r="D3978">
        <v>1</v>
      </c>
      <c r="E3978">
        <f>INDEX(products!B:B,MATCH(challenge_2_solution_2!$C3978,products!$A:$A,0))</f>
        <v>5.9</v>
      </c>
      <c r="F3978">
        <f>INDEX(products!C:C,MATCH(challenge_2_solution_2!$C3978,products!$A:$A,0))</f>
        <v>2.83</v>
      </c>
      <c r="G3978">
        <f t="shared" si="62"/>
        <v>5.9</v>
      </c>
      <c r="H3978">
        <f t="shared" si="62"/>
        <v>2.83</v>
      </c>
    </row>
    <row r="3979" spans="1:8" x14ac:dyDescent="0.2">
      <c r="A3979" s="1">
        <v>2869</v>
      </c>
      <c r="B3979" s="3">
        <v>42589.792361111111</v>
      </c>
      <c r="C3979" t="s">
        <v>58</v>
      </c>
      <c r="D3979">
        <v>1</v>
      </c>
      <c r="E3979">
        <f>INDEX(products!B:B,MATCH(challenge_2_solution_2!$C3979,products!$A:$A,0))</f>
        <v>9.9</v>
      </c>
      <c r="F3979">
        <f>INDEX(products!C:C,MATCH(challenge_2_solution_2!$C3979,products!$A:$A,0))</f>
        <v>4.95</v>
      </c>
      <c r="G3979">
        <f t="shared" si="62"/>
        <v>9.9</v>
      </c>
      <c r="H3979">
        <f t="shared" si="62"/>
        <v>4.95</v>
      </c>
    </row>
    <row r="3980" spans="1:8" x14ac:dyDescent="0.2">
      <c r="A3980" s="1">
        <v>2869</v>
      </c>
      <c r="B3980" s="3">
        <v>42589.792361111111</v>
      </c>
      <c r="C3980" t="s">
        <v>96</v>
      </c>
      <c r="D3980">
        <v>1</v>
      </c>
      <c r="E3980">
        <f>INDEX(products!B:B,MATCH(challenge_2_solution_2!$C3980,products!$A:$A,0))</f>
        <v>17.899999999999999</v>
      </c>
      <c r="F3980">
        <f>INDEX(products!C:C,MATCH(challenge_2_solution_2!$C3980,products!$A:$A,0))</f>
        <v>10.92</v>
      </c>
      <c r="G3980">
        <f t="shared" si="62"/>
        <v>17.899999999999999</v>
      </c>
      <c r="H3980">
        <f t="shared" si="62"/>
        <v>10.92</v>
      </c>
    </row>
    <row r="3981" spans="1:8" x14ac:dyDescent="0.2">
      <c r="A3981" s="1">
        <v>2870</v>
      </c>
      <c r="B3981" s="3">
        <v>42589.79791666667</v>
      </c>
      <c r="C3981" t="s">
        <v>4</v>
      </c>
      <c r="D3981">
        <v>1</v>
      </c>
      <c r="E3981">
        <f>INDEX(products!B:B,MATCH(challenge_2_solution_2!$C3981,products!$A:$A,0))</f>
        <v>1</v>
      </c>
      <c r="F3981">
        <f>INDEX(products!C:C,MATCH(challenge_2_solution_2!$C3981,products!$A:$A,0))</f>
        <v>0.61</v>
      </c>
      <c r="G3981">
        <f t="shared" si="62"/>
        <v>1</v>
      </c>
      <c r="H3981">
        <f t="shared" si="62"/>
        <v>0.61</v>
      </c>
    </row>
    <row r="3982" spans="1:8" x14ac:dyDescent="0.2">
      <c r="A3982" s="1">
        <v>2870</v>
      </c>
      <c r="B3982" s="3">
        <v>42589.79791666667</v>
      </c>
      <c r="C3982" t="s">
        <v>8</v>
      </c>
      <c r="D3982">
        <v>4</v>
      </c>
      <c r="E3982">
        <f>INDEX(products!B:B,MATCH(challenge_2_solution_2!$C3982,products!$A:$A,0))</f>
        <v>1.6</v>
      </c>
      <c r="F3982">
        <f>INDEX(products!C:C,MATCH(challenge_2_solution_2!$C3982,products!$A:$A,0))</f>
        <v>0.77</v>
      </c>
      <c r="G3982">
        <f t="shared" si="62"/>
        <v>6.4</v>
      </c>
      <c r="H3982">
        <f t="shared" si="62"/>
        <v>3.08</v>
      </c>
    </row>
    <row r="3983" spans="1:8" x14ac:dyDescent="0.2">
      <c r="A3983" s="1">
        <v>2870</v>
      </c>
      <c r="B3983" s="3">
        <v>42589.79791666667</v>
      </c>
      <c r="C3983" t="s">
        <v>17</v>
      </c>
      <c r="D3983">
        <v>1</v>
      </c>
      <c r="E3983">
        <f>INDEX(products!B:B,MATCH(challenge_2_solution_2!$C3983,products!$A:$A,0))</f>
        <v>5.9</v>
      </c>
      <c r="F3983">
        <f>INDEX(products!C:C,MATCH(challenge_2_solution_2!$C3983,products!$A:$A,0))</f>
        <v>2.83</v>
      </c>
      <c r="G3983">
        <f t="shared" si="62"/>
        <v>5.9</v>
      </c>
      <c r="H3983">
        <f t="shared" si="62"/>
        <v>2.83</v>
      </c>
    </row>
    <row r="3984" spans="1:8" x14ac:dyDescent="0.2">
      <c r="A3984" s="1">
        <v>2870</v>
      </c>
      <c r="B3984" s="3">
        <v>42589.79791666667</v>
      </c>
      <c r="C3984" t="s">
        <v>15</v>
      </c>
      <c r="D3984">
        <v>1</v>
      </c>
      <c r="E3984">
        <f>INDEX(products!B:B,MATCH(challenge_2_solution_2!$C3984,products!$A:$A,0))</f>
        <v>5.9</v>
      </c>
      <c r="F3984">
        <f>INDEX(products!C:C,MATCH(challenge_2_solution_2!$C3984,products!$A:$A,0))</f>
        <v>3.07</v>
      </c>
      <c r="G3984">
        <f t="shared" si="62"/>
        <v>5.9</v>
      </c>
      <c r="H3984">
        <f t="shared" si="62"/>
        <v>3.07</v>
      </c>
    </row>
    <row r="3985" spans="1:8" x14ac:dyDescent="0.2">
      <c r="A3985" s="1">
        <v>2870</v>
      </c>
      <c r="B3985" s="3">
        <v>42589.79791666667</v>
      </c>
      <c r="C3985" t="s">
        <v>38</v>
      </c>
      <c r="D3985">
        <v>1</v>
      </c>
      <c r="E3985">
        <f>INDEX(products!B:B,MATCH(challenge_2_solution_2!$C3985,products!$A:$A,0))</f>
        <v>7.9</v>
      </c>
      <c r="F3985">
        <f>INDEX(products!C:C,MATCH(challenge_2_solution_2!$C3985,products!$A:$A,0))</f>
        <v>3</v>
      </c>
      <c r="G3985">
        <f t="shared" si="62"/>
        <v>7.9</v>
      </c>
      <c r="H3985">
        <f t="shared" si="62"/>
        <v>3</v>
      </c>
    </row>
    <row r="3986" spans="1:8" x14ac:dyDescent="0.2">
      <c r="A3986" s="1">
        <v>2870</v>
      </c>
      <c r="B3986" s="3">
        <v>42589.79791666667</v>
      </c>
      <c r="C3986" t="s">
        <v>87</v>
      </c>
      <c r="D3986">
        <v>1</v>
      </c>
      <c r="E3986">
        <f>INDEX(products!B:B,MATCH(challenge_2_solution_2!$C3986,products!$A:$A,0))</f>
        <v>15.9</v>
      </c>
      <c r="F3986">
        <f>INDEX(products!C:C,MATCH(challenge_2_solution_2!$C3986,products!$A:$A,0))</f>
        <v>6.2</v>
      </c>
      <c r="G3986">
        <f t="shared" si="62"/>
        <v>15.9</v>
      </c>
      <c r="H3986">
        <f t="shared" si="62"/>
        <v>6.2</v>
      </c>
    </row>
    <row r="3987" spans="1:8" x14ac:dyDescent="0.2">
      <c r="A3987" s="1">
        <v>2870</v>
      </c>
      <c r="B3987" s="3">
        <v>42589.79791666667</v>
      </c>
      <c r="C3987" t="s">
        <v>96</v>
      </c>
      <c r="D3987">
        <v>1</v>
      </c>
      <c r="E3987">
        <f>INDEX(products!B:B,MATCH(challenge_2_solution_2!$C3987,products!$A:$A,0))</f>
        <v>17.899999999999999</v>
      </c>
      <c r="F3987">
        <f>INDEX(products!C:C,MATCH(challenge_2_solution_2!$C3987,products!$A:$A,0))</f>
        <v>10.92</v>
      </c>
      <c r="G3987">
        <f t="shared" si="62"/>
        <v>17.899999999999999</v>
      </c>
      <c r="H3987">
        <f t="shared" si="62"/>
        <v>10.92</v>
      </c>
    </row>
    <row r="3988" spans="1:8" x14ac:dyDescent="0.2">
      <c r="A3988" s="1">
        <v>2871</v>
      </c>
      <c r="B3988" s="3">
        <v>42589.818055555559</v>
      </c>
      <c r="C3988" t="s">
        <v>18</v>
      </c>
      <c r="D3988">
        <v>1</v>
      </c>
      <c r="E3988">
        <f>INDEX(products!B:B,MATCH(challenge_2_solution_2!$C3988,products!$A:$A,0))</f>
        <v>5.9</v>
      </c>
      <c r="F3988">
        <f>INDEX(products!C:C,MATCH(challenge_2_solution_2!$C3988,products!$A:$A,0))</f>
        <v>3.6</v>
      </c>
      <c r="G3988">
        <f t="shared" si="62"/>
        <v>5.9</v>
      </c>
      <c r="H3988">
        <f t="shared" si="62"/>
        <v>3.6</v>
      </c>
    </row>
    <row r="3989" spans="1:8" x14ac:dyDescent="0.2">
      <c r="A3989" s="1">
        <v>2871</v>
      </c>
      <c r="B3989" s="3">
        <v>42589.818055555559</v>
      </c>
      <c r="C3989" t="s">
        <v>27</v>
      </c>
      <c r="D3989">
        <v>1</v>
      </c>
      <c r="E3989">
        <f>INDEX(products!B:B,MATCH(challenge_2_solution_2!$C3989,products!$A:$A,0))</f>
        <v>7.9</v>
      </c>
      <c r="F3989">
        <f>INDEX(products!C:C,MATCH(challenge_2_solution_2!$C3989,products!$A:$A,0))</f>
        <v>4.03</v>
      </c>
      <c r="G3989">
        <f t="shared" si="62"/>
        <v>7.9</v>
      </c>
      <c r="H3989">
        <f t="shared" si="62"/>
        <v>4.03</v>
      </c>
    </row>
    <row r="3990" spans="1:8" x14ac:dyDescent="0.2">
      <c r="A3990" s="1">
        <v>2871</v>
      </c>
      <c r="B3990" s="3">
        <v>42589.818055555559</v>
      </c>
      <c r="C3990" t="s">
        <v>32</v>
      </c>
      <c r="D3990">
        <v>1</v>
      </c>
      <c r="E3990">
        <f>INDEX(products!B:B,MATCH(challenge_2_solution_2!$C3990,products!$A:$A,0))</f>
        <v>7.9</v>
      </c>
      <c r="F3990">
        <f>INDEX(products!C:C,MATCH(challenge_2_solution_2!$C3990,products!$A:$A,0))</f>
        <v>2.92</v>
      </c>
      <c r="G3990">
        <f t="shared" si="62"/>
        <v>7.9</v>
      </c>
      <c r="H3990">
        <f t="shared" si="62"/>
        <v>2.92</v>
      </c>
    </row>
    <row r="3991" spans="1:8" x14ac:dyDescent="0.2">
      <c r="A3991" s="1">
        <v>2871</v>
      </c>
      <c r="B3991" s="3">
        <v>42589.818055555559</v>
      </c>
      <c r="C3991" t="s">
        <v>53</v>
      </c>
      <c r="D3991">
        <v>1</v>
      </c>
      <c r="E3991">
        <f>INDEX(products!B:B,MATCH(challenge_2_solution_2!$C3991,products!$A:$A,0))</f>
        <v>9.9</v>
      </c>
      <c r="F3991">
        <f>INDEX(products!C:C,MATCH(challenge_2_solution_2!$C3991,products!$A:$A,0))</f>
        <v>3.86</v>
      </c>
      <c r="G3991">
        <f t="shared" si="62"/>
        <v>9.9</v>
      </c>
      <c r="H3991">
        <f t="shared" si="62"/>
        <v>3.86</v>
      </c>
    </row>
    <row r="3992" spans="1:8" x14ac:dyDescent="0.2">
      <c r="A3992" s="1">
        <v>2871</v>
      </c>
      <c r="B3992" s="3">
        <v>42589.818055555559</v>
      </c>
      <c r="C3992" t="s">
        <v>74</v>
      </c>
      <c r="D3992">
        <v>1</v>
      </c>
      <c r="E3992">
        <f>INDEX(products!B:B,MATCH(challenge_2_solution_2!$C3992,products!$A:$A,0))</f>
        <v>11.9</v>
      </c>
      <c r="F3992">
        <f>INDEX(products!C:C,MATCH(challenge_2_solution_2!$C3992,products!$A:$A,0))</f>
        <v>2.5</v>
      </c>
      <c r="G3992">
        <f t="shared" si="62"/>
        <v>11.9</v>
      </c>
      <c r="H3992">
        <f t="shared" si="62"/>
        <v>2.5</v>
      </c>
    </row>
    <row r="3993" spans="1:8" x14ac:dyDescent="0.2">
      <c r="A3993" s="1">
        <v>2871</v>
      </c>
      <c r="B3993" s="3">
        <v>42589.818055555559</v>
      </c>
      <c r="C3993" t="s">
        <v>88</v>
      </c>
      <c r="D3993">
        <v>1</v>
      </c>
      <c r="E3993">
        <f>INDEX(products!B:B,MATCH(challenge_2_solution_2!$C3993,products!$A:$A,0))</f>
        <v>15.9</v>
      </c>
      <c r="F3993">
        <f>INDEX(products!C:C,MATCH(challenge_2_solution_2!$C3993,products!$A:$A,0))</f>
        <v>7</v>
      </c>
      <c r="G3993">
        <f t="shared" si="62"/>
        <v>15.9</v>
      </c>
      <c r="H3993">
        <f t="shared" si="62"/>
        <v>7</v>
      </c>
    </row>
    <row r="3994" spans="1:8" x14ac:dyDescent="0.2">
      <c r="A3994" s="1">
        <v>2875</v>
      </c>
      <c r="B3994" s="3">
        <v>42590.715277777781</v>
      </c>
      <c r="C3994" t="s">
        <v>8</v>
      </c>
      <c r="D3994">
        <v>1</v>
      </c>
      <c r="E3994">
        <f>INDEX(products!B:B,MATCH(challenge_2_solution_2!$C3994,products!$A:$A,0))</f>
        <v>1.6</v>
      </c>
      <c r="F3994">
        <f>INDEX(products!C:C,MATCH(challenge_2_solution_2!$C3994,products!$A:$A,0))</f>
        <v>0.77</v>
      </c>
      <c r="G3994">
        <f t="shared" si="62"/>
        <v>1.6</v>
      </c>
      <c r="H3994">
        <f t="shared" si="62"/>
        <v>0.77</v>
      </c>
    </row>
    <row r="3995" spans="1:8" x14ac:dyDescent="0.2">
      <c r="A3995" s="1">
        <v>2875</v>
      </c>
      <c r="B3995" s="3">
        <v>42590.715277777781</v>
      </c>
      <c r="C3995" t="s">
        <v>10</v>
      </c>
      <c r="D3995">
        <v>1</v>
      </c>
      <c r="E3995">
        <f>INDEX(products!B:B,MATCH(challenge_2_solution_2!$C3995,products!$A:$A,0))</f>
        <v>3.9</v>
      </c>
      <c r="F3995">
        <f>INDEX(products!C:C,MATCH(challenge_2_solution_2!$C3995,products!$A:$A,0))</f>
        <v>1.17</v>
      </c>
      <c r="G3995">
        <f t="shared" si="62"/>
        <v>3.9</v>
      </c>
      <c r="H3995">
        <f t="shared" si="62"/>
        <v>1.17</v>
      </c>
    </row>
    <row r="3996" spans="1:8" x14ac:dyDescent="0.2">
      <c r="A3996" s="1">
        <v>2875</v>
      </c>
      <c r="B3996" s="3">
        <v>42590.715277777781</v>
      </c>
      <c r="C3996" t="s">
        <v>12</v>
      </c>
      <c r="D3996">
        <v>1</v>
      </c>
      <c r="E3996">
        <f>INDEX(products!B:B,MATCH(challenge_2_solution_2!$C3996,products!$A:$A,0))</f>
        <v>5.2</v>
      </c>
      <c r="F3996">
        <f>INDEX(products!C:C,MATCH(challenge_2_solution_2!$C3996,products!$A:$A,0))</f>
        <v>3.07</v>
      </c>
      <c r="G3996">
        <f t="shared" si="62"/>
        <v>5.2</v>
      </c>
      <c r="H3996">
        <f t="shared" si="62"/>
        <v>3.07</v>
      </c>
    </row>
    <row r="3997" spans="1:8" x14ac:dyDescent="0.2">
      <c r="A3997" s="1">
        <v>2875</v>
      </c>
      <c r="B3997" s="3">
        <v>42590.715277777781</v>
      </c>
      <c r="C3997" t="s">
        <v>27</v>
      </c>
      <c r="D3997">
        <v>1</v>
      </c>
      <c r="E3997">
        <f>INDEX(products!B:B,MATCH(challenge_2_solution_2!$C3997,products!$A:$A,0))</f>
        <v>7.9</v>
      </c>
      <c r="F3997">
        <f>INDEX(products!C:C,MATCH(challenge_2_solution_2!$C3997,products!$A:$A,0))</f>
        <v>4.03</v>
      </c>
      <c r="G3997">
        <f t="shared" si="62"/>
        <v>7.9</v>
      </c>
      <c r="H3997">
        <f t="shared" si="62"/>
        <v>4.03</v>
      </c>
    </row>
    <row r="3998" spans="1:8" x14ac:dyDescent="0.2">
      <c r="A3998" s="1">
        <v>2875</v>
      </c>
      <c r="B3998" s="3">
        <v>42590.715277777781</v>
      </c>
      <c r="C3998" t="s">
        <v>30</v>
      </c>
      <c r="D3998">
        <v>1</v>
      </c>
      <c r="E3998">
        <f>INDEX(products!B:B,MATCH(challenge_2_solution_2!$C3998,products!$A:$A,0))</f>
        <v>7.9</v>
      </c>
      <c r="F3998">
        <f>INDEX(products!C:C,MATCH(challenge_2_solution_2!$C3998,products!$A:$A,0))</f>
        <v>4.66</v>
      </c>
      <c r="G3998">
        <f t="shared" si="62"/>
        <v>7.9</v>
      </c>
      <c r="H3998">
        <f t="shared" si="62"/>
        <v>4.66</v>
      </c>
    </row>
    <row r="3999" spans="1:8" x14ac:dyDescent="0.2">
      <c r="A3999" s="1">
        <v>2875</v>
      </c>
      <c r="B3999" s="3">
        <v>42590.715277777781</v>
      </c>
      <c r="C3999" t="s">
        <v>28</v>
      </c>
      <c r="D3999">
        <v>1</v>
      </c>
      <c r="E3999">
        <f>INDEX(products!B:B,MATCH(challenge_2_solution_2!$C3999,products!$A:$A,0))</f>
        <v>7.9</v>
      </c>
      <c r="F3999">
        <f>INDEX(products!C:C,MATCH(challenge_2_solution_2!$C3999,products!$A:$A,0))</f>
        <v>2.4500000000000002</v>
      </c>
      <c r="G3999">
        <f t="shared" si="62"/>
        <v>7.9</v>
      </c>
      <c r="H3999">
        <f t="shared" si="62"/>
        <v>2.4500000000000002</v>
      </c>
    </row>
    <row r="4000" spans="1:8" x14ac:dyDescent="0.2">
      <c r="A4000" s="1">
        <v>2875</v>
      </c>
      <c r="B4000" s="3">
        <v>42590.715277777781</v>
      </c>
      <c r="C4000" t="s">
        <v>61</v>
      </c>
      <c r="D4000">
        <v>1</v>
      </c>
      <c r="E4000">
        <f>INDEX(products!B:B,MATCH(challenge_2_solution_2!$C4000,products!$A:$A,0))</f>
        <v>11.9</v>
      </c>
      <c r="F4000">
        <f>INDEX(products!C:C,MATCH(challenge_2_solution_2!$C4000,products!$A:$A,0))</f>
        <v>7.74</v>
      </c>
      <c r="G4000">
        <f t="shared" si="62"/>
        <v>11.9</v>
      </c>
      <c r="H4000">
        <f t="shared" si="62"/>
        <v>7.74</v>
      </c>
    </row>
    <row r="4001" spans="1:8" x14ac:dyDescent="0.2">
      <c r="A4001" s="1">
        <v>2877</v>
      </c>
      <c r="B4001" s="3">
        <v>42590.834027777775</v>
      </c>
      <c r="C4001" t="s">
        <v>10</v>
      </c>
      <c r="D4001">
        <v>4</v>
      </c>
      <c r="E4001">
        <f>INDEX(products!B:B,MATCH(challenge_2_solution_2!$C4001,products!$A:$A,0))</f>
        <v>3.9</v>
      </c>
      <c r="F4001">
        <f>INDEX(products!C:C,MATCH(challenge_2_solution_2!$C4001,products!$A:$A,0))</f>
        <v>1.17</v>
      </c>
      <c r="G4001">
        <f t="shared" si="62"/>
        <v>15.6</v>
      </c>
      <c r="H4001">
        <f t="shared" si="62"/>
        <v>4.68</v>
      </c>
    </row>
    <row r="4002" spans="1:8" x14ac:dyDescent="0.2">
      <c r="A4002" s="1">
        <v>2877</v>
      </c>
      <c r="B4002" s="3">
        <v>42590.834027777775</v>
      </c>
      <c r="C4002" t="s">
        <v>19</v>
      </c>
      <c r="D4002">
        <v>1</v>
      </c>
      <c r="E4002">
        <f>INDEX(products!B:B,MATCH(challenge_2_solution_2!$C4002,products!$A:$A,0))</f>
        <v>5.9</v>
      </c>
      <c r="F4002">
        <f>INDEX(products!C:C,MATCH(challenge_2_solution_2!$C4002,products!$A:$A,0))</f>
        <v>1.65</v>
      </c>
      <c r="G4002">
        <f t="shared" si="62"/>
        <v>5.9</v>
      </c>
      <c r="H4002">
        <f t="shared" si="62"/>
        <v>1.65</v>
      </c>
    </row>
    <row r="4003" spans="1:8" x14ac:dyDescent="0.2">
      <c r="A4003" s="1">
        <v>2877</v>
      </c>
      <c r="B4003" s="3">
        <v>42590.834027777775</v>
      </c>
      <c r="C4003" t="s">
        <v>89</v>
      </c>
      <c r="D4003">
        <v>1</v>
      </c>
      <c r="E4003">
        <f>INDEX(products!B:B,MATCH(challenge_2_solution_2!$C4003,products!$A:$A,0))</f>
        <v>17.899999999999999</v>
      </c>
      <c r="F4003">
        <f>INDEX(products!C:C,MATCH(challenge_2_solution_2!$C4003,products!$A:$A,0))</f>
        <v>3.94</v>
      </c>
      <c r="G4003">
        <f t="shared" si="62"/>
        <v>17.899999999999999</v>
      </c>
      <c r="H4003">
        <f t="shared" si="62"/>
        <v>3.94</v>
      </c>
    </row>
    <row r="4004" spans="1:8" x14ac:dyDescent="0.2">
      <c r="A4004" s="1">
        <v>2877</v>
      </c>
      <c r="B4004" s="3">
        <v>42590.834027777775</v>
      </c>
      <c r="C4004" t="s">
        <v>96</v>
      </c>
      <c r="D4004">
        <v>1</v>
      </c>
      <c r="E4004">
        <f>INDEX(products!B:B,MATCH(challenge_2_solution_2!$C4004,products!$A:$A,0))</f>
        <v>17.899999999999999</v>
      </c>
      <c r="F4004">
        <f>INDEX(products!C:C,MATCH(challenge_2_solution_2!$C4004,products!$A:$A,0))</f>
        <v>10.92</v>
      </c>
      <c r="G4004">
        <f t="shared" si="62"/>
        <v>17.899999999999999</v>
      </c>
      <c r="H4004">
        <f t="shared" si="62"/>
        <v>10.92</v>
      </c>
    </row>
    <row r="4005" spans="1:8" x14ac:dyDescent="0.2">
      <c r="A4005" s="1">
        <v>2880</v>
      </c>
      <c r="B4005" s="3">
        <v>42591.790972222225</v>
      </c>
      <c r="C4005" t="s">
        <v>8</v>
      </c>
      <c r="D4005">
        <v>3</v>
      </c>
      <c r="E4005">
        <f>INDEX(products!B:B,MATCH(challenge_2_solution_2!$C4005,products!$A:$A,0))</f>
        <v>1.6</v>
      </c>
      <c r="F4005">
        <f>INDEX(products!C:C,MATCH(challenge_2_solution_2!$C4005,products!$A:$A,0))</f>
        <v>0.77</v>
      </c>
      <c r="G4005">
        <f t="shared" si="62"/>
        <v>4.8000000000000007</v>
      </c>
      <c r="H4005">
        <f t="shared" si="62"/>
        <v>2.31</v>
      </c>
    </row>
    <row r="4006" spans="1:8" x14ac:dyDescent="0.2">
      <c r="A4006" s="1">
        <v>2880</v>
      </c>
      <c r="B4006" s="3">
        <v>42591.790972222225</v>
      </c>
      <c r="C4006" t="s">
        <v>12</v>
      </c>
      <c r="D4006">
        <v>1</v>
      </c>
      <c r="E4006">
        <f>INDEX(products!B:B,MATCH(challenge_2_solution_2!$C4006,products!$A:$A,0))</f>
        <v>5.2</v>
      </c>
      <c r="F4006">
        <f>INDEX(products!C:C,MATCH(challenge_2_solution_2!$C4006,products!$A:$A,0))</f>
        <v>3.07</v>
      </c>
      <c r="G4006">
        <f t="shared" si="62"/>
        <v>5.2</v>
      </c>
      <c r="H4006">
        <f t="shared" si="62"/>
        <v>3.07</v>
      </c>
    </row>
    <row r="4007" spans="1:8" x14ac:dyDescent="0.2">
      <c r="A4007" s="1">
        <v>2880</v>
      </c>
      <c r="B4007" s="3">
        <v>42591.790972222225</v>
      </c>
      <c r="C4007" t="s">
        <v>19</v>
      </c>
      <c r="D4007">
        <v>1</v>
      </c>
      <c r="E4007">
        <f>INDEX(products!B:B,MATCH(challenge_2_solution_2!$C4007,products!$A:$A,0))</f>
        <v>5.9</v>
      </c>
      <c r="F4007">
        <f>INDEX(products!C:C,MATCH(challenge_2_solution_2!$C4007,products!$A:$A,0))</f>
        <v>1.65</v>
      </c>
      <c r="G4007">
        <f t="shared" si="62"/>
        <v>5.9</v>
      </c>
      <c r="H4007">
        <f t="shared" si="62"/>
        <v>1.65</v>
      </c>
    </row>
    <row r="4008" spans="1:8" x14ac:dyDescent="0.2">
      <c r="A4008" s="1">
        <v>2880</v>
      </c>
      <c r="B4008" s="3">
        <v>42591.790972222225</v>
      </c>
      <c r="C4008" t="s">
        <v>17</v>
      </c>
      <c r="D4008">
        <v>2</v>
      </c>
      <c r="E4008">
        <f>INDEX(products!B:B,MATCH(challenge_2_solution_2!$C4008,products!$A:$A,0))</f>
        <v>5.9</v>
      </c>
      <c r="F4008">
        <f>INDEX(products!C:C,MATCH(challenge_2_solution_2!$C4008,products!$A:$A,0))</f>
        <v>2.83</v>
      </c>
      <c r="G4008">
        <f t="shared" si="62"/>
        <v>11.8</v>
      </c>
      <c r="H4008">
        <f t="shared" si="62"/>
        <v>5.66</v>
      </c>
    </row>
    <row r="4009" spans="1:8" x14ac:dyDescent="0.2">
      <c r="A4009" s="1">
        <v>2880</v>
      </c>
      <c r="B4009" s="3">
        <v>42591.790972222225</v>
      </c>
      <c r="C4009" t="s">
        <v>15</v>
      </c>
      <c r="D4009">
        <v>1</v>
      </c>
      <c r="E4009">
        <f>INDEX(products!B:B,MATCH(challenge_2_solution_2!$C4009,products!$A:$A,0))</f>
        <v>5.9</v>
      </c>
      <c r="F4009">
        <f>INDEX(products!C:C,MATCH(challenge_2_solution_2!$C4009,products!$A:$A,0))</f>
        <v>3.07</v>
      </c>
      <c r="G4009">
        <f t="shared" si="62"/>
        <v>5.9</v>
      </c>
      <c r="H4009">
        <f t="shared" si="62"/>
        <v>3.07</v>
      </c>
    </row>
    <row r="4010" spans="1:8" x14ac:dyDescent="0.2">
      <c r="A4010" s="1">
        <v>2880</v>
      </c>
      <c r="B4010" s="3">
        <v>42591.790972222225</v>
      </c>
      <c r="C4010" t="s">
        <v>29</v>
      </c>
      <c r="D4010">
        <v>1</v>
      </c>
      <c r="E4010">
        <f>INDEX(products!B:B,MATCH(challenge_2_solution_2!$C4010,products!$A:$A,0))</f>
        <v>7.9</v>
      </c>
      <c r="F4010">
        <f>INDEX(products!C:C,MATCH(challenge_2_solution_2!$C4010,products!$A:$A,0))</f>
        <v>4.5</v>
      </c>
      <c r="G4010">
        <f t="shared" si="62"/>
        <v>7.9</v>
      </c>
      <c r="H4010">
        <f t="shared" si="62"/>
        <v>4.5</v>
      </c>
    </row>
    <row r="4011" spans="1:8" x14ac:dyDescent="0.2">
      <c r="A4011" s="1">
        <v>2880</v>
      </c>
      <c r="B4011" s="3">
        <v>42591.790972222225</v>
      </c>
      <c r="C4011" t="s">
        <v>32</v>
      </c>
      <c r="D4011">
        <v>1</v>
      </c>
      <c r="E4011">
        <f>INDEX(products!B:B,MATCH(challenge_2_solution_2!$C4011,products!$A:$A,0))</f>
        <v>7.9</v>
      </c>
      <c r="F4011">
        <f>INDEX(products!C:C,MATCH(challenge_2_solution_2!$C4011,products!$A:$A,0))</f>
        <v>2.92</v>
      </c>
      <c r="G4011">
        <f t="shared" si="62"/>
        <v>7.9</v>
      </c>
      <c r="H4011">
        <f t="shared" si="62"/>
        <v>2.92</v>
      </c>
    </row>
    <row r="4012" spans="1:8" x14ac:dyDescent="0.2">
      <c r="A4012" s="1">
        <v>2880</v>
      </c>
      <c r="B4012" s="3">
        <v>42591.790972222225</v>
      </c>
      <c r="C4012" t="s">
        <v>61</v>
      </c>
      <c r="D4012">
        <v>1</v>
      </c>
      <c r="E4012">
        <f>INDEX(products!B:B,MATCH(challenge_2_solution_2!$C4012,products!$A:$A,0))</f>
        <v>11.9</v>
      </c>
      <c r="F4012">
        <f>INDEX(products!C:C,MATCH(challenge_2_solution_2!$C4012,products!$A:$A,0))</f>
        <v>7.74</v>
      </c>
      <c r="G4012">
        <f t="shared" si="62"/>
        <v>11.9</v>
      </c>
      <c r="H4012">
        <f t="shared" si="62"/>
        <v>7.74</v>
      </c>
    </row>
    <row r="4013" spans="1:8" x14ac:dyDescent="0.2">
      <c r="A4013" s="1">
        <v>2880</v>
      </c>
      <c r="B4013" s="3">
        <v>42591.790972222225</v>
      </c>
      <c r="C4013" t="s">
        <v>97</v>
      </c>
      <c r="D4013">
        <v>1</v>
      </c>
      <c r="E4013">
        <f>INDEX(products!B:B,MATCH(challenge_2_solution_2!$C4013,products!$A:$A,0))</f>
        <v>17.899999999999999</v>
      </c>
      <c r="F4013">
        <f>INDEX(products!C:C,MATCH(challenge_2_solution_2!$C4013,products!$A:$A,0))</f>
        <v>11.81</v>
      </c>
      <c r="G4013">
        <f t="shared" si="62"/>
        <v>17.899999999999999</v>
      </c>
      <c r="H4013">
        <f t="shared" si="62"/>
        <v>11.81</v>
      </c>
    </row>
    <row r="4014" spans="1:8" x14ac:dyDescent="0.2">
      <c r="A4014" s="1">
        <v>2880</v>
      </c>
      <c r="B4014" s="3">
        <v>42591.790972222225</v>
      </c>
      <c r="C4014" t="s">
        <v>89</v>
      </c>
      <c r="D4014">
        <v>1</v>
      </c>
      <c r="E4014">
        <f>INDEX(products!B:B,MATCH(challenge_2_solution_2!$C4014,products!$A:$A,0))</f>
        <v>17.899999999999999</v>
      </c>
      <c r="F4014">
        <f>INDEX(products!C:C,MATCH(challenge_2_solution_2!$C4014,products!$A:$A,0))</f>
        <v>3.94</v>
      </c>
      <c r="G4014">
        <f t="shared" si="62"/>
        <v>17.899999999999999</v>
      </c>
      <c r="H4014">
        <f t="shared" si="62"/>
        <v>3.94</v>
      </c>
    </row>
    <row r="4015" spans="1:8" x14ac:dyDescent="0.2">
      <c r="A4015" s="1">
        <v>2880</v>
      </c>
      <c r="B4015" s="3">
        <v>42591.790972222225</v>
      </c>
      <c r="C4015" t="s">
        <v>99</v>
      </c>
      <c r="D4015">
        <v>1</v>
      </c>
      <c r="E4015">
        <f>INDEX(products!B:B,MATCH(challenge_2_solution_2!$C4015,products!$A:$A,0))</f>
        <v>17.899999999999999</v>
      </c>
      <c r="F4015">
        <f>INDEX(products!C:C,MATCH(challenge_2_solution_2!$C4015,products!$A:$A,0))</f>
        <v>10.74</v>
      </c>
      <c r="G4015">
        <f t="shared" si="62"/>
        <v>17.899999999999999</v>
      </c>
      <c r="H4015">
        <f t="shared" si="62"/>
        <v>10.74</v>
      </c>
    </row>
    <row r="4016" spans="1:8" x14ac:dyDescent="0.2">
      <c r="A4016" s="1">
        <v>2880</v>
      </c>
      <c r="B4016" s="3">
        <v>42591.790972222225</v>
      </c>
      <c r="C4016" t="s">
        <v>102</v>
      </c>
      <c r="D4016">
        <v>1</v>
      </c>
      <c r="E4016">
        <f>INDEX(products!B:B,MATCH(challenge_2_solution_2!$C4016,products!$A:$A,0))</f>
        <v>17.899999999999999</v>
      </c>
      <c r="F4016">
        <f>INDEX(products!C:C,MATCH(challenge_2_solution_2!$C4016,products!$A:$A,0))</f>
        <v>8.41</v>
      </c>
      <c r="G4016">
        <f t="shared" si="62"/>
        <v>17.899999999999999</v>
      </c>
      <c r="H4016">
        <f t="shared" si="62"/>
        <v>8.41</v>
      </c>
    </row>
    <row r="4017" spans="1:8" x14ac:dyDescent="0.2">
      <c r="A4017" s="1">
        <v>2880</v>
      </c>
      <c r="B4017" s="3">
        <v>42591.790972222225</v>
      </c>
      <c r="C4017" t="s">
        <v>120</v>
      </c>
      <c r="D4017">
        <v>1</v>
      </c>
      <c r="E4017">
        <f>INDEX(products!B:B,MATCH(challenge_2_solution_2!$C4017,products!$A:$A,0))</f>
        <v>19.899999999999999</v>
      </c>
      <c r="F4017">
        <f>INDEX(products!C:C,MATCH(challenge_2_solution_2!$C4017,products!$A:$A,0))</f>
        <v>8.16</v>
      </c>
      <c r="G4017">
        <f t="shared" si="62"/>
        <v>19.899999999999999</v>
      </c>
      <c r="H4017">
        <f t="shared" si="62"/>
        <v>8.16</v>
      </c>
    </row>
    <row r="4018" spans="1:8" x14ac:dyDescent="0.2">
      <c r="A4018" s="1">
        <v>2881</v>
      </c>
      <c r="B4018" s="3">
        <v>42591.8</v>
      </c>
      <c r="C4018" t="s">
        <v>12</v>
      </c>
      <c r="D4018">
        <v>1</v>
      </c>
      <c r="E4018">
        <f>INDEX(products!B:B,MATCH(challenge_2_solution_2!$C4018,products!$A:$A,0))</f>
        <v>5.2</v>
      </c>
      <c r="F4018">
        <f>INDEX(products!C:C,MATCH(challenge_2_solution_2!$C4018,products!$A:$A,0))</f>
        <v>3.07</v>
      </c>
      <c r="G4018">
        <f t="shared" si="62"/>
        <v>5.2</v>
      </c>
      <c r="H4018">
        <f t="shared" si="62"/>
        <v>3.07</v>
      </c>
    </row>
    <row r="4019" spans="1:8" x14ac:dyDescent="0.2">
      <c r="A4019" s="1">
        <v>2881</v>
      </c>
      <c r="B4019" s="3">
        <v>42591.8</v>
      </c>
      <c r="C4019" t="s">
        <v>15</v>
      </c>
      <c r="D4019">
        <v>1</v>
      </c>
      <c r="E4019">
        <f>INDEX(products!B:B,MATCH(challenge_2_solution_2!$C4019,products!$A:$A,0))</f>
        <v>5.9</v>
      </c>
      <c r="F4019">
        <f>INDEX(products!C:C,MATCH(challenge_2_solution_2!$C4019,products!$A:$A,0))</f>
        <v>3.07</v>
      </c>
      <c r="G4019">
        <f t="shared" si="62"/>
        <v>5.9</v>
      </c>
      <c r="H4019">
        <f t="shared" si="62"/>
        <v>3.07</v>
      </c>
    </row>
    <row r="4020" spans="1:8" x14ac:dyDescent="0.2">
      <c r="A4020" s="1">
        <v>2881</v>
      </c>
      <c r="B4020" s="3">
        <v>42591.8</v>
      </c>
      <c r="C4020" t="s">
        <v>21</v>
      </c>
      <c r="D4020">
        <v>1</v>
      </c>
      <c r="E4020">
        <f>INDEX(products!B:B,MATCH(challenge_2_solution_2!$C4020,products!$A:$A,0))</f>
        <v>5.9</v>
      </c>
      <c r="F4020">
        <f>INDEX(products!C:C,MATCH(challenge_2_solution_2!$C4020,products!$A:$A,0))</f>
        <v>1.89</v>
      </c>
      <c r="G4020">
        <f t="shared" si="62"/>
        <v>5.9</v>
      </c>
      <c r="H4020">
        <f t="shared" si="62"/>
        <v>1.89</v>
      </c>
    </row>
    <row r="4021" spans="1:8" x14ac:dyDescent="0.2">
      <c r="A4021" s="1">
        <v>2881</v>
      </c>
      <c r="B4021" s="3">
        <v>42591.8</v>
      </c>
      <c r="C4021" t="s">
        <v>68</v>
      </c>
      <c r="D4021">
        <v>1</v>
      </c>
      <c r="E4021">
        <f>INDEX(products!B:B,MATCH(challenge_2_solution_2!$C4021,products!$A:$A,0))</f>
        <v>11.9</v>
      </c>
      <c r="F4021">
        <f>INDEX(products!C:C,MATCH(challenge_2_solution_2!$C4021,products!$A:$A,0))</f>
        <v>3.69</v>
      </c>
      <c r="G4021">
        <f t="shared" si="62"/>
        <v>11.9</v>
      </c>
      <c r="H4021">
        <f t="shared" si="62"/>
        <v>3.69</v>
      </c>
    </row>
    <row r="4022" spans="1:8" x14ac:dyDescent="0.2">
      <c r="A4022" s="1">
        <v>2881</v>
      </c>
      <c r="B4022" s="3">
        <v>42591.8</v>
      </c>
      <c r="C4022" t="s">
        <v>113</v>
      </c>
      <c r="D4022">
        <v>1</v>
      </c>
      <c r="E4022">
        <f>INDEX(products!B:B,MATCH(challenge_2_solution_2!$C4022,products!$A:$A,0))</f>
        <v>17.899999999999999</v>
      </c>
      <c r="F4022">
        <f>INDEX(products!C:C,MATCH(challenge_2_solution_2!$C4022,products!$A:$A,0))</f>
        <v>10.199999999999999</v>
      </c>
      <c r="G4022">
        <f t="shared" si="62"/>
        <v>17.899999999999999</v>
      </c>
      <c r="H4022">
        <f t="shared" si="62"/>
        <v>10.199999999999999</v>
      </c>
    </row>
    <row r="4023" spans="1:8" x14ac:dyDescent="0.2">
      <c r="A4023" s="1">
        <v>2883</v>
      </c>
      <c r="B4023" s="3">
        <v>42591.865972222222</v>
      </c>
      <c r="C4023" t="s">
        <v>15</v>
      </c>
      <c r="D4023">
        <v>1</v>
      </c>
      <c r="E4023">
        <f>INDEX(products!B:B,MATCH(challenge_2_solution_2!$C4023,products!$A:$A,0))</f>
        <v>5.9</v>
      </c>
      <c r="F4023">
        <f>INDEX(products!C:C,MATCH(challenge_2_solution_2!$C4023,products!$A:$A,0))</f>
        <v>3.07</v>
      </c>
      <c r="G4023">
        <f t="shared" si="62"/>
        <v>5.9</v>
      </c>
      <c r="H4023">
        <f t="shared" si="62"/>
        <v>3.07</v>
      </c>
    </row>
    <row r="4024" spans="1:8" x14ac:dyDescent="0.2">
      <c r="A4024" s="1">
        <v>2883</v>
      </c>
      <c r="B4024" s="3">
        <v>42591.865972222222</v>
      </c>
      <c r="C4024" t="s">
        <v>88</v>
      </c>
      <c r="D4024">
        <v>1</v>
      </c>
      <c r="E4024">
        <f>INDEX(products!B:B,MATCH(challenge_2_solution_2!$C4024,products!$A:$A,0))</f>
        <v>15.9</v>
      </c>
      <c r="F4024">
        <f>INDEX(products!C:C,MATCH(challenge_2_solution_2!$C4024,products!$A:$A,0))</f>
        <v>7</v>
      </c>
      <c r="G4024">
        <f t="shared" si="62"/>
        <v>15.9</v>
      </c>
      <c r="H4024">
        <f t="shared" si="62"/>
        <v>7</v>
      </c>
    </row>
    <row r="4025" spans="1:8" x14ac:dyDescent="0.2">
      <c r="A4025" s="1">
        <v>2883</v>
      </c>
      <c r="B4025" s="3">
        <v>42591.865972222222</v>
      </c>
      <c r="C4025" t="s">
        <v>93</v>
      </c>
      <c r="D4025">
        <v>1</v>
      </c>
      <c r="E4025">
        <f>INDEX(products!B:B,MATCH(challenge_2_solution_2!$C4025,products!$A:$A,0))</f>
        <v>17.899999999999999</v>
      </c>
      <c r="F4025">
        <f>INDEX(products!C:C,MATCH(challenge_2_solution_2!$C4025,products!$A:$A,0))</f>
        <v>6.8</v>
      </c>
      <c r="G4025">
        <f t="shared" si="62"/>
        <v>17.899999999999999</v>
      </c>
      <c r="H4025">
        <f t="shared" si="62"/>
        <v>6.8</v>
      </c>
    </row>
    <row r="4026" spans="1:8" x14ac:dyDescent="0.2">
      <c r="A4026" s="1">
        <v>2887</v>
      </c>
      <c r="B4026" s="3">
        <v>42592.775694444441</v>
      </c>
      <c r="C4026" t="s">
        <v>5</v>
      </c>
      <c r="D4026">
        <v>1</v>
      </c>
      <c r="E4026">
        <f>INDEX(products!B:B,MATCH(challenge_2_solution_2!$C4026,products!$A:$A,0))</f>
        <v>1</v>
      </c>
      <c r="F4026">
        <f>INDEX(products!C:C,MATCH(challenge_2_solution_2!$C4026,products!$A:$A,0))</f>
        <v>0.31</v>
      </c>
      <c r="G4026">
        <f t="shared" si="62"/>
        <v>1</v>
      </c>
      <c r="H4026">
        <f t="shared" si="62"/>
        <v>0.31</v>
      </c>
    </row>
    <row r="4027" spans="1:8" x14ac:dyDescent="0.2">
      <c r="A4027" s="1">
        <v>2887</v>
      </c>
      <c r="B4027" s="3">
        <v>42592.775694444441</v>
      </c>
      <c r="C4027" t="s">
        <v>9</v>
      </c>
      <c r="D4027">
        <v>4</v>
      </c>
      <c r="E4027">
        <f>INDEX(products!B:B,MATCH(challenge_2_solution_2!$C4027,products!$A:$A,0))</f>
        <v>1.6</v>
      </c>
      <c r="F4027">
        <f>INDEX(products!C:C,MATCH(challenge_2_solution_2!$C4027,products!$A:$A,0))</f>
        <v>0.67</v>
      </c>
      <c r="G4027">
        <f t="shared" si="62"/>
        <v>6.4</v>
      </c>
      <c r="H4027">
        <f t="shared" si="62"/>
        <v>2.68</v>
      </c>
    </row>
    <row r="4028" spans="1:8" x14ac:dyDescent="0.2">
      <c r="A4028" s="1">
        <v>2887</v>
      </c>
      <c r="B4028" s="3">
        <v>42592.775694444441</v>
      </c>
      <c r="C4028" t="s">
        <v>20</v>
      </c>
      <c r="D4028">
        <v>1</v>
      </c>
      <c r="E4028">
        <f>INDEX(products!B:B,MATCH(challenge_2_solution_2!$C4028,products!$A:$A,0))</f>
        <v>5.9</v>
      </c>
      <c r="F4028">
        <f>INDEX(products!C:C,MATCH(challenge_2_solution_2!$C4028,products!$A:$A,0))</f>
        <v>1.83</v>
      </c>
      <c r="G4028">
        <f t="shared" si="62"/>
        <v>5.9</v>
      </c>
      <c r="H4028">
        <f t="shared" si="62"/>
        <v>1.83</v>
      </c>
    </row>
    <row r="4029" spans="1:8" x14ac:dyDescent="0.2">
      <c r="A4029" s="1">
        <v>2887</v>
      </c>
      <c r="B4029" s="3">
        <v>42592.775694444441</v>
      </c>
      <c r="C4029" t="s">
        <v>19</v>
      </c>
      <c r="D4029">
        <v>1</v>
      </c>
      <c r="E4029">
        <f>INDEX(products!B:B,MATCH(challenge_2_solution_2!$C4029,products!$A:$A,0))</f>
        <v>5.9</v>
      </c>
      <c r="F4029">
        <f>INDEX(products!C:C,MATCH(challenge_2_solution_2!$C4029,products!$A:$A,0))</f>
        <v>1.65</v>
      </c>
      <c r="G4029">
        <f t="shared" si="62"/>
        <v>5.9</v>
      </c>
      <c r="H4029">
        <f t="shared" si="62"/>
        <v>1.65</v>
      </c>
    </row>
    <row r="4030" spans="1:8" x14ac:dyDescent="0.2">
      <c r="A4030" s="1">
        <v>2887</v>
      </c>
      <c r="B4030" s="3">
        <v>42592.775694444441</v>
      </c>
      <c r="C4030" t="s">
        <v>68</v>
      </c>
      <c r="D4030">
        <v>1</v>
      </c>
      <c r="E4030">
        <f>INDEX(products!B:B,MATCH(challenge_2_solution_2!$C4030,products!$A:$A,0))</f>
        <v>11.9</v>
      </c>
      <c r="F4030">
        <f>INDEX(products!C:C,MATCH(challenge_2_solution_2!$C4030,products!$A:$A,0))</f>
        <v>3.69</v>
      </c>
      <c r="G4030">
        <f t="shared" si="62"/>
        <v>11.9</v>
      </c>
      <c r="H4030">
        <f t="shared" si="62"/>
        <v>3.69</v>
      </c>
    </row>
    <row r="4031" spans="1:8" x14ac:dyDescent="0.2">
      <c r="A4031" s="1">
        <v>2887</v>
      </c>
      <c r="B4031" s="3">
        <v>42592.775694444441</v>
      </c>
      <c r="C4031" t="s">
        <v>77</v>
      </c>
      <c r="D4031">
        <v>1</v>
      </c>
      <c r="E4031">
        <f>INDEX(products!B:B,MATCH(challenge_2_solution_2!$C4031,products!$A:$A,0))</f>
        <v>11.9</v>
      </c>
      <c r="F4031">
        <f>INDEX(products!C:C,MATCH(challenge_2_solution_2!$C4031,products!$A:$A,0))</f>
        <v>4.05</v>
      </c>
      <c r="G4031">
        <f t="shared" si="62"/>
        <v>11.9</v>
      </c>
      <c r="H4031">
        <f t="shared" si="62"/>
        <v>4.05</v>
      </c>
    </row>
    <row r="4032" spans="1:8" x14ac:dyDescent="0.2">
      <c r="A4032" s="1">
        <v>2887</v>
      </c>
      <c r="B4032" s="3">
        <v>42592.775694444441</v>
      </c>
      <c r="C4032" t="s">
        <v>113</v>
      </c>
      <c r="D4032">
        <v>1</v>
      </c>
      <c r="E4032">
        <f>INDEX(products!B:B,MATCH(challenge_2_solution_2!$C4032,products!$A:$A,0))</f>
        <v>17.899999999999999</v>
      </c>
      <c r="F4032">
        <f>INDEX(products!C:C,MATCH(challenge_2_solution_2!$C4032,products!$A:$A,0))</f>
        <v>10.199999999999999</v>
      </c>
      <c r="G4032">
        <f t="shared" si="62"/>
        <v>17.899999999999999</v>
      </c>
      <c r="H4032">
        <f t="shared" si="62"/>
        <v>10.199999999999999</v>
      </c>
    </row>
    <row r="4033" spans="1:8" x14ac:dyDescent="0.2">
      <c r="A4033" s="1">
        <v>2889</v>
      </c>
      <c r="B4033" s="3">
        <v>42592.828472222223</v>
      </c>
      <c r="C4033" t="s">
        <v>15</v>
      </c>
      <c r="D4033">
        <v>1</v>
      </c>
      <c r="E4033">
        <f>INDEX(products!B:B,MATCH(challenge_2_solution_2!$C4033,products!$A:$A,0))</f>
        <v>5.9</v>
      </c>
      <c r="F4033">
        <f>INDEX(products!C:C,MATCH(challenge_2_solution_2!$C4033,products!$A:$A,0))</f>
        <v>3.07</v>
      </c>
      <c r="G4033">
        <f t="shared" si="62"/>
        <v>5.9</v>
      </c>
      <c r="H4033">
        <f t="shared" si="62"/>
        <v>3.07</v>
      </c>
    </row>
    <row r="4034" spans="1:8" x14ac:dyDescent="0.2">
      <c r="A4034" s="1">
        <v>2889</v>
      </c>
      <c r="B4034" s="3">
        <v>42592.828472222223</v>
      </c>
      <c r="C4034" t="s">
        <v>17</v>
      </c>
      <c r="D4034">
        <v>1</v>
      </c>
      <c r="E4034">
        <f>INDEX(products!B:B,MATCH(challenge_2_solution_2!$C4034,products!$A:$A,0))</f>
        <v>5.9</v>
      </c>
      <c r="F4034">
        <f>INDEX(products!C:C,MATCH(challenge_2_solution_2!$C4034,products!$A:$A,0))</f>
        <v>2.83</v>
      </c>
      <c r="G4034">
        <f t="shared" si="62"/>
        <v>5.9</v>
      </c>
      <c r="H4034">
        <f t="shared" si="62"/>
        <v>2.83</v>
      </c>
    </row>
    <row r="4035" spans="1:8" x14ac:dyDescent="0.2">
      <c r="A4035" s="1">
        <v>2889</v>
      </c>
      <c r="B4035" s="3">
        <v>42592.828472222223</v>
      </c>
      <c r="C4035" t="s">
        <v>68</v>
      </c>
      <c r="D4035">
        <v>1</v>
      </c>
      <c r="E4035">
        <f>INDEX(products!B:B,MATCH(challenge_2_solution_2!$C4035,products!$A:$A,0))</f>
        <v>11.9</v>
      </c>
      <c r="F4035">
        <f>INDEX(products!C:C,MATCH(challenge_2_solution_2!$C4035,products!$A:$A,0))</f>
        <v>3.69</v>
      </c>
      <c r="G4035">
        <f t="shared" ref="G4035:H4098" si="63">$D4035*E4035</f>
        <v>11.9</v>
      </c>
      <c r="H4035">
        <f t="shared" si="63"/>
        <v>3.69</v>
      </c>
    </row>
    <row r="4036" spans="1:8" x14ac:dyDescent="0.2">
      <c r="A4036" s="1">
        <v>2889</v>
      </c>
      <c r="B4036" s="3">
        <v>42592.828472222223</v>
      </c>
      <c r="C4036" t="s">
        <v>97</v>
      </c>
      <c r="D4036">
        <v>1</v>
      </c>
      <c r="E4036">
        <f>INDEX(products!B:B,MATCH(challenge_2_solution_2!$C4036,products!$A:$A,0))</f>
        <v>17.899999999999999</v>
      </c>
      <c r="F4036">
        <f>INDEX(products!C:C,MATCH(challenge_2_solution_2!$C4036,products!$A:$A,0))</f>
        <v>11.81</v>
      </c>
      <c r="G4036">
        <f t="shared" si="63"/>
        <v>17.899999999999999</v>
      </c>
      <c r="H4036">
        <f t="shared" si="63"/>
        <v>11.81</v>
      </c>
    </row>
    <row r="4037" spans="1:8" x14ac:dyDescent="0.2">
      <c r="A4037" s="1">
        <v>2890</v>
      </c>
      <c r="B4037" s="3">
        <v>42592.836111111108</v>
      </c>
      <c r="C4037" t="s">
        <v>15</v>
      </c>
      <c r="D4037">
        <v>2</v>
      </c>
      <c r="E4037">
        <f>INDEX(products!B:B,MATCH(challenge_2_solution_2!$C4037,products!$A:$A,0))</f>
        <v>5.9</v>
      </c>
      <c r="F4037">
        <f>INDEX(products!C:C,MATCH(challenge_2_solution_2!$C4037,products!$A:$A,0))</f>
        <v>3.07</v>
      </c>
      <c r="G4037">
        <f t="shared" si="63"/>
        <v>11.8</v>
      </c>
      <c r="H4037">
        <f t="shared" si="63"/>
        <v>6.14</v>
      </c>
    </row>
    <row r="4038" spans="1:8" x14ac:dyDescent="0.2">
      <c r="A4038" s="1">
        <v>2890</v>
      </c>
      <c r="B4038" s="3">
        <v>42592.836111111108</v>
      </c>
      <c r="C4038" t="s">
        <v>79</v>
      </c>
      <c r="D4038">
        <v>1</v>
      </c>
      <c r="E4038">
        <f>INDEX(products!B:B,MATCH(challenge_2_solution_2!$C4038,products!$A:$A,0))</f>
        <v>11.9</v>
      </c>
      <c r="F4038">
        <f>INDEX(products!C:C,MATCH(challenge_2_solution_2!$C4038,products!$A:$A,0))</f>
        <v>6.9</v>
      </c>
      <c r="G4038">
        <f t="shared" si="63"/>
        <v>11.9</v>
      </c>
      <c r="H4038">
        <f t="shared" si="63"/>
        <v>6.9</v>
      </c>
    </row>
    <row r="4039" spans="1:8" x14ac:dyDescent="0.2">
      <c r="A4039" s="1">
        <v>2890</v>
      </c>
      <c r="B4039" s="3">
        <v>42592.836111111108</v>
      </c>
      <c r="C4039" t="s">
        <v>86</v>
      </c>
      <c r="D4039">
        <v>1</v>
      </c>
      <c r="E4039">
        <f>INDEX(products!B:B,MATCH(challenge_2_solution_2!$C4039,products!$A:$A,0))</f>
        <v>15.9</v>
      </c>
      <c r="F4039">
        <f>INDEX(products!C:C,MATCH(challenge_2_solution_2!$C4039,products!$A:$A,0))</f>
        <v>5.57</v>
      </c>
      <c r="G4039">
        <f t="shared" si="63"/>
        <v>15.9</v>
      </c>
      <c r="H4039">
        <f t="shared" si="63"/>
        <v>5.57</v>
      </c>
    </row>
    <row r="4040" spans="1:8" x14ac:dyDescent="0.2">
      <c r="A4040" s="1">
        <v>2895</v>
      </c>
      <c r="B4040" s="3">
        <v>42593.717361111114</v>
      </c>
      <c r="C4040" t="s">
        <v>23</v>
      </c>
      <c r="D4040">
        <v>1</v>
      </c>
      <c r="E4040">
        <f>INDEX(products!B:B,MATCH(challenge_2_solution_2!$C4040,products!$A:$A,0))</f>
        <v>5.9</v>
      </c>
      <c r="F4040">
        <f>INDEX(products!C:C,MATCH(challenge_2_solution_2!$C4040,products!$A:$A,0))</f>
        <v>2.1800000000000002</v>
      </c>
      <c r="G4040">
        <f t="shared" si="63"/>
        <v>5.9</v>
      </c>
      <c r="H4040">
        <f t="shared" si="63"/>
        <v>2.1800000000000002</v>
      </c>
    </row>
    <row r="4041" spans="1:8" x14ac:dyDescent="0.2">
      <c r="A4041" s="1">
        <v>2895</v>
      </c>
      <c r="B4041" s="3">
        <v>42593.717361111114</v>
      </c>
      <c r="C4041" t="s">
        <v>19</v>
      </c>
      <c r="D4041">
        <v>1</v>
      </c>
      <c r="E4041">
        <f>INDEX(products!B:B,MATCH(challenge_2_solution_2!$C4041,products!$A:$A,0))</f>
        <v>5.9</v>
      </c>
      <c r="F4041">
        <f>INDEX(products!C:C,MATCH(challenge_2_solution_2!$C4041,products!$A:$A,0))</f>
        <v>1.65</v>
      </c>
      <c r="G4041">
        <f t="shared" si="63"/>
        <v>5.9</v>
      </c>
      <c r="H4041">
        <f t="shared" si="63"/>
        <v>1.65</v>
      </c>
    </row>
    <row r="4042" spans="1:8" x14ac:dyDescent="0.2">
      <c r="A4042" s="1">
        <v>2895</v>
      </c>
      <c r="B4042" s="3">
        <v>42593.717361111114</v>
      </c>
      <c r="C4042" t="s">
        <v>14</v>
      </c>
      <c r="D4042">
        <v>1</v>
      </c>
      <c r="E4042">
        <f>INDEX(products!B:B,MATCH(challenge_2_solution_2!$C4042,products!$A:$A,0))</f>
        <v>5.9</v>
      </c>
      <c r="F4042">
        <f>INDEX(products!C:C,MATCH(challenge_2_solution_2!$C4042,products!$A:$A,0))</f>
        <v>2.36</v>
      </c>
      <c r="G4042">
        <f t="shared" si="63"/>
        <v>5.9</v>
      </c>
      <c r="H4042">
        <f t="shared" si="63"/>
        <v>2.36</v>
      </c>
    </row>
    <row r="4043" spans="1:8" x14ac:dyDescent="0.2">
      <c r="A4043" s="1">
        <v>2895</v>
      </c>
      <c r="B4043" s="3">
        <v>42593.717361111114</v>
      </c>
      <c r="C4043" t="s">
        <v>16</v>
      </c>
      <c r="D4043">
        <v>1</v>
      </c>
      <c r="E4043">
        <f>INDEX(products!B:B,MATCH(challenge_2_solution_2!$C4043,products!$A:$A,0))</f>
        <v>5.9</v>
      </c>
      <c r="F4043">
        <f>INDEX(products!C:C,MATCH(challenge_2_solution_2!$C4043,products!$A:$A,0))</f>
        <v>1.48</v>
      </c>
      <c r="G4043">
        <f t="shared" si="63"/>
        <v>5.9</v>
      </c>
      <c r="H4043">
        <f t="shared" si="63"/>
        <v>1.48</v>
      </c>
    </row>
    <row r="4044" spans="1:8" x14ac:dyDescent="0.2">
      <c r="A4044" s="1">
        <v>2895</v>
      </c>
      <c r="B4044" s="3">
        <v>42593.717361111114</v>
      </c>
      <c r="C4044" t="s">
        <v>132</v>
      </c>
      <c r="D4044">
        <v>1</v>
      </c>
      <c r="E4044">
        <f>INDEX(products!B:B,MATCH(challenge_2_solution_2!$C4044,products!$A:$A,0))</f>
        <v>19.899999999999999</v>
      </c>
      <c r="F4044">
        <f>INDEX(products!C:C,MATCH(challenge_2_solution_2!$C4044,products!$A:$A,0))</f>
        <v>8.56</v>
      </c>
      <c r="G4044">
        <f t="shared" si="63"/>
        <v>19.899999999999999</v>
      </c>
      <c r="H4044">
        <f t="shared" si="63"/>
        <v>8.56</v>
      </c>
    </row>
    <row r="4045" spans="1:8" x14ac:dyDescent="0.2">
      <c r="A4045" s="1">
        <v>2895</v>
      </c>
      <c r="B4045" s="3">
        <v>42593.717361111114</v>
      </c>
      <c r="C4045" t="s">
        <v>99</v>
      </c>
      <c r="D4045">
        <v>1</v>
      </c>
      <c r="E4045">
        <f>INDEX(products!B:B,MATCH(challenge_2_solution_2!$C4045,products!$A:$A,0))</f>
        <v>17.899999999999999</v>
      </c>
      <c r="F4045">
        <f>INDEX(products!C:C,MATCH(challenge_2_solution_2!$C4045,products!$A:$A,0))</f>
        <v>10.74</v>
      </c>
      <c r="G4045">
        <f t="shared" si="63"/>
        <v>17.899999999999999</v>
      </c>
      <c r="H4045">
        <f t="shared" si="63"/>
        <v>10.74</v>
      </c>
    </row>
    <row r="4046" spans="1:8" x14ac:dyDescent="0.2">
      <c r="A4046" s="1">
        <v>2896</v>
      </c>
      <c r="B4046" s="3">
        <v>42593.737500000003</v>
      </c>
      <c r="C4046" t="s">
        <v>11</v>
      </c>
      <c r="D4046">
        <v>1</v>
      </c>
      <c r="E4046">
        <f>INDEX(products!B:B,MATCH(challenge_2_solution_2!$C4046,products!$A:$A,0))</f>
        <v>3.9</v>
      </c>
      <c r="F4046">
        <f>INDEX(products!C:C,MATCH(challenge_2_solution_2!$C4046,products!$A:$A,0))</f>
        <v>2.42</v>
      </c>
      <c r="G4046">
        <f t="shared" si="63"/>
        <v>3.9</v>
      </c>
      <c r="H4046">
        <f t="shared" si="63"/>
        <v>2.42</v>
      </c>
    </row>
    <row r="4047" spans="1:8" x14ac:dyDescent="0.2">
      <c r="A4047" s="1">
        <v>2896</v>
      </c>
      <c r="B4047" s="3">
        <v>42593.737500000003</v>
      </c>
      <c r="C4047" t="s">
        <v>14</v>
      </c>
      <c r="D4047">
        <v>1</v>
      </c>
      <c r="E4047">
        <f>INDEX(products!B:B,MATCH(challenge_2_solution_2!$C4047,products!$A:$A,0))</f>
        <v>5.9</v>
      </c>
      <c r="F4047">
        <f>INDEX(products!C:C,MATCH(challenge_2_solution_2!$C4047,products!$A:$A,0))</f>
        <v>2.36</v>
      </c>
      <c r="G4047">
        <f t="shared" si="63"/>
        <v>5.9</v>
      </c>
      <c r="H4047">
        <f t="shared" si="63"/>
        <v>2.36</v>
      </c>
    </row>
    <row r="4048" spans="1:8" x14ac:dyDescent="0.2">
      <c r="A4048" s="1">
        <v>2896</v>
      </c>
      <c r="B4048" s="3">
        <v>42593.737500000003</v>
      </c>
      <c r="C4048" t="s">
        <v>99</v>
      </c>
      <c r="D4048">
        <v>1</v>
      </c>
      <c r="E4048">
        <f>INDEX(products!B:B,MATCH(challenge_2_solution_2!$C4048,products!$A:$A,0))</f>
        <v>17.899999999999999</v>
      </c>
      <c r="F4048">
        <f>INDEX(products!C:C,MATCH(challenge_2_solution_2!$C4048,products!$A:$A,0))</f>
        <v>10.74</v>
      </c>
      <c r="G4048">
        <f t="shared" si="63"/>
        <v>17.899999999999999</v>
      </c>
      <c r="H4048">
        <f t="shared" si="63"/>
        <v>10.74</v>
      </c>
    </row>
    <row r="4049" spans="1:8" x14ac:dyDescent="0.2">
      <c r="A4049" s="1">
        <v>2896</v>
      </c>
      <c r="B4049" s="3">
        <v>42593.737500000003</v>
      </c>
      <c r="C4049" t="s">
        <v>87</v>
      </c>
      <c r="D4049">
        <v>1</v>
      </c>
      <c r="E4049">
        <f>INDEX(products!B:B,MATCH(challenge_2_solution_2!$C4049,products!$A:$A,0))</f>
        <v>15.9</v>
      </c>
      <c r="F4049">
        <f>INDEX(products!C:C,MATCH(challenge_2_solution_2!$C4049,products!$A:$A,0))</f>
        <v>6.2</v>
      </c>
      <c r="G4049">
        <f t="shared" si="63"/>
        <v>15.9</v>
      </c>
      <c r="H4049">
        <f t="shared" si="63"/>
        <v>6.2</v>
      </c>
    </row>
    <row r="4050" spans="1:8" x14ac:dyDescent="0.2">
      <c r="A4050" s="1">
        <v>2898</v>
      </c>
      <c r="B4050" s="3">
        <v>42593.796527777777</v>
      </c>
      <c r="C4050" t="s">
        <v>4</v>
      </c>
      <c r="D4050">
        <v>2</v>
      </c>
      <c r="E4050">
        <f>INDEX(products!B:B,MATCH(challenge_2_solution_2!$C4050,products!$A:$A,0))</f>
        <v>1</v>
      </c>
      <c r="F4050">
        <f>INDEX(products!C:C,MATCH(challenge_2_solution_2!$C4050,products!$A:$A,0))</f>
        <v>0.61</v>
      </c>
      <c r="G4050">
        <f t="shared" si="63"/>
        <v>2</v>
      </c>
      <c r="H4050">
        <f t="shared" si="63"/>
        <v>1.22</v>
      </c>
    </row>
    <row r="4051" spans="1:8" x14ac:dyDescent="0.2">
      <c r="A4051" s="1">
        <v>2898</v>
      </c>
      <c r="B4051" s="3">
        <v>42593.796527777777</v>
      </c>
      <c r="C4051" t="s">
        <v>8</v>
      </c>
      <c r="D4051">
        <v>3</v>
      </c>
      <c r="E4051">
        <f>INDEX(products!B:B,MATCH(challenge_2_solution_2!$C4051,products!$A:$A,0))</f>
        <v>1.6</v>
      </c>
      <c r="F4051">
        <f>INDEX(products!C:C,MATCH(challenge_2_solution_2!$C4051,products!$A:$A,0))</f>
        <v>0.77</v>
      </c>
      <c r="G4051">
        <f t="shared" si="63"/>
        <v>4.8000000000000007</v>
      </c>
      <c r="H4051">
        <f t="shared" si="63"/>
        <v>2.31</v>
      </c>
    </row>
    <row r="4052" spans="1:8" x14ac:dyDescent="0.2">
      <c r="A4052" s="1">
        <v>2898</v>
      </c>
      <c r="B4052" s="3">
        <v>42593.796527777777</v>
      </c>
      <c r="C4052" t="s">
        <v>12</v>
      </c>
      <c r="D4052">
        <v>1</v>
      </c>
      <c r="E4052">
        <f>INDEX(products!B:B,MATCH(challenge_2_solution_2!$C4052,products!$A:$A,0))</f>
        <v>5.2</v>
      </c>
      <c r="F4052">
        <f>INDEX(products!C:C,MATCH(challenge_2_solution_2!$C4052,products!$A:$A,0))</f>
        <v>3.07</v>
      </c>
      <c r="G4052">
        <f t="shared" si="63"/>
        <v>5.2</v>
      </c>
      <c r="H4052">
        <f t="shared" si="63"/>
        <v>3.07</v>
      </c>
    </row>
    <row r="4053" spans="1:8" x14ac:dyDescent="0.2">
      <c r="A4053" s="1">
        <v>2898</v>
      </c>
      <c r="B4053" s="3">
        <v>42593.796527777777</v>
      </c>
      <c r="C4053" t="s">
        <v>32</v>
      </c>
      <c r="D4053">
        <v>2</v>
      </c>
      <c r="E4053">
        <f>INDEX(products!B:B,MATCH(challenge_2_solution_2!$C4053,products!$A:$A,0))</f>
        <v>7.9</v>
      </c>
      <c r="F4053">
        <f>INDEX(products!C:C,MATCH(challenge_2_solution_2!$C4053,products!$A:$A,0))</f>
        <v>2.92</v>
      </c>
      <c r="G4053">
        <f t="shared" si="63"/>
        <v>15.8</v>
      </c>
      <c r="H4053">
        <f t="shared" si="63"/>
        <v>5.84</v>
      </c>
    </row>
    <row r="4054" spans="1:8" x14ac:dyDescent="0.2">
      <c r="A4054" s="1">
        <v>2898</v>
      </c>
      <c r="B4054" s="3">
        <v>42593.796527777777</v>
      </c>
      <c r="C4054" t="s">
        <v>30</v>
      </c>
      <c r="D4054">
        <v>1</v>
      </c>
      <c r="E4054">
        <f>INDEX(products!B:B,MATCH(challenge_2_solution_2!$C4054,products!$A:$A,0))</f>
        <v>7.9</v>
      </c>
      <c r="F4054">
        <f>INDEX(products!C:C,MATCH(challenge_2_solution_2!$C4054,products!$A:$A,0))</f>
        <v>4.66</v>
      </c>
      <c r="G4054">
        <f t="shared" si="63"/>
        <v>7.9</v>
      </c>
      <c r="H4054">
        <f t="shared" si="63"/>
        <v>4.66</v>
      </c>
    </row>
    <row r="4055" spans="1:8" x14ac:dyDescent="0.2">
      <c r="A4055" s="1">
        <v>2898</v>
      </c>
      <c r="B4055" s="3">
        <v>42593.796527777777</v>
      </c>
      <c r="C4055" t="s">
        <v>87</v>
      </c>
      <c r="D4055">
        <v>1</v>
      </c>
      <c r="E4055">
        <f>INDEX(products!B:B,MATCH(challenge_2_solution_2!$C4055,products!$A:$A,0))</f>
        <v>15.9</v>
      </c>
      <c r="F4055">
        <f>INDEX(products!C:C,MATCH(challenge_2_solution_2!$C4055,products!$A:$A,0))</f>
        <v>6.2</v>
      </c>
      <c r="G4055">
        <f t="shared" si="63"/>
        <v>15.9</v>
      </c>
      <c r="H4055">
        <f t="shared" si="63"/>
        <v>6.2</v>
      </c>
    </row>
    <row r="4056" spans="1:8" x14ac:dyDescent="0.2">
      <c r="A4056" s="1">
        <v>2899</v>
      </c>
      <c r="B4056" s="3">
        <v>42593.806250000001</v>
      </c>
      <c r="C4056" t="s">
        <v>3</v>
      </c>
      <c r="D4056">
        <v>2</v>
      </c>
      <c r="E4056">
        <f>INDEX(products!B:B,MATCH(challenge_2_solution_2!$C4056,products!$A:$A,0))</f>
        <v>1</v>
      </c>
      <c r="F4056">
        <f>INDEX(products!C:C,MATCH(challenge_2_solution_2!$C4056,products!$A:$A,0))</f>
        <v>0.5</v>
      </c>
      <c r="G4056">
        <f t="shared" si="63"/>
        <v>2</v>
      </c>
      <c r="H4056">
        <f t="shared" si="63"/>
        <v>1</v>
      </c>
    </row>
    <row r="4057" spans="1:8" x14ac:dyDescent="0.2">
      <c r="A4057" s="1">
        <v>2899</v>
      </c>
      <c r="B4057" s="3">
        <v>42593.806250000001</v>
      </c>
      <c r="C4057" t="s">
        <v>5</v>
      </c>
      <c r="D4057">
        <v>2</v>
      </c>
      <c r="E4057">
        <f>INDEX(products!B:B,MATCH(challenge_2_solution_2!$C4057,products!$A:$A,0))</f>
        <v>1</v>
      </c>
      <c r="F4057">
        <f>INDEX(products!C:C,MATCH(challenge_2_solution_2!$C4057,products!$A:$A,0))</f>
        <v>0.31</v>
      </c>
      <c r="G4057">
        <f t="shared" si="63"/>
        <v>2</v>
      </c>
      <c r="H4057">
        <f t="shared" si="63"/>
        <v>0.62</v>
      </c>
    </row>
    <row r="4058" spans="1:8" x14ac:dyDescent="0.2">
      <c r="A4058" s="1">
        <v>2899</v>
      </c>
      <c r="B4058" s="3">
        <v>42593.806250000001</v>
      </c>
      <c r="C4058" t="s">
        <v>8</v>
      </c>
      <c r="D4058">
        <v>6</v>
      </c>
      <c r="E4058">
        <f>INDEX(products!B:B,MATCH(challenge_2_solution_2!$C4058,products!$A:$A,0))</f>
        <v>1.6</v>
      </c>
      <c r="F4058">
        <f>INDEX(products!C:C,MATCH(challenge_2_solution_2!$C4058,products!$A:$A,0))</f>
        <v>0.77</v>
      </c>
      <c r="G4058">
        <f t="shared" si="63"/>
        <v>9.6000000000000014</v>
      </c>
      <c r="H4058">
        <f t="shared" si="63"/>
        <v>4.62</v>
      </c>
    </row>
    <row r="4059" spans="1:8" x14ac:dyDescent="0.2">
      <c r="A4059" s="1">
        <v>2899</v>
      </c>
      <c r="B4059" s="3">
        <v>42593.806250000001</v>
      </c>
      <c r="C4059" t="s">
        <v>12</v>
      </c>
      <c r="D4059">
        <v>2</v>
      </c>
      <c r="E4059">
        <f>INDEX(products!B:B,MATCH(challenge_2_solution_2!$C4059,products!$A:$A,0))</f>
        <v>5.2</v>
      </c>
      <c r="F4059">
        <f>INDEX(products!C:C,MATCH(challenge_2_solution_2!$C4059,products!$A:$A,0))</f>
        <v>3.07</v>
      </c>
      <c r="G4059">
        <f t="shared" si="63"/>
        <v>10.4</v>
      </c>
      <c r="H4059">
        <f t="shared" si="63"/>
        <v>6.14</v>
      </c>
    </row>
    <row r="4060" spans="1:8" x14ac:dyDescent="0.2">
      <c r="A4060" s="1">
        <v>2899</v>
      </c>
      <c r="B4060" s="3">
        <v>42593.806250000001</v>
      </c>
      <c r="C4060" t="s">
        <v>33</v>
      </c>
      <c r="D4060">
        <v>1</v>
      </c>
      <c r="E4060">
        <f>INDEX(products!B:B,MATCH(challenge_2_solution_2!$C4060,products!$A:$A,0))</f>
        <v>7.9</v>
      </c>
      <c r="F4060">
        <f>INDEX(products!C:C,MATCH(challenge_2_solution_2!$C4060,products!$A:$A,0))</f>
        <v>2.21</v>
      </c>
      <c r="G4060">
        <f t="shared" si="63"/>
        <v>7.9</v>
      </c>
      <c r="H4060">
        <f t="shared" si="63"/>
        <v>2.21</v>
      </c>
    </row>
    <row r="4061" spans="1:8" x14ac:dyDescent="0.2">
      <c r="A4061" s="1">
        <v>2899</v>
      </c>
      <c r="B4061" s="3">
        <v>42593.806250000001</v>
      </c>
      <c r="C4061" t="s">
        <v>32</v>
      </c>
      <c r="D4061">
        <v>1</v>
      </c>
      <c r="E4061">
        <f>INDEX(products!B:B,MATCH(challenge_2_solution_2!$C4061,products!$A:$A,0))</f>
        <v>7.9</v>
      </c>
      <c r="F4061">
        <f>INDEX(products!C:C,MATCH(challenge_2_solution_2!$C4061,products!$A:$A,0))</f>
        <v>2.92</v>
      </c>
      <c r="G4061">
        <f t="shared" si="63"/>
        <v>7.9</v>
      </c>
      <c r="H4061">
        <f t="shared" si="63"/>
        <v>2.92</v>
      </c>
    </row>
    <row r="4062" spans="1:8" x14ac:dyDescent="0.2">
      <c r="A4062" s="1">
        <v>2899</v>
      </c>
      <c r="B4062" s="3">
        <v>42593.806250000001</v>
      </c>
      <c r="C4062" t="s">
        <v>93</v>
      </c>
      <c r="D4062">
        <v>1</v>
      </c>
      <c r="E4062">
        <f>INDEX(products!B:B,MATCH(challenge_2_solution_2!$C4062,products!$A:$A,0))</f>
        <v>17.899999999999999</v>
      </c>
      <c r="F4062">
        <f>INDEX(products!C:C,MATCH(challenge_2_solution_2!$C4062,products!$A:$A,0))</f>
        <v>6.8</v>
      </c>
      <c r="G4062">
        <f t="shared" si="63"/>
        <v>17.899999999999999</v>
      </c>
      <c r="H4062">
        <f t="shared" si="63"/>
        <v>6.8</v>
      </c>
    </row>
    <row r="4063" spans="1:8" x14ac:dyDescent="0.2">
      <c r="A4063" s="1">
        <v>2899</v>
      </c>
      <c r="B4063" s="3">
        <v>42593.806250000001</v>
      </c>
      <c r="C4063" t="s">
        <v>169</v>
      </c>
      <c r="D4063">
        <v>1</v>
      </c>
      <c r="E4063">
        <f>INDEX(products!B:B,MATCH(challenge_2_solution_2!$C4063,products!$A:$A,0))</f>
        <v>25.9</v>
      </c>
      <c r="F4063">
        <f>INDEX(products!C:C,MATCH(challenge_2_solution_2!$C4063,products!$A:$A,0))</f>
        <v>17.09</v>
      </c>
      <c r="G4063">
        <f t="shared" si="63"/>
        <v>25.9</v>
      </c>
      <c r="H4063">
        <f t="shared" si="63"/>
        <v>17.09</v>
      </c>
    </row>
    <row r="4064" spans="1:8" x14ac:dyDescent="0.2">
      <c r="A4064" s="1">
        <v>2900</v>
      </c>
      <c r="B4064" s="3">
        <v>42593.831250000003</v>
      </c>
      <c r="C4064" t="s">
        <v>33</v>
      </c>
      <c r="D4064">
        <v>1</v>
      </c>
      <c r="E4064">
        <f>INDEX(products!B:B,MATCH(challenge_2_solution_2!$C4064,products!$A:$A,0))</f>
        <v>7.9</v>
      </c>
      <c r="F4064">
        <f>INDEX(products!C:C,MATCH(challenge_2_solution_2!$C4064,products!$A:$A,0))</f>
        <v>2.21</v>
      </c>
      <c r="G4064">
        <f t="shared" si="63"/>
        <v>7.9</v>
      </c>
      <c r="H4064">
        <f t="shared" si="63"/>
        <v>2.21</v>
      </c>
    </row>
    <row r="4065" spans="1:8" x14ac:dyDescent="0.2">
      <c r="A4065" s="1">
        <v>2900</v>
      </c>
      <c r="B4065" s="3">
        <v>42593.831250000003</v>
      </c>
      <c r="C4065" t="s">
        <v>126</v>
      </c>
      <c r="D4065">
        <v>1</v>
      </c>
      <c r="E4065">
        <f>INDEX(products!B:B,MATCH(challenge_2_solution_2!$C4065,products!$A:$A,0))</f>
        <v>19.899999999999999</v>
      </c>
      <c r="F4065">
        <f>INDEX(products!C:C,MATCH(challenge_2_solution_2!$C4065,products!$A:$A,0))</f>
        <v>4.58</v>
      </c>
      <c r="G4065">
        <f t="shared" si="63"/>
        <v>19.899999999999999</v>
      </c>
      <c r="H4065">
        <f t="shared" si="63"/>
        <v>4.58</v>
      </c>
    </row>
    <row r="4066" spans="1:8" x14ac:dyDescent="0.2">
      <c r="A4066" s="1">
        <v>2901</v>
      </c>
      <c r="B4066" s="3">
        <v>42593.954861111109</v>
      </c>
      <c r="C4066" t="s">
        <v>10</v>
      </c>
      <c r="D4066">
        <v>1</v>
      </c>
      <c r="E4066">
        <f>INDEX(products!B:B,MATCH(challenge_2_solution_2!$C4066,products!$A:$A,0))</f>
        <v>3.9</v>
      </c>
      <c r="F4066">
        <f>INDEX(products!C:C,MATCH(challenge_2_solution_2!$C4066,products!$A:$A,0))</f>
        <v>1.17</v>
      </c>
      <c r="G4066">
        <f t="shared" si="63"/>
        <v>3.9</v>
      </c>
      <c r="H4066">
        <f t="shared" si="63"/>
        <v>1.17</v>
      </c>
    </row>
    <row r="4067" spans="1:8" x14ac:dyDescent="0.2">
      <c r="A4067" s="1">
        <v>2901</v>
      </c>
      <c r="B4067" s="3">
        <v>42593.954861111109</v>
      </c>
      <c r="C4067" t="s">
        <v>36</v>
      </c>
      <c r="D4067">
        <v>1</v>
      </c>
      <c r="E4067">
        <f>INDEX(products!B:B,MATCH(challenge_2_solution_2!$C4067,products!$A:$A,0))</f>
        <v>7.9</v>
      </c>
      <c r="F4067">
        <f>INDEX(products!C:C,MATCH(challenge_2_solution_2!$C4067,products!$A:$A,0))</f>
        <v>5.14</v>
      </c>
      <c r="G4067">
        <f t="shared" si="63"/>
        <v>7.9</v>
      </c>
      <c r="H4067">
        <f t="shared" si="63"/>
        <v>5.14</v>
      </c>
    </row>
    <row r="4068" spans="1:8" x14ac:dyDescent="0.2">
      <c r="A4068" s="1">
        <v>2901</v>
      </c>
      <c r="B4068" s="3">
        <v>42593.954861111109</v>
      </c>
      <c r="C4068" t="s">
        <v>64</v>
      </c>
      <c r="D4068">
        <v>1</v>
      </c>
      <c r="E4068">
        <f>INDEX(products!B:B,MATCH(challenge_2_solution_2!$C4068,products!$A:$A,0))</f>
        <v>11.9</v>
      </c>
      <c r="F4068">
        <f>INDEX(products!C:C,MATCH(challenge_2_solution_2!$C4068,products!$A:$A,0))</f>
        <v>7.97</v>
      </c>
      <c r="G4068">
        <f t="shared" si="63"/>
        <v>11.9</v>
      </c>
      <c r="H4068">
        <f t="shared" si="63"/>
        <v>7.97</v>
      </c>
    </row>
    <row r="4069" spans="1:8" x14ac:dyDescent="0.2">
      <c r="A4069" s="1">
        <v>2901</v>
      </c>
      <c r="B4069" s="3">
        <v>42593.954861111109</v>
      </c>
      <c r="C4069" t="s">
        <v>87</v>
      </c>
      <c r="D4069">
        <v>1</v>
      </c>
      <c r="E4069">
        <f>INDEX(products!B:B,MATCH(challenge_2_solution_2!$C4069,products!$A:$A,0))</f>
        <v>15.9</v>
      </c>
      <c r="F4069">
        <f>INDEX(products!C:C,MATCH(challenge_2_solution_2!$C4069,products!$A:$A,0))</f>
        <v>6.2</v>
      </c>
      <c r="G4069">
        <f t="shared" si="63"/>
        <v>15.9</v>
      </c>
      <c r="H4069">
        <f t="shared" si="63"/>
        <v>6.2</v>
      </c>
    </row>
    <row r="4070" spans="1:8" x14ac:dyDescent="0.2">
      <c r="A4070" s="1">
        <v>2906</v>
      </c>
      <c r="B4070" s="3">
        <v>42594.715277777781</v>
      </c>
      <c r="C4070" t="s">
        <v>12</v>
      </c>
      <c r="D4070">
        <v>1</v>
      </c>
      <c r="E4070">
        <f>INDEX(products!B:B,MATCH(challenge_2_solution_2!$C4070,products!$A:$A,0))</f>
        <v>5.2</v>
      </c>
      <c r="F4070">
        <f>INDEX(products!C:C,MATCH(challenge_2_solution_2!$C4070,products!$A:$A,0))</f>
        <v>3.07</v>
      </c>
      <c r="G4070">
        <f t="shared" si="63"/>
        <v>5.2</v>
      </c>
      <c r="H4070">
        <f t="shared" si="63"/>
        <v>3.07</v>
      </c>
    </row>
    <row r="4071" spans="1:8" x14ac:dyDescent="0.2">
      <c r="A4071" s="1">
        <v>2906</v>
      </c>
      <c r="B4071" s="3">
        <v>42594.715277777781</v>
      </c>
      <c r="C4071" t="s">
        <v>15</v>
      </c>
      <c r="D4071">
        <v>1</v>
      </c>
      <c r="E4071">
        <f>INDEX(products!B:B,MATCH(challenge_2_solution_2!$C4071,products!$A:$A,0))</f>
        <v>5.9</v>
      </c>
      <c r="F4071">
        <f>INDEX(products!C:C,MATCH(challenge_2_solution_2!$C4071,products!$A:$A,0))</f>
        <v>3.07</v>
      </c>
      <c r="G4071">
        <f t="shared" si="63"/>
        <v>5.9</v>
      </c>
      <c r="H4071">
        <f t="shared" si="63"/>
        <v>3.07</v>
      </c>
    </row>
    <row r="4072" spans="1:8" x14ac:dyDescent="0.2">
      <c r="A4072" s="1">
        <v>2906</v>
      </c>
      <c r="B4072" s="3">
        <v>42594.715277777781</v>
      </c>
      <c r="C4072" t="s">
        <v>17</v>
      </c>
      <c r="D4072">
        <v>1</v>
      </c>
      <c r="E4072">
        <f>INDEX(products!B:B,MATCH(challenge_2_solution_2!$C4072,products!$A:$A,0))</f>
        <v>5.9</v>
      </c>
      <c r="F4072">
        <f>INDEX(products!C:C,MATCH(challenge_2_solution_2!$C4072,products!$A:$A,0))</f>
        <v>2.83</v>
      </c>
      <c r="G4072">
        <f t="shared" si="63"/>
        <v>5.9</v>
      </c>
      <c r="H4072">
        <f t="shared" si="63"/>
        <v>2.83</v>
      </c>
    </row>
    <row r="4073" spans="1:8" x14ac:dyDescent="0.2">
      <c r="A4073" s="1">
        <v>2906</v>
      </c>
      <c r="B4073" s="3">
        <v>42594.715277777781</v>
      </c>
      <c r="C4073" t="s">
        <v>53</v>
      </c>
      <c r="D4073">
        <v>1</v>
      </c>
      <c r="E4073">
        <f>INDEX(products!B:B,MATCH(challenge_2_solution_2!$C4073,products!$A:$A,0))</f>
        <v>9.9</v>
      </c>
      <c r="F4073">
        <f>INDEX(products!C:C,MATCH(challenge_2_solution_2!$C4073,products!$A:$A,0))</f>
        <v>3.86</v>
      </c>
      <c r="G4073">
        <f t="shared" si="63"/>
        <v>9.9</v>
      </c>
      <c r="H4073">
        <f t="shared" si="63"/>
        <v>3.86</v>
      </c>
    </row>
    <row r="4074" spans="1:8" x14ac:dyDescent="0.2">
      <c r="A4074" s="1">
        <v>2906</v>
      </c>
      <c r="B4074" s="3">
        <v>42594.715277777781</v>
      </c>
      <c r="C4074" t="s">
        <v>89</v>
      </c>
      <c r="D4074">
        <v>1</v>
      </c>
      <c r="E4074">
        <f>INDEX(products!B:B,MATCH(challenge_2_solution_2!$C4074,products!$A:$A,0))</f>
        <v>17.899999999999999</v>
      </c>
      <c r="F4074">
        <f>INDEX(products!C:C,MATCH(challenge_2_solution_2!$C4074,products!$A:$A,0))</f>
        <v>3.94</v>
      </c>
      <c r="G4074">
        <f t="shared" si="63"/>
        <v>17.899999999999999</v>
      </c>
      <c r="H4074">
        <f t="shared" si="63"/>
        <v>3.94</v>
      </c>
    </row>
    <row r="4075" spans="1:8" x14ac:dyDescent="0.2">
      <c r="A4075" s="1">
        <v>2906</v>
      </c>
      <c r="B4075" s="3">
        <v>42594.715277777781</v>
      </c>
      <c r="C4075" t="s">
        <v>115</v>
      </c>
      <c r="D4075">
        <v>1</v>
      </c>
      <c r="E4075">
        <f>INDEX(products!B:B,MATCH(challenge_2_solution_2!$C4075,products!$A:$A,0))</f>
        <v>17.899999999999999</v>
      </c>
      <c r="F4075">
        <f>INDEX(products!C:C,MATCH(challenge_2_solution_2!$C4075,products!$A:$A,0))</f>
        <v>9.85</v>
      </c>
      <c r="G4075">
        <f t="shared" si="63"/>
        <v>17.899999999999999</v>
      </c>
      <c r="H4075">
        <f t="shared" si="63"/>
        <v>9.85</v>
      </c>
    </row>
    <row r="4076" spans="1:8" x14ac:dyDescent="0.2">
      <c r="A4076" s="1">
        <v>2907</v>
      </c>
      <c r="B4076" s="3">
        <v>42594.75277777778</v>
      </c>
      <c r="C4076" t="s">
        <v>8</v>
      </c>
      <c r="D4076">
        <v>4</v>
      </c>
      <c r="E4076">
        <f>INDEX(products!B:B,MATCH(challenge_2_solution_2!$C4076,products!$A:$A,0))</f>
        <v>1.6</v>
      </c>
      <c r="F4076">
        <f>INDEX(products!C:C,MATCH(challenge_2_solution_2!$C4076,products!$A:$A,0))</f>
        <v>0.77</v>
      </c>
      <c r="G4076">
        <f t="shared" si="63"/>
        <v>6.4</v>
      </c>
      <c r="H4076">
        <f t="shared" si="63"/>
        <v>3.08</v>
      </c>
    </row>
    <row r="4077" spans="1:8" x14ac:dyDescent="0.2">
      <c r="A4077" s="1">
        <v>2907</v>
      </c>
      <c r="B4077" s="3">
        <v>42594.75277777778</v>
      </c>
      <c r="C4077" t="s">
        <v>12</v>
      </c>
      <c r="D4077">
        <v>2</v>
      </c>
      <c r="E4077">
        <f>INDEX(products!B:B,MATCH(challenge_2_solution_2!$C4077,products!$A:$A,0))</f>
        <v>5.2</v>
      </c>
      <c r="F4077">
        <f>INDEX(products!C:C,MATCH(challenge_2_solution_2!$C4077,products!$A:$A,0))</f>
        <v>3.07</v>
      </c>
      <c r="G4077">
        <f t="shared" si="63"/>
        <v>10.4</v>
      </c>
      <c r="H4077">
        <f t="shared" si="63"/>
        <v>6.14</v>
      </c>
    </row>
    <row r="4078" spans="1:8" x14ac:dyDescent="0.2">
      <c r="A4078" s="1">
        <v>2907</v>
      </c>
      <c r="B4078" s="3">
        <v>42594.75277777778</v>
      </c>
      <c r="C4078" t="s">
        <v>15</v>
      </c>
      <c r="D4078">
        <v>1</v>
      </c>
      <c r="E4078">
        <f>INDEX(products!B:B,MATCH(challenge_2_solution_2!$C4078,products!$A:$A,0))</f>
        <v>5.9</v>
      </c>
      <c r="F4078">
        <f>INDEX(products!C:C,MATCH(challenge_2_solution_2!$C4078,products!$A:$A,0))</f>
        <v>3.07</v>
      </c>
      <c r="G4078">
        <f t="shared" si="63"/>
        <v>5.9</v>
      </c>
      <c r="H4078">
        <f t="shared" si="63"/>
        <v>3.07</v>
      </c>
    </row>
    <row r="4079" spans="1:8" x14ac:dyDescent="0.2">
      <c r="A4079" s="1">
        <v>2907</v>
      </c>
      <c r="B4079" s="3">
        <v>42594.75277777778</v>
      </c>
      <c r="C4079" t="s">
        <v>17</v>
      </c>
      <c r="D4079">
        <v>1</v>
      </c>
      <c r="E4079">
        <f>INDEX(products!B:B,MATCH(challenge_2_solution_2!$C4079,products!$A:$A,0))</f>
        <v>5.9</v>
      </c>
      <c r="F4079">
        <f>INDEX(products!C:C,MATCH(challenge_2_solution_2!$C4079,products!$A:$A,0))</f>
        <v>2.83</v>
      </c>
      <c r="G4079">
        <f t="shared" si="63"/>
        <v>5.9</v>
      </c>
      <c r="H4079">
        <f t="shared" si="63"/>
        <v>2.83</v>
      </c>
    </row>
    <row r="4080" spans="1:8" x14ac:dyDescent="0.2">
      <c r="A4080" s="1">
        <v>2907</v>
      </c>
      <c r="B4080" s="3">
        <v>42594.75277777778</v>
      </c>
      <c r="C4080" t="s">
        <v>32</v>
      </c>
      <c r="D4080">
        <v>1</v>
      </c>
      <c r="E4080">
        <f>INDEX(products!B:B,MATCH(challenge_2_solution_2!$C4080,products!$A:$A,0))</f>
        <v>7.9</v>
      </c>
      <c r="F4080">
        <f>INDEX(products!C:C,MATCH(challenge_2_solution_2!$C4080,products!$A:$A,0))</f>
        <v>2.92</v>
      </c>
      <c r="G4080">
        <f t="shared" si="63"/>
        <v>7.9</v>
      </c>
      <c r="H4080">
        <f t="shared" si="63"/>
        <v>2.92</v>
      </c>
    </row>
    <row r="4081" spans="1:8" x14ac:dyDescent="0.2">
      <c r="A4081" s="1">
        <v>2907</v>
      </c>
      <c r="B4081" s="3">
        <v>42594.75277777778</v>
      </c>
      <c r="C4081" t="s">
        <v>33</v>
      </c>
      <c r="D4081">
        <v>1</v>
      </c>
      <c r="E4081">
        <f>INDEX(products!B:B,MATCH(challenge_2_solution_2!$C4081,products!$A:$A,0))</f>
        <v>7.9</v>
      </c>
      <c r="F4081">
        <f>INDEX(products!C:C,MATCH(challenge_2_solution_2!$C4081,products!$A:$A,0))</f>
        <v>2.21</v>
      </c>
      <c r="G4081">
        <f t="shared" si="63"/>
        <v>7.9</v>
      </c>
      <c r="H4081">
        <f t="shared" si="63"/>
        <v>2.21</v>
      </c>
    </row>
    <row r="4082" spans="1:8" x14ac:dyDescent="0.2">
      <c r="A4082" s="1">
        <v>2907</v>
      </c>
      <c r="B4082" s="3">
        <v>42594.75277777778</v>
      </c>
      <c r="C4082" t="s">
        <v>57</v>
      </c>
      <c r="D4082">
        <v>2</v>
      </c>
      <c r="E4082">
        <f>INDEX(products!B:B,MATCH(challenge_2_solution_2!$C4082,products!$A:$A,0))</f>
        <v>9.9</v>
      </c>
      <c r="F4082">
        <f>INDEX(products!C:C,MATCH(challenge_2_solution_2!$C4082,products!$A:$A,0))</f>
        <v>3.76</v>
      </c>
      <c r="G4082">
        <f t="shared" si="63"/>
        <v>19.8</v>
      </c>
      <c r="H4082">
        <f t="shared" si="63"/>
        <v>7.52</v>
      </c>
    </row>
    <row r="4083" spans="1:8" x14ac:dyDescent="0.2">
      <c r="A4083" s="1">
        <v>2907</v>
      </c>
      <c r="B4083" s="3">
        <v>42594.75277777778</v>
      </c>
      <c r="C4083" t="s">
        <v>63</v>
      </c>
      <c r="D4083">
        <v>2</v>
      </c>
      <c r="E4083">
        <f>INDEX(products!B:B,MATCH(challenge_2_solution_2!$C4083,products!$A:$A,0))</f>
        <v>11.9</v>
      </c>
      <c r="F4083">
        <f>INDEX(products!C:C,MATCH(challenge_2_solution_2!$C4083,products!$A:$A,0))</f>
        <v>6.07</v>
      </c>
      <c r="G4083">
        <f t="shared" si="63"/>
        <v>23.8</v>
      </c>
      <c r="H4083">
        <f t="shared" si="63"/>
        <v>12.14</v>
      </c>
    </row>
    <row r="4084" spans="1:8" x14ac:dyDescent="0.2">
      <c r="A4084" s="1">
        <v>2907</v>
      </c>
      <c r="B4084" s="3">
        <v>42594.75277777778</v>
      </c>
      <c r="C4084" t="s">
        <v>61</v>
      </c>
      <c r="D4084">
        <v>1</v>
      </c>
      <c r="E4084">
        <f>INDEX(products!B:B,MATCH(challenge_2_solution_2!$C4084,products!$A:$A,0))</f>
        <v>11.9</v>
      </c>
      <c r="F4084">
        <f>INDEX(products!C:C,MATCH(challenge_2_solution_2!$C4084,products!$A:$A,0))</f>
        <v>7.74</v>
      </c>
      <c r="G4084">
        <f t="shared" si="63"/>
        <v>11.9</v>
      </c>
      <c r="H4084">
        <f t="shared" si="63"/>
        <v>7.74</v>
      </c>
    </row>
    <row r="4085" spans="1:8" x14ac:dyDescent="0.2">
      <c r="A4085" s="1">
        <v>2907</v>
      </c>
      <c r="B4085" s="3">
        <v>42594.75277777778</v>
      </c>
      <c r="C4085" t="s">
        <v>81</v>
      </c>
      <c r="D4085">
        <v>1</v>
      </c>
      <c r="E4085">
        <f>INDEX(products!B:B,MATCH(challenge_2_solution_2!$C4085,products!$A:$A,0))</f>
        <v>11.9</v>
      </c>
      <c r="F4085">
        <f>INDEX(products!C:C,MATCH(challenge_2_solution_2!$C4085,products!$A:$A,0))</f>
        <v>8.09</v>
      </c>
      <c r="G4085">
        <f t="shared" si="63"/>
        <v>11.9</v>
      </c>
      <c r="H4085">
        <f t="shared" si="63"/>
        <v>8.09</v>
      </c>
    </row>
    <row r="4086" spans="1:8" x14ac:dyDescent="0.2">
      <c r="A4086" s="1">
        <v>2907</v>
      </c>
      <c r="B4086" s="3">
        <v>42594.75277777778</v>
      </c>
      <c r="C4086" t="s">
        <v>122</v>
      </c>
      <c r="D4086">
        <v>3</v>
      </c>
      <c r="E4086">
        <f>INDEX(products!B:B,MATCH(challenge_2_solution_2!$C4086,products!$A:$A,0))</f>
        <v>19.899999999999999</v>
      </c>
      <c r="F4086">
        <f>INDEX(products!C:C,MATCH(challenge_2_solution_2!$C4086,products!$A:$A,0))</f>
        <v>5.57</v>
      </c>
      <c r="G4086">
        <f t="shared" si="63"/>
        <v>59.699999999999996</v>
      </c>
      <c r="H4086">
        <f t="shared" si="63"/>
        <v>16.71</v>
      </c>
    </row>
    <row r="4087" spans="1:8" x14ac:dyDescent="0.2">
      <c r="A4087" s="1">
        <v>2907</v>
      </c>
      <c r="B4087" s="3">
        <v>42594.75277777778</v>
      </c>
      <c r="C4087" t="s">
        <v>144</v>
      </c>
      <c r="D4087">
        <v>1</v>
      </c>
      <c r="E4087">
        <f>INDEX(products!B:B,MATCH(challenge_2_solution_2!$C4087,products!$A:$A,0))</f>
        <v>19.899999999999999</v>
      </c>
      <c r="F4087">
        <f>INDEX(products!C:C,MATCH(challenge_2_solution_2!$C4087,products!$A:$A,0))</f>
        <v>7.16</v>
      </c>
      <c r="G4087">
        <f t="shared" si="63"/>
        <v>19.899999999999999</v>
      </c>
      <c r="H4087">
        <f t="shared" si="63"/>
        <v>7.16</v>
      </c>
    </row>
    <row r="4088" spans="1:8" x14ac:dyDescent="0.2">
      <c r="A4088" s="1">
        <v>2907</v>
      </c>
      <c r="B4088" s="3">
        <v>42594.75277777778</v>
      </c>
      <c r="C4088" t="s">
        <v>127</v>
      </c>
      <c r="D4088">
        <v>1</v>
      </c>
      <c r="E4088">
        <f>INDEX(products!B:B,MATCH(challenge_2_solution_2!$C4088,products!$A:$A,0))</f>
        <v>19.899999999999999</v>
      </c>
      <c r="F4088">
        <f>INDEX(products!C:C,MATCH(challenge_2_solution_2!$C4088,products!$A:$A,0))</f>
        <v>9.9499999999999993</v>
      </c>
      <c r="G4088">
        <f t="shared" si="63"/>
        <v>19.899999999999999</v>
      </c>
      <c r="H4088">
        <f t="shared" si="63"/>
        <v>9.9499999999999993</v>
      </c>
    </row>
    <row r="4089" spans="1:8" x14ac:dyDescent="0.2">
      <c r="A4089" s="1">
        <v>2907</v>
      </c>
      <c r="B4089" s="3">
        <v>42594.75277777778</v>
      </c>
      <c r="C4089" t="s">
        <v>147</v>
      </c>
      <c r="D4089">
        <v>1</v>
      </c>
      <c r="E4089">
        <f>INDEX(products!B:B,MATCH(challenge_2_solution_2!$C4089,products!$A:$A,0))</f>
        <v>19.899999999999999</v>
      </c>
      <c r="F4089">
        <f>INDEX(products!C:C,MATCH(challenge_2_solution_2!$C4089,products!$A:$A,0))</f>
        <v>6.37</v>
      </c>
      <c r="G4089">
        <f t="shared" si="63"/>
        <v>19.899999999999999</v>
      </c>
      <c r="H4089">
        <f t="shared" si="63"/>
        <v>6.37</v>
      </c>
    </row>
    <row r="4090" spans="1:8" x14ac:dyDescent="0.2">
      <c r="A4090" s="1">
        <v>2907</v>
      </c>
      <c r="B4090" s="3">
        <v>42594.75277777778</v>
      </c>
      <c r="C4090" t="s">
        <v>160</v>
      </c>
      <c r="D4090">
        <v>1</v>
      </c>
      <c r="E4090">
        <f>INDEX(products!B:B,MATCH(challenge_2_solution_2!$C4090,products!$A:$A,0))</f>
        <v>23.9</v>
      </c>
      <c r="F4090">
        <f>INDEX(products!C:C,MATCH(challenge_2_solution_2!$C4090,products!$A:$A,0))</f>
        <v>9.08</v>
      </c>
      <c r="G4090">
        <f t="shared" si="63"/>
        <v>23.9</v>
      </c>
      <c r="H4090">
        <f t="shared" si="63"/>
        <v>9.08</v>
      </c>
    </row>
    <row r="4091" spans="1:8" x14ac:dyDescent="0.2">
      <c r="A4091" s="1">
        <v>2908</v>
      </c>
      <c r="B4091" s="3">
        <v>42594.758333333331</v>
      </c>
      <c r="C4091" t="s">
        <v>5</v>
      </c>
      <c r="D4091">
        <v>1</v>
      </c>
      <c r="E4091">
        <f>INDEX(products!B:B,MATCH(challenge_2_solution_2!$C4091,products!$A:$A,0))</f>
        <v>1</v>
      </c>
      <c r="F4091">
        <f>INDEX(products!C:C,MATCH(challenge_2_solution_2!$C4091,products!$A:$A,0))</f>
        <v>0.31</v>
      </c>
      <c r="G4091">
        <f t="shared" si="63"/>
        <v>1</v>
      </c>
      <c r="H4091">
        <f t="shared" si="63"/>
        <v>0.31</v>
      </c>
    </row>
    <row r="4092" spans="1:8" x14ac:dyDescent="0.2">
      <c r="A4092" s="1">
        <v>2908</v>
      </c>
      <c r="B4092" s="3">
        <v>42594.758333333331</v>
      </c>
      <c r="C4092" t="s">
        <v>4</v>
      </c>
      <c r="D4092">
        <v>3</v>
      </c>
      <c r="E4092">
        <f>INDEX(products!B:B,MATCH(challenge_2_solution_2!$C4092,products!$A:$A,0))</f>
        <v>1</v>
      </c>
      <c r="F4092">
        <f>INDEX(products!C:C,MATCH(challenge_2_solution_2!$C4092,products!$A:$A,0))</f>
        <v>0.61</v>
      </c>
      <c r="G4092">
        <f t="shared" si="63"/>
        <v>3</v>
      </c>
      <c r="H4092">
        <f t="shared" si="63"/>
        <v>1.83</v>
      </c>
    </row>
    <row r="4093" spans="1:8" x14ac:dyDescent="0.2">
      <c r="A4093" s="1">
        <v>2908</v>
      </c>
      <c r="B4093" s="3">
        <v>42594.758333333331</v>
      </c>
      <c r="C4093" t="s">
        <v>6</v>
      </c>
      <c r="D4093">
        <v>1</v>
      </c>
      <c r="E4093">
        <f>INDEX(products!B:B,MATCH(challenge_2_solution_2!$C4093,products!$A:$A,0))</f>
        <v>1</v>
      </c>
      <c r="F4093">
        <f>INDEX(products!C:C,MATCH(challenge_2_solution_2!$C4093,products!$A:$A,0))</f>
        <v>0.31</v>
      </c>
      <c r="G4093">
        <f t="shared" si="63"/>
        <v>1</v>
      </c>
      <c r="H4093">
        <f t="shared" si="63"/>
        <v>0.31</v>
      </c>
    </row>
    <row r="4094" spans="1:8" x14ac:dyDescent="0.2">
      <c r="A4094" s="1">
        <v>2908</v>
      </c>
      <c r="B4094" s="3">
        <v>42594.758333333331</v>
      </c>
      <c r="C4094" t="s">
        <v>7</v>
      </c>
      <c r="D4094">
        <v>1</v>
      </c>
      <c r="E4094">
        <f>INDEX(products!B:B,MATCH(challenge_2_solution_2!$C4094,products!$A:$A,0))</f>
        <v>1</v>
      </c>
      <c r="F4094">
        <f>INDEX(products!C:C,MATCH(challenge_2_solution_2!$C4094,products!$A:$A,0))</f>
        <v>0.68</v>
      </c>
      <c r="G4094">
        <f t="shared" si="63"/>
        <v>1</v>
      </c>
      <c r="H4094">
        <f t="shared" si="63"/>
        <v>0.68</v>
      </c>
    </row>
    <row r="4095" spans="1:8" x14ac:dyDescent="0.2">
      <c r="A4095" s="1">
        <v>2908</v>
      </c>
      <c r="B4095" s="3">
        <v>42594.758333333331</v>
      </c>
      <c r="C4095" t="s">
        <v>3</v>
      </c>
      <c r="D4095">
        <v>2</v>
      </c>
      <c r="E4095">
        <f>INDEX(products!B:B,MATCH(challenge_2_solution_2!$C4095,products!$A:$A,0))</f>
        <v>1</v>
      </c>
      <c r="F4095">
        <f>INDEX(products!C:C,MATCH(challenge_2_solution_2!$C4095,products!$A:$A,0))</f>
        <v>0.5</v>
      </c>
      <c r="G4095">
        <f t="shared" si="63"/>
        <v>2</v>
      </c>
      <c r="H4095">
        <f t="shared" si="63"/>
        <v>1</v>
      </c>
    </row>
    <row r="4096" spans="1:8" x14ac:dyDescent="0.2">
      <c r="A4096" s="1">
        <v>2908</v>
      </c>
      <c r="B4096" s="3">
        <v>42594.758333333331</v>
      </c>
      <c r="C4096" t="s">
        <v>8</v>
      </c>
      <c r="D4096">
        <v>5</v>
      </c>
      <c r="E4096">
        <f>INDEX(products!B:B,MATCH(challenge_2_solution_2!$C4096,products!$A:$A,0))</f>
        <v>1.6</v>
      </c>
      <c r="F4096">
        <f>INDEX(products!C:C,MATCH(challenge_2_solution_2!$C4096,products!$A:$A,0))</f>
        <v>0.77</v>
      </c>
      <c r="G4096">
        <f t="shared" si="63"/>
        <v>8</v>
      </c>
      <c r="H4096">
        <f t="shared" si="63"/>
        <v>3.85</v>
      </c>
    </row>
    <row r="4097" spans="1:8" x14ac:dyDescent="0.2">
      <c r="A4097" s="1">
        <v>2908</v>
      </c>
      <c r="B4097" s="3">
        <v>42594.758333333331</v>
      </c>
      <c r="C4097" t="s">
        <v>19</v>
      </c>
      <c r="D4097">
        <v>1</v>
      </c>
      <c r="E4097">
        <f>INDEX(products!B:B,MATCH(challenge_2_solution_2!$C4097,products!$A:$A,0))</f>
        <v>5.9</v>
      </c>
      <c r="F4097">
        <f>INDEX(products!C:C,MATCH(challenge_2_solution_2!$C4097,products!$A:$A,0))</f>
        <v>1.65</v>
      </c>
      <c r="G4097">
        <f t="shared" si="63"/>
        <v>5.9</v>
      </c>
      <c r="H4097">
        <f t="shared" si="63"/>
        <v>1.65</v>
      </c>
    </row>
    <row r="4098" spans="1:8" x14ac:dyDescent="0.2">
      <c r="A4098" s="1">
        <v>2908</v>
      </c>
      <c r="B4098" s="3">
        <v>42594.758333333331</v>
      </c>
      <c r="C4098" t="s">
        <v>17</v>
      </c>
      <c r="D4098">
        <v>2</v>
      </c>
      <c r="E4098">
        <f>INDEX(products!B:B,MATCH(challenge_2_solution_2!$C4098,products!$A:$A,0))</f>
        <v>5.9</v>
      </c>
      <c r="F4098">
        <f>INDEX(products!C:C,MATCH(challenge_2_solution_2!$C4098,products!$A:$A,0))</f>
        <v>2.83</v>
      </c>
      <c r="G4098">
        <f t="shared" si="63"/>
        <v>11.8</v>
      </c>
      <c r="H4098">
        <f t="shared" si="63"/>
        <v>5.66</v>
      </c>
    </row>
    <row r="4099" spans="1:8" x14ac:dyDescent="0.2">
      <c r="A4099" s="1">
        <v>2908</v>
      </c>
      <c r="B4099" s="3">
        <v>42594.758333333331</v>
      </c>
      <c r="C4099" t="s">
        <v>33</v>
      </c>
      <c r="D4099">
        <v>1</v>
      </c>
      <c r="E4099">
        <f>INDEX(products!B:B,MATCH(challenge_2_solution_2!$C4099,products!$A:$A,0))</f>
        <v>7.9</v>
      </c>
      <c r="F4099">
        <f>INDEX(products!C:C,MATCH(challenge_2_solution_2!$C4099,products!$A:$A,0))</f>
        <v>2.21</v>
      </c>
      <c r="G4099">
        <f t="shared" ref="G4099:H4162" si="64">$D4099*E4099</f>
        <v>7.9</v>
      </c>
      <c r="H4099">
        <f t="shared" si="64"/>
        <v>2.21</v>
      </c>
    </row>
    <row r="4100" spans="1:8" x14ac:dyDescent="0.2">
      <c r="A4100" s="1">
        <v>2908</v>
      </c>
      <c r="B4100" s="3">
        <v>42594.758333333331</v>
      </c>
      <c r="C4100" t="s">
        <v>47</v>
      </c>
      <c r="D4100">
        <v>1</v>
      </c>
      <c r="E4100">
        <f>INDEX(products!B:B,MATCH(challenge_2_solution_2!$C4100,products!$A:$A,0))</f>
        <v>7.9</v>
      </c>
      <c r="F4100">
        <f>INDEX(products!C:C,MATCH(challenge_2_solution_2!$C4100,products!$A:$A,0))</f>
        <v>1.9</v>
      </c>
      <c r="G4100">
        <f t="shared" si="64"/>
        <v>7.9</v>
      </c>
      <c r="H4100">
        <f t="shared" si="64"/>
        <v>1.9</v>
      </c>
    </row>
    <row r="4101" spans="1:8" x14ac:dyDescent="0.2">
      <c r="A4101" s="1">
        <v>2908</v>
      </c>
      <c r="B4101" s="3">
        <v>42594.758333333331</v>
      </c>
      <c r="C4101" t="s">
        <v>84</v>
      </c>
      <c r="D4101">
        <v>1</v>
      </c>
      <c r="E4101">
        <f>INDEX(products!B:B,MATCH(challenge_2_solution_2!$C4101,products!$A:$A,0))</f>
        <v>11.9</v>
      </c>
      <c r="F4101">
        <f>INDEX(products!C:C,MATCH(challenge_2_solution_2!$C4101,products!$A:$A,0))</f>
        <v>2.38</v>
      </c>
      <c r="G4101">
        <f t="shared" si="64"/>
        <v>11.9</v>
      </c>
      <c r="H4101">
        <f t="shared" si="64"/>
        <v>2.38</v>
      </c>
    </row>
    <row r="4102" spans="1:8" x14ac:dyDescent="0.2">
      <c r="A4102" s="1">
        <v>2908</v>
      </c>
      <c r="B4102" s="3">
        <v>42594.758333333331</v>
      </c>
      <c r="C4102" t="s">
        <v>104</v>
      </c>
      <c r="D4102">
        <v>1</v>
      </c>
      <c r="E4102">
        <f>INDEX(products!B:B,MATCH(challenge_2_solution_2!$C4102,products!$A:$A,0))</f>
        <v>17.899999999999999</v>
      </c>
      <c r="F4102">
        <f>INDEX(products!C:C,MATCH(challenge_2_solution_2!$C4102,products!$A:$A,0))</f>
        <v>10.199999999999999</v>
      </c>
      <c r="G4102">
        <f t="shared" si="64"/>
        <v>17.899999999999999</v>
      </c>
      <c r="H4102">
        <f t="shared" si="64"/>
        <v>10.199999999999999</v>
      </c>
    </row>
    <row r="4103" spans="1:8" x14ac:dyDescent="0.2">
      <c r="A4103" s="1">
        <v>2908</v>
      </c>
      <c r="B4103" s="3">
        <v>42594.758333333331</v>
      </c>
      <c r="C4103" t="s">
        <v>120</v>
      </c>
      <c r="D4103">
        <v>1</v>
      </c>
      <c r="E4103">
        <f>INDEX(products!B:B,MATCH(challenge_2_solution_2!$C4103,products!$A:$A,0))</f>
        <v>19.899999999999999</v>
      </c>
      <c r="F4103">
        <f>INDEX(products!C:C,MATCH(challenge_2_solution_2!$C4103,products!$A:$A,0))</f>
        <v>8.16</v>
      </c>
      <c r="G4103">
        <f t="shared" si="64"/>
        <v>19.899999999999999</v>
      </c>
      <c r="H4103">
        <f t="shared" si="64"/>
        <v>8.16</v>
      </c>
    </row>
    <row r="4104" spans="1:8" x14ac:dyDescent="0.2">
      <c r="A4104" s="1">
        <v>2908</v>
      </c>
      <c r="B4104" s="3">
        <v>42594.758333333331</v>
      </c>
      <c r="C4104" t="s">
        <v>139</v>
      </c>
      <c r="D4104">
        <v>1</v>
      </c>
      <c r="E4104">
        <f>INDEX(products!B:B,MATCH(challenge_2_solution_2!$C4104,products!$A:$A,0))</f>
        <v>19.899999999999999</v>
      </c>
      <c r="F4104">
        <f>INDEX(products!C:C,MATCH(challenge_2_solution_2!$C4104,products!$A:$A,0))</f>
        <v>8.36</v>
      </c>
      <c r="G4104">
        <f t="shared" si="64"/>
        <v>19.899999999999999</v>
      </c>
      <c r="H4104">
        <f t="shared" si="64"/>
        <v>8.36</v>
      </c>
    </row>
    <row r="4105" spans="1:8" x14ac:dyDescent="0.2">
      <c r="A4105" s="1">
        <v>2909</v>
      </c>
      <c r="B4105" s="3">
        <v>42594.761111111111</v>
      </c>
      <c r="C4105" t="s">
        <v>16</v>
      </c>
      <c r="D4105">
        <v>1</v>
      </c>
      <c r="E4105">
        <f>INDEX(products!B:B,MATCH(challenge_2_solution_2!$C4105,products!$A:$A,0))</f>
        <v>5.9</v>
      </c>
      <c r="F4105">
        <f>INDEX(products!C:C,MATCH(challenge_2_solution_2!$C4105,products!$A:$A,0))</f>
        <v>1.48</v>
      </c>
      <c r="G4105">
        <f t="shared" si="64"/>
        <v>5.9</v>
      </c>
      <c r="H4105">
        <f t="shared" si="64"/>
        <v>1.48</v>
      </c>
    </row>
    <row r="4106" spans="1:8" x14ac:dyDescent="0.2">
      <c r="A4106" s="1">
        <v>2909</v>
      </c>
      <c r="B4106" s="3">
        <v>42594.761111111111</v>
      </c>
      <c r="C4106" t="s">
        <v>15</v>
      </c>
      <c r="D4106">
        <v>1</v>
      </c>
      <c r="E4106">
        <f>INDEX(products!B:B,MATCH(challenge_2_solution_2!$C4106,products!$A:$A,0))</f>
        <v>5.9</v>
      </c>
      <c r="F4106">
        <f>INDEX(products!C:C,MATCH(challenge_2_solution_2!$C4106,products!$A:$A,0))</f>
        <v>3.07</v>
      </c>
      <c r="G4106">
        <f t="shared" si="64"/>
        <v>5.9</v>
      </c>
      <c r="H4106">
        <f t="shared" si="64"/>
        <v>3.07</v>
      </c>
    </row>
    <row r="4107" spans="1:8" x14ac:dyDescent="0.2">
      <c r="A4107" s="1">
        <v>2909</v>
      </c>
      <c r="B4107" s="3">
        <v>42594.761111111111</v>
      </c>
      <c r="C4107" t="s">
        <v>32</v>
      </c>
      <c r="D4107">
        <v>2</v>
      </c>
      <c r="E4107">
        <f>INDEX(products!B:B,MATCH(challenge_2_solution_2!$C4107,products!$A:$A,0))</f>
        <v>7.9</v>
      </c>
      <c r="F4107">
        <f>INDEX(products!C:C,MATCH(challenge_2_solution_2!$C4107,products!$A:$A,0))</f>
        <v>2.92</v>
      </c>
      <c r="G4107">
        <f t="shared" si="64"/>
        <v>15.8</v>
      </c>
      <c r="H4107">
        <f t="shared" si="64"/>
        <v>5.84</v>
      </c>
    </row>
    <row r="4108" spans="1:8" x14ac:dyDescent="0.2">
      <c r="A4108" s="1">
        <v>2909</v>
      </c>
      <c r="B4108" s="3">
        <v>42594.761111111111</v>
      </c>
      <c r="C4108" t="s">
        <v>55</v>
      </c>
      <c r="D4108">
        <v>1</v>
      </c>
      <c r="E4108">
        <f>INDEX(products!B:B,MATCH(challenge_2_solution_2!$C4108,products!$A:$A,0))</f>
        <v>7.9</v>
      </c>
      <c r="F4108">
        <f>INDEX(products!C:C,MATCH(challenge_2_solution_2!$C4108,products!$A:$A,0))</f>
        <v>2.21</v>
      </c>
      <c r="G4108">
        <f t="shared" si="64"/>
        <v>7.9</v>
      </c>
      <c r="H4108">
        <f t="shared" si="64"/>
        <v>2.21</v>
      </c>
    </row>
    <row r="4109" spans="1:8" x14ac:dyDescent="0.2">
      <c r="A4109" s="1">
        <v>2909</v>
      </c>
      <c r="B4109" s="3">
        <v>42594.761111111111</v>
      </c>
      <c r="C4109" t="s">
        <v>53</v>
      </c>
      <c r="D4109">
        <v>1</v>
      </c>
      <c r="E4109">
        <f>INDEX(products!B:B,MATCH(challenge_2_solution_2!$C4109,products!$A:$A,0))</f>
        <v>9.9</v>
      </c>
      <c r="F4109">
        <f>INDEX(products!C:C,MATCH(challenge_2_solution_2!$C4109,products!$A:$A,0))</f>
        <v>3.86</v>
      </c>
      <c r="G4109">
        <f t="shared" si="64"/>
        <v>9.9</v>
      </c>
      <c r="H4109">
        <f t="shared" si="64"/>
        <v>3.86</v>
      </c>
    </row>
    <row r="4110" spans="1:8" x14ac:dyDescent="0.2">
      <c r="A4110" s="1">
        <v>2909</v>
      </c>
      <c r="B4110" s="3">
        <v>42594.761111111111</v>
      </c>
      <c r="C4110" t="s">
        <v>73</v>
      </c>
      <c r="D4110">
        <v>1</v>
      </c>
      <c r="E4110">
        <f>INDEX(products!B:B,MATCH(challenge_2_solution_2!$C4110,products!$A:$A,0))</f>
        <v>11.9</v>
      </c>
      <c r="F4110">
        <f>INDEX(products!C:C,MATCH(challenge_2_solution_2!$C4110,products!$A:$A,0))</f>
        <v>7.74</v>
      </c>
      <c r="G4110">
        <f t="shared" si="64"/>
        <v>11.9</v>
      </c>
      <c r="H4110">
        <f t="shared" si="64"/>
        <v>7.74</v>
      </c>
    </row>
    <row r="4111" spans="1:8" x14ac:dyDescent="0.2">
      <c r="A4111" s="1">
        <v>2909</v>
      </c>
      <c r="B4111" s="3">
        <v>42594.761111111111</v>
      </c>
      <c r="C4111" t="s">
        <v>96</v>
      </c>
      <c r="D4111">
        <v>2</v>
      </c>
      <c r="E4111">
        <f>INDEX(products!B:B,MATCH(challenge_2_solution_2!$C4111,products!$A:$A,0))</f>
        <v>17.899999999999999</v>
      </c>
      <c r="F4111">
        <f>INDEX(products!C:C,MATCH(challenge_2_solution_2!$C4111,products!$A:$A,0))</f>
        <v>10.92</v>
      </c>
      <c r="G4111">
        <f t="shared" si="64"/>
        <v>35.799999999999997</v>
      </c>
      <c r="H4111">
        <f t="shared" si="64"/>
        <v>21.84</v>
      </c>
    </row>
    <row r="4112" spans="1:8" x14ac:dyDescent="0.2">
      <c r="A4112" s="1">
        <v>2910</v>
      </c>
      <c r="B4112" s="3">
        <v>42594.79583333333</v>
      </c>
      <c r="C4112" t="s">
        <v>8</v>
      </c>
      <c r="D4112">
        <v>2</v>
      </c>
      <c r="E4112">
        <f>INDEX(products!B:B,MATCH(challenge_2_solution_2!$C4112,products!$A:$A,0))</f>
        <v>1.6</v>
      </c>
      <c r="F4112">
        <f>INDEX(products!C:C,MATCH(challenge_2_solution_2!$C4112,products!$A:$A,0))</f>
        <v>0.77</v>
      </c>
      <c r="G4112">
        <f t="shared" si="64"/>
        <v>3.2</v>
      </c>
      <c r="H4112">
        <f t="shared" si="64"/>
        <v>1.54</v>
      </c>
    </row>
    <row r="4113" spans="1:8" x14ac:dyDescent="0.2">
      <c r="A4113" s="1">
        <v>2910</v>
      </c>
      <c r="B4113" s="3">
        <v>42594.79583333333</v>
      </c>
      <c r="C4113" t="s">
        <v>14</v>
      </c>
      <c r="D4113">
        <v>1</v>
      </c>
      <c r="E4113">
        <f>INDEX(products!B:B,MATCH(challenge_2_solution_2!$C4113,products!$A:$A,0))</f>
        <v>5.9</v>
      </c>
      <c r="F4113">
        <f>INDEX(products!C:C,MATCH(challenge_2_solution_2!$C4113,products!$A:$A,0))</f>
        <v>2.36</v>
      </c>
      <c r="G4113">
        <f t="shared" si="64"/>
        <v>5.9</v>
      </c>
      <c r="H4113">
        <f t="shared" si="64"/>
        <v>2.36</v>
      </c>
    </row>
    <row r="4114" spans="1:8" x14ac:dyDescent="0.2">
      <c r="A4114" s="1">
        <v>2910</v>
      </c>
      <c r="B4114" s="3">
        <v>42594.79583333333</v>
      </c>
      <c r="C4114" t="s">
        <v>30</v>
      </c>
      <c r="D4114">
        <v>1</v>
      </c>
      <c r="E4114">
        <f>INDEX(products!B:B,MATCH(challenge_2_solution_2!$C4114,products!$A:$A,0))</f>
        <v>7.9</v>
      </c>
      <c r="F4114">
        <f>INDEX(products!C:C,MATCH(challenge_2_solution_2!$C4114,products!$A:$A,0))</f>
        <v>4.66</v>
      </c>
      <c r="G4114">
        <f t="shared" si="64"/>
        <v>7.9</v>
      </c>
      <c r="H4114">
        <f t="shared" si="64"/>
        <v>4.66</v>
      </c>
    </row>
    <row r="4115" spans="1:8" x14ac:dyDescent="0.2">
      <c r="A4115" s="1">
        <v>2910</v>
      </c>
      <c r="B4115" s="3">
        <v>42594.79583333333</v>
      </c>
      <c r="C4115" t="s">
        <v>34</v>
      </c>
      <c r="D4115">
        <v>1</v>
      </c>
      <c r="E4115">
        <f>INDEX(products!B:B,MATCH(challenge_2_solution_2!$C4115,products!$A:$A,0))</f>
        <v>7.9</v>
      </c>
      <c r="F4115">
        <f>INDEX(products!C:C,MATCH(challenge_2_solution_2!$C4115,products!$A:$A,0))</f>
        <v>1.58</v>
      </c>
      <c r="G4115">
        <f t="shared" si="64"/>
        <v>7.9</v>
      </c>
      <c r="H4115">
        <f t="shared" si="64"/>
        <v>1.58</v>
      </c>
    </row>
    <row r="4116" spans="1:8" x14ac:dyDescent="0.2">
      <c r="A4116" s="1">
        <v>2910</v>
      </c>
      <c r="B4116" s="3">
        <v>42594.79583333333</v>
      </c>
      <c r="C4116" t="s">
        <v>32</v>
      </c>
      <c r="D4116">
        <v>1</v>
      </c>
      <c r="E4116">
        <f>INDEX(products!B:B,MATCH(challenge_2_solution_2!$C4116,products!$A:$A,0))</f>
        <v>7.9</v>
      </c>
      <c r="F4116">
        <f>INDEX(products!C:C,MATCH(challenge_2_solution_2!$C4116,products!$A:$A,0))</f>
        <v>2.92</v>
      </c>
      <c r="G4116">
        <f t="shared" si="64"/>
        <v>7.9</v>
      </c>
      <c r="H4116">
        <f t="shared" si="64"/>
        <v>2.92</v>
      </c>
    </row>
    <row r="4117" spans="1:8" x14ac:dyDescent="0.2">
      <c r="A4117" s="1">
        <v>2910</v>
      </c>
      <c r="B4117" s="3">
        <v>42594.79583333333</v>
      </c>
      <c r="C4117" t="s">
        <v>55</v>
      </c>
      <c r="D4117">
        <v>1</v>
      </c>
      <c r="E4117">
        <f>INDEX(products!B:B,MATCH(challenge_2_solution_2!$C4117,products!$A:$A,0))</f>
        <v>7.9</v>
      </c>
      <c r="F4117">
        <f>INDEX(products!C:C,MATCH(challenge_2_solution_2!$C4117,products!$A:$A,0))</f>
        <v>2.21</v>
      </c>
      <c r="G4117">
        <f t="shared" si="64"/>
        <v>7.9</v>
      </c>
      <c r="H4117">
        <f t="shared" si="64"/>
        <v>2.21</v>
      </c>
    </row>
    <row r="4118" spans="1:8" x14ac:dyDescent="0.2">
      <c r="A4118" s="1">
        <v>2910</v>
      </c>
      <c r="B4118" s="3">
        <v>42594.79583333333</v>
      </c>
      <c r="C4118" t="s">
        <v>160</v>
      </c>
      <c r="D4118">
        <v>1</v>
      </c>
      <c r="E4118">
        <f>INDEX(products!B:B,MATCH(challenge_2_solution_2!$C4118,products!$A:$A,0))</f>
        <v>23.9</v>
      </c>
      <c r="F4118">
        <f>INDEX(products!C:C,MATCH(challenge_2_solution_2!$C4118,products!$A:$A,0))</f>
        <v>9.08</v>
      </c>
      <c r="G4118">
        <f t="shared" si="64"/>
        <v>23.9</v>
      </c>
      <c r="H4118">
        <f t="shared" si="64"/>
        <v>9.08</v>
      </c>
    </row>
    <row r="4119" spans="1:8" x14ac:dyDescent="0.2">
      <c r="A4119" s="1">
        <v>2911</v>
      </c>
      <c r="B4119" s="3">
        <v>42594.827777777777</v>
      </c>
      <c r="C4119" t="s">
        <v>12</v>
      </c>
      <c r="D4119">
        <v>1</v>
      </c>
      <c r="E4119">
        <f>INDEX(products!B:B,MATCH(challenge_2_solution_2!$C4119,products!$A:$A,0))</f>
        <v>5.2</v>
      </c>
      <c r="F4119">
        <f>INDEX(products!C:C,MATCH(challenge_2_solution_2!$C4119,products!$A:$A,0))</f>
        <v>3.07</v>
      </c>
      <c r="G4119">
        <f t="shared" si="64"/>
        <v>5.2</v>
      </c>
      <c r="H4119">
        <f t="shared" si="64"/>
        <v>3.07</v>
      </c>
    </row>
    <row r="4120" spans="1:8" x14ac:dyDescent="0.2">
      <c r="A4120" s="1">
        <v>2911</v>
      </c>
      <c r="B4120" s="3">
        <v>42594.827777777777</v>
      </c>
      <c r="C4120" t="s">
        <v>15</v>
      </c>
      <c r="D4120">
        <v>1</v>
      </c>
      <c r="E4120">
        <f>INDEX(products!B:B,MATCH(challenge_2_solution_2!$C4120,products!$A:$A,0))</f>
        <v>5.9</v>
      </c>
      <c r="F4120">
        <f>INDEX(products!C:C,MATCH(challenge_2_solution_2!$C4120,products!$A:$A,0))</f>
        <v>3.07</v>
      </c>
      <c r="G4120">
        <f t="shared" si="64"/>
        <v>5.9</v>
      </c>
      <c r="H4120">
        <f t="shared" si="64"/>
        <v>3.07</v>
      </c>
    </row>
    <row r="4121" spans="1:8" x14ac:dyDescent="0.2">
      <c r="A4121" s="1">
        <v>2911</v>
      </c>
      <c r="B4121" s="3">
        <v>42594.827777777777</v>
      </c>
      <c r="C4121" t="s">
        <v>17</v>
      </c>
      <c r="D4121">
        <v>1</v>
      </c>
      <c r="E4121">
        <f>INDEX(products!B:B,MATCH(challenge_2_solution_2!$C4121,products!$A:$A,0))</f>
        <v>5.9</v>
      </c>
      <c r="F4121">
        <f>INDEX(products!C:C,MATCH(challenge_2_solution_2!$C4121,products!$A:$A,0))</f>
        <v>2.83</v>
      </c>
      <c r="G4121">
        <f t="shared" si="64"/>
        <v>5.9</v>
      </c>
      <c r="H4121">
        <f t="shared" si="64"/>
        <v>2.83</v>
      </c>
    </row>
    <row r="4122" spans="1:8" x14ac:dyDescent="0.2">
      <c r="A4122" s="1">
        <v>2911</v>
      </c>
      <c r="B4122" s="3">
        <v>42594.827777777777</v>
      </c>
      <c r="C4122" t="s">
        <v>33</v>
      </c>
      <c r="D4122">
        <v>1</v>
      </c>
      <c r="E4122">
        <f>INDEX(products!B:B,MATCH(challenge_2_solution_2!$C4122,products!$A:$A,0))</f>
        <v>7.9</v>
      </c>
      <c r="F4122">
        <f>INDEX(products!C:C,MATCH(challenge_2_solution_2!$C4122,products!$A:$A,0))</f>
        <v>2.21</v>
      </c>
      <c r="G4122">
        <f t="shared" si="64"/>
        <v>7.9</v>
      </c>
      <c r="H4122">
        <f t="shared" si="64"/>
        <v>2.21</v>
      </c>
    </row>
    <row r="4123" spans="1:8" x14ac:dyDescent="0.2">
      <c r="A4123" s="1">
        <v>2911</v>
      </c>
      <c r="B4123" s="3">
        <v>42594.827777777777</v>
      </c>
      <c r="C4123" t="s">
        <v>28</v>
      </c>
      <c r="D4123">
        <v>1</v>
      </c>
      <c r="E4123">
        <f>INDEX(products!B:B,MATCH(challenge_2_solution_2!$C4123,products!$A:$A,0))</f>
        <v>7.9</v>
      </c>
      <c r="F4123">
        <f>INDEX(products!C:C,MATCH(challenge_2_solution_2!$C4123,products!$A:$A,0))</f>
        <v>2.4500000000000002</v>
      </c>
      <c r="G4123">
        <f t="shared" si="64"/>
        <v>7.9</v>
      </c>
      <c r="H4123">
        <f t="shared" si="64"/>
        <v>2.4500000000000002</v>
      </c>
    </row>
    <row r="4124" spans="1:8" x14ac:dyDescent="0.2">
      <c r="A4124" s="1">
        <v>2911</v>
      </c>
      <c r="B4124" s="3">
        <v>42594.827777777777</v>
      </c>
      <c r="C4124" t="s">
        <v>89</v>
      </c>
      <c r="D4124">
        <v>1</v>
      </c>
      <c r="E4124">
        <f>INDEX(products!B:B,MATCH(challenge_2_solution_2!$C4124,products!$A:$A,0))</f>
        <v>17.899999999999999</v>
      </c>
      <c r="F4124">
        <f>INDEX(products!C:C,MATCH(challenge_2_solution_2!$C4124,products!$A:$A,0))</f>
        <v>3.94</v>
      </c>
      <c r="G4124">
        <f t="shared" si="64"/>
        <v>17.899999999999999</v>
      </c>
      <c r="H4124">
        <f t="shared" si="64"/>
        <v>3.94</v>
      </c>
    </row>
    <row r="4125" spans="1:8" x14ac:dyDescent="0.2">
      <c r="A4125" s="1">
        <v>2911</v>
      </c>
      <c r="B4125" s="3">
        <v>42594.827777777777</v>
      </c>
      <c r="C4125" t="s">
        <v>109</v>
      </c>
      <c r="D4125">
        <v>1</v>
      </c>
      <c r="E4125">
        <f>INDEX(products!B:B,MATCH(challenge_2_solution_2!$C4125,products!$A:$A,0))</f>
        <v>17.899999999999999</v>
      </c>
      <c r="F4125">
        <f>INDEX(products!C:C,MATCH(challenge_2_solution_2!$C4125,products!$A:$A,0))</f>
        <v>4.12</v>
      </c>
      <c r="G4125">
        <f t="shared" si="64"/>
        <v>17.899999999999999</v>
      </c>
      <c r="H4125">
        <f t="shared" si="64"/>
        <v>4.12</v>
      </c>
    </row>
    <row r="4126" spans="1:8" x14ac:dyDescent="0.2">
      <c r="A4126" s="1">
        <v>2912</v>
      </c>
      <c r="B4126" s="3">
        <v>42594.836111111108</v>
      </c>
      <c r="C4126" t="s">
        <v>3</v>
      </c>
      <c r="D4126">
        <v>2</v>
      </c>
      <c r="E4126">
        <f>INDEX(products!B:B,MATCH(challenge_2_solution_2!$C4126,products!$A:$A,0))</f>
        <v>1</v>
      </c>
      <c r="F4126">
        <f>INDEX(products!C:C,MATCH(challenge_2_solution_2!$C4126,products!$A:$A,0))</f>
        <v>0.5</v>
      </c>
      <c r="G4126">
        <f t="shared" si="64"/>
        <v>2</v>
      </c>
      <c r="H4126">
        <f t="shared" si="64"/>
        <v>1</v>
      </c>
    </row>
    <row r="4127" spans="1:8" x14ac:dyDescent="0.2">
      <c r="A4127" s="1">
        <v>2912</v>
      </c>
      <c r="B4127" s="3">
        <v>42594.836111111108</v>
      </c>
      <c r="C4127" t="s">
        <v>8</v>
      </c>
      <c r="D4127">
        <v>4</v>
      </c>
      <c r="E4127">
        <f>INDEX(products!B:B,MATCH(challenge_2_solution_2!$C4127,products!$A:$A,0))</f>
        <v>1.6</v>
      </c>
      <c r="F4127">
        <f>INDEX(products!C:C,MATCH(challenge_2_solution_2!$C4127,products!$A:$A,0))</f>
        <v>0.77</v>
      </c>
      <c r="G4127">
        <f t="shared" si="64"/>
        <v>6.4</v>
      </c>
      <c r="H4127">
        <f t="shared" si="64"/>
        <v>3.08</v>
      </c>
    </row>
    <row r="4128" spans="1:8" x14ac:dyDescent="0.2">
      <c r="A4128" s="1">
        <v>2912</v>
      </c>
      <c r="B4128" s="3">
        <v>42594.836111111108</v>
      </c>
      <c r="C4128" t="s">
        <v>64</v>
      </c>
      <c r="D4128">
        <v>1</v>
      </c>
      <c r="E4128">
        <f>INDEX(products!B:B,MATCH(challenge_2_solution_2!$C4128,products!$A:$A,0))</f>
        <v>11.9</v>
      </c>
      <c r="F4128">
        <f>INDEX(products!C:C,MATCH(challenge_2_solution_2!$C4128,products!$A:$A,0))</f>
        <v>7.97</v>
      </c>
      <c r="G4128">
        <f t="shared" si="64"/>
        <v>11.9</v>
      </c>
      <c r="H4128">
        <f t="shared" si="64"/>
        <v>7.97</v>
      </c>
    </row>
    <row r="4129" spans="1:8" x14ac:dyDescent="0.2">
      <c r="A4129" s="1">
        <v>2912</v>
      </c>
      <c r="B4129" s="3">
        <v>42594.836111111108</v>
      </c>
      <c r="C4129" t="s">
        <v>116</v>
      </c>
      <c r="D4129">
        <v>1</v>
      </c>
      <c r="E4129">
        <f>INDEX(products!B:B,MATCH(challenge_2_solution_2!$C4129,products!$A:$A,0))</f>
        <v>17.899999999999999</v>
      </c>
      <c r="F4129">
        <f>INDEX(products!C:C,MATCH(challenge_2_solution_2!$C4129,products!$A:$A,0))</f>
        <v>8.41</v>
      </c>
      <c r="G4129">
        <f t="shared" si="64"/>
        <v>17.899999999999999</v>
      </c>
      <c r="H4129">
        <f t="shared" si="64"/>
        <v>8.41</v>
      </c>
    </row>
    <row r="4130" spans="1:8" x14ac:dyDescent="0.2">
      <c r="A4130" s="1">
        <v>2913</v>
      </c>
      <c r="B4130" s="3">
        <v>42594.864583333336</v>
      </c>
      <c r="C4130" t="s">
        <v>5</v>
      </c>
      <c r="D4130">
        <v>1</v>
      </c>
      <c r="E4130">
        <f>INDEX(products!B:B,MATCH(challenge_2_solution_2!$C4130,products!$A:$A,0))</f>
        <v>1</v>
      </c>
      <c r="F4130">
        <f>INDEX(products!C:C,MATCH(challenge_2_solution_2!$C4130,products!$A:$A,0))</f>
        <v>0.31</v>
      </c>
      <c r="G4130">
        <f t="shared" si="64"/>
        <v>1</v>
      </c>
      <c r="H4130">
        <f t="shared" si="64"/>
        <v>0.31</v>
      </c>
    </row>
    <row r="4131" spans="1:8" x14ac:dyDescent="0.2">
      <c r="A4131" s="1">
        <v>2913</v>
      </c>
      <c r="B4131" s="3">
        <v>42594.864583333336</v>
      </c>
      <c r="C4131" t="s">
        <v>3</v>
      </c>
      <c r="D4131">
        <v>1</v>
      </c>
      <c r="E4131">
        <f>INDEX(products!B:B,MATCH(challenge_2_solution_2!$C4131,products!$A:$A,0))</f>
        <v>1</v>
      </c>
      <c r="F4131">
        <f>INDEX(products!C:C,MATCH(challenge_2_solution_2!$C4131,products!$A:$A,0))</f>
        <v>0.5</v>
      </c>
      <c r="G4131">
        <f t="shared" si="64"/>
        <v>1</v>
      </c>
      <c r="H4131">
        <f t="shared" si="64"/>
        <v>0.5</v>
      </c>
    </row>
    <row r="4132" spans="1:8" x14ac:dyDescent="0.2">
      <c r="A4132" s="1">
        <v>2913</v>
      </c>
      <c r="B4132" s="3">
        <v>42594.864583333336</v>
      </c>
      <c r="C4132" t="s">
        <v>4</v>
      </c>
      <c r="D4132">
        <v>1</v>
      </c>
      <c r="E4132">
        <f>INDEX(products!B:B,MATCH(challenge_2_solution_2!$C4132,products!$A:$A,0))</f>
        <v>1</v>
      </c>
      <c r="F4132">
        <f>INDEX(products!C:C,MATCH(challenge_2_solution_2!$C4132,products!$A:$A,0))</f>
        <v>0.61</v>
      </c>
      <c r="G4132">
        <f t="shared" si="64"/>
        <v>1</v>
      </c>
      <c r="H4132">
        <f t="shared" si="64"/>
        <v>0.61</v>
      </c>
    </row>
    <row r="4133" spans="1:8" x14ac:dyDescent="0.2">
      <c r="A4133" s="1">
        <v>2913</v>
      </c>
      <c r="B4133" s="3">
        <v>42594.864583333336</v>
      </c>
      <c r="C4133" t="s">
        <v>7</v>
      </c>
      <c r="D4133">
        <v>1</v>
      </c>
      <c r="E4133">
        <f>INDEX(products!B:B,MATCH(challenge_2_solution_2!$C4133,products!$A:$A,0))</f>
        <v>1</v>
      </c>
      <c r="F4133">
        <f>INDEX(products!C:C,MATCH(challenge_2_solution_2!$C4133,products!$A:$A,0))</f>
        <v>0.68</v>
      </c>
      <c r="G4133">
        <f t="shared" si="64"/>
        <v>1</v>
      </c>
      <c r="H4133">
        <f t="shared" si="64"/>
        <v>0.68</v>
      </c>
    </row>
    <row r="4134" spans="1:8" x14ac:dyDescent="0.2">
      <c r="A4134" s="1">
        <v>2913</v>
      </c>
      <c r="B4134" s="3">
        <v>42594.864583333336</v>
      </c>
      <c r="C4134" t="s">
        <v>8</v>
      </c>
      <c r="D4134">
        <v>4</v>
      </c>
      <c r="E4134">
        <f>INDEX(products!B:B,MATCH(challenge_2_solution_2!$C4134,products!$A:$A,0))</f>
        <v>1.6</v>
      </c>
      <c r="F4134">
        <f>INDEX(products!C:C,MATCH(challenge_2_solution_2!$C4134,products!$A:$A,0))</f>
        <v>0.77</v>
      </c>
      <c r="G4134">
        <f t="shared" si="64"/>
        <v>6.4</v>
      </c>
      <c r="H4134">
        <f t="shared" si="64"/>
        <v>3.08</v>
      </c>
    </row>
    <row r="4135" spans="1:8" x14ac:dyDescent="0.2">
      <c r="A4135" s="1">
        <v>2913</v>
      </c>
      <c r="B4135" s="3">
        <v>42594.864583333336</v>
      </c>
      <c r="C4135" t="s">
        <v>12</v>
      </c>
      <c r="D4135">
        <v>1</v>
      </c>
      <c r="E4135">
        <f>INDEX(products!B:B,MATCH(challenge_2_solution_2!$C4135,products!$A:$A,0))</f>
        <v>5.2</v>
      </c>
      <c r="F4135">
        <f>INDEX(products!C:C,MATCH(challenge_2_solution_2!$C4135,products!$A:$A,0))</f>
        <v>3.07</v>
      </c>
      <c r="G4135">
        <f t="shared" si="64"/>
        <v>5.2</v>
      </c>
      <c r="H4135">
        <f t="shared" si="64"/>
        <v>3.07</v>
      </c>
    </row>
    <row r="4136" spans="1:8" x14ac:dyDescent="0.2">
      <c r="A4136" s="1">
        <v>2913</v>
      </c>
      <c r="B4136" s="3">
        <v>42594.864583333336</v>
      </c>
      <c r="C4136" t="s">
        <v>17</v>
      </c>
      <c r="D4136">
        <v>1</v>
      </c>
      <c r="E4136">
        <f>INDEX(products!B:B,MATCH(challenge_2_solution_2!$C4136,products!$A:$A,0))</f>
        <v>5.9</v>
      </c>
      <c r="F4136">
        <f>INDEX(products!C:C,MATCH(challenge_2_solution_2!$C4136,products!$A:$A,0))</f>
        <v>2.83</v>
      </c>
      <c r="G4136">
        <f t="shared" si="64"/>
        <v>5.9</v>
      </c>
      <c r="H4136">
        <f t="shared" si="64"/>
        <v>2.83</v>
      </c>
    </row>
    <row r="4137" spans="1:8" x14ac:dyDescent="0.2">
      <c r="A4137" s="1">
        <v>2913</v>
      </c>
      <c r="B4137" s="3">
        <v>42594.864583333336</v>
      </c>
      <c r="C4137" t="s">
        <v>57</v>
      </c>
      <c r="D4137">
        <v>1</v>
      </c>
      <c r="E4137">
        <f>INDEX(products!B:B,MATCH(challenge_2_solution_2!$C4137,products!$A:$A,0))</f>
        <v>9.9</v>
      </c>
      <c r="F4137">
        <f>INDEX(products!C:C,MATCH(challenge_2_solution_2!$C4137,products!$A:$A,0))</f>
        <v>3.76</v>
      </c>
      <c r="G4137">
        <f t="shared" si="64"/>
        <v>9.9</v>
      </c>
      <c r="H4137">
        <f t="shared" si="64"/>
        <v>3.76</v>
      </c>
    </row>
    <row r="4138" spans="1:8" x14ac:dyDescent="0.2">
      <c r="A4138" s="1">
        <v>2913</v>
      </c>
      <c r="B4138" s="3">
        <v>42594.864583333336</v>
      </c>
      <c r="C4138" t="s">
        <v>74</v>
      </c>
      <c r="D4138">
        <v>1</v>
      </c>
      <c r="E4138">
        <f>INDEX(products!B:B,MATCH(challenge_2_solution_2!$C4138,products!$A:$A,0))</f>
        <v>11.9</v>
      </c>
      <c r="F4138">
        <f>INDEX(products!C:C,MATCH(challenge_2_solution_2!$C4138,products!$A:$A,0))</f>
        <v>2.5</v>
      </c>
      <c r="G4138">
        <f t="shared" si="64"/>
        <v>11.9</v>
      </c>
      <c r="H4138">
        <f t="shared" si="64"/>
        <v>2.5</v>
      </c>
    </row>
    <row r="4139" spans="1:8" x14ac:dyDescent="0.2">
      <c r="A4139" s="1">
        <v>2913</v>
      </c>
      <c r="B4139" s="3">
        <v>42594.864583333336</v>
      </c>
      <c r="C4139" t="s">
        <v>69</v>
      </c>
      <c r="D4139">
        <v>1</v>
      </c>
      <c r="E4139">
        <f>INDEX(products!B:B,MATCH(challenge_2_solution_2!$C4139,products!$A:$A,0))</f>
        <v>11.9</v>
      </c>
      <c r="F4139">
        <f>INDEX(products!C:C,MATCH(challenge_2_solution_2!$C4139,products!$A:$A,0))</f>
        <v>2.86</v>
      </c>
      <c r="G4139">
        <f t="shared" si="64"/>
        <v>11.9</v>
      </c>
      <c r="H4139">
        <f t="shared" si="64"/>
        <v>2.86</v>
      </c>
    </row>
    <row r="4140" spans="1:8" x14ac:dyDescent="0.2">
      <c r="A4140" s="1">
        <v>2913</v>
      </c>
      <c r="B4140" s="3">
        <v>42594.864583333336</v>
      </c>
      <c r="C4140" t="s">
        <v>91</v>
      </c>
      <c r="D4140">
        <v>1</v>
      </c>
      <c r="E4140">
        <f>INDEX(products!B:B,MATCH(challenge_2_solution_2!$C4140,products!$A:$A,0))</f>
        <v>17.899999999999999</v>
      </c>
      <c r="F4140">
        <f>INDEX(products!C:C,MATCH(challenge_2_solution_2!$C4140,products!$A:$A,0))</f>
        <v>6.44</v>
      </c>
      <c r="G4140">
        <f t="shared" si="64"/>
        <v>17.899999999999999</v>
      </c>
      <c r="H4140">
        <f t="shared" si="64"/>
        <v>6.44</v>
      </c>
    </row>
    <row r="4141" spans="1:8" x14ac:dyDescent="0.2">
      <c r="A4141" s="1">
        <v>2913</v>
      </c>
      <c r="B4141" s="3">
        <v>42594.864583333336</v>
      </c>
      <c r="C4141" t="s">
        <v>134</v>
      </c>
      <c r="D4141">
        <v>1</v>
      </c>
      <c r="E4141">
        <f>INDEX(products!B:B,MATCH(challenge_2_solution_2!$C4141,products!$A:$A,0))</f>
        <v>19.899999999999999</v>
      </c>
      <c r="F4141">
        <f>INDEX(products!C:C,MATCH(challenge_2_solution_2!$C4141,products!$A:$A,0))</f>
        <v>11.34</v>
      </c>
      <c r="G4141">
        <f t="shared" si="64"/>
        <v>19.899999999999999</v>
      </c>
      <c r="H4141">
        <f t="shared" si="64"/>
        <v>11.34</v>
      </c>
    </row>
    <row r="4142" spans="1:8" x14ac:dyDescent="0.2">
      <c r="A4142" s="1">
        <v>2914</v>
      </c>
      <c r="B4142" s="3">
        <v>42594.916666666664</v>
      </c>
      <c r="C4142" t="s">
        <v>80</v>
      </c>
      <c r="D4142">
        <v>1</v>
      </c>
      <c r="E4142">
        <f>INDEX(products!B:B,MATCH(challenge_2_solution_2!$C4142,products!$A:$A,0))</f>
        <v>11.9</v>
      </c>
      <c r="F4142">
        <f>INDEX(products!C:C,MATCH(challenge_2_solution_2!$C4142,products!$A:$A,0))</f>
        <v>3.21</v>
      </c>
      <c r="G4142">
        <f t="shared" si="64"/>
        <v>11.9</v>
      </c>
      <c r="H4142">
        <f t="shared" si="64"/>
        <v>3.21</v>
      </c>
    </row>
    <row r="4143" spans="1:8" x14ac:dyDescent="0.2">
      <c r="A4143" s="1">
        <v>2914</v>
      </c>
      <c r="B4143" s="3">
        <v>42594.916666666664</v>
      </c>
      <c r="C4143" t="s">
        <v>163</v>
      </c>
      <c r="D4143">
        <v>1</v>
      </c>
      <c r="E4143">
        <f>INDEX(products!B:B,MATCH(challenge_2_solution_2!$C4143,products!$A:$A,0))</f>
        <v>25.9</v>
      </c>
      <c r="F4143">
        <f>INDEX(products!C:C,MATCH(challenge_2_solution_2!$C4143,products!$A:$A,0))</f>
        <v>15.28</v>
      </c>
      <c r="G4143">
        <f t="shared" si="64"/>
        <v>25.9</v>
      </c>
      <c r="H4143">
        <f t="shared" si="64"/>
        <v>15.28</v>
      </c>
    </row>
    <row r="4144" spans="1:8" x14ac:dyDescent="0.2">
      <c r="A4144" s="1">
        <v>2920</v>
      </c>
      <c r="B4144" s="3">
        <v>42595.509722222225</v>
      </c>
      <c r="C4144" t="s">
        <v>51</v>
      </c>
      <c r="D4144">
        <v>1</v>
      </c>
      <c r="E4144">
        <f>INDEX(products!B:B,MATCH(challenge_2_solution_2!$C4144,products!$A:$A,0))</f>
        <v>9.9</v>
      </c>
      <c r="F4144">
        <f>INDEX(products!C:C,MATCH(challenge_2_solution_2!$C4144,products!$A:$A,0))</f>
        <v>3.07</v>
      </c>
      <c r="G4144">
        <f t="shared" si="64"/>
        <v>9.9</v>
      </c>
      <c r="H4144">
        <f t="shared" si="64"/>
        <v>3.07</v>
      </c>
    </row>
    <row r="4145" spans="1:8" x14ac:dyDescent="0.2">
      <c r="A4145" s="1">
        <v>2920</v>
      </c>
      <c r="B4145" s="3">
        <v>42595.509722222225</v>
      </c>
      <c r="C4145" t="s">
        <v>62</v>
      </c>
      <c r="D4145">
        <v>1</v>
      </c>
      <c r="E4145">
        <f>INDEX(products!B:B,MATCH(challenge_2_solution_2!$C4145,products!$A:$A,0))</f>
        <v>11.9</v>
      </c>
      <c r="F4145">
        <f>INDEX(products!C:C,MATCH(challenge_2_solution_2!$C4145,products!$A:$A,0))</f>
        <v>8.33</v>
      </c>
      <c r="G4145">
        <f t="shared" si="64"/>
        <v>11.9</v>
      </c>
      <c r="H4145">
        <f t="shared" si="64"/>
        <v>8.33</v>
      </c>
    </row>
    <row r="4146" spans="1:8" x14ac:dyDescent="0.2">
      <c r="A4146" s="1">
        <v>2920</v>
      </c>
      <c r="B4146" s="3">
        <v>42595.509722222225</v>
      </c>
      <c r="C4146" t="s">
        <v>161</v>
      </c>
      <c r="D4146">
        <v>1</v>
      </c>
      <c r="E4146">
        <f>INDEX(products!B:B,MATCH(challenge_2_solution_2!$C4146,products!$A:$A,0))</f>
        <v>23.9</v>
      </c>
      <c r="F4146">
        <f>INDEX(products!C:C,MATCH(challenge_2_solution_2!$C4146,products!$A:$A,0))</f>
        <v>11.95</v>
      </c>
      <c r="G4146">
        <f t="shared" si="64"/>
        <v>23.9</v>
      </c>
      <c r="H4146">
        <f t="shared" si="64"/>
        <v>11.95</v>
      </c>
    </row>
    <row r="4147" spans="1:8" x14ac:dyDescent="0.2">
      <c r="A4147" s="1">
        <v>2921</v>
      </c>
      <c r="B4147" s="3">
        <v>42595.736111111109</v>
      </c>
      <c r="C4147" t="s">
        <v>15</v>
      </c>
      <c r="D4147">
        <v>2</v>
      </c>
      <c r="E4147">
        <f>INDEX(products!B:B,MATCH(challenge_2_solution_2!$C4147,products!$A:$A,0))</f>
        <v>5.9</v>
      </c>
      <c r="F4147">
        <f>INDEX(products!C:C,MATCH(challenge_2_solution_2!$C4147,products!$A:$A,0))</f>
        <v>3.07</v>
      </c>
      <c r="G4147">
        <f t="shared" si="64"/>
        <v>11.8</v>
      </c>
      <c r="H4147">
        <f t="shared" si="64"/>
        <v>6.14</v>
      </c>
    </row>
    <row r="4148" spans="1:8" x14ac:dyDescent="0.2">
      <c r="A4148" s="1">
        <v>2921</v>
      </c>
      <c r="B4148" s="3">
        <v>42595.736111111109</v>
      </c>
      <c r="C4148" t="s">
        <v>17</v>
      </c>
      <c r="D4148">
        <v>1</v>
      </c>
      <c r="E4148">
        <f>INDEX(products!B:B,MATCH(challenge_2_solution_2!$C4148,products!$A:$A,0))</f>
        <v>5.9</v>
      </c>
      <c r="F4148">
        <f>INDEX(products!C:C,MATCH(challenge_2_solution_2!$C4148,products!$A:$A,0))</f>
        <v>2.83</v>
      </c>
      <c r="G4148">
        <f t="shared" si="64"/>
        <v>5.9</v>
      </c>
      <c r="H4148">
        <f t="shared" si="64"/>
        <v>2.83</v>
      </c>
    </row>
    <row r="4149" spans="1:8" x14ac:dyDescent="0.2">
      <c r="A4149" s="1">
        <v>2921</v>
      </c>
      <c r="B4149" s="3">
        <v>42595.736111111109</v>
      </c>
      <c r="C4149" t="s">
        <v>95</v>
      </c>
      <c r="D4149">
        <v>1</v>
      </c>
      <c r="E4149">
        <f>INDEX(products!B:B,MATCH(challenge_2_solution_2!$C4149,products!$A:$A,0))</f>
        <v>17.899999999999999</v>
      </c>
      <c r="F4149">
        <f>INDEX(products!C:C,MATCH(challenge_2_solution_2!$C4149,products!$A:$A,0))</f>
        <v>4.3</v>
      </c>
      <c r="G4149">
        <f t="shared" si="64"/>
        <v>17.899999999999999</v>
      </c>
      <c r="H4149">
        <f t="shared" si="64"/>
        <v>4.3</v>
      </c>
    </row>
    <row r="4150" spans="1:8" x14ac:dyDescent="0.2">
      <c r="A4150" s="1">
        <v>2921</v>
      </c>
      <c r="B4150" s="3">
        <v>42595.736111111109</v>
      </c>
      <c r="C4150" t="s">
        <v>172</v>
      </c>
      <c r="D4150">
        <v>1</v>
      </c>
      <c r="E4150">
        <f>INDEX(products!B:B,MATCH(challenge_2_solution_2!$C4150,products!$A:$A,0))</f>
        <v>25.9</v>
      </c>
      <c r="F4150">
        <f>INDEX(products!C:C,MATCH(challenge_2_solution_2!$C4150,products!$A:$A,0))</f>
        <v>9.32</v>
      </c>
      <c r="G4150">
        <f t="shared" si="64"/>
        <v>25.9</v>
      </c>
      <c r="H4150">
        <f t="shared" si="64"/>
        <v>9.32</v>
      </c>
    </row>
    <row r="4151" spans="1:8" x14ac:dyDescent="0.2">
      <c r="A4151" s="1">
        <v>2922</v>
      </c>
      <c r="B4151" s="3">
        <v>42595.770138888889</v>
      </c>
      <c r="C4151" t="s">
        <v>4</v>
      </c>
      <c r="D4151">
        <v>1</v>
      </c>
      <c r="E4151">
        <f>INDEX(products!B:B,MATCH(challenge_2_solution_2!$C4151,products!$A:$A,0))</f>
        <v>1</v>
      </c>
      <c r="F4151">
        <f>INDEX(products!C:C,MATCH(challenge_2_solution_2!$C4151,products!$A:$A,0))</f>
        <v>0.61</v>
      </c>
      <c r="G4151">
        <f t="shared" si="64"/>
        <v>1</v>
      </c>
      <c r="H4151">
        <f t="shared" si="64"/>
        <v>0.61</v>
      </c>
    </row>
    <row r="4152" spans="1:8" x14ac:dyDescent="0.2">
      <c r="A4152" s="1">
        <v>2922</v>
      </c>
      <c r="B4152" s="3">
        <v>42595.770138888889</v>
      </c>
      <c r="C4152" t="s">
        <v>7</v>
      </c>
      <c r="D4152">
        <v>1</v>
      </c>
      <c r="E4152">
        <f>INDEX(products!B:B,MATCH(challenge_2_solution_2!$C4152,products!$A:$A,0))</f>
        <v>1</v>
      </c>
      <c r="F4152">
        <f>INDEX(products!C:C,MATCH(challenge_2_solution_2!$C4152,products!$A:$A,0))</f>
        <v>0.68</v>
      </c>
      <c r="G4152">
        <f t="shared" si="64"/>
        <v>1</v>
      </c>
      <c r="H4152">
        <f t="shared" si="64"/>
        <v>0.68</v>
      </c>
    </row>
    <row r="4153" spans="1:8" x14ac:dyDescent="0.2">
      <c r="A4153" s="1">
        <v>2922</v>
      </c>
      <c r="B4153" s="3">
        <v>42595.770138888889</v>
      </c>
      <c r="C4153" t="s">
        <v>5</v>
      </c>
      <c r="D4153">
        <v>1</v>
      </c>
      <c r="E4153">
        <f>INDEX(products!B:B,MATCH(challenge_2_solution_2!$C4153,products!$A:$A,0))</f>
        <v>1</v>
      </c>
      <c r="F4153">
        <f>INDEX(products!C:C,MATCH(challenge_2_solution_2!$C4153,products!$A:$A,0))</f>
        <v>0.31</v>
      </c>
      <c r="G4153">
        <f t="shared" si="64"/>
        <v>1</v>
      </c>
      <c r="H4153">
        <f t="shared" si="64"/>
        <v>0.31</v>
      </c>
    </row>
    <row r="4154" spans="1:8" x14ac:dyDescent="0.2">
      <c r="A4154" s="1">
        <v>2922</v>
      </c>
      <c r="B4154" s="3">
        <v>42595.770138888889</v>
      </c>
      <c r="C4154" t="s">
        <v>8</v>
      </c>
      <c r="D4154">
        <v>4</v>
      </c>
      <c r="E4154">
        <f>INDEX(products!B:B,MATCH(challenge_2_solution_2!$C4154,products!$A:$A,0))</f>
        <v>1.6</v>
      </c>
      <c r="F4154">
        <f>INDEX(products!C:C,MATCH(challenge_2_solution_2!$C4154,products!$A:$A,0))</f>
        <v>0.77</v>
      </c>
      <c r="G4154">
        <f t="shared" si="64"/>
        <v>6.4</v>
      </c>
      <c r="H4154">
        <f t="shared" si="64"/>
        <v>3.08</v>
      </c>
    </row>
    <row r="4155" spans="1:8" x14ac:dyDescent="0.2">
      <c r="A4155" s="1">
        <v>2922</v>
      </c>
      <c r="B4155" s="3">
        <v>42595.770138888889</v>
      </c>
      <c r="C4155" t="s">
        <v>14</v>
      </c>
      <c r="D4155">
        <v>1</v>
      </c>
      <c r="E4155">
        <f>INDEX(products!B:B,MATCH(challenge_2_solution_2!$C4155,products!$A:$A,0))</f>
        <v>5.9</v>
      </c>
      <c r="F4155">
        <f>INDEX(products!C:C,MATCH(challenge_2_solution_2!$C4155,products!$A:$A,0))</f>
        <v>2.36</v>
      </c>
      <c r="G4155">
        <f t="shared" si="64"/>
        <v>5.9</v>
      </c>
      <c r="H4155">
        <f t="shared" si="64"/>
        <v>2.36</v>
      </c>
    </row>
    <row r="4156" spans="1:8" x14ac:dyDescent="0.2">
      <c r="A4156" s="1">
        <v>2922</v>
      </c>
      <c r="B4156" s="3">
        <v>42595.770138888889</v>
      </c>
      <c r="C4156" t="s">
        <v>61</v>
      </c>
      <c r="D4156">
        <v>1</v>
      </c>
      <c r="E4156">
        <f>INDEX(products!B:B,MATCH(challenge_2_solution_2!$C4156,products!$A:$A,0))</f>
        <v>11.9</v>
      </c>
      <c r="F4156">
        <f>INDEX(products!C:C,MATCH(challenge_2_solution_2!$C4156,products!$A:$A,0))</f>
        <v>7.74</v>
      </c>
      <c r="G4156">
        <f t="shared" si="64"/>
        <v>11.9</v>
      </c>
      <c r="H4156">
        <f t="shared" si="64"/>
        <v>7.74</v>
      </c>
    </row>
    <row r="4157" spans="1:8" x14ac:dyDescent="0.2">
      <c r="A4157" s="1">
        <v>2922</v>
      </c>
      <c r="B4157" s="3">
        <v>42595.770138888889</v>
      </c>
      <c r="C4157" t="s">
        <v>136</v>
      </c>
      <c r="D4157">
        <v>1</v>
      </c>
      <c r="E4157">
        <f>INDEX(products!B:B,MATCH(challenge_2_solution_2!$C4157,products!$A:$A,0))</f>
        <v>19.899999999999999</v>
      </c>
      <c r="F4157">
        <f>INDEX(products!C:C,MATCH(challenge_2_solution_2!$C4157,products!$A:$A,0))</f>
        <v>6.37</v>
      </c>
      <c r="G4157">
        <f t="shared" si="64"/>
        <v>19.899999999999999</v>
      </c>
      <c r="H4157">
        <f t="shared" si="64"/>
        <v>6.37</v>
      </c>
    </row>
    <row r="4158" spans="1:8" x14ac:dyDescent="0.2">
      <c r="A4158" s="1">
        <v>2922</v>
      </c>
      <c r="B4158" s="3">
        <v>42595.770138888889</v>
      </c>
      <c r="C4158" t="s">
        <v>143</v>
      </c>
      <c r="D4158">
        <v>1</v>
      </c>
      <c r="E4158">
        <f>INDEX(products!B:B,MATCH(challenge_2_solution_2!$C4158,products!$A:$A,0))</f>
        <v>19.899999999999999</v>
      </c>
      <c r="F4158">
        <f>INDEX(products!C:C,MATCH(challenge_2_solution_2!$C4158,products!$A:$A,0))</f>
        <v>6.57</v>
      </c>
      <c r="G4158">
        <f t="shared" si="64"/>
        <v>19.899999999999999</v>
      </c>
      <c r="H4158">
        <f t="shared" si="64"/>
        <v>6.57</v>
      </c>
    </row>
    <row r="4159" spans="1:8" x14ac:dyDescent="0.2">
      <c r="A4159" s="1">
        <v>2923</v>
      </c>
      <c r="B4159" s="3">
        <v>42595.775694444441</v>
      </c>
      <c r="C4159" t="s">
        <v>12</v>
      </c>
      <c r="D4159">
        <v>1</v>
      </c>
      <c r="E4159">
        <f>INDEX(products!B:B,MATCH(challenge_2_solution_2!$C4159,products!$A:$A,0))</f>
        <v>5.2</v>
      </c>
      <c r="F4159">
        <f>INDEX(products!C:C,MATCH(challenge_2_solution_2!$C4159,products!$A:$A,0))</f>
        <v>3.07</v>
      </c>
      <c r="G4159">
        <f t="shared" si="64"/>
        <v>5.2</v>
      </c>
      <c r="H4159">
        <f t="shared" si="64"/>
        <v>3.07</v>
      </c>
    </row>
    <row r="4160" spans="1:8" x14ac:dyDescent="0.2">
      <c r="A4160" s="1">
        <v>2923</v>
      </c>
      <c r="B4160" s="3">
        <v>42595.775694444441</v>
      </c>
      <c r="C4160" t="s">
        <v>14</v>
      </c>
      <c r="D4160">
        <v>2</v>
      </c>
      <c r="E4160">
        <f>INDEX(products!B:B,MATCH(challenge_2_solution_2!$C4160,products!$A:$A,0))</f>
        <v>5.9</v>
      </c>
      <c r="F4160">
        <f>INDEX(products!C:C,MATCH(challenge_2_solution_2!$C4160,products!$A:$A,0))</f>
        <v>2.36</v>
      </c>
      <c r="G4160">
        <f t="shared" si="64"/>
        <v>11.8</v>
      </c>
      <c r="H4160">
        <f t="shared" si="64"/>
        <v>4.72</v>
      </c>
    </row>
    <row r="4161" spans="1:8" x14ac:dyDescent="0.2">
      <c r="A4161" s="1">
        <v>2923</v>
      </c>
      <c r="B4161" s="3">
        <v>42595.775694444441</v>
      </c>
      <c r="C4161" t="s">
        <v>34</v>
      </c>
      <c r="D4161">
        <v>1</v>
      </c>
      <c r="E4161">
        <f>INDEX(products!B:B,MATCH(challenge_2_solution_2!$C4161,products!$A:$A,0))</f>
        <v>7.9</v>
      </c>
      <c r="F4161">
        <f>INDEX(products!C:C,MATCH(challenge_2_solution_2!$C4161,products!$A:$A,0))</f>
        <v>1.58</v>
      </c>
      <c r="G4161">
        <f t="shared" si="64"/>
        <v>7.9</v>
      </c>
      <c r="H4161">
        <f t="shared" si="64"/>
        <v>1.58</v>
      </c>
    </row>
    <row r="4162" spans="1:8" x14ac:dyDescent="0.2">
      <c r="A4162" s="1">
        <v>2923</v>
      </c>
      <c r="B4162" s="3">
        <v>42595.775694444441</v>
      </c>
      <c r="C4162" t="s">
        <v>86</v>
      </c>
      <c r="D4162">
        <v>1</v>
      </c>
      <c r="E4162">
        <f>INDEX(products!B:B,MATCH(challenge_2_solution_2!$C4162,products!$A:$A,0))</f>
        <v>15.9</v>
      </c>
      <c r="F4162">
        <f>INDEX(products!C:C,MATCH(challenge_2_solution_2!$C4162,products!$A:$A,0))</f>
        <v>5.57</v>
      </c>
      <c r="G4162">
        <f t="shared" si="64"/>
        <v>15.9</v>
      </c>
      <c r="H4162">
        <f t="shared" si="64"/>
        <v>5.57</v>
      </c>
    </row>
    <row r="4163" spans="1:8" x14ac:dyDescent="0.2">
      <c r="A4163" s="1">
        <v>2924</v>
      </c>
      <c r="B4163" s="3">
        <v>42595.784722222219</v>
      </c>
      <c r="C4163" t="s">
        <v>12</v>
      </c>
      <c r="D4163">
        <v>1</v>
      </c>
      <c r="E4163">
        <f>INDEX(products!B:B,MATCH(challenge_2_solution_2!$C4163,products!$A:$A,0))</f>
        <v>5.2</v>
      </c>
      <c r="F4163">
        <f>INDEX(products!C:C,MATCH(challenge_2_solution_2!$C4163,products!$A:$A,0))</f>
        <v>3.07</v>
      </c>
      <c r="G4163">
        <f t="shared" ref="G4163:H4226" si="65">$D4163*E4163</f>
        <v>5.2</v>
      </c>
      <c r="H4163">
        <f t="shared" si="65"/>
        <v>3.07</v>
      </c>
    </row>
    <row r="4164" spans="1:8" x14ac:dyDescent="0.2">
      <c r="A4164" s="1">
        <v>2924</v>
      </c>
      <c r="B4164" s="3">
        <v>42595.784722222219</v>
      </c>
      <c r="C4164" t="s">
        <v>105</v>
      </c>
      <c r="D4164">
        <v>1</v>
      </c>
      <c r="E4164">
        <f>INDEX(products!B:B,MATCH(challenge_2_solution_2!$C4164,products!$A:$A,0))</f>
        <v>17.899999999999999</v>
      </c>
      <c r="F4164">
        <f>INDEX(products!C:C,MATCH(challenge_2_solution_2!$C4164,products!$A:$A,0))</f>
        <v>5.55</v>
      </c>
      <c r="G4164">
        <f t="shared" si="65"/>
        <v>17.899999999999999</v>
      </c>
      <c r="H4164">
        <f t="shared" si="65"/>
        <v>5.55</v>
      </c>
    </row>
    <row r="4165" spans="1:8" x14ac:dyDescent="0.2">
      <c r="A4165" s="1">
        <v>2924</v>
      </c>
      <c r="B4165" s="3">
        <v>42595.784722222219</v>
      </c>
      <c r="C4165" t="s">
        <v>126</v>
      </c>
      <c r="D4165">
        <v>1</v>
      </c>
      <c r="E4165">
        <f>INDEX(products!B:B,MATCH(challenge_2_solution_2!$C4165,products!$A:$A,0))</f>
        <v>19.899999999999999</v>
      </c>
      <c r="F4165">
        <f>INDEX(products!C:C,MATCH(challenge_2_solution_2!$C4165,products!$A:$A,0))</f>
        <v>4.58</v>
      </c>
      <c r="G4165">
        <f t="shared" si="65"/>
        <v>19.899999999999999</v>
      </c>
      <c r="H4165">
        <f t="shared" si="65"/>
        <v>4.58</v>
      </c>
    </row>
    <row r="4166" spans="1:8" x14ac:dyDescent="0.2">
      <c r="A4166" s="1">
        <v>2925</v>
      </c>
      <c r="B4166" s="3">
        <v>42595.841666666667</v>
      </c>
      <c r="C4166" t="s">
        <v>15</v>
      </c>
      <c r="D4166">
        <v>1</v>
      </c>
      <c r="E4166">
        <f>INDEX(products!B:B,MATCH(challenge_2_solution_2!$C4166,products!$A:$A,0))</f>
        <v>5.9</v>
      </c>
      <c r="F4166">
        <f>INDEX(products!C:C,MATCH(challenge_2_solution_2!$C4166,products!$A:$A,0))</f>
        <v>3.07</v>
      </c>
      <c r="G4166">
        <f t="shared" si="65"/>
        <v>5.9</v>
      </c>
      <c r="H4166">
        <f t="shared" si="65"/>
        <v>3.07</v>
      </c>
    </row>
    <row r="4167" spans="1:8" x14ac:dyDescent="0.2">
      <c r="A4167" s="1">
        <v>2925</v>
      </c>
      <c r="B4167" s="3">
        <v>42595.841666666667</v>
      </c>
      <c r="C4167" t="s">
        <v>33</v>
      </c>
      <c r="D4167">
        <v>1</v>
      </c>
      <c r="E4167">
        <f>INDEX(products!B:B,MATCH(challenge_2_solution_2!$C4167,products!$A:$A,0))</f>
        <v>7.9</v>
      </c>
      <c r="F4167">
        <f>INDEX(products!C:C,MATCH(challenge_2_solution_2!$C4167,products!$A:$A,0))</f>
        <v>2.21</v>
      </c>
      <c r="G4167">
        <f t="shared" si="65"/>
        <v>7.9</v>
      </c>
      <c r="H4167">
        <f t="shared" si="65"/>
        <v>2.21</v>
      </c>
    </row>
    <row r="4168" spans="1:8" x14ac:dyDescent="0.2">
      <c r="A4168" s="1">
        <v>2925</v>
      </c>
      <c r="B4168" s="3">
        <v>42595.841666666667</v>
      </c>
      <c r="C4168" t="s">
        <v>55</v>
      </c>
      <c r="D4168">
        <v>1</v>
      </c>
      <c r="E4168">
        <f>INDEX(products!B:B,MATCH(challenge_2_solution_2!$C4168,products!$A:$A,0))</f>
        <v>7.9</v>
      </c>
      <c r="F4168">
        <f>INDEX(products!C:C,MATCH(challenge_2_solution_2!$C4168,products!$A:$A,0))</f>
        <v>2.21</v>
      </c>
      <c r="G4168">
        <f t="shared" si="65"/>
        <v>7.9</v>
      </c>
      <c r="H4168">
        <f t="shared" si="65"/>
        <v>2.21</v>
      </c>
    </row>
    <row r="4169" spans="1:8" x14ac:dyDescent="0.2">
      <c r="A4169" s="1">
        <v>2925</v>
      </c>
      <c r="B4169" s="3">
        <v>42595.841666666667</v>
      </c>
      <c r="C4169" t="s">
        <v>62</v>
      </c>
      <c r="D4169">
        <v>1</v>
      </c>
      <c r="E4169">
        <f>INDEX(products!B:B,MATCH(challenge_2_solution_2!$C4169,products!$A:$A,0))</f>
        <v>11.9</v>
      </c>
      <c r="F4169">
        <f>INDEX(products!C:C,MATCH(challenge_2_solution_2!$C4169,products!$A:$A,0))</f>
        <v>8.33</v>
      </c>
      <c r="G4169">
        <f t="shared" si="65"/>
        <v>11.9</v>
      </c>
      <c r="H4169">
        <f t="shared" si="65"/>
        <v>8.33</v>
      </c>
    </row>
    <row r="4170" spans="1:8" x14ac:dyDescent="0.2">
      <c r="A4170" s="1">
        <v>2926</v>
      </c>
      <c r="B4170" s="3">
        <v>42595.884027777778</v>
      </c>
      <c r="C4170" t="s">
        <v>12</v>
      </c>
      <c r="D4170">
        <v>1</v>
      </c>
      <c r="E4170">
        <f>INDEX(products!B:B,MATCH(challenge_2_solution_2!$C4170,products!$A:$A,0))</f>
        <v>5.2</v>
      </c>
      <c r="F4170">
        <f>INDEX(products!C:C,MATCH(challenge_2_solution_2!$C4170,products!$A:$A,0))</f>
        <v>3.07</v>
      </c>
      <c r="G4170">
        <f t="shared" si="65"/>
        <v>5.2</v>
      </c>
      <c r="H4170">
        <f t="shared" si="65"/>
        <v>3.07</v>
      </c>
    </row>
    <row r="4171" spans="1:8" x14ac:dyDescent="0.2">
      <c r="A4171" s="1">
        <v>2926</v>
      </c>
      <c r="B4171" s="3">
        <v>42595.884027777778</v>
      </c>
      <c r="C4171" t="s">
        <v>17</v>
      </c>
      <c r="D4171">
        <v>1</v>
      </c>
      <c r="E4171">
        <f>INDEX(products!B:B,MATCH(challenge_2_solution_2!$C4171,products!$A:$A,0))</f>
        <v>5.9</v>
      </c>
      <c r="F4171">
        <f>INDEX(products!C:C,MATCH(challenge_2_solution_2!$C4171,products!$A:$A,0))</f>
        <v>2.83</v>
      </c>
      <c r="G4171">
        <f t="shared" si="65"/>
        <v>5.9</v>
      </c>
      <c r="H4171">
        <f t="shared" si="65"/>
        <v>2.83</v>
      </c>
    </row>
    <row r="4172" spans="1:8" x14ac:dyDescent="0.2">
      <c r="A4172" s="1">
        <v>2926</v>
      </c>
      <c r="B4172" s="3">
        <v>42595.884027777778</v>
      </c>
      <c r="C4172" t="s">
        <v>34</v>
      </c>
      <c r="D4172">
        <v>2</v>
      </c>
      <c r="E4172">
        <f>INDEX(products!B:B,MATCH(challenge_2_solution_2!$C4172,products!$A:$A,0))</f>
        <v>7.9</v>
      </c>
      <c r="F4172">
        <f>INDEX(products!C:C,MATCH(challenge_2_solution_2!$C4172,products!$A:$A,0))</f>
        <v>1.58</v>
      </c>
      <c r="G4172">
        <f t="shared" si="65"/>
        <v>15.8</v>
      </c>
      <c r="H4172">
        <f t="shared" si="65"/>
        <v>3.16</v>
      </c>
    </row>
    <row r="4173" spans="1:8" x14ac:dyDescent="0.2">
      <c r="A4173" s="1">
        <v>2926</v>
      </c>
      <c r="B4173" s="3">
        <v>42595.884027777778</v>
      </c>
      <c r="C4173" t="s">
        <v>57</v>
      </c>
      <c r="D4173">
        <v>1</v>
      </c>
      <c r="E4173">
        <f>INDEX(products!B:B,MATCH(challenge_2_solution_2!$C4173,products!$A:$A,0))</f>
        <v>9.9</v>
      </c>
      <c r="F4173">
        <f>INDEX(products!C:C,MATCH(challenge_2_solution_2!$C4173,products!$A:$A,0))</f>
        <v>3.76</v>
      </c>
      <c r="G4173">
        <f t="shared" si="65"/>
        <v>9.9</v>
      </c>
      <c r="H4173">
        <f t="shared" si="65"/>
        <v>3.76</v>
      </c>
    </row>
    <row r="4174" spans="1:8" x14ac:dyDescent="0.2">
      <c r="A4174" s="1">
        <v>2926</v>
      </c>
      <c r="B4174" s="3">
        <v>42595.884027777778</v>
      </c>
      <c r="C4174" t="s">
        <v>61</v>
      </c>
      <c r="D4174">
        <v>1</v>
      </c>
      <c r="E4174">
        <f>INDEX(products!B:B,MATCH(challenge_2_solution_2!$C4174,products!$A:$A,0))</f>
        <v>11.9</v>
      </c>
      <c r="F4174">
        <f>INDEX(products!C:C,MATCH(challenge_2_solution_2!$C4174,products!$A:$A,0))</f>
        <v>7.74</v>
      </c>
      <c r="G4174">
        <f t="shared" si="65"/>
        <v>11.9</v>
      </c>
      <c r="H4174">
        <f t="shared" si="65"/>
        <v>7.74</v>
      </c>
    </row>
    <row r="4175" spans="1:8" x14ac:dyDescent="0.2">
      <c r="A4175" s="1">
        <v>2926</v>
      </c>
      <c r="B4175" s="3">
        <v>42595.884027777778</v>
      </c>
      <c r="C4175" t="s">
        <v>86</v>
      </c>
      <c r="D4175">
        <v>1</v>
      </c>
      <c r="E4175">
        <f>INDEX(products!B:B,MATCH(challenge_2_solution_2!$C4175,products!$A:$A,0))</f>
        <v>15.9</v>
      </c>
      <c r="F4175">
        <f>INDEX(products!C:C,MATCH(challenge_2_solution_2!$C4175,products!$A:$A,0))</f>
        <v>5.57</v>
      </c>
      <c r="G4175">
        <f t="shared" si="65"/>
        <v>15.9</v>
      </c>
      <c r="H4175">
        <f t="shared" si="65"/>
        <v>5.57</v>
      </c>
    </row>
    <row r="4176" spans="1:8" x14ac:dyDescent="0.2">
      <c r="A4176" s="1">
        <v>2926</v>
      </c>
      <c r="B4176" s="3">
        <v>42595.884027777778</v>
      </c>
      <c r="C4176" t="s">
        <v>103</v>
      </c>
      <c r="D4176">
        <v>1</v>
      </c>
      <c r="E4176">
        <f>INDEX(products!B:B,MATCH(challenge_2_solution_2!$C4176,products!$A:$A,0))</f>
        <v>17.899999999999999</v>
      </c>
      <c r="F4176">
        <f>INDEX(products!C:C,MATCH(challenge_2_solution_2!$C4176,products!$A:$A,0))</f>
        <v>12.35</v>
      </c>
      <c r="G4176">
        <f t="shared" si="65"/>
        <v>17.899999999999999</v>
      </c>
      <c r="H4176">
        <f t="shared" si="65"/>
        <v>12.35</v>
      </c>
    </row>
    <row r="4177" spans="1:8" x14ac:dyDescent="0.2">
      <c r="A4177" s="1">
        <v>2926</v>
      </c>
      <c r="B4177" s="3">
        <v>42595.884027777778</v>
      </c>
      <c r="C4177" t="s">
        <v>146</v>
      </c>
      <c r="D4177">
        <v>1</v>
      </c>
      <c r="E4177">
        <f>INDEX(products!B:B,MATCH(challenge_2_solution_2!$C4177,products!$A:$A,0))</f>
        <v>19.899999999999999</v>
      </c>
      <c r="F4177">
        <f>INDEX(products!C:C,MATCH(challenge_2_solution_2!$C4177,products!$A:$A,0))</f>
        <v>5.77</v>
      </c>
      <c r="G4177">
        <f t="shared" si="65"/>
        <v>19.899999999999999</v>
      </c>
      <c r="H4177">
        <f t="shared" si="65"/>
        <v>5.77</v>
      </c>
    </row>
    <row r="4178" spans="1:8" x14ac:dyDescent="0.2">
      <c r="A4178" s="1">
        <v>2927</v>
      </c>
      <c r="B4178" s="3">
        <v>42595.886111111111</v>
      </c>
      <c r="C4178" t="s">
        <v>57</v>
      </c>
      <c r="D4178">
        <v>2</v>
      </c>
      <c r="E4178">
        <f>INDEX(products!B:B,MATCH(challenge_2_solution_2!$C4178,products!$A:$A,0))</f>
        <v>9.9</v>
      </c>
      <c r="F4178">
        <f>INDEX(products!C:C,MATCH(challenge_2_solution_2!$C4178,products!$A:$A,0))</f>
        <v>3.76</v>
      </c>
      <c r="G4178">
        <f t="shared" si="65"/>
        <v>19.8</v>
      </c>
      <c r="H4178">
        <f t="shared" si="65"/>
        <v>7.52</v>
      </c>
    </row>
    <row r="4179" spans="1:8" x14ac:dyDescent="0.2">
      <c r="A4179" s="1">
        <v>2935</v>
      </c>
      <c r="B4179" s="3">
        <v>42596.755555555559</v>
      </c>
      <c r="C4179" t="s">
        <v>11</v>
      </c>
      <c r="D4179">
        <v>1</v>
      </c>
      <c r="E4179">
        <f>INDEX(products!B:B,MATCH(challenge_2_solution_2!$C4179,products!$A:$A,0))</f>
        <v>3.9</v>
      </c>
      <c r="F4179">
        <f>INDEX(products!C:C,MATCH(challenge_2_solution_2!$C4179,products!$A:$A,0))</f>
        <v>2.42</v>
      </c>
      <c r="G4179">
        <f t="shared" si="65"/>
        <v>3.9</v>
      </c>
      <c r="H4179">
        <f t="shared" si="65"/>
        <v>2.42</v>
      </c>
    </row>
    <row r="4180" spans="1:8" x14ac:dyDescent="0.2">
      <c r="A4180" s="1">
        <v>2935</v>
      </c>
      <c r="B4180" s="3">
        <v>42596.755555555559</v>
      </c>
      <c r="C4180" t="s">
        <v>28</v>
      </c>
      <c r="D4180">
        <v>1</v>
      </c>
      <c r="E4180">
        <f>INDEX(products!B:B,MATCH(challenge_2_solution_2!$C4180,products!$A:$A,0))</f>
        <v>7.9</v>
      </c>
      <c r="F4180">
        <f>INDEX(products!C:C,MATCH(challenge_2_solution_2!$C4180,products!$A:$A,0))</f>
        <v>2.4500000000000002</v>
      </c>
      <c r="G4180">
        <f t="shared" si="65"/>
        <v>7.9</v>
      </c>
      <c r="H4180">
        <f t="shared" si="65"/>
        <v>2.4500000000000002</v>
      </c>
    </row>
    <row r="4181" spans="1:8" x14ac:dyDescent="0.2">
      <c r="A4181" s="1">
        <v>2935</v>
      </c>
      <c r="B4181" s="3">
        <v>42596.755555555559</v>
      </c>
      <c r="C4181" t="s">
        <v>76</v>
      </c>
      <c r="D4181">
        <v>1</v>
      </c>
      <c r="E4181">
        <f>INDEX(products!B:B,MATCH(challenge_2_solution_2!$C4181,products!$A:$A,0))</f>
        <v>11.9</v>
      </c>
      <c r="F4181">
        <f>INDEX(products!C:C,MATCH(challenge_2_solution_2!$C4181,products!$A:$A,0))</f>
        <v>7.26</v>
      </c>
      <c r="G4181">
        <f t="shared" si="65"/>
        <v>11.9</v>
      </c>
      <c r="H4181">
        <f t="shared" si="65"/>
        <v>7.26</v>
      </c>
    </row>
    <row r="4182" spans="1:8" x14ac:dyDescent="0.2">
      <c r="A4182" s="1">
        <v>2935</v>
      </c>
      <c r="B4182" s="3">
        <v>42596.755555555559</v>
      </c>
      <c r="C4182" t="s">
        <v>97</v>
      </c>
      <c r="D4182">
        <v>1</v>
      </c>
      <c r="E4182">
        <f>INDEX(products!B:B,MATCH(challenge_2_solution_2!$C4182,products!$A:$A,0))</f>
        <v>17.899999999999999</v>
      </c>
      <c r="F4182">
        <f>INDEX(products!C:C,MATCH(challenge_2_solution_2!$C4182,products!$A:$A,0))</f>
        <v>11.81</v>
      </c>
      <c r="G4182">
        <f t="shared" si="65"/>
        <v>17.899999999999999</v>
      </c>
      <c r="H4182">
        <f t="shared" si="65"/>
        <v>11.81</v>
      </c>
    </row>
    <row r="4183" spans="1:8" x14ac:dyDescent="0.2">
      <c r="A4183" s="1">
        <v>2935</v>
      </c>
      <c r="B4183" s="3">
        <v>42596.755555555559</v>
      </c>
      <c r="C4183" t="s">
        <v>99</v>
      </c>
      <c r="D4183">
        <v>1</v>
      </c>
      <c r="E4183">
        <f>INDEX(products!B:B,MATCH(challenge_2_solution_2!$C4183,products!$A:$A,0))</f>
        <v>17.899999999999999</v>
      </c>
      <c r="F4183">
        <f>INDEX(products!C:C,MATCH(challenge_2_solution_2!$C4183,products!$A:$A,0))</f>
        <v>10.74</v>
      </c>
      <c r="G4183">
        <f t="shared" si="65"/>
        <v>17.899999999999999</v>
      </c>
      <c r="H4183">
        <f t="shared" si="65"/>
        <v>10.74</v>
      </c>
    </row>
    <row r="4184" spans="1:8" x14ac:dyDescent="0.2">
      <c r="A4184" s="1">
        <v>2936</v>
      </c>
      <c r="B4184" s="3">
        <v>42596.756944444445</v>
      </c>
      <c r="C4184" t="s">
        <v>10</v>
      </c>
      <c r="D4184">
        <v>1</v>
      </c>
      <c r="E4184">
        <f>INDEX(products!B:B,MATCH(challenge_2_solution_2!$C4184,products!$A:$A,0))</f>
        <v>3.9</v>
      </c>
      <c r="F4184">
        <f>INDEX(products!C:C,MATCH(challenge_2_solution_2!$C4184,products!$A:$A,0))</f>
        <v>1.17</v>
      </c>
      <c r="G4184">
        <f t="shared" si="65"/>
        <v>3.9</v>
      </c>
      <c r="H4184">
        <f t="shared" si="65"/>
        <v>1.17</v>
      </c>
    </row>
    <row r="4185" spans="1:8" x14ac:dyDescent="0.2">
      <c r="A4185" s="1">
        <v>2936</v>
      </c>
      <c r="B4185" s="3">
        <v>42596.756944444445</v>
      </c>
      <c r="C4185" t="s">
        <v>17</v>
      </c>
      <c r="D4185">
        <v>1</v>
      </c>
      <c r="E4185">
        <f>INDEX(products!B:B,MATCH(challenge_2_solution_2!$C4185,products!$A:$A,0))</f>
        <v>5.9</v>
      </c>
      <c r="F4185">
        <f>INDEX(products!C:C,MATCH(challenge_2_solution_2!$C4185,products!$A:$A,0))</f>
        <v>2.83</v>
      </c>
      <c r="G4185">
        <f t="shared" si="65"/>
        <v>5.9</v>
      </c>
      <c r="H4185">
        <f t="shared" si="65"/>
        <v>2.83</v>
      </c>
    </row>
    <row r="4186" spans="1:8" x14ac:dyDescent="0.2">
      <c r="A4186" s="1">
        <v>2936</v>
      </c>
      <c r="B4186" s="3">
        <v>42596.756944444445</v>
      </c>
      <c r="C4186" t="s">
        <v>53</v>
      </c>
      <c r="D4186">
        <v>1</v>
      </c>
      <c r="E4186">
        <f>INDEX(products!B:B,MATCH(challenge_2_solution_2!$C4186,products!$A:$A,0))</f>
        <v>9.9</v>
      </c>
      <c r="F4186">
        <f>INDEX(products!C:C,MATCH(challenge_2_solution_2!$C4186,products!$A:$A,0))</f>
        <v>3.86</v>
      </c>
      <c r="G4186">
        <f t="shared" si="65"/>
        <v>9.9</v>
      </c>
      <c r="H4186">
        <f t="shared" si="65"/>
        <v>3.86</v>
      </c>
    </row>
    <row r="4187" spans="1:8" x14ac:dyDescent="0.2">
      <c r="A4187" s="1">
        <v>2936</v>
      </c>
      <c r="B4187" s="3">
        <v>42596.756944444445</v>
      </c>
      <c r="C4187" t="s">
        <v>96</v>
      </c>
      <c r="D4187">
        <v>1</v>
      </c>
      <c r="E4187">
        <f>INDEX(products!B:B,MATCH(challenge_2_solution_2!$C4187,products!$A:$A,0))</f>
        <v>17.899999999999999</v>
      </c>
      <c r="F4187">
        <f>INDEX(products!C:C,MATCH(challenge_2_solution_2!$C4187,products!$A:$A,0))</f>
        <v>10.92</v>
      </c>
      <c r="G4187">
        <f t="shared" si="65"/>
        <v>17.899999999999999</v>
      </c>
      <c r="H4187">
        <f t="shared" si="65"/>
        <v>10.92</v>
      </c>
    </row>
    <row r="4188" spans="1:8" x14ac:dyDescent="0.2">
      <c r="A4188" s="1">
        <v>2937</v>
      </c>
      <c r="B4188" s="3">
        <v>42596.76666666667</v>
      </c>
      <c r="C4188" t="s">
        <v>8</v>
      </c>
      <c r="D4188">
        <v>1</v>
      </c>
      <c r="E4188">
        <f>INDEX(products!B:B,MATCH(challenge_2_solution_2!$C4188,products!$A:$A,0))</f>
        <v>1.6</v>
      </c>
      <c r="F4188">
        <f>INDEX(products!C:C,MATCH(challenge_2_solution_2!$C4188,products!$A:$A,0))</f>
        <v>0.77</v>
      </c>
      <c r="G4188">
        <f t="shared" si="65"/>
        <v>1.6</v>
      </c>
      <c r="H4188">
        <f t="shared" si="65"/>
        <v>0.77</v>
      </c>
    </row>
    <row r="4189" spans="1:8" x14ac:dyDescent="0.2">
      <c r="A4189" s="1">
        <v>2937</v>
      </c>
      <c r="B4189" s="3">
        <v>42596.76666666667</v>
      </c>
      <c r="C4189" t="s">
        <v>14</v>
      </c>
      <c r="D4189">
        <v>1</v>
      </c>
      <c r="E4189">
        <f>INDEX(products!B:B,MATCH(challenge_2_solution_2!$C4189,products!$A:$A,0))</f>
        <v>5.9</v>
      </c>
      <c r="F4189">
        <f>INDEX(products!C:C,MATCH(challenge_2_solution_2!$C4189,products!$A:$A,0))</f>
        <v>2.36</v>
      </c>
      <c r="G4189">
        <f t="shared" si="65"/>
        <v>5.9</v>
      </c>
      <c r="H4189">
        <f t="shared" si="65"/>
        <v>2.36</v>
      </c>
    </row>
    <row r="4190" spans="1:8" x14ac:dyDescent="0.2">
      <c r="A4190" s="1">
        <v>2937</v>
      </c>
      <c r="B4190" s="3">
        <v>42596.76666666667</v>
      </c>
      <c r="C4190" t="s">
        <v>33</v>
      </c>
      <c r="D4190">
        <v>1</v>
      </c>
      <c r="E4190">
        <f>INDEX(products!B:B,MATCH(challenge_2_solution_2!$C4190,products!$A:$A,0))</f>
        <v>7.9</v>
      </c>
      <c r="F4190">
        <f>INDEX(products!C:C,MATCH(challenge_2_solution_2!$C4190,products!$A:$A,0))</f>
        <v>2.21</v>
      </c>
      <c r="G4190">
        <f t="shared" si="65"/>
        <v>7.9</v>
      </c>
      <c r="H4190">
        <f t="shared" si="65"/>
        <v>2.21</v>
      </c>
    </row>
    <row r="4191" spans="1:8" x14ac:dyDescent="0.2">
      <c r="A4191" s="1">
        <v>2937</v>
      </c>
      <c r="B4191" s="3">
        <v>42596.76666666667</v>
      </c>
      <c r="C4191" t="s">
        <v>68</v>
      </c>
      <c r="D4191">
        <v>1</v>
      </c>
      <c r="E4191">
        <f>INDEX(products!B:B,MATCH(challenge_2_solution_2!$C4191,products!$A:$A,0))</f>
        <v>11.9</v>
      </c>
      <c r="F4191">
        <f>INDEX(products!C:C,MATCH(challenge_2_solution_2!$C4191,products!$A:$A,0))</f>
        <v>3.69</v>
      </c>
      <c r="G4191">
        <f t="shared" si="65"/>
        <v>11.9</v>
      </c>
      <c r="H4191">
        <f t="shared" si="65"/>
        <v>3.69</v>
      </c>
    </row>
    <row r="4192" spans="1:8" x14ac:dyDescent="0.2">
      <c r="A4192" s="1">
        <v>2937</v>
      </c>
      <c r="B4192" s="3">
        <v>42596.76666666667</v>
      </c>
      <c r="C4192" t="s">
        <v>118</v>
      </c>
      <c r="D4192">
        <v>1</v>
      </c>
      <c r="E4192">
        <f>INDEX(products!B:B,MATCH(challenge_2_solution_2!$C4192,products!$A:$A,0))</f>
        <v>19.899999999999999</v>
      </c>
      <c r="F4192">
        <f>INDEX(products!C:C,MATCH(challenge_2_solution_2!$C4192,products!$A:$A,0))</f>
        <v>12.74</v>
      </c>
      <c r="G4192">
        <f t="shared" si="65"/>
        <v>19.899999999999999</v>
      </c>
      <c r="H4192">
        <f t="shared" si="65"/>
        <v>12.74</v>
      </c>
    </row>
    <row r="4193" spans="1:8" x14ac:dyDescent="0.2">
      <c r="A4193" s="1">
        <v>2938</v>
      </c>
      <c r="B4193" s="3">
        <v>42596.781944444447</v>
      </c>
      <c r="C4193" t="s">
        <v>18</v>
      </c>
      <c r="D4193">
        <v>1</v>
      </c>
      <c r="E4193">
        <f>INDEX(products!B:B,MATCH(challenge_2_solution_2!$C4193,products!$A:$A,0))</f>
        <v>5.9</v>
      </c>
      <c r="F4193">
        <f>INDEX(products!C:C,MATCH(challenge_2_solution_2!$C4193,products!$A:$A,0))</f>
        <v>3.6</v>
      </c>
      <c r="G4193">
        <f t="shared" si="65"/>
        <v>5.9</v>
      </c>
      <c r="H4193">
        <f t="shared" si="65"/>
        <v>3.6</v>
      </c>
    </row>
    <row r="4194" spans="1:8" x14ac:dyDescent="0.2">
      <c r="A4194" s="1">
        <v>2938</v>
      </c>
      <c r="B4194" s="3">
        <v>42596.781944444447</v>
      </c>
      <c r="C4194" t="s">
        <v>14</v>
      </c>
      <c r="D4194">
        <v>1</v>
      </c>
      <c r="E4194">
        <f>INDEX(products!B:B,MATCH(challenge_2_solution_2!$C4194,products!$A:$A,0))</f>
        <v>5.9</v>
      </c>
      <c r="F4194">
        <f>INDEX(products!C:C,MATCH(challenge_2_solution_2!$C4194,products!$A:$A,0))</f>
        <v>2.36</v>
      </c>
      <c r="G4194">
        <f t="shared" si="65"/>
        <v>5.9</v>
      </c>
      <c r="H4194">
        <f t="shared" si="65"/>
        <v>2.36</v>
      </c>
    </row>
    <row r="4195" spans="1:8" x14ac:dyDescent="0.2">
      <c r="A4195" s="1">
        <v>2938</v>
      </c>
      <c r="B4195" s="3">
        <v>42596.781944444447</v>
      </c>
      <c r="C4195" t="s">
        <v>33</v>
      </c>
      <c r="D4195">
        <v>1</v>
      </c>
      <c r="E4195">
        <f>INDEX(products!B:B,MATCH(challenge_2_solution_2!$C4195,products!$A:$A,0))</f>
        <v>7.9</v>
      </c>
      <c r="F4195">
        <f>INDEX(products!C:C,MATCH(challenge_2_solution_2!$C4195,products!$A:$A,0))</f>
        <v>2.21</v>
      </c>
      <c r="G4195">
        <f t="shared" si="65"/>
        <v>7.9</v>
      </c>
      <c r="H4195">
        <f t="shared" si="65"/>
        <v>2.21</v>
      </c>
    </row>
    <row r="4196" spans="1:8" x14ac:dyDescent="0.2">
      <c r="A4196" s="1">
        <v>2938</v>
      </c>
      <c r="B4196" s="3">
        <v>42596.781944444447</v>
      </c>
      <c r="C4196" t="s">
        <v>84</v>
      </c>
      <c r="D4196">
        <v>1</v>
      </c>
      <c r="E4196">
        <f>INDEX(products!B:B,MATCH(challenge_2_solution_2!$C4196,products!$A:$A,0))</f>
        <v>11.9</v>
      </c>
      <c r="F4196">
        <f>INDEX(products!C:C,MATCH(challenge_2_solution_2!$C4196,products!$A:$A,0))</f>
        <v>2.38</v>
      </c>
      <c r="G4196">
        <f t="shared" si="65"/>
        <v>11.9</v>
      </c>
      <c r="H4196">
        <f t="shared" si="65"/>
        <v>2.38</v>
      </c>
    </row>
    <row r="4197" spans="1:8" x14ac:dyDescent="0.2">
      <c r="A4197" s="1">
        <v>2938</v>
      </c>
      <c r="B4197" s="3">
        <v>42596.781944444447</v>
      </c>
      <c r="C4197" t="s">
        <v>103</v>
      </c>
      <c r="D4197">
        <v>1</v>
      </c>
      <c r="E4197">
        <f>INDEX(products!B:B,MATCH(challenge_2_solution_2!$C4197,products!$A:$A,0))</f>
        <v>17.899999999999999</v>
      </c>
      <c r="F4197">
        <f>INDEX(products!C:C,MATCH(challenge_2_solution_2!$C4197,products!$A:$A,0))</f>
        <v>12.35</v>
      </c>
      <c r="G4197">
        <f t="shared" si="65"/>
        <v>17.899999999999999</v>
      </c>
      <c r="H4197">
        <f t="shared" si="65"/>
        <v>12.35</v>
      </c>
    </row>
    <row r="4198" spans="1:8" x14ac:dyDescent="0.2">
      <c r="A4198" s="1">
        <v>2938</v>
      </c>
      <c r="B4198" s="3">
        <v>42596.781944444447</v>
      </c>
      <c r="C4198" t="s">
        <v>89</v>
      </c>
      <c r="D4198">
        <v>1</v>
      </c>
      <c r="E4198">
        <f>INDEX(products!B:B,MATCH(challenge_2_solution_2!$C4198,products!$A:$A,0))</f>
        <v>17.899999999999999</v>
      </c>
      <c r="F4198">
        <f>INDEX(products!C:C,MATCH(challenge_2_solution_2!$C4198,products!$A:$A,0))</f>
        <v>3.94</v>
      </c>
      <c r="G4198">
        <f t="shared" si="65"/>
        <v>17.899999999999999</v>
      </c>
      <c r="H4198">
        <f t="shared" si="65"/>
        <v>3.94</v>
      </c>
    </row>
    <row r="4199" spans="1:8" x14ac:dyDescent="0.2">
      <c r="A4199" s="1">
        <v>2939</v>
      </c>
      <c r="B4199" s="3">
        <v>42596.836111111108</v>
      </c>
      <c r="C4199" t="s">
        <v>5</v>
      </c>
      <c r="D4199">
        <v>1</v>
      </c>
      <c r="E4199">
        <f>INDEX(products!B:B,MATCH(challenge_2_solution_2!$C4199,products!$A:$A,0))</f>
        <v>1</v>
      </c>
      <c r="F4199">
        <f>INDEX(products!C:C,MATCH(challenge_2_solution_2!$C4199,products!$A:$A,0))</f>
        <v>0.31</v>
      </c>
      <c r="G4199">
        <f t="shared" si="65"/>
        <v>1</v>
      </c>
      <c r="H4199">
        <f t="shared" si="65"/>
        <v>0.31</v>
      </c>
    </row>
    <row r="4200" spans="1:8" x14ac:dyDescent="0.2">
      <c r="A4200" s="1">
        <v>2939</v>
      </c>
      <c r="B4200" s="3">
        <v>42596.836111111108</v>
      </c>
      <c r="C4200" t="s">
        <v>8</v>
      </c>
      <c r="D4200">
        <v>2</v>
      </c>
      <c r="E4200">
        <f>INDEX(products!B:B,MATCH(challenge_2_solution_2!$C4200,products!$A:$A,0))</f>
        <v>1.6</v>
      </c>
      <c r="F4200">
        <f>INDEX(products!C:C,MATCH(challenge_2_solution_2!$C4200,products!$A:$A,0))</f>
        <v>0.77</v>
      </c>
      <c r="G4200">
        <f t="shared" si="65"/>
        <v>3.2</v>
      </c>
      <c r="H4200">
        <f t="shared" si="65"/>
        <v>1.54</v>
      </c>
    </row>
    <row r="4201" spans="1:8" x14ac:dyDescent="0.2">
      <c r="A4201" s="1">
        <v>2939</v>
      </c>
      <c r="B4201" s="3">
        <v>42596.836111111108</v>
      </c>
      <c r="C4201" t="s">
        <v>19</v>
      </c>
      <c r="D4201">
        <v>1</v>
      </c>
      <c r="E4201">
        <f>INDEX(products!B:B,MATCH(challenge_2_solution_2!$C4201,products!$A:$A,0))</f>
        <v>5.9</v>
      </c>
      <c r="F4201">
        <f>INDEX(products!C:C,MATCH(challenge_2_solution_2!$C4201,products!$A:$A,0))</f>
        <v>1.65</v>
      </c>
      <c r="G4201">
        <f t="shared" si="65"/>
        <v>5.9</v>
      </c>
      <c r="H4201">
        <f t="shared" si="65"/>
        <v>1.65</v>
      </c>
    </row>
    <row r="4202" spans="1:8" x14ac:dyDescent="0.2">
      <c r="A4202" s="1">
        <v>2939</v>
      </c>
      <c r="B4202" s="3">
        <v>42596.836111111108</v>
      </c>
      <c r="C4202" t="s">
        <v>17</v>
      </c>
      <c r="D4202">
        <v>1</v>
      </c>
      <c r="E4202">
        <f>INDEX(products!B:B,MATCH(challenge_2_solution_2!$C4202,products!$A:$A,0))</f>
        <v>5.9</v>
      </c>
      <c r="F4202">
        <f>INDEX(products!C:C,MATCH(challenge_2_solution_2!$C4202,products!$A:$A,0))</f>
        <v>2.83</v>
      </c>
      <c r="G4202">
        <f t="shared" si="65"/>
        <v>5.9</v>
      </c>
      <c r="H4202">
        <f t="shared" si="65"/>
        <v>2.83</v>
      </c>
    </row>
    <row r="4203" spans="1:8" x14ac:dyDescent="0.2">
      <c r="A4203" s="1">
        <v>2939</v>
      </c>
      <c r="B4203" s="3">
        <v>42596.836111111108</v>
      </c>
      <c r="C4203" t="s">
        <v>33</v>
      </c>
      <c r="D4203">
        <v>1</v>
      </c>
      <c r="E4203">
        <f>INDEX(products!B:B,MATCH(challenge_2_solution_2!$C4203,products!$A:$A,0))</f>
        <v>7.9</v>
      </c>
      <c r="F4203">
        <f>INDEX(products!C:C,MATCH(challenge_2_solution_2!$C4203,products!$A:$A,0))</f>
        <v>2.21</v>
      </c>
      <c r="G4203">
        <f t="shared" si="65"/>
        <v>7.9</v>
      </c>
      <c r="H4203">
        <f t="shared" si="65"/>
        <v>2.21</v>
      </c>
    </row>
    <row r="4204" spans="1:8" x14ac:dyDescent="0.2">
      <c r="A4204" s="1">
        <v>2939</v>
      </c>
      <c r="B4204" s="3">
        <v>42596.836111111108</v>
      </c>
      <c r="C4204" t="s">
        <v>76</v>
      </c>
      <c r="D4204">
        <v>1</v>
      </c>
      <c r="E4204">
        <f>INDEX(products!B:B,MATCH(challenge_2_solution_2!$C4204,products!$A:$A,0))</f>
        <v>11.9</v>
      </c>
      <c r="F4204">
        <f>INDEX(products!C:C,MATCH(challenge_2_solution_2!$C4204,products!$A:$A,0))</f>
        <v>7.26</v>
      </c>
      <c r="G4204">
        <f t="shared" si="65"/>
        <v>11.9</v>
      </c>
      <c r="H4204">
        <f t="shared" si="65"/>
        <v>7.26</v>
      </c>
    </row>
    <row r="4205" spans="1:8" x14ac:dyDescent="0.2">
      <c r="A4205" s="1">
        <v>2939</v>
      </c>
      <c r="B4205" s="3">
        <v>42596.836111111108</v>
      </c>
      <c r="C4205" t="s">
        <v>118</v>
      </c>
      <c r="D4205">
        <v>1</v>
      </c>
      <c r="E4205">
        <f>INDEX(products!B:B,MATCH(challenge_2_solution_2!$C4205,products!$A:$A,0))</f>
        <v>19.899999999999999</v>
      </c>
      <c r="F4205">
        <f>INDEX(products!C:C,MATCH(challenge_2_solution_2!$C4205,products!$A:$A,0))</f>
        <v>12.74</v>
      </c>
      <c r="G4205">
        <f t="shared" si="65"/>
        <v>19.899999999999999</v>
      </c>
      <c r="H4205">
        <f t="shared" si="65"/>
        <v>12.74</v>
      </c>
    </row>
    <row r="4206" spans="1:8" x14ac:dyDescent="0.2">
      <c r="A4206" s="1">
        <v>2940</v>
      </c>
      <c r="B4206" s="3">
        <v>42597.742361111108</v>
      </c>
      <c r="C4206" t="s">
        <v>15</v>
      </c>
      <c r="D4206">
        <v>1</v>
      </c>
      <c r="E4206">
        <f>INDEX(products!B:B,MATCH(challenge_2_solution_2!$C4206,products!$A:$A,0))</f>
        <v>5.9</v>
      </c>
      <c r="F4206">
        <f>INDEX(products!C:C,MATCH(challenge_2_solution_2!$C4206,products!$A:$A,0))</f>
        <v>3.07</v>
      </c>
      <c r="G4206">
        <f t="shared" si="65"/>
        <v>5.9</v>
      </c>
      <c r="H4206">
        <f t="shared" si="65"/>
        <v>3.07</v>
      </c>
    </row>
    <row r="4207" spans="1:8" x14ac:dyDescent="0.2">
      <c r="A4207" s="1">
        <v>2940</v>
      </c>
      <c r="B4207" s="3">
        <v>42597.742361111108</v>
      </c>
      <c r="C4207" t="s">
        <v>33</v>
      </c>
      <c r="D4207">
        <v>1</v>
      </c>
      <c r="E4207">
        <f>INDEX(products!B:B,MATCH(challenge_2_solution_2!$C4207,products!$A:$A,0))</f>
        <v>7.9</v>
      </c>
      <c r="F4207">
        <f>INDEX(products!C:C,MATCH(challenge_2_solution_2!$C4207,products!$A:$A,0))</f>
        <v>2.21</v>
      </c>
      <c r="G4207">
        <f t="shared" si="65"/>
        <v>7.9</v>
      </c>
      <c r="H4207">
        <f t="shared" si="65"/>
        <v>2.21</v>
      </c>
    </row>
    <row r="4208" spans="1:8" x14ac:dyDescent="0.2">
      <c r="A4208" s="1">
        <v>2940</v>
      </c>
      <c r="B4208" s="3">
        <v>42597.742361111108</v>
      </c>
      <c r="C4208" t="s">
        <v>28</v>
      </c>
      <c r="D4208">
        <v>1</v>
      </c>
      <c r="E4208">
        <f>INDEX(products!B:B,MATCH(challenge_2_solution_2!$C4208,products!$A:$A,0))</f>
        <v>7.9</v>
      </c>
      <c r="F4208">
        <f>INDEX(products!C:C,MATCH(challenge_2_solution_2!$C4208,products!$A:$A,0))</f>
        <v>2.4500000000000002</v>
      </c>
      <c r="G4208">
        <f t="shared" si="65"/>
        <v>7.9</v>
      </c>
      <c r="H4208">
        <f t="shared" si="65"/>
        <v>2.4500000000000002</v>
      </c>
    </row>
    <row r="4209" spans="1:8" x14ac:dyDescent="0.2">
      <c r="A4209" s="1">
        <v>2940</v>
      </c>
      <c r="B4209" s="3">
        <v>42597.742361111108</v>
      </c>
      <c r="C4209" t="s">
        <v>109</v>
      </c>
      <c r="D4209">
        <v>1</v>
      </c>
      <c r="E4209">
        <f>INDEX(products!B:B,MATCH(challenge_2_solution_2!$C4209,products!$A:$A,0))</f>
        <v>17.899999999999999</v>
      </c>
      <c r="F4209">
        <f>INDEX(products!C:C,MATCH(challenge_2_solution_2!$C4209,products!$A:$A,0))</f>
        <v>4.12</v>
      </c>
      <c r="G4209">
        <f t="shared" si="65"/>
        <v>17.899999999999999</v>
      </c>
      <c r="H4209">
        <f t="shared" si="65"/>
        <v>4.12</v>
      </c>
    </row>
    <row r="4210" spans="1:8" x14ac:dyDescent="0.2">
      <c r="A4210" s="1">
        <v>2941</v>
      </c>
      <c r="B4210" s="3">
        <v>42597.769444444442</v>
      </c>
      <c r="C4210" t="s">
        <v>4</v>
      </c>
      <c r="D4210">
        <v>2</v>
      </c>
      <c r="E4210">
        <f>INDEX(products!B:B,MATCH(challenge_2_solution_2!$C4210,products!$A:$A,0))</f>
        <v>1</v>
      </c>
      <c r="F4210">
        <f>INDEX(products!C:C,MATCH(challenge_2_solution_2!$C4210,products!$A:$A,0))</f>
        <v>0.61</v>
      </c>
      <c r="G4210">
        <f t="shared" si="65"/>
        <v>2</v>
      </c>
      <c r="H4210">
        <f t="shared" si="65"/>
        <v>1.22</v>
      </c>
    </row>
    <row r="4211" spans="1:8" x14ac:dyDescent="0.2">
      <c r="A4211" s="1">
        <v>2941</v>
      </c>
      <c r="B4211" s="3">
        <v>42597.769444444442</v>
      </c>
      <c r="C4211" t="s">
        <v>3</v>
      </c>
      <c r="D4211">
        <v>1</v>
      </c>
      <c r="E4211">
        <f>INDEX(products!B:B,MATCH(challenge_2_solution_2!$C4211,products!$A:$A,0))</f>
        <v>1</v>
      </c>
      <c r="F4211">
        <f>INDEX(products!C:C,MATCH(challenge_2_solution_2!$C4211,products!$A:$A,0))</f>
        <v>0.5</v>
      </c>
      <c r="G4211">
        <f t="shared" si="65"/>
        <v>1</v>
      </c>
      <c r="H4211">
        <f t="shared" si="65"/>
        <v>0.5</v>
      </c>
    </row>
    <row r="4212" spans="1:8" x14ac:dyDescent="0.2">
      <c r="A4212" s="1">
        <v>2941</v>
      </c>
      <c r="B4212" s="3">
        <v>42597.769444444442</v>
      </c>
      <c r="C4212" t="s">
        <v>8</v>
      </c>
      <c r="D4212">
        <v>5</v>
      </c>
      <c r="E4212">
        <f>INDEX(products!B:B,MATCH(challenge_2_solution_2!$C4212,products!$A:$A,0))</f>
        <v>1.6</v>
      </c>
      <c r="F4212">
        <f>INDEX(products!C:C,MATCH(challenge_2_solution_2!$C4212,products!$A:$A,0))</f>
        <v>0.77</v>
      </c>
      <c r="G4212">
        <f t="shared" si="65"/>
        <v>8</v>
      </c>
      <c r="H4212">
        <f t="shared" si="65"/>
        <v>3.85</v>
      </c>
    </row>
    <row r="4213" spans="1:8" x14ac:dyDescent="0.2">
      <c r="A4213" s="1">
        <v>2941</v>
      </c>
      <c r="B4213" s="3">
        <v>42597.769444444442</v>
      </c>
      <c r="C4213" t="s">
        <v>12</v>
      </c>
      <c r="D4213">
        <v>1</v>
      </c>
      <c r="E4213">
        <f>INDEX(products!B:B,MATCH(challenge_2_solution_2!$C4213,products!$A:$A,0))</f>
        <v>5.2</v>
      </c>
      <c r="F4213">
        <f>INDEX(products!C:C,MATCH(challenge_2_solution_2!$C4213,products!$A:$A,0))</f>
        <v>3.07</v>
      </c>
      <c r="G4213">
        <f t="shared" si="65"/>
        <v>5.2</v>
      </c>
      <c r="H4213">
        <f t="shared" si="65"/>
        <v>3.07</v>
      </c>
    </row>
    <row r="4214" spans="1:8" x14ac:dyDescent="0.2">
      <c r="A4214" s="1">
        <v>2941</v>
      </c>
      <c r="B4214" s="3">
        <v>42597.769444444442</v>
      </c>
      <c r="C4214" t="s">
        <v>17</v>
      </c>
      <c r="D4214">
        <v>1</v>
      </c>
      <c r="E4214">
        <f>INDEX(products!B:B,MATCH(challenge_2_solution_2!$C4214,products!$A:$A,0))</f>
        <v>5.9</v>
      </c>
      <c r="F4214">
        <f>INDEX(products!C:C,MATCH(challenge_2_solution_2!$C4214,products!$A:$A,0))</f>
        <v>2.83</v>
      </c>
      <c r="G4214">
        <f t="shared" si="65"/>
        <v>5.9</v>
      </c>
      <c r="H4214">
        <f t="shared" si="65"/>
        <v>2.83</v>
      </c>
    </row>
    <row r="4215" spans="1:8" x14ac:dyDescent="0.2">
      <c r="A4215" s="1">
        <v>2941</v>
      </c>
      <c r="B4215" s="3">
        <v>42597.769444444442</v>
      </c>
      <c r="C4215" t="s">
        <v>37</v>
      </c>
      <c r="D4215">
        <v>1</v>
      </c>
      <c r="E4215">
        <f>INDEX(products!B:B,MATCH(challenge_2_solution_2!$C4215,products!$A:$A,0))</f>
        <v>7.9</v>
      </c>
      <c r="F4215">
        <f>INDEX(products!C:C,MATCH(challenge_2_solution_2!$C4215,products!$A:$A,0))</f>
        <v>4.9800000000000004</v>
      </c>
      <c r="G4215">
        <f t="shared" si="65"/>
        <v>7.9</v>
      </c>
      <c r="H4215">
        <f t="shared" si="65"/>
        <v>4.9800000000000004</v>
      </c>
    </row>
    <row r="4216" spans="1:8" x14ac:dyDescent="0.2">
      <c r="A4216" s="1">
        <v>2941</v>
      </c>
      <c r="B4216" s="3">
        <v>42597.769444444442</v>
      </c>
      <c r="C4216" t="s">
        <v>61</v>
      </c>
      <c r="D4216">
        <v>2</v>
      </c>
      <c r="E4216">
        <f>INDEX(products!B:B,MATCH(challenge_2_solution_2!$C4216,products!$A:$A,0))</f>
        <v>11.9</v>
      </c>
      <c r="F4216">
        <f>INDEX(products!C:C,MATCH(challenge_2_solution_2!$C4216,products!$A:$A,0))</f>
        <v>7.74</v>
      </c>
      <c r="G4216">
        <f t="shared" si="65"/>
        <v>23.8</v>
      </c>
      <c r="H4216">
        <f t="shared" si="65"/>
        <v>15.48</v>
      </c>
    </row>
    <row r="4217" spans="1:8" x14ac:dyDescent="0.2">
      <c r="A4217" s="1">
        <v>2941</v>
      </c>
      <c r="B4217" s="3">
        <v>42597.769444444442</v>
      </c>
      <c r="C4217" t="s">
        <v>96</v>
      </c>
      <c r="D4217">
        <v>1</v>
      </c>
      <c r="E4217">
        <f>INDEX(products!B:B,MATCH(challenge_2_solution_2!$C4217,products!$A:$A,0))</f>
        <v>17.899999999999999</v>
      </c>
      <c r="F4217">
        <f>INDEX(products!C:C,MATCH(challenge_2_solution_2!$C4217,products!$A:$A,0))</f>
        <v>10.92</v>
      </c>
      <c r="G4217">
        <f t="shared" si="65"/>
        <v>17.899999999999999</v>
      </c>
      <c r="H4217">
        <f t="shared" si="65"/>
        <v>10.92</v>
      </c>
    </row>
    <row r="4218" spans="1:8" x14ac:dyDescent="0.2">
      <c r="A4218" s="1">
        <v>2942</v>
      </c>
      <c r="B4218" s="3">
        <v>42597.803472222222</v>
      </c>
      <c r="C4218" t="s">
        <v>5</v>
      </c>
      <c r="D4218">
        <v>1</v>
      </c>
      <c r="E4218">
        <f>INDEX(products!B:B,MATCH(challenge_2_solution_2!$C4218,products!$A:$A,0))</f>
        <v>1</v>
      </c>
      <c r="F4218">
        <f>INDEX(products!C:C,MATCH(challenge_2_solution_2!$C4218,products!$A:$A,0))</f>
        <v>0.31</v>
      </c>
      <c r="G4218">
        <f t="shared" si="65"/>
        <v>1</v>
      </c>
      <c r="H4218">
        <f t="shared" si="65"/>
        <v>0.31</v>
      </c>
    </row>
    <row r="4219" spans="1:8" x14ac:dyDescent="0.2">
      <c r="A4219" s="1">
        <v>2942</v>
      </c>
      <c r="B4219" s="3">
        <v>42597.803472222222</v>
      </c>
      <c r="C4219" t="s">
        <v>8</v>
      </c>
      <c r="D4219">
        <v>3</v>
      </c>
      <c r="E4219">
        <f>INDEX(products!B:B,MATCH(challenge_2_solution_2!$C4219,products!$A:$A,0))</f>
        <v>1.6</v>
      </c>
      <c r="F4219">
        <f>INDEX(products!C:C,MATCH(challenge_2_solution_2!$C4219,products!$A:$A,0))</f>
        <v>0.77</v>
      </c>
      <c r="G4219">
        <f t="shared" si="65"/>
        <v>4.8000000000000007</v>
      </c>
      <c r="H4219">
        <f t="shared" si="65"/>
        <v>2.31</v>
      </c>
    </row>
    <row r="4220" spans="1:8" x14ac:dyDescent="0.2">
      <c r="A4220" s="1">
        <v>2942</v>
      </c>
      <c r="B4220" s="3">
        <v>42597.803472222222</v>
      </c>
      <c r="C4220" t="s">
        <v>12</v>
      </c>
      <c r="D4220">
        <v>2</v>
      </c>
      <c r="E4220">
        <f>INDEX(products!B:B,MATCH(challenge_2_solution_2!$C4220,products!$A:$A,0))</f>
        <v>5.2</v>
      </c>
      <c r="F4220">
        <f>INDEX(products!C:C,MATCH(challenge_2_solution_2!$C4220,products!$A:$A,0))</f>
        <v>3.07</v>
      </c>
      <c r="G4220">
        <f t="shared" si="65"/>
        <v>10.4</v>
      </c>
      <c r="H4220">
        <f t="shared" si="65"/>
        <v>6.14</v>
      </c>
    </row>
    <row r="4221" spans="1:8" x14ac:dyDescent="0.2">
      <c r="A4221" s="1">
        <v>2942</v>
      </c>
      <c r="B4221" s="3">
        <v>42597.803472222222</v>
      </c>
      <c r="C4221" t="s">
        <v>17</v>
      </c>
      <c r="D4221">
        <v>1</v>
      </c>
      <c r="E4221">
        <f>INDEX(products!B:B,MATCH(challenge_2_solution_2!$C4221,products!$A:$A,0))</f>
        <v>5.9</v>
      </c>
      <c r="F4221">
        <f>INDEX(products!C:C,MATCH(challenge_2_solution_2!$C4221,products!$A:$A,0))</f>
        <v>2.83</v>
      </c>
      <c r="G4221">
        <f t="shared" si="65"/>
        <v>5.9</v>
      </c>
      <c r="H4221">
        <f t="shared" si="65"/>
        <v>2.83</v>
      </c>
    </row>
    <row r="4222" spans="1:8" x14ac:dyDescent="0.2">
      <c r="A4222" s="1">
        <v>2942</v>
      </c>
      <c r="B4222" s="3">
        <v>42597.803472222222</v>
      </c>
      <c r="C4222" t="s">
        <v>32</v>
      </c>
      <c r="D4222">
        <v>1</v>
      </c>
      <c r="E4222">
        <f>INDEX(products!B:B,MATCH(challenge_2_solution_2!$C4222,products!$A:$A,0))</f>
        <v>7.9</v>
      </c>
      <c r="F4222">
        <f>INDEX(products!C:C,MATCH(challenge_2_solution_2!$C4222,products!$A:$A,0))</f>
        <v>2.92</v>
      </c>
      <c r="G4222">
        <f t="shared" si="65"/>
        <v>7.9</v>
      </c>
      <c r="H4222">
        <f t="shared" si="65"/>
        <v>2.92</v>
      </c>
    </row>
    <row r="4223" spans="1:8" x14ac:dyDescent="0.2">
      <c r="A4223" s="1">
        <v>2942</v>
      </c>
      <c r="B4223" s="3">
        <v>42597.803472222222</v>
      </c>
      <c r="C4223" t="s">
        <v>87</v>
      </c>
      <c r="D4223">
        <v>1</v>
      </c>
      <c r="E4223">
        <f>INDEX(products!B:B,MATCH(challenge_2_solution_2!$C4223,products!$A:$A,0))</f>
        <v>15.9</v>
      </c>
      <c r="F4223">
        <f>INDEX(products!C:C,MATCH(challenge_2_solution_2!$C4223,products!$A:$A,0))</f>
        <v>6.2</v>
      </c>
      <c r="G4223">
        <f t="shared" si="65"/>
        <v>15.9</v>
      </c>
      <c r="H4223">
        <f t="shared" si="65"/>
        <v>6.2</v>
      </c>
    </row>
    <row r="4224" spans="1:8" x14ac:dyDescent="0.2">
      <c r="A4224" s="1">
        <v>2942</v>
      </c>
      <c r="B4224" s="3">
        <v>42597.803472222222</v>
      </c>
      <c r="C4224" t="s">
        <v>98</v>
      </c>
      <c r="D4224">
        <v>1</v>
      </c>
      <c r="E4224">
        <f>INDEX(products!B:B,MATCH(challenge_2_solution_2!$C4224,products!$A:$A,0))</f>
        <v>17.899999999999999</v>
      </c>
      <c r="F4224">
        <f>INDEX(products!C:C,MATCH(challenge_2_solution_2!$C4224,products!$A:$A,0))</f>
        <v>8.59</v>
      </c>
      <c r="G4224">
        <f t="shared" si="65"/>
        <v>17.899999999999999</v>
      </c>
      <c r="H4224">
        <f t="shared" si="65"/>
        <v>8.59</v>
      </c>
    </row>
    <row r="4225" spans="1:8" x14ac:dyDescent="0.2">
      <c r="A4225" s="1">
        <v>2943</v>
      </c>
      <c r="B4225" s="3">
        <v>42597.873611111114</v>
      </c>
      <c r="C4225" t="s">
        <v>17</v>
      </c>
      <c r="D4225">
        <v>1</v>
      </c>
      <c r="E4225">
        <f>INDEX(products!B:B,MATCH(challenge_2_solution_2!$C4225,products!$A:$A,0))</f>
        <v>5.9</v>
      </c>
      <c r="F4225">
        <f>INDEX(products!C:C,MATCH(challenge_2_solution_2!$C4225,products!$A:$A,0))</f>
        <v>2.83</v>
      </c>
      <c r="G4225">
        <f t="shared" si="65"/>
        <v>5.9</v>
      </c>
      <c r="H4225">
        <f t="shared" si="65"/>
        <v>2.83</v>
      </c>
    </row>
    <row r="4226" spans="1:8" x14ac:dyDescent="0.2">
      <c r="A4226" s="1">
        <v>2943</v>
      </c>
      <c r="B4226" s="3">
        <v>42597.873611111114</v>
      </c>
      <c r="C4226" t="s">
        <v>19</v>
      </c>
      <c r="D4226">
        <v>1</v>
      </c>
      <c r="E4226">
        <f>INDEX(products!B:B,MATCH(challenge_2_solution_2!$C4226,products!$A:$A,0))</f>
        <v>5.9</v>
      </c>
      <c r="F4226">
        <f>INDEX(products!C:C,MATCH(challenge_2_solution_2!$C4226,products!$A:$A,0))</f>
        <v>1.65</v>
      </c>
      <c r="G4226">
        <f t="shared" si="65"/>
        <v>5.9</v>
      </c>
      <c r="H4226">
        <f t="shared" si="65"/>
        <v>1.65</v>
      </c>
    </row>
    <row r="4227" spans="1:8" x14ac:dyDescent="0.2">
      <c r="A4227" s="1">
        <v>2943</v>
      </c>
      <c r="B4227" s="3">
        <v>42597.873611111114</v>
      </c>
      <c r="C4227" t="s">
        <v>96</v>
      </c>
      <c r="D4227">
        <v>1</v>
      </c>
      <c r="E4227">
        <f>INDEX(products!B:B,MATCH(challenge_2_solution_2!$C4227,products!$A:$A,0))</f>
        <v>17.899999999999999</v>
      </c>
      <c r="F4227">
        <f>INDEX(products!C:C,MATCH(challenge_2_solution_2!$C4227,products!$A:$A,0))</f>
        <v>10.92</v>
      </c>
      <c r="G4227">
        <f t="shared" ref="G4227:H4290" si="66">$D4227*E4227</f>
        <v>17.899999999999999</v>
      </c>
      <c r="H4227">
        <f t="shared" si="66"/>
        <v>10.92</v>
      </c>
    </row>
    <row r="4228" spans="1:8" x14ac:dyDescent="0.2">
      <c r="A4228" s="1">
        <v>2944</v>
      </c>
      <c r="B4228" s="3">
        <v>42598.48333333333</v>
      </c>
      <c r="C4228" t="s">
        <v>5</v>
      </c>
      <c r="D4228">
        <v>1</v>
      </c>
      <c r="E4228">
        <f>INDEX(products!B:B,MATCH(challenge_2_solution_2!$C4228,products!$A:$A,0))</f>
        <v>1</v>
      </c>
      <c r="F4228">
        <f>INDEX(products!C:C,MATCH(challenge_2_solution_2!$C4228,products!$A:$A,0))</f>
        <v>0.31</v>
      </c>
      <c r="G4228">
        <f t="shared" si="66"/>
        <v>1</v>
      </c>
      <c r="H4228">
        <f t="shared" si="66"/>
        <v>0.31</v>
      </c>
    </row>
    <row r="4229" spans="1:8" x14ac:dyDescent="0.2">
      <c r="A4229" s="1">
        <v>2944</v>
      </c>
      <c r="B4229" s="3">
        <v>42598.48333333333</v>
      </c>
      <c r="C4229" t="s">
        <v>3</v>
      </c>
      <c r="D4229">
        <v>1</v>
      </c>
      <c r="E4229">
        <f>INDEX(products!B:B,MATCH(challenge_2_solution_2!$C4229,products!$A:$A,0))</f>
        <v>1</v>
      </c>
      <c r="F4229">
        <f>INDEX(products!C:C,MATCH(challenge_2_solution_2!$C4229,products!$A:$A,0))</f>
        <v>0.5</v>
      </c>
      <c r="G4229">
        <f t="shared" si="66"/>
        <v>1</v>
      </c>
      <c r="H4229">
        <f t="shared" si="66"/>
        <v>0.5</v>
      </c>
    </row>
    <row r="4230" spans="1:8" x14ac:dyDescent="0.2">
      <c r="A4230" s="1">
        <v>2944</v>
      </c>
      <c r="B4230" s="3">
        <v>42598.48333333333</v>
      </c>
      <c r="C4230" t="s">
        <v>8</v>
      </c>
      <c r="D4230">
        <v>2</v>
      </c>
      <c r="E4230">
        <f>INDEX(products!B:B,MATCH(challenge_2_solution_2!$C4230,products!$A:$A,0))</f>
        <v>1.6</v>
      </c>
      <c r="F4230">
        <f>INDEX(products!C:C,MATCH(challenge_2_solution_2!$C4230,products!$A:$A,0))</f>
        <v>0.77</v>
      </c>
      <c r="G4230">
        <f t="shared" si="66"/>
        <v>3.2</v>
      </c>
      <c r="H4230">
        <f t="shared" si="66"/>
        <v>1.54</v>
      </c>
    </row>
    <row r="4231" spans="1:8" x14ac:dyDescent="0.2">
      <c r="A4231" s="1">
        <v>2944</v>
      </c>
      <c r="B4231" s="3">
        <v>42598.48333333333</v>
      </c>
      <c r="C4231" t="s">
        <v>17</v>
      </c>
      <c r="D4231">
        <v>1</v>
      </c>
      <c r="E4231">
        <f>INDEX(products!B:B,MATCH(challenge_2_solution_2!$C4231,products!$A:$A,0))</f>
        <v>5.9</v>
      </c>
      <c r="F4231">
        <f>INDEX(products!C:C,MATCH(challenge_2_solution_2!$C4231,products!$A:$A,0))</f>
        <v>2.83</v>
      </c>
      <c r="G4231">
        <f t="shared" si="66"/>
        <v>5.9</v>
      </c>
      <c r="H4231">
        <f t="shared" si="66"/>
        <v>2.83</v>
      </c>
    </row>
    <row r="4232" spans="1:8" x14ac:dyDescent="0.2">
      <c r="A4232" s="1">
        <v>2944</v>
      </c>
      <c r="B4232" s="3">
        <v>42598.48333333333</v>
      </c>
      <c r="C4232" t="s">
        <v>15</v>
      </c>
      <c r="D4232">
        <v>1</v>
      </c>
      <c r="E4232">
        <f>INDEX(products!B:B,MATCH(challenge_2_solution_2!$C4232,products!$A:$A,0))</f>
        <v>5.9</v>
      </c>
      <c r="F4232">
        <f>INDEX(products!C:C,MATCH(challenge_2_solution_2!$C4232,products!$A:$A,0))</f>
        <v>3.07</v>
      </c>
      <c r="G4232">
        <f t="shared" si="66"/>
        <v>5.9</v>
      </c>
      <c r="H4232">
        <f t="shared" si="66"/>
        <v>3.07</v>
      </c>
    </row>
    <row r="4233" spans="1:8" x14ac:dyDescent="0.2">
      <c r="A4233" s="1">
        <v>2944</v>
      </c>
      <c r="B4233" s="3">
        <v>42598.48333333333</v>
      </c>
      <c r="C4233" t="s">
        <v>104</v>
      </c>
      <c r="D4233">
        <v>1</v>
      </c>
      <c r="E4233">
        <f>INDEX(products!B:B,MATCH(challenge_2_solution_2!$C4233,products!$A:$A,0))</f>
        <v>17.899999999999999</v>
      </c>
      <c r="F4233">
        <f>INDEX(products!C:C,MATCH(challenge_2_solution_2!$C4233,products!$A:$A,0))</f>
        <v>10.199999999999999</v>
      </c>
      <c r="G4233">
        <f t="shared" si="66"/>
        <v>17.899999999999999</v>
      </c>
      <c r="H4233">
        <f t="shared" si="66"/>
        <v>10.199999999999999</v>
      </c>
    </row>
    <row r="4234" spans="1:8" x14ac:dyDescent="0.2">
      <c r="A4234" s="1">
        <v>2945</v>
      </c>
      <c r="B4234" s="3">
        <v>42598.738888888889</v>
      </c>
      <c r="C4234" t="s">
        <v>10</v>
      </c>
      <c r="D4234">
        <v>1</v>
      </c>
      <c r="E4234">
        <f>INDEX(products!B:B,MATCH(challenge_2_solution_2!$C4234,products!$A:$A,0))</f>
        <v>3.9</v>
      </c>
      <c r="F4234">
        <f>INDEX(products!C:C,MATCH(challenge_2_solution_2!$C4234,products!$A:$A,0))</f>
        <v>1.17</v>
      </c>
      <c r="G4234">
        <f t="shared" si="66"/>
        <v>3.9</v>
      </c>
      <c r="H4234">
        <f t="shared" si="66"/>
        <v>1.17</v>
      </c>
    </row>
    <row r="4235" spans="1:8" x14ac:dyDescent="0.2">
      <c r="A4235" s="1">
        <v>2945</v>
      </c>
      <c r="B4235" s="3">
        <v>42598.738888888889</v>
      </c>
      <c r="C4235" t="s">
        <v>12</v>
      </c>
      <c r="D4235">
        <v>1</v>
      </c>
      <c r="E4235">
        <f>INDEX(products!B:B,MATCH(challenge_2_solution_2!$C4235,products!$A:$A,0))</f>
        <v>5.2</v>
      </c>
      <c r="F4235">
        <f>INDEX(products!C:C,MATCH(challenge_2_solution_2!$C4235,products!$A:$A,0))</f>
        <v>3.07</v>
      </c>
      <c r="G4235">
        <f t="shared" si="66"/>
        <v>5.2</v>
      </c>
      <c r="H4235">
        <f t="shared" si="66"/>
        <v>3.07</v>
      </c>
    </row>
    <row r="4236" spans="1:8" x14ac:dyDescent="0.2">
      <c r="A4236" s="1">
        <v>2945</v>
      </c>
      <c r="B4236" s="3">
        <v>42598.738888888889</v>
      </c>
      <c r="C4236" t="s">
        <v>30</v>
      </c>
      <c r="D4236">
        <v>1</v>
      </c>
      <c r="E4236">
        <f>INDEX(products!B:B,MATCH(challenge_2_solution_2!$C4236,products!$A:$A,0))</f>
        <v>7.9</v>
      </c>
      <c r="F4236">
        <f>INDEX(products!C:C,MATCH(challenge_2_solution_2!$C4236,products!$A:$A,0))</f>
        <v>4.66</v>
      </c>
      <c r="G4236">
        <f t="shared" si="66"/>
        <v>7.9</v>
      </c>
      <c r="H4236">
        <f t="shared" si="66"/>
        <v>4.66</v>
      </c>
    </row>
    <row r="4237" spans="1:8" x14ac:dyDescent="0.2">
      <c r="A4237" s="1">
        <v>2945</v>
      </c>
      <c r="B4237" s="3">
        <v>42598.738888888889</v>
      </c>
      <c r="C4237" t="s">
        <v>28</v>
      </c>
      <c r="D4237">
        <v>1</v>
      </c>
      <c r="E4237">
        <f>INDEX(products!B:B,MATCH(challenge_2_solution_2!$C4237,products!$A:$A,0))</f>
        <v>7.9</v>
      </c>
      <c r="F4237">
        <f>INDEX(products!C:C,MATCH(challenge_2_solution_2!$C4237,products!$A:$A,0))</f>
        <v>2.4500000000000002</v>
      </c>
      <c r="G4237">
        <f t="shared" si="66"/>
        <v>7.9</v>
      </c>
      <c r="H4237">
        <f t="shared" si="66"/>
        <v>2.4500000000000002</v>
      </c>
    </row>
    <row r="4238" spans="1:8" x14ac:dyDescent="0.2">
      <c r="A4238" s="1">
        <v>2945</v>
      </c>
      <c r="B4238" s="3">
        <v>42598.738888888889</v>
      </c>
      <c r="C4238" t="s">
        <v>27</v>
      </c>
      <c r="D4238">
        <v>1</v>
      </c>
      <c r="E4238">
        <f>INDEX(products!B:B,MATCH(challenge_2_solution_2!$C4238,products!$A:$A,0))</f>
        <v>7.9</v>
      </c>
      <c r="F4238">
        <f>INDEX(products!C:C,MATCH(challenge_2_solution_2!$C4238,products!$A:$A,0))</f>
        <v>4.03</v>
      </c>
      <c r="G4238">
        <f t="shared" si="66"/>
        <v>7.9</v>
      </c>
      <c r="H4238">
        <f t="shared" si="66"/>
        <v>4.03</v>
      </c>
    </row>
    <row r="4239" spans="1:8" x14ac:dyDescent="0.2">
      <c r="A4239" s="1">
        <v>2945</v>
      </c>
      <c r="B4239" s="3">
        <v>42598.738888888889</v>
      </c>
      <c r="C4239" t="s">
        <v>61</v>
      </c>
      <c r="D4239">
        <v>1</v>
      </c>
      <c r="E4239">
        <f>INDEX(products!B:B,MATCH(challenge_2_solution_2!$C4239,products!$A:$A,0))</f>
        <v>11.9</v>
      </c>
      <c r="F4239">
        <f>INDEX(products!C:C,MATCH(challenge_2_solution_2!$C4239,products!$A:$A,0))</f>
        <v>7.74</v>
      </c>
      <c r="G4239">
        <f t="shared" si="66"/>
        <v>11.9</v>
      </c>
      <c r="H4239">
        <f t="shared" si="66"/>
        <v>7.74</v>
      </c>
    </row>
    <row r="4240" spans="1:8" x14ac:dyDescent="0.2">
      <c r="A4240" s="1">
        <v>2946</v>
      </c>
      <c r="B4240" s="3">
        <v>42598.759027777778</v>
      </c>
      <c r="C4240" t="s">
        <v>11</v>
      </c>
      <c r="D4240">
        <v>2</v>
      </c>
      <c r="E4240">
        <f>INDEX(products!B:B,MATCH(challenge_2_solution_2!$C4240,products!$A:$A,0))</f>
        <v>3.9</v>
      </c>
      <c r="F4240">
        <f>INDEX(products!C:C,MATCH(challenge_2_solution_2!$C4240,products!$A:$A,0))</f>
        <v>2.42</v>
      </c>
      <c r="G4240">
        <f t="shared" si="66"/>
        <v>7.8</v>
      </c>
      <c r="H4240">
        <f t="shared" si="66"/>
        <v>4.84</v>
      </c>
    </row>
    <row r="4241" spans="1:8" x14ac:dyDescent="0.2">
      <c r="A4241" s="1">
        <v>2946</v>
      </c>
      <c r="B4241" s="3">
        <v>42598.759027777778</v>
      </c>
      <c r="C4241" t="s">
        <v>18</v>
      </c>
      <c r="D4241">
        <v>1</v>
      </c>
      <c r="E4241">
        <f>INDEX(products!B:B,MATCH(challenge_2_solution_2!$C4241,products!$A:$A,0))</f>
        <v>5.9</v>
      </c>
      <c r="F4241">
        <f>INDEX(products!C:C,MATCH(challenge_2_solution_2!$C4241,products!$A:$A,0))</f>
        <v>3.6</v>
      </c>
      <c r="G4241">
        <f t="shared" si="66"/>
        <v>5.9</v>
      </c>
      <c r="H4241">
        <f t="shared" si="66"/>
        <v>3.6</v>
      </c>
    </row>
    <row r="4242" spans="1:8" x14ac:dyDescent="0.2">
      <c r="A4242" s="1">
        <v>2946</v>
      </c>
      <c r="B4242" s="3">
        <v>42598.759027777778</v>
      </c>
      <c r="C4242" t="s">
        <v>34</v>
      </c>
      <c r="D4242">
        <v>1</v>
      </c>
      <c r="E4242">
        <f>INDEX(products!B:B,MATCH(challenge_2_solution_2!$C4242,products!$A:$A,0))</f>
        <v>7.9</v>
      </c>
      <c r="F4242">
        <f>INDEX(products!C:C,MATCH(challenge_2_solution_2!$C4242,products!$A:$A,0))</f>
        <v>1.58</v>
      </c>
      <c r="G4242">
        <f t="shared" si="66"/>
        <v>7.9</v>
      </c>
      <c r="H4242">
        <f t="shared" si="66"/>
        <v>1.58</v>
      </c>
    </row>
    <row r="4243" spans="1:8" x14ac:dyDescent="0.2">
      <c r="A4243" s="1">
        <v>2946</v>
      </c>
      <c r="B4243" s="3">
        <v>42598.759027777778</v>
      </c>
      <c r="C4243" t="s">
        <v>33</v>
      </c>
      <c r="D4243">
        <v>1</v>
      </c>
      <c r="E4243">
        <f>INDEX(products!B:B,MATCH(challenge_2_solution_2!$C4243,products!$A:$A,0))</f>
        <v>7.9</v>
      </c>
      <c r="F4243">
        <f>INDEX(products!C:C,MATCH(challenge_2_solution_2!$C4243,products!$A:$A,0))</f>
        <v>2.21</v>
      </c>
      <c r="G4243">
        <f t="shared" si="66"/>
        <v>7.9</v>
      </c>
      <c r="H4243">
        <f t="shared" si="66"/>
        <v>2.21</v>
      </c>
    </row>
    <row r="4244" spans="1:8" x14ac:dyDescent="0.2">
      <c r="A4244" s="1">
        <v>2946</v>
      </c>
      <c r="B4244" s="3">
        <v>42598.759027777778</v>
      </c>
      <c r="C4244" t="s">
        <v>45</v>
      </c>
      <c r="D4244">
        <v>1</v>
      </c>
      <c r="E4244">
        <f>INDEX(products!B:B,MATCH(challenge_2_solution_2!$C4244,products!$A:$A,0))</f>
        <v>7.9</v>
      </c>
      <c r="F4244">
        <f>INDEX(products!C:C,MATCH(challenge_2_solution_2!$C4244,products!$A:$A,0))</f>
        <v>4.82</v>
      </c>
      <c r="G4244">
        <f t="shared" si="66"/>
        <v>7.9</v>
      </c>
      <c r="H4244">
        <f t="shared" si="66"/>
        <v>4.82</v>
      </c>
    </row>
    <row r="4245" spans="1:8" x14ac:dyDescent="0.2">
      <c r="A4245" s="1">
        <v>2946</v>
      </c>
      <c r="B4245" s="3">
        <v>42598.759027777778</v>
      </c>
      <c r="C4245" t="s">
        <v>41</v>
      </c>
      <c r="D4245">
        <v>1</v>
      </c>
      <c r="E4245">
        <f>INDEX(products!B:B,MATCH(challenge_2_solution_2!$C4245,products!$A:$A,0))</f>
        <v>7.9</v>
      </c>
      <c r="F4245">
        <f>INDEX(products!C:C,MATCH(challenge_2_solution_2!$C4245,products!$A:$A,0))</f>
        <v>5.37</v>
      </c>
      <c r="G4245">
        <f t="shared" si="66"/>
        <v>7.9</v>
      </c>
      <c r="H4245">
        <f t="shared" si="66"/>
        <v>5.37</v>
      </c>
    </row>
    <row r="4246" spans="1:8" x14ac:dyDescent="0.2">
      <c r="A4246" s="1">
        <v>2946</v>
      </c>
      <c r="B4246" s="3">
        <v>42598.759027777778</v>
      </c>
      <c r="C4246" t="s">
        <v>58</v>
      </c>
      <c r="D4246">
        <v>1</v>
      </c>
      <c r="E4246">
        <f>INDEX(products!B:B,MATCH(challenge_2_solution_2!$C4246,products!$A:$A,0))</f>
        <v>9.9</v>
      </c>
      <c r="F4246">
        <f>INDEX(products!C:C,MATCH(challenge_2_solution_2!$C4246,products!$A:$A,0))</f>
        <v>4.95</v>
      </c>
      <c r="G4246">
        <f t="shared" si="66"/>
        <v>9.9</v>
      </c>
      <c r="H4246">
        <f t="shared" si="66"/>
        <v>4.95</v>
      </c>
    </row>
    <row r="4247" spans="1:8" x14ac:dyDescent="0.2">
      <c r="A4247" s="1">
        <v>2946</v>
      </c>
      <c r="B4247" s="3">
        <v>42598.759027777778</v>
      </c>
      <c r="C4247" t="s">
        <v>54</v>
      </c>
      <c r="D4247">
        <v>1</v>
      </c>
      <c r="E4247">
        <f>INDEX(products!B:B,MATCH(challenge_2_solution_2!$C4247,products!$A:$A,0))</f>
        <v>9.9</v>
      </c>
      <c r="F4247">
        <f>INDEX(products!C:C,MATCH(challenge_2_solution_2!$C4247,products!$A:$A,0))</f>
        <v>2.57</v>
      </c>
      <c r="G4247">
        <f t="shared" si="66"/>
        <v>9.9</v>
      </c>
      <c r="H4247">
        <f t="shared" si="66"/>
        <v>2.57</v>
      </c>
    </row>
    <row r="4248" spans="1:8" x14ac:dyDescent="0.2">
      <c r="A4248" s="1">
        <v>2946</v>
      </c>
      <c r="B4248" s="3">
        <v>42598.759027777778</v>
      </c>
      <c r="C4248" t="s">
        <v>53</v>
      </c>
      <c r="D4248">
        <v>2</v>
      </c>
      <c r="E4248">
        <f>INDEX(products!B:B,MATCH(challenge_2_solution_2!$C4248,products!$A:$A,0))</f>
        <v>9.9</v>
      </c>
      <c r="F4248">
        <f>INDEX(products!C:C,MATCH(challenge_2_solution_2!$C4248,products!$A:$A,0))</f>
        <v>3.86</v>
      </c>
      <c r="G4248">
        <f t="shared" si="66"/>
        <v>19.8</v>
      </c>
      <c r="H4248">
        <f t="shared" si="66"/>
        <v>7.72</v>
      </c>
    </row>
    <row r="4249" spans="1:8" x14ac:dyDescent="0.2">
      <c r="A4249" s="1">
        <v>2946</v>
      </c>
      <c r="B4249" s="3">
        <v>42598.759027777778</v>
      </c>
      <c r="C4249" t="s">
        <v>80</v>
      </c>
      <c r="D4249">
        <v>1</v>
      </c>
      <c r="E4249">
        <f>INDEX(products!B:B,MATCH(challenge_2_solution_2!$C4249,products!$A:$A,0))</f>
        <v>11.9</v>
      </c>
      <c r="F4249">
        <f>INDEX(products!C:C,MATCH(challenge_2_solution_2!$C4249,products!$A:$A,0))</f>
        <v>3.21</v>
      </c>
      <c r="G4249">
        <f t="shared" si="66"/>
        <v>11.9</v>
      </c>
      <c r="H4249">
        <f t="shared" si="66"/>
        <v>3.21</v>
      </c>
    </row>
    <row r="4250" spans="1:8" x14ac:dyDescent="0.2">
      <c r="A4250" s="1">
        <v>2947</v>
      </c>
      <c r="B4250" s="3">
        <v>42598.799305555556</v>
      </c>
      <c r="C4250" t="s">
        <v>17</v>
      </c>
      <c r="D4250">
        <v>1</v>
      </c>
      <c r="E4250">
        <f>INDEX(products!B:B,MATCH(challenge_2_solution_2!$C4250,products!$A:$A,0))</f>
        <v>5.9</v>
      </c>
      <c r="F4250">
        <f>INDEX(products!C:C,MATCH(challenge_2_solution_2!$C4250,products!$A:$A,0))</f>
        <v>2.83</v>
      </c>
      <c r="G4250">
        <f t="shared" si="66"/>
        <v>5.9</v>
      </c>
      <c r="H4250">
        <f t="shared" si="66"/>
        <v>2.83</v>
      </c>
    </row>
    <row r="4251" spans="1:8" x14ac:dyDescent="0.2">
      <c r="A4251" s="1">
        <v>2947</v>
      </c>
      <c r="B4251" s="3">
        <v>42598.799305555556</v>
      </c>
      <c r="C4251" t="s">
        <v>16</v>
      </c>
      <c r="D4251">
        <v>1</v>
      </c>
      <c r="E4251">
        <f>INDEX(products!B:B,MATCH(challenge_2_solution_2!$C4251,products!$A:$A,0))</f>
        <v>5.9</v>
      </c>
      <c r="F4251">
        <f>INDEX(products!C:C,MATCH(challenge_2_solution_2!$C4251,products!$A:$A,0))</f>
        <v>1.48</v>
      </c>
      <c r="G4251">
        <f t="shared" si="66"/>
        <v>5.9</v>
      </c>
      <c r="H4251">
        <f t="shared" si="66"/>
        <v>1.48</v>
      </c>
    </row>
    <row r="4252" spans="1:8" x14ac:dyDescent="0.2">
      <c r="A4252" s="1">
        <v>2947</v>
      </c>
      <c r="B4252" s="3">
        <v>42598.799305555556</v>
      </c>
      <c r="C4252" t="s">
        <v>15</v>
      </c>
      <c r="D4252">
        <v>1</v>
      </c>
      <c r="E4252">
        <f>INDEX(products!B:B,MATCH(challenge_2_solution_2!$C4252,products!$A:$A,0))</f>
        <v>5.9</v>
      </c>
      <c r="F4252">
        <f>INDEX(products!C:C,MATCH(challenge_2_solution_2!$C4252,products!$A:$A,0))</f>
        <v>3.07</v>
      </c>
      <c r="G4252">
        <f t="shared" si="66"/>
        <v>5.9</v>
      </c>
      <c r="H4252">
        <f t="shared" si="66"/>
        <v>3.07</v>
      </c>
    </row>
    <row r="4253" spans="1:8" x14ac:dyDescent="0.2">
      <c r="A4253" s="1">
        <v>2947</v>
      </c>
      <c r="B4253" s="3">
        <v>42598.799305555556</v>
      </c>
      <c r="C4253" t="s">
        <v>89</v>
      </c>
      <c r="D4253">
        <v>1</v>
      </c>
      <c r="E4253">
        <f>INDEX(products!B:B,MATCH(challenge_2_solution_2!$C4253,products!$A:$A,0))</f>
        <v>17.899999999999999</v>
      </c>
      <c r="F4253">
        <f>INDEX(products!C:C,MATCH(challenge_2_solution_2!$C4253,products!$A:$A,0))</f>
        <v>3.94</v>
      </c>
      <c r="G4253">
        <f t="shared" si="66"/>
        <v>17.899999999999999</v>
      </c>
      <c r="H4253">
        <f t="shared" si="66"/>
        <v>3.94</v>
      </c>
    </row>
    <row r="4254" spans="1:8" x14ac:dyDescent="0.2">
      <c r="A4254" s="1">
        <v>2948</v>
      </c>
      <c r="B4254" s="3">
        <v>42598.827777777777</v>
      </c>
      <c r="C4254" t="s">
        <v>14</v>
      </c>
      <c r="D4254">
        <v>1</v>
      </c>
      <c r="E4254">
        <f>INDEX(products!B:B,MATCH(challenge_2_solution_2!$C4254,products!$A:$A,0))</f>
        <v>5.9</v>
      </c>
      <c r="F4254">
        <f>INDEX(products!C:C,MATCH(challenge_2_solution_2!$C4254,products!$A:$A,0))</f>
        <v>2.36</v>
      </c>
      <c r="G4254">
        <f t="shared" si="66"/>
        <v>5.9</v>
      </c>
      <c r="H4254">
        <f t="shared" si="66"/>
        <v>2.36</v>
      </c>
    </row>
    <row r="4255" spans="1:8" x14ac:dyDescent="0.2">
      <c r="A4255" s="1">
        <v>2948</v>
      </c>
      <c r="B4255" s="3">
        <v>42598.827777777777</v>
      </c>
      <c r="C4255" t="s">
        <v>19</v>
      </c>
      <c r="D4255">
        <v>1</v>
      </c>
      <c r="E4255">
        <f>INDEX(products!B:B,MATCH(challenge_2_solution_2!$C4255,products!$A:$A,0))</f>
        <v>5.9</v>
      </c>
      <c r="F4255">
        <f>INDEX(products!C:C,MATCH(challenge_2_solution_2!$C4255,products!$A:$A,0))</f>
        <v>1.65</v>
      </c>
      <c r="G4255">
        <f t="shared" si="66"/>
        <v>5.9</v>
      </c>
      <c r="H4255">
        <f t="shared" si="66"/>
        <v>1.65</v>
      </c>
    </row>
    <row r="4256" spans="1:8" x14ac:dyDescent="0.2">
      <c r="A4256" s="1">
        <v>2948</v>
      </c>
      <c r="B4256" s="3">
        <v>42598.827777777777</v>
      </c>
      <c r="C4256" t="s">
        <v>76</v>
      </c>
      <c r="D4256">
        <v>1</v>
      </c>
      <c r="E4256">
        <f>INDEX(products!B:B,MATCH(challenge_2_solution_2!$C4256,products!$A:$A,0))</f>
        <v>11.9</v>
      </c>
      <c r="F4256">
        <f>INDEX(products!C:C,MATCH(challenge_2_solution_2!$C4256,products!$A:$A,0))</f>
        <v>7.26</v>
      </c>
      <c r="G4256">
        <f t="shared" si="66"/>
        <v>11.9</v>
      </c>
      <c r="H4256">
        <f t="shared" si="66"/>
        <v>7.26</v>
      </c>
    </row>
    <row r="4257" spans="1:8" x14ac:dyDescent="0.2">
      <c r="A4257" s="1">
        <v>2948</v>
      </c>
      <c r="B4257" s="3">
        <v>42598.827777777777</v>
      </c>
      <c r="C4257" t="s">
        <v>84</v>
      </c>
      <c r="D4257">
        <v>1</v>
      </c>
      <c r="E4257">
        <f>INDEX(products!B:B,MATCH(challenge_2_solution_2!$C4257,products!$A:$A,0))</f>
        <v>11.9</v>
      </c>
      <c r="F4257">
        <f>INDEX(products!C:C,MATCH(challenge_2_solution_2!$C4257,products!$A:$A,0))</f>
        <v>2.38</v>
      </c>
      <c r="G4257">
        <f t="shared" si="66"/>
        <v>11.9</v>
      </c>
      <c r="H4257">
        <f t="shared" si="66"/>
        <v>2.38</v>
      </c>
    </row>
    <row r="4258" spans="1:8" x14ac:dyDescent="0.2">
      <c r="A4258" s="1">
        <v>2948</v>
      </c>
      <c r="B4258" s="3">
        <v>42598.827777777777</v>
      </c>
      <c r="C4258" t="s">
        <v>124</v>
      </c>
      <c r="D4258">
        <v>1</v>
      </c>
      <c r="E4258">
        <f>INDEX(products!B:B,MATCH(challenge_2_solution_2!$C4258,products!$A:$A,0))</f>
        <v>19.899999999999999</v>
      </c>
      <c r="F4258">
        <f>INDEX(products!C:C,MATCH(challenge_2_solution_2!$C4258,products!$A:$A,0))</f>
        <v>4.9800000000000004</v>
      </c>
      <c r="G4258">
        <f t="shared" si="66"/>
        <v>19.899999999999999</v>
      </c>
      <c r="H4258">
        <f t="shared" si="66"/>
        <v>4.9800000000000004</v>
      </c>
    </row>
    <row r="4259" spans="1:8" x14ac:dyDescent="0.2">
      <c r="A4259" s="1">
        <v>2949</v>
      </c>
      <c r="B4259" s="3">
        <v>42599.575694444444</v>
      </c>
      <c r="C4259" t="s">
        <v>5</v>
      </c>
      <c r="D4259">
        <v>1</v>
      </c>
      <c r="E4259">
        <f>INDEX(products!B:B,MATCH(challenge_2_solution_2!$C4259,products!$A:$A,0))</f>
        <v>1</v>
      </c>
      <c r="F4259">
        <f>INDEX(products!C:C,MATCH(challenge_2_solution_2!$C4259,products!$A:$A,0))</f>
        <v>0.31</v>
      </c>
      <c r="G4259">
        <f t="shared" si="66"/>
        <v>1</v>
      </c>
      <c r="H4259">
        <f t="shared" si="66"/>
        <v>0.31</v>
      </c>
    </row>
    <row r="4260" spans="1:8" x14ac:dyDescent="0.2">
      <c r="A4260" s="1">
        <v>2949</v>
      </c>
      <c r="B4260" s="3">
        <v>42599.575694444444</v>
      </c>
      <c r="C4260" t="s">
        <v>3</v>
      </c>
      <c r="D4260">
        <v>1</v>
      </c>
      <c r="E4260">
        <f>INDEX(products!B:B,MATCH(challenge_2_solution_2!$C4260,products!$A:$A,0))</f>
        <v>1</v>
      </c>
      <c r="F4260">
        <f>INDEX(products!C:C,MATCH(challenge_2_solution_2!$C4260,products!$A:$A,0))</f>
        <v>0.5</v>
      </c>
      <c r="G4260">
        <f t="shared" si="66"/>
        <v>1</v>
      </c>
      <c r="H4260">
        <f t="shared" si="66"/>
        <v>0.5</v>
      </c>
    </row>
    <row r="4261" spans="1:8" x14ac:dyDescent="0.2">
      <c r="A4261" s="1">
        <v>2949</v>
      </c>
      <c r="B4261" s="3">
        <v>42599.575694444444</v>
      </c>
      <c r="C4261" t="s">
        <v>4</v>
      </c>
      <c r="D4261">
        <v>1</v>
      </c>
      <c r="E4261">
        <f>INDEX(products!B:B,MATCH(challenge_2_solution_2!$C4261,products!$A:$A,0))</f>
        <v>1</v>
      </c>
      <c r="F4261">
        <f>INDEX(products!C:C,MATCH(challenge_2_solution_2!$C4261,products!$A:$A,0))</f>
        <v>0.61</v>
      </c>
      <c r="G4261">
        <f t="shared" si="66"/>
        <v>1</v>
      </c>
      <c r="H4261">
        <f t="shared" si="66"/>
        <v>0.61</v>
      </c>
    </row>
    <row r="4262" spans="1:8" x14ac:dyDescent="0.2">
      <c r="A4262" s="1">
        <v>2949</v>
      </c>
      <c r="B4262" s="3">
        <v>42599.575694444444</v>
      </c>
      <c r="C4262" t="s">
        <v>7</v>
      </c>
      <c r="D4262">
        <v>1</v>
      </c>
      <c r="E4262">
        <f>INDEX(products!B:B,MATCH(challenge_2_solution_2!$C4262,products!$A:$A,0))</f>
        <v>1</v>
      </c>
      <c r="F4262">
        <f>INDEX(products!C:C,MATCH(challenge_2_solution_2!$C4262,products!$A:$A,0))</f>
        <v>0.68</v>
      </c>
      <c r="G4262">
        <f t="shared" si="66"/>
        <v>1</v>
      </c>
      <c r="H4262">
        <f t="shared" si="66"/>
        <v>0.68</v>
      </c>
    </row>
    <row r="4263" spans="1:8" x14ac:dyDescent="0.2">
      <c r="A4263" s="1">
        <v>2949</v>
      </c>
      <c r="B4263" s="3">
        <v>42599.575694444444</v>
      </c>
      <c r="C4263" t="s">
        <v>8</v>
      </c>
      <c r="D4263">
        <v>3</v>
      </c>
      <c r="E4263">
        <f>INDEX(products!B:B,MATCH(challenge_2_solution_2!$C4263,products!$A:$A,0))</f>
        <v>1.6</v>
      </c>
      <c r="F4263">
        <f>INDEX(products!C:C,MATCH(challenge_2_solution_2!$C4263,products!$A:$A,0))</f>
        <v>0.77</v>
      </c>
      <c r="G4263">
        <f t="shared" si="66"/>
        <v>4.8000000000000007</v>
      </c>
      <c r="H4263">
        <f t="shared" si="66"/>
        <v>2.31</v>
      </c>
    </row>
    <row r="4264" spans="1:8" x14ac:dyDescent="0.2">
      <c r="A4264" s="1">
        <v>2949</v>
      </c>
      <c r="B4264" s="3">
        <v>42599.575694444444</v>
      </c>
      <c r="C4264" t="s">
        <v>15</v>
      </c>
      <c r="D4264">
        <v>1</v>
      </c>
      <c r="E4264">
        <f>INDEX(products!B:B,MATCH(challenge_2_solution_2!$C4264,products!$A:$A,0))</f>
        <v>5.9</v>
      </c>
      <c r="F4264">
        <f>INDEX(products!C:C,MATCH(challenge_2_solution_2!$C4264,products!$A:$A,0))</f>
        <v>3.07</v>
      </c>
      <c r="G4264">
        <f t="shared" si="66"/>
        <v>5.9</v>
      </c>
      <c r="H4264">
        <f t="shared" si="66"/>
        <v>3.07</v>
      </c>
    </row>
    <row r="4265" spans="1:8" x14ac:dyDescent="0.2">
      <c r="A4265" s="1">
        <v>2949</v>
      </c>
      <c r="B4265" s="3">
        <v>42599.575694444444</v>
      </c>
      <c r="C4265" t="s">
        <v>19</v>
      </c>
      <c r="D4265">
        <v>1</v>
      </c>
      <c r="E4265">
        <f>INDEX(products!B:B,MATCH(challenge_2_solution_2!$C4265,products!$A:$A,0))</f>
        <v>5.9</v>
      </c>
      <c r="F4265">
        <f>INDEX(products!C:C,MATCH(challenge_2_solution_2!$C4265,products!$A:$A,0))</f>
        <v>1.65</v>
      </c>
      <c r="G4265">
        <f t="shared" si="66"/>
        <v>5.9</v>
      </c>
      <c r="H4265">
        <f t="shared" si="66"/>
        <v>1.65</v>
      </c>
    </row>
    <row r="4266" spans="1:8" x14ac:dyDescent="0.2">
      <c r="A4266" s="1">
        <v>2949</v>
      </c>
      <c r="B4266" s="3">
        <v>42599.575694444444</v>
      </c>
      <c r="C4266" t="s">
        <v>17</v>
      </c>
      <c r="D4266">
        <v>1</v>
      </c>
      <c r="E4266">
        <f>INDEX(products!B:B,MATCH(challenge_2_solution_2!$C4266,products!$A:$A,0))</f>
        <v>5.9</v>
      </c>
      <c r="F4266">
        <f>INDEX(products!C:C,MATCH(challenge_2_solution_2!$C4266,products!$A:$A,0))</f>
        <v>2.83</v>
      </c>
      <c r="G4266">
        <f t="shared" si="66"/>
        <v>5.9</v>
      </c>
      <c r="H4266">
        <f t="shared" si="66"/>
        <v>2.83</v>
      </c>
    </row>
    <row r="4267" spans="1:8" x14ac:dyDescent="0.2">
      <c r="A4267" s="1">
        <v>2949</v>
      </c>
      <c r="B4267" s="3">
        <v>42599.575694444444</v>
      </c>
      <c r="C4267" t="s">
        <v>79</v>
      </c>
      <c r="D4267">
        <v>1</v>
      </c>
      <c r="E4267">
        <f>INDEX(products!B:B,MATCH(challenge_2_solution_2!$C4267,products!$A:$A,0))</f>
        <v>11.9</v>
      </c>
      <c r="F4267">
        <f>INDEX(products!C:C,MATCH(challenge_2_solution_2!$C4267,products!$A:$A,0))</f>
        <v>6.9</v>
      </c>
      <c r="G4267">
        <f t="shared" si="66"/>
        <v>11.9</v>
      </c>
      <c r="H4267">
        <f t="shared" si="66"/>
        <v>6.9</v>
      </c>
    </row>
    <row r="4268" spans="1:8" x14ac:dyDescent="0.2">
      <c r="A4268" s="1">
        <v>2949</v>
      </c>
      <c r="B4268" s="3">
        <v>42599.575694444444</v>
      </c>
      <c r="C4268" t="s">
        <v>68</v>
      </c>
      <c r="D4268">
        <v>1</v>
      </c>
      <c r="E4268">
        <f>INDEX(products!B:B,MATCH(challenge_2_solution_2!$C4268,products!$A:$A,0))</f>
        <v>11.9</v>
      </c>
      <c r="F4268">
        <f>INDEX(products!C:C,MATCH(challenge_2_solution_2!$C4268,products!$A:$A,0))</f>
        <v>3.69</v>
      </c>
      <c r="G4268">
        <f t="shared" si="66"/>
        <v>11.9</v>
      </c>
      <c r="H4268">
        <f t="shared" si="66"/>
        <v>3.69</v>
      </c>
    </row>
    <row r="4269" spans="1:8" x14ac:dyDescent="0.2">
      <c r="A4269" s="1">
        <v>2949</v>
      </c>
      <c r="B4269" s="3">
        <v>42599.575694444444</v>
      </c>
      <c r="C4269" t="s">
        <v>93</v>
      </c>
      <c r="D4269">
        <v>1</v>
      </c>
      <c r="E4269">
        <f>INDEX(products!B:B,MATCH(challenge_2_solution_2!$C4269,products!$A:$A,0))</f>
        <v>17.899999999999999</v>
      </c>
      <c r="F4269">
        <f>INDEX(products!C:C,MATCH(challenge_2_solution_2!$C4269,products!$A:$A,0))</f>
        <v>6.8</v>
      </c>
      <c r="G4269">
        <f t="shared" si="66"/>
        <v>17.899999999999999</v>
      </c>
      <c r="H4269">
        <f t="shared" si="66"/>
        <v>6.8</v>
      </c>
    </row>
    <row r="4270" spans="1:8" x14ac:dyDescent="0.2">
      <c r="A4270" s="1">
        <v>2950</v>
      </c>
      <c r="B4270" s="3">
        <v>42599.720833333333</v>
      </c>
      <c r="C4270" t="s">
        <v>8</v>
      </c>
      <c r="D4270">
        <v>1</v>
      </c>
      <c r="E4270">
        <f>INDEX(products!B:B,MATCH(challenge_2_solution_2!$C4270,products!$A:$A,0))</f>
        <v>1.6</v>
      </c>
      <c r="F4270">
        <f>INDEX(products!C:C,MATCH(challenge_2_solution_2!$C4270,products!$A:$A,0))</f>
        <v>0.77</v>
      </c>
      <c r="G4270">
        <f t="shared" si="66"/>
        <v>1.6</v>
      </c>
      <c r="H4270">
        <f t="shared" si="66"/>
        <v>0.77</v>
      </c>
    </row>
    <row r="4271" spans="1:8" x14ac:dyDescent="0.2">
      <c r="A4271" s="1">
        <v>2950</v>
      </c>
      <c r="B4271" s="3">
        <v>42599.720833333333</v>
      </c>
      <c r="C4271" t="s">
        <v>61</v>
      </c>
      <c r="D4271">
        <v>1</v>
      </c>
      <c r="E4271">
        <f>INDEX(products!B:B,MATCH(challenge_2_solution_2!$C4271,products!$A:$A,0))</f>
        <v>11.9</v>
      </c>
      <c r="F4271">
        <f>INDEX(products!C:C,MATCH(challenge_2_solution_2!$C4271,products!$A:$A,0))</f>
        <v>7.74</v>
      </c>
      <c r="G4271">
        <f t="shared" si="66"/>
        <v>11.9</v>
      </c>
      <c r="H4271">
        <f t="shared" si="66"/>
        <v>7.74</v>
      </c>
    </row>
    <row r="4272" spans="1:8" x14ac:dyDescent="0.2">
      <c r="A4272" s="1">
        <v>2950</v>
      </c>
      <c r="B4272" s="3">
        <v>42599.720833333333</v>
      </c>
      <c r="C4272" t="s">
        <v>90</v>
      </c>
      <c r="D4272">
        <v>1</v>
      </c>
      <c r="E4272">
        <f>INDEX(products!B:B,MATCH(challenge_2_solution_2!$C4272,products!$A:$A,0))</f>
        <v>17.899999999999999</v>
      </c>
      <c r="F4272">
        <f>INDEX(products!C:C,MATCH(challenge_2_solution_2!$C4272,products!$A:$A,0))</f>
        <v>9.85</v>
      </c>
      <c r="G4272">
        <f t="shared" si="66"/>
        <v>17.899999999999999</v>
      </c>
      <c r="H4272">
        <f t="shared" si="66"/>
        <v>9.85</v>
      </c>
    </row>
    <row r="4273" spans="1:8" x14ac:dyDescent="0.2">
      <c r="A4273" s="1">
        <v>2950</v>
      </c>
      <c r="B4273" s="3">
        <v>42599.720833333333</v>
      </c>
      <c r="C4273" t="s">
        <v>99</v>
      </c>
      <c r="D4273">
        <v>1</v>
      </c>
      <c r="E4273">
        <f>INDEX(products!B:B,MATCH(challenge_2_solution_2!$C4273,products!$A:$A,0))</f>
        <v>17.899999999999999</v>
      </c>
      <c r="F4273">
        <f>INDEX(products!C:C,MATCH(challenge_2_solution_2!$C4273,products!$A:$A,0))</f>
        <v>10.74</v>
      </c>
      <c r="G4273">
        <f t="shared" si="66"/>
        <v>17.899999999999999</v>
      </c>
      <c r="H4273">
        <f t="shared" si="66"/>
        <v>10.74</v>
      </c>
    </row>
    <row r="4274" spans="1:8" x14ac:dyDescent="0.2">
      <c r="A4274" s="1">
        <v>2951</v>
      </c>
      <c r="B4274" s="3">
        <v>42599.818749999999</v>
      </c>
      <c r="C4274" t="s">
        <v>17</v>
      </c>
      <c r="D4274">
        <v>1</v>
      </c>
      <c r="E4274">
        <f>INDEX(products!B:B,MATCH(challenge_2_solution_2!$C4274,products!$A:$A,0))</f>
        <v>5.9</v>
      </c>
      <c r="F4274">
        <f>INDEX(products!C:C,MATCH(challenge_2_solution_2!$C4274,products!$A:$A,0))</f>
        <v>2.83</v>
      </c>
      <c r="G4274">
        <f t="shared" si="66"/>
        <v>5.9</v>
      </c>
      <c r="H4274">
        <f t="shared" si="66"/>
        <v>2.83</v>
      </c>
    </row>
    <row r="4275" spans="1:8" x14ac:dyDescent="0.2">
      <c r="A4275" s="1">
        <v>2951</v>
      </c>
      <c r="B4275" s="3">
        <v>42599.818749999999</v>
      </c>
      <c r="C4275" t="s">
        <v>55</v>
      </c>
      <c r="D4275">
        <v>1</v>
      </c>
      <c r="E4275">
        <f>INDEX(products!B:B,MATCH(challenge_2_solution_2!$C4275,products!$A:$A,0))</f>
        <v>7.9</v>
      </c>
      <c r="F4275">
        <f>INDEX(products!C:C,MATCH(challenge_2_solution_2!$C4275,products!$A:$A,0))</f>
        <v>2.21</v>
      </c>
      <c r="G4275">
        <f t="shared" si="66"/>
        <v>7.9</v>
      </c>
      <c r="H4275">
        <f t="shared" si="66"/>
        <v>2.21</v>
      </c>
    </row>
    <row r="4276" spans="1:8" x14ac:dyDescent="0.2">
      <c r="A4276" s="1">
        <v>2951</v>
      </c>
      <c r="B4276" s="3">
        <v>42599.818749999999</v>
      </c>
      <c r="C4276" t="s">
        <v>61</v>
      </c>
      <c r="D4276">
        <v>1</v>
      </c>
      <c r="E4276">
        <f>INDEX(products!B:B,MATCH(challenge_2_solution_2!$C4276,products!$A:$A,0))</f>
        <v>11.9</v>
      </c>
      <c r="F4276">
        <f>INDEX(products!C:C,MATCH(challenge_2_solution_2!$C4276,products!$A:$A,0))</f>
        <v>7.74</v>
      </c>
      <c r="G4276">
        <f t="shared" si="66"/>
        <v>11.9</v>
      </c>
      <c r="H4276">
        <f t="shared" si="66"/>
        <v>7.74</v>
      </c>
    </row>
    <row r="4277" spans="1:8" x14ac:dyDescent="0.2">
      <c r="A4277" s="1">
        <v>2951</v>
      </c>
      <c r="B4277" s="3">
        <v>42599.818749999999</v>
      </c>
      <c r="C4277" t="s">
        <v>87</v>
      </c>
      <c r="D4277">
        <v>1</v>
      </c>
      <c r="E4277">
        <f>INDEX(products!B:B,MATCH(challenge_2_solution_2!$C4277,products!$A:$A,0))</f>
        <v>15.9</v>
      </c>
      <c r="F4277">
        <f>INDEX(products!C:C,MATCH(challenge_2_solution_2!$C4277,products!$A:$A,0))</f>
        <v>6.2</v>
      </c>
      <c r="G4277">
        <f t="shared" si="66"/>
        <v>15.9</v>
      </c>
      <c r="H4277">
        <f t="shared" si="66"/>
        <v>6.2</v>
      </c>
    </row>
    <row r="4278" spans="1:8" x14ac:dyDescent="0.2">
      <c r="A4278" s="1">
        <v>2952</v>
      </c>
      <c r="B4278" s="3">
        <v>42599.86041666667</v>
      </c>
      <c r="C4278" t="s">
        <v>10</v>
      </c>
      <c r="D4278">
        <v>1</v>
      </c>
      <c r="E4278">
        <f>INDEX(products!B:B,MATCH(challenge_2_solution_2!$C4278,products!$A:$A,0))</f>
        <v>3.9</v>
      </c>
      <c r="F4278">
        <f>INDEX(products!C:C,MATCH(challenge_2_solution_2!$C4278,products!$A:$A,0))</f>
        <v>1.17</v>
      </c>
      <c r="G4278">
        <f t="shared" si="66"/>
        <v>3.9</v>
      </c>
      <c r="H4278">
        <f t="shared" si="66"/>
        <v>1.17</v>
      </c>
    </row>
    <row r="4279" spans="1:8" x14ac:dyDescent="0.2">
      <c r="A4279" s="1">
        <v>2952</v>
      </c>
      <c r="B4279" s="3">
        <v>42599.86041666667</v>
      </c>
      <c r="C4279" t="s">
        <v>15</v>
      </c>
      <c r="D4279">
        <v>1</v>
      </c>
      <c r="E4279">
        <f>INDEX(products!B:B,MATCH(challenge_2_solution_2!$C4279,products!$A:$A,0))</f>
        <v>5.9</v>
      </c>
      <c r="F4279">
        <f>INDEX(products!C:C,MATCH(challenge_2_solution_2!$C4279,products!$A:$A,0))</f>
        <v>3.07</v>
      </c>
      <c r="G4279">
        <f t="shared" si="66"/>
        <v>5.9</v>
      </c>
      <c r="H4279">
        <f t="shared" si="66"/>
        <v>3.07</v>
      </c>
    </row>
    <row r="4280" spans="1:8" x14ac:dyDescent="0.2">
      <c r="A4280" s="1">
        <v>2952</v>
      </c>
      <c r="B4280" s="3">
        <v>42599.86041666667</v>
      </c>
      <c r="C4280" t="s">
        <v>64</v>
      </c>
      <c r="D4280">
        <v>1</v>
      </c>
      <c r="E4280">
        <f>INDEX(products!B:B,MATCH(challenge_2_solution_2!$C4280,products!$A:$A,0))</f>
        <v>11.9</v>
      </c>
      <c r="F4280">
        <f>INDEX(products!C:C,MATCH(challenge_2_solution_2!$C4280,products!$A:$A,0))</f>
        <v>7.97</v>
      </c>
      <c r="G4280">
        <f t="shared" si="66"/>
        <v>11.9</v>
      </c>
      <c r="H4280">
        <f t="shared" si="66"/>
        <v>7.97</v>
      </c>
    </row>
    <row r="4281" spans="1:8" x14ac:dyDescent="0.2">
      <c r="A4281" s="1">
        <v>2952</v>
      </c>
      <c r="B4281" s="3">
        <v>42599.86041666667</v>
      </c>
      <c r="C4281" t="s">
        <v>126</v>
      </c>
      <c r="D4281">
        <v>2</v>
      </c>
      <c r="E4281">
        <f>INDEX(products!B:B,MATCH(challenge_2_solution_2!$C4281,products!$A:$A,0))</f>
        <v>19.899999999999999</v>
      </c>
      <c r="F4281">
        <f>INDEX(products!C:C,MATCH(challenge_2_solution_2!$C4281,products!$A:$A,0))</f>
        <v>4.58</v>
      </c>
      <c r="G4281">
        <f t="shared" si="66"/>
        <v>39.799999999999997</v>
      </c>
      <c r="H4281">
        <f t="shared" si="66"/>
        <v>9.16</v>
      </c>
    </row>
    <row r="4282" spans="1:8" x14ac:dyDescent="0.2">
      <c r="A4282" s="1">
        <v>2953</v>
      </c>
      <c r="B4282" s="3">
        <v>42599.875694444447</v>
      </c>
      <c r="C4282" t="s">
        <v>7</v>
      </c>
      <c r="D4282">
        <v>1</v>
      </c>
      <c r="E4282">
        <f>INDEX(products!B:B,MATCH(challenge_2_solution_2!$C4282,products!$A:$A,0))</f>
        <v>1</v>
      </c>
      <c r="F4282">
        <f>INDEX(products!C:C,MATCH(challenge_2_solution_2!$C4282,products!$A:$A,0))</f>
        <v>0.68</v>
      </c>
      <c r="G4282">
        <f t="shared" si="66"/>
        <v>1</v>
      </c>
      <c r="H4282">
        <f t="shared" si="66"/>
        <v>0.68</v>
      </c>
    </row>
    <row r="4283" spans="1:8" x14ac:dyDescent="0.2">
      <c r="A4283" s="1">
        <v>2953</v>
      </c>
      <c r="B4283" s="3">
        <v>42599.875694444447</v>
      </c>
      <c r="C4283" t="s">
        <v>8</v>
      </c>
      <c r="D4283">
        <v>2</v>
      </c>
      <c r="E4283">
        <f>INDEX(products!B:B,MATCH(challenge_2_solution_2!$C4283,products!$A:$A,0))</f>
        <v>1.6</v>
      </c>
      <c r="F4283">
        <f>INDEX(products!C:C,MATCH(challenge_2_solution_2!$C4283,products!$A:$A,0))</f>
        <v>0.77</v>
      </c>
      <c r="G4283">
        <f t="shared" si="66"/>
        <v>3.2</v>
      </c>
      <c r="H4283">
        <f t="shared" si="66"/>
        <v>1.54</v>
      </c>
    </row>
    <row r="4284" spans="1:8" x14ac:dyDescent="0.2">
      <c r="A4284" s="1">
        <v>2953</v>
      </c>
      <c r="B4284" s="3">
        <v>42599.875694444447</v>
      </c>
      <c r="C4284" t="s">
        <v>14</v>
      </c>
      <c r="D4284">
        <v>1</v>
      </c>
      <c r="E4284">
        <f>INDEX(products!B:B,MATCH(challenge_2_solution_2!$C4284,products!$A:$A,0))</f>
        <v>5.9</v>
      </c>
      <c r="F4284">
        <f>INDEX(products!C:C,MATCH(challenge_2_solution_2!$C4284,products!$A:$A,0))</f>
        <v>2.36</v>
      </c>
      <c r="G4284">
        <f t="shared" si="66"/>
        <v>5.9</v>
      </c>
      <c r="H4284">
        <f t="shared" si="66"/>
        <v>2.36</v>
      </c>
    </row>
    <row r="4285" spans="1:8" x14ac:dyDescent="0.2">
      <c r="A4285" s="1">
        <v>2953</v>
      </c>
      <c r="B4285" s="3">
        <v>42599.875694444447</v>
      </c>
      <c r="C4285" t="s">
        <v>23</v>
      </c>
      <c r="D4285">
        <v>1</v>
      </c>
      <c r="E4285">
        <f>INDEX(products!B:B,MATCH(challenge_2_solution_2!$C4285,products!$A:$A,0))</f>
        <v>5.9</v>
      </c>
      <c r="F4285">
        <f>INDEX(products!C:C,MATCH(challenge_2_solution_2!$C4285,products!$A:$A,0))</f>
        <v>2.1800000000000002</v>
      </c>
      <c r="G4285">
        <f t="shared" si="66"/>
        <v>5.9</v>
      </c>
      <c r="H4285">
        <f t="shared" si="66"/>
        <v>2.1800000000000002</v>
      </c>
    </row>
    <row r="4286" spans="1:8" x14ac:dyDescent="0.2">
      <c r="A4286" s="1">
        <v>2953</v>
      </c>
      <c r="B4286" s="3">
        <v>42599.875694444447</v>
      </c>
      <c r="C4286" t="s">
        <v>98</v>
      </c>
      <c r="D4286">
        <v>1</v>
      </c>
      <c r="E4286">
        <f>INDEX(products!B:B,MATCH(challenge_2_solution_2!$C4286,products!$A:$A,0))</f>
        <v>17.899999999999999</v>
      </c>
      <c r="F4286">
        <f>INDEX(products!C:C,MATCH(challenge_2_solution_2!$C4286,products!$A:$A,0))</f>
        <v>8.59</v>
      </c>
      <c r="G4286">
        <f t="shared" si="66"/>
        <v>17.899999999999999</v>
      </c>
      <c r="H4286">
        <f t="shared" si="66"/>
        <v>8.59</v>
      </c>
    </row>
    <row r="4287" spans="1:8" x14ac:dyDescent="0.2">
      <c r="A4287" s="1">
        <v>2954</v>
      </c>
      <c r="B4287" s="3">
        <v>42600.505555555559</v>
      </c>
      <c r="C4287" t="s">
        <v>45</v>
      </c>
      <c r="D4287">
        <v>2</v>
      </c>
      <c r="E4287">
        <f>INDEX(products!B:B,MATCH(challenge_2_solution_2!$C4287,products!$A:$A,0))</f>
        <v>7.9</v>
      </c>
      <c r="F4287">
        <f>INDEX(products!C:C,MATCH(challenge_2_solution_2!$C4287,products!$A:$A,0))</f>
        <v>4.82</v>
      </c>
      <c r="G4287">
        <f t="shared" si="66"/>
        <v>15.8</v>
      </c>
      <c r="H4287">
        <f t="shared" si="66"/>
        <v>9.64</v>
      </c>
    </row>
    <row r="4288" spans="1:8" x14ac:dyDescent="0.2">
      <c r="A4288" s="1">
        <v>2954</v>
      </c>
      <c r="B4288" s="3">
        <v>42600.505555555559</v>
      </c>
      <c r="C4288" t="s">
        <v>63</v>
      </c>
      <c r="D4288">
        <v>2</v>
      </c>
      <c r="E4288">
        <f>INDEX(products!B:B,MATCH(challenge_2_solution_2!$C4288,products!$A:$A,0))</f>
        <v>11.9</v>
      </c>
      <c r="F4288">
        <f>INDEX(products!C:C,MATCH(challenge_2_solution_2!$C4288,products!$A:$A,0))</f>
        <v>6.07</v>
      </c>
      <c r="G4288">
        <f t="shared" si="66"/>
        <v>23.8</v>
      </c>
      <c r="H4288">
        <f t="shared" si="66"/>
        <v>12.14</v>
      </c>
    </row>
    <row r="4289" spans="1:8" x14ac:dyDescent="0.2">
      <c r="A4289" s="1">
        <v>2954</v>
      </c>
      <c r="B4289" s="3">
        <v>42600.505555555559</v>
      </c>
      <c r="C4289" t="s">
        <v>74</v>
      </c>
      <c r="D4289">
        <v>1</v>
      </c>
      <c r="E4289">
        <f>INDEX(products!B:B,MATCH(challenge_2_solution_2!$C4289,products!$A:$A,0))</f>
        <v>11.9</v>
      </c>
      <c r="F4289">
        <f>INDEX(products!C:C,MATCH(challenge_2_solution_2!$C4289,products!$A:$A,0))</f>
        <v>2.5</v>
      </c>
      <c r="G4289">
        <f t="shared" si="66"/>
        <v>11.9</v>
      </c>
      <c r="H4289">
        <f t="shared" si="66"/>
        <v>2.5</v>
      </c>
    </row>
    <row r="4290" spans="1:8" x14ac:dyDescent="0.2">
      <c r="A4290" s="1">
        <v>2955</v>
      </c>
      <c r="B4290" s="3">
        <v>42600.790972222225</v>
      </c>
      <c r="C4290" t="s">
        <v>8</v>
      </c>
      <c r="D4290">
        <v>2</v>
      </c>
      <c r="E4290">
        <f>INDEX(products!B:B,MATCH(challenge_2_solution_2!$C4290,products!$A:$A,0))</f>
        <v>1.6</v>
      </c>
      <c r="F4290">
        <f>INDEX(products!C:C,MATCH(challenge_2_solution_2!$C4290,products!$A:$A,0))</f>
        <v>0.77</v>
      </c>
      <c r="G4290">
        <f t="shared" si="66"/>
        <v>3.2</v>
      </c>
      <c r="H4290">
        <f t="shared" si="66"/>
        <v>1.54</v>
      </c>
    </row>
    <row r="4291" spans="1:8" x14ac:dyDescent="0.2">
      <c r="A4291" s="1">
        <v>2955</v>
      </c>
      <c r="B4291" s="3">
        <v>42600.790972222225</v>
      </c>
      <c r="C4291" t="s">
        <v>12</v>
      </c>
      <c r="D4291">
        <v>1</v>
      </c>
      <c r="E4291">
        <f>INDEX(products!B:B,MATCH(challenge_2_solution_2!$C4291,products!$A:$A,0))</f>
        <v>5.2</v>
      </c>
      <c r="F4291">
        <f>INDEX(products!C:C,MATCH(challenge_2_solution_2!$C4291,products!$A:$A,0))</f>
        <v>3.07</v>
      </c>
      <c r="G4291">
        <f t="shared" ref="G4291:H4354" si="67">$D4291*E4291</f>
        <v>5.2</v>
      </c>
      <c r="H4291">
        <f t="shared" si="67"/>
        <v>3.07</v>
      </c>
    </row>
    <row r="4292" spans="1:8" x14ac:dyDescent="0.2">
      <c r="A4292" s="1">
        <v>2955</v>
      </c>
      <c r="B4292" s="3">
        <v>42600.790972222225</v>
      </c>
      <c r="C4292" t="s">
        <v>33</v>
      </c>
      <c r="D4292">
        <v>1</v>
      </c>
      <c r="E4292">
        <f>INDEX(products!B:B,MATCH(challenge_2_solution_2!$C4292,products!$A:$A,0))</f>
        <v>7.9</v>
      </c>
      <c r="F4292">
        <f>INDEX(products!C:C,MATCH(challenge_2_solution_2!$C4292,products!$A:$A,0))</f>
        <v>2.21</v>
      </c>
      <c r="G4292">
        <f t="shared" si="67"/>
        <v>7.9</v>
      </c>
      <c r="H4292">
        <f t="shared" si="67"/>
        <v>2.21</v>
      </c>
    </row>
    <row r="4293" spans="1:8" x14ac:dyDescent="0.2">
      <c r="A4293" s="1">
        <v>2955</v>
      </c>
      <c r="B4293" s="3">
        <v>42600.790972222225</v>
      </c>
      <c r="C4293" t="s">
        <v>28</v>
      </c>
      <c r="D4293">
        <v>1</v>
      </c>
      <c r="E4293">
        <f>INDEX(products!B:B,MATCH(challenge_2_solution_2!$C4293,products!$A:$A,0))</f>
        <v>7.9</v>
      </c>
      <c r="F4293">
        <f>INDEX(products!C:C,MATCH(challenge_2_solution_2!$C4293,products!$A:$A,0))</f>
        <v>2.4500000000000002</v>
      </c>
      <c r="G4293">
        <f t="shared" si="67"/>
        <v>7.9</v>
      </c>
      <c r="H4293">
        <f t="shared" si="67"/>
        <v>2.4500000000000002</v>
      </c>
    </row>
    <row r="4294" spans="1:8" x14ac:dyDescent="0.2">
      <c r="A4294" s="1">
        <v>2955</v>
      </c>
      <c r="B4294" s="3">
        <v>42600.790972222225</v>
      </c>
      <c r="C4294" t="s">
        <v>118</v>
      </c>
      <c r="D4294">
        <v>1</v>
      </c>
      <c r="E4294">
        <f>INDEX(products!B:B,MATCH(challenge_2_solution_2!$C4294,products!$A:$A,0))</f>
        <v>19.899999999999999</v>
      </c>
      <c r="F4294">
        <f>INDEX(products!C:C,MATCH(challenge_2_solution_2!$C4294,products!$A:$A,0))</f>
        <v>12.74</v>
      </c>
      <c r="G4294">
        <f t="shared" si="67"/>
        <v>19.899999999999999</v>
      </c>
      <c r="H4294">
        <f t="shared" si="67"/>
        <v>12.74</v>
      </c>
    </row>
    <row r="4295" spans="1:8" x14ac:dyDescent="0.2">
      <c r="A4295" s="1">
        <v>2956</v>
      </c>
      <c r="B4295" s="3">
        <v>42600.829861111109</v>
      </c>
      <c r="C4295" t="s">
        <v>5</v>
      </c>
      <c r="D4295">
        <v>1</v>
      </c>
      <c r="E4295">
        <f>INDEX(products!B:B,MATCH(challenge_2_solution_2!$C4295,products!$A:$A,0))</f>
        <v>1</v>
      </c>
      <c r="F4295">
        <f>INDEX(products!C:C,MATCH(challenge_2_solution_2!$C4295,products!$A:$A,0))</f>
        <v>0.31</v>
      </c>
      <c r="G4295">
        <f t="shared" si="67"/>
        <v>1</v>
      </c>
      <c r="H4295">
        <f t="shared" si="67"/>
        <v>0.31</v>
      </c>
    </row>
    <row r="4296" spans="1:8" x14ac:dyDescent="0.2">
      <c r="A4296" s="1">
        <v>2956</v>
      </c>
      <c r="B4296" s="3">
        <v>42600.829861111109</v>
      </c>
      <c r="C4296" t="s">
        <v>8</v>
      </c>
      <c r="D4296">
        <v>3</v>
      </c>
      <c r="E4296">
        <f>INDEX(products!B:B,MATCH(challenge_2_solution_2!$C4296,products!$A:$A,0))</f>
        <v>1.6</v>
      </c>
      <c r="F4296">
        <f>INDEX(products!C:C,MATCH(challenge_2_solution_2!$C4296,products!$A:$A,0))</f>
        <v>0.77</v>
      </c>
      <c r="G4296">
        <f t="shared" si="67"/>
        <v>4.8000000000000007</v>
      </c>
      <c r="H4296">
        <f t="shared" si="67"/>
        <v>2.31</v>
      </c>
    </row>
    <row r="4297" spans="1:8" x14ac:dyDescent="0.2">
      <c r="A4297" s="1">
        <v>2956</v>
      </c>
      <c r="B4297" s="3">
        <v>42600.829861111109</v>
      </c>
      <c r="C4297" t="s">
        <v>14</v>
      </c>
      <c r="D4297">
        <v>1</v>
      </c>
      <c r="E4297">
        <f>INDEX(products!B:B,MATCH(challenge_2_solution_2!$C4297,products!$A:$A,0))</f>
        <v>5.9</v>
      </c>
      <c r="F4297">
        <f>INDEX(products!C:C,MATCH(challenge_2_solution_2!$C4297,products!$A:$A,0))</f>
        <v>2.36</v>
      </c>
      <c r="G4297">
        <f t="shared" si="67"/>
        <v>5.9</v>
      </c>
      <c r="H4297">
        <f t="shared" si="67"/>
        <v>2.36</v>
      </c>
    </row>
    <row r="4298" spans="1:8" x14ac:dyDescent="0.2">
      <c r="A4298" s="1">
        <v>2956</v>
      </c>
      <c r="B4298" s="3">
        <v>42600.829861111109</v>
      </c>
      <c r="C4298" t="s">
        <v>19</v>
      </c>
      <c r="D4298">
        <v>1</v>
      </c>
      <c r="E4298">
        <f>INDEX(products!B:B,MATCH(challenge_2_solution_2!$C4298,products!$A:$A,0))</f>
        <v>5.9</v>
      </c>
      <c r="F4298">
        <f>INDEX(products!C:C,MATCH(challenge_2_solution_2!$C4298,products!$A:$A,0))</f>
        <v>1.65</v>
      </c>
      <c r="G4298">
        <f t="shared" si="67"/>
        <v>5.9</v>
      </c>
      <c r="H4298">
        <f t="shared" si="67"/>
        <v>1.65</v>
      </c>
    </row>
    <row r="4299" spans="1:8" x14ac:dyDescent="0.2">
      <c r="A4299" s="1">
        <v>2956</v>
      </c>
      <c r="B4299" s="3">
        <v>42600.829861111109</v>
      </c>
      <c r="C4299" t="s">
        <v>89</v>
      </c>
      <c r="D4299">
        <v>1</v>
      </c>
      <c r="E4299">
        <f>INDEX(products!B:B,MATCH(challenge_2_solution_2!$C4299,products!$A:$A,0))</f>
        <v>17.899999999999999</v>
      </c>
      <c r="F4299">
        <f>INDEX(products!C:C,MATCH(challenge_2_solution_2!$C4299,products!$A:$A,0))</f>
        <v>3.94</v>
      </c>
      <c r="G4299">
        <f t="shared" si="67"/>
        <v>17.899999999999999</v>
      </c>
      <c r="H4299">
        <f t="shared" si="67"/>
        <v>3.94</v>
      </c>
    </row>
    <row r="4300" spans="1:8" x14ac:dyDescent="0.2">
      <c r="A4300" s="1">
        <v>2957</v>
      </c>
      <c r="B4300" s="3">
        <v>42601.744444444441</v>
      </c>
      <c r="C4300" t="s">
        <v>18</v>
      </c>
      <c r="D4300">
        <v>1</v>
      </c>
      <c r="E4300">
        <f>INDEX(products!B:B,MATCH(challenge_2_solution_2!$C4300,products!$A:$A,0))</f>
        <v>5.9</v>
      </c>
      <c r="F4300">
        <f>INDEX(products!C:C,MATCH(challenge_2_solution_2!$C4300,products!$A:$A,0))</f>
        <v>3.6</v>
      </c>
      <c r="G4300">
        <f t="shared" si="67"/>
        <v>5.9</v>
      </c>
      <c r="H4300">
        <f t="shared" si="67"/>
        <v>3.6</v>
      </c>
    </row>
    <row r="4301" spans="1:8" x14ac:dyDescent="0.2">
      <c r="A4301" s="1">
        <v>2957</v>
      </c>
      <c r="B4301" s="3">
        <v>42601.744444444441</v>
      </c>
      <c r="C4301" t="s">
        <v>33</v>
      </c>
      <c r="D4301">
        <v>1</v>
      </c>
      <c r="E4301">
        <f>INDEX(products!B:B,MATCH(challenge_2_solution_2!$C4301,products!$A:$A,0))</f>
        <v>7.9</v>
      </c>
      <c r="F4301">
        <f>INDEX(products!C:C,MATCH(challenge_2_solution_2!$C4301,products!$A:$A,0))</f>
        <v>2.21</v>
      </c>
      <c r="G4301">
        <f t="shared" si="67"/>
        <v>7.9</v>
      </c>
      <c r="H4301">
        <f t="shared" si="67"/>
        <v>2.21</v>
      </c>
    </row>
    <row r="4302" spans="1:8" x14ac:dyDescent="0.2">
      <c r="A4302" s="1">
        <v>2957</v>
      </c>
      <c r="B4302" s="3">
        <v>42601.744444444441</v>
      </c>
      <c r="C4302" t="s">
        <v>60</v>
      </c>
      <c r="D4302">
        <v>1</v>
      </c>
      <c r="E4302">
        <f>INDEX(products!B:B,MATCH(challenge_2_solution_2!$C4302,products!$A:$A,0))</f>
        <v>11.9</v>
      </c>
      <c r="F4302">
        <f>INDEX(products!C:C,MATCH(challenge_2_solution_2!$C4302,products!$A:$A,0))</f>
        <v>4.28</v>
      </c>
      <c r="G4302">
        <f t="shared" si="67"/>
        <v>11.9</v>
      </c>
      <c r="H4302">
        <f t="shared" si="67"/>
        <v>4.28</v>
      </c>
    </row>
    <row r="4303" spans="1:8" x14ac:dyDescent="0.2">
      <c r="A4303" s="1">
        <v>2957</v>
      </c>
      <c r="B4303" s="3">
        <v>42601.744444444441</v>
      </c>
      <c r="C4303" t="s">
        <v>64</v>
      </c>
      <c r="D4303">
        <v>1</v>
      </c>
      <c r="E4303">
        <f>INDEX(products!B:B,MATCH(challenge_2_solution_2!$C4303,products!$A:$A,0))</f>
        <v>11.9</v>
      </c>
      <c r="F4303">
        <f>INDEX(products!C:C,MATCH(challenge_2_solution_2!$C4303,products!$A:$A,0))</f>
        <v>7.97</v>
      </c>
      <c r="G4303">
        <f t="shared" si="67"/>
        <v>11.9</v>
      </c>
      <c r="H4303">
        <f t="shared" si="67"/>
        <v>7.97</v>
      </c>
    </row>
    <row r="4304" spans="1:8" x14ac:dyDescent="0.2">
      <c r="A4304" s="1">
        <v>2957</v>
      </c>
      <c r="B4304" s="3">
        <v>42601.744444444441</v>
      </c>
      <c r="C4304" t="s">
        <v>83</v>
      </c>
      <c r="D4304">
        <v>1</v>
      </c>
      <c r="E4304">
        <f>INDEX(products!B:B,MATCH(challenge_2_solution_2!$C4304,products!$A:$A,0))</f>
        <v>11.9</v>
      </c>
      <c r="F4304">
        <f>INDEX(products!C:C,MATCH(challenge_2_solution_2!$C4304,products!$A:$A,0))</f>
        <v>6.66</v>
      </c>
      <c r="G4304">
        <f t="shared" si="67"/>
        <v>11.9</v>
      </c>
      <c r="H4304">
        <f t="shared" si="67"/>
        <v>6.66</v>
      </c>
    </row>
    <row r="4305" spans="1:8" x14ac:dyDescent="0.2">
      <c r="A4305" s="1">
        <v>2957</v>
      </c>
      <c r="B4305" s="3">
        <v>42601.744444444441</v>
      </c>
      <c r="C4305" t="s">
        <v>126</v>
      </c>
      <c r="D4305">
        <v>1</v>
      </c>
      <c r="E4305">
        <f>INDEX(products!B:B,MATCH(challenge_2_solution_2!$C4305,products!$A:$A,0))</f>
        <v>19.899999999999999</v>
      </c>
      <c r="F4305">
        <f>INDEX(products!C:C,MATCH(challenge_2_solution_2!$C4305,products!$A:$A,0))</f>
        <v>4.58</v>
      </c>
      <c r="G4305">
        <f t="shared" si="67"/>
        <v>19.899999999999999</v>
      </c>
      <c r="H4305">
        <f t="shared" si="67"/>
        <v>4.58</v>
      </c>
    </row>
    <row r="4306" spans="1:8" x14ac:dyDescent="0.2">
      <c r="A4306" s="1">
        <v>2957</v>
      </c>
      <c r="B4306" s="3">
        <v>42601.744444444441</v>
      </c>
      <c r="C4306" t="s">
        <v>166</v>
      </c>
      <c r="D4306">
        <v>1</v>
      </c>
      <c r="E4306">
        <f>INDEX(products!B:B,MATCH(challenge_2_solution_2!$C4306,products!$A:$A,0))</f>
        <v>25.9</v>
      </c>
      <c r="F4306">
        <f>INDEX(products!C:C,MATCH(challenge_2_solution_2!$C4306,products!$A:$A,0))</f>
        <v>6.99</v>
      </c>
      <c r="G4306">
        <f t="shared" si="67"/>
        <v>25.9</v>
      </c>
      <c r="H4306">
        <f t="shared" si="67"/>
        <v>6.99</v>
      </c>
    </row>
    <row r="4307" spans="1:8" x14ac:dyDescent="0.2">
      <c r="A4307" s="1">
        <v>2958</v>
      </c>
      <c r="B4307" s="3">
        <v>42601.765972222223</v>
      </c>
      <c r="C4307" t="s">
        <v>13</v>
      </c>
      <c r="D4307">
        <v>1</v>
      </c>
      <c r="E4307">
        <f>INDEX(products!B:B,MATCH(challenge_2_solution_2!$C4307,products!$A:$A,0))</f>
        <v>5.2</v>
      </c>
      <c r="F4307">
        <f>INDEX(products!C:C,MATCH(challenge_2_solution_2!$C4307,products!$A:$A,0))</f>
        <v>2.44</v>
      </c>
      <c r="G4307">
        <f t="shared" si="67"/>
        <v>5.2</v>
      </c>
      <c r="H4307">
        <f t="shared" si="67"/>
        <v>2.44</v>
      </c>
    </row>
    <row r="4308" spans="1:8" x14ac:dyDescent="0.2">
      <c r="A4308" s="1">
        <v>2958</v>
      </c>
      <c r="B4308" s="3">
        <v>42601.765972222223</v>
      </c>
      <c r="C4308" t="s">
        <v>34</v>
      </c>
      <c r="D4308">
        <v>1</v>
      </c>
      <c r="E4308">
        <f>INDEX(products!B:B,MATCH(challenge_2_solution_2!$C4308,products!$A:$A,0))</f>
        <v>7.9</v>
      </c>
      <c r="F4308">
        <f>INDEX(products!C:C,MATCH(challenge_2_solution_2!$C4308,products!$A:$A,0))</f>
        <v>1.58</v>
      </c>
      <c r="G4308">
        <f t="shared" si="67"/>
        <v>7.9</v>
      </c>
      <c r="H4308">
        <f t="shared" si="67"/>
        <v>1.58</v>
      </c>
    </row>
    <row r="4309" spans="1:8" x14ac:dyDescent="0.2">
      <c r="A4309" s="1">
        <v>2958</v>
      </c>
      <c r="B4309" s="3">
        <v>42601.765972222223</v>
      </c>
      <c r="C4309" t="s">
        <v>32</v>
      </c>
      <c r="D4309">
        <v>1</v>
      </c>
      <c r="E4309">
        <f>INDEX(products!B:B,MATCH(challenge_2_solution_2!$C4309,products!$A:$A,0))</f>
        <v>7.9</v>
      </c>
      <c r="F4309">
        <f>INDEX(products!C:C,MATCH(challenge_2_solution_2!$C4309,products!$A:$A,0))</f>
        <v>2.92</v>
      </c>
      <c r="G4309">
        <f t="shared" si="67"/>
        <v>7.9</v>
      </c>
      <c r="H4309">
        <f t="shared" si="67"/>
        <v>2.92</v>
      </c>
    </row>
    <row r="4310" spans="1:8" x14ac:dyDescent="0.2">
      <c r="A4310" s="1">
        <v>2958</v>
      </c>
      <c r="B4310" s="3">
        <v>42601.765972222223</v>
      </c>
      <c r="C4310" t="s">
        <v>99</v>
      </c>
      <c r="D4310">
        <v>1</v>
      </c>
      <c r="E4310">
        <f>INDEX(products!B:B,MATCH(challenge_2_solution_2!$C4310,products!$A:$A,0))</f>
        <v>17.899999999999999</v>
      </c>
      <c r="F4310">
        <f>INDEX(products!C:C,MATCH(challenge_2_solution_2!$C4310,products!$A:$A,0))</f>
        <v>10.74</v>
      </c>
      <c r="G4310">
        <f t="shared" si="67"/>
        <v>17.899999999999999</v>
      </c>
      <c r="H4310">
        <f t="shared" si="67"/>
        <v>10.74</v>
      </c>
    </row>
    <row r="4311" spans="1:8" x14ac:dyDescent="0.2">
      <c r="A4311" s="1">
        <v>2959</v>
      </c>
      <c r="B4311" s="3">
        <v>42601.768055555556</v>
      </c>
      <c r="C4311" t="s">
        <v>64</v>
      </c>
      <c r="D4311">
        <v>1</v>
      </c>
      <c r="E4311">
        <f>INDEX(products!B:B,MATCH(challenge_2_solution_2!$C4311,products!$A:$A,0))</f>
        <v>11.9</v>
      </c>
      <c r="F4311">
        <f>INDEX(products!C:C,MATCH(challenge_2_solution_2!$C4311,products!$A:$A,0))</f>
        <v>7.97</v>
      </c>
      <c r="G4311">
        <f t="shared" si="67"/>
        <v>11.9</v>
      </c>
      <c r="H4311">
        <f t="shared" si="67"/>
        <v>7.97</v>
      </c>
    </row>
    <row r="4312" spans="1:8" x14ac:dyDescent="0.2">
      <c r="A4312" s="1">
        <v>2960</v>
      </c>
      <c r="B4312" s="3">
        <v>42601.787499999999</v>
      </c>
      <c r="C4312" t="s">
        <v>12</v>
      </c>
      <c r="D4312">
        <v>1</v>
      </c>
      <c r="E4312">
        <f>INDEX(products!B:B,MATCH(challenge_2_solution_2!$C4312,products!$A:$A,0))</f>
        <v>5.2</v>
      </c>
      <c r="F4312">
        <f>INDEX(products!C:C,MATCH(challenge_2_solution_2!$C4312,products!$A:$A,0))</f>
        <v>3.07</v>
      </c>
      <c r="G4312">
        <f t="shared" si="67"/>
        <v>5.2</v>
      </c>
      <c r="H4312">
        <f t="shared" si="67"/>
        <v>3.07</v>
      </c>
    </row>
    <row r="4313" spans="1:8" x14ac:dyDescent="0.2">
      <c r="A4313" s="1">
        <v>2960</v>
      </c>
      <c r="B4313" s="3">
        <v>42601.787499999999</v>
      </c>
      <c r="C4313" t="s">
        <v>17</v>
      </c>
      <c r="D4313">
        <v>2</v>
      </c>
      <c r="E4313">
        <f>INDEX(products!B:B,MATCH(challenge_2_solution_2!$C4313,products!$A:$A,0))</f>
        <v>5.9</v>
      </c>
      <c r="F4313">
        <f>INDEX(products!C:C,MATCH(challenge_2_solution_2!$C4313,products!$A:$A,0))</f>
        <v>2.83</v>
      </c>
      <c r="G4313">
        <f t="shared" si="67"/>
        <v>11.8</v>
      </c>
      <c r="H4313">
        <f t="shared" si="67"/>
        <v>5.66</v>
      </c>
    </row>
    <row r="4314" spans="1:8" x14ac:dyDescent="0.2">
      <c r="A4314" s="1">
        <v>2960</v>
      </c>
      <c r="B4314" s="3">
        <v>42601.787499999999</v>
      </c>
      <c r="C4314" t="s">
        <v>50</v>
      </c>
      <c r="D4314">
        <v>2</v>
      </c>
      <c r="E4314">
        <f>INDEX(products!B:B,MATCH(challenge_2_solution_2!$C4314,products!$A:$A,0))</f>
        <v>7.9</v>
      </c>
      <c r="F4314">
        <f>INDEX(products!C:C,MATCH(challenge_2_solution_2!$C4314,products!$A:$A,0))</f>
        <v>3.63</v>
      </c>
      <c r="G4314">
        <f t="shared" si="67"/>
        <v>15.8</v>
      </c>
      <c r="H4314">
        <f t="shared" si="67"/>
        <v>7.26</v>
      </c>
    </row>
    <row r="4315" spans="1:8" x14ac:dyDescent="0.2">
      <c r="A4315" s="1">
        <v>2960</v>
      </c>
      <c r="B4315" s="3">
        <v>42601.787499999999</v>
      </c>
      <c r="C4315" t="s">
        <v>53</v>
      </c>
      <c r="D4315">
        <v>1</v>
      </c>
      <c r="E4315">
        <f>INDEX(products!B:B,MATCH(challenge_2_solution_2!$C4315,products!$A:$A,0))</f>
        <v>9.9</v>
      </c>
      <c r="F4315">
        <f>INDEX(products!C:C,MATCH(challenge_2_solution_2!$C4315,products!$A:$A,0))</f>
        <v>3.86</v>
      </c>
      <c r="G4315">
        <f t="shared" si="67"/>
        <v>9.9</v>
      </c>
      <c r="H4315">
        <f t="shared" si="67"/>
        <v>3.86</v>
      </c>
    </row>
    <row r="4316" spans="1:8" x14ac:dyDescent="0.2">
      <c r="A4316" s="1">
        <v>2960</v>
      </c>
      <c r="B4316" s="3">
        <v>42601.787499999999</v>
      </c>
      <c r="C4316" t="s">
        <v>66</v>
      </c>
      <c r="D4316">
        <v>1</v>
      </c>
      <c r="E4316">
        <f>INDEX(products!B:B,MATCH(challenge_2_solution_2!$C4316,products!$A:$A,0))</f>
        <v>11.9</v>
      </c>
      <c r="F4316">
        <f>INDEX(products!C:C,MATCH(challenge_2_solution_2!$C4316,products!$A:$A,0))</f>
        <v>6.31</v>
      </c>
      <c r="G4316">
        <f t="shared" si="67"/>
        <v>11.9</v>
      </c>
      <c r="H4316">
        <f t="shared" si="67"/>
        <v>6.31</v>
      </c>
    </row>
    <row r="4317" spans="1:8" x14ac:dyDescent="0.2">
      <c r="A4317" s="1">
        <v>2960</v>
      </c>
      <c r="B4317" s="3">
        <v>42601.787499999999</v>
      </c>
      <c r="C4317" t="s">
        <v>64</v>
      </c>
      <c r="D4317">
        <v>1</v>
      </c>
      <c r="E4317">
        <f>INDEX(products!B:B,MATCH(challenge_2_solution_2!$C4317,products!$A:$A,0))</f>
        <v>11.9</v>
      </c>
      <c r="F4317">
        <f>INDEX(products!C:C,MATCH(challenge_2_solution_2!$C4317,products!$A:$A,0))</f>
        <v>7.97</v>
      </c>
      <c r="G4317">
        <f t="shared" si="67"/>
        <v>11.9</v>
      </c>
      <c r="H4317">
        <f t="shared" si="67"/>
        <v>7.97</v>
      </c>
    </row>
    <row r="4318" spans="1:8" x14ac:dyDescent="0.2">
      <c r="A4318" s="1">
        <v>2960</v>
      </c>
      <c r="B4318" s="3">
        <v>42601.787499999999</v>
      </c>
      <c r="C4318" t="s">
        <v>88</v>
      </c>
      <c r="D4318">
        <v>2</v>
      </c>
      <c r="E4318">
        <f>INDEX(products!B:B,MATCH(challenge_2_solution_2!$C4318,products!$A:$A,0))</f>
        <v>15.9</v>
      </c>
      <c r="F4318">
        <f>INDEX(products!C:C,MATCH(challenge_2_solution_2!$C4318,products!$A:$A,0))</f>
        <v>7</v>
      </c>
      <c r="G4318">
        <f t="shared" si="67"/>
        <v>31.8</v>
      </c>
      <c r="H4318">
        <f t="shared" si="67"/>
        <v>14</v>
      </c>
    </row>
    <row r="4319" spans="1:8" x14ac:dyDescent="0.2">
      <c r="A4319" s="1">
        <v>2961</v>
      </c>
      <c r="B4319" s="3">
        <v>42601.845138888886</v>
      </c>
      <c r="C4319" t="s">
        <v>14</v>
      </c>
      <c r="D4319">
        <v>2</v>
      </c>
      <c r="E4319">
        <f>INDEX(products!B:B,MATCH(challenge_2_solution_2!$C4319,products!$A:$A,0))</f>
        <v>5.9</v>
      </c>
      <c r="F4319">
        <f>INDEX(products!C:C,MATCH(challenge_2_solution_2!$C4319,products!$A:$A,0))</f>
        <v>2.36</v>
      </c>
      <c r="G4319">
        <f t="shared" si="67"/>
        <v>11.8</v>
      </c>
      <c r="H4319">
        <f t="shared" si="67"/>
        <v>4.72</v>
      </c>
    </row>
    <row r="4320" spans="1:8" x14ac:dyDescent="0.2">
      <c r="A4320" s="1">
        <v>2961</v>
      </c>
      <c r="B4320" s="3">
        <v>42601.845138888886</v>
      </c>
      <c r="C4320" t="s">
        <v>15</v>
      </c>
      <c r="D4320">
        <v>1</v>
      </c>
      <c r="E4320">
        <f>INDEX(products!B:B,MATCH(challenge_2_solution_2!$C4320,products!$A:$A,0))</f>
        <v>5.9</v>
      </c>
      <c r="F4320">
        <f>INDEX(products!C:C,MATCH(challenge_2_solution_2!$C4320,products!$A:$A,0))</f>
        <v>3.07</v>
      </c>
      <c r="G4320">
        <f t="shared" si="67"/>
        <v>5.9</v>
      </c>
      <c r="H4320">
        <f t="shared" si="67"/>
        <v>3.07</v>
      </c>
    </row>
    <row r="4321" spans="1:8" x14ac:dyDescent="0.2">
      <c r="A4321" s="1">
        <v>2961</v>
      </c>
      <c r="B4321" s="3">
        <v>42601.845138888886</v>
      </c>
      <c r="C4321" t="s">
        <v>113</v>
      </c>
      <c r="D4321">
        <v>1</v>
      </c>
      <c r="E4321">
        <f>INDEX(products!B:B,MATCH(challenge_2_solution_2!$C4321,products!$A:$A,0))</f>
        <v>17.899999999999999</v>
      </c>
      <c r="F4321">
        <f>INDEX(products!C:C,MATCH(challenge_2_solution_2!$C4321,products!$A:$A,0))</f>
        <v>10.199999999999999</v>
      </c>
      <c r="G4321">
        <f t="shared" si="67"/>
        <v>17.899999999999999</v>
      </c>
      <c r="H4321">
        <f t="shared" si="67"/>
        <v>10.199999999999999</v>
      </c>
    </row>
    <row r="4322" spans="1:8" x14ac:dyDescent="0.2">
      <c r="A4322" s="1">
        <v>2961</v>
      </c>
      <c r="B4322" s="3">
        <v>42601.845138888886</v>
      </c>
      <c r="C4322" t="s">
        <v>160</v>
      </c>
      <c r="D4322">
        <v>1</v>
      </c>
      <c r="E4322">
        <f>INDEX(products!B:B,MATCH(challenge_2_solution_2!$C4322,products!$A:$A,0))</f>
        <v>23.9</v>
      </c>
      <c r="F4322">
        <f>INDEX(products!C:C,MATCH(challenge_2_solution_2!$C4322,products!$A:$A,0))</f>
        <v>9.08</v>
      </c>
      <c r="G4322">
        <f t="shared" si="67"/>
        <v>23.9</v>
      </c>
      <c r="H4322">
        <f t="shared" si="67"/>
        <v>9.08</v>
      </c>
    </row>
    <row r="4323" spans="1:8" x14ac:dyDescent="0.2">
      <c r="A4323" s="1">
        <v>2962</v>
      </c>
      <c r="B4323" s="3">
        <v>42601.907638888886</v>
      </c>
      <c r="C4323" t="s">
        <v>13</v>
      </c>
      <c r="D4323">
        <v>2</v>
      </c>
      <c r="E4323">
        <f>INDEX(products!B:B,MATCH(challenge_2_solution_2!$C4323,products!$A:$A,0))</f>
        <v>5.2</v>
      </c>
      <c r="F4323">
        <f>INDEX(products!C:C,MATCH(challenge_2_solution_2!$C4323,products!$A:$A,0))</f>
        <v>2.44</v>
      </c>
      <c r="G4323">
        <f t="shared" si="67"/>
        <v>10.4</v>
      </c>
      <c r="H4323">
        <f t="shared" si="67"/>
        <v>4.88</v>
      </c>
    </row>
    <row r="4324" spans="1:8" x14ac:dyDescent="0.2">
      <c r="A4324" s="1">
        <v>2962</v>
      </c>
      <c r="B4324" s="3">
        <v>42601.907638888886</v>
      </c>
      <c r="C4324" t="s">
        <v>15</v>
      </c>
      <c r="D4324">
        <v>2</v>
      </c>
      <c r="E4324">
        <f>INDEX(products!B:B,MATCH(challenge_2_solution_2!$C4324,products!$A:$A,0))</f>
        <v>5.9</v>
      </c>
      <c r="F4324">
        <f>INDEX(products!C:C,MATCH(challenge_2_solution_2!$C4324,products!$A:$A,0))</f>
        <v>3.07</v>
      </c>
      <c r="G4324">
        <f t="shared" si="67"/>
        <v>11.8</v>
      </c>
      <c r="H4324">
        <f t="shared" si="67"/>
        <v>6.14</v>
      </c>
    </row>
    <row r="4325" spans="1:8" x14ac:dyDescent="0.2">
      <c r="A4325" s="1">
        <v>2962</v>
      </c>
      <c r="B4325" s="3">
        <v>42601.907638888886</v>
      </c>
      <c r="C4325" t="s">
        <v>67</v>
      </c>
      <c r="D4325">
        <v>1</v>
      </c>
      <c r="E4325">
        <f>INDEX(products!B:B,MATCH(challenge_2_solution_2!$C4325,products!$A:$A,0))</f>
        <v>11.9</v>
      </c>
      <c r="F4325">
        <f>INDEX(products!C:C,MATCH(challenge_2_solution_2!$C4325,products!$A:$A,0))</f>
        <v>2.98</v>
      </c>
      <c r="G4325">
        <f t="shared" si="67"/>
        <v>11.9</v>
      </c>
      <c r="H4325">
        <f t="shared" si="67"/>
        <v>2.98</v>
      </c>
    </row>
    <row r="4326" spans="1:8" x14ac:dyDescent="0.2">
      <c r="A4326" s="1">
        <v>2962</v>
      </c>
      <c r="B4326" s="3">
        <v>42601.907638888886</v>
      </c>
      <c r="C4326" t="s">
        <v>113</v>
      </c>
      <c r="D4326">
        <v>1</v>
      </c>
      <c r="E4326">
        <f>INDEX(products!B:B,MATCH(challenge_2_solution_2!$C4326,products!$A:$A,0))</f>
        <v>17.899999999999999</v>
      </c>
      <c r="F4326">
        <f>INDEX(products!C:C,MATCH(challenge_2_solution_2!$C4326,products!$A:$A,0))</f>
        <v>10.199999999999999</v>
      </c>
      <c r="G4326">
        <f t="shared" si="67"/>
        <v>17.899999999999999</v>
      </c>
      <c r="H4326">
        <f t="shared" si="67"/>
        <v>10.199999999999999</v>
      </c>
    </row>
    <row r="4327" spans="1:8" x14ac:dyDescent="0.2">
      <c r="A4327" s="1">
        <v>2962</v>
      </c>
      <c r="B4327" s="3">
        <v>42601.907638888886</v>
      </c>
      <c r="C4327" t="s">
        <v>108</v>
      </c>
      <c r="D4327">
        <v>1</v>
      </c>
      <c r="E4327">
        <f>INDEX(products!B:B,MATCH(challenge_2_solution_2!$C4327,products!$A:$A,0))</f>
        <v>17.899999999999999</v>
      </c>
      <c r="F4327">
        <f>INDEX(products!C:C,MATCH(challenge_2_solution_2!$C4327,products!$A:$A,0))</f>
        <v>10.38</v>
      </c>
      <c r="G4327">
        <f t="shared" si="67"/>
        <v>17.899999999999999</v>
      </c>
      <c r="H4327">
        <f t="shared" si="67"/>
        <v>10.38</v>
      </c>
    </row>
    <row r="4328" spans="1:8" x14ac:dyDescent="0.2">
      <c r="A4328" s="1">
        <v>2963</v>
      </c>
      <c r="B4328" s="3">
        <v>42601.956250000003</v>
      </c>
      <c r="C4328" t="s">
        <v>78</v>
      </c>
      <c r="D4328">
        <v>1</v>
      </c>
      <c r="E4328">
        <f>INDEX(products!B:B,MATCH(challenge_2_solution_2!$C4328,products!$A:$A,0))</f>
        <v>11.9</v>
      </c>
      <c r="F4328">
        <f>INDEX(products!C:C,MATCH(challenge_2_solution_2!$C4328,products!$A:$A,0))</f>
        <v>7.26</v>
      </c>
      <c r="G4328">
        <f t="shared" si="67"/>
        <v>11.9</v>
      </c>
      <c r="H4328">
        <f t="shared" si="67"/>
        <v>7.26</v>
      </c>
    </row>
    <row r="4329" spans="1:8" x14ac:dyDescent="0.2">
      <c r="A4329" s="1">
        <v>2963</v>
      </c>
      <c r="B4329" s="3">
        <v>42601.956250000003</v>
      </c>
      <c r="C4329" t="s">
        <v>94</v>
      </c>
      <c r="D4329">
        <v>1</v>
      </c>
      <c r="E4329">
        <f>INDEX(products!B:B,MATCH(challenge_2_solution_2!$C4329,products!$A:$A,0))</f>
        <v>17.899999999999999</v>
      </c>
      <c r="F4329">
        <f>INDEX(products!C:C,MATCH(challenge_2_solution_2!$C4329,products!$A:$A,0))</f>
        <v>10.02</v>
      </c>
      <c r="G4329">
        <f t="shared" si="67"/>
        <v>17.899999999999999</v>
      </c>
      <c r="H4329">
        <f t="shared" si="67"/>
        <v>10.02</v>
      </c>
    </row>
    <row r="4330" spans="1:8" x14ac:dyDescent="0.2">
      <c r="A4330" s="1">
        <v>2963</v>
      </c>
      <c r="B4330" s="3">
        <v>42601.956250000003</v>
      </c>
      <c r="C4330" t="s">
        <v>171</v>
      </c>
      <c r="D4330">
        <v>1</v>
      </c>
      <c r="E4330">
        <f>INDEX(products!B:B,MATCH(challenge_2_solution_2!$C4330,products!$A:$A,0))</f>
        <v>25.9</v>
      </c>
      <c r="F4330">
        <f>INDEX(products!C:C,MATCH(challenge_2_solution_2!$C4330,products!$A:$A,0))</f>
        <v>5.7</v>
      </c>
      <c r="G4330">
        <f t="shared" si="67"/>
        <v>25.9</v>
      </c>
      <c r="H4330">
        <f t="shared" si="67"/>
        <v>5.7</v>
      </c>
    </row>
    <row r="4331" spans="1:8" x14ac:dyDescent="0.2">
      <c r="A4331" s="1">
        <v>2964</v>
      </c>
      <c r="B4331" s="3">
        <v>42602.768055555556</v>
      </c>
      <c r="C4331" t="s">
        <v>12</v>
      </c>
      <c r="D4331">
        <v>2</v>
      </c>
      <c r="E4331">
        <f>INDEX(products!B:B,MATCH(challenge_2_solution_2!$C4331,products!$A:$A,0))</f>
        <v>5.2</v>
      </c>
      <c r="F4331">
        <f>INDEX(products!C:C,MATCH(challenge_2_solution_2!$C4331,products!$A:$A,0))</f>
        <v>3.07</v>
      </c>
      <c r="G4331">
        <f t="shared" si="67"/>
        <v>10.4</v>
      </c>
      <c r="H4331">
        <f t="shared" si="67"/>
        <v>6.14</v>
      </c>
    </row>
    <row r="4332" spans="1:8" x14ac:dyDescent="0.2">
      <c r="A4332" s="1">
        <v>2964</v>
      </c>
      <c r="B4332" s="3">
        <v>42602.768055555556</v>
      </c>
      <c r="C4332" t="s">
        <v>17</v>
      </c>
      <c r="D4332">
        <v>1</v>
      </c>
      <c r="E4332">
        <f>INDEX(products!B:B,MATCH(challenge_2_solution_2!$C4332,products!$A:$A,0))</f>
        <v>5.9</v>
      </c>
      <c r="F4332">
        <f>INDEX(products!C:C,MATCH(challenge_2_solution_2!$C4332,products!$A:$A,0))</f>
        <v>2.83</v>
      </c>
      <c r="G4332">
        <f t="shared" si="67"/>
        <v>5.9</v>
      </c>
      <c r="H4332">
        <f t="shared" si="67"/>
        <v>2.83</v>
      </c>
    </row>
    <row r="4333" spans="1:8" x14ac:dyDescent="0.2">
      <c r="A4333" s="1">
        <v>2964</v>
      </c>
      <c r="B4333" s="3">
        <v>42602.768055555556</v>
      </c>
      <c r="C4333" t="s">
        <v>89</v>
      </c>
      <c r="D4333">
        <v>1</v>
      </c>
      <c r="E4333">
        <f>INDEX(products!B:B,MATCH(challenge_2_solution_2!$C4333,products!$A:$A,0))</f>
        <v>17.899999999999999</v>
      </c>
      <c r="F4333">
        <f>INDEX(products!C:C,MATCH(challenge_2_solution_2!$C4333,products!$A:$A,0))</f>
        <v>3.94</v>
      </c>
      <c r="G4333">
        <f t="shared" si="67"/>
        <v>17.899999999999999</v>
      </c>
      <c r="H4333">
        <f t="shared" si="67"/>
        <v>3.94</v>
      </c>
    </row>
    <row r="4334" spans="1:8" x14ac:dyDescent="0.2">
      <c r="A4334" s="1">
        <v>2964</v>
      </c>
      <c r="B4334" s="3">
        <v>42602.768055555556</v>
      </c>
      <c r="C4334" t="s">
        <v>103</v>
      </c>
      <c r="D4334">
        <v>1</v>
      </c>
      <c r="E4334">
        <f>INDEX(products!B:B,MATCH(challenge_2_solution_2!$C4334,products!$A:$A,0))</f>
        <v>17.899999999999999</v>
      </c>
      <c r="F4334">
        <f>INDEX(products!C:C,MATCH(challenge_2_solution_2!$C4334,products!$A:$A,0))</f>
        <v>12.35</v>
      </c>
      <c r="G4334">
        <f t="shared" si="67"/>
        <v>17.899999999999999</v>
      </c>
      <c r="H4334">
        <f t="shared" si="67"/>
        <v>12.35</v>
      </c>
    </row>
    <row r="4335" spans="1:8" x14ac:dyDescent="0.2">
      <c r="A4335" s="1">
        <v>2964</v>
      </c>
      <c r="B4335" s="3">
        <v>42602.768055555556</v>
      </c>
      <c r="C4335" t="s">
        <v>126</v>
      </c>
      <c r="D4335">
        <v>1</v>
      </c>
      <c r="E4335">
        <f>INDEX(products!B:B,MATCH(challenge_2_solution_2!$C4335,products!$A:$A,0))</f>
        <v>19.899999999999999</v>
      </c>
      <c r="F4335">
        <f>INDEX(products!C:C,MATCH(challenge_2_solution_2!$C4335,products!$A:$A,0))</f>
        <v>4.58</v>
      </c>
      <c r="G4335">
        <f t="shared" si="67"/>
        <v>19.899999999999999</v>
      </c>
      <c r="H4335">
        <f t="shared" si="67"/>
        <v>4.58</v>
      </c>
    </row>
    <row r="4336" spans="1:8" x14ac:dyDescent="0.2">
      <c r="A4336" s="1">
        <v>2965</v>
      </c>
      <c r="B4336" s="3">
        <v>42602.770138888889</v>
      </c>
      <c r="C4336" t="s">
        <v>10</v>
      </c>
      <c r="D4336">
        <v>1</v>
      </c>
      <c r="E4336">
        <f>INDEX(products!B:B,MATCH(challenge_2_solution_2!$C4336,products!$A:$A,0))</f>
        <v>3.9</v>
      </c>
      <c r="F4336">
        <f>INDEX(products!C:C,MATCH(challenge_2_solution_2!$C4336,products!$A:$A,0))</f>
        <v>1.17</v>
      </c>
      <c r="G4336">
        <f t="shared" si="67"/>
        <v>3.9</v>
      </c>
      <c r="H4336">
        <f t="shared" si="67"/>
        <v>1.17</v>
      </c>
    </row>
    <row r="4337" spans="1:8" x14ac:dyDescent="0.2">
      <c r="A4337" s="1">
        <v>2965</v>
      </c>
      <c r="B4337" s="3">
        <v>42602.770138888889</v>
      </c>
      <c r="C4337" t="s">
        <v>12</v>
      </c>
      <c r="D4337">
        <v>1</v>
      </c>
      <c r="E4337">
        <f>INDEX(products!B:B,MATCH(challenge_2_solution_2!$C4337,products!$A:$A,0))</f>
        <v>5.2</v>
      </c>
      <c r="F4337">
        <f>INDEX(products!C:C,MATCH(challenge_2_solution_2!$C4337,products!$A:$A,0))</f>
        <v>3.07</v>
      </c>
      <c r="G4337">
        <f t="shared" si="67"/>
        <v>5.2</v>
      </c>
      <c r="H4337">
        <f t="shared" si="67"/>
        <v>3.07</v>
      </c>
    </row>
    <row r="4338" spans="1:8" x14ac:dyDescent="0.2">
      <c r="A4338" s="1">
        <v>2965</v>
      </c>
      <c r="B4338" s="3">
        <v>42602.770138888889</v>
      </c>
      <c r="C4338" t="s">
        <v>27</v>
      </c>
      <c r="D4338">
        <v>1</v>
      </c>
      <c r="E4338">
        <f>INDEX(products!B:B,MATCH(challenge_2_solution_2!$C4338,products!$A:$A,0))</f>
        <v>7.9</v>
      </c>
      <c r="F4338">
        <f>INDEX(products!C:C,MATCH(challenge_2_solution_2!$C4338,products!$A:$A,0))</f>
        <v>4.03</v>
      </c>
      <c r="G4338">
        <f t="shared" si="67"/>
        <v>7.9</v>
      </c>
      <c r="H4338">
        <f t="shared" si="67"/>
        <v>4.03</v>
      </c>
    </row>
    <row r="4339" spans="1:8" x14ac:dyDescent="0.2">
      <c r="A4339" s="1">
        <v>2965</v>
      </c>
      <c r="B4339" s="3">
        <v>42602.770138888889</v>
      </c>
      <c r="C4339" t="s">
        <v>28</v>
      </c>
      <c r="D4339">
        <v>1</v>
      </c>
      <c r="E4339">
        <f>INDEX(products!B:B,MATCH(challenge_2_solution_2!$C4339,products!$A:$A,0))</f>
        <v>7.9</v>
      </c>
      <c r="F4339">
        <f>INDEX(products!C:C,MATCH(challenge_2_solution_2!$C4339,products!$A:$A,0))</f>
        <v>2.4500000000000002</v>
      </c>
      <c r="G4339">
        <f t="shared" si="67"/>
        <v>7.9</v>
      </c>
      <c r="H4339">
        <f t="shared" si="67"/>
        <v>2.4500000000000002</v>
      </c>
    </row>
    <row r="4340" spans="1:8" x14ac:dyDescent="0.2">
      <c r="A4340" s="1">
        <v>2965</v>
      </c>
      <c r="B4340" s="3">
        <v>42602.770138888889</v>
      </c>
      <c r="C4340" t="s">
        <v>61</v>
      </c>
      <c r="D4340">
        <v>1</v>
      </c>
      <c r="E4340">
        <f>INDEX(products!B:B,MATCH(challenge_2_solution_2!$C4340,products!$A:$A,0))</f>
        <v>11.9</v>
      </c>
      <c r="F4340">
        <f>INDEX(products!C:C,MATCH(challenge_2_solution_2!$C4340,products!$A:$A,0))</f>
        <v>7.74</v>
      </c>
      <c r="G4340">
        <f t="shared" si="67"/>
        <v>11.9</v>
      </c>
      <c r="H4340">
        <f t="shared" si="67"/>
        <v>7.74</v>
      </c>
    </row>
    <row r="4341" spans="1:8" x14ac:dyDescent="0.2">
      <c r="A4341" s="1">
        <v>2965</v>
      </c>
      <c r="B4341" s="3">
        <v>42602.770138888889</v>
      </c>
      <c r="C4341" t="s">
        <v>86</v>
      </c>
      <c r="D4341">
        <v>1</v>
      </c>
      <c r="E4341">
        <f>INDEX(products!B:B,MATCH(challenge_2_solution_2!$C4341,products!$A:$A,0))</f>
        <v>15.9</v>
      </c>
      <c r="F4341">
        <f>INDEX(products!C:C,MATCH(challenge_2_solution_2!$C4341,products!$A:$A,0))</f>
        <v>5.57</v>
      </c>
      <c r="G4341">
        <f t="shared" si="67"/>
        <v>15.9</v>
      </c>
      <c r="H4341">
        <f t="shared" si="67"/>
        <v>5.57</v>
      </c>
    </row>
    <row r="4342" spans="1:8" x14ac:dyDescent="0.2">
      <c r="A4342" s="1">
        <v>2965</v>
      </c>
      <c r="B4342" s="3">
        <v>42602.770138888889</v>
      </c>
      <c r="C4342" t="s">
        <v>121</v>
      </c>
      <c r="D4342">
        <v>1</v>
      </c>
      <c r="E4342">
        <f>INDEX(products!B:B,MATCH(challenge_2_solution_2!$C4342,products!$A:$A,0))</f>
        <v>19.899999999999999</v>
      </c>
      <c r="F4342">
        <f>INDEX(products!C:C,MATCH(challenge_2_solution_2!$C4342,products!$A:$A,0))</f>
        <v>10.95</v>
      </c>
      <c r="G4342">
        <f t="shared" si="67"/>
        <v>19.899999999999999</v>
      </c>
      <c r="H4342">
        <f t="shared" si="67"/>
        <v>10.95</v>
      </c>
    </row>
    <row r="4343" spans="1:8" x14ac:dyDescent="0.2">
      <c r="A4343" s="1">
        <v>2966</v>
      </c>
      <c r="B4343" s="3">
        <v>42602.78125</v>
      </c>
      <c r="C4343" t="s">
        <v>4</v>
      </c>
      <c r="D4343">
        <v>2</v>
      </c>
      <c r="E4343">
        <f>INDEX(products!B:B,MATCH(challenge_2_solution_2!$C4343,products!$A:$A,0))</f>
        <v>1</v>
      </c>
      <c r="F4343">
        <f>INDEX(products!C:C,MATCH(challenge_2_solution_2!$C4343,products!$A:$A,0))</f>
        <v>0.61</v>
      </c>
      <c r="G4343">
        <f t="shared" si="67"/>
        <v>2</v>
      </c>
      <c r="H4343">
        <f t="shared" si="67"/>
        <v>1.22</v>
      </c>
    </row>
    <row r="4344" spans="1:8" x14ac:dyDescent="0.2">
      <c r="A4344" s="1">
        <v>2966</v>
      </c>
      <c r="B4344" s="3">
        <v>42602.78125</v>
      </c>
      <c r="C4344" t="s">
        <v>8</v>
      </c>
      <c r="D4344">
        <v>4</v>
      </c>
      <c r="E4344">
        <f>INDEX(products!B:B,MATCH(challenge_2_solution_2!$C4344,products!$A:$A,0))</f>
        <v>1.6</v>
      </c>
      <c r="F4344">
        <f>INDEX(products!C:C,MATCH(challenge_2_solution_2!$C4344,products!$A:$A,0))</f>
        <v>0.77</v>
      </c>
      <c r="G4344">
        <f t="shared" si="67"/>
        <v>6.4</v>
      </c>
      <c r="H4344">
        <f t="shared" si="67"/>
        <v>3.08</v>
      </c>
    </row>
    <row r="4345" spans="1:8" x14ac:dyDescent="0.2">
      <c r="A4345" s="1">
        <v>2966</v>
      </c>
      <c r="B4345" s="3">
        <v>42602.78125</v>
      </c>
      <c r="C4345" t="s">
        <v>10</v>
      </c>
      <c r="D4345">
        <v>1</v>
      </c>
      <c r="E4345">
        <f>INDEX(products!B:B,MATCH(challenge_2_solution_2!$C4345,products!$A:$A,0))</f>
        <v>3.9</v>
      </c>
      <c r="F4345">
        <f>INDEX(products!C:C,MATCH(challenge_2_solution_2!$C4345,products!$A:$A,0))</f>
        <v>1.17</v>
      </c>
      <c r="G4345">
        <f t="shared" si="67"/>
        <v>3.9</v>
      </c>
      <c r="H4345">
        <f t="shared" si="67"/>
        <v>1.17</v>
      </c>
    </row>
    <row r="4346" spans="1:8" x14ac:dyDescent="0.2">
      <c r="A4346" s="1">
        <v>2966</v>
      </c>
      <c r="B4346" s="3">
        <v>42602.78125</v>
      </c>
      <c r="C4346" t="s">
        <v>12</v>
      </c>
      <c r="D4346">
        <v>1</v>
      </c>
      <c r="E4346">
        <f>INDEX(products!B:B,MATCH(challenge_2_solution_2!$C4346,products!$A:$A,0))</f>
        <v>5.2</v>
      </c>
      <c r="F4346">
        <f>INDEX(products!C:C,MATCH(challenge_2_solution_2!$C4346,products!$A:$A,0))</f>
        <v>3.07</v>
      </c>
      <c r="G4346">
        <f t="shared" si="67"/>
        <v>5.2</v>
      </c>
      <c r="H4346">
        <f t="shared" si="67"/>
        <v>3.07</v>
      </c>
    </row>
    <row r="4347" spans="1:8" x14ac:dyDescent="0.2">
      <c r="A4347" s="1">
        <v>2966</v>
      </c>
      <c r="B4347" s="3">
        <v>42602.78125</v>
      </c>
      <c r="C4347" t="s">
        <v>41</v>
      </c>
      <c r="D4347">
        <v>1</v>
      </c>
      <c r="E4347">
        <f>INDEX(products!B:B,MATCH(challenge_2_solution_2!$C4347,products!$A:$A,0))</f>
        <v>7.9</v>
      </c>
      <c r="F4347">
        <f>INDEX(products!C:C,MATCH(challenge_2_solution_2!$C4347,products!$A:$A,0))</f>
        <v>5.37</v>
      </c>
      <c r="G4347">
        <f t="shared" si="67"/>
        <v>7.9</v>
      </c>
      <c r="H4347">
        <f t="shared" si="67"/>
        <v>5.37</v>
      </c>
    </row>
    <row r="4348" spans="1:8" x14ac:dyDescent="0.2">
      <c r="A4348" s="1">
        <v>2966</v>
      </c>
      <c r="B4348" s="3">
        <v>42602.78125</v>
      </c>
      <c r="C4348" t="s">
        <v>34</v>
      </c>
      <c r="D4348">
        <v>1</v>
      </c>
      <c r="E4348">
        <f>INDEX(products!B:B,MATCH(challenge_2_solution_2!$C4348,products!$A:$A,0))</f>
        <v>7.9</v>
      </c>
      <c r="F4348">
        <f>INDEX(products!C:C,MATCH(challenge_2_solution_2!$C4348,products!$A:$A,0))</f>
        <v>1.58</v>
      </c>
      <c r="G4348">
        <f t="shared" si="67"/>
        <v>7.9</v>
      </c>
      <c r="H4348">
        <f t="shared" si="67"/>
        <v>1.58</v>
      </c>
    </row>
    <row r="4349" spans="1:8" x14ac:dyDescent="0.2">
      <c r="A4349" s="1">
        <v>2966</v>
      </c>
      <c r="B4349" s="3">
        <v>42602.78125</v>
      </c>
      <c r="C4349" t="s">
        <v>73</v>
      </c>
      <c r="D4349">
        <v>1</v>
      </c>
      <c r="E4349">
        <f>INDEX(products!B:B,MATCH(challenge_2_solution_2!$C4349,products!$A:$A,0))</f>
        <v>11.9</v>
      </c>
      <c r="F4349">
        <f>INDEX(products!C:C,MATCH(challenge_2_solution_2!$C4349,products!$A:$A,0))</f>
        <v>7.74</v>
      </c>
      <c r="G4349">
        <f t="shared" si="67"/>
        <v>11.9</v>
      </c>
      <c r="H4349">
        <f t="shared" si="67"/>
        <v>7.74</v>
      </c>
    </row>
    <row r="4350" spans="1:8" x14ac:dyDescent="0.2">
      <c r="A4350" s="1">
        <v>2966</v>
      </c>
      <c r="B4350" s="3">
        <v>42602.78125</v>
      </c>
      <c r="C4350" t="s">
        <v>160</v>
      </c>
      <c r="D4350">
        <v>1</v>
      </c>
      <c r="E4350">
        <f>INDEX(products!B:B,MATCH(challenge_2_solution_2!$C4350,products!$A:$A,0))</f>
        <v>23.9</v>
      </c>
      <c r="F4350">
        <f>INDEX(products!C:C,MATCH(challenge_2_solution_2!$C4350,products!$A:$A,0))</f>
        <v>9.08</v>
      </c>
      <c r="G4350">
        <f t="shared" si="67"/>
        <v>23.9</v>
      </c>
      <c r="H4350">
        <f t="shared" si="67"/>
        <v>9.08</v>
      </c>
    </row>
    <row r="4351" spans="1:8" x14ac:dyDescent="0.2">
      <c r="A4351" s="1">
        <v>2967</v>
      </c>
      <c r="B4351" s="3">
        <v>42602.788194444445</v>
      </c>
      <c r="C4351" t="s">
        <v>25</v>
      </c>
      <c r="D4351">
        <v>1</v>
      </c>
      <c r="E4351">
        <f>INDEX(products!B:B,MATCH(challenge_2_solution_2!$C4351,products!$A:$A,0))</f>
        <v>5.9</v>
      </c>
      <c r="F4351">
        <f>INDEX(products!C:C,MATCH(challenge_2_solution_2!$C4351,products!$A:$A,0))</f>
        <v>3.84</v>
      </c>
      <c r="G4351">
        <f t="shared" si="67"/>
        <v>5.9</v>
      </c>
      <c r="H4351">
        <f t="shared" si="67"/>
        <v>3.84</v>
      </c>
    </row>
    <row r="4352" spans="1:8" x14ac:dyDescent="0.2">
      <c r="A4352" s="1">
        <v>2967</v>
      </c>
      <c r="B4352" s="3">
        <v>42602.788194444445</v>
      </c>
      <c r="C4352" t="s">
        <v>74</v>
      </c>
      <c r="D4352">
        <v>1</v>
      </c>
      <c r="E4352">
        <f>INDEX(products!B:B,MATCH(challenge_2_solution_2!$C4352,products!$A:$A,0))</f>
        <v>11.9</v>
      </c>
      <c r="F4352">
        <f>INDEX(products!C:C,MATCH(challenge_2_solution_2!$C4352,products!$A:$A,0))</f>
        <v>2.5</v>
      </c>
      <c r="G4352">
        <f t="shared" si="67"/>
        <v>11.9</v>
      </c>
      <c r="H4352">
        <f t="shared" si="67"/>
        <v>2.5</v>
      </c>
    </row>
    <row r="4353" spans="1:8" x14ac:dyDescent="0.2">
      <c r="A4353" s="1">
        <v>2967</v>
      </c>
      <c r="B4353" s="3">
        <v>42602.788194444445</v>
      </c>
      <c r="C4353" t="s">
        <v>156</v>
      </c>
      <c r="D4353">
        <v>1</v>
      </c>
      <c r="E4353">
        <f>INDEX(products!B:B,MATCH(challenge_2_solution_2!$C4353,products!$A:$A,0))</f>
        <v>21.9</v>
      </c>
      <c r="F4353">
        <f>INDEX(products!C:C,MATCH(challenge_2_solution_2!$C4353,products!$A:$A,0))</f>
        <v>5.91</v>
      </c>
      <c r="G4353">
        <f t="shared" si="67"/>
        <v>21.9</v>
      </c>
      <c r="H4353">
        <f t="shared" si="67"/>
        <v>5.91</v>
      </c>
    </row>
    <row r="4354" spans="1:8" x14ac:dyDescent="0.2">
      <c r="A4354" s="1">
        <v>2967</v>
      </c>
      <c r="B4354" s="3">
        <v>42602.788194444445</v>
      </c>
      <c r="C4354" t="s">
        <v>171</v>
      </c>
      <c r="D4354">
        <v>1</v>
      </c>
      <c r="E4354">
        <f>INDEX(products!B:B,MATCH(challenge_2_solution_2!$C4354,products!$A:$A,0))</f>
        <v>25.9</v>
      </c>
      <c r="F4354">
        <f>INDEX(products!C:C,MATCH(challenge_2_solution_2!$C4354,products!$A:$A,0))</f>
        <v>5.7</v>
      </c>
      <c r="G4354">
        <f t="shared" si="67"/>
        <v>25.9</v>
      </c>
      <c r="H4354">
        <f t="shared" si="67"/>
        <v>5.7</v>
      </c>
    </row>
    <row r="4355" spans="1:8" x14ac:dyDescent="0.2">
      <c r="A4355" s="1">
        <v>2968</v>
      </c>
      <c r="B4355" s="3">
        <v>42602.8</v>
      </c>
      <c r="C4355" t="s">
        <v>12</v>
      </c>
      <c r="D4355">
        <v>1</v>
      </c>
      <c r="E4355">
        <f>INDEX(products!B:B,MATCH(challenge_2_solution_2!$C4355,products!$A:$A,0))</f>
        <v>5.2</v>
      </c>
      <c r="F4355">
        <f>INDEX(products!C:C,MATCH(challenge_2_solution_2!$C4355,products!$A:$A,0))</f>
        <v>3.07</v>
      </c>
      <c r="G4355">
        <f t="shared" ref="G4355:H4418" si="68">$D4355*E4355</f>
        <v>5.2</v>
      </c>
      <c r="H4355">
        <f t="shared" si="68"/>
        <v>3.07</v>
      </c>
    </row>
    <row r="4356" spans="1:8" x14ac:dyDescent="0.2">
      <c r="A4356" s="1">
        <v>2968</v>
      </c>
      <c r="B4356" s="3">
        <v>42602.8</v>
      </c>
      <c r="C4356" t="s">
        <v>17</v>
      </c>
      <c r="D4356">
        <v>1</v>
      </c>
      <c r="E4356">
        <f>INDEX(products!B:B,MATCH(challenge_2_solution_2!$C4356,products!$A:$A,0))</f>
        <v>5.9</v>
      </c>
      <c r="F4356">
        <f>INDEX(products!C:C,MATCH(challenge_2_solution_2!$C4356,products!$A:$A,0))</f>
        <v>2.83</v>
      </c>
      <c r="G4356">
        <f t="shared" si="68"/>
        <v>5.9</v>
      </c>
      <c r="H4356">
        <f t="shared" si="68"/>
        <v>2.83</v>
      </c>
    </row>
    <row r="4357" spans="1:8" x14ac:dyDescent="0.2">
      <c r="A4357" s="1">
        <v>2968</v>
      </c>
      <c r="B4357" s="3">
        <v>42602.8</v>
      </c>
      <c r="C4357" t="s">
        <v>87</v>
      </c>
      <c r="D4357">
        <v>1</v>
      </c>
      <c r="E4357">
        <f>INDEX(products!B:B,MATCH(challenge_2_solution_2!$C4357,products!$A:$A,0))</f>
        <v>15.9</v>
      </c>
      <c r="F4357">
        <f>INDEX(products!C:C,MATCH(challenge_2_solution_2!$C4357,products!$A:$A,0))</f>
        <v>6.2</v>
      </c>
      <c r="G4357">
        <f t="shared" si="68"/>
        <v>15.9</v>
      </c>
      <c r="H4357">
        <f t="shared" si="68"/>
        <v>6.2</v>
      </c>
    </row>
    <row r="4358" spans="1:8" x14ac:dyDescent="0.2">
      <c r="A4358" s="1">
        <v>2969</v>
      </c>
      <c r="B4358" s="3">
        <v>42602.802083333336</v>
      </c>
      <c r="C4358" t="s">
        <v>10</v>
      </c>
      <c r="D4358">
        <v>1</v>
      </c>
      <c r="E4358">
        <f>INDEX(products!B:B,MATCH(challenge_2_solution_2!$C4358,products!$A:$A,0))</f>
        <v>3.9</v>
      </c>
      <c r="F4358">
        <f>INDEX(products!C:C,MATCH(challenge_2_solution_2!$C4358,products!$A:$A,0))</f>
        <v>1.17</v>
      </c>
      <c r="G4358">
        <f t="shared" si="68"/>
        <v>3.9</v>
      </c>
      <c r="H4358">
        <f t="shared" si="68"/>
        <v>1.17</v>
      </c>
    </row>
    <row r="4359" spans="1:8" x14ac:dyDescent="0.2">
      <c r="A4359" s="1">
        <v>2969</v>
      </c>
      <c r="B4359" s="3">
        <v>42602.802083333336</v>
      </c>
      <c r="C4359" t="s">
        <v>17</v>
      </c>
      <c r="D4359">
        <v>1</v>
      </c>
      <c r="E4359">
        <f>INDEX(products!B:B,MATCH(challenge_2_solution_2!$C4359,products!$A:$A,0))</f>
        <v>5.9</v>
      </c>
      <c r="F4359">
        <f>INDEX(products!C:C,MATCH(challenge_2_solution_2!$C4359,products!$A:$A,0))</f>
        <v>2.83</v>
      </c>
      <c r="G4359">
        <f t="shared" si="68"/>
        <v>5.9</v>
      </c>
      <c r="H4359">
        <f t="shared" si="68"/>
        <v>2.83</v>
      </c>
    </row>
    <row r="4360" spans="1:8" x14ac:dyDescent="0.2">
      <c r="A4360" s="1">
        <v>2969</v>
      </c>
      <c r="B4360" s="3">
        <v>42602.802083333336</v>
      </c>
      <c r="C4360" t="s">
        <v>33</v>
      </c>
      <c r="D4360">
        <v>1</v>
      </c>
      <c r="E4360">
        <f>INDEX(products!B:B,MATCH(challenge_2_solution_2!$C4360,products!$A:$A,0))</f>
        <v>7.9</v>
      </c>
      <c r="F4360">
        <f>INDEX(products!C:C,MATCH(challenge_2_solution_2!$C4360,products!$A:$A,0))</f>
        <v>2.21</v>
      </c>
      <c r="G4360">
        <f t="shared" si="68"/>
        <v>7.9</v>
      </c>
      <c r="H4360">
        <f t="shared" si="68"/>
        <v>2.21</v>
      </c>
    </row>
    <row r="4361" spans="1:8" x14ac:dyDescent="0.2">
      <c r="A4361" s="1">
        <v>2969</v>
      </c>
      <c r="B4361" s="3">
        <v>42602.802083333336</v>
      </c>
      <c r="C4361" t="s">
        <v>139</v>
      </c>
      <c r="D4361">
        <v>1</v>
      </c>
      <c r="E4361">
        <f>INDEX(products!B:B,MATCH(challenge_2_solution_2!$C4361,products!$A:$A,0))</f>
        <v>19.899999999999999</v>
      </c>
      <c r="F4361">
        <f>INDEX(products!C:C,MATCH(challenge_2_solution_2!$C4361,products!$A:$A,0))</f>
        <v>8.36</v>
      </c>
      <c r="G4361">
        <f t="shared" si="68"/>
        <v>19.899999999999999</v>
      </c>
      <c r="H4361">
        <f t="shared" si="68"/>
        <v>8.36</v>
      </c>
    </row>
    <row r="4362" spans="1:8" x14ac:dyDescent="0.2">
      <c r="A4362" s="1">
        <v>2970</v>
      </c>
      <c r="B4362" s="3">
        <v>42602.834722222222</v>
      </c>
      <c r="C4362" t="s">
        <v>10</v>
      </c>
      <c r="D4362">
        <v>2</v>
      </c>
      <c r="E4362">
        <f>INDEX(products!B:B,MATCH(challenge_2_solution_2!$C4362,products!$A:$A,0))</f>
        <v>3.9</v>
      </c>
      <c r="F4362">
        <f>INDEX(products!C:C,MATCH(challenge_2_solution_2!$C4362,products!$A:$A,0))</f>
        <v>1.17</v>
      </c>
      <c r="G4362">
        <f t="shared" si="68"/>
        <v>7.8</v>
      </c>
      <c r="H4362">
        <f t="shared" si="68"/>
        <v>2.34</v>
      </c>
    </row>
    <row r="4363" spans="1:8" x14ac:dyDescent="0.2">
      <c r="A4363" s="1">
        <v>2970</v>
      </c>
      <c r="B4363" s="3">
        <v>42602.834722222222</v>
      </c>
      <c r="C4363" t="s">
        <v>42</v>
      </c>
      <c r="D4363">
        <v>1</v>
      </c>
      <c r="E4363">
        <f>INDEX(products!B:B,MATCH(challenge_2_solution_2!$C4363,products!$A:$A,0))</f>
        <v>7.9</v>
      </c>
      <c r="F4363">
        <f>INDEX(products!C:C,MATCH(challenge_2_solution_2!$C4363,products!$A:$A,0))</f>
        <v>3.95</v>
      </c>
      <c r="G4363">
        <f t="shared" si="68"/>
        <v>7.9</v>
      </c>
      <c r="H4363">
        <f t="shared" si="68"/>
        <v>3.95</v>
      </c>
    </row>
    <row r="4364" spans="1:8" x14ac:dyDescent="0.2">
      <c r="A4364" s="1">
        <v>2970</v>
      </c>
      <c r="B4364" s="3">
        <v>42602.834722222222</v>
      </c>
      <c r="C4364" t="s">
        <v>79</v>
      </c>
      <c r="D4364">
        <v>1</v>
      </c>
      <c r="E4364">
        <f>INDEX(products!B:B,MATCH(challenge_2_solution_2!$C4364,products!$A:$A,0))</f>
        <v>11.9</v>
      </c>
      <c r="F4364">
        <f>INDEX(products!C:C,MATCH(challenge_2_solution_2!$C4364,products!$A:$A,0))</f>
        <v>6.9</v>
      </c>
      <c r="G4364">
        <f t="shared" si="68"/>
        <v>11.9</v>
      </c>
      <c r="H4364">
        <f t="shared" si="68"/>
        <v>6.9</v>
      </c>
    </row>
    <row r="4365" spans="1:8" x14ac:dyDescent="0.2">
      <c r="A4365" s="1">
        <v>2970</v>
      </c>
      <c r="B4365" s="3">
        <v>42602.834722222222</v>
      </c>
      <c r="C4365" t="s">
        <v>77</v>
      </c>
      <c r="D4365">
        <v>1</v>
      </c>
      <c r="E4365">
        <f>INDEX(products!B:B,MATCH(challenge_2_solution_2!$C4365,products!$A:$A,0))</f>
        <v>11.9</v>
      </c>
      <c r="F4365">
        <f>INDEX(products!C:C,MATCH(challenge_2_solution_2!$C4365,products!$A:$A,0))</f>
        <v>4.05</v>
      </c>
      <c r="G4365">
        <f t="shared" si="68"/>
        <v>11.9</v>
      </c>
      <c r="H4365">
        <f t="shared" si="68"/>
        <v>4.05</v>
      </c>
    </row>
    <row r="4366" spans="1:8" x14ac:dyDescent="0.2">
      <c r="A4366" s="1">
        <v>2970</v>
      </c>
      <c r="B4366" s="3">
        <v>42602.834722222222</v>
      </c>
      <c r="C4366" t="s">
        <v>66</v>
      </c>
      <c r="D4366">
        <v>1</v>
      </c>
      <c r="E4366">
        <f>INDEX(products!B:B,MATCH(challenge_2_solution_2!$C4366,products!$A:$A,0))</f>
        <v>11.9</v>
      </c>
      <c r="F4366">
        <f>INDEX(products!C:C,MATCH(challenge_2_solution_2!$C4366,products!$A:$A,0))</f>
        <v>6.31</v>
      </c>
      <c r="G4366">
        <f t="shared" si="68"/>
        <v>11.9</v>
      </c>
      <c r="H4366">
        <f t="shared" si="68"/>
        <v>6.31</v>
      </c>
    </row>
    <row r="4367" spans="1:8" x14ac:dyDescent="0.2">
      <c r="A4367" s="1">
        <v>2971</v>
      </c>
      <c r="B4367" s="3">
        <v>42602.84375</v>
      </c>
      <c r="C4367" t="s">
        <v>8</v>
      </c>
      <c r="D4367">
        <v>2</v>
      </c>
      <c r="E4367">
        <f>INDEX(products!B:B,MATCH(challenge_2_solution_2!$C4367,products!$A:$A,0))</f>
        <v>1.6</v>
      </c>
      <c r="F4367">
        <f>INDEX(products!C:C,MATCH(challenge_2_solution_2!$C4367,products!$A:$A,0))</f>
        <v>0.77</v>
      </c>
      <c r="G4367">
        <f t="shared" si="68"/>
        <v>3.2</v>
      </c>
      <c r="H4367">
        <f t="shared" si="68"/>
        <v>1.54</v>
      </c>
    </row>
    <row r="4368" spans="1:8" x14ac:dyDescent="0.2">
      <c r="A4368" s="1">
        <v>2971</v>
      </c>
      <c r="B4368" s="3">
        <v>42602.84375</v>
      </c>
      <c r="C4368" t="s">
        <v>17</v>
      </c>
      <c r="D4368">
        <v>1</v>
      </c>
      <c r="E4368">
        <f>INDEX(products!B:B,MATCH(challenge_2_solution_2!$C4368,products!$A:$A,0))</f>
        <v>5.9</v>
      </c>
      <c r="F4368">
        <f>INDEX(products!C:C,MATCH(challenge_2_solution_2!$C4368,products!$A:$A,0))</f>
        <v>2.83</v>
      </c>
      <c r="G4368">
        <f t="shared" si="68"/>
        <v>5.9</v>
      </c>
      <c r="H4368">
        <f t="shared" si="68"/>
        <v>2.83</v>
      </c>
    </row>
    <row r="4369" spans="1:8" x14ac:dyDescent="0.2">
      <c r="A4369" s="1">
        <v>2971</v>
      </c>
      <c r="B4369" s="3">
        <v>42602.84375</v>
      </c>
      <c r="C4369" t="s">
        <v>19</v>
      </c>
      <c r="D4369">
        <v>1</v>
      </c>
      <c r="E4369">
        <f>INDEX(products!B:B,MATCH(challenge_2_solution_2!$C4369,products!$A:$A,0))</f>
        <v>5.9</v>
      </c>
      <c r="F4369">
        <f>INDEX(products!C:C,MATCH(challenge_2_solution_2!$C4369,products!$A:$A,0))</f>
        <v>1.65</v>
      </c>
      <c r="G4369">
        <f t="shared" si="68"/>
        <v>5.9</v>
      </c>
      <c r="H4369">
        <f t="shared" si="68"/>
        <v>1.65</v>
      </c>
    </row>
    <row r="4370" spans="1:8" x14ac:dyDescent="0.2">
      <c r="A4370" s="1">
        <v>2971</v>
      </c>
      <c r="B4370" s="3">
        <v>42602.84375</v>
      </c>
      <c r="C4370" t="s">
        <v>18</v>
      </c>
      <c r="D4370">
        <v>1</v>
      </c>
      <c r="E4370">
        <f>INDEX(products!B:B,MATCH(challenge_2_solution_2!$C4370,products!$A:$A,0))</f>
        <v>5.9</v>
      </c>
      <c r="F4370">
        <f>INDEX(products!C:C,MATCH(challenge_2_solution_2!$C4370,products!$A:$A,0))</f>
        <v>3.6</v>
      </c>
      <c r="G4370">
        <f t="shared" si="68"/>
        <v>5.9</v>
      </c>
      <c r="H4370">
        <f t="shared" si="68"/>
        <v>3.6</v>
      </c>
    </row>
    <row r="4371" spans="1:8" x14ac:dyDescent="0.2">
      <c r="A4371" s="1">
        <v>2971</v>
      </c>
      <c r="B4371" s="3">
        <v>42602.84375</v>
      </c>
      <c r="C4371" t="s">
        <v>33</v>
      </c>
      <c r="D4371">
        <v>1</v>
      </c>
      <c r="E4371">
        <f>INDEX(products!B:B,MATCH(challenge_2_solution_2!$C4371,products!$A:$A,0))</f>
        <v>7.9</v>
      </c>
      <c r="F4371">
        <f>INDEX(products!C:C,MATCH(challenge_2_solution_2!$C4371,products!$A:$A,0))</f>
        <v>2.21</v>
      </c>
      <c r="G4371">
        <f t="shared" si="68"/>
        <v>7.9</v>
      </c>
      <c r="H4371">
        <f t="shared" si="68"/>
        <v>2.21</v>
      </c>
    </row>
    <row r="4372" spans="1:8" x14ac:dyDescent="0.2">
      <c r="A4372" s="1">
        <v>2971</v>
      </c>
      <c r="B4372" s="3">
        <v>42602.84375</v>
      </c>
      <c r="C4372" t="s">
        <v>88</v>
      </c>
      <c r="D4372">
        <v>1</v>
      </c>
      <c r="E4372">
        <f>INDEX(products!B:B,MATCH(challenge_2_solution_2!$C4372,products!$A:$A,0))</f>
        <v>15.9</v>
      </c>
      <c r="F4372">
        <f>INDEX(products!C:C,MATCH(challenge_2_solution_2!$C4372,products!$A:$A,0))</f>
        <v>7</v>
      </c>
      <c r="G4372">
        <f t="shared" si="68"/>
        <v>15.9</v>
      </c>
      <c r="H4372">
        <f t="shared" si="68"/>
        <v>7</v>
      </c>
    </row>
    <row r="4373" spans="1:8" x14ac:dyDescent="0.2">
      <c r="A4373" s="1">
        <v>2971</v>
      </c>
      <c r="B4373" s="3">
        <v>42602.84375</v>
      </c>
      <c r="C4373" t="s">
        <v>105</v>
      </c>
      <c r="D4373">
        <v>1</v>
      </c>
      <c r="E4373">
        <f>INDEX(products!B:B,MATCH(challenge_2_solution_2!$C4373,products!$A:$A,0))</f>
        <v>17.899999999999999</v>
      </c>
      <c r="F4373">
        <f>INDEX(products!C:C,MATCH(challenge_2_solution_2!$C4373,products!$A:$A,0))</f>
        <v>5.55</v>
      </c>
      <c r="G4373">
        <f t="shared" si="68"/>
        <v>17.899999999999999</v>
      </c>
      <c r="H4373">
        <f t="shared" si="68"/>
        <v>5.55</v>
      </c>
    </row>
    <row r="4374" spans="1:8" x14ac:dyDescent="0.2">
      <c r="A4374" s="1">
        <v>2972</v>
      </c>
      <c r="B4374" s="3">
        <v>42602.850694444445</v>
      </c>
      <c r="C4374" t="s">
        <v>12</v>
      </c>
      <c r="D4374">
        <v>1</v>
      </c>
      <c r="E4374">
        <f>INDEX(products!B:B,MATCH(challenge_2_solution_2!$C4374,products!$A:$A,0))</f>
        <v>5.2</v>
      </c>
      <c r="F4374">
        <f>INDEX(products!C:C,MATCH(challenge_2_solution_2!$C4374,products!$A:$A,0))</f>
        <v>3.07</v>
      </c>
      <c r="G4374">
        <f t="shared" si="68"/>
        <v>5.2</v>
      </c>
      <c r="H4374">
        <f t="shared" si="68"/>
        <v>3.07</v>
      </c>
    </row>
    <row r="4375" spans="1:8" x14ac:dyDescent="0.2">
      <c r="A4375" s="1">
        <v>2972</v>
      </c>
      <c r="B4375" s="3">
        <v>42602.850694444445</v>
      </c>
      <c r="C4375" t="s">
        <v>25</v>
      </c>
      <c r="D4375">
        <v>1</v>
      </c>
      <c r="E4375">
        <f>INDEX(products!B:B,MATCH(challenge_2_solution_2!$C4375,products!$A:$A,0))</f>
        <v>5.9</v>
      </c>
      <c r="F4375">
        <f>INDEX(products!C:C,MATCH(challenge_2_solution_2!$C4375,products!$A:$A,0))</f>
        <v>3.84</v>
      </c>
      <c r="G4375">
        <f t="shared" si="68"/>
        <v>5.9</v>
      </c>
      <c r="H4375">
        <f t="shared" si="68"/>
        <v>3.84</v>
      </c>
    </row>
    <row r="4376" spans="1:8" x14ac:dyDescent="0.2">
      <c r="A4376" s="1">
        <v>2972</v>
      </c>
      <c r="B4376" s="3">
        <v>42602.850694444445</v>
      </c>
      <c r="C4376" t="s">
        <v>33</v>
      </c>
      <c r="D4376">
        <v>1</v>
      </c>
      <c r="E4376">
        <f>INDEX(products!B:B,MATCH(challenge_2_solution_2!$C4376,products!$A:$A,0))</f>
        <v>7.9</v>
      </c>
      <c r="F4376">
        <f>INDEX(products!C:C,MATCH(challenge_2_solution_2!$C4376,products!$A:$A,0))</f>
        <v>2.21</v>
      </c>
      <c r="G4376">
        <f t="shared" si="68"/>
        <v>7.9</v>
      </c>
      <c r="H4376">
        <f t="shared" si="68"/>
        <v>2.21</v>
      </c>
    </row>
    <row r="4377" spans="1:8" x14ac:dyDescent="0.2">
      <c r="A4377" s="1">
        <v>2972</v>
      </c>
      <c r="B4377" s="3">
        <v>42602.850694444445</v>
      </c>
      <c r="C4377" t="s">
        <v>32</v>
      </c>
      <c r="D4377">
        <v>1</v>
      </c>
      <c r="E4377">
        <f>INDEX(products!B:B,MATCH(challenge_2_solution_2!$C4377,products!$A:$A,0))</f>
        <v>7.9</v>
      </c>
      <c r="F4377">
        <f>INDEX(products!C:C,MATCH(challenge_2_solution_2!$C4377,products!$A:$A,0))</f>
        <v>2.92</v>
      </c>
      <c r="G4377">
        <f t="shared" si="68"/>
        <v>7.9</v>
      </c>
      <c r="H4377">
        <f t="shared" si="68"/>
        <v>2.92</v>
      </c>
    </row>
    <row r="4378" spans="1:8" x14ac:dyDescent="0.2">
      <c r="A4378" s="1">
        <v>2972</v>
      </c>
      <c r="B4378" s="3">
        <v>42602.850694444445</v>
      </c>
      <c r="C4378" t="s">
        <v>43</v>
      </c>
      <c r="D4378">
        <v>1</v>
      </c>
      <c r="E4378">
        <f>INDEX(products!B:B,MATCH(challenge_2_solution_2!$C4378,products!$A:$A,0))</f>
        <v>7.9</v>
      </c>
      <c r="F4378">
        <f>INDEX(products!C:C,MATCH(challenge_2_solution_2!$C4378,products!$A:$A,0))</f>
        <v>2.92</v>
      </c>
      <c r="G4378">
        <f t="shared" si="68"/>
        <v>7.9</v>
      </c>
      <c r="H4378">
        <f t="shared" si="68"/>
        <v>2.92</v>
      </c>
    </row>
    <row r="4379" spans="1:8" x14ac:dyDescent="0.2">
      <c r="A4379" s="1">
        <v>2972</v>
      </c>
      <c r="B4379" s="3">
        <v>42602.850694444445</v>
      </c>
      <c r="C4379" t="s">
        <v>61</v>
      </c>
      <c r="D4379">
        <v>1</v>
      </c>
      <c r="E4379">
        <f>INDEX(products!B:B,MATCH(challenge_2_solution_2!$C4379,products!$A:$A,0))</f>
        <v>11.9</v>
      </c>
      <c r="F4379">
        <f>INDEX(products!C:C,MATCH(challenge_2_solution_2!$C4379,products!$A:$A,0))</f>
        <v>7.74</v>
      </c>
      <c r="G4379">
        <f t="shared" si="68"/>
        <v>11.9</v>
      </c>
      <c r="H4379">
        <f t="shared" si="68"/>
        <v>7.74</v>
      </c>
    </row>
    <row r="4380" spans="1:8" x14ac:dyDescent="0.2">
      <c r="A4380" s="1">
        <v>2972</v>
      </c>
      <c r="B4380" s="3">
        <v>42602.850694444445</v>
      </c>
      <c r="C4380" t="s">
        <v>96</v>
      </c>
      <c r="D4380">
        <v>1</v>
      </c>
      <c r="E4380">
        <f>INDEX(products!B:B,MATCH(challenge_2_solution_2!$C4380,products!$A:$A,0))</f>
        <v>17.899999999999999</v>
      </c>
      <c r="F4380">
        <f>INDEX(products!C:C,MATCH(challenge_2_solution_2!$C4380,products!$A:$A,0))</f>
        <v>10.92</v>
      </c>
      <c r="G4380">
        <f t="shared" si="68"/>
        <v>17.899999999999999</v>
      </c>
      <c r="H4380">
        <f t="shared" si="68"/>
        <v>10.92</v>
      </c>
    </row>
    <row r="4381" spans="1:8" x14ac:dyDescent="0.2">
      <c r="A4381" s="1">
        <v>2973</v>
      </c>
      <c r="B4381" s="3">
        <v>42602.859027777777</v>
      </c>
      <c r="C4381" t="s">
        <v>17</v>
      </c>
      <c r="D4381">
        <v>1</v>
      </c>
      <c r="E4381">
        <f>INDEX(products!B:B,MATCH(challenge_2_solution_2!$C4381,products!$A:$A,0))</f>
        <v>5.9</v>
      </c>
      <c r="F4381">
        <f>INDEX(products!C:C,MATCH(challenge_2_solution_2!$C4381,products!$A:$A,0))</f>
        <v>2.83</v>
      </c>
      <c r="G4381">
        <f t="shared" si="68"/>
        <v>5.9</v>
      </c>
      <c r="H4381">
        <f t="shared" si="68"/>
        <v>2.83</v>
      </c>
    </row>
    <row r="4382" spans="1:8" x14ac:dyDescent="0.2">
      <c r="A4382" s="1">
        <v>2973</v>
      </c>
      <c r="B4382" s="3">
        <v>42602.859027777777</v>
      </c>
      <c r="C4382" t="s">
        <v>61</v>
      </c>
      <c r="D4382">
        <v>1</v>
      </c>
      <c r="E4382">
        <f>INDEX(products!B:B,MATCH(challenge_2_solution_2!$C4382,products!$A:$A,0))</f>
        <v>11.9</v>
      </c>
      <c r="F4382">
        <f>INDEX(products!C:C,MATCH(challenge_2_solution_2!$C4382,products!$A:$A,0))</f>
        <v>7.74</v>
      </c>
      <c r="G4382">
        <f t="shared" si="68"/>
        <v>11.9</v>
      </c>
      <c r="H4382">
        <f t="shared" si="68"/>
        <v>7.74</v>
      </c>
    </row>
    <row r="4383" spans="1:8" x14ac:dyDescent="0.2">
      <c r="A4383" s="1">
        <v>2973</v>
      </c>
      <c r="B4383" s="3">
        <v>42602.859027777777</v>
      </c>
      <c r="C4383" t="s">
        <v>87</v>
      </c>
      <c r="D4383">
        <v>1</v>
      </c>
      <c r="E4383">
        <f>INDEX(products!B:B,MATCH(challenge_2_solution_2!$C4383,products!$A:$A,0))</f>
        <v>15.9</v>
      </c>
      <c r="F4383">
        <f>INDEX(products!C:C,MATCH(challenge_2_solution_2!$C4383,products!$A:$A,0))</f>
        <v>6.2</v>
      </c>
      <c r="G4383">
        <f t="shared" si="68"/>
        <v>15.9</v>
      </c>
      <c r="H4383">
        <f t="shared" si="68"/>
        <v>6.2</v>
      </c>
    </row>
    <row r="4384" spans="1:8" x14ac:dyDescent="0.2">
      <c r="A4384" s="1">
        <v>2973</v>
      </c>
      <c r="B4384" s="3">
        <v>42602.859027777777</v>
      </c>
      <c r="C4384" t="s">
        <v>113</v>
      </c>
      <c r="D4384">
        <v>1</v>
      </c>
      <c r="E4384">
        <f>INDEX(products!B:B,MATCH(challenge_2_solution_2!$C4384,products!$A:$A,0))</f>
        <v>17.899999999999999</v>
      </c>
      <c r="F4384">
        <f>INDEX(products!C:C,MATCH(challenge_2_solution_2!$C4384,products!$A:$A,0))</f>
        <v>10.199999999999999</v>
      </c>
      <c r="G4384">
        <f t="shared" si="68"/>
        <v>17.899999999999999</v>
      </c>
      <c r="H4384">
        <f t="shared" si="68"/>
        <v>10.199999999999999</v>
      </c>
    </row>
    <row r="4385" spans="1:8" x14ac:dyDescent="0.2">
      <c r="A4385" s="1">
        <v>2974</v>
      </c>
      <c r="B4385" s="3">
        <v>42602.870138888888</v>
      </c>
      <c r="C4385" t="s">
        <v>5</v>
      </c>
      <c r="D4385">
        <v>1</v>
      </c>
      <c r="E4385">
        <f>INDEX(products!B:B,MATCH(challenge_2_solution_2!$C4385,products!$A:$A,0))</f>
        <v>1</v>
      </c>
      <c r="F4385">
        <f>INDEX(products!C:C,MATCH(challenge_2_solution_2!$C4385,products!$A:$A,0))</f>
        <v>0.31</v>
      </c>
      <c r="G4385">
        <f t="shared" si="68"/>
        <v>1</v>
      </c>
      <c r="H4385">
        <f t="shared" si="68"/>
        <v>0.31</v>
      </c>
    </row>
    <row r="4386" spans="1:8" x14ac:dyDescent="0.2">
      <c r="A4386" s="1">
        <v>2974</v>
      </c>
      <c r="B4386" s="3">
        <v>42602.870138888888</v>
      </c>
      <c r="C4386" t="s">
        <v>3</v>
      </c>
      <c r="D4386">
        <v>1</v>
      </c>
      <c r="E4386">
        <f>INDEX(products!B:B,MATCH(challenge_2_solution_2!$C4386,products!$A:$A,0))</f>
        <v>1</v>
      </c>
      <c r="F4386">
        <f>INDEX(products!C:C,MATCH(challenge_2_solution_2!$C4386,products!$A:$A,0))</f>
        <v>0.5</v>
      </c>
      <c r="G4386">
        <f t="shared" si="68"/>
        <v>1</v>
      </c>
      <c r="H4386">
        <f t="shared" si="68"/>
        <v>0.5</v>
      </c>
    </row>
    <row r="4387" spans="1:8" x14ac:dyDescent="0.2">
      <c r="A4387" s="1">
        <v>2974</v>
      </c>
      <c r="B4387" s="3">
        <v>42602.870138888888</v>
      </c>
      <c r="C4387" t="s">
        <v>8</v>
      </c>
      <c r="D4387">
        <v>4</v>
      </c>
      <c r="E4387">
        <f>INDEX(products!B:B,MATCH(challenge_2_solution_2!$C4387,products!$A:$A,0))</f>
        <v>1.6</v>
      </c>
      <c r="F4387">
        <f>INDEX(products!C:C,MATCH(challenge_2_solution_2!$C4387,products!$A:$A,0))</f>
        <v>0.77</v>
      </c>
      <c r="G4387">
        <f t="shared" si="68"/>
        <v>6.4</v>
      </c>
      <c r="H4387">
        <f t="shared" si="68"/>
        <v>3.08</v>
      </c>
    </row>
    <row r="4388" spans="1:8" x14ac:dyDescent="0.2">
      <c r="A4388" s="1">
        <v>2974</v>
      </c>
      <c r="B4388" s="3">
        <v>42602.870138888888</v>
      </c>
      <c r="C4388" t="s">
        <v>58</v>
      </c>
      <c r="D4388">
        <v>1</v>
      </c>
      <c r="E4388">
        <f>INDEX(products!B:B,MATCH(challenge_2_solution_2!$C4388,products!$A:$A,0))</f>
        <v>9.9</v>
      </c>
      <c r="F4388">
        <f>INDEX(products!C:C,MATCH(challenge_2_solution_2!$C4388,products!$A:$A,0))</f>
        <v>4.95</v>
      </c>
      <c r="G4388">
        <f t="shared" si="68"/>
        <v>9.9</v>
      </c>
      <c r="H4388">
        <f t="shared" si="68"/>
        <v>4.95</v>
      </c>
    </row>
    <row r="4389" spans="1:8" x14ac:dyDescent="0.2">
      <c r="A4389" s="1">
        <v>2974</v>
      </c>
      <c r="B4389" s="3">
        <v>42602.870138888888</v>
      </c>
      <c r="C4389" t="s">
        <v>81</v>
      </c>
      <c r="D4389">
        <v>1</v>
      </c>
      <c r="E4389">
        <f>INDEX(products!B:B,MATCH(challenge_2_solution_2!$C4389,products!$A:$A,0))</f>
        <v>11.9</v>
      </c>
      <c r="F4389">
        <f>INDEX(products!C:C,MATCH(challenge_2_solution_2!$C4389,products!$A:$A,0))</f>
        <v>8.09</v>
      </c>
      <c r="G4389">
        <f t="shared" si="68"/>
        <v>11.9</v>
      </c>
      <c r="H4389">
        <f t="shared" si="68"/>
        <v>8.09</v>
      </c>
    </row>
    <row r="4390" spans="1:8" x14ac:dyDescent="0.2">
      <c r="A4390" s="1">
        <v>2974</v>
      </c>
      <c r="B4390" s="3">
        <v>42602.870138888888</v>
      </c>
      <c r="C4390" t="s">
        <v>67</v>
      </c>
      <c r="D4390">
        <v>1</v>
      </c>
      <c r="E4390">
        <f>INDEX(products!B:B,MATCH(challenge_2_solution_2!$C4390,products!$A:$A,0))</f>
        <v>11.9</v>
      </c>
      <c r="F4390">
        <f>INDEX(products!C:C,MATCH(challenge_2_solution_2!$C4390,products!$A:$A,0))</f>
        <v>2.98</v>
      </c>
      <c r="G4390">
        <f t="shared" si="68"/>
        <v>11.9</v>
      </c>
      <c r="H4390">
        <f t="shared" si="68"/>
        <v>2.98</v>
      </c>
    </row>
    <row r="4391" spans="1:8" x14ac:dyDescent="0.2">
      <c r="A4391" s="1">
        <v>2975</v>
      </c>
      <c r="B4391" s="3">
        <v>42602.875694444447</v>
      </c>
      <c r="C4391" t="s">
        <v>19</v>
      </c>
      <c r="D4391">
        <v>1</v>
      </c>
      <c r="E4391">
        <f>INDEX(products!B:B,MATCH(challenge_2_solution_2!$C4391,products!$A:$A,0))</f>
        <v>5.9</v>
      </c>
      <c r="F4391">
        <f>INDEX(products!C:C,MATCH(challenge_2_solution_2!$C4391,products!$A:$A,0))</f>
        <v>1.65</v>
      </c>
      <c r="G4391">
        <f t="shared" si="68"/>
        <v>5.9</v>
      </c>
      <c r="H4391">
        <f t="shared" si="68"/>
        <v>1.65</v>
      </c>
    </row>
    <row r="4392" spans="1:8" x14ac:dyDescent="0.2">
      <c r="A4392" s="1">
        <v>2975</v>
      </c>
      <c r="B4392" s="3">
        <v>42602.875694444447</v>
      </c>
      <c r="C4392" t="s">
        <v>17</v>
      </c>
      <c r="D4392">
        <v>1</v>
      </c>
      <c r="E4392">
        <f>INDEX(products!B:B,MATCH(challenge_2_solution_2!$C4392,products!$A:$A,0))</f>
        <v>5.9</v>
      </c>
      <c r="F4392">
        <f>INDEX(products!C:C,MATCH(challenge_2_solution_2!$C4392,products!$A:$A,0))</f>
        <v>2.83</v>
      </c>
      <c r="G4392">
        <f t="shared" si="68"/>
        <v>5.9</v>
      </c>
      <c r="H4392">
        <f t="shared" si="68"/>
        <v>2.83</v>
      </c>
    </row>
    <row r="4393" spans="1:8" x14ac:dyDescent="0.2">
      <c r="A4393" s="1">
        <v>2975</v>
      </c>
      <c r="B4393" s="3">
        <v>42602.875694444447</v>
      </c>
      <c r="C4393" t="s">
        <v>74</v>
      </c>
      <c r="D4393">
        <v>1</v>
      </c>
      <c r="E4393">
        <f>INDEX(products!B:B,MATCH(challenge_2_solution_2!$C4393,products!$A:$A,0))</f>
        <v>11.9</v>
      </c>
      <c r="F4393">
        <f>INDEX(products!C:C,MATCH(challenge_2_solution_2!$C4393,products!$A:$A,0))</f>
        <v>2.5</v>
      </c>
      <c r="G4393">
        <f t="shared" si="68"/>
        <v>11.9</v>
      </c>
      <c r="H4393">
        <f t="shared" si="68"/>
        <v>2.5</v>
      </c>
    </row>
    <row r="4394" spans="1:8" x14ac:dyDescent="0.2">
      <c r="A4394" s="1">
        <v>2975</v>
      </c>
      <c r="B4394" s="3">
        <v>42602.875694444447</v>
      </c>
      <c r="C4394" t="s">
        <v>105</v>
      </c>
      <c r="D4394">
        <v>1</v>
      </c>
      <c r="E4394">
        <f>INDEX(products!B:B,MATCH(challenge_2_solution_2!$C4394,products!$A:$A,0))</f>
        <v>17.899999999999999</v>
      </c>
      <c r="F4394">
        <f>INDEX(products!C:C,MATCH(challenge_2_solution_2!$C4394,products!$A:$A,0))</f>
        <v>5.55</v>
      </c>
      <c r="G4394">
        <f t="shared" si="68"/>
        <v>17.899999999999999</v>
      </c>
      <c r="H4394">
        <f t="shared" si="68"/>
        <v>5.55</v>
      </c>
    </row>
    <row r="4395" spans="1:8" x14ac:dyDescent="0.2">
      <c r="A4395" s="1">
        <v>2976</v>
      </c>
      <c r="B4395" s="3">
        <v>42602.924305555556</v>
      </c>
      <c r="C4395" t="s">
        <v>12</v>
      </c>
      <c r="D4395">
        <v>2</v>
      </c>
      <c r="E4395">
        <f>INDEX(products!B:B,MATCH(challenge_2_solution_2!$C4395,products!$A:$A,0))</f>
        <v>5.2</v>
      </c>
      <c r="F4395">
        <f>INDEX(products!C:C,MATCH(challenge_2_solution_2!$C4395,products!$A:$A,0))</f>
        <v>3.07</v>
      </c>
      <c r="G4395">
        <f t="shared" si="68"/>
        <v>10.4</v>
      </c>
      <c r="H4395">
        <f t="shared" si="68"/>
        <v>6.14</v>
      </c>
    </row>
    <row r="4396" spans="1:8" x14ac:dyDescent="0.2">
      <c r="A4396" s="1">
        <v>2976</v>
      </c>
      <c r="B4396" s="3">
        <v>42602.924305555556</v>
      </c>
      <c r="C4396" t="s">
        <v>113</v>
      </c>
      <c r="D4396">
        <v>2</v>
      </c>
      <c r="E4396">
        <f>INDEX(products!B:B,MATCH(challenge_2_solution_2!$C4396,products!$A:$A,0))</f>
        <v>17.899999999999999</v>
      </c>
      <c r="F4396">
        <f>INDEX(products!C:C,MATCH(challenge_2_solution_2!$C4396,products!$A:$A,0))</f>
        <v>10.199999999999999</v>
      </c>
      <c r="G4396">
        <f t="shared" si="68"/>
        <v>35.799999999999997</v>
      </c>
      <c r="H4396">
        <f t="shared" si="68"/>
        <v>20.399999999999999</v>
      </c>
    </row>
    <row r="4397" spans="1:8" x14ac:dyDescent="0.2">
      <c r="A4397" s="1">
        <v>2980</v>
      </c>
      <c r="B4397" s="3">
        <v>42603.743055555555</v>
      </c>
      <c r="C4397" t="s">
        <v>8</v>
      </c>
      <c r="D4397">
        <v>3</v>
      </c>
      <c r="E4397">
        <f>INDEX(products!B:B,MATCH(challenge_2_solution_2!$C4397,products!$A:$A,0))</f>
        <v>1.6</v>
      </c>
      <c r="F4397">
        <f>INDEX(products!C:C,MATCH(challenge_2_solution_2!$C4397,products!$A:$A,0))</f>
        <v>0.77</v>
      </c>
      <c r="G4397">
        <f t="shared" si="68"/>
        <v>4.8000000000000007</v>
      </c>
      <c r="H4397">
        <f t="shared" si="68"/>
        <v>2.31</v>
      </c>
    </row>
    <row r="4398" spans="1:8" x14ac:dyDescent="0.2">
      <c r="A4398" s="1">
        <v>2980</v>
      </c>
      <c r="B4398" s="3">
        <v>42603.743055555555</v>
      </c>
      <c r="C4398" t="s">
        <v>12</v>
      </c>
      <c r="D4398">
        <v>1</v>
      </c>
      <c r="E4398">
        <f>INDEX(products!B:B,MATCH(challenge_2_solution_2!$C4398,products!$A:$A,0))</f>
        <v>5.2</v>
      </c>
      <c r="F4398">
        <f>INDEX(products!C:C,MATCH(challenge_2_solution_2!$C4398,products!$A:$A,0))</f>
        <v>3.07</v>
      </c>
      <c r="G4398">
        <f t="shared" si="68"/>
        <v>5.2</v>
      </c>
      <c r="H4398">
        <f t="shared" si="68"/>
        <v>3.07</v>
      </c>
    </row>
    <row r="4399" spans="1:8" x14ac:dyDescent="0.2">
      <c r="A4399" s="1">
        <v>2980</v>
      </c>
      <c r="B4399" s="3">
        <v>42603.743055555555</v>
      </c>
      <c r="C4399" t="s">
        <v>14</v>
      </c>
      <c r="D4399">
        <v>1</v>
      </c>
      <c r="E4399">
        <f>INDEX(products!B:B,MATCH(challenge_2_solution_2!$C4399,products!$A:$A,0))</f>
        <v>5.9</v>
      </c>
      <c r="F4399">
        <f>INDEX(products!C:C,MATCH(challenge_2_solution_2!$C4399,products!$A:$A,0))</f>
        <v>2.36</v>
      </c>
      <c r="G4399">
        <f t="shared" si="68"/>
        <v>5.9</v>
      </c>
      <c r="H4399">
        <f t="shared" si="68"/>
        <v>2.36</v>
      </c>
    </row>
    <row r="4400" spans="1:8" x14ac:dyDescent="0.2">
      <c r="A4400" s="1">
        <v>2980</v>
      </c>
      <c r="B4400" s="3">
        <v>42603.743055555555</v>
      </c>
      <c r="C4400" t="s">
        <v>17</v>
      </c>
      <c r="D4400">
        <v>1</v>
      </c>
      <c r="E4400">
        <f>INDEX(products!B:B,MATCH(challenge_2_solution_2!$C4400,products!$A:$A,0))</f>
        <v>5.9</v>
      </c>
      <c r="F4400">
        <f>INDEX(products!C:C,MATCH(challenge_2_solution_2!$C4400,products!$A:$A,0))</f>
        <v>2.83</v>
      </c>
      <c r="G4400">
        <f t="shared" si="68"/>
        <v>5.9</v>
      </c>
      <c r="H4400">
        <f t="shared" si="68"/>
        <v>2.83</v>
      </c>
    </row>
    <row r="4401" spans="1:8" x14ac:dyDescent="0.2">
      <c r="A4401" s="1">
        <v>2980</v>
      </c>
      <c r="B4401" s="3">
        <v>42603.743055555555</v>
      </c>
      <c r="C4401" t="s">
        <v>87</v>
      </c>
      <c r="D4401">
        <v>1</v>
      </c>
      <c r="E4401">
        <f>INDEX(products!B:B,MATCH(challenge_2_solution_2!$C4401,products!$A:$A,0))</f>
        <v>15.9</v>
      </c>
      <c r="F4401">
        <f>INDEX(products!C:C,MATCH(challenge_2_solution_2!$C4401,products!$A:$A,0))</f>
        <v>6.2</v>
      </c>
      <c r="G4401">
        <f t="shared" si="68"/>
        <v>15.9</v>
      </c>
      <c r="H4401">
        <f t="shared" si="68"/>
        <v>6.2</v>
      </c>
    </row>
    <row r="4402" spans="1:8" x14ac:dyDescent="0.2">
      <c r="A4402" s="1">
        <v>2980</v>
      </c>
      <c r="B4402" s="3">
        <v>42603.743055555555</v>
      </c>
      <c r="C4402" t="s">
        <v>89</v>
      </c>
      <c r="D4402">
        <v>1</v>
      </c>
      <c r="E4402">
        <f>INDEX(products!B:B,MATCH(challenge_2_solution_2!$C4402,products!$A:$A,0))</f>
        <v>17.899999999999999</v>
      </c>
      <c r="F4402">
        <f>INDEX(products!C:C,MATCH(challenge_2_solution_2!$C4402,products!$A:$A,0))</f>
        <v>3.94</v>
      </c>
      <c r="G4402">
        <f t="shared" si="68"/>
        <v>17.899999999999999</v>
      </c>
      <c r="H4402">
        <f t="shared" si="68"/>
        <v>3.94</v>
      </c>
    </row>
    <row r="4403" spans="1:8" x14ac:dyDescent="0.2">
      <c r="A4403" s="1">
        <v>2981</v>
      </c>
      <c r="B4403" s="3">
        <v>42603.745138888888</v>
      </c>
      <c r="C4403" t="s">
        <v>8</v>
      </c>
      <c r="D4403">
        <v>4</v>
      </c>
      <c r="E4403">
        <f>INDEX(products!B:B,MATCH(challenge_2_solution_2!$C4403,products!$A:$A,0))</f>
        <v>1.6</v>
      </c>
      <c r="F4403">
        <f>INDEX(products!C:C,MATCH(challenge_2_solution_2!$C4403,products!$A:$A,0))</f>
        <v>0.77</v>
      </c>
      <c r="G4403">
        <f t="shared" si="68"/>
        <v>6.4</v>
      </c>
      <c r="H4403">
        <f t="shared" si="68"/>
        <v>3.08</v>
      </c>
    </row>
    <row r="4404" spans="1:8" x14ac:dyDescent="0.2">
      <c r="A4404" s="1">
        <v>2981</v>
      </c>
      <c r="B4404" s="3">
        <v>42603.745138888888</v>
      </c>
      <c r="C4404" t="s">
        <v>10</v>
      </c>
      <c r="D4404">
        <v>2</v>
      </c>
      <c r="E4404">
        <f>INDEX(products!B:B,MATCH(challenge_2_solution_2!$C4404,products!$A:$A,0))</f>
        <v>3.9</v>
      </c>
      <c r="F4404">
        <f>INDEX(products!C:C,MATCH(challenge_2_solution_2!$C4404,products!$A:$A,0))</f>
        <v>1.17</v>
      </c>
      <c r="G4404">
        <f t="shared" si="68"/>
        <v>7.8</v>
      </c>
      <c r="H4404">
        <f t="shared" si="68"/>
        <v>2.34</v>
      </c>
    </row>
    <row r="4405" spans="1:8" x14ac:dyDescent="0.2">
      <c r="A4405" s="1">
        <v>2981</v>
      </c>
      <c r="B4405" s="3">
        <v>42603.745138888888</v>
      </c>
      <c r="C4405" t="s">
        <v>12</v>
      </c>
      <c r="D4405">
        <v>1</v>
      </c>
      <c r="E4405">
        <f>INDEX(products!B:B,MATCH(challenge_2_solution_2!$C4405,products!$A:$A,0))</f>
        <v>5.2</v>
      </c>
      <c r="F4405">
        <f>INDEX(products!C:C,MATCH(challenge_2_solution_2!$C4405,products!$A:$A,0))</f>
        <v>3.07</v>
      </c>
      <c r="G4405">
        <f t="shared" si="68"/>
        <v>5.2</v>
      </c>
      <c r="H4405">
        <f t="shared" si="68"/>
        <v>3.07</v>
      </c>
    </row>
    <row r="4406" spans="1:8" x14ac:dyDescent="0.2">
      <c r="A4406" s="1">
        <v>2981</v>
      </c>
      <c r="B4406" s="3">
        <v>42603.745138888888</v>
      </c>
      <c r="C4406" t="s">
        <v>16</v>
      </c>
      <c r="D4406">
        <v>1</v>
      </c>
      <c r="E4406">
        <f>INDEX(products!B:B,MATCH(challenge_2_solution_2!$C4406,products!$A:$A,0))</f>
        <v>5.9</v>
      </c>
      <c r="F4406">
        <f>INDEX(products!C:C,MATCH(challenge_2_solution_2!$C4406,products!$A:$A,0))</f>
        <v>1.48</v>
      </c>
      <c r="G4406">
        <f t="shared" si="68"/>
        <v>5.9</v>
      </c>
      <c r="H4406">
        <f t="shared" si="68"/>
        <v>1.48</v>
      </c>
    </row>
    <row r="4407" spans="1:8" x14ac:dyDescent="0.2">
      <c r="A4407" s="1">
        <v>2981</v>
      </c>
      <c r="B4407" s="3">
        <v>42603.745138888888</v>
      </c>
      <c r="C4407" t="s">
        <v>17</v>
      </c>
      <c r="D4407">
        <v>1</v>
      </c>
      <c r="E4407">
        <f>INDEX(products!B:B,MATCH(challenge_2_solution_2!$C4407,products!$A:$A,0))</f>
        <v>5.9</v>
      </c>
      <c r="F4407">
        <f>INDEX(products!C:C,MATCH(challenge_2_solution_2!$C4407,products!$A:$A,0))</f>
        <v>2.83</v>
      </c>
      <c r="G4407">
        <f t="shared" si="68"/>
        <v>5.9</v>
      </c>
      <c r="H4407">
        <f t="shared" si="68"/>
        <v>2.83</v>
      </c>
    </row>
    <row r="4408" spans="1:8" x14ac:dyDescent="0.2">
      <c r="A4408" s="1">
        <v>2981</v>
      </c>
      <c r="B4408" s="3">
        <v>42603.745138888888</v>
      </c>
      <c r="C4408" t="s">
        <v>33</v>
      </c>
      <c r="D4408">
        <v>1</v>
      </c>
      <c r="E4408">
        <f>INDEX(products!B:B,MATCH(challenge_2_solution_2!$C4408,products!$A:$A,0))</f>
        <v>7.9</v>
      </c>
      <c r="F4408">
        <f>INDEX(products!C:C,MATCH(challenge_2_solution_2!$C4408,products!$A:$A,0))</f>
        <v>2.21</v>
      </c>
      <c r="G4408">
        <f t="shared" si="68"/>
        <v>7.9</v>
      </c>
      <c r="H4408">
        <f t="shared" si="68"/>
        <v>2.21</v>
      </c>
    </row>
    <row r="4409" spans="1:8" x14ac:dyDescent="0.2">
      <c r="A4409" s="1">
        <v>2981</v>
      </c>
      <c r="B4409" s="3">
        <v>42603.745138888888</v>
      </c>
      <c r="C4409" t="s">
        <v>57</v>
      </c>
      <c r="D4409">
        <v>1</v>
      </c>
      <c r="E4409">
        <f>INDEX(products!B:B,MATCH(challenge_2_solution_2!$C4409,products!$A:$A,0))</f>
        <v>9.9</v>
      </c>
      <c r="F4409">
        <f>INDEX(products!C:C,MATCH(challenge_2_solution_2!$C4409,products!$A:$A,0))</f>
        <v>3.76</v>
      </c>
      <c r="G4409">
        <f t="shared" si="68"/>
        <v>9.9</v>
      </c>
      <c r="H4409">
        <f t="shared" si="68"/>
        <v>3.76</v>
      </c>
    </row>
    <row r="4410" spans="1:8" x14ac:dyDescent="0.2">
      <c r="A4410" s="1">
        <v>2981</v>
      </c>
      <c r="B4410" s="3">
        <v>42603.745138888888</v>
      </c>
      <c r="C4410" t="s">
        <v>52</v>
      </c>
      <c r="D4410">
        <v>1</v>
      </c>
      <c r="E4410">
        <f>INDEX(products!B:B,MATCH(challenge_2_solution_2!$C4410,products!$A:$A,0))</f>
        <v>9.9</v>
      </c>
      <c r="F4410">
        <f>INDEX(products!C:C,MATCH(challenge_2_solution_2!$C4410,products!$A:$A,0))</f>
        <v>4.95</v>
      </c>
      <c r="G4410">
        <f t="shared" si="68"/>
        <v>9.9</v>
      </c>
      <c r="H4410">
        <f t="shared" si="68"/>
        <v>4.95</v>
      </c>
    </row>
    <row r="4411" spans="1:8" x14ac:dyDescent="0.2">
      <c r="A4411" s="1">
        <v>2981</v>
      </c>
      <c r="B4411" s="3">
        <v>42603.745138888888</v>
      </c>
      <c r="C4411" t="s">
        <v>68</v>
      </c>
      <c r="D4411">
        <v>1</v>
      </c>
      <c r="E4411">
        <f>INDEX(products!B:B,MATCH(challenge_2_solution_2!$C4411,products!$A:$A,0))</f>
        <v>11.9</v>
      </c>
      <c r="F4411">
        <f>INDEX(products!C:C,MATCH(challenge_2_solution_2!$C4411,products!$A:$A,0))</f>
        <v>3.69</v>
      </c>
      <c r="G4411">
        <f t="shared" si="68"/>
        <v>11.9</v>
      </c>
      <c r="H4411">
        <f t="shared" si="68"/>
        <v>3.69</v>
      </c>
    </row>
    <row r="4412" spans="1:8" x14ac:dyDescent="0.2">
      <c r="A4412" s="1">
        <v>2981</v>
      </c>
      <c r="B4412" s="3">
        <v>42603.745138888888</v>
      </c>
      <c r="C4412" t="s">
        <v>103</v>
      </c>
      <c r="D4412">
        <v>1</v>
      </c>
      <c r="E4412">
        <f>INDEX(products!B:B,MATCH(challenge_2_solution_2!$C4412,products!$A:$A,0))</f>
        <v>17.899999999999999</v>
      </c>
      <c r="F4412">
        <f>INDEX(products!C:C,MATCH(challenge_2_solution_2!$C4412,products!$A:$A,0))</f>
        <v>12.35</v>
      </c>
      <c r="G4412">
        <f t="shared" si="68"/>
        <v>17.899999999999999</v>
      </c>
      <c r="H4412">
        <f t="shared" si="68"/>
        <v>12.35</v>
      </c>
    </row>
    <row r="4413" spans="1:8" x14ac:dyDescent="0.2">
      <c r="A4413" s="1">
        <v>2981</v>
      </c>
      <c r="B4413" s="3">
        <v>42603.745138888888</v>
      </c>
      <c r="C4413" t="s">
        <v>172</v>
      </c>
      <c r="D4413">
        <v>1</v>
      </c>
      <c r="E4413">
        <f>INDEX(products!B:B,MATCH(challenge_2_solution_2!$C4413,products!$A:$A,0))</f>
        <v>25.9</v>
      </c>
      <c r="F4413">
        <f>INDEX(products!C:C,MATCH(challenge_2_solution_2!$C4413,products!$A:$A,0))</f>
        <v>9.32</v>
      </c>
      <c r="G4413">
        <f t="shared" si="68"/>
        <v>25.9</v>
      </c>
      <c r="H4413">
        <f t="shared" si="68"/>
        <v>9.32</v>
      </c>
    </row>
    <row r="4414" spans="1:8" x14ac:dyDescent="0.2">
      <c r="A4414" s="1">
        <v>2982</v>
      </c>
      <c r="B4414" s="3">
        <v>42603.761805555558</v>
      </c>
      <c r="C4414" t="s">
        <v>14</v>
      </c>
      <c r="D4414">
        <v>1</v>
      </c>
      <c r="E4414">
        <f>INDEX(products!B:B,MATCH(challenge_2_solution_2!$C4414,products!$A:$A,0))</f>
        <v>5.9</v>
      </c>
      <c r="F4414">
        <f>INDEX(products!C:C,MATCH(challenge_2_solution_2!$C4414,products!$A:$A,0))</f>
        <v>2.36</v>
      </c>
      <c r="G4414">
        <f t="shared" si="68"/>
        <v>5.9</v>
      </c>
      <c r="H4414">
        <f t="shared" si="68"/>
        <v>2.36</v>
      </c>
    </row>
    <row r="4415" spans="1:8" x14ac:dyDescent="0.2">
      <c r="A4415" s="1">
        <v>2982</v>
      </c>
      <c r="B4415" s="3">
        <v>42603.761805555558</v>
      </c>
      <c r="C4415" t="s">
        <v>19</v>
      </c>
      <c r="D4415">
        <v>1</v>
      </c>
      <c r="E4415">
        <f>INDEX(products!B:B,MATCH(challenge_2_solution_2!$C4415,products!$A:$A,0))</f>
        <v>5.9</v>
      </c>
      <c r="F4415">
        <f>INDEX(products!C:C,MATCH(challenge_2_solution_2!$C4415,products!$A:$A,0))</f>
        <v>1.65</v>
      </c>
      <c r="G4415">
        <f t="shared" si="68"/>
        <v>5.9</v>
      </c>
      <c r="H4415">
        <f t="shared" si="68"/>
        <v>1.65</v>
      </c>
    </row>
    <row r="4416" spans="1:8" x14ac:dyDescent="0.2">
      <c r="A4416" s="1">
        <v>2982</v>
      </c>
      <c r="B4416" s="3">
        <v>42603.761805555558</v>
      </c>
      <c r="C4416" t="s">
        <v>95</v>
      </c>
      <c r="D4416">
        <v>1</v>
      </c>
      <c r="E4416">
        <f>INDEX(products!B:B,MATCH(challenge_2_solution_2!$C4416,products!$A:$A,0))</f>
        <v>17.899999999999999</v>
      </c>
      <c r="F4416">
        <f>INDEX(products!C:C,MATCH(challenge_2_solution_2!$C4416,products!$A:$A,0))</f>
        <v>4.3</v>
      </c>
      <c r="G4416">
        <f t="shared" si="68"/>
        <v>17.899999999999999</v>
      </c>
      <c r="H4416">
        <f t="shared" si="68"/>
        <v>4.3</v>
      </c>
    </row>
    <row r="4417" spans="1:8" x14ac:dyDescent="0.2">
      <c r="A4417" s="1">
        <v>2982</v>
      </c>
      <c r="B4417" s="3">
        <v>42603.761805555558</v>
      </c>
      <c r="C4417" t="s">
        <v>96</v>
      </c>
      <c r="D4417">
        <v>1</v>
      </c>
      <c r="E4417">
        <f>INDEX(products!B:B,MATCH(challenge_2_solution_2!$C4417,products!$A:$A,0))</f>
        <v>17.899999999999999</v>
      </c>
      <c r="F4417">
        <f>INDEX(products!C:C,MATCH(challenge_2_solution_2!$C4417,products!$A:$A,0))</f>
        <v>10.92</v>
      </c>
      <c r="G4417">
        <f t="shared" si="68"/>
        <v>17.899999999999999</v>
      </c>
      <c r="H4417">
        <f t="shared" si="68"/>
        <v>10.92</v>
      </c>
    </row>
    <row r="4418" spans="1:8" x14ac:dyDescent="0.2">
      <c r="A4418" s="1">
        <v>2983</v>
      </c>
      <c r="B4418" s="3">
        <v>42603.78402777778</v>
      </c>
      <c r="C4418" t="s">
        <v>19</v>
      </c>
      <c r="D4418">
        <v>1</v>
      </c>
      <c r="E4418">
        <f>INDEX(products!B:B,MATCH(challenge_2_solution_2!$C4418,products!$A:$A,0))</f>
        <v>5.9</v>
      </c>
      <c r="F4418">
        <f>INDEX(products!C:C,MATCH(challenge_2_solution_2!$C4418,products!$A:$A,0))</f>
        <v>1.65</v>
      </c>
      <c r="G4418">
        <f t="shared" si="68"/>
        <v>5.9</v>
      </c>
      <c r="H4418">
        <f t="shared" si="68"/>
        <v>1.65</v>
      </c>
    </row>
    <row r="4419" spans="1:8" x14ac:dyDescent="0.2">
      <c r="A4419" s="1">
        <v>2983</v>
      </c>
      <c r="B4419" s="3">
        <v>42603.78402777778</v>
      </c>
      <c r="C4419" t="s">
        <v>53</v>
      </c>
      <c r="D4419">
        <v>1</v>
      </c>
      <c r="E4419">
        <f>INDEX(products!B:B,MATCH(challenge_2_solution_2!$C4419,products!$A:$A,0))</f>
        <v>9.9</v>
      </c>
      <c r="F4419">
        <f>INDEX(products!C:C,MATCH(challenge_2_solution_2!$C4419,products!$A:$A,0))</f>
        <v>3.86</v>
      </c>
      <c r="G4419">
        <f t="shared" ref="G4419:H4482" si="69">$D4419*E4419</f>
        <v>9.9</v>
      </c>
      <c r="H4419">
        <f t="shared" si="69"/>
        <v>3.86</v>
      </c>
    </row>
    <row r="4420" spans="1:8" x14ac:dyDescent="0.2">
      <c r="A4420" s="1">
        <v>2983</v>
      </c>
      <c r="B4420" s="3">
        <v>42603.78402777778</v>
      </c>
      <c r="C4420" t="s">
        <v>89</v>
      </c>
      <c r="D4420">
        <v>1</v>
      </c>
      <c r="E4420">
        <f>INDEX(products!B:B,MATCH(challenge_2_solution_2!$C4420,products!$A:$A,0))</f>
        <v>17.899999999999999</v>
      </c>
      <c r="F4420">
        <f>INDEX(products!C:C,MATCH(challenge_2_solution_2!$C4420,products!$A:$A,0))</f>
        <v>3.94</v>
      </c>
      <c r="G4420">
        <f t="shared" si="69"/>
        <v>17.899999999999999</v>
      </c>
      <c r="H4420">
        <f t="shared" si="69"/>
        <v>3.94</v>
      </c>
    </row>
    <row r="4421" spans="1:8" x14ac:dyDescent="0.2">
      <c r="A4421" s="1">
        <v>2984</v>
      </c>
      <c r="B4421" s="3">
        <v>42603.801388888889</v>
      </c>
      <c r="C4421" t="s">
        <v>5</v>
      </c>
      <c r="D4421">
        <v>2</v>
      </c>
      <c r="E4421">
        <f>INDEX(products!B:B,MATCH(challenge_2_solution_2!$C4421,products!$A:$A,0))</f>
        <v>1</v>
      </c>
      <c r="F4421">
        <f>INDEX(products!C:C,MATCH(challenge_2_solution_2!$C4421,products!$A:$A,0))</f>
        <v>0.31</v>
      </c>
      <c r="G4421">
        <f t="shared" si="69"/>
        <v>2</v>
      </c>
      <c r="H4421">
        <f t="shared" si="69"/>
        <v>0.62</v>
      </c>
    </row>
    <row r="4422" spans="1:8" x14ac:dyDescent="0.2">
      <c r="A4422" s="1">
        <v>2984</v>
      </c>
      <c r="B4422" s="3">
        <v>42603.801388888889</v>
      </c>
      <c r="C4422" t="s">
        <v>8</v>
      </c>
      <c r="D4422">
        <v>4</v>
      </c>
      <c r="E4422">
        <f>INDEX(products!B:B,MATCH(challenge_2_solution_2!$C4422,products!$A:$A,0))</f>
        <v>1.6</v>
      </c>
      <c r="F4422">
        <f>INDEX(products!C:C,MATCH(challenge_2_solution_2!$C4422,products!$A:$A,0))</f>
        <v>0.77</v>
      </c>
      <c r="G4422">
        <f t="shared" si="69"/>
        <v>6.4</v>
      </c>
      <c r="H4422">
        <f t="shared" si="69"/>
        <v>3.08</v>
      </c>
    </row>
    <row r="4423" spans="1:8" x14ac:dyDescent="0.2">
      <c r="A4423" s="1">
        <v>2984</v>
      </c>
      <c r="B4423" s="3">
        <v>42603.801388888889</v>
      </c>
      <c r="C4423" t="s">
        <v>13</v>
      </c>
      <c r="D4423">
        <v>1</v>
      </c>
      <c r="E4423">
        <f>INDEX(products!B:B,MATCH(challenge_2_solution_2!$C4423,products!$A:$A,0))</f>
        <v>5.2</v>
      </c>
      <c r="F4423">
        <f>INDEX(products!C:C,MATCH(challenge_2_solution_2!$C4423,products!$A:$A,0))</f>
        <v>2.44</v>
      </c>
      <c r="G4423">
        <f t="shared" si="69"/>
        <v>5.2</v>
      </c>
      <c r="H4423">
        <f t="shared" si="69"/>
        <v>2.44</v>
      </c>
    </row>
    <row r="4424" spans="1:8" x14ac:dyDescent="0.2">
      <c r="A4424" s="1">
        <v>2984</v>
      </c>
      <c r="B4424" s="3">
        <v>42603.801388888889</v>
      </c>
      <c r="C4424" t="s">
        <v>14</v>
      </c>
      <c r="D4424">
        <v>1</v>
      </c>
      <c r="E4424">
        <f>INDEX(products!B:B,MATCH(challenge_2_solution_2!$C4424,products!$A:$A,0))</f>
        <v>5.9</v>
      </c>
      <c r="F4424">
        <f>INDEX(products!C:C,MATCH(challenge_2_solution_2!$C4424,products!$A:$A,0))</f>
        <v>2.36</v>
      </c>
      <c r="G4424">
        <f t="shared" si="69"/>
        <v>5.9</v>
      </c>
      <c r="H4424">
        <f t="shared" si="69"/>
        <v>2.36</v>
      </c>
    </row>
    <row r="4425" spans="1:8" x14ac:dyDescent="0.2">
      <c r="A4425" s="1">
        <v>2984</v>
      </c>
      <c r="B4425" s="3">
        <v>42603.801388888889</v>
      </c>
      <c r="C4425" t="s">
        <v>54</v>
      </c>
      <c r="D4425">
        <v>1</v>
      </c>
      <c r="E4425">
        <f>INDEX(products!B:B,MATCH(challenge_2_solution_2!$C4425,products!$A:$A,0))</f>
        <v>9.9</v>
      </c>
      <c r="F4425">
        <f>INDEX(products!C:C,MATCH(challenge_2_solution_2!$C4425,products!$A:$A,0))</f>
        <v>2.57</v>
      </c>
      <c r="G4425">
        <f t="shared" si="69"/>
        <v>9.9</v>
      </c>
      <c r="H4425">
        <f t="shared" si="69"/>
        <v>2.57</v>
      </c>
    </row>
    <row r="4426" spans="1:8" x14ac:dyDescent="0.2">
      <c r="A4426" s="1">
        <v>2984</v>
      </c>
      <c r="B4426" s="3">
        <v>42603.801388888889</v>
      </c>
      <c r="C4426" t="s">
        <v>69</v>
      </c>
      <c r="D4426">
        <v>1</v>
      </c>
      <c r="E4426">
        <f>INDEX(products!B:B,MATCH(challenge_2_solution_2!$C4426,products!$A:$A,0))</f>
        <v>11.9</v>
      </c>
      <c r="F4426">
        <f>INDEX(products!C:C,MATCH(challenge_2_solution_2!$C4426,products!$A:$A,0))</f>
        <v>2.86</v>
      </c>
      <c r="G4426">
        <f t="shared" si="69"/>
        <v>11.9</v>
      </c>
      <c r="H4426">
        <f t="shared" si="69"/>
        <v>2.86</v>
      </c>
    </row>
    <row r="4427" spans="1:8" x14ac:dyDescent="0.2">
      <c r="A4427" s="1">
        <v>2984</v>
      </c>
      <c r="B4427" s="3">
        <v>42603.801388888889</v>
      </c>
      <c r="C4427" t="s">
        <v>89</v>
      </c>
      <c r="D4427">
        <v>1</v>
      </c>
      <c r="E4427">
        <f>INDEX(products!B:B,MATCH(challenge_2_solution_2!$C4427,products!$A:$A,0))</f>
        <v>17.899999999999999</v>
      </c>
      <c r="F4427">
        <f>INDEX(products!C:C,MATCH(challenge_2_solution_2!$C4427,products!$A:$A,0))</f>
        <v>3.94</v>
      </c>
      <c r="G4427">
        <f t="shared" si="69"/>
        <v>17.899999999999999</v>
      </c>
      <c r="H4427">
        <f t="shared" si="69"/>
        <v>3.94</v>
      </c>
    </row>
    <row r="4428" spans="1:8" x14ac:dyDescent="0.2">
      <c r="A4428" s="1">
        <v>2984</v>
      </c>
      <c r="B4428" s="3">
        <v>42603.801388888889</v>
      </c>
      <c r="C4428" t="s">
        <v>160</v>
      </c>
      <c r="D4428">
        <v>1</v>
      </c>
      <c r="E4428">
        <f>INDEX(products!B:B,MATCH(challenge_2_solution_2!$C4428,products!$A:$A,0))</f>
        <v>23.9</v>
      </c>
      <c r="F4428">
        <f>INDEX(products!C:C,MATCH(challenge_2_solution_2!$C4428,products!$A:$A,0))</f>
        <v>9.08</v>
      </c>
      <c r="G4428">
        <f t="shared" si="69"/>
        <v>23.9</v>
      </c>
      <c r="H4428">
        <f t="shared" si="69"/>
        <v>9.08</v>
      </c>
    </row>
    <row r="4429" spans="1:8" x14ac:dyDescent="0.2">
      <c r="A4429" s="1">
        <v>2985</v>
      </c>
      <c r="B4429" s="3">
        <v>42603.806250000001</v>
      </c>
      <c r="C4429" t="s">
        <v>5</v>
      </c>
      <c r="D4429">
        <v>2</v>
      </c>
      <c r="E4429">
        <f>INDEX(products!B:B,MATCH(challenge_2_solution_2!$C4429,products!$A:$A,0))</f>
        <v>1</v>
      </c>
      <c r="F4429">
        <f>INDEX(products!C:C,MATCH(challenge_2_solution_2!$C4429,products!$A:$A,0))</f>
        <v>0.31</v>
      </c>
      <c r="G4429">
        <f t="shared" si="69"/>
        <v>2</v>
      </c>
      <c r="H4429">
        <f t="shared" si="69"/>
        <v>0.62</v>
      </c>
    </row>
    <row r="4430" spans="1:8" x14ac:dyDescent="0.2">
      <c r="A4430" s="1">
        <v>2985</v>
      </c>
      <c r="B4430" s="3">
        <v>42603.806250000001</v>
      </c>
      <c r="C4430" t="s">
        <v>6</v>
      </c>
      <c r="D4430">
        <v>1</v>
      </c>
      <c r="E4430">
        <f>INDEX(products!B:B,MATCH(challenge_2_solution_2!$C4430,products!$A:$A,0))</f>
        <v>1</v>
      </c>
      <c r="F4430">
        <f>INDEX(products!C:C,MATCH(challenge_2_solution_2!$C4430,products!$A:$A,0))</f>
        <v>0.31</v>
      </c>
      <c r="G4430">
        <f t="shared" si="69"/>
        <v>1</v>
      </c>
      <c r="H4430">
        <f t="shared" si="69"/>
        <v>0.31</v>
      </c>
    </row>
    <row r="4431" spans="1:8" x14ac:dyDescent="0.2">
      <c r="A4431" s="1">
        <v>2985</v>
      </c>
      <c r="B4431" s="3">
        <v>42603.806250000001</v>
      </c>
      <c r="C4431" t="s">
        <v>7</v>
      </c>
      <c r="D4431">
        <v>1</v>
      </c>
      <c r="E4431">
        <f>INDEX(products!B:B,MATCH(challenge_2_solution_2!$C4431,products!$A:$A,0))</f>
        <v>1</v>
      </c>
      <c r="F4431">
        <f>INDEX(products!C:C,MATCH(challenge_2_solution_2!$C4431,products!$A:$A,0))</f>
        <v>0.68</v>
      </c>
      <c r="G4431">
        <f t="shared" si="69"/>
        <v>1</v>
      </c>
      <c r="H4431">
        <f t="shared" si="69"/>
        <v>0.68</v>
      </c>
    </row>
    <row r="4432" spans="1:8" x14ac:dyDescent="0.2">
      <c r="A4432" s="1">
        <v>2985</v>
      </c>
      <c r="B4432" s="3">
        <v>42603.806250000001</v>
      </c>
      <c r="C4432" t="s">
        <v>8</v>
      </c>
      <c r="D4432">
        <v>7</v>
      </c>
      <c r="E4432">
        <f>INDEX(products!B:B,MATCH(challenge_2_solution_2!$C4432,products!$A:$A,0))</f>
        <v>1.6</v>
      </c>
      <c r="F4432">
        <f>INDEX(products!C:C,MATCH(challenge_2_solution_2!$C4432,products!$A:$A,0))</f>
        <v>0.77</v>
      </c>
      <c r="G4432">
        <f t="shared" si="69"/>
        <v>11.200000000000001</v>
      </c>
      <c r="H4432">
        <f t="shared" si="69"/>
        <v>5.3900000000000006</v>
      </c>
    </row>
    <row r="4433" spans="1:8" x14ac:dyDescent="0.2">
      <c r="A4433" s="1">
        <v>2985</v>
      </c>
      <c r="B4433" s="3">
        <v>42603.806250000001</v>
      </c>
      <c r="C4433" t="s">
        <v>12</v>
      </c>
      <c r="D4433">
        <v>1</v>
      </c>
      <c r="E4433">
        <f>INDEX(products!B:B,MATCH(challenge_2_solution_2!$C4433,products!$A:$A,0))</f>
        <v>5.2</v>
      </c>
      <c r="F4433">
        <f>INDEX(products!C:C,MATCH(challenge_2_solution_2!$C4433,products!$A:$A,0))</f>
        <v>3.07</v>
      </c>
      <c r="G4433">
        <f t="shared" si="69"/>
        <v>5.2</v>
      </c>
      <c r="H4433">
        <f t="shared" si="69"/>
        <v>3.07</v>
      </c>
    </row>
    <row r="4434" spans="1:8" x14ac:dyDescent="0.2">
      <c r="A4434" s="1">
        <v>2985</v>
      </c>
      <c r="B4434" s="3">
        <v>42603.806250000001</v>
      </c>
      <c r="C4434" t="s">
        <v>17</v>
      </c>
      <c r="D4434">
        <v>3</v>
      </c>
      <c r="E4434">
        <f>INDEX(products!B:B,MATCH(challenge_2_solution_2!$C4434,products!$A:$A,0))</f>
        <v>5.9</v>
      </c>
      <c r="F4434">
        <f>INDEX(products!C:C,MATCH(challenge_2_solution_2!$C4434,products!$A:$A,0))</f>
        <v>2.83</v>
      </c>
      <c r="G4434">
        <f t="shared" si="69"/>
        <v>17.700000000000003</v>
      </c>
      <c r="H4434">
        <f t="shared" si="69"/>
        <v>8.49</v>
      </c>
    </row>
    <row r="4435" spans="1:8" x14ac:dyDescent="0.2">
      <c r="A4435" s="1">
        <v>2985</v>
      </c>
      <c r="B4435" s="3">
        <v>42603.806250000001</v>
      </c>
      <c r="C4435" t="s">
        <v>15</v>
      </c>
      <c r="D4435">
        <v>2</v>
      </c>
      <c r="E4435">
        <f>INDEX(products!B:B,MATCH(challenge_2_solution_2!$C4435,products!$A:$A,0))</f>
        <v>5.9</v>
      </c>
      <c r="F4435">
        <f>INDEX(products!C:C,MATCH(challenge_2_solution_2!$C4435,products!$A:$A,0))</f>
        <v>3.07</v>
      </c>
      <c r="G4435">
        <f t="shared" si="69"/>
        <v>11.8</v>
      </c>
      <c r="H4435">
        <f t="shared" si="69"/>
        <v>6.14</v>
      </c>
    </row>
    <row r="4436" spans="1:8" x14ac:dyDescent="0.2">
      <c r="A4436" s="1">
        <v>2985</v>
      </c>
      <c r="B4436" s="3">
        <v>42603.806250000001</v>
      </c>
      <c r="C4436" t="s">
        <v>33</v>
      </c>
      <c r="D4436">
        <v>1</v>
      </c>
      <c r="E4436">
        <f>INDEX(products!B:B,MATCH(challenge_2_solution_2!$C4436,products!$A:$A,0))</f>
        <v>7.9</v>
      </c>
      <c r="F4436">
        <f>INDEX(products!C:C,MATCH(challenge_2_solution_2!$C4436,products!$A:$A,0))</f>
        <v>2.21</v>
      </c>
      <c r="G4436">
        <f t="shared" si="69"/>
        <v>7.9</v>
      </c>
      <c r="H4436">
        <f t="shared" si="69"/>
        <v>2.21</v>
      </c>
    </row>
    <row r="4437" spans="1:8" x14ac:dyDescent="0.2">
      <c r="A4437" s="1">
        <v>2985</v>
      </c>
      <c r="B4437" s="3">
        <v>42603.806250000001</v>
      </c>
      <c r="C4437" t="s">
        <v>74</v>
      </c>
      <c r="D4437">
        <v>1</v>
      </c>
      <c r="E4437">
        <f>INDEX(products!B:B,MATCH(challenge_2_solution_2!$C4437,products!$A:$A,0))</f>
        <v>11.9</v>
      </c>
      <c r="F4437">
        <f>INDEX(products!C:C,MATCH(challenge_2_solution_2!$C4437,products!$A:$A,0))</f>
        <v>2.5</v>
      </c>
      <c r="G4437">
        <f t="shared" si="69"/>
        <v>11.9</v>
      </c>
      <c r="H4437">
        <f t="shared" si="69"/>
        <v>2.5</v>
      </c>
    </row>
    <row r="4438" spans="1:8" x14ac:dyDescent="0.2">
      <c r="A4438" s="1">
        <v>2985</v>
      </c>
      <c r="B4438" s="3">
        <v>42603.806250000001</v>
      </c>
      <c r="C4438" t="s">
        <v>61</v>
      </c>
      <c r="D4438">
        <v>1</v>
      </c>
      <c r="E4438">
        <f>INDEX(products!B:B,MATCH(challenge_2_solution_2!$C4438,products!$A:$A,0))</f>
        <v>11.9</v>
      </c>
      <c r="F4438">
        <f>INDEX(products!C:C,MATCH(challenge_2_solution_2!$C4438,products!$A:$A,0))</f>
        <v>7.74</v>
      </c>
      <c r="G4438">
        <f t="shared" si="69"/>
        <v>11.9</v>
      </c>
      <c r="H4438">
        <f t="shared" si="69"/>
        <v>7.74</v>
      </c>
    </row>
    <row r="4439" spans="1:8" x14ac:dyDescent="0.2">
      <c r="A4439" s="1">
        <v>2985</v>
      </c>
      <c r="B4439" s="3">
        <v>42603.806250000001</v>
      </c>
      <c r="C4439" t="s">
        <v>103</v>
      </c>
      <c r="D4439">
        <v>2</v>
      </c>
      <c r="E4439">
        <f>INDEX(products!B:B,MATCH(challenge_2_solution_2!$C4439,products!$A:$A,0))</f>
        <v>17.899999999999999</v>
      </c>
      <c r="F4439">
        <f>INDEX(products!C:C,MATCH(challenge_2_solution_2!$C4439,products!$A:$A,0))</f>
        <v>12.35</v>
      </c>
      <c r="G4439">
        <f t="shared" si="69"/>
        <v>35.799999999999997</v>
      </c>
      <c r="H4439">
        <f t="shared" si="69"/>
        <v>24.7</v>
      </c>
    </row>
    <row r="4440" spans="1:8" x14ac:dyDescent="0.2">
      <c r="A4440" s="1">
        <v>2985</v>
      </c>
      <c r="B4440" s="3">
        <v>42603.806250000001</v>
      </c>
      <c r="C4440" t="s">
        <v>103</v>
      </c>
      <c r="D4440">
        <v>1</v>
      </c>
      <c r="E4440">
        <f>INDEX(products!B:B,MATCH(challenge_2_solution_2!$C4440,products!$A:$A,0))</f>
        <v>17.899999999999999</v>
      </c>
      <c r="F4440">
        <f>INDEX(products!C:C,MATCH(challenge_2_solution_2!$C4440,products!$A:$A,0))</f>
        <v>12.35</v>
      </c>
      <c r="G4440">
        <f t="shared" si="69"/>
        <v>17.899999999999999</v>
      </c>
      <c r="H4440">
        <f t="shared" si="69"/>
        <v>12.35</v>
      </c>
    </row>
    <row r="4441" spans="1:8" x14ac:dyDescent="0.2">
      <c r="A4441" s="1">
        <v>2985</v>
      </c>
      <c r="B4441" s="3">
        <v>42603.806250000001</v>
      </c>
      <c r="C4441" t="s">
        <v>99</v>
      </c>
      <c r="D4441">
        <v>1</v>
      </c>
      <c r="E4441">
        <f>INDEX(products!B:B,MATCH(challenge_2_solution_2!$C4441,products!$A:$A,0))</f>
        <v>17.899999999999999</v>
      </c>
      <c r="F4441">
        <f>INDEX(products!C:C,MATCH(challenge_2_solution_2!$C4441,products!$A:$A,0))</f>
        <v>10.74</v>
      </c>
      <c r="G4441">
        <f t="shared" si="69"/>
        <v>17.899999999999999</v>
      </c>
      <c r="H4441">
        <f t="shared" si="69"/>
        <v>10.74</v>
      </c>
    </row>
    <row r="4442" spans="1:8" x14ac:dyDescent="0.2">
      <c r="A4442" s="1">
        <v>2985</v>
      </c>
      <c r="B4442" s="3">
        <v>42603.806250000001</v>
      </c>
      <c r="C4442" t="s">
        <v>160</v>
      </c>
      <c r="D4442">
        <v>1</v>
      </c>
      <c r="E4442">
        <f>INDEX(products!B:B,MATCH(challenge_2_solution_2!$C4442,products!$A:$A,0))</f>
        <v>23.9</v>
      </c>
      <c r="F4442">
        <f>INDEX(products!C:C,MATCH(challenge_2_solution_2!$C4442,products!$A:$A,0))</f>
        <v>9.08</v>
      </c>
      <c r="G4442">
        <f t="shared" si="69"/>
        <v>23.9</v>
      </c>
      <c r="H4442">
        <f t="shared" si="69"/>
        <v>9.08</v>
      </c>
    </row>
    <row r="4443" spans="1:8" x14ac:dyDescent="0.2">
      <c r="A4443" s="1">
        <v>2988</v>
      </c>
      <c r="B4443" s="3">
        <v>42603.806944444441</v>
      </c>
      <c r="C4443" t="s">
        <v>8</v>
      </c>
      <c r="D4443">
        <v>2</v>
      </c>
      <c r="E4443">
        <f>INDEX(products!B:B,MATCH(challenge_2_solution_2!$C4443,products!$A:$A,0))</f>
        <v>1.6</v>
      </c>
      <c r="F4443">
        <f>INDEX(products!C:C,MATCH(challenge_2_solution_2!$C4443,products!$A:$A,0))</f>
        <v>0.77</v>
      </c>
      <c r="G4443">
        <f t="shared" si="69"/>
        <v>3.2</v>
      </c>
      <c r="H4443">
        <f t="shared" si="69"/>
        <v>1.54</v>
      </c>
    </row>
    <row r="4444" spans="1:8" x14ac:dyDescent="0.2">
      <c r="A4444" s="1">
        <v>2988</v>
      </c>
      <c r="B4444" s="3">
        <v>42603.806944444441</v>
      </c>
      <c r="C4444" t="s">
        <v>19</v>
      </c>
      <c r="D4444">
        <v>1</v>
      </c>
      <c r="E4444">
        <f>INDEX(products!B:B,MATCH(challenge_2_solution_2!$C4444,products!$A:$A,0))</f>
        <v>5.9</v>
      </c>
      <c r="F4444">
        <f>INDEX(products!C:C,MATCH(challenge_2_solution_2!$C4444,products!$A:$A,0))</f>
        <v>1.65</v>
      </c>
      <c r="G4444">
        <f t="shared" si="69"/>
        <v>5.9</v>
      </c>
      <c r="H4444">
        <f t="shared" si="69"/>
        <v>1.65</v>
      </c>
    </row>
    <row r="4445" spans="1:8" x14ac:dyDescent="0.2">
      <c r="A4445" s="1">
        <v>2987</v>
      </c>
      <c r="B4445" s="3">
        <v>42603.806944444441</v>
      </c>
      <c r="C4445" t="s">
        <v>15</v>
      </c>
      <c r="D4445">
        <v>3</v>
      </c>
      <c r="E4445">
        <f>INDEX(products!B:B,MATCH(challenge_2_solution_2!$C4445,products!$A:$A,0))</f>
        <v>5.9</v>
      </c>
      <c r="F4445">
        <f>INDEX(products!C:C,MATCH(challenge_2_solution_2!$C4445,products!$A:$A,0))</f>
        <v>3.07</v>
      </c>
      <c r="G4445">
        <f t="shared" si="69"/>
        <v>17.700000000000003</v>
      </c>
      <c r="H4445">
        <f t="shared" si="69"/>
        <v>9.2099999999999991</v>
      </c>
    </row>
    <row r="4446" spans="1:8" x14ac:dyDescent="0.2">
      <c r="A4446" s="1">
        <v>2987</v>
      </c>
      <c r="B4446" s="3">
        <v>42603.806944444441</v>
      </c>
      <c r="C4446" t="s">
        <v>20</v>
      </c>
      <c r="D4446">
        <v>1</v>
      </c>
      <c r="E4446">
        <f>INDEX(products!B:B,MATCH(challenge_2_solution_2!$C4446,products!$A:$A,0))</f>
        <v>5.9</v>
      </c>
      <c r="F4446">
        <f>INDEX(products!C:C,MATCH(challenge_2_solution_2!$C4446,products!$A:$A,0))</f>
        <v>1.83</v>
      </c>
      <c r="G4446">
        <f t="shared" si="69"/>
        <v>5.9</v>
      </c>
      <c r="H4446">
        <f t="shared" si="69"/>
        <v>1.83</v>
      </c>
    </row>
    <row r="4447" spans="1:8" x14ac:dyDescent="0.2">
      <c r="A4447" s="1">
        <v>2986</v>
      </c>
      <c r="B4447" s="3">
        <v>42603.806944444441</v>
      </c>
      <c r="C4447" t="s">
        <v>23</v>
      </c>
      <c r="D4447">
        <v>1</v>
      </c>
      <c r="E4447">
        <f>INDEX(products!B:B,MATCH(challenge_2_solution_2!$C4447,products!$A:$A,0))</f>
        <v>5.9</v>
      </c>
      <c r="F4447">
        <f>INDEX(products!C:C,MATCH(challenge_2_solution_2!$C4447,products!$A:$A,0))</f>
        <v>2.1800000000000002</v>
      </c>
      <c r="G4447">
        <f t="shared" si="69"/>
        <v>5.9</v>
      </c>
      <c r="H4447">
        <f t="shared" si="69"/>
        <v>2.1800000000000002</v>
      </c>
    </row>
    <row r="4448" spans="1:8" x14ac:dyDescent="0.2">
      <c r="A4448" s="1">
        <v>2986</v>
      </c>
      <c r="B4448" s="3">
        <v>42603.806944444441</v>
      </c>
      <c r="C4448" t="s">
        <v>19</v>
      </c>
      <c r="D4448">
        <v>1</v>
      </c>
      <c r="E4448">
        <f>INDEX(products!B:B,MATCH(challenge_2_solution_2!$C4448,products!$A:$A,0))</f>
        <v>5.9</v>
      </c>
      <c r="F4448">
        <f>INDEX(products!C:C,MATCH(challenge_2_solution_2!$C4448,products!$A:$A,0))</f>
        <v>1.65</v>
      </c>
      <c r="G4448">
        <f t="shared" si="69"/>
        <v>5.9</v>
      </c>
      <c r="H4448">
        <f t="shared" si="69"/>
        <v>1.65</v>
      </c>
    </row>
    <row r="4449" spans="1:8" x14ac:dyDescent="0.2">
      <c r="A4449" s="1">
        <v>2986</v>
      </c>
      <c r="B4449" s="3">
        <v>42603.806944444441</v>
      </c>
      <c r="C4449" t="s">
        <v>14</v>
      </c>
      <c r="D4449">
        <v>1</v>
      </c>
      <c r="E4449">
        <f>INDEX(products!B:B,MATCH(challenge_2_solution_2!$C4449,products!$A:$A,0))</f>
        <v>5.9</v>
      </c>
      <c r="F4449">
        <f>INDEX(products!C:C,MATCH(challenge_2_solution_2!$C4449,products!$A:$A,0))</f>
        <v>2.36</v>
      </c>
      <c r="G4449">
        <f t="shared" si="69"/>
        <v>5.9</v>
      </c>
      <c r="H4449">
        <f t="shared" si="69"/>
        <v>2.36</v>
      </c>
    </row>
    <row r="4450" spans="1:8" x14ac:dyDescent="0.2">
      <c r="A4450" s="1">
        <v>2988</v>
      </c>
      <c r="B4450" s="3">
        <v>42603.806944444441</v>
      </c>
      <c r="C4450" t="s">
        <v>28</v>
      </c>
      <c r="D4450">
        <v>1</v>
      </c>
      <c r="E4450">
        <f>INDEX(products!B:B,MATCH(challenge_2_solution_2!$C4450,products!$A:$A,0))</f>
        <v>7.9</v>
      </c>
      <c r="F4450">
        <f>INDEX(products!C:C,MATCH(challenge_2_solution_2!$C4450,products!$A:$A,0))</f>
        <v>2.4500000000000002</v>
      </c>
      <c r="G4450">
        <f t="shared" si="69"/>
        <v>7.9</v>
      </c>
      <c r="H4450">
        <f t="shared" si="69"/>
        <v>2.4500000000000002</v>
      </c>
    </row>
    <row r="4451" spans="1:8" x14ac:dyDescent="0.2">
      <c r="A4451" s="1">
        <v>2987</v>
      </c>
      <c r="B4451" s="3">
        <v>42603.806944444441</v>
      </c>
      <c r="C4451" t="s">
        <v>45</v>
      </c>
      <c r="D4451">
        <v>2</v>
      </c>
      <c r="E4451">
        <f>INDEX(products!B:B,MATCH(challenge_2_solution_2!$C4451,products!$A:$A,0))</f>
        <v>7.9</v>
      </c>
      <c r="F4451">
        <f>INDEX(products!C:C,MATCH(challenge_2_solution_2!$C4451,products!$A:$A,0))</f>
        <v>4.82</v>
      </c>
      <c r="G4451">
        <f t="shared" si="69"/>
        <v>15.8</v>
      </c>
      <c r="H4451">
        <f t="shared" si="69"/>
        <v>9.64</v>
      </c>
    </row>
    <row r="4452" spans="1:8" x14ac:dyDescent="0.2">
      <c r="A4452" s="1">
        <v>2988</v>
      </c>
      <c r="B4452" s="3">
        <v>42603.806944444441</v>
      </c>
      <c r="C4452" t="s">
        <v>74</v>
      </c>
      <c r="D4452">
        <v>1</v>
      </c>
      <c r="E4452">
        <f>INDEX(products!B:B,MATCH(challenge_2_solution_2!$C4452,products!$A:$A,0))</f>
        <v>11.9</v>
      </c>
      <c r="F4452">
        <f>INDEX(products!C:C,MATCH(challenge_2_solution_2!$C4452,products!$A:$A,0))</f>
        <v>2.5</v>
      </c>
      <c r="G4452">
        <f t="shared" si="69"/>
        <v>11.9</v>
      </c>
      <c r="H4452">
        <f t="shared" si="69"/>
        <v>2.5</v>
      </c>
    </row>
    <row r="4453" spans="1:8" x14ac:dyDescent="0.2">
      <c r="A4453" s="1">
        <v>2987</v>
      </c>
      <c r="B4453" s="3">
        <v>42603.806944444441</v>
      </c>
      <c r="C4453" t="s">
        <v>70</v>
      </c>
      <c r="D4453">
        <v>1</v>
      </c>
      <c r="E4453">
        <f>INDEX(products!B:B,MATCH(challenge_2_solution_2!$C4453,products!$A:$A,0))</f>
        <v>11.9</v>
      </c>
      <c r="F4453">
        <f>INDEX(products!C:C,MATCH(challenge_2_solution_2!$C4453,products!$A:$A,0))</f>
        <v>7.02</v>
      </c>
      <c r="G4453">
        <f t="shared" si="69"/>
        <v>11.9</v>
      </c>
      <c r="H4453">
        <f t="shared" si="69"/>
        <v>7.02</v>
      </c>
    </row>
    <row r="4454" spans="1:8" x14ac:dyDescent="0.2">
      <c r="A4454" s="1">
        <v>2987</v>
      </c>
      <c r="B4454" s="3">
        <v>42603.806944444441</v>
      </c>
      <c r="C4454" t="s">
        <v>78</v>
      </c>
      <c r="D4454">
        <v>1</v>
      </c>
      <c r="E4454">
        <f>INDEX(products!B:B,MATCH(challenge_2_solution_2!$C4454,products!$A:$A,0))</f>
        <v>11.9</v>
      </c>
      <c r="F4454">
        <f>INDEX(products!C:C,MATCH(challenge_2_solution_2!$C4454,products!$A:$A,0))</f>
        <v>7.26</v>
      </c>
      <c r="G4454">
        <f t="shared" si="69"/>
        <v>11.9</v>
      </c>
      <c r="H4454">
        <f t="shared" si="69"/>
        <v>7.26</v>
      </c>
    </row>
    <row r="4455" spans="1:8" x14ac:dyDescent="0.2">
      <c r="A4455" s="1">
        <v>2986</v>
      </c>
      <c r="B4455" s="3">
        <v>42603.806944444441</v>
      </c>
      <c r="C4455" t="s">
        <v>70</v>
      </c>
      <c r="D4455">
        <v>1</v>
      </c>
      <c r="E4455">
        <f>INDEX(products!B:B,MATCH(challenge_2_solution_2!$C4455,products!$A:$A,0))</f>
        <v>11.9</v>
      </c>
      <c r="F4455">
        <f>INDEX(products!C:C,MATCH(challenge_2_solution_2!$C4455,products!$A:$A,0))</f>
        <v>7.02</v>
      </c>
      <c r="G4455">
        <f t="shared" si="69"/>
        <v>11.9</v>
      </c>
      <c r="H4455">
        <f t="shared" si="69"/>
        <v>7.02</v>
      </c>
    </row>
    <row r="4456" spans="1:8" x14ac:dyDescent="0.2">
      <c r="A4456" s="1">
        <v>2988</v>
      </c>
      <c r="B4456" s="3">
        <v>42603.806944444441</v>
      </c>
      <c r="C4456" t="s">
        <v>99</v>
      </c>
      <c r="D4456">
        <v>1</v>
      </c>
      <c r="E4456">
        <f>INDEX(products!B:B,MATCH(challenge_2_solution_2!$C4456,products!$A:$A,0))</f>
        <v>17.899999999999999</v>
      </c>
      <c r="F4456">
        <f>INDEX(products!C:C,MATCH(challenge_2_solution_2!$C4456,products!$A:$A,0))</f>
        <v>10.74</v>
      </c>
      <c r="G4456">
        <f t="shared" si="69"/>
        <v>17.899999999999999</v>
      </c>
      <c r="H4456">
        <f t="shared" si="69"/>
        <v>10.74</v>
      </c>
    </row>
    <row r="4457" spans="1:8" x14ac:dyDescent="0.2">
      <c r="A4457" s="1">
        <v>2986</v>
      </c>
      <c r="B4457" s="3">
        <v>42603.806944444441</v>
      </c>
      <c r="C4457" t="s">
        <v>95</v>
      </c>
      <c r="D4457">
        <v>1</v>
      </c>
      <c r="E4457">
        <f>INDEX(products!B:B,MATCH(challenge_2_solution_2!$C4457,products!$A:$A,0))</f>
        <v>17.899999999999999</v>
      </c>
      <c r="F4457">
        <f>INDEX(products!C:C,MATCH(challenge_2_solution_2!$C4457,products!$A:$A,0))</f>
        <v>4.3</v>
      </c>
      <c r="G4457">
        <f t="shared" si="69"/>
        <v>17.899999999999999</v>
      </c>
      <c r="H4457">
        <f t="shared" si="69"/>
        <v>4.3</v>
      </c>
    </row>
    <row r="4458" spans="1:8" x14ac:dyDescent="0.2">
      <c r="A4458" s="1">
        <v>2988</v>
      </c>
      <c r="B4458" s="3">
        <v>42603.806944444441</v>
      </c>
      <c r="C4458" t="s">
        <v>131</v>
      </c>
      <c r="D4458">
        <v>1</v>
      </c>
      <c r="E4458">
        <f>INDEX(products!B:B,MATCH(challenge_2_solution_2!$C4458,products!$A:$A,0))</f>
        <v>19.899999999999999</v>
      </c>
      <c r="F4458">
        <f>INDEX(products!C:C,MATCH(challenge_2_solution_2!$C4458,products!$A:$A,0))</f>
        <v>12.34</v>
      </c>
      <c r="G4458">
        <f t="shared" si="69"/>
        <v>19.899999999999999</v>
      </c>
      <c r="H4458">
        <f t="shared" si="69"/>
        <v>12.34</v>
      </c>
    </row>
    <row r="4459" spans="1:8" x14ac:dyDescent="0.2">
      <c r="A4459" s="1">
        <v>2987</v>
      </c>
      <c r="B4459" s="3">
        <v>42603.806944444441</v>
      </c>
      <c r="C4459" t="s">
        <v>118</v>
      </c>
      <c r="D4459">
        <v>1</v>
      </c>
      <c r="E4459">
        <f>INDEX(products!B:B,MATCH(challenge_2_solution_2!$C4459,products!$A:$A,0))</f>
        <v>19.899999999999999</v>
      </c>
      <c r="F4459">
        <f>INDEX(products!C:C,MATCH(challenge_2_solution_2!$C4459,products!$A:$A,0))</f>
        <v>12.74</v>
      </c>
      <c r="G4459">
        <f t="shared" si="69"/>
        <v>19.899999999999999</v>
      </c>
      <c r="H4459">
        <f t="shared" si="69"/>
        <v>12.74</v>
      </c>
    </row>
    <row r="4460" spans="1:8" x14ac:dyDescent="0.2">
      <c r="A4460" s="1">
        <v>2986</v>
      </c>
      <c r="B4460" s="3">
        <v>42603.806944444441</v>
      </c>
      <c r="C4460" t="s">
        <v>99</v>
      </c>
      <c r="D4460">
        <v>1</v>
      </c>
      <c r="E4460">
        <f>INDEX(products!B:B,MATCH(challenge_2_solution_2!$C4460,products!$A:$A,0))</f>
        <v>17.899999999999999</v>
      </c>
      <c r="F4460">
        <f>INDEX(products!C:C,MATCH(challenge_2_solution_2!$C4460,products!$A:$A,0))</f>
        <v>10.74</v>
      </c>
      <c r="G4460">
        <f t="shared" si="69"/>
        <v>17.899999999999999</v>
      </c>
      <c r="H4460">
        <f t="shared" si="69"/>
        <v>10.74</v>
      </c>
    </row>
    <row r="4461" spans="1:8" x14ac:dyDescent="0.2">
      <c r="A4461" s="1">
        <v>2989</v>
      </c>
      <c r="B4461" s="3">
        <v>42603.818055555559</v>
      </c>
      <c r="C4461" t="s">
        <v>5</v>
      </c>
      <c r="D4461">
        <v>1</v>
      </c>
      <c r="E4461">
        <f>INDEX(products!B:B,MATCH(challenge_2_solution_2!$C4461,products!$A:$A,0))</f>
        <v>1</v>
      </c>
      <c r="F4461">
        <f>INDEX(products!C:C,MATCH(challenge_2_solution_2!$C4461,products!$A:$A,0))</f>
        <v>0.31</v>
      </c>
      <c r="G4461">
        <f t="shared" si="69"/>
        <v>1</v>
      </c>
      <c r="H4461">
        <f t="shared" si="69"/>
        <v>0.31</v>
      </c>
    </row>
    <row r="4462" spans="1:8" x14ac:dyDescent="0.2">
      <c r="A4462" s="1">
        <v>2989</v>
      </c>
      <c r="B4462" s="3">
        <v>42603.818055555559</v>
      </c>
      <c r="C4462" t="s">
        <v>4</v>
      </c>
      <c r="D4462">
        <v>1</v>
      </c>
      <c r="E4462">
        <f>INDEX(products!B:B,MATCH(challenge_2_solution_2!$C4462,products!$A:$A,0))</f>
        <v>1</v>
      </c>
      <c r="F4462">
        <f>INDEX(products!C:C,MATCH(challenge_2_solution_2!$C4462,products!$A:$A,0))</f>
        <v>0.61</v>
      </c>
      <c r="G4462">
        <f t="shared" si="69"/>
        <v>1</v>
      </c>
      <c r="H4462">
        <f t="shared" si="69"/>
        <v>0.61</v>
      </c>
    </row>
    <row r="4463" spans="1:8" x14ac:dyDescent="0.2">
      <c r="A4463" s="1">
        <v>2989</v>
      </c>
      <c r="B4463" s="3">
        <v>42603.818055555559</v>
      </c>
      <c r="C4463" t="s">
        <v>8</v>
      </c>
      <c r="D4463">
        <v>2</v>
      </c>
      <c r="E4463">
        <f>INDEX(products!B:B,MATCH(challenge_2_solution_2!$C4463,products!$A:$A,0))</f>
        <v>1.6</v>
      </c>
      <c r="F4463">
        <f>INDEX(products!C:C,MATCH(challenge_2_solution_2!$C4463,products!$A:$A,0))</f>
        <v>0.77</v>
      </c>
      <c r="G4463">
        <f t="shared" si="69"/>
        <v>3.2</v>
      </c>
      <c r="H4463">
        <f t="shared" si="69"/>
        <v>1.54</v>
      </c>
    </row>
    <row r="4464" spans="1:8" x14ac:dyDescent="0.2">
      <c r="A4464" s="1">
        <v>2989</v>
      </c>
      <c r="B4464" s="3">
        <v>42603.818055555559</v>
      </c>
      <c r="C4464" t="s">
        <v>12</v>
      </c>
      <c r="D4464">
        <v>1</v>
      </c>
      <c r="E4464">
        <f>INDEX(products!B:B,MATCH(challenge_2_solution_2!$C4464,products!$A:$A,0))</f>
        <v>5.2</v>
      </c>
      <c r="F4464">
        <f>INDEX(products!C:C,MATCH(challenge_2_solution_2!$C4464,products!$A:$A,0))</f>
        <v>3.07</v>
      </c>
      <c r="G4464">
        <f t="shared" si="69"/>
        <v>5.2</v>
      </c>
      <c r="H4464">
        <f t="shared" si="69"/>
        <v>3.07</v>
      </c>
    </row>
    <row r="4465" spans="1:8" x14ac:dyDescent="0.2">
      <c r="A4465" s="1">
        <v>2989</v>
      </c>
      <c r="B4465" s="3">
        <v>42603.818055555559</v>
      </c>
      <c r="C4465" t="s">
        <v>17</v>
      </c>
      <c r="D4465">
        <v>2</v>
      </c>
      <c r="E4465">
        <f>INDEX(products!B:B,MATCH(challenge_2_solution_2!$C4465,products!$A:$A,0))</f>
        <v>5.9</v>
      </c>
      <c r="F4465">
        <f>INDEX(products!C:C,MATCH(challenge_2_solution_2!$C4465,products!$A:$A,0))</f>
        <v>2.83</v>
      </c>
      <c r="G4465">
        <f t="shared" si="69"/>
        <v>11.8</v>
      </c>
      <c r="H4465">
        <f t="shared" si="69"/>
        <v>5.66</v>
      </c>
    </row>
    <row r="4466" spans="1:8" x14ac:dyDescent="0.2">
      <c r="A4466" s="1">
        <v>2989</v>
      </c>
      <c r="B4466" s="3">
        <v>42603.818055555559</v>
      </c>
      <c r="C4466" t="s">
        <v>19</v>
      </c>
      <c r="D4466">
        <v>1</v>
      </c>
      <c r="E4466">
        <f>INDEX(products!B:B,MATCH(challenge_2_solution_2!$C4466,products!$A:$A,0))</f>
        <v>5.9</v>
      </c>
      <c r="F4466">
        <f>INDEX(products!C:C,MATCH(challenge_2_solution_2!$C4466,products!$A:$A,0))</f>
        <v>1.65</v>
      </c>
      <c r="G4466">
        <f t="shared" si="69"/>
        <v>5.9</v>
      </c>
      <c r="H4466">
        <f t="shared" si="69"/>
        <v>1.65</v>
      </c>
    </row>
    <row r="4467" spans="1:8" x14ac:dyDescent="0.2">
      <c r="A4467" s="1">
        <v>2989</v>
      </c>
      <c r="B4467" s="3">
        <v>42603.818055555559</v>
      </c>
      <c r="C4467" t="s">
        <v>104</v>
      </c>
      <c r="D4467">
        <v>1</v>
      </c>
      <c r="E4467">
        <f>INDEX(products!B:B,MATCH(challenge_2_solution_2!$C4467,products!$A:$A,0))</f>
        <v>17.899999999999999</v>
      </c>
      <c r="F4467">
        <f>INDEX(products!C:C,MATCH(challenge_2_solution_2!$C4467,products!$A:$A,0))</f>
        <v>10.199999999999999</v>
      </c>
      <c r="G4467">
        <f t="shared" si="69"/>
        <v>17.899999999999999</v>
      </c>
      <c r="H4467">
        <f t="shared" si="69"/>
        <v>10.199999999999999</v>
      </c>
    </row>
    <row r="4468" spans="1:8" x14ac:dyDescent="0.2">
      <c r="A4468" s="1">
        <v>2989</v>
      </c>
      <c r="B4468" s="3">
        <v>42603.818055555559</v>
      </c>
      <c r="C4468" t="s">
        <v>89</v>
      </c>
      <c r="D4468">
        <v>1</v>
      </c>
      <c r="E4468">
        <f>INDEX(products!B:B,MATCH(challenge_2_solution_2!$C4468,products!$A:$A,0))</f>
        <v>17.899999999999999</v>
      </c>
      <c r="F4468">
        <f>INDEX(products!C:C,MATCH(challenge_2_solution_2!$C4468,products!$A:$A,0))</f>
        <v>3.94</v>
      </c>
      <c r="G4468">
        <f t="shared" si="69"/>
        <v>17.899999999999999</v>
      </c>
      <c r="H4468">
        <f t="shared" si="69"/>
        <v>3.94</v>
      </c>
    </row>
    <row r="4469" spans="1:8" x14ac:dyDescent="0.2">
      <c r="A4469" s="1">
        <v>2990</v>
      </c>
      <c r="B4469" s="3">
        <v>42603.850694444445</v>
      </c>
      <c r="C4469" t="s">
        <v>12</v>
      </c>
      <c r="D4469">
        <v>1</v>
      </c>
      <c r="E4469">
        <f>INDEX(products!B:B,MATCH(challenge_2_solution_2!$C4469,products!$A:$A,0))</f>
        <v>5.2</v>
      </c>
      <c r="F4469">
        <f>INDEX(products!C:C,MATCH(challenge_2_solution_2!$C4469,products!$A:$A,0))</f>
        <v>3.07</v>
      </c>
      <c r="G4469">
        <f t="shared" si="69"/>
        <v>5.2</v>
      </c>
      <c r="H4469">
        <f t="shared" si="69"/>
        <v>3.07</v>
      </c>
    </row>
    <row r="4470" spans="1:8" x14ac:dyDescent="0.2">
      <c r="A4470" s="1">
        <v>2990</v>
      </c>
      <c r="B4470" s="3">
        <v>42603.850694444445</v>
      </c>
      <c r="C4470" t="s">
        <v>18</v>
      </c>
      <c r="D4470">
        <v>1</v>
      </c>
      <c r="E4470">
        <f>INDEX(products!B:B,MATCH(challenge_2_solution_2!$C4470,products!$A:$A,0))</f>
        <v>5.9</v>
      </c>
      <c r="F4470">
        <f>INDEX(products!C:C,MATCH(challenge_2_solution_2!$C4470,products!$A:$A,0))</f>
        <v>3.6</v>
      </c>
      <c r="G4470">
        <f t="shared" si="69"/>
        <v>5.9</v>
      </c>
      <c r="H4470">
        <f t="shared" si="69"/>
        <v>3.6</v>
      </c>
    </row>
    <row r="4471" spans="1:8" x14ac:dyDescent="0.2">
      <c r="A4471" s="1">
        <v>2990</v>
      </c>
      <c r="B4471" s="3">
        <v>42603.850694444445</v>
      </c>
      <c r="C4471" t="s">
        <v>15</v>
      </c>
      <c r="D4471">
        <v>3</v>
      </c>
      <c r="E4471">
        <f>INDEX(products!B:B,MATCH(challenge_2_solution_2!$C4471,products!$A:$A,0))</f>
        <v>5.9</v>
      </c>
      <c r="F4471">
        <f>INDEX(products!C:C,MATCH(challenge_2_solution_2!$C4471,products!$A:$A,0))</f>
        <v>3.07</v>
      </c>
      <c r="G4471">
        <f t="shared" si="69"/>
        <v>17.700000000000003</v>
      </c>
      <c r="H4471">
        <f t="shared" si="69"/>
        <v>9.2099999999999991</v>
      </c>
    </row>
    <row r="4472" spans="1:8" x14ac:dyDescent="0.2">
      <c r="A4472" s="1">
        <v>2990</v>
      </c>
      <c r="B4472" s="3">
        <v>42603.850694444445</v>
      </c>
      <c r="C4472" t="s">
        <v>34</v>
      </c>
      <c r="D4472">
        <v>1</v>
      </c>
      <c r="E4472">
        <f>INDEX(products!B:B,MATCH(challenge_2_solution_2!$C4472,products!$A:$A,0))</f>
        <v>7.9</v>
      </c>
      <c r="F4472">
        <f>INDEX(products!C:C,MATCH(challenge_2_solution_2!$C4472,products!$A:$A,0))</f>
        <v>1.58</v>
      </c>
      <c r="G4472">
        <f t="shared" si="69"/>
        <v>7.9</v>
      </c>
      <c r="H4472">
        <f t="shared" si="69"/>
        <v>1.58</v>
      </c>
    </row>
    <row r="4473" spans="1:8" x14ac:dyDescent="0.2">
      <c r="A4473" s="1">
        <v>2990</v>
      </c>
      <c r="B4473" s="3">
        <v>42603.850694444445</v>
      </c>
      <c r="C4473" t="s">
        <v>109</v>
      </c>
      <c r="D4473">
        <v>2</v>
      </c>
      <c r="E4473">
        <f>INDEX(products!B:B,MATCH(challenge_2_solution_2!$C4473,products!$A:$A,0))</f>
        <v>17.899999999999999</v>
      </c>
      <c r="F4473">
        <f>INDEX(products!C:C,MATCH(challenge_2_solution_2!$C4473,products!$A:$A,0))</f>
        <v>4.12</v>
      </c>
      <c r="G4473">
        <f t="shared" si="69"/>
        <v>35.799999999999997</v>
      </c>
      <c r="H4473">
        <f t="shared" si="69"/>
        <v>8.24</v>
      </c>
    </row>
    <row r="4474" spans="1:8" x14ac:dyDescent="0.2">
      <c r="A4474" s="1">
        <v>2990</v>
      </c>
      <c r="B4474" s="3">
        <v>42603.850694444445</v>
      </c>
      <c r="C4474" t="s">
        <v>118</v>
      </c>
      <c r="D4474">
        <v>1</v>
      </c>
      <c r="E4474">
        <f>INDEX(products!B:B,MATCH(challenge_2_solution_2!$C4474,products!$A:$A,0))</f>
        <v>19.899999999999999</v>
      </c>
      <c r="F4474">
        <f>INDEX(products!C:C,MATCH(challenge_2_solution_2!$C4474,products!$A:$A,0))</f>
        <v>12.74</v>
      </c>
      <c r="G4474">
        <f t="shared" si="69"/>
        <v>19.899999999999999</v>
      </c>
      <c r="H4474">
        <f t="shared" si="69"/>
        <v>12.74</v>
      </c>
    </row>
    <row r="4475" spans="1:8" x14ac:dyDescent="0.2">
      <c r="A4475" s="1">
        <v>2991</v>
      </c>
      <c r="B4475" s="3">
        <v>42604.777083333334</v>
      </c>
      <c r="C4475" t="s">
        <v>12</v>
      </c>
      <c r="D4475">
        <v>1</v>
      </c>
      <c r="E4475">
        <f>INDEX(products!B:B,MATCH(challenge_2_solution_2!$C4475,products!$A:$A,0))</f>
        <v>5.2</v>
      </c>
      <c r="F4475">
        <f>INDEX(products!C:C,MATCH(challenge_2_solution_2!$C4475,products!$A:$A,0))</f>
        <v>3.07</v>
      </c>
      <c r="G4475">
        <f t="shared" si="69"/>
        <v>5.2</v>
      </c>
      <c r="H4475">
        <f t="shared" si="69"/>
        <v>3.07</v>
      </c>
    </row>
    <row r="4476" spans="1:8" x14ac:dyDescent="0.2">
      <c r="A4476" s="1">
        <v>2991</v>
      </c>
      <c r="B4476" s="3">
        <v>42604.777083333334</v>
      </c>
      <c r="C4476" t="s">
        <v>14</v>
      </c>
      <c r="D4476">
        <v>1</v>
      </c>
      <c r="E4476">
        <f>INDEX(products!B:B,MATCH(challenge_2_solution_2!$C4476,products!$A:$A,0))</f>
        <v>5.9</v>
      </c>
      <c r="F4476">
        <f>INDEX(products!C:C,MATCH(challenge_2_solution_2!$C4476,products!$A:$A,0))</f>
        <v>2.36</v>
      </c>
      <c r="G4476">
        <f t="shared" si="69"/>
        <v>5.9</v>
      </c>
      <c r="H4476">
        <f t="shared" si="69"/>
        <v>2.36</v>
      </c>
    </row>
    <row r="4477" spans="1:8" x14ac:dyDescent="0.2">
      <c r="A4477" s="1">
        <v>2991</v>
      </c>
      <c r="B4477" s="3">
        <v>42604.777083333334</v>
      </c>
      <c r="C4477" t="s">
        <v>61</v>
      </c>
      <c r="D4477">
        <v>1</v>
      </c>
      <c r="E4477">
        <f>INDEX(products!B:B,MATCH(challenge_2_solution_2!$C4477,products!$A:$A,0))</f>
        <v>11.9</v>
      </c>
      <c r="F4477">
        <f>INDEX(products!C:C,MATCH(challenge_2_solution_2!$C4477,products!$A:$A,0))</f>
        <v>7.74</v>
      </c>
      <c r="G4477">
        <f t="shared" si="69"/>
        <v>11.9</v>
      </c>
      <c r="H4477">
        <f t="shared" si="69"/>
        <v>7.74</v>
      </c>
    </row>
    <row r="4478" spans="1:8" x14ac:dyDescent="0.2">
      <c r="A4478" s="1">
        <v>2991</v>
      </c>
      <c r="B4478" s="3">
        <v>42604.777083333334</v>
      </c>
      <c r="C4478" t="s">
        <v>87</v>
      </c>
      <c r="D4478">
        <v>1</v>
      </c>
      <c r="E4478">
        <f>INDEX(products!B:B,MATCH(challenge_2_solution_2!$C4478,products!$A:$A,0))</f>
        <v>15.9</v>
      </c>
      <c r="F4478">
        <f>INDEX(products!C:C,MATCH(challenge_2_solution_2!$C4478,products!$A:$A,0))</f>
        <v>6.2</v>
      </c>
      <c r="G4478">
        <f t="shared" si="69"/>
        <v>15.9</v>
      </c>
      <c r="H4478">
        <f t="shared" si="69"/>
        <v>6.2</v>
      </c>
    </row>
    <row r="4479" spans="1:8" x14ac:dyDescent="0.2">
      <c r="A4479" s="1">
        <v>2991</v>
      </c>
      <c r="B4479" s="3">
        <v>42604.777083333334</v>
      </c>
      <c r="C4479" t="s">
        <v>89</v>
      </c>
      <c r="D4479">
        <v>1</v>
      </c>
      <c r="E4479">
        <f>INDEX(products!B:B,MATCH(challenge_2_solution_2!$C4479,products!$A:$A,0))</f>
        <v>17.899999999999999</v>
      </c>
      <c r="F4479">
        <f>INDEX(products!C:C,MATCH(challenge_2_solution_2!$C4479,products!$A:$A,0))</f>
        <v>3.94</v>
      </c>
      <c r="G4479">
        <f t="shared" si="69"/>
        <v>17.899999999999999</v>
      </c>
      <c r="H4479">
        <f t="shared" si="69"/>
        <v>3.94</v>
      </c>
    </row>
    <row r="4480" spans="1:8" x14ac:dyDescent="0.2">
      <c r="A4480" s="1">
        <v>2992</v>
      </c>
      <c r="B4480" s="3">
        <v>42604.790277777778</v>
      </c>
      <c r="C4480" t="s">
        <v>4</v>
      </c>
      <c r="D4480">
        <v>1</v>
      </c>
      <c r="E4480">
        <f>INDEX(products!B:B,MATCH(challenge_2_solution_2!$C4480,products!$A:$A,0))</f>
        <v>1</v>
      </c>
      <c r="F4480">
        <f>INDEX(products!C:C,MATCH(challenge_2_solution_2!$C4480,products!$A:$A,0))</f>
        <v>0.61</v>
      </c>
      <c r="G4480">
        <f t="shared" si="69"/>
        <v>1</v>
      </c>
      <c r="H4480">
        <f t="shared" si="69"/>
        <v>0.61</v>
      </c>
    </row>
    <row r="4481" spans="1:8" x14ac:dyDescent="0.2">
      <c r="A4481" s="1">
        <v>2992</v>
      </c>
      <c r="B4481" s="3">
        <v>42604.790277777778</v>
      </c>
      <c r="C4481" t="s">
        <v>12</v>
      </c>
      <c r="D4481">
        <v>1</v>
      </c>
      <c r="E4481">
        <f>INDEX(products!B:B,MATCH(challenge_2_solution_2!$C4481,products!$A:$A,0))</f>
        <v>5.2</v>
      </c>
      <c r="F4481">
        <f>INDEX(products!C:C,MATCH(challenge_2_solution_2!$C4481,products!$A:$A,0))</f>
        <v>3.07</v>
      </c>
      <c r="G4481">
        <f t="shared" si="69"/>
        <v>5.2</v>
      </c>
      <c r="H4481">
        <f t="shared" si="69"/>
        <v>3.07</v>
      </c>
    </row>
    <row r="4482" spans="1:8" x14ac:dyDescent="0.2">
      <c r="A4482" s="1">
        <v>2992</v>
      </c>
      <c r="B4482" s="3">
        <v>42604.790277777778</v>
      </c>
      <c r="C4482" t="s">
        <v>40</v>
      </c>
      <c r="D4482">
        <v>2</v>
      </c>
      <c r="E4482">
        <f>INDEX(products!B:B,MATCH(challenge_2_solution_2!$C4482,products!$A:$A,0))</f>
        <v>7.9</v>
      </c>
      <c r="F4482">
        <f>INDEX(products!C:C,MATCH(challenge_2_solution_2!$C4482,products!$A:$A,0))</f>
        <v>2.92</v>
      </c>
      <c r="G4482">
        <f t="shared" si="69"/>
        <v>15.8</v>
      </c>
      <c r="H4482">
        <f t="shared" si="69"/>
        <v>5.84</v>
      </c>
    </row>
    <row r="4483" spans="1:8" x14ac:dyDescent="0.2">
      <c r="A4483" s="1">
        <v>2992</v>
      </c>
      <c r="B4483" s="3">
        <v>42604.790277777778</v>
      </c>
      <c r="C4483" t="s">
        <v>102</v>
      </c>
      <c r="D4483">
        <v>1</v>
      </c>
      <c r="E4483">
        <f>INDEX(products!B:B,MATCH(challenge_2_solution_2!$C4483,products!$A:$A,0))</f>
        <v>17.899999999999999</v>
      </c>
      <c r="F4483">
        <f>INDEX(products!C:C,MATCH(challenge_2_solution_2!$C4483,products!$A:$A,0))</f>
        <v>8.41</v>
      </c>
      <c r="G4483">
        <f t="shared" ref="G4483:H4546" si="70">$D4483*E4483</f>
        <v>17.899999999999999</v>
      </c>
      <c r="H4483">
        <f t="shared" si="70"/>
        <v>8.41</v>
      </c>
    </row>
    <row r="4484" spans="1:8" x14ac:dyDescent="0.2">
      <c r="A4484" s="1">
        <v>2992</v>
      </c>
      <c r="B4484" s="3">
        <v>42604.790277777778</v>
      </c>
      <c r="C4484" t="s">
        <v>137</v>
      </c>
      <c r="D4484">
        <v>1</v>
      </c>
      <c r="E4484">
        <f>INDEX(products!B:B,MATCH(challenge_2_solution_2!$C4484,products!$A:$A,0))</f>
        <v>19.899999999999999</v>
      </c>
      <c r="F4484">
        <f>INDEX(products!C:C,MATCH(challenge_2_solution_2!$C4484,products!$A:$A,0))</f>
        <v>6.37</v>
      </c>
      <c r="G4484">
        <f t="shared" si="70"/>
        <v>19.899999999999999</v>
      </c>
      <c r="H4484">
        <f t="shared" si="70"/>
        <v>6.37</v>
      </c>
    </row>
    <row r="4485" spans="1:8" x14ac:dyDescent="0.2">
      <c r="A4485" s="1">
        <v>2993</v>
      </c>
      <c r="B4485" s="3">
        <v>42604.808333333334</v>
      </c>
      <c r="C4485" t="s">
        <v>14</v>
      </c>
      <c r="D4485">
        <v>1</v>
      </c>
      <c r="E4485">
        <f>INDEX(products!B:B,MATCH(challenge_2_solution_2!$C4485,products!$A:$A,0))</f>
        <v>5.9</v>
      </c>
      <c r="F4485">
        <f>INDEX(products!C:C,MATCH(challenge_2_solution_2!$C4485,products!$A:$A,0))</f>
        <v>2.36</v>
      </c>
      <c r="G4485">
        <f t="shared" si="70"/>
        <v>5.9</v>
      </c>
      <c r="H4485">
        <f t="shared" si="70"/>
        <v>2.36</v>
      </c>
    </row>
    <row r="4486" spans="1:8" x14ac:dyDescent="0.2">
      <c r="A4486" s="1">
        <v>2993</v>
      </c>
      <c r="B4486" s="3">
        <v>42604.808333333334</v>
      </c>
      <c r="C4486" t="s">
        <v>18</v>
      </c>
      <c r="D4486">
        <v>1</v>
      </c>
      <c r="E4486">
        <f>INDEX(products!B:B,MATCH(challenge_2_solution_2!$C4486,products!$A:$A,0))</f>
        <v>5.9</v>
      </c>
      <c r="F4486">
        <f>INDEX(products!C:C,MATCH(challenge_2_solution_2!$C4486,products!$A:$A,0))</f>
        <v>3.6</v>
      </c>
      <c r="G4486">
        <f t="shared" si="70"/>
        <v>5.9</v>
      </c>
      <c r="H4486">
        <f t="shared" si="70"/>
        <v>3.6</v>
      </c>
    </row>
    <row r="4487" spans="1:8" x14ac:dyDescent="0.2">
      <c r="A4487" s="1">
        <v>2993</v>
      </c>
      <c r="B4487" s="3">
        <v>42604.808333333334</v>
      </c>
      <c r="C4487" t="s">
        <v>28</v>
      </c>
      <c r="D4487">
        <v>1</v>
      </c>
      <c r="E4487">
        <f>INDEX(products!B:B,MATCH(challenge_2_solution_2!$C4487,products!$A:$A,0))</f>
        <v>7.9</v>
      </c>
      <c r="F4487">
        <f>INDEX(products!C:C,MATCH(challenge_2_solution_2!$C4487,products!$A:$A,0))</f>
        <v>2.4500000000000002</v>
      </c>
      <c r="G4487">
        <f t="shared" si="70"/>
        <v>7.9</v>
      </c>
      <c r="H4487">
        <f t="shared" si="70"/>
        <v>2.4500000000000002</v>
      </c>
    </row>
    <row r="4488" spans="1:8" x14ac:dyDescent="0.2">
      <c r="A4488" s="1">
        <v>2993</v>
      </c>
      <c r="B4488" s="3">
        <v>42604.808333333334</v>
      </c>
      <c r="C4488" t="s">
        <v>34</v>
      </c>
      <c r="D4488">
        <v>1</v>
      </c>
      <c r="E4488">
        <f>INDEX(products!B:B,MATCH(challenge_2_solution_2!$C4488,products!$A:$A,0))</f>
        <v>7.9</v>
      </c>
      <c r="F4488">
        <f>INDEX(products!C:C,MATCH(challenge_2_solution_2!$C4488,products!$A:$A,0))</f>
        <v>1.58</v>
      </c>
      <c r="G4488">
        <f t="shared" si="70"/>
        <v>7.9</v>
      </c>
      <c r="H4488">
        <f t="shared" si="70"/>
        <v>1.58</v>
      </c>
    </row>
    <row r="4489" spans="1:8" x14ac:dyDescent="0.2">
      <c r="A4489" s="1">
        <v>2993</v>
      </c>
      <c r="B4489" s="3">
        <v>42604.808333333334</v>
      </c>
      <c r="C4489" t="s">
        <v>100</v>
      </c>
      <c r="D4489">
        <v>1</v>
      </c>
      <c r="E4489">
        <f>INDEX(products!B:B,MATCH(challenge_2_solution_2!$C4489,products!$A:$A,0))</f>
        <v>17.899999999999999</v>
      </c>
      <c r="F4489">
        <f>INDEX(products!C:C,MATCH(challenge_2_solution_2!$C4489,products!$A:$A,0))</f>
        <v>10.92</v>
      </c>
      <c r="G4489">
        <f t="shared" si="70"/>
        <v>17.899999999999999</v>
      </c>
      <c r="H4489">
        <f t="shared" si="70"/>
        <v>10.92</v>
      </c>
    </row>
    <row r="4490" spans="1:8" x14ac:dyDescent="0.2">
      <c r="A4490" s="1">
        <v>2993</v>
      </c>
      <c r="B4490" s="3">
        <v>42604.808333333334</v>
      </c>
      <c r="C4490" t="s">
        <v>160</v>
      </c>
      <c r="D4490">
        <v>1</v>
      </c>
      <c r="E4490">
        <f>INDEX(products!B:B,MATCH(challenge_2_solution_2!$C4490,products!$A:$A,0))</f>
        <v>23.9</v>
      </c>
      <c r="F4490">
        <f>INDEX(products!C:C,MATCH(challenge_2_solution_2!$C4490,products!$A:$A,0))</f>
        <v>9.08</v>
      </c>
      <c r="G4490">
        <f t="shared" si="70"/>
        <v>23.9</v>
      </c>
      <c r="H4490">
        <f t="shared" si="70"/>
        <v>9.08</v>
      </c>
    </row>
    <row r="4491" spans="1:8" x14ac:dyDescent="0.2">
      <c r="A4491" s="1">
        <v>2994</v>
      </c>
      <c r="B4491" s="3">
        <v>42604.811805555553</v>
      </c>
      <c r="C4491" t="s">
        <v>17</v>
      </c>
      <c r="D4491">
        <v>1</v>
      </c>
      <c r="E4491">
        <f>INDEX(products!B:B,MATCH(challenge_2_solution_2!$C4491,products!$A:$A,0))</f>
        <v>5.9</v>
      </c>
      <c r="F4491">
        <f>INDEX(products!C:C,MATCH(challenge_2_solution_2!$C4491,products!$A:$A,0))</f>
        <v>2.83</v>
      </c>
      <c r="G4491">
        <f t="shared" si="70"/>
        <v>5.9</v>
      </c>
      <c r="H4491">
        <f t="shared" si="70"/>
        <v>2.83</v>
      </c>
    </row>
    <row r="4492" spans="1:8" x14ac:dyDescent="0.2">
      <c r="A4492" s="1">
        <v>2994</v>
      </c>
      <c r="B4492" s="3">
        <v>42604.811805555553</v>
      </c>
      <c r="C4492" t="s">
        <v>34</v>
      </c>
      <c r="D4492">
        <v>1</v>
      </c>
      <c r="E4492">
        <f>INDEX(products!B:B,MATCH(challenge_2_solution_2!$C4492,products!$A:$A,0))</f>
        <v>7.9</v>
      </c>
      <c r="F4492">
        <f>INDEX(products!C:C,MATCH(challenge_2_solution_2!$C4492,products!$A:$A,0))</f>
        <v>1.58</v>
      </c>
      <c r="G4492">
        <f t="shared" si="70"/>
        <v>7.9</v>
      </c>
      <c r="H4492">
        <f t="shared" si="70"/>
        <v>1.58</v>
      </c>
    </row>
    <row r="4493" spans="1:8" x14ac:dyDescent="0.2">
      <c r="A4493" s="1">
        <v>2994</v>
      </c>
      <c r="B4493" s="3">
        <v>42604.811805555553</v>
      </c>
      <c r="C4493" t="s">
        <v>27</v>
      </c>
      <c r="D4493">
        <v>1</v>
      </c>
      <c r="E4493">
        <f>INDEX(products!B:B,MATCH(challenge_2_solution_2!$C4493,products!$A:$A,0))</f>
        <v>7.9</v>
      </c>
      <c r="F4493">
        <f>INDEX(products!C:C,MATCH(challenge_2_solution_2!$C4493,products!$A:$A,0))</f>
        <v>4.03</v>
      </c>
      <c r="G4493">
        <f t="shared" si="70"/>
        <v>7.9</v>
      </c>
      <c r="H4493">
        <f t="shared" si="70"/>
        <v>4.03</v>
      </c>
    </row>
    <row r="4494" spans="1:8" x14ac:dyDescent="0.2">
      <c r="A4494" s="1">
        <v>2994</v>
      </c>
      <c r="B4494" s="3">
        <v>42604.811805555553</v>
      </c>
      <c r="C4494" t="s">
        <v>75</v>
      </c>
      <c r="D4494">
        <v>1</v>
      </c>
      <c r="E4494">
        <f>INDEX(products!B:B,MATCH(challenge_2_solution_2!$C4494,products!$A:$A,0))</f>
        <v>11.9</v>
      </c>
      <c r="F4494">
        <f>INDEX(products!C:C,MATCH(challenge_2_solution_2!$C4494,products!$A:$A,0))</f>
        <v>2.86</v>
      </c>
      <c r="G4494">
        <f t="shared" si="70"/>
        <v>11.9</v>
      </c>
      <c r="H4494">
        <f t="shared" si="70"/>
        <v>2.86</v>
      </c>
    </row>
    <row r="4495" spans="1:8" x14ac:dyDescent="0.2">
      <c r="A4495" s="1">
        <v>2994</v>
      </c>
      <c r="B4495" s="3">
        <v>42604.811805555553</v>
      </c>
      <c r="C4495" t="s">
        <v>89</v>
      </c>
      <c r="D4495">
        <v>1</v>
      </c>
      <c r="E4495">
        <f>INDEX(products!B:B,MATCH(challenge_2_solution_2!$C4495,products!$A:$A,0))</f>
        <v>17.899999999999999</v>
      </c>
      <c r="F4495">
        <f>INDEX(products!C:C,MATCH(challenge_2_solution_2!$C4495,products!$A:$A,0))</f>
        <v>3.94</v>
      </c>
      <c r="G4495">
        <f t="shared" si="70"/>
        <v>17.899999999999999</v>
      </c>
      <c r="H4495">
        <f t="shared" si="70"/>
        <v>3.94</v>
      </c>
    </row>
    <row r="4496" spans="1:8" x14ac:dyDescent="0.2">
      <c r="A4496" s="1">
        <v>2995</v>
      </c>
      <c r="B4496" s="3">
        <v>42604.817361111112</v>
      </c>
      <c r="C4496" t="s">
        <v>32</v>
      </c>
      <c r="D4496">
        <v>1</v>
      </c>
      <c r="E4496">
        <f>INDEX(products!B:B,MATCH(challenge_2_solution_2!$C4496,products!$A:$A,0))</f>
        <v>7.9</v>
      </c>
      <c r="F4496">
        <f>INDEX(products!C:C,MATCH(challenge_2_solution_2!$C4496,products!$A:$A,0))</f>
        <v>2.92</v>
      </c>
      <c r="G4496">
        <f t="shared" si="70"/>
        <v>7.9</v>
      </c>
      <c r="H4496">
        <f t="shared" si="70"/>
        <v>2.92</v>
      </c>
    </row>
    <row r="4497" spans="1:8" x14ac:dyDescent="0.2">
      <c r="A4497" s="1">
        <v>2995</v>
      </c>
      <c r="B4497" s="3">
        <v>42604.817361111112</v>
      </c>
      <c r="C4497" t="s">
        <v>64</v>
      </c>
      <c r="D4497">
        <v>1</v>
      </c>
      <c r="E4497">
        <f>INDEX(products!B:B,MATCH(challenge_2_solution_2!$C4497,products!$A:$A,0))</f>
        <v>11.9</v>
      </c>
      <c r="F4497">
        <f>INDEX(products!C:C,MATCH(challenge_2_solution_2!$C4497,products!$A:$A,0))</f>
        <v>7.97</v>
      </c>
      <c r="G4497">
        <f t="shared" si="70"/>
        <v>11.9</v>
      </c>
      <c r="H4497">
        <f t="shared" si="70"/>
        <v>7.97</v>
      </c>
    </row>
    <row r="4498" spans="1:8" x14ac:dyDescent="0.2">
      <c r="A4498" s="1">
        <v>2995</v>
      </c>
      <c r="B4498" s="3">
        <v>42604.817361111112</v>
      </c>
      <c r="C4498" t="s">
        <v>79</v>
      </c>
      <c r="D4498">
        <v>1</v>
      </c>
      <c r="E4498">
        <f>INDEX(products!B:B,MATCH(challenge_2_solution_2!$C4498,products!$A:$A,0))</f>
        <v>11.9</v>
      </c>
      <c r="F4498">
        <f>INDEX(products!C:C,MATCH(challenge_2_solution_2!$C4498,products!$A:$A,0))</f>
        <v>6.9</v>
      </c>
      <c r="G4498">
        <f t="shared" si="70"/>
        <v>11.9</v>
      </c>
      <c r="H4498">
        <f t="shared" si="70"/>
        <v>6.9</v>
      </c>
    </row>
    <row r="4499" spans="1:8" x14ac:dyDescent="0.2">
      <c r="A4499" s="1">
        <v>2995</v>
      </c>
      <c r="B4499" s="3">
        <v>42604.817361111112</v>
      </c>
      <c r="C4499" t="s">
        <v>89</v>
      </c>
      <c r="D4499">
        <v>1</v>
      </c>
      <c r="E4499">
        <f>INDEX(products!B:B,MATCH(challenge_2_solution_2!$C4499,products!$A:$A,0))</f>
        <v>17.899999999999999</v>
      </c>
      <c r="F4499">
        <f>INDEX(products!C:C,MATCH(challenge_2_solution_2!$C4499,products!$A:$A,0))</f>
        <v>3.94</v>
      </c>
      <c r="G4499">
        <f t="shared" si="70"/>
        <v>17.899999999999999</v>
      </c>
      <c r="H4499">
        <f t="shared" si="70"/>
        <v>3.94</v>
      </c>
    </row>
    <row r="4500" spans="1:8" x14ac:dyDescent="0.2">
      <c r="A4500" s="1">
        <v>2996</v>
      </c>
      <c r="B4500" s="3">
        <v>42604.830555555556</v>
      </c>
      <c r="C4500" t="s">
        <v>95</v>
      </c>
      <c r="D4500">
        <v>1</v>
      </c>
      <c r="E4500">
        <f>INDEX(products!B:B,MATCH(challenge_2_solution_2!$C4500,products!$A:$A,0))</f>
        <v>17.899999999999999</v>
      </c>
      <c r="F4500">
        <f>INDEX(products!C:C,MATCH(challenge_2_solution_2!$C4500,products!$A:$A,0))</f>
        <v>4.3</v>
      </c>
      <c r="G4500">
        <f t="shared" si="70"/>
        <v>17.899999999999999</v>
      </c>
      <c r="H4500">
        <f t="shared" si="70"/>
        <v>4.3</v>
      </c>
    </row>
    <row r="4501" spans="1:8" x14ac:dyDescent="0.2">
      <c r="A4501" s="1">
        <v>2996</v>
      </c>
      <c r="B4501" s="3">
        <v>42604.830555555556</v>
      </c>
      <c r="C4501" t="s">
        <v>126</v>
      </c>
      <c r="D4501">
        <v>1</v>
      </c>
      <c r="E4501">
        <f>INDEX(products!B:B,MATCH(challenge_2_solution_2!$C4501,products!$A:$A,0))</f>
        <v>19.899999999999999</v>
      </c>
      <c r="F4501">
        <f>INDEX(products!C:C,MATCH(challenge_2_solution_2!$C4501,products!$A:$A,0))</f>
        <v>4.58</v>
      </c>
      <c r="G4501">
        <f t="shared" si="70"/>
        <v>19.899999999999999</v>
      </c>
      <c r="H4501">
        <f t="shared" si="70"/>
        <v>4.58</v>
      </c>
    </row>
    <row r="4502" spans="1:8" x14ac:dyDescent="0.2">
      <c r="A4502" s="1">
        <v>2996</v>
      </c>
      <c r="B4502" s="3">
        <v>42604.830555555556</v>
      </c>
      <c r="C4502" t="s">
        <v>121</v>
      </c>
      <c r="D4502">
        <v>2</v>
      </c>
      <c r="E4502">
        <f>INDEX(products!B:B,MATCH(challenge_2_solution_2!$C4502,products!$A:$A,0))</f>
        <v>19.899999999999999</v>
      </c>
      <c r="F4502">
        <f>INDEX(products!C:C,MATCH(challenge_2_solution_2!$C4502,products!$A:$A,0))</f>
        <v>10.95</v>
      </c>
      <c r="G4502">
        <f t="shared" si="70"/>
        <v>39.799999999999997</v>
      </c>
      <c r="H4502">
        <f t="shared" si="70"/>
        <v>21.9</v>
      </c>
    </row>
    <row r="4503" spans="1:8" x14ac:dyDescent="0.2">
      <c r="A4503" s="1">
        <v>2997</v>
      </c>
      <c r="B4503" s="3">
        <v>42604.833333333336</v>
      </c>
      <c r="C4503" t="s">
        <v>63</v>
      </c>
      <c r="D4503">
        <v>1</v>
      </c>
      <c r="E4503">
        <f>INDEX(products!B:B,MATCH(challenge_2_solution_2!$C4503,products!$A:$A,0))</f>
        <v>11.9</v>
      </c>
      <c r="F4503">
        <f>INDEX(products!C:C,MATCH(challenge_2_solution_2!$C4503,products!$A:$A,0))</f>
        <v>6.07</v>
      </c>
      <c r="G4503">
        <f t="shared" si="70"/>
        <v>11.9</v>
      </c>
      <c r="H4503">
        <f t="shared" si="70"/>
        <v>6.07</v>
      </c>
    </row>
    <row r="4504" spans="1:8" x14ac:dyDescent="0.2">
      <c r="A4504" s="1">
        <v>2997</v>
      </c>
      <c r="B4504" s="3">
        <v>42604.833333333336</v>
      </c>
      <c r="C4504" t="s">
        <v>95</v>
      </c>
      <c r="D4504">
        <v>1</v>
      </c>
      <c r="E4504">
        <f>INDEX(products!B:B,MATCH(challenge_2_solution_2!$C4504,products!$A:$A,0))</f>
        <v>17.899999999999999</v>
      </c>
      <c r="F4504">
        <f>INDEX(products!C:C,MATCH(challenge_2_solution_2!$C4504,products!$A:$A,0))</f>
        <v>4.3</v>
      </c>
      <c r="G4504">
        <f t="shared" si="70"/>
        <v>17.899999999999999</v>
      </c>
      <c r="H4504">
        <f t="shared" si="70"/>
        <v>4.3</v>
      </c>
    </row>
    <row r="4505" spans="1:8" x14ac:dyDescent="0.2">
      <c r="A4505" s="1">
        <v>2997</v>
      </c>
      <c r="B4505" s="3">
        <v>42604.833333333336</v>
      </c>
      <c r="C4505" t="s">
        <v>126</v>
      </c>
      <c r="D4505">
        <v>1</v>
      </c>
      <c r="E4505">
        <f>INDEX(products!B:B,MATCH(challenge_2_solution_2!$C4505,products!$A:$A,0))</f>
        <v>19.899999999999999</v>
      </c>
      <c r="F4505">
        <f>INDEX(products!C:C,MATCH(challenge_2_solution_2!$C4505,products!$A:$A,0))</f>
        <v>4.58</v>
      </c>
      <c r="G4505">
        <f t="shared" si="70"/>
        <v>19.899999999999999</v>
      </c>
      <c r="H4505">
        <f t="shared" si="70"/>
        <v>4.58</v>
      </c>
    </row>
    <row r="4506" spans="1:8" x14ac:dyDescent="0.2">
      <c r="A4506" s="1">
        <v>2997</v>
      </c>
      <c r="B4506" s="3">
        <v>42604.833333333336</v>
      </c>
      <c r="C4506" t="s">
        <v>121</v>
      </c>
      <c r="D4506">
        <v>2</v>
      </c>
      <c r="E4506">
        <f>INDEX(products!B:B,MATCH(challenge_2_solution_2!$C4506,products!$A:$A,0))</f>
        <v>19.899999999999999</v>
      </c>
      <c r="F4506">
        <f>INDEX(products!C:C,MATCH(challenge_2_solution_2!$C4506,products!$A:$A,0))</f>
        <v>10.95</v>
      </c>
      <c r="G4506">
        <f t="shared" si="70"/>
        <v>39.799999999999997</v>
      </c>
      <c r="H4506">
        <f t="shared" si="70"/>
        <v>21.9</v>
      </c>
    </row>
    <row r="4507" spans="1:8" x14ac:dyDescent="0.2">
      <c r="A4507" s="1">
        <v>2999</v>
      </c>
      <c r="B4507" s="3">
        <v>42604.886805555558</v>
      </c>
      <c r="C4507" t="s">
        <v>15</v>
      </c>
      <c r="D4507">
        <v>1</v>
      </c>
      <c r="E4507">
        <f>INDEX(products!B:B,MATCH(challenge_2_solution_2!$C4507,products!$A:$A,0))</f>
        <v>5.9</v>
      </c>
      <c r="F4507">
        <f>INDEX(products!C:C,MATCH(challenge_2_solution_2!$C4507,products!$A:$A,0))</f>
        <v>3.07</v>
      </c>
      <c r="G4507">
        <f t="shared" si="70"/>
        <v>5.9</v>
      </c>
      <c r="H4507">
        <f t="shared" si="70"/>
        <v>3.07</v>
      </c>
    </row>
    <row r="4508" spans="1:8" x14ac:dyDescent="0.2">
      <c r="A4508" s="1">
        <v>2999</v>
      </c>
      <c r="B4508" s="3">
        <v>42604.886805555558</v>
      </c>
      <c r="C4508" t="s">
        <v>96</v>
      </c>
      <c r="D4508">
        <v>1</v>
      </c>
      <c r="E4508">
        <f>INDEX(products!B:B,MATCH(challenge_2_solution_2!$C4508,products!$A:$A,0))</f>
        <v>17.899999999999999</v>
      </c>
      <c r="F4508">
        <f>INDEX(products!C:C,MATCH(challenge_2_solution_2!$C4508,products!$A:$A,0))</f>
        <v>10.92</v>
      </c>
      <c r="G4508">
        <f t="shared" si="70"/>
        <v>17.899999999999999</v>
      </c>
      <c r="H4508">
        <f t="shared" si="70"/>
        <v>10.92</v>
      </c>
    </row>
    <row r="4509" spans="1:8" x14ac:dyDescent="0.2">
      <c r="A4509" s="1">
        <v>2999</v>
      </c>
      <c r="B4509" s="3">
        <v>42604.886805555558</v>
      </c>
      <c r="C4509" t="s">
        <v>160</v>
      </c>
      <c r="D4509">
        <v>1</v>
      </c>
      <c r="E4509">
        <f>INDEX(products!B:B,MATCH(challenge_2_solution_2!$C4509,products!$A:$A,0))</f>
        <v>23.9</v>
      </c>
      <c r="F4509">
        <f>INDEX(products!C:C,MATCH(challenge_2_solution_2!$C4509,products!$A:$A,0))</f>
        <v>9.08</v>
      </c>
      <c r="G4509">
        <f t="shared" si="70"/>
        <v>23.9</v>
      </c>
      <c r="H4509">
        <f t="shared" si="70"/>
        <v>9.08</v>
      </c>
    </row>
    <row r="4510" spans="1:8" x14ac:dyDescent="0.2">
      <c r="A4510" s="1">
        <v>3001</v>
      </c>
      <c r="B4510" s="3">
        <v>42605.74722222222</v>
      </c>
      <c r="C4510" t="s">
        <v>18</v>
      </c>
      <c r="D4510">
        <v>1</v>
      </c>
      <c r="E4510">
        <f>INDEX(products!B:B,MATCH(challenge_2_solution_2!$C4510,products!$A:$A,0))</f>
        <v>5.9</v>
      </c>
      <c r="F4510">
        <f>INDEX(products!C:C,MATCH(challenge_2_solution_2!$C4510,products!$A:$A,0))</f>
        <v>3.6</v>
      </c>
      <c r="G4510">
        <f t="shared" si="70"/>
        <v>5.9</v>
      </c>
      <c r="H4510">
        <f t="shared" si="70"/>
        <v>3.6</v>
      </c>
    </row>
    <row r="4511" spans="1:8" x14ac:dyDescent="0.2">
      <c r="A4511" s="1">
        <v>3001</v>
      </c>
      <c r="B4511" s="3">
        <v>42605.74722222222</v>
      </c>
      <c r="C4511" t="s">
        <v>40</v>
      </c>
      <c r="D4511">
        <v>1</v>
      </c>
      <c r="E4511">
        <f>INDEX(products!B:B,MATCH(challenge_2_solution_2!$C4511,products!$A:$A,0))</f>
        <v>7.9</v>
      </c>
      <c r="F4511">
        <f>INDEX(products!C:C,MATCH(challenge_2_solution_2!$C4511,products!$A:$A,0))</f>
        <v>2.92</v>
      </c>
      <c r="G4511">
        <f t="shared" si="70"/>
        <v>7.9</v>
      </c>
      <c r="H4511">
        <f t="shared" si="70"/>
        <v>2.92</v>
      </c>
    </row>
    <row r="4512" spans="1:8" x14ac:dyDescent="0.2">
      <c r="A4512" s="1">
        <v>3001</v>
      </c>
      <c r="B4512" s="3">
        <v>42605.74722222222</v>
      </c>
      <c r="C4512" t="s">
        <v>78</v>
      </c>
      <c r="D4512">
        <v>1</v>
      </c>
      <c r="E4512">
        <f>INDEX(products!B:B,MATCH(challenge_2_solution_2!$C4512,products!$A:$A,0))</f>
        <v>11.9</v>
      </c>
      <c r="F4512">
        <f>INDEX(products!C:C,MATCH(challenge_2_solution_2!$C4512,products!$A:$A,0))</f>
        <v>7.26</v>
      </c>
      <c r="G4512">
        <f t="shared" si="70"/>
        <v>11.9</v>
      </c>
      <c r="H4512">
        <f t="shared" si="70"/>
        <v>7.26</v>
      </c>
    </row>
    <row r="4513" spans="1:8" x14ac:dyDescent="0.2">
      <c r="A4513" s="1">
        <v>3001</v>
      </c>
      <c r="B4513" s="3">
        <v>42605.74722222222</v>
      </c>
      <c r="C4513" t="s">
        <v>111</v>
      </c>
      <c r="D4513">
        <v>1</v>
      </c>
      <c r="E4513">
        <f>INDEX(products!B:B,MATCH(challenge_2_solution_2!$C4513,products!$A:$A,0))</f>
        <v>17.899999999999999</v>
      </c>
      <c r="F4513">
        <f>INDEX(products!C:C,MATCH(challenge_2_solution_2!$C4513,products!$A:$A,0))</f>
        <v>6.62</v>
      </c>
      <c r="G4513">
        <f t="shared" si="70"/>
        <v>17.899999999999999</v>
      </c>
      <c r="H4513">
        <f t="shared" si="70"/>
        <v>6.62</v>
      </c>
    </row>
    <row r="4514" spans="1:8" x14ac:dyDescent="0.2">
      <c r="A4514" s="1">
        <v>3002</v>
      </c>
      <c r="B4514" s="3">
        <v>42606.649305555555</v>
      </c>
      <c r="C4514" t="s">
        <v>15</v>
      </c>
      <c r="D4514">
        <v>1</v>
      </c>
      <c r="E4514">
        <f>INDEX(products!B:B,MATCH(challenge_2_solution_2!$C4514,products!$A:$A,0))</f>
        <v>5.9</v>
      </c>
      <c r="F4514">
        <f>INDEX(products!C:C,MATCH(challenge_2_solution_2!$C4514,products!$A:$A,0))</f>
        <v>3.07</v>
      </c>
      <c r="G4514">
        <f t="shared" si="70"/>
        <v>5.9</v>
      </c>
      <c r="H4514">
        <f t="shared" si="70"/>
        <v>3.07</v>
      </c>
    </row>
    <row r="4515" spans="1:8" x14ac:dyDescent="0.2">
      <c r="A4515" s="1">
        <v>3002</v>
      </c>
      <c r="B4515" s="3">
        <v>42606.649305555555</v>
      </c>
      <c r="C4515" t="s">
        <v>27</v>
      </c>
      <c r="D4515">
        <v>1</v>
      </c>
      <c r="E4515">
        <f>INDEX(products!B:B,MATCH(challenge_2_solution_2!$C4515,products!$A:$A,0))</f>
        <v>7.9</v>
      </c>
      <c r="F4515">
        <f>INDEX(products!C:C,MATCH(challenge_2_solution_2!$C4515,products!$A:$A,0))</f>
        <v>4.03</v>
      </c>
      <c r="G4515">
        <f t="shared" si="70"/>
        <v>7.9</v>
      </c>
      <c r="H4515">
        <f t="shared" si="70"/>
        <v>4.03</v>
      </c>
    </row>
    <row r="4516" spans="1:8" x14ac:dyDescent="0.2">
      <c r="A4516" s="1">
        <v>3002</v>
      </c>
      <c r="B4516" s="3">
        <v>42606.649305555555</v>
      </c>
      <c r="C4516" t="s">
        <v>63</v>
      </c>
      <c r="D4516">
        <v>1</v>
      </c>
      <c r="E4516">
        <f>INDEX(products!B:B,MATCH(challenge_2_solution_2!$C4516,products!$A:$A,0))</f>
        <v>11.9</v>
      </c>
      <c r="F4516">
        <f>INDEX(products!C:C,MATCH(challenge_2_solution_2!$C4516,products!$A:$A,0))</f>
        <v>6.07</v>
      </c>
      <c r="G4516">
        <f t="shared" si="70"/>
        <v>11.9</v>
      </c>
      <c r="H4516">
        <f t="shared" si="70"/>
        <v>6.07</v>
      </c>
    </row>
    <row r="4517" spans="1:8" x14ac:dyDescent="0.2">
      <c r="A4517" s="1">
        <v>3002</v>
      </c>
      <c r="B4517" s="3">
        <v>42606.649305555555</v>
      </c>
      <c r="C4517" t="s">
        <v>103</v>
      </c>
      <c r="D4517">
        <v>1</v>
      </c>
      <c r="E4517">
        <f>INDEX(products!B:B,MATCH(challenge_2_solution_2!$C4517,products!$A:$A,0))</f>
        <v>17.899999999999999</v>
      </c>
      <c r="F4517">
        <f>INDEX(products!C:C,MATCH(challenge_2_solution_2!$C4517,products!$A:$A,0))</f>
        <v>12.35</v>
      </c>
      <c r="G4517">
        <f t="shared" si="70"/>
        <v>17.899999999999999</v>
      </c>
      <c r="H4517">
        <f t="shared" si="70"/>
        <v>12.35</v>
      </c>
    </row>
    <row r="4518" spans="1:8" x14ac:dyDescent="0.2">
      <c r="A4518" s="1">
        <v>3003</v>
      </c>
      <c r="B4518" s="3">
        <v>42606.686805555553</v>
      </c>
      <c r="C4518" t="s">
        <v>4</v>
      </c>
      <c r="D4518">
        <v>2</v>
      </c>
      <c r="E4518">
        <f>INDEX(products!B:B,MATCH(challenge_2_solution_2!$C4518,products!$A:$A,0))</f>
        <v>1</v>
      </c>
      <c r="F4518">
        <f>INDEX(products!C:C,MATCH(challenge_2_solution_2!$C4518,products!$A:$A,0))</f>
        <v>0.61</v>
      </c>
      <c r="G4518">
        <f t="shared" si="70"/>
        <v>2</v>
      </c>
      <c r="H4518">
        <f t="shared" si="70"/>
        <v>1.22</v>
      </c>
    </row>
    <row r="4519" spans="1:8" x14ac:dyDescent="0.2">
      <c r="A4519" s="1">
        <v>3003</v>
      </c>
      <c r="B4519" s="3">
        <v>42606.686805555553</v>
      </c>
      <c r="C4519" t="s">
        <v>8</v>
      </c>
      <c r="D4519">
        <v>7</v>
      </c>
      <c r="E4519">
        <f>INDEX(products!B:B,MATCH(challenge_2_solution_2!$C4519,products!$A:$A,0))</f>
        <v>1.6</v>
      </c>
      <c r="F4519">
        <f>INDEX(products!C:C,MATCH(challenge_2_solution_2!$C4519,products!$A:$A,0))</f>
        <v>0.77</v>
      </c>
      <c r="G4519">
        <f t="shared" si="70"/>
        <v>11.200000000000001</v>
      </c>
      <c r="H4519">
        <f t="shared" si="70"/>
        <v>5.3900000000000006</v>
      </c>
    </row>
    <row r="4520" spans="1:8" x14ac:dyDescent="0.2">
      <c r="A4520" s="1">
        <v>3003</v>
      </c>
      <c r="B4520" s="3">
        <v>42606.686805555553</v>
      </c>
      <c r="C4520" t="s">
        <v>12</v>
      </c>
      <c r="D4520">
        <v>6</v>
      </c>
      <c r="E4520">
        <f>INDEX(products!B:B,MATCH(challenge_2_solution_2!$C4520,products!$A:$A,0))</f>
        <v>5.2</v>
      </c>
      <c r="F4520">
        <f>INDEX(products!C:C,MATCH(challenge_2_solution_2!$C4520,products!$A:$A,0))</f>
        <v>3.07</v>
      </c>
      <c r="G4520">
        <f t="shared" si="70"/>
        <v>31.200000000000003</v>
      </c>
      <c r="H4520">
        <f t="shared" si="70"/>
        <v>18.419999999999998</v>
      </c>
    </row>
    <row r="4521" spans="1:8" x14ac:dyDescent="0.2">
      <c r="A4521" s="1">
        <v>3003</v>
      </c>
      <c r="B4521" s="3">
        <v>42606.686805555553</v>
      </c>
      <c r="C4521" t="s">
        <v>33</v>
      </c>
      <c r="D4521">
        <v>2</v>
      </c>
      <c r="E4521">
        <f>INDEX(products!B:B,MATCH(challenge_2_solution_2!$C4521,products!$A:$A,0))</f>
        <v>7.9</v>
      </c>
      <c r="F4521">
        <f>INDEX(products!C:C,MATCH(challenge_2_solution_2!$C4521,products!$A:$A,0))</f>
        <v>2.21</v>
      </c>
      <c r="G4521">
        <f t="shared" si="70"/>
        <v>15.8</v>
      </c>
      <c r="H4521">
        <f t="shared" si="70"/>
        <v>4.42</v>
      </c>
    </row>
    <row r="4522" spans="1:8" x14ac:dyDescent="0.2">
      <c r="A4522" s="1">
        <v>3003</v>
      </c>
      <c r="B4522" s="3">
        <v>42606.686805555553</v>
      </c>
      <c r="C4522" t="s">
        <v>96</v>
      </c>
      <c r="D4522">
        <v>2</v>
      </c>
      <c r="E4522">
        <f>INDEX(products!B:B,MATCH(challenge_2_solution_2!$C4522,products!$A:$A,0))</f>
        <v>17.899999999999999</v>
      </c>
      <c r="F4522">
        <f>INDEX(products!C:C,MATCH(challenge_2_solution_2!$C4522,products!$A:$A,0))</f>
        <v>10.92</v>
      </c>
      <c r="G4522">
        <f t="shared" si="70"/>
        <v>35.799999999999997</v>
      </c>
      <c r="H4522">
        <f t="shared" si="70"/>
        <v>21.84</v>
      </c>
    </row>
    <row r="4523" spans="1:8" x14ac:dyDescent="0.2">
      <c r="A4523" s="1">
        <v>3003</v>
      </c>
      <c r="B4523" s="3">
        <v>42606.686805555553</v>
      </c>
      <c r="C4523" t="s">
        <v>107</v>
      </c>
      <c r="D4523">
        <v>1</v>
      </c>
      <c r="E4523">
        <f>INDEX(products!B:B,MATCH(challenge_2_solution_2!$C4523,products!$A:$A,0))</f>
        <v>17.899999999999999</v>
      </c>
      <c r="F4523">
        <f>INDEX(products!C:C,MATCH(challenge_2_solution_2!$C4523,products!$A:$A,0))</f>
        <v>3.58</v>
      </c>
      <c r="G4523">
        <f t="shared" si="70"/>
        <v>17.899999999999999</v>
      </c>
      <c r="H4523">
        <f t="shared" si="70"/>
        <v>3.58</v>
      </c>
    </row>
    <row r="4524" spans="1:8" x14ac:dyDescent="0.2">
      <c r="A4524" s="1">
        <v>3005</v>
      </c>
      <c r="B4524" s="3">
        <v>42606.779861111114</v>
      </c>
      <c r="C4524" t="s">
        <v>12</v>
      </c>
      <c r="D4524">
        <v>1</v>
      </c>
      <c r="E4524">
        <f>INDEX(products!B:B,MATCH(challenge_2_solution_2!$C4524,products!$A:$A,0))</f>
        <v>5.2</v>
      </c>
      <c r="F4524">
        <f>INDEX(products!C:C,MATCH(challenge_2_solution_2!$C4524,products!$A:$A,0))</f>
        <v>3.07</v>
      </c>
      <c r="G4524">
        <f t="shared" si="70"/>
        <v>5.2</v>
      </c>
      <c r="H4524">
        <f t="shared" si="70"/>
        <v>3.07</v>
      </c>
    </row>
    <row r="4525" spans="1:8" x14ac:dyDescent="0.2">
      <c r="A4525" s="1">
        <v>3005</v>
      </c>
      <c r="B4525" s="3">
        <v>42606.779861111114</v>
      </c>
      <c r="C4525" t="s">
        <v>17</v>
      </c>
      <c r="D4525">
        <v>1</v>
      </c>
      <c r="E4525">
        <f>INDEX(products!B:B,MATCH(challenge_2_solution_2!$C4525,products!$A:$A,0))</f>
        <v>5.9</v>
      </c>
      <c r="F4525">
        <f>INDEX(products!C:C,MATCH(challenge_2_solution_2!$C4525,products!$A:$A,0))</f>
        <v>2.83</v>
      </c>
      <c r="G4525">
        <f t="shared" si="70"/>
        <v>5.9</v>
      </c>
      <c r="H4525">
        <f t="shared" si="70"/>
        <v>2.83</v>
      </c>
    </row>
    <row r="4526" spans="1:8" x14ac:dyDescent="0.2">
      <c r="A4526" s="1">
        <v>3004</v>
      </c>
      <c r="B4526" s="3">
        <v>42606.779861111114</v>
      </c>
      <c r="C4526" t="s">
        <v>15</v>
      </c>
      <c r="D4526">
        <v>1</v>
      </c>
      <c r="E4526">
        <f>INDEX(products!B:B,MATCH(challenge_2_solution_2!$C4526,products!$A:$A,0))</f>
        <v>5.9</v>
      </c>
      <c r="F4526">
        <f>INDEX(products!C:C,MATCH(challenge_2_solution_2!$C4526,products!$A:$A,0))</f>
        <v>3.07</v>
      </c>
      <c r="G4526">
        <f t="shared" si="70"/>
        <v>5.9</v>
      </c>
      <c r="H4526">
        <f t="shared" si="70"/>
        <v>3.07</v>
      </c>
    </row>
    <row r="4527" spans="1:8" x14ac:dyDescent="0.2">
      <c r="A4527" s="1">
        <v>3004</v>
      </c>
      <c r="B4527" s="3">
        <v>42606.779861111114</v>
      </c>
      <c r="C4527" t="s">
        <v>16</v>
      </c>
      <c r="D4527">
        <v>1</v>
      </c>
      <c r="E4527">
        <f>INDEX(products!B:B,MATCH(challenge_2_solution_2!$C4527,products!$A:$A,0))</f>
        <v>5.9</v>
      </c>
      <c r="F4527">
        <f>INDEX(products!C:C,MATCH(challenge_2_solution_2!$C4527,products!$A:$A,0))</f>
        <v>1.48</v>
      </c>
      <c r="G4527">
        <f t="shared" si="70"/>
        <v>5.9</v>
      </c>
      <c r="H4527">
        <f t="shared" si="70"/>
        <v>1.48</v>
      </c>
    </row>
    <row r="4528" spans="1:8" x14ac:dyDescent="0.2">
      <c r="A4528" s="1">
        <v>3004</v>
      </c>
      <c r="B4528" s="3">
        <v>42606.779861111114</v>
      </c>
      <c r="C4528" t="s">
        <v>46</v>
      </c>
      <c r="D4528">
        <v>1</v>
      </c>
      <c r="E4528">
        <f>INDEX(products!B:B,MATCH(challenge_2_solution_2!$C4528,products!$A:$A,0))</f>
        <v>7.9</v>
      </c>
      <c r="F4528">
        <f>INDEX(products!C:C,MATCH(challenge_2_solution_2!$C4528,products!$A:$A,0))</f>
        <v>3.79</v>
      </c>
      <c r="G4528">
        <f t="shared" si="70"/>
        <v>7.9</v>
      </c>
      <c r="H4528">
        <f t="shared" si="70"/>
        <v>3.79</v>
      </c>
    </row>
    <row r="4529" spans="1:8" x14ac:dyDescent="0.2">
      <c r="A4529" s="1">
        <v>3004</v>
      </c>
      <c r="B4529" s="3">
        <v>42606.779861111114</v>
      </c>
      <c r="C4529" t="s">
        <v>61</v>
      </c>
      <c r="D4529">
        <v>1</v>
      </c>
      <c r="E4529">
        <f>INDEX(products!B:B,MATCH(challenge_2_solution_2!$C4529,products!$A:$A,0))</f>
        <v>11.9</v>
      </c>
      <c r="F4529">
        <f>INDEX(products!C:C,MATCH(challenge_2_solution_2!$C4529,products!$A:$A,0))</f>
        <v>7.74</v>
      </c>
      <c r="G4529">
        <f t="shared" si="70"/>
        <v>11.9</v>
      </c>
      <c r="H4529">
        <f t="shared" si="70"/>
        <v>7.74</v>
      </c>
    </row>
    <row r="4530" spans="1:8" x14ac:dyDescent="0.2">
      <c r="A4530" s="1">
        <v>3004</v>
      </c>
      <c r="B4530" s="3">
        <v>42606.779861111114</v>
      </c>
      <c r="C4530" t="s">
        <v>68</v>
      </c>
      <c r="D4530">
        <v>1</v>
      </c>
      <c r="E4530">
        <f>INDEX(products!B:B,MATCH(challenge_2_solution_2!$C4530,products!$A:$A,0))</f>
        <v>11.9</v>
      </c>
      <c r="F4530">
        <f>INDEX(products!C:C,MATCH(challenge_2_solution_2!$C4530,products!$A:$A,0))</f>
        <v>3.69</v>
      </c>
      <c r="G4530">
        <f t="shared" si="70"/>
        <v>11.9</v>
      </c>
      <c r="H4530">
        <f t="shared" si="70"/>
        <v>3.69</v>
      </c>
    </row>
    <row r="4531" spans="1:8" x14ac:dyDescent="0.2">
      <c r="A4531" s="1">
        <v>3005</v>
      </c>
      <c r="B4531" s="3">
        <v>42606.779861111114</v>
      </c>
      <c r="C4531" t="s">
        <v>119</v>
      </c>
      <c r="D4531">
        <v>1</v>
      </c>
      <c r="E4531">
        <f>INDEX(products!B:B,MATCH(challenge_2_solution_2!$C4531,products!$A:$A,0))</f>
        <v>19.899999999999999</v>
      </c>
      <c r="F4531">
        <f>INDEX(products!C:C,MATCH(challenge_2_solution_2!$C4531,products!$A:$A,0))</f>
        <v>7.16</v>
      </c>
      <c r="G4531">
        <f t="shared" si="70"/>
        <v>19.899999999999999</v>
      </c>
      <c r="H4531">
        <f t="shared" si="70"/>
        <v>7.16</v>
      </c>
    </row>
    <row r="4532" spans="1:8" x14ac:dyDescent="0.2">
      <c r="A4532" s="1">
        <v>3004</v>
      </c>
      <c r="B4532" s="3">
        <v>42606.779861111114</v>
      </c>
      <c r="C4532" t="s">
        <v>160</v>
      </c>
      <c r="D4532">
        <v>1</v>
      </c>
      <c r="E4532">
        <f>INDEX(products!B:B,MATCH(challenge_2_solution_2!$C4532,products!$A:$A,0))</f>
        <v>23.9</v>
      </c>
      <c r="F4532">
        <f>INDEX(products!C:C,MATCH(challenge_2_solution_2!$C4532,products!$A:$A,0))</f>
        <v>9.08</v>
      </c>
      <c r="G4532">
        <f t="shared" si="70"/>
        <v>23.9</v>
      </c>
      <c r="H4532">
        <f t="shared" si="70"/>
        <v>9.08</v>
      </c>
    </row>
    <row r="4533" spans="1:8" x14ac:dyDescent="0.2">
      <c r="A4533" s="1">
        <v>3006</v>
      </c>
      <c r="B4533" s="3">
        <v>42606.847916666666</v>
      </c>
      <c r="C4533" t="s">
        <v>14</v>
      </c>
      <c r="D4533">
        <v>1</v>
      </c>
      <c r="E4533">
        <f>INDEX(products!B:B,MATCH(challenge_2_solution_2!$C4533,products!$A:$A,0))</f>
        <v>5.9</v>
      </c>
      <c r="F4533">
        <f>INDEX(products!C:C,MATCH(challenge_2_solution_2!$C4533,products!$A:$A,0))</f>
        <v>2.36</v>
      </c>
      <c r="G4533">
        <f t="shared" si="70"/>
        <v>5.9</v>
      </c>
      <c r="H4533">
        <f t="shared" si="70"/>
        <v>2.36</v>
      </c>
    </row>
    <row r="4534" spans="1:8" x14ac:dyDescent="0.2">
      <c r="A4534" s="1">
        <v>3006</v>
      </c>
      <c r="B4534" s="3">
        <v>42606.847916666666</v>
      </c>
      <c r="C4534" t="s">
        <v>18</v>
      </c>
      <c r="D4534">
        <v>1</v>
      </c>
      <c r="E4534">
        <f>INDEX(products!B:B,MATCH(challenge_2_solution_2!$C4534,products!$A:$A,0))</f>
        <v>5.9</v>
      </c>
      <c r="F4534">
        <f>INDEX(products!C:C,MATCH(challenge_2_solution_2!$C4534,products!$A:$A,0))</f>
        <v>3.6</v>
      </c>
      <c r="G4534">
        <f t="shared" si="70"/>
        <v>5.9</v>
      </c>
      <c r="H4534">
        <f t="shared" si="70"/>
        <v>3.6</v>
      </c>
    </row>
    <row r="4535" spans="1:8" x14ac:dyDescent="0.2">
      <c r="A4535" s="1">
        <v>3006</v>
      </c>
      <c r="B4535" s="3">
        <v>42606.847916666666</v>
      </c>
      <c r="C4535" t="s">
        <v>32</v>
      </c>
      <c r="D4535">
        <v>1</v>
      </c>
      <c r="E4535">
        <f>INDEX(products!B:B,MATCH(challenge_2_solution_2!$C4535,products!$A:$A,0))</f>
        <v>7.9</v>
      </c>
      <c r="F4535">
        <f>INDEX(products!C:C,MATCH(challenge_2_solution_2!$C4535,products!$A:$A,0))</f>
        <v>2.92</v>
      </c>
      <c r="G4535">
        <f t="shared" si="70"/>
        <v>7.9</v>
      </c>
      <c r="H4535">
        <f t="shared" si="70"/>
        <v>2.92</v>
      </c>
    </row>
    <row r="4536" spans="1:8" x14ac:dyDescent="0.2">
      <c r="A4536" s="1">
        <v>3006</v>
      </c>
      <c r="B4536" s="3">
        <v>42606.847916666666</v>
      </c>
      <c r="C4536" t="s">
        <v>107</v>
      </c>
      <c r="D4536">
        <v>1</v>
      </c>
      <c r="E4536">
        <f>INDEX(products!B:B,MATCH(challenge_2_solution_2!$C4536,products!$A:$A,0))</f>
        <v>17.899999999999999</v>
      </c>
      <c r="F4536">
        <f>INDEX(products!C:C,MATCH(challenge_2_solution_2!$C4536,products!$A:$A,0))</f>
        <v>3.58</v>
      </c>
      <c r="G4536">
        <f t="shared" si="70"/>
        <v>17.899999999999999</v>
      </c>
      <c r="H4536">
        <f t="shared" si="70"/>
        <v>3.58</v>
      </c>
    </row>
    <row r="4537" spans="1:8" x14ac:dyDescent="0.2">
      <c r="A4537" s="1">
        <v>3006</v>
      </c>
      <c r="B4537" s="3">
        <v>42606.847916666666</v>
      </c>
      <c r="C4537" t="s">
        <v>119</v>
      </c>
      <c r="D4537">
        <v>1</v>
      </c>
      <c r="E4537">
        <f>INDEX(products!B:B,MATCH(challenge_2_solution_2!$C4537,products!$A:$A,0))</f>
        <v>19.899999999999999</v>
      </c>
      <c r="F4537">
        <f>INDEX(products!C:C,MATCH(challenge_2_solution_2!$C4537,products!$A:$A,0))</f>
        <v>7.16</v>
      </c>
      <c r="G4537">
        <f t="shared" si="70"/>
        <v>19.899999999999999</v>
      </c>
      <c r="H4537">
        <f t="shared" si="70"/>
        <v>7.16</v>
      </c>
    </row>
    <row r="4538" spans="1:8" x14ac:dyDescent="0.2">
      <c r="A4538" s="1">
        <v>3007</v>
      </c>
      <c r="B4538" s="3">
        <v>42606.85</v>
      </c>
      <c r="C4538" t="s">
        <v>14</v>
      </c>
      <c r="D4538">
        <v>1</v>
      </c>
      <c r="E4538">
        <f>INDEX(products!B:B,MATCH(challenge_2_solution_2!$C4538,products!$A:$A,0))</f>
        <v>5.9</v>
      </c>
      <c r="F4538">
        <f>INDEX(products!C:C,MATCH(challenge_2_solution_2!$C4538,products!$A:$A,0))</f>
        <v>2.36</v>
      </c>
      <c r="G4538">
        <f t="shared" si="70"/>
        <v>5.9</v>
      </c>
      <c r="H4538">
        <f t="shared" si="70"/>
        <v>2.36</v>
      </c>
    </row>
    <row r="4539" spans="1:8" x14ac:dyDescent="0.2">
      <c r="A4539" s="1">
        <v>3007</v>
      </c>
      <c r="B4539" s="3">
        <v>42606.85</v>
      </c>
      <c r="C4539" t="s">
        <v>18</v>
      </c>
      <c r="D4539">
        <v>1</v>
      </c>
      <c r="E4539">
        <f>INDEX(products!B:B,MATCH(challenge_2_solution_2!$C4539,products!$A:$A,0))</f>
        <v>5.9</v>
      </c>
      <c r="F4539">
        <f>INDEX(products!C:C,MATCH(challenge_2_solution_2!$C4539,products!$A:$A,0))</f>
        <v>3.6</v>
      </c>
      <c r="G4539">
        <f t="shared" si="70"/>
        <v>5.9</v>
      </c>
      <c r="H4539">
        <f t="shared" si="70"/>
        <v>3.6</v>
      </c>
    </row>
    <row r="4540" spans="1:8" x14ac:dyDescent="0.2">
      <c r="A4540" s="1">
        <v>3007</v>
      </c>
      <c r="B4540" s="3">
        <v>42606.85</v>
      </c>
      <c r="C4540" t="s">
        <v>32</v>
      </c>
      <c r="D4540">
        <v>1</v>
      </c>
      <c r="E4540">
        <f>INDEX(products!B:B,MATCH(challenge_2_solution_2!$C4540,products!$A:$A,0))</f>
        <v>7.9</v>
      </c>
      <c r="F4540">
        <f>INDEX(products!C:C,MATCH(challenge_2_solution_2!$C4540,products!$A:$A,0))</f>
        <v>2.92</v>
      </c>
      <c r="G4540">
        <f t="shared" si="70"/>
        <v>7.9</v>
      </c>
      <c r="H4540">
        <f t="shared" si="70"/>
        <v>2.92</v>
      </c>
    </row>
    <row r="4541" spans="1:8" x14ac:dyDescent="0.2">
      <c r="A4541" s="1">
        <v>3007</v>
      </c>
      <c r="B4541" s="3">
        <v>42606.85</v>
      </c>
      <c r="C4541" t="s">
        <v>107</v>
      </c>
      <c r="D4541">
        <v>1</v>
      </c>
      <c r="E4541">
        <f>INDEX(products!B:B,MATCH(challenge_2_solution_2!$C4541,products!$A:$A,0))</f>
        <v>17.899999999999999</v>
      </c>
      <c r="F4541">
        <f>INDEX(products!C:C,MATCH(challenge_2_solution_2!$C4541,products!$A:$A,0))</f>
        <v>3.58</v>
      </c>
      <c r="G4541">
        <f t="shared" si="70"/>
        <v>17.899999999999999</v>
      </c>
      <c r="H4541">
        <f t="shared" si="70"/>
        <v>3.58</v>
      </c>
    </row>
    <row r="4542" spans="1:8" x14ac:dyDescent="0.2">
      <c r="A4542" s="1">
        <v>3007</v>
      </c>
      <c r="B4542" s="3">
        <v>42606.85</v>
      </c>
      <c r="C4542" t="s">
        <v>119</v>
      </c>
      <c r="D4542">
        <v>1</v>
      </c>
      <c r="E4542">
        <f>INDEX(products!B:B,MATCH(challenge_2_solution_2!$C4542,products!$A:$A,0))</f>
        <v>19.899999999999999</v>
      </c>
      <c r="F4542">
        <f>INDEX(products!C:C,MATCH(challenge_2_solution_2!$C4542,products!$A:$A,0))</f>
        <v>7.16</v>
      </c>
      <c r="G4542">
        <f t="shared" si="70"/>
        <v>19.899999999999999</v>
      </c>
      <c r="H4542">
        <f t="shared" si="70"/>
        <v>7.16</v>
      </c>
    </row>
    <row r="4543" spans="1:8" x14ac:dyDescent="0.2">
      <c r="A4543" s="1">
        <v>3008</v>
      </c>
      <c r="B4543" s="3">
        <v>42606.9</v>
      </c>
      <c r="C4543" t="s">
        <v>10</v>
      </c>
      <c r="D4543">
        <v>4</v>
      </c>
      <c r="E4543">
        <f>INDEX(products!B:B,MATCH(challenge_2_solution_2!$C4543,products!$A:$A,0))</f>
        <v>3.9</v>
      </c>
      <c r="F4543">
        <f>INDEX(products!C:C,MATCH(challenge_2_solution_2!$C4543,products!$A:$A,0))</f>
        <v>1.17</v>
      </c>
      <c r="G4543">
        <f t="shared" si="70"/>
        <v>15.6</v>
      </c>
      <c r="H4543">
        <f t="shared" si="70"/>
        <v>4.68</v>
      </c>
    </row>
    <row r="4544" spans="1:8" x14ac:dyDescent="0.2">
      <c r="A4544" s="1">
        <v>3008</v>
      </c>
      <c r="B4544" s="3">
        <v>42606.9</v>
      </c>
      <c r="C4544" t="s">
        <v>89</v>
      </c>
      <c r="D4544">
        <v>1</v>
      </c>
      <c r="E4544">
        <f>INDEX(products!B:B,MATCH(challenge_2_solution_2!$C4544,products!$A:$A,0))</f>
        <v>17.899999999999999</v>
      </c>
      <c r="F4544">
        <f>INDEX(products!C:C,MATCH(challenge_2_solution_2!$C4544,products!$A:$A,0))</f>
        <v>3.94</v>
      </c>
      <c r="G4544">
        <f t="shared" si="70"/>
        <v>17.899999999999999</v>
      </c>
      <c r="H4544">
        <f t="shared" si="70"/>
        <v>3.94</v>
      </c>
    </row>
    <row r="4545" spans="1:8" x14ac:dyDescent="0.2">
      <c r="A4545" s="1">
        <v>3008</v>
      </c>
      <c r="B4545" s="3">
        <v>42606.9</v>
      </c>
      <c r="C4545" t="s">
        <v>96</v>
      </c>
      <c r="D4545">
        <v>1</v>
      </c>
      <c r="E4545">
        <f>INDEX(products!B:B,MATCH(challenge_2_solution_2!$C4545,products!$A:$A,0))</f>
        <v>17.899999999999999</v>
      </c>
      <c r="F4545">
        <f>INDEX(products!C:C,MATCH(challenge_2_solution_2!$C4545,products!$A:$A,0))</f>
        <v>10.92</v>
      </c>
      <c r="G4545">
        <f t="shared" si="70"/>
        <v>17.899999999999999</v>
      </c>
      <c r="H4545">
        <f t="shared" si="70"/>
        <v>10.92</v>
      </c>
    </row>
    <row r="4546" spans="1:8" x14ac:dyDescent="0.2">
      <c r="A4546" s="1">
        <v>3009</v>
      </c>
      <c r="B4546" s="3">
        <v>42607.731944444444</v>
      </c>
      <c r="C4546" t="s">
        <v>15</v>
      </c>
      <c r="D4546">
        <v>1</v>
      </c>
      <c r="E4546">
        <f>INDEX(products!B:B,MATCH(challenge_2_solution_2!$C4546,products!$A:$A,0))</f>
        <v>5.9</v>
      </c>
      <c r="F4546">
        <f>INDEX(products!C:C,MATCH(challenge_2_solution_2!$C4546,products!$A:$A,0))</f>
        <v>3.07</v>
      </c>
      <c r="G4546">
        <f t="shared" si="70"/>
        <v>5.9</v>
      </c>
      <c r="H4546">
        <f t="shared" si="70"/>
        <v>3.07</v>
      </c>
    </row>
    <row r="4547" spans="1:8" x14ac:dyDescent="0.2">
      <c r="A4547" s="1">
        <v>3009</v>
      </c>
      <c r="B4547" s="3">
        <v>42607.731944444444</v>
      </c>
      <c r="C4547" t="s">
        <v>38</v>
      </c>
      <c r="D4547">
        <v>1</v>
      </c>
      <c r="E4547">
        <f>INDEX(products!B:B,MATCH(challenge_2_solution_2!$C4547,products!$A:$A,0))</f>
        <v>7.9</v>
      </c>
      <c r="F4547">
        <f>INDEX(products!C:C,MATCH(challenge_2_solution_2!$C4547,products!$A:$A,0))</f>
        <v>3</v>
      </c>
      <c r="G4547">
        <f t="shared" ref="G4547:H4610" si="71">$D4547*E4547</f>
        <v>7.9</v>
      </c>
      <c r="H4547">
        <f t="shared" si="71"/>
        <v>3</v>
      </c>
    </row>
    <row r="4548" spans="1:8" x14ac:dyDescent="0.2">
      <c r="A4548" s="1">
        <v>3009</v>
      </c>
      <c r="B4548" s="3">
        <v>42607.731944444444</v>
      </c>
      <c r="C4548" t="s">
        <v>103</v>
      </c>
      <c r="D4548">
        <v>1</v>
      </c>
      <c r="E4548">
        <f>INDEX(products!B:B,MATCH(challenge_2_solution_2!$C4548,products!$A:$A,0))</f>
        <v>17.899999999999999</v>
      </c>
      <c r="F4548">
        <f>INDEX(products!C:C,MATCH(challenge_2_solution_2!$C4548,products!$A:$A,0))</f>
        <v>12.35</v>
      </c>
      <c r="G4548">
        <f t="shared" si="71"/>
        <v>17.899999999999999</v>
      </c>
      <c r="H4548">
        <f t="shared" si="71"/>
        <v>12.35</v>
      </c>
    </row>
    <row r="4549" spans="1:8" x14ac:dyDescent="0.2">
      <c r="A4549" s="1">
        <v>3009</v>
      </c>
      <c r="B4549" s="3">
        <v>42607.731944444444</v>
      </c>
      <c r="C4549" t="s">
        <v>91</v>
      </c>
      <c r="D4549">
        <v>1</v>
      </c>
      <c r="E4549">
        <f>INDEX(products!B:B,MATCH(challenge_2_solution_2!$C4549,products!$A:$A,0))</f>
        <v>17.899999999999999</v>
      </c>
      <c r="F4549">
        <f>INDEX(products!C:C,MATCH(challenge_2_solution_2!$C4549,products!$A:$A,0))</f>
        <v>6.44</v>
      </c>
      <c r="G4549">
        <f t="shared" si="71"/>
        <v>17.899999999999999</v>
      </c>
      <c r="H4549">
        <f t="shared" si="71"/>
        <v>6.44</v>
      </c>
    </row>
    <row r="4550" spans="1:8" x14ac:dyDescent="0.2">
      <c r="A4550" s="1">
        <v>3010</v>
      </c>
      <c r="B4550" s="3">
        <v>42607.76666666667</v>
      </c>
      <c r="C4550" t="s">
        <v>18</v>
      </c>
      <c r="D4550">
        <v>1</v>
      </c>
      <c r="E4550">
        <f>INDEX(products!B:B,MATCH(challenge_2_solution_2!$C4550,products!$A:$A,0))</f>
        <v>5.9</v>
      </c>
      <c r="F4550">
        <f>INDEX(products!C:C,MATCH(challenge_2_solution_2!$C4550,products!$A:$A,0))</f>
        <v>3.6</v>
      </c>
      <c r="G4550">
        <f t="shared" si="71"/>
        <v>5.9</v>
      </c>
      <c r="H4550">
        <f t="shared" si="71"/>
        <v>3.6</v>
      </c>
    </row>
    <row r="4551" spans="1:8" x14ac:dyDescent="0.2">
      <c r="A4551" s="1">
        <v>3010</v>
      </c>
      <c r="B4551" s="3">
        <v>42607.76666666667</v>
      </c>
      <c r="C4551" t="s">
        <v>43</v>
      </c>
      <c r="D4551">
        <v>1</v>
      </c>
      <c r="E4551">
        <f>INDEX(products!B:B,MATCH(challenge_2_solution_2!$C4551,products!$A:$A,0))</f>
        <v>7.9</v>
      </c>
      <c r="F4551">
        <f>INDEX(products!C:C,MATCH(challenge_2_solution_2!$C4551,products!$A:$A,0))</f>
        <v>2.92</v>
      </c>
      <c r="G4551">
        <f t="shared" si="71"/>
        <v>7.9</v>
      </c>
      <c r="H4551">
        <f t="shared" si="71"/>
        <v>2.92</v>
      </c>
    </row>
    <row r="4552" spans="1:8" x14ac:dyDescent="0.2">
      <c r="A4552" s="1">
        <v>3010</v>
      </c>
      <c r="B4552" s="3">
        <v>42607.76666666667</v>
      </c>
      <c r="C4552" t="s">
        <v>37</v>
      </c>
      <c r="D4552">
        <v>1</v>
      </c>
      <c r="E4552">
        <f>INDEX(products!B:B,MATCH(challenge_2_solution_2!$C4552,products!$A:$A,0))</f>
        <v>7.9</v>
      </c>
      <c r="F4552">
        <f>INDEX(products!C:C,MATCH(challenge_2_solution_2!$C4552,products!$A:$A,0))</f>
        <v>4.9800000000000004</v>
      </c>
      <c r="G4552">
        <f t="shared" si="71"/>
        <v>7.9</v>
      </c>
      <c r="H4552">
        <f t="shared" si="71"/>
        <v>4.9800000000000004</v>
      </c>
    </row>
    <row r="4553" spans="1:8" x14ac:dyDescent="0.2">
      <c r="A4553" s="1">
        <v>3010</v>
      </c>
      <c r="B4553" s="3">
        <v>42607.76666666667</v>
      </c>
      <c r="C4553" t="s">
        <v>42</v>
      </c>
      <c r="D4553">
        <v>1</v>
      </c>
      <c r="E4553">
        <f>INDEX(products!B:B,MATCH(challenge_2_solution_2!$C4553,products!$A:$A,0))</f>
        <v>7.9</v>
      </c>
      <c r="F4553">
        <f>INDEX(products!C:C,MATCH(challenge_2_solution_2!$C4553,products!$A:$A,0))</f>
        <v>3.95</v>
      </c>
      <c r="G4553">
        <f t="shared" si="71"/>
        <v>7.9</v>
      </c>
      <c r="H4553">
        <f t="shared" si="71"/>
        <v>3.95</v>
      </c>
    </row>
    <row r="4554" spans="1:8" x14ac:dyDescent="0.2">
      <c r="A4554" s="1">
        <v>3010</v>
      </c>
      <c r="B4554" s="3">
        <v>42607.76666666667</v>
      </c>
      <c r="C4554" t="s">
        <v>34</v>
      </c>
      <c r="D4554">
        <v>1</v>
      </c>
      <c r="E4554">
        <f>INDEX(products!B:B,MATCH(challenge_2_solution_2!$C4554,products!$A:$A,0))</f>
        <v>7.9</v>
      </c>
      <c r="F4554">
        <f>INDEX(products!C:C,MATCH(challenge_2_solution_2!$C4554,products!$A:$A,0))</f>
        <v>1.58</v>
      </c>
      <c r="G4554">
        <f t="shared" si="71"/>
        <v>7.9</v>
      </c>
      <c r="H4554">
        <f t="shared" si="71"/>
        <v>1.58</v>
      </c>
    </row>
    <row r="4555" spans="1:8" x14ac:dyDescent="0.2">
      <c r="A4555" s="1">
        <v>3010</v>
      </c>
      <c r="B4555" s="3">
        <v>42607.76666666667</v>
      </c>
      <c r="C4555" t="s">
        <v>33</v>
      </c>
      <c r="D4555">
        <v>1</v>
      </c>
      <c r="E4555">
        <f>INDEX(products!B:B,MATCH(challenge_2_solution_2!$C4555,products!$A:$A,0))</f>
        <v>7.9</v>
      </c>
      <c r="F4555">
        <f>INDEX(products!C:C,MATCH(challenge_2_solution_2!$C4555,products!$A:$A,0))</f>
        <v>2.21</v>
      </c>
      <c r="G4555">
        <f t="shared" si="71"/>
        <v>7.9</v>
      </c>
      <c r="H4555">
        <f t="shared" si="71"/>
        <v>2.21</v>
      </c>
    </row>
    <row r="4556" spans="1:8" x14ac:dyDescent="0.2">
      <c r="A4556" s="1">
        <v>3010</v>
      </c>
      <c r="B4556" s="3">
        <v>42607.76666666667</v>
      </c>
      <c r="C4556" t="s">
        <v>64</v>
      </c>
      <c r="D4556">
        <v>1</v>
      </c>
      <c r="E4556">
        <f>INDEX(products!B:B,MATCH(challenge_2_solution_2!$C4556,products!$A:$A,0))</f>
        <v>11.9</v>
      </c>
      <c r="F4556">
        <f>INDEX(products!C:C,MATCH(challenge_2_solution_2!$C4556,products!$A:$A,0))</f>
        <v>7.97</v>
      </c>
      <c r="G4556">
        <f t="shared" si="71"/>
        <v>11.9</v>
      </c>
      <c r="H4556">
        <f t="shared" si="71"/>
        <v>7.97</v>
      </c>
    </row>
    <row r="4557" spans="1:8" x14ac:dyDescent="0.2">
      <c r="A4557" s="1">
        <v>3010</v>
      </c>
      <c r="B4557" s="3">
        <v>42607.76666666667</v>
      </c>
      <c r="C4557" t="s">
        <v>77</v>
      </c>
      <c r="D4557">
        <v>1</v>
      </c>
      <c r="E4557">
        <f>INDEX(products!B:B,MATCH(challenge_2_solution_2!$C4557,products!$A:$A,0))</f>
        <v>11.9</v>
      </c>
      <c r="F4557">
        <f>INDEX(products!C:C,MATCH(challenge_2_solution_2!$C4557,products!$A:$A,0))</f>
        <v>4.05</v>
      </c>
      <c r="G4557">
        <f t="shared" si="71"/>
        <v>11.9</v>
      </c>
      <c r="H4557">
        <f t="shared" si="71"/>
        <v>4.05</v>
      </c>
    </row>
    <row r="4558" spans="1:8" x14ac:dyDescent="0.2">
      <c r="A4558" s="1">
        <v>3010</v>
      </c>
      <c r="B4558" s="3">
        <v>42607.76666666667</v>
      </c>
      <c r="C4558" t="s">
        <v>115</v>
      </c>
      <c r="D4558">
        <v>1</v>
      </c>
      <c r="E4558">
        <f>INDEX(products!B:B,MATCH(challenge_2_solution_2!$C4558,products!$A:$A,0))</f>
        <v>17.899999999999999</v>
      </c>
      <c r="F4558">
        <f>INDEX(products!C:C,MATCH(challenge_2_solution_2!$C4558,products!$A:$A,0))</f>
        <v>9.85</v>
      </c>
      <c r="G4558">
        <f t="shared" si="71"/>
        <v>17.899999999999999</v>
      </c>
      <c r="H4558">
        <f t="shared" si="71"/>
        <v>9.85</v>
      </c>
    </row>
    <row r="4559" spans="1:8" x14ac:dyDescent="0.2">
      <c r="A4559" s="1">
        <v>3011</v>
      </c>
      <c r="B4559" s="3">
        <v>42607.771527777775</v>
      </c>
      <c r="C4559" t="s">
        <v>19</v>
      </c>
      <c r="D4559">
        <v>2</v>
      </c>
      <c r="E4559">
        <f>INDEX(products!B:B,MATCH(challenge_2_solution_2!$C4559,products!$A:$A,0))</f>
        <v>5.9</v>
      </c>
      <c r="F4559">
        <f>INDEX(products!C:C,MATCH(challenge_2_solution_2!$C4559,products!$A:$A,0))</f>
        <v>1.65</v>
      </c>
      <c r="G4559">
        <f t="shared" si="71"/>
        <v>11.8</v>
      </c>
      <c r="H4559">
        <f t="shared" si="71"/>
        <v>3.3</v>
      </c>
    </row>
    <row r="4560" spans="1:8" x14ac:dyDescent="0.2">
      <c r="A4560" s="1">
        <v>3011</v>
      </c>
      <c r="B4560" s="3">
        <v>42607.771527777775</v>
      </c>
      <c r="C4560" t="s">
        <v>17</v>
      </c>
      <c r="D4560">
        <v>1</v>
      </c>
      <c r="E4560">
        <f>INDEX(products!B:B,MATCH(challenge_2_solution_2!$C4560,products!$A:$A,0))</f>
        <v>5.9</v>
      </c>
      <c r="F4560">
        <f>INDEX(products!C:C,MATCH(challenge_2_solution_2!$C4560,products!$A:$A,0))</f>
        <v>2.83</v>
      </c>
      <c r="G4560">
        <f t="shared" si="71"/>
        <v>5.9</v>
      </c>
      <c r="H4560">
        <f t="shared" si="71"/>
        <v>2.83</v>
      </c>
    </row>
    <row r="4561" spans="1:8" x14ac:dyDescent="0.2">
      <c r="A4561" s="1">
        <v>3011</v>
      </c>
      <c r="B4561" s="3">
        <v>42607.771527777775</v>
      </c>
      <c r="C4561" t="s">
        <v>15</v>
      </c>
      <c r="D4561">
        <v>3</v>
      </c>
      <c r="E4561">
        <f>INDEX(products!B:B,MATCH(challenge_2_solution_2!$C4561,products!$A:$A,0))</f>
        <v>5.9</v>
      </c>
      <c r="F4561">
        <f>INDEX(products!C:C,MATCH(challenge_2_solution_2!$C4561,products!$A:$A,0))</f>
        <v>3.07</v>
      </c>
      <c r="G4561">
        <f t="shared" si="71"/>
        <v>17.700000000000003</v>
      </c>
      <c r="H4561">
        <f t="shared" si="71"/>
        <v>9.2099999999999991</v>
      </c>
    </row>
    <row r="4562" spans="1:8" x14ac:dyDescent="0.2">
      <c r="A4562" s="1">
        <v>3011</v>
      </c>
      <c r="B4562" s="3">
        <v>42607.771527777775</v>
      </c>
      <c r="C4562" t="s">
        <v>28</v>
      </c>
      <c r="D4562">
        <v>1</v>
      </c>
      <c r="E4562">
        <f>INDEX(products!B:B,MATCH(challenge_2_solution_2!$C4562,products!$A:$A,0))</f>
        <v>7.9</v>
      </c>
      <c r="F4562">
        <f>INDEX(products!C:C,MATCH(challenge_2_solution_2!$C4562,products!$A:$A,0))</f>
        <v>2.4500000000000002</v>
      </c>
      <c r="G4562">
        <f t="shared" si="71"/>
        <v>7.9</v>
      </c>
      <c r="H4562">
        <f t="shared" si="71"/>
        <v>2.4500000000000002</v>
      </c>
    </row>
    <row r="4563" spans="1:8" x14ac:dyDescent="0.2">
      <c r="A4563" s="1">
        <v>3011</v>
      </c>
      <c r="B4563" s="3">
        <v>42607.771527777775</v>
      </c>
      <c r="C4563" t="s">
        <v>87</v>
      </c>
      <c r="D4563">
        <v>1</v>
      </c>
      <c r="E4563">
        <f>INDEX(products!B:B,MATCH(challenge_2_solution_2!$C4563,products!$A:$A,0))</f>
        <v>15.9</v>
      </c>
      <c r="F4563">
        <f>INDEX(products!C:C,MATCH(challenge_2_solution_2!$C4563,products!$A:$A,0))</f>
        <v>6.2</v>
      </c>
      <c r="G4563">
        <f t="shared" si="71"/>
        <v>15.9</v>
      </c>
      <c r="H4563">
        <f t="shared" si="71"/>
        <v>6.2</v>
      </c>
    </row>
    <row r="4564" spans="1:8" x14ac:dyDescent="0.2">
      <c r="A4564" s="1">
        <v>3011</v>
      </c>
      <c r="B4564" s="3">
        <v>42607.771527777775</v>
      </c>
      <c r="C4564" t="s">
        <v>116</v>
      </c>
      <c r="D4564">
        <v>1</v>
      </c>
      <c r="E4564">
        <f>INDEX(products!B:B,MATCH(challenge_2_solution_2!$C4564,products!$A:$A,0))</f>
        <v>17.899999999999999</v>
      </c>
      <c r="F4564">
        <f>INDEX(products!C:C,MATCH(challenge_2_solution_2!$C4564,products!$A:$A,0))</f>
        <v>8.41</v>
      </c>
      <c r="G4564">
        <f t="shared" si="71"/>
        <v>17.899999999999999</v>
      </c>
      <c r="H4564">
        <f t="shared" si="71"/>
        <v>8.41</v>
      </c>
    </row>
    <row r="4565" spans="1:8" x14ac:dyDescent="0.2">
      <c r="A4565" s="1">
        <v>3011</v>
      </c>
      <c r="B4565" s="3">
        <v>42607.771527777775</v>
      </c>
      <c r="C4565" t="s">
        <v>94</v>
      </c>
      <c r="D4565">
        <v>1</v>
      </c>
      <c r="E4565">
        <f>INDEX(products!B:B,MATCH(challenge_2_solution_2!$C4565,products!$A:$A,0))</f>
        <v>17.899999999999999</v>
      </c>
      <c r="F4565">
        <f>INDEX(products!C:C,MATCH(challenge_2_solution_2!$C4565,products!$A:$A,0))</f>
        <v>10.02</v>
      </c>
      <c r="G4565">
        <f t="shared" si="71"/>
        <v>17.899999999999999</v>
      </c>
      <c r="H4565">
        <f t="shared" si="71"/>
        <v>10.02</v>
      </c>
    </row>
    <row r="4566" spans="1:8" x14ac:dyDescent="0.2">
      <c r="A4566" s="1">
        <v>3011</v>
      </c>
      <c r="B4566" s="3">
        <v>42607.771527777775</v>
      </c>
      <c r="C4566" t="s">
        <v>92</v>
      </c>
      <c r="D4566">
        <v>1</v>
      </c>
      <c r="E4566">
        <f>INDEX(products!B:B,MATCH(challenge_2_solution_2!$C4566,products!$A:$A,0))</f>
        <v>17.899999999999999</v>
      </c>
      <c r="F4566">
        <f>INDEX(products!C:C,MATCH(challenge_2_solution_2!$C4566,products!$A:$A,0))</f>
        <v>10.38</v>
      </c>
      <c r="G4566">
        <f t="shared" si="71"/>
        <v>17.899999999999999</v>
      </c>
      <c r="H4566">
        <f t="shared" si="71"/>
        <v>10.38</v>
      </c>
    </row>
    <row r="4567" spans="1:8" x14ac:dyDescent="0.2">
      <c r="A4567" s="1">
        <v>3012</v>
      </c>
      <c r="B4567" s="3">
        <v>42607.775000000001</v>
      </c>
      <c r="C4567" t="s">
        <v>9</v>
      </c>
      <c r="D4567">
        <v>1</v>
      </c>
      <c r="E4567">
        <f>INDEX(products!B:B,MATCH(challenge_2_solution_2!$C4567,products!$A:$A,0))</f>
        <v>1.6</v>
      </c>
      <c r="F4567">
        <f>INDEX(products!C:C,MATCH(challenge_2_solution_2!$C4567,products!$A:$A,0))</f>
        <v>0.67</v>
      </c>
      <c r="G4567">
        <f t="shared" si="71"/>
        <v>1.6</v>
      </c>
      <c r="H4567">
        <f t="shared" si="71"/>
        <v>0.67</v>
      </c>
    </row>
    <row r="4568" spans="1:8" x14ac:dyDescent="0.2">
      <c r="A4568" s="1">
        <v>3012</v>
      </c>
      <c r="B4568" s="3">
        <v>42607.775000000001</v>
      </c>
      <c r="C4568" t="s">
        <v>8</v>
      </c>
      <c r="D4568">
        <v>4</v>
      </c>
      <c r="E4568">
        <f>INDEX(products!B:B,MATCH(challenge_2_solution_2!$C4568,products!$A:$A,0))</f>
        <v>1.6</v>
      </c>
      <c r="F4568">
        <f>INDEX(products!C:C,MATCH(challenge_2_solution_2!$C4568,products!$A:$A,0))</f>
        <v>0.77</v>
      </c>
      <c r="G4568">
        <f t="shared" si="71"/>
        <v>6.4</v>
      </c>
      <c r="H4568">
        <f t="shared" si="71"/>
        <v>3.08</v>
      </c>
    </row>
    <row r="4569" spans="1:8" x14ac:dyDescent="0.2">
      <c r="A4569" s="1">
        <v>3012</v>
      </c>
      <c r="B4569" s="3">
        <v>42607.775000000001</v>
      </c>
      <c r="C4569" t="s">
        <v>14</v>
      </c>
      <c r="D4569">
        <v>1</v>
      </c>
      <c r="E4569">
        <f>INDEX(products!B:B,MATCH(challenge_2_solution_2!$C4569,products!$A:$A,0))</f>
        <v>5.9</v>
      </c>
      <c r="F4569">
        <f>INDEX(products!C:C,MATCH(challenge_2_solution_2!$C4569,products!$A:$A,0))</f>
        <v>2.36</v>
      </c>
      <c r="G4569">
        <f t="shared" si="71"/>
        <v>5.9</v>
      </c>
      <c r="H4569">
        <f t="shared" si="71"/>
        <v>2.36</v>
      </c>
    </row>
    <row r="4570" spans="1:8" x14ac:dyDescent="0.2">
      <c r="A4570" s="1">
        <v>3012</v>
      </c>
      <c r="B4570" s="3">
        <v>42607.775000000001</v>
      </c>
      <c r="C4570" t="s">
        <v>18</v>
      </c>
      <c r="D4570">
        <v>1</v>
      </c>
      <c r="E4570">
        <f>INDEX(products!B:B,MATCH(challenge_2_solution_2!$C4570,products!$A:$A,0))</f>
        <v>5.9</v>
      </c>
      <c r="F4570">
        <f>INDEX(products!C:C,MATCH(challenge_2_solution_2!$C4570,products!$A:$A,0))</f>
        <v>3.6</v>
      </c>
      <c r="G4570">
        <f t="shared" si="71"/>
        <v>5.9</v>
      </c>
      <c r="H4570">
        <f t="shared" si="71"/>
        <v>3.6</v>
      </c>
    </row>
    <row r="4571" spans="1:8" x14ac:dyDescent="0.2">
      <c r="A4571" s="1">
        <v>3012</v>
      </c>
      <c r="B4571" s="3">
        <v>42607.775000000001</v>
      </c>
      <c r="C4571" t="s">
        <v>32</v>
      </c>
      <c r="D4571">
        <v>1</v>
      </c>
      <c r="E4571">
        <f>INDEX(products!B:B,MATCH(challenge_2_solution_2!$C4571,products!$A:$A,0))</f>
        <v>7.9</v>
      </c>
      <c r="F4571">
        <f>INDEX(products!C:C,MATCH(challenge_2_solution_2!$C4571,products!$A:$A,0))</f>
        <v>2.92</v>
      </c>
      <c r="G4571">
        <f t="shared" si="71"/>
        <v>7.9</v>
      </c>
      <c r="H4571">
        <f t="shared" si="71"/>
        <v>2.92</v>
      </c>
    </row>
    <row r="4572" spans="1:8" x14ac:dyDescent="0.2">
      <c r="A4572" s="1">
        <v>3012</v>
      </c>
      <c r="B4572" s="3">
        <v>42607.775000000001</v>
      </c>
      <c r="C4572" t="s">
        <v>58</v>
      </c>
      <c r="D4572">
        <v>1</v>
      </c>
      <c r="E4572">
        <f>INDEX(products!B:B,MATCH(challenge_2_solution_2!$C4572,products!$A:$A,0))</f>
        <v>9.9</v>
      </c>
      <c r="F4572">
        <f>INDEX(products!C:C,MATCH(challenge_2_solution_2!$C4572,products!$A:$A,0))</f>
        <v>4.95</v>
      </c>
      <c r="G4572">
        <f t="shared" si="71"/>
        <v>9.9</v>
      </c>
      <c r="H4572">
        <f t="shared" si="71"/>
        <v>4.95</v>
      </c>
    </row>
    <row r="4573" spans="1:8" x14ac:dyDescent="0.2">
      <c r="A4573" s="1">
        <v>3012</v>
      </c>
      <c r="B4573" s="3">
        <v>42607.775000000001</v>
      </c>
      <c r="C4573" t="s">
        <v>87</v>
      </c>
      <c r="D4573">
        <v>1</v>
      </c>
      <c r="E4573">
        <f>INDEX(products!B:B,MATCH(challenge_2_solution_2!$C4573,products!$A:$A,0))</f>
        <v>15.9</v>
      </c>
      <c r="F4573">
        <f>INDEX(products!C:C,MATCH(challenge_2_solution_2!$C4573,products!$A:$A,0))</f>
        <v>6.2</v>
      </c>
      <c r="G4573">
        <f t="shared" si="71"/>
        <v>15.9</v>
      </c>
      <c r="H4573">
        <f t="shared" si="71"/>
        <v>6.2</v>
      </c>
    </row>
    <row r="4574" spans="1:8" x14ac:dyDescent="0.2">
      <c r="A4574" s="1">
        <v>3012</v>
      </c>
      <c r="B4574" s="3">
        <v>42607.775000000001</v>
      </c>
      <c r="C4574" t="s">
        <v>89</v>
      </c>
      <c r="D4574">
        <v>1</v>
      </c>
      <c r="E4574">
        <f>INDEX(products!B:B,MATCH(challenge_2_solution_2!$C4574,products!$A:$A,0))</f>
        <v>17.899999999999999</v>
      </c>
      <c r="F4574">
        <f>INDEX(products!C:C,MATCH(challenge_2_solution_2!$C4574,products!$A:$A,0))</f>
        <v>3.94</v>
      </c>
      <c r="G4574">
        <f t="shared" si="71"/>
        <v>17.899999999999999</v>
      </c>
      <c r="H4574">
        <f t="shared" si="71"/>
        <v>3.94</v>
      </c>
    </row>
    <row r="4575" spans="1:8" x14ac:dyDescent="0.2">
      <c r="A4575" s="1">
        <v>3013</v>
      </c>
      <c r="B4575" s="3">
        <v>42607.838194444441</v>
      </c>
      <c r="C4575" t="s">
        <v>4</v>
      </c>
      <c r="D4575">
        <v>2</v>
      </c>
      <c r="E4575">
        <f>INDEX(products!B:B,MATCH(challenge_2_solution_2!$C4575,products!$A:$A,0))</f>
        <v>1</v>
      </c>
      <c r="F4575">
        <f>INDEX(products!C:C,MATCH(challenge_2_solution_2!$C4575,products!$A:$A,0))</f>
        <v>0.61</v>
      </c>
      <c r="G4575">
        <f t="shared" si="71"/>
        <v>2</v>
      </c>
      <c r="H4575">
        <f t="shared" si="71"/>
        <v>1.22</v>
      </c>
    </row>
    <row r="4576" spans="1:8" x14ac:dyDescent="0.2">
      <c r="A4576" s="1">
        <v>3013</v>
      </c>
      <c r="B4576" s="3">
        <v>42607.838194444441</v>
      </c>
      <c r="C4576" t="s">
        <v>8</v>
      </c>
      <c r="D4576">
        <v>2</v>
      </c>
      <c r="E4576">
        <f>INDEX(products!B:B,MATCH(challenge_2_solution_2!$C4576,products!$A:$A,0))</f>
        <v>1.6</v>
      </c>
      <c r="F4576">
        <f>INDEX(products!C:C,MATCH(challenge_2_solution_2!$C4576,products!$A:$A,0))</f>
        <v>0.77</v>
      </c>
      <c r="G4576">
        <f t="shared" si="71"/>
        <v>3.2</v>
      </c>
      <c r="H4576">
        <f t="shared" si="71"/>
        <v>1.54</v>
      </c>
    </row>
    <row r="4577" spans="1:8" x14ac:dyDescent="0.2">
      <c r="A4577" s="1">
        <v>3013</v>
      </c>
      <c r="B4577" s="3">
        <v>42607.838194444441</v>
      </c>
      <c r="C4577" t="s">
        <v>15</v>
      </c>
      <c r="D4577">
        <v>1</v>
      </c>
      <c r="E4577">
        <f>INDEX(products!B:B,MATCH(challenge_2_solution_2!$C4577,products!$A:$A,0))</f>
        <v>5.9</v>
      </c>
      <c r="F4577">
        <f>INDEX(products!C:C,MATCH(challenge_2_solution_2!$C4577,products!$A:$A,0))</f>
        <v>3.07</v>
      </c>
      <c r="G4577">
        <f t="shared" si="71"/>
        <v>5.9</v>
      </c>
      <c r="H4577">
        <f t="shared" si="71"/>
        <v>3.07</v>
      </c>
    </row>
    <row r="4578" spans="1:8" x14ac:dyDescent="0.2">
      <c r="A4578" s="1">
        <v>3013</v>
      </c>
      <c r="B4578" s="3">
        <v>42607.838194444441</v>
      </c>
      <c r="C4578" t="s">
        <v>17</v>
      </c>
      <c r="D4578">
        <v>1</v>
      </c>
      <c r="E4578">
        <f>INDEX(products!B:B,MATCH(challenge_2_solution_2!$C4578,products!$A:$A,0))</f>
        <v>5.9</v>
      </c>
      <c r="F4578">
        <f>INDEX(products!C:C,MATCH(challenge_2_solution_2!$C4578,products!$A:$A,0))</f>
        <v>2.83</v>
      </c>
      <c r="G4578">
        <f t="shared" si="71"/>
        <v>5.9</v>
      </c>
      <c r="H4578">
        <f t="shared" si="71"/>
        <v>2.83</v>
      </c>
    </row>
    <row r="4579" spans="1:8" x14ac:dyDescent="0.2">
      <c r="A4579" s="1">
        <v>3013</v>
      </c>
      <c r="B4579" s="3">
        <v>42607.838194444441</v>
      </c>
      <c r="C4579" t="s">
        <v>89</v>
      </c>
      <c r="D4579">
        <v>1</v>
      </c>
      <c r="E4579">
        <f>INDEX(products!B:B,MATCH(challenge_2_solution_2!$C4579,products!$A:$A,0))</f>
        <v>17.899999999999999</v>
      </c>
      <c r="F4579">
        <f>INDEX(products!C:C,MATCH(challenge_2_solution_2!$C4579,products!$A:$A,0))</f>
        <v>3.94</v>
      </c>
      <c r="G4579">
        <f t="shared" si="71"/>
        <v>17.899999999999999</v>
      </c>
      <c r="H4579">
        <f t="shared" si="71"/>
        <v>3.94</v>
      </c>
    </row>
    <row r="4580" spans="1:8" x14ac:dyDescent="0.2">
      <c r="A4580" s="1">
        <v>3014</v>
      </c>
      <c r="B4580" s="3">
        <v>42607.863194444442</v>
      </c>
      <c r="C4580" t="s">
        <v>12</v>
      </c>
      <c r="D4580">
        <v>1</v>
      </c>
      <c r="E4580">
        <f>INDEX(products!B:B,MATCH(challenge_2_solution_2!$C4580,products!$A:$A,0))</f>
        <v>5.2</v>
      </c>
      <c r="F4580">
        <f>INDEX(products!C:C,MATCH(challenge_2_solution_2!$C4580,products!$A:$A,0))</f>
        <v>3.07</v>
      </c>
      <c r="G4580">
        <f t="shared" si="71"/>
        <v>5.2</v>
      </c>
      <c r="H4580">
        <f t="shared" si="71"/>
        <v>3.07</v>
      </c>
    </row>
    <row r="4581" spans="1:8" x14ac:dyDescent="0.2">
      <c r="A4581" s="1">
        <v>3014</v>
      </c>
      <c r="B4581" s="3">
        <v>42607.863194444442</v>
      </c>
      <c r="C4581" t="s">
        <v>17</v>
      </c>
      <c r="D4581">
        <v>1</v>
      </c>
      <c r="E4581">
        <f>INDEX(products!B:B,MATCH(challenge_2_solution_2!$C4581,products!$A:$A,0))</f>
        <v>5.9</v>
      </c>
      <c r="F4581">
        <f>INDEX(products!C:C,MATCH(challenge_2_solution_2!$C4581,products!$A:$A,0))</f>
        <v>2.83</v>
      </c>
      <c r="G4581">
        <f t="shared" si="71"/>
        <v>5.9</v>
      </c>
      <c r="H4581">
        <f t="shared" si="71"/>
        <v>2.83</v>
      </c>
    </row>
    <row r="4582" spans="1:8" x14ac:dyDescent="0.2">
      <c r="A4582" s="1">
        <v>3014</v>
      </c>
      <c r="B4582" s="3">
        <v>42607.863194444442</v>
      </c>
      <c r="C4582" t="s">
        <v>96</v>
      </c>
      <c r="D4582">
        <v>1</v>
      </c>
      <c r="E4582">
        <f>INDEX(products!B:B,MATCH(challenge_2_solution_2!$C4582,products!$A:$A,0))</f>
        <v>17.899999999999999</v>
      </c>
      <c r="F4582">
        <f>INDEX(products!C:C,MATCH(challenge_2_solution_2!$C4582,products!$A:$A,0))</f>
        <v>10.92</v>
      </c>
      <c r="G4582">
        <f t="shared" si="71"/>
        <v>17.899999999999999</v>
      </c>
      <c r="H4582">
        <f t="shared" si="71"/>
        <v>10.92</v>
      </c>
    </row>
    <row r="4583" spans="1:8" x14ac:dyDescent="0.2">
      <c r="A4583" s="1">
        <v>3015</v>
      </c>
      <c r="B4583" s="3">
        <v>42608.488194444442</v>
      </c>
      <c r="C4583" t="s">
        <v>10</v>
      </c>
      <c r="D4583">
        <v>2</v>
      </c>
      <c r="E4583">
        <f>INDEX(products!B:B,MATCH(challenge_2_solution_2!$C4583,products!$A:$A,0))</f>
        <v>3.9</v>
      </c>
      <c r="F4583">
        <f>INDEX(products!C:C,MATCH(challenge_2_solution_2!$C4583,products!$A:$A,0))</f>
        <v>1.17</v>
      </c>
      <c r="G4583">
        <f t="shared" si="71"/>
        <v>7.8</v>
      </c>
      <c r="H4583">
        <f t="shared" si="71"/>
        <v>2.34</v>
      </c>
    </row>
    <row r="4584" spans="1:8" x14ac:dyDescent="0.2">
      <c r="A4584" s="1">
        <v>3015</v>
      </c>
      <c r="B4584" s="3">
        <v>42608.488194444442</v>
      </c>
      <c r="C4584" t="s">
        <v>12</v>
      </c>
      <c r="D4584">
        <v>1</v>
      </c>
      <c r="E4584">
        <f>INDEX(products!B:B,MATCH(challenge_2_solution_2!$C4584,products!$A:$A,0))</f>
        <v>5.2</v>
      </c>
      <c r="F4584">
        <f>INDEX(products!C:C,MATCH(challenge_2_solution_2!$C4584,products!$A:$A,0))</f>
        <v>3.07</v>
      </c>
      <c r="G4584">
        <f t="shared" si="71"/>
        <v>5.2</v>
      </c>
      <c r="H4584">
        <f t="shared" si="71"/>
        <v>3.07</v>
      </c>
    </row>
    <row r="4585" spans="1:8" x14ac:dyDescent="0.2">
      <c r="A4585" s="1">
        <v>3015</v>
      </c>
      <c r="B4585" s="3">
        <v>42608.488194444442</v>
      </c>
      <c r="C4585" t="s">
        <v>17</v>
      </c>
      <c r="D4585">
        <v>1</v>
      </c>
      <c r="E4585">
        <f>INDEX(products!B:B,MATCH(challenge_2_solution_2!$C4585,products!$A:$A,0))</f>
        <v>5.9</v>
      </c>
      <c r="F4585">
        <f>INDEX(products!C:C,MATCH(challenge_2_solution_2!$C4585,products!$A:$A,0))</f>
        <v>2.83</v>
      </c>
      <c r="G4585">
        <f t="shared" si="71"/>
        <v>5.9</v>
      </c>
      <c r="H4585">
        <f t="shared" si="71"/>
        <v>2.83</v>
      </c>
    </row>
    <row r="4586" spans="1:8" x14ac:dyDescent="0.2">
      <c r="A4586" s="1">
        <v>3015</v>
      </c>
      <c r="B4586" s="3">
        <v>42608.488194444442</v>
      </c>
      <c r="C4586" t="s">
        <v>14</v>
      </c>
      <c r="D4586">
        <v>1</v>
      </c>
      <c r="E4586">
        <f>INDEX(products!B:B,MATCH(challenge_2_solution_2!$C4586,products!$A:$A,0))</f>
        <v>5.9</v>
      </c>
      <c r="F4586">
        <f>INDEX(products!C:C,MATCH(challenge_2_solution_2!$C4586,products!$A:$A,0))</f>
        <v>2.36</v>
      </c>
      <c r="G4586">
        <f t="shared" si="71"/>
        <v>5.9</v>
      </c>
      <c r="H4586">
        <f t="shared" si="71"/>
        <v>2.36</v>
      </c>
    </row>
    <row r="4587" spans="1:8" x14ac:dyDescent="0.2">
      <c r="A4587" s="1">
        <v>3015</v>
      </c>
      <c r="B4587" s="3">
        <v>42608.488194444442</v>
      </c>
      <c r="C4587" t="s">
        <v>68</v>
      </c>
      <c r="D4587">
        <v>1</v>
      </c>
      <c r="E4587">
        <f>INDEX(products!B:B,MATCH(challenge_2_solution_2!$C4587,products!$A:$A,0))</f>
        <v>11.9</v>
      </c>
      <c r="F4587">
        <f>INDEX(products!C:C,MATCH(challenge_2_solution_2!$C4587,products!$A:$A,0))</f>
        <v>3.69</v>
      </c>
      <c r="G4587">
        <f t="shared" si="71"/>
        <v>11.9</v>
      </c>
      <c r="H4587">
        <f t="shared" si="71"/>
        <v>3.69</v>
      </c>
    </row>
    <row r="4588" spans="1:8" x14ac:dyDescent="0.2">
      <c r="A4588" s="1">
        <v>3015</v>
      </c>
      <c r="B4588" s="3">
        <v>42608.488194444442</v>
      </c>
      <c r="C4588" t="s">
        <v>65</v>
      </c>
      <c r="D4588">
        <v>2</v>
      </c>
      <c r="E4588">
        <f>INDEX(products!B:B,MATCH(challenge_2_solution_2!$C4588,products!$A:$A,0))</f>
        <v>11.9</v>
      </c>
      <c r="F4588">
        <f>INDEX(products!C:C,MATCH(challenge_2_solution_2!$C4588,products!$A:$A,0))</f>
        <v>7.14</v>
      </c>
      <c r="G4588">
        <f t="shared" si="71"/>
        <v>23.8</v>
      </c>
      <c r="H4588">
        <f t="shared" si="71"/>
        <v>14.28</v>
      </c>
    </row>
    <row r="4589" spans="1:8" x14ac:dyDescent="0.2">
      <c r="A4589" s="1">
        <v>3015</v>
      </c>
      <c r="B4589" s="3">
        <v>42608.488194444442</v>
      </c>
      <c r="C4589" t="s">
        <v>86</v>
      </c>
      <c r="D4589">
        <v>1</v>
      </c>
      <c r="E4589">
        <f>INDEX(products!B:B,MATCH(challenge_2_solution_2!$C4589,products!$A:$A,0))</f>
        <v>15.9</v>
      </c>
      <c r="F4589">
        <f>INDEX(products!C:C,MATCH(challenge_2_solution_2!$C4589,products!$A:$A,0))</f>
        <v>5.57</v>
      </c>
      <c r="G4589">
        <f t="shared" si="71"/>
        <v>15.9</v>
      </c>
      <c r="H4589">
        <f t="shared" si="71"/>
        <v>5.57</v>
      </c>
    </row>
    <row r="4590" spans="1:8" x14ac:dyDescent="0.2">
      <c r="A4590" s="1">
        <v>3015</v>
      </c>
      <c r="B4590" s="3">
        <v>42608.488194444442</v>
      </c>
      <c r="C4590" t="s">
        <v>86</v>
      </c>
      <c r="D4590">
        <v>2</v>
      </c>
      <c r="E4590">
        <f>INDEX(products!B:B,MATCH(challenge_2_solution_2!$C4590,products!$A:$A,0))</f>
        <v>15.9</v>
      </c>
      <c r="F4590">
        <f>INDEX(products!C:C,MATCH(challenge_2_solution_2!$C4590,products!$A:$A,0))</f>
        <v>5.57</v>
      </c>
      <c r="G4590">
        <f t="shared" si="71"/>
        <v>31.8</v>
      </c>
      <c r="H4590">
        <f t="shared" si="71"/>
        <v>11.14</v>
      </c>
    </row>
    <row r="4591" spans="1:8" x14ac:dyDescent="0.2">
      <c r="A4591" s="1">
        <v>3015</v>
      </c>
      <c r="B4591" s="3">
        <v>42608.488194444442</v>
      </c>
      <c r="C4591" t="s">
        <v>94</v>
      </c>
      <c r="D4591">
        <v>1</v>
      </c>
      <c r="E4591">
        <f>INDEX(products!B:B,MATCH(challenge_2_solution_2!$C4591,products!$A:$A,0))</f>
        <v>17.899999999999999</v>
      </c>
      <c r="F4591">
        <f>INDEX(products!C:C,MATCH(challenge_2_solution_2!$C4591,products!$A:$A,0))</f>
        <v>10.02</v>
      </c>
      <c r="G4591">
        <f t="shared" si="71"/>
        <v>17.899999999999999</v>
      </c>
      <c r="H4591">
        <f t="shared" si="71"/>
        <v>10.02</v>
      </c>
    </row>
    <row r="4592" spans="1:8" x14ac:dyDescent="0.2">
      <c r="A4592" s="1">
        <v>3016</v>
      </c>
      <c r="B4592" s="3">
        <v>42608.743055555555</v>
      </c>
      <c r="C4592" t="s">
        <v>13</v>
      </c>
      <c r="D4592">
        <v>1</v>
      </c>
      <c r="E4592">
        <f>INDEX(products!B:B,MATCH(challenge_2_solution_2!$C4592,products!$A:$A,0))</f>
        <v>5.2</v>
      </c>
      <c r="F4592">
        <f>INDEX(products!C:C,MATCH(challenge_2_solution_2!$C4592,products!$A:$A,0))</f>
        <v>2.44</v>
      </c>
      <c r="G4592">
        <f t="shared" si="71"/>
        <v>5.2</v>
      </c>
      <c r="H4592">
        <f t="shared" si="71"/>
        <v>2.44</v>
      </c>
    </row>
    <row r="4593" spans="1:8" x14ac:dyDescent="0.2">
      <c r="A4593" s="1">
        <v>3016</v>
      </c>
      <c r="B4593" s="3">
        <v>42608.743055555555</v>
      </c>
      <c r="C4593" t="s">
        <v>34</v>
      </c>
      <c r="D4593">
        <v>1</v>
      </c>
      <c r="E4593">
        <f>INDEX(products!B:B,MATCH(challenge_2_solution_2!$C4593,products!$A:$A,0))</f>
        <v>7.9</v>
      </c>
      <c r="F4593">
        <f>INDEX(products!C:C,MATCH(challenge_2_solution_2!$C4593,products!$A:$A,0))</f>
        <v>1.58</v>
      </c>
      <c r="G4593">
        <f t="shared" si="71"/>
        <v>7.9</v>
      </c>
      <c r="H4593">
        <f t="shared" si="71"/>
        <v>1.58</v>
      </c>
    </row>
    <row r="4594" spans="1:8" x14ac:dyDescent="0.2">
      <c r="A4594" s="1">
        <v>3016</v>
      </c>
      <c r="B4594" s="3">
        <v>42608.743055555555</v>
      </c>
      <c r="C4594" t="s">
        <v>54</v>
      </c>
      <c r="D4594">
        <v>1</v>
      </c>
      <c r="E4594">
        <f>INDEX(products!B:B,MATCH(challenge_2_solution_2!$C4594,products!$A:$A,0))</f>
        <v>9.9</v>
      </c>
      <c r="F4594">
        <f>INDEX(products!C:C,MATCH(challenge_2_solution_2!$C4594,products!$A:$A,0))</f>
        <v>2.57</v>
      </c>
      <c r="G4594">
        <f t="shared" si="71"/>
        <v>9.9</v>
      </c>
      <c r="H4594">
        <f t="shared" si="71"/>
        <v>2.57</v>
      </c>
    </row>
    <row r="4595" spans="1:8" x14ac:dyDescent="0.2">
      <c r="A4595" s="1">
        <v>3016</v>
      </c>
      <c r="B4595" s="3">
        <v>42608.743055555555</v>
      </c>
      <c r="C4595" t="s">
        <v>53</v>
      </c>
      <c r="D4595">
        <v>1</v>
      </c>
      <c r="E4595">
        <f>INDEX(products!B:B,MATCH(challenge_2_solution_2!$C4595,products!$A:$A,0))</f>
        <v>9.9</v>
      </c>
      <c r="F4595">
        <f>INDEX(products!C:C,MATCH(challenge_2_solution_2!$C4595,products!$A:$A,0))</f>
        <v>3.86</v>
      </c>
      <c r="G4595">
        <f t="shared" si="71"/>
        <v>9.9</v>
      </c>
      <c r="H4595">
        <f t="shared" si="71"/>
        <v>3.86</v>
      </c>
    </row>
    <row r="4596" spans="1:8" x14ac:dyDescent="0.2">
      <c r="A4596" s="1">
        <v>3016</v>
      </c>
      <c r="B4596" s="3">
        <v>42608.743055555555</v>
      </c>
      <c r="C4596" t="s">
        <v>94</v>
      </c>
      <c r="D4596">
        <v>1</v>
      </c>
      <c r="E4596">
        <f>INDEX(products!B:B,MATCH(challenge_2_solution_2!$C4596,products!$A:$A,0))</f>
        <v>17.899999999999999</v>
      </c>
      <c r="F4596">
        <f>INDEX(products!C:C,MATCH(challenge_2_solution_2!$C4596,products!$A:$A,0))</f>
        <v>10.02</v>
      </c>
      <c r="G4596">
        <f t="shared" si="71"/>
        <v>17.899999999999999</v>
      </c>
      <c r="H4596">
        <f t="shared" si="71"/>
        <v>10.02</v>
      </c>
    </row>
    <row r="4597" spans="1:8" x14ac:dyDescent="0.2">
      <c r="A4597" s="1">
        <v>3017</v>
      </c>
      <c r="B4597" s="3">
        <v>42608.754166666666</v>
      </c>
      <c r="C4597" t="s">
        <v>10</v>
      </c>
      <c r="D4597">
        <v>1</v>
      </c>
      <c r="E4597">
        <f>INDEX(products!B:B,MATCH(challenge_2_solution_2!$C4597,products!$A:$A,0))</f>
        <v>3.9</v>
      </c>
      <c r="F4597">
        <f>INDEX(products!C:C,MATCH(challenge_2_solution_2!$C4597,products!$A:$A,0))</f>
        <v>1.17</v>
      </c>
      <c r="G4597">
        <f t="shared" si="71"/>
        <v>3.9</v>
      </c>
      <c r="H4597">
        <f t="shared" si="71"/>
        <v>1.17</v>
      </c>
    </row>
    <row r="4598" spans="1:8" x14ac:dyDescent="0.2">
      <c r="A4598" s="1">
        <v>3017</v>
      </c>
      <c r="B4598" s="3">
        <v>42608.754166666666</v>
      </c>
      <c r="C4598" t="s">
        <v>12</v>
      </c>
      <c r="D4598">
        <v>1</v>
      </c>
      <c r="E4598">
        <f>INDEX(products!B:B,MATCH(challenge_2_solution_2!$C4598,products!$A:$A,0))</f>
        <v>5.2</v>
      </c>
      <c r="F4598">
        <f>INDEX(products!C:C,MATCH(challenge_2_solution_2!$C4598,products!$A:$A,0))</f>
        <v>3.07</v>
      </c>
      <c r="G4598">
        <f t="shared" si="71"/>
        <v>5.2</v>
      </c>
      <c r="H4598">
        <f t="shared" si="71"/>
        <v>3.07</v>
      </c>
    </row>
    <row r="4599" spans="1:8" x14ac:dyDescent="0.2">
      <c r="A4599" s="1">
        <v>3017</v>
      </c>
      <c r="B4599" s="3">
        <v>42608.754166666666</v>
      </c>
      <c r="C4599" t="s">
        <v>30</v>
      </c>
      <c r="D4599">
        <v>1</v>
      </c>
      <c r="E4599">
        <f>INDEX(products!B:B,MATCH(challenge_2_solution_2!$C4599,products!$A:$A,0))</f>
        <v>7.9</v>
      </c>
      <c r="F4599">
        <f>INDEX(products!C:C,MATCH(challenge_2_solution_2!$C4599,products!$A:$A,0))</f>
        <v>4.66</v>
      </c>
      <c r="G4599">
        <f t="shared" si="71"/>
        <v>7.9</v>
      </c>
      <c r="H4599">
        <f t="shared" si="71"/>
        <v>4.66</v>
      </c>
    </row>
    <row r="4600" spans="1:8" x14ac:dyDescent="0.2">
      <c r="A4600" s="1">
        <v>3017</v>
      </c>
      <c r="B4600" s="3">
        <v>42608.754166666666</v>
      </c>
      <c r="C4600" t="s">
        <v>28</v>
      </c>
      <c r="D4600">
        <v>1</v>
      </c>
      <c r="E4600">
        <f>INDEX(products!B:B,MATCH(challenge_2_solution_2!$C4600,products!$A:$A,0))</f>
        <v>7.9</v>
      </c>
      <c r="F4600">
        <f>INDEX(products!C:C,MATCH(challenge_2_solution_2!$C4600,products!$A:$A,0))</f>
        <v>2.4500000000000002</v>
      </c>
      <c r="G4600">
        <f t="shared" si="71"/>
        <v>7.9</v>
      </c>
      <c r="H4600">
        <f t="shared" si="71"/>
        <v>2.4500000000000002</v>
      </c>
    </row>
    <row r="4601" spans="1:8" x14ac:dyDescent="0.2">
      <c r="A4601" s="1">
        <v>3017</v>
      </c>
      <c r="B4601" s="3">
        <v>42608.754166666666</v>
      </c>
      <c r="C4601" t="s">
        <v>27</v>
      </c>
      <c r="D4601">
        <v>1</v>
      </c>
      <c r="E4601">
        <f>INDEX(products!B:B,MATCH(challenge_2_solution_2!$C4601,products!$A:$A,0))</f>
        <v>7.9</v>
      </c>
      <c r="F4601">
        <f>INDEX(products!C:C,MATCH(challenge_2_solution_2!$C4601,products!$A:$A,0))</f>
        <v>4.03</v>
      </c>
      <c r="G4601">
        <f t="shared" si="71"/>
        <v>7.9</v>
      </c>
      <c r="H4601">
        <f t="shared" si="71"/>
        <v>4.03</v>
      </c>
    </row>
    <row r="4602" spans="1:8" x14ac:dyDescent="0.2">
      <c r="A4602" s="1">
        <v>3017</v>
      </c>
      <c r="B4602" s="3">
        <v>42608.754166666666</v>
      </c>
      <c r="C4602" t="s">
        <v>61</v>
      </c>
      <c r="D4602">
        <v>1</v>
      </c>
      <c r="E4602">
        <f>INDEX(products!B:B,MATCH(challenge_2_solution_2!$C4602,products!$A:$A,0))</f>
        <v>11.9</v>
      </c>
      <c r="F4602">
        <f>INDEX(products!C:C,MATCH(challenge_2_solution_2!$C4602,products!$A:$A,0))</f>
        <v>7.74</v>
      </c>
      <c r="G4602">
        <f t="shared" si="71"/>
        <v>11.9</v>
      </c>
      <c r="H4602">
        <f t="shared" si="71"/>
        <v>7.74</v>
      </c>
    </row>
    <row r="4603" spans="1:8" x14ac:dyDescent="0.2">
      <c r="A4603" s="1">
        <v>3018</v>
      </c>
      <c r="B4603" s="3">
        <v>42608.755555555559</v>
      </c>
      <c r="C4603" t="s">
        <v>12</v>
      </c>
      <c r="D4603">
        <v>2</v>
      </c>
      <c r="E4603">
        <f>INDEX(products!B:B,MATCH(challenge_2_solution_2!$C4603,products!$A:$A,0))</f>
        <v>5.2</v>
      </c>
      <c r="F4603">
        <f>INDEX(products!C:C,MATCH(challenge_2_solution_2!$C4603,products!$A:$A,0))</f>
        <v>3.07</v>
      </c>
      <c r="G4603">
        <f t="shared" si="71"/>
        <v>10.4</v>
      </c>
      <c r="H4603">
        <f t="shared" si="71"/>
        <v>6.14</v>
      </c>
    </row>
    <row r="4604" spans="1:8" x14ac:dyDescent="0.2">
      <c r="A4604" s="1">
        <v>3018</v>
      </c>
      <c r="B4604" s="3">
        <v>42608.755555555559</v>
      </c>
      <c r="C4604" t="s">
        <v>15</v>
      </c>
      <c r="D4604">
        <v>1</v>
      </c>
      <c r="E4604">
        <f>INDEX(products!B:B,MATCH(challenge_2_solution_2!$C4604,products!$A:$A,0))</f>
        <v>5.9</v>
      </c>
      <c r="F4604">
        <f>INDEX(products!C:C,MATCH(challenge_2_solution_2!$C4604,products!$A:$A,0))</f>
        <v>3.07</v>
      </c>
      <c r="G4604">
        <f t="shared" si="71"/>
        <v>5.9</v>
      </c>
      <c r="H4604">
        <f t="shared" si="71"/>
        <v>3.07</v>
      </c>
    </row>
    <row r="4605" spans="1:8" x14ac:dyDescent="0.2">
      <c r="A4605" s="1">
        <v>3018</v>
      </c>
      <c r="B4605" s="3">
        <v>42608.755555555559</v>
      </c>
      <c r="C4605" t="s">
        <v>17</v>
      </c>
      <c r="D4605">
        <v>4</v>
      </c>
      <c r="E4605">
        <f>INDEX(products!B:B,MATCH(challenge_2_solution_2!$C4605,products!$A:$A,0))</f>
        <v>5.9</v>
      </c>
      <c r="F4605">
        <f>INDEX(products!C:C,MATCH(challenge_2_solution_2!$C4605,products!$A:$A,0))</f>
        <v>2.83</v>
      </c>
      <c r="G4605">
        <f t="shared" si="71"/>
        <v>23.6</v>
      </c>
      <c r="H4605">
        <f t="shared" si="71"/>
        <v>11.32</v>
      </c>
    </row>
    <row r="4606" spans="1:8" x14ac:dyDescent="0.2">
      <c r="A4606" s="1">
        <v>3018</v>
      </c>
      <c r="B4606" s="3">
        <v>42608.755555555559</v>
      </c>
      <c r="C4606" t="s">
        <v>61</v>
      </c>
      <c r="D4606">
        <v>1</v>
      </c>
      <c r="E4606">
        <f>INDEX(products!B:B,MATCH(challenge_2_solution_2!$C4606,products!$A:$A,0))</f>
        <v>11.9</v>
      </c>
      <c r="F4606">
        <f>INDEX(products!C:C,MATCH(challenge_2_solution_2!$C4606,products!$A:$A,0))</f>
        <v>7.74</v>
      </c>
      <c r="G4606">
        <f t="shared" si="71"/>
        <v>11.9</v>
      </c>
      <c r="H4606">
        <f t="shared" si="71"/>
        <v>7.74</v>
      </c>
    </row>
    <row r="4607" spans="1:8" x14ac:dyDescent="0.2">
      <c r="A4607" s="1">
        <v>3018</v>
      </c>
      <c r="B4607" s="3">
        <v>42608.755555555559</v>
      </c>
      <c r="C4607" t="s">
        <v>69</v>
      </c>
      <c r="D4607">
        <v>1</v>
      </c>
      <c r="E4607">
        <f>INDEX(products!B:B,MATCH(challenge_2_solution_2!$C4607,products!$A:$A,0))</f>
        <v>11.9</v>
      </c>
      <c r="F4607">
        <f>INDEX(products!C:C,MATCH(challenge_2_solution_2!$C4607,products!$A:$A,0))</f>
        <v>2.86</v>
      </c>
      <c r="G4607">
        <f t="shared" si="71"/>
        <v>11.9</v>
      </c>
      <c r="H4607">
        <f t="shared" si="71"/>
        <v>2.86</v>
      </c>
    </row>
    <row r="4608" spans="1:8" x14ac:dyDescent="0.2">
      <c r="A4608" s="1">
        <v>3018</v>
      </c>
      <c r="B4608" s="3">
        <v>42608.755555555559</v>
      </c>
      <c r="C4608" t="s">
        <v>103</v>
      </c>
      <c r="D4608">
        <v>1</v>
      </c>
      <c r="E4608">
        <f>INDEX(products!B:B,MATCH(challenge_2_solution_2!$C4608,products!$A:$A,0))</f>
        <v>17.899999999999999</v>
      </c>
      <c r="F4608">
        <f>INDEX(products!C:C,MATCH(challenge_2_solution_2!$C4608,products!$A:$A,0))</f>
        <v>12.35</v>
      </c>
      <c r="G4608">
        <f t="shared" si="71"/>
        <v>17.899999999999999</v>
      </c>
      <c r="H4608">
        <f t="shared" si="71"/>
        <v>12.35</v>
      </c>
    </row>
    <row r="4609" spans="1:8" x14ac:dyDescent="0.2">
      <c r="A4609" s="1">
        <v>3018</v>
      </c>
      <c r="B4609" s="3">
        <v>42608.755555555559</v>
      </c>
      <c r="C4609" t="s">
        <v>89</v>
      </c>
      <c r="D4609">
        <v>1</v>
      </c>
      <c r="E4609">
        <f>INDEX(products!B:B,MATCH(challenge_2_solution_2!$C4609,products!$A:$A,0))</f>
        <v>17.899999999999999</v>
      </c>
      <c r="F4609">
        <f>INDEX(products!C:C,MATCH(challenge_2_solution_2!$C4609,products!$A:$A,0))</f>
        <v>3.94</v>
      </c>
      <c r="G4609">
        <f t="shared" si="71"/>
        <v>17.899999999999999</v>
      </c>
      <c r="H4609">
        <f t="shared" si="71"/>
        <v>3.94</v>
      </c>
    </row>
    <row r="4610" spans="1:8" x14ac:dyDescent="0.2">
      <c r="A4610" s="1">
        <v>3018</v>
      </c>
      <c r="B4610" s="3">
        <v>42608.755555555559</v>
      </c>
      <c r="C4610" t="s">
        <v>120</v>
      </c>
      <c r="D4610">
        <v>3</v>
      </c>
      <c r="E4610">
        <f>INDEX(products!B:B,MATCH(challenge_2_solution_2!$C4610,products!$A:$A,0))</f>
        <v>19.899999999999999</v>
      </c>
      <c r="F4610">
        <f>INDEX(products!C:C,MATCH(challenge_2_solution_2!$C4610,products!$A:$A,0))</f>
        <v>8.16</v>
      </c>
      <c r="G4610">
        <f t="shared" si="71"/>
        <v>59.699999999999996</v>
      </c>
      <c r="H4610">
        <f t="shared" si="71"/>
        <v>24.48</v>
      </c>
    </row>
    <row r="4611" spans="1:8" x14ac:dyDescent="0.2">
      <c r="A4611" s="1">
        <v>3019</v>
      </c>
      <c r="B4611" s="3">
        <v>42608.776388888888</v>
      </c>
      <c r="C4611" t="s">
        <v>7</v>
      </c>
      <c r="D4611">
        <v>1</v>
      </c>
      <c r="E4611">
        <f>INDEX(products!B:B,MATCH(challenge_2_solution_2!$C4611,products!$A:$A,0))</f>
        <v>1</v>
      </c>
      <c r="F4611">
        <f>INDEX(products!C:C,MATCH(challenge_2_solution_2!$C4611,products!$A:$A,0))</f>
        <v>0.68</v>
      </c>
      <c r="G4611">
        <f t="shared" ref="G4611:H4674" si="72">$D4611*E4611</f>
        <v>1</v>
      </c>
      <c r="H4611">
        <f t="shared" si="72"/>
        <v>0.68</v>
      </c>
    </row>
    <row r="4612" spans="1:8" x14ac:dyDescent="0.2">
      <c r="A4612" s="1">
        <v>3019</v>
      </c>
      <c r="B4612" s="3">
        <v>42608.776388888888</v>
      </c>
      <c r="C4612" t="s">
        <v>12</v>
      </c>
      <c r="D4612">
        <v>1</v>
      </c>
      <c r="E4612">
        <f>INDEX(products!B:B,MATCH(challenge_2_solution_2!$C4612,products!$A:$A,0))</f>
        <v>5.2</v>
      </c>
      <c r="F4612">
        <f>INDEX(products!C:C,MATCH(challenge_2_solution_2!$C4612,products!$A:$A,0))</f>
        <v>3.07</v>
      </c>
      <c r="G4612">
        <f t="shared" si="72"/>
        <v>5.2</v>
      </c>
      <c r="H4612">
        <f t="shared" si="72"/>
        <v>3.07</v>
      </c>
    </row>
    <row r="4613" spans="1:8" x14ac:dyDescent="0.2">
      <c r="A4613" s="1">
        <v>3019</v>
      </c>
      <c r="B4613" s="3">
        <v>42608.776388888888</v>
      </c>
      <c r="C4613" t="s">
        <v>22</v>
      </c>
      <c r="D4613">
        <v>1</v>
      </c>
      <c r="E4613">
        <f>INDEX(products!B:B,MATCH(challenge_2_solution_2!$C4613,products!$A:$A,0))</f>
        <v>5.9</v>
      </c>
      <c r="F4613">
        <f>INDEX(products!C:C,MATCH(challenge_2_solution_2!$C4613,products!$A:$A,0))</f>
        <v>1.24</v>
      </c>
      <c r="G4613">
        <f t="shared" si="72"/>
        <v>5.9</v>
      </c>
      <c r="H4613">
        <f t="shared" si="72"/>
        <v>1.24</v>
      </c>
    </row>
    <row r="4614" spans="1:8" x14ac:dyDescent="0.2">
      <c r="A4614" s="1">
        <v>3019</v>
      </c>
      <c r="B4614" s="3">
        <v>42608.776388888888</v>
      </c>
      <c r="C4614" t="s">
        <v>155</v>
      </c>
      <c r="D4614">
        <v>1</v>
      </c>
      <c r="E4614">
        <f>INDEX(products!B:B,MATCH(challenge_2_solution_2!$C4614,products!$A:$A,0))</f>
        <v>21.9</v>
      </c>
      <c r="F4614">
        <f>INDEX(products!C:C,MATCH(challenge_2_solution_2!$C4614,products!$A:$A,0))</f>
        <v>11.39</v>
      </c>
      <c r="G4614">
        <f t="shared" si="72"/>
        <v>21.9</v>
      </c>
      <c r="H4614">
        <f t="shared" si="72"/>
        <v>11.39</v>
      </c>
    </row>
    <row r="4615" spans="1:8" x14ac:dyDescent="0.2">
      <c r="A4615" s="1">
        <v>3020</v>
      </c>
      <c r="B4615" s="3">
        <v>42608.789583333331</v>
      </c>
      <c r="C4615" t="s">
        <v>8</v>
      </c>
      <c r="D4615">
        <v>3</v>
      </c>
      <c r="E4615">
        <f>INDEX(products!B:B,MATCH(challenge_2_solution_2!$C4615,products!$A:$A,0))</f>
        <v>1.6</v>
      </c>
      <c r="F4615">
        <f>INDEX(products!C:C,MATCH(challenge_2_solution_2!$C4615,products!$A:$A,0))</f>
        <v>0.77</v>
      </c>
      <c r="G4615">
        <f t="shared" si="72"/>
        <v>4.8000000000000007</v>
      </c>
      <c r="H4615">
        <f t="shared" si="72"/>
        <v>2.31</v>
      </c>
    </row>
    <row r="4616" spans="1:8" x14ac:dyDescent="0.2">
      <c r="A4616" s="1">
        <v>3020</v>
      </c>
      <c r="B4616" s="3">
        <v>42608.789583333331</v>
      </c>
      <c r="C4616" t="s">
        <v>12</v>
      </c>
      <c r="D4616">
        <v>1</v>
      </c>
      <c r="E4616">
        <f>INDEX(products!B:B,MATCH(challenge_2_solution_2!$C4616,products!$A:$A,0))</f>
        <v>5.2</v>
      </c>
      <c r="F4616">
        <f>INDEX(products!C:C,MATCH(challenge_2_solution_2!$C4616,products!$A:$A,0))</f>
        <v>3.07</v>
      </c>
      <c r="G4616">
        <f t="shared" si="72"/>
        <v>5.2</v>
      </c>
      <c r="H4616">
        <f t="shared" si="72"/>
        <v>3.07</v>
      </c>
    </row>
    <row r="4617" spans="1:8" x14ac:dyDescent="0.2">
      <c r="A4617" s="1">
        <v>3020</v>
      </c>
      <c r="B4617" s="3">
        <v>42608.789583333331</v>
      </c>
      <c r="C4617" t="s">
        <v>17</v>
      </c>
      <c r="D4617">
        <v>1</v>
      </c>
      <c r="E4617">
        <f>INDEX(products!B:B,MATCH(challenge_2_solution_2!$C4617,products!$A:$A,0))</f>
        <v>5.9</v>
      </c>
      <c r="F4617">
        <f>INDEX(products!C:C,MATCH(challenge_2_solution_2!$C4617,products!$A:$A,0))</f>
        <v>2.83</v>
      </c>
      <c r="G4617">
        <f t="shared" si="72"/>
        <v>5.9</v>
      </c>
      <c r="H4617">
        <f t="shared" si="72"/>
        <v>2.83</v>
      </c>
    </row>
    <row r="4618" spans="1:8" x14ac:dyDescent="0.2">
      <c r="A4618" s="1">
        <v>3020</v>
      </c>
      <c r="B4618" s="3">
        <v>42608.789583333331</v>
      </c>
      <c r="C4618" t="s">
        <v>33</v>
      </c>
      <c r="D4618">
        <v>1</v>
      </c>
      <c r="E4618">
        <f>INDEX(products!B:B,MATCH(challenge_2_solution_2!$C4618,products!$A:$A,0))</f>
        <v>7.9</v>
      </c>
      <c r="F4618">
        <f>INDEX(products!C:C,MATCH(challenge_2_solution_2!$C4618,products!$A:$A,0))</f>
        <v>2.21</v>
      </c>
      <c r="G4618">
        <f t="shared" si="72"/>
        <v>7.9</v>
      </c>
      <c r="H4618">
        <f t="shared" si="72"/>
        <v>2.21</v>
      </c>
    </row>
    <row r="4619" spans="1:8" x14ac:dyDescent="0.2">
      <c r="A4619" s="1">
        <v>3020</v>
      </c>
      <c r="B4619" s="3">
        <v>42608.789583333331</v>
      </c>
      <c r="C4619" t="s">
        <v>89</v>
      </c>
      <c r="D4619">
        <v>1</v>
      </c>
      <c r="E4619">
        <f>INDEX(products!B:B,MATCH(challenge_2_solution_2!$C4619,products!$A:$A,0))</f>
        <v>17.899999999999999</v>
      </c>
      <c r="F4619">
        <f>INDEX(products!C:C,MATCH(challenge_2_solution_2!$C4619,products!$A:$A,0))</f>
        <v>3.94</v>
      </c>
      <c r="G4619">
        <f t="shared" si="72"/>
        <v>17.899999999999999</v>
      </c>
      <c r="H4619">
        <f t="shared" si="72"/>
        <v>3.94</v>
      </c>
    </row>
    <row r="4620" spans="1:8" x14ac:dyDescent="0.2">
      <c r="A4620" s="1">
        <v>3020</v>
      </c>
      <c r="B4620" s="3">
        <v>42608.789583333331</v>
      </c>
      <c r="C4620" t="s">
        <v>99</v>
      </c>
      <c r="D4620">
        <v>1</v>
      </c>
      <c r="E4620">
        <f>INDEX(products!B:B,MATCH(challenge_2_solution_2!$C4620,products!$A:$A,0))</f>
        <v>17.899999999999999</v>
      </c>
      <c r="F4620">
        <f>INDEX(products!C:C,MATCH(challenge_2_solution_2!$C4620,products!$A:$A,0))</f>
        <v>10.74</v>
      </c>
      <c r="G4620">
        <f t="shared" si="72"/>
        <v>17.899999999999999</v>
      </c>
      <c r="H4620">
        <f t="shared" si="72"/>
        <v>10.74</v>
      </c>
    </row>
    <row r="4621" spans="1:8" x14ac:dyDescent="0.2">
      <c r="A4621" s="1">
        <v>3021</v>
      </c>
      <c r="B4621" s="3">
        <v>42608.800694444442</v>
      </c>
      <c r="C4621" t="s">
        <v>17</v>
      </c>
      <c r="D4621">
        <v>1</v>
      </c>
      <c r="E4621">
        <f>INDEX(products!B:B,MATCH(challenge_2_solution_2!$C4621,products!$A:$A,0))</f>
        <v>5.9</v>
      </c>
      <c r="F4621">
        <f>INDEX(products!C:C,MATCH(challenge_2_solution_2!$C4621,products!$A:$A,0))</f>
        <v>2.83</v>
      </c>
      <c r="G4621">
        <f t="shared" si="72"/>
        <v>5.9</v>
      </c>
      <c r="H4621">
        <f t="shared" si="72"/>
        <v>2.83</v>
      </c>
    </row>
    <row r="4622" spans="1:8" x14ac:dyDescent="0.2">
      <c r="A4622" s="1">
        <v>3021</v>
      </c>
      <c r="B4622" s="3">
        <v>42608.800694444442</v>
      </c>
      <c r="C4622" t="s">
        <v>95</v>
      </c>
      <c r="D4622">
        <v>1</v>
      </c>
      <c r="E4622">
        <f>INDEX(products!B:B,MATCH(challenge_2_solution_2!$C4622,products!$A:$A,0))</f>
        <v>17.899999999999999</v>
      </c>
      <c r="F4622">
        <f>INDEX(products!C:C,MATCH(challenge_2_solution_2!$C4622,products!$A:$A,0))</f>
        <v>4.3</v>
      </c>
      <c r="G4622">
        <f t="shared" si="72"/>
        <v>17.899999999999999</v>
      </c>
      <c r="H4622">
        <f t="shared" si="72"/>
        <v>4.3</v>
      </c>
    </row>
    <row r="4623" spans="1:8" x14ac:dyDescent="0.2">
      <c r="A4623" s="1">
        <v>3021</v>
      </c>
      <c r="B4623" s="3">
        <v>42608.800694444442</v>
      </c>
      <c r="C4623" t="s">
        <v>158</v>
      </c>
      <c r="D4623">
        <v>1</v>
      </c>
      <c r="E4623">
        <f>INDEX(products!B:B,MATCH(challenge_2_solution_2!$C4623,products!$A:$A,0))</f>
        <v>21.9</v>
      </c>
      <c r="F4623">
        <f>INDEX(products!C:C,MATCH(challenge_2_solution_2!$C4623,products!$A:$A,0))</f>
        <v>14.89</v>
      </c>
      <c r="G4623">
        <f t="shared" si="72"/>
        <v>21.9</v>
      </c>
      <c r="H4623">
        <f t="shared" si="72"/>
        <v>14.89</v>
      </c>
    </row>
    <row r="4624" spans="1:8" x14ac:dyDescent="0.2">
      <c r="A4624" s="1">
        <v>3022</v>
      </c>
      <c r="B4624" s="3">
        <v>42608.806250000001</v>
      </c>
      <c r="C4624" t="s">
        <v>12</v>
      </c>
      <c r="D4624">
        <v>1</v>
      </c>
      <c r="E4624">
        <f>INDEX(products!B:B,MATCH(challenge_2_solution_2!$C4624,products!$A:$A,0))</f>
        <v>5.2</v>
      </c>
      <c r="F4624">
        <f>INDEX(products!C:C,MATCH(challenge_2_solution_2!$C4624,products!$A:$A,0))</f>
        <v>3.07</v>
      </c>
      <c r="G4624">
        <f t="shared" si="72"/>
        <v>5.2</v>
      </c>
      <c r="H4624">
        <f t="shared" si="72"/>
        <v>3.07</v>
      </c>
    </row>
    <row r="4625" spans="1:8" x14ac:dyDescent="0.2">
      <c r="A4625" s="1">
        <v>3022</v>
      </c>
      <c r="B4625" s="3">
        <v>42608.806250000001</v>
      </c>
      <c r="C4625" t="s">
        <v>20</v>
      </c>
      <c r="D4625">
        <v>1</v>
      </c>
      <c r="E4625">
        <f>INDEX(products!B:B,MATCH(challenge_2_solution_2!$C4625,products!$A:$A,0))</f>
        <v>5.9</v>
      </c>
      <c r="F4625">
        <f>INDEX(products!C:C,MATCH(challenge_2_solution_2!$C4625,products!$A:$A,0))</f>
        <v>1.83</v>
      </c>
      <c r="G4625">
        <f t="shared" si="72"/>
        <v>5.9</v>
      </c>
      <c r="H4625">
        <f t="shared" si="72"/>
        <v>1.83</v>
      </c>
    </row>
    <row r="4626" spans="1:8" x14ac:dyDescent="0.2">
      <c r="A4626" s="1">
        <v>3022</v>
      </c>
      <c r="B4626" s="3">
        <v>42608.806250000001</v>
      </c>
      <c r="C4626" t="s">
        <v>17</v>
      </c>
      <c r="D4626">
        <v>1</v>
      </c>
      <c r="E4626">
        <f>INDEX(products!B:B,MATCH(challenge_2_solution_2!$C4626,products!$A:$A,0))</f>
        <v>5.9</v>
      </c>
      <c r="F4626">
        <f>INDEX(products!C:C,MATCH(challenge_2_solution_2!$C4626,products!$A:$A,0))</f>
        <v>2.83</v>
      </c>
      <c r="G4626">
        <f t="shared" si="72"/>
        <v>5.9</v>
      </c>
      <c r="H4626">
        <f t="shared" si="72"/>
        <v>2.83</v>
      </c>
    </row>
    <row r="4627" spans="1:8" x14ac:dyDescent="0.2">
      <c r="A4627" s="1">
        <v>3022</v>
      </c>
      <c r="B4627" s="3">
        <v>42608.806250000001</v>
      </c>
      <c r="C4627" t="s">
        <v>27</v>
      </c>
      <c r="D4627">
        <v>1</v>
      </c>
      <c r="E4627">
        <f>INDEX(products!B:B,MATCH(challenge_2_solution_2!$C4627,products!$A:$A,0))</f>
        <v>7.9</v>
      </c>
      <c r="F4627">
        <f>INDEX(products!C:C,MATCH(challenge_2_solution_2!$C4627,products!$A:$A,0))</f>
        <v>4.03</v>
      </c>
      <c r="G4627">
        <f t="shared" si="72"/>
        <v>7.9</v>
      </c>
      <c r="H4627">
        <f t="shared" si="72"/>
        <v>4.03</v>
      </c>
    </row>
    <row r="4628" spans="1:8" x14ac:dyDescent="0.2">
      <c r="A4628" s="1">
        <v>3022</v>
      </c>
      <c r="B4628" s="3">
        <v>42608.806250000001</v>
      </c>
      <c r="C4628" t="s">
        <v>29</v>
      </c>
      <c r="D4628">
        <v>1</v>
      </c>
      <c r="E4628">
        <f>INDEX(products!B:B,MATCH(challenge_2_solution_2!$C4628,products!$A:$A,0))</f>
        <v>7.9</v>
      </c>
      <c r="F4628">
        <f>INDEX(products!C:C,MATCH(challenge_2_solution_2!$C4628,products!$A:$A,0))</f>
        <v>4.5</v>
      </c>
      <c r="G4628">
        <f t="shared" si="72"/>
        <v>7.9</v>
      </c>
      <c r="H4628">
        <f t="shared" si="72"/>
        <v>4.5</v>
      </c>
    </row>
    <row r="4629" spans="1:8" x14ac:dyDescent="0.2">
      <c r="A4629" s="1">
        <v>3022</v>
      </c>
      <c r="B4629" s="3">
        <v>42608.806250000001</v>
      </c>
      <c r="C4629" t="s">
        <v>60</v>
      </c>
      <c r="D4629">
        <v>1</v>
      </c>
      <c r="E4629">
        <f>INDEX(products!B:B,MATCH(challenge_2_solution_2!$C4629,products!$A:$A,0))</f>
        <v>11.9</v>
      </c>
      <c r="F4629">
        <f>INDEX(products!C:C,MATCH(challenge_2_solution_2!$C4629,products!$A:$A,0))</f>
        <v>4.28</v>
      </c>
      <c r="G4629">
        <f t="shared" si="72"/>
        <v>11.9</v>
      </c>
      <c r="H4629">
        <f t="shared" si="72"/>
        <v>4.28</v>
      </c>
    </row>
    <row r="4630" spans="1:8" x14ac:dyDescent="0.2">
      <c r="A4630" s="1">
        <v>3022</v>
      </c>
      <c r="B4630" s="3">
        <v>42608.806250000001</v>
      </c>
      <c r="C4630" t="s">
        <v>69</v>
      </c>
      <c r="D4630">
        <v>1</v>
      </c>
      <c r="E4630">
        <f>INDEX(products!B:B,MATCH(challenge_2_solution_2!$C4630,products!$A:$A,0))</f>
        <v>11.9</v>
      </c>
      <c r="F4630">
        <f>INDEX(products!C:C,MATCH(challenge_2_solution_2!$C4630,products!$A:$A,0))</f>
        <v>2.86</v>
      </c>
      <c r="G4630">
        <f t="shared" si="72"/>
        <v>11.9</v>
      </c>
      <c r="H4630">
        <f t="shared" si="72"/>
        <v>2.86</v>
      </c>
    </row>
    <row r="4631" spans="1:8" x14ac:dyDescent="0.2">
      <c r="A4631" s="1">
        <v>3022</v>
      </c>
      <c r="B4631" s="3">
        <v>42608.806250000001</v>
      </c>
      <c r="C4631" t="s">
        <v>95</v>
      </c>
      <c r="D4631">
        <v>1</v>
      </c>
      <c r="E4631">
        <f>INDEX(products!B:B,MATCH(challenge_2_solution_2!$C4631,products!$A:$A,0))</f>
        <v>17.899999999999999</v>
      </c>
      <c r="F4631">
        <f>INDEX(products!C:C,MATCH(challenge_2_solution_2!$C4631,products!$A:$A,0))</f>
        <v>4.3</v>
      </c>
      <c r="G4631">
        <f t="shared" si="72"/>
        <v>17.899999999999999</v>
      </c>
      <c r="H4631">
        <f t="shared" si="72"/>
        <v>4.3</v>
      </c>
    </row>
    <row r="4632" spans="1:8" x14ac:dyDescent="0.2">
      <c r="A4632" s="1">
        <v>3022</v>
      </c>
      <c r="B4632" s="3">
        <v>42608.806250000001</v>
      </c>
      <c r="C4632" t="s">
        <v>108</v>
      </c>
      <c r="D4632">
        <v>1</v>
      </c>
      <c r="E4632">
        <f>INDEX(products!B:B,MATCH(challenge_2_solution_2!$C4632,products!$A:$A,0))</f>
        <v>17.899999999999999</v>
      </c>
      <c r="F4632">
        <f>INDEX(products!C:C,MATCH(challenge_2_solution_2!$C4632,products!$A:$A,0))</f>
        <v>10.38</v>
      </c>
      <c r="G4632">
        <f t="shared" si="72"/>
        <v>17.899999999999999</v>
      </c>
      <c r="H4632">
        <f t="shared" si="72"/>
        <v>10.38</v>
      </c>
    </row>
    <row r="4633" spans="1:8" x14ac:dyDescent="0.2">
      <c r="A4633" s="1">
        <v>3023</v>
      </c>
      <c r="B4633" s="3">
        <v>42608.823611111111</v>
      </c>
      <c r="C4633" t="s">
        <v>12</v>
      </c>
      <c r="D4633">
        <v>4</v>
      </c>
      <c r="E4633">
        <f>INDEX(products!B:B,MATCH(challenge_2_solution_2!$C4633,products!$A:$A,0))</f>
        <v>5.2</v>
      </c>
      <c r="F4633">
        <f>INDEX(products!C:C,MATCH(challenge_2_solution_2!$C4633,products!$A:$A,0))</f>
        <v>3.07</v>
      </c>
      <c r="G4633">
        <f t="shared" si="72"/>
        <v>20.8</v>
      </c>
      <c r="H4633">
        <f t="shared" si="72"/>
        <v>12.28</v>
      </c>
    </row>
    <row r="4634" spans="1:8" x14ac:dyDescent="0.2">
      <c r="A4634" s="1">
        <v>3023</v>
      </c>
      <c r="B4634" s="3">
        <v>42608.823611111111</v>
      </c>
      <c r="C4634" t="s">
        <v>14</v>
      </c>
      <c r="D4634">
        <v>2</v>
      </c>
      <c r="E4634">
        <f>INDEX(products!B:B,MATCH(challenge_2_solution_2!$C4634,products!$A:$A,0))</f>
        <v>5.9</v>
      </c>
      <c r="F4634">
        <f>INDEX(products!C:C,MATCH(challenge_2_solution_2!$C4634,products!$A:$A,0))</f>
        <v>2.36</v>
      </c>
      <c r="G4634">
        <f t="shared" si="72"/>
        <v>11.8</v>
      </c>
      <c r="H4634">
        <f t="shared" si="72"/>
        <v>4.72</v>
      </c>
    </row>
    <row r="4635" spans="1:8" x14ac:dyDescent="0.2">
      <c r="A4635" s="1">
        <v>3023</v>
      </c>
      <c r="B4635" s="3">
        <v>42608.823611111111</v>
      </c>
      <c r="C4635" t="s">
        <v>118</v>
      </c>
      <c r="D4635">
        <v>2</v>
      </c>
      <c r="E4635">
        <f>INDEX(products!B:B,MATCH(challenge_2_solution_2!$C4635,products!$A:$A,0))</f>
        <v>19.899999999999999</v>
      </c>
      <c r="F4635">
        <f>INDEX(products!C:C,MATCH(challenge_2_solution_2!$C4635,products!$A:$A,0))</f>
        <v>12.74</v>
      </c>
      <c r="G4635">
        <f t="shared" si="72"/>
        <v>39.799999999999997</v>
      </c>
      <c r="H4635">
        <f t="shared" si="72"/>
        <v>25.48</v>
      </c>
    </row>
    <row r="4636" spans="1:8" x14ac:dyDescent="0.2">
      <c r="A4636" s="1">
        <v>3023</v>
      </c>
      <c r="B4636" s="3">
        <v>42608.823611111111</v>
      </c>
      <c r="C4636" t="s">
        <v>119</v>
      </c>
      <c r="D4636">
        <v>1</v>
      </c>
      <c r="E4636">
        <f>INDEX(products!B:B,MATCH(challenge_2_solution_2!$C4636,products!$A:$A,0))</f>
        <v>19.899999999999999</v>
      </c>
      <c r="F4636">
        <f>INDEX(products!C:C,MATCH(challenge_2_solution_2!$C4636,products!$A:$A,0))</f>
        <v>7.16</v>
      </c>
      <c r="G4636">
        <f t="shared" si="72"/>
        <v>19.899999999999999</v>
      </c>
      <c r="H4636">
        <f t="shared" si="72"/>
        <v>7.16</v>
      </c>
    </row>
    <row r="4637" spans="1:8" x14ac:dyDescent="0.2">
      <c r="A4637" s="1">
        <v>3023</v>
      </c>
      <c r="B4637" s="3">
        <v>42608.823611111111</v>
      </c>
      <c r="C4637" t="s">
        <v>160</v>
      </c>
      <c r="D4637">
        <v>1</v>
      </c>
      <c r="E4637">
        <f>INDEX(products!B:B,MATCH(challenge_2_solution_2!$C4637,products!$A:$A,0))</f>
        <v>23.9</v>
      </c>
      <c r="F4637">
        <f>INDEX(products!C:C,MATCH(challenge_2_solution_2!$C4637,products!$A:$A,0))</f>
        <v>9.08</v>
      </c>
      <c r="G4637">
        <f t="shared" si="72"/>
        <v>23.9</v>
      </c>
      <c r="H4637">
        <f t="shared" si="72"/>
        <v>9.08</v>
      </c>
    </row>
    <row r="4638" spans="1:8" x14ac:dyDescent="0.2">
      <c r="A4638" s="1">
        <v>3024</v>
      </c>
      <c r="B4638" s="3">
        <v>42608.82916666667</v>
      </c>
      <c r="C4638" t="s">
        <v>5</v>
      </c>
      <c r="D4638">
        <v>2</v>
      </c>
      <c r="E4638">
        <f>INDEX(products!B:B,MATCH(challenge_2_solution_2!$C4638,products!$A:$A,0))</f>
        <v>1</v>
      </c>
      <c r="F4638">
        <f>INDEX(products!C:C,MATCH(challenge_2_solution_2!$C4638,products!$A:$A,0))</f>
        <v>0.31</v>
      </c>
      <c r="G4638">
        <f t="shared" si="72"/>
        <v>2</v>
      </c>
      <c r="H4638">
        <f t="shared" si="72"/>
        <v>0.62</v>
      </c>
    </row>
    <row r="4639" spans="1:8" x14ac:dyDescent="0.2">
      <c r="A4639" s="1">
        <v>3024</v>
      </c>
      <c r="B4639" s="3">
        <v>42608.82916666667</v>
      </c>
      <c r="C4639" t="s">
        <v>3</v>
      </c>
      <c r="D4639">
        <v>1</v>
      </c>
      <c r="E4639">
        <f>INDEX(products!B:B,MATCH(challenge_2_solution_2!$C4639,products!$A:$A,0))</f>
        <v>1</v>
      </c>
      <c r="F4639">
        <f>INDEX(products!C:C,MATCH(challenge_2_solution_2!$C4639,products!$A:$A,0))</f>
        <v>0.5</v>
      </c>
      <c r="G4639">
        <f t="shared" si="72"/>
        <v>1</v>
      </c>
      <c r="H4639">
        <f t="shared" si="72"/>
        <v>0.5</v>
      </c>
    </row>
    <row r="4640" spans="1:8" x14ac:dyDescent="0.2">
      <c r="A4640" s="1">
        <v>3024</v>
      </c>
      <c r="B4640" s="3">
        <v>42608.82916666667</v>
      </c>
      <c r="C4640" t="s">
        <v>8</v>
      </c>
      <c r="D4640">
        <v>6</v>
      </c>
      <c r="E4640">
        <f>INDEX(products!B:B,MATCH(challenge_2_solution_2!$C4640,products!$A:$A,0))</f>
        <v>1.6</v>
      </c>
      <c r="F4640">
        <f>INDEX(products!C:C,MATCH(challenge_2_solution_2!$C4640,products!$A:$A,0))</f>
        <v>0.77</v>
      </c>
      <c r="G4640">
        <f t="shared" si="72"/>
        <v>9.6000000000000014</v>
      </c>
      <c r="H4640">
        <f t="shared" si="72"/>
        <v>4.62</v>
      </c>
    </row>
    <row r="4641" spans="1:8" x14ac:dyDescent="0.2">
      <c r="A4641" s="1">
        <v>3024</v>
      </c>
      <c r="B4641" s="3">
        <v>42608.82916666667</v>
      </c>
      <c r="C4641" t="s">
        <v>17</v>
      </c>
      <c r="D4641">
        <v>2</v>
      </c>
      <c r="E4641">
        <f>INDEX(products!B:B,MATCH(challenge_2_solution_2!$C4641,products!$A:$A,0))</f>
        <v>5.9</v>
      </c>
      <c r="F4641">
        <f>INDEX(products!C:C,MATCH(challenge_2_solution_2!$C4641,products!$A:$A,0))</f>
        <v>2.83</v>
      </c>
      <c r="G4641">
        <f t="shared" si="72"/>
        <v>11.8</v>
      </c>
      <c r="H4641">
        <f t="shared" si="72"/>
        <v>5.66</v>
      </c>
    </row>
    <row r="4642" spans="1:8" x14ac:dyDescent="0.2">
      <c r="A4642" s="1">
        <v>3024</v>
      </c>
      <c r="B4642" s="3">
        <v>42608.82916666667</v>
      </c>
      <c r="C4642" t="s">
        <v>54</v>
      </c>
      <c r="D4642">
        <v>1</v>
      </c>
      <c r="E4642">
        <f>INDEX(products!B:B,MATCH(challenge_2_solution_2!$C4642,products!$A:$A,0))</f>
        <v>9.9</v>
      </c>
      <c r="F4642">
        <f>INDEX(products!C:C,MATCH(challenge_2_solution_2!$C4642,products!$A:$A,0))</f>
        <v>2.57</v>
      </c>
      <c r="G4642">
        <f t="shared" si="72"/>
        <v>9.9</v>
      </c>
      <c r="H4642">
        <f t="shared" si="72"/>
        <v>2.57</v>
      </c>
    </row>
    <row r="4643" spans="1:8" x14ac:dyDescent="0.2">
      <c r="A4643" s="1">
        <v>3024</v>
      </c>
      <c r="B4643" s="3">
        <v>42608.82916666667</v>
      </c>
      <c r="C4643" t="s">
        <v>91</v>
      </c>
      <c r="D4643">
        <v>1</v>
      </c>
      <c r="E4643">
        <f>INDEX(products!B:B,MATCH(challenge_2_solution_2!$C4643,products!$A:$A,0))</f>
        <v>17.899999999999999</v>
      </c>
      <c r="F4643">
        <f>INDEX(products!C:C,MATCH(challenge_2_solution_2!$C4643,products!$A:$A,0))</f>
        <v>6.44</v>
      </c>
      <c r="G4643">
        <f t="shared" si="72"/>
        <v>17.899999999999999</v>
      </c>
      <c r="H4643">
        <f t="shared" si="72"/>
        <v>6.44</v>
      </c>
    </row>
    <row r="4644" spans="1:8" x14ac:dyDescent="0.2">
      <c r="A4644" s="1">
        <v>3025</v>
      </c>
      <c r="B4644" s="3">
        <v>42608.859722222223</v>
      </c>
      <c r="C4644" t="s">
        <v>27</v>
      </c>
      <c r="D4644">
        <v>1</v>
      </c>
      <c r="E4644">
        <f>INDEX(products!B:B,MATCH(challenge_2_solution_2!$C4644,products!$A:$A,0))</f>
        <v>7.9</v>
      </c>
      <c r="F4644">
        <f>INDEX(products!C:C,MATCH(challenge_2_solution_2!$C4644,products!$A:$A,0))</f>
        <v>4.03</v>
      </c>
      <c r="G4644">
        <f t="shared" si="72"/>
        <v>7.9</v>
      </c>
      <c r="H4644">
        <f t="shared" si="72"/>
        <v>4.03</v>
      </c>
    </row>
    <row r="4645" spans="1:8" x14ac:dyDescent="0.2">
      <c r="A4645" s="1">
        <v>3025</v>
      </c>
      <c r="B4645" s="3">
        <v>42608.859722222223</v>
      </c>
      <c r="C4645" t="s">
        <v>30</v>
      </c>
      <c r="D4645">
        <v>1</v>
      </c>
      <c r="E4645">
        <f>INDEX(products!B:B,MATCH(challenge_2_solution_2!$C4645,products!$A:$A,0))</f>
        <v>7.9</v>
      </c>
      <c r="F4645">
        <f>INDEX(products!C:C,MATCH(challenge_2_solution_2!$C4645,products!$A:$A,0))</f>
        <v>4.66</v>
      </c>
      <c r="G4645">
        <f t="shared" si="72"/>
        <v>7.9</v>
      </c>
      <c r="H4645">
        <f t="shared" si="72"/>
        <v>4.66</v>
      </c>
    </row>
    <row r="4646" spans="1:8" x14ac:dyDescent="0.2">
      <c r="A4646" s="1">
        <v>3025</v>
      </c>
      <c r="B4646" s="3">
        <v>42608.859722222223</v>
      </c>
      <c r="C4646" t="s">
        <v>60</v>
      </c>
      <c r="D4646">
        <v>1</v>
      </c>
      <c r="E4646">
        <f>INDEX(products!B:B,MATCH(challenge_2_solution_2!$C4646,products!$A:$A,0))</f>
        <v>11.9</v>
      </c>
      <c r="F4646">
        <f>INDEX(products!C:C,MATCH(challenge_2_solution_2!$C4646,products!$A:$A,0))</f>
        <v>4.28</v>
      </c>
      <c r="G4646">
        <f t="shared" si="72"/>
        <v>11.9</v>
      </c>
      <c r="H4646">
        <f t="shared" si="72"/>
        <v>4.28</v>
      </c>
    </row>
    <row r="4647" spans="1:8" x14ac:dyDescent="0.2">
      <c r="A4647" s="1">
        <v>3026</v>
      </c>
      <c r="B4647" s="3">
        <v>42608.866666666669</v>
      </c>
      <c r="C4647" t="s">
        <v>12</v>
      </c>
      <c r="D4647">
        <v>1</v>
      </c>
      <c r="E4647">
        <f>INDEX(products!B:B,MATCH(challenge_2_solution_2!$C4647,products!$A:$A,0))</f>
        <v>5.2</v>
      </c>
      <c r="F4647">
        <f>INDEX(products!C:C,MATCH(challenge_2_solution_2!$C4647,products!$A:$A,0))</f>
        <v>3.07</v>
      </c>
      <c r="G4647">
        <f t="shared" si="72"/>
        <v>5.2</v>
      </c>
      <c r="H4647">
        <f t="shared" si="72"/>
        <v>3.07</v>
      </c>
    </row>
    <row r="4648" spans="1:8" x14ac:dyDescent="0.2">
      <c r="A4648" s="1">
        <v>3026</v>
      </c>
      <c r="B4648" s="3">
        <v>42608.866666666669</v>
      </c>
      <c r="C4648" t="s">
        <v>14</v>
      </c>
      <c r="D4648">
        <v>1</v>
      </c>
      <c r="E4648">
        <f>INDEX(products!B:B,MATCH(challenge_2_solution_2!$C4648,products!$A:$A,0))</f>
        <v>5.9</v>
      </c>
      <c r="F4648">
        <f>INDEX(products!C:C,MATCH(challenge_2_solution_2!$C4648,products!$A:$A,0))</f>
        <v>2.36</v>
      </c>
      <c r="G4648">
        <f t="shared" si="72"/>
        <v>5.9</v>
      </c>
      <c r="H4648">
        <f t="shared" si="72"/>
        <v>2.36</v>
      </c>
    </row>
    <row r="4649" spans="1:8" x14ac:dyDescent="0.2">
      <c r="A4649" s="1">
        <v>3026</v>
      </c>
      <c r="B4649" s="3">
        <v>42608.866666666669</v>
      </c>
      <c r="C4649" t="s">
        <v>78</v>
      </c>
      <c r="D4649">
        <v>1</v>
      </c>
      <c r="E4649">
        <f>INDEX(products!B:B,MATCH(challenge_2_solution_2!$C4649,products!$A:$A,0))</f>
        <v>11.9</v>
      </c>
      <c r="F4649">
        <f>INDEX(products!C:C,MATCH(challenge_2_solution_2!$C4649,products!$A:$A,0))</f>
        <v>7.26</v>
      </c>
      <c r="G4649">
        <f t="shared" si="72"/>
        <v>11.9</v>
      </c>
      <c r="H4649">
        <f t="shared" si="72"/>
        <v>7.26</v>
      </c>
    </row>
    <row r="4650" spans="1:8" x14ac:dyDescent="0.2">
      <c r="A4650" s="1">
        <v>3026</v>
      </c>
      <c r="B4650" s="3">
        <v>42608.866666666669</v>
      </c>
      <c r="C4650" t="s">
        <v>113</v>
      </c>
      <c r="D4650">
        <v>1</v>
      </c>
      <c r="E4650">
        <f>INDEX(products!B:B,MATCH(challenge_2_solution_2!$C4650,products!$A:$A,0))</f>
        <v>17.899999999999999</v>
      </c>
      <c r="F4650">
        <f>INDEX(products!C:C,MATCH(challenge_2_solution_2!$C4650,products!$A:$A,0))</f>
        <v>10.199999999999999</v>
      </c>
      <c r="G4650">
        <f t="shared" si="72"/>
        <v>17.899999999999999</v>
      </c>
      <c r="H4650">
        <f t="shared" si="72"/>
        <v>10.199999999999999</v>
      </c>
    </row>
    <row r="4651" spans="1:8" x14ac:dyDescent="0.2">
      <c r="A4651" s="1">
        <v>3026</v>
      </c>
      <c r="B4651" s="3">
        <v>42608.866666666669</v>
      </c>
      <c r="C4651" t="s">
        <v>141</v>
      </c>
      <c r="D4651">
        <v>1</v>
      </c>
      <c r="E4651">
        <f>INDEX(products!B:B,MATCH(challenge_2_solution_2!$C4651,products!$A:$A,0))</f>
        <v>19.899999999999999</v>
      </c>
      <c r="F4651">
        <f>INDEX(products!C:C,MATCH(challenge_2_solution_2!$C4651,products!$A:$A,0))</f>
        <v>7.56</v>
      </c>
      <c r="G4651">
        <f t="shared" si="72"/>
        <v>19.899999999999999</v>
      </c>
      <c r="H4651">
        <f t="shared" si="72"/>
        <v>7.56</v>
      </c>
    </row>
    <row r="4652" spans="1:8" x14ac:dyDescent="0.2">
      <c r="A4652" s="1">
        <v>3027</v>
      </c>
      <c r="B4652" s="3">
        <v>42608.890277777777</v>
      </c>
      <c r="C4652" t="s">
        <v>12</v>
      </c>
      <c r="D4652">
        <v>1</v>
      </c>
      <c r="E4652">
        <f>INDEX(products!B:B,MATCH(challenge_2_solution_2!$C4652,products!$A:$A,0))</f>
        <v>5.2</v>
      </c>
      <c r="F4652">
        <f>INDEX(products!C:C,MATCH(challenge_2_solution_2!$C4652,products!$A:$A,0))</f>
        <v>3.07</v>
      </c>
      <c r="G4652">
        <f t="shared" si="72"/>
        <v>5.2</v>
      </c>
      <c r="H4652">
        <f t="shared" si="72"/>
        <v>3.07</v>
      </c>
    </row>
    <row r="4653" spans="1:8" x14ac:dyDescent="0.2">
      <c r="A4653" s="1">
        <v>3027</v>
      </c>
      <c r="B4653" s="3">
        <v>42608.890277777777</v>
      </c>
      <c r="C4653" t="s">
        <v>14</v>
      </c>
      <c r="D4653">
        <v>1</v>
      </c>
      <c r="E4653">
        <f>INDEX(products!B:B,MATCH(challenge_2_solution_2!$C4653,products!$A:$A,0))</f>
        <v>5.9</v>
      </c>
      <c r="F4653">
        <f>INDEX(products!C:C,MATCH(challenge_2_solution_2!$C4653,products!$A:$A,0))</f>
        <v>2.36</v>
      </c>
      <c r="G4653">
        <f t="shared" si="72"/>
        <v>5.9</v>
      </c>
      <c r="H4653">
        <f t="shared" si="72"/>
        <v>2.36</v>
      </c>
    </row>
    <row r="4654" spans="1:8" x14ac:dyDescent="0.2">
      <c r="A4654" s="1">
        <v>3027</v>
      </c>
      <c r="B4654" s="3">
        <v>42608.890277777777</v>
      </c>
      <c r="C4654" t="s">
        <v>33</v>
      </c>
      <c r="D4654">
        <v>1</v>
      </c>
      <c r="E4654">
        <f>INDEX(products!B:B,MATCH(challenge_2_solution_2!$C4654,products!$A:$A,0))</f>
        <v>7.9</v>
      </c>
      <c r="F4654">
        <f>INDEX(products!C:C,MATCH(challenge_2_solution_2!$C4654,products!$A:$A,0))</f>
        <v>2.21</v>
      </c>
      <c r="G4654">
        <f t="shared" si="72"/>
        <v>7.9</v>
      </c>
      <c r="H4654">
        <f t="shared" si="72"/>
        <v>2.21</v>
      </c>
    </row>
    <row r="4655" spans="1:8" x14ac:dyDescent="0.2">
      <c r="A4655" s="1">
        <v>3027</v>
      </c>
      <c r="B4655" s="3">
        <v>42608.890277777777</v>
      </c>
      <c r="C4655" t="s">
        <v>118</v>
      </c>
      <c r="D4655">
        <v>1</v>
      </c>
      <c r="E4655">
        <f>INDEX(products!B:B,MATCH(challenge_2_solution_2!$C4655,products!$A:$A,0))</f>
        <v>19.899999999999999</v>
      </c>
      <c r="F4655">
        <f>INDEX(products!C:C,MATCH(challenge_2_solution_2!$C4655,products!$A:$A,0))</f>
        <v>12.74</v>
      </c>
      <c r="G4655">
        <f t="shared" si="72"/>
        <v>19.899999999999999</v>
      </c>
      <c r="H4655">
        <f t="shared" si="72"/>
        <v>12.74</v>
      </c>
    </row>
    <row r="4656" spans="1:8" x14ac:dyDescent="0.2">
      <c r="A4656" s="1">
        <v>3028</v>
      </c>
      <c r="B4656" s="3">
        <v>42608.895138888889</v>
      </c>
      <c r="C4656" t="s">
        <v>8</v>
      </c>
      <c r="D4656">
        <v>1</v>
      </c>
      <c r="E4656">
        <f>INDEX(products!B:B,MATCH(challenge_2_solution_2!$C4656,products!$A:$A,0))</f>
        <v>1.6</v>
      </c>
      <c r="F4656">
        <f>INDEX(products!C:C,MATCH(challenge_2_solution_2!$C4656,products!$A:$A,0))</f>
        <v>0.77</v>
      </c>
      <c r="G4656">
        <f t="shared" si="72"/>
        <v>1.6</v>
      </c>
      <c r="H4656">
        <f t="shared" si="72"/>
        <v>0.77</v>
      </c>
    </row>
    <row r="4657" spans="1:8" x14ac:dyDescent="0.2">
      <c r="A4657" s="1">
        <v>3028</v>
      </c>
      <c r="B4657" s="3">
        <v>42608.895138888889</v>
      </c>
      <c r="C4657" t="s">
        <v>14</v>
      </c>
      <c r="D4657">
        <v>1</v>
      </c>
      <c r="E4657">
        <f>INDEX(products!B:B,MATCH(challenge_2_solution_2!$C4657,products!$A:$A,0))</f>
        <v>5.9</v>
      </c>
      <c r="F4657">
        <f>INDEX(products!C:C,MATCH(challenge_2_solution_2!$C4657,products!$A:$A,0))</f>
        <v>2.36</v>
      </c>
      <c r="G4657">
        <f t="shared" si="72"/>
        <v>5.9</v>
      </c>
      <c r="H4657">
        <f t="shared" si="72"/>
        <v>2.36</v>
      </c>
    </row>
    <row r="4658" spans="1:8" x14ac:dyDescent="0.2">
      <c r="A4658" s="1">
        <v>3028</v>
      </c>
      <c r="B4658" s="3">
        <v>42608.895138888889</v>
      </c>
      <c r="C4658" t="s">
        <v>51</v>
      </c>
      <c r="D4658">
        <v>1</v>
      </c>
      <c r="E4658">
        <f>INDEX(products!B:B,MATCH(challenge_2_solution_2!$C4658,products!$A:$A,0))</f>
        <v>9.9</v>
      </c>
      <c r="F4658">
        <f>INDEX(products!C:C,MATCH(challenge_2_solution_2!$C4658,products!$A:$A,0))</f>
        <v>3.07</v>
      </c>
      <c r="G4658">
        <f t="shared" si="72"/>
        <v>9.9</v>
      </c>
      <c r="H4658">
        <f t="shared" si="72"/>
        <v>3.07</v>
      </c>
    </row>
    <row r="4659" spans="1:8" x14ac:dyDescent="0.2">
      <c r="A4659" s="1">
        <v>3028</v>
      </c>
      <c r="B4659" s="3">
        <v>42608.895138888889</v>
      </c>
      <c r="C4659" t="s">
        <v>93</v>
      </c>
      <c r="D4659">
        <v>1</v>
      </c>
      <c r="E4659">
        <f>INDEX(products!B:B,MATCH(challenge_2_solution_2!$C4659,products!$A:$A,0))</f>
        <v>17.899999999999999</v>
      </c>
      <c r="F4659">
        <f>INDEX(products!C:C,MATCH(challenge_2_solution_2!$C4659,products!$A:$A,0))</f>
        <v>6.8</v>
      </c>
      <c r="G4659">
        <f t="shared" si="72"/>
        <v>17.899999999999999</v>
      </c>
      <c r="H4659">
        <f t="shared" si="72"/>
        <v>6.8</v>
      </c>
    </row>
    <row r="4660" spans="1:8" x14ac:dyDescent="0.2">
      <c r="A4660" s="1">
        <v>3029</v>
      </c>
      <c r="B4660" s="3">
        <v>42609.71597222222</v>
      </c>
      <c r="C4660" t="s">
        <v>7</v>
      </c>
      <c r="D4660">
        <v>1</v>
      </c>
      <c r="E4660">
        <f>INDEX(products!B:B,MATCH(challenge_2_solution_2!$C4660,products!$A:$A,0))</f>
        <v>1</v>
      </c>
      <c r="F4660">
        <f>INDEX(products!C:C,MATCH(challenge_2_solution_2!$C4660,products!$A:$A,0))</f>
        <v>0.68</v>
      </c>
      <c r="G4660">
        <f t="shared" si="72"/>
        <v>1</v>
      </c>
      <c r="H4660">
        <f t="shared" si="72"/>
        <v>0.68</v>
      </c>
    </row>
    <row r="4661" spans="1:8" x14ac:dyDescent="0.2">
      <c r="A4661" s="1">
        <v>3029</v>
      </c>
      <c r="B4661" s="3">
        <v>42609.71597222222</v>
      </c>
      <c r="C4661" t="s">
        <v>6</v>
      </c>
      <c r="D4661">
        <v>1</v>
      </c>
      <c r="E4661">
        <f>INDEX(products!B:B,MATCH(challenge_2_solution_2!$C4661,products!$A:$A,0))</f>
        <v>1</v>
      </c>
      <c r="F4661">
        <f>INDEX(products!C:C,MATCH(challenge_2_solution_2!$C4661,products!$A:$A,0))</f>
        <v>0.31</v>
      </c>
      <c r="G4661">
        <f t="shared" si="72"/>
        <v>1</v>
      </c>
      <c r="H4661">
        <f t="shared" si="72"/>
        <v>0.31</v>
      </c>
    </row>
    <row r="4662" spans="1:8" x14ac:dyDescent="0.2">
      <c r="A4662" s="1">
        <v>3029</v>
      </c>
      <c r="B4662" s="3">
        <v>42609.71597222222</v>
      </c>
      <c r="C4662" t="s">
        <v>4</v>
      </c>
      <c r="D4662">
        <v>1</v>
      </c>
      <c r="E4662">
        <f>INDEX(products!B:B,MATCH(challenge_2_solution_2!$C4662,products!$A:$A,0))</f>
        <v>1</v>
      </c>
      <c r="F4662">
        <f>INDEX(products!C:C,MATCH(challenge_2_solution_2!$C4662,products!$A:$A,0))</f>
        <v>0.61</v>
      </c>
      <c r="G4662">
        <f t="shared" si="72"/>
        <v>1</v>
      </c>
      <c r="H4662">
        <f t="shared" si="72"/>
        <v>0.61</v>
      </c>
    </row>
    <row r="4663" spans="1:8" x14ac:dyDescent="0.2">
      <c r="A4663" s="1">
        <v>3029</v>
      </c>
      <c r="B4663" s="3">
        <v>42609.71597222222</v>
      </c>
      <c r="C4663" t="s">
        <v>5</v>
      </c>
      <c r="D4663">
        <v>1</v>
      </c>
      <c r="E4663">
        <f>INDEX(products!B:B,MATCH(challenge_2_solution_2!$C4663,products!$A:$A,0))</f>
        <v>1</v>
      </c>
      <c r="F4663">
        <f>INDEX(products!C:C,MATCH(challenge_2_solution_2!$C4663,products!$A:$A,0))</f>
        <v>0.31</v>
      </c>
      <c r="G4663">
        <f t="shared" si="72"/>
        <v>1</v>
      </c>
      <c r="H4663">
        <f t="shared" si="72"/>
        <v>0.31</v>
      </c>
    </row>
    <row r="4664" spans="1:8" x14ac:dyDescent="0.2">
      <c r="A4664" s="1">
        <v>3029</v>
      </c>
      <c r="B4664" s="3">
        <v>42609.71597222222</v>
      </c>
      <c r="C4664" t="s">
        <v>8</v>
      </c>
      <c r="D4664">
        <v>4</v>
      </c>
      <c r="E4664">
        <f>INDEX(products!B:B,MATCH(challenge_2_solution_2!$C4664,products!$A:$A,0))</f>
        <v>1.6</v>
      </c>
      <c r="F4664">
        <f>INDEX(products!C:C,MATCH(challenge_2_solution_2!$C4664,products!$A:$A,0))</f>
        <v>0.77</v>
      </c>
      <c r="G4664">
        <f t="shared" si="72"/>
        <v>6.4</v>
      </c>
      <c r="H4664">
        <f t="shared" si="72"/>
        <v>3.08</v>
      </c>
    </row>
    <row r="4665" spans="1:8" x14ac:dyDescent="0.2">
      <c r="A4665" s="1">
        <v>3029</v>
      </c>
      <c r="B4665" s="3">
        <v>42609.71597222222</v>
      </c>
      <c r="C4665" t="s">
        <v>12</v>
      </c>
      <c r="D4665">
        <v>1</v>
      </c>
      <c r="E4665">
        <f>INDEX(products!B:B,MATCH(challenge_2_solution_2!$C4665,products!$A:$A,0))</f>
        <v>5.2</v>
      </c>
      <c r="F4665">
        <f>INDEX(products!C:C,MATCH(challenge_2_solution_2!$C4665,products!$A:$A,0))</f>
        <v>3.07</v>
      </c>
      <c r="G4665">
        <f t="shared" si="72"/>
        <v>5.2</v>
      </c>
      <c r="H4665">
        <f t="shared" si="72"/>
        <v>3.07</v>
      </c>
    </row>
    <row r="4666" spans="1:8" x14ac:dyDescent="0.2">
      <c r="A4666" s="1">
        <v>3029</v>
      </c>
      <c r="B4666" s="3">
        <v>42609.71597222222</v>
      </c>
      <c r="C4666" t="s">
        <v>17</v>
      </c>
      <c r="D4666">
        <v>1</v>
      </c>
      <c r="E4666">
        <f>INDEX(products!B:B,MATCH(challenge_2_solution_2!$C4666,products!$A:$A,0))</f>
        <v>5.9</v>
      </c>
      <c r="F4666">
        <f>INDEX(products!C:C,MATCH(challenge_2_solution_2!$C4666,products!$A:$A,0))</f>
        <v>2.83</v>
      </c>
      <c r="G4666">
        <f t="shared" si="72"/>
        <v>5.9</v>
      </c>
      <c r="H4666">
        <f t="shared" si="72"/>
        <v>2.83</v>
      </c>
    </row>
    <row r="4667" spans="1:8" x14ac:dyDescent="0.2">
      <c r="A4667" s="1">
        <v>3029</v>
      </c>
      <c r="B4667" s="3">
        <v>42609.71597222222</v>
      </c>
      <c r="C4667" t="s">
        <v>15</v>
      </c>
      <c r="D4667">
        <v>1</v>
      </c>
      <c r="E4667">
        <f>INDEX(products!B:B,MATCH(challenge_2_solution_2!$C4667,products!$A:$A,0))</f>
        <v>5.9</v>
      </c>
      <c r="F4667">
        <f>INDEX(products!C:C,MATCH(challenge_2_solution_2!$C4667,products!$A:$A,0))</f>
        <v>3.07</v>
      </c>
      <c r="G4667">
        <f t="shared" si="72"/>
        <v>5.9</v>
      </c>
      <c r="H4667">
        <f t="shared" si="72"/>
        <v>3.07</v>
      </c>
    </row>
    <row r="4668" spans="1:8" x14ac:dyDescent="0.2">
      <c r="A4668" s="1">
        <v>3029</v>
      </c>
      <c r="B4668" s="3">
        <v>42609.71597222222</v>
      </c>
      <c r="C4668" t="s">
        <v>43</v>
      </c>
      <c r="D4668">
        <v>1</v>
      </c>
      <c r="E4668">
        <f>INDEX(products!B:B,MATCH(challenge_2_solution_2!$C4668,products!$A:$A,0))</f>
        <v>7.9</v>
      </c>
      <c r="F4668">
        <f>INDEX(products!C:C,MATCH(challenge_2_solution_2!$C4668,products!$A:$A,0))</f>
        <v>2.92</v>
      </c>
      <c r="G4668">
        <f t="shared" si="72"/>
        <v>7.9</v>
      </c>
      <c r="H4668">
        <f t="shared" si="72"/>
        <v>2.92</v>
      </c>
    </row>
    <row r="4669" spans="1:8" x14ac:dyDescent="0.2">
      <c r="A4669" s="1">
        <v>3029</v>
      </c>
      <c r="B4669" s="3">
        <v>42609.71597222222</v>
      </c>
      <c r="C4669" t="s">
        <v>40</v>
      </c>
      <c r="D4669">
        <v>1</v>
      </c>
      <c r="E4669">
        <f>INDEX(products!B:B,MATCH(challenge_2_solution_2!$C4669,products!$A:$A,0))</f>
        <v>7.9</v>
      </c>
      <c r="F4669">
        <f>INDEX(products!C:C,MATCH(challenge_2_solution_2!$C4669,products!$A:$A,0))</f>
        <v>2.92</v>
      </c>
      <c r="G4669">
        <f t="shared" si="72"/>
        <v>7.9</v>
      </c>
      <c r="H4669">
        <f t="shared" si="72"/>
        <v>2.92</v>
      </c>
    </row>
    <row r="4670" spans="1:8" x14ac:dyDescent="0.2">
      <c r="A4670" s="1">
        <v>3029</v>
      </c>
      <c r="B4670" s="3">
        <v>42609.71597222222</v>
      </c>
      <c r="C4670" t="s">
        <v>28</v>
      </c>
      <c r="D4670">
        <v>1</v>
      </c>
      <c r="E4670">
        <f>INDEX(products!B:B,MATCH(challenge_2_solution_2!$C4670,products!$A:$A,0))</f>
        <v>7.9</v>
      </c>
      <c r="F4670">
        <f>INDEX(products!C:C,MATCH(challenge_2_solution_2!$C4670,products!$A:$A,0))</f>
        <v>2.4500000000000002</v>
      </c>
      <c r="G4670">
        <f t="shared" si="72"/>
        <v>7.9</v>
      </c>
      <c r="H4670">
        <f t="shared" si="72"/>
        <v>2.4500000000000002</v>
      </c>
    </row>
    <row r="4671" spans="1:8" x14ac:dyDescent="0.2">
      <c r="A4671" s="1">
        <v>3029</v>
      </c>
      <c r="B4671" s="3">
        <v>42609.71597222222</v>
      </c>
      <c r="C4671" t="s">
        <v>61</v>
      </c>
      <c r="D4671">
        <v>1</v>
      </c>
      <c r="E4671">
        <f>INDEX(products!B:B,MATCH(challenge_2_solution_2!$C4671,products!$A:$A,0))</f>
        <v>11.9</v>
      </c>
      <c r="F4671">
        <f>INDEX(products!C:C,MATCH(challenge_2_solution_2!$C4671,products!$A:$A,0))</f>
        <v>7.74</v>
      </c>
      <c r="G4671">
        <f t="shared" si="72"/>
        <v>11.9</v>
      </c>
      <c r="H4671">
        <f t="shared" si="72"/>
        <v>7.74</v>
      </c>
    </row>
    <row r="4672" spans="1:8" x14ac:dyDescent="0.2">
      <c r="A4672" s="1">
        <v>3029</v>
      </c>
      <c r="B4672" s="3">
        <v>42609.71597222222</v>
      </c>
      <c r="C4672" t="s">
        <v>69</v>
      </c>
      <c r="D4672">
        <v>1</v>
      </c>
      <c r="E4672">
        <f>INDEX(products!B:B,MATCH(challenge_2_solution_2!$C4672,products!$A:$A,0))</f>
        <v>11.9</v>
      </c>
      <c r="F4672">
        <f>INDEX(products!C:C,MATCH(challenge_2_solution_2!$C4672,products!$A:$A,0))</f>
        <v>2.86</v>
      </c>
      <c r="G4672">
        <f t="shared" si="72"/>
        <v>11.9</v>
      </c>
      <c r="H4672">
        <f t="shared" si="72"/>
        <v>2.86</v>
      </c>
    </row>
    <row r="4673" spans="1:8" x14ac:dyDescent="0.2">
      <c r="A4673" s="1">
        <v>3029</v>
      </c>
      <c r="B4673" s="3">
        <v>42609.71597222222</v>
      </c>
      <c r="C4673" t="s">
        <v>86</v>
      </c>
      <c r="D4673">
        <v>1</v>
      </c>
      <c r="E4673">
        <f>INDEX(products!B:B,MATCH(challenge_2_solution_2!$C4673,products!$A:$A,0))</f>
        <v>15.9</v>
      </c>
      <c r="F4673">
        <f>INDEX(products!C:C,MATCH(challenge_2_solution_2!$C4673,products!$A:$A,0))</f>
        <v>5.57</v>
      </c>
      <c r="G4673">
        <f t="shared" si="72"/>
        <v>15.9</v>
      </c>
      <c r="H4673">
        <f t="shared" si="72"/>
        <v>5.57</v>
      </c>
    </row>
    <row r="4674" spans="1:8" x14ac:dyDescent="0.2">
      <c r="A4674" s="1">
        <v>3029</v>
      </c>
      <c r="B4674" s="3">
        <v>42609.71597222222</v>
      </c>
      <c r="C4674" t="s">
        <v>95</v>
      </c>
      <c r="D4674">
        <v>1</v>
      </c>
      <c r="E4674">
        <f>INDEX(products!B:B,MATCH(challenge_2_solution_2!$C4674,products!$A:$A,0))</f>
        <v>17.899999999999999</v>
      </c>
      <c r="F4674">
        <f>INDEX(products!C:C,MATCH(challenge_2_solution_2!$C4674,products!$A:$A,0))</f>
        <v>4.3</v>
      </c>
      <c r="G4674">
        <f t="shared" si="72"/>
        <v>17.899999999999999</v>
      </c>
      <c r="H4674">
        <f t="shared" si="72"/>
        <v>4.3</v>
      </c>
    </row>
    <row r="4675" spans="1:8" x14ac:dyDescent="0.2">
      <c r="A4675" s="1">
        <v>3030</v>
      </c>
      <c r="B4675" s="3">
        <v>42609.806944444441</v>
      </c>
      <c r="C4675" t="s">
        <v>14</v>
      </c>
      <c r="D4675">
        <v>1</v>
      </c>
      <c r="E4675">
        <f>INDEX(products!B:B,MATCH(challenge_2_solution_2!$C4675,products!$A:$A,0))</f>
        <v>5.9</v>
      </c>
      <c r="F4675">
        <f>INDEX(products!C:C,MATCH(challenge_2_solution_2!$C4675,products!$A:$A,0))</f>
        <v>2.36</v>
      </c>
      <c r="G4675">
        <f t="shared" ref="G4675:H4738" si="73">$D4675*E4675</f>
        <v>5.9</v>
      </c>
      <c r="H4675">
        <f t="shared" si="73"/>
        <v>2.36</v>
      </c>
    </row>
    <row r="4676" spans="1:8" x14ac:dyDescent="0.2">
      <c r="A4676" s="1">
        <v>3030</v>
      </c>
      <c r="B4676" s="3">
        <v>42609.806944444441</v>
      </c>
      <c r="C4676" t="s">
        <v>15</v>
      </c>
      <c r="D4676">
        <v>1</v>
      </c>
      <c r="E4676">
        <f>INDEX(products!B:B,MATCH(challenge_2_solution_2!$C4676,products!$A:$A,0))</f>
        <v>5.9</v>
      </c>
      <c r="F4676">
        <f>INDEX(products!C:C,MATCH(challenge_2_solution_2!$C4676,products!$A:$A,0))</f>
        <v>3.07</v>
      </c>
      <c r="G4676">
        <f t="shared" si="73"/>
        <v>5.9</v>
      </c>
      <c r="H4676">
        <f t="shared" si="73"/>
        <v>3.07</v>
      </c>
    </row>
    <row r="4677" spans="1:8" x14ac:dyDescent="0.2">
      <c r="A4677" s="1">
        <v>3030</v>
      </c>
      <c r="B4677" s="3">
        <v>42609.806944444441</v>
      </c>
      <c r="C4677" t="s">
        <v>61</v>
      </c>
      <c r="D4677">
        <v>1</v>
      </c>
      <c r="E4677">
        <f>INDEX(products!B:B,MATCH(challenge_2_solution_2!$C4677,products!$A:$A,0))</f>
        <v>11.9</v>
      </c>
      <c r="F4677">
        <f>INDEX(products!C:C,MATCH(challenge_2_solution_2!$C4677,products!$A:$A,0))</f>
        <v>7.74</v>
      </c>
      <c r="G4677">
        <f t="shared" si="73"/>
        <v>11.9</v>
      </c>
      <c r="H4677">
        <f t="shared" si="73"/>
        <v>7.74</v>
      </c>
    </row>
    <row r="4678" spans="1:8" x14ac:dyDescent="0.2">
      <c r="A4678" s="1">
        <v>3030</v>
      </c>
      <c r="B4678" s="3">
        <v>42609.806944444441</v>
      </c>
      <c r="C4678" t="s">
        <v>148</v>
      </c>
      <c r="D4678">
        <v>1</v>
      </c>
      <c r="E4678">
        <f>INDEX(products!B:B,MATCH(challenge_2_solution_2!$C4678,products!$A:$A,0))</f>
        <v>19.899999999999999</v>
      </c>
      <c r="F4678">
        <f>INDEX(products!C:C,MATCH(challenge_2_solution_2!$C4678,products!$A:$A,0))</f>
        <v>4.58</v>
      </c>
      <c r="G4678">
        <f t="shared" si="73"/>
        <v>19.899999999999999</v>
      </c>
      <c r="H4678">
        <f t="shared" si="73"/>
        <v>4.58</v>
      </c>
    </row>
    <row r="4679" spans="1:8" x14ac:dyDescent="0.2">
      <c r="A4679" s="1">
        <v>3030</v>
      </c>
      <c r="B4679" s="3">
        <v>42609.806944444441</v>
      </c>
      <c r="C4679" t="s">
        <v>146</v>
      </c>
      <c r="D4679">
        <v>1</v>
      </c>
      <c r="E4679">
        <f>INDEX(products!B:B,MATCH(challenge_2_solution_2!$C4679,products!$A:$A,0))</f>
        <v>19.899999999999999</v>
      </c>
      <c r="F4679">
        <f>INDEX(products!C:C,MATCH(challenge_2_solution_2!$C4679,products!$A:$A,0))</f>
        <v>5.77</v>
      </c>
      <c r="G4679">
        <f t="shared" si="73"/>
        <v>19.899999999999999</v>
      </c>
      <c r="H4679">
        <f t="shared" si="73"/>
        <v>5.77</v>
      </c>
    </row>
    <row r="4680" spans="1:8" x14ac:dyDescent="0.2">
      <c r="A4680" s="1">
        <v>3031</v>
      </c>
      <c r="B4680" s="3">
        <v>42609.834722222222</v>
      </c>
      <c r="C4680" t="s">
        <v>5</v>
      </c>
      <c r="D4680">
        <v>1</v>
      </c>
      <c r="E4680">
        <f>INDEX(products!B:B,MATCH(challenge_2_solution_2!$C4680,products!$A:$A,0))</f>
        <v>1</v>
      </c>
      <c r="F4680">
        <f>INDEX(products!C:C,MATCH(challenge_2_solution_2!$C4680,products!$A:$A,0))</f>
        <v>0.31</v>
      </c>
      <c r="G4680">
        <f t="shared" si="73"/>
        <v>1</v>
      </c>
      <c r="H4680">
        <f t="shared" si="73"/>
        <v>0.31</v>
      </c>
    </row>
    <row r="4681" spans="1:8" x14ac:dyDescent="0.2">
      <c r="A4681" s="1">
        <v>3031</v>
      </c>
      <c r="B4681" s="3">
        <v>42609.834722222222</v>
      </c>
      <c r="C4681" t="s">
        <v>12</v>
      </c>
      <c r="D4681">
        <v>1</v>
      </c>
      <c r="E4681">
        <f>INDEX(products!B:B,MATCH(challenge_2_solution_2!$C4681,products!$A:$A,0))</f>
        <v>5.2</v>
      </c>
      <c r="F4681">
        <f>INDEX(products!C:C,MATCH(challenge_2_solution_2!$C4681,products!$A:$A,0))</f>
        <v>3.07</v>
      </c>
      <c r="G4681">
        <f t="shared" si="73"/>
        <v>5.2</v>
      </c>
      <c r="H4681">
        <f t="shared" si="73"/>
        <v>3.07</v>
      </c>
    </row>
    <row r="4682" spans="1:8" x14ac:dyDescent="0.2">
      <c r="A4682" s="1">
        <v>3031</v>
      </c>
      <c r="B4682" s="3">
        <v>42609.834722222222</v>
      </c>
      <c r="C4682" t="s">
        <v>17</v>
      </c>
      <c r="D4682">
        <v>1</v>
      </c>
      <c r="E4682">
        <f>INDEX(products!B:B,MATCH(challenge_2_solution_2!$C4682,products!$A:$A,0))</f>
        <v>5.9</v>
      </c>
      <c r="F4682">
        <f>INDEX(products!C:C,MATCH(challenge_2_solution_2!$C4682,products!$A:$A,0))</f>
        <v>2.83</v>
      </c>
      <c r="G4682">
        <f t="shared" si="73"/>
        <v>5.9</v>
      </c>
      <c r="H4682">
        <f t="shared" si="73"/>
        <v>2.83</v>
      </c>
    </row>
    <row r="4683" spans="1:8" x14ac:dyDescent="0.2">
      <c r="A4683" s="1">
        <v>3031</v>
      </c>
      <c r="B4683" s="3">
        <v>42609.834722222222</v>
      </c>
      <c r="C4683" t="s">
        <v>33</v>
      </c>
      <c r="D4683">
        <v>1</v>
      </c>
      <c r="E4683">
        <f>INDEX(products!B:B,MATCH(challenge_2_solution_2!$C4683,products!$A:$A,0))</f>
        <v>7.9</v>
      </c>
      <c r="F4683">
        <f>INDEX(products!C:C,MATCH(challenge_2_solution_2!$C4683,products!$A:$A,0))</f>
        <v>2.21</v>
      </c>
      <c r="G4683">
        <f t="shared" si="73"/>
        <v>7.9</v>
      </c>
      <c r="H4683">
        <f t="shared" si="73"/>
        <v>2.21</v>
      </c>
    </row>
    <row r="4684" spans="1:8" x14ac:dyDescent="0.2">
      <c r="A4684" s="1">
        <v>3031</v>
      </c>
      <c r="B4684" s="3">
        <v>42609.834722222222</v>
      </c>
      <c r="C4684" t="s">
        <v>55</v>
      </c>
      <c r="D4684">
        <v>1</v>
      </c>
      <c r="E4684">
        <f>INDEX(products!B:B,MATCH(challenge_2_solution_2!$C4684,products!$A:$A,0))</f>
        <v>7.9</v>
      </c>
      <c r="F4684">
        <f>INDEX(products!C:C,MATCH(challenge_2_solution_2!$C4684,products!$A:$A,0))</f>
        <v>2.21</v>
      </c>
      <c r="G4684">
        <f t="shared" si="73"/>
        <v>7.9</v>
      </c>
      <c r="H4684">
        <f t="shared" si="73"/>
        <v>2.21</v>
      </c>
    </row>
    <row r="4685" spans="1:8" x14ac:dyDescent="0.2">
      <c r="A4685" s="1">
        <v>3031</v>
      </c>
      <c r="B4685" s="3">
        <v>42609.834722222222</v>
      </c>
      <c r="C4685" t="s">
        <v>78</v>
      </c>
      <c r="D4685">
        <v>1</v>
      </c>
      <c r="E4685">
        <f>INDEX(products!B:B,MATCH(challenge_2_solution_2!$C4685,products!$A:$A,0))</f>
        <v>11.9</v>
      </c>
      <c r="F4685">
        <f>INDEX(products!C:C,MATCH(challenge_2_solution_2!$C4685,products!$A:$A,0))</f>
        <v>7.26</v>
      </c>
      <c r="G4685">
        <f t="shared" si="73"/>
        <v>11.9</v>
      </c>
      <c r="H4685">
        <f t="shared" si="73"/>
        <v>7.26</v>
      </c>
    </row>
    <row r="4686" spans="1:8" x14ac:dyDescent="0.2">
      <c r="A4686" s="1">
        <v>3031</v>
      </c>
      <c r="B4686" s="3">
        <v>42609.834722222222</v>
      </c>
      <c r="C4686" t="s">
        <v>104</v>
      </c>
      <c r="D4686">
        <v>1</v>
      </c>
      <c r="E4686">
        <f>INDEX(products!B:B,MATCH(challenge_2_solution_2!$C4686,products!$A:$A,0))</f>
        <v>17.899999999999999</v>
      </c>
      <c r="F4686">
        <f>INDEX(products!C:C,MATCH(challenge_2_solution_2!$C4686,products!$A:$A,0))</f>
        <v>10.199999999999999</v>
      </c>
      <c r="G4686">
        <f t="shared" si="73"/>
        <v>17.899999999999999</v>
      </c>
      <c r="H4686">
        <f t="shared" si="73"/>
        <v>10.199999999999999</v>
      </c>
    </row>
    <row r="4687" spans="1:8" x14ac:dyDescent="0.2">
      <c r="A4687" s="1">
        <v>3032</v>
      </c>
      <c r="B4687" s="3">
        <v>42609.866666666669</v>
      </c>
      <c r="C4687" t="s">
        <v>81</v>
      </c>
      <c r="D4687">
        <v>1</v>
      </c>
      <c r="E4687">
        <f>INDEX(products!B:B,MATCH(challenge_2_solution_2!$C4687,products!$A:$A,0))</f>
        <v>11.9</v>
      </c>
      <c r="F4687">
        <f>INDEX(products!C:C,MATCH(challenge_2_solution_2!$C4687,products!$A:$A,0))</f>
        <v>8.09</v>
      </c>
      <c r="G4687">
        <f t="shared" si="73"/>
        <v>11.9</v>
      </c>
      <c r="H4687">
        <f t="shared" si="73"/>
        <v>8.09</v>
      </c>
    </row>
    <row r="4688" spans="1:8" x14ac:dyDescent="0.2">
      <c r="A4688" s="1">
        <v>3032</v>
      </c>
      <c r="B4688" s="3">
        <v>42609.866666666669</v>
      </c>
      <c r="C4688" t="s">
        <v>113</v>
      </c>
      <c r="D4688">
        <v>1</v>
      </c>
      <c r="E4688">
        <f>INDEX(products!B:B,MATCH(challenge_2_solution_2!$C4688,products!$A:$A,0))</f>
        <v>17.899999999999999</v>
      </c>
      <c r="F4688">
        <f>INDEX(products!C:C,MATCH(challenge_2_solution_2!$C4688,products!$A:$A,0))</f>
        <v>10.199999999999999</v>
      </c>
      <c r="G4688">
        <f t="shared" si="73"/>
        <v>17.899999999999999</v>
      </c>
      <c r="H4688">
        <f t="shared" si="73"/>
        <v>10.199999999999999</v>
      </c>
    </row>
    <row r="4689" spans="1:8" x14ac:dyDescent="0.2">
      <c r="A4689" s="1">
        <v>3032</v>
      </c>
      <c r="B4689" s="3">
        <v>42609.866666666669</v>
      </c>
      <c r="C4689" t="s">
        <v>148</v>
      </c>
      <c r="D4689">
        <v>1</v>
      </c>
      <c r="E4689">
        <f>INDEX(products!B:B,MATCH(challenge_2_solution_2!$C4689,products!$A:$A,0))</f>
        <v>19.899999999999999</v>
      </c>
      <c r="F4689">
        <f>INDEX(products!C:C,MATCH(challenge_2_solution_2!$C4689,products!$A:$A,0))</f>
        <v>4.58</v>
      </c>
      <c r="G4689">
        <f t="shared" si="73"/>
        <v>19.899999999999999</v>
      </c>
      <c r="H4689">
        <f t="shared" si="73"/>
        <v>4.58</v>
      </c>
    </row>
    <row r="4690" spans="1:8" x14ac:dyDescent="0.2">
      <c r="A4690" s="1">
        <v>3032</v>
      </c>
      <c r="B4690" s="3">
        <v>42609.866666666669</v>
      </c>
      <c r="C4690" t="s">
        <v>120</v>
      </c>
      <c r="D4690">
        <v>1</v>
      </c>
      <c r="E4690">
        <f>INDEX(products!B:B,MATCH(challenge_2_solution_2!$C4690,products!$A:$A,0))</f>
        <v>19.899999999999999</v>
      </c>
      <c r="F4690">
        <f>INDEX(products!C:C,MATCH(challenge_2_solution_2!$C4690,products!$A:$A,0))</f>
        <v>8.16</v>
      </c>
      <c r="G4690">
        <f t="shared" si="73"/>
        <v>19.899999999999999</v>
      </c>
      <c r="H4690">
        <f t="shared" si="73"/>
        <v>8.16</v>
      </c>
    </row>
    <row r="4691" spans="1:8" x14ac:dyDescent="0.2">
      <c r="A4691" s="1">
        <v>3032</v>
      </c>
      <c r="B4691" s="3">
        <v>42609.866666666669</v>
      </c>
      <c r="C4691" t="s">
        <v>160</v>
      </c>
      <c r="D4691">
        <v>1</v>
      </c>
      <c r="E4691">
        <f>INDEX(products!B:B,MATCH(challenge_2_solution_2!$C4691,products!$A:$A,0))</f>
        <v>23.9</v>
      </c>
      <c r="F4691">
        <f>INDEX(products!C:C,MATCH(challenge_2_solution_2!$C4691,products!$A:$A,0))</f>
        <v>9.08</v>
      </c>
      <c r="G4691">
        <f t="shared" si="73"/>
        <v>23.9</v>
      </c>
      <c r="H4691">
        <f t="shared" si="73"/>
        <v>9.08</v>
      </c>
    </row>
    <row r="4692" spans="1:8" x14ac:dyDescent="0.2">
      <c r="A4692" s="1">
        <v>3032</v>
      </c>
      <c r="B4692" s="3">
        <v>42609.866666666669</v>
      </c>
      <c r="C4692" t="s">
        <v>162</v>
      </c>
      <c r="D4692">
        <v>1</v>
      </c>
      <c r="E4692">
        <f>INDEX(products!B:B,MATCH(challenge_2_solution_2!$C4692,products!$A:$A,0))</f>
        <v>25.9</v>
      </c>
      <c r="F4692">
        <f>INDEX(products!C:C,MATCH(challenge_2_solution_2!$C4692,products!$A:$A,0))</f>
        <v>9.58</v>
      </c>
      <c r="G4692">
        <f t="shared" si="73"/>
        <v>25.9</v>
      </c>
      <c r="H4692">
        <f t="shared" si="73"/>
        <v>9.58</v>
      </c>
    </row>
    <row r="4693" spans="1:8" x14ac:dyDescent="0.2">
      <c r="A4693" s="1">
        <v>3033</v>
      </c>
      <c r="B4693" s="3">
        <v>42610.732638888891</v>
      </c>
      <c r="C4693" t="s">
        <v>15</v>
      </c>
      <c r="D4693">
        <v>1</v>
      </c>
      <c r="E4693">
        <f>INDEX(products!B:B,MATCH(challenge_2_solution_2!$C4693,products!$A:$A,0))</f>
        <v>5.9</v>
      </c>
      <c r="F4693">
        <f>INDEX(products!C:C,MATCH(challenge_2_solution_2!$C4693,products!$A:$A,0))</f>
        <v>3.07</v>
      </c>
      <c r="G4693">
        <f t="shared" si="73"/>
        <v>5.9</v>
      </c>
      <c r="H4693">
        <f t="shared" si="73"/>
        <v>3.07</v>
      </c>
    </row>
    <row r="4694" spans="1:8" x14ac:dyDescent="0.2">
      <c r="A4694" s="1">
        <v>3033</v>
      </c>
      <c r="B4694" s="3">
        <v>42610.732638888891</v>
      </c>
      <c r="C4694" t="s">
        <v>18</v>
      </c>
      <c r="D4694">
        <v>2</v>
      </c>
      <c r="E4694">
        <f>INDEX(products!B:B,MATCH(challenge_2_solution_2!$C4694,products!$A:$A,0))</f>
        <v>5.9</v>
      </c>
      <c r="F4694">
        <f>INDEX(products!C:C,MATCH(challenge_2_solution_2!$C4694,products!$A:$A,0))</f>
        <v>3.6</v>
      </c>
      <c r="G4694">
        <f t="shared" si="73"/>
        <v>11.8</v>
      </c>
      <c r="H4694">
        <f t="shared" si="73"/>
        <v>7.2</v>
      </c>
    </row>
    <row r="4695" spans="1:8" x14ac:dyDescent="0.2">
      <c r="A4695" s="1">
        <v>3033</v>
      </c>
      <c r="B4695" s="3">
        <v>42610.732638888891</v>
      </c>
      <c r="C4695" t="s">
        <v>33</v>
      </c>
      <c r="D4695">
        <v>3</v>
      </c>
      <c r="E4695">
        <f>INDEX(products!B:B,MATCH(challenge_2_solution_2!$C4695,products!$A:$A,0))</f>
        <v>7.9</v>
      </c>
      <c r="F4695">
        <f>INDEX(products!C:C,MATCH(challenge_2_solution_2!$C4695,products!$A:$A,0))</f>
        <v>2.21</v>
      </c>
      <c r="G4695">
        <f t="shared" si="73"/>
        <v>23.700000000000003</v>
      </c>
      <c r="H4695">
        <f t="shared" si="73"/>
        <v>6.63</v>
      </c>
    </row>
    <row r="4696" spans="1:8" x14ac:dyDescent="0.2">
      <c r="A4696" s="1">
        <v>3033</v>
      </c>
      <c r="B4696" s="3">
        <v>42610.732638888891</v>
      </c>
      <c r="C4696" t="s">
        <v>34</v>
      </c>
      <c r="D4696">
        <v>2</v>
      </c>
      <c r="E4696">
        <f>INDEX(products!B:B,MATCH(challenge_2_solution_2!$C4696,products!$A:$A,0))</f>
        <v>7.9</v>
      </c>
      <c r="F4696">
        <f>INDEX(products!C:C,MATCH(challenge_2_solution_2!$C4696,products!$A:$A,0))</f>
        <v>1.58</v>
      </c>
      <c r="G4696">
        <f t="shared" si="73"/>
        <v>15.8</v>
      </c>
      <c r="H4696">
        <f t="shared" si="73"/>
        <v>3.16</v>
      </c>
    </row>
    <row r="4697" spans="1:8" x14ac:dyDescent="0.2">
      <c r="A4697" s="1">
        <v>3033</v>
      </c>
      <c r="B4697" s="3">
        <v>42610.732638888891</v>
      </c>
      <c r="C4697" t="s">
        <v>36</v>
      </c>
      <c r="D4697">
        <v>2</v>
      </c>
      <c r="E4697">
        <f>INDEX(products!B:B,MATCH(challenge_2_solution_2!$C4697,products!$A:$A,0))</f>
        <v>7.9</v>
      </c>
      <c r="F4697">
        <f>INDEX(products!C:C,MATCH(challenge_2_solution_2!$C4697,products!$A:$A,0))</f>
        <v>5.14</v>
      </c>
      <c r="G4697">
        <f t="shared" si="73"/>
        <v>15.8</v>
      </c>
      <c r="H4697">
        <f t="shared" si="73"/>
        <v>10.28</v>
      </c>
    </row>
    <row r="4698" spans="1:8" x14ac:dyDescent="0.2">
      <c r="A4698" s="1">
        <v>3033</v>
      </c>
      <c r="B4698" s="3">
        <v>42610.732638888891</v>
      </c>
      <c r="C4698" t="s">
        <v>28</v>
      </c>
      <c r="D4698">
        <v>1</v>
      </c>
      <c r="E4698">
        <f>INDEX(products!B:B,MATCH(challenge_2_solution_2!$C4698,products!$A:$A,0))</f>
        <v>7.9</v>
      </c>
      <c r="F4698">
        <f>INDEX(products!C:C,MATCH(challenge_2_solution_2!$C4698,products!$A:$A,0))</f>
        <v>2.4500000000000002</v>
      </c>
      <c r="G4698">
        <f t="shared" si="73"/>
        <v>7.9</v>
      </c>
      <c r="H4698">
        <f t="shared" si="73"/>
        <v>2.4500000000000002</v>
      </c>
    </row>
    <row r="4699" spans="1:8" x14ac:dyDescent="0.2">
      <c r="A4699" s="1">
        <v>3033</v>
      </c>
      <c r="B4699" s="3">
        <v>42610.732638888891</v>
      </c>
      <c r="C4699" t="s">
        <v>99</v>
      </c>
      <c r="D4699">
        <v>1</v>
      </c>
      <c r="E4699">
        <f>INDEX(products!B:B,MATCH(challenge_2_solution_2!$C4699,products!$A:$A,0))</f>
        <v>17.899999999999999</v>
      </c>
      <c r="F4699">
        <f>INDEX(products!C:C,MATCH(challenge_2_solution_2!$C4699,products!$A:$A,0))</f>
        <v>10.74</v>
      </c>
      <c r="G4699">
        <f t="shared" si="73"/>
        <v>17.899999999999999</v>
      </c>
      <c r="H4699">
        <f t="shared" si="73"/>
        <v>10.74</v>
      </c>
    </row>
    <row r="4700" spans="1:8" x14ac:dyDescent="0.2">
      <c r="A4700" s="1">
        <v>3033</v>
      </c>
      <c r="B4700" s="3">
        <v>42610.732638888891</v>
      </c>
      <c r="C4700" t="s">
        <v>89</v>
      </c>
      <c r="D4700">
        <v>2</v>
      </c>
      <c r="E4700">
        <f>INDEX(products!B:B,MATCH(challenge_2_solution_2!$C4700,products!$A:$A,0))</f>
        <v>17.899999999999999</v>
      </c>
      <c r="F4700">
        <f>INDEX(products!C:C,MATCH(challenge_2_solution_2!$C4700,products!$A:$A,0))</f>
        <v>3.94</v>
      </c>
      <c r="G4700">
        <f t="shared" si="73"/>
        <v>35.799999999999997</v>
      </c>
      <c r="H4700">
        <f t="shared" si="73"/>
        <v>7.88</v>
      </c>
    </row>
    <row r="4701" spans="1:8" x14ac:dyDescent="0.2">
      <c r="A4701" s="1">
        <v>3034</v>
      </c>
      <c r="B4701" s="3">
        <v>42610.765972222223</v>
      </c>
      <c r="C4701" t="s">
        <v>12</v>
      </c>
      <c r="D4701">
        <v>1</v>
      </c>
      <c r="E4701">
        <f>INDEX(products!B:B,MATCH(challenge_2_solution_2!$C4701,products!$A:$A,0))</f>
        <v>5.2</v>
      </c>
      <c r="F4701">
        <f>INDEX(products!C:C,MATCH(challenge_2_solution_2!$C4701,products!$A:$A,0))</f>
        <v>3.07</v>
      </c>
      <c r="G4701">
        <f t="shared" si="73"/>
        <v>5.2</v>
      </c>
      <c r="H4701">
        <f t="shared" si="73"/>
        <v>3.07</v>
      </c>
    </row>
    <row r="4702" spans="1:8" x14ac:dyDescent="0.2">
      <c r="A4702" s="1">
        <v>3034</v>
      </c>
      <c r="B4702" s="3">
        <v>42610.765972222223</v>
      </c>
      <c r="C4702" t="s">
        <v>17</v>
      </c>
      <c r="D4702">
        <v>2</v>
      </c>
      <c r="E4702">
        <f>INDEX(products!B:B,MATCH(challenge_2_solution_2!$C4702,products!$A:$A,0))</f>
        <v>5.9</v>
      </c>
      <c r="F4702">
        <f>INDEX(products!C:C,MATCH(challenge_2_solution_2!$C4702,products!$A:$A,0))</f>
        <v>2.83</v>
      </c>
      <c r="G4702">
        <f t="shared" si="73"/>
        <v>11.8</v>
      </c>
      <c r="H4702">
        <f t="shared" si="73"/>
        <v>5.66</v>
      </c>
    </row>
    <row r="4703" spans="1:8" x14ac:dyDescent="0.2">
      <c r="A4703" s="1">
        <v>3034</v>
      </c>
      <c r="B4703" s="3">
        <v>42610.765972222223</v>
      </c>
      <c r="C4703" t="s">
        <v>18</v>
      </c>
      <c r="D4703">
        <v>1</v>
      </c>
      <c r="E4703">
        <f>INDEX(products!B:B,MATCH(challenge_2_solution_2!$C4703,products!$A:$A,0))</f>
        <v>5.9</v>
      </c>
      <c r="F4703">
        <f>INDEX(products!C:C,MATCH(challenge_2_solution_2!$C4703,products!$A:$A,0))</f>
        <v>3.6</v>
      </c>
      <c r="G4703">
        <f t="shared" si="73"/>
        <v>5.9</v>
      </c>
      <c r="H4703">
        <f t="shared" si="73"/>
        <v>3.6</v>
      </c>
    </row>
    <row r="4704" spans="1:8" x14ac:dyDescent="0.2">
      <c r="A4704" s="1">
        <v>3034</v>
      </c>
      <c r="B4704" s="3">
        <v>42610.765972222223</v>
      </c>
      <c r="C4704" t="s">
        <v>53</v>
      </c>
      <c r="D4704">
        <v>2</v>
      </c>
      <c r="E4704">
        <f>INDEX(products!B:B,MATCH(challenge_2_solution_2!$C4704,products!$A:$A,0))</f>
        <v>9.9</v>
      </c>
      <c r="F4704">
        <f>INDEX(products!C:C,MATCH(challenge_2_solution_2!$C4704,products!$A:$A,0))</f>
        <v>3.86</v>
      </c>
      <c r="G4704">
        <f t="shared" si="73"/>
        <v>19.8</v>
      </c>
      <c r="H4704">
        <f t="shared" si="73"/>
        <v>7.72</v>
      </c>
    </row>
    <row r="4705" spans="1:8" x14ac:dyDescent="0.2">
      <c r="A4705" s="1">
        <v>3034</v>
      </c>
      <c r="B4705" s="3">
        <v>42610.765972222223</v>
      </c>
      <c r="C4705" t="s">
        <v>64</v>
      </c>
      <c r="D4705">
        <v>1</v>
      </c>
      <c r="E4705">
        <f>INDEX(products!B:B,MATCH(challenge_2_solution_2!$C4705,products!$A:$A,0))</f>
        <v>11.9</v>
      </c>
      <c r="F4705">
        <f>INDEX(products!C:C,MATCH(challenge_2_solution_2!$C4705,products!$A:$A,0))</f>
        <v>7.97</v>
      </c>
      <c r="G4705">
        <f t="shared" si="73"/>
        <v>11.9</v>
      </c>
      <c r="H4705">
        <f t="shared" si="73"/>
        <v>7.97</v>
      </c>
    </row>
    <row r="4706" spans="1:8" x14ac:dyDescent="0.2">
      <c r="A4706" s="1">
        <v>3034</v>
      </c>
      <c r="B4706" s="3">
        <v>42610.765972222223</v>
      </c>
      <c r="C4706" t="s">
        <v>61</v>
      </c>
      <c r="D4706">
        <v>1</v>
      </c>
      <c r="E4706">
        <f>INDEX(products!B:B,MATCH(challenge_2_solution_2!$C4706,products!$A:$A,0))</f>
        <v>11.9</v>
      </c>
      <c r="F4706">
        <f>INDEX(products!C:C,MATCH(challenge_2_solution_2!$C4706,products!$A:$A,0))</f>
        <v>7.74</v>
      </c>
      <c r="G4706">
        <f t="shared" si="73"/>
        <v>11.9</v>
      </c>
      <c r="H4706">
        <f t="shared" si="73"/>
        <v>7.74</v>
      </c>
    </row>
    <row r="4707" spans="1:8" x14ac:dyDescent="0.2">
      <c r="A4707" s="1">
        <v>3034</v>
      </c>
      <c r="B4707" s="3">
        <v>42610.765972222223</v>
      </c>
      <c r="C4707" t="s">
        <v>86</v>
      </c>
      <c r="D4707">
        <v>2</v>
      </c>
      <c r="E4707">
        <f>INDEX(products!B:B,MATCH(challenge_2_solution_2!$C4707,products!$A:$A,0))</f>
        <v>15.9</v>
      </c>
      <c r="F4707">
        <f>INDEX(products!C:C,MATCH(challenge_2_solution_2!$C4707,products!$A:$A,0))</f>
        <v>5.57</v>
      </c>
      <c r="G4707">
        <f t="shared" si="73"/>
        <v>31.8</v>
      </c>
      <c r="H4707">
        <f t="shared" si="73"/>
        <v>11.14</v>
      </c>
    </row>
    <row r="4708" spans="1:8" x14ac:dyDescent="0.2">
      <c r="A4708" s="1">
        <v>3034</v>
      </c>
      <c r="B4708" s="3">
        <v>42610.765972222223</v>
      </c>
      <c r="C4708" t="s">
        <v>102</v>
      </c>
      <c r="D4708">
        <v>1</v>
      </c>
      <c r="E4708">
        <f>INDEX(products!B:B,MATCH(challenge_2_solution_2!$C4708,products!$A:$A,0))</f>
        <v>17.899999999999999</v>
      </c>
      <c r="F4708">
        <f>INDEX(products!C:C,MATCH(challenge_2_solution_2!$C4708,products!$A:$A,0))</f>
        <v>8.41</v>
      </c>
      <c r="G4708">
        <f t="shared" si="73"/>
        <v>17.899999999999999</v>
      </c>
      <c r="H4708">
        <f t="shared" si="73"/>
        <v>8.41</v>
      </c>
    </row>
    <row r="4709" spans="1:8" x14ac:dyDescent="0.2">
      <c r="A4709" s="1">
        <v>3035</v>
      </c>
      <c r="B4709" s="3">
        <v>42610.768750000003</v>
      </c>
      <c r="C4709" t="s">
        <v>18</v>
      </c>
      <c r="D4709">
        <v>1</v>
      </c>
      <c r="E4709">
        <f>INDEX(products!B:B,MATCH(challenge_2_solution_2!$C4709,products!$A:$A,0))</f>
        <v>5.9</v>
      </c>
      <c r="F4709">
        <f>INDEX(products!C:C,MATCH(challenge_2_solution_2!$C4709,products!$A:$A,0))</f>
        <v>3.6</v>
      </c>
      <c r="G4709">
        <f t="shared" si="73"/>
        <v>5.9</v>
      </c>
      <c r="H4709">
        <f t="shared" si="73"/>
        <v>3.6</v>
      </c>
    </row>
    <row r="4710" spans="1:8" x14ac:dyDescent="0.2">
      <c r="A4710" s="1">
        <v>3035</v>
      </c>
      <c r="B4710" s="3">
        <v>42610.768750000003</v>
      </c>
      <c r="C4710" t="s">
        <v>14</v>
      </c>
      <c r="D4710">
        <v>1</v>
      </c>
      <c r="E4710">
        <f>INDEX(products!B:B,MATCH(challenge_2_solution_2!$C4710,products!$A:$A,0))</f>
        <v>5.9</v>
      </c>
      <c r="F4710">
        <f>INDEX(products!C:C,MATCH(challenge_2_solution_2!$C4710,products!$A:$A,0))</f>
        <v>2.36</v>
      </c>
      <c r="G4710">
        <f t="shared" si="73"/>
        <v>5.9</v>
      </c>
      <c r="H4710">
        <f t="shared" si="73"/>
        <v>2.36</v>
      </c>
    </row>
    <row r="4711" spans="1:8" x14ac:dyDescent="0.2">
      <c r="A4711" s="1">
        <v>3035</v>
      </c>
      <c r="B4711" s="3">
        <v>42610.768750000003</v>
      </c>
      <c r="C4711" t="s">
        <v>33</v>
      </c>
      <c r="D4711">
        <v>1</v>
      </c>
      <c r="E4711">
        <f>INDEX(products!B:B,MATCH(challenge_2_solution_2!$C4711,products!$A:$A,0))</f>
        <v>7.9</v>
      </c>
      <c r="F4711">
        <f>INDEX(products!C:C,MATCH(challenge_2_solution_2!$C4711,products!$A:$A,0))</f>
        <v>2.21</v>
      </c>
      <c r="G4711">
        <f t="shared" si="73"/>
        <v>7.9</v>
      </c>
      <c r="H4711">
        <f t="shared" si="73"/>
        <v>2.21</v>
      </c>
    </row>
    <row r="4712" spans="1:8" x14ac:dyDescent="0.2">
      <c r="A4712" s="1">
        <v>3035</v>
      </c>
      <c r="B4712" s="3">
        <v>42610.768750000003</v>
      </c>
      <c r="C4712" t="s">
        <v>84</v>
      </c>
      <c r="D4712">
        <v>1</v>
      </c>
      <c r="E4712">
        <f>INDEX(products!B:B,MATCH(challenge_2_solution_2!$C4712,products!$A:$A,0))</f>
        <v>11.9</v>
      </c>
      <c r="F4712">
        <f>INDEX(products!C:C,MATCH(challenge_2_solution_2!$C4712,products!$A:$A,0))</f>
        <v>2.38</v>
      </c>
      <c r="G4712">
        <f t="shared" si="73"/>
        <v>11.9</v>
      </c>
      <c r="H4712">
        <f t="shared" si="73"/>
        <v>2.38</v>
      </c>
    </row>
    <row r="4713" spans="1:8" x14ac:dyDescent="0.2">
      <c r="A4713" s="1">
        <v>3035</v>
      </c>
      <c r="B4713" s="3">
        <v>42610.768750000003</v>
      </c>
      <c r="C4713" t="s">
        <v>103</v>
      </c>
      <c r="D4713">
        <v>1</v>
      </c>
      <c r="E4713">
        <f>INDEX(products!B:B,MATCH(challenge_2_solution_2!$C4713,products!$A:$A,0))</f>
        <v>17.899999999999999</v>
      </c>
      <c r="F4713">
        <f>INDEX(products!C:C,MATCH(challenge_2_solution_2!$C4713,products!$A:$A,0))</f>
        <v>12.35</v>
      </c>
      <c r="G4713">
        <f t="shared" si="73"/>
        <v>17.899999999999999</v>
      </c>
      <c r="H4713">
        <f t="shared" si="73"/>
        <v>12.35</v>
      </c>
    </row>
    <row r="4714" spans="1:8" x14ac:dyDescent="0.2">
      <c r="A4714" s="1">
        <v>3035</v>
      </c>
      <c r="B4714" s="3">
        <v>42610.768750000003</v>
      </c>
      <c r="C4714" t="s">
        <v>89</v>
      </c>
      <c r="D4714">
        <v>1</v>
      </c>
      <c r="E4714">
        <f>INDEX(products!B:B,MATCH(challenge_2_solution_2!$C4714,products!$A:$A,0))</f>
        <v>17.899999999999999</v>
      </c>
      <c r="F4714">
        <f>INDEX(products!C:C,MATCH(challenge_2_solution_2!$C4714,products!$A:$A,0))</f>
        <v>3.94</v>
      </c>
      <c r="G4714">
        <f t="shared" si="73"/>
        <v>17.899999999999999</v>
      </c>
      <c r="H4714">
        <f t="shared" si="73"/>
        <v>3.94</v>
      </c>
    </row>
    <row r="4715" spans="1:8" x14ac:dyDescent="0.2">
      <c r="A4715" s="1">
        <v>3036</v>
      </c>
      <c r="B4715" s="3">
        <v>42610.781944444447</v>
      </c>
      <c r="C4715" t="s">
        <v>8</v>
      </c>
      <c r="D4715">
        <v>2</v>
      </c>
      <c r="E4715">
        <f>INDEX(products!B:B,MATCH(challenge_2_solution_2!$C4715,products!$A:$A,0))</f>
        <v>1.6</v>
      </c>
      <c r="F4715">
        <f>INDEX(products!C:C,MATCH(challenge_2_solution_2!$C4715,products!$A:$A,0))</f>
        <v>0.77</v>
      </c>
      <c r="G4715">
        <f t="shared" si="73"/>
        <v>3.2</v>
      </c>
      <c r="H4715">
        <f t="shared" si="73"/>
        <v>1.54</v>
      </c>
    </row>
    <row r="4716" spans="1:8" x14ac:dyDescent="0.2">
      <c r="A4716" s="1">
        <v>3036</v>
      </c>
      <c r="B4716" s="3">
        <v>42610.781944444447</v>
      </c>
      <c r="C4716" t="s">
        <v>12</v>
      </c>
      <c r="D4716">
        <v>1</v>
      </c>
      <c r="E4716">
        <f>INDEX(products!B:B,MATCH(challenge_2_solution_2!$C4716,products!$A:$A,0))</f>
        <v>5.2</v>
      </c>
      <c r="F4716">
        <f>INDEX(products!C:C,MATCH(challenge_2_solution_2!$C4716,products!$A:$A,0))</f>
        <v>3.07</v>
      </c>
      <c r="G4716">
        <f t="shared" si="73"/>
        <v>5.2</v>
      </c>
      <c r="H4716">
        <f t="shared" si="73"/>
        <v>3.07</v>
      </c>
    </row>
    <row r="4717" spans="1:8" x14ac:dyDescent="0.2">
      <c r="A4717" s="1">
        <v>3036</v>
      </c>
      <c r="B4717" s="3">
        <v>42610.781944444447</v>
      </c>
      <c r="C4717" t="s">
        <v>17</v>
      </c>
      <c r="D4717">
        <v>1</v>
      </c>
      <c r="E4717">
        <f>INDEX(products!B:B,MATCH(challenge_2_solution_2!$C4717,products!$A:$A,0))</f>
        <v>5.9</v>
      </c>
      <c r="F4717">
        <f>INDEX(products!C:C,MATCH(challenge_2_solution_2!$C4717,products!$A:$A,0))</f>
        <v>2.83</v>
      </c>
      <c r="G4717">
        <f t="shared" si="73"/>
        <v>5.9</v>
      </c>
      <c r="H4717">
        <f t="shared" si="73"/>
        <v>2.83</v>
      </c>
    </row>
    <row r="4718" spans="1:8" x14ac:dyDescent="0.2">
      <c r="A4718" s="1">
        <v>3036</v>
      </c>
      <c r="B4718" s="3">
        <v>42610.781944444447</v>
      </c>
      <c r="C4718" t="s">
        <v>34</v>
      </c>
      <c r="D4718">
        <v>1</v>
      </c>
      <c r="E4718">
        <f>INDEX(products!B:B,MATCH(challenge_2_solution_2!$C4718,products!$A:$A,0))</f>
        <v>7.9</v>
      </c>
      <c r="F4718">
        <f>INDEX(products!C:C,MATCH(challenge_2_solution_2!$C4718,products!$A:$A,0))</f>
        <v>1.58</v>
      </c>
      <c r="G4718">
        <f t="shared" si="73"/>
        <v>7.9</v>
      </c>
      <c r="H4718">
        <f t="shared" si="73"/>
        <v>1.58</v>
      </c>
    </row>
    <row r="4719" spans="1:8" x14ac:dyDescent="0.2">
      <c r="A4719" s="1">
        <v>3036</v>
      </c>
      <c r="B4719" s="3">
        <v>42610.781944444447</v>
      </c>
      <c r="C4719" t="s">
        <v>68</v>
      </c>
      <c r="D4719">
        <v>1</v>
      </c>
      <c r="E4719">
        <f>INDEX(products!B:B,MATCH(challenge_2_solution_2!$C4719,products!$A:$A,0))</f>
        <v>11.9</v>
      </c>
      <c r="F4719">
        <f>INDEX(products!C:C,MATCH(challenge_2_solution_2!$C4719,products!$A:$A,0))</f>
        <v>3.69</v>
      </c>
      <c r="G4719">
        <f t="shared" si="73"/>
        <v>11.9</v>
      </c>
      <c r="H4719">
        <f t="shared" si="73"/>
        <v>3.69</v>
      </c>
    </row>
    <row r="4720" spans="1:8" x14ac:dyDescent="0.2">
      <c r="A4720" s="1">
        <v>3036</v>
      </c>
      <c r="B4720" s="3">
        <v>42610.781944444447</v>
      </c>
      <c r="C4720" t="s">
        <v>105</v>
      </c>
      <c r="D4720">
        <v>1</v>
      </c>
      <c r="E4720">
        <f>INDEX(products!B:B,MATCH(challenge_2_solution_2!$C4720,products!$A:$A,0))</f>
        <v>17.899999999999999</v>
      </c>
      <c r="F4720">
        <f>INDEX(products!C:C,MATCH(challenge_2_solution_2!$C4720,products!$A:$A,0))</f>
        <v>5.55</v>
      </c>
      <c r="G4720">
        <f t="shared" si="73"/>
        <v>17.899999999999999</v>
      </c>
      <c r="H4720">
        <f t="shared" si="73"/>
        <v>5.55</v>
      </c>
    </row>
    <row r="4721" spans="1:8" x14ac:dyDescent="0.2">
      <c r="A4721" s="1">
        <v>3036</v>
      </c>
      <c r="B4721" s="3">
        <v>42610.781944444447</v>
      </c>
      <c r="C4721" t="s">
        <v>126</v>
      </c>
      <c r="D4721">
        <v>1</v>
      </c>
      <c r="E4721">
        <f>INDEX(products!B:B,MATCH(challenge_2_solution_2!$C4721,products!$A:$A,0))</f>
        <v>19.899999999999999</v>
      </c>
      <c r="F4721">
        <f>INDEX(products!C:C,MATCH(challenge_2_solution_2!$C4721,products!$A:$A,0))</f>
        <v>4.58</v>
      </c>
      <c r="G4721">
        <f t="shared" si="73"/>
        <v>19.899999999999999</v>
      </c>
      <c r="H4721">
        <f t="shared" si="73"/>
        <v>4.58</v>
      </c>
    </row>
    <row r="4722" spans="1:8" x14ac:dyDescent="0.2">
      <c r="A4722" s="1">
        <v>3037</v>
      </c>
      <c r="B4722" s="3">
        <v>42610.796527777777</v>
      </c>
      <c r="C4722" t="s">
        <v>36</v>
      </c>
      <c r="D4722">
        <v>1</v>
      </c>
      <c r="E4722">
        <f>INDEX(products!B:B,MATCH(challenge_2_solution_2!$C4722,products!$A:$A,0))</f>
        <v>7.9</v>
      </c>
      <c r="F4722">
        <f>INDEX(products!C:C,MATCH(challenge_2_solution_2!$C4722,products!$A:$A,0))</f>
        <v>5.14</v>
      </c>
      <c r="G4722">
        <f t="shared" si="73"/>
        <v>7.9</v>
      </c>
      <c r="H4722">
        <f t="shared" si="73"/>
        <v>5.14</v>
      </c>
    </row>
    <row r="4723" spans="1:8" x14ac:dyDescent="0.2">
      <c r="A4723" s="1">
        <v>3037</v>
      </c>
      <c r="B4723" s="3">
        <v>42610.796527777777</v>
      </c>
      <c r="C4723" t="s">
        <v>53</v>
      </c>
      <c r="D4723">
        <v>1</v>
      </c>
      <c r="E4723">
        <f>INDEX(products!B:B,MATCH(challenge_2_solution_2!$C4723,products!$A:$A,0))</f>
        <v>9.9</v>
      </c>
      <c r="F4723">
        <f>INDEX(products!C:C,MATCH(challenge_2_solution_2!$C4723,products!$A:$A,0))</f>
        <v>3.86</v>
      </c>
      <c r="G4723">
        <f t="shared" si="73"/>
        <v>9.9</v>
      </c>
      <c r="H4723">
        <f t="shared" si="73"/>
        <v>3.86</v>
      </c>
    </row>
    <row r="4724" spans="1:8" x14ac:dyDescent="0.2">
      <c r="A4724" s="1">
        <v>3037</v>
      </c>
      <c r="B4724" s="3">
        <v>42610.796527777777</v>
      </c>
      <c r="C4724" t="s">
        <v>98</v>
      </c>
      <c r="D4724">
        <v>1</v>
      </c>
      <c r="E4724">
        <f>INDEX(products!B:B,MATCH(challenge_2_solution_2!$C4724,products!$A:$A,0))</f>
        <v>17.899999999999999</v>
      </c>
      <c r="F4724">
        <f>INDEX(products!C:C,MATCH(challenge_2_solution_2!$C4724,products!$A:$A,0))</f>
        <v>8.59</v>
      </c>
      <c r="G4724">
        <f t="shared" si="73"/>
        <v>17.899999999999999</v>
      </c>
      <c r="H4724">
        <f t="shared" si="73"/>
        <v>8.59</v>
      </c>
    </row>
    <row r="4725" spans="1:8" x14ac:dyDescent="0.2">
      <c r="A4725" s="1">
        <v>3038</v>
      </c>
      <c r="B4725" s="3">
        <v>42610.806944444441</v>
      </c>
      <c r="C4725" t="s">
        <v>15</v>
      </c>
      <c r="D4725">
        <v>1</v>
      </c>
      <c r="E4725">
        <f>INDEX(products!B:B,MATCH(challenge_2_solution_2!$C4725,products!$A:$A,0))</f>
        <v>5.9</v>
      </c>
      <c r="F4725">
        <f>INDEX(products!C:C,MATCH(challenge_2_solution_2!$C4725,products!$A:$A,0))</f>
        <v>3.07</v>
      </c>
      <c r="G4725">
        <f t="shared" si="73"/>
        <v>5.9</v>
      </c>
      <c r="H4725">
        <f t="shared" si="73"/>
        <v>3.07</v>
      </c>
    </row>
    <row r="4726" spans="1:8" x14ac:dyDescent="0.2">
      <c r="A4726" s="1">
        <v>3038</v>
      </c>
      <c r="B4726" s="3">
        <v>42610.806944444441</v>
      </c>
      <c r="C4726" t="s">
        <v>32</v>
      </c>
      <c r="D4726">
        <v>1</v>
      </c>
      <c r="E4726">
        <f>INDEX(products!B:B,MATCH(challenge_2_solution_2!$C4726,products!$A:$A,0))</f>
        <v>7.9</v>
      </c>
      <c r="F4726">
        <f>INDEX(products!C:C,MATCH(challenge_2_solution_2!$C4726,products!$A:$A,0))</f>
        <v>2.92</v>
      </c>
      <c r="G4726">
        <f t="shared" si="73"/>
        <v>7.9</v>
      </c>
      <c r="H4726">
        <f t="shared" si="73"/>
        <v>2.92</v>
      </c>
    </row>
    <row r="4727" spans="1:8" x14ac:dyDescent="0.2">
      <c r="A4727" s="1">
        <v>3038</v>
      </c>
      <c r="B4727" s="3">
        <v>42610.806944444441</v>
      </c>
      <c r="C4727" t="s">
        <v>93</v>
      </c>
      <c r="D4727">
        <v>1</v>
      </c>
      <c r="E4727">
        <f>INDEX(products!B:B,MATCH(challenge_2_solution_2!$C4727,products!$A:$A,0))</f>
        <v>17.899999999999999</v>
      </c>
      <c r="F4727">
        <f>INDEX(products!C:C,MATCH(challenge_2_solution_2!$C4727,products!$A:$A,0))</f>
        <v>6.8</v>
      </c>
      <c r="G4727">
        <f t="shared" si="73"/>
        <v>17.899999999999999</v>
      </c>
      <c r="H4727">
        <f t="shared" si="73"/>
        <v>6.8</v>
      </c>
    </row>
    <row r="4728" spans="1:8" x14ac:dyDescent="0.2">
      <c r="A4728" s="1">
        <v>3039</v>
      </c>
      <c r="B4728" s="3">
        <v>42610.850694444445</v>
      </c>
      <c r="C4728" t="s">
        <v>55</v>
      </c>
      <c r="D4728">
        <v>1</v>
      </c>
      <c r="E4728">
        <f>INDEX(products!B:B,MATCH(challenge_2_solution_2!$C4728,products!$A:$A,0))</f>
        <v>7.9</v>
      </c>
      <c r="F4728">
        <f>INDEX(products!C:C,MATCH(challenge_2_solution_2!$C4728,products!$A:$A,0))</f>
        <v>2.21</v>
      </c>
      <c r="G4728">
        <f t="shared" si="73"/>
        <v>7.9</v>
      </c>
      <c r="H4728">
        <f t="shared" si="73"/>
        <v>2.21</v>
      </c>
    </row>
    <row r="4729" spans="1:8" x14ac:dyDescent="0.2">
      <c r="A4729" s="1">
        <v>3039</v>
      </c>
      <c r="B4729" s="3">
        <v>42610.850694444445</v>
      </c>
      <c r="C4729" t="s">
        <v>58</v>
      </c>
      <c r="D4729">
        <v>1</v>
      </c>
      <c r="E4729">
        <f>INDEX(products!B:B,MATCH(challenge_2_solution_2!$C4729,products!$A:$A,0))</f>
        <v>9.9</v>
      </c>
      <c r="F4729">
        <f>INDEX(products!C:C,MATCH(challenge_2_solution_2!$C4729,products!$A:$A,0))</f>
        <v>4.95</v>
      </c>
      <c r="G4729">
        <f t="shared" si="73"/>
        <v>9.9</v>
      </c>
      <c r="H4729">
        <f t="shared" si="73"/>
        <v>4.95</v>
      </c>
    </row>
    <row r="4730" spans="1:8" x14ac:dyDescent="0.2">
      <c r="A4730" s="1">
        <v>3039</v>
      </c>
      <c r="B4730" s="3">
        <v>42610.850694444445</v>
      </c>
      <c r="C4730" t="s">
        <v>126</v>
      </c>
      <c r="D4730">
        <v>1</v>
      </c>
      <c r="E4730">
        <f>INDEX(products!B:B,MATCH(challenge_2_solution_2!$C4730,products!$A:$A,0))</f>
        <v>19.899999999999999</v>
      </c>
      <c r="F4730">
        <f>INDEX(products!C:C,MATCH(challenge_2_solution_2!$C4730,products!$A:$A,0))</f>
        <v>4.58</v>
      </c>
      <c r="G4730">
        <f t="shared" si="73"/>
        <v>19.899999999999999</v>
      </c>
      <c r="H4730">
        <f t="shared" si="73"/>
        <v>4.58</v>
      </c>
    </row>
    <row r="4731" spans="1:8" x14ac:dyDescent="0.2">
      <c r="A4731" s="1">
        <v>3040</v>
      </c>
      <c r="B4731" s="3">
        <v>42610.902777777781</v>
      </c>
      <c r="C4731" t="s">
        <v>10</v>
      </c>
      <c r="D4731">
        <v>1</v>
      </c>
      <c r="E4731">
        <f>INDEX(products!B:B,MATCH(challenge_2_solution_2!$C4731,products!$A:$A,0))</f>
        <v>3.9</v>
      </c>
      <c r="F4731">
        <f>INDEX(products!C:C,MATCH(challenge_2_solution_2!$C4731,products!$A:$A,0))</f>
        <v>1.17</v>
      </c>
      <c r="G4731">
        <f t="shared" si="73"/>
        <v>3.9</v>
      </c>
      <c r="H4731">
        <f t="shared" si="73"/>
        <v>1.17</v>
      </c>
    </row>
    <row r="4732" spans="1:8" x14ac:dyDescent="0.2">
      <c r="A4732" s="1">
        <v>3040</v>
      </c>
      <c r="B4732" s="3">
        <v>42610.902777777781</v>
      </c>
      <c r="C4732" t="s">
        <v>11</v>
      </c>
      <c r="D4732">
        <v>1</v>
      </c>
      <c r="E4732">
        <f>INDEX(products!B:B,MATCH(challenge_2_solution_2!$C4732,products!$A:$A,0))</f>
        <v>3.9</v>
      </c>
      <c r="F4732">
        <f>INDEX(products!C:C,MATCH(challenge_2_solution_2!$C4732,products!$A:$A,0))</f>
        <v>2.42</v>
      </c>
      <c r="G4732">
        <f t="shared" si="73"/>
        <v>3.9</v>
      </c>
      <c r="H4732">
        <f t="shared" si="73"/>
        <v>2.42</v>
      </c>
    </row>
    <row r="4733" spans="1:8" x14ac:dyDescent="0.2">
      <c r="A4733" s="1">
        <v>3040</v>
      </c>
      <c r="B4733" s="3">
        <v>42610.902777777781</v>
      </c>
      <c r="C4733" t="s">
        <v>17</v>
      </c>
      <c r="D4733">
        <v>1</v>
      </c>
      <c r="E4733">
        <f>INDEX(products!B:B,MATCH(challenge_2_solution_2!$C4733,products!$A:$A,0))</f>
        <v>5.9</v>
      </c>
      <c r="F4733">
        <f>INDEX(products!C:C,MATCH(challenge_2_solution_2!$C4733,products!$A:$A,0))</f>
        <v>2.83</v>
      </c>
      <c r="G4733">
        <f t="shared" si="73"/>
        <v>5.9</v>
      </c>
      <c r="H4733">
        <f t="shared" si="73"/>
        <v>2.83</v>
      </c>
    </row>
    <row r="4734" spans="1:8" x14ac:dyDescent="0.2">
      <c r="A4734" s="1">
        <v>3040</v>
      </c>
      <c r="B4734" s="3">
        <v>42610.902777777781</v>
      </c>
      <c r="C4734" t="s">
        <v>40</v>
      </c>
      <c r="D4734">
        <v>1</v>
      </c>
      <c r="E4734">
        <f>INDEX(products!B:B,MATCH(challenge_2_solution_2!$C4734,products!$A:$A,0))</f>
        <v>7.9</v>
      </c>
      <c r="F4734">
        <f>INDEX(products!C:C,MATCH(challenge_2_solution_2!$C4734,products!$A:$A,0))</f>
        <v>2.92</v>
      </c>
      <c r="G4734">
        <f t="shared" si="73"/>
        <v>7.9</v>
      </c>
      <c r="H4734">
        <f t="shared" si="73"/>
        <v>2.92</v>
      </c>
    </row>
    <row r="4735" spans="1:8" x14ac:dyDescent="0.2">
      <c r="A4735" s="1">
        <v>3040</v>
      </c>
      <c r="B4735" s="3">
        <v>42610.902777777781</v>
      </c>
      <c r="C4735" t="s">
        <v>86</v>
      </c>
      <c r="D4735">
        <v>1</v>
      </c>
      <c r="E4735">
        <f>INDEX(products!B:B,MATCH(challenge_2_solution_2!$C4735,products!$A:$A,0))</f>
        <v>15.9</v>
      </c>
      <c r="F4735">
        <f>INDEX(products!C:C,MATCH(challenge_2_solution_2!$C4735,products!$A:$A,0))</f>
        <v>5.57</v>
      </c>
      <c r="G4735">
        <f t="shared" si="73"/>
        <v>15.9</v>
      </c>
      <c r="H4735">
        <f t="shared" si="73"/>
        <v>5.57</v>
      </c>
    </row>
    <row r="4736" spans="1:8" x14ac:dyDescent="0.2">
      <c r="A4736" s="1">
        <v>3040</v>
      </c>
      <c r="B4736" s="3">
        <v>42610.902777777781</v>
      </c>
      <c r="C4736" t="s">
        <v>98</v>
      </c>
      <c r="D4736">
        <v>1</v>
      </c>
      <c r="E4736">
        <f>INDEX(products!B:B,MATCH(challenge_2_solution_2!$C4736,products!$A:$A,0))</f>
        <v>17.899999999999999</v>
      </c>
      <c r="F4736">
        <f>INDEX(products!C:C,MATCH(challenge_2_solution_2!$C4736,products!$A:$A,0))</f>
        <v>8.59</v>
      </c>
      <c r="G4736">
        <f t="shared" si="73"/>
        <v>17.899999999999999</v>
      </c>
      <c r="H4736">
        <f t="shared" si="73"/>
        <v>8.59</v>
      </c>
    </row>
    <row r="4737" spans="1:8" x14ac:dyDescent="0.2">
      <c r="A4737" s="1">
        <v>3042</v>
      </c>
      <c r="B4737" s="3">
        <v>42611.713194444441</v>
      </c>
      <c r="C4737" t="s">
        <v>10</v>
      </c>
      <c r="D4737">
        <v>3</v>
      </c>
      <c r="E4737">
        <f>INDEX(products!B:B,MATCH(challenge_2_solution_2!$C4737,products!$A:$A,0))</f>
        <v>3.9</v>
      </c>
      <c r="F4737">
        <f>INDEX(products!C:C,MATCH(challenge_2_solution_2!$C4737,products!$A:$A,0))</f>
        <v>1.17</v>
      </c>
      <c r="G4737">
        <f t="shared" si="73"/>
        <v>11.7</v>
      </c>
      <c r="H4737">
        <f t="shared" si="73"/>
        <v>3.51</v>
      </c>
    </row>
    <row r="4738" spans="1:8" x14ac:dyDescent="0.2">
      <c r="A4738" s="1">
        <v>3042</v>
      </c>
      <c r="B4738" s="3">
        <v>42611.713194444441</v>
      </c>
      <c r="C4738" t="s">
        <v>35</v>
      </c>
      <c r="D4738">
        <v>3</v>
      </c>
      <c r="E4738">
        <f>INDEX(products!B:B,MATCH(challenge_2_solution_2!$C4738,products!$A:$A,0))</f>
        <v>7.9</v>
      </c>
      <c r="F4738">
        <f>INDEX(products!C:C,MATCH(challenge_2_solution_2!$C4738,products!$A:$A,0))</f>
        <v>4.3499999999999996</v>
      </c>
      <c r="G4738">
        <f t="shared" si="73"/>
        <v>23.700000000000003</v>
      </c>
      <c r="H4738">
        <f t="shared" si="73"/>
        <v>13.049999999999999</v>
      </c>
    </row>
    <row r="4739" spans="1:8" x14ac:dyDescent="0.2">
      <c r="A4739" s="1">
        <v>3042</v>
      </c>
      <c r="B4739" s="3">
        <v>42611.713194444441</v>
      </c>
      <c r="C4739" t="s">
        <v>60</v>
      </c>
      <c r="D4739">
        <v>1</v>
      </c>
      <c r="E4739">
        <f>INDEX(products!B:B,MATCH(challenge_2_solution_2!$C4739,products!$A:$A,0))</f>
        <v>11.9</v>
      </c>
      <c r="F4739">
        <f>INDEX(products!C:C,MATCH(challenge_2_solution_2!$C4739,products!$A:$A,0))</f>
        <v>4.28</v>
      </c>
      <c r="G4739">
        <f t="shared" ref="G4739:H4802" si="74">$D4739*E4739</f>
        <v>11.9</v>
      </c>
      <c r="H4739">
        <f t="shared" si="74"/>
        <v>4.28</v>
      </c>
    </row>
    <row r="4740" spans="1:8" x14ac:dyDescent="0.2">
      <c r="A4740" s="1">
        <v>3042</v>
      </c>
      <c r="B4740" s="3">
        <v>42611.713194444441</v>
      </c>
      <c r="C4740" t="s">
        <v>111</v>
      </c>
      <c r="D4740">
        <v>1</v>
      </c>
      <c r="E4740">
        <f>INDEX(products!B:B,MATCH(challenge_2_solution_2!$C4740,products!$A:$A,0))</f>
        <v>17.899999999999999</v>
      </c>
      <c r="F4740">
        <f>INDEX(products!C:C,MATCH(challenge_2_solution_2!$C4740,products!$A:$A,0))</f>
        <v>6.62</v>
      </c>
      <c r="G4740">
        <f t="shared" si="74"/>
        <v>17.899999999999999</v>
      </c>
      <c r="H4740">
        <f t="shared" si="74"/>
        <v>6.62</v>
      </c>
    </row>
    <row r="4741" spans="1:8" x14ac:dyDescent="0.2">
      <c r="A4741" s="1">
        <v>3042</v>
      </c>
      <c r="B4741" s="3">
        <v>42611.713194444441</v>
      </c>
      <c r="C4741" t="s">
        <v>97</v>
      </c>
      <c r="D4741">
        <v>1</v>
      </c>
      <c r="E4741">
        <f>INDEX(products!B:B,MATCH(challenge_2_solution_2!$C4741,products!$A:$A,0))</f>
        <v>17.899999999999999</v>
      </c>
      <c r="F4741">
        <f>INDEX(products!C:C,MATCH(challenge_2_solution_2!$C4741,products!$A:$A,0))</f>
        <v>11.81</v>
      </c>
      <c r="G4741">
        <f t="shared" si="74"/>
        <v>17.899999999999999</v>
      </c>
      <c r="H4741">
        <f t="shared" si="74"/>
        <v>11.81</v>
      </c>
    </row>
    <row r="4742" spans="1:8" x14ac:dyDescent="0.2">
      <c r="A4742" s="1">
        <v>3042</v>
      </c>
      <c r="B4742" s="3">
        <v>42611.713194444441</v>
      </c>
      <c r="C4742" t="s">
        <v>169</v>
      </c>
      <c r="D4742">
        <v>1</v>
      </c>
      <c r="E4742">
        <f>INDEX(products!B:B,MATCH(challenge_2_solution_2!$C4742,products!$A:$A,0))</f>
        <v>25.9</v>
      </c>
      <c r="F4742">
        <f>INDEX(products!C:C,MATCH(challenge_2_solution_2!$C4742,products!$A:$A,0))</f>
        <v>17.09</v>
      </c>
      <c r="G4742">
        <f t="shared" si="74"/>
        <v>25.9</v>
      </c>
      <c r="H4742">
        <f t="shared" si="74"/>
        <v>17.09</v>
      </c>
    </row>
    <row r="4743" spans="1:8" x14ac:dyDescent="0.2">
      <c r="A4743" s="1">
        <v>3043</v>
      </c>
      <c r="B4743" s="3">
        <v>42611.759027777778</v>
      </c>
      <c r="C4743" t="s">
        <v>8</v>
      </c>
      <c r="D4743">
        <v>3</v>
      </c>
      <c r="E4743">
        <f>INDEX(products!B:B,MATCH(challenge_2_solution_2!$C4743,products!$A:$A,0))</f>
        <v>1.6</v>
      </c>
      <c r="F4743">
        <f>INDEX(products!C:C,MATCH(challenge_2_solution_2!$C4743,products!$A:$A,0))</f>
        <v>0.77</v>
      </c>
      <c r="G4743">
        <f t="shared" si="74"/>
        <v>4.8000000000000007</v>
      </c>
      <c r="H4743">
        <f t="shared" si="74"/>
        <v>2.31</v>
      </c>
    </row>
    <row r="4744" spans="1:8" x14ac:dyDescent="0.2">
      <c r="A4744" s="1">
        <v>3043</v>
      </c>
      <c r="B4744" s="3">
        <v>42611.759027777778</v>
      </c>
      <c r="C4744" t="s">
        <v>17</v>
      </c>
      <c r="D4744">
        <v>1</v>
      </c>
      <c r="E4744">
        <f>INDEX(products!B:B,MATCH(challenge_2_solution_2!$C4744,products!$A:$A,0))</f>
        <v>5.9</v>
      </c>
      <c r="F4744">
        <f>INDEX(products!C:C,MATCH(challenge_2_solution_2!$C4744,products!$A:$A,0))</f>
        <v>2.83</v>
      </c>
      <c r="G4744">
        <f t="shared" si="74"/>
        <v>5.9</v>
      </c>
      <c r="H4744">
        <f t="shared" si="74"/>
        <v>2.83</v>
      </c>
    </row>
    <row r="4745" spans="1:8" x14ac:dyDescent="0.2">
      <c r="A4745" s="1">
        <v>3043</v>
      </c>
      <c r="B4745" s="3">
        <v>42611.759027777778</v>
      </c>
      <c r="C4745" t="s">
        <v>15</v>
      </c>
      <c r="D4745">
        <v>1</v>
      </c>
      <c r="E4745">
        <f>INDEX(products!B:B,MATCH(challenge_2_solution_2!$C4745,products!$A:$A,0))</f>
        <v>5.9</v>
      </c>
      <c r="F4745">
        <f>INDEX(products!C:C,MATCH(challenge_2_solution_2!$C4745,products!$A:$A,0))</f>
        <v>3.07</v>
      </c>
      <c r="G4745">
        <f t="shared" si="74"/>
        <v>5.9</v>
      </c>
      <c r="H4745">
        <f t="shared" si="74"/>
        <v>3.07</v>
      </c>
    </row>
    <row r="4746" spans="1:8" x14ac:dyDescent="0.2">
      <c r="A4746" s="1">
        <v>3043</v>
      </c>
      <c r="B4746" s="3">
        <v>42611.759027777778</v>
      </c>
      <c r="C4746" t="s">
        <v>34</v>
      </c>
      <c r="D4746">
        <v>1</v>
      </c>
      <c r="E4746">
        <f>INDEX(products!B:B,MATCH(challenge_2_solution_2!$C4746,products!$A:$A,0))</f>
        <v>7.9</v>
      </c>
      <c r="F4746">
        <f>INDEX(products!C:C,MATCH(challenge_2_solution_2!$C4746,products!$A:$A,0))</f>
        <v>1.58</v>
      </c>
      <c r="G4746">
        <f t="shared" si="74"/>
        <v>7.9</v>
      </c>
      <c r="H4746">
        <f t="shared" si="74"/>
        <v>1.58</v>
      </c>
    </row>
    <row r="4747" spans="1:8" x14ac:dyDescent="0.2">
      <c r="A4747" s="1">
        <v>3043</v>
      </c>
      <c r="B4747" s="3">
        <v>42611.759027777778</v>
      </c>
      <c r="C4747" t="s">
        <v>33</v>
      </c>
      <c r="D4747">
        <v>1</v>
      </c>
      <c r="E4747">
        <f>INDEX(products!B:B,MATCH(challenge_2_solution_2!$C4747,products!$A:$A,0))</f>
        <v>7.9</v>
      </c>
      <c r="F4747">
        <f>INDEX(products!C:C,MATCH(challenge_2_solution_2!$C4747,products!$A:$A,0))</f>
        <v>2.21</v>
      </c>
      <c r="G4747">
        <f t="shared" si="74"/>
        <v>7.9</v>
      </c>
      <c r="H4747">
        <f t="shared" si="74"/>
        <v>2.21</v>
      </c>
    </row>
    <row r="4748" spans="1:8" x14ac:dyDescent="0.2">
      <c r="A4748" s="1">
        <v>3043</v>
      </c>
      <c r="B4748" s="3">
        <v>42611.759027777778</v>
      </c>
      <c r="C4748" t="s">
        <v>52</v>
      </c>
      <c r="D4748">
        <v>1</v>
      </c>
      <c r="E4748">
        <f>INDEX(products!B:B,MATCH(challenge_2_solution_2!$C4748,products!$A:$A,0))</f>
        <v>9.9</v>
      </c>
      <c r="F4748">
        <f>INDEX(products!C:C,MATCH(challenge_2_solution_2!$C4748,products!$A:$A,0))</f>
        <v>4.95</v>
      </c>
      <c r="G4748">
        <f t="shared" si="74"/>
        <v>9.9</v>
      </c>
      <c r="H4748">
        <f t="shared" si="74"/>
        <v>4.95</v>
      </c>
    </row>
    <row r="4749" spans="1:8" x14ac:dyDescent="0.2">
      <c r="A4749" s="1">
        <v>3043</v>
      </c>
      <c r="B4749" s="3">
        <v>42611.759027777778</v>
      </c>
      <c r="C4749" t="s">
        <v>103</v>
      </c>
      <c r="D4749">
        <v>1</v>
      </c>
      <c r="E4749">
        <f>INDEX(products!B:B,MATCH(challenge_2_solution_2!$C4749,products!$A:$A,0))</f>
        <v>17.899999999999999</v>
      </c>
      <c r="F4749">
        <f>INDEX(products!C:C,MATCH(challenge_2_solution_2!$C4749,products!$A:$A,0))</f>
        <v>12.35</v>
      </c>
      <c r="G4749">
        <f t="shared" si="74"/>
        <v>17.899999999999999</v>
      </c>
      <c r="H4749">
        <f t="shared" si="74"/>
        <v>12.35</v>
      </c>
    </row>
    <row r="4750" spans="1:8" x14ac:dyDescent="0.2">
      <c r="A4750" s="1">
        <v>3043</v>
      </c>
      <c r="B4750" s="3">
        <v>42611.759027777778</v>
      </c>
      <c r="C4750" t="s">
        <v>105</v>
      </c>
      <c r="D4750">
        <v>1</v>
      </c>
      <c r="E4750">
        <f>INDEX(products!B:B,MATCH(challenge_2_solution_2!$C4750,products!$A:$A,0))</f>
        <v>17.899999999999999</v>
      </c>
      <c r="F4750">
        <f>INDEX(products!C:C,MATCH(challenge_2_solution_2!$C4750,products!$A:$A,0))</f>
        <v>5.55</v>
      </c>
      <c r="G4750">
        <f t="shared" si="74"/>
        <v>17.899999999999999</v>
      </c>
      <c r="H4750">
        <f t="shared" si="74"/>
        <v>5.55</v>
      </c>
    </row>
    <row r="4751" spans="1:8" x14ac:dyDescent="0.2">
      <c r="A4751" s="1">
        <v>3044</v>
      </c>
      <c r="B4751" s="3">
        <v>42611.777083333334</v>
      </c>
      <c r="C4751" t="s">
        <v>5</v>
      </c>
      <c r="D4751">
        <v>1</v>
      </c>
      <c r="E4751">
        <f>INDEX(products!B:B,MATCH(challenge_2_solution_2!$C4751,products!$A:$A,0))</f>
        <v>1</v>
      </c>
      <c r="F4751">
        <f>INDEX(products!C:C,MATCH(challenge_2_solution_2!$C4751,products!$A:$A,0))</f>
        <v>0.31</v>
      </c>
      <c r="G4751">
        <f t="shared" si="74"/>
        <v>1</v>
      </c>
      <c r="H4751">
        <f t="shared" si="74"/>
        <v>0.31</v>
      </c>
    </row>
    <row r="4752" spans="1:8" x14ac:dyDescent="0.2">
      <c r="A4752" s="1">
        <v>3044</v>
      </c>
      <c r="B4752" s="3">
        <v>42611.777083333334</v>
      </c>
      <c r="C4752" t="s">
        <v>8</v>
      </c>
      <c r="D4752">
        <v>3</v>
      </c>
      <c r="E4752">
        <f>INDEX(products!B:B,MATCH(challenge_2_solution_2!$C4752,products!$A:$A,0))</f>
        <v>1.6</v>
      </c>
      <c r="F4752">
        <f>INDEX(products!C:C,MATCH(challenge_2_solution_2!$C4752,products!$A:$A,0))</f>
        <v>0.77</v>
      </c>
      <c r="G4752">
        <f t="shared" si="74"/>
        <v>4.8000000000000007</v>
      </c>
      <c r="H4752">
        <f t="shared" si="74"/>
        <v>2.31</v>
      </c>
    </row>
    <row r="4753" spans="1:8" x14ac:dyDescent="0.2">
      <c r="A4753" s="1">
        <v>3044</v>
      </c>
      <c r="B4753" s="3">
        <v>42611.777083333334</v>
      </c>
      <c r="C4753" t="s">
        <v>12</v>
      </c>
      <c r="D4753">
        <v>1</v>
      </c>
      <c r="E4753">
        <f>INDEX(products!B:B,MATCH(challenge_2_solution_2!$C4753,products!$A:$A,0))</f>
        <v>5.2</v>
      </c>
      <c r="F4753">
        <f>INDEX(products!C:C,MATCH(challenge_2_solution_2!$C4753,products!$A:$A,0))</f>
        <v>3.07</v>
      </c>
      <c r="G4753">
        <f t="shared" si="74"/>
        <v>5.2</v>
      </c>
      <c r="H4753">
        <f t="shared" si="74"/>
        <v>3.07</v>
      </c>
    </row>
    <row r="4754" spans="1:8" x14ac:dyDescent="0.2">
      <c r="A4754" s="1">
        <v>3044</v>
      </c>
      <c r="B4754" s="3">
        <v>42611.777083333334</v>
      </c>
      <c r="C4754" t="s">
        <v>17</v>
      </c>
      <c r="D4754">
        <v>1</v>
      </c>
      <c r="E4754">
        <f>INDEX(products!B:B,MATCH(challenge_2_solution_2!$C4754,products!$A:$A,0))</f>
        <v>5.9</v>
      </c>
      <c r="F4754">
        <f>INDEX(products!C:C,MATCH(challenge_2_solution_2!$C4754,products!$A:$A,0))</f>
        <v>2.83</v>
      </c>
      <c r="G4754">
        <f t="shared" si="74"/>
        <v>5.9</v>
      </c>
      <c r="H4754">
        <f t="shared" si="74"/>
        <v>2.83</v>
      </c>
    </row>
    <row r="4755" spans="1:8" x14ac:dyDescent="0.2">
      <c r="A4755" s="1">
        <v>3044</v>
      </c>
      <c r="B4755" s="3">
        <v>42611.777083333334</v>
      </c>
      <c r="C4755" t="s">
        <v>14</v>
      </c>
      <c r="D4755">
        <v>1</v>
      </c>
      <c r="E4755">
        <f>INDEX(products!B:B,MATCH(challenge_2_solution_2!$C4755,products!$A:$A,0))</f>
        <v>5.9</v>
      </c>
      <c r="F4755">
        <f>INDEX(products!C:C,MATCH(challenge_2_solution_2!$C4755,products!$A:$A,0))</f>
        <v>2.36</v>
      </c>
      <c r="G4755">
        <f t="shared" si="74"/>
        <v>5.9</v>
      </c>
      <c r="H4755">
        <f t="shared" si="74"/>
        <v>2.36</v>
      </c>
    </row>
    <row r="4756" spans="1:8" x14ac:dyDescent="0.2">
      <c r="A4756" s="1">
        <v>3044</v>
      </c>
      <c r="B4756" s="3">
        <v>42611.777083333334</v>
      </c>
      <c r="C4756" t="s">
        <v>96</v>
      </c>
      <c r="D4756">
        <v>1</v>
      </c>
      <c r="E4756">
        <f>INDEX(products!B:B,MATCH(challenge_2_solution_2!$C4756,products!$A:$A,0))</f>
        <v>17.899999999999999</v>
      </c>
      <c r="F4756">
        <f>INDEX(products!C:C,MATCH(challenge_2_solution_2!$C4756,products!$A:$A,0))</f>
        <v>10.92</v>
      </c>
      <c r="G4756">
        <f t="shared" si="74"/>
        <v>17.899999999999999</v>
      </c>
      <c r="H4756">
        <f t="shared" si="74"/>
        <v>10.92</v>
      </c>
    </row>
    <row r="4757" spans="1:8" x14ac:dyDescent="0.2">
      <c r="A4757" s="1">
        <v>3044</v>
      </c>
      <c r="B4757" s="3">
        <v>42611.777083333334</v>
      </c>
      <c r="C4757" t="s">
        <v>95</v>
      </c>
      <c r="D4757">
        <v>1</v>
      </c>
      <c r="E4757">
        <f>INDEX(products!B:B,MATCH(challenge_2_solution_2!$C4757,products!$A:$A,0))</f>
        <v>17.899999999999999</v>
      </c>
      <c r="F4757">
        <f>INDEX(products!C:C,MATCH(challenge_2_solution_2!$C4757,products!$A:$A,0))</f>
        <v>4.3</v>
      </c>
      <c r="G4757">
        <f t="shared" si="74"/>
        <v>17.899999999999999</v>
      </c>
      <c r="H4757">
        <f t="shared" si="74"/>
        <v>4.3</v>
      </c>
    </row>
    <row r="4758" spans="1:8" x14ac:dyDescent="0.2">
      <c r="A4758" s="1">
        <v>3044</v>
      </c>
      <c r="B4758" s="3">
        <v>42611.777083333334</v>
      </c>
      <c r="C4758" t="s">
        <v>173</v>
      </c>
      <c r="D4758">
        <v>1</v>
      </c>
      <c r="E4758">
        <f>INDEX(products!B:B,MATCH(challenge_2_solution_2!$C4758,products!$A:$A,0))</f>
        <v>25.9</v>
      </c>
      <c r="F4758">
        <f>INDEX(products!C:C,MATCH(challenge_2_solution_2!$C4758,products!$A:$A,0))</f>
        <v>11.91</v>
      </c>
      <c r="G4758">
        <f t="shared" si="74"/>
        <v>25.9</v>
      </c>
      <c r="H4758">
        <f t="shared" si="74"/>
        <v>11.91</v>
      </c>
    </row>
    <row r="4759" spans="1:8" x14ac:dyDescent="0.2">
      <c r="A4759" s="1">
        <v>3045</v>
      </c>
      <c r="B4759" s="3">
        <v>42611.802083333336</v>
      </c>
      <c r="C4759" t="s">
        <v>12</v>
      </c>
      <c r="D4759">
        <v>1</v>
      </c>
      <c r="E4759">
        <f>INDEX(products!B:B,MATCH(challenge_2_solution_2!$C4759,products!$A:$A,0))</f>
        <v>5.2</v>
      </c>
      <c r="F4759">
        <f>INDEX(products!C:C,MATCH(challenge_2_solution_2!$C4759,products!$A:$A,0))</f>
        <v>3.07</v>
      </c>
      <c r="G4759">
        <f t="shared" si="74"/>
        <v>5.2</v>
      </c>
      <c r="H4759">
        <f t="shared" si="74"/>
        <v>3.07</v>
      </c>
    </row>
    <row r="4760" spans="1:8" x14ac:dyDescent="0.2">
      <c r="A4760" s="1">
        <v>3045</v>
      </c>
      <c r="B4760" s="3">
        <v>42611.802083333336</v>
      </c>
      <c r="C4760" t="s">
        <v>14</v>
      </c>
      <c r="D4760">
        <v>1</v>
      </c>
      <c r="E4760">
        <f>INDEX(products!B:B,MATCH(challenge_2_solution_2!$C4760,products!$A:$A,0))</f>
        <v>5.9</v>
      </c>
      <c r="F4760">
        <f>INDEX(products!C:C,MATCH(challenge_2_solution_2!$C4760,products!$A:$A,0))</f>
        <v>2.36</v>
      </c>
      <c r="G4760">
        <f t="shared" si="74"/>
        <v>5.9</v>
      </c>
      <c r="H4760">
        <f t="shared" si="74"/>
        <v>2.36</v>
      </c>
    </row>
    <row r="4761" spans="1:8" x14ac:dyDescent="0.2">
      <c r="A4761" s="1">
        <v>3045</v>
      </c>
      <c r="B4761" s="3">
        <v>42611.802083333336</v>
      </c>
      <c r="C4761" t="s">
        <v>17</v>
      </c>
      <c r="D4761">
        <v>1</v>
      </c>
      <c r="E4761">
        <f>INDEX(products!B:B,MATCH(challenge_2_solution_2!$C4761,products!$A:$A,0))</f>
        <v>5.9</v>
      </c>
      <c r="F4761">
        <f>INDEX(products!C:C,MATCH(challenge_2_solution_2!$C4761,products!$A:$A,0))</f>
        <v>2.83</v>
      </c>
      <c r="G4761">
        <f t="shared" si="74"/>
        <v>5.9</v>
      </c>
      <c r="H4761">
        <f t="shared" si="74"/>
        <v>2.83</v>
      </c>
    </row>
    <row r="4762" spans="1:8" x14ac:dyDescent="0.2">
      <c r="A4762" s="1">
        <v>3045</v>
      </c>
      <c r="B4762" s="3">
        <v>42611.802083333336</v>
      </c>
      <c r="C4762" t="s">
        <v>34</v>
      </c>
      <c r="D4762">
        <v>1</v>
      </c>
      <c r="E4762">
        <f>INDEX(products!B:B,MATCH(challenge_2_solution_2!$C4762,products!$A:$A,0))</f>
        <v>7.9</v>
      </c>
      <c r="F4762">
        <f>INDEX(products!C:C,MATCH(challenge_2_solution_2!$C4762,products!$A:$A,0))</f>
        <v>1.58</v>
      </c>
      <c r="G4762">
        <f t="shared" si="74"/>
        <v>7.9</v>
      </c>
      <c r="H4762">
        <f t="shared" si="74"/>
        <v>1.58</v>
      </c>
    </row>
    <row r="4763" spans="1:8" x14ac:dyDescent="0.2">
      <c r="A4763" s="1">
        <v>3045</v>
      </c>
      <c r="B4763" s="3">
        <v>42611.802083333336</v>
      </c>
      <c r="C4763" t="s">
        <v>58</v>
      </c>
      <c r="D4763">
        <v>1</v>
      </c>
      <c r="E4763">
        <f>INDEX(products!B:B,MATCH(challenge_2_solution_2!$C4763,products!$A:$A,0))</f>
        <v>9.9</v>
      </c>
      <c r="F4763">
        <f>INDEX(products!C:C,MATCH(challenge_2_solution_2!$C4763,products!$A:$A,0))</f>
        <v>4.95</v>
      </c>
      <c r="G4763">
        <f t="shared" si="74"/>
        <v>9.9</v>
      </c>
      <c r="H4763">
        <f t="shared" si="74"/>
        <v>4.95</v>
      </c>
    </row>
    <row r="4764" spans="1:8" x14ac:dyDescent="0.2">
      <c r="A4764" s="1">
        <v>3045</v>
      </c>
      <c r="B4764" s="3">
        <v>42611.802083333336</v>
      </c>
      <c r="C4764" t="s">
        <v>89</v>
      </c>
      <c r="D4764">
        <v>1</v>
      </c>
      <c r="E4764">
        <f>INDEX(products!B:B,MATCH(challenge_2_solution_2!$C4764,products!$A:$A,0))</f>
        <v>17.899999999999999</v>
      </c>
      <c r="F4764">
        <f>INDEX(products!C:C,MATCH(challenge_2_solution_2!$C4764,products!$A:$A,0))</f>
        <v>3.94</v>
      </c>
      <c r="G4764">
        <f t="shared" si="74"/>
        <v>17.899999999999999</v>
      </c>
      <c r="H4764">
        <f t="shared" si="74"/>
        <v>3.94</v>
      </c>
    </row>
    <row r="4765" spans="1:8" x14ac:dyDescent="0.2">
      <c r="A4765" s="1">
        <v>3045</v>
      </c>
      <c r="B4765" s="3">
        <v>42611.802083333336</v>
      </c>
      <c r="C4765" t="s">
        <v>160</v>
      </c>
      <c r="D4765">
        <v>1</v>
      </c>
      <c r="E4765">
        <f>INDEX(products!B:B,MATCH(challenge_2_solution_2!$C4765,products!$A:$A,0))</f>
        <v>23.9</v>
      </c>
      <c r="F4765">
        <f>INDEX(products!C:C,MATCH(challenge_2_solution_2!$C4765,products!$A:$A,0))</f>
        <v>9.08</v>
      </c>
      <c r="G4765">
        <f t="shared" si="74"/>
        <v>23.9</v>
      </c>
      <c r="H4765">
        <f t="shared" si="74"/>
        <v>9.08</v>
      </c>
    </row>
    <row r="4766" spans="1:8" x14ac:dyDescent="0.2">
      <c r="A4766" s="1">
        <v>3046</v>
      </c>
      <c r="B4766" s="3">
        <v>42611.888194444444</v>
      </c>
      <c r="C4766" t="s">
        <v>7</v>
      </c>
      <c r="D4766">
        <v>1</v>
      </c>
      <c r="E4766">
        <f>INDEX(products!B:B,MATCH(challenge_2_solution_2!$C4766,products!$A:$A,0))</f>
        <v>1</v>
      </c>
      <c r="F4766">
        <f>INDEX(products!C:C,MATCH(challenge_2_solution_2!$C4766,products!$A:$A,0))</f>
        <v>0.68</v>
      </c>
      <c r="G4766">
        <f t="shared" si="74"/>
        <v>1</v>
      </c>
      <c r="H4766">
        <f t="shared" si="74"/>
        <v>0.68</v>
      </c>
    </row>
    <row r="4767" spans="1:8" x14ac:dyDescent="0.2">
      <c r="A4767" s="1">
        <v>3046</v>
      </c>
      <c r="B4767" s="3">
        <v>42611.888194444444</v>
      </c>
      <c r="C4767" t="s">
        <v>8</v>
      </c>
      <c r="D4767">
        <v>1</v>
      </c>
      <c r="E4767">
        <f>INDEX(products!B:B,MATCH(challenge_2_solution_2!$C4767,products!$A:$A,0))</f>
        <v>1.6</v>
      </c>
      <c r="F4767">
        <f>INDEX(products!C:C,MATCH(challenge_2_solution_2!$C4767,products!$A:$A,0))</f>
        <v>0.77</v>
      </c>
      <c r="G4767">
        <f t="shared" si="74"/>
        <v>1.6</v>
      </c>
      <c r="H4767">
        <f t="shared" si="74"/>
        <v>0.77</v>
      </c>
    </row>
    <row r="4768" spans="1:8" x14ac:dyDescent="0.2">
      <c r="A4768" s="1">
        <v>3046</v>
      </c>
      <c r="B4768" s="3">
        <v>42611.888194444444</v>
      </c>
      <c r="C4768" t="s">
        <v>14</v>
      </c>
      <c r="D4768">
        <v>1</v>
      </c>
      <c r="E4768">
        <f>INDEX(products!B:B,MATCH(challenge_2_solution_2!$C4768,products!$A:$A,0))</f>
        <v>5.9</v>
      </c>
      <c r="F4768">
        <f>INDEX(products!C:C,MATCH(challenge_2_solution_2!$C4768,products!$A:$A,0))</f>
        <v>2.36</v>
      </c>
      <c r="G4768">
        <f t="shared" si="74"/>
        <v>5.9</v>
      </c>
      <c r="H4768">
        <f t="shared" si="74"/>
        <v>2.36</v>
      </c>
    </row>
    <row r="4769" spans="1:8" x14ac:dyDescent="0.2">
      <c r="A4769" s="1">
        <v>3046</v>
      </c>
      <c r="B4769" s="3">
        <v>42611.888194444444</v>
      </c>
      <c r="C4769" t="s">
        <v>51</v>
      </c>
      <c r="D4769">
        <v>1</v>
      </c>
      <c r="E4769">
        <f>INDEX(products!B:B,MATCH(challenge_2_solution_2!$C4769,products!$A:$A,0))</f>
        <v>9.9</v>
      </c>
      <c r="F4769">
        <f>INDEX(products!C:C,MATCH(challenge_2_solution_2!$C4769,products!$A:$A,0))</f>
        <v>3.07</v>
      </c>
      <c r="G4769">
        <f t="shared" si="74"/>
        <v>9.9</v>
      </c>
      <c r="H4769">
        <f t="shared" si="74"/>
        <v>3.07</v>
      </c>
    </row>
    <row r="4770" spans="1:8" x14ac:dyDescent="0.2">
      <c r="A4770" s="1">
        <v>3046</v>
      </c>
      <c r="B4770" s="3">
        <v>42611.888194444444</v>
      </c>
      <c r="C4770" t="s">
        <v>93</v>
      </c>
      <c r="D4770">
        <v>1</v>
      </c>
      <c r="E4770">
        <f>INDEX(products!B:B,MATCH(challenge_2_solution_2!$C4770,products!$A:$A,0))</f>
        <v>17.899999999999999</v>
      </c>
      <c r="F4770">
        <f>INDEX(products!C:C,MATCH(challenge_2_solution_2!$C4770,products!$A:$A,0))</f>
        <v>6.8</v>
      </c>
      <c r="G4770">
        <f t="shared" si="74"/>
        <v>17.899999999999999</v>
      </c>
      <c r="H4770">
        <f t="shared" si="74"/>
        <v>6.8</v>
      </c>
    </row>
    <row r="4771" spans="1:8" x14ac:dyDescent="0.2">
      <c r="A4771" s="1">
        <v>3047</v>
      </c>
      <c r="B4771" s="3">
        <v>42612.802777777775</v>
      </c>
      <c r="C4771" t="s">
        <v>10</v>
      </c>
      <c r="D4771">
        <v>1</v>
      </c>
      <c r="E4771">
        <f>INDEX(products!B:B,MATCH(challenge_2_solution_2!$C4771,products!$A:$A,0))</f>
        <v>3.9</v>
      </c>
      <c r="F4771">
        <f>INDEX(products!C:C,MATCH(challenge_2_solution_2!$C4771,products!$A:$A,0))</f>
        <v>1.17</v>
      </c>
      <c r="G4771">
        <f t="shared" si="74"/>
        <v>3.9</v>
      </c>
      <c r="H4771">
        <f t="shared" si="74"/>
        <v>1.17</v>
      </c>
    </row>
    <row r="4772" spans="1:8" x14ac:dyDescent="0.2">
      <c r="A4772" s="1">
        <v>3047</v>
      </c>
      <c r="B4772" s="3">
        <v>42612.802777777775</v>
      </c>
      <c r="C4772" t="s">
        <v>20</v>
      </c>
      <c r="D4772">
        <v>1</v>
      </c>
      <c r="E4772">
        <f>INDEX(products!B:B,MATCH(challenge_2_solution_2!$C4772,products!$A:$A,0))</f>
        <v>5.9</v>
      </c>
      <c r="F4772">
        <f>INDEX(products!C:C,MATCH(challenge_2_solution_2!$C4772,products!$A:$A,0))</f>
        <v>1.83</v>
      </c>
      <c r="G4772">
        <f t="shared" si="74"/>
        <v>5.9</v>
      </c>
      <c r="H4772">
        <f t="shared" si="74"/>
        <v>1.83</v>
      </c>
    </row>
    <row r="4773" spans="1:8" x14ac:dyDescent="0.2">
      <c r="A4773" s="1">
        <v>3047</v>
      </c>
      <c r="B4773" s="3">
        <v>42612.802777777775</v>
      </c>
      <c r="C4773" t="s">
        <v>19</v>
      </c>
      <c r="D4773">
        <v>1</v>
      </c>
      <c r="E4773">
        <f>INDEX(products!B:B,MATCH(challenge_2_solution_2!$C4773,products!$A:$A,0))</f>
        <v>5.9</v>
      </c>
      <c r="F4773">
        <f>INDEX(products!C:C,MATCH(challenge_2_solution_2!$C4773,products!$A:$A,0))</f>
        <v>1.65</v>
      </c>
      <c r="G4773">
        <f t="shared" si="74"/>
        <v>5.9</v>
      </c>
      <c r="H4773">
        <f t="shared" si="74"/>
        <v>1.65</v>
      </c>
    </row>
    <row r="4774" spans="1:8" x14ac:dyDescent="0.2">
      <c r="A4774" s="1">
        <v>3047</v>
      </c>
      <c r="B4774" s="3">
        <v>42612.802777777775</v>
      </c>
      <c r="C4774" t="s">
        <v>18</v>
      </c>
      <c r="D4774">
        <v>1</v>
      </c>
      <c r="E4774">
        <f>INDEX(products!B:B,MATCH(challenge_2_solution_2!$C4774,products!$A:$A,0))</f>
        <v>5.9</v>
      </c>
      <c r="F4774">
        <f>INDEX(products!C:C,MATCH(challenge_2_solution_2!$C4774,products!$A:$A,0))</f>
        <v>3.6</v>
      </c>
      <c r="G4774">
        <f t="shared" si="74"/>
        <v>5.9</v>
      </c>
      <c r="H4774">
        <f t="shared" si="74"/>
        <v>3.6</v>
      </c>
    </row>
    <row r="4775" spans="1:8" x14ac:dyDescent="0.2">
      <c r="A4775" s="1">
        <v>3047</v>
      </c>
      <c r="B4775" s="3">
        <v>42612.802777777775</v>
      </c>
      <c r="C4775" t="s">
        <v>15</v>
      </c>
      <c r="D4775">
        <v>1</v>
      </c>
      <c r="E4775">
        <f>INDEX(products!B:B,MATCH(challenge_2_solution_2!$C4775,products!$A:$A,0))</f>
        <v>5.9</v>
      </c>
      <c r="F4775">
        <f>INDEX(products!C:C,MATCH(challenge_2_solution_2!$C4775,products!$A:$A,0))</f>
        <v>3.07</v>
      </c>
      <c r="G4775">
        <f t="shared" si="74"/>
        <v>5.9</v>
      </c>
      <c r="H4775">
        <f t="shared" si="74"/>
        <v>3.07</v>
      </c>
    </row>
    <row r="4776" spans="1:8" x14ac:dyDescent="0.2">
      <c r="A4776" s="1">
        <v>3047</v>
      </c>
      <c r="B4776" s="3">
        <v>42612.802777777775</v>
      </c>
      <c r="C4776" t="s">
        <v>74</v>
      </c>
      <c r="D4776">
        <v>1</v>
      </c>
      <c r="E4776">
        <f>INDEX(products!B:B,MATCH(challenge_2_solution_2!$C4776,products!$A:$A,0))</f>
        <v>11.9</v>
      </c>
      <c r="F4776">
        <f>INDEX(products!C:C,MATCH(challenge_2_solution_2!$C4776,products!$A:$A,0))</f>
        <v>2.5</v>
      </c>
      <c r="G4776">
        <f t="shared" si="74"/>
        <v>11.9</v>
      </c>
      <c r="H4776">
        <f t="shared" si="74"/>
        <v>2.5</v>
      </c>
    </row>
    <row r="4777" spans="1:8" x14ac:dyDescent="0.2">
      <c r="A4777" s="1">
        <v>3047</v>
      </c>
      <c r="B4777" s="3">
        <v>42612.802777777775</v>
      </c>
      <c r="C4777" t="s">
        <v>99</v>
      </c>
      <c r="D4777">
        <v>1</v>
      </c>
      <c r="E4777">
        <f>INDEX(products!B:B,MATCH(challenge_2_solution_2!$C4777,products!$A:$A,0))</f>
        <v>17.899999999999999</v>
      </c>
      <c r="F4777">
        <f>INDEX(products!C:C,MATCH(challenge_2_solution_2!$C4777,products!$A:$A,0))</f>
        <v>10.74</v>
      </c>
      <c r="G4777">
        <f t="shared" si="74"/>
        <v>17.899999999999999</v>
      </c>
      <c r="H4777">
        <f t="shared" si="74"/>
        <v>10.74</v>
      </c>
    </row>
    <row r="4778" spans="1:8" x14ac:dyDescent="0.2">
      <c r="A4778" s="1">
        <v>3047</v>
      </c>
      <c r="B4778" s="3">
        <v>42612.802777777775</v>
      </c>
      <c r="C4778" t="s">
        <v>116</v>
      </c>
      <c r="D4778">
        <v>1</v>
      </c>
      <c r="E4778">
        <f>INDEX(products!B:B,MATCH(challenge_2_solution_2!$C4778,products!$A:$A,0))</f>
        <v>17.899999999999999</v>
      </c>
      <c r="F4778">
        <f>INDEX(products!C:C,MATCH(challenge_2_solution_2!$C4778,products!$A:$A,0))</f>
        <v>8.41</v>
      </c>
      <c r="G4778">
        <f t="shared" si="74"/>
        <v>17.899999999999999</v>
      </c>
      <c r="H4778">
        <f t="shared" si="74"/>
        <v>8.41</v>
      </c>
    </row>
    <row r="4779" spans="1:8" x14ac:dyDescent="0.2">
      <c r="A4779" s="1">
        <v>3048</v>
      </c>
      <c r="B4779" s="3">
        <v>42612.82916666667</v>
      </c>
      <c r="C4779" t="s">
        <v>5</v>
      </c>
      <c r="D4779">
        <v>1</v>
      </c>
      <c r="E4779">
        <f>INDEX(products!B:B,MATCH(challenge_2_solution_2!$C4779,products!$A:$A,0))</f>
        <v>1</v>
      </c>
      <c r="F4779">
        <f>INDEX(products!C:C,MATCH(challenge_2_solution_2!$C4779,products!$A:$A,0))</f>
        <v>0.31</v>
      </c>
      <c r="G4779">
        <f t="shared" si="74"/>
        <v>1</v>
      </c>
      <c r="H4779">
        <f t="shared" si="74"/>
        <v>0.31</v>
      </c>
    </row>
    <row r="4780" spans="1:8" x14ac:dyDescent="0.2">
      <c r="A4780" s="1">
        <v>3048</v>
      </c>
      <c r="B4780" s="3">
        <v>42612.82916666667</v>
      </c>
      <c r="C4780" t="s">
        <v>19</v>
      </c>
      <c r="D4780">
        <v>1</v>
      </c>
      <c r="E4780">
        <f>INDEX(products!B:B,MATCH(challenge_2_solution_2!$C4780,products!$A:$A,0))</f>
        <v>5.9</v>
      </c>
      <c r="F4780">
        <f>INDEX(products!C:C,MATCH(challenge_2_solution_2!$C4780,products!$A:$A,0))</f>
        <v>1.65</v>
      </c>
      <c r="G4780">
        <f t="shared" si="74"/>
        <v>5.9</v>
      </c>
      <c r="H4780">
        <f t="shared" si="74"/>
        <v>1.65</v>
      </c>
    </row>
    <row r="4781" spans="1:8" x14ac:dyDescent="0.2">
      <c r="A4781" s="1">
        <v>3048</v>
      </c>
      <c r="B4781" s="3">
        <v>42612.82916666667</v>
      </c>
      <c r="C4781" t="s">
        <v>14</v>
      </c>
      <c r="D4781">
        <v>1</v>
      </c>
      <c r="E4781">
        <f>INDEX(products!B:B,MATCH(challenge_2_solution_2!$C4781,products!$A:$A,0))</f>
        <v>5.9</v>
      </c>
      <c r="F4781">
        <f>INDEX(products!C:C,MATCH(challenge_2_solution_2!$C4781,products!$A:$A,0))</f>
        <v>2.36</v>
      </c>
      <c r="G4781">
        <f t="shared" si="74"/>
        <v>5.9</v>
      </c>
      <c r="H4781">
        <f t="shared" si="74"/>
        <v>2.36</v>
      </c>
    </row>
    <row r="4782" spans="1:8" x14ac:dyDescent="0.2">
      <c r="A4782" s="1">
        <v>3048</v>
      </c>
      <c r="B4782" s="3">
        <v>42612.82916666667</v>
      </c>
      <c r="C4782" t="s">
        <v>73</v>
      </c>
      <c r="D4782">
        <v>1</v>
      </c>
      <c r="E4782">
        <f>INDEX(products!B:B,MATCH(challenge_2_solution_2!$C4782,products!$A:$A,0))</f>
        <v>11.9</v>
      </c>
      <c r="F4782">
        <f>INDEX(products!C:C,MATCH(challenge_2_solution_2!$C4782,products!$A:$A,0))</f>
        <v>7.74</v>
      </c>
      <c r="G4782">
        <f t="shared" si="74"/>
        <v>11.9</v>
      </c>
      <c r="H4782">
        <f t="shared" si="74"/>
        <v>7.74</v>
      </c>
    </row>
    <row r="4783" spans="1:8" x14ac:dyDescent="0.2">
      <c r="A4783" s="1">
        <v>3048</v>
      </c>
      <c r="B4783" s="3">
        <v>42612.82916666667</v>
      </c>
      <c r="C4783" t="s">
        <v>89</v>
      </c>
      <c r="D4783">
        <v>1</v>
      </c>
      <c r="E4783">
        <f>INDEX(products!B:B,MATCH(challenge_2_solution_2!$C4783,products!$A:$A,0))</f>
        <v>17.899999999999999</v>
      </c>
      <c r="F4783">
        <f>INDEX(products!C:C,MATCH(challenge_2_solution_2!$C4783,products!$A:$A,0))</f>
        <v>3.94</v>
      </c>
      <c r="G4783">
        <f t="shared" si="74"/>
        <v>17.899999999999999</v>
      </c>
      <c r="H4783">
        <f t="shared" si="74"/>
        <v>3.94</v>
      </c>
    </row>
    <row r="4784" spans="1:8" x14ac:dyDescent="0.2">
      <c r="A4784" s="1">
        <v>3049</v>
      </c>
      <c r="B4784" s="3">
        <v>42612.854166666664</v>
      </c>
      <c r="C4784" t="s">
        <v>7</v>
      </c>
      <c r="D4784">
        <v>1</v>
      </c>
      <c r="E4784">
        <f>INDEX(products!B:B,MATCH(challenge_2_solution_2!$C4784,products!$A:$A,0))</f>
        <v>1</v>
      </c>
      <c r="F4784">
        <f>INDEX(products!C:C,MATCH(challenge_2_solution_2!$C4784,products!$A:$A,0))</f>
        <v>0.68</v>
      </c>
      <c r="G4784">
        <f t="shared" si="74"/>
        <v>1</v>
      </c>
      <c r="H4784">
        <f t="shared" si="74"/>
        <v>0.68</v>
      </c>
    </row>
    <row r="4785" spans="1:8" x14ac:dyDescent="0.2">
      <c r="A4785" s="1">
        <v>3049</v>
      </c>
      <c r="B4785" s="3">
        <v>42612.854166666664</v>
      </c>
      <c r="C4785" t="s">
        <v>5</v>
      </c>
      <c r="D4785">
        <v>1</v>
      </c>
      <c r="E4785">
        <f>INDEX(products!B:B,MATCH(challenge_2_solution_2!$C4785,products!$A:$A,0))</f>
        <v>1</v>
      </c>
      <c r="F4785">
        <f>INDEX(products!C:C,MATCH(challenge_2_solution_2!$C4785,products!$A:$A,0))</f>
        <v>0.31</v>
      </c>
      <c r="G4785">
        <f t="shared" si="74"/>
        <v>1</v>
      </c>
      <c r="H4785">
        <f t="shared" si="74"/>
        <v>0.31</v>
      </c>
    </row>
    <row r="4786" spans="1:8" x14ac:dyDescent="0.2">
      <c r="A4786" s="1">
        <v>3049</v>
      </c>
      <c r="B4786" s="3">
        <v>42612.854166666664</v>
      </c>
      <c r="C4786" t="s">
        <v>8</v>
      </c>
      <c r="D4786">
        <v>2</v>
      </c>
      <c r="E4786">
        <f>INDEX(products!B:B,MATCH(challenge_2_solution_2!$C4786,products!$A:$A,0))</f>
        <v>1.6</v>
      </c>
      <c r="F4786">
        <f>INDEX(products!C:C,MATCH(challenge_2_solution_2!$C4786,products!$A:$A,0))</f>
        <v>0.77</v>
      </c>
      <c r="G4786">
        <f t="shared" si="74"/>
        <v>3.2</v>
      </c>
      <c r="H4786">
        <f t="shared" si="74"/>
        <v>1.54</v>
      </c>
    </row>
    <row r="4787" spans="1:8" x14ac:dyDescent="0.2">
      <c r="A4787" s="1">
        <v>3049</v>
      </c>
      <c r="B4787" s="3">
        <v>42612.854166666664</v>
      </c>
      <c r="C4787" t="s">
        <v>10</v>
      </c>
      <c r="D4787">
        <v>1</v>
      </c>
      <c r="E4787">
        <f>INDEX(products!B:B,MATCH(challenge_2_solution_2!$C4787,products!$A:$A,0))</f>
        <v>3.9</v>
      </c>
      <c r="F4787">
        <f>INDEX(products!C:C,MATCH(challenge_2_solution_2!$C4787,products!$A:$A,0))</f>
        <v>1.17</v>
      </c>
      <c r="G4787">
        <f t="shared" si="74"/>
        <v>3.9</v>
      </c>
      <c r="H4787">
        <f t="shared" si="74"/>
        <v>1.17</v>
      </c>
    </row>
    <row r="4788" spans="1:8" x14ac:dyDescent="0.2">
      <c r="A4788" s="1">
        <v>3049</v>
      </c>
      <c r="B4788" s="3">
        <v>42612.854166666664</v>
      </c>
      <c r="C4788" t="s">
        <v>17</v>
      </c>
      <c r="D4788">
        <v>1</v>
      </c>
      <c r="E4788">
        <f>INDEX(products!B:B,MATCH(challenge_2_solution_2!$C4788,products!$A:$A,0))</f>
        <v>5.9</v>
      </c>
      <c r="F4788">
        <f>INDEX(products!C:C,MATCH(challenge_2_solution_2!$C4788,products!$A:$A,0))</f>
        <v>2.83</v>
      </c>
      <c r="G4788">
        <f t="shared" si="74"/>
        <v>5.9</v>
      </c>
      <c r="H4788">
        <f t="shared" si="74"/>
        <v>2.83</v>
      </c>
    </row>
    <row r="4789" spans="1:8" x14ac:dyDescent="0.2">
      <c r="A4789" s="1">
        <v>3049</v>
      </c>
      <c r="B4789" s="3">
        <v>42612.854166666664</v>
      </c>
      <c r="C4789" t="s">
        <v>55</v>
      </c>
      <c r="D4789">
        <v>2</v>
      </c>
      <c r="E4789">
        <f>INDEX(products!B:B,MATCH(challenge_2_solution_2!$C4789,products!$A:$A,0))</f>
        <v>7.9</v>
      </c>
      <c r="F4789">
        <f>INDEX(products!C:C,MATCH(challenge_2_solution_2!$C4789,products!$A:$A,0))</f>
        <v>2.21</v>
      </c>
      <c r="G4789">
        <f t="shared" si="74"/>
        <v>15.8</v>
      </c>
      <c r="H4789">
        <f t="shared" si="74"/>
        <v>4.42</v>
      </c>
    </row>
    <row r="4790" spans="1:8" x14ac:dyDescent="0.2">
      <c r="A4790" s="1">
        <v>3049</v>
      </c>
      <c r="B4790" s="3">
        <v>42612.854166666664</v>
      </c>
      <c r="C4790" t="s">
        <v>54</v>
      </c>
      <c r="D4790">
        <v>1</v>
      </c>
      <c r="E4790">
        <f>INDEX(products!B:B,MATCH(challenge_2_solution_2!$C4790,products!$A:$A,0))</f>
        <v>9.9</v>
      </c>
      <c r="F4790">
        <f>INDEX(products!C:C,MATCH(challenge_2_solution_2!$C4790,products!$A:$A,0))</f>
        <v>2.57</v>
      </c>
      <c r="G4790">
        <f t="shared" si="74"/>
        <v>9.9</v>
      </c>
      <c r="H4790">
        <f t="shared" si="74"/>
        <v>2.57</v>
      </c>
    </row>
    <row r="4791" spans="1:8" x14ac:dyDescent="0.2">
      <c r="A4791" s="1">
        <v>3050</v>
      </c>
      <c r="B4791" s="3">
        <v>42612.856249999997</v>
      </c>
      <c r="C4791" t="s">
        <v>4</v>
      </c>
      <c r="D4791">
        <v>1</v>
      </c>
      <c r="E4791">
        <f>INDEX(products!B:B,MATCH(challenge_2_solution_2!$C4791,products!$A:$A,0))</f>
        <v>1</v>
      </c>
      <c r="F4791">
        <f>INDEX(products!C:C,MATCH(challenge_2_solution_2!$C4791,products!$A:$A,0))</f>
        <v>0.61</v>
      </c>
      <c r="G4791">
        <f t="shared" si="74"/>
        <v>1</v>
      </c>
      <c r="H4791">
        <f t="shared" si="74"/>
        <v>0.61</v>
      </c>
    </row>
    <row r="4792" spans="1:8" x14ac:dyDescent="0.2">
      <c r="A4792" s="1">
        <v>3050</v>
      </c>
      <c r="B4792" s="3">
        <v>42612.856249999997</v>
      </c>
      <c r="C4792" t="s">
        <v>12</v>
      </c>
      <c r="D4792">
        <v>1</v>
      </c>
      <c r="E4792">
        <f>INDEX(products!B:B,MATCH(challenge_2_solution_2!$C4792,products!$A:$A,0))</f>
        <v>5.2</v>
      </c>
      <c r="F4792">
        <f>INDEX(products!C:C,MATCH(challenge_2_solution_2!$C4792,products!$A:$A,0))</f>
        <v>3.07</v>
      </c>
      <c r="G4792">
        <f t="shared" si="74"/>
        <v>5.2</v>
      </c>
      <c r="H4792">
        <f t="shared" si="74"/>
        <v>3.07</v>
      </c>
    </row>
    <row r="4793" spans="1:8" x14ac:dyDescent="0.2">
      <c r="A4793" s="1">
        <v>3050</v>
      </c>
      <c r="B4793" s="3">
        <v>42612.856249999997</v>
      </c>
      <c r="C4793" t="s">
        <v>83</v>
      </c>
      <c r="D4793">
        <v>1</v>
      </c>
      <c r="E4793">
        <f>INDEX(products!B:B,MATCH(challenge_2_solution_2!$C4793,products!$A:$A,0))</f>
        <v>11.9</v>
      </c>
      <c r="F4793">
        <f>INDEX(products!C:C,MATCH(challenge_2_solution_2!$C4793,products!$A:$A,0))</f>
        <v>6.66</v>
      </c>
      <c r="G4793">
        <f t="shared" si="74"/>
        <v>11.9</v>
      </c>
      <c r="H4793">
        <f t="shared" si="74"/>
        <v>6.66</v>
      </c>
    </row>
    <row r="4794" spans="1:8" x14ac:dyDescent="0.2">
      <c r="A4794" s="1">
        <v>3050</v>
      </c>
      <c r="B4794" s="3">
        <v>42612.856249999997</v>
      </c>
      <c r="C4794" t="s">
        <v>113</v>
      </c>
      <c r="D4794">
        <v>1</v>
      </c>
      <c r="E4794">
        <f>INDEX(products!B:B,MATCH(challenge_2_solution_2!$C4794,products!$A:$A,0))</f>
        <v>17.899999999999999</v>
      </c>
      <c r="F4794">
        <f>INDEX(products!C:C,MATCH(challenge_2_solution_2!$C4794,products!$A:$A,0))</f>
        <v>10.199999999999999</v>
      </c>
      <c r="G4794">
        <f t="shared" si="74"/>
        <v>17.899999999999999</v>
      </c>
      <c r="H4794">
        <f t="shared" si="74"/>
        <v>10.199999999999999</v>
      </c>
    </row>
    <row r="4795" spans="1:8" x14ac:dyDescent="0.2">
      <c r="A4795" s="1">
        <v>3051</v>
      </c>
      <c r="B4795" s="3">
        <v>42612.859027777777</v>
      </c>
      <c r="C4795" t="s">
        <v>4</v>
      </c>
      <c r="D4795">
        <v>1</v>
      </c>
      <c r="E4795">
        <f>INDEX(products!B:B,MATCH(challenge_2_solution_2!$C4795,products!$A:$A,0))</f>
        <v>1</v>
      </c>
      <c r="F4795">
        <f>INDEX(products!C:C,MATCH(challenge_2_solution_2!$C4795,products!$A:$A,0))</f>
        <v>0.61</v>
      </c>
      <c r="G4795">
        <f t="shared" si="74"/>
        <v>1</v>
      </c>
      <c r="H4795">
        <f t="shared" si="74"/>
        <v>0.61</v>
      </c>
    </row>
    <row r="4796" spans="1:8" x14ac:dyDescent="0.2">
      <c r="A4796" s="1">
        <v>3051</v>
      </c>
      <c r="B4796" s="3">
        <v>42612.859027777777</v>
      </c>
      <c r="C4796" t="s">
        <v>8</v>
      </c>
      <c r="D4796">
        <v>2</v>
      </c>
      <c r="E4796">
        <f>INDEX(products!B:B,MATCH(challenge_2_solution_2!$C4796,products!$A:$A,0))</f>
        <v>1.6</v>
      </c>
      <c r="F4796">
        <f>INDEX(products!C:C,MATCH(challenge_2_solution_2!$C4796,products!$A:$A,0))</f>
        <v>0.77</v>
      </c>
      <c r="G4796">
        <f t="shared" si="74"/>
        <v>3.2</v>
      </c>
      <c r="H4796">
        <f t="shared" si="74"/>
        <v>1.54</v>
      </c>
    </row>
    <row r="4797" spans="1:8" x14ac:dyDescent="0.2">
      <c r="A4797" s="1">
        <v>3051</v>
      </c>
      <c r="B4797" s="3">
        <v>42612.859027777777</v>
      </c>
      <c r="C4797" t="s">
        <v>14</v>
      </c>
      <c r="D4797">
        <v>1</v>
      </c>
      <c r="E4797">
        <f>INDEX(products!B:B,MATCH(challenge_2_solution_2!$C4797,products!$A:$A,0))</f>
        <v>5.9</v>
      </c>
      <c r="F4797">
        <f>INDEX(products!C:C,MATCH(challenge_2_solution_2!$C4797,products!$A:$A,0))</f>
        <v>2.36</v>
      </c>
      <c r="G4797">
        <f t="shared" si="74"/>
        <v>5.9</v>
      </c>
      <c r="H4797">
        <f t="shared" si="74"/>
        <v>2.36</v>
      </c>
    </row>
    <row r="4798" spans="1:8" x14ac:dyDescent="0.2">
      <c r="A4798" s="1">
        <v>3051</v>
      </c>
      <c r="B4798" s="3">
        <v>42612.859027777777</v>
      </c>
      <c r="C4798" t="s">
        <v>16</v>
      </c>
      <c r="D4798">
        <v>1</v>
      </c>
      <c r="E4798">
        <f>INDEX(products!B:B,MATCH(challenge_2_solution_2!$C4798,products!$A:$A,0))</f>
        <v>5.9</v>
      </c>
      <c r="F4798">
        <f>INDEX(products!C:C,MATCH(challenge_2_solution_2!$C4798,products!$A:$A,0))</f>
        <v>1.48</v>
      </c>
      <c r="G4798">
        <f t="shared" si="74"/>
        <v>5.9</v>
      </c>
      <c r="H4798">
        <f t="shared" si="74"/>
        <v>1.48</v>
      </c>
    </row>
    <row r="4799" spans="1:8" x14ac:dyDescent="0.2">
      <c r="A4799" s="1">
        <v>3051</v>
      </c>
      <c r="B4799" s="3">
        <v>42612.859027777777</v>
      </c>
      <c r="C4799" t="s">
        <v>93</v>
      </c>
      <c r="D4799">
        <v>1</v>
      </c>
      <c r="E4799">
        <f>INDEX(products!B:B,MATCH(challenge_2_solution_2!$C4799,products!$A:$A,0))</f>
        <v>17.899999999999999</v>
      </c>
      <c r="F4799">
        <f>INDEX(products!C:C,MATCH(challenge_2_solution_2!$C4799,products!$A:$A,0))</f>
        <v>6.8</v>
      </c>
      <c r="G4799">
        <f t="shared" si="74"/>
        <v>17.899999999999999</v>
      </c>
      <c r="H4799">
        <f t="shared" si="74"/>
        <v>6.8</v>
      </c>
    </row>
    <row r="4800" spans="1:8" x14ac:dyDescent="0.2">
      <c r="A4800" s="1">
        <v>3052</v>
      </c>
      <c r="B4800" s="3">
        <v>42613.674305555556</v>
      </c>
      <c r="C4800" t="s">
        <v>5</v>
      </c>
      <c r="D4800">
        <v>2</v>
      </c>
      <c r="E4800">
        <f>INDEX(products!B:B,MATCH(challenge_2_solution_2!$C4800,products!$A:$A,0))</f>
        <v>1</v>
      </c>
      <c r="F4800">
        <f>INDEX(products!C:C,MATCH(challenge_2_solution_2!$C4800,products!$A:$A,0))</f>
        <v>0.31</v>
      </c>
      <c r="G4800">
        <f t="shared" si="74"/>
        <v>2</v>
      </c>
      <c r="H4800">
        <f t="shared" si="74"/>
        <v>0.62</v>
      </c>
    </row>
    <row r="4801" spans="1:8" x14ac:dyDescent="0.2">
      <c r="A4801" s="1">
        <v>3052</v>
      </c>
      <c r="B4801" s="3">
        <v>42613.674305555556</v>
      </c>
      <c r="C4801" t="s">
        <v>3</v>
      </c>
      <c r="D4801">
        <v>2</v>
      </c>
      <c r="E4801">
        <f>INDEX(products!B:B,MATCH(challenge_2_solution_2!$C4801,products!$A:$A,0))</f>
        <v>1</v>
      </c>
      <c r="F4801">
        <f>INDEX(products!C:C,MATCH(challenge_2_solution_2!$C4801,products!$A:$A,0))</f>
        <v>0.5</v>
      </c>
      <c r="G4801">
        <f t="shared" si="74"/>
        <v>2</v>
      </c>
      <c r="H4801">
        <f t="shared" si="74"/>
        <v>1</v>
      </c>
    </row>
    <row r="4802" spans="1:8" x14ac:dyDescent="0.2">
      <c r="A4802" s="1">
        <v>3052</v>
      </c>
      <c r="B4802" s="3">
        <v>42613.674305555556</v>
      </c>
      <c r="C4802" t="s">
        <v>4</v>
      </c>
      <c r="D4802">
        <v>2</v>
      </c>
      <c r="E4802">
        <f>INDEX(products!B:B,MATCH(challenge_2_solution_2!$C4802,products!$A:$A,0))</f>
        <v>1</v>
      </c>
      <c r="F4802">
        <f>INDEX(products!C:C,MATCH(challenge_2_solution_2!$C4802,products!$A:$A,0))</f>
        <v>0.61</v>
      </c>
      <c r="G4802">
        <f t="shared" si="74"/>
        <v>2</v>
      </c>
      <c r="H4802">
        <f t="shared" si="74"/>
        <v>1.22</v>
      </c>
    </row>
    <row r="4803" spans="1:8" x14ac:dyDescent="0.2">
      <c r="A4803" s="1">
        <v>3052</v>
      </c>
      <c r="B4803" s="3">
        <v>42613.674305555556</v>
      </c>
      <c r="C4803" t="s">
        <v>8</v>
      </c>
      <c r="D4803">
        <v>3</v>
      </c>
      <c r="E4803">
        <f>INDEX(products!B:B,MATCH(challenge_2_solution_2!$C4803,products!$A:$A,0))</f>
        <v>1.6</v>
      </c>
      <c r="F4803">
        <f>INDEX(products!C:C,MATCH(challenge_2_solution_2!$C4803,products!$A:$A,0))</f>
        <v>0.77</v>
      </c>
      <c r="G4803">
        <f t="shared" ref="G4803:H4866" si="75">$D4803*E4803</f>
        <v>4.8000000000000007</v>
      </c>
      <c r="H4803">
        <f t="shared" si="75"/>
        <v>2.31</v>
      </c>
    </row>
    <row r="4804" spans="1:8" x14ac:dyDescent="0.2">
      <c r="A4804" s="1">
        <v>3052</v>
      </c>
      <c r="B4804" s="3">
        <v>42613.674305555556</v>
      </c>
      <c r="C4804" t="s">
        <v>19</v>
      </c>
      <c r="D4804">
        <v>1</v>
      </c>
      <c r="E4804">
        <f>INDEX(products!B:B,MATCH(challenge_2_solution_2!$C4804,products!$A:$A,0))</f>
        <v>5.9</v>
      </c>
      <c r="F4804">
        <f>INDEX(products!C:C,MATCH(challenge_2_solution_2!$C4804,products!$A:$A,0))</f>
        <v>1.65</v>
      </c>
      <c r="G4804">
        <f t="shared" si="75"/>
        <v>5.9</v>
      </c>
      <c r="H4804">
        <f t="shared" si="75"/>
        <v>1.65</v>
      </c>
    </row>
    <row r="4805" spans="1:8" x14ac:dyDescent="0.2">
      <c r="A4805" s="1">
        <v>3052</v>
      </c>
      <c r="B4805" s="3">
        <v>42613.674305555556</v>
      </c>
      <c r="C4805" t="s">
        <v>15</v>
      </c>
      <c r="D4805">
        <v>1</v>
      </c>
      <c r="E4805">
        <f>INDEX(products!B:B,MATCH(challenge_2_solution_2!$C4805,products!$A:$A,0))</f>
        <v>5.9</v>
      </c>
      <c r="F4805">
        <f>INDEX(products!C:C,MATCH(challenge_2_solution_2!$C4805,products!$A:$A,0))</f>
        <v>3.07</v>
      </c>
      <c r="G4805">
        <f t="shared" si="75"/>
        <v>5.9</v>
      </c>
      <c r="H4805">
        <f t="shared" si="75"/>
        <v>3.07</v>
      </c>
    </row>
    <row r="4806" spans="1:8" x14ac:dyDescent="0.2">
      <c r="A4806" s="1">
        <v>3052</v>
      </c>
      <c r="B4806" s="3">
        <v>42613.674305555556</v>
      </c>
      <c r="C4806" t="s">
        <v>17</v>
      </c>
      <c r="D4806">
        <v>2</v>
      </c>
      <c r="E4806">
        <f>INDEX(products!B:B,MATCH(challenge_2_solution_2!$C4806,products!$A:$A,0))</f>
        <v>5.9</v>
      </c>
      <c r="F4806">
        <f>INDEX(products!C:C,MATCH(challenge_2_solution_2!$C4806,products!$A:$A,0))</f>
        <v>2.83</v>
      </c>
      <c r="G4806">
        <f t="shared" si="75"/>
        <v>11.8</v>
      </c>
      <c r="H4806">
        <f t="shared" si="75"/>
        <v>5.66</v>
      </c>
    </row>
    <row r="4807" spans="1:8" x14ac:dyDescent="0.2">
      <c r="A4807" s="1">
        <v>3052</v>
      </c>
      <c r="B4807" s="3">
        <v>42613.674305555556</v>
      </c>
      <c r="C4807" t="s">
        <v>61</v>
      </c>
      <c r="D4807">
        <v>1</v>
      </c>
      <c r="E4807">
        <f>INDEX(products!B:B,MATCH(challenge_2_solution_2!$C4807,products!$A:$A,0))</f>
        <v>11.9</v>
      </c>
      <c r="F4807">
        <f>INDEX(products!C:C,MATCH(challenge_2_solution_2!$C4807,products!$A:$A,0))</f>
        <v>7.74</v>
      </c>
      <c r="G4807">
        <f t="shared" si="75"/>
        <v>11.9</v>
      </c>
      <c r="H4807">
        <f t="shared" si="75"/>
        <v>7.74</v>
      </c>
    </row>
    <row r="4808" spans="1:8" x14ac:dyDescent="0.2">
      <c r="A4808" s="1">
        <v>3052</v>
      </c>
      <c r="B4808" s="3">
        <v>42613.674305555556</v>
      </c>
      <c r="C4808" t="s">
        <v>87</v>
      </c>
      <c r="D4808">
        <v>1</v>
      </c>
      <c r="E4808">
        <f>INDEX(products!B:B,MATCH(challenge_2_solution_2!$C4808,products!$A:$A,0))</f>
        <v>15.9</v>
      </c>
      <c r="F4808">
        <f>INDEX(products!C:C,MATCH(challenge_2_solution_2!$C4808,products!$A:$A,0))</f>
        <v>6.2</v>
      </c>
      <c r="G4808">
        <f t="shared" si="75"/>
        <v>15.9</v>
      </c>
      <c r="H4808">
        <f t="shared" si="75"/>
        <v>6.2</v>
      </c>
    </row>
    <row r="4809" spans="1:8" x14ac:dyDescent="0.2">
      <c r="A4809" s="1">
        <v>3052</v>
      </c>
      <c r="B4809" s="3">
        <v>42613.674305555556</v>
      </c>
      <c r="C4809" t="s">
        <v>89</v>
      </c>
      <c r="D4809">
        <v>1</v>
      </c>
      <c r="E4809">
        <f>INDEX(products!B:B,MATCH(challenge_2_solution_2!$C4809,products!$A:$A,0))</f>
        <v>17.899999999999999</v>
      </c>
      <c r="F4809">
        <f>INDEX(products!C:C,MATCH(challenge_2_solution_2!$C4809,products!$A:$A,0))</f>
        <v>3.94</v>
      </c>
      <c r="G4809">
        <f t="shared" si="75"/>
        <v>17.899999999999999</v>
      </c>
      <c r="H4809">
        <f t="shared" si="75"/>
        <v>3.94</v>
      </c>
    </row>
    <row r="4810" spans="1:8" x14ac:dyDescent="0.2">
      <c r="A4810" s="1">
        <v>3053</v>
      </c>
      <c r="B4810" s="3">
        <v>42613.741666666669</v>
      </c>
      <c r="C4810" t="s">
        <v>14</v>
      </c>
      <c r="D4810">
        <v>1</v>
      </c>
      <c r="E4810">
        <f>INDEX(products!B:B,MATCH(challenge_2_solution_2!$C4810,products!$A:$A,0))</f>
        <v>5.9</v>
      </c>
      <c r="F4810">
        <f>INDEX(products!C:C,MATCH(challenge_2_solution_2!$C4810,products!$A:$A,0))</f>
        <v>2.36</v>
      </c>
      <c r="G4810">
        <f t="shared" si="75"/>
        <v>5.9</v>
      </c>
      <c r="H4810">
        <f t="shared" si="75"/>
        <v>2.36</v>
      </c>
    </row>
    <row r="4811" spans="1:8" x14ac:dyDescent="0.2">
      <c r="A4811" s="1">
        <v>3053</v>
      </c>
      <c r="B4811" s="3">
        <v>42613.741666666669</v>
      </c>
      <c r="C4811" t="s">
        <v>17</v>
      </c>
      <c r="D4811">
        <v>1</v>
      </c>
      <c r="E4811">
        <f>INDEX(products!B:B,MATCH(challenge_2_solution_2!$C4811,products!$A:$A,0))</f>
        <v>5.9</v>
      </c>
      <c r="F4811">
        <f>INDEX(products!C:C,MATCH(challenge_2_solution_2!$C4811,products!$A:$A,0))</f>
        <v>2.83</v>
      </c>
      <c r="G4811">
        <f t="shared" si="75"/>
        <v>5.9</v>
      </c>
      <c r="H4811">
        <f t="shared" si="75"/>
        <v>2.83</v>
      </c>
    </row>
    <row r="4812" spans="1:8" x14ac:dyDescent="0.2">
      <c r="A4812" s="1">
        <v>3053</v>
      </c>
      <c r="B4812" s="3">
        <v>42613.741666666669</v>
      </c>
      <c r="C4812" t="s">
        <v>19</v>
      </c>
      <c r="D4812">
        <v>2</v>
      </c>
      <c r="E4812">
        <f>INDEX(products!B:B,MATCH(challenge_2_solution_2!$C4812,products!$A:$A,0))</f>
        <v>5.9</v>
      </c>
      <c r="F4812">
        <f>INDEX(products!C:C,MATCH(challenge_2_solution_2!$C4812,products!$A:$A,0))</f>
        <v>1.65</v>
      </c>
      <c r="G4812">
        <f t="shared" si="75"/>
        <v>11.8</v>
      </c>
      <c r="H4812">
        <f t="shared" si="75"/>
        <v>3.3</v>
      </c>
    </row>
    <row r="4813" spans="1:8" x14ac:dyDescent="0.2">
      <c r="A4813" s="1">
        <v>3053</v>
      </c>
      <c r="B4813" s="3">
        <v>42613.741666666669</v>
      </c>
      <c r="C4813" t="s">
        <v>75</v>
      </c>
      <c r="D4813">
        <v>1</v>
      </c>
      <c r="E4813">
        <f>INDEX(products!B:B,MATCH(challenge_2_solution_2!$C4813,products!$A:$A,0))</f>
        <v>11.9</v>
      </c>
      <c r="F4813">
        <f>INDEX(products!C:C,MATCH(challenge_2_solution_2!$C4813,products!$A:$A,0))</f>
        <v>2.86</v>
      </c>
      <c r="G4813">
        <f t="shared" si="75"/>
        <v>11.9</v>
      </c>
      <c r="H4813">
        <f t="shared" si="75"/>
        <v>2.86</v>
      </c>
    </row>
    <row r="4814" spans="1:8" x14ac:dyDescent="0.2">
      <c r="A4814" s="1">
        <v>3053</v>
      </c>
      <c r="B4814" s="3">
        <v>42613.741666666669</v>
      </c>
      <c r="C4814" t="s">
        <v>61</v>
      </c>
      <c r="D4814">
        <v>1</v>
      </c>
      <c r="E4814">
        <f>INDEX(products!B:B,MATCH(challenge_2_solution_2!$C4814,products!$A:$A,0))</f>
        <v>11.9</v>
      </c>
      <c r="F4814">
        <f>INDEX(products!C:C,MATCH(challenge_2_solution_2!$C4814,products!$A:$A,0))</f>
        <v>7.74</v>
      </c>
      <c r="G4814">
        <f t="shared" si="75"/>
        <v>11.9</v>
      </c>
      <c r="H4814">
        <f t="shared" si="75"/>
        <v>7.74</v>
      </c>
    </row>
    <row r="4815" spans="1:8" x14ac:dyDescent="0.2">
      <c r="A4815" s="1">
        <v>3053</v>
      </c>
      <c r="B4815" s="3">
        <v>42613.741666666669</v>
      </c>
      <c r="C4815" t="s">
        <v>87</v>
      </c>
      <c r="D4815">
        <v>2</v>
      </c>
      <c r="E4815">
        <f>INDEX(products!B:B,MATCH(challenge_2_solution_2!$C4815,products!$A:$A,0))</f>
        <v>15.9</v>
      </c>
      <c r="F4815">
        <f>INDEX(products!C:C,MATCH(challenge_2_solution_2!$C4815,products!$A:$A,0))</f>
        <v>6.2</v>
      </c>
      <c r="G4815">
        <f t="shared" si="75"/>
        <v>31.8</v>
      </c>
      <c r="H4815">
        <f t="shared" si="75"/>
        <v>12.4</v>
      </c>
    </row>
    <row r="4816" spans="1:8" x14ac:dyDescent="0.2">
      <c r="A4816" s="1">
        <v>3053</v>
      </c>
      <c r="B4816" s="3">
        <v>42613.741666666669</v>
      </c>
      <c r="C4816" t="s">
        <v>95</v>
      </c>
      <c r="D4816">
        <v>1</v>
      </c>
      <c r="E4816">
        <f>INDEX(products!B:B,MATCH(challenge_2_solution_2!$C4816,products!$A:$A,0))</f>
        <v>17.899999999999999</v>
      </c>
      <c r="F4816">
        <f>INDEX(products!C:C,MATCH(challenge_2_solution_2!$C4816,products!$A:$A,0))</f>
        <v>4.3</v>
      </c>
      <c r="G4816">
        <f t="shared" si="75"/>
        <v>17.899999999999999</v>
      </c>
      <c r="H4816">
        <f t="shared" si="75"/>
        <v>4.3</v>
      </c>
    </row>
    <row r="4817" spans="1:8" x14ac:dyDescent="0.2">
      <c r="A4817" s="1">
        <v>3054</v>
      </c>
      <c r="B4817" s="3">
        <v>42613.802083333336</v>
      </c>
      <c r="C4817" t="s">
        <v>12</v>
      </c>
      <c r="D4817">
        <v>1</v>
      </c>
      <c r="E4817">
        <f>INDEX(products!B:B,MATCH(challenge_2_solution_2!$C4817,products!$A:$A,0))</f>
        <v>5.2</v>
      </c>
      <c r="F4817">
        <f>INDEX(products!C:C,MATCH(challenge_2_solution_2!$C4817,products!$A:$A,0))</f>
        <v>3.07</v>
      </c>
      <c r="G4817">
        <f t="shared" si="75"/>
        <v>5.2</v>
      </c>
      <c r="H4817">
        <f t="shared" si="75"/>
        <v>3.07</v>
      </c>
    </row>
    <row r="4818" spans="1:8" x14ac:dyDescent="0.2">
      <c r="A4818" s="1">
        <v>3054</v>
      </c>
      <c r="B4818" s="3">
        <v>42613.802083333336</v>
      </c>
      <c r="C4818" t="s">
        <v>14</v>
      </c>
      <c r="D4818">
        <v>2</v>
      </c>
      <c r="E4818">
        <f>INDEX(products!B:B,MATCH(challenge_2_solution_2!$C4818,products!$A:$A,0))</f>
        <v>5.9</v>
      </c>
      <c r="F4818">
        <f>INDEX(products!C:C,MATCH(challenge_2_solution_2!$C4818,products!$A:$A,0))</f>
        <v>2.36</v>
      </c>
      <c r="G4818">
        <f t="shared" si="75"/>
        <v>11.8</v>
      </c>
      <c r="H4818">
        <f t="shared" si="75"/>
        <v>4.72</v>
      </c>
    </row>
    <row r="4819" spans="1:8" x14ac:dyDescent="0.2">
      <c r="A4819" s="1">
        <v>3054</v>
      </c>
      <c r="B4819" s="3">
        <v>42613.802083333336</v>
      </c>
      <c r="C4819" t="s">
        <v>34</v>
      </c>
      <c r="D4819">
        <v>1</v>
      </c>
      <c r="E4819">
        <f>INDEX(products!B:B,MATCH(challenge_2_solution_2!$C4819,products!$A:$A,0))</f>
        <v>7.9</v>
      </c>
      <c r="F4819">
        <f>INDEX(products!C:C,MATCH(challenge_2_solution_2!$C4819,products!$A:$A,0))</f>
        <v>1.58</v>
      </c>
      <c r="G4819">
        <f t="shared" si="75"/>
        <v>7.9</v>
      </c>
      <c r="H4819">
        <f t="shared" si="75"/>
        <v>1.58</v>
      </c>
    </row>
    <row r="4820" spans="1:8" x14ac:dyDescent="0.2">
      <c r="A4820" s="1">
        <v>3054</v>
      </c>
      <c r="B4820" s="3">
        <v>42613.802083333336</v>
      </c>
      <c r="C4820" t="s">
        <v>86</v>
      </c>
      <c r="D4820">
        <v>1</v>
      </c>
      <c r="E4820">
        <f>INDEX(products!B:B,MATCH(challenge_2_solution_2!$C4820,products!$A:$A,0))</f>
        <v>15.9</v>
      </c>
      <c r="F4820">
        <f>INDEX(products!C:C,MATCH(challenge_2_solution_2!$C4820,products!$A:$A,0))</f>
        <v>5.57</v>
      </c>
      <c r="G4820">
        <f t="shared" si="75"/>
        <v>15.9</v>
      </c>
      <c r="H4820">
        <f t="shared" si="75"/>
        <v>5.57</v>
      </c>
    </row>
    <row r="4821" spans="1:8" x14ac:dyDescent="0.2">
      <c r="A4821" s="1">
        <v>3055</v>
      </c>
      <c r="B4821" s="3">
        <v>42613.832638888889</v>
      </c>
      <c r="C4821" t="s">
        <v>18</v>
      </c>
      <c r="D4821">
        <v>1</v>
      </c>
      <c r="E4821">
        <f>INDEX(products!B:B,MATCH(challenge_2_solution_2!$C4821,products!$A:$A,0))</f>
        <v>5.9</v>
      </c>
      <c r="F4821">
        <f>INDEX(products!C:C,MATCH(challenge_2_solution_2!$C4821,products!$A:$A,0))</f>
        <v>3.6</v>
      </c>
      <c r="G4821">
        <f t="shared" si="75"/>
        <v>5.9</v>
      </c>
      <c r="H4821">
        <f t="shared" si="75"/>
        <v>3.6</v>
      </c>
    </row>
    <row r="4822" spans="1:8" x14ac:dyDescent="0.2">
      <c r="A4822" s="1">
        <v>3055</v>
      </c>
      <c r="B4822" s="3">
        <v>42613.832638888889</v>
      </c>
      <c r="C4822" t="s">
        <v>33</v>
      </c>
      <c r="D4822">
        <v>1</v>
      </c>
      <c r="E4822">
        <f>INDEX(products!B:B,MATCH(challenge_2_solution_2!$C4822,products!$A:$A,0))</f>
        <v>7.9</v>
      </c>
      <c r="F4822">
        <f>INDEX(products!C:C,MATCH(challenge_2_solution_2!$C4822,products!$A:$A,0))</f>
        <v>2.21</v>
      </c>
      <c r="G4822">
        <f t="shared" si="75"/>
        <v>7.9</v>
      </c>
      <c r="H4822">
        <f t="shared" si="75"/>
        <v>2.21</v>
      </c>
    </row>
    <row r="4823" spans="1:8" x14ac:dyDescent="0.2">
      <c r="A4823" s="1">
        <v>3055</v>
      </c>
      <c r="B4823" s="3">
        <v>42613.832638888889</v>
      </c>
      <c r="C4823" t="s">
        <v>50</v>
      </c>
      <c r="D4823">
        <v>2</v>
      </c>
      <c r="E4823">
        <f>INDEX(products!B:B,MATCH(challenge_2_solution_2!$C4823,products!$A:$A,0))</f>
        <v>7.9</v>
      </c>
      <c r="F4823">
        <f>INDEX(products!C:C,MATCH(challenge_2_solution_2!$C4823,products!$A:$A,0))</f>
        <v>3.63</v>
      </c>
      <c r="G4823">
        <f t="shared" si="75"/>
        <v>15.8</v>
      </c>
      <c r="H4823">
        <f t="shared" si="75"/>
        <v>7.26</v>
      </c>
    </row>
    <row r="4824" spans="1:8" x14ac:dyDescent="0.2">
      <c r="A4824" s="1">
        <v>3055</v>
      </c>
      <c r="B4824" s="3">
        <v>42613.832638888889</v>
      </c>
      <c r="C4824" t="s">
        <v>53</v>
      </c>
      <c r="D4824">
        <v>1</v>
      </c>
      <c r="E4824">
        <f>INDEX(products!B:B,MATCH(challenge_2_solution_2!$C4824,products!$A:$A,0))</f>
        <v>9.9</v>
      </c>
      <c r="F4824">
        <f>INDEX(products!C:C,MATCH(challenge_2_solution_2!$C4824,products!$A:$A,0))</f>
        <v>3.86</v>
      </c>
      <c r="G4824">
        <f t="shared" si="75"/>
        <v>9.9</v>
      </c>
      <c r="H4824">
        <f t="shared" si="75"/>
        <v>3.86</v>
      </c>
    </row>
    <row r="4825" spans="1:8" x14ac:dyDescent="0.2">
      <c r="A4825" s="1">
        <v>3055</v>
      </c>
      <c r="B4825" s="3">
        <v>42613.832638888889</v>
      </c>
      <c r="C4825" t="s">
        <v>66</v>
      </c>
      <c r="D4825">
        <v>1</v>
      </c>
      <c r="E4825">
        <f>INDEX(products!B:B,MATCH(challenge_2_solution_2!$C4825,products!$A:$A,0))</f>
        <v>11.9</v>
      </c>
      <c r="F4825">
        <f>INDEX(products!C:C,MATCH(challenge_2_solution_2!$C4825,products!$A:$A,0))</f>
        <v>6.31</v>
      </c>
      <c r="G4825">
        <f t="shared" si="75"/>
        <v>11.9</v>
      </c>
      <c r="H4825">
        <f t="shared" si="75"/>
        <v>6.31</v>
      </c>
    </row>
    <row r="4826" spans="1:8" x14ac:dyDescent="0.2">
      <c r="A4826" s="1">
        <v>3055</v>
      </c>
      <c r="B4826" s="3">
        <v>42613.832638888889</v>
      </c>
      <c r="C4826" t="s">
        <v>88</v>
      </c>
      <c r="D4826">
        <v>1</v>
      </c>
      <c r="E4826">
        <f>INDEX(products!B:B,MATCH(challenge_2_solution_2!$C4826,products!$A:$A,0))</f>
        <v>15.9</v>
      </c>
      <c r="F4826">
        <f>INDEX(products!C:C,MATCH(challenge_2_solution_2!$C4826,products!$A:$A,0))</f>
        <v>7</v>
      </c>
      <c r="G4826">
        <f t="shared" si="75"/>
        <v>15.9</v>
      </c>
      <c r="H4826">
        <f t="shared" si="75"/>
        <v>7</v>
      </c>
    </row>
    <row r="4827" spans="1:8" x14ac:dyDescent="0.2">
      <c r="A4827" s="1">
        <v>3055</v>
      </c>
      <c r="B4827" s="3">
        <v>42613.832638888889</v>
      </c>
      <c r="C4827" t="s">
        <v>98</v>
      </c>
      <c r="D4827">
        <v>1</v>
      </c>
      <c r="E4827">
        <f>INDEX(products!B:B,MATCH(challenge_2_solution_2!$C4827,products!$A:$A,0))</f>
        <v>17.899999999999999</v>
      </c>
      <c r="F4827">
        <f>INDEX(products!C:C,MATCH(challenge_2_solution_2!$C4827,products!$A:$A,0))</f>
        <v>8.59</v>
      </c>
      <c r="G4827">
        <f t="shared" si="75"/>
        <v>17.899999999999999</v>
      </c>
      <c r="H4827">
        <f t="shared" si="75"/>
        <v>8.59</v>
      </c>
    </row>
    <row r="4828" spans="1:8" x14ac:dyDescent="0.2">
      <c r="A4828" s="1">
        <v>3056</v>
      </c>
      <c r="B4828" s="3">
        <v>42613.838888888888</v>
      </c>
      <c r="C4828" t="s">
        <v>10</v>
      </c>
      <c r="D4828">
        <v>1</v>
      </c>
      <c r="E4828">
        <f>INDEX(products!B:B,MATCH(challenge_2_solution_2!$C4828,products!$A:$A,0))</f>
        <v>3.9</v>
      </c>
      <c r="F4828">
        <f>INDEX(products!C:C,MATCH(challenge_2_solution_2!$C4828,products!$A:$A,0))</f>
        <v>1.17</v>
      </c>
      <c r="G4828">
        <f t="shared" si="75"/>
        <v>3.9</v>
      </c>
      <c r="H4828">
        <f t="shared" si="75"/>
        <v>1.17</v>
      </c>
    </row>
    <row r="4829" spans="1:8" x14ac:dyDescent="0.2">
      <c r="A4829" s="1">
        <v>3056</v>
      </c>
      <c r="B4829" s="3">
        <v>42613.838888888888</v>
      </c>
      <c r="C4829" t="s">
        <v>12</v>
      </c>
      <c r="D4829">
        <v>1</v>
      </c>
      <c r="E4829">
        <f>INDEX(products!B:B,MATCH(challenge_2_solution_2!$C4829,products!$A:$A,0))</f>
        <v>5.2</v>
      </c>
      <c r="F4829">
        <f>INDEX(products!C:C,MATCH(challenge_2_solution_2!$C4829,products!$A:$A,0))</f>
        <v>3.07</v>
      </c>
      <c r="G4829">
        <f t="shared" si="75"/>
        <v>5.2</v>
      </c>
      <c r="H4829">
        <f t="shared" si="75"/>
        <v>3.07</v>
      </c>
    </row>
    <row r="4830" spans="1:8" x14ac:dyDescent="0.2">
      <c r="A4830" s="1">
        <v>3056</v>
      </c>
      <c r="B4830" s="3">
        <v>42613.838888888888</v>
      </c>
      <c r="C4830" t="s">
        <v>14</v>
      </c>
      <c r="D4830">
        <v>1</v>
      </c>
      <c r="E4830">
        <f>INDEX(products!B:B,MATCH(challenge_2_solution_2!$C4830,products!$A:$A,0))</f>
        <v>5.9</v>
      </c>
      <c r="F4830">
        <f>INDEX(products!C:C,MATCH(challenge_2_solution_2!$C4830,products!$A:$A,0))</f>
        <v>2.36</v>
      </c>
      <c r="G4830">
        <f t="shared" si="75"/>
        <v>5.9</v>
      </c>
      <c r="H4830">
        <f t="shared" si="75"/>
        <v>2.36</v>
      </c>
    </row>
    <row r="4831" spans="1:8" x14ac:dyDescent="0.2">
      <c r="A4831" s="1">
        <v>3056</v>
      </c>
      <c r="B4831" s="3">
        <v>42613.838888888888</v>
      </c>
      <c r="C4831" t="s">
        <v>89</v>
      </c>
      <c r="D4831">
        <v>1</v>
      </c>
      <c r="E4831">
        <f>INDEX(products!B:B,MATCH(challenge_2_solution_2!$C4831,products!$A:$A,0))</f>
        <v>17.899999999999999</v>
      </c>
      <c r="F4831">
        <f>INDEX(products!C:C,MATCH(challenge_2_solution_2!$C4831,products!$A:$A,0))</f>
        <v>3.94</v>
      </c>
      <c r="G4831">
        <f t="shared" si="75"/>
        <v>17.899999999999999</v>
      </c>
      <c r="H4831">
        <f t="shared" si="75"/>
        <v>3.94</v>
      </c>
    </row>
    <row r="4832" spans="1:8" x14ac:dyDescent="0.2">
      <c r="A4832" s="1">
        <v>3056</v>
      </c>
      <c r="B4832" s="3">
        <v>42613.838888888888</v>
      </c>
      <c r="C4832" t="s">
        <v>99</v>
      </c>
      <c r="D4832">
        <v>1</v>
      </c>
      <c r="E4832">
        <f>INDEX(products!B:B,MATCH(challenge_2_solution_2!$C4832,products!$A:$A,0))</f>
        <v>17.899999999999999</v>
      </c>
      <c r="F4832">
        <f>INDEX(products!C:C,MATCH(challenge_2_solution_2!$C4832,products!$A:$A,0))</f>
        <v>10.74</v>
      </c>
      <c r="G4832">
        <f t="shared" si="75"/>
        <v>17.899999999999999</v>
      </c>
      <c r="H4832">
        <f t="shared" si="75"/>
        <v>10.74</v>
      </c>
    </row>
    <row r="4833" spans="1:8" x14ac:dyDescent="0.2">
      <c r="A4833" s="1">
        <v>3057</v>
      </c>
      <c r="B4833" s="3">
        <v>42613.86041666667</v>
      </c>
      <c r="C4833" t="s">
        <v>55</v>
      </c>
      <c r="D4833">
        <v>1</v>
      </c>
      <c r="E4833">
        <f>INDEX(products!B:B,MATCH(challenge_2_solution_2!$C4833,products!$A:$A,0))</f>
        <v>7.9</v>
      </c>
      <c r="F4833">
        <f>INDEX(products!C:C,MATCH(challenge_2_solution_2!$C4833,products!$A:$A,0))</f>
        <v>2.21</v>
      </c>
      <c r="G4833">
        <f t="shared" si="75"/>
        <v>7.9</v>
      </c>
      <c r="H4833">
        <f t="shared" si="75"/>
        <v>2.21</v>
      </c>
    </row>
    <row r="4834" spans="1:8" x14ac:dyDescent="0.2">
      <c r="A4834" s="1">
        <v>3057</v>
      </c>
      <c r="B4834" s="3">
        <v>42613.86041666667</v>
      </c>
      <c r="C4834" t="s">
        <v>74</v>
      </c>
      <c r="D4834">
        <v>1</v>
      </c>
      <c r="E4834">
        <f>INDEX(products!B:B,MATCH(challenge_2_solution_2!$C4834,products!$A:$A,0))</f>
        <v>11.9</v>
      </c>
      <c r="F4834">
        <f>INDEX(products!C:C,MATCH(challenge_2_solution_2!$C4834,products!$A:$A,0))</f>
        <v>2.5</v>
      </c>
      <c r="G4834">
        <f t="shared" si="75"/>
        <v>11.9</v>
      </c>
      <c r="H4834">
        <f t="shared" si="75"/>
        <v>2.5</v>
      </c>
    </row>
    <row r="4835" spans="1:8" x14ac:dyDescent="0.2">
      <c r="A4835" s="1">
        <v>3057</v>
      </c>
      <c r="B4835" s="3">
        <v>42613.86041666667</v>
      </c>
      <c r="C4835" t="s">
        <v>114</v>
      </c>
      <c r="D4835">
        <v>1</v>
      </c>
      <c r="E4835">
        <f>INDEX(products!B:B,MATCH(challenge_2_solution_2!$C4835,products!$A:$A,0))</f>
        <v>17.899999999999999</v>
      </c>
      <c r="F4835">
        <f>INDEX(products!C:C,MATCH(challenge_2_solution_2!$C4835,products!$A:$A,0))</f>
        <v>11.1</v>
      </c>
      <c r="G4835">
        <f t="shared" si="75"/>
        <v>17.899999999999999</v>
      </c>
      <c r="H4835">
        <f t="shared" si="75"/>
        <v>11.1</v>
      </c>
    </row>
    <row r="4836" spans="1:8" x14ac:dyDescent="0.2">
      <c r="A4836" s="1">
        <v>3057</v>
      </c>
      <c r="B4836" s="3">
        <v>42613.86041666667</v>
      </c>
      <c r="C4836" t="s">
        <v>151</v>
      </c>
      <c r="D4836">
        <v>1</v>
      </c>
      <c r="E4836">
        <f>INDEX(products!B:B,MATCH(challenge_2_solution_2!$C4836,products!$A:$A,0))</f>
        <v>21.9</v>
      </c>
      <c r="F4836">
        <f>INDEX(products!C:C,MATCH(challenge_2_solution_2!$C4836,products!$A:$A,0))</f>
        <v>8.76</v>
      </c>
      <c r="G4836">
        <f t="shared" si="75"/>
        <v>21.9</v>
      </c>
      <c r="H4836">
        <f t="shared" si="75"/>
        <v>8.76</v>
      </c>
    </row>
    <row r="4837" spans="1:8" x14ac:dyDescent="0.2">
      <c r="A4837" s="1">
        <v>3058</v>
      </c>
      <c r="B4837" s="3">
        <v>42613.865277777775</v>
      </c>
      <c r="C4837" t="s">
        <v>19</v>
      </c>
      <c r="D4837">
        <v>1</v>
      </c>
      <c r="E4837">
        <f>INDEX(products!B:B,MATCH(challenge_2_solution_2!$C4837,products!$A:$A,0))</f>
        <v>5.9</v>
      </c>
      <c r="F4837">
        <f>INDEX(products!C:C,MATCH(challenge_2_solution_2!$C4837,products!$A:$A,0))</f>
        <v>1.65</v>
      </c>
      <c r="G4837">
        <f t="shared" si="75"/>
        <v>5.9</v>
      </c>
      <c r="H4837">
        <f t="shared" si="75"/>
        <v>1.65</v>
      </c>
    </row>
    <row r="4838" spans="1:8" x14ac:dyDescent="0.2">
      <c r="A4838" s="1">
        <v>3058</v>
      </c>
      <c r="B4838" s="3">
        <v>42613.865277777775</v>
      </c>
      <c r="C4838" t="s">
        <v>17</v>
      </c>
      <c r="D4838">
        <v>1</v>
      </c>
      <c r="E4838">
        <f>INDEX(products!B:B,MATCH(challenge_2_solution_2!$C4838,products!$A:$A,0))</f>
        <v>5.9</v>
      </c>
      <c r="F4838">
        <f>INDEX(products!C:C,MATCH(challenge_2_solution_2!$C4838,products!$A:$A,0))</f>
        <v>2.83</v>
      </c>
      <c r="G4838">
        <f t="shared" si="75"/>
        <v>5.9</v>
      </c>
      <c r="H4838">
        <f t="shared" si="75"/>
        <v>2.83</v>
      </c>
    </row>
    <row r="4839" spans="1:8" x14ac:dyDescent="0.2">
      <c r="A4839" s="1">
        <v>3058</v>
      </c>
      <c r="B4839" s="3">
        <v>42613.865277777775</v>
      </c>
      <c r="C4839" t="s">
        <v>46</v>
      </c>
      <c r="D4839">
        <v>1</v>
      </c>
      <c r="E4839">
        <f>INDEX(products!B:B,MATCH(challenge_2_solution_2!$C4839,products!$A:$A,0))</f>
        <v>7.9</v>
      </c>
      <c r="F4839">
        <f>INDEX(products!C:C,MATCH(challenge_2_solution_2!$C4839,products!$A:$A,0))</f>
        <v>3.79</v>
      </c>
      <c r="G4839">
        <f t="shared" si="75"/>
        <v>7.9</v>
      </c>
      <c r="H4839">
        <f t="shared" si="75"/>
        <v>3.79</v>
      </c>
    </row>
    <row r="4840" spans="1:8" x14ac:dyDescent="0.2">
      <c r="A4840" s="1">
        <v>3058</v>
      </c>
      <c r="B4840" s="3">
        <v>42613.865277777775</v>
      </c>
      <c r="C4840" t="s">
        <v>74</v>
      </c>
      <c r="D4840">
        <v>1</v>
      </c>
      <c r="E4840">
        <f>INDEX(products!B:B,MATCH(challenge_2_solution_2!$C4840,products!$A:$A,0))</f>
        <v>11.9</v>
      </c>
      <c r="F4840">
        <f>INDEX(products!C:C,MATCH(challenge_2_solution_2!$C4840,products!$A:$A,0))</f>
        <v>2.5</v>
      </c>
      <c r="G4840">
        <f t="shared" si="75"/>
        <v>11.9</v>
      </c>
      <c r="H4840">
        <f t="shared" si="75"/>
        <v>2.5</v>
      </c>
    </row>
    <row r="4841" spans="1:8" x14ac:dyDescent="0.2">
      <c r="A4841" s="1">
        <v>3058</v>
      </c>
      <c r="B4841" s="3">
        <v>42613.865277777775</v>
      </c>
      <c r="C4841" t="s">
        <v>100</v>
      </c>
      <c r="D4841">
        <v>1</v>
      </c>
      <c r="E4841">
        <f>INDEX(products!B:B,MATCH(challenge_2_solution_2!$C4841,products!$A:$A,0))</f>
        <v>17.899999999999999</v>
      </c>
      <c r="F4841">
        <f>INDEX(products!C:C,MATCH(challenge_2_solution_2!$C4841,products!$A:$A,0))</f>
        <v>10.92</v>
      </c>
      <c r="G4841">
        <f t="shared" si="75"/>
        <v>17.899999999999999</v>
      </c>
      <c r="H4841">
        <f t="shared" si="75"/>
        <v>10.92</v>
      </c>
    </row>
    <row r="4842" spans="1:8" x14ac:dyDescent="0.2">
      <c r="A4842" s="1">
        <v>3059</v>
      </c>
      <c r="B4842" s="3">
        <v>42613.885416666664</v>
      </c>
      <c r="C4842" t="s">
        <v>15</v>
      </c>
      <c r="D4842">
        <v>1</v>
      </c>
      <c r="E4842">
        <f>INDEX(products!B:B,MATCH(challenge_2_solution_2!$C4842,products!$A:$A,0))</f>
        <v>5.9</v>
      </c>
      <c r="F4842">
        <f>INDEX(products!C:C,MATCH(challenge_2_solution_2!$C4842,products!$A:$A,0))</f>
        <v>3.07</v>
      </c>
      <c r="G4842">
        <f t="shared" si="75"/>
        <v>5.9</v>
      </c>
      <c r="H4842">
        <f t="shared" si="75"/>
        <v>3.07</v>
      </c>
    </row>
    <row r="4843" spans="1:8" x14ac:dyDescent="0.2">
      <c r="A4843" s="1">
        <v>3059</v>
      </c>
      <c r="B4843" s="3">
        <v>42613.885416666664</v>
      </c>
      <c r="C4843" t="s">
        <v>19</v>
      </c>
      <c r="D4843">
        <v>1</v>
      </c>
      <c r="E4843">
        <f>INDEX(products!B:B,MATCH(challenge_2_solution_2!$C4843,products!$A:$A,0))</f>
        <v>5.9</v>
      </c>
      <c r="F4843">
        <f>INDEX(products!C:C,MATCH(challenge_2_solution_2!$C4843,products!$A:$A,0))</f>
        <v>1.65</v>
      </c>
      <c r="G4843">
        <f t="shared" si="75"/>
        <v>5.9</v>
      </c>
      <c r="H4843">
        <f t="shared" si="75"/>
        <v>1.65</v>
      </c>
    </row>
    <row r="4844" spans="1:8" x14ac:dyDescent="0.2">
      <c r="A4844" s="1">
        <v>3059</v>
      </c>
      <c r="B4844" s="3">
        <v>42613.885416666664</v>
      </c>
      <c r="C4844" t="s">
        <v>77</v>
      </c>
      <c r="D4844">
        <v>1</v>
      </c>
      <c r="E4844">
        <f>INDEX(products!B:B,MATCH(challenge_2_solution_2!$C4844,products!$A:$A,0))</f>
        <v>11.9</v>
      </c>
      <c r="F4844">
        <f>INDEX(products!C:C,MATCH(challenge_2_solution_2!$C4844,products!$A:$A,0))</f>
        <v>4.05</v>
      </c>
      <c r="G4844">
        <f t="shared" si="75"/>
        <v>11.9</v>
      </c>
      <c r="H4844">
        <f t="shared" si="75"/>
        <v>4.05</v>
      </c>
    </row>
    <row r="4845" spans="1:8" x14ac:dyDescent="0.2">
      <c r="A4845" s="1">
        <v>3059</v>
      </c>
      <c r="B4845" s="3">
        <v>42613.885416666664</v>
      </c>
      <c r="C4845" t="s">
        <v>99</v>
      </c>
      <c r="D4845">
        <v>1</v>
      </c>
      <c r="E4845">
        <f>INDEX(products!B:B,MATCH(challenge_2_solution_2!$C4845,products!$A:$A,0))</f>
        <v>17.899999999999999</v>
      </c>
      <c r="F4845">
        <f>INDEX(products!C:C,MATCH(challenge_2_solution_2!$C4845,products!$A:$A,0))</f>
        <v>10.74</v>
      </c>
      <c r="G4845">
        <f t="shared" si="75"/>
        <v>17.899999999999999</v>
      </c>
      <c r="H4845">
        <f t="shared" si="75"/>
        <v>10.74</v>
      </c>
    </row>
    <row r="4846" spans="1:8" x14ac:dyDescent="0.2">
      <c r="A4846" s="1">
        <v>3060</v>
      </c>
      <c r="B4846" s="3">
        <v>42614.801388888889</v>
      </c>
      <c r="C4846" t="s">
        <v>12</v>
      </c>
      <c r="D4846">
        <v>1</v>
      </c>
      <c r="E4846">
        <f>INDEX(products!B:B,MATCH(challenge_2_solution_2!$C4846,products!$A:$A,0))</f>
        <v>5.2</v>
      </c>
      <c r="F4846">
        <f>INDEX(products!C:C,MATCH(challenge_2_solution_2!$C4846,products!$A:$A,0))</f>
        <v>3.07</v>
      </c>
      <c r="G4846">
        <f t="shared" si="75"/>
        <v>5.2</v>
      </c>
      <c r="H4846">
        <f t="shared" si="75"/>
        <v>3.07</v>
      </c>
    </row>
    <row r="4847" spans="1:8" x14ac:dyDescent="0.2">
      <c r="A4847" s="1">
        <v>3060</v>
      </c>
      <c r="B4847" s="3">
        <v>42614.801388888889</v>
      </c>
      <c r="C4847" t="s">
        <v>17</v>
      </c>
      <c r="D4847">
        <v>1</v>
      </c>
      <c r="E4847">
        <f>INDEX(products!B:B,MATCH(challenge_2_solution_2!$C4847,products!$A:$A,0))</f>
        <v>5.9</v>
      </c>
      <c r="F4847">
        <f>INDEX(products!C:C,MATCH(challenge_2_solution_2!$C4847,products!$A:$A,0))</f>
        <v>2.83</v>
      </c>
      <c r="G4847">
        <f t="shared" si="75"/>
        <v>5.9</v>
      </c>
      <c r="H4847">
        <f t="shared" si="75"/>
        <v>2.83</v>
      </c>
    </row>
    <row r="4848" spans="1:8" x14ac:dyDescent="0.2">
      <c r="A4848" s="1">
        <v>3060</v>
      </c>
      <c r="B4848" s="3">
        <v>42614.801388888889</v>
      </c>
      <c r="C4848" t="s">
        <v>24</v>
      </c>
      <c r="D4848">
        <v>1</v>
      </c>
      <c r="E4848">
        <f>INDEX(products!B:B,MATCH(challenge_2_solution_2!$C4848,products!$A:$A,0))</f>
        <v>5.9</v>
      </c>
      <c r="F4848">
        <f>INDEX(products!C:C,MATCH(challenge_2_solution_2!$C4848,products!$A:$A,0))</f>
        <v>1.42</v>
      </c>
      <c r="G4848">
        <f t="shared" si="75"/>
        <v>5.9</v>
      </c>
      <c r="H4848">
        <f t="shared" si="75"/>
        <v>1.42</v>
      </c>
    </row>
    <row r="4849" spans="1:8" x14ac:dyDescent="0.2">
      <c r="A4849" s="1">
        <v>3060</v>
      </c>
      <c r="B4849" s="3">
        <v>42614.801388888889</v>
      </c>
      <c r="C4849" t="s">
        <v>111</v>
      </c>
      <c r="D4849">
        <v>1</v>
      </c>
      <c r="E4849">
        <f>INDEX(products!B:B,MATCH(challenge_2_solution_2!$C4849,products!$A:$A,0))</f>
        <v>17.899999999999999</v>
      </c>
      <c r="F4849">
        <f>INDEX(products!C:C,MATCH(challenge_2_solution_2!$C4849,products!$A:$A,0))</f>
        <v>6.62</v>
      </c>
      <c r="G4849">
        <f t="shared" si="75"/>
        <v>17.899999999999999</v>
      </c>
      <c r="H4849">
        <f t="shared" si="75"/>
        <v>6.62</v>
      </c>
    </row>
    <row r="4850" spans="1:8" x14ac:dyDescent="0.2">
      <c r="A4850" s="1">
        <v>3061</v>
      </c>
      <c r="B4850" s="3">
        <v>42614.802777777775</v>
      </c>
      <c r="C4850" t="s">
        <v>5</v>
      </c>
      <c r="D4850">
        <v>1</v>
      </c>
      <c r="E4850">
        <f>INDEX(products!B:B,MATCH(challenge_2_solution_2!$C4850,products!$A:$A,0))</f>
        <v>1</v>
      </c>
      <c r="F4850">
        <f>INDEX(products!C:C,MATCH(challenge_2_solution_2!$C4850,products!$A:$A,0))</f>
        <v>0.31</v>
      </c>
      <c r="G4850">
        <f t="shared" si="75"/>
        <v>1</v>
      </c>
      <c r="H4850">
        <f t="shared" si="75"/>
        <v>0.31</v>
      </c>
    </row>
    <row r="4851" spans="1:8" x14ac:dyDescent="0.2">
      <c r="A4851" s="1">
        <v>3061</v>
      </c>
      <c r="B4851" s="3">
        <v>42614.802777777775</v>
      </c>
      <c r="C4851" t="s">
        <v>3</v>
      </c>
      <c r="D4851">
        <v>1</v>
      </c>
      <c r="E4851">
        <f>INDEX(products!B:B,MATCH(challenge_2_solution_2!$C4851,products!$A:$A,0))</f>
        <v>1</v>
      </c>
      <c r="F4851">
        <f>INDEX(products!C:C,MATCH(challenge_2_solution_2!$C4851,products!$A:$A,0))</f>
        <v>0.5</v>
      </c>
      <c r="G4851">
        <f t="shared" si="75"/>
        <v>1</v>
      </c>
      <c r="H4851">
        <f t="shared" si="75"/>
        <v>0.5</v>
      </c>
    </row>
    <row r="4852" spans="1:8" x14ac:dyDescent="0.2">
      <c r="A4852" s="1">
        <v>3061</v>
      </c>
      <c r="B4852" s="3">
        <v>42614.802777777775</v>
      </c>
      <c r="C4852" t="s">
        <v>6</v>
      </c>
      <c r="D4852">
        <v>2</v>
      </c>
      <c r="E4852">
        <f>INDEX(products!B:B,MATCH(challenge_2_solution_2!$C4852,products!$A:$A,0))</f>
        <v>1</v>
      </c>
      <c r="F4852">
        <f>INDEX(products!C:C,MATCH(challenge_2_solution_2!$C4852,products!$A:$A,0))</f>
        <v>0.31</v>
      </c>
      <c r="G4852">
        <f t="shared" si="75"/>
        <v>2</v>
      </c>
      <c r="H4852">
        <f t="shared" si="75"/>
        <v>0.62</v>
      </c>
    </row>
    <row r="4853" spans="1:8" x14ac:dyDescent="0.2">
      <c r="A4853" s="1">
        <v>3061</v>
      </c>
      <c r="B4853" s="3">
        <v>42614.802777777775</v>
      </c>
      <c r="C4853" t="s">
        <v>8</v>
      </c>
      <c r="D4853">
        <v>4</v>
      </c>
      <c r="E4853">
        <f>INDEX(products!B:B,MATCH(challenge_2_solution_2!$C4853,products!$A:$A,0))</f>
        <v>1.6</v>
      </c>
      <c r="F4853">
        <f>INDEX(products!C:C,MATCH(challenge_2_solution_2!$C4853,products!$A:$A,0))</f>
        <v>0.77</v>
      </c>
      <c r="G4853">
        <f t="shared" si="75"/>
        <v>6.4</v>
      </c>
      <c r="H4853">
        <f t="shared" si="75"/>
        <v>3.08</v>
      </c>
    </row>
    <row r="4854" spans="1:8" x14ac:dyDescent="0.2">
      <c r="A4854" s="1">
        <v>3061</v>
      </c>
      <c r="B4854" s="3">
        <v>42614.802777777775</v>
      </c>
      <c r="C4854" t="s">
        <v>17</v>
      </c>
      <c r="D4854">
        <v>2</v>
      </c>
      <c r="E4854">
        <f>INDEX(products!B:B,MATCH(challenge_2_solution_2!$C4854,products!$A:$A,0))</f>
        <v>5.9</v>
      </c>
      <c r="F4854">
        <f>INDEX(products!C:C,MATCH(challenge_2_solution_2!$C4854,products!$A:$A,0))</f>
        <v>2.83</v>
      </c>
      <c r="G4854">
        <f t="shared" si="75"/>
        <v>11.8</v>
      </c>
      <c r="H4854">
        <f t="shared" si="75"/>
        <v>5.66</v>
      </c>
    </row>
    <row r="4855" spans="1:8" x14ac:dyDescent="0.2">
      <c r="A4855" s="1">
        <v>3061</v>
      </c>
      <c r="B4855" s="3">
        <v>42614.802777777775</v>
      </c>
      <c r="C4855" t="s">
        <v>54</v>
      </c>
      <c r="D4855">
        <v>1</v>
      </c>
      <c r="E4855">
        <f>INDEX(products!B:B,MATCH(challenge_2_solution_2!$C4855,products!$A:$A,0))</f>
        <v>9.9</v>
      </c>
      <c r="F4855">
        <f>INDEX(products!C:C,MATCH(challenge_2_solution_2!$C4855,products!$A:$A,0))</f>
        <v>2.57</v>
      </c>
      <c r="G4855">
        <f t="shared" si="75"/>
        <v>9.9</v>
      </c>
      <c r="H4855">
        <f t="shared" si="75"/>
        <v>2.57</v>
      </c>
    </row>
    <row r="4856" spans="1:8" x14ac:dyDescent="0.2">
      <c r="A4856" s="1">
        <v>3061</v>
      </c>
      <c r="B4856" s="3">
        <v>42614.802777777775</v>
      </c>
      <c r="C4856" t="s">
        <v>104</v>
      </c>
      <c r="D4856">
        <v>1</v>
      </c>
      <c r="E4856">
        <f>INDEX(products!B:B,MATCH(challenge_2_solution_2!$C4856,products!$A:$A,0))</f>
        <v>17.899999999999999</v>
      </c>
      <c r="F4856">
        <f>INDEX(products!C:C,MATCH(challenge_2_solution_2!$C4856,products!$A:$A,0))</f>
        <v>10.199999999999999</v>
      </c>
      <c r="G4856">
        <f t="shared" si="75"/>
        <v>17.899999999999999</v>
      </c>
      <c r="H4856">
        <f t="shared" si="75"/>
        <v>10.199999999999999</v>
      </c>
    </row>
    <row r="4857" spans="1:8" x14ac:dyDescent="0.2">
      <c r="A4857" s="1">
        <v>3061</v>
      </c>
      <c r="B4857" s="3">
        <v>42614.802777777775</v>
      </c>
      <c r="C4857" t="s">
        <v>109</v>
      </c>
      <c r="D4857">
        <v>1</v>
      </c>
      <c r="E4857">
        <f>INDEX(products!B:B,MATCH(challenge_2_solution_2!$C4857,products!$A:$A,0))</f>
        <v>17.899999999999999</v>
      </c>
      <c r="F4857">
        <f>INDEX(products!C:C,MATCH(challenge_2_solution_2!$C4857,products!$A:$A,0))</f>
        <v>4.12</v>
      </c>
      <c r="G4857">
        <f t="shared" si="75"/>
        <v>17.899999999999999</v>
      </c>
      <c r="H4857">
        <f t="shared" si="75"/>
        <v>4.12</v>
      </c>
    </row>
    <row r="4858" spans="1:8" x14ac:dyDescent="0.2">
      <c r="A4858" s="1">
        <v>3061</v>
      </c>
      <c r="B4858" s="3">
        <v>42614.802777777775</v>
      </c>
      <c r="C4858" t="s">
        <v>111</v>
      </c>
      <c r="D4858">
        <v>1</v>
      </c>
      <c r="E4858">
        <f>INDEX(products!B:B,MATCH(challenge_2_solution_2!$C4858,products!$A:$A,0))</f>
        <v>17.899999999999999</v>
      </c>
      <c r="F4858">
        <f>INDEX(products!C:C,MATCH(challenge_2_solution_2!$C4858,products!$A:$A,0))</f>
        <v>6.62</v>
      </c>
      <c r="G4858">
        <f t="shared" si="75"/>
        <v>17.899999999999999</v>
      </c>
      <c r="H4858">
        <f t="shared" si="75"/>
        <v>6.62</v>
      </c>
    </row>
    <row r="4859" spans="1:8" x14ac:dyDescent="0.2">
      <c r="A4859" s="1">
        <v>3062</v>
      </c>
      <c r="B4859" s="3">
        <v>42614.875694444447</v>
      </c>
      <c r="C4859" t="s">
        <v>28</v>
      </c>
      <c r="D4859">
        <v>1</v>
      </c>
      <c r="E4859">
        <f>INDEX(products!B:B,MATCH(challenge_2_solution_2!$C4859,products!$A:$A,0))</f>
        <v>7.9</v>
      </c>
      <c r="F4859">
        <f>INDEX(products!C:C,MATCH(challenge_2_solution_2!$C4859,products!$A:$A,0))</f>
        <v>2.4500000000000002</v>
      </c>
      <c r="G4859">
        <f t="shared" si="75"/>
        <v>7.9</v>
      </c>
      <c r="H4859">
        <f t="shared" si="75"/>
        <v>2.4500000000000002</v>
      </c>
    </row>
    <row r="4860" spans="1:8" x14ac:dyDescent="0.2">
      <c r="A4860" s="1">
        <v>3062</v>
      </c>
      <c r="B4860" s="3">
        <v>42614.875694444447</v>
      </c>
      <c r="C4860" t="s">
        <v>80</v>
      </c>
      <c r="D4860">
        <v>1</v>
      </c>
      <c r="E4860">
        <f>INDEX(products!B:B,MATCH(challenge_2_solution_2!$C4860,products!$A:$A,0))</f>
        <v>11.9</v>
      </c>
      <c r="F4860">
        <f>INDEX(products!C:C,MATCH(challenge_2_solution_2!$C4860,products!$A:$A,0))</f>
        <v>3.21</v>
      </c>
      <c r="G4860">
        <f t="shared" si="75"/>
        <v>11.9</v>
      </c>
      <c r="H4860">
        <f t="shared" si="75"/>
        <v>3.21</v>
      </c>
    </row>
    <row r="4861" spans="1:8" x14ac:dyDescent="0.2">
      <c r="A4861" s="1">
        <v>3062</v>
      </c>
      <c r="B4861" s="3">
        <v>42614.875694444447</v>
      </c>
      <c r="C4861" t="s">
        <v>113</v>
      </c>
      <c r="D4861">
        <v>1</v>
      </c>
      <c r="E4861">
        <f>INDEX(products!B:B,MATCH(challenge_2_solution_2!$C4861,products!$A:$A,0))</f>
        <v>17.899999999999999</v>
      </c>
      <c r="F4861">
        <f>INDEX(products!C:C,MATCH(challenge_2_solution_2!$C4861,products!$A:$A,0))</f>
        <v>10.199999999999999</v>
      </c>
      <c r="G4861">
        <f t="shared" si="75"/>
        <v>17.899999999999999</v>
      </c>
      <c r="H4861">
        <f t="shared" si="75"/>
        <v>10.199999999999999</v>
      </c>
    </row>
    <row r="4862" spans="1:8" x14ac:dyDescent="0.2">
      <c r="A4862" s="1">
        <v>3062</v>
      </c>
      <c r="B4862" s="3">
        <v>42614.875694444447</v>
      </c>
      <c r="C4862" t="s">
        <v>153</v>
      </c>
      <c r="D4862">
        <v>1</v>
      </c>
      <c r="E4862">
        <f>INDEX(products!B:B,MATCH(challenge_2_solution_2!$C4862,products!$A:$A,0))</f>
        <v>21.9</v>
      </c>
      <c r="F4862">
        <f>INDEX(products!C:C,MATCH(challenge_2_solution_2!$C4862,products!$A:$A,0))</f>
        <v>9.86</v>
      </c>
      <c r="G4862">
        <f t="shared" si="75"/>
        <v>21.9</v>
      </c>
      <c r="H4862">
        <f t="shared" si="75"/>
        <v>9.86</v>
      </c>
    </row>
    <row r="4863" spans="1:8" x14ac:dyDescent="0.2">
      <c r="A4863" s="1">
        <v>3063</v>
      </c>
      <c r="B4863" s="3">
        <v>42615.411805555559</v>
      </c>
      <c r="C4863" t="s">
        <v>60</v>
      </c>
      <c r="D4863">
        <v>2</v>
      </c>
      <c r="E4863">
        <f>INDEX(products!B:B,MATCH(challenge_2_solution_2!$C4863,products!$A:$A,0))</f>
        <v>11.9</v>
      </c>
      <c r="F4863">
        <f>INDEX(products!C:C,MATCH(challenge_2_solution_2!$C4863,products!$A:$A,0))</f>
        <v>4.28</v>
      </c>
      <c r="G4863">
        <f t="shared" si="75"/>
        <v>23.8</v>
      </c>
      <c r="H4863">
        <f t="shared" si="75"/>
        <v>8.56</v>
      </c>
    </row>
    <row r="4864" spans="1:8" x14ac:dyDescent="0.2">
      <c r="A4864" s="1">
        <v>3063</v>
      </c>
      <c r="B4864" s="3">
        <v>42615.411805555559</v>
      </c>
      <c r="C4864" t="s">
        <v>85</v>
      </c>
      <c r="D4864">
        <v>1</v>
      </c>
      <c r="E4864">
        <f>INDEX(products!B:B,MATCH(challenge_2_solution_2!$C4864,products!$A:$A,0))</f>
        <v>15.8</v>
      </c>
      <c r="F4864">
        <f>INDEX(products!C:C,MATCH(challenge_2_solution_2!$C4864,products!$A:$A,0))</f>
        <v>3.16</v>
      </c>
      <c r="G4864">
        <f t="shared" si="75"/>
        <v>15.8</v>
      </c>
      <c r="H4864">
        <f t="shared" si="75"/>
        <v>3.16</v>
      </c>
    </row>
    <row r="4865" spans="1:8" x14ac:dyDescent="0.2">
      <c r="A4865" s="1">
        <v>3063</v>
      </c>
      <c r="B4865" s="3">
        <v>42615.411805555559</v>
      </c>
      <c r="C4865" t="s">
        <v>123</v>
      </c>
      <c r="D4865">
        <v>1</v>
      </c>
      <c r="E4865">
        <f>INDEX(products!B:B,MATCH(challenge_2_solution_2!$C4865,products!$A:$A,0))</f>
        <v>19.899999999999999</v>
      </c>
      <c r="F4865">
        <f>INDEX(products!C:C,MATCH(challenge_2_solution_2!$C4865,products!$A:$A,0))</f>
        <v>11.14</v>
      </c>
      <c r="G4865">
        <f t="shared" si="75"/>
        <v>19.899999999999999</v>
      </c>
      <c r="H4865">
        <f t="shared" si="75"/>
        <v>11.14</v>
      </c>
    </row>
    <row r="4866" spans="1:8" x14ac:dyDescent="0.2">
      <c r="A4866" s="1">
        <v>3064</v>
      </c>
      <c r="B4866" s="3">
        <v>42615.765972222223</v>
      </c>
      <c r="C4866" t="s">
        <v>12</v>
      </c>
      <c r="D4866">
        <v>1</v>
      </c>
      <c r="E4866">
        <f>INDEX(products!B:B,MATCH(challenge_2_solution_2!$C4866,products!$A:$A,0))</f>
        <v>5.2</v>
      </c>
      <c r="F4866">
        <f>INDEX(products!C:C,MATCH(challenge_2_solution_2!$C4866,products!$A:$A,0))</f>
        <v>3.07</v>
      </c>
      <c r="G4866">
        <f t="shared" si="75"/>
        <v>5.2</v>
      </c>
      <c r="H4866">
        <f t="shared" si="75"/>
        <v>3.07</v>
      </c>
    </row>
    <row r="4867" spans="1:8" x14ac:dyDescent="0.2">
      <c r="A4867" s="1">
        <v>3064</v>
      </c>
      <c r="B4867" s="3">
        <v>42615.765972222223</v>
      </c>
      <c r="C4867" t="s">
        <v>15</v>
      </c>
      <c r="D4867">
        <v>1</v>
      </c>
      <c r="E4867">
        <f>INDEX(products!B:B,MATCH(challenge_2_solution_2!$C4867,products!$A:$A,0))</f>
        <v>5.9</v>
      </c>
      <c r="F4867">
        <f>INDEX(products!C:C,MATCH(challenge_2_solution_2!$C4867,products!$A:$A,0))</f>
        <v>3.07</v>
      </c>
      <c r="G4867">
        <f t="shared" ref="G4867:H4930" si="76">$D4867*E4867</f>
        <v>5.9</v>
      </c>
      <c r="H4867">
        <f t="shared" si="76"/>
        <v>3.07</v>
      </c>
    </row>
    <row r="4868" spans="1:8" x14ac:dyDescent="0.2">
      <c r="A4868" s="1">
        <v>3064</v>
      </c>
      <c r="B4868" s="3">
        <v>42615.765972222223</v>
      </c>
      <c r="C4868" t="s">
        <v>21</v>
      </c>
      <c r="D4868">
        <v>1</v>
      </c>
      <c r="E4868">
        <f>INDEX(products!B:B,MATCH(challenge_2_solution_2!$C4868,products!$A:$A,0))</f>
        <v>5.9</v>
      </c>
      <c r="F4868">
        <f>INDEX(products!C:C,MATCH(challenge_2_solution_2!$C4868,products!$A:$A,0))</f>
        <v>1.89</v>
      </c>
      <c r="G4868">
        <f t="shared" si="76"/>
        <v>5.9</v>
      </c>
      <c r="H4868">
        <f t="shared" si="76"/>
        <v>1.89</v>
      </c>
    </row>
    <row r="4869" spans="1:8" x14ac:dyDescent="0.2">
      <c r="A4869" s="1">
        <v>3064</v>
      </c>
      <c r="B4869" s="3">
        <v>42615.765972222223</v>
      </c>
      <c r="C4869" t="s">
        <v>95</v>
      </c>
      <c r="D4869">
        <v>1</v>
      </c>
      <c r="E4869">
        <f>INDEX(products!B:B,MATCH(challenge_2_solution_2!$C4869,products!$A:$A,0))</f>
        <v>17.899999999999999</v>
      </c>
      <c r="F4869">
        <f>INDEX(products!C:C,MATCH(challenge_2_solution_2!$C4869,products!$A:$A,0))</f>
        <v>4.3</v>
      </c>
      <c r="G4869">
        <f t="shared" si="76"/>
        <v>17.899999999999999</v>
      </c>
      <c r="H4869">
        <f t="shared" si="76"/>
        <v>4.3</v>
      </c>
    </row>
    <row r="4870" spans="1:8" x14ac:dyDescent="0.2">
      <c r="A4870" s="1">
        <v>3064</v>
      </c>
      <c r="B4870" s="3">
        <v>42615.765972222223</v>
      </c>
      <c r="C4870" t="s">
        <v>96</v>
      </c>
      <c r="D4870">
        <v>1</v>
      </c>
      <c r="E4870">
        <f>INDEX(products!B:B,MATCH(challenge_2_solution_2!$C4870,products!$A:$A,0))</f>
        <v>17.899999999999999</v>
      </c>
      <c r="F4870">
        <f>INDEX(products!C:C,MATCH(challenge_2_solution_2!$C4870,products!$A:$A,0))</f>
        <v>10.92</v>
      </c>
      <c r="G4870">
        <f t="shared" si="76"/>
        <v>17.899999999999999</v>
      </c>
      <c r="H4870">
        <f t="shared" si="76"/>
        <v>10.92</v>
      </c>
    </row>
    <row r="4871" spans="1:8" x14ac:dyDescent="0.2">
      <c r="A4871" s="1">
        <v>3066</v>
      </c>
      <c r="B4871" s="3">
        <v>42615.769444444442</v>
      </c>
      <c r="C4871" t="s">
        <v>12</v>
      </c>
      <c r="D4871">
        <v>3</v>
      </c>
      <c r="E4871">
        <f>INDEX(products!B:B,MATCH(challenge_2_solution_2!$C4871,products!$A:$A,0))</f>
        <v>5.2</v>
      </c>
      <c r="F4871">
        <f>INDEX(products!C:C,MATCH(challenge_2_solution_2!$C4871,products!$A:$A,0))</f>
        <v>3.07</v>
      </c>
      <c r="G4871">
        <f t="shared" si="76"/>
        <v>15.600000000000001</v>
      </c>
      <c r="H4871">
        <f t="shared" si="76"/>
        <v>9.2099999999999991</v>
      </c>
    </row>
    <row r="4872" spans="1:8" x14ac:dyDescent="0.2">
      <c r="A4872" s="1">
        <v>3065</v>
      </c>
      <c r="B4872" s="3">
        <v>42615.769444444442</v>
      </c>
      <c r="C4872" t="s">
        <v>12</v>
      </c>
      <c r="D4872">
        <v>3</v>
      </c>
      <c r="E4872">
        <f>INDEX(products!B:B,MATCH(challenge_2_solution_2!$C4872,products!$A:$A,0))</f>
        <v>5.2</v>
      </c>
      <c r="F4872">
        <f>INDEX(products!C:C,MATCH(challenge_2_solution_2!$C4872,products!$A:$A,0))</f>
        <v>3.07</v>
      </c>
      <c r="G4872">
        <f t="shared" si="76"/>
        <v>15.600000000000001</v>
      </c>
      <c r="H4872">
        <f t="shared" si="76"/>
        <v>9.2099999999999991</v>
      </c>
    </row>
    <row r="4873" spans="1:8" x14ac:dyDescent="0.2">
      <c r="A4873" s="1">
        <v>3066</v>
      </c>
      <c r="B4873" s="3">
        <v>42615.769444444442</v>
      </c>
      <c r="C4873" t="s">
        <v>113</v>
      </c>
      <c r="D4873">
        <v>2</v>
      </c>
      <c r="E4873">
        <f>INDEX(products!B:B,MATCH(challenge_2_solution_2!$C4873,products!$A:$A,0))</f>
        <v>17.899999999999999</v>
      </c>
      <c r="F4873">
        <f>INDEX(products!C:C,MATCH(challenge_2_solution_2!$C4873,products!$A:$A,0))</f>
        <v>10.199999999999999</v>
      </c>
      <c r="G4873">
        <f t="shared" si="76"/>
        <v>35.799999999999997</v>
      </c>
      <c r="H4873">
        <f t="shared" si="76"/>
        <v>20.399999999999999</v>
      </c>
    </row>
    <row r="4874" spans="1:8" x14ac:dyDescent="0.2">
      <c r="A4874" s="1">
        <v>3065</v>
      </c>
      <c r="B4874" s="3">
        <v>42615.769444444442</v>
      </c>
      <c r="C4874" t="s">
        <v>113</v>
      </c>
      <c r="D4874">
        <v>2</v>
      </c>
      <c r="E4874">
        <f>INDEX(products!B:B,MATCH(challenge_2_solution_2!$C4874,products!$A:$A,0))</f>
        <v>17.899999999999999</v>
      </c>
      <c r="F4874">
        <f>INDEX(products!C:C,MATCH(challenge_2_solution_2!$C4874,products!$A:$A,0))</f>
        <v>10.199999999999999</v>
      </c>
      <c r="G4874">
        <f t="shared" si="76"/>
        <v>35.799999999999997</v>
      </c>
      <c r="H4874">
        <f t="shared" si="76"/>
        <v>20.399999999999999</v>
      </c>
    </row>
    <row r="4875" spans="1:8" x14ac:dyDescent="0.2">
      <c r="A4875" s="1">
        <v>3067</v>
      </c>
      <c r="B4875" s="3">
        <v>42615.777083333334</v>
      </c>
      <c r="C4875" t="s">
        <v>17</v>
      </c>
      <c r="D4875">
        <v>1</v>
      </c>
      <c r="E4875">
        <f>INDEX(products!B:B,MATCH(challenge_2_solution_2!$C4875,products!$A:$A,0))</f>
        <v>5.9</v>
      </c>
      <c r="F4875">
        <f>INDEX(products!C:C,MATCH(challenge_2_solution_2!$C4875,products!$A:$A,0))</f>
        <v>2.83</v>
      </c>
      <c r="G4875">
        <f t="shared" si="76"/>
        <v>5.9</v>
      </c>
      <c r="H4875">
        <f t="shared" si="76"/>
        <v>2.83</v>
      </c>
    </row>
    <row r="4876" spans="1:8" x14ac:dyDescent="0.2">
      <c r="A4876" s="1">
        <v>3067</v>
      </c>
      <c r="B4876" s="3">
        <v>42615.777083333334</v>
      </c>
      <c r="C4876" t="s">
        <v>15</v>
      </c>
      <c r="D4876">
        <v>1</v>
      </c>
      <c r="E4876">
        <f>INDEX(products!B:B,MATCH(challenge_2_solution_2!$C4876,products!$A:$A,0))</f>
        <v>5.9</v>
      </c>
      <c r="F4876">
        <f>INDEX(products!C:C,MATCH(challenge_2_solution_2!$C4876,products!$A:$A,0))</f>
        <v>3.07</v>
      </c>
      <c r="G4876">
        <f t="shared" si="76"/>
        <v>5.9</v>
      </c>
      <c r="H4876">
        <f t="shared" si="76"/>
        <v>3.07</v>
      </c>
    </row>
    <row r="4877" spans="1:8" x14ac:dyDescent="0.2">
      <c r="A4877" s="1">
        <v>3067</v>
      </c>
      <c r="B4877" s="3">
        <v>42615.777083333334</v>
      </c>
      <c r="C4877" t="s">
        <v>97</v>
      </c>
      <c r="D4877">
        <v>1</v>
      </c>
      <c r="E4877">
        <f>INDEX(products!B:B,MATCH(challenge_2_solution_2!$C4877,products!$A:$A,0))</f>
        <v>17.899999999999999</v>
      </c>
      <c r="F4877">
        <f>INDEX(products!C:C,MATCH(challenge_2_solution_2!$C4877,products!$A:$A,0))</f>
        <v>11.81</v>
      </c>
      <c r="G4877">
        <f t="shared" si="76"/>
        <v>17.899999999999999</v>
      </c>
      <c r="H4877">
        <f t="shared" si="76"/>
        <v>11.81</v>
      </c>
    </row>
    <row r="4878" spans="1:8" x14ac:dyDescent="0.2">
      <c r="A4878" s="1">
        <v>3067</v>
      </c>
      <c r="B4878" s="3">
        <v>42615.777083333334</v>
      </c>
      <c r="C4878" t="s">
        <v>109</v>
      </c>
      <c r="D4878">
        <v>1</v>
      </c>
      <c r="E4878">
        <f>INDEX(products!B:B,MATCH(challenge_2_solution_2!$C4878,products!$A:$A,0))</f>
        <v>17.899999999999999</v>
      </c>
      <c r="F4878">
        <f>INDEX(products!C:C,MATCH(challenge_2_solution_2!$C4878,products!$A:$A,0))</f>
        <v>4.12</v>
      </c>
      <c r="G4878">
        <f t="shared" si="76"/>
        <v>17.899999999999999</v>
      </c>
      <c r="H4878">
        <f t="shared" si="76"/>
        <v>4.12</v>
      </c>
    </row>
    <row r="4879" spans="1:8" x14ac:dyDescent="0.2">
      <c r="A4879" s="1">
        <v>3068</v>
      </c>
      <c r="B4879" s="3">
        <v>42615.779861111114</v>
      </c>
      <c r="C4879" t="s">
        <v>8</v>
      </c>
      <c r="D4879">
        <v>2</v>
      </c>
      <c r="E4879">
        <f>INDEX(products!B:B,MATCH(challenge_2_solution_2!$C4879,products!$A:$A,0))</f>
        <v>1.6</v>
      </c>
      <c r="F4879">
        <f>INDEX(products!C:C,MATCH(challenge_2_solution_2!$C4879,products!$A:$A,0))</f>
        <v>0.77</v>
      </c>
      <c r="G4879">
        <f t="shared" si="76"/>
        <v>3.2</v>
      </c>
      <c r="H4879">
        <f t="shared" si="76"/>
        <v>1.54</v>
      </c>
    </row>
    <row r="4880" spans="1:8" x14ac:dyDescent="0.2">
      <c r="A4880" s="1">
        <v>3068</v>
      </c>
      <c r="B4880" s="3">
        <v>42615.779861111114</v>
      </c>
      <c r="C4880" t="s">
        <v>57</v>
      </c>
      <c r="D4880">
        <v>1</v>
      </c>
      <c r="E4880">
        <f>INDEX(products!B:B,MATCH(challenge_2_solution_2!$C4880,products!$A:$A,0))</f>
        <v>9.9</v>
      </c>
      <c r="F4880">
        <f>INDEX(products!C:C,MATCH(challenge_2_solution_2!$C4880,products!$A:$A,0))</f>
        <v>3.76</v>
      </c>
      <c r="G4880">
        <f t="shared" si="76"/>
        <v>9.9</v>
      </c>
      <c r="H4880">
        <f t="shared" si="76"/>
        <v>3.76</v>
      </c>
    </row>
    <row r="4881" spans="1:8" x14ac:dyDescent="0.2">
      <c r="A4881" s="1">
        <v>3068</v>
      </c>
      <c r="B4881" s="3">
        <v>42615.779861111114</v>
      </c>
      <c r="C4881" t="s">
        <v>72</v>
      </c>
      <c r="D4881">
        <v>1</v>
      </c>
      <c r="E4881">
        <f>INDEX(products!B:B,MATCH(challenge_2_solution_2!$C4881,products!$A:$A,0))</f>
        <v>11.9</v>
      </c>
      <c r="F4881">
        <f>INDEX(products!C:C,MATCH(challenge_2_solution_2!$C4881,products!$A:$A,0))</f>
        <v>7.38</v>
      </c>
      <c r="G4881">
        <f t="shared" si="76"/>
        <v>11.9</v>
      </c>
      <c r="H4881">
        <f t="shared" si="76"/>
        <v>7.38</v>
      </c>
    </row>
    <row r="4882" spans="1:8" x14ac:dyDescent="0.2">
      <c r="A4882" s="1">
        <v>3068</v>
      </c>
      <c r="B4882" s="3">
        <v>42615.779861111114</v>
      </c>
      <c r="C4882" t="s">
        <v>82</v>
      </c>
      <c r="D4882">
        <v>1</v>
      </c>
      <c r="E4882">
        <f>INDEX(products!B:B,MATCH(challenge_2_solution_2!$C4882,products!$A:$A,0))</f>
        <v>11.9</v>
      </c>
      <c r="F4882">
        <f>INDEX(products!C:C,MATCH(challenge_2_solution_2!$C4882,products!$A:$A,0))</f>
        <v>7.74</v>
      </c>
      <c r="G4882">
        <f t="shared" si="76"/>
        <v>11.9</v>
      </c>
      <c r="H4882">
        <f t="shared" si="76"/>
        <v>7.74</v>
      </c>
    </row>
    <row r="4883" spans="1:8" x14ac:dyDescent="0.2">
      <c r="A4883" s="1">
        <v>3068</v>
      </c>
      <c r="B4883" s="3">
        <v>42615.779861111114</v>
      </c>
      <c r="C4883" t="s">
        <v>84</v>
      </c>
      <c r="D4883">
        <v>1</v>
      </c>
      <c r="E4883">
        <f>INDEX(products!B:B,MATCH(challenge_2_solution_2!$C4883,products!$A:$A,0))</f>
        <v>11.9</v>
      </c>
      <c r="F4883">
        <f>INDEX(products!C:C,MATCH(challenge_2_solution_2!$C4883,products!$A:$A,0))</f>
        <v>2.38</v>
      </c>
      <c r="G4883">
        <f t="shared" si="76"/>
        <v>11.9</v>
      </c>
      <c r="H4883">
        <f t="shared" si="76"/>
        <v>2.38</v>
      </c>
    </row>
    <row r="4884" spans="1:8" x14ac:dyDescent="0.2">
      <c r="A4884" s="1">
        <v>3068</v>
      </c>
      <c r="B4884" s="3">
        <v>42615.779861111114</v>
      </c>
      <c r="C4884" t="s">
        <v>120</v>
      </c>
      <c r="D4884">
        <v>1</v>
      </c>
      <c r="E4884">
        <f>INDEX(products!B:B,MATCH(challenge_2_solution_2!$C4884,products!$A:$A,0))</f>
        <v>19.899999999999999</v>
      </c>
      <c r="F4884">
        <f>INDEX(products!C:C,MATCH(challenge_2_solution_2!$C4884,products!$A:$A,0))</f>
        <v>8.16</v>
      </c>
      <c r="G4884">
        <f t="shared" si="76"/>
        <v>19.899999999999999</v>
      </c>
      <c r="H4884">
        <f t="shared" si="76"/>
        <v>8.16</v>
      </c>
    </row>
    <row r="4885" spans="1:8" x14ac:dyDescent="0.2">
      <c r="A4885" s="1">
        <v>3069</v>
      </c>
      <c r="B4885" s="3">
        <v>42615.811805555553</v>
      </c>
      <c r="C4885" t="s">
        <v>18</v>
      </c>
      <c r="D4885">
        <v>1</v>
      </c>
      <c r="E4885">
        <f>INDEX(products!B:B,MATCH(challenge_2_solution_2!$C4885,products!$A:$A,0))</f>
        <v>5.9</v>
      </c>
      <c r="F4885">
        <f>INDEX(products!C:C,MATCH(challenge_2_solution_2!$C4885,products!$A:$A,0))</f>
        <v>3.6</v>
      </c>
      <c r="G4885">
        <f t="shared" si="76"/>
        <v>5.9</v>
      </c>
      <c r="H4885">
        <f t="shared" si="76"/>
        <v>3.6</v>
      </c>
    </row>
    <row r="4886" spans="1:8" x14ac:dyDescent="0.2">
      <c r="A4886" s="1">
        <v>3069</v>
      </c>
      <c r="B4886" s="3">
        <v>42615.811805555553</v>
      </c>
      <c r="C4886" t="s">
        <v>126</v>
      </c>
      <c r="D4886">
        <v>1</v>
      </c>
      <c r="E4886">
        <f>INDEX(products!B:B,MATCH(challenge_2_solution_2!$C4886,products!$A:$A,0))</f>
        <v>19.899999999999999</v>
      </c>
      <c r="F4886">
        <f>INDEX(products!C:C,MATCH(challenge_2_solution_2!$C4886,products!$A:$A,0))</f>
        <v>4.58</v>
      </c>
      <c r="G4886">
        <f t="shared" si="76"/>
        <v>19.899999999999999</v>
      </c>
      <c r="H4886">
        <f t="shared" si="76"/>
        <v>4.58</v>
      </c>
    </row>
    <row r="4887" spans="1:8" x14ac:dyDescent="0.2">
      <c r="A4887" s="1">
        <v>3070</v>
      </c>
      <c r="B4887" s="3">
        <v>42615.920138888891</v>
      </c>
      <c r="C4887" t="s">
        <v>10</v>
      </c>
      <c r="D4887">
        <v>1</v>
      </c>
      <c r="E4887">
        <f>INDEX(products!B:B,MATCH(challenge_2_solution_2!$C4887,products!$A:$A,0))</f>
        <v>3.9</v>
      </c>
      <c r="F4887">
        <f>INDEX(products!C:C,MATCH(challenge_2_solution_2!$C4887,products!$A:$A,0))</f>
        <v>1.17</v>
      </c>
      <c r="G4887">
        <f t="shared" si="76"/>
        <v>3.9</v>
      </c>
      <c r="H4887">
        <f t="shared" si="76"/>
        <v>1.17</v>
      </c>
    </row>
    <row r="4888" spans="1:8" x14ac:dyDescent="0.2">
      <c r="A4888" s="1">
        <v>3070</v>
      </c>
      <c r="B4888" s="3">
        <v>42615.920138888891</v>
      </c>
      <c r="C4888" t="s">
        <v>12</v>
      </c>
      <c r="D4888">
        <v>1</v>
      </c>
      <c r="E4888">
        <f>INDEX(products!B:B,MATCH(challenge_2_solution_2!$C4888,products!$A:$A,0))</f>
        <v>5.2</v>
      </c>
      <c r="F4888">
        <f>INDEX(products!C:C,MATCH(challenge_2_solution_2!$C4888,products!$A:$A,0))</f>
        <v>3.07</v>
      </c>
      <c r="G4888">
        <f t="shared" si="76"/>
        <v>5.2</v>
      </c>
      <c r="H4888">
        <f t="shared" si="76"/>
        <v>3.07</v>
      </c>
    </row>
    <row r="4889" spans="1:8" x14ac:dyDescent="0.2">
      <c r="A4889" s="1">
        <v>3070</v>
      </c>
      <c r="B4889" s="3">
        <v>42615.920138888891</v>
      </c>
      <c r="C4889" t="s">
        <v>19</v>
      </c>
      <c r="D4889">
        <v>1</v>
      </c>
      <c r="E4889">
        <f>INDEX(products!B:B,MATCH(challenge_2_solution_2!$C4889,products!$A:$A,0))</f>
        <v>5.9</v>
      </c>
      <c r="F4889">
        <f>INDEX(products!C:C,MATCH(challenge_2_solution_2!$C4889,products!$A:$A,0))</f>
        <v>1.65</v>
      </c>
      <c r="G4889">
        <f t="shared" si="76"/>
        <v>5.9</v>
      </c>
      <c r="H4889">
        <f t="shared" si="76"/>
        <v>1.65</v>
      </c>
    </row>
    <row r="4890" spans="1:8" x14ac:dyDescent="0.2">
      <c r="A4890" s="1">
        <v>3070</v>
      </c>
      <c r="B4890" s="3">
        <v>42615.920138888891</v>
      </c>
      <c r="C4890" t="s">
        <v>17</v>
      </c>
      <c r="D4890">
        <v>1</v>
      </c>
      <c r="E4890">
        <f>INDEX(products!B:B,MATCH(challenge_2_solution_2!$C4890,products!$A:$A,0))</f>
        <v>5.9</v>
      </c>
      <c r="F4890">
        <f>INDEX(products!C:C,MATCH(challenge_2_solution_2!$C4890,products!$A:$A,0))</f>
        <v>2.83</v>
      </c>
      <c r="G4890">
        <f t="shared" si="76"/>
        <v>5.9</v>
      </c>
      <c r="H4890">
        <f t="shared" si="76"/>
        <v>2.83</v>
      </c>
    </row>
    <row r="4891" spans="1:8" x14ac:dyDescent="0.2">
      <c r="A4891" s="1">
        <v>3070</v>
      </c>
      <c r="B4891" s="3">
        <v>42615.920138888891</v>
      </c>
      <c r="C4891" t="s">
        <v>24</v>
      </c>
      <c r="D4891">
        <v>1</v>
      </c>
      <c r="E4891">
        <f>INDEX(products!B:B,MATCH(challenge_2_solution_2!$C4891,products!$A:$A,0))</f>
        <v>5.9</v>
      </c>
      <c r="F4891">
        <f>INDEX(products!C:C,MATCH(challenge_2_solution_2!$C4891,products!$A:$A,0))</f>
        <v>1.42</v>
      </c>
      <c r="G4891">
        <f t="shared" si="76"/>
        <v>5.9</v>
      </c>
      <c r="H4891">
        <f t="shared" si="76"/>
        <v>1.42</v>
      </c>
    </row>
    <row r="4892" spans="1:8" x14ac:dyDescent="0.2">
      <c r="A4892" s="1">
        <v>3070</v>
      </c>
      <c r="B4892" s="3">
        <v>42615.920138888891</v>
      </c>
      <c r="C4892" t="s">
        <v>96</v>
      </c>
      <c r="D4892">
        <v>1</v>
      </c>
      <c r="E4892">
        <f>INDEX(products!B:B,MATCH(challenge_2_solution_2!$C4892,products!$A:$A,0))</f>
        <v>17.899999999999999</v>
      </c>
      <c r="F4892">
        <f>INDEX(products!C:C,MATCH(challenge_2_solution_2!$C4892,products!$A:$A,0))</f>
        <v>10.92</v>
      </c>
      <c r="G4892">
        <f t="shared" si="76"/>
        <v>17.899999999999999</v>
      </c>
      <c r="H4892">
        <f t="shared" si="76"/>
        <v>10.92</v>
      </c>
    </row>
    <row r="4893" spans="1:8" x14ac:dyDescent="0.2">
      <c r="A4893" s="1">
        <v>3070</v>
      </c>
      <c r="B4893" s="3">
        <v>42615.920138888891</v>
      </c>
      <c r="C4893" t="s">
        <v>103</v>
      </c>
      <c r="D4893">
        <v>1</v>
      </c>
      <c r="E4893">
        <f>INDEX(products!B:B,MATCH(challenge_2_solution_2!$C4893,products!$A:$A,0))</f>
        <v>17.899999999999999</v>
      </c>
      <c r="F4893">
        <f>INDEX(products!C:C,MATCH(challenge_2_solution_2!$C4893,products!$A:$A,0))</f>
        <v>12.35</v>
      </c>
      <c r="G4893">
        <f t="shared" si="76"/>
        <v>17.899999999999999</v>
      </c>
      <c r="H4893">
        <f t="shared" si="76"/>
        <v>12.35</v>
      </c>
    </row>
    <row r="4894" spans="1:8" x14ac:dyDescent="0.2">
      <c r="A4894" s="1">
        <v>3071</v>
      </c>
      <c r="B4894" s="3">
        <v>42616.693749999999</v>
      </c>
      <c r="C4894" t="s">
        <v>12</v>
      </c>
      <c r="D4894">
        <v>1</v>
      </c>
      <c r="E4894">
        <f>INDEX(products!B:B,MATCH(challenge_2_solution_2!$C4894,products!$A:$A,0))</f>
        <v>5.2</v>
      </c>
      <c r="F4894">
        <f>INDEX(products!C:C,MATCH(challenge_2_solution_2!$C4894,products!$A:$A,0))</f>
        <v>3.07</v>
      </c>
      <c r="G4894">
        <f t="shared" si="76"/>
        <v>5.2</v>
      </c>
      <c r="H4894">
        <f t="shared" si="76"/>
        <v>3.07</v>
      </c>
    </row>
    <row r="4895" spans="1:8" x14ac:dyDescent="0.2">
      <c r="A4895" s="1">
        <v>3071</v>
      </c>
      <c r="B4895" s="3">
        <v>42616.693749999999</v>
      </c>
      <c r="C4895" t="s">
        <v>14</v>
      </c>
      <c r="D4895">
        <v>2</v>
      </c>
      <c r="E4895">
        <f>INDEX(products!B:B,MATCH(challenge_2_solution_2!$C4895,products!$A:$A,0))</f>
        <v>5.9</v>
      </c>
      <c r="F4895">
        <f>INDEX(products!C:C,MATCH(challenge_2_solution_2!$C4895,products!$A:$A,0))</f>
        <v>2.36</v>
      </c>
      <c r="G4895">
        <f t="shared" si="76"/>
        <v>11.8</v>
      </c>
      <c r="H4895">
        <f t="shared" si="76"/>
        <v>4.72</v>
      </c>
    </row>
    <row r="4896" spans="1:8" x14ac:dyDescent="0.2">
      <c r="A4896" s="1">
        <v>3071</v>
      </c>
      <c r="B4896" s="3">
        <v>42616.693749999999</v>
      </c>
      <c r="C4896" t="s">
        <v>17</v>
      </c>
      <c r="D4896">
        <v>1</v>
      </c>
      <c r="E4896">
        <f>INDEX(products!B:B,MATCH(challenge_2_solution_2!$C4896,products!$A:$A,0))</f>
        <v>5.9</v>
      </c>
      <c r="F4896">
        <f>INDEX(products!C:C,MATCH(challenge_2_solution_2!$C4896,products!$A:$A,0))</f>
        <v>2.83</v>
      </c>
      <c r="G4896">
        <f t="shared" si="76"/>
        <v>5.9</v>
      </c>
      <c r="H4896">
        <f t="shared" si="76"/>
        <v>2.83</v>
      </c>
    </row>
    <row r="4897" spans="1:8" x14ac:dyDescent="0.2">
      <c r="A4897" s="1">
        <v>3071</v>
      </c>
      <c r="B4897" s="3">
        <v>42616.693749999999</v>
      </c>
      <c r="C4897" t="s">
        <v>61</v>
      </c>
      <c r="D4897">
        <v>1</v>
      </c>
      <c r="E4897">
        <f>INDEX(products!B:B,MATCH(challenge_2_solution_2!$C4897,products!$A:$A,0))</f>
        <v>11.9</v>
      </c>
      <c r="F4897">
        <f>INDEX(products!C:C,MATCH(challenge_2_solution_2!$C4897,products!$A:$A,0))</f>
        <v>7.74</v>
      </c>
      <c r="G4897">
        <f t="shared" si="76"/>
        <v>11.9</v>
      </c>
      <c r="H4897">
        <f t="shared" si="76"/>
        <v>7.74</v>
      </c>
    </row>
    <row r="4898" spans="1:8" x14ac:dyDescent="0.2">
      <c r="A4898" s="1">
        <v>3071</v>
      </c>
      <c r="B4898" s="3">
        <v>42616.693749999999</v>
      </c>
      <c r="C4898" t="s">
        <v>118</v>
      </c>
      <c r="D4898">
        <v>1</v>
      </c>
      <c r="E4898">
        <f>INDEX(products!B:B,MATCH(challenge_2_solution_2!$C4898,products!$A:$A,0))</f>
        <v>19.899999999999999</v>
      </c>
      <c r="F4898">
        <f>INDEX(products!C:C,MATCH(challenge_2_solution_2!$C4898,products!$A:$A,0))</f>
        <v>12.74</v>
      </c>
      <c r="G4898">
        <f t="shared" si="76"/>
        <v>19.899999999999999</v>
      </c>
      <c r="H4898">
        <f t="shared" si="76"/>
        <v>12.74</v>
      </c>
    </row>
    <row r="4899" spans="1:8" x14ac:dyDescent="0.2">
      <c r="A4899" s="1">
        <v>3072</v>
      </c>
      <c r="B4899" s="3">
        <v>42616.713194444441</v>
      </c>
      <c r="C4899" t="s">
        <v>5</v>
      </c>
      <c r="D4899">
        <v>1</v>
      </c>
      <c r="E4899">
        <f>INDEX(products!B:B,MATCH(challenge_2_solution_2!$C4899,products!$A:$A,0))</f>
        <v>1</v>
      </c>
      <c r="F4899">
        <f>INDEX(products!C:C,MATCH(challenge_2_solution_2!$C4899,products!$A:$A,0))</f>
        <v>0.31</v>
      </c>
      <c r="G4899">
        <f t="shared" si="76"/>
        <v>1</v>
      </c>
      <c r="H4899">
        <f t="shared" si="76"/>
        <v>0.31</v>
      </c>
    </row>
    <row r="4900" spans="1:8" x14ac:dyDescent="0.2">
      <c r="A4900" s="1">
        <v>3072</v>
      </c>
      <c r="B4900" s="3">
        <v>42616.713194444441</v>
      </c>
      <c r="C4900" t="s">
        <v>4</v>
      </c>
      <c r="D4900">
        <v>1</v>
      </c>
      <c r="E4900">
        <f>INDEX(products!B:B,MATCH(challenge_2_solution_2!$C4900,products!$A:$A,0))</f>
        <v>1</v>
      </c>
      <c r="F4900">
        <f>INDEX(products!C:C,MATCH(challenge_2_solution_2!$C4900,products!$A:$A,0))</f>
        <v>0.61</v>
      </c>
      <c r="G4900">
        <f t="shared" si="76"/>
        <v>1</v>
      </c>
      <c r="H4900">
        <f t="shared" si="76"/>
        <v>0.61</v>
      </c>
    </row>
    <row r="4901" spans="1:8" x14ac:dyDescent="0.2">
      <c r="A4901" s="1">
        <v>3072</v>
      </c>
      <c r="B4901" s="3">
        <v>42616.713194444441</v>
      </c>
      <c r="C4901" t="s">
        <v>12</v>
      </c>
      <c r="D4901">
        <v>1</v>
      </c>
      <c r="E4901">
        <f>INDEX(products!B:B,MATCH(challenge_2_solution_2!$C4901,products!$A:$A,0))</f>
        <v>5.2</v>
      </c>
      <c r="F4901">
        <f>INDEX(products!C:C,MATCH(challenge_2_solution_2!$C4901,products!$A:$A,0))</f>
        <v>3.07</v>
      </c>
      <c r="G4901">
        <f t="shared" si="76"/>
        <v>5.2</v>
      </c>
      <c r="H4901">
        <f t="shared" si="76"/>
        <v>3.07</v>
      </c>
    </row>
    <row r="4902" spans="1:8" x14ac:dyDescent="0.2">
      <c r="A4902" s="1">
        <v>3072</v>
      </c>
      <c r="B4902" s="3">
        <v>42616.713194444441</v>
      </c>
      <c r="C4902" t="s">
        <v>32</v>
      </c>
      <c r="D4902">
        <v>1</v>
      </c>
      <c r="E4902">
        <f>INDEX(products!B:B,MATCH(challenge_2_solution_2!$C4902,products!$A:$A,0))</f>
        <v>7.9</v>
      </c>
      <c r="F4902">
        <f>INDEX(products!C:C,MATCH(challenge_2_solution_2!$C4902,products!$A:$A,0))</f>
        <v>2.92</v>
      </c>
      <c r="G4902">
        <f t="shared" si="76"/>
        <v>7.9</v>
      </c>
      <c r="H4902">
        <f t="shared" si="76"/>
        <v>2.92</v>
      </c>
    </row>
    <row r="4903" spans="1:8" x14ac:dyDescent="0.2">
      <c r="A4903" s="1">
        <v>3072</v>
      </c>
      <c r="B4903" s="3">
        <v>42616.713194444441</v>
      </c>
      <c r="C4903" t="s">
        <v>53</v>
      </c>
      <c r="D4903">
        <v>1</v>
      </c>
      <c r="E4903">
        <f>INDEX(products!B:B,MATCH(challenge_2_solution_2!$C4903,products!$A:$A,0))</f>
        <v>9.9</v>
      </c>
      <c r="F4903">
        <f>INDEX(products!C:C,MATCH(challenge_2_solution_2!$C4903,products!$A:$A,0))</f>
        <v>3.86</v>
      </c>
      <c r="G4903">
        <f t="shared" si="76"/>
        <v>9.9</v>
      </c>
      <c r="H4903">
        <f t="shared" si="76"/>
        <v>3.86</v>
      </c>
    </row>
    <row r="4904" spans="1:8" x14ac:dyDescent="0.2">
      <c r="A4904" s="1">
        <v>3072</v>
      </c>
      <c r="B4904" s="3">
        <v>42616.713194444441</v>
      </c>
      <c r="C4904" t="s">
        <v>57</v>
      </c>
      <c r="D4904">
        <v>1</v>
      </c>
      <c r="E4904">
        <f>INDEX(products!B:B,MATCH(challenge_2_solution_2!$C4904,products!$A:$A,0))</f>
        <v>9.9</v>
      </c>
      <c r="F4904">
        <f>INDEX(products!C:C,MATCH(challenge_2_solution_2!$C4904,products!$A:$A,0))</f>
        <v>3.76</v>
      </c>
      <c r="G4904">
        <f t="shared" si="76"/>
        <v>9.9</v>
      </c>
      <c r="H4904">
        <f t="shared" si="76"/>
        <v>3.76</v>
      </c>
    </row>
    <row r="4905" spans="1:8" x14ac:dyDescent="0.2">
      <c r="A4905" s="1">
        <v>3072</v>
      </c>
      <c r="B4905" s="3">
        <v>42616.713194444441</v>
      </c>
      <c r="C4905" t="s">
        <v>68</v>
      </c>
      <c r="D4905">
        <v>1</v>
      </c>
      <c r="E4905">
        <f>INDEX(products!B:B,MATCH(challenge_2_solution_2!$C4905,products!$A:$A,0))</f>
        <v>11.9</v>
      </c>
      <c r="F4905">
        <f>INDEX(products!C:C,MATCH(challenge_2_solution_2!$C4905,products!$A:$A,0))</f>
        <v>3.69</v>
      </c>
      <c r="G4905">
        <f t="shared" si="76"/>
        <v>11.9</v>
      </c>
      <c r="H4905">
        <f t="shared" si="76"/>
        <v>3.69</v>
      </c>
    </row>
    <row r="4906" spans="1:8" x14ac:dyDescent="0.2">
      <c r="A4906" s="1">
        <v>3072</v>
      </c>
      <c r="B4906" s="3">
        <v>42616.713194444441</v>
      </c>
      <c r="C4906" t="s">
        <v>89</v>
      </c>
      <c r="D4906">
        <v>1</v>
      </c>
      <c r="E4906">
        <f>INDEX(products!B:B,MATCH(challenge_2_solution_2!$C4906,products!$A:$A,0))</f>
        <v>17.899999999999999</v>
      </c>
      <c r="F4906">
        <f>INDEX(products!C:C,MATCH(challenge_2_solution_2!$C4906,products!$A:$A,0))</f>
        <v>3.94</v>
      </c>
      <c r="G4906">
        <f t="shared" si="76"/>
        <v>17.899999999999999</v>
      </c>
      <c r="H4906">
        <f t="shared" si="76"/>
        <v>3.94</v>
      </c>
    </row>
    <row r="4907" spans="1:8" x14ac:dyDescent="0.2">
      <c r="A4907" s="1">
        <v>3072</v>
      </c>
      <c r="B4907" s="3">
        <v>42616.713194444441</v>
      </c>
      <c r="C4907" t="s">
        <v>89</v>
      </c>
      <c r="D4907">
        <v>1</v>
      </c>
      <c r="E4907">
        <f>INDEX(products!B:B,MATCH(challenge_2_solution_2!$C4907,products!$A:$A,0))</f>
        <v>17.899999999999999</v>
      </c>
      <c r="F4907">
        <f>INDEX(products!C:C,MATCH(challenge_2_solution_2!$C4907,products!$A:$A,0))</f>
        <v>3.94</v>
      </c>
      <c r="G4907">
        <f t="shared" si="76"/>
        <v>17.899999999999999</v>
      </c>
      <c r="H4907">
        <f t="shared" si="76"/>
        <v>3.94</v>
      </c>
    </row>
    <row r="4908" spans="1:8" x14ac:dyDescent="0.2">
      <c r="A4908" s="1">
        <v>3072</v>
      </c>
      <c r="B4908" s="3">
        <v>42616.713194444441</v>
      </c>
      <c r="C4908" t="s">
        <v>155</v>
      </c>
      <c r="D4908">
        <v>1</v>
      </c>
      <c r="E4908">
        <f>INDEX(products!B:B,MATCH(challenge_2_solution_2!$C4908,products!$A:$A,0))</f>
        <v>21.9</v>
      </c>
      <c r="F4908">
        <f>INDEX(products!C:C,MATCH(challenge_2_solution_2!$C4908,products!$A:$A,0))</f>
        <v>11.39</v>
      </c>
      <c r="G4908">
        <f t="shared" si="76"/>
        <v>21.9</v>
      </c>
      <c r="H4908">
        <f t="shared" si="76"/>
        <v>11.39</v>
      </c>
    </row>
    <row r="4909" spans="1:8" x14ac:dyDescent="0.2">
      <c r="A4909" s="1">
        <v>3073</v>
      </c>
      <c r="B4909" s="3">
        <v>42616.738888888889</v>
      </c>
      <c r="C4909" t="s">
        <v>8</v>
      </c>
      <c r="D4909">
        <v>2</v>
      </c>
      <c r="E4909">
        <f>INDEX(products!B:B,MATCH(challenge_2_solution_2!$C4909,products!$A:$A,0))</f>
        <v>1.6</v>
      </c>
      <c r="F4909">
        <f>INDEX(products!C:C,MATCH(challenge_2_solution_2!$C4909,products!$A:$A,0))</f>
        <v>0.77</v>
      </c>
      <c r="G4909">
        <f t="shared" si="76"/>
        <v>3.2</v>
      </c>
      <c r="H4909">
        <f t="shared" si="76"/>
        <v>1.54</v>
      </c>
    </row>
    <row r="4910" spans="1:8" x14ac:dyDescent="0.2">
      <c r="A4910" s="1">
        <v>3073</v>
      </c>
      <c r="B4910" s="3">
        <v>42616.738888888889</v>
      </c>
      <c r="C4910" t="s">
        <v>9</v>
      </c>
      <c r="D4910">
        <v>2</v>
      </c>
      <c r="E4910">
        <f>INDEX(products!B:B,MATCH(challenge_2_solution_2!$C4910,products!$A:$A,0))</f>
        <v>1.6</v>
      </c>
      <c r="F4910">
        <f>INDEX(products!C:C,MATCH(challenge_2_solution_2!$C4910,products!$A:$A,0))</f>
        <v>0.67</v>
      </c>
      <c r="G4910">
        <f t="shared" si="76"/>
        <v>3.2</v>
      </c>
      <c r="H4910">
        <f t="shared" si="76"/>
        <v>1.34</v>
      </c>
    </row>
    <row r="4911" spans="1:8" x14ac:dyDescent="0.2">
      <c r="A4911" s="1">
        <v>3073</v>
      </c>
      <c r="B4911" s="3">
        <v>42616.738888888889</v>
      </c>
      <c r="C4911" t="s">
        <v>12</v>
      </c>
      <c r="D4911">
        <v>1</v>
      </c>
      <c r="E4911">
        <f>INDEX(products!B:B,MATCH(challenge_2_solution_2!$C4911,products!$A:$A,0))</f>
        <v>5.2</v>
      </c>
      <c r="F4911">
        <f>INDEX(products!C:C,MATCH(challenge_2_solution_2!$C4911,products!$A:$A,0))</f>
        <v>3.07</v>
      </c>
      <c r="G4911">
        <f t="shared" si="76"/>
        <v>5.2</v>
      </c>
      <c r="H4911">
        <f t="shared" si="76"/>
        <v>3.07</v>
      </c>
    </row>
    <row r="4912" spans="1:8" x14ac:dyDescent="0.2">
      <c r="A4912" s="1">
        <v>3073</v>
      </c>
      <c r="B4912" s="3">
        <v>42616.738888888889</v>
      </c>
      <c r="C4912" t="s">
        <v>34</v>
      </c>
      <c r="D4912">
        <v>1</v>
      </c>
      <c r="E4912">
        <f>INDEX(products!B:B,MATCH(challenge_2_solution_2!$C4912,products!$A:$A,0))</f>
        <v>7.9</v>
      </c>
      <c r="F4912">
        <f>INDEX(products!C:C,MATCH(challenge_2_solution_2!$C4912,products!$A:$A,0))</f>
        <v>1.58</v>
      </c>
      <c r="G4912">
        <f t="shared" si="76"/>
        <v>7.9</v>
      </c>
      <c r="H4912">
        <f t="shared" si="76"/>
        <v>1.58</v>
      </c>
    </row>
    <row r="4913" spans="1:8" x14ac:dyDescent="0.2">
      <c r="A4913" s="1">
        <v>3073</v>
      </c>
      <c r="B4913" s="3">
        <v>42616.738888888889</v>
      </c>
      <c r="C4913" t="s">
        <v>33</v>
      </c>
      <c r="D4913">
        <v>1</v>
      </c>
      <c r="E4913">
        <f>INDEX(products!B:B,MATCH(challenge_2_solution_2!$C4913,products!$A:$A,0))</f>
        <v>7.9</v>
      </c>
      <c r="F4913">
        <f>INDEX(products!C:C,MATCH(challenge_2_solution_2!$C4913,products!$A:$A,0))</f>
        <v>2.21</v>
      </c>
      <c r="G4913">
        <f t="shared" si="76"/>
        <v>7.9</v>
      </c>
      <c r="H4913">
        <f t="shared" si="76"/>
        <v>2.21</v>
      </c>
    </row>
    <row r="4914" spans="1:8" x14ac:dyDescent="0.2">
      <c r="A4914" s="1">
        <v>3073</v>
      </c>
      <c r="B4914" s="3">
        <v>42616.738888888889</v>
      </c>
      <c r="C4914" t="s">
        <v>32</v>
      </c>
      <c r="D4914">
        <v>1</v>
      </c>
      <c r="E4914">
        <f>INDEX(products!B:B,MATCH(challenge_2_solution_2!$C4914,products!$A:$A,0))</f>
        <v>7.9</v>
      </c>
      <c r="F4914">
        <f>INDEX(products!C:C,MATCH(challenge_2_solution_2!$C4914,products!$A:$A,0))</f>
        <v>2.92</v>
      </c>
      <c r="G4914">
        <f t="shared" si="76"/>
        <v>7.9</v>
      </c>
      <c r="H4914">
        <f t="shared" si="76"/>
        <v>2.92</v>
      </c>
    </row>
    <row r="4915" spans="1:8" x14ac:dyDescent="0.2">
      <c r="A4915" s="1">
        <v>3073</v>
      </c>
      <c r="B4915" s="3">
        <v>42616.738888888889</v>
      </c>
      <c r="C4915" t="s">
        <v>29</v>
      </c>
      <c r="D4915">
        <v>1</v>
      </c>
      <c r="E4915">
        <f>INDEX(products!B:B,MATCH(challenge_2_solution_2!$C4915,products!$A:$A,0))</f>
        <v>7.9</v>
      </c>
      <c r="F4915">
        <f>INDEX(products!C:C,MATCH(challenge_2_solution_2!$C4915,products!$A:$A,0))</f>
        <v>4.5</v>
      </c>
      <c r="G4915">
        <f t="shared" si="76"/>
        <v>7.9</v>
      </c>
      <c r="H4915">
        <f t="shared" si="76"/>
        <v>4.5</v>
      </c>
    </row>
    <row r="4916" spans="1:8" x14ac:dyDescent="0.2">
      <c r="A4916" s="1">
        <v>3073</v>
      </c>
      <c r="B4916" s="3">
        <v>42616.738888888889</v>
      </c>
      <c r="C4916" t="s">
        <v>55</v>
      </c>
      <c r="D4916">
        <v>1</v>
      </c>
      <c r="E4916">
        <f>INDEX(products!B:B,MATCH(challenge_2_solution_2!$C4916,products!$A:$A,0))</f>
        <v>7.9</v>
      </c>
      <c r="F4916">
        <f>INDEX(products!C:C,MATCH(challenge_2_solution_2!$C4916,products!$A:$A,0))</f>
        <v>2.21</v>
      </c>
      <c r="G4916">
        <f t="shared" si="76"/>
        <v>7.9</v>
      </c>
      <c r="H4916">
        <f t="shared" si="76"/>
        <v>2.21</v>
      </c>
    </row>
    <row r="4917" spans="1:8" x14ac:dyDescent="0.2">
      <c r="A4917" s="1">
        <v>3073</v>
      </c>
      <c r="B4917" s="3">
        <v>42616.738888888889</v>
      </c>
      <c r="C4917" t="s">
        <v>86</v>
      </c>
      <c r="D4917">
        <v>1</v>
      </c>
      <c r="E4917">
        <f>INDEX(products!B:B,MATCH(challenge_2_solution_2!$C4917,products!$A:$A,0))</f>
        <v>15.9</v>
      </c>
      <c r="F4917">
        <f>INDEX(products!C:C,MATCH(challenge_2_solution_2!$C4917,products!$A:$A,0))</f>
        <v>5.57</v>
      </c>
      <c r="G4917">
        <f t="shared" si="76"/>
        <v>15.9</v>
      </c>
      <c r="H4917">
        <f t="shared" si="76"/>
        <v>5.57</v>
      </c>
    </row>
    <row r="4918" spans="1:8" x14ac:dyDescent="0.2">
      <c r="A4918" s="1">
        <v>3074</v>
      </c>
      <c r="B4918" s="3">
        <v>42616.742361111108</v>
      </c>
      <c r="C4918" t="s">
        <v>10</v>
      </c>
      <c r="D4918">
        <v>1</v>
      </c>
      <c r="E4918">
        <f>INDEX(products!B:B,MATCH(challenge_2_solution_2!$C4918,products!$A:$A,0))</f>
        <v>3.9</v>
      </c>
      <c r="F4918">
        <f>INDEX(products!C:C,MATCH(challenge_2_solution_2!$C4918,products!$A:$A,0))</f>
        <v>1.17</v>
      </c>
      <c r="G4918">
        <f t="shared" si="76"/>
        <v>3.9</v>
      </c>
      <c r="H4918">
        <f t="shared" si="76"/>
        <v>1.17</v>
      </c>
    </row>
    <row r="4919" spans="1:8" x14ac:dyDescent="0.2">
      <c r="A4919" s="1">
        <v>3074</v>
      </c>
      <c r="B4919" s="3">
        <v>42616.742361111108</v>
      </c>
      <c r="C4919" t="s">
        <v>12</v>
      </c>
      <c r="D4919">
        <v>1</v>
      </c>
      <c r="E4919">
        <f>INDEX(products!B:B,MATCH(challenge_2_solution_2!$C4919,products!$A:$A,0))</f>
        <v>5.2</v>
      </c>
      <c r="F4919">
        <f>INDEX(products!C:C,MATCH(challenge_2_solution_2!$C4919,products!$A:$A,0))</f>
        <v>3.07</v>
      </c>
      <c r="G4919">
        <f t="shared" si="76"/>
        <v>5.2</v>
      </c>
      <c r="H4919">
        <f t="shared" si="76"/>
        <v>3.07</v>
      </c>
    </row>
    <row r="4920" spans="1:8" x14ac:dyDescent="0.2">
      <c r="A4920" s="1">
        <v>3074</v>
      </c>
      <c r="B4920" s="3">
        <v>42616.742361111108</v>
      </c>
      <c r="C4920" t="s">
        <v>27</v>
      </c>
      <c r="D4920">
        <v>1</v>
      </c>
      <c r="E4920">
        <f>INDEX(products!B:B,MATCH(challenge_2_solution_2!$C4920,products!$A:$A,0))</f>
        <v>7.9</v>
      </c>
      <c r="F4920">
        <f>INDEX(products!C:C,MATCH(challenge_2_solution_2!$C4920,products!$A:$A,0))</f>
        <v>4.03</v>
      </c>
      <c r="G4920">
        <f t="shared" si="76"/>
        <v>7.9</v>
      </c>
      <c r="H4920">
        <f t="shared" si="76"/>
        <v>4.03</v>
      </c>
    </row>
    <row r="4921" spans="1:8" x14ac:dyDescent="0.2">
      <c r="A4921" s="1">
        <v>3074</v>
      </c>
      <c r="B4921" s="3">
        <v>42616.742361111108</v>
      </c>
      <c r="C4921" t="s">
        <v>30</v>
      </c>
      <c r="D4921">
        <v>1</v>
      </c>
      <c r="E4921">
        <f>INDEX(products!B:B,MATCH(challenge_2_solution_2!$C4921,products!$A:$A,0))</f>
        <v>7.9</v>
      </c>
      <c r="F4921">
        <f>INDEX(products!C:C,MATCH(challenge_2_solution_2!$C4921,products!$A:$A,0))</f>
        <v>4.66</v>
      </c>
      <c r="G4921">
        <f t="shared" si="76"/>
        <v>7.9</v>
      </c>
      <c r="H4921">
        <f t="shared" si="76"/>
        <v>4.66</v>
      </c>
    </row>
    <row r="4922" spans="1:8" x14ac:dyDescent="0.2">
      <c r="A4922" s="1">
        <v>3074</v>
      </c>
      <c r="B4922" s="3">
        <v>42616.742361111108</v>
      </c>
      <c r="C4922" t="s">
        <v>28</v>
      </c>
      <c r="D4922">
        <v>1</v>
      </c>
      <c r="E4922">
        <f>INDEX(products!B:B,MATCH(challenge_2_solution_2!$C4922,products!$A:$A,0))</f>
        <v>7.9</v>
      </c>
      <c r="F4922">
        <f>INDEX(products!C:C,MATCH(challenge_2_solution_2!$C4922,products!$A:$A,0))</f>
        <v>2.4500000000000002</v>
      </c>
      <c r="G4922">
        <f t="shared" si="76"/>
        <v>7.9</v>
      </c>
      <c r="H4922">
        <f t="shared" si="76"/>
        <v>2.4500000000000002</v>
      </c>
    </row>
    <row r="4923" spans="1:8" x14ac:dyDescent="0.2">
      <c r="A4923" s="1">
        <v>3074</v>
      </c>
      <c r="B4923" s="3">
        <v>42616.742361111108</v>
      </c>
      <c r="C4923" t="s">
        <v>61</v>
      </c>
      <c r="D4923">
        <v>1</v>
      </c>
      <c r="E4923">
        <f>INDEX(products!B:B,MATCH(challenge_2_solution_2!$C4923,products!$A:$A,0))</f>
        <v>11.9</v>
      </c>
      <c r="F4923">
        <f>INDEX(products!C:C,MATCH(challenge_2_solution_2!$C4923,products!$A:$A,0))</f>
        <v>7.74</v>
      </c>
      <c r="G4923">
        <f t="shared" si="76"/>
        <v>11.9</v>
      </c>
      <c r="H4923">
        <f t="shared" si="76"/>
        <v>7.74</v>
      </c>
    </row>
    <row r="4924" spans="1:8" x14ac:dyDescent="0.2">
      <c r="A4924" s="1">
        <v>3075</v>
      </c>
      <c r="B4924" s="3">
        <v>42616.745138888888</v>
      </c>
      <c r="C4924" t="s">
        <v>3</v>
      </c>
      <c r="D4924">
        <v>1</v>
      </c>
      <c r="E4924">
        <f>INDEX(products!B:B,MATCH(challenge_2_solution_2!$C4924,products!$A:$A,0))</f>
        <v>1</v>
      </c>
      <c r="F4924">
        <f>INDEX(products!C:C,MATCH(challenge_2_solution_2!$C4924,products!$A:$A,0))</f>
        <v>0.5</v>
      </c>
      <c r="G4924">
        <f t="shared" si="76"/>
        <v>1</v>
      </c>
      <c r="H4924">
        <f t="shared" si="76"/>
        <v>0.5</v>
      </c>
    </row>
    <row r="4925" spans="1:8" x14ac:dyDescent="0.2">
      <c r="A4925" s="1">
        <v>3075</v>
      </c>
      <c r="B4925" s="3">
        <v>42616.745138888888</v>
      </c>
      <c r="C4925" t="s">
        <v>5</v>
      </c>
      <c r="D4925">
        <v>1</v>
      </c>
      <c r="E4925">
        <f>INDEX(products!B:B,MATCH(challenge_2_solution_2!$C4925,products!$A:$A,0))</f>
        <v>1</v>
      </c>
      <c r="F4925">
        <f>INDEX(products!C:C,MATCH(challenge_2_solution_2!$C4925,products!$A:$A,0))</f>
        <v>0.31</v>
      </c>
      <c r="G4925">
        <f t="shared" si="76"/>
        <v>1</v>
      </c>
      <c r="H4925">
        <f t="shared" si="76"/>
        <v>0.31</v>
      </c>
    </row>
    <row r="4926" spans="1:8" x14ac:dyDescent="0.2">
      <c r="A4926" s="1">
        <v>3075</v>
      </c>
      <c r="B4926" s="3">
        <v>42616.745138888888</v>
      </c>
      <c r="C4926" t="s">
        <v>8</v>
      </c>
      <c r="D4926">
        <v>3</v>
      </c>
      <c r="E4926">
        <f>INDEX(products!B:B,MATCH(challenge_2_solution_2!$C4926,products!$A:$A,0))</f>
        <v>1.6</v>
      </c>
      <c r="F4926">
        <f>INDEX(products!C:C,MATCH(challenge_2_solution_2!$C4926,products!$A:$A,0))</f>
        <v>0.77</v>
      </c>
      <c r="G4926">
        <f t="shared" si="76"/>
        <v>4.8000000000000007</v>
      </c>
      <c r="H4926">
        <f t="shared" si="76"/>
        <v>2.31</v>
      </c>
    </row>
    <row r="4927" spans="1:8" x14ac:dyDescent="0.2">
      <c r="A4927" s="1">
        <v>3075</v>
      </c>
      <c r="B4927" s="3">
        <v>42616.745138888888</v>
      </c>
      <c r="C4927" t="s">
        <v>19</v>
      </c>
      <c r="D4927">
        <v>2</v>
      </c>
      <c r="E4927">
        <f>INDEX(products!B:B,MATCH(challenge_2_solution_2!$C4927,products!$A:$A,0))</f>
        <v>5.9</v>
      </c>
      <c r="F4927">
        <f>INDEX(products!C:C,MATCH(challenge_2_solution_2!$C4927,products!$A:$A,0))</f>
        <v>1.65</v>
      </c>
      <c r="G4927">
        <f t="shared" si="76"/>
        <v>11.8</v>
      </c>
      <c r="H4927">
        <f t="shared" si="76"/>
        <v>3.3</v>
      </c>
    </row>
    <row r="4928" spans="1:8" x14ac:dyDescent="0.2">
      <c r="A4928" s="1">
        <v>3075</v>
      </c>
      <c r="B4928" s="3">
        <v>42616.745138888888</v>
      </c>
      <c r="C4928" t="s">
        <v>27</v>
      </c>
      <c r="D4928">
        <v>1</v>
      </c>
      <c r="E4928">
        <f>INDEX(products!B:B,MATCH(challenge_2_solution_2!$C4928,products!$A:$A,0))</f>
        <v>7.9</v>
      </c>
      <c r="F4928">
        <f>INDEX(products!C:C,MATCH(challenge_2_solution_2!$C4928,products!$A:$A,0))</f>
        <v>4.03</v>
      </c>
      <c r="G4928">
        <f t="shared" si="76"/>
        <v>7.9</v>
      </c>
      <c r="H4928">
        <f t="shared" si="76"/>
        <v>4.03</v>
      </c>
    </row>
    <row r="4929" spans="1:8" x14ac:dyDescent="0.2">
      <c r="A4929" s="1">
        <v>3075</v>
      </c>
      <c r="B4929" s="3">
        <v>42616.745138888888</v>
      </c>
      <c r="C4929" t="s">
        <v>64</v>
      </c>
      <c r="D4929">
        <v>1</v>
      </c>
      <c r="E4929">
        <f>INDEX(products!B:B,MATCH(challenge_2_solution_2!$C4929,products!$A:$A,0))</f>
        <v>11.9</v>
      </c>
      <c r="F4929">
        <f>INDEX(products!C:C,MATCH(challenge_2_solution_2!$C4929,products!$A:$A,0))</f>
        <v>7.97</v>
      </c>
      <c r="G4929">
        <f t="shared" si="76"/>
        <v>11.9</v>
      </c>
      <c r="H4929">
        <f t="shared" si="76"/>
        <v>7.97</v>
      </c>
    </row>
    <row r="4930" spans="1:8" x14ac:dyDescent="0.2">
      <c r="A4930" s="1">
        <v>3075</v>
      </c>
      <c r="B4930" s="3">
        <v>42616.745138888888</v>
      </c>
      <c r="C4930" t="s">
        <v>69</v>
      </c>
      <c r="D4930">
        <v>1</v>
      </c>
      <c r="E4930">
        <f>INDEX(products!B:B,MATCH(challenge_2_solution_2!$C4930,products!$A:$A,0))</f>
        <v>11.9</v>
      </c>
      <c r="F4930">
        <f>INDEX(products!C:C,MATCH(challenge_2_solution_2!$C4930,products!$A:$A,0))</f>
        <v>2.86</v>
      </c>
      <c r="G4930">
        <f t="shared" si="76"/>
        <v>11.9</v>
      </c>
      <c r="H4930">
        <f t="shared" si="76"/>
        <v>2.86</v>
      </c>
    </row>
    <row r="4931" spans="1:8" x14ac:dyDescent="0.2">
      <c r="A4931" s="1">
        <v>3075</v>
      </c>
      <c r="B4931" s="3">
        <v>42616.745138888888</v>
      </c>
      <c r="C4931" t="s">
        <v>89</v>
      </c>
      <c r="D4931">
        <v>3</v>
      </c>
      <c r="E4931">
        <f>INDEX(products!B:B,MATCH(challenge_2_solution_2!$C4931,products!$A:$A,0))</f>
        <v>17.899999999999999</v>
      </c>
      <c r="F4931">
        <f>INDEX(products!C:C,MATCH(challenge_2_solution_2!$C4931,products!$A:$A,0))</f>
        <v>3.94</v>
      </c>
      <c r="G4931">
        <f t="shared" ref="G4931:H4994" si="77">$D4931*E4931</f>
        <v>53.699999999999996</v>
      </c>
      <c r="H4931">
        <f t="shared" si="77"/>
        <v>11.82</v>
      </c>
    </row>
    <row r="4932" spans="1:8" x14ac:dyDescent="0.2">
      <c r="A4932" s="1">
        <v>3076</v>
      </c>
      <c r="B4932" s="3">
        <v>42616.759027777778</v>
      </c>
      <c r="C4932" t="s">
        <v>4</v>
      </c>
      <c r="D4932">
        <v>2</v>
      </c>
      <c r="E4932">
        <f>INDEX(products!B:B,MATCH(challenge_2_solution_2!$C4932,products!$A:$A,0))</f>
        <v>1</v>
      </c>
      <c r="F4932">
        <f>INDEX(products!C:C,MATCH(challenge_2_solution_2!$C4932,products!$A:$A,0))</f>
        <v>0.61</v>
      </c>
      <c r="G4932">
        <f t="shared" si="77"/>
        <v>2</v>
      </c>
      <c r="H4932">
        <f t="shared" si="77"/>
        <v>1.22</v>
      </c>
    </row>
    <row r="4933" spans="1:8" x14ac:dyDescent="0.2">
      <c r="A4933" s="1">
        <v>3076</v>
      </c>
      <c r="B4933" s="3">
        <v>42616.759027777778</v>
      </c>
      <c r="C4933" t="s">
        <v>3</v>
      </c>
      <c r="D4933">
        <v>1</v>
      </c>
      <c r="E4933">
        <f>INDEX(products!B:B,MATCH(challenge_2_solution_2!$C4933,products!$A:$A,0))</f>
        <v>1</v>
      </c>
      <c r="F4933">
        <f>INDEX(products!C:C,MATCH(challenge_2_solution_2!$C4933,products!$A:$A,0))</f>
        <v>0.5</v>
      </c>
      <c r="G4933">
        <f t="shared" si="77"/>
        <v>1</v>
      </c>
      <c r="H4933">
        <f t="shared" si="77"/>
        <v>0.5</v>
      </c>
    </row>
    <row r="4934" spans="1:8" x14ac:dyDescent="0.2">
      <c r="A4934" s="1">
        <v>3076</v>
      </c>
      <c r="B4934" s="3">
        <v>42616.759027777778</v>
      </c>
      <c r="C4934" t="s">
        <v>7</v>
      </c>
      <c r="D4934">
        <v>1</v>
      </c>
      <c r="E4934">
        <f>INDEX(products!B:B,MATCH(challenge_2_solution_2!$C4934,products!$A:$A,0))</f>
        <v>1</v>
      </c>
      <c r="F4934">
        <f>INDEX(products!C:C,MATCH(challenge_2_solution_2!$C4934,products!$A:$A,0))</f>
        <v>0.68</v>
      </c>
      <c r="G4934">
        <f t="shared" si="77"/>
        <v>1</v>
      </c>
      <c r="H4934">
        <f t="shared" si="77"/>
        <v>0.68</v>
      </c>
    </row>
    <row r="4935" spans="1:8" x14ac:dyDescent="0.2">
      <c r="A4935" s="1">
        <v>3076</v>
      </c>
      <c r="B4935" s="3">
        <v>42616.759027777778</v>
      </c>
      <c r="C4935" t="s">
        <v>8</v>
      </c>
      <c r="D4935">
        <v>4</v>
      </c>
      <c r="E4935">
        <f>INDEX(products!B:B,MATCH(challenge_2_solution_2!$C4935,products!$A:$A,0))</f>
        <v>1.6</v>
      </c>
      <c r="F4935">
        <f>INDEX(products!C:C,MATCH(challenge_2_solution_2!$C4935,products!$A:$A,0))</f>
        <v>0.77</v>
      </c>
      <c r="G4935">
        <f t="shared" si="77"/>
        <v>6.4</v>
      </c>
      <c r="H4935">
        <f t="shared" si="77"/>
        <v>3.08</v>
      </c>
    </row>
    <row r="4936" spans="1:8" x14ac:dyDescent="0.2">
      <c r="A4936" s="1">
        <v>3076</v>
      </c>
      <c r="B4936" s="3">
        <v>42616.759027777778</v>
      </c>
      <c r="C4936" t="s">
        <v>17</v>
      </c>
      <c r="D4936">
        <v>2</v>
      </c>
      <c r="E4936">
        <f>INDEX(products!B:B,MATCH(challenge_2_solution_2!$C4936,products!$A:$A,0))</f>
        <v>5.9</v>
      </c>
      <c r="F4936">
        <f>INDEX(products!C:C,MATCH(challenge_2_solution_2!$C4936,products!$A:$A,0))</f>
        <v>2.83</v>
      </c>
      <c r="G4936">
        <f t="shared" si="77"/>
        <v>11.8</v>
      </c>
      <c r="H4936">
        <f t="shared" si="77"/>
        <v>5.66</v>
      </c>
    </row>
    <row r="4937" spans="1:8" x14ac:dyDescent="0.2">
      <c r="A4937" s="1">
        <v>3076</v>
      </c>
      <c r="B4937" s="3">
        <v>42616.759027777778</v>
      </c>
      <c r="C4937" t="s">
        <v>33</v>
      </c>
      <c r="D4937">
        <v>1</v>
      </c>
      <c r="E4937">
        <f>INDEX(products!B:B,MATCH(challenge_2_solution_2!$C4937,products!$A:$A,0))</f>
        <v>7.9</v>
      </c>
      <c r="F4937">
        <f>INDEX(products!C:C,MATCH(challenge_2_solution_2!$C4937,products!$A:$A,0))</f>
        <v>2.21</v>
      </c>
      <c r="G4937">
        <f t="shared" si="77"/>
        <v>7.9</v>
      </c>
      <c r="H4937">
        <f t="shared" si="77"/>
        <v>2.21</v>
      </c>
    </row>
    <row r="4938" spans="1:8" x14ac:dyDescent="0.2">
      <c r="A4938" s="1">
        <v>3076</v>
      </c>
      <c r="B4938" s="3">
        <v>42616.759027777778</v>
      </c>
      <c r="C4938" t="s">
        <v>99</v>
      </c>
      <c r="D4938">
        <v>1</v>
      </c>
      <c r="E4938">
        <f>INDEX(products!B:B,MATCH(challenge_2_solution_2!$C4938,products!$A:$A,0))</f>
        <v>17.899999999999999</v>
      </c>
      <c r="F4938">
        <f>INDEX(products!C:C,MATCH(challenge_2_solution_2!$C4938,products!$A:$A,0))</f>
        <v>10.74</v>
      </c>
      <c r="G4938">
        <f t="shared" si="77"/>
        <v>17.899999999999999</v>
      </c>
      <c r="H4938">
        <f t="shared" si="77"/>
        <v>10.74</v>
      </c>
    </row>
    <row r="4939" spans="1:8" x14ac:dyDescent="0.2">
      <c r="A4939" s="1">
        <v>3076</v>
      </c>
      <c r="B4939" s="3">
        <v>42616.759027777778</v>
      </c>
      <c r="C4939" t="s">
        <v>151</v>
      </c>
      <c r="D4939">
        <v>1</v>
      </c>
      <c r="E4939">
        <f>INDEX(products!B:B,MATCH(challenge_2_solution_2!$C4939,products!$A:$A,0))</f>
        <v>21.9</v>
      </c>
      <c r="F4939">
        <f>INDEX(products!C:C,MATCH(challenge_2_solution_2!$C4939,products!$A:$A,0))</f>
        <v>8.76</v>
      </c>
      <c r="G4939">
        <f t="shared" si="77"/>
        <v>21.9</v>
      </c>
      <c r="H4939">
        <f t="shared" si="77"/>
        <v>8.76</v>
      </c>
    </row>
    <row r="4940" spans="1:8" x14ac:dyDescent="0.2">
      <c r="A4940" s="1">
        <v>3077</v>
      </c>
      <c r="B4940" s="3">
        <v>42616.759722222225</v>
      </c>
      <c r="C4940" t="s">
        <v>15</v>
      </c>
      <c r="D4940">
        <v>1</v>
      </c>
      <c r="E4940">
        <f>INDEX(products!B:B,MATCH(challenge_2_solution_2!$C4940,products!$A:$A,0))</f>
        <v>5.9</v>
      </c>
      <c r="F4940">
        <f>INDEX(products!C:C,MATCH(challenge_2_solution_2!$C4940,products!$A:$A,0))</f>
        <v>3.07</v>
      </c>
      <c r="G4940">
        <f t="shared" si="77"/>
        <v>5.9</v>
      </c>
      <c r="H4940">
        <f t="shared" si="77"/>
        <v>3.07</v>
      </c>
    </row>
    <row r="4941" spans="1:8" x14ac:dyDescent="0.2">
      <c r="A4941" s="1">
        <v>3077</v>
      </c>
      <c r="B4941" s="3">
        <v>42616.759722222225</v>
      </c>
      <c r="C4941" t="s">
        <v>14</v>
      </c>
      <c r="D4941">
        <v>1</v>
      </c>
      <c r="E4941">
        <f>INDEX(products!B:B,MATCH(challenge_2_solution_2!$C4941,products!$A:$A,0))</f>
        <v>5.9</v>
      </c>
      <c r="F4941">
        <f>INDEX(products!C:C,MATCH(challenge_2_solution_2!$C4941,products!$A:$A,0))</f>
        <v>2.36</v>
      </c>
      <c r="G4941">
        <f t="shared" si="77"/>
        <v>5.9</v>
      </c>
      <c r="H4941">
        <f t="shared" si="77"/>
        <v>2.36</v>
      </c>
    </row>
    <row r="4942" spans="1:8" x14ac:dyDescent="0.2">
      <c r="A4942" s="1">
        <v>3077</v>
      </c>
      <c r="B4942" s="3">
        <v>42616.759722222225</v>
      </c>
      <c r="C4942" t="s">
        <v>74</v>
      </c>
      <c r="D4942">
        <v>1</v>
      </c>
      <c r="E4942">
        <f>INDEX(products!B:B,MATCH(challenge_2_solution_2!$C4942,products!$A:$A,0))</f>
        <v>11.9</v>
      </c>
      <c r="F4942">
        <f>INDEX(products!C:C,MATCH(challenge_2_solution_2!$C4942,products!$A:$A,0))</f>
        <v>2.5</v>
      </c>
      <c r="G4942">
        <f t="shared" si="77"/>
        <v>11.9</v>
      </c>
      <c r="H4942">
        <f t="shared" si="77"/>
        <v>2.5</v>
      </c>
    </row>
    <row r="4943" spans="1:8" x14ac:dyDescent="0.2">
      <c r="A4943" s="1">
        <v>3077</v>
      </c>
      <c r="B4943" s="3">
        <v>42616.759722222225</v>
      </c>
      <c r="C4943" t="s">
        <v>89</v>
      </c>
      <c r="D4943">
        <v>1</v>
      </c>
      <c r="E4943">
        <f>INDEX(products!B:B,MATCH(challenge_2_solution_2!$C4943,products!$A:$A,0))</f>
        <v>17.899999999999999</v>
      </c>
      <c r="F4943">
        <f>INDEX(products!C:C,MATCH(challenge_2_solution_2!$C4943,products!$A:$A,0))</f>
        <v>3.94</v>
      </c>
      <c r="G4943">
        <f t="shared" si="77"/>
        <v>17.899999999999999</v>
      </c>
      <c r="H4943">
        <f t="shared" si="77"/>
        <v>3.94</v>
      </c>
    </row>
    <row r="4944" spans="1:8" x14ac:dyDescent="0.2">
      <c r="A4944" s="1">
        <v>3077</v>
      </c>
      <c r="B4944" s="3">
        <v>42616.759722222225</v>
      </c>
      <c r="C4944" t="s">
        <v>129</v>
      </c>
      <c r="D4944">
        <v>1</v>
      </c>
      <c r="E4944">
        <f>INDEX(products!B:B,MATCH(challenge_2_solution_2!$C4944,products!$A:$A,0))</f>
        <v>19.899999999999999</v>
      </c>
      <c r="F4944">
        <f>INDEX(products!C:C,MATCH(challenge_2_solution_2!$C4944,products!$A:$A,0))</f>
        <v>6.17</v>
      </c>
      <c r="G4944">
        <f t="shared" si="77"/>
        <v>19.899999999999999</v>
      </c>
      <c r="H4944">
        <f t="shared" si="77"/>
        <v>6.17</v>
      </c>
    </row>
    <row r="4945" spans="1:8" x14ac:dyDescent="0.2">
      <c r="A4945" s="1">
        <v>3078</v>
      </c>
      <c r="B4945" s="3">
        <v>42616.760416666664</v>
      </c>
      <c r="C4945" t="s">
        <v>10</v>
      </c>
      <c r="D4945">
        <v>2</v>
      </c>
      <c r="E4945">
        <f>INDEX(products!B:B,MATCH(challenge_2_solution_2!$C4945,products!$A:$A,0))</f>
        <v>3.9</v>
      </c>
      <c r="F4945">
        <f>INDEX(products!C:C,MATCH(challenge_2_solution_2!$C4945,products!$A:$A,0))</f>
        <v>1.17</v>
      </c>
      <c r="G4945">
        <f t="shared" si="77"/>
        <v>7.8</v>
      </c>
      <c r="H4945">
        <f t="shared" si="77"/>
        <v>2.34</v>
      </c>
    </row>
    <row r="4946" spans="1:8" x14ac:dyDescent="0.2">
      <c r="A4946" s="1">
        <v>3078</v>
      </c>
      <c r="B4946" s="3">
        <v>42616.760416666664</v>
      </c>
      <c r="C4946" t="s">
        <v>14</v>
      </c>
      <c r="D4946">
        <v>1</v>
      </c>
      <c r="E4946">
        <f>INDEX(products!B:B,MATCH(challenge_2_solution_2!$C4946,products!$A:$A,0))</f>
        <v>5.9</v>
      </c>
      <c r="F4946">
        <f>INDEX(products!C:C,MATCH(challenge_2_solution_2!$C4946,products!$A:$A,0))</f>
        <v>2.36</v>
      </c>
      <c r="G4946">
        <f t="shared" si="77"/>
        <v>5.9</v>
      </c>
      <c r="H4946">
        <f t="shared" si="77"/>
        <v>2.36</v>
      </c>
    </row>
    <row r="4947" spans="1:8" x14ac:dyDescent="0.2">
      <c r="A4947" s="1">
        <v>3078</v>
      </c>
      <c r="B4947" s="3">
        <v>42616.760416666664</v>
      </c>
      <c r="C4947" t="s">
        <v>69</v>
      </c>
      <c r="D4947">
        <v>1</v>
      </c>
      <c r="E4947">
        <f>INDEX(products!B:B,MATCH(challenge_2_solution_2!$C4947,products!$A:$A,0))</f>
        <v>11.9</v>
      </c>
      <c r="F4947">
        <f>INDEX(products!C:C,MATCH(challenge_2_solution_2!$C4947,products!$A:$A,0))</f>
        <v>2.86</v>
      </c>
      <c r="G4947">
        <f t="shared" si="77"/>
        <v>11.9</v>
      </c>
      <c r="H4947">
        <f t="shared" si="77"/>
        <v>2.86</v>
      </c>
    </row>
    <row r="4948" spans="1:8" x14ac:dyDescent="0.2">
      <c r="A4948" s="1">
        <v>3078</v>
      </c>
      <c r="B4948" s="3">
        <v>42616.760416666664</v>
      </c>
      <c r="C4948" t="s">
        <v>96</v>
      </c>
      <c r="D4948">
        <v>1</v>
      </c>
      <c r="E4948">
        <f>INDEX(products!B:B,MATCH(challenge_2_solution_2!$C4948,products!$A:$A,0))</f>
        <v>17.899999999999999</v>
      </c>
      <c r="F4948">
        <f>INDEX(products!C:C,MATCH(challenge_2_solution_2!$C4948,products!$A:$A,0))</f>
        <v>10.92</v>
      </c>
      <c r="G4948">
        <f t="shared" si="77"/>
        <v>17.899999999999999</v>
      </c>
      <c r="H4948">
        <f t="shared" si="77"/>
        <v>10.92</v>
      </c>
    </row>
    <row r="4949" spans="1:8" x14ac:dyDescent="0.2">
      <c r="A4949" s="1">
        <v>3078</v>
      </c>
      <c r="B4949" s="3">
        <v>42616.760416666664</v>
      </c>
      <c r="C4949" t="s">
        <v>155</v>
      </c>
      <c r="D4949">
        <v>1</v>
      </c>
      <c r="E4949">
        <f>INDEX(products!B:B,MATCH(challenge_2_solution_2!$C4949,products!$A:$A,0))</f>
        <v>21.9</v>
      </c>
      <c r="F4949">
        <f>INDEX(products!C:C,MATCH(challenge_2_solution_2!$C4949,products!$A:$A,0))</f>
        <v>11.39</v>
      </c>
      <c r="G4949">
        <f t="shared" si="77"/>
        <v>21.9</v>
      </c>
      <c r="H4949">
        <f t="shared" si="77"/>
        <v>11.39</v>
      </c>
    </row>
    <row r="4950" spans="1:8" x14ac:dyDescent="0.2">
      <c r="A4950" s="1">
        <v>3079</v>
      </c>
      <c r="B4950" s="3">
        <v>42616.776388888888</v>
      </c>
      <c r="C4950" t="s">
        <v>5</v>
      </c>
      <c r="D4950">
        <v>1</v>
      </c>
      <c r="E4950">
        <f>INDEX(products!B:B,MATCH(challenge_2_solution_2!$C4950,products!$A:$A,0))</f>
        <v>1</v>
      </c>
      <c r="F4950">
        <f>INDEX(products!C:C,MATCH(challenge_2_solution_2!$C4950,products!$A:$A,0))</f>
        <v>0.31</v>
      </c>
      <c r="G4950">
        <f t="shared" si="77"/>
        <v>1</v>
      </c>
      <c r="H4950">
        <f t="shared" si="77"/>
        <v>0.31</v>
      </c>
    </row>
    <row r="4951" spans="1:8" x14ac:dyDescent="0.2">
      <c r="A4951" s="1">
        <v>3079</v>
      </c>
      <c r="B4951" s="3">
        <v>42616.776388888888</v>
      </c>
      <c r="C4951" t="s">
        <v>9</v>
      </c>
      <c r="D4951">
        <v>1</v>
      </c>
      <c r="E4951">
        <f>INDEX(products!B:B,MATCH(challenge_2_solution_2!$C4951,products!$A:$A,0))</f>
        <v>1.6</v>
      </c>
      <c r="F4951">
        <f>INDEX(products!C:C,MATCH(challenge_2_solution_2!$C4951,products!$A:$A,0))</f>
        <v>0.67</v>
      </c>
      <c r="G4951">
        <f t="shared" si="77"/>
        <v>1.6</v>
      </c>
      <c r="H4951">
        <f t="shared" si="77"/>
        <v>0.67</v>
      </c>
    </row>
    <row r="4952" spans="1:8" x14ac:dyDescent="0.2">
      <c r="A4952" s="1">
        <v>3079</v>
      </c>
      <c r="B4952" s="3">
        <v>42616.776388888888</v>
      </c>
      <c r="C4952" t="s">
        <v>19</v>
      </c>
      <c r="D4952">
        <v>1</v>
      </c>
      <c r="E4952">
        <f>INDEX(products!B:B,MATCH(challenge_2_solution_2!$C4952,products!$A:$A,0))</f>
        <v>5.9</v>
      </c>
      <c r="F4952">
        <f>INDEX(products!C:C,MATCH(challenge_2_solution_2!$C4952,products!$A:$A,0))</f>
        <v>1.65</v>
      </c>
      <c r="G4952">
        <f t="shared" si="77"/>
        <v>5.9</v>
      </c>
      <c r="H4952">
        <f t="shared" si="77"/>
        <v>1.65</v>
      </c>
    </row>
    <row r="4953" spans="1:8" x14ac:dyDescent="0.2">
      <c r="A4953" s="1">
        <v>3079</v>
      </c>
      <c r="B4953" s="3">
        <v>42616.776388888888</v>
      </c>
      <c r="C4953" t="s">
        <v>20</v>
      </c>
      <c r="D4953">
        <v>1</v>
      </c>
      <c r="E4953">
        <f>INDEX(products!B:B,MATCH(challenge_2_solution_2!$C4953,products!$A:$A,0))</f>
        <v>5.9</v>
      </c>
      <c r="F4953">
        <f>INDEX(products!C:C,MATCH(challenge_2_solution_2!$C4953,products!$A:$A,0))</f>
        <v>1.83</v>
      </c>
      <c r="G4953">
        <f t="shared" si="77"/>
        <v>5.9</v>
      </c>
      <c r="H4953">
        <f t="shared" si="77"/>
        <v>1.83</v>
      </c>
    </row>
    <row r="4954" spans="1:8" x14ac:dyDescent="0.2">
      <c r="A4954" s="1">
        <v>3079</v>
      </c>
      <c r="B4954" s="3">
        <v>42616.776388888888</v>
      </c>
      <c r="C4954" t="s">
        <v>36</v>
      </c>
      <c r="D4954">
        <v>1</v>
      </c>
      <c r="E4954">
        <f>INDEX(products!B:B,MATCH(challenge_2_solution_2!$C4954,products!$A:$A,0))</f>
        <v>7.9</v>
      </c>
      <c r="F4954">
        <f>INDEX(products!C:C,MATCH(challenge_2_solution_2!$C4954,products!$A:$A,0))</f>
        <v>5.14</v>
      </c>
      <c r="G4954">
        <f t="shared" si="77"/>
        <v>7.9</v>
      </c>
      <c r="H4954">
        <f t="shared" si="77"/>
        <v>5.14</v>
      </c>
    </row>
    <row r="4955" spans="1:8" x14ac:dyDescent="0.2">
      <c r="A4955" s="1">
        <v>3079</v>
      </c>
      <c r="B4955" s="3">
        <v>42616.776388888888</v>
      </c>
      <c r="C4955" t="s">
        <v>74</v>
      </c>
      <c r="D4955">
        <v>1</v>
      </c>
      <c r="E4955">
        <f>INDEX(products!B:B,MATCH(challenge_2_solution_2!$C4955,products!$A:$A,0))</f>
        <v>11.9</v>
      </c>
      <c r="F4955">
        <f>INDEX(products!C:C,MATCH(challenge_2_solution_2!$C4955,products!$A:$A,0))</f>
        <v>2.5</v>
      </c>
      <c r="G4955">
        <f t="shared" si="77"/>
        <v>11.9</v>
      </c>
      <c r="H4955">
        <f t="shared" si="77"/>
        <v>2.5</v>
      </c>
    </row>
    <row r="4956" spans="1:8" x14ac:dyDescent="0.2">
      <c r="A4956" s="1">
        <v>3079</v>
      </c>
      <c r="B4956" s="3">
        <v>42616.776388888888</v>
      </c>
      <c r="C4956" t="s">
        <v>75</v>
      </c>
      <c r="D4956">
        <v>1</v>
      </c>
      <c r="E4956">
        <f>INDEX(products!B:B,MATCH(challenge_2_solution_2!$C4956,products!$A:$A,0))</f>
        <v>11.9</v>
      </c>
      <c r="F4956">
        <f>INDEX(products!C:C,MATCH(challenge_2_solution_2!$C4956,products!$A:$A,0))</f>
        <v>2.86</v>
      </c>
      <c r="G4956">
        <f t="shared" si="77"/>
        <v>11.9</v>
      </c>
      <c r="H4956">
        <f t="shared" si="77"/>
        <v>2.86</v>
      </c>
    </row>
    <row r="4957" spans="1:8" x14ac:dyDescent="0.2">
      <c r="A4957" s="1">
        <v>3079</v>
      </c>
      <c r="B4957" s="3">
        <v>42616.776388888888</v>
      </c>
      <c r="C4957" t="s">
        <v>132</v>
      </c>
      <c r="D4957">
        <v>1</v>
      </c>
      <c r="E4957">
        <f>INDEX(products!B:B,MATCH(challenge_2_solution_2!$C4957,products!$A:$A,0))</f>
        <v>19.899999999999999</v>
      </c>
      <c r="F4957">
        <f>INDEX(products!C:C,MATCH(challenge_2_solution_2!$C4957,products!$A:$A,0))</f>
        <v>8.56</v>
      </c>
      <c r="G4957">
        <f t="shared" si="77"/>
        <v>19.899999999999999</v>
      </c>
      <c r="H4957">
        <f t="shared" si="77"/>
        <v>8.56</v>
      </c>
    </row>
    <row r="4958" spans="1:8" x14ac:dyDescent="0.2">
      <c r="A4958" s="1">
        <v>3080</v>
      </c>
      <c r="B4958" s="3">
        <v>42616.788888888892</v>
      </c>
      <c r="C4958" t="s">
        <v>5</v>
      </c>
      <c r="D4958">
        <v>1</v>
      </c>
      <c r="E4958">
        <f>INDEX(products!B:B,MATCH(challenge_2_solution_2!$C4958,products!$A:$A,0))</f>
        <v>1</v>
      </c>
      <c r="F4958">
        <f>INDEX(products!C:C,MATCH(challenge_2_solution_2!$C4958,products!$A:$A,0))</f>
        <v>0.31</v>
      </c>
      <c r="G4958">
        <f t="shared" si="77"/>
        <v>1</v>
      </c>
      <c r="H4958">
        <f t="shared" si="77"/>
        <v>0.31</v>
      </c>
    </row>
    <row r="4959" spans="1:8" x14ac:dyDescent="0.2">
      <c r="A4959" s="1">
        <v>3080</v>
      </c>
      <c r="B4959" s="3">
        <v>42616.788888888892</v>
      </c>
      <c r="C4959" t="s">
        <v>8</v>
      </c>
      <c r="D4959">
        <v>3</v>
      </c>
      <c r="E4959">
        <f>INDEX(products!B:B,MATCH(challenge_2_solution_2!$C4959,products!$A:$A,0))</f>
        <v>1.6</v>
      </c>
      <c r="F4959">
        <f>INDEX(products!C:C,MATCH(challenge_2_solution_2!$C4959,products!$A:$A,0))</f>
        <v>0.77</v>
      </c>
      <c r="G4959">
        <f t="shared" si="77"/>
        <v>4.8000000000000007</v>
      </c>
      <c r="H4959">
        <f t="shared" si="77"/>
        <v>2.31</v>
      </c>
    </row>
    <row r="4960" spans="1:8" x14ac:dyDescent="0.2">
      <c r="A4960" s="1">
        <v>3080</v>
      </c>
      <c r="B4960" s="3">
        <v>42616.788888888892</v>
      </c>
      <c r="C4960" t="s">
        <v>9</v>
      </c>
      <c r="D4960">
        <v>1</v>
      </c>
      <c r="E4960">
        <f>INDEX(products!B:B,MATCH(challenge_2_solution_2!$C4960,products!$A:$A,0))</f>
        <v>1.6</v>
      </c>
      <c r="F4960">
        <f>INDEX(products!C:C,MATCH(challenge_2_solution_2!$C4960,products!$A:$A,0))</f>
        <v>0.67</v>
      </c>
      <c r="G4960">
        <f t="shared" si="77"/>
        <v>1.6</v>
      </c>
      <c r="H4960">
        <f t="shared" si="77"/>
        <v>0.67</v>
      </c>
    </row>
    <row r="4961" spans="1:8" x14ac:dyDescent="0.2">
      <c r="A4961" s="1">
        <v>3080</v>
      </c>
      <c r="B4961" s="3">
        <v>42616.788888888892</v>
      </c>
      <c r="C4961" t="s">
        <v>17</v>
      </c>
      <c r="D4961">
        <v>2</v>
      </c>
      <c r="E4961">
        <f>INDEX(products!B:B,MATCH(challenge_2_solution_2!$C4961,products!$A:$A,0))</f>
        <v>5.9</v>
      </c>
      <c r="F4961">
        <f>INDEX(products!C:C,MATCH(challenge_2_solution_2!$C4961,products!$A:$A,0))</f>
        <v>2.83</v>
      </c>
      <c r="G4961">
        <f t="shared" si="77"/>
        <v>11.8</v>
      </c>
      <c r="H4961">
        <f t="shared" si="77"/>
        <v>5.66</v>
      </c>
    </row>
    <row r="4962" spans="1:8" x14ac:dyDescent="0.2">
      <c r="A4962" s="1">
        <v>3080</v>
      </c>
      <c r="B4962" s="3">
        <v>42616.788888888892</v>
      </c>
      <c r="C4962" t="s">
        <v>96</v>
      </c>
      <c r="D4962">
        <v>1</v>
      </c>
      <c r="E4962">
        <f>INDEX(products!B:B,MATCH(challenge_2_solution_2!$C4962,products!$A:$A,0))</f>
        <v>17.899999999999999</v>
      </c>
      <c r="F4962">
        <f>INDEX(products!C:C,MATCH(challenge_2_solution_2!$C4962,products!$A:$A,0))</f>
        <v>10.92</v>
      </c>
      <c r="G4962">
        <f t="shared" si="77"/>
        <v>17.899999999999999</v>
      </c>
      <c r="H4962">
        <f t="shared" si="77"/>
        <v>10.92</v>
      </c>
    </row>
    <row r="4963" spans="1:8" x14ac:dyDescent="0.2">
      <c r="A4963" s="1">
        <v>3080</v>
      </c>
      <c r="B4963" s="3">
        <v>42616.788888888892</v>
      </c>
      <c r="C4963" t="s">
        <v>115</v>
      </c>
      <c r="D4963">
        <v>1</v>
      </c>
      <c r="E4963">
        <f>INDEX(products!B:B,MATCH(challenge_2_solution_2!$C4963,products!$A:$A,0))</f>
        <v>17.899999999999999</v>
      </c>
      <c r="F4963">
        <f>INDEX(products!C:C,MATCH(challenge_2_solution_2!$C4963,products!$A:$A,0))</f>
        <v>9.85</v>
      </c>
      <c r="G4963">
        <f t="shared" si="77"/>
        <v>17.899999999999999</v>
      </c>
      <c r="H4963">
        <f t="shared" si="77"/>
        <v>9.85</v>
      </c>
    </row>
    <row r="4964" spans="1:8" x14ac:dyDescent="0.2">
      <c r="A4964" s="1">
        <v>3080</v>
      </c>
      <c r="B4964" s="3">
        <v>42616.788888888892</v>
      </c>
      <c r="C4964" t="s">
        <v>120</v>
      </c>
      <c r="D4964">
        <v>1</v>
      </c>
      <c r="E4964">
        <f>INDEX(products!B:B,MATCH(challenge_2_solution_2!$C4964,products!$A:$A,0))</f>
        <v>19.899999999999999</v>
      </c>
      <c r="F4964">
        <f>INDEX(products!C:C,MATCH(challenge_2_solution_2!$C4964,products!$A:$A,0))</f>
        <v>8.16</v>
      </c>
      <c r="G4964">
        <f t="shared" si="77"/>
        <v>19.899999999999999</v>
      </c>
      <c r="H4964">
        <f t="shared" si="77"/>
        <v>8.16</v>
      </c>
    </row>
    <row r="4965" spans="1:8" x14ac:dyDescent="0.2">
      <c r="A4965" s="1">
        <v>3082</v>
      </c>
      <c r="B4965" s="3">
        <v>42616.790277777778</v>
      </c>
      <c r="C4965" t="s">
        <v>15</v>
      </c>
      <c r="D4965">
        <v>1</v>
      </c>
      <c r="E4965">
        <f>INDEX(products!B:B,MATCH(challenge_2_solution_2!$C4965,products!$A:$A,0))</f>
        <v>5.9</v>
      </c>
      <c r="F4965">
        <f>INDEX(products!C:C,MATCH(challenge_2_solution_2!$C4965,products!$A:$A,0))</f>
        <v>3.07</v>
      </c>
      <c r="G4965">
        <f t="shared" si="77"/>
        <v>5.9</v>
      </c>
      <c r="H4965">
        <f t="shared" si="77"/>
        <v>3.07</v>
      </c>
    </row>
    <row r="4966" spans="1:8" x14ac:dyDescent="0.2">
      <c r="A4966" s="1">
        <v>3082</v>
      </c>
      <c r="B4966" s="3">
        <v>42616.790277777778</v>
      </c>
      <c r="C4966" t="s">
        <v>18</v>
      </c>
      <c r="D4966">
        <v>1</v>
      </c>
      <c r="E4966">
        <f>INDEX(products!B:B,MATCH(challenge_2_solution_2!$C4966,products!$A:$A,0))</f>
        <v>5.9</v>
      </c>
      <c r="F4966">
        <f>INDEX(products!C:C,MATCH(challenge_2_solution_2!$C4966,products!$A:$A,0))</f>
        <v>3.6</v>
      </c>
      <c r="G4966">
        <f t="shared" si="77"/>
        <v>5.9</v>
      </c>
      <c r="H4966">
        <f t="shared" si="77"/>
        <v>3.6</v>
      </c>
    </row>
    <row r="4967" spans="1:8" x14ac:dyDescent="0.2">
      <c r="A4967" s="1">
        <v>3082</v>
      </c>
      <c r="B4967" s="3">
        <v>42616.790277777778</v>
      </c>
      <c r="C4967" t="s">
        <v>17</v>
      </c>
      <c r="D4967">
        <v>1</v>
      </c>
      <c r="E4967">
        <f>INDEX(products!B:B,MATCH(challenge_2_solution_2!$C4967,products!$A:$A,0))</f>
        <v>5.9</v>
      </c>
      <c r="F4967">
        <f>INDEX(products!C:C,MATCH(challenge_2_solution_2!$C4967,products!$A:$A,0))</f>
        <v>2.83</v>
      </c>
      <c r="G4967">
        <f t="shared" si="77"/>
        <v>5.9</v>
      </c>
      <c r="H4967">
        <f t="shared" si="77"/>
        <v>2.83</v>
      </c>
    </row>
    <row r="4968" spans="1:8" x14ac:dyDescent="0.2">
      <c r="A4968" s="1">
        <v>3082</v>
      </c>
      <c r="B4968" s="3">
        <v>42616.790277777778</v>
      </c>
      <c r="C4968" t="s">
        <v>28</v>
      </c>
      <c r="D4968">
        <v>1</v>
      </c>
      <c r="E4968">
        <f>INDEX(products!B:B,MATCH(challenge_2_solution_2!$C4968,products!$A:$A,0))</f>
        <v>7.9</v>
      </c>
      <c r="F4968">
        <f>INDEX(products!C:C,MATCH(challenge_2_solution_2!$C4968,products!$A:$A,0))</f>
        <v>2.4500000000000002</v>
      </c>
      <c r="G4968">
        <f t="shared" si="77"/>
        <v>7.9</v>
      </c>
      <c r="H4968">
        <f t="shared" si="77"/>
        <v>2.4500000000000002</v>
      </c>
    </row>
    <row r="4969" spans="1:8" x14ac:dyDescent="0.2">
      <c r="A4969" s="1">
        <v>3081</v>
      </c>
      <c r="B4969" s="3">
        <v>42616.790277777778</v>
      </c>
      <c r="C4969" t="s">
        <v>40</v>
      </c>
      <c r="D4969">
        <v>1</v>
      </c>
      <c r="E4969">
        <f>INDEX(products!B:B,MATCH(challenge_2_solution_2!$C4969,products!$A:$A,0))</f>
        <v>7.9</v>
      </c>
      <c r="F4969">
        <f>INDEX(products!C:C,MATCH(challenge_2_solution_2!$C4969,products!$A:$A,0))</f>
        <v>2.92</v>
      </c>
      <c r="G4969">
        <f t="shared" si="77"/>
        <v>7.9</v>
      </c>
      <c r="H4969">
        <f t="shared" si="77"/>
        <v>2.92</v>
      </c>
    </row>
    <row r="4970" spans="1:8" x14ac:dyDescent="0.2">
      <c r="A4970" s="1">
        <v>3082</v>
      </c>
      <c r="B4970" s="3">
        <v>42616.790277777778</v>
      </c>
      <c r="C4970" t="s">
        <v>61</v>
      </c>
      <c r="D4970">
        <v>1</v>
      </c>
      <c r="E4970">
        <f>INDEX(products!B:B,MATCH(challenge_2_solution_2!$C4970,products!$A:$A,0))</f>
        <v>11.9</v>
      </c>
      <c r="F4970">
        <f>INDEX(products!C:C,MATCH(challenge_2_solution_2!$C4970,products!$A:$A,0))</f>
        <v>7.74</v>
      </c>
      <c r="G4970">
        <f t="shared" si="77"/>
        <v>11.9</v>
      </c>
      <c r="H4970">
        <f t="shared" si="77"/>
        <v>7.74</v>
      </c>
    </row>
    <row r="4971" spans="1:8" x14ac:dyDescent="0.2">
      <c r="A4971" s="1">
        <v>3082</v>
      </c>
      <c r="B4971" s="3">
        <v>42616.790277777778</v>
      </c>
      <c r="C4971" t="s">
        <v>69</v>
      </c>
      <c r="D4971">
        <v>1</v>
      </c>
      <c r="E4971">
        <f>INDEX(products!B:B,MATCH(challenge_2_solution_2!$C4971,products!$A:$A,0))</f>
        <v>11.9</v>
      </c>
      <c r="F4971">
        <f>INDEX(products!C:C,MATCH(challenge_2_solution_2!$C4971,products!$A:$A,0))</f>
        <v>2.86</v>
      </c>
      <c r="G4971">
        <f t="shared" si="77"/>
        <v>11.9</v>
      </c>
      <c r="H4971">
        <f t="shared" si="77"/>
        <v>2.86</v>
      </c>
    </row>
    <row r="4972" spans="1:8" x14ac:dyDescent="0.2">
      <c r="A4972" s="1">
        <v>3081</v>
      </c>
      <c r="B4972" s="3">
        <v>42616.790277777778</v>
      </c>
      <c r="C4972" t="s">
        <v>68</v>
      </c>
      <c r="D4972">
        <v>1</v>
      </c>
      <c r="E4972">
        <f>INDEX(products!B:B,MATCH(challenge_2_solution_2!$C4972,products!$A:$A,0))</f>
        <v>11.9</v>
      </c>
      <c r="F4972">
        <f>INDEX(products!C:C,MATCH(challenge_2_solution_2!$C4972,products!$A:$A,0))</f>
        <v>3.69</v>
      </c>
      <c r="G4972">
        <f t="shared" si="77"/>
        <v>11.9</v>
      </c>
      <c r="H4972">
        <f t="shared" si="77"/>
        <v>3.69</v>
      </c>
    </row>
    <row r="4973" spans="1:8" x14ac:dyDescent="0.2">
      <c r="A4973" s="1">
        <v>3082</v>
      </c>
      <c r="B4973" s="3">
        <v>42616.790277777778</v>
      </c>
      <c r="C4973" t="s">
        <v>103</v>
      </c>
      <c r="D4973">
        <v>1</v>
      </c>
      <c r="E4973">
        <f>INDEX(products!B:B,MATCH(challenge_2_solution_2!$C4973,products!$A:$A,0))</f>
        <v>17.899999999999999</v>
      </c>
      <c r="F4973">
        <f>INDEX(products!C:C,MATCH(challenge_2_solution_2!$C4973,products!$A:$A,0))</f>
        <v>12.35</v>
      </c>
      <c r="G4973">
        <f t="shared" si="77"/>
        <v>17.899999999999999</v>
      </c>
      <c r="H4973">
        <f t="shared" si="77"/>
        <v>12.35</v>
      </c>
    </row>
    <row r="4974" spans="1:8" x14ac:dyDescent="0.2">
      <c r="A4974" s="1">
        <v>3082</v>
      </c>
      <c r="B4974" s="3">
        <v>42616.790277777778</v>
      </c>
      <c r="C4974" t="s">
        <v>89</v>
      </c>
      <c r="D4974">
        <v>1</v>
      </c>
      <c r="E4974">
        <f>INDEX(products!B:B,MATCH(challenge_2_solution_2!$C4974,products!$A:$A,0))</f>
        <v>17.899999999999999</v>
      </c>
      <c r="F4974">
        <f>INDEX(products!C:C,MATCH(challenge_2_solution_2!$C4974,products!$A:$A,0))</f>
        <v>3.94</v>
      </c>
      <c r="G4974">
        <f t="shared" si="77"/>
        <v>17.899999999999999</v>
      </c>
      <c r="H4974">
        <f t="shared" si="77"/>
        <v>3.94</v>
      </c>
    </row>
    <row r="4975" spans="1:8" x14ac:dyDescent="0.2">
      <c r="A4975" s="1">
        <v>3082</v>
      </c>
      <c r="B4975" s="3">
        <v>42616.790277777778</v>
      </c>
      <c r="C4975" t="s">
        <v>98</v>
      </c>
      <c r="D4975">
        <v>2</v>
      </c>
      <c r="E4975">
        <f>INDEX(products!B:B,MATCH(challenge_2_solution_2!$C4975,products!$A:$A,0))</f>
        <v>17.899999999999999</v>
      </c>
      <c r="F4975">
        <f>INDEX(products!C:C,MATCH(challenge_2_solution_2!$C4975,products!$A:$A,0))</f>
        <v>8.59</v>
      </c>
      <c r="G4975">
        <f t="shared" si="77"/>
        <v>35.799999999999997</v>
      </c>
      <c r="H4975">
        <f t="shared" si="77"/>
        <v>17.18</v>
      </c>
    </row>
    <row r="4976" spans="1:8" x14ac:dyDescent="0.2">
      <c r="A4976" s="1">
        <v>3081</v>
      </c>
      <c r="B4976" s="3">
        <v>42616.790277777778</v>
      </c>
      <c r="C4976" t="s">
        <v>124</v>
      </c>
      <c r="D4976">
        <v>1</v>
      </c>
      <c r="E4976">
        <f>INDEX(products!B:B,MATCH(challenge_2_solution_2!$C4976,products!$A:$A,0))</f>
        <v>19.899999999999999</v>
      </c>
      <c r="F4976">
        <f>INDEX(products!C:C,MATCH(challenge_2_solution_2!$C4976,products!$A:$A,0))</f>
        <v>4.9800000000000004</v>
      </c>
      <c r="G4976">
        <f t="shared" si="77"/>
        <v>19.899999999999999</v>
      </c>
      <c r="H4976">
        <f t="shared" si="77"/>
        <v>4.9800000000000004</v>
      </c>
    </row>
    <row r="4977" spans="1:8" x14ac:dyDescent="0.2">
      <c r="A4977" s="1">
        <v>3083</v>
      </c>
      <c r="B4977" s="3">
        <v>42616.811805555553</v>
      </c>
      <c r="C4977" t="s">
        <v>8</v>
      </c>
      <c r="D4977">
        <v>4</v>
      </c>
      <c r="E4977">
        <f>INDEX(products!B:B,MATCH(challenge_2_solution_2!$C4977,products!$A:$A,0))</f>
        <v>1.6</v>
      </c>
      <c r="F4977">
        <f>INDEX(products!C:C,MATCH(challenge_2_solution_2!$C4977,products!$A:$A,0))</f>
        <v>0.77</v>
      </c>
      <c r="G4977">
        <f t="shared" si="77"/>
        <v>6.4</v>
      </c>
      <c r="H4977">
        <f t="shared" si="77"/>
        <v>3.08</v>
      </c>
    </row>
    <row r="4978" spans="1:8" x14ac:dyDescent="0.2">
      <c r="A4978" s="1">
        <v>3083</v>
      </c>
      <c r="B4978" s="3">
        <v>42616.811805555553</v>
      </c>
      <c r="C4978" t="s">
        <v>12</v>
      </c>
      <c r="D4978">
        <v>1</v>
      </c>
      <c r="E4978">
        <f>INDEX(products!B:B,MATCH(challenge_2_solution_2!$C4978,products!$A:$A,0))</f>
        <v>5.2</v>
      </c>
      <c r="F4978">
        <f>INDEX(products!C:C,MATCH(challenge_2_solution_2!$C4978,products!$A:$A,0))</f>
        <v>3.07</v>
      </c>
      <c r="G4978">
        <f t="shared" si="77"/>
        <v>5.2</v>
      </c>
      <c r="H4978">
        <f t="shared" si="77"/>
        <v>3.07</v>
      </c>
    </row>
    <row r="4979" spans="1:8" x14ac:dyDescent="0.2">
      <c r="A4979" s="1">
        <v>3083</v>
      </c>
      <c r="B4979" s="3">
        <v>42616.811805555553</v>
      </c>
      <c r="C4979" t="s">
        <v>14</v>
      </c>
      <c r="D4979">
        <v>1</v>
      </c>
      <c r="E4979">
        <f>INDEX(products!B:B,MATCH(challenge_2_solution_2!$C4979,products!$A:$A,0))</f>
        <v>5.9</v>
      </c>
      <c r="F4979">
        <f>INDEX(products!C:C,MATCH(challenge_2_solution_2!$C4979,products!$A:$A,0))</f>
        <v>2.36</v>
      </c>
      <c r="G4979">
        <f t="shared" si="77"/>
        <v>5.9</v>
      </c>
      <c r="H4979">
        <f t="shared" si="77"/>
        <v>2.36</v>
      </c>
    </row>
    <row r="4980" spans="1:8" x14ac:dyDescent="0.2">
      <c r="A4980" s="1">
        <v>3083</v>
      </c>
      <c r="B4980" s="3">
        <v>42616.811805555553</v>
      </c>
      <c r="C4980" t="s">
        <v>34</v>
      </c>
      <c r="D4980">
        <v>1</v>
      </c>
      <c r="E4980">
        <f>INDEX(products!B:B,MATCH(challenge_2_solution_2!$C4980,products!$A:$A,0))</f>
        <v>7.9</v>
      </c>
      <c r="F4980">
        <f>INDEX(products!C:C,MATCH(challenge_2_solution_2!$C4980,products!$A:$A,0))</f>
        <v>1.58</v>
      </c>
      <c r="G4980">
        <f t="shared" si="77"/>
        <v>7.9</v>
      </c>
      <c r="H4980">
        <f t="shared" si="77"/>
        <v>1.58</v>
      </c>
    </row>
    <row r="4981" spans="1:8" x14ac:dyDescent="0.2">
      <c r="A4981" s="1">
        <v>3083</v>
      </c>
      <c r="B4981" s="3">
        <v>42616.811805555553</v>
      </c>
      <c r="C4981" t="s">
        <v>33</v>
      </c>
      <c r="D4981">
        <v>1</v>
      </c>
      <c r="E4981">
        <f>INDEX(products!B:B,MATCH(challenge_2_solution_2!$C4981,products!$A:$A,0))</f>
        <v>7.9</v>
      </c>
      <c r="F4981">
        <f>INDEX(products!C:C,MATCH(challenge_2_solution_2!$C4981,products!$A:$A,0))</f>
        <v>2.21</v>
      </c>
      <c r="G4981">
        <f t="shared" si="77"/>
        <v>7.9</v>
      </c>
      <c r="H4981">
        <f t="shared" si="77"/>
        <v>2.21</v>
      </c>
    </row>
    <row r="4982" spans="1:8" x14ac:dyDescent="0.2">
      <c r="A4982" s="1">
        <v>3083</v>
      </c>
      <c r="B4982" s="3">
        <v>42616.811805555553</v>
      </c>
      <c r="C4982" t="s">
        <v>32</v>
      </c>
      <c r="D4982">
        <v>1</v>
      </c>
      <c r="E4982">
        <f>INDEX(products!B:B,MATCH(challenge_2_solution_2!$C4982,products!$A:$A,0))</f>
        <v>7.9</v>
      </c>
      <c r="F4982">
        <f>INDEX(products!C:C,MATCH(challenge_2_solution_2!$C4982,products!$A:$A,0))</f>
        <v>2.92</v>
      </c>
      <c r="G4982">
        <f t="shared" si="77"/>
        <v>7.9</v>
      </c>
      <c r="H4982">
        <f t="shared" si="77"/>
        <v>2.92</v>
      </c>
    </row>
    <row r="4983" spans="1:8" x14ac:dyDescent="0.2">
      <c r="A4983" s="1">
        <v>3083</v>
      </c>
      <c r="B4983" s="3">
        <v>42616.811805555553</v>
      </c>
      <c r="C4983" t="s">
        <v>30</v>
      </c>
      <c r="D4983">
        <v>1</v>
      </c>
      <c r="E4983">
        <f>INDEX(products!B:B,MATCH(challenge_2_solution_2!$C4983,products!$A:$A,0))</f>
        <v>7.9</v>
      </c>
      <c r="F4983">
        <f>INDEX(products!C:C,MATCH(challenge_2_solution_2!$C4983,products!$A:$A,0))</f>
        <v>4.66</v>
      </c>
      <c r="G4983">
        <f t="shared" si="77"/>
        <v>7.9</v>
      </c>
      <c r="H4983">
        <f t="shared" si="77"/>
        <v>4.66</v>
      </c>
    </row>
    <row r="4984" spans="1:8" x14ac:dyDescent="0.2">
      <c r="A4984" s="1">
        <v>3083</v>
      </c>
      <c r="B4984" s="3">
        <v>42616.811805555553</v>
      </c>
      <c r="C4984" t="s">
        <v>55</v>
      </c>
      <c r="D4984">
        <v>1</v>
      </c>
      <c r="E4984">
        <f>INDEX(products!B:B,MATCH(challenge_2_solution_2!$C4984,products!$A:$A,0))</f>
        <v>7.9</v>
      </c>
      <c r="F4984">
        <f>INDEX(products!C:C,MATCH(challenge_2_solution_2!$C4984,products!$A:$A,0))</f>
        <v>2.21</v>
      </c>
      <c r="G4984">
        <f t="shared" si="77"/>
        <v>7.9</v>
      </c>
      <c r="H4984">
        <f t="shared" si="77"/>
        <v>2.21</v>
      </c>
    </row>
    <row r="4985" spans="1:8" x14ac:dyDescent="0.2">
      <c r="A4985" s="1">
        <v>3083</v>
      </c>
      <c r="B4985" s="3">
        <v>42616.811805555553</v>
      </c>
      <c r="C4985" t="s">
        <v>103</v>
      </c>
      <c r="D4985">
        <v>1</v>
      </c>
      <c r="E4985">
        <f>INDEX(products!B:B,MATCH(challenge_2_solution_2!$C4985,products!$A:$A,0))</f>
        <v>17.899999999999999</v>
      </c>
      <c r="F4985">
        <f>INDEX(products!C:C,MATCH(challenge_2_solution_2!$C4985,products!$A:$A,0))</f>
        <v>12.35</v>
      </c>
      <c r="G4985">
        <f t="shared" si="77"/>
        <v>17.899999999999999</v>
      </c>
      <c r="H4985">
        <f t="shared" si="77"/>
        <v>12.35</v>
      </c>
    </row>
    <row r="4986" spans="1:8" x14ac:dyDescent="0.2">
      <c r="A4986" s="1">
        <v>3084</v>
      </c>
      <c r="B4986" s="3">
        <v>42616.843055555553</v>
      </c>
      <c r="C4986" t="s">
        <v>12</v>
      </c>
      <c r="D4986">
        <v>1</v>
      </c>
      <c r="E4986">
        <f>INDEX(products!B:B,MATCH(challenge_2_solution_2!$C4986,products!$A:$A,0))</f>
        <v>5.2</v>
      </c>
      <c r="F4986">
        <f>INDEX(products!C:C,MATCH(challenge_2_solution_2!$C4986,products!$A:$A,0))</f>
        <v>3.07</v>
      </c>
      <c r="G4986">
        <f t="shared" si="77"/>
        <v>5.2</v>
      </c>
      <c r="H4986">
        <f t="shared" si="77"/>
        <v>3.07</v>
      </c>
    </row>
    <row r="4987" spans="1:8" x14ac:dyDescent="0.2">
      <c r="A4987" s="1">
        <v>3084</v>
      </c>
      <c r="B4987" s="3">
        <v>42616.843055555553</v>
      </c>
      <c r="C4987" t="s">
        <v>17</v>
      </c>
      <c r="D4987">
        <v>1</v>
      </c>
      <c r="E4987">
        <f>INDEX(products!B:B,MATCH(challenge_2_solution_2!$C4987,products!$A:$A,0))</f>
        <v>5.9</v>
      </c>
      <c r="F4987">
        <f>INDEX(products!C:C,MATCH(challenge_2_solution_2!$C4987,products!$A:$A,0))</f>
        <v>2.83</v>
      </c>
      <c r="G4987">
        <f t="shared" si="77"/>
        <v>5.9</v>
      </c>
      <c r="H4987">
        <f t="shared" si="77"/>
        <v>2.83</v>
      </c>
    </row>
    <row r="4988" spans="1:8" x14ac:dyDescent="0.2">
      <c r="A4988" s="1">
        <v>3084</v>
      </c>
      <c r="B4988" s="3">
        <v>42616.843055555553</v>
      </c>
      <c r="C4988" t="s">
        <v>33</v>
      </c>
      <c r="D4988">
        <v>1</v>
      </c>
      <c r="E4988">
        <f>INDEX(products!B:B,MATCH(challenge_2_solution_2!$C4988,products!$A:$A,0))</f>
        <v>7.9</v>
      </c>
      <c r="F4988">
        <f>INDEX(products!C:C,MATCH(challenge_2_solution_2!$C4988,products!$A:$A,0))</f>
        <v>2.21</v>
      </c>
      <c r="G4988">
        <f t="shared" si="77"/>
        <v>7.9</v>
      </c>
      <c r="H4988">
        <f t="shared" si="77"/>
        <v>2.21</v>
      </c>
    </row>
    <row r="4989" spans="1:8" x14ac:dyDescent="0.2">
      <c r="A4989" s="1">
        <v>3084</v>
      </c>
      <c r="B4989" s="3">
        <v>42616.843055555553</v>
      </c>
      <c r="C4989" t="s">
        <v>55</v>
      </c>
      <c r="D4989">
        <v>1</v>
      </c>
      <c r="E4989">
        <f>INDEX(products!B:B,MATCH(challenge_2_solution_2!$C4989,products!$A:$A,0))</f>
        <v>7.9</v>
      </c>
      <c r="F4989">
        <f>INDEX(products!C:C,MATCH(challenge_2_solution_2!$C4989,products!$A:$A,0))</f>
        <v>2.21</v>
      </c>
      <c r="G4989">
        <f t="shared" si="77"/>
        <v>7.9</v>
      </c>
      <c r="H4989">
        <f t="shared" si="77"/>
        <v>2.21</v>
      </c>
    </row>
    <row r="4990" spans="1:8" x14ac:dyDescent="0.2">
      <c r="A4990" s="1">
        <v>3084</v>
      </c>
      <c r="B4990" s="3">
        <v>42616.843055555553</v>
      </c>
      <c r="C4990" t="s">
        <v>96</v>
      </c>
      <c r="D4990">
        <v>1</v>
      </c>
      <c r="E4990">
        <f>INDEX(products!B:B,MATCH(challenge_2_solution_2!$C4990,products!$A:$A,0))</f>
        <v>17.899999999999999</v>
      </c>
      <c r="F4990">
        <f>INDEX(products!C:C,MATCH(challenge_2_solution_2!$C4990,products!$A:$A,0))</f>
        <v>10.92</v>
      </c>
      <c r="G4990">
        <f t="shared" si="77"/>
        <v>17.899999999999999</v>
      </c>
      <c r="H4990">
        <f t="shared" si="77"/>
        <v>10.92</v>
      </c>
    </row>
    <row r="4991" spans="1:8" x14ac:dyDescent="0.2">
      <c r="A4991" s="1">
        <v>3085</v>
      </c>
      <c r="B4991" s="3">
        <v>42616.87222222222</v>
      </c>
      <c r="C4991" t="s">
        <v>52</v>
      </c>
      <c r="D4991">
        <v>1</v>
      </c>
      <c r="E4991">
        <f>INDEX(products!B:B,MATCH(challenge_2_solution_2!$C4991,products!$A:$A,0))</f>
        <v>9.9</v>
      </c>
      <c r="F4991">
        <f>INDEX(products!C:C,MATCH(challenge_2_solution_2!$C4991,products!$A:$A,0))</f>
        <v>4.95</v>
      </c>
      <c r="G4991">
        <f t="shared" si="77"/>
        <v>9.9</v>
      </c>
      <c r="H4991">
        <f t="shared" si="77"/>
        <v>4.95</v>
      </c>
    </row>
    <row r="4992" spans="1:8" x14ac:dyDescent="0.2">
      <c r="A4992" s="1">
        <v>3085</v>
      </c>
      <c r="B4992" s="3">
        <v>42616.87222222222</v>
      </c>
      <c r="C4992" t="s">
        <v>81</v>
      </c>
      <c r="D4992">
        <v>1</v>
      </c>
      <c r="E4992">
        <f>INDEX(products!B:B,MATCH(challenge_2_solution_2!$C4992,products!$A:$A,0))</f>
        <v>11.9</v>
      </c>
      <c r="F4992">
        <f>INDEX(products!C:C,MATCH(challenge_2_solution_2!$C4992,products!$A:$A,0))</f>
        <v>8.09</v>
      </c>
      <c r="G4992">
        <f t="shared" si="77"/>
        <v>11.9</v>
      </c>
      <c r="H4992">
        <f t="shared" si="77"/>
        <v>8.09</v>
      </c>
    </row>
    <row r="4993" spans="1:8" x14ac:dyDescent="0.2">
      <c r="A4993" s="1">
        <v>3085</v>
      </c>
      <c r="B4993" s="3">
        <v>42616.87222222222</v>
      </c>
      <c r="C4993" t="s">
        <v>113</v>
      </c>
      <c r="D4993">
        <v>1</v>
      </c>
      <c r="E4993">
        <f>INDEX(products!B:B,MATCH(challenge_2_solution_2!$C4993,products!$A:$A,0))</f>
        <v>17.899999999999999</v>
      </c>
      <c r="F4993">
        <f>INDEX(products!C:C,MATCH(challenge_2_solution_2!$C4993,products!$A:$A,0))</f>
        <v>10.199999999999999</v>
      </c>
      <c r="G4993">
        <f t="shared" si="77"/>
        <v>17.899999999999999</v>
      </c>
      <c r="H4993">
        <f t="shared" si="77"/>
        <v>10.199999999999999</v>
      </c>
    </row>
    <row r="4994" spans="1:8" x14ac:dyDescent="0.2">
      <c r="A4994" s="1">
        <v>3085</v>
      </c>
      <c r="B4994" s="3">
        <v>42616.87222222222</v>
      </c>
      <c r="C4994" t="s">
        <v>160</v>
      </c>
      <c r="D4994">
        <v>1</v>
      </c>
      <c r="E4994">
        <f>INDEX(products!B:B,MATCH(challenge_2_solution_2!$C4994,products!$A:$A,0))</f>
        <v>23.9</v>
      </c>
      <c r="F4994">
        <f>INDEX(products!C:C,MATCH(challenge_2_solution_2!$C4994,products!$A:$A,0))</f>
        <v>9.08</v>
      </c>
      <c r="G4994">
        <f t="shared" si="77"/>
        <v>23.9</v>
      </c>
      <c r="H4994">
        <f t="shared" si="77"/>
        <v>9.08</v>
      </c>
    </row>
    <row r="4995" spans="1:8" x14ac:dyDescent="0.2">
      <c r="A4995" s="1">
        <v>3085</v>
      </c>
      <c r="B4995" s="3">
        <v>42616.87222222222</v>
      </c>
      <c r="C4995" t="s">
        <v>162</v>
      </c>
      <c r="D4995">
        <v>2</v>
      </c>
      <c r="E4995">
        <f>INDEX(products!B:B,MATCH(challenge_2_solution_2!$C4995,products!$A:$A,0))</f>
        <v>25.9</v>
      </c>
      <c r="F4995">
        <f>INDEX(products!C:C,MATCH(challenge_2_solution_2!$C4995,products!$A:$A,0))</f>
        <v>9.58</v>
      </c>
      <c r="G4995">
        <f t="shared" ref="G4995:H5058" si="78">$D4995*E4995</f>
        <v>51.8</v>
      </c>
      <c r="H4995">
        <f t="shared" si="78"/>
        <v>19.16</v>
      </c>
    </row>
    <row r="4996" spans="1:8" x14ac:dyDescent="0.2">
      <c r="A4996" s="1">
        <v>3085</v>
      </c>
      <c r="B4996" s="3">
        <v>42616.87222222222</v>
      </c>
      <c r="C4996" t="s">
        <v>164</v>
      </c>
      <c r="D4996">
        <v>1</v>
      </c>
      <c r="E4996">
        <f>INDEX(products!B:B,MATCH(challenge_2_solution_2!$C4996,products!$A:$A,0))</f>
        <v>25.9</v>
      </c>
      <c r="F4996">
        <f>INDEX(products!C:C,MATCH(challenge_2_solution_2!$C4996,products!$A:$A,0))</f>
        <v>14.25</v>
      </c>
      <c r="G4996">
        <f t="shared" si="78"/>
        <v>25.9</v>
      </c>
      <c r="H4996">
        <f t="shared" si="78"/>
        <v>14.25</v>
      </c>
    </row>
    <row r="4997" spans="1:8" x14ac:dyDescent="0.2">
      <c r="A4997" s="1">
        <v>3086</v>
      </c>
      <c r="B4997" s="3">
        <v>42616.893055555556</v>
      </c>
      <c r="C4997" t="s">
        <v>12</v>
      </c>
      <c r="D4997">
        <v>1</v>
      </c>
      <c r="E4997">
        <f>INDEX(products!B:B,MATCH(challenge_2_solution_2!$C4997,products!$A:$A,0))</f>
        <v>5.2</v>
      </c>
      <c r="F4997">
        <f>INDEX(products!C:C,MATCH(challenge_2_solution_2!$C4997,products!$A:$A,0))</f>
        <v>3.07</v>
      </c>
      <c r="G4997">
        <f t="shared" si="78"/>
        <v>5.2</v>
      </c>
      <c r="H4997">
        <f t="shared" si="78"/>
        <v>3.07</v>
      </c>
    </row>
    <row r="4998" spans="1:8" x14ac:dyDescent="0.2">
      <c r="A4998" s="1">
        <v>3086</v>
      </c>
      <c r="B4998" s="3">
        <v>42616.893055555556</v>
      </c>
      <c r="C4998" t="s">
        <v>25</v>
      </c>
      <c r="D4998">
        <v>1</v>
      </c>
      <c r="E4998">
        <f>INDEX(products!B:B,MATCH(challenge_2_solution_2!$C4998,products!$A:$A,0))</f>
        <v>5.9</v>
      </c>
      <c r="F4998">
        <f>INDEX(products!C:C,MATCH(challenge_2_solution_2!$C4998,products!$A:$A,0))</f>
        <v>3.84</v>
      </c>
      <c r="G4998">
        <f t="shared" si="78"/>
        <v>5.9</v>
      </c>
      <c r="H4998">
        <f t="shared" si="78"/>
        <v>3.84</v>
      </c>
    </row>
    <row r="4999" spans="1:8" x14ac:dyDescent="0.2">
      <c r="A4999" s="1">
        <v>3086</v>
      </c>
      <c r="B4999" s="3">
        <v>42616.893055555556</v>
      </c>
      <c r="C4999" t="s">
        <v>33</v>
      </c>
      <c r="D4999">
        <v>1</v>
      </c>
      <c r="E4999">
        <f>INDEX(products!B:B,MATCH(challenge_2_solution_2!$C4999,products!$A:$A,0))</f>
        <v>7.9</v>
      </c>
      <c r="F4999">
        <f>INDEX(products!C:C,MATCH(challenge_2_solution_2!$C4999,products!$A:$A,0))</f>
        <v>2.21</v>
      </c>
      <c r="G4999">
        <f t="shared" si="78"/>
        <v>7.9</v>
      </c>
      <c r="H4999">
        <f t="shared" si="78"/>
        <v>2.21</v>
      </c>
    </row>
    <row r="5000" spans="1:8" x14ac:dyDescent="0.2">
      <c r="A5000" s="1">
        <v>3086</v>
      </c>
      <c r="B5000" s="3">
        <v>42616.893055555556</v>
      </c>
      <c r="C5000" t="s">
        <v>32</v>
      </c>
      <c r="D5000">
        <v>1</v>
      </c>
      <c r="E5000">
        <f>INDEX(products!B:B,MATCH(challenge_2_solution_2!$C5000,products!$A:$A,0))</f>
        <v>7.9</v>
      </c>
      <c r="F5000">
        <f>INDEX(products!C:C,MATCH(challenge_2_solution_2!$C5000,products!$A:$A,0))</f>
        <v>2.92</v>
      </c>
      <c r="G5000">
        <f t="shared" si="78"/>
        <v>7.9</v>
      </c>
      <c r="H5000">
        <f t="shared" si="78"/>
        <v>2.92</v>
      </c>
    </row>
    <row r="5001" spans="1:8" x14ac:dyDescent="0.2">
      <c r="A5001" s="1">
        <v>3086</v>
      </c>
      <c r="B5001" s="3">
        <v>42616.893055555556</v>
      </c>
      <c r="C5001" t="s">
        <v>43</v>
      </c>
      <c r="D5001">
        <v>1</v>
      </c>
      <c r="E5001">
        <f>INDEX(products!B:B,MATCH(challenge_2_solution_2!$C5001,products!$A:$A,0))</f>
        <v>7.9</v>
      </c>
      <c r="F5001">
        <f>INDEX(products!C:C,MATCH(challenge_2_solution_2!$C5001,products!$A:$A,0))</f>
        <v>2.92</v>
      </c>
      <c r="G5001">
        <f t="shared" si="78"/>
        <v>7.9</v>
      </c>
      <c r="H5001">
        <f t="shared" si="78"/>
        <v>2.92</v>
      </c>
    </row>
    <row r="5002" spans="1:8" x14ac:dyDescent="0.2">
      <c r="A5002" s="1">
        <v>3086</v>
      </c>
      <c r="B5002" s="3">
        <v>42616.893055555556</v>
      </c>
      <c r="C5002" t="s">
        <v>61</v>
      </c>
      <c r="D5002">
        <v>1</v>
      </c>
      <c r="E5002">
        <f>INDEX(products!B:B,MATCH(challenge_2_solution_2!$C5002,products!$A:$A,0))</f>
        <v>11.9</v>
      </c>
      <c r="F5002">
        <f>INDEX(products!C:C,MATCH(challenge_2_solution_2!$C5002,products!$A:$A,0))</f>
        <v>7.74</v>
      </c>
      <c r="G5002">
        <f t="shared" si="78"/>
        <v>11.9</v>
      </c>
      <c r="H5002">
        <f t="shared" si="78"/>
        <v>7.74</v>
      </c>
    </row>
    <row r="5003" spans="1:8" x14ac:dyDescent="0.2">
      <c r="A5003" s="1">
        <v>3086</v>
      </c>
      <c r="B5003" s="3">
        <v>42616.893055555556</v>
      </c>
      <c r="C5003" t="s">
        <v>96</v>
      </c>
      <c r="D5003">
        <v>1</v>
      </c>
      <c r="E5003">
        <f>INDEX(products!B:B,MATCH(challenge_2_solution_2!$C5003,products!$A:$A,0))</f>
        <v>17.899999999999999</v>
      </c>
      <c r="F5003">
        <f>INDEX(products!C:C,MATCH(challenge_2_solution_2!$C5003,products!$A:$A,0))</f>
        <v>10.92</v>
      </c>
      <c r="G5003">
        <f t="shared" si="78"/>
        <v>17.899999999999999</v>
      </c>
      <c r="H5003">
        <f t="shared" si="78"/>
        <v>10.92</v>
      </c>
    </row>
    <row r="5004" spans="1:8" x14ac:dyDescent="0.2">
      <c r="A5004" s="1">
        <v>3087</v>
      </c>
      <c r="B5004" s="3">
        <v>42616.938194444447</v>
      </c>
      <c r="C5004" t="s">
        <v>61</v>
      </c>
      <c r="D5004">
        <v>1</v>
      </c>
      <c r="E5004">
        <f>INDEX(products!B:B,MATCH(challenge_2_solution_2!$C5004,products!$A:$A,0))</f>
        <v>11.9</v>
      </c>
      <c r="F5004">
        <f>INDEX(products!C:C,MATCH(challenge_2_solution_2!$C5004,products!$A:$A,0))</f>
        <v>7.74</v>
      </c>
      <c r="G5004">
        <f t="shared" si="78"/>
        <v>11.9</v>
      </c>
      <c r="H5004">
        <f t="shared" si="78"/>
        <v>7.74</v>
      </c>
    </row>
    <row r="5005" spans="1:8" x14ac:dyDescent="0.2">
      <c r="A5005" s="1">
        <v>3087</v>
      </c>
      <c r="B5005" s="3">
        <v>42616.938194444447</v>
      </c>
      <c r="C5005" t="s">
        <v>120</v>
      </c>
      <c r="D5005">
        <v>1</v>
      </c>
      <c r="E5005">
        <f>INDEX(products!B:B,MATCH(challenge_2_solution_2!$C5005,products!$A:$A,0))</f>
        <v>19.899999999999999</v>
      </c>
      <c r="F5005">
        <f>INDEX(products!C:C,MATCH(challenge_2_solution_2!$C5005,products!$A:$A,0))</f>
        <v>8.16</v>
      </c>
      <c r="G5005">
        <f t="shared" si="78"/>
        <v>19.899999999999999</v>
      </c>
      <c r="H5005">
        <f t="shared" si="78"/>
        <v>8.16</v>
      </c>
    </row>
    <row r="5006" spans="1:8" x14ac:dyDescent="0.2">
      <c r="A5006" s="1">
        <v>3087</v>
      </c>
      <c r="B5006" s="3">
        <v>42616.938194444447</v>
      </c>
      <c r="C5006" t="s">
        <v>166</v>
      </c>
      <c r="D5006">
        <v>1</v>
      </c>
      <c r="E5006">
        <f>INDEX(products!B:B,MATCH(challenge_2_solution_2!$C5006,products!$A:$A,0))</f>
        <v>25.9</v>
      </c>
      <c r="F5006">
        <f>INDEX(products!C:C,MATCH(challenge_2_solution_2!$C5006,products!$A:$A,0))</f>
        <v>6.99</v>
      </c>
      <c r="G5006">
        <f t="shared" si="78"/>
        <v>25.9</v>
      </c>
      <c r="H5006">
        <f t="shared" si="78"/>
        <v>6.99</v>
      </c>
    </row>
    <row r="5007" spans="1:8" x14ac:dyDescent="0.2">
      <c r="A5007" s="1">
        <v>3087</v>
      </c>
      <c r="B5007" s="3">
        <v>42616.938194444447</v>
      </c>
      <c r="C5007" t="s">
        <v>167</v>
      </c>
      <c r="D5007">
        <v>1</v>
      </c>
      <c r="E5007">
        <f>INDEX(products!B:B,MATCH(challenge_2_solution_2!$C5007,products!$A:$A,0))</f>
        <v>25.9</v>
      </c>
      <c r="F5007">
        <f>INDEX(products!C:C,MATCH(challenge_2_solution_2!$C5007,products!$A:$A,0))</f>
        <v>16.579999999999998</v>
      </c>
      <c r="G5007">
        <f t="shared" si="78"/>
        <v>25.9</v>
      </c>
      <c r="H5007">
        <f t="shared" si="78"/>
        <v>16.579999999999998</v>
      </c>
    </row>
    <row r="5008" spans="1:8" x14ac:dyDescent="0.2">
      <c r="A5008" s="1">
        <v>3088</v>
      </c>
      <c r="B5008" s="3">
        <v>42617.551388888889</v>
      </c>
      <c r="C5008" t="s">
        <v>4</v>
      </c>
      <c r="D5008">
        <v>1</v>
      </c>
      <c r="E5008">
        <f>INDEX(products!B:B,MATCH(challenge_2_solution_2!$C5008,products!$A:$A,0))</f>
        <v>1</v>
      </c>
      <c r="F5008">
        <f>INDEX(products!C:C,MATCH(challenge_2_solution_2!$C5008,products!$A:$A,0))</f>
        <v>0.61</v>
      </c>
      <c r="G5008">
        <f t="shared" si="78"/>
        <v>1</v>
      </c>
      <c r="H5008">
        <f t="shared" si="78"/>
        <v>0.61</v>
      </c>
    </row>
    <row r="5009" spans="1:8" x14ac:dyDescent="0.2">
      <c r="A5009" s="1">
        <v>3088</v>
      </c>
      <c r="B5009" s="3">
        <v>42617.551388888889</v>
      </c>
      <c r="C5009" t="s">
        <v>8</v>
      </c>
      <c r="D5009">
        <v>3</v>
      </c>
      <c r="E5009">
        <f>INDEX(products!B:B,MATCH(challenge_2_solution_2!$C5009,products!$A:$A,0))</f>
        <v>1.6</v>
      </c>
      <c r="F5009">
        <f>INDEX(products!C:C,MATCH(challenge_2_solution_2!$C5009,products!$A:$A,0))</f>
        <v>0.77</v>
      </c>
      <c r="G5009">
        <f t="shared" si="78"/>
        <v>4.8000000000000007</v>
      </c>
      <c r="H5009">
        <f t="shared" si="78"/>
        <v>2.31</v>
      </c>
    </row>
    <row r="5010" spans="1:8" x14ac:dyDescent="0.2">
      <c r="A5010" s="1">
        <v>3088</v>
      </c>
      <c r="B5010" s="3">
        <v>42617.551388888889</v>
      </c>
      <c r="C5010" t="s">
        <v>42</v>
      </c>
      <c r="D5010">
        <v>1</v>
      </c>
      <c r="E5010">
        <f>INDEX(products!B:B,MATCH(challenge_2_solution_2!$C5010,products!$A:$A,0))</f>
        <v>7.9</v>
      </c>
      <c r="F5010">
        <f>INDEX(products!C:C,MATCH(challenge_2_solution_2!$C5010,products!$A:$A,0))</f>
        <v>3.95</v>
      </c>
      <c r="G5010">
        <f t="shared" si="78"/>
        <v>7.9</v>
      </c>
      <c r="H5010">
        <f t="shared" si="78"/>
        <v>3.95</v>
      </c>
    </row>
    <row r="5011" spans="1:8" x14ac:dyDescent="0.2">
      <c r="A5011" s="1">
        <v>3088</v>
      </c>
      <c r="B5011" s="3">
        <v>42617.551388888889</v>
      </c>
      <c r="C5011" t="s">
        <v>68</v>
      </c>
      <c r="D5011">
        <v>1</v>
      </c>
      <c r="E5011">
        <f>INDEX(products!B:B,MATCH(challenge_2_solution_2!$C5011,products!$A:$A,0))</f>
        <v>11.9</v>
      </c>
      <c r="F5011">
        <f>INDEX(products!C:C,MATCH(challenge_2_solution_2!$C5011,products!$A:$A,0))</f>
        <v>3.69</v>
      </c>
      <c r="G5011">
        <f t="shared" si="78"/>
        <v>11.9</v>
      </c>
      <c r="H5011">
        <f t="shared" si="78"/>
        <v>3.69</v>
      </c>
    </row>
    <row r="5012" spans="1:8" x14ac:dyDescent="0.2">
      <c r="A5012" s="1">
        <v>3088</v>
      </c>
      <c r="B5012" s="3">
        <v>42617.551388888889</v>
      </c>
      <c r="C5012" t="s">
        <v>108</v>
      </c>
      <c r="D5012">
        <v>1</v>
      </c>
      <c r="E5012">
        <f>INDEX(products!B:B,MATCH(challenge_2_solution_2!$C5012,products!$A:$A,0))</f>
        <v>17.899999999999999</v>
      </c>
      <c r="F5012">
        <f>INDEX(products!C:C,MATCH(challenge_2_solution_2!$C5012,products!$A:$A,0))</f>
        <v>10.38</v>
      </c>
      <c r="G5012">
        <f t="shared" si="78"/>
        <v>17.899999999999999</v>
      </c>
      <c r="H5012">
        <f t="shared" si="78"/>
        <v>10.38</v>
      </c>
    </row>
    <row r="5013" spans="1:8" x14ac:dyDescent="0.2">
      <c r="A5013" s="1">
        <v>3088</v>
      </c>
      <c r="B5013" s="3">
        <v>42617.551388888889</v>
      </c>
      <c r="C5013" t="s">
        <v>170</v>
      </c>
      <c r="D5013">
        <v>1</v>
      </c>
      <c r="E5013">
        <f>INDEX(products!B:B,MATCH(challenge_2_solution_2!$C5013,products!$A:$A,0))</f>
        <v>25.9</v>
      </c>
      <c r="F5013">
        <f>INDEX(products!C:C,MATCH(challenge_2_solution_2!$C5013,products!$A:$A,0))</f>
        <v>6.22</v>
      </c>
      <c r="G5013">
        <f t="shared" si="78"/>
        <v>25.9</v>
      </c>
      <c r="H5013">
        <f t="shared" si="78"/>
        <v>6.22</v>
      </c>
    </row>
    <row r="5014" spans="1:8" x14ac:dyDescent="0.2">
      <c r="A5014" s="1">
        <v>3089</v>
      </c>
      <c r="B5014" s="3">
        <v>42617.702777777777</v>
      </c>
      <c r="C5014" t="s">
        <v>15</v>
      </c>
      <c r="D5014">
        <v>1</v>
      </c>
      <c r="E5014">
        <f>INDEX(products!B:B,MATCH(challenge_2_solution_2!$C5014,products!$A:$A,0))</f>
        <v>5.9</v>
      </c>
      <c r="F5014">
        <f>INDEX(products!C:C,MATCH(challenge_2_solution_2!$C5014,products!$A:$A,0))</f>
        <v>3.07</v>
      </c>
      <c r="G5014">
        <f t="shared" si="78"/>
        <v>5.9</v>
      </c>
      <c r="H5014">
        <f t="shared" si="78"/>
        <v>3.07</v>
      </c>
    </row>
    <row r="5015" spans="1:8" x14ac:dyDescent="0.2">
      <c r="A5015" s="1">
        <v>3089</v>
      </c>
      <c r="B5015" s="3">
        <v>42617.702777777777</v>
      </c>
      <c r="C5015" t="s">
        <v>38</v>
      </c>
      <c r="D5015">
        <v>1</v>
      </c>
      <c r="E5015">
        <f>INDEX(products!B:B,MATCH(challenge_2_solution_2!$C5015,products!$A:$A,0))</f>
        <v>7.9</v>
      </c>
      <c r="F5015">
        <f>INDEX(products!C:C,MATCH(challenge_2_solution_2!$C5015,products!$A:$A,0))</f>
        <v>3</v>
      </c>
      <c r="G5015">
        <f t="shared" si="78"/>
        <v>7.9</v>
      </c>
      <c r="H5015">
        <f t="shared" si="78"/>
        <v>3</v>
      </c>
    </row>
    <row r="5016" spans="1:8" x14ac:dyDescent="0.2">
      <c r="A5016" s="1">
        <v>3089</v>
      </c>
      <c r="B5016" s="3">
        <v>42617.702777777777</v>
      </c>
      <c r="C5016" t="s">
        <v>103</v>
      </c>
      <c r="D5016">
        <v>1</v>
      </c>
      <c r="E5016">
        <f>INDEX(products!B:B,MATCH(challenge_2_solution_2!$C5016,products!$A:$A,0))</f>
        <v>17.899999999999999</v>
      </c>
      <c r="F5016">
        <f>INDEX(products!C:C,MATCH(challenge_2_solution_2!$C5016,products!$A:$A,0))</f>
        <v>12.35</v>
      </c>
      <c r="G5016">
        <f t="shared" si="78"/>
        <v>17.899999999999999</v>
      </c>
      <c r="H5016">
        <f t="shared" si="78"/>
        <v>12.35</v>
      </c>
    </row>
    <row r="5017" spans="1:8" x14ac:dyDescent="0.2">
      <c r="A5017" s="1">
        <v>3089</v>
      </c>
      <c r="B5017" s="3">
        <v>42617.702777777777</v>
      </c>
      <c r="C5017" t="s">
        <v>91</v>
      </c>
      <c r="D5017">
        <v>1</v>
      </c>
      <c r="E5017">
        <f>INDEX(products!B:B,MATCH(challenge_2_solution_2!$C5017,products!$A:$A,0))</f>
        <v>17.899999999999999</v>
      </c>
      <c r="F5017">
        <f>INDEX(products!C:C,MATCH(challenge_2_solution_2!$C5017,products!$A:$A,0))</f>
        <v>6.44</v>
      </c>
      <c r="G5017">
        <f t="shared" si="78"/>
        <v>17.899999999999999</v>
      </c>
      <c r="H5017">
        <f t="shared" si="78"/>
        <v>6.44</v>
      </c>
    </row>
    <row r="5018" spans="1:8" x14ac:dyDescent="0.2">
      <c r="A5018" s="1">
        <v>3090</v>
      </c>
      <c r="B5018" s="3">
        <v>42617.725694444445</v>
      </c>
      <c r="C5018" t="s">
        <v>21</v>
      </c>
      <c r="D5018">
        <v>1</v>
      </c>
      <c r="E5018">
        <f>INDEX(products!B:B,MATCH(challenge_2_solution_2!$C5018,products!$A:$A,0))</f>
        <v>5.9</v>
      </c>
      <c r="F5018">
        <f>INDEX(products!C:C,MATCH(challenge_2_solution_2!$C5018,products!$A:$A,0))</f>
        <v>1.89</v>
      </c>
      <c r="G5018">
        <f t="shared" si="78"/>
        <v>5.9</v>
      </c>
      <c r="H5018">
        <f t="shared" si="78"/>
        <v>1.89</v>
      </c>
    </row>
    <row r="5019" spans="1:8" x14ac:dyDescent="0.2">
      <c r="A5019" s="1">
        <v>3090</v>
      </c>
      <c r="B5019" s="3">
        <v>42617.725694444445</v>
      </c>
      <c r="C5019" t="s">
        <v>30</v>
      </c>
      <c r="D5019">
        <v>1</v>
      </c>
      <c r="E5019">
        <f>INDEX(products!B:B,MATCH(challenge_2_solution_2!$C5019,products!$A:$A,0))</f>
        <v>7.9</v>
      </c>
      <c r="F5019">
        <f>INDEX(products!C:C,MATCH(challenge_2_solution_2!$C5019,products!$A:$A,0))</f>
        <v>4.66</v>
      </c>
      <c r="G5019">
        <f t="shared" si="78"/>
        <v>7.9</v>
      </c>
      <c r="H5019">
        <f t="shared" si="78"/>
        <v>4.66</v>
      </c>
    </row>
    <row r="5020" spans="1:8" x14ac:dyDescent="0.2">
      <c r="A5020" s="1">
        <v>3090</v>
      </c>
      <c r="B5020" s="3">
        <v>42617.725694444445</v>
      </c>
      <c r="C5020" t="s">
        <v>37</v>
      </c>
      <c r="D5020">
        <v>1</v>
      </c>
      <c r="E5020">
        <f>INDEX(products!B:B,MATCH(challenge_2_solution_2!$C5020,products!$A:$A,0))</f>
        <v>7.9</v>
      </c>
      <c r="F5020">
        <f>INDEX(products!C:C,MATCH(challenge_2_solution_2!$C5020,products!$A:$A,0))</f>
        <v>4.9800000000000004</v>
      </c>
      <c r="G5020">
        <f t="shared" si="78"/>
        <v>7.9</v>
      </c>
      <c r="H5020">
        <f t="shared" si="78"/>
        <v>4.9800000000000004</v>
      </c>
    </row>
    <row r="5021" spans="1:8" x14ac:dyDescent="0.2">
      <c r="A5021" s="1">
        <v>3090</v>
      </c>
      <c r="B5021" s="3">
        <v>42617.725694444445</v>
      </c>
      <c r="C5021" t="s">
        <v>34</v>
      </c>
      <c r="D5021">
        <v>1</v>
      </c>
      <c r="E5021">
        <f>INDEX(products!B:B,MATCH(challenge_2_solution_2!$C5021,products!$A:$A,0))</f>
        <v>7.9</v>
      </c>
      <c r="F5021">
        <f>INDEX(products!C:C,MATCH(challenge_2_solution_2!$C5021,products!$A:$A,0))</f>
        <v>1.58</v>
      </c>
      <c r="G5021">
        <f t="shared" si="78"/>
        <v>7.9</v>
      </c>
      <c r="H5021">
        <f t="shared" si="78"/>
        <v>1.58</v>
      </c>
    </row>
    <row r="5022" spans="1:8" x14ac:dyDescent="0.2">
      <c r="A5022" s="1">
        <v>3090</v>
      </c>
      <c r="B5022" s="3">
        <v>42617.725694444445</v>
      </c>
      <c r="C5022" t="s">
        <v>61</v>
      </c>
      <c r="D5022">
        <v>1</v>
      </c>
      <c r="E5022">
        <f>INDEX(products!B:B,MATCH(challenge_2_solution_2!$C5022,products!$A:$A,0))</f>
        <v>11.9</v>
      </c>
      <c r="F5022">
        <f>INDEX(products!C:C,MATCH(challenge_2_solution_2!$C5022,products!$A:$A,0))</f>
        <v>7.74</v>
      </c>
      <c r="G5022">
        <f t="shared" si="78"/>
        <v>11.9</v>
      </c>
      <c r="H5022">
        <f t="shared" si="78"/>
        <v>7.74</v>
      </c>
    </row>
    <row r="5023" spans="1:8" x14ac:dyDescent="0.2">
      <c r="A5023" s="1">
        <v>3090</v>
      </c>
      <c r="B5023" s="3">
        <v>42617.725694444445</v>
      </c>
      <c r="C5023" t="s">
        <v>74</v>
      </c>
      <c r="D5023">
        <v>1</v>
      </c>
      <c r="E5023">
        <f>INDEX(products!B:B,MATCH(challenge_2_solution_2!$C5023,products!$A:$A,0))</f>
        <v>11.9</v>
      </c>
      <c r="F5023">
        <f>INDEX(products!C:C,MATCH(challenge_2_solution_2!$C5023,products!$A:$A,0))</f>
        <v>2.5</v>
      </c>
      <c r="G5023">
        <f t="shared" si="78"/>
        <v>11.9</v>
      </c>
      <c r="H5023">
        <f t="shared" si="78"/>
        <v>2.5</v>
      </c>
    </row>
    <row r="5024" spans="1:8" x14ac:dyDescent="0.2">
      <c r="A5024" s="1">
        <v>3090</v>
      </c>
      <c r="B5024" s="3">
        <v>42617.725694444445</v>
      </c>
      <c r="C5024" t="s">
        <v>96</v>
      </c>
      <c r="D5024">
        <v>1</v>
      </c>
      <c r="E5024">
        <f>INDEX(products!B:B,MATCH(challenge_2_solution_2!$C5024,products!$A:$A,0))</f>
        <v>17.899999999999999</v>
      </c>
      <c r="F5024">
        <f>INDEX(products!C:C,MATCH(challenge_2_solution_2!$C5024,products!$A:$A,0))</f>
        <v>10.92</v>
      </c>
      <c r="G5024">
        <f t="shared" si="78"/>
        <v>17.899999999999999</v>
      </c>
      <c r="H5024">
        <f t="shared" si="78"/>
        <v>10.92</v>
      </c>
    </row>
    <row r="5025" spans="1:8" x14ac:dyDescent="0.2">
      <c r="A5025" s="1">
        <v>3091</v>
      </c>
      <c r="B5025" s="3">
        <v>42617.746527777781</v>
      </c>
      <c r="C5025" t="s">
        <v>12</v>
      </c>
      <c r="D5025">
        <v>2</v>
      </c>
      <c r="E5025">
        <f>INDEX(products!B:B,MATCH(challenge_2_solution_2!$C5025,products!$A:$A,0))</f>
        <v>5.2</v>
      </c>
      <c r="F5025">
        <f>INDEX(products!C:C,MATCH(challenge_2_solution_2!$C5025,products!$A:$A,0))</f>
        <v>3.07</v>
      </c>
      <c r="G5025">
        <f t="shared" si="78"/>
        <v>10.4</v>
      </c>
      <c r="H5025">
        <f t="shared" si="78"/>
        <v>6.14</v>
      </c>
    </row>
    <row r="5026" spans="1:8" x14ac:dyDescent="0.2">
      <c r="A5026" s="1">
        <v>3091</v>
      </c>
      <c r="B5026" s="3">
        <v>42617.746527777781</v>
      </c>
      <c r="C5026" t="s">
        <v>14</v>
      </c>
      <c r="D5026">
        <v>1</v>
      </c>
      <c r="E5026">
        <f>INDEX(products!B:B,MATCH(challenge_2_solution_2!$C5026,products!$A:$A,0))</f>
        <v>5.9</v>
      </c>
      <c r="F5026">
        <f>INDEX(products!C:C,MATCH(challenge_2_solution_2!$C5026,products!$A:$A,0))</f>
        <v>2.36</v>
      </c>
      <c r="G5026">
        <f t="shared" si="78"/>
        <v>5.9</v>
      </c>
      <c r="H5026">
        <f t="shared" si="78"/>
        <v>2.36</v>
      </c>
    </row>
    <row r="5027" spans="1:8" x14ac:dyDescent="0.2">
      <c r="A5027" s="1">
        <v>3091</v>
      </c>
      <c r="B5027" s="3">
        <v>42617.746527777781</v>
      </c>
      <c r="C5027" t="s">
        <v>40</v>
      </c>
      <c r="D5027">
        <v>1</v>
      </c>
      <c r="E5027">
        <f>INDEX(products!B:B,MATCH(challenge_2_solution_2!$C5027,products!$A:$A,0))</f>
        <v>7.9</v>
      </c>
      <c r="F5027">
        <f>INDEX(products!C:C,MATCH(challenge_2_solution_2!$C5027,products!$A:$A,0))</f>
        <v>2.92</v>
      </c>
      <c r="G5027">
        <f t="shared" si="78"/>
        <v>7.9</v>
      </c>
      <c r="H5027">
        <f t="shared" si="78"/>
        <v>2.92</v>
      </c>
    </row>
    <row r="5028" spans="1:8" x14ac:dyDescent="0.2">
      <c r="A5028" s="1">
        <v>3091</v>
      </c>
      <c r="B5028" s="3">
        <v>42617.746527777781</v>
      </c>
      <c r="C5028" t="s">
        <v>54</v>
      </c>
      <c r="D5028">
        <v>1</v>
      </c>
      <c r="E5028">
        <f>INDEX(products!B:B,MATCH(challenge_2_solution_2!$C5028,products!$A:$A,0))</f>
        <v>9.9</v>
      </c>
      <c r="F5028">
        <f>INDEX(products!C:C,MATCH(challenge_2_solution_2!$C5028,products!$A:$A,0))</f>
        <v>2.57</v>
      </c>
      <c r="G5028">
        <f t="shared" si="78"/>
        <v>9.9</v>
      </c>
      <c r="H5028">
        <f t="shared" si="78"/>
        <v>2.57</v>
      </c>
    </row>
    <row r="5029" spans="1:8" x14ac:dyDescent="0.2">
      <c r="A5029" s="1">
        <v>3091</v>
      </c>
      <c r="B5029" s="3">
        <v>42617.746527777781</v>
      </c>
      <c r="C5029" t="s">
        <v>102</v>
      </c>
      <c r="D5029">
        <v>1</v>
      </c>
      <c r="E5029">
        <f>INDEX(products!B:B,MATCH(challenge_2_solution_2!$C5029,products!$A:$A,0))</f>
        <v>17.899999999999999</v>
      </c>
      <c r="F5029">
        <f>INDEX(products!C:C,MATCH(challenge_2_solution_2!$C5029,products!$A:$A,0))</f>
        <v>8.41</v>
      </c>
      <c r="G5029">
        <f t="shared" si="78"/>
        <v>17.899999999999999</v>
      </c>
      <c r="H5029">
        <f t="shared" si="78"/>
        <v>8.41</v>
      </c>
    </row>
    <row r="5030" spans="1:8" x14ac:dyDescent="0.2">
      <c r="A5030" s="1">
        <v>3091</v>
      </c>
      <c r="B5030" s="3">
        <v>42617.746527777781</v>
      </c>
      <c r="C5030" t="s">
        <v>103</v>
      </c>
      <c r="D5030">
        <v>1</v>
      </c>
      <c r="E5030">
        <f>INDEX(products!B:B,MATCH(challenge_2_solution_2!$C5030,products!$A:$A,0))</f>
        <v>17.899999999999999</v>
      </c>
      <c r="F5030">
        <f>INDEX(products!C:C,MATCH(challenge_2_solution_2!$C5030,products!$A:$A,0))</f>
        <v>12.35</v>
      </c>
      <c r="G5030">
        <f t="shared" si="78"/>
        <v>17.899999999999999</v>
      </c>
      <c r="H5030">
        <f t="shared" si="78"/>
        <v>12.35</v>
      </c>
    </row>
    <row r="5031" spans="1:8" x14ac:dyDescent="0.2">
      <c r="A5031" s="1">
        <v>3091</v>
      </c>
      <c r="B5031" s="3">
        <v>42617.746527777781</v>
      </c>
      <c r="C5031" t="s">
        <v>126</v>
      </c>
      <c r="D5031">
        <v>1</v>
      </c>
      <c r="E5031">
        <f>INDEX(products!B:B,MATCH(challenge_2_solution_2!$C5031,products!$A:$A,0))</f>
        <v>19.899999999999999</v>
      </c>
      <c r="F5031">
        <f>INDEX(products!C:C,MATCH(challenge_2_solution_2!$C5031,products!$A:$A,0))</f>
        <v>4.58</v>
      </c>
      <c r="G5031">
        <f t="shared" si="78"/>
        <v>19.899999999999999</v>
      </c>
      <c r="H5031">
        <f t="shared" si="78"/>
        <v>4.58</v>
      </c>
    </row>
    <row r="5032" spans="1:8" x14ac:dyDescent="0.2">
      <c r="A5032" s="1">
        <v>3091</v>
      </c>
      <c r="B5032" s="3">
        <v>42617.746527777781</v>
      </c>
      <c r="C5032" t="s">
        <v>169</v>
      </c>
      <c r="D5032">
        <v>1</v>
      </c>
      <c r="E5032">
        <f>INDEX(products!B:B,MATCH(challenge_2_solution_2!$C5032,products!$A:$A,0))</f>
        <v>25.9</v>
      </c>
      <c r="F5032">
        <f>INDEX(products!C:C,MATCH(challenge_2_solution_2!$C5032,products!$A:$A,0))</f>
        <v>17.09</v>
      </c>
      <c r="G5032">
        <f t="shared" si="78"/>
        <v>25.9</v>
      </c>
      <c r="H5032">
        <f t="shared" si="78"/>
        <v>17.09</v>
      </c>
    </row>
    <row r="5033" spans="1:8" x14ac:dyDescent="0.2">
      <c r="A5033" s="1">
        <v>3092</v>
      </c>
      <c r="B5033" s="3">
        <v>42617.787499999999</v>
      </c>
      <c r="C5033" t="s">
        <v>5</v>
      </c>
      <c r="D5033">
        <v>2</v>
      </c>
      <c r="E5033">
        <f>INDEX(products!B:B,MATCH(challenge_2_solution_2!$C5033,products!$A:$A,0))</f>
        <v>1</v>
      </c>
      <c r="F5033">
        <f>INDEX(products!C:C,MATCH(challenge_2_solution_2!$C5033,products!$A:$A,0))</f>
        <v>0.31</v>
      </c>
      <c r="G5033">
        <f t="shared" si="78"/>
        <v>2</v>
      </c>
      <c r="H5033">
        <f t="shared" si="78"/>
        <v>0.62</v>
      </c>
    </row>
    <row r="5034" spans="1:8" x14ac:dyDescent="0.2">
      <c r="A5034" s="1">
        <v>3092</v>
      </c>
      <c r="B5034" s="3">
        <v>42617.787499999999</v>
      </c>
      <c r="C5034" t="s">
        <v>3</v>
      </c>
      <c r="D5034">
        <v>1</v>
      </c>
      <c r="E5034">
        <f>INDEX(products!B:B,MATCH(challenge_2_solution_2!$C5034,products!$A:$A,0))</f>
        <v>1</v>
      </c>
      <c r="F5034">
        <f>INDEX(products!C:C,MATCH(challenge_2_solution_2!$C5034,products!$A:$A,0))</f>
        <v>0.5</v>
      </c>
      <c r="G5034">
        <f t="shared" si="78"/>
        <v>1</v>
      </c>
      <c r="H5034">
        <f t="shared" si="78"/>
        <v>0.5</v>
      </c>
    </row>
    <row r="5035" spans="1:8" x14ac:dyDescent="0.2">
      <c r="A5035" s="1">
        <v>3092</v>
      </c>
      <c r="B5035" s="3">
        <v>42617.787499999999</v>
      </c>
      <c r="C5035" t="s">
        <v>4</v>
      </c>
      <c r="D5035">
        <v>2</v>
      </c>
      <c r="E5035">
        <f>INDEX(products!B:B,MATCH(challenge_2_solution_2!$C5035,products!$A:$A,0))</f>
        <v>1</v>
      </c>
      <c r="F5035">
        <f>INDEX(products!C:C,MATCH(challenge_2_solution_2!$C5035,products!$A:$A,0))</f>
        <v>0.61</v>
      </c>
      <c r="G5035">
        <f t="shared" si="78"/>
        <v>2</v>
      </c>
      <c r="H5035">
        <f t="shared" si="78"/>
        <v>1.22</v>
      </c>
    </row>
    <row r="5036" spans="1:8" x14ac:dyDescent="0.2">
      <c r="A5036" s="1">
        <v>3092</v>
      </c>
      <c r="B5036" s="3">
        <v>42617.787499999999</v>
      </c>
      <c r="C5036" t="s">
        <v>8</v>
      </c>
      <c r="D5036">
        <v>3</v>
      </c>
      <c r="E5036">
        <f>INDEX(products!B:B,MATCH(challenge_2_solution_2!$C5036,products!$A:$A,0))</f>
        <v>1.6</v>
      </c>
      <c r="F5036">
        <f>INDEX(products!C:C,MATCH(challenge_2_solution_2!$C5036,products!$A:$A,0))</f>
        <v>0.77</v>
      </c>
      <c r="G5036">
        <f t="shared" si="78"/>
        <v>4.8000000000000007</v>
      </c>
      <c r="H5036">
        <f t="shared" si="78"/>
        <v>2.31</v>
      </c>
    </row>
    <row r="5037" spans="1:8" x14ac:dyDescent="0.2">
      <c r="A5037" s="1">
        <v>3092</v>
      </c>
      <c r="B5037" s="3">
        <v>42617.787499999999</v>
      </c>
      <c r="C5037" t="s">
        <v>9</v>
      </c>
      <c r="D5037">
        <v>3</v>
      </c>
      <c r="E5037">
        <f>INDEX(products!B:B,MATCH(challenge_2_solution_2!$C5037,products!$A:$A,0))</f>
        <v>1.6</v>
      </c>
      <c r="F5037">
        <f>INDEX(products!C:C,MATCH(challenge_2_solution_2!$C5037,products!$A:$A,0))</f>
        <v>0.67</v>
      </c>
      <c r="G5037">
        <f t="shared" si="78"/>
        <v>4.8000000000000007</v>
      </c>
      <c r="H5037">
        <f t="shared" si="78"/>
        <v>2.0100000000000002</v>
      </c>
    </row>
    <row r="5038" spans="1:8" x14ac:dyDescent="0.2">
      <c r="A5038" s="1">
        <v>3092</v>
      </c>
      <c r="B5038" s="3">
        <v>42617.787499999999</v>
      </c>
      <c r="C5038" t="s">
        <v>12</v>
      </c>
      <c r="D5038">
        <v>2</v>
      </c>
      <c r="E5038">
        <f>INDEX(products!B:B,MATCH(challenge_2_solution_2!$C5038,products!$A:$A,0))</f>
        <v>5.2</v>
      </c>
      <c r="F5038">
        <f>INDEX(products!C:C,MATCH(challenge_2_solution_2!$C5038,products!$A:$A,0))</f>
        <v>3.07</v>
      </c>
      <c r="G5038">
        <f t="shared" si="78"/>
        <v>10.4</v>
      </c>
      <c r="H5038">
        <f t="shared" si="78"/>
        <v>6.14</v>
      </c>
    </row>
    <row r="5039" spans="1:8" x14ac:dyDescent="0.2">
      <c r="A5039" s="1">
        <v>3092</v>
      </c>
      <c r="B5039" s="3">
        <v>42617.787499999999</v>
      </c>
      <c r="C5039" t="s">
        <v>17</v>
      </c>
      <c r="D5039">
        <v>3</v>
      </c>
      <c r="E5039">
        <f>INDEX(products!B:B,MATCH(challenge_2_solution_2!$C5039,products!$A:$A,0))</f>
        <v>5.9</v>
      </c>
      <c r="F5039">
        <f>INDEX(products!C:C,MATCH(challenge_2_solution_2!$C5039,products!$A:$A,0))</f>
        <v>2.83</v>
      </c>
      <c r="G5039">
        <f t="shared" si="78"/>
        <v>17.700000000000003</v>
      </c>
      <c r="H5039">
        <f t="shared" si="78"/>
        <v>8.49</v>
      </c>
    </row>
    <row r="5040" spans="1:8" x14ac:dyDescent="0.2">
      <c r="A5040" s="1">
        <v>3092</v>
      </c>
      <c r="B5040" s="3">
        <v>42617.787499999999</v>
      </c>
      <c r="C5040" t="s">
        <v>33</v>
      </c>
      <c r="D5040">
        <v>1</v>
      </c>
      <c r="E5040">
        <f>INDEX(products!B:B,MATCH(challenge_2_solution_2!$C5040,products!$A:$A,0))</f>
        <v>7.9</v>
      </c>
      <c r="F5040">
        <f>INDEX(products!C:C,MATCH(challenge_2_solution_2!$C5040,products!$A:$A,0))</f>
        <v>2.21</v>
      </c>
      <c r="G5040">
        <f t="shared" si="78"/>
        <v>7.9</v>
      </c>
      <c r="H5040">
        <f t="shared" si="78"/>
        <v>2.21</v>
      </c>
    </row>
    <row r="5041" spans="1:8" x14ac:dyDescent="0.2">
      <c r="A5041" s="1">
        <v>3092</v>
      </c>
      <c r="B5041" s="3">
        <v>42617.787499999999</v>
      </c>
      <c r="C5041" t="s">
        <v>52</v>
      </c>
      <c r="D5041">
        <v>1</v>
      </c>
      <c r="E5041">
        <f>INDEX(products!B:B,MATCH(challenge_2_solution_2!$C5041,products!$A:$A,0))</f>
        <v>9.9</v>
      </c>
      <c r="F5041">
        <f>INDEX(products!C:C,MATCH(challenge_2_solution_2!$C5041,products!$A:$A,0))</f>
        <v>4.95</v>
      </c>
      <c r="G5041">
        <f t="shared" si="78"/>
        <v>9.9</v>
      </c>
      <c r="H5041">
        <f t="shared" si="78"/>
        <v>4.95</v>
      </c>
    </row>
    <row r="5042" spans="1:8" x14ac:dyDescent="0.2">
      <c r="A5042" s="1">
        <v>3092</v>
      </c>
      <c r="B5042" s="3">
        <v>42617.787499999999</v>
      </c>
      <c r="C5042" t="s">
        <v>75</v>
      </c>
      <c r="D5042">
        <v>1</v>
      </c>
      <c r="E5042">
        <f>INDEX(products!B:B,MATCH(challenge_2_solution_2!$C5042,products!$A:$A,0))</f>
        <v>11.9</v>
      </c>
      <c r="F5042">
        <f>INDEX(products!C:C,MATCH(challenge_2_solution_2!$C5042,products!$A:$A,0))</f>
        <v>2.86</v>
      </c>
      <c r="G5042">
        <f t="shared" si="78"/>
        <v>11.9</v>
      </c>
      <c r="H5042">
        <f t="shared" si="78"/>
        <v>2.86</v>
      </c>
    </row>
    <row r="5043" spans="1:8" x14ac:dyDescent="0.2">
      <c r="A5043" s="1">
        <v>3092</v>
      </c>
      <c r="B5043" s="3">
        <v>42617.787499999999</v>
      </c>
      <c r="C5043" t="s">
        <v>61</v>
      </c>
      <c r="D5043">
        <v>1</v>
      </c>
      <c r="E5043">
        <f>INDEX(products!B:B,MATCH(challenge_2_solution_2!$C5043,products!$A:$A,0))</f>
        <v>11.9</v>
      </c>
      <c r="F5043">
        <f>INDEX(products!C:C,MATCH(challenge_2_solution_2!$C5043,products!$A:$A,0))</f>
        <v>7.74</v>
      </c>
      <c r="G5043">
        <f t="shared" si="78"/>
        <v>11.9</v>
      </c>
      <c r="H5043">
        <f t="shared" si="78"/>
        <v>7.74</v>
      </c>
    </row>
    <row r="5044" spans="1:8" x14ac:dyDescent="0.2">
      <c r="A5044" s="1">
        <v>3092</v>
      </c>
      <c r="B5044" s="3">
        <v>42617.787499999999</v>
      </c>
      <c r="C5044" t="s">
        <v>95</v>
      </c>
      <c r="D5044">
        <v>1</v>
      </c>
      <c r="E5044">
        <f>INDEX(products!B:B,MATCH(challenge_2_solution_2!$C5044,products!$A:$A,0))</f>
        <v>17.899999999999999</v>
      </c>
      <c r="F5044">
        <f>INDEX(products!C:C,MATCH(challenge_2_solution_2!$C5044,products!$A:$A,0))</f>
        <v>4.3</v>
      </c>
      <c r="G5044">
        <f t="shared" si="78"/>
        <v>17.899999999999999</v>
      </c>
      <c r="H5044">
        <f t="shared" si="78"/>
        <v>4.3</v>
      </c>
    </row>
    <row r="5045" spans="1:8" x14ac:dyDescent="0.2">
      <c r="A5045" s="1">
        <v>3092</v>
      </c>
      <c r="B5045" s="3">
        <v>42617.787499999999</v>
      </c>
      <c r="C5045" t="s">
        <v>92</v>
      </c>
      <c r="D5045">
        <v>1</v>
      </c>
      <c r="E5045">
        <f>INDEX(products!B:B,MATCH(challenge_2_solution_2!$C5045,products!$A:$A,0))</f>
        <v>17.899999999999999</v>
      </c>
      <c r="F5045">
        <f>INDEX(products!C:C,MATCH(challenge_2_solution_2!$C5045,products!$A:$A,0))</f>
        <v>10.38</v>
      </c>
      <c r="G5045">
        <f t="shared" si="78"/>
        <v>17.899999999999999</v>
      </c>
      <c r="H5045">
        <f t="shared" si="78"/>
        <v>10.38</v>
      </c>
    </row>
    <row r="5046" spans="1:8" x14ac:dyDescent="0.2">
      <c r="A5046" s="1">
        <v>3092</v>
      </c>
      <c r="B5046" s="3">
        <v>42617.787499999999</v>
      </c>
      <c r="C5046" t="s">
        <v>96</v>
      </c>
      <c r="D5046">
        <v>1</v>
      </c>
      <c r="E5046">
        <f>INDEX(products!B:B,MATCH(challenge_2_solution_2!$C5046,products!$A:$A,0))</f>
        <v>17.899999999999999</v>
      </c>
      <c r="F5046">
        <f>INDEX(products!C:C,MATCH(challenge_2_solution_2!$C5046,products!$A:$A,0))</f>
        <v>10.92</v>
      </c>
      <c r="G5046">
        <f t="shared" si="78"/>
        <v>17.899999999999999</v>
      </c>
      <c r="H5046">
        <f t="shared" si="78"/>
        <v>10.92</v>
      </c>
    </row>
    <row r="5047" spans="1:8" x14ac:dyDescent="0.2">
      <c r="A5047" s="1">
        <v>3092</v>
      </c>
      <c r="B5047" s="3">
        <v>42617.787499999999</v>
      </c>
      <c r="C5047" t="s">
        <v>99</v>
      </c>
      <c r="D5047">
        <v>1</v>
      </c>
      <c r="E5047">
        <f>INDEX(products!B:B,MATCH(challenge_2_solution_2!$C5047,products!$A:$A,0))</f>
        <v>17.899999999999999</v>
      </c>
      <c r="F5047">
        <f>INDEX(products!C:C,MATCH(challenge_2_solution_2!$C5047,products!$A:$A,0))</f>
        <v>10.74</v>
      </c>
      <c r="G5047">
        <f t="shared" si="78"/>
        <v>17.899999999999999</v>
      </c>
      <c r="H5047">
        <f t="shared" si="78"/>
        <v>10.74</v>
      </c>
    </row>
    <row r="5048" spans="1:8" x14ac:dyDescent="0.2">
      <c r="A5048" s="1">
        <v>3093</v>
      </c>
      <c r="B5048" s="3">
        <v>42617.790972222225</v>
      </c>
      <c r="C5048" t="s">
        <v>5</v>
      </c>
      <c r="D5048">
        <v>1</v>
      </c>
      <c r="E5048">
        <f>INDEX(products!B:B,MATCH(challenge_2_solution_2!$C5048,products!$A:$A,0))</f>
        <v>1</v>
      </c>
      <c r="F5048">
        <f>INDEX(products!C:C,MATCH(challenge_2_solution_2!$C5048,products!$A:$A,0))</f>
        <v>0.31</v>
      </c>
      <c r="G5048">
        <f t="shared" si="78"/>
        <v>1</v>
      </c>
      <c r="H5048">
        <f t="shared" si="78"/>
        <v>0.31</v>
      </c>
    </row>
    <row r="5049" spans="1:8" x14ac:dyDescent="0.2">
      <c r="A5049" s="1">
        <v>3093</v>
      </c>
      <c r="B5049" s="3">
        <v>42617.790972222225</v>
      </c>
      <c r="C5049" t="s">
        <v>8</v>
      </c>
      <c r="D5049">
        <v>4</v>
      </c>
      <c r="E5049">
        <f>INDEX(products!B:B,MATCH(challenge_2_solution_2!$C5049,products!$A:$A,0))</f>
        <v>1.6</v>
      </c>
      <c r="F5049">
        <f>INDEX(products!C:C,MATCH(challenge_2_solution_2!$C5049,products!$A:$A,0))</f>
        <v>0.77</v>
      </c>
      <c r="G5049">
        <f t="shared" si="78"/>
        <v>6.4</v>
      </c>
      <c r="H5049">
        <f t="shared" si="78"/>
        <v>3.08</v>
      </c>
    </row>
    <row r="5050" spans="1:8" x14ac:dyDescent="0.2">
      <c r="A5050" s="1">
        <v>3093</v>
      </c>
      <c r="B5050" s="3">
        <v>42617.790972222225</v>
      </c>
      <c r="C5050" t="s">
        <v>12</v>
      </c>
      <c r="D5050">
        <v>1</v>
      </c>
      <c r="E5050">
        <f>INDEX(products!B:B,MATCH(challenge_2_solution_2!$C5050,products!$A:$A,0))</f>
        <v>5.2</v>
      </c>
      <c r="F5050">
        <f>INDEX(products!C:C,MATCH(challenge_2_solution_2!$C5050,products!$A:$A,0))</f>
        <v>3.07</v>
      </c>
      <c r="G5050">
        <f t="shared" si="78"/>
        <v>5.2</v>
      </c>
      <c r="H5050">
        <f t="shared" si="78"/>
        <v>3.07</v>
      </c>
    </row>
    <row r="5051" spans="1:8" x14ac:dyDescent="0.2">
      <c r="A5051" s="1">
        <v>3093</v>
      </c>
      <c r="B5051" s="3">
        <v>42617.790972222225</v>
      </c>
      <c r="C5051" t="s">
        <v>38</v>
      </c>
      <c r="D5051">
        <v>1</v>
      </c>
      <c r="E5051">
        <f>INDEX(products!B:B,MATCH(challenge_2_solution_2!$C5051,products!$A:$A,0))</f>
        <v>7.9</v>
      </c>
      <c r="F5051">
        <f>INDEX(products!C:C,MATCH(challenge_2_solution_2!$C5051,products!$A:$A,0))</f>
        <v>3</v>
      </c>
      <c r="G5051">
        <f t="shared" si="78"/>
        <v>7.9</v>
      </c>
      <c r="H5051">
        <f t="shared" si="78"/>
        <v>3</v>
      </c>
    </row>
    <row r="5052" spans="1:8" x14ac:dyDescent="0.2">
      <c r="A5052" s="1">
        <v>3093</v>
      </c>
      <c r="B5052" s="3">
        <v>42617.790972222225</v>
      </c>
      <c r="C5052" t="s">
        <v>55</v>
      </c>
      <c r="D5052">
        <v>1</v>
      </c>
      <c r="E5052">
        <f>INDEX(products!B:B,MATCH(challenge_2_solution_2!$C5052,products!$A:$A,0))</f>
        <v>7.9</v>
      </c>
      <c r="F5052">
        <f>INDEX(products!C:C,MATCH(challenge_2_solution_2!$C5052,products!$A:$A,0))</f>
        <v>2.21</v>
      </c>
      <c r="G5052">
        <f t="shared" si="78"/>
        <v>7.9</v>
      </c>
      <c r="H5052">
        <f t="shared" si="78"/>
        <v>2.21</v>
      </c>
    </row>
    <row r="5053" spans="1:8" x14ac:dyDescent="0.2">
      <c r="A5053" s="1">
        <v>3093</v>
      </c>
      <c r="B5053" s="3">
        <v>42617.790972222225</v>
      </c>
      <c r="C5053" t="s">
        <v>170</v>
      </c>
      <c r="D5053">
        <v>1</v>
      </c>
      <c r="E5053">
        <f>INDEX(products!B:B,MATCH(challenge_2_solution_2!$C5053,products!$A:$A,0))</f>
        <v>25.9</v>
      </c>
      <c r="F5053">
        <f>INDEX(products!C:C,MATCH(challenge_2_solution_2!$C5053,products!$A:$A,0))</f>
        <v>6.22</v>
      </c>
      <c r="G5053">
        <f t="shared" si="78"/>
        <v>25.9</v>
      </c>
      <c r="H5053">
        <f t="shared" si="78"/>
        <v>6.22</v>
      </c>
    </row>
    <row r="5054" spans="1:8" x14ac:dyDescent="0.2">
      <c r="A5054" s="1">
        <v>3094</v>
      </c>
      <c r="B5054" s="3">
        <v>42617.805555555555</v>
      </c>
      <c r="C5054" t="s">
        <v>8</v>
      </c>
      <c r="D5054">
        <v>5</v>
      </c>
      <c r="E5054">
        <f>INDEX(products!B:B,MATCH(challenge_2_solution_2!$C5054,products!$A:$A,0))</f>
        <v>1.6</v>
      </c>
      <c r="F5054">
        <f>INDEX(products!C:C,MATCH(challenge_2_solution_2!$C5054,products!$A:$A,0))</f>
        <v>0.77</v>
      </c>
      <c r="G5054">
        <f t="shared" si="78"/>
        <v>8</v>
      </c>
      <c r="H5054">
        <f t="shared" si="78"/>
        <v>3.85</v>
      </c>
    </row>
    <row r="5055" spans="1:8" x14ac:dyDescent="0.2">
      <c r="A5055" s="1">
        <v>3094</v>
      </c>
      <c r="B5055" s="3">
        <v>42617.805555555555</v>
      </c>
      <c r="C5055" t="s">
        <v>12</v>
      </c>
      <c r="D5055">
        <v>2</v>
      </c>
      <c r="E5055">
        <f>INDEX(products!B:B,MATCH(challenge_2_solution_2!$C5055,products!$A:$A,0))</f>
        <v>5.2</v>
      </c>
      <c r="F5055">
        <f>INDEX(products!C:C,MATCH(challenge_2_solution_2!$C5055,products!$A:$A,0))</f>
        <v>3.07</v>
      </c>
      <c r="G5055">
        <f t="shared" si="78"/>
        <v>10.4</v>
      </c>
      <c r="H5055">
        <f t="shared" si="78"/>
        <v>6.14</v>
      </c>
    </row>
    <row r="5056" spans="1:8" x14ac:dyDescent="0.2">
      <c r="A5056" s="1">
        <v>3094</v>
      </c>
      <c r="B5056" s="3">
        <v>42617.805555555555</v>
      </c>
      <c r="C5056" t="s">
        <v>126</v>
      </c>
      <c r="D5056">
        <v>1</v>
      </c>
      <c r="E5056">
        <f>INDEX(products!B:B,MATCH(challenge_2_solution_2!$C5056,products!$A:$A,0))</f>
        <v>19.899999999999999</v>
      </c>
      <c r="F5056">
        <f>INDEX(products!C:C,MATCH(challenge_2_solution_2!$C5056,products!$A:$A,0))</f>
        <v>4.58</v>
      </c>
      <c r="G5056">
        <f t="shared" si="78"/>
        <v>19.899999999999999</v>
      </c>
      <c r="H5056">
        <f t="shared" si="78"/>
        <v>4.58</v>
      </c>
    </row>
    <row r="5057" spans="1:8" x14ac:dyDescent="0.2">
      <c r="A5057" s="1">
        <v>3094</v>
      </c>
      <c r="B5057" s="3">
        <v>42617.805555555555</v>
      </c>
      <c r="C5057" t="s">
        <v>170</v>
      </c>
      <c r="D5057">
        <v>1</v>
      </c>
      <c r="E5057">
        <f>INDEX(products!B:B,MATCH(challenge_2_solution_2!$C5057,products!$A:$A,0))</f>
        <v>25.9</v>
      </c>
      <c r="F5057">
        <f>INDEX(products!C:C,MATCH(challenge_2_solution_2!$C5057,products!$A:$A,0))</f>
        <v>6.22</v>
      </c>
      <c r="G5057">
        <f t="shared" si="78"/>
        <v>25.9</v>
      </c>
      <c r="H5057">
        <f t="shared" si="78"/>
        <v>6.22</v>
      </c>
    </row>
    <row r="5058" spans="1:8" x14ac:dyDescent="0.2">
      <c r="A5058" s="1">
        <v>3095</v>
      </c>
      <c r="B5058" s="3">
        <v>42617.813888888886</v>
      </c>
      <c r="C5058" t="s">
        <v>15</v>
      </c>
      <c r="D5058">
        <v>1</v>
      </c>
      <c r="E5058">
        <f>INDEX(products!B:B,MATCH(challenge_2_solution_2!$C5058,products!$A:$A,0))</f>
        <v>5.9</v>
      </c>
      <c r="F5058">
        <f>INDEX(products!C:C,MATCH(challenge_2_solution_2!$C5058,products!$A:$A,0))</f>
        <v>3.07</v>
      </c>
      <c r="G5058">
        <f t="shared" si="78"/>
        <v>5.9</v>
      </c>
      <c r="H5058">
        <f t="shared" si="78"/>
        <v>3.07</v>
      </c>
    </row>
    <row r="5059" spans="1:8" x14ac:dyDescent="0.2">
      <c r="A5059" s="1">
        <v>3095</v>
      </c>
      <c r="B5059" s="3">
        <v>42617.813888888886</v>
      </c>
      <c r="C5059" t="s">
        <v>32</v>
      </c>
      <c r="D5059">
        <v>1</v>
      </c>
      <c r="E5059">
        <f>INDEX(products!B:B,MATCH(challenge_2_solution_2!$C5059,products!$A:$A,0))</f>
        <v>7.9</v>
      </c>
      <c r="F5059">
        <f>INDEX(products!C:C,MATCH(challenge_2_solution_2!$C5059,products!$A:$A,0))</f>
        <v>2.92</v>
      </c>
      <c r="G5059">
        <f t="shared" ref="G5059:H5122" si="79">$D5059*E5059</f>
        <v>7.9</v>
      </c>
      <c r="H5059">
        <f t="shared" si="79"/>
        <v>2.92</v>
      </c>
    </row>
    <row r="5060" spans="1:8" x14ac:dyDescent="0.2">
      <c r="A5060" s="1">
        <v>3095</v>
      </c>
      <c r="B5060" s="3">
        <v>42617.813888888886</v>
      </c>
      <c r="C5060" t="s">
        <v>66</v>
      </c>
      <c r="D5060">
        <v>1</v>
      </c>
      <c r="E5060">
        <f>INDEX(products!B:B,MATCH(challenge_2_solution_2!$C5060,products!$A:$A,0))</f>
        <v>11.9</v>
      </c>
      <c r="F5060">
        <f>INDEX(products!C:C,MATCH(challenge_2_solution_2!$C5060,products!$A:$A,0))</f>
        <v>6.31</v>
      </c>
      <c r="G5060">
        <f t="shared" si="79"/>
        <v>11.9</v>
      </c>
      <c r="H5060">
        <f t="shared" si="79"/>
        <v>6.31</v>
      </c>
    </row>
    <row r="5061" spans="1:8" x14ac:dyDescent="0.2">
      <c r="A5061" s="1">
        <v>3095</v>
      </c>
      <c r="B5061" s="3">
        <v>42617.813888888886</v>
      </c>
      <c r="C5061" t="s">
        <v>104</v>
      </c>
      <c r="D5061">
        <v>1</v>
      </c>
      <c r="E5061">
        <f>INDEX(products!B:B,MATCH(challenge_2_solution_2!$C5061,products!$A:$A,0))</f>
        <v>17.899999999999999</v>
      </c>
      <c r="F5061">
        <f>INDEX(products!C:C,MATCH(challenge_2_solution_2!$C5061,products!$A:$A,0))</f>
        <v>10.199999999999999</v>
      </c>
      <c r="G5061">
        <f t="shared" si="79"/>
        <v>17.899999999999999</v>
      </c>
      <c r="H5061">
        <f t="shared" si="79"/>
        <v>10.199999999999999</v>
      </c>
    </row>
    <row r="5062" spans="1:8" x14ac:dyDescent="0.2">
      <c r="A5062" s="1">
        <v>3095</v>
      </c>
      <c r="B5062" s="3">
        <v>42617.813888888886</v>
      </c>
      <c r="C5062" t="s">
        <v>139</v>
      </c>
      <c r="D5062">
        <v>1</v>
      </c>
      <c r="E5062">
        <f>INDEX(products!B:B,MATCH(challenge_2_solution_2!$C5062,products!$A:$A,0))</f>
        <v>19.899999999999999</v>
      </c>
      <c r="F5062">
        <f>INDEX(products!C:C,MATCH(challenge_2_solution_2!$C5062,products!$A:$A,0))</f>
        <v>8.36</v>
      </c>
      <c r="G5062">
        <f t="shared" si="79"/>
        <v>19.899999999999999</v>
      </c>
      <c r="H5062">
        <f t="shared" si="79"/>
        <v>8.36</v>
      </c>
    </row>
    <row r="5063" spans="1:8" x14ac:dyDescent="0.2">
      <c r="A5063" s="1">
        <v>3096</v>
      </c>
      <c r="B5063" s="3">
        <v>42617.851388888892</v>
      </c>
      <c r="C5063" t="s">
        <v>21</v>
      </c>
      <c r="D5063">
        <v>1</v>
      </c>
      <c r="E5063">
        <f>INDEX(products!B:B,MATCH(challenge_2_solution_2!$C5063,products!$A:$A,0))</f>
        <v>5.9</v>
      </c>
      <c r="F5063">
        <f>INDEX(products!C:C,MATCH(challenge_2_solution_2!$C5063,products!$A:$A,0))</f>
        <v>1.89</v>
      </c>
      <c r="G5063">
        <f t="shared" si="79"/>
        <v>5.9</v>
      </c>
      <c r="H5063">
        <f t="shared" si="79"/>
        <v>1.89</v>
      </c>
    </row>
    <row r="5064" spans="1:8" x14ac:dyDescent="0.2">
      <c r="A5064" s="1">
        <v>3096</v>
      </c>
      <c r="B5064" s="3">
        <v>42617.851388888892</v>
      </c>
      <c r="C5064" t="s">
        <v>38</v>
      </c>
      <c r="D5064">
        <v>1</v>
      </c>
      <c r="E5064">
        <f>INDEX(products!B:B,MATCH(challenge_2_solution_2!$C5064,products!$A:$A,0))</f>
        <v>7.9</v>
      </c>
      <c r="F5064">
        <f>INDEX(products!C:C,MATCH(challenge_2_solution_2!$C5064,products!$A:$A,0))</f>
        <v>3</v>
      </c>
      <c r="G5064">
        <f t="shared" si="79"/>
        <v>7.9</v>
      </c>
      <c r="H5064">
        <f t="shared" si="79"/>
        <v>3</v>
      </c>
    </row>
    <row r="5065" spans="1:8" x14ac:dyDescent="0.2">
      <c r="A5065" s="1">
        <v>3096</v>
      </c>
      <c r="B5065" s="3">
        <v>42617.851388888892</v>
      </c>
      <c r="C5065" t="s">
        <v>40</v>
      </c>
      <c r="D5065">
        <v>2</v>
      </c>
      <c r="E5065">
        <f>INDEX(products!B:B,MATCH(challenge_2_solution_2!$C5065,products!$A:$A,0))</f>
        <v>7.9</v>
      </c>
      <c r="F5065">
        <f>INDEX(products!C:C,MATCH(challenge_2_solution_2!$C5065,products!$A:$A,0))</f>
        <v>2.92</v>
      </c>
      <c r="G5065">
        <f t="shared" si="79"/>
        <v>15.8</v>
      </c>
      <c r="H5065">
        <f t="shared" si="79"/>
        <v>5.84</v>
      </c>
    </row>
    <row r="5066" spans="1:8" x14ac:dyDescent="0.2">
      <c r="A5066" s="1">
        <v>3096</v>
      </c>
      <c r="B5066" s="3">
        <v>42617.851388888892</v>
      </c>
      <c r="C5066" t="s">
        <v>75</v>
      </c>
      <c r="D5066">
        <v>1</v>
      </c>
      <c r="E5066">
        <f>INDEX(products!B:B,MATCH(challenge_2_solution_2!$C5066,products!$A:$A,0))</f>
        <v>11.9</v>
      </c>
      <c r="F5066">
        <f>INDEX(products!C:C,MATCH(challenge_2_solution_2!$C5066,products!$A:$A,0))</f>
        <v>2.86</v>
      </c>
      <c r="G5066">
        <f t="shared" si="79"/>
        <v>11.9</v>
      </c>
      <c r="H5066">
        <f t="shared" si="79"/>
        <v>2.86</v>
      </c>
    </row>
    <row r="5067" spans="1:8" x14ac:dyDescent="0.2">
      <c r="A5067" s="1">
        <v>3096</v>
      </c>
      <c r="B5067" s="3">
        <v>42617.851388888892</v>
      </c>
      <c r="C5067" t="s">
        <v>70</v>
      </c>
      <c r="D5067">
        <v>1</v>
      </c>
      <c r="E5067">
        <f>INDEX(products!B:B,MATCH(challenge_2_solution_2!$C5067,products!$A:$A,0))</f>
        <v>11.9</v>
      </c>
      <c r="F5067">
        <f>INDEX(products!C:C,MATCH(challenge_2_solution_2!$C5067,products!$A:$A,0))</f>
        <v>7.02</v>
      </c>
      <c r="G5067">
        <f t="shared" si="79"/>
        <v>11.9</v>
      </c>
      <c r="H5067">
        <f t="shared" si="79"/>
        <v>7.02</v>
      </c>
    </row>
    <row r="5068" spans="1:8" x14ac:dyDescent="0.2">
      <c r="A5068" s="1">
        <v>3096</v>
      </c>
      <c r="B5068" s="3">
        <v>42617.851388888892</v>
      </c>
      <c r="C5068" t="s">
        <v>86</v>
      </c>
      <c r="D5068">
        <v>1</v>
      </c>
      <c r="E5068">
        <f>INDEX(products!B:B,MATCH(challenge_2_solution_2!$C5068,products!$A:$A,0))</f>
        <v>15.9</v>
      </c>
      <c r="F5068">
        <f>INDEX(products!C:C,MATCH(challenge_2_solution_2!$C5068,products!$A:$A,0))</f>
        <v>5.57</v>
      </c>
      <c r="G5068">
        <f t="shared" si="79"/>
        <v>15.9</v>
      </c>
      <c r="H5068">
        <f t="shared" si="79"/>
        <v>5.57</v>
      </c>
    </row>
    <row r="5069" spans="1:8" x14ac:dyDescent="0.2">
      <c r="A5069" s="1">
        <v>3096</v>
      </c>
      <c r="B5069" s="3">
        <v>42617.851388888892</v>
      </c>
      <c r="C5069" t="s">
        <v>106</v>
      </c>
      <c r="D5069">
        <v>2</v>
      </c>
      <c r="E5069">
        <f>INDEX(products!B:B,MATCH(challenge_2_solution_2!$C5069,products!$A:$A,0))</f>
        <v>17.899999999999999</v>
      </c>
      <c r="F5069">
        <f>INDEX(products!C:C,MATCH(challenge_2_solution_2!$C5069,products!$A:$A,0))</f>
        <v>6.98</v>
      </c>
      <c r="G5069">
        <f t="shared" si="79"/>
        <v>35.799999999999997</v>
      </c>
      <c r="H5069">
        <f t="shared" si="79"/>
        <v>13.96</v>
      </c>
    </row>
    <row r="5070" spans="1:8" x14ac:dyDescent="0.2">
      <c r="A5070" s="1">
        <v>3096</v>
      </c>
      <c r="B5070" s="3">
        <v>42617.851388888892</v>
      </c>
      <c r="C5070" t="s">
        <v>89</v>
      </c>
      <c r="D5070">
        <v>1</v>
      </c>
      <c r="E5070">
        <f>INDEX(products!B:B,MATCH(challenge_2_solution_2!$C5070,products!$A:$A,0))</f>
        <v>17.899999999999999</v>
      </c>
      <c r="F5070">
        <f>INDEX(products!C:C,MATCH(challenge_2_solution_2!$C5070,products!$A:$A,0))</f>
        <v>3.94</v>
      </c>
      <c r="G5070">
        <f t="shared" si="79"/>
        <v>17.899999999999999</v>
      </c>
      <c r="H5070">
        <f t="shared" si="79"/>
        <v>3.94</v>
      </c>
    </row>
    <row r="5071" spans="1:8" x14ac:dyDescent="0.2">
      <c r="A5071" s="1">
        <v>3096</v>
      </c>
      <c r="B5071" s="3">
        <v>42617.851388888892</v>
      </c>
      <c r="C5071" t="s">
        <v>159</v>
      </c>
      <c r="D5071">
        <v>1</v>
      </c>
      <c r="E5071">
        <f>INDEX(products!B:B,MATCH(challenge_2_solution_2!$C5071,products!$A:$A,0))</f>
        <v>21.9</v>
      </c>
      <c r="F5071">
        <f>INDEX(products!C:C,MATCH(challenge_2_solution_2!$C5071,products!$A:$A,0))</f>
        <v>10.07</v>
      </c>
      <c r="G5071">
        <f t="shared" si="79"/>
        <v>21.9</v>
      </c>
      <c r="H5071">
        <f t="shared" si="79"/>
        <v>10.07</v>
      </c>
    </row>
    <row r="5072" spans="1:8" x14ac:dyDescent="0.2">
      <c r="A5072" s="1">
        <v>3097</v>
      </c>
      <c r="B5072" s="3">
        <v>42618.762499999997</v>
      </c>
      <c r="C5072" t="s">
        <v>17</v>
      </c>
      <c r="D5072">
        <v>1</v>
      </c>
      <c r="E5072">
        <f>INDEX(products!B:B,MATCH(challenge_2_solution_2!$C5072,products!$A:$A,0))</f>
        <v>5.9</v>
      </c>
      <c r="F5072">
        <f>INDEX(products!C:C,MATCH(challenge_2_solution_2!$C5072,products!$A:$A,0))</f>
        <v>2.83</v>
      </c>
      <c r="G5072">
        <f t="shared" si="79"/>
        <v>5.9</v>
      </c>
      <c r="H5072">
        <f t="shared" si="79"/>
        <v>2.83</v>
      </c>
    </row>
    <row r="5073" spans="1:8" x14ac:dyDescent="0.2">
      <c r="A5073" s="1">
        <v>3097</v>
      </c>
      <c r="B5073" s="3">
        <v>42618.762499999997</v>
      </c>
      <c r="C5073" t="s">
        <v>18</v>
      </c>
      <c r="D5073">
        <v>1</v>
      </c>
      <c r="E5073">
        <f>INDEX(products!B:B,MATCH(challenge_2_solution_2!$C5073,products!$A:$A,0))</f>
        <v>5.9</v>
      </c>
      <c r="F5073">
        <f>INDEX(products!C:C,MATCH(challenge_2_solution_2!$C5073,products!$A:$A,0))</f>
        <v>3.6</v>
      </c>
      <c r="G5073">
        <f t="shared" si="79"/>
        <v>5.9</v>
      </c>
      <c r="H5073">
        <f t="shared" si="79"/>
        <v>3.6</v>
      </c>
    </row>
    <row r="5074" spans="1:8" x14ac:dyDescent="0.2">
      <c r="A5074" s="1">
        <v>3097</v>
      </c>
      <c r="B5074" s="3">
        <v>42618.762499999997</v>
      </c>
      <c r="C5074" t="s">
        <v>30</v>
      </c>
      <c r="D5074">
        <v>1</v>
      </c>
      <c r="E5074">
        <f>INDEX(products!B:B,MATCH(challenge_2_solution_2!$C5074,products!$A:$A,0))</f>
        <v>7.9</v>
      </c>
      <c r="F5074">
        <f>INDEX(products!C:C,MATCH(challenge_2_solution_2!$C5074,products!$A:$A,0))</f>
        <v>4.66</v>
      </c>
      <c r="G5074">
        <f t="shared" si="79"/>
        <v>7.9</v>
      </c>
      <c r="H5074">
        <f t="shared" si="79"/>
        <v>4.66</v>
      </c>
    </row>
    <row r="5075" spans="1:8" x14ac:dyDescent="0.2">
      <c r="A5075" s="1">
        <v>3097</v>
      </c>
      <c r="B5075" s="3">
        <v>42618.762499999997</v>
      </c>
      <c r="C5075" t="s">
        <v>61</v>
      </c>
      <c r="D5075">
        <v>1</v>
      </c>
      <c r="E5075">
        <f>INDEX(products!B:B,MATCH(challenge_2_solution_2!$C5075,products!$A:$A,0))</f>
        <v>11.9</v>
      </c>
      <c r="F5075">
        <f>INDEX(products!C:C,MATCH(challenge_2_solution_2!$C5075,products!$A:$A,0))</f>
        <v>7.74</v>
      </c>
      <c r="G5075">
        <f t="shared" si="79"/>
        <v>11.9</v>
      </c>
      <c r="H5075">
        <f t="shared" si="79"/>
        <v>7.74</v>
      </c>
    </row>
    <row r="5076" spans="1:8" x14ac:dyDescent="0.2">
      <c r="A5076" s="1">
        <v>3097</v>
      </c>
      <c r="B5076" s="3">
        <v>42618.762499999997</v>
      </c>
      <c r="C5076" t="s">
        <v>67</v>
      </c>
      <c r="D5076">
        <v>1</v>
      </c>
      <c r="E5076">
        <f>INDEX(products!B:B,MATCH(challenge_2_solution_2!$C5076,products!$A:$A,0))</f>
        <v>11.9</v>
      </c>
      <c r="F5076">
        <f>INDEX(products!C:C,MATCH(challenge_2_solution_2!$C5076,products!$A:$A,0))</f>
        <v>2.98</v>
      </c>
      <c r="G5076">
        <f t="shared" si="79"/>
        <v>11.9</v>
      </c>
      <c r="H5076">
        <f t="shared" si="79"/>
        <v>2.98</v>
      </c>
    </row>
    <row r="5077" spans="1:8" x14ac:dyDescent="0.2">
      <c r="A5077" s="1">
        <v>3097</v>
      </c>
      <c r="B5077" s="3">
        <v>42618.762499999997</v>
      </c>
      <c r="C5077" t="s">
        <v>92</v>
      </c>
      <c r="D5077">
        <v>1</v>
      </c>
      <c r="E5077">
        <f>INDEX(products!B:B,MATCH(challenge_2_solution_2!$C5077,products!$A:$A,0))</f>
        <v>17.899999999999999</v>
      </c>
      <c r="F5077">
        <f>INDEX(products!C:C,MATCH(challenge_2_solution_2!$C5077,products!$A:$A,0))</f>
        <v>10.38</v>
      </c>
      <c r="G5077">
        <f t="shared" si="79"/>
        <v>17.899999999999999</v>
      </c>
      <c r="H5077">
        <f t="shared" si="79"/>
        <v>10.38</v>
      </c>
    </row>
    <row r="5078" spans="1:8" x14ac:dyDescent="0.2">
      <c r="A5078" s="1">
        <v>3097</v>
      </c>
      <c r="B5078" s="3">
        <v>42618.762499999997</v>
      </c>
      <c r="C5078" t="s">
        <v>96</v>
      </c>
      <c r="D5078">
        <v>1</v>
      </c>
      <c r="E5078">
        <f>INDEX(products!B:B,MATCH(challenge_2_solution_2!$C5078,products!$A:$A,0))</f>
        <v>17.899999999999999</v>
      </c>
      <c r="F5078">
        <f>INDEX(products!C:C,MATCH(challenge_2_solution_2!$C5078,products!$A:$A,0))</f>
        <v>10.92</v>
      </c>
      <c r="G5078">
        <f t="shared" si="79"/>
        <v>17.899999999999999</v>
      </c>
      <c r="H5078">
        <f t="shared" si="79"/>
        <v>10.92</v>
      </c>
    </row>
    <row r="5079" spans="1:8" x14ac:dyDescent="0.2">
      <c r="A5079" s="1">
        <v>3098</v>
      </c>
      <c r="B5079" s="3">
        <v>42618.77847222222</v>
      </c>
      <c r="C5079" t="s">
        <v>17</v>
      </c>
      <c r="D5079">
        <v>1</v>
      </c>
      <c r="E5079">
        <f>INDEX(products!B:B,MATCH(challenge_2_solution_2!$C5079,products!$A:$A,0))</f>
        <v>5.9</v>
      </c>
      <c r="F5079">
        <f>INDEX(products!C:C,MATCH(challenge_2_solution_2!$C5079,products!$A:$A,0))</f>
        <v>2.83</v>
      </c>
      <c r="G5079">
        <f t="shared" si="79"/>
        <v>5.9</v>
      </c>
      <c r="H5079">
        <f t="shared" si="79"/>
        <v>2.83</v>
      </c>
    </row>
    <row r="5080" spans="1:8" x14ac:dyDescent="0.2">
      <c r="A5080" s="1">
        <v>3098</v>
      </c>
      <c r="B5080" s="3">
        <v>42618.77847222222</v>
      </c>
      <c r="C5080" t="s">
        <v>55</v>
      </c>
      <c r="D5080">
        <v>1</v>
      </c>
      <c r="E5080">
        <f>INDEX(products!B:B,MATCH(challenge_2_solution_2!$C5080,products!$A:$A,0))</f>
        <v>7.9</v>
      </c>
      <c r="F5080">
        <f>INDEX(products!C:C,MATCH(challenge_2_solution_2!$C5080,products!$A:$A,0))</f>
        <v>2.21</v>
      </c>
      <c r="G5080">
        <f t="shared" si="79"/>
        <v>7.9</v>
      </c>
      <c r="H5080">
        <f t="shared" si="79"/>
        <v>2.21</v>
      </c>
    </row>
    <row r="5081" spans="1:8" x14ac:dyDescent="0.2">
      <c r="A5081" s="1">
        <v>3098</v>
      </c>
      <c r="B5081" s="3">
        <v>42618.77847222222</v>
      </c>
      <c r="C5081" t="s">
        <v>102</v>
      </c>
      <c r="D5081">
        <v>1</v>
      </c>
      <c r="E5081">
        <f>INDEX(products!B:B,MATCH(challenge_2_solution_2!$C5081,products!$A:$A,0))</f>
        <v>17.899999999999999</v>
      </c>
      <c r="F5081">
        <f>INDEX(products!C:C,MATCH(challenge_2_solution_2!$C5081,products!$A:$A,0))</f>
        <v>8.41</v>
      </c>
      <c r="G5081">
        <f t="shared" si="79"/>
        <v>17.899999999999999</v>
      </c>
      <c r="H5081">
        <f t="shared" si="79"/>
        <v>8.41</v>
      </c>
    </row>
    <row r="5082" spans="1:8" x14ac:dyDescent="0.2">
      <c r="A5082" s="1">
        <v>3098</v>
      </c>
      <c r="B5082" s="3">
        <v>42618.77847222222</v>
      </c>
      <c r="C5082" t="s">
        <v>94</v>
      </c>
      <c r="D5082">
        <v>1</v>
      </c>
      <c r="E5082">
        <f>INDEX(products!B:B,MATCH(challenge_2_solution_2!$C5082,products!$A:$A,0))</f>
        <v>17.899999999999999</v>
      </c>
      <c r="F5082">
        <f>INDEX(products!C:C,MATCH(challenge_2_solution_2!$C5082,products!$A:$A,0))</f>
        <v>10.02</v>
      </c>
      <c r="G5082">
        <f t="shared" si="79"/>
        <v>17.899999999999999</v>
      </c>
      <c r="H5082">
        <f t="shared" si="79"/>
        <v>10.02</v>
      </c>
    </row>
    <row r="5083" spans="1:8" x14ac:dyDescent="0.2">
      <c r="A5083" s="1">
        <v>3099</v>
      </c>
      <c r="B5083" s="3">
        <v>42618.779861111114</v>
      </c>
      <c r="C5083" t="s">
        <v>12</v>
      </c>
      <c r="D5083">
        <v>2</v>
      </c>
      <c r="E5083">
        <f>INDEX(products!B:B,MATCH(challenge_2_solution_2!$C5083,products!$A:$A,0))</f>
        <v>5.2</v>
      </c>
      <c r="F5083">
        <f>INDEX(products!C:C,MATCH(challenge_2_solution_2!$C5083,products!$A:$A,0))</f>
        <v>3.07</v>
      </c>
      <c r="G5083">
        <f t="shared" si="79"/>
        <v>10.4</v>
      </c>
      <c r="H5083">
        <f t="shared" si="79"/>
        <v>6.14</v>
      </c>
    </row>
    <row r="5084" spans="1:8" x14ac:dyDescent="0.2">
      <c r="A5084" s="1">
        <v>3099</v>
      </c>
      <c r="B5084" s="3">
        <v>42618.779861111114</v>
      </c>
      <c r="C5084" t="s">
        <v>111</v>
      </c>
      <c r="D5084">
        <v>1</v>
      </c>
      <c r="E5084">
        <f>INDEX(products!B:B,MATCH(challenge_2_solution_2!$C5084,products!$A:$A,0))</f>
        <v>17.899999999999999</v>
      </c>
      <c r="F5084">
        <f>INDEX(products!C:C,MATCH(challenge_2_solution_2!$C5084,products!$A:$A,0))</f>
        <v>6.62</v>
      </c>
      <c r="G5084">
        <f t="shared" si="79"/>
        <v>17.899999999999999</v>
      </c>
      <c r="H5084">
        <f t="shared" si="79"/>
        <v>6.62</v>
      </c>
    </row>
    <row r="5085" spans="1:8" x14ac:dyDescent="0.2">
      <c r="A5085" s="1">
        <v>3100</v>
      </c>
      <c r="B5085" s="3">
        <v>42618.834027777775</v>
      </c>
      <c r="C5085" t="s">
        <v>12</v>
      </c>
      <c r="D5085">
        <v>3</v>
      </c>
      <c r="E5085">
        <f>INDEX(products!B:B,MATCH(challenge_2_solution_2!$C5085,products!$A:$A,0))</f>
        <v>5.2</v>
      </c>
      <c r="F5085">
        <f>INDEX(products!C:C,MATCH(challenge_2_solution_2!$C5085,products!$A:$A,0))</f>
        <v>3.07</v>
      </c>
      <c r="G5085">
        <f t="shared" si="79"/>
        <v>15.600000000000001</v>
      </c>
      <c r="H5085">
        <f t="shared" si="79"/>
        <v>9.2099999999999991</v>
      </c>
    </row>
    <row r="5086" spans="1:8" x14ac:dyDescent="0.2">
      <c r="A5086" s="1">
        <v>3100</v>
      </c>
      <c r="B5086" s="3">
        <v>42618.834027777775</v>
      </c>
      <c r="C5086" t="s">
        <v>14</v>
      </c>
      <c r="D5086">
        <v>2</v>
      </c>
      <c r="E5086">
        <f>INDEX(products!B:B,MATCH(challenge_2_solution_2!$C5086,products!$A:$A,0))</f>
        <v>5.9</v>
      </c>
      <c r="F5086">
        <f>INDEX(products!C:C,MATCH(challenge_2_solution_2!$C5086,products!$A:$A,0))</f>
        <v>2.36</v>
      </c>
      <c r="G5086">
        <f t="shared" si="79"/>
        <v>11.8</v>
      </c>
      <c r="H5086">
        <f t="shared" si="79"/>
        <v>4.72</v>
      </c>
    </row>
    <row r="5087" spans="1:8" x14ac:dyDescent="0.2">
      <c r="A5087" s="1">
        <v>3100</v>
      </c>
      <c r="B5087" s="3">
        <v>42618.834027777775</v>
      </c>
      <c r="C5087" t="s">
        <v>31</v>
      </c>
      <c r="D5087">
        <v>1</v>
      </c>
      <c r="E5087">
        <f>INDEX(products!B:B,MATCH(challenge_2_solution_2!$C5087,products!$A:$A,0))</f>
        <v>7.9</v>
      </c>
      <c r="F5087">
        <f>INDEX(products!C:C,MATCH(challenge_2_solution_2!$C5087,products!$A:$A,0))</f>
        <v>4.74</v>
      </c>
      <c r="G5087">
        <f t="shared" si="79"/>
        <v>7.9</v>
      </c>
      <c r="H5087">
        <f t="shared" si="79"/>
        <v>4.74</v>
      </c>
    </row>
    <row r="5088" spans="1:8" x14ac:dyDescent="0.2">
      <c r="A5088" s="1">
        <v>3100</v>
      </c>
      <c r="B5088" s="3">
        <v>42618.834027777775</v>
      </c>
      <c r="C5088" t="s">
        <v>55</v>
      </c>
      <c r="D5088">
        <v>1</v>
      </c>
      <c r="E5088">
        <f>INDEX(products!B:B,MATCH(challenge_2_solution_2!$C5088,products!$A:$A,0))</f>
        <v>7.9</v>
      </c>
      <c r="F5088">
        <f>INDEX(products!C:C,MATCH(challenge_2_solution_2!$C5088,products!$A:$A,0))</f>
        <v>2.21</v>
      </c>
      <c r="G5088">
        <f t="shared" si="79"/>
        <v>7.9</v>
      </c>
      <c r="H5088">
        <f t="shared" si="79"/>
        <v>2.21</v>
      </c>
    </row>
    <row r="5089" spans="1:8" x14ac:dyDescent="0.2">
      <c r="A5089" s="1">
        <v>3100</v>
      </c>
      <c r="B5089" s="3">
        <v>42618.834027777775</v>
      </c>
      <c r="C5089" t="s">
        <v>73</v>
      </c>
      <c r="D5089">
        <v>1</v>
      </c>
      <c r="E5089">
        <f>INDEX(products!B:B,MATCH(challenge_2_solution_2!$C5089,products!$A:$A,0))</f>
        <v>11.9</v>
      </c>
      <c r="F5089">
        <f>INDEX(products!C:C,MATCH(challenge_2_solution_2!$C5089,products!$A:$A,0))</f>
        <v>7.74</v>
      </c>
      <c r="G5089">
        <f t="shared" si="79"/>
        <v>11.9</v>
      </c>
      <c r="H5089">
        <f t="shared" si="79"/>
        <v>7.74</v>
      </c>
    </row>
    <row r="5090" spans="1:8" x14ac:dyDescent="0.2">
      <c r="A5090" s="1">
        <v>3100</v>
      </c>
      <c r="B5090" s="3">
        <v>42618.834027777775</v>
      </c>
      <c r="C5090" t="s">
        <v>96</v>
      </c>
      <c r="D5090">
        <v>1</v>
      </c>
      <c r="E5090">
        <f>INDEX(products!B:B,MATCH(challenge_2_solution_2!$C5090,products!$A:$A,0))</f>
        <v>17.899999999999999</v>
      </c>
      <c r="F5090">
        <f>INDEX(products!C:C,MATCH(challenge_2_solution_2!$C5090,products!$A:$A,0))</f>
        <v>10.92</v>
      </c>
      <c r="G5090">
        <f t="shared" si="79"/>
        <v>17.899999999999999</v>
      </c>
      <c r="H5090">
        <f t="shared" si="79"/>
        <v>10.92</v>
      </c>
    </row>
    <row r="5091" spans="1:8" x14ac:dyDescent="0.2">
      <c r="A5091" s="1">
        <v>3100</v>
      </c>
      <c r="B5091" s="3">
        <v>42618.834027777775</v>
      </c>
      <c r="C5091" t="s">
        <v>97</v>
      </c>
      <c r="D5091">
        <v>1</v>
      </c>
      <c r="E5091">
        <f>INDEX(products!B:B,MATCH(challenge_2_solution_2!$C5091,products!$A:$A,0))</f>
        <v>17.899999999999999</v>
      </c>
      <c r="F5091">
        <f>INDEX(products!C:C,MATCH(challenge_2_solution_2!$C5091,products!$A:$A,0))</f>
        <v>11.81</v>
      </c>
      <c r="G5091">
        <f t="shared" si="79"/>
        <v>17.899999999999999</v>
      </c>
      <c r="H5091">
        <f t="shared" si="79"/>
        <v>11.81</v>
      </c>
    </row>
    <row r="5092" spans="1:8" x14ac:dyDescent="0.2">
      <c r="A5092" s="1">
        <v>3101</v>
      </c>
      <c r="B5092" s="3">
        <v>42619.704861111109</v>
      </c>
      <c r="C5092" t="s">
        <v>12</v>
      </c>
      <c r="D5092">
        <v>2</v>
      </c>
      <c r="E5092">
        <f>INDEX(products!B:B,MATCH(challenge_2_solution_2!$C5092,products!$A:$A,0))</f>
        <v>5.2</v>
      </c>
      <c r="F5092">
        <f>INDEX(products!C:C,MATCH(challenge_2_solution_2!$C5092,products!$A:$A,0))</f>
        <v>3.07</v>
      </c>
      <c r="G5092">
        <f t="shared" si="79"/>
        <v>10.4</v>
      </c>
      <c r="H5092">
        <f t="shared" si="79"/>
        <v>6.14</v>
      </c>
    </row>
    <row r="5093" spans="1:8" x14ac:dyDescent="0.2">
      <c r="A5093" s="1">
        <v>3101</v>
      </c>
      <c r="B5093" s="3">
        <v>42619.704861111109</v>
      </c>
      <c r="C5093" t="s">
        <v>17</v>
      </c>
      <c r="D5093">
        <v>2</v>
      </c>
      <c r="E5093">
        <f>INDEX(products!B:B,MATCH(challenge_2_solution_2!$C5093,products!$A:$A,0))</f>
        <v>5.9</v>
      </c>
      <c r="F5093">
        <f>INDEX(products!C:C,MATCH(challenge_2_solution_2!$C5093,products!$A:$A,0))</f>
        <v>2.83</v>
      </c>
      <c r="G5093">
        <f t="shared" si="79"/>
        <v>11.8</v>
      </c>
      <c r="H5093">
        <f t="shared" si="79"/>
        <v>5.66</v>
      </c>
    </row>
    <row r="5094" spans="1:8" x14ac:dyDescent="0.2">
      <c r="A5094" s="1">
        <v>3101</v>
      </c>
      <c r="B5094" s="3">
        <v>42619.704861111109</v>
      </c>
      <c r="C5094" t="s">
        <v>33</v>
      </c>
      <c r="D5094">
        <v>1</v>
      </c>
      <c r="E5094">
        <f>INDEX(products!B:B,MATCH(challenge_2_solution_2!$C5094,products!$A:$A,0))</f>
        <v>7.9</v>
      </c>
      <c r="F5094">
        <f>INDEX(products!C:C,MATCH(challenge_2_solution_2!$C5094,products!$A:$A,0))</f>
        <v>2.21</v>
      </c>
      <c r="G5094">
        <f t="shared" si="79"/>
        <v>7.9</v>
      </c>
      <c r="H5094">
        <f t="shared" si="79"/>
        <v>2.21</v>
      </c>
    </row>
    <row r="5095" spans="1:8" x14ac:dyDescent="0.2">
      <c r="A5095" s="1">
        <v>3101</v>
      </c>
      <c r="B5095" s="3">
        <v>42619.704861111109</v>
      </c>
      <c r="C5095" t="s">
        <v>64</v>
      </c>
      <c r="D5095">
        <v>1</v>
      </c>
      <c r="E5095">
        <f>INDEX(products!B:B,MATCH(challenge_2_solution_2!$C5095,products!$A:$A,0))</f>
        <v>11.9</v>
      </c>
      <c r="F5095">
        <f>INDEX(products!C:C,MATCH(challenge_2_solution_2!$C5095,products!$A:$A,0))</f>
        <v>7.97</v>
      </c>
      <c r="G5095">
        <f t="shared" si="79"/>
        <v>11.9</v>
      </c>
      <c r="H5095">
        <f t="shared" si="79"/>
        <v>7.97</v>
      </c>
    </row>
    <row r="5096" spans="1:8" x14ac:dyDescent="0.2">
      <c r="A5096" s="1">
        <v>3101</v>
      </c>
      <c r="B5096" s="3">
        <v>42619.704861111109</v>
      </c>
      <c r="C5096" t="s">
        <v>95</v>
      </c>
      <c r="D5096">
        <v>1</v>
      </c>
      <c r="E5096">
        <f>INDEX(products!B:B,MATCH(challenge_2_solution_2!$C5096,products!$A:$A,0))</f>
        <v>17.899999999999999</v>
      </c>
      <c r="F5096">
        <f>INDEX(products!C:C,MATCH(challenge_2_solution_2!$C5096,products!$A:$A,0))</f>
        <v>4.3</v>
      </c>
      <c r="G5096">
        <f t="shared" si="79"/>
        <v>17.899999999999999</v>
      </c>
      <c r="H5096">
        <f t="shared" si="79"/>
        <v>4.3</v>
      </c>
    </row>
    <row r="5097" spans="1:8" x14ac:dyDescent="0.2">
      <c r="A5097" s="1">
        <v>3101</v>
      </c>
      <c r="B5097" s="3">
        <v>42619.704861111109</v>
      </c>
      <c r="C5097" t="s">
        <v>89</v>
      </c>
      <c r="D5097">
        <v>2</v>
      </c>
      <c r="E5097">
        <f>INDEX(products!B:B,MATCH(challenge_2_solution_2!$C5097,products!$A:$A,0))</f>
        <v>17.899999999999999</v>
      </c>
      <c r="F5097">
        <f>INDEX(products!C:C,MATCH(challenge_2_solution_2!$C5097,products!$A:$A,0))</f>
        <v>3.94</v>
      </c>
      <c r="G5097">
        <f t="shared" si="79"/>
        <v>35.799999999999997</v>
      </c>
      <c r="H5097">
        <f t="shared" si="79"/>
        <v>7.88</v>
      </c>
    </row>
    <row r="5098" spans="1:8" x14ac:dyDescent="0.2">
      <c r="A5098" s="1">
        <v>3101</v>
      </c>
      <c r="B5098" s="3">
        <v>42619.704861111109</v>
      </c>
      <c r="C5098" t="s">
        <v>126</v>
      </c>
      <c r="D5098">
        <v>1</v>
      </c>
      <c r="E5098">
        <f>INDEX(products!B:B,MATCH(challenge_2_solution_2!$C5098,products!$A:$A,0))</f>
        <v>19.899999999999999</v>
      </c>
      <c r="F5098">
        <f>INDEX(products!C:C,MATCH(challenge_2_solution_2!$C5098,products!$A:$A,0))</f>
        <v>4.58</v>
      </c>
      <c r="G5098">
        <f t="shared" si="79"/>
        <v>19.899999999999999</v>
      </c>
      <c r="H5098">
        <f t="shared" si="79"/>
        <v>4.58</v>
      </c>
    </row>
    <row r="5099" spans="1:8" x14ac:dyDescent="0.2">
      <c r="A5099" s="1">
        <v>3102</v>
      </c>
      <c r="B5099" s="3">
        <v>42619.759722222225</v>
      </c>
      <c r="C5099" t="s">
        <v>12</v>
      </c>
      <c r="D5099">
        <v>1</v>
      </c>
      <c r="E5099">
        <f>INDEX(products!B:B,MATCH(challenge_2_solution_2!$C5099,products!$A:$A,0))</f>
        <v>5.2</v>
      </c>
      <c r="F5099">
        <f>INDEX(products!C:C,MATCH(challenge_2_solution_2!$C5099,products!$A:$A,0))</f>
        <v>3.07</v>
      </c>
      <c r="G5099">
        <f t="shared" si="79"/>
        <v>5.2</v>
      </c>
      <c r="H5099">
        <f t="shared" si="79"/>
        <v>3.07</v>
      </c>
    </row>
    <row r="5100" spans="1:8" x14ac:dyDescent="0.2">
      <c r="A5100" s="1">
        <v>3102</v>
      </c>
      <c r="B5100" s="3">
        <v>42619.759722222225</v>
      </c>
      <c r="C5100" t="s">
        <v>103</v>
      </c>
      <c r="D5100">
        <v>1</v>
      </c>
      <c r="E5100">
        <f>INDEX(products!B:B,MATCH(challenge_2_solution_2!$C5100,products!$A:$A,0))</f>
        <v>17.899999999999999</v>
      </c>
      <c r="F5100">
        <f>INDEX(products!C:C,MATCH(challenge_2_solution_2!$C5100,products!$A:$A,0))</f>
        <v>12.35</v>
      </c>
      <c r="G5100">
        <f t="shared" si="79"/>
        <v>17.899999999999999</v>
      </c>
      <c r="H5100">
        <f t="shared" si="79"/>
        <v>12.35</v>
      </c>
    </row>
    <row r="5101" spans="1:8" x14ac:dyDescent="0.2">
      <c r="A5101" s="1">
        <v>3102</v>
      </c>
      <c r="B5101" s="3">
        <v>42619.759722222225</v>
      </c>
      <c r="C5101" t="s">
        <v>126</v>
      </c>
      <c r="D5101">
        <v>1</v>
      </c>
      <c r="E5101">
        <f>INDEX(products!B:B,MATCH(challenge_2_solution_2!$C5101,products!$A:$A,0))</f>
        <v>19.899999999999999</v>
      </c>
      <c r="F5101">
        <f>INDEX(products!C:C,MATCH(challenge_2_solution_2!$C5101,products!$A:$A,0))</f>
        <v>4.58</v>
      </c>
      <c r="G5101">
        <f t="shared" si="79"/>
        <v>19.899999999999999</v>
      </c>
      <c r="H5101">
        <f t="shared" si="79"/>
        <v>4.58</v>
      </c>
    </row>
    <row r="5102" spans="1:8" x14ac:dyDescent="0.2">
      <c r="A5102" s="1">
        <v>3103</v>
      </c>
      <c r="B5102" s="3">
        <v>42619.78402777778</v>
      </c>
      <c r="C5102" t="s">
        <v>4</v>
      </c>
      <c r="D5102">
        <v>1</v>
      </c>
      <c r="E5102">
        <f>INDEX(products!B:B,MATCH(challenge_2_solution_2!$C5102,products!$A:$A,0))</f>
        <v>1</v>
      </c>
      <c r="F5102">
        <f>INDEX(products!C:C,MATCH(challenge_2_solution_2!$C5102,products!$A:$A,0))</f>
        <v>0.61</v>
      </c>
      <c r="G5102">
        <f t="shared" si="79"/>
        <v>1</v>
      </c>
      <c r="H5102">
        <f t="shared" si="79"/>
        <v>0.61</v>
      </c>
    </row>
    <row r="5103" spans="1:8" x14ac:dyDescent="0.2">
      <c r="A5103" s="1">
        <v>3103</v>
      </c>
      <c r="B5103" s="3">
        <v>42619.78402777778</v>
      </c>
      <c r="C5103" t="s">
        <v>10</v>
      </c>
      <c r="D5103">
        <v>1</v>
      </c>
      <c r="E5103">
        <f>INDEX(products!B:B,MATCH(challenge_2_solution_2!$C5103,products!$A:$A,0))</f>
        <v>3.9</v>
      </c>
      <c r="F5103">
        <f>INDEX(products!C:C,MATCH(challenge_2_solution_2!$C5103,products!$A:$A,0))</f>
        <v>1.17</v>
      </c>
      <c r="G5103">
        <f t="shared" si="79"/>
        <v>3.9</v>
      </c>
      <c r="H5103">
        <f t="shared" si="79"/>
        <v>1.17</v>
      </c>
    </row>
    <row r="5104" spans="1:8" x14ac:dyDescent="0.2">
      <c r="A5104" s="1">
        <v>3103</v>
      </c>
      <c r="B5104" s="3">
        <v>42619.78402777778</v>
      </c>
      <c r="C5104" t="s">
        <v>18</v>
      </c>
      <c r="D5104">
        <v>1</v>
      </c>
      <c r="E5104">
        <f>INDEX(products!B:B,MATCH(challenge_2_solution_2!$C5104,products!$A:$A,0))</f>
        <v>5.9</v>
      </c>
      <c r="F5104">
        <f>INDEX(products!C:C,MATCH(challenge_2_solution_2!$C5104,products!$A:$A,0))</f>
        <v>3.6</v>
      </c>
      <c r="G5104">
        <f t="shared" si="79"/>
        <v>5.9</v>
      </c>
      <c r="H5104">
        <f t="shared" si="79"/>
        <v>3.6</v>
      </c>
    </row>
    <row r="5105" spans="1:8" x14ac:dyDescent="0.2">
      <c r="A5105" s="1">
        <v>3103</v>
      </c>
      <c r="B5105" s="3">
        <v>42619.78402777778</v>
      </c>
      <c r="C5105" t="s">
        <v>126</v>
      </c>
      <c r="D5105">
        <v>2</v>
      </c>
      <c r="E5105">
        <f>INDEX(products!B:B,MATCH(challenge_2_solution_2!$C5105,products!$A:$A,0))</f>
        <v>19.899999999999999</v>
      </c>
      <c r="F5105">
        <f>INDEX(products!C:C,MATCH(challenge_2_solution_2!$C5105,products!$A:$A,0))</f>
        <v>4.58</v>
      </c>
      <c r="G5105">
        <f t="shared" si="79"/>
        <v>39.799999999999997</v>
      </c>
      <c r="H5105">
        <f t="shared" si="79"/>
        <v>9.16</v>
      </c>
    </row>
    <row r="5106" spans="1:8" x14ac:dyDescent="0.2">
      <c r="A5106" s="1">
        <v>3104</v>
      </c>
      <c r="B5106" s="3">
        <v>42619.793749999997</v>
      </c>
      <c r="C5106" t="s">
        <v>12</v>
      </c>
      <c r="D5106">
        <v>1</v>
      </c>
      <c r="E5106">
        <f>INDEX(products!B:B,MATCH(challenge_2_solution_2!$C5106,products!$A:$A,0))</f>
        <v>5.2</v>
      </c>
      <c r="F5106">
        <f>INDEX(products!C:C,MATCH(challenge_2_solution_2!$C5106,products!$A:$A,0))</f>
        <v>3.07</v>
      </c>
      <c r="G5106">
        <f t="shared" si="79"/>
        <v>5.2</v>
      </c>
      <c r="H5106">
        <f t="shared" si="79"/>
        <v>3.07</v>
      </c>
    </row>
    <row r="5107" spans="1:8" x14ac:dyDescent="0.2">
      <c r="A5107" s="1">
        <v>3104</v>
      </c>
      <c r="B5107" s="3">
        <v>42619.793749999997</v>
      </c>
      <c r="C5107" t="s">
        <v>33</v>
      </c>
      <c r="D5107">
        <v>1</v>
      </c>
      <c r="E5107">
        <f>INDEX(products!B:B,MATCH(challenge_2_solution_2!$C5107,products!$A:$A,0))</f>
        <v>7.9</v>
      </c>
      <c r="F5107">
        <f>INDEX(products!C:C,MATCH(challenge_2_solution_2!$C5107,products!$A:$A,0))</f>
        <v>2.21</v>
      </c>
      <c r="G5107">
        <f t="shared" si="79"/>
        <v>7.9</v>
      </c>
      <c r="H5107">
        <f t="shared" si="79"/>
        <v>2.21</v>
      </c>
    </row>
    <row r="5108" spans="1:8" x14ac:dyDescent="0.2">
      <c r="A5108" s="1">
        <v>3104</v>
      </c>
      <c r="B5108" s="3">
        <v>42619.793749999997</v>
      </c>
      <c r="C5108" t="s">
        <v>64</v>
      </c>
      <c r="D5108">
        <v>1</v>
      </c>
      <c r="E5108">
        <f>INDEX(products!B:B,MATCH(challenge_2_solution_2!$C5108,products!$A:$A,0))</f>
        <v>11.9</v>
      </c>
      <c r="F5108">
        <f>INDEX(products!C:C,MATCH(challenge_2_solution_2!$C5108,products!$A:$A,0))</f>
        <v>7.97</v>
      </c>
      <c r="G5108">
        <f t="shared" si="79"/>
        <v>11.9</v>
      </c>
      <c r="H5108">
        <f t="shared" si="79"/>
        <v>7.97</v>
      </c>
    </row>
    <row r="5109" spans="1:8" x14ac:dyDescent="0.2">
      <c r="A5109" s="1">
        <v>3104</v>
      </c>
      <c r="B5109" s="3">
        <v>42619.793749999997</v>
      </c>
      <c r="C5109" t="s">
        <v>105</v>
      </c>
      <c r="D5109">
        <v>1</v>
      </c>
      <c r="E5109">
        <f>INDEX(products!B:B,MATCH(challenge_2_solution_2!$C5109,products!$A:$A,0))</f>
        <v>17.899999999999999</v>
      </c>
      <c r="F5109">
        <f>INDEX(products!C:C,MATCH(challenge_2_solution_2!$C5109,products!$A:$A,0))</f>
        <v>5.55</v>
      </c>
      <c r="G5109">
        <f t="shared" si="79"/>
        <v>17.899999999999999</v>
      </c>
      <c r="H5109">
        <f t="shared" si="79"/>
        <v>5.55</v>
      </c>
    </row>
    <row r="5110" spans="1:8" x14ac:dyDescent="0.2">
      <c r="A5110" s="1">
        <v>3106</v>
      </c>
      <c r="B5110" s="3">
        <v>42619.855555555558</v>
      </c>
      <c r="C5110" t="s">
        <v>5</v>
      </c>
      <c r="D5110">
        <v>1</v>
      </c>
      <c r="E5110">
        <f>INDEX(products!B:B,MATCH(challenge_2_solution_2!$C5110,products!$A:$A,0))</f>
        <v>1</v>
      </c>
      <c r="F5110">
        <f>INDEX(products!C:C,MATCH(challenge_2_solution_2!$C5110,products!$A:$A,0))</f>
        <v>0.31</v>
      </c>
      <c r="G5110">
        <f t="shared" si="79"/>
        <v>1</v>
      </c>
      <c r="H5110">
        <f t="shared" si="79"/>
        <v>0.31</v>
      </c>
    </row>
    <row r="5111" spans="1:8" x14ac:dyDescent="0.2">
      <c r="A5111" s="1">
        <v>3106</v>
      </c>
      <c r="B5111" s="3">
        <v>42619.855555555558</v>
      </c>
      <c r="C5111" t="s">
        <v>4</v>
      </c>
      <c r="D5111">
        <v>1</v>
      </c>
      <c r="E5111">
        <f>INDEX(products!B:B,MATCH(challenge_2_solution_2!$C5111,products!$A:$A,0))</f>
        <v>1</v>
      </c>
      <c r="F5111">
        <f>INDEX(products!C:C,MATCH(challenge_2_solution_2!$C5111,products!$A:$A,0))</f>
        <v>0.61</v>
      </c>
      <c r="G5111">
        <f t="shared" si="79"/>
        <v>1</v>
      </c>
      <c r="H5111">
        <f t="shared" si="79"/>
        <v>0.61</v>
      </c>
    </row>
    <row r="5112" spans="1:8" x14ac:dyDescent="0.2">
      <c r="A5112" s="1">
        <v>3106</v>
      </c>
      <c r="B5112" s="3">
        <v>42619.855555555558</v>
      </c>
      <c r="C5112" t="s">
        <v>8</v>
      </c>
      <c r="D5112">
        <v>2</v>
      </c>
      <c r="E5112">
        <f>INDEX(products!B:B,MATCH(challenge_2_solution_2!$C5112,products!$A:$A,0))</f>
        <v>1.6</v>
      </c>
      <c r="F5112">
        <f>INDEX(products!C:C,MATCH(challenge_2_solution_2!$C5112,products!$A:$A,0))</f>
        <v>0.77</v>
      </c>
      <c r="G5112">
        <f t="shared" si="79"/>
        <v>3.2</v>
      </c>
      <c r="H5112">
        <f t="shared" si="79"/>
        <v>1.54</v>
      </c>
    </row>
    <row r="5113" spans="1:8" x14ac:dyDescent="0.2">
      <c r="A5113" s="1">
        <v>3106</v>
      </c>
      <c r="B5113" s="3">
        <v>42619.855555555558</v>
      </c>
      <c r="C5113" t="s">
        <v>9</v>
      </c>
      <c r="D5113">
        <v>1</v>
      </c>
      <c r="E5113">
        <f>INDEX(products!B:B,MATCH(challenge_2_solution_2!$C5113,products!$A:$A,0))</f>
        <v>1.6</v>
      </c>
      <c r="F5113">
        <f>INDEX(products!C:C,MATCH(challenge_2_solution_2!$C5113,products!$A:$A,0))</f>
        <v>0.67</v>
      </c>
      <c r="G5113">
        <f t="shared" si="79"/>
        <v>1.6</v>
      </c>
      <c r="H5113">
        <f t="shared" si="79"/>
        <v>0.67</v>
      </c>
    </row>
    <row r="5114" spans="1:8" x14ac:dyDescent="0.2">
      <c r="A5114" s="1">
        <v>3106</v>
      </c>
      <c r="B5114" s="3">
        <v>42619.855555555558</v>
      </c>
      <c r="C5114" t="s">
        <v>17</v>
      </c>
      <c r="D5114">
        <v>1</v>
      </c>
      <c r="E5114">
        <f>INDEX(products!B:B,MATCH(challenge_2_solution_2!$C5114,products!$A:$A,0))</f>
        <v>5.9</v>
      </c>
      <c r="F5114">
        <f>INDEX(products!C:C,MATCH(challenge_2_solution_2!$C5114,products!$A:$A,0))</f>
        <v>2.83</v>
      </c>
      <c r="G5114">
        <f t="shared" si="79"/>
        <v>5.9</v>
      </c>
      <c r="H5114">
        <f t="shared" si="79"/>
        <v>2.83</v>
      </c>
    </row>
    <row r="5115" spans="1:8" x14ac:dyDescent="0.2">
      <c r="A5115" s="1">
        <v>3106</v>
      </c>
      <c r="B5115" s="3">
        <v>42619.855555555558</v>
      </c>
      <c r="C5115" t="s">
        <v>15</v>
      </c>
      <c r="D5115">
        <v>1</v>
      </c>
      <c r="E5115">
        <f>INDEX(products!B:B,MATCH(challenge_2_solution_2!$C5115,products!$A:$A,0))</f>
        <v>5.9</v>
      </c>
      <c r="F5115">
        <f>INDEX(products!C:C,MATCH(challenge_2_solution_2!$C5115,products!$A:$A,0))</f>
        <v>3.07</v>
      </c>
      <c r="G5115">
        <f t="shared" si="79"/>
        <v>5.9</v>
      </c>
      <c r="H5115">
        <f t="shared" si="79"/>
        <v>3.07</v>
      </c>
    </row>
    <row r="5116" spans="1:8" x14ac:dyDescent="0.2">
      <c r="A5116" s="1">
        <v>3106</v>
      </c>
      <c r="B5116" s="3">
        <v>42619.855555555558</v>
      </c>
      <c r="C5116" t="s">
        <v>34</v>
      </c>
      <c r="D5116">
        <v>1</v>
      </c>
      <c r="E5116">
        <f>INDEX(products!B:B,MATCH(challenge_2_solution_2!$C5116,products!$A:$A,0))</f>
        <v>7.9</v>
      </c>
      <c r="F5116">
        <f>INDEX(products!C:C,MATCH(challenge_2_solution_2!$C5116,products!$A:$A,0))</f>
        <v>1.58</v>
      </c>
      <c r="G5116">
        <f t="shared" si="79"/>
        <v>7.9</v>
      </c>
      <c r="H5116">
        <f t="shared" si="79"/>
        <v>1.58</v>
      </c>
    </row>
    <row r="5117" spans="1:8" x14ac:dyDescent="0.2">
      <c r="A5117" s="1">
        <v>3106</v>
      </c>
      <c r="B5117" s="3">
        <v>42619.855555555558</v>
      </c>
      <c r="C5117" t="s">
        <v>61</v>
      </c>
      <c r="D5117">
        <v>1</v>
      </c>
      <c r="E5117">
        <f>INDEX(products!B:B,MATCH(challenge_2_solution_2!$C5117,products!$A:$A,0))</f>
        <v>11.9</v>
      </c>
      <c r="F5117">
        <f>INDEX(products!C:C,MATCH(challenge_2_solution_2!$C5117,products!$A:$A,0))</f>
        <v>7.74</v>
      </c>
      <c r="G5117">
        <f t="shared" si="79"/>
        <v>11.9</v>
      </c>
      <c r="H5117">
        <f t="shared" si="79"/>
        <v>7.74</v>
      </c>
    </row>
    <row r="5118" spans="1:8" x14ac:dyDescent="0.2">
      <c r="A5118" s="1">
        <v>3106</v>
      </c>
      <c r="B5118" s="3">
        <v>42619.855555555558</v>
      </c>
      <c r="C5118" t="s">
        <v>96</v>
      </c>
      <c r="D5118">
        <v>1</v>
      </c>
      <c r="E5118">
        <f>INDEX(products!B:B,MATCH(challenge_2_solution_2!$C5118,products!$A:$A,0))</f>
        <v>17.899999999999999</v>
      </c>
      <c r="F5118">
        <f>INDEX(products!C:C,MATCH(challenge_2_solution_2!$C5118,products!$A:$A,0))</f>
        <v>10.92</v>
      </c>
      <c r="G5118">
        <f t="shared" si="79"/>
        <v>17.899999999999999</v>
      </c>
      <c r="H5118">
        <f t="shared" si="79"/>
        <v>10.92</v>
      </c>
    </row>
    <row r="5119" spans="1:8" x14ac:dyDescent="0.2">
      <c r="A5119" s="1">
        <v>3107</v>
      </c>
      <c r="B5119" s="3">
        <v>42620.787499999999</v>
      </c>
      <c r="C5119" t="s">
        <v>12</v>
      </c>
      <c r="D5119">
        <v>1</v>
      </c>
      <c r="E5119">
        <f>INDEX(products!B:B,MATCH(challenge_2_solution_2!$C5119,products!$A:$A,0))</f>
        <v>5.2</v>
      </c>
      <c r="F5119">
        <f>INDEX(products!C:C,MATCH(challenge_2_solution_2!$C5119,products!$A:$A,0))</f>
        <v>3.07</v>
      </c>
      <c r="G5119">
        <f t="shared" si="79"/>
        <v>5.2</v>
      </c>
      <c r="H5119">
        <f t="shared" si="79"/>
        <v>3.07</v>
      </c>
    </row>
    <row r="5120" spans="1:8" x14ac:dyDescent="0.2">
      <c r="A5120" s="1">
        <v>3107</v>
      </c>
      <c r="B5120" s="3">
        <v>42620.787499999999</v>
      </c>
      <c r="C5120" t="s">
        <v>14</v>
      </c>
      <c r="D5120">
        <v>2</v>
      </c>
      <c r="E5120">
        <f>INDEX(products!B:B,MATCH(challenge_2_solution_2!$C5120,products!$A:$A,0))</f>
        <v>5.9</v>
      </c>
      <c r="F5120">
        <f>INDEX(products!C:C,MATCH(challenge_2_solution_2!$C5120,products!$A:$A,0))</f>
        <v>2.36</v>
      </c>
      <c r="G5120">
        <f t="shared" si="79"/>
        <v>11.8</v>
      </c>
      <c r="H5120">
        <f t="shared" si="79"/>
        <v>4.72</v>
      </c>
    </row>
    <row r="5121" spans="1:8" x14ac:dyDescent="0.2">
      <c r="A5121" s="1">
        <v>3107</v>
      </c>
      <c r="B5121" s="3">
        <v>42620.787499999999</v>
      </c>
      <c r="C5121" t="s">
        <v>86</v>
      </c>
      <c r="D5121">
        <v>1</v>
      </c>
      <c r="E5121">
        <f>INDEX(products!B:B,MATCH(challenge_2_solution_2!$C5121,products!$A:$A,0))</f>
        <v>15.9</v>
      </c>
      <c r="F5121">
        <f>INDEX(products!C:C,MATCH(challenge_2_solution_2!$C5121,products!$A:$A,0))</f>
        <v>5.57</v>
      </c>
      <c r="G5121">
        <f t="shared" si="79"/>
        <v>15.9</v>
      </c>
      <c r="H5121">
        <f t="shared" si="79"/>
        <v>5.57</v>
      </c>
    </row>
    <row r="5122" spans="1:8" x14ac:dyDescent="0.2">
      <c r="A5122" s="1">
        <v>3108</v>
      </c>
      <c r="B5122" s="3">
        <v>42620.800694444442</v>
      </c>
      <c r="C5122" t="s">
        <v>17</v>
      </c>
      <c r="D5122">
        <v>1</v>
      </c>
      <c r="E5122">
        <f>INDEX(products!B:B,MATCH(challenge_2_solution_2!$C5122,products!$A:$A,0))</f>
        <v>5.9</v>
      </c>
      <c r="F5122">
        <f>INDEX(products!C:C,MATCH(challenge_2_solution_2!$C5122,products!$A:$A,0))</f>
        <v>2.83</v>
      </c>
      <c r="G5122">
        <f t="shared" si="79"/>
        <v>5.9</v>
      </c>
      <c r="H5122">
        <f t="shared" si="79"/>
        <v>2.83</v>
      </c>
    </row>
    <row r="5123" spans="1:8" x14ac:dyDescent="0.2">
      <c r="A5123" s="1">
        <v>3108</v>
      </c>
      <c r="B5123" s="3">
        <v>42620.800694444442</v>
      </c>
      <c r="C5123" t="s">
        <v>19</v>
      </c>
      <c r="D5123">
        <v>1</v>
      </c>
      <c r="E5123">
        <f>INDEX(products!B:B,MATCH(challenge_2_solution_2!$C5123,products!$A:$A,0))</f>
        <v>5.9</v>
      </c>
      <c r="F5123">
        <f>INDEX(products!C:C,MATCH(challenge_2_solution_2!$C5123,products!$A:$A,0))</f>
        <v>1.65</v>
      </c>
      <c r="G5123">
        <f t="shared" ref="G5123:H5186" si="80">$D5123*E5123</f>
        <v>5.9</v>
      </c>
      <c r="H5123">
        <f t="shared" si="80"/>
        <v>1.65</v>
      </c>
    </row>
    <row r="5124" spans="1:8" x14ac:dyDescent="0.2">
      <c r="A5124" s="1">
        <v>3108</v>
      </c>
      <c r="B5124" s="3">
        <v>42620.800694444442</v>
      </c>
      <c r="C5124" t="s">
        <v>32</v>
      </c>
      <c r="D5124">
        <v>1</v>
      </c>
      <c r="E5124">
        <f>INDEX(products!B:B,MATCH(challenge_2_solution_2!$C5124,products!$A:$A,0))</f>
        <v>7.9</v>
      </c>
      <c r="F5124">
        <f>INDEX(products!C:C,MATCH(challenge_2_solution_2!$C5124,products!$A:$A,0))</f>
        <v>2.92</v>
      </c>
      <c r="G5124">
        <f t="shared" si="80"/>
        <v>7.9</v>
      </c>
      <c r="H5124">
        <f t="shared" si="80"/>
        <v>2.92</v>
      </c>
    </row>
    <row r="5125" spans="1:8" x14ac:dyDescent="0.2">
      <c r="A5125" s="1">
        <v>3108</v>
      </c>
      <c r="B5125" s="3">
        <v>42620.800694444442</v>
      </c>
      <c r="C5125" t="s">
        <v>28</v>
      </c>
      <c r="D5125">
        <v>1</v>
      </c>
      <c r="E5125">
        <f>INDEX(products!B:B,MATCH(challenge_2_solution_2!$C5125,products!$A:$A,0))</f>
        <v>7.9</v>
      </c>
      <c r="F5125">
        <f>INDEX(products!C:C,MATCH(challenge_2_solution_2!$C5125,products!$A:$A,0))</f>
        <v>2.4500000000000002</v>
      </c>
      <c r="G5125">
        <f t="shared" si="80"/>
        <v>7.9</v>
      </c>
      <c r="H5125">
        <f t="shared" si="80"/>
        <v>2.4500000000000002</v>
      </c>
    </row>
    <row r="5126" spans="1:8" x14ac:dyDescent="0.2">
      <c r="A5126" s="1">
        <v>3108</v>
      </c>
      <c r="B5126" s="3">
        <v>42620.800694444442</v>
      </c>
      <c r="C5126" t="s">
        <v>55</v>
      </c>
      <c r="D5126">
        <v>1</v>
      </c>
      <c r="E5126">
        <f>INDEX(products!B:B,MATCH(challenge_2_solution_2!$C5126,products!$A:$A,0))</f>
        <v>7.9</v>
      </c>
      <c r="F5126">
        <f>INDEX(products!C:C,MATCH(challenge_2_solution_2!$C5126,products!$A:$A,0))</f>
        <v>2.21</v>
      </c>
      <c r="G5126">
        <f t="shared" si="80"/>
        <v>7.9</v>
      </c>
      <c r="H5126">
        <f t="shared" si="80"/>
        <v>2.21</v>
      </c>
    </row>
    <row r="5127" spans="1:8" x14ac:dyDescent="0.2">
      <c r="A5127" s="1">
        <v>3108</v>
      </c>
      <c r="B5127" s="3">
        <v>42620.800694444442</v>
      </c>
      <c r="C5127" t="s">
        <v>87</v>
      </c>
      <c r="D5127">
        <v>1</v>
      </c>
      <c r="E5127">
        <f>INDEX(products!B:B,MATCH(challenge_2_solution_2!$C5127,products!$A:$A,0))</f>
        <v>15.9</v>
      </c>
      <c r="F5127">
        <f>INDEX(products!C:C,MATCH(challenge_2_solution_2!$C5127,products!$A:$A,0))</f>
        <v>6.2</v>
      </c>
      <c r="G5127">
        <f t="shared" si="80"/>
        <v>15.9</v>
      </c>
      <c r="H5127">
        <f t="shared" si="80"/>
        <v>6.2</v>
      </c>
    </row>
    <row r="5128" spans="1:8" x14ac:dyDescent="0.2">
      <c r="A5128" s="1">
        <v>3108</v>
      </c>
      <c r="B5128" s="3">
        <v>42620.800694444442</v>
      </c>
      <c r="C5128" t="s">
        <v>89</v>
      </c>
      <c r="D5128">
        <v>1</v>
      </c>
      <c r="E5128">
        <f>INDEX(products!B:B,MATCH(challenge_2_solution_2!$C5128,products!$A:$A,0))</f>
        <v>17.899999999999999</v>
      </c>
      <c r="F5128">
        <f>INDEX(products!C:C,MATCH(challenge_2_solution_2!$C5128,products!$A:$A,0))</f>
        <v>3.94</v>
      </c>
      <c r="G5128">
        <f t="shared" si="80"/>
        <v>17.899999999999999</v>
      </c>
      <c r="H5128">
        <f t="shared" si="80"/>
        <v>3.94</v>
      </c>
    </row>
    <row r="5129" spans="1:8" x14ac:dyDescent="0.2">
      <c r="A5129" s="1">
        <v>3108</v>
      </c>
      <c r="B5129" s="3">
        <v>42620.800694444442</v>
      </c>
      <c r="C5129" t="s">
        <v>95</v>
      </c>
      <c r="D5129">
        <v>1</v>
      </c>
      <c r="E5129">
        <f>INDEX(products!B:B,MATCH(challenge_2_solution_2!$C5129,products!$A:$A,0))</f>
        <v>17.899999999999999</v>
      </c>
      <c r="F5129">
        <f>INDEX(products!C:C,MATCH(challenge_2_solution_2!$C5129,products!$A:$A,0))</f>
        <v>4.3</v>
      </c>
      <c r="G5129">
        <f t="shared" si="80"/>
        <v>17.899999999999999</v>
      </c>
      <c r="H5129">
        <f t="shared" si="80"/>
        <v>4.3</v>
      </c>
    </row>
    <row r="5130" spans="1:8" x14ac:dyDescent="0.2">
      <c r="A5130" s="1">
        <v>3109</v>
      </c>
      <c r="B5130" s="3">
        <v>42620.890277777777</v>
      </c>
      <c r="C5130" t="s">
        <v>4</v>
      </c>
      <c r="D5130">
        <v>1</v>
      </c>
      <c r="E5130">
        <f>INDEX(products!B:B,MATCH(challenge_2_solution_2!$C5130,products!$A:$A,0))</f>
        <v>1</v>
      </c>
      <c r="F5130">
        <f>INDEX(products!C:C,MATCH(challenge_2_solution_2!$C5130,products!$A:$A,0))</f>
        <v>0.61</v>
      </c>
      <c r="G5130">
        <f t="shared" si="80"/>
        <v>1</v>
      </c>
      <c r="H5130">
        <f t="shared" si="80"/>
        <v>0.61</v>
      </c>
    </row>
    <row r="5131" spans="1:8" x14ac:dyDescent="0.2">
      <c r="A5131" s="1">
        <v>3109</v>
      </c>
      <c r="B5131" s="3">
        <v>42620.890277777777</v>
      </c>
      <c r="C5131" t="s">
        <v>5</v>
      </c>
      <c r="D5131">
        <v>1</v>
      </c>
      <c r="E5131">
        <f>INDEX(products!B:B,MATCH(challenge_2_solution_2!$C5131,products!$A:$A,0))</f>
        <v>1</v>
      </c>
      <c r="F5131">
        <f>INDEX(products!C:C,MATCH(challenge_2_solution_2!$C5131,products!$A:$A,0))</f>
        <v>0.31</v>
      </c>
      <c r="G5131">
        <f t="shared" si="80"/>
        <v>1</v>
      </c>
      <c r="H5131">
        <f t="shared" si="80"/>
        <v>0.31</v>
      </c>
    </row>
    <row r="5132" spans="1:8" x14ac:dyDescent="0.2">
      <c r="A5132" s="1">
        <v>3109</v>
      </c>
      <c r="B5132" s="3">
        <v>42620.890277777777</v>
      </c>
      <c r="C5132" t="s">
        <v>7</v>
      </c>
      <c r="D5132">
        <v>2</v>
      </c>
      <c r="E5132">
        <f>INDEX(products!B:B,MATCH(challenge_2_solution_2!$C5132,products!$A:$A,0))</f>
        <v>1</v>
      </c>
      <c r="F5132">
        <f>INDEX(products!C:C,MATCH(challenge_2_solution_2!$C5132,products!$A:$A,0))</f>
        <v>0.68</v>
      </c>
      <c r="G5132">
        <f t="shared" si="80"/>
        <v>2</v>
      </c>
      <c r="H5132">
        <f t="shared" si="80"/>
        <v>1.36</v>
      </c>
    </row>
    <row r="5133" spans="1:8" x14ac:dyDescent="0.2">
      <c r="A5133" s="1">
        <v>3109</v>
      </c>
      <c r="B5133" s="3">
        <v>42620.890277777777</v>
      </c>
      <c r="C5133" t="s">
        <v>8</v>
      </c>
      <c r="D5133">
        <v>4</v>
      </c>
      <c r="E5133">
        <f>INDEX(products!B:B,MATCH(challenge_2_solution_2!$C5133,products!$A:$A,0))</f>
        <v>1.6</v>
      </c>
      <c r="F5133">
        <f>INDEX(products!C:C,MATCH(challenge_2_solution_2!$C5133,products!$A:$A,0))</f>
        <v>0.77</v>
      </c>
      <c r="G5133">
        <f t="shared" si="80"/>
        <v>6.4</v>
      </c>
      <c r="H5133">
        <f t="shared" si="80"/>
        <v>3.08</v>
      </c>
    </row>
    <row r="5134" spans="1:8" x14ac:dyDescent="0.2">
      <c r="A5134" s="1">
        <v>3109</v>
      </c>
      <c r="B5134" s="3">
        <v>42620.890277777777</v>
      </c>
      <c r="C5134" t="s">
        <v>17</v>
      </c>
      <c r="D5134">
        <v>1</v>
      </c>
      <c r="E5134">
        <f>INDEX(products!B:B,MATCH(challenge_2_solution_2!$C5134,products!$A:$A,0))</f>
        <v>5.9</v>
      </c>
      <c r="F5134">
        <f>INDEX(products!C:C,MATCH(challenge_2_solution_2!$C5134,products!$A:$A,0))</f>
        <v>2.83</v>
      </c>
      <c r="G5134">
        <f t="shared" si="80"/>
        <v>5.9</v>
      </c>
      <c r="H5134">
        <f t="shared" si="80"/>
        <v>2.83</v>
      </c>
    </row>
    <row r="5135" spans="1:8" x14ac:dyDescent="0.2">
      <c r="A5135" s="1">
        <v>3109</v>
      </c>
      <c r="B5135" s="3">
        <v>42620.890277777777</v>
      </c>
      <c r="C5135" t="s">
        <v>15</v>
      </c>
      <c r="D5135">
        <v>1</v>
      </c>
      <c r="E5135">
        <f>INDEX(products!B:B,MATCH(challenge_2_solution_2!$C5135,products!$A:$A,0))</f>
        <v>5.9</v>
      </c>
      <c r="F5135">
        <f>INDEX(products!C:C,MATCH(challenge_2_solution_2!$C5135,products!$A:$A,0))</f>
        <v>3.07</v>
      </c>
      <c r="G5135">
        <f t="shared" si="80"/>
        <v>5.9</v>
      </c>
      <c r="H5135">
        <f t="shared" si="80"/>
        <v>3.07</v>
      </c>
    </row>
    <row r="5136" spans="1:8" x14ac:dyDescent="0.2">
      <c r="A5136" s="1">
        <v>3109</v>
      </c>
      <c r="B5136" s="3">
        <v>42620.890277777777</v>
      </c>
      <c r="C5136" t="s">
        <v>33</v>
      </c>
      <c r="D5136">
        <v>1</v>
      </c>
      <c r="E5136">
        <f>INDEX(products!B:B,MATCH(challenge_2_solution_2!$C5136,products!$A:$A,0))</f>
        <v>7.9</v>
      </c>
      <c r="F5136">
        <f>INDEX(products!C:C,MATCH(challenge_2_solution_2!$C5136,products!$A:$A,0))</f>
        <v>2.21</v>
      </c>
      <c r="G5136">
        <f t="shared" si="80"/>
        <v>7.9</v>
      </c>
      <c r="H5136">
        <f t="shared" si="80"/>
        <v>2.21</v>
      </c>
    </row>
    <row r="5137" spans="1:8" x14ac:dyDescent="0.2">
      <c r="A5137" s="1">
        <v>3109</v>
      </c>
      <c r="B5137" s="3">
        <v>42620.890277777777</v>
      </c>
      <c r="C5137" t="s">
        <v>98</v>
      </c>
      <c r="D5137">
        <v>1</v>
      </c>
      <c r="E5137">
        <f>INDEX(products!B:B,MATCH(challenge_2_solution_2!$C5137,products!$A:$A,0))</f>
        <v>17.899999999999999</v>
      </c>
      <c r="F5137">
        <f>INDEX(products!C:C,MATCH(challenge_2_solution_2!$C5137,products!$A:$A,0))</f>
        <v>8.59</v>
      </c>
      <c r="G5137">
        <f t="shared" si="80"/>
        <v>17.899999999999999</v>
      </c>
      <c r="H5137">
        <f t="shared" si="80"/>
        <v>8.59</v>
      </c>
    </row>
    <row r="5138" spans="1:8" x14ac:dyDescent="0.2">
      <c r="A5138" s="1">
        <v>3109</v>
      </c>
      <c r="B5138" s="3">
        <v>42620.890277777777</v>
      </c>
      <c r="C5138" t="s">
        <v>114</v>
      </c>
      <c r="D5138">
        <v>1</v>
      </c>
      <c r="E5138">
        <f>INDEX(products!B:B,MATCH(challenge_2_solution_2!$C5138,products!$A:$A,0))</f>
        <v>17.899999999999999</v>
      </c>
      <c r="F5138">
        <f>INDEX(products!C:C,MATCH(challenge_2_solution_2!$C5138,products!$A:$A,0))</f>
        <v>11.1</v>
      </c>
      <c r="G5138">
        <f t="shared" si="80"/>
        <v>17.899999999999999</v>
      </c>
      <c r="H5138">
        <f t="shared" si="80"/>
        <v>11.1</v>
      </c>
    </row>
    <row r="5139" spans="1:8" x14ac:dyDescent="0.2">
      <c r="A5139" s="1">
        <v>3110</v>
      </c>
      <c r="B5139" s="3">
        <v>42620.907638888886</v>
      </c>
      <c r="C5139" t="s">
        <v>7</v>
      </c>
      <c r="D5139">
        <v>1</v>
      </c>
      <c r="E5139">
        <f>INDEX(products!B:B,MATCH(challenge_2_solution_2!$C5139,products!$A:$A,0))</f>
        <v>1</v>
      </c>
      <c r="F5139">
        <f>INDEX(products!C:C,MATCH(challenge_2_solution_2!$C5139,products!$A:$A,0))</f>
        <v>0.68</v>
      </c>
      <c r="G5139">
        <f t="shared" si="80"/>
        <v>1</v>
      </c>
      <c r="H5139">
        <f t="shared" si="80"/>
        <v>0.68</v>
      </c>
    </row>
    <row r="5140" spans="1:8" x14ac:dyDescent="0.2">
      <c r="A5140" s="1">
        <v>3110</v>
      </c>
      <c r="B5140" s="3">
        <v>42620.907638888886</v>
      </c>
      <c r="C5140" t="s">
        <v>8</v>
      </c>
      <c r="D5140">
        <v>1</v>
      </c>
      <c r="E5140">
        <f>INDEX(products!B:B,MATCH(challenge_2_solution_2!$C5140,products!$A:$A,0))</f>
        <v>1.6</v>
      </c>
      <c r="F5140">
        <f>INDEX(products!C:C,MATCH(challenge_2_solution_2!$C5140,products!$A:$A,0))</f>
        <v>0.77</v>
      </c>
      <c r="G5140">
        <f t="shared" si="80"/>
        <v>1.6</v>
      </c>
      <c r="H5140">
        <f t="shared" si="80"/>
        <v>0.77</v>
      </c>
    </row>
    <row r="5141" spans="1:8" x14ac:dyDescent="0.2">
      <c r="A5141" s="1">
        <v>3110</v>
      </c>
      <c r="B5141" s="3">
        <v>42620.907638888886</v>
      </c>
      <c r="C5141" t="s">
        <v>14</v>
      </c>
      <c r="D5141">
        <v>1</v>
      </c>
      <c r="E5141">
        <f>INDEX(products!B:B,MATCH(challenge_2_solution_2!$C5141,products!$A:$A,0))</f>
        <v>5.9</v>
      </c>
      <c r="F5141">
        <f>INDEX(products!C:C,MATCH(challenge_2_solution_2!$C5141,products!$A:$A,0))</f>
        <v>2.36</v>
      </c>
      <c r="G5141">
        <f t="shared" si="80"/>
        <v>5.9</v>
      </c>
      <c r="H5141">
        <f t="shared" si="80"/>
        <v>2.36</v>
      </c>
    </row>
    <row r="5142" spans="1:8" x14ac:dyDescent="0.2">
      <c r="A5142" s="1">
        <v>3110</v>
      </c>
      <c r="B5142" s="3">
        <v>42620.907638888886</v>
      </c>
      <c r="C5142" t="s">
        <v>51</v>
      </c>
      <c r="D5142">
        <v>1</v>
      </c>
      <c r="E5142">
        <f>INDEX(products!B:B,MATCH(challenge_2_solution_2!$C5142,products!$A:$A,0))</f>
        <v>9.9</v>
      </c>
      <c r="F5142">
        <f>INDEX(products!C:C,MATCH(challenge_2_solution_2!$C5142,products!$A:$A,0))</f>
        <v>3.07</v>
      </c>
      <c r="G5142">
        <f t="shared" si="80"/>
        <v>9.9</v>
      </c>
      <c r="H5142">
        <f t="shared" si="80"/>
        <v>3.07</v>
      </c>
    </row>
    <row r="5143" spans="1:8" x14ac:dyDescent="0.2">
      <c r="A5143" s="1">
        <v>3110</v>
      </c>
      <c r="B5143" s="3">
        <v>42620.907638888886</v>
      </c>
      <c r="C5143" t="s">
        <v>98</v>
      </c>
      <c r="D5143">
        <v>1</v>
      </c>
      <c r="E5143">
        <f>INDEX(products!B:B,MATCH(challenge_2_solution_2!$C5143,products!$A:$A,0))</f>
        <v>17.899999999999999</v>
      </c>
      <c r="F5143">
        <f>INDEX(products!C:C,MATCH(challenge_2_solution_2!$C5143,products!$A:$A,0))</f>
        <v>8.59</v>
      </c>
      <c r="G5143">
        <f t="shared" si="80"/>
        <v>17.899999999999999</v>
      </c>
      <c r="H5143">
        <f t="shared" si="80"/>
        <v>8.59</v>
      </c>
    </row>
    <row r="5144" spans="1:8" x14ac:dyDescent="0.2">
      <c r="A5144" s="1">
        <v>3111</v>
      </c>
      <c r="B5144" s="3">
        <v>42621.756249999999</v>
      </c>
      <c r="C5144" t="s">
        <v>54</v>
      </c>
      <c r="D5144">
        <v>1</v>
      </c>
      <c r="E5144">
        <f>INDEX(products!B:B,MATCH(challenge_2_solution_2!$C5144,products!$A:$A,0))</f>
        <v>9.9</v>
      </c>
      <c r="F5144">
        <f>INDEX(products!C:C,MATCH(challenge_2_solution_2!$C5144,products!$A:$A,0))</f>
        <v>2.57</v>
      </c>
      <c r="G5144">
        <f t="shared" si="80"/>
        <v>9.9</v>
      </c>
      <c r="H5144">
        <f t="shared" si="80"/>
        <v>2.57</v>
      </c>
    </row>
    <row r="5145" spans="1:8" x14ac:dyDescent="0.2">
      <c r="A5145" s="1">
        <v>3111</v>
      </c>
      <c r="B5145" s="3">
        <v>42621.756249999999</v>
      </c>
      <c r="C5145" t="s">
        <v>109</v>
      </c>
      <c r="D5145">
        <v>2</v>
      </c>
      <c r="E5145">
        <f>INDEX(products!B:B,MATCH(challenge_2_solution_2!$C5145,products!$A:$A,0))</f>
        <v>17.899999999999999</v>
      </c>
      <c r="F5145">
        <f>INDEX(products!C:C,MATCH(challenge_2_solution_2!$C5145,products!$A:$A,0))</f>
        <v>4.12</v>
      </c>
      <c r="G5145">
        <f t="shared" si="80"/>
        <v>35.799999999999997</v>
      </c>
      <c r="H5145">
        <f t="shared" si="80"/>
        <v>8.24</v>
      </c>
    </row>
    <row r="5146" spans="1:8" x14ac:dyDescent="0.2">
      <c r="A5146" s="1">
        <v>3112</v>
      </c>
      <c r="B5146" s="3">
        <v>42621.823611111111</v>
      </c>
      <c r="C5146" t="s">
        <v>12</v>
      </c>
      <c r="D5146">
        <v>1</v>
      </c>
      <c r="E5146">
        <f>INDEX(products!B:B,MATCH(challenge_2_solution_2!$C5146,products!$A:$A,0))</f>
        <v>5.2</v>
      </c>
      <c r="F5146">
        <f>INDEX(products!C:C,MATCH(challenge_2_solution_2!$C5146,products!$A:$A,0))</f>
        <v>3.07</v>
      </c>
      <c r="G5146">
        <f t="shared" si="80"/>
        <v>5.2</v>
      </c>
      <c r="H5146">
        <f t="shared" si="80"/>
        <v>3.07</v>
      </c>
    </row>
    <row r="5147" spans="1:8" x14ac:dyDescent="0.2">
      <c r="A5147" s="1">
        <v>3112</v>
      </c>
      <c r="B5147" s="3">
        <v>42621.823611111111</v>
      </c>
      <c r="C5147" t="s">
        <v>36</v>
      </c>
      <c r="D5147">
        <v>1</v>
      </c>
      <c r="E5147">
        <f>INDEX(products!B:B,MATCH(challenge_2_solution_2!$C5147,products!$A:$A,0))</f>
        <v>7.9</v>
      </c>
      <c r="F5147">
        <f>INDEX(products!C:C,MATCH(challenge_2_solution_2!$C5147,products!$A:$A,0))</f>
        <v>5.14</v>
      </c>
      <c r="G5147">
        <f t="shared" si="80"/>
        <v>7.9</v>
      </c>
      <c r="H5147">
        <f t="shared" si="80"/>
        <v>5.14</v>
      </c>
    </row>
    <row r="5148" spans="1:8" x14ac:dyDescent="0.2">
      <c r="A5148" s="1">
        <v>3112</v>
      </c>
      <c r="B5148" s="3">
        <v>42621.823611111111</v>
      </c>
      <c r="C5148" t="s">
        <v>74</v>
      </c>
      <c r="D5148">
        <v>1</v>
      </c>
      <c r="E5148">
        <f>INDEX(products!B:B,MATCH(challenge_2_solution_2!$C5148,products!$A:$A,0))</f>
        <v>11.9</v>
      </c>
      <c r="F5148">
        <f>INDEX(products!C:C,MATCH(challenge_2_solution_2!$C5148,products!$A:$A,0))</f>
        <v>2.5</v>
      </c>
      <c r="G5148">
        <f t="shared" si="80"/>
        <v>11.9</v>
      </c>
      <c r="H5148">
        <f t="shared" si="80"/>
        <v>2.5</v>
      </c>
    </row>
    <row r="5149" spans="1:8" x14ac:dyDescent="0.2">
      <c r="A5149" s="1">
        <v>3112</v>
      </c>
      <c r="B5149" s="3">
        <v>42621.823611111111</v>
      </c>
      <c r="C5149" t="s">
        <v>113</v>
      </c>
      <c r="D5149">
        <v>1</v>
      </c>
      <c r="E5149">
        <f>INDEX(products!B:B,MATCH(challenge_2_solution_2!$C5149,products!$A:$A,0))</f>
        <v>17.899999999999999</v>
      </c>
      <c r="F5149">
        <f>INDEX(products!C:C,MATCH(challenge_2_solution_2!$C5149,products!$A:$A,0))</f>
        <v>10.199999999999999</v>
      </c>
      <c r="G5149">
        <f t="shared" si="80"/>
        <v>17.899999999999999</v>
      </c>
      <c r="H5149">
        <f t="shared" si="80"/>
        <v>10.199999999999999</v>
      </c>
    </row>
    <row r="5150" spans="1:8" x14ac:dyDescent="0.2">
      <c r="A5150" s="1">
        <v>3112</v>
      </c>
      <c r="B5150" s="3">
        <v>42621.823611111111</v>
      </c>
      <c r="C5150" t="s">
        <v>126</v>
      </c>
      <c r="D5150">
        <v>1</v>
      </c>
      <c r="E5150">
        <f>INDEX(products!B:B,MATCH(challenge_2_solution_2!$C5150,products!$A:$A,0))</f>
        <v>19.899999999999999</v>
      </c>
      <c r="F5150">
        <f>INDEX(products!C:C,MATCH(challenge_2_solution_2!$C5150,products!$A:$A,0))</f>
        <v>4.58</v>
      </c>
      <c r="G5150">
        <f t="shared" si="80"/>
        <v>19.899999999999999</v>
      </c>
      <c r="H5150">
        <f t="shared" si="80"/>
        <v>4.58</v>
      </c>
    </row>
    <row r="5151" spans="1:8" x14ac:dyDescent="0.2">
      <c r="A5151" s="1">
        <v>3113</v>
      </c>
      <c r="B5151" s="3">
        <v>42622.70208333333</v>
      </c>
      <c r="C5151" t="s">
        <v>5</v>
      </c>
      <c r="D5151">
        <v>2</v>
      </c>
      <c r="E5151">
        <f>INDEX(products!B:B,MATCH(challenge_2_solution_2!$C5151,products!$A:$A,0))</f>
        <v>1</v>
      </c>
      <c r="F5151">
        <f>INDEX(products!C:C,MATCH(challenge_2_solution_2!$C5151,products!$A:$A,0))</f>
        <v>0.31</v>
      </c>
      <c r="G5151">
        <f t="shared" si="80"/>
        <v>2</v>
      </c>
      <c r="H5151">
        <f t="shared" si="80"/>
        <v>0.62</v>
      </c>
    </row>
    <row r="5152" spans="1:8" x14ac:dyDescent="0.2">
      <c r="A5152" s="1">
        <v>3113</v>
      </c>
      <c r="B5152" s="3">
        <v>42622.70208333333</v>
      </c>
      <c r="C5152" t="s">
        <v>3</v>
      </c>
      <c r="D5152">
        <v>2</v>
      </c>
      <c r="E5152">
        <f>INDEX(products!B:B,MATCH(challenge_2_solution_2!$C5152,products!$A:$A,0))</f>
        <v>1</v>
      </c>
      <c r="F5152">
        <f>INDEX(products!C:C,MATCH(challenge_2_solution_2!$C5152,products!$A:$A,0))</f>
        <v>0.5</v>
      </c>
      <c r="G5152">
        <f t="shared" si="80"/>
        <v>2</v>
      </c>
      <c r="H5152">
        <f t="shared" si="80"/>
        <v>1</v>
      </c>
    </row>
    <row r="5153" spans="1:8" x14ac:dyDescent="0.2">
      <c r="A5153" s="1">
        <v>3113</v>
      </c>
      <c r="B5153" s="3">
        <v>42622.70208333333</v>
      </c>
      <c r="C5153" t="s">
        <v>4</v>
      </c>
      <c r="D5153">
        <v>1</v>
      </c>
      <c r="E5153">
        <f>INDEX(products!B:B,MATCH(challenge_2_solution_2!$C5153,products!$A:$A,0))</f>
        <v>1</v>
      </c>
      <c r="F5153">
        <f>INDEX(products!C:C,MATCH(challenge_2_solution_2!$C5153,products!$A:$A,0))</f>
        <v>0.61</v>
      </c>
      <c r="G5153">
        <f t="shared" si="80"/>
        <v>1</v>
      </c>
      <c r="H5153">
        <f t="shared" si="80"/>
        <v>0.61</v>
      </c>
    </row>
    <row r="5154" spans="1:8" x14ac:dyDescent="0.2">
      <c r="A5154" s="1">
        <v>3113</v>
      </c>
      <c r="B5154" s="3">
        <v>42622.70208333333</v>
      </c>
      <c r="C5154" t="s">
        <v>8</v>
      </c>
      <c r="D5154">
        <v>3</v>
      </c>
      <c r="E5154">
        <f>INDEX(products!B:B,MATCH(challenge_2_solution_2!$C5154,products!$A:$A,0))</f>
        <v>1.6</v>
      </c>
      <c r="F5154">
        <f>INDEX(products!C:C,MATCH(challenge_2_solution_2!$C5154,products!$A:$A,0))</f>
        <v>0.77</v>
      </c>
      <c r="G5154">
        <f t="shared" si="80"/>
        <v>4.8000000000000007</v>
      </c>
      <c r="H5154">
        <f t="shared" si="80"/>
        <v>2.31</v>
      </c>
    </row>
    <row r="5155" spans="1:8" x14ac:dyDescent="0.2">
      <c r="A5155" s="1">
        <v>3113</v>
      </c>
      <c r="B5155" s="3">
        <v>42622.70208333333</v>
      </c>
      <c r="C5155" t="s">
        <v>19</v>
      </c>
      <c r="D5155">
        <v>1</v>
      </c>
      <c r="E5155">
        <f>INDEX(products!B:B,MATCH(challenge_2_solution_2!$C5155,products!$A:$A,0))</f>
        <v>5.9</v>
      </c>
      <c r="F5155">
        <f>INDEX(products!C:C,MATCH(challenge_2_solution_2!$C5155,products!$A:$A,0))</f>
        <v>1.65</v>
      </c>
      <c r="G5155">
        <f t="shared" si="80"/>
        <v>5.9</v>
      </c>
      <c r="H5155">
        <f t="shared" si="80"/>
        <v>1.65</v>
      </c>
    </row>
    <row r="5156" spans="1:8" x14ac:dyDescent="0.2">
      <c r="A5156" s="1">
        <v>3113</v>
      </c>
      <c r="B5156" s="3">
        <v>42622.70208333333</v>
      </c>
      <c r="C5156" t="s">
        <v>15</v>
      </c>
      <c r="D5156">
        <v>1</v>
      </c>
      <c r="E5156">
        <f>INDEX(products!B:B,MATCH(challenge_2_solution_2!$C5156,products!$A:$A,0))</f>
        <v>5.9</v>
      </c>
      <c r="F5156">
        <f>INDEX(products!C:C,MATCH(challenge_2_solution_2!$C5156,products!$A:$A,0))</f>
        <v>3.07</v>
      </c>
      <c r="G5156">
        <f t="shared" si="80"/>
        <v>5.9</v>
      </c>
      <c r="H5156">
        <f t="shared" si="80"/>
        <v>3.07</v>
      </c>
    </row>
    <row r="5157" spans="1:8" x14ac:dyDescent="0.2">
      <c r="A5157" s="1">
        <v>3113</v>
      </c>
      <c r="B5157" s="3">
        <v>42622.70208333333</v>
      </c>
      <c r="C5157" t="s">
        <v>27</v>
      </c>
      <c r="D5157">
        <v>1</v>
      </c>
      <c r="E5157">
        <f>INDEX(products!B:B,MATCH(challenge_2_solution_2!$C5157,products!$A:$A,0))</f>
        <v>7.9</v>
      </c>
      <c r="F5157">
        <f>INDEX(products!C:C,MATCH(challenge_2_solution_2!$C5157,products!$A:$A,0))</f>
        <v>4.03</v>
      </c>
      <c r="G5157">
        <f t="shared" si="80"/>
        <v>7.9</v>
      </c>
      <c r="H5157">
        <f t="shared" si="80"/>
        <v>4.03</v>
      </c>
    </row>
    <row r="5158" spans="1:8" x14ac:dyDescent="0.2">
      <c r="A5158" s="1">
        <v>3113</v>
      </c>
      <c r="B5158" s="3">
        <v>42622.70208333333</v>
      </c>
      <c r="C5158" t="s">
        <v>64</v>
      </c>
      <c r="D5158">
        <v>1</v>
      </c>
      <c r="E5158">
        <f>INDEX(products!B:B,MATCH(challenge_2_solution_2!$C5158,products!$A:$A,0))</f>
        <v>11.9</v>
      </c>
      <c r="F5158">
        <f>INDEX(products!C:C,MATCH(challenge_2_solution_2!$C5158,products!$A:$A,0))</f>
        <v>7.97</v>
      </c>
      <c r="G5158">
        <f t="shared" si="80"/>
        <v>11.9</v>
      </c>
      <c r="H5158">
        <f t="shared" si="80"/>
        <v>7.97</v>
      </c>
    </row>
    <row r="5159" spans="1:8" x14ac:dyDescent="0.2">
      <c r="A5159" s="1">
        <v>3113</v>
      </c>
      <c r="B5159" s="3">
        <v>42622.70208333333</v>
      </c>
      <c r="C5159" t="s">
        <v>89</v>
      </c>
      <c r="D5159">
        <v>2</v>
      </c>
      <c r="E5159">
        <f>INDEX(products!B:B,MATCH(challenge_2_solution_2!$C5159,products!$A:$A,0))</f>
        <v>17.899999999999999</v>
      </c>
      <c r="F5159">
        <f>INDEX(products!C:C,MATCH(challenge_2_solution_2!$C5159,products!$A:$A,0))</f>
        <v>3.94</v>
      </c>
      <c r="G5159">
        <f t="shared" si="80"/>
        <v>35.799999999999997</v>
      </c>
      <c r="H5159">
        <f t="shared" si="80"/>
        <v>7.88</v>
      </c>
    </row>
    <row r="5160" spans="1:8" x14ac:dyDescent="0.2">
      <c r="A5160" s="1">
        <v>3114</v>
      </c>
      <c r="B5160" s="3">
        <v>42622.731249999997</v>
      </c>
      <c r="C5160" t="s">
        <v>17</v>
      </c>
      <c r="D5160">
        <v>1</v>
      </c>
      <c r="E5160">
        <f>INDEX(products!B:B,MATCH(challenge_2_solution_2!$C5160,products!$A:$A,0))</f>
        <v>5.9</v>
      </c>
      <c r="F5160">
        <f>INDEX(products!C:C,MATCH(challenge_2_solution_2!$C5160,products!$A:$A,0))</f>
        <v>2.83</v>
      </c>
      <c r="G5160">
        <f t="shared" si="80"/>
        <v>5.9</v>
      </c>
      <c r="H5160">
        <f t="shared" si="80"/>
        <v>2.83</v>
      </c>
    </row>
    <row r="5161" spans="1:8" x14ac:dyDescent="0.2">
      <c r="A5161" s="1">
        <v>3114</v>
      </c>
      <c r="B5161" s="3">
        <v>42622.731249999997</v>
      </c>
      <c r="C5161" t="s">
        <v>32</v>
      </c>
      <c r="D5161">
        <v>1</v>
      </c>
      <c r="E5161">
        <f>INDEX(products!B:B,MATCH(challenge_2_solution_2!$C5161,products!$A:$A,0))</f>
        <v>7.9</v>
      </c>
      <c r="F5161">
        <f>INDEX(products!C:C,MATCH(challenge_2_solution_2!$C5161,products!$A:$A,0))</f>
        <v>2.92</v>
      </c>
      <c r="G5161">
        <f t="shared" si="80"/>
        <v>7.9</v>
      </c>
      <c r="H5161">
        <f t="shared" si="80"/>
        <v>2.92</v>
      </c>
    </row>
    <row r="5162" spans="1:8" x14ac:dyDescent="0.2">
      <c r="A5162" s="1">
        <v>3114</v>
      </c>
      <c r="B5162" s="3">
        <v>42622.731249999997</v>
      </c>
      <c r="C5162" t="s">
        <v>38</v>
      </c>
      <c r="D5162">
        <v>1</v>
      </c>
      <c r="E5162">
        <f>INDEX(products!B:B,MATCH(challenge_2_solution_2!$C5162,products!$A:$A,0))</f>
        <v>7.9</v>
      </c>
      <c r="F5162">
        <f>INDEX(products!C:C,MATCH(challenge_2_solution_2!$C5162,products!$A:$A,0))</f>
        <v>3</v>
      </c>
      <c r="G5162">
        <f t="shared" si="80"/>
        <v>7.9</v>
      </c>
      <c r="H5162">
        <f t="shared" si="80"/>
        <v>3</v>
      </c>
    </row>
    <row r="5163" spans="1:8" x14ac:dyDescent="0.2">
      <c r="A5163" s="1">
        <v>3114</v>
      </c>
      <c r="B5163" s="3">
        <v>42622.731249999997</v>
      </c>
      <c r="C5163" t="s">
        <v>29</v>
      </c>
      <c r="D5163">
        <v>1</v>
      </c>
      <c r="E5163">
        <f>INDEX(products!B:B,MATCH(challenge_2_solution_2!$C5163,products!$A:$A,0))</f>
        <v>7.9</v>
      </c>
      <c r="F5163">
        <f>INDEX(products!C:C,MATCH(challenge_2_solution_2!$C5163,products!$A:$A,0))</f>
        <v>4.5</v>
      </c>
      <c r="G5163">
        <f t="shared" si="80"/>
        <v>7.9</v>
      </c>
      <c r="H5163">
        <f t="shared" si="80"/>
        <v>4.5</v>
      </c>
    </row>
    <row r="5164" spans="1:8" x14ac:dyDescent="0.2">
      <c r="A5164" s="1">
        <v>3114</v>
      </c>
      <c r="B5164" s="3">
        <v>42622.731249999997</v>
      </c>
      <c r="C5164" t="s">
        <v>100</v>
      </c>
      <c r="D5164">
        <v>1</v>
      </c>
      <c r="E5164">
        <f>INDEX(products!B:B,MATCH(challenge_2_solution_2!$C5164,products!$A:$A,0))</f>
        <v>17.899999999999999</v>
      </c>
      <c r="F5164">
        <f>INDEX(products!C:C,MATCH(challenge_2_solution_2!$C5164,products!$A:$A,0))</f>
        <v>10.92</v>
      </c>
      <c r="G5164">
        <f t="shared" si="80"/>
        <v>17.899999999999999</v>
      </c>
      <c r="H5164">
        <f t="shared" si="80"/>
        <v>10.92</v>
      </c>
    </row>
    <row r="5165" spans="1:8" x14ac:dyDescent="0.2">
      <c r="A5165" s="1">
        <v>3114</v>
      </c>
      <c r="B5165" s="3">
        <v>42622.731249999997</v>
      </c>
      <c r="C5165" t="s">
        <v>160</v>
      </c>
      <c r="D5165">
        <v>1</v>
      </c>
      <c r="E5165">
        <f>INDEX(products!B:B,MATCH(challenge_2_solution_2!$C5165,products!$A:$A,0))</f>
        <v>23.9</v>
      </c>
      <c r="F5165">
        <f>INDEX(products!C:C,MATCH(challenge_2_solution_2!$C5165,products!$A:$A,0))</f>
        <v>9.08</v>
      </c>
      <c r="G5165">
        <f t="shared" si="80"/>
        <v>23.9</v>
      </c>
      <c r="H5165">
        <f t="shared" si="80"/>
        <v>9.08</v>
      </c>
    </row>
    <row r="5166" spans="1:8" x14ac:dyDescent="0.2">
      <c r="A5166" s="1">
        <v>3114</v>
      </c>
      <c r="B5166" s="3">
        <v>42622.731249999997</v>
      </c>
      <c r="C5166" t="s">
        <v>104</v>
      </c>
      <c r="D5166">
        <v>1</v>
      </c>
      <c r="E5166">
        <f>INDEX(products!B:B,MATCH(challenge_2_solution_2!$C5166,products!$A:$A,0))</f>
        <v>17.899999999999999</v>
      </c>
      <c r="F5166">
        <f>INDEX(products!C:C,MATCH(challenge_2_solution_2!$C5166,products!$A:$A,0))</f>
        <v>10.199999999999999</v>
      </c>
      <c r="G5166">
        <f t="shared" si="80"/>
        <v>17.899999999999999</v>
      </c>
      <c r="H5166">
        <f t="shared" si="80"/>
        <v>10.199999999999999</v>
      </c>
    </row>
    <row r="5167" spans="1:8" x14ac:dyDescent="0.2">
      <c r="A5167" s="1">
        <v>3115</v>
      </c>
      <c r="B5167" s="3">
        <v>42622.749305555553</v>
      </c>
      <c r="C5167" t="s">
        <v>34</v>
      </c>
      <c r="D5167">
        <v>1</v>
      </c>
      <c r="E5167">
        <f>INDEX(products!B:B,MATCH(challenge_2_solution_2!$C5167,products!$A:$A,0))</f>
        <v>7.9</v>
      </c>
      <c r="F5167">
        <f>INDEX(products!C:C,MATCH(challenge_2_solution_2!$C5167,products!$A:$A,0))</f>
        <v>1.58</v>
      </c>
      <c r="G5167">
        <f t="shared" si="80"/>
        <v>7.9</v>
      </c>
      <c r="H5167">
        <f t="shared" si="80"/>
        <v>1.58</v>
      </c>
    </row>
    <row r="5168" spans="1:8" x14ac:dyDescent="0.2">
      <c r="A5168" s="1">
        <v>3115</v>
      </c>
      <c r="B5168" s="3">
        <v>42622.749305555553</v>
      </c>
      <c r="C5168" t="s">
        <v>153</v>
      </c>
      <c r="D5168">
        <v>1</v>
      </c>
      <c r="E5168">
        <f>INDEX(products!B:B,MATCH(challenge_2_solution_2!$C5168,products!$A:$A,0))</f>
        <v>21.9</v>
      </c>
      <c r="F5168">
        <f>INDEX(products!C:C,MATCH(challenge_2_solution_2!$C5168,products!$A:$A,0))</f>
        <v>9.86</v>
      </c>
      <c r="G5168">
        <f t="shared" si="80"/>
        <v>21.9</v>
      </c>
      <c r="H5168">
        <f t="shared" si="80"/>
        <v>9.86</v>
      </c>
    </row>
    <row r="5169" spans="1:8" x14ac:dyDescent="0.2">
      <c r="A5169" s="1">
        <v>3116</v>
      </c>
      <c r="B5169" s="3">
        <v>42622.75277777778</v>
      </c>
      <c r="C5169" t="s">
        <v>12</v>
      </c>
      <c r="D5169">
        <v>1</v>
      </c>
      <c r="E5169">
        <f>INDEX(products!B:B,MATCH(challenge_2_solution_2!$C5169,products!$A:$A,0))</f>
        <v>5.2</v>
      </c>
      <c r="F5169">
        <f>INDEX(products!C:C,MATCH(challenge_2_solution_2!$C5169,products!$A:$A,0))</f>
        <v>3.07</v>
      </c>
      <c r="G5169">
        <f t="shared" si="80"/>
        <v>5.2</v>
      </c>
      <c r="H5169">
        <f t="shared" si="80"/>
        <v>3.07</v>
      </c>
    </row>
    <row r="5170" spans="1:8" x14ac:dyDescent="0.2">
      <c r="A5170" s="1">
        <v>3116</v>
      </c>
      <c r="B5170" s="3">
        <v>42622.75277777778</v>
      </c>
      <c r="C5170" t="s">
        <v>17</v>
      </c>
      <c r="D5170">
        <v>1</v>
      </c>
      <c r="E5170">
        <f>INDEX(products!B:B,MATCH(challenge_2_solution_2!$C5170,products!$A:$A,0))</f>
        <v>5.9</v>
      </c>
      <c r="F5170">
        <f>INDEX(products!C:C,MATCH(challenge_2_solution_2!$C5170,products!$A:$A,0))</f>
        <v>2.83</v>
      </c>
      <c r="G5170">
        <f t="shared" si="80"/>
        <v>5.9</v>
      </c>
      <c r="H5170">
        <f t="shared" si="80"/>
        <v>2.83</v>
      </c>
    </row>
    <row r="5171" spans="1:8" x14ac:dyDescent="0.2">
      <c r="A5171" s="1">
        <v>3116</v>
      </c>
      <c r="B5171" s="3">
        <v>42622.75277777778</v>
      </c>
      <c r="C5171" t="s">
        <v>69</v>
      </c>
      <c r="D5171">
        <v>1</v>
      </c>
      <c r="E5171">
        <f>INDEX(products!B:B,MATCH(challenge_2_solution_2!$C5171,products!$A:$A,0))</f>
        <v>11.9</v>
      </c>
      <c r="F5171">
        <f>INDEX(products!C:C,MATCH(challenge_2_solution_2!$C5171,products!$A:$A,0))</f>
        <v>2.86</v>
      </c>
      <c r="G5171">
        <f t="shared" si="80"/>
        <v>11.9</v>
      </c>
      <c r="H5171">
        <f t="shared" si="80"/>
        <v>2.86</v>
      </c>
    </row>
    <row r="5172" spans="1:8" x14ac:dyDescent="0.2">
      <c r="A5172" s="1">
        <v>3116</v>
      </c>
      <c r="B5172" s="3">
        <v>42622.75277777778</v>
      </c>
      <c r="C5172" t="s">
        <v>89</v>
      </c>
      <c r="D5172">
        <v>1</v>
      </c>
      <c r="E5172">
        <f>INDEX(products!B:B,MATCH(challenge_2_solution_2!$C5172,products!$A:$A,0))</f>
        <v>17.899999999999999</v>
      </c>
      <c r="F5172">
        <f>INDEX(products!C:C,MATCH(challenge_2_solution_2!$C5172,products!$A:$A,0))</f>
        <v>3.94</v>
      </c>
      <c r="G5172">
        <f t="shared" si="80"/>
        <v>17.899999999999999</v>
      </c>
      <c r="H5172">
        <f t="shared" si="80"/>
        <v>3.94</v>
      </c>
    </row>
    <row r="5173" spans="1:8" x14ac:dyDescent="0.2">
      <c r="A5173" s="1">
        <v>3116</v>
      </c>
      <c r="B5173" s="3">
        <v>42622.75277777778</v>
      </c>
      <c r="C5173" t="s">
        <v>135</v>
      </c>
      <c r="D5173">
        <v>1</v>
      </c>
      <c r="E5173">
        <f>INDEX(products!B:B,MATCH(challenge_2_solution_2!$C5173,products!$A:$A,0))</f>
        <v>19.899999999999999</v>
      </c>
      <c r="F5173">
        <f>INDEX(products!C:C,MATCH(challenge_2_solution_2!$C5173,products!$A:$A,0))</f>
        <v>7.16</v>
      </c>
      <c r="G5173">
        <f t="shared" si="80"/>
        <v>19.899999999999999</v>
      </c>
      <c r="H5173">
        <f t="shared" si="80"/>
        <v>7.16</v>
      </c>
    </row>
    <row r="5174" spans="1:8" x14ac:dyDescent="0.2">
      <c r="A5174" s="1">
        <v>3117</v>
      </c>
      <c r="B5174" s="3">
        <v>42622.779861111114</v>
      </c>
      <c r="C5174" t="s">
        <v>34</v>
      </c>
      <c r="D5174">
        <v>1</v>
      </c>
      <c r="E5174">
        <f>INDEX(products!B:B,MATCH(challenge_2_solution_2!$C5174,products!$A:$A,0))</f>
        <v>7.9</v>
      </c>
      <c r="F5174">
        <f>INDEX(products!C:C,MATCH(challenge_2_solution_2!$C5174,products!$A:$A,0))</f>
        <v>1.58</v>
      </c>
      <c r="G5174">
        <f t="shared" si="80"/>
        <v>7.9</v>
      </c>
      <c r="H5174">
        <f t="shared" si="80"/>
        <v>1.58</v>
      </c>
    </row>
    <row r="5175" spans="1:8" x14ac:dyDescent="0.2">
      <c r="A5175" s="1">
        <v>3117</v>
      </c>
      <c r="B5175" s="3">
        <v>42622.779861111114</v>
      </c>
      <c r="C5175" t="s">
        <v>32</v>
      </c>
      <c r="D5175">
        <v>1</v>
      </c>
      <c r="E5175">
        <f>INDEX(products!B:B,MATCH(challenge_2_solution_2!$C5175,products!$A:$A,0))</f>
        <v>7.9</v>
      </c>
      <c r="F5175">
        <f>INDEX(products!C:C,MATCH(challenge_2_solution_2!$C5175,products!$A:$A,0))</f>
        <v>2.92</v>
      </c>
      <c r="G5175">
        <f t="shared" si="80"/>
        <v>7.9</v>
      </c>
      <c r="H5175">
        <f t="shared" si="80"/>
        <v>2.92</v>
      </c>
    </row>
    <row r="5176" spans="1:8" x14ac:dyDescent="0.2">
      <c r="A5176" s="1">
        <v>3117</v>
      </c>
      <c r="B5176" s="3">
        <v>42622.779861111114</v>
      </c>
      <c r="C5176" t="s">
        <v>64</v>
      </c>
      <c r="D5176">
        <v>1</v>
      </c>
      <c r="E5176">
        <f>INDEX(products!B:B,MATCH(challenge_2_solution_2!$C5176,products!$A:$A,0))</f>
        <v>11.9</v>
      </c>
      <c r="F5176">
        <f>INDEX(products!C:C,MATCH(challenge_2_solution_2!$C5176,products!$A:$A,0))</f>
        <v>7.97</v>
      </c>
      <c r="G5176">
        <f t="shared" si="80"/>
        <v>11.9</v>
      </c>
      <c r="H5176">
        <f t="shared" si="80"/>
        <v>7.97</v>
      </c>
    </row>
    <row r="5177" spans="1:8" x14ac:dyDescent="0.2">
      <c r="A5177" s="1">
        <v>3117</v>
      </c>
      <c r="B5177" s="3">
        <v>42622.779861111114</v>
      </c>
      <c r="C5177" t="s">
        <v>99</v>
      </c>
      <c r="D5177">
        <v>1</v>
      </c>
      <c r="E5177">
        <f>INDEX(products!B:B,MATCH(challenge_2_solution_2!$C5177,products!$A:$A,0))</f>
        <v>17.899999999999999</v>
      </c>
      <c r="F5177">
        <f>INDEX(products!C:C,MATCH(challenge_2_solution_2!$C5177,products!$A:$A,0))</f>
        <v>10.74</v>
      </c>
      <c r="G5177">
        <f t="shared" si="80"/>
        <v>17.899999999999999</v>
      </c>
      <c r="H5177">
        <f t="shared" si="80"/>
        <v>10.74</v>
      </c>
    </row>
    <row r="5178" spans="1:8" x14ac:dyDescent="0.2">
      <c r="A5178" s="1">
        <v>3118</v>
      </c>
      <c r="B5178" s="3">
        <v>42622.781944444447</v>
      </c>
      <c r="C5178" t="s">
        <v>13</v>
      </c>
      <c r="D5178">
        <v>1</v>
      </c>
      <c r="E5178">
        <f>INDEX(products!B:B,MATCH(challenge_2_solution_2!$C5178,products!$A:$A,0))</f>
        <v>5.2</v>
      </c>
      <c r="F5178">
        <f>INDEX(products!C:C,MATCH(challenge_2_solution_2!$C5178,products!$A:$A,0))</f>
        <v>2.44</v>
      </c>
      <c r="G5178">
        <f t="shared" si="80"/>
        <v>5.2</v>
      </c>
      <c r="H5178">
        <f t="shared" si="80"/>
        <v>2.44</v>
      </c>
    </row>
    <row r="5179" spans="1:8" x14ac:dyDescent="0.2">
      <c r="A5179" s="1">
        <v>3119</v>
      </c>
      <c r="B5179" s="3">
        <v>42622.791666666664</v>
      </c>
      <c r="C5179" t="s">
        <v>4</v>
      </c>
      <c r="D5179">
        <v>2</v>
      </c>
      <c r="E5179">
        <f>INDEX(products!B:B,MATCH(challenge_2_solution_2!$C5179,products!$A:$A,0))</f>
        <v>1</v>
      </c>
      <c r="F5179">
        <f>INDEX(products!C:C,MATCH(challenge_2_solution_2!$C5179,products!$A:$A,0))</f>
        <v>0.61</v>
      </c>
      <c r="G5179">
        <f t="shared" si="80"/>
        <v>2</v>
      </c>
      <c r="H5179">
        <f t="shared" si="80"/>
        <v>1.22</v>
      </c>
    </row>
    <row r="5180" spans="1:8" x14ac:dyDescent="0.2">
      <c r="A5180" s="1">
        <v>3119</v>
      </c>
      <c r="B5180" s="3">
        <v>42622.791666666664</v>
      </c>
      <c r="C5180" t="s">
        <v>8</v>
      </c>
      <c r="D5180">
        <v>4</v>
      </c>
      <c r="E5180">
        <f>INDEX(products!B:B,MATCH(challenge_2_solution_2!$C5180,products!$A:$A,0))</f>
        <v>1.6</v>
      </c>
      <c r="F5180">
        <f>INDEX(products!C:C,MATCH(challenge_2_solution_2!$C5180,products!$A:$A,0))</f>
        <v>0.77</v>
      </c>
      <c r="G5180">
        <f t="shared" si="80"/>
        <v>6.4</v>
      </c>
      <c r="H5180">
        <f t="shared" si="80"/>
        <v>3.08</v>
      </c>
    </row>
    <row r="5181" spans="1:8" x14ac:dyDescent="0.2">
      <c r="A5181" s="1">
        <v>3119</v>
      </c>
      <c r="B5181" s="3">
        <v>42622.791666666664</v>
      </c>
      <c r="C5181" t="s">
        <v>17</v>
      </c>
      <c r="D5181">
        <v>1</v>
      </c>
      <c r="E5181">
        <f>INDEX(products!B:B,MATCH(challenge_2_solution_2!$C5181,products!$A:$A,0))</f>
        <v>5.9</v>
      </c>
      <c r="F5181">
        <f>INDEX(products!C:C,MATCH(challenge_2_solution_2!$C5181,products!$A:$A,0))</f>
        <v>2.83</v>
      </c>
      <c r="G5181">
        <f t="shared" si="80"/>
        <v>5.9</v>
      </c>
      <c r="H5181">
        <f t="shared" si="80"/>
        <v>2.83</v>
      </c>
    </row>
    <row r="5182" spans="1:8" x14ac:dyDescent="0.2">
      <c r="A5182" s="1">
        <v>3119</v>
      </c>
      <c r="B5182" s="3">
        <v>42622.791666666664</v>
      </c>
      <c r="C5182" t="s">
        <v>15</v>
      </c>
      <c r="D5182">
        <v>1</v>
      </c>
      <c r="E5182">
        <f>INDEX(products!B:B,MATCH(challenge_2_solution_2!$C5182,products!$A:$A,0))</f>
        <v>5.9</v>
      </c>
      <c r="F5182">
        <f>INDEX(products!C:C,MATCH(challenge_2_solution_2!$C5182,products!$A:$A,0))</f>
        <v>3.07</v>
      </c>
      <c r="G5182">
        <f t="shared" si="80"/>
        <v>5.9</v>
      </c>
      <c r="H5182">
        <f t="shared" si="80"/>
        <v>3.07</v>
      </c>
    </row>
    <row r="5183" spans="1:8" x14ac:dyDescent="0.2">
      <c r="A5183" s="1">
        <v>3119</v>
      </c>
      <c r="B5183" s="3">
        <v>42622.791666666664</v>
      </c>
      <c r="C5183" t="s">
        <v>32</v>
      </c>
      <c r="D5183">
        <v>1</v>
      </c>
      <c r="E5183">
        <f>INDEX(products!B:B,MATCH(challenge_2_solution_2!$C5183,products!$A:$A,0))</f>
        <v>7.9</v>
      </c>
      <c r="F5183">
        <f>INDEX(products!C:C,MATCH(challenge_2_solution_2!$C5183,products!$A:$A,0))</f>
        <v>2.92</v>
      </c>
      <c r="G5183">
        <f t="shared" si="80"/>
        <v>7.9</v>
      </c>
      <c r="H5183">
        <f t="shared" si="80"/>
        <v>2.92</v>
      </c>
    </row>
    <row r="5184" spans="1:8" x14ac:dyDescent="0.2">
      <c r="A5184" s="1">
        <v>3119</v>
      </c>
      <c r="B5184" s="3">
        <v>42622.791666666664</v>
      </c>
      <c r="C5184" t="s">
        <v>61</v>
      </c>
      <c r="D5184">
        <v>1</v>
      </c>
      <c r="E5184">
        <f>INDEX(products!B:B,MATCH(challenge_2_solution_2!$C5184,products!$A:$A,0))</f>
        <v>11.9</v>
      </c>
      <c r="F5184">
        <f>INDEX(products!C:C,MATCH(challenge_2_solution_2!$C5184,products!$A:$A,0))</f>
        <v>7.74</v>
      </c>
      <c r="G5184">
        <f t="shared" si="80"/>
        <v>11.9</v>
      </c>
      <c r="H5184">
        <f t="shared" si="80"/>
        <v>7.74</v>
      </c>
    </row>
    <row r="5185" spans="1:8" x14ac:dyDescent="0.2">
      <c r="A5185" s="1">
        <v>3119</v>
      </c>
      <c r="B5185" s="3">
        <v>42622.791666666664</v>
      </c>
      <c r="C5185" t="s">
        <v>87</v>
      </c>
      <c r="D5185">
        <v>1</v>
      </c>
      <c r="E5185">
        <f>INDEX(products!B:B,MATCH(challenge_2_solution_2!$C5185,products!$A:$A,0))</f>
        <v>15.9</v>
      </c>
      <c r="F5185">
        <f>INDEX(products!C:C,MATCH(challenge_2_solution_2!$C5185,products!$A:$A,0))</f>
        <v>6.2</v>
      </c>
      <c r="G5185">
        <f t="shared" si="80"/>
        <v>15.9</v>
      </c>
      <c r="H5185">
        <f t="shared" si="80"/>
        <v>6.2</v>
      </c>
    </row>
    <row r="5186" spans="1:8" x14ac:dyDescent="0.2">
      <c r="A5186" s="1">
        <v>3119</v>
      </c>
      <c r="B5186" s="3">
        <v>42622.791666666664</v>
      </c>
      <c r="C5186" t="s">
        <v>96</v>
      </c>
      <c r="D5186">
        <v>1</v>
      </c>
      <c r="E5186">
        <f>INDEX(products!B:B,MATCH(challenge_2_solution_2!$C5186,products!$A:$A,0))</f>
        <v>17.899999999999999</v>
      </c>
      <c r="F5186">
        <f>INDEX(products!C:C,MATCH(challenge_2_solution_2!$C5186,products!$A:$A,0))</f>
        <v>10.92</v>
      </c>
      <c r="G5186">
        <f t="shared" si="80"/>
        <v>17.899999999999999</v>
      </c>
      <c r="H5186">
        <f t="shared" si="80"/>
        <v>10.92</v>
      </c>
    </row>
    <row r="5187" spans="1:8" x14ac:dyDescent="0.2">
      <c r="A5187" s="1">
        <v>3120</v>
      </c>
      <c r="B5187" s="3">
        <v>42622.803472222222</v>
      </c>
      <c r="C5187" t="s">
        <v>126</v>
      </c>
      <c r="D5187">
        <v>1</v>
      </c>
      <c r="E5187">
        <f>INDEX(products!B:B,MATCH(challenge_2_solution_2!$C5187,products!$A:$A,0))</f>
        <v>19.899999999999999</v>
      </c>
      <c r="F5187">
        <f>INDEX(products!C:C,MATCH(challenge_2_solution_2!$C5187,products!$A:$A,0))</f>
        <v>4.58</v>
      </c>
      <c r="G5187">
        <f t="shared" ref="G5187:H5250" si="81">$D5187*E5187</f>
        <v>19.899999999999999</v>
      </c>
      <c r="H5187">
        <f t="shared" si="81"/>
        <v>4.58</v>
      </c>
    </row>
    <row r="5188" spans="1:8" x14ac:dyDescent="0.2">
      <c r="A5188" s="1">
        <v>3120</v>
      </c>
      <c r="B5188" s="3">
        <v>42622.803472222222</v>
      </c>
      <c r="C5188" t="s">
        <v>155</v>
      </c>
      <c r="D5188">
        <v>1</v>
      </c>
      <c r="E5188">
        <f>INDEX(products!B:B,MATCH(challenge_2_solution_2!$C5188,products!$A:$A,0))</f>
        <v>21.9</v>
      </c>
      <c r="F5188">
        <f>INDEX(products!C:C,MATCH(challenge_2_solution_2!$C5188,products!$A:$A,0))</f>
        <v>11.39</v>
      </c>
      <c r="G5188">
        <f t="shared" si="81"/>
        <v>21.9</v>
      </c>
      <c r="H5188">
        <f t="shared" si="81"/>
        <v>11.39</v>
      </c>
    </row>
    <row r="5189" spans="1:8" x14ac:dyDescent="0.2">
      <c r="A5189" s="1">
        <v>3120</v>
      </c>
      <c r="B5189" s="3">
        <v>42622.803472222222</v>
      </c>
      <c r="C5189" t="s">
        <v>158</v>
      </c>
      <c r="D5189">
        <v>2</v>
      </c>
      <c r="E5189">
        <f>INDEX(products!B:B,MATCH(challenge_2_solution_2!$C5189,products!$A:$A,0))</f>
        <v>21.9</v>
      </c>
      <c r="F5189">
        <f>INDEX(products!C:C,MATCH(challenge_2_solution_2!$C5189,products!$A:$A,0))</f>
        <v>14.89</v>
      </c>
      <c r="G5189">
        <f t="shared" si="81"/>
        <v>43.8</v>
      </c>
      <c r="H5189">
        <f t="shared" si="81"/>
        <v>29.78</v>
      </c>
    </row>
    <row r="5190" spans="1:8" x14ac:dyDescent="0.2">
      <c r="A5190" s="1">
        <v>3121</v>
      </c>
      <c r="B5190" s="3">
        <v>42622.80972222222</v>
      </c>
      <c r="C5190" t="s">
        <v>10</v>
      </c>
      <c r="D5190">
        <v>1</v>
      </c>
      <c r="E5190">
        <f>INDEX(products!B:B,MATCH(challenge_2_solution_2!$C5190,products!$A:$A,0))</f>
        <v>3.9</v>
      </c>
      <c r="F5190">
        <f>INDEX(products!C:C,MATCH(challenge_2_solution_2!$C5190,products!$A:$A,0))</f>
        <v>1.17</v>
      </c>
      <c r="G5190">
        <f t="shared" si="81"/>
        <v>3.9</v>
      </c>
      <c r="H5190">
        <f t="shared" si="81"/>
        <v>1.17</v>
      </c>
    </row>
    <row r="5191" spans="1:8" x14ac:dyDescent="0.2">
      <c r="A5191" s="1">
        <v>3121</v>
      </c>
      <c r="B5191" s="3">
        <v>42622.80972222222</v>
      </c>
      <c r="C5191" t="s">
        <v>12</v>
      </c>
      <c r="D5191">
        <v>1</v>
      </c>
      <c r="E5191">
        <f>INDEX(products!B:B,MATCH(challenge_2_solution_2!$C5191,products!$A:$A,0))</f>
        <v>5.2</v>
      </c>
      <c r="F5191">
        <f>INDEX(products!C:C,MATCH(challenge_2_solution_2!$C5191,products!$A:$A,0))</f>
        <v>3.07</v>
      </c>
      <c r="G5191">
        <f t="shared" si="81"/>
        <v>5.2</v>
      </c>
      <c r="H5191">
        <f t="shared" si="81"/>
        <v>3.07</v>
      </c>
    </row>
    <row r="5192" spans="1:8" x14ac:dyDescent="0.2">
      <c r="A5192" s="1">
        <v>3121</v>
      </c>
      <c r="B5192" s="3">
        <v>42622.80972222222</v>
      </c>
      <c r="C5192" t="s">
        <v>27</v>
      </c>
      <c r="D5192">
        <v>1</v>
      </c>
      <c r="E5192">
        <f>INDEX(products!B:B,MATCH(challenge_2_solution_2!$C5192,products!$A:$A,0))</f>
        <v>7.9</v>
      </c>
      <c r="F5192">
        <f>INDEX(products!C:C,MATCH(challenge_2_solution_2!$C5192,products!$A:$A,0))</f>
        <v>4.03</v>
      </c>
      <c r="G5192">
        <f t="shared" si="81"/>
        <v>7.9</v>
      </c>
      <c r="H5192">
        <f t="shared" si="81"/>
        <v>4.03</v>
      </c>
    </row>
    <row r="5193" spans="1:8" x14ac:dyDescent="0.2">
      <c r="A5193" s="1">
        <v>3121</v>
      </c>
      <c r="B5193" s="3">
        <v>42622.80972222222</v>
      </c>
      <c r="C5193" t="s">
        <v>30</v>
      </c>
      <c r="D5193">
        <v>1</v>
      </c>
      <c r="E5193">
        <f>INDEX(products!B:B,MATCH(challenge_2_solution_2!$C5193,products!$A:$A,0))</f>
        <v>7.9</v>
      </c>
      <c r="F5193">
        <f>INDEX(products!C:C,MATCH(challenge_2_solution_2!$C5193,products!$A:$A,0))</f>
        <v>4.66</v>
      </c>
      <c r="G5193">
        <f t="shared" si="81"/>
        <v>7.9</v>
      </c>
      <c r="H5193">
        <f t="shared" si="81"/>
        <v>4.66</v>
      </c>
    </row>
    <row r="5194" spans="1:8" x14ac:dyDescent="0.2">
      <c r="A5194" s="1">
        <v>3121</v>
      </c>
      <c r="B5194" s="3">
        <v>42622.80972222222</v>
      </c>
      <c r="C5194" t="s">
        <v>28</v>
      </c>
      <c r="D5194">
        <v>1</v>
      </c>
      <c r="E5194">
        <f>INDEX(products!B:B,MATCH(challenge_2_solution_2!$C5194,products!$A:$A,0))</f>
        <v>7.9</v>
      </c>
      <c r="F5194">
        <f>INDEX(products!C:C,MATCH(challenge_2_solution_2!$C5194,products!$A:$A,0))</f>
        <v>2.4500000000000002</v>
      </c>
      <c r="G5194">
        <f t="shared" si="81"/>
        <v>7.9</v>
      </c>
      <c r="H5194">
        <f t="shared" si="81"/>
        <v>2.4500000000000002</v>
      </c>
    </row>
    <row r="5195" spans="1:8" x14ac:dyDescent="0.2">
      <c r="A5195" s="1">
        <v>3121</v>
      </c>
      <c r="B5195" s="3">
        <v>42622.80972222222</v>
      </c>
      <c r="C5195" t="s">
        <v>61</v>
      </c>
      <c r="D5195">
        <v>1</v>
      </c>
      <c r="E5195">
        <f>INDEX(products!B:B,MATCH(challenge_2_solution_2!$C5195,products!$A:$A,0))</f>
        <v>11.9</v>
      </c>
      <c r="F5195">
        <f>INDEX(products!C:C,MATCH(challenge_2_solution_2!$C5195,products!$A:$A,0))</f>
        <v>7.74</v>
      </c>
      <c r="G5195">
        <f t="shared" si="81"/>
        <v>11.9</v>
      </c>
      <c r="H5195">
        <f t="shared" si="81"/>
        <v>7.74</v>
      </c>
    </row>
    <row r="5196" spans="1:8" x14ac:dyDescent="0.2">
      <c r="A5196" s="1">
        <v>3122</v>
      </c>
      <c r="B5196" s="3">
        <v>42622.849305555559</v>
      </c>
      <c r="C5196" t="s">
        <v>12</v>
      </c>
      <c r="D5196">
        <v>1</v>
      </c>
      <c r="E5196">
        <f>INDEX(products!B:B,MATCH(challenge_2_solution_2!$C5196,products!$A:$A,0))</f>
        <v>5.2</v>
      </c>
      <c r="F5196">
        <f>INDEX(products!C:C,MATCH(challenge_2_solution_2!$C5196,products!$A:$A,0))</f>
        <v>3.07</v>
      </c>
      <c r="G5196">
        <f t="shared" si="81"/>
        <v>5.2</v>
      </c>
      <c r="H5196">
        <f t="shared" si="81"/>
        <v>3.07</v>
      </c>
    </row>
    <row r="5197" spans="1:8" x14ac:dyDescent="0.2">
      <c r="A5197" s="1">
        <v>3122</v>
      </c>
      <c r="B5197" s="3">
        <v>42622.849305555559</v>
      </c>
      <c r="C5197" t="s">
        <v>14</v>
      </c>
      <c r="D5197">
        <v>2</v>
      </c>
      <c r="E5197">
        <f>INDEX(products!B:B,MATCH(challenge_2_solution_2!$C5197,products!$A:$A,0))</f>
        <v>5.9</v>
      </c>
      <c r="F5197">
        <f>INDEX(products!C:C,MATCH(challenge_2_solution_2!$C5197,products!$A:$A,0))</f>
        <v>2.36</v>
      </c>
      <c r="G5197">
        <f t="shared" si="81"/>
        <v>11.8</v>
      </c>
      <c r="H5197">
        <f t="shared" si="81"/>
        <v>4.72</v>
      </c>
    </row>
    <row r="5198" spans="1:8" x14ac:dyDescent="0.2">
      <c r="A5198" s="1">
        <v>3122</v>
      </c>
      <c r="B5198" s="3">
        <v>42622.849305555559</v>
      </c>
      <c r="C5198" t="s">
        <v>17</v>
      </c>
      <c r="D5198">
        <v>1</v>
      </c>
      <c r="E5198">
        <f>INDEX(products!B:B,MATCH(challenge_2_solution_2!$C5198,products!$A:$A,0))</f>
        <v>5.9</v>
      </c>
      <c r="F5198">
        <f>INDEX(products!C:C,MATCH(challenge_2_solution_2!$C5198,products!$A:$A,0))</f>
        <v>2.83</v>
      </c>
      <c r="G5198">
        <f t="shared" si="81"/>
        <v>5.9</v>
      </c>
      <c r="H5198">
        <f t="shared" si="81"/>
        <v>2.83</v>
      </c>
    </row>
    <row r="5199" spans="1:8" x14ac:dyDescent="0.2">
      <c r="A5199" s="1">
        <v>3122</v>
      </c>
      <c r="B5199" s="3">
        <v>42622.849305555559</v>
      </c>
      <c r="C5199" t="s">
        <v>61</v>
      </c>
      <c r="D5199">
        <v>1</v>
      </c>
      <c r="E5199">
        <f>INDEX(products!B:B,MATCH(challenge_2_solution_2!$C5199,products!$A:$A,0))</f>
        <v>11.9</v>
      </c>
      <c r="F5199">
        <f>INDEX(products!C:C,MATCH(challenge_2_solution_2!$C5199,products!$A:$A,0))</f>
        <v>7.74</v>
      </c>
      <c r="G5199">
        <f t="shared" si="81"/>
        <v>11.9</v>
      </c>
      <c r="H5199">
        <f t="shared" si="81"/>
        <v>7.74</v>
      </c>
    </row>
    <row r="5200" spans="1:8" x14ac:dyDescent="0.2">
      <c r="A5200" s="1">
        <v>3122</v>
      </c>
      <c r="B5200" s="3">
        <v>42622.849305555559</v>
      </c>
      <c r="C5200" t="s">
        <v>118</v>
      </c>
      <c r="D5200">
        <v>2</v>
      </c>
      <c r="E5200">
        <f>INDEX(products!B:B,MATCH(challenge_2_solution_2!$C5200,products!$A:$A,0))</f>
        <v>19.899999999999999</v>
      </c>
      <c r="F5200">
        <f>INDEX(products!C:C,MATCH(challenge_2_solution_2!$C5200,products!$A:$A,0))</f>
        <v>12.74</v>
      </c>
      <c r="G5200">
        <f t="shared" si="81"/>
        <v>39.799999999999997</v>
      </c>
      <c r="H5200">
        <f t="shared" si="81"/>
        <v>25.48</v>
      </c>
    </row>
    <row r="5201" spans="1:8" x14ac:dyDescent="0.2">
      <c r="A5201" s="1">
        <v>3123</v>
      </c>
      <c r="B5201" s="3">
        <v>42623.513888888891</v>
      </c>
      <c r="C5201" t="s">
        <v>33</v>
      </c>
      <c r="D5201">
        <v>1</v>
      </c>
      <c r="E5201">
        <f>INDEX(products!B:B,MATCH(challenge_2_solution_2!$C5201,products!$A:$A,0))</f>
        <v>7.9</v>
      </c>
      <c r="F5201">
        <f>INDEX(products!C:C,MATCH(challenge_2_solution_2!$C5201,products!$A:$A,0))</f>
        <v>2.21</v>
      </c>
      <c r="G5201">
        <f t="shared" si="81"/>
        <v>7.9</v>
      </c>
      <c r="H5201">
        <f t="shared" si="81"/>
        <v>2.21</v>
      </c>
    </row>
    <row r="5202" spans="1:8" x14ac:dyDescent="0.2">
      <c r="A5202" s="1">
        <v>3123</v>
      </c>
      <c r="B5202" s="3">
        <v>42623.513888888891</v>
      </c>
      <c r="C5202" t="s">
        <v>51</v>
      </c>
      <c r="D5202">
        <v>1</v>
      </c>
      <c r="E5202">
        <f>INDEX(products!B:B,MATCH(challenge_2_solution_2!$C5202,products!$A:$A,0))</f>
        <v>9.9</v>
      </c>
      <c r="F5202">
        <f>INDEX(products!C:C,MATCH(challenge_2_solution_2!$C5202,products!$A:$A,0))</f>
        <v>3.07</v>
      </c>
      <c r="G5202">
        <f t="shared" si="81"/>
        <v>9.9</v>
      </c>
      <c r="H5202">
        <f t="shared" si="81"/>
        <v>3.07</v>
      </c>
    </row>
    <row r="5203" spans="1:8" x14ac:dyDescent="0.2">
      <c r="A5203" s="1">
        <v>3123</v>
      </c>
      <c r="B5203" s="3">
        <v>42623.513888888891</v>
      </c>
      <c r="C5203" t="s">
        <v>126</v>
      </c>
      <c r="D5203">
        <v>1</v>
      </c>
      <c r="E5203">
        <f>INDEX(products!B:B,MATCH(challenge_2_solution_2!$C5203,products!$A:$A,0))</f>
        <v>19.899999999999999</v>
      </c>
      <c r="F5203">
        <f>INDEX(products!C:C,MATCH(challenge_2_solution_2!$C5203,products!$A:$A,0))</f>
        <v>4.58</v>
      </c>
      <c r="G5203">
        <f t="shared" si="81"/>
        <v>19.899999999999999</v>
      </c>
      <c r="H5203">
        <f t="shared" si="81"/>
        <v>4.58</v>
      </c>
    </row>
    <row r="5204" spans="1:8" x14ac:dyDescent="0.2">
      <c r="A5204" s="1">
        <v>3124</v>
      </c>
      <c r="B5204" s="3">
        <v>42623.54791666667</v>
      </c>
      <c r="C5204" t="s">
        <v>10</v>
      </c>
      <c r="D5204">
        <v>1</v>
      </c>
      <c r="E5204">
        <f>INDEX(products!B:B,MATCH(challenge_2_solution_2!$C5204,products!$A:$A,0))</f>
        <v>3.9</v>
      </c>
      <c r="F5204">
        <f>INDEX(products!C:C,MATCH(challenge_2_solution_2!$C5204,products!$A:$A,0))</f>
        <v>1.17</v>
      </c>
      <c r="G5204">
        <f t="shared" si="81"/>
        <v>3.9</v>
      </c>
      <c r="H5204">
        <f t="shared" si="81"/>
        <v>1.17</v>
      </c>
    </row>
    <row r="5205" spans="1:8" x14ac:dyDescent="0.2">
      <c r="A5205" s="1">
        <v>3124</v>
      </c>
      <c r="B5205" s="3">
        <v>42623.54791666667</v>
      </c>
      <c r="C5205" t="s">
        <v>11</v>
      </c>
      <c r="D5205">
        <v>1</v>
      </c>
      <c r="E5205">
        <f>INDEX(products!B:B,MATCH(challenge_2_solution_2!$C5205,products!$A:$A,0))</f>
        <v>3.9</v>
      </c>
      <c r="F5205">
        <f>INDEX(products!C:C,MATCH(challenge_2_solution_2!$C5205,products!$A:$A,0))</f>
        <v>2.42</v>
      </c>
      <c r="G5205">
        <f t="shared" si="81"/>
        <v>3.9</v>
      </c>
      <c r="H5205">
        <f t="shared" si="81"/>
        <v>2.42</v>
      </c>
    </row>
    <row r="5206" spans="1:8" x14ac:dyDescent="0.2">
      <c r="A5206" s="1">
        <v>3124</v>
      </c>
      <c r="B5206" s="3">
        <v>42623.54791666667</v>
      </c>
      <c r="C5206" t="s">
        <v>40</v>
      </c>
      <c r="D5206">
        <v>1</v>
      </c>
      <c r="E5206">
        <f>INDEX(products!B:B,MATCH(challenge_2_solution_2!$C5206,products!$A:$A,0))</f>
        <v>7.9</v>
      </c>
      <c r="F5206">
        <f>INDEX(products!C:C,MATCH(challenge_2_solution_2!$C5206,products!$A:$A,0))</f>
        <v>2.92</v>
      </c>
      <c r="G5206">
        <f t="shared" si="81"/>
        <v>7.9</v>
      </c>
      <c r="H5206">
        <f t="shared" si="81"/>
        <v>2.92</v>
      </c>
    </row>
    <row r="5207" spans="1:8" x14ac:dyDescent="0.2">
      <c r="A5207" s="1">
        <v>3124</v>
      </c>
      <c r="B5207" s="3">
        <v>42623.54791666667</v>
      </c>
      <c r="C5207" t="s">
        <v>71</v>
      </c>
      <c r="D5207">
        <v>1</v>
      </c>
      <c r="E5207">
        <f>INDEX(products!B:B,MATCH(challenge_2_solution_2!$C5207,products!$A:$A,0))</f>
        <v>11.9</v>
      </c>
      <c r="F5207">
        <f>INDEX(products!C:C,MATCH(challenge_2_solution_2!$C5207,products!$A:$A,0))</f>
        <v>7.14</v>
      </c>
      <c r="G5207">
        <f t="shared" si="81"/>
        <v>11.9</v>
      </c>
      <c r="H5207">
        <f t="shared" si="81"/>
        <v>7.14</v>
      </c>
    </row>
    <row r="5208" spans="1:8" x14ac:dyDescent="0.2">
      <c r="A5208" s="1">
        <v>3124</v>
      </c>
      <c r="B5208" s="3">
        <v>42623.54791666667</v>
      </c>
      <c r="C5208" t="s">
        <v>78</v>
      </c>
      <c r="D5208">
        <v>1</v>
      </c>
      <c r="E5208">
        <f>INDEX(products!B:B,MATCH(challenge_2_solution_2!$C5208,products!$A:$A,0))</f>
        <v>11.9</v>
      </c>
      <c r="F5208">
        <f>INDEX(products!C:C,MATCH(challenge_2_solution_2!$C5208,products!$A:$A,0))</f>
        <v>7.26</v>
      </c>
      <c r="G5208">
        <f t="shared" si="81"/>
        <v>11.9</v>
      </c>
      <c r="H5208">
        <f t="shared" si="81"/>
        <v>7.26</v>
      </c>
    </row>
    <row r="5209" spans="1:8" x14ac:dyDescent="0.2">
      <c r="A5209" s="1">
        <v>3125</v>
      </c>
      <c r="B5209" s="3">
        <v>42623.736805555556</v>
      </c>
      <c r="C5209" t="s">
        <v>5</v>
      </c>
      <c r="D5209">
        <v>1</v>
      </c>
      <c r="E5209">
        <f>INDEX(products!B:B,MATCH(challenge_2_solution_2!$C5209,products!$A:$A,0))</f>
        <v>1</v>
      </c>
      <c r="F5209">
        <f>INDEX(products!C:C,MATCH(challenge_2_solution_2!$C5209,products!$A:$A,0))</f>
        <v>0.31</v>
      </c>
      <c r="G5209">
        <f t="shared" si="81"/>
        <v>1</v>
      </c>
      <c r="H5209">
        <f t="shared" si="81"/>
        <v>0.31</v>
      </c>
    </row>
    <row r="5210" spans="1:8" x14ac:dyDescent="0.2">
      <c r="A5210" s="1">
        <v>3125</v>
      </c>
      <c r="B5210" s="3">
        <v>42623.736805555556</v>
      </c>
      <c r="C5210" t="s">
        <v>3</v>
      </c>
      <c r="D5210">
        <v>1</v>
      </c>
      <c r="E5210">
        <f>INDEX(products!B:B,MATCH(challenge_2_solution_2!$C5210,products!$A:$A,0))</f>
        <v>1</v>
      </c>
      <c r="F5210">
        <f>INDEX(products!C:C,MATCH(challenge_2_solution_2!$C5210,products!$A:$A,0))</f>
        <v>0.5</v>
      </c>
      <c r="G5210">
        <f t="shared" si="81"/>
        <v>1</v>
      </c>
      <c r="H5210">
        <f t="shared" si="81"/>
        <v>0.5</v>
      </c>
    </row>
    <row r="5211" spans="1:8" x14ac:dyDescent="0.2">
      <c r="A5211" s="1">
        <v>3125</v>
      </c>
      <c r="B5211" s="3">
        <v>42623.736805555556</v>
      </c>
      <c r="C5211" t="s">
        <v>4</v>
      </c>
      <c r="D5211">
        <v>2</v>
      </c>
      <c r="E5211">
        <f>INDEX(products!B:B,MATCH(challenge_2_solution_2!$C5211,products!$A:$A,0))</f>
        <v>1</v>
      </c>
      <c r="F5211">
        <f>INDEX(products!C:C,MATCH(challenge_2_solution_2!$C5211,products!$A:$A,0))</f>
        <v>0.61</v>
      </c>
      <c r="G5211">
        <f t="shared" si="81"/>
        <v>2</v>
      </c>
      <c r="H5211">
        <f t="shared" si="81"/>
        <v>1.22</v>
      </c>
    </row>
    <row r="5212" spans="1:8" x14ac:dyDescent="0.2">
      <c r="A5212" s="1">
        <v>3125</v>
      </c>
      <c r="B5212" s="3">
        <v>42623.736805555556</v>
      </c>
      <c r="C5212" t="s">
        <v>8</v>
      </c>
      <c r="D5212">
        <v>4</v>
      </c>
      <c r="E5212">
        <f>INDEX(products!B:B,MATCH(challenge_2_solution_2!$C5212,products!$A:$A,0))</f>
        <v>1.6</v>
      </c>
      <c r="F5212">
        <f>INDEX(products!C:C,MATCH(challenge_2_solution_2!$C5212,products!$A:$A,0))</f>
        <v>0.77</v>
      </c>
      <c r="G5212">
        <f t="shared" si="81"/>
        <v>6.4</v>
      </c>
      <c r="H5212">
        <f t="shared" si="81"/>
        <v>3.08</v>
      </c>
    </row>
    <row r="5213" spans="1:8" x14ac:dyDescent="0.2">
      <c r="A5213" s="1">
        <v>3125</v>
      </c>
      <c r="B5213" s="3">
        <v>42623.736805555556</v>
      </c>
      <c r="C5213" t="s">
        <v>12</v>
      </c>
      <c r="D5213">
        <v>1</v>
      </c>
      <c r="E5213">
        <f>INDEX(products!B:B,MATCH(challenge_2_solution_2!$C5213,products!$A:$A,0))</f>
        <v>5.2</v>
      </c>
      <c r="F5213">
        <f>INDEX(products!C:C,MATCH(challenge_2_solution_2!$C5213,products!$A:$A,0))</f>
        <v>3.07</v>
      </c>
      <c r="G5213">
        <f t="shared" si="81"/>
        <v>5.2</v>
      </c>
      <c r="H5213">
        <f t="shared" si="81"/>
        <v>3.07</v>
      </c>
    </row>
    <row r="5214" spans="1:8" x14ac:dyDescent="0.2">
      <c r="A5214" s="1">
        <v>3125</v>
      </c>
      <c r="B5214" s="3">
        <v>42623.736805555556</v>
      </c>
      <c r="C5214" t="s">
        <v>17</v>
      </c>
      <c r="D5214">
        <v>1</v>
      </c>
      <c r="E5214">
        <f>INDEX(products!B:B,MATCH(challenge_2_solution_2!$C5214,products!$A:$A,0))</f>
        <v>5.9</v>
      </c>
      <c r="F5214">
        <f>INDEX(products!C:C,MATCH(challenge_2_solution_2!$C5214,products!$A:$A,0))</f>
        <v>2.83</v>
      </c>
      <c r="G5214">
        <f t="shared" si="81"/>
        <v>5.9</v>
      </c>
      <c r="H5214">
        <f t="shared" si="81"/>
        <v>2.83</v>
      </c>
    </row>
    <row r="5215" spans="1:8" x14ac:dyDescent="0.2">
      <c r="A5215" s="1">
        <v>3125</v>
      </c>
      <c r="B5215" s="3">
        <v>42623.736805555556</v>
      </c>
      <c r="C5215" t="s">
        <v>16</v>
      </c>
      <c r="D5215">
        <v>1</v>
      </c>
      <c r="E5215">
        <f>INDEX(products!B:B,MATCH(challenge_2_solution_2!$C5215,products!$A:$A,0))</f>
        <v>5.9</v>
      </c>
      <c r="F5215">
        <f>INDEX(products!C:C,MATCH(challenge_2_solution_2!$C5215,products!$A:$A,0))</f>
        <v>1.48</v>
      </c>
      <c r="G5215">
        <f t="shared" si="81"/>
        <v>5.9</v>
      </c>
      <c r="H5215">
        <f t="shared" si="81"/>
        <v>1.48</v>
      </c>
    </row>
    <row r="5216" spans="1:8" x14ac:dyDescent="0.2">
      <c r="A5216" s="1">
        <v>3125</v>
      </c>
      <c r="B5216" s="3">
        <v>42623.736805555556</v>
      </c>
      <c r="C5216" t="s">
        <v>61</v>
      </c>
      <c r="D5216">
        <v>1</v>
      </c>
      <c r="E5216">
        <f>INDEX(products!B:B,MATCH(challenge_2_solution_2!$C5216,products!$A:$A,0))</f>
        <v>11.9</v>
      </c>
      <c r="F5216">
        <f>INDEX(products!C:C,MATCH(challenge_2_solution_2!$C5216,products!$A:$A,0))</f>
        <v>7.74</v>
      </c>
      <c r="G5216">
        <f t="shared" si="81"/>
        <v>11.9</v>
      </c>
      <c r="H5216">
        <f t="shared" si="81"/>
        <v>7.74</v>
      </c>
    </row>
    <row r="5217" spans="1:8" x14ac:dyDescent="0.2">
      <c r="A5217" s="1">
        <v>3125</v>
      </c>
      <c r="B5217" s="3">
        <v>42623.736805555556</v>
      </c>
      <c r="C5217" t="s">
        <v>96</v>
      </c>
      <c r="D5217">
        <v>1</v>
      </c>
      <c r="E5217">
        <f>INDEX(products!B:B,MATCH(challenge_2_solution_2!$C5217,products!$A:$A,0))</f>
        <v>17.899999999999999</v>
      </c>
      <c r="F5217">
        <f>INDEX(products!C:C,MATCH(challenge_2_solution_2!$C5217,products!$A:$A,0))</f>
        <v>10.92</v>
      </c>
      <c r="G5217">
        <f t="shared" si="81"/>
        <v>17.899999999999999</v>
      </c>
      <c r="H5217">
        <f t="shared" si="81"/>
        <v>10.92</v>
      </c>
    </row>
    <row r="5218" spans="1:8" x14ac:dyDescent="0.2">
      <c r="A5218" s="1">
        <v>3126</v>
      </c>
      <c r="B5218" s="3">
        <v>42623.754166666666</v>
      </c>
      <c r="C5218" t="s">
        <v>9</v>
      </c>
      <c r="D5218">
        <v>2</v>
      </c>
      <c r="E5218">
        <f>INDEX(products!B:B,MATCH(challenge_2_solution_2!$C5218,products!$A:$A,0))</f>
        <v>1.6</v>
      </c>
      <c r="F5218">
        <f>INDEX(products!C:C,MATCH(challenge_2_solution_2!$C5218,products!$A:$A,0))</f>
        <v>0.67</v>
      </c>
      <c r="G5218">
        <f t="shared" si="81"/>
        <v>3.2</v>
      </c>
      <c r="H5218">
        <f t="shared" si="81"/>
        <v>1.34</v>
      </c>
    </row>
    <row r="5219" spans="1:8" x14ac:dyDescent="0.2">
      <c r="A5219" s="1">
        <v>3126</v>
      </c>
      <c r="B5219" s="3">
        <v>42623.754166666666</v>
      </c>
      <c r="C5219" t="s">
        <v>8</v>
      </c>
      <c r="D5219">
        <v>2</v>
      </c>
      <c r="E5219">
        <f>INDEX(products!B:B,MATCH(challenge_2_solution_2!$C5219,products!$A:$A,0))</f>
        <v>1.6</v>
      </c>
      <c r="F5219">
        <f>INDEX(products!C:C,MATCH(challenge_2_solution_2!$C5219,products!$A:$A,0))</f>
        <v>0.77</v>
      </c>
      <c r="G5219">
        <f t="shared" si="81"/>
        <v>3.2</v>
      </c>
      <c r="H5219">
        <f t="shared" si="81"/>
        <v>1.54</v>
      </c>
    </row>
    <row r="5220" spans="1:8" x14ac:dyDescent="0.2">
      <c r="A5220" s="1">
        <v>3126</v>
      </c>
      <c r="B5220" s="3">
        <v>42623.754166666666</v>
      </c>
      <c r="C5220" t="s">
        <v>33</v>
      </c>
      <c r="D5220">
        <v>1</v>
      </c>
      <c r="E5220">
        <f>INDEX(products!B:B,MATCH(challenge_2_solution_2!$C5220,products!$A:$A,0))</f>
        <v>7.9</v>
      </c>
      <c r="F5220">
        <f>INDEX(products!C:C,MATCH(challenge_2_solution_2!$C5220,products!$A:$A,0))</f>
        <v>2.21</v>
      </c>
      <c r="G5220">
        <f t="shared" si="81"/>
        <v>7.9</v>
      </c>
      <c r="H5220">
        <f t="shared" si="81"/>
        <v>2.21</v>
      </c>
    </row>
    <row r="5221" spans="1:8" x14ac:dyDescent="0.2">
      <c r="A5221" s="1">
        <v>3126</v>
      </c>
      <c r="B5221" s="3">
        <v>42623.754166666666</v>
      </c>
      <c r="C5221" t="s">
        <v>51</v>
      </c>
      <c r="D5221">
        <v>1</v>
      </c>
      <c r="E5221">
        <f>INDEX(products!B:B,MATCH(challenge_2_solution_2!$C5221,products!$A:$A,0))</f>
        <v>9.9</v>
      </c>
      <c r="F5221">
        <f>INDEX(products!C:C,MATCH(challenge_2_solution_2!$C5221,products!$A:$A,0))</f>
        <v>3.07</v>
      </c>
      <c r="G5221">
        <f t="shared" si="81"/>
        <v>9.9</v>
      </c>
      <c r="H5221">
        <f t="shared" si="81"/>
        <v>3.07</v>
      </c>
    </row>
    <row r="5222" spans="1:8" x14ac:dyDescent="0.2">
      <c r="A5222" s="1">
        <v>3126</v>
      </c>
      <c r="B5222" s="3">
        <v>42623.754166666666</v>
      </c>
      <c r="C5222" t="s">
        <v>155</v>
      </c>
      <c r="D5222">
        <v>1</v>
      </c>
      <c r="E5222">
        <f>INDEX(products!B:B,MATCH(challenge_2_solution_2!$C5222,products!$A:$A,0))</f>
        <v>21.9</v>
      </c>
      <c r="F5222">
        <f>INDEX(products!C:C,MATCH(challenge_2_solution_2!$C5222,products!$A:$A,0))</f>
        <v>11.39</v>
      </c>
      <c r="G5222">
        <f t="shared" si="81"/>
        <v>21.9</v>
      </c>
      <c r="H5222">
        <f t="shared" si="81"/>
        <v>11.39</v>
      </c>
    </row>
    <row r="5223" spans="1:8" x14ac:dyDescent="0.2">
      <c r="A5223" s="1">
        <v>3127</v>
      </c>
      <c r="B5223" s="3">
        <v>42623.759722222225</v>
      </c>
      <c r="C5223" t="s">
        <v>15</v>
      </c>
      <c r="D5223">
        <v>2</v>
      </c>
      <c r="E5223">
        <f>INDEX(products!B:B,MATCH(challenge_2_solution_2!$C5223,products!$A:$A,0))</f>
        <v>5.9</v>
      </c>
      <c r="F5223">
        <f>INDEX(products!C:C,MATCH(challenge_2_solution_2!$C5223,products!$A:$A,0))</f>
        <v>3.07</v>
      </c>
      <c r="G5223">
        <f t="shared" si="81"/>
        <v>11.8</v>
      </c>
      <c r="H5223">
        <f t="shared" si="81"/>
        <v>6.14</v>
      </c>
    </row>
    <row r="5224" spans="1:8" x14ac:dyDescent="0.2">
      <c r="A5224" s="1">
        <v>3127</v>
      </c>
      <c r="B5224" s="3">
        <v>42623.759722222225</v>
      </c>
      <c r="C5224" t="s">
        <v>17</v>
      </c>
      <c r="D5224">
        <v>3</v>
      </c>
      <c r="E5224">
        <f>INDEX(products!B:B,MATCH(challenge_2_solution_2!$C5224,products!$A:$A,0))</f>
        <v>5.9</v>
      </c>
      <c r="F5224">
        <f>INDEX(products!C:C,MATCH(challenge_2_solution_2!$C5224,products!$A:$A,0))</f>
        <v>2.83</v>
      </c>
      <c r="G5224">
        <f t="shared" si="81"/>
        <v>17.700000000000003</v>
      </c>
      <c r="H5224">
        <f t="shared" si="81"/>
        <v>8.49</v>
      </c>
    </row>
    <row r="5225" spans="1:8" x14ac:dyDescent="0.2">
      <c r="A5225" s="1">
        <v>3127</v>
      </c>
      <c r="B5225" s="3">
        <v>42623.759722222225</v>
      </c>
      <c r="C5225" t="s">
        <v>32</v>
      </c>
      <c r="D5225">
        <v>1</v>
      </c>
      <c r="E5225">
        <f>INDEX(products!B:B,MATCH(challenge_2_solution_2!$C5225,products!$A:$A,0))</f>
        <v>7.9</v>
      </c>
      <c r="F5225">
        <f>INDEX(products!C:C,MATCH(challenge_2_solution_2!$C5225,products!$A:$A,0))</f>
        <v>2.92</v>
      </c>
      <c r="G5225">
        <f t="shared" si="81"/>
        <v>7.9</v>
      </c>
      <c r="H5225">
        <f t="shared" si="81"/>
        <v>2.92</v>
      </c>
    </row>
    <row r="5226" spans="1:8" x14ac:dyDescent="0.2">
      <c r="A5226" s="1">
        <v>3127</v>
      </c>
      <c r="B5226" s="3">
        <v>42623.759722222225</v>
      </c>
      <c r="C5226" t="s">
        <v>61</v>
      </c>
      <c r="D5226">
        <v>1</v>
      </c>
      <c r="E5226">
        <f>INDEX(products!B:B,MATCH(challenge_2_solution_2!$C5226,products!$A:$A,0))</f>
        <v>11.9</v>
      </c>
      <c r="F5226">
        <f>INDEX(products!C:C,MATCH(challenge_2_solution_2!$C5226,products!$A:$A,0))</f>
        <v>7.74</v>
      </c>
      <c r="G5226">
        <f t="shared" si="81"/>
        <v>11.9</v>
      </c>
      <c r="H5226">
        <f t="shared" si="81"/>
        <v>7.74</v>
      </c>
    </row>
    <row r="5227" spans="1:8" x14ac:dyDescent="0.2">
      <c r="A5227" s="1">
        <v>3127</v>
      </c>
      <c r="B5227" s="3">
        <v>42623.759722222225</v>
      </c>
      <c r="C5227" t="s">
        <v>69</v>
      </c>
      <c r="D5227">
        <v>1</v>
      </c>
      <c r="E5227">
        <f>INDEX(products!B:B,MATCH(challenge_2_solution_2!$C5227,products!$A:$A,0))</f>
        <v>11.9</v>
      </c>
      <c r="F5227">
        <f>INDEX(products!C:C,MATCH(challenge_2_solution_2!$C5227,products!$A:$A,0))</f>
        <v>2.86</v>
      </c>
      <c r="G5227">
        <f t="shared" si="81"/>
        <v>11.9</v>
      </c>
      <c r="H5227">
        <f t="shared" si="81"/>
        <v>2.86</v>
      </c>
    </row>
    <row r="5228" spans="1:8" x14ac:dyDescent="0.2">
      <c r="A5228" s="1">
        <v>3127</v>
      </c>
      <c r="B5228" s="3">
        <v>42623.759722222225</v>
      </c>
      <c r="C5228" t="s">
        <v>103</v>
      </c>
      <c r="D5228">
        <v>3</v>
      </c>
      <c r="E5228">
        <f>INDEX(products!B:B,MATCH(challenge_2_solution_2!$C5228,products!$A:$A,0))</f>
        <v>17.899999999999999</v>
      </c>
      <c r="F5228">
        <f>INDEX(products!C:C,MATCH(challenge_2_solution_2!$C5228,products!$A:$A,0))</f>
        <v>12.35</v>
      </c>
      <c r="G5228">
        <f t="shared" si="81"/>
        <v>53.699999999999996</v>
      </c>
      <c r="H5228">
        <f t="shared" si="81"/>
        <v>37.049999999999997</v>
      </c>
    </row>
    <row r="5229" spans="1:8" x14ac:dyDescent="0.2">
      <c r="A5229" s="1">
        <v>3127</v>
      </c>
      <c r="B5229" s="3">
        <v>42623.759722222225</v>
      </c>
      <c r="C5229" t="s">
        <v>89</v>
      </c>
      <c r="D5229">
        <v>1</v>
      </c>
      <c r="E5229">
        <f>INDEX(products!B:B,MATCH(challenge_2_solution_2!$C5229,products!$A:$A,0))</f>
        <v>17.899999999999999</v>
      </c>
      <c r="F5229">
        <f>INDEX(products!C:C,MATCH(challenge_2_solution_2!$C5229,products!$A:$A,0))</f>
        <v>3.94</v>
      </c>
      <c r="G5229">
        <f t="shared" si="81"/>
        <v>17.899999999999999</v>
      </c>
      <c r="H5229">
        <f t="shared" si="81"/>
        <v>3.94</v>
      </c>
    </row>
    <row r="5230" spans="1:8" x14ac:dyDescent="0.2">
      <c r="A5230" s="1">
        <v>3127</v>
      </c>
      <c r="B5230" s="3">
        <v>42623.759722222225</v>
      </c>
      <c r="C5230" t="s">
        <v>95</v>
      </c>
      <c r="D5230">
        <v>1</v>
      </c>
      <c r="E5230">
        <f>INDEX(products!B:B,MATCH(challenge_2_solution_2!$C5230,products!$A:$A,0))</f>
        <v>17.899999999999999</v>
      </c>
      <c r="F5230">
        <f>INDEX(products!C:C,MATCH(challenge_2_solution_2!$C5230,products!$A:$A,0))</f>
        <v>4.3</v>
      </c>
      <c r="G5230">
        <f t="shared" si="81"/>
        <v>17.899999999999999</v>
      </c>
      <c r="H5230">
        <f t="shared" si="81"/>
        <v>4.3</v>
      </c>
    </row>
    <row r="5231" spans="1:8" x14ac:dyDescent="0.2">
      <c r="A5231" s="1">
        <v>3127</v>
      </c>
      <c r="B5231" s="3">
        <v>42623.759722222225</v>
      </c>
      <c r="C5231" t="s">
        <v>96</v>
      </c>
      <c r="D5231">
        <v>1</v>
      </c>
      <c r="E5231">
        <f>INDEX(products!B:B,MATCH(challenge_2_solution_2!$C5231,products!$A:$A,0))</f>
        <v>17.899999999999999</v>
      </c>
      <c r="F5231">
        <f>INDEX(products!C:C,MATCH(challenge_2_solution_2!$C5231,products!$A:$A,0))</f>
        <v>10.92</v>
      </c>
      <c r="G5231">
        <f t="shared" si="81"/>
        <v>17.899999999999999</v>
      </c>
      <c r="H5231">
        <f t="shared" si="81"/>
        <v>10.92</v>
      </c>
    </row>
    <row r="5232" spans="1:8" x14ac:dyDescent="0.2">
      <c r="A5232" s="1">
        <v>3128</v>
      </c>
      <c r="B5232" s="3">
        <v>42623.765972222223</v>
      </c>
      <c r="C5232" t="s">
        <v>12</v>
      </c>
      <c r="D5232">
        <v>1</v>
      </c>
      <c r="E5232">
        <f>INDEX(products!B:B,MATCH(challenge_2_solution_2!$C5232,products!$A:$A,0))</f>
        <v>5.2</v>
      </c>
      <c r="F5232">
        <f>INDEX(products!C:C,MATCH(challenge_2_solution_2!$C5232,products!$A:$A,0))</f>
        <v>3.07</v>
      </c>
      <c r="G5232">
        <f t="shared" si="81"/>
        <v>5.2</v>
      </c>
      <c r="H5232">
        <f t="shared" si="81"/>
        <v>3.07</v>
      </c>
    </row>
    <row r="5233" spans="1:8" x14ac:dyDescent="0.2">
      <c r="A5233" s="1">
        <v>3128</v>
      </c>
      <c r="B5233" s="3">
        <v>42623.765972222223</v>
      </c>
      <c r="C5233" t="s">
        <v>14</v>
      </c>
      <c r="D5233">
        <v>1</v>
      </c>
      <c r="E5233">
        <f>INDEX(products!B:B,MATCH(challenge_2_solution_2!$C5233,products!$A:$A,0))</f>
        <v>5.9</v>
      </c>
      <c r="F5233">
        <f>INDEX(products!C:C,MATCH(challenge_2_solution_2!$C5233,products!$A:$A,0))</f>
        <v>2.36</v>
      </c>
      <c r="G5233">
        <f t="shared" si="81"/>
        <v>5.9</v>
      </c>
      <c r="H5233">
        <f t="shared" si="81"/>
        <v>2.36</v>
      </c>
    </row>
    <row r="5234" spans="1:8" x14ac:dyDescent="0.2">
      <c r="A5234" s="1">
        <v>3128</v>
      </c>
      <c r="B5234" s="3">
        <v>42623.765972222223</v>
      </c>
      <c r="C5234" t="s">
        <v>33</v>
      </c>
      <c r="D5234">
        <v>1</v>
      </c>
      <c r="E5234">
        <f>INDEX(products!B:B,MATCH(challenge_2_solution_2!$C5234,products!$A:$A,0))</f>
        <v>7.9</v>
      </c>
      <c r="F5234">
        <f>INDEX(products!C:C,MATCH(challenge_2_solution_2!$C5234,products!$A:$A,0))</f>
        <v>2.21</v>
      </c>
      <c r="G5234">
        <f t="shared" si="81"/>
        <v>7.9</v>
      </c>
      <c r="H5234">
        <f t="shared" si="81"/>
        <v>2.21</v>
      </c>
    </row>
    <row r="5235" spans="1:8" x14ac:dyDescent="0.2">
      <c r="A5235" s="1">
        <v>3128</v>
      </c>
      <c r="B5235" s="3">
        <v>42623.765972222223</v>
      </c>
      <c r="C5235" t="s">
        <v>27</v>
      </c>
      <c r="D5235">
        <v>1</v>
      </c>
      <c r="E5235">
        <f>INDEX(products!B:B,MATCH(challenge_2_solution_2!$C5235,products!$A:$A,0))</f>
        <v>7.9</v>
      </c>
      <c r="F5235">
        <f>INDEX(products!C:C,MATCH(challenge_2_solution_2!$C5235,products!$A:$A,0))</f>
        <v>4.03</v>
      </c>
      <c r="G5235">
        <f t="shared" si="81"/>
        <v>7.9</v>
      </c>
      <c r="H5235">
        <f t="shared" si="81"/>
        <v>4.03</v>
      </c>
    </row>
    <row r="5236" spans="1:8" x14ac:dyDescent="0.2">
      <c r="A5236" s="1">
        <v>3128</v>
      </c>
      <c r="B5236" s="3">
        <v>42623.765972222223</v>
      </c>
      <c r="C5236" t="s">
        <v>60</v>
      </c>
      <c r="D5236">
        <v>1</v>
      </c>
      <c r="E5236">
        <f>INDEX(products!B:B,MATCH(challenge_2_solution_2!$C5236,products!$A:$A,0))</f>
        <v>11.9</v>
      </c>
      <c r="F5236">
        <f>INDEX(products!C:C,MATCH(challenge_2_solution_2!$C5236,products!$A:$A,0))</f>
        <v>4.28</v>
      </c>
      <c r="G5236">
        <f t="shared" si="81"/>
        <v>11.9</v>
      </c>
      <c r="H5236">
        <f t="shared" si="81"/>
        <v>4.28</v>
      </c>
    </row>
    <row r="5237" spans="1:8" x14ac:dyDescent="0.2">
      <c r="A5237" s="1">
        <v>3128</v>
      </c>
      <c r="B5237" s="3">
        <v>42623.765972222223</v>
      </c>
      <c r="C5237" t="s">
        <v>69</v>
      </c>
      <c r="D5237">
        <v>1</v>
      </c>
      <c r="E5237">
        <f>INDEX(products!B:B,MATCH(challenge_2_solution_2!$C5237,products!$A:$A,0))</f>
        <v>11.9</v>
      </c>
      <c r="F5237">
        <f>INDEX(products!C:C,MATCH(challenge_2_solution_2!$C5237,products!$A:$A,0))</f>
        <v>2.86</v>
      </c>
      <c r="G5237">
        <f t="shared" si="81"/>
        <v>11.9</v>
      </c>
      <c r="H5237">
        <f t="shared" si="81"/>
        <v>2.86</v>
      </c>
    </row>
    <row r="5238" spans="1:8" x14ac:dyDescent="0.2">
      <c r="A5238" s="1">
        <v>3128</v>
      </c>
      <c r="B5238" s="3">
        <v>42623.765972222223</v>
      </c>
      <c r="C5238" t="s">
        <v>96</v>
      </c>
      <c r="D5238">
        <v>1</v>
      </c>
      <c r="E5238">
        <f>INDEX(products!B:B,MATCH(challenge_2_solution_2!$C5238,products!$A:$A,0))</f>
        <v>17.899999999999999</v>
      </c>
      <c r="F5238">
        <f>INDEX(products!C:C,MATCH(challenge_2_solution_2!$C5238,products!$A:$A,0))</f>
        <v>10.92</v>
      </c>
      <c r="G5238">
        <f t="shared" si="81"/>
        <v>17.899999999999999</v>
      </c>
      <c r="H5238">
        <f t="shared" si="81"/>
        <v>10.92</v>
      </c>
    </row>
    <row r="5239" spans="1:8" x14ac:dyDescent="0.2">
      <c r="A5239" s="1">
        <v>3128</v>
      </c>
      <c r="B5239" s="3">
        <v>42623.765972222223</v>
      </c>
      <c r="C5239" t="s">
        <v>89</v>
      </c>
      <c r="D5239">
        <v>1</v>
      </c>
      <c r="E5239">
        <f>INDEX(products!B:B,MATCH(challenge_2_solution_2!$C5239,products!$A:$A,0))</f>
        <v>17.899999999999999</v>
      </c>
      <c r="F5239">
        <f>INDEX(products!C:C,MATCH(challenge_2_solution_2!$C5239,products!$A:$A,0))</f>
        <v>3.94</v>
      </c>
      <c r="G5239">
        <f t="shared" si="81"/>
        <v>17.899999999999999</v>
      </c>
      <c r="H5239">
        <f t="shared" si="81"/>
        <v>3.94</v>
      </c>
    </row>
    <row r="5240" spans="1:8" x14ac:dyDescent="0.2">
      <c r="A5240" s="1">
        <v>3129</v>
      </c>
      <c r="B5240" s="3">
        <v>42623.803472222222</v>
      </c>
      <c r="C5240" t="s">
        <v>18</v>
      </c>
      <c r="D5240">
        <v>1</v>
      </c>
      <c r="E5240">
        <f>INDEX(products!B:B,MATCH(challenge_2_solution_2!$C5240,products!$A:$A,0))</f>
        <v>5.9</v>
      </c>
      <c r="F5240">
        <f>INDEX(products!C:C,MATCH(challenge_2_solution_2!$C5240,products!$A:$A,0))</f>
        <v>3.6</v>
      </c>
      <c r="G5240">
        <f t="shared" si="81"/>
        <v>5.9</v>
      </c>
      <c r="H5240">
        <f t="shared" si="81"/>
        <v>3.6</v>
      </c>
    </row>
    <row r="5241" spans="1:8" x14ac:dyDescent="0.2">
      <c r="A5241" s="1">
        <v>3129</v>
      </c>
      <c r="B5241" s="3">
        <v>42623.803472222222</v>
      </c>
      <c r="C5241" t="s">
        <v>33</v>
      </c>
      <c r="D5241">
        <v>1</v>
      </c>
      <c r="E5241">
        <f>INDEX(products!B:B,MATCH(challenge_2_solution_2!$C5241,products!$A:$A,0))</f>
        <v>7.9</v>
      </c>
      <c r="F5241">
        <f>INDEX(products!C:C,MATCH(challenge_2_solution_2!$C5241,products!$A:$A,0))</f>
        <v>2.21</v>
      </c>
      <c r="G5241">
        <f t="shared" si="81"/>
        <v>7.9</v>
      </c>
      <c r="H5241">
        <f t="shared" si="81"/>
        <v>2.21</v>
      </c>
    </row>
    <row r="5242" spans="1:8" x14ac:dyDescent="0.2">
      <c r="A5242" s="1">
        <v>3129</v>
      </c>
      <c r="B5242" s="3">
        <v>42623.803472222222</v>
      </c>
      <c r="C5242" t="s">
        <v>32</v>
      </c>
      <c r="D5242">
        <v>1</v>
      </c>
      <c r="E5242">
        <f>INDEX(products!B:B,MATCH(challenge_2_solution_2!$C5242,products!$A:$A,0))</f>
        <v>7.9</v>
      </c>
      <c r="F5242">
        <f>INDEX(products!C:C,MATCH(challenge_2_solution_2!$C5242,products!$A:$A,0))</f>
        <v>2.92</v>
      </c>
      <c r="G5242">
        <f t="shared" si="81"/>
        <v>7.9</v>
      </c>
      <c r="H5242">
        <f t="shared" si="81"/>
        <v>2.92</v>
      </c>
    </row>
    <row r="5243" spans="1:8" x14ac:dyDescent="0.2">
      <c r="A5243" s="1">
        <v>3129</v>
      </c>
      <c r="B5243" s="3">
        <v>42623.803472222222</v>
      </c>
      <c r="C5243" t="s">
        <v>89</v>
      </c>
      <c r="D5243">
        <v>1</v>
      </c>
      <c r="E5243">
        <f>INDEX(products!B:B,MATCH(challenge_2_solution_2!$C5243,products!$A:$A,0))</f>
        <v>17.899999999999999</v>
      </c>
      <c r="F5243">
        <f>INDEX(products!C:C,MATCH(challenge_2_solution_2!$C5243,products!$A:$A,0))</f>
        <v>3.94</v>
      </c>
      <c r="G5243">
        <f t="shared" si="81"/>
        <v>17.899999999999999</v>
      </c>
      <c r="H5243">
        <f t="shared" si="81"/>
        <v>3.94</v>
      </c>
    </row>
    <row r="5244" spans="1:8" x14ac:dyDescent="0.2">
      <c r="A5244" s="1">
        <v>3130</v>
      </c>
      <c r="B5244" s="3">
        <v>42623.810416666667</v>
      </c>
      <c r="C5244" t="s">
        <v>5</v>
      </c>
      <c r="D5244">
        <v>1</v>
      </c>
      <c r="E5244">
        <f>INDEX(products!B:B,MATCH(challenge_2_solution_2!$C5244,products!$A:$A,0))</f>
        <v>1</v>
      </c>
      <c r="F5244">
        <f>INDEX(products!C:C,MATCH(challenge_2_solution_2!$C5244,products!$A:$A,0))</f>
        <v>0.31</v>
      </c>
      <c r="G5244">
        <f t="shared" si="81"/>
        <v>1</v>
      </c>
      <c r="H5244">
        <f t="shared" si="81"/>
        <v>0.31</v>
      </c>
    </row>
    <row r="5245" spans="1:8" x14ac:dyDescent="0.2">
      <c r="A5245" s="1">
        <v>3130</v>
      </c>
      <c r="B5245" s="3">
        <v>42623.810416666667</v>
      </c>
      <c r="C5245" t="s">
        <v>3</v>
      </c>
      <c r="D5245">
        <v>1</v>
      </c>
      <c r="E5245">
        <f>INDEX(products!B:B,MATCH(challenge_2_solution_2!$C5245,products!$A:$A,0))</f>
        <v>1</v>
      </c>
      <c r="F5245">
        <f>INDEX(products!C:C,MATCH(challenge_2_solution_2!$C5245,products!$A:$A,0))</f>
        <v>0.5</v>
      </c>
      <c r="G5245">
        <f t="shared" si="81"/>
        <v>1</v>
      </c>
      <c r="H5245">
        <f t="shared" si="81"/>
        <v>0.5</v>
      </c>
    </row>
    <row r="5246" spans="1:8" x14ac:dyDescent="0.2">
      <c r="A5246" s="1">
        <v>3130</v>
      </c>
      <c r="B5246" s="3">
        <v>42623.810416666667</v>
      </c>
      <c r="C5246" t="s">
        <v>4</v>
      </c>
      <c r="D5246">
        <v>1</v>
      </c>
      <c r="E5246">
        <f>INDEX(products!B:B,MATCH(challenge_2_solution_2!$C5246,products!$A:$A,0))</f>
        <v>1</v>
      </c>
      <c r="F5246">
        <f>INDEX(products!C:C,MATCH(challenge_2_solution_2!$C5246,products!$A:$A,0))</f>
        <v>0.61</v>
      </c>
      <c r="G5246">
        <f t="shared" si="81"/>
        <v>1</v>
      </c>
      <c r="H5246">
        <f t="shared" si="81"/>
        <v>0.61</v>
      </c>
    </row>
    <row r="5247" spans="1:8" x14ac:dyDescent="0.2">
      <c r="A5247" s="1">
        <v>3130</v>
      </c>
      <c r="B5247" s="3">
        <v>42623.810416666667</v>
      </c>
      <c r="C5247" t="s">
        <v>8</v>
      </c>
      <c r="D5247">
        <v>2</v>
      </c>
      <c r="E5247">
        <f>INDEX(products!B:B,MATCH(challenge_2_solution_2!$C5247,products!$A:$A,0))</f>
        <v>1.6</v>
      </c>
      <c r="F5247">
        <f>INDEX(products!C:C,MATCH(challenge_2_solution_2!$C5247,products!$A:$A,0))</f>
        <v>0.77</v>
      </c>
      <c r="G5247">
        <f t="shared" si="81"/>
        <v>3.2</v>
      </c>
      <c r="H5247">
        <f t="shared" si="81"/>
        <v>1.54</v>
      </c>
    </row>
    <row r="5248" spans="1:8" x14ac:dyDescent="0.2">
      <c r="A5248" s="1">
        <v>3130</v>
      </c>
      <c r="B5248" s="3">
        <v>42623.810416666667</v>
      </c>
      <c r="C5248" t="s">
        <v>19</v>
      </c>
      <c r="D5248">
        <v>1</v>
      </c>
      <c r="E5248">
        <f>INDEX(products!B:B,MATCH(challenge_2_solution_2!$C5248,products!$A:$A,0))</f>
        <v>5.9</v>
      </c>
      <c r="F5248">
        <f>INDEX(products!C:C,MATCH(challenge_2_solution_2!$C5248,products!$A:$A,0))</f>
        <v>1.65</v>
      </c>
      <c r="G5248">
        <f t="shared" si="81"/>
        <v>5.9</v>
      </c>
      <c r="H5248">
        <f t="shared" si="81"/>
        <v>1.65</v>
      </c>
    </row>
    <row r="5249" spans="1:8" x14ac:dyDescent="0.2">
      <c r="A5249" s="1">
        <v>3130</v>
      </c>
      <c r="B5249" s="3">
        <v>42623.810416666667</v>
      </c>
      <c r="C5249" t="s">
        <v>32</v>
      </c>
      <c r="D5249">
        <v>1</v>
      </c>
      <c r="E5249">
        <f>INDEX(products!B:B,MATCH(challenge_2_solution_2!$C5249,products!$A:$A,0))</f>
        <v>7.9</v>
      </c>
      <c r="F5249">
        <f>INDEX(products!C:C,MATCH(challenge_2_solution_2!$C5249,products!$A:$A,0))</f>
        <v>2.92</v>
      </c>
      <c r="G5249">
        <f t="shared" si="81"/>
        <v>7.9</v>
      </c>
      <c r="H5249">
        <f t="shared" si="81"/>
        <v>2.92</v>
      </c>
    </row>
    <row r="5250" spans="1:8" x14ac:dyDescent="0.2">
      <c r="A5250" s="1">
        <v>3130</v>
      </c>
      <c r="B5250" s="3">
        <v>42623.810416666667</v>
      </c>
      <c r="C5250" t="s">
        <v>68</v>
      </c>
      <c r="D5250">
        <v>1</v>
      </c>
      <c r="E5250">
        <f>INDEX(products!B:B,MATCH(challenge_2_solution_2!$C5250,products!$A:$A,0))</f>
        <v>11.9</v>
      </c>
      <c r="F5250">
        <f>INDEX(products!C:C,MATCH(challenge_2_solution_2!$C5250,products!$A:$A,0))</f>
        <v>3.69</v>
      </c>
      <c r="G5250">
        <f t="shared" si="81"/>
        <v>11.9</v>
      </c>
      <c r="H5250">
        <f t="shared" si="81"/>
        <v>3.69</v>
      </c>
    </row>
    <row r="5251" spans="1:8" x14ac:dyDescent="0.2">
      <c r="A5251" s="1">
        <v>3130</v>
      </c>
      <c r="B5251" s="3">
        <v>42623.810416666667</v>
      </c>
      <c r="C5251" t="s">
        <v>134</v>
      </c>
      <c r="D5251">
        <v>1</v>
      </c>
      <c r="E5251">
        <f>INDEX(products!B:B,MATCH(challenge_2_solution_2!$C5251,products!$A:$A,0))</f>
        <v>19.899999999999999</v>
      </c>
      <c r="F5251">
        <f>INDEX(products!C:C,MATCH(challenge_2_solution_2!$C5251,products!$A:$A,0))</f>
        <v>11.34</v>
      </c>
      <c r="G5251">
        <f t="shared" ref="G5251:H5314" si="82">$D5251*E5251</f>
        <v>19.899999999999999</v>
      </c>
      <c r="H5251">
        <f t="shared" si="82"/>
        <v>11.34</v>
      </c>
    </row>
    <row r="5252" spans="1:8" x14ac:dyDescent="0.2">
      <c r="A5252" s="1">
        <v>3130</v>
      </c>
      <c r="B5252" s="3">
        <v>42623.810416666667</v>
      </c>
      <c r="C5252" t="s">
        <v>118</v>
      </c>
      <c r="D5252">
        <v>1</v>
      </c>
      <c r="E5252">
        <f>INDEX(products!B:B,MATCH(challenge_2_solution_2!$C5252,products!$A:$A,0))</f>
        <v>19.899999999999999</v>
      </c>
      <c r="F5252">
        <f>INDEX(products!C:C,MATCH(challenge_2_solution_2!$C5252,products!$A:$A,0))</f>
        <v>12.74</v>
      </c>
      <c r="G5252">
        <f t="shared" si="82"/>
        <v>19.899999999999999</v>
      </c>
      <c r="H5252">
        <f t="shared" si="82"/>
        <v>12.74</v>
      </c>
    </row>
    <row r="5253" spans="1:8" x14ac:dyDescent="0.2">
      <c r="A5253" s="1">
        <v>3131</v>
      </c>
      <c r="B5253" s="3">
        <v>42623.816666666666</v>
      </c>
      <c r="C5253" t="s">
        <v>12</v>
      </c>
      <c r="D5253">
        <v>1</v>
      </c>
      <c r="E5253">
        <f>INDEX(products!B:B,MATCH(challenge_2_solution_2!$C5253,products!$A:$A,0))</f>
        <v>5.2</v>
      </c>
      <c r="F5253">
        <f>INDEX(products!C:C,MATCH(challenge_2_solution_2!$C5253,products!$A:$A,0))</f>
        <v>3.07</v>
      </c>
      <c r="G5253">
        <f t="shared" si="82"/>
        <v>5.2</v>
      </c>
      <c r="H5253">
        <f t="shared" si="82"/>
        <v>3.07</v>
      </c>
    </row>
    <row r="5254" spans="1:8" x14ac:dyDescent="0.2">
      <c r="A5254" s="1">
        <v>3131</v>
      </c>
      <c r="B5254" s="3">
        <v>42623.816666666666</v>
      </c>
      <c r="C5254" t="s">
        <v>14</v>
      </c>
      <c r="D5254">
        <v>1</v>
      </c>
      <c r="E5254">
        <f>INDEX(products!B:B,MATCH(challenge_2_solution_2!$C5254,products!$A:$A,0))</f>
        <v>5.9</v>
      </c>
      <c r="F5254">
        <f>INDEX(products!C:C,MATCH(challenge_2_solution_2!$C5254,products!$A:$A,0))</f>
        <v>2.36</v>
      </c>
      <c r="G5254">
        <f t="shared" si="82"/>
        <v>5.9</v>
      </c>
      <c r="H5254">
        <f t="shared" si="82"/>
        <v>2.36</v>
      </c>
    </row>
    <row r="5255" spans="1:8" x14ac:dyDescent="0.2">
      <c r="A5255" s="1">
        <v>3131</v>
      </c>
      <c r="B5255" s="3">
        <v>42623.816666666666</v>
      </c>
      <c r="C5255" t="s">
        <v>53</v>
      </c>
      <c r="D5255">
        <v>1</v>
      </c>
      <c r="E5255">
        <f>INDEX(products!B:B,MATCH(challenge_2_solution_2!$C5255,products!$A:$A,0))</f>
        <v>9.9</v>
      </c>
      <c r="F5255">
        <f>INDEX(products!C:C,MATCH(challenge_2_solution_2!$C5255,products!$A:$A,0))</f>
        <v>3.86</v>
      </c>
      <c r="G5255">
        <f t="shared" si="82"/>
        <v>9.9</v>
      </c>
      <c r="H5255">
        <f t="shared" si="82"/>
        <v>3.86</v>
      </c>
    </row>
    <row r="5256" spans="1:8" x14ac:dyDescent="0.2">
      <c r="A5256" s="1">
        <v>3131</v>
      </c>
      <c r="B5256" s="3">
        <v>42623.816666666666</v>
      </c>
      <c r="C5256" t="s">
        <v>73</v>
      </c>
      <c r="D5256">
        <v>1</v>
      </c>
      <c r="E5256">
        <f>INDEX(products!B:B,MATCH(challenge_2_solution_2!$C5256,products!$A:$A,0))</f>
        <v>11.9</v>
      </c>
      <c r="F5256">
        <f>INDEX(products!C:C,MATCH(challenge_2_solution_2!$C5256,products!$A:$A,0))</f>
        <v>7.74</v>
      </c>
      <c r="G5256">
        <f t="shared" si="82"/>
        <v>11.9</v>
      </c>
      <c r="H5256">
        <f t="shared" si="82"/>
        <v>7.74</v>
      </c>
    </row>
    <row r="5257" spans="1:8" x14ac:dyDescent="0.2">
      <c r="A5257" s="1">
        <v>3131</v>
      </c>
      <c r="B5257" s="3">
        <v>42623.816666666666</v>
      </c>
      <c r="C5257" t="s">
        <v>69</v>
      </c>
      <c r="D5257">
        <v>1</v>
      </c>
      <c r="E5257">
        <f>INDEX(products!B:B,MATCH(challenge_2_solution_2!$C5257,products!$A:$A,0))</f>
        <v>11.9</v>
      </c>
      <c r="F5257">
        <f>INDEX(products!C:C,MATCH(challenge_2_solution_2!$C5257,products!$A:$A,0))</f>
        <v>2.86</v>
      </c>
      <c r="G5257">
        <f t="shared" si="82"/>
        <v>11.9</v>
      </c>
      <c r="H5257">
        <f t="shared" si="82"/>
        <v>2.86</v>
      </c>
    </row>
    <row r="5258" spans="1:8" x14ac:dyDescent="0.2">
      <c r="A5258" s="1">
        <v>3131</v>
      </c>
      <c r="B5258" s="3">
        <v>42623.816666666666</v>
      </c>
      <c r="C5258" t="s">
        <v>89</v>
      </c>
      <c r="D5258">
        <v>1</v>
      </c>
      <c r="E5258">
        <f>INDEX(products!B:B,MATCH(challenge_2_solution_2!$C5258,products!$A:$A,0))</f>
        <v>17.899999999999999</v>
      </c>
      <c r="F5258">
        <f>INDEX(products!C:C,MATCH(challenge_2_solution_2!$C5258,products!$A:$A,0))</f>
        <v>3.94</v>
      </c>
      <c r="G5258">
        <f t="shared" si="82"/>
        <v>17.899999999999999</v>
      </c>
      <c r="H5258">
        <f t="shared" si="82"/>
        <v>3.94</v>
      </c>
    </row>
    <row r="5259" spans="1:8" x14ac:dyDescent="0.2">
      <c r="A5259" s="1">
        <v>3131</v>
      </c>
      <c r="B5259" s="3">
        <v>42623.816666666666</v>
      </c>
      <c r="C5259" t="s">
        <v>131</v>
      </c>
      <c r="D5259">
        <v>1</v>
      </c>
      <c r="E5259">
        <f>INDEX(products!B:B,MATCH(challenge_2_solution_2!$C5259,products!$A:$A,0))</f>
        <v>19.899999999999999</v>
      </c>
      <c r="F5259">
        <f>INDEX(products!C:C,MATCH(challenge_2_solution_2!$C5259,products!$A:$A,0))</f>
        <v>12.34</v>
      </c>
      <c r="G5259">
        <f t="shared" si="82"/>
        <v>19.899999999999999</v>
      </c>
      <c r="H5259">
        <f t="shared" si="82"/>
        <v>12.34</v>
      </c>
    </row>
    <row r="5260" spans="1:8" x14ac:dyDescent="0.2">
      <c r="A5260" s="1">
        <v>3132</v>
      </c>
      <c r="B5260" s="3">
        <v>42623.818055555559</v>
      </c>
      <c r="C5260" t="s">
        <v>5</v>
      </c>
      <c r="D5260">
        <v>1</v>
      </c>
      <c r="E5260">
        <f>INDEX(products!B:B,MATCH(challenge_2_solution_2!$C5260,products!$A:$A,0))</f>
        <v>1</v>
      </c>
      <c r="F5260">
        <f>INDEX(products!C:C,MATCH(challenge_2_solution_2!$C5260,products!$A:$A,0))</f>
        <v>0.31</v>
      </c>
      <c r="G5260">
        <f t="shared" si="82"/>
        <v>1</v>
      </c>
      <c r="H5260">
        <f t="shared" si="82"/>
        <v>0.31</v>
      </c>
    </row>
    <row r="5261" spans="1:8" x14ac:dyDescent="0.2">
      <c r="A5261" s="1">
        <v>3132</v>
      </c>
      <c r="B5261" s="3">
        <v>42623.818055555559</v>
      </c>
      <c r="C5261" t="s">
        <v>6</v>
      </c>
      <c r="D5261">
        <v>1</v>
      </c>
      <c r="E5261">
        <f>INDEX(products!B:B,MATCH(challenge_2_solution_2!$C5261,products!$A:$A,0))</f>
        <v>1</v>
      </c>
      <c r="F5261">
        <f>INDEX(products!C:C,MATCH(challenge_2_solution_2!$C5261,products!$A:$A,0))</f>
        <v>0.31</v>
      </c>
      <c r="G5261">
        <f t="shared" si="82"/>
        <v>1</v>
      </c>
      <c r="H5261">
        <f t="shared" si="82"/>
        <v>0.31</v>
      </c>
    </row>
    <row r="5262" spans="1:8" x14ac:dyDescent="0.2">
      <c r="A5262" s="1">
        <v>3132</v>
      </c>
      <c r="B5262" s="3">
        <v>42623.818055555559</v>
      </c>
      <c r="C5262" t="s">
        <v>3</v>
      </c>
      <c r="D5262">
        <v>1</v>
      </c>
      <c r="E5262">
        <f>INDEX(products!B:B,MATCH(challenge_2_solution_2!$C5262,products!$A:$A,0))</f>
        <v>1</v>
      </c>
      <c r="F5262">
        <f>INDEX(products!C:C,MATCH(challenge_2_solution_2!$C5262,products!$A:$A,0))</f>
        <v>0.5</v>
      </c>
      <c r="G5262">
        <f t="shared" si="82"/>
        <v>1</v>
      </c>
      <c r="H5262">
        <f t="shared" si="82"/>
        <v>0.5</v>
      </c>
    </row>
    <row r="5263" spans="1:8" x14ac:dyDescent="0.2">
      <c r="A5263" s="1">
        <v>3132</v>
      </c>
      <c r="B5263" s="3">
        <v>42623.818055555559</v>
      </c>
      <c r="C5263" t="s">
        <v>8</v>
      </c>
      <c r="D5263">
        <v>1</v>
      </c>
      <c r="E5263">
        <f>INDEX(products!B:B,MATCH(challenge_2_solution_2!$C5263,products!$A:$A,0))</f>
        <v>1.6</v>
      </c>
      <c r="F5263">
        <f>INDEX(products!C:C,MATCH(challenge_2_solution_2!$C5263,products!$A:$A,0))</f>
        <v>0.77</v>
      </c>
      <c r="G5263">
        <f t="shared" si="82"/>
        <v>1.6</v>
      </c>
      <c r="H5263">
        <f t="shared" si="82"/>
        <v>0.77</v>
      </c>
    </row>
    <row r="5264" spans="1:8" x14ac:dyDescent="0.2">
      <c r="A5264" s="1">
        <v>3132</v>
      </c>
      <c r="B5264" s="3">
        <v>42623.818055555559</v>
      </c>
      <c r="C5264" t="s">
        <v>14</v>
      </c>
      <c r="D5264">
        <v>1</v>
      </c>
      <c r="E5264">
        <f>INDEX(products!B:B,MATCH(challenge_2_solution_2!$C5264,products!$A:$A,0))</f>
        <v>5.9</v>
      </c>
      <c r="F5264">
        <f>INDEX(products!C:C,MATCH(challenge_2_solution_2!$C5264,products!$A:$A,0))</f>
        <v>2.36</v>
      </c>
      <c r="G5264">
        <f t="shared" si="82"/>
        <v>5.9</v>
      </c>
      <c r="H5264">
        <f t="shared" si="82"/>
        <v>2.36</v>
      </c>
    </row>
    <row r="5265" spans="1:8" x14ac:dyDescent="0.2">
      <c r="A5265" s="1">
        <v>3132</v>
      </c>
      <c r="B5265" s="3">
        <v>42623.818055555559</v>
      </c>
      <c r="C5265" t="s">
        <v>24</v>
      </c>
      <c r="D5265">
        <v>1</v>
      </c>
      <c r="E5265">
        <f>INDEX(products!B:B,MATCH(challenge_2_solution_2!$C5265,products!$A:$A,0))</f>
        <v>5.9</v>
      </c>
      <c r="F5265">
        <f>INDEX(products!C:C,MATCH(challenge_2_solution_2!$C5265,products!$A:$A,0))</f>
        <v>1.42</v>
      </c>
      <c r="G5265">
        <f t="shared" si="82"/>
        <v>5.9</v>
      </c>
      <c r="H5265">
        <f t="shared" si="82"/>
        <v>1.42</v>
      </c>
    </row>
    <row r="5266" spans="1:8" x14ac:dyDescent="0.2">
      <c r="A5266" s="1">
        <v>3132</v>
      </c>
      <c r="B5266" s="3">
        <v>42623.818055555559</v>
      </c>
      <c r="C5266" t="s">
        <v>56</v>
      </c>
      <c r="D5266">
        <v>1</v>
      </c>
      <c r="E5266">
        <f>INDEX(products!B:B,MATCH(challenge_2_solution_2!$C5266,products!$A:$A,0))</f>
        <v>9.9</v>
      </c>
      <c r="F5266">
        <f>INDEX(products!C:C,MATCH(challenge_2_solution_2!$C5266,products!$A:$A,0))</f>
        <v>2.38</v>
      </c>
      <c r="G5266">
        <f t="shared" si="82"/>
        <v>9.9</v>
      </c>
      <c r="H5266">
        <f t="shared" si="82"/>
        <v>2.38</v>
      </c>
    </row>
    <row r="5267" spans="1:8" x14ac:dyDescent="0.2">
      <c r="A5267" s="1">
        <v>3132</v>
      </c>
      <c r="B5267" s="3">
        <v>42623.818055555559</v>
      </c>
      <c r="C5267" t="s">
        <v>61</v>
      </c>
      <c r="D5267">
        <v>1</v>
      </c>
      <c r="E5267">
        <f>INDEX(products!B:B,MATCH(challenge_2_solution_2!$C5267,products!$A:$A,0))</f>
        <v>11.9</v>
      </c>
      <c r="F5267">
        <f>INDEX(products!C:C,MATCH(challenge_2_solution_2!$C5267,products!$A:$A,0))</f>
        <v>7.74</v>
      </c>
      <c r="G5267">
        <f t="shared" si="82"/>
        <v>11.9</v>
      </c>
      <c r="H5267">
        <f t="shared" si="82"/>
        <v>7.74</v>
      </c>
    </row>
    <row r="5268" spans="1:8" x14ac:dyDescent="0.2">
      <c r="A5268" s="1">
        <v>3132</v>
      </c>
      <c r="B5268" s="3">
        <v>42623.818055555559</v>
      </c>
      <c r="C5268" t="s">
        <v>152</v>
      </c>
      <c r="D5268">
        <v>1</v>
      </c>
      <c r="E5268">
        <f>INDEX(products!B:B,MATCH(challenge_2_solution_2!$C5268,products!$A:$A,0))</f>
        <v>21.9</v>
      </c>
      <c r="F5268">
        <f>INDEX(products!C:C,MATCH(challenge_2_solution_2!$C5268,products!$A:$A,0))</f>
        <v>8.5399999999999991</v>
      </c>
      <c r="G5268">
        <f t="shared" si="82"/>
        <v>21.9</v>
      </c>
      <c r="H5268">
        <f t="shared" si="82"/>
        <v>8.5399999999999991</v>
      </c>
    </row>
    <row r="5269" spans="1:8" x14ac:dyDescent="0.2">
      <c r="A5269" s="1">
        <v>3133</v>
      </c>
      <c r="B5269" s="3">
        <v>42623.822222222225</v>
      </c>
      <c r="C5269" t="s">
        <v>5</v>
      </c>
      <c r="D5269">
        <v>2</v>
      </c>
      <c r="E5269">
        <f>INDEX(products!B:B,MATCH(challenge_2_solution_2!$C5269,products!$A:$A,0))</f>
        <v>1</v>
      </c>
      <c r="F5269">
        <f>INDEX(products!C:C,MATCH(challenge_2_solution_2!$C5269,products!$A:$A,0))</f>
        <v>0.31</v>
      </c>
      <c r="G5269">
        <f t="shared" si="82"/>
        <v>2</v>
      </c>
      <c r="H5269">
        <f t="shared" si="82"/>
        <v>0.62</v>
      </c>
    </row>
    <row r="5270" spans="1:8" x14ac:dyDescent="0.2">
      <c r="A5270" s="1">
        <v>3133</v>
      </c>
      <c r="B5270" s="3">
        <v>42623.822222222225</v>
      </c>
      <c r="C5270" t="s">
        <v>3</v>
      </c>
      <c r="D5270">
        <v>2</v>
      </c>
      <c r="E5270">
        <f>INDEX(products!B:B,MATCH(challenge_2_solution_2!$C5270,products!$A:$A,0))</f>
        <v>1</v>
      </c>
      <c r="F5270">
        <f>INDEX(products!C:C,MATCH(challenge_2_solution_2!$C5270,products!$A:$A,0))</f>
        <v>0.5</v>
      </c>
      <c r="G5270">
        <f t="shared" si="82"/>
        <v>2</v>
      </c>
      <c r="H5270">
        <f t="shared" si="82"/>
        <v>1</v>
      </c>
    </row>
    <row r="5271" spans="1:8" x14ac:dyDescent="0.2">
      <c r="A5271" s="1">
        <v>3133</v>
      </c>
      <c r="B5271" s="3">
        <v>42623.822222222225</v>
      </c>
      <c r="C5271" t="s">
        <v>4</v>
      </c>
      <c r="D5271">
        <v>1</v>
      </c>
      <c r="E5271">
        <f>INDEX(products!B:B,MATCH(challenge_2_solution_2!$C5271,products!$A:$A,0))</f>
        <v>1</v>
      </c>
      <c r="F5271">
        <f>INDEX(products!C:C,MATCH(challenge_2_solution_2!$C5271,products!$A:$A,0))</f>
        <v>0.61</v>
      </c>
      <c r="G5271">
        <f t="shared" si="82"/>
        <v>1</v>
      </c>
      <c r="H5271">
        <f t="shared" si="82"/>
        <v>0.61</v>
      </c>
    </row>
    <row r="5272" spans="1:8" x14ac:dyDescent="0.2">
      <c r="A5272" s="1">
        <v>3133</v>
      </c>
      <c r="B5272" s="3">
        <v>42623.822222222225</v>
      </c>
      <c r="C5272" t="s">
        <v>7</v>
      </c>
      <c r="D5272">
        <v>1</v>
      </c>
      <c r="E5272">
        <f>INDEX(products!B:B,MATCH(challenge_2_solution_2!$C5272,products!$A:$A,0))</f>
        <v>1</v>
      </c>
      <c r="F5272">
        <f>INDEX(products!C:C,MATCH(challenge_2_solution_2!$C5272,products!$A:$A,0))</f>
        <v>0.68</v>
      </c>
      <c r="G5272">
        <f t="shared" si="82"/>
        <v>1</v>
      </c>
      <c r="H5272">
        <f t="shared" si="82"/>
        <v>0.68</v>
      </c>
    </row>
    <row r="5273" spans="1:8" x14ac:dyDescent="0.2">
      <c r="A5273" s="1">
        <v>3133</v>
      </c>
      <c r="B5273" s="3">
        <v>42623.822222222225</v>
      </c>
      <c r="C5273" t="s">
        <v>8</v>
      </c>
      <c r="D5273">
        <v>8</v>
      </c>
      <c r="E5273">
        <f>INDEX(products!B:B,MATCH(challenge_2_solution_2!$C5273,products!$A:$A,0))</f>
        <v>1.6</v>
      </c>
      <c r="F5273">
        <f>INDEX(products!C:C,MATCH(challenge_2_solution_2!$C5273,products!$A:$A,0))</f>
        <v>0.77</v>
      </c>
      <c r="G5273">
        <f t="shared" si="82"/>
        <v>12.8</v>
      </c>
      <c r="H5273">
        <f t="shared" si="82"/>
        <v>6.16</v>
      </c>
    </row>
    <row r="5274" spans="1:8" x14ac:dyDescent="0.2">
      <c r="A5274" s="1">
        <v>3133</v>
      </c>
      <c r="B5274" s="3">
        <v>42623.822222222225</v>
      </c>
      <c r="C5274" t="s">
        <v>9</v>
      </c>
      <c r="D5274">
        <v>2</v>
      </c>
      <c r="E5274">
        <f>INDEX(products!B:B,MATCH(challenge_2_solution_2!$C5274,products!$A:$A,0))</f>
        <v>1.6</v>
      </c>
      <c r="F5274">
        <f>INDEX(products!C:C,MATCH(challenge_2_solution_2!$C5274,products!$A:$A,0))</f>
        <v>0.67</v>
      </c>
      <c r="G5274">
        <f t="shared" si="82"/>
        <v>3.2</v>
      </c>
      <c r="H5274">
        <f t="shared" si="82"/>
        <v>1.34</v>
      </c>
    </row>
    <row r="5275" spans="1:8" x14ac:dyDescent="0.2">
      <c r="A5275" s="1">
        <v>3133</v>
      </c>
      <c r="B5275" s="3">
        <v>42623.822222222225</v>
      </c>
      <c r="C5275" t="s">
        <v>17</v>
      </c>
      <c r="D5275">
        <v>1</v>
      </c>
      <c r="E5275">
        <f>INDEX(products!B:B,MATCH(challenge_2_solution_2!$C5275,products!$A:$A,0))</f>
        <v>5.9</v>
      </c>
      <c r="F5275">
        <f>INDEX(products!C:C,MATCH(challenge_2_solution_2!$C5275,products!$A:$A,0))</f>
        <v>2.83</v>
      </c>
      <c r="G5275">
        <f t="shared" si="82"/>
        <v>5.9</v>
      </c>
      <c r="H5275">
        <f t="shared" si="82"/>
        <v>2.83</v>
      </c>
    </row>
    <row r="5276" spans="1:8" x14ac:dyDescent="0.2">
      <c r="A5276" s="1">
        <v>3133</v>
      </c>
      <c r="B5276" s="3">
        <v>42623.822222222225</v>
      </c>
      <c r="C5276" t="s">
        <v>28</v>
      </c>
      <c r="D5276">
        <v>1</v>
      </c>
      <c r="E5276">
        <f>INDEX(products!B:B,MATCH(challenge_2_solution_2!$C5276,products!$A:$A,0))</f>
        <v>7.9</v>
      </c>
      <c r="F5276">
        <f>INDEX(products!C:C,MATCH(challenge_2_solution_2!$C5276,products!$A:$A,0))</f>
        <v>2.4500000000000002</v>
      </c>
      <c r="G5276">
        <f t="shared" si="82"/>
        <v>7.9</v>
      </c>
      <c r="H5276">
        <f t="shared" si="82"/>
        <v>2.4500000000000002</v>
      </c>
    </row>
    <row r="5277" spans="1:8" x14ac:dyDescent="0.2">
      <c r="A5277" s="1">
        <v>3133</v>
      </c>
      <c r="B5277" s="3">
        <v>42623.822222222225</v>
      </c>
      <c r="C5277" t="s">
        <v>33</v>
      </c>
      <c r="D5277">
        <v>1</v>
      </c>
      <c r="E5277">
        <f>INDEX(products!B:B,MATCH(challenge_2_solution_2!$C5277,products!$A:$A,0))</f>
        <v>7.9</v>
      </c>
      <c r="F5277">
        <f>INDEX(products!C:C,MATCH(challenge_2_solution_2!$C5277,products!$A:$A,0))</f>
        <v>2.21</v>
      </c>
      <c r="G5277">
        <f t="shared" si="82"/>
        <v>7.9</v>
      </c>
      <c r="H5277">
        <f t="shared" si="82"/>
        <v>2.21</v>
      </c>
    </row>
    <row r="5278" spans="1:8" x14ac:dyDescent="0.2">
      <c r="A5278" s="1">
        <v>3133</v>
      </c>
      <c r="B5278" s="3">
        <v>42623.822222222225</v>
      </c>
      <c r="C5278" t="s">
        <v>54</v>
      </c>
      <c r="D5278">
        <v>1</v>
      </c>
      <c r="E5278">
        <f>INDEX(products!B:B,MATCH(challenge_2_solution_2!$C5278,products!$A:$A,0))</f>
        <v>9.9</v>
      </c>
      <c r="F5278">
        <f>INDEX(products!C:C,MATCH(challenge_2_solution_2!$C5278,products!$A:$A,0))</f>
        <v>2.57</v>
      </c>
      <c r="G5278">
        <f t="shared" si="82"/>
        <v>9.9</v>
      </c>
      <c r="H5278">
        <f t="shared" si="82"/>
        <v>2.57</v>
      </c>
    </row>
    <row r="5279" spans="1:8" x14ac:dyDescent="0.2">
      <c r="A5279" s="1">
        <v>3133</v>
      </c>
      <c r="B5279" s="3">
        <v>42623.822222222225</v>
      </c>
      <c r="C5279" t="s">
        <v>66</v>
      </c>
      <c r="D5279">
        <v>1</v>
      </c>
      <c r="E5279">
        <f>INDEX(products!B:B,MATCH(challenge_2_solution_2!$C5279,products!$A:$A,0))</f>
        <v>11.9</v>
      </c>
      <c r="F5279">
        <f>INDEX(products!C:C,MATCH(challenge_2_solution_2!$C5279,products!$A:$A,0))</f>
        <v>6.31</v>
      </c>
      <c r="G5279">
        <f t="shared" si="82"/>
        <v>11.9</v>
      </c>
      <c r="H5279">
        <f t="shared" si="82"/>
        <v>6.31</v>
      </c>
    </row>
    <row r="5280" spans="1:8" x14ac:dyDescent="0.2">
      <c r="A5280" s="1">
        <v>3133</v>
      </c>
      <c r="B5280" s="3">
        <v>42623.822222222225</v>
      </c>
      <c r="C5280" t="s">
        <v>69</v>
      </c>
      <c r="D5280">
        <v>1</v>
      </c>
      <c r="E5280">
        <f>INDEX(products!B:B,MATCH(challenge_2_solution_2!$C5280,products!$A:$A,0))</f>
        <v>11.9</v>
      </c>
      <c r="F5280">
        <f>INDEX(products!C:C,MATCH(challenge_2_solution_2!$C5280,products!$A:$A,0))</f>
        <v>2.86</v>
      </c>
      <c r="G5280">
        <f t="shared" si="82"/>
        <v>11.9</v>
      </c>
      <c r="H5280">
        <f t="shared" si="82"/>
        <v>2.86</v>
      </c>
    </row>
    <row r="5281" spans="1:8" x14ac:dyDescent="0.2">
      <c r="A5281" s="1">
        <v>3133</v>
      </c>
      <c r="B5281" s="3">
        <v>42623.822222222225</v>
      </c>
      <c r="C5281" t="s">
        <v>93</v>
      </c>
      <c r="D5281">
        <v>1</v>
      </c>
      <c r="E5281">
        <f>INDEX(products!B:B,MATCH(challenge_2_solution_2!$C5281,products!$A:$A,0))</f>
        <v>17.899999999999999</v>
      </c>
      <c r="F5281">
        <f>INDEX(products!C:C,MATCH(challenge_2_solution_2!$C5281,products!$A:$A,0))</f>
        <v>6.8</v>
      </c>
      <c r="G5281">
        <f t="shared" si="82"/>
        <v>17.899999999999999</v>
      </c>
      <c r="H5281">
        <f t="shared" si="82"/>
        <v>6.8</v>
      </c>
    </row>
    <row r="5282" spans="1:8" x14ac:dyDescent="0.2">
      <c r="A5282" s="1">
        <v>3134</v>
      </c>
      <c r="B5282" s="3">
        <v>42623.86041666667</v>
      </c>
      <c r="C5282" t="s">
        <v>12</v>
      </c>
      <c r="D5282">
        <v>2</v>
      </c>
      <c r="E5282">
        <f>INDEX(products!B:B,MATCH(challenge_2_solution_2!$C5282,products!$A:$A,0))</f>
        <v>5.2</v>
      </c>
      <c r="F5282">
        <f>INDEX(products!C:C,MATCH(challenge_2_solution_2!$C5282,products!$A:$A,0))</f>
        <v>3.07</v>
      </c>
      <c r="G5282">
        <f t="shared" si="82"/>
        <v>10.4</v>
      </c>
      <c r="H5282">
        <f t="shared" si="82"/>
        <v>6.14</v>
      </c>
    </row>
    <row r="5283" spans="1:8" x14ac:dyDescent="0.2">
      <c r="A5283" s="1">
        <v>3134</v>
      </c>
      <c r="B5283" s="3">
        <v>42623.86041666667</v>
      </c>
      <c r="C5283" t="s">
        <v>58</v>
      </c>
      <c r="D5283">
        <v>1</v>
      </c>
      <c r="E5283">
        <f>INDEX(products!B:B,MATCH(challenge_2_solution_2!$C5283,products!$A:$A,0))</f>
        <v>9.9</v>
      </c>
      <c r="F5283">
        <f>INDEX(products!C:C,MATCH(challenge_2_solution_2!$C5283,products!$A:$A,0))</f>
        <v>4.95</v>
      </c>
      <c r="G5283">
        <f t="shared" si="82"/>
        <v>9.9</v>
      </c>
      <c r="H5283">
        <f t="shared" si="82"/>
        <v>4.95</v>
      </c>
    </row>
    <row r="5284" spans="1:8" x14ac:dyDescent="0.2">
      <c r="A5284" s="1">
        <v>3134</v>
      </c>
      <c r="B5284" s="3">
        <v>42623.86041666667</v>
      </c>
      <c r="C5284" t="s">
        <v>119</v>
      </c>
      <c r="D5284">
        <v>1</v>
      </c>
      <c r="E5284">
        <f>INDEX(products!B:B,MATCH(challenge_2_solution_2!$C5284,products!$A:$A,0))</f>
        <v>19.899999999999999</v>
      </c>
      <c r="F5284">
        <f>INDEX(products!C:C,MATCH(challenge_2_solution_2!$C5284,products!$A:$A,0))</f>
        <v>7.16</v>
      </c>
      <c r="G5284">
        <f t="shared" si="82"/>
        <v>19.899999999999999</v>
      </c>
      <c r="H5284">
        <f t="shared" si="82"/>
        <v>7.16</v>
      </c>
    </row>
    <row r="5285" spans="1:8" x14ac:dyDescent="0.2">
      <c r="A5285" s="1">
        <v>3134</v>
      </c>
      <c r="B5285" s="3">
        <v>42623.86041666667</v>
      </c>
      <c r="C5285" t="s">
        <v>160</v>
      </c>
      <c r="D5285">
        <v>1</v>
      </c>
      <c r="E5285">
        <f>INDEX(products!B:B,MATCH(challenge_2_solution_2!$C5285,products!$A:$A,0))</f>
        <v>23.9</v>
      </c>
      <c r="F5285">
        <f>INDEX(products!C:C,MATCH(challenge_2_solution_2!$C5285,products!$A:$A,0))</f>
        <v>9.08</v>
      </c>
      <c r="G5285">
        <f t="shared" si="82"/>
        <v>23.9</v>
      </c>
      <c r="H5285">
        <f t="shared" si="82"/>
        <v>9.08</v>
      </c>
    </row>
    <row r="5286" spans="1:8" x14ac:dyDescent="0.2">
      <c r="A5286" s="1">
        <v>3135</v>
      </c>
      <c r="B5286" s="3">
        <v>42623.884027777778</v>
      </c>
      <c r="C5286" t="s">
        <v>81</v>
      </c>
      <c r="D5286">
        <v>1</v>
      </c>
      <c r="E5286">
        <f>INDEX(products!B:B,MATCH(challenge_2_solution_2!$C5286,products!$A:$A,0))</f>
        <v>11.9</v>
      </c>
      <c r="F5286">
        <f>INDEX(products!C:C,MATCH(challenge_2_solution_2!$C5286,products!$A:$A,0))</f>
        <v>8.09</v>
      </c>
      <c r="G5286">
        <f t="shared" si="82"/>
        <v>11.9</v>
      </c>
      <c r="H5286">
        <f t="shared" si="82"/>
        <v>8.09</v>
      </c>
    </row>
    <row r="5287" spans="1:8" x14ac:dyDescent="0.2">
      <c r="A5287" s="1">
        <v>3135</v>
      </c>
      <c r="B5287" s="3">
        <v>42623.884027777778</v>
      </c>
      <c r="C5287" t="s">
        <v>116</v>
      </c>
      <c r="D5287">
        <v>1</v>
      </c>
      <c r="E5287">
        <f>INDEX(products!B:B,MATCH(challenge_2_solution_2!$C5287,products!$A:$A,0))</f>
        <v>17.899999999999999</v>
      </c>
      <c r="F5287">
        <f>INDEX(products!C:C,MATCH(challenge_2_solution_2!$C5287,products!$A:$A,0))</f>
        <v>8.41</v>
      </c>
      <c r="G5287">
        <f t="shared" si="82"/>
        <v>17.899999999999999</v>
      </c>
      <c r="H5287">
        <f t="shared" si="82"/>
        <v>8.41</v>
      </c>
    </row>
    <row r="5288" spans="1:8" x14ac:dyDescent="0.2">
      <c r="A5288" s="1">
        <v>3135</v>
      </c>
      <c r="B5288" s="3">
        <v>42623.884027777778</v>
      </c>
      <c r="C5288" t="s">
        <v>143</v>
      </c>
      <c r="D5288">
        <v>1</v>
      </c>
      <c r="E5288">
        <f>INDEX(products!B:B,MATCH(challenge_2_solution_2!$C5288,products!$A:$A,0))</f>
        <v>19.899999999999999</v>
      </c>
      <c r="F5288">
        <f>INDEX(products!C:C,MATCH(challenge_2_solution_2!$C5288,products!$A:$A,0))</f>
        <v>6.57</v>
      </c>
      <c r="G5288">
        <f t="shared" si="82"/>
        <v>19.899999999999999</v>
      </c>
      <c r="H5288">
        <f t="shared" si="82"/>
        <v>6.57</v>
      </c>
    </row>
    <row r="5289" spans="1:8" x14ac:dyDescent="0.2">
      <c r="A5289" s="1">
        <v>3135</v>
      </c>
      <c r="B5289" s="3">
        <v>42623.884027777778</v>
      </c>
      <c r="C5289" t="s">
        <v>160</v>
      </c>
      <c r="D5289">
        <v>1</v>
      </c>
      <c r="E5289">
        <f>INDEX(products!B:B,MATCH(challenge_2_solution_2!$C5289,products!$A:$A,0))</f>
        <v>23.9</v>
      </c>
      <c r="F5289">
        <f>INDEX(products!C:C,MATCH(challenge_2_solution_2!$C5289,products!$A:$A,0))</f>
        <v>9.08</v>
      </c>
      <c r="G5289">
        <f t="shared" si="82"/>
        <v>23.9</v>
      </c>
      <c r="H5289">
        <f t="shared" si="82"/>
        <v>9.08</v>
      </c>
    </row>
    <row r="5290" spans="1:8" x14ac:dyDescent="0.2">
      <c r="A5290" s="1">
        <v>3135</v>
      </c>
      <c r="B5290" s="3">
        <v>42623.884027777778</v>
      </c>
      <c r="C5290" t="s">
        <v>162</v>
      </c>
      <c r="D5290">
        <v>2</v>
      </c>
      <c r="E5290">
        <f>INDEX(products!B:B,MATCH(challenge_2_solution_2!$C5290,products!$A:$A,0))</f>
        <v>25.9</v>
      </c>
      <c r="F5290">
        <f>INDEX(products!C:C,MATCH(challenge_2_solution_2!$C5290,products!$A:$A,0))</f>
        <v>9.58</v>
      </c>
      <c r="G5290">
        <f t="shared" si="82"/>
        <v>51.8</v>
      </c>
      <c r="H5290">
        <f t="shared" si="82"/>
        <v>19.16</v>
      </c>
    </row>
    <row r="5291" spans="1:8" x14ac:dyDescent="0.2">
      <c r="A5291" s="1">
        <v>3135</v>
      </c>
      <c r="B5291" s="3">
        <v>42623.884027777778</v>
      </c>
      <c r="C5291" t="s">
        <v>172</v>
      </c>
      <c r="D5291">
        <v>1</v>
      </c>
      <c r="E5291">
        <f>INDEX(products!B:B,MATCH(challenge_2_solution_2!$C5291,products!$A:$A,0))</f>
        <v>25.9</v>
      </c>
      <c r="F5291">
        <f>INDEX(products!C:C,MATCH(challenge_2_solution_2!$C5291,products!$A:$A,0))</f>
        <v>9.32</v>
      </c>
      <c r="G5291">
        <f t="shared" si="82"/>
        <v>25.9</v>
      </c>
      <c r="H5291">
        <f t="shared" si="82"/>
        <v>9.32</v>
      </c>
    </row>
    <row r="5292" spans="1:8" x14ac:dyDescent="0.2">
      <c r="A5292" s="1">
        <v>3136</v>
      </c>
      <c r="B5292" s="3">
        <v>42624.507638888892</v>
      </c>
      <c r="C5292" t="s">
        <v>80</v>
      </c>
      <c r="D5292">
        <v>1</v>
      </c>
      <c r="E5292">
        <f>INDEX(products!B:B,MATCH(challenge_2_solution_2!$C5292,products!$A:$A,0))</f>
        <v>11.9</v>
      </c>
      <c r="F5292">
        <f>INDEX(products!C:C,MATCH(challenge_2_solution_2!$C5292,products!$A:$A,0))</f>
        <v>3.21</v>
      </c>
      <c r="G5292">
        <f t="shared" si="82"/>
        <v>11.9</v>
      </c>
      <c r="H5292">
        <f t="shared" si="82"/>
        <v>3.21</v>
      </c>
    </row>
    <row r="5293" spans="1:8" x14ac:dyDescent="0.2">
      <c r="A5293" s="1">
        <v>3136</v>
      </c>
      <c r="B5293" s="3">
        <v>42624.507638888892</v>
      </c>
      <c r="C5293" t="s">
        <v>121</v>
      </c>
      <c r="D5293">
        <v>2</v>
      </c>
      <c r="E5293">
        <f>INDEX(products!B:B,MATCH(challenge_2_solution_2!$C5293,products!$A:$A,0))</f>
        <v>19.899999999999999</v>
      </c>
      <c r="F5293">
        <f>INDEX(products!C:C,MATCH(challenge_2_solution_2!$C5293,products!$A:$A,0))</f>
        <v>10.95</v>
      </c>
      <c r="G5293">
        <f t="shared" si="82"/>
        <v>39.799999999999997</v>
      </c>
      <c r="H5293">
        <f t="shared" si="82"/>
        <v>21.9</v>
      </c>
    </row>
    <row r="5294" spans="1:8" x14ac:dyDescent="0.2">
      <c r="A5294" s="1">
        <v>3137</v>
      </c>
      <c r="B5294" s="3">
        <v>42624.538194444445</v>
      </c>
      <c r="C5294" t="s">
        <v>5</v>
      </c>
      <c r="D5294">
        <v>1</v>
      </c>
      <c r="E5294">
        <f>INDEX(products!B:B,MATCH(challenge_2_solution_2!$C5294,products!$A:$A,0))</f>
        <v>1</v>
      </c>
      <c r="F5294">
        <f>INDEX(products!C:C,MATCH(challenge_2_solution_2!$C5294,products!$A:$A,0))</f>
        <v>0.31</v>
      </c>
      <c r="G5294">
        <f t="shared" si="82"/>
        <v>1</v>
      </c>
      <c r="H5294">
        <f t="shared" si="82"/>
        <v>0.31</v>
      </c>
    </row>
    <row r="5295" spans="1:8" x14ac:dyDescent="0.2">
      <c r="A5295" s="1">
        <v>3137</v>
      </c>
      <c r="B5295" s="3">
        <v>42624.538194444445</v>
      </c>
      <c r="C5295" t="s">
        <v>7</v>
      </c>
      <c r="D5295">
        <v>1</v>
      </c>
      <c r="E5295">
        <f>INDEX(products!B:B,MATCH(challenge_2_solution_2!$C5295,products!$A:$A,0))</f>
        <v>1</v>
      </c>
      <c r="F5295">
        <f>INDEX(products!C:C,MATCH(challenge_2_solution_2!$C5295,products!$A:$A,0))</f>
        <v>0.68</v>
      </c>
      <c r="G5295">
        <f t="shared" si="82"/>
        <v>1</v>
      </c>
      <c r="H5295">
        <f t="shared" si="82"/>
        <v>0.68</v>
      </c>
    </row>
    <row r="5296" spans="1:8" x14ac:dyDescent="0.2">
      <c r="A5296" s="1">
        <v>3137</v>
      </c>
      <c r="B5296" s="3">
        <v>42624.538194444445</v>
      </c>
      <c r="C5296" t="s">
        <v>4</v>
      </c>
      <c r="D5296">
        <v>1</v>
      </c>
      <c r="E5296">
        <f>INDEX(products!B:B,MATCH(challenge_2_solution_2!$C5296,products!$A:$A,0))</f>
        <v>1</v>
      </c>
      <c r="F5296">
        <f>INDEX(products!C:C,MATCH(challenge_2_solution_2!$C5296,products!$A:$A,0))</f>
        <v>0.61</v>
      </c>
      <c r="G5296">
        <f t="shared" si="82"/>
        <v>1</v>
      </c>
      <c r="H5296">
        <f t="shared" si="82"/>
        <v>0.61</v>
      </c>
    </row>
    <row r="5297" spans="1:8" x14ac:dyDescent="0.2">
      <c r="A5297" s="1">
        <v>3137</v>
      </c>
      <c r="B5297" s="3">
        <v>42624.538194444445</v>
      </c>
      <c r="C5297" t="s">
        <v>3</v>
      </c>
      <c r="D5297">
        <v>1</v>
      </c>
      <c r="E5297">
        <f>INDEX(products!B:B,MATCH(challenge_2_solution_2!$C5297,products!$A:$A,0))</f>
        <v>1</v>
      </c>
      <c r="F5297">
        <f>INDEX(products!C:C,MATCH(challenge_2_solution_2!$C5297,products!$A:$A,0))</f>
        <v>0.5</v>
      </c>
      <c r="G5297">
        <f t="shared" si="82"/>
        <v>1</v>
      </c>
      <c r="H5297">
        <f t="shared" si="82"/>
        <v>0.5</v>
      </c>
    </row>
    <row r="5298" spans="1:8" x14ac:dyDescent="0.2">
      <c r="A5298" s="1">
        <v>3137</v>
      </c>
      <c r="B5298" s="3">
        <v>42624.538194444445</v>
      </c>
      <c r="C5298" t="s">
        <v>8</v>
      </c>
      <c r="D5298">
        <v>3</v>
      </c>
      <c r="E5298">
        <f>INDEX(products!B:B,MATCH(challenge_2_solution_2!$C5298,products!$A:$A,0))</f>
        <v>1.6</v>
      </c>
      <c r="F5298">
        <f>INDEX(products!C:C,MATCH(challenge_2_solution_2!$C5298,products!$A:$A,0))</f>
        <v>0.77</v>
      </c>
      <c r="G5298">
        <f t="shared" si="82"/>
        <v>4.8000000000000007</v>
      </c>
      <c r="H5298">
        <f t="shared" si="82"/>
        <v>2.31</v>
      </c>
    </row>
    <row r="5299" spans="1:8" x14ac:dyDescent="0.2">
      <c r="A5299" s="1">
        <v>3137</v>
      </c>
      <c r="B5299" s="3">
        <v>42624.538194444445</v>
      </c>
      <c r="C5299" t="s">
        <v>15</v>
      </c>
      <c r="D5299">
        <v>1</v>
      </c>
      <c r="E5299">
        <f>INDEX(products!B:B,MATCH(challenge_2_solution_2!$C5299,products!$A:$A,0))</f>
        <v>5.9</v>
      </c>
      <c r="F5299">
        <f>INDEX(products!C:C,MATCH(challenge_2_solution_2!$C5299,products!$A:$A,0))</f>
        <v>3.07</v>
      </c>
      <c r="G5299">
        <f t="shared" si="82"/>
        <v>5.9</v>
      </c>
      <c r="H5299">
        <f t="shared" si="82"/>
        <v>3.07</v>
      </c>
    </row>
    <row r="5300" spans="1:8" x14ac:dyDescent="0.2">
      <c r="A5300" s="1">
        <v>3137</v>
      </c>
      <c r="B5300" s="3">
        <v>42624.538194444445</v>
      </c>
      <c r="C5300" t="s">
        <v>19</v>
      </c>
      <c r="D5300">
        <v>1</v>
      </c>
      <c r="E5300">
        <f>INDEX(products!B:B,MATCH(challenge_2_solution_2!$C5300,products!$A:$A,0))</f>
        <v>5.9</v>
      </c>
      <c r="F5300">
        <f>INDEX(products!C:C,MATCH(challenge_2_solution_2!$C5300,products!$A:$A,0))</f>
        <v>1.65</v>
      </c>
      <c r="G5300">
        <f t="shared" si="82"/>
        <v>5.9</v>
      </c>
      <c r="H5300">
        <f t="shared" si="82"/>
        <v>1.65</v>
      </c>
    </row>
    <row r="5301" spans="1:8" x14ac:dyDescent="0.2">
      <c r="A5301" s="1">
        <v>3137</v>
      </c>
      <c r="B5301" s="3">
        <v>42624.538194444445</v>
      </c>
      <c r="C5301" t="s">
        <v>17</v>
      </c>
      <c r="D5301">
        <v>1</v>
      </c>
      <c r="E5301">
        <f>INDEX(products!B:B,MATCH(challenge_2_solution_2!$C5301,products!$A:$A,0))</f>
        <v>5.9</v>
      </c>
      <c r="F5301">
        <f>INDEX(products!C:C,MATCH(challenge_2_solution_2!$C5301,products!$A:$A,0))</f>
        <v>2.83</v>
      </c>
      <c r="G5301">
        <f t="shared" si="82"/>
        <v>5.9</v>
      </c>
      <c r="H5301">
        <f t="shared" si="82"/>
        <v>2.83</v>
      </c>
    </row>
    <row r="5302" spans="1:8" x14ac:dyDescent="0.2">
      <c r="A5302" s="1">
        <v>3137</v>
      </c>
      <c r="B5302" s="3">
        <v>42624.538194444445</v>
      </c>
      <c r="C5302" t="s">
        <v>79</v>
      </c>
      <c r="D5302">
        <v>1</v>
      </c>
      <c r="E5302">
        <f>INDEX(products!B:B,MATCH(challenge_2_solution_2!$C5302,products!$A:$A,0))</f>
        <v>11.9</v>
      </c>
      <c r="F5302">
        <f>INDEX(products!C:C,MATCH(challenge_2_solution_2!$C5302,products!$A:$A,0))</f>
        <v>6.9</v>
      </c>
      <c r="G5302">
        <f t="shared" si="82"/>
        <v>11.9</v>
      </c>
      <c r="H5302">
        <f t="shared" si="82"/>
        <v>6.9</v>
      </c>
    </row>
    <row r="5303" spans="1:8" x14ac:dyDescent="0.2">
      <c r="A5303" s="1">
        <v>3137</v>
      </c>
      <c r="B5303" s="3">
        <v>42624.538194444445</v>
      </c>
      <c r="C5303" t="s">
        <v>68</v>
      </c>
      <c r="D5303">
        <v>1</v>
      </c>
      <c r="E5303">
        <f>INDEX(products!B:B,MATCH(challenge_2_solution_2!$C5303,products!$A:$A,0))</f>
        <v>11.9</v>
      </c>
      <c r="F5303">
        <f>INDEX(products!C:C,MATCH(challenge_2_solution_2!$C5303,products!$A:$A,0))</f>
        <v>3.69</v>
      </c>
      <c r="G5303">
        <f t="shared" si="82"/>
        <v>11.9</v>
      </c>
      <c r="H5303">
        <f t="shared" si="82"/>
        <v>3.69</v>
      </c>
    </row>
    <row r="5304" spans="1:8" x14ac:dyDescent="0.2">
      <c r="A5304" s="1">
        <v>3137</v>
      </c>
      <c r="B5304" s="3">
        <v>42624.538194444445</v>
      </c>
      <c r="C5304" t="s">
        <v>93</v>
      </c>
      <c r="D5304">
        <v>1</v>
      </c>
      <c r="E5304">
        <f>INDEX(products!B:B,MATCH(challenge_2_solution_2!$C5304,products!$A:$A,0))</f>
        <v>17.899999999999999</v>
      </c>
      <c r="F5304">
        <f>INDEX(products!C:C,MATCH(challenge_2_solution_2!$C5304,products!$A:$A,0))</f>
        <v>6.8</v>
      </c>
      <c r="G5304">
        <f t="shared" si="82"/>
        <v>17.899999999999999</v>
      </c>
      <c r="H5304">
        <f t="shared" si="82"/>
        <v>6.8</v>
      </c>
    </row>
    <row r="5305" spans="1:8" x14ac:dyDescent="0.2">
      <c r="A5305" s="1">
        <v>3138</v>
      </c>
      <c r="B5305" s="3">
        <v>42624.758333333331</v>
      </c>
      <c r="C5305" t="s">
        <v>11</v>
      </c>
      <c r="D5305">
        <v>2</v>
      </c>
      <c r="E5305">
        <f>INDEX(products!B:B,MATCH(challenge_2_solution_2!$C5305,products!$A:$A,0))</f>
        <v>3.9</v>
      </c>
      <c r="F5305">
        <f>INDEX(products!C:C,MATCH(challenge_2_solution_2!$C5305,products!$A:$A,0))</f>
        <v>2.42</v>
      </c>
      <c r="G5305">
        <f t="shared" si="82"/>
        <v>7.8</v>
      </c>
      <c r="H5305">
        <f t="shared" si="82"/>
        <v>4.84</v>
      </c>
    </row>
    <row r="5306" spans="1:8" x14ac:dyDescent="0.2">
      <c r="A5306" s="1">
        <v>3138</v>
      </c>
      <c r="B5306" s="3">
        <v>42624.758333333331</v>
      </c>
      <c r="C5306" t="s">
        <v>18</v>
      </c>
      <c r="D5306">
        <v>2</v>
      </c>
      <c r="E5306">
        <f>INDEX(products!B:B,MATCH(challenge_2_solution_2!$C5306,products!$A:$A,0))</f>
        <v>5.9</v>
      </c>
      <c r="F5306">
        <f>INDEX(products!C:C,MATCH(challenge_2_solution_2!$C5306,products!$A:$A,0))</f>
        <v>3.6</v>
      </c>
      <c r="G5306">
        <f t="shared" si="82"/>
        <v>11.8</v>
      </c>
      <c r="H5306">
        <f t="shared" si="82"/>
        <v>7.2</v>
      </c>
    </row>
    <row r="5307" spans="1:8" x14ac:dyDescent="0.2">
      <c r="A5307" s="1">
        <v>3138</v>
      </c>
      <c r="B5307" s="3">
        <v>42624.758333333331</v>
      </c>
      <c r="C5307" t="s">
        <v>113</v>
      </c>
      <c r="D5307">
        <v>1</v>
      </c>
      <c r="E5307">
        <f>INDEX(products!B:B,MATCH(challenge_2_solution_2!$C5307,products!$A:$A,0))</f>
        <v>17.899999999999999</v>
      </c>
      <c r="F5307">
        <f>INDEX(products!C:C,MATCH(challenge_2_solution_2!$C5307,products!$A:$A,0))</f>
        <v>10.199999999999999</v>
      </c>
      <c r="G5307">
        <f t="shared" si="82"/>
        <v>17.899999999999999</v>
      </c>
      <c r="H5307">
        <f t="shared" si="82"/>
        <v>10.199999999999999</v>
      </c>
    </row>
    <row r="5308" spans="1:8" x14ac:dyDescent="0.2">
      <c r="A5308" s="1">
        <v>3138</v>
      </c>
      <c r="B5308" s="3">
        <v>42624.758333333331</v>
      </c>
      <c r="C5308" t="s">
        <v>121</v>
      </c>
      <c r="D5308">
        <v>1</v>
      </c>
      <c r="E5308">
        <f>INDEX(products!B:B,MATCH(challenge_2_solution_2!$C5308,products!$A:$A,0))</f>
        <v>19.899999999999999</v>
      </c>
      <c r="F5308">
        <f>INDEX(products!C:C,MATCH(challenge_2_solution_2!$C5308,products!$A:$A,0))</f>
        <v>10.95</v>
      </c>
      <c r="G5308">
        <f t="shared" si="82"/>
        <v>19.899999999999999</v>
      </c>
      <c r="H5308">
        <f t="shared" si="82"/>
        <v>10.95</v>
      </c>
    </row>
    <row r="5309" spans="1:8" x14ac:dyDescent="0.2">
      <c r="A5309" s="1">
        <v>3138</v>
      </c>
      <c r="B5309" s="3">
        <v>42624.758333333331</v>
      </c>
      <c r="C5309" t="s">
        <v>167</v>
      </c>
      <c r="D5309">
        <v>1</v>
      </c>
      <c r="E5309">
        <f>INDEX(products!B:B,MATCH(challenge_2_solution_2!$C5309,products!$A:$A,0))</f>
        <v>25.9</v>
      </c>
      <c r="F5309">
        <f>INDEX(products!C:C,MATCH(challenge_2_solution_2!$C5309,products!$A:$A,0))</f>
        <v>16.579999999999998</v>
      </c>
      <c r="G5309">
        <f t="shared" si="82"/>
        <v>25.9</v>
      </c>
      <c r="H5309">
        <f t="shared" si="82"/>
        <v>16.579999999999998</v>
      </c>
    </row>
    <row r="5310" spans="1:8" x14ac:dyDescent="0.2">
      <c r="A5310" s="1">
        <v>3139</v>
      </c>
      <c r="B5310" s="3">
        <v>42624.761805555558</v>
      </c>
      <c r="C5310" t="s">
        <v>57</v>
      </c>
      <c r="D5310">
        <v>1</v>
      </c>
      <c r="E5310">
        <f>INDEX(products!B:B,MATCH(challenge_2_solution_2!$C5310,products!$A:$A,0))</f>
        <v>9.9</v>
      </c>
      <c r="F5310">
        <f>INDEX(products!C:C,MATCH(challenge_2_solution_2!$C5310,products!$A:$A,0))</f>
        <v>3.76</v>
      </c>
      <c r="G5310">
        <f t="shared" si="82"/>
        <v>9.9</v>
      </c>
      <c r="H5310">
        <f t="shared" si="82"/>
        <v>3.76</v>
      </c>
    </row>
    <row r="5311" spans="1:8" x14ac:dyDescent="0.2">
      <c r="A5311" s="1">
        <v>3139</v>
      </c>
      <c r="B5311" s="3">
        <v>42624.761805555558</v>
      </c>
      <c r="C5311" t="s">
        <v>64</v>
      </c>
      <c r="D5311">
        <v>1</v>
      </c>
      <c r="E5311">
        <f>INDEX(products!B:B,MATCH(challenge_2_solution_2!$C5311,products!$A:$A,0))</f>
        <v>11.9</v>
      </c>
      <c r="F5311">
        <f>INDEX(products!C:C,MATCH(challenge_2_solution_2!$C5311,products!$A:$A,0))</f>
        <v>7.97</v>
      </c>
      <c r="G5311">
        <f t="shared" si="82"/>
        <v>11.9</v>
      </c>
      <c r="H5311">
        <f t="shared" si="82"/>
        <v>7.97</v>
      </c>
    </row>
    <row r="5312" spans="1:8" x14ac:dyDescent="0.2">
      <c r="A5312" s="1">
        <v>3139</v>
      </c>
      <c r="B5312" s="3">
        <v>42624.761805555558</v>
      </c>
      <c r="C5312" t="s">
        <v>88</v>
      </c>
      <c r="D5312">
        <v>1</v>
      </c>
      <c r="E5312">
        <f>INDEX(products!B:B,MATCH(challenge_2_solution_2!$C5312,products!$A:$A,0))</f>
        <v>15.9</v>
      </c>
      <c r="F5312">
        <f>INDEX(products!C:C,MATCH(challenge_2_solution_2!$C5312,products!$A:$A,0))</f>
        <v>7</v>
      </c>
      <c r="G5312">
        <f t="shared" si="82"/>
        <v>15.9</v>
      </c>
      <c r="H5312">
        <f t="shared" si="82"/>
        <v>7</v>
      </c>
    </row>
    <row r="5313" spans="1:8" x14ac:dyDescent="0.2">
      <c r="A5313" s="1">
        <v>3139</v>
      </c>
      <c r="B5313" s="3">
        <v>42624.761805555558</v>
      </c>
      <c r="C5313" t="s">
        <v>156</v>
      </c>
      <c r="D5313">
        <v>1</v>
      </c>
      <c r="E5313">
        <f>INDEX(products!B:B,MATCH(challenge_2_solution_2!$C5313,products!$A:$A,0))</f>
        <v>21.9</v>
      </c>
      <c r="F5313">
        <f>INDEX(products!C:C,MATCH(challenge_2_solution_2!$C5313,products!$A:$A,0))</f>
        <v>5.91</v>
      </c>
      <c r="G5313">
        <f t="shared" si="82"/>
        <v>21.9</v>
      </c>
      <c r="H5313">
        <f t="shared" si="82"/>
        <v>5.91</v>
      </c>
    </row>
    <row r="5314" spans="1:8" x14ac:dyDescent="0.2">
      <c r="A5314" s="1">
        <v>3139</v>
      </c>
      <c r="B5314" s="3">
        <v>42624.761805555558</v>
      </c>
      <c r="C5314" t="s">
        <v>163</v>
      </c>
      <c r="D5314">
        <v>1</v>
      </c>
      <c r="E5314">
        <f>INDEX(products!B:B,MATCH(challenge_2_solution_2!$C5314,products!$A:$A,0))</f>
        <v>25.9</v>
      </c>
      <c r="F5314">
        <f>INDEX(products!C:C,MATCH(challenge_2_solution_2!$C5314,products!$A:$A,0))</f>
        <v>15.28</v>
      </c>
      <c r="G5314">
        <f t="shared" si="82"/>
        <v>25.9</v>
      </c>
      <c r="H5314">
        <f t="shared" si="82"/>
        <v>15.28</v>
      </c>
    </row>
    <row r="5315" spans="1:8" x14ac:dyDescent="0.2">
      <c r="A5315" s="1">
        <v>3139</v>
      </c>
      <c r="B5315" s="3">
        <v>42624.761805555558</v>
      </c>
      <c r="C5315" t="s">
        <v>176</v>
      </c>
      <c r="D5315">
        <v>2</v>
      </c>
      <c r="E5315">
        <f>INDEX(products!B:B,MATCH(challenge_2_solution_2!$C5315,products!$A:$A,0))</f>
        <v>35.9</v>
      </c>
      <c r="F5315">
        <f>INDEX(products!C:C,MATCH(challenge_2_solution_2!$C5315,products!$A:$A,0))</f>
        <v>7.12</v>
      </c>
      <c r="G5315">
        <f t="shared" ref="G5315:H5378" si="83">$D5315*E5315</f>
        <v>71.8</v>
      </c>
      <c r="H5315">
        <f t="shared" si="83"/>
        <v>14.24</v>
      </c>
    </row>
    <row r="5316" spans="1:8" x14ac:dyDescent="0.2">
      <c r="A5316" s="1">
        <v>3140</v>
      </c>
      <c r="B5316" s="3">
        <v>42625.724999999999</v>
      </c>
      <c r="C5316" t="s">
        <v>5</v>
      </c>
      <c r="D5316">
        <v>2</v>
      </c>
      <c r="E5316">
        <f>INDEX(products!B:B,MATCH(challenge_2_solution_2!$C5316,products!$A:$A,0))</f>
        <v>1</v>
      </c>
      <c r="F5316">
        <f>INDEX(products!C:C,MATCH(challenge_2_solution_2!$C5316,products!$A:$A,0))</f>
        <v>0.31</v>
      </c>
      <c r="G5316">
        <f t="shared" si="83"/>
        <v>2</v>
      </c>
      <c r="H5316">
        <f t="shared" si="83"/>
        <v>0.62</v>
      </c>
    </row>
    <row r="5317" spans="1:8" x14ac:dyDescent="0.2">
      <c r="A5317" s="1">
        <v>3140</v>
      </c>
      <c r="B5317" s="3">
        <v>42625.724999999999</v>
      </c>
      <c r="C5317" t="s">
        <v>3</v>
      </c>
      <c r="D5317">
        <v>2</v>
      </c>
      <c r="E5317">
        <f>INDEX(products!B:B,MATCH(challenge_2_solution_2!$C5317,products!$A:$A,0))</f>
        <v>1</v>
      </c>
      <c r="F5317">
        <f>INDEX(products!C:C,MATCH(challenge_2_solution_2!$C5317,products!$A:$A,0))</f>
        <v>0.5</v>
      </c>
      <c r="G5317">
        <f t="shared" si="83"/>
        <v>2</v>
      </c>
      <c r="H5317">
        <f t="shared" si="83"/>
        <v>1</v>
      </c>
    </row>
    <row r="5318" spans="1:8" x14ac:dyDescent="0.2">
      <c r="A5318" s="1">
        <v>3140</v>
      </c>
      <c r="B5318" s="3">
        <v>42625.724999999999</v>
      </c>
      <c r="C5318" t="s">
        <v>4</v>
      </c>
      <c r="D5318">
        <v>1</v>
      </c>
      <c r="E5318">
        <f>INDEX(products!B:B,MATCH(challenge_2_solution_2!$C5318,products!$A:$A,0))</f>
        <v>1</v>
      </c>
      <c r="F5318">
        <f>INDEX(products!C:C,MATCH(challenge_2_solution_2!$C5318,products!$A:$A,0))</f>
        <v>0.61</v>
      </c>
      <c r="G5318">
        <f t="shared" si="83"/>
        <v>1</v>
      </c>
      <c r="H5318">
        <f t="shared" si="83"/>
        <v>0.61</v>
      </c>
    </row>
    <row r="5319" spans="1:8" x14ac:dyDescent="0.2">
      <c r="A5319" s="1">
        <v>3140</v>
      </c>
      <c r="B5319" s="3">
        <v>42625.724999999999</v>
      </c>
      <c r="C5319" t="s">
        <v>8</v>
      </c>
      <c r="D5319">
        <v>3</v>
      </c>
      <c r="E5319">
        <f>INDEX(products!B:B,MATCH(challenge_2_solution_2!$C5319,products!$A:$A,0))</f>
        <v>1.6</v>
      </c>
      <c r="F5319">
        <f>INDEX(products!C:C,MATCH(challenge_2_solution_2!$C5319,products!$A:$A,0))</f>
        <v>0.77</v>
      </c>
      <c r="G5319">
        <f t="shared" si="83"/>
        <v>4.8000000000000007</v>
      </c>
      <c r="H5319">
        <f t="shared" si="83"/>
        <v>2.31</v>
      </c>
    </row>
    <row r="5320" spans="1:8" x14ac:dyDescent="0.2">
      <c r="A5320" s="1">
        <v>3140</v>
      </c>
      <c r="B5320" s="3">
        <v>42625.724999999999</v>
      </c>
      <c r="C5320" t="s">
        <v>9</v>
      </c>
      <c r="D5320">
        <v>3</v>
      </c>
      <c r="E5320">
        <f>INDEX(products!B:B,MATCH(challenge_2_solution_2!$C5320,products!$A:$A,0))</f>
        <v>1.6</v>
      </c>
      <c r="F5320">
        <f>INDEX(products!C:C,MATCH(challenge_2_solution_2!$C5320,products!$A:$A,0))</f>
        <v>0.67</v>
      </c>
      <c r="G5320">
        <f t="shared" si="83"/>
        <v>4.8000000000000007</v>
      </c>
      <c r="H5320">
        <f t="shared" si="83"/>
        <v>2.0100000000000002</v>
      </c>
    </row>
    <row r="5321" spans="1:8" x14ac:dyDescent="0.2">
      <c r="A5321" s="1">
        <v>3140</v>
      </c>
      <c r="B5321" s="3">
        <v>42625.724999999999</v>
      </c>
      <c r="C5321" t="s">
        <v>12</v>
      </c>
      <c r="D5321">
        <v>2</v>
      </c>
      <c r="E5321">
        <f>INDEX(products!B:B,MATCH(challenge_2_solution_2!$C5321,products!$A:$A,0))</f>
        <v>5.2</v>
      </c>
      <c r="F5321">
        <f>INDEX(products!C:C,MATCH(challenge_2_solution_2!$C5321,products!$A:$A,0))</f>
        <v>3.07</v>
      </c>
      <c r="G5321">
        <f t="shared" si="83"/>
        <v>10.4</v>
      </c>
      <c r="H5321">
        <f t="shared" si="83"/>
        <v>6.14</v>
      </c>
    </row>
    <row r="5322" spans="1:8" x14ac:dyDescent="0.2">
      <c r="A5322" s="1">
        <v>3140</v>
      </c>
      <c r="B5322" s="3">
        <v>42625.724999999999</v>
      </c>
      <c r="C5322" t="s">
        <v>17</v>
      </c>
      <c r="D5322">
        <v>3</v>
      </c>
      <c r="E5322">
        <f>INDEX(products!B:B,MATCH(challenge_2_solution_2!$C5322,products!$A:$A,0))</f>
        <v>5.9</v>
      </c>
      <c r="F5322">
        <f>INDEX(products!C:C,MATCH(challenge_2_solution_2!$C5322,products!$A:$A,0))</f>
        <v>2.83</v>
      </c>
      <c r="G5322">
        <f t="shared" si="83"/>
        <v>17.700000000000003</v>
      </c>
      <c r="H5322">
        <f t="shared" si="83"/>
        <v>8.49</v>
      </c>
    </row>
    <row r="5323" spans="1:8" x14ac:dyDescent="0.2">
      <c r="A5323" s="1">
        <v>3140</v>
      </c>
      <c r="B5323" s="3">
        <v>42625.724999999999</v>
      </c>
      <c r="C5323" t="s">
        <v>52</v>
      </c>
      <c r="D5323">
        <v>1</v>
      </c>
      <c r="E5323">
        <f>INDEX(products!B:B,MATCH(challenge_2_solution_2!$C5323,products!$A:$A,0))</f>
        <v>9.9</v>
      </c>
      <c r="F5323">
        <f>INDEX(products!C:C,MATCH(challenge_2_solution_2!$C5323,products!$A:$A,0))</f>
        <v>4.95</v>
      </c>
      <c r="G5323">
        <f t="shared" si="83"/>
        <v>9.9</v>
      </c>
      <c r="H5323">
        <f t="shared" si="83"/>
        <v>4.95</v>
      </c>
    </row>
    <row r="5324" spans="1:8" x14ac:dyDescent="0.2">
      <c r="A5324" s="1">
        <v>3140</v>
      </c>
      <c r="B5324" s="3">
        <v>42625.724999999999</v>
      </c>
      <c r="C5324" t="s">
        <v>57</v>
      </c>
      <c r="D5324">
        <v>1</v>
      </c>
      <c r="E5324">
        <f>INDEX(products!B:B,MATCH(challenge_2_solution_2!$C5324,products!$A:$A,0))</f>
        <v>9.9</v>
      </c>
      <c r="F5324">
        <f>INDEX(products!C:C,MATCH(challenge_2_solution_2!$C5324,products!$A:$A,0))</f>
        <v>3.76</v>
      </c>
      <c r="G5324">
        <f t="shared" si="83"/>
        <v>9.9</v>
      </c>
      <c r="H5324">
        <f t="shared" si="83"/>
        <v>3.76</v>
      </c>
    </row>
    <row r="5325" spans="1:8" x14ac:dyDescent="0.2">
      <c r="A5325" s="1">
        <v>3140</v>
      </c>
      <c r="B5325" s="3">
        <v>42625.724999999999</v>
      </c>
      <c r="C5325" t="s">
        <v>75</v>
      </c>
      <c r="D5325">
        <v>1</v>
      </c>
      <c r="E5325">
        <f>INDEX(products!B:B,MATCH(challenge_2_solution_2!$C5325,products!$A:$A,0))</f>
        <v>11.9</v>
      </c>
      <c r="F5325">
        <f>INDEX(products!C:C,MATCH(challenge_2_solution_2!$C5325,products!$A:$A,0))</f>
        <v>2.86</v>
      </c>
      <c r="G5325">
        <f t="shared" si="83"/>
        <v>11.9</v>
      </c>
      <c r="H5325">
        <f t="shared" si="83"/>
        <v>2.86</v>
      </c>
    </row>
    <row r="5326" spans="1:8" x14ac:dyDescent="0.2">
      <c r="A5326" s="1">
        <v>3140</v>
      </c>
      <c r="B5326" s="3">
        <v>42625.724999999999</v>
      </c>
      <c r="C5326" t="s">
        <v>95</v>
      </c>
      <c r="D5326">
        <v>1</v>
      </c>
      <c r="E5326">
        <f>INDEX(products!B:B,MATCH(challenge_2_solution_2!$C5326,products!$A:$A,0))</f>
        <v>17.899999999999999</v>
      </c>
      <c r="F5326">
        <f>INDEX(products!C:C,MATCH(challenge_2_solution_2!$C5326,products!$A:$A,0))</f>
        <v>4.3</v>
      </c>
      <c r="G5326">
        <f t="shared" si="83"/>
        <v>17.899999999999999</v>
      </c>
      <c r="H5326">
        <f t="shared" si="83"/>
        <v>4.3</v>
      </c>
    </row>
    <row r="5327" spans="1:8" x14ac:dyDescent="0.2">
      <c r="A5327" s="1">
        <v>3140</v>
      </c>
      <c r="B5327" s="3">
        <v>42625.724999999999</v>
      </c>
      <c r="C5327" t="s">
        <v>92</v>
      </c>
      <c r="D5327">
        <v>1</v>
      </c>
      <c r="E5327">
        <f>INDEX(products!B:B,MATCH(challenge_2_solution_2!$C5327,products!$A:$A,0))</f>
        <v>17.899999999999999</v>
      </c>
      <c r="F5327">
        <f>INDEX(products!C:C,MATCH(challenge_2_solution_2!$C5327,products!$A:$A,0))</f>
        <v>10.38</v>
      </c>
      <c r="G5327">
        <f t="shared" si="83"/>
        <v>17.899999999999999</v>
      </c>
      <c r="H5327">
        <f t="shared" si="83"/>
        <v>10.38</v>
      </c>
    </row>
    <row r="5328" spans="1:8" x14ac:dyDescent="0.2">
      <c r="A5328" s="1">
        <v>3140</v>
      </c>
      <c r="B5328" s="3">
        <v>42625.724999999999</v>
      </c>
      <c r="C5328" t="s">
        <v>96</v>
      </c>
      <c r="D5328">
        <v>1</v>
      </c>
      <c r="E5328">
        <f>INDEX(products!B:B,MATCH(challenge_2_solution_2!$C5328,products!$A:$A,0))</f>
        <v>17.899999999999999</v>
      </c>
      <c r="F5328">
        <f>INDEX(products!C:C,MATCH(challenge_2_solution_2!$C5328,products!$A:$A,0))</f>
        <v>10.92</v>
      </c>
      <c r="G5328">
        <f t="shared" si="83"/>
        <v>17.899999999999999</v>
      </c>
      <c r="H5328">
        <f t="shared" si="83"/>
        <v>10.92</v>
      </c>
    </row>
    <row r="5329" spans="1:8" x14ac:dyDescent="0.2">
      <c r="A5329" s="1">
        <v>3140</v>
      </c>
      <c r="B5329" s="3">
        <v>42625.724999999999</v>
      </c>
      <c r="C5329" t="s">
        <v>99</v>
      </c>
      <c r="D5329">
        <v>1</v>
      </c>
      <c r="E5329">
        <f>INDEX(products!B:B,MATCH(challenge_2_solution_2!$C5329,products!$A:$A,0))</f>
        <v>17.899999999999999</v>
      </c>
      <c r="F5329">
        <f>INDEX(products!C:C,MATCH(challenge_2_solution_2!$C5329,products!$A:$A,0))</f>
        <v>10.74</v>
      </c>
      <c r="G5329">
        <f t="shared" si="83"/>
        <v>17.899999999999999</v>
      </c>
      <c r="H5329">
        <f t="shared" si="83"/>
        <v>10.74</v>
      </c>
    </row>
    <row r="5330" spans="1:8" x14ac:dyDescent="0.2">
      <c r="A5330" s="1">
        <v>3141</v>
      </c>
      <c r="B5330" s="3">
        <v>42625.756944444445</v>
      </c>
      <c r="C5330" t="s">
        <v>14</v>
      </c>
      <c r="D5330">
        <v>1</v>
      </c>
      <c r="E5330">
        <f>INDEX(products!B:B,MATCH(challenge_2_solution_2!$C5330,products!$A:$A,0))</f>
        <v>5.9</v>
      </c>
      <c r="F5330">
        <f>INDEX(products!C:C,MATCH(challenge_2_solution_2!$C5330,products!$A:$A,0))</f>
        <v>2.36</v>
      </c>
      <c r="G5330">
        <f t="shared" si="83"/>
        <v>5.9</v>
      </c>
      <c r="H5330">
        <f t="shared" si="83"/>
        <v>2.36</v>
      </c>
    </row>
    <row r="5331" spans="1:8" x14ac:dyDescent="0.2">
      <c r="A5331" s="1">
        <v>3141</v>
      </c>
      <c r="B5331" s="3">
        <v>42625.756944444445</v>
      </c>
      <c r="C5331" t="s">
        <v>19</v>
      </c>
      <c r="D5331">
        <v>1</v>
      </c>
      <c r="E5331">
        <f>INDEX(products!B:B,MATCH(challenge_2_solution_2!$C5331,products!$A:$A,0))</f>
        <v>5.9</v>
      </c>
      <c r="F5331">
        <f>INDEX(products!C:C,MATCH(challenge_2_solution_2!$C5331,products!$A:$A,0))</f>
        <v>1.65</v>
      </c>
      <c r="G5331">
        <f t="shared" si="83"/>
        <v>5.9</v>
      </c>
      <c r="H5331">
        <f t="shared" si="83"/>
        <v>1.65</v>
      </c>
    </row>
    <row r="5332" spans="1:8" x14ac:dyDescent="0.2">
      <c r="A5332" s="1">
        <v>3141</v>
      </c>
      <c r="B5332" s="3">
        <v>42625.756944444445</v>
      </c>
      <c r="C5332" t="s">
        <v>76</v>
      </c>
      <c r="D5332">
        <v>1</v>
      </c>
      <c r="E5332">
        <f>INDEX(products!B:B,MATCH(challenge_2_solution_2!$C5332,products!$A:$A,0))</f>
        <v>11.9</v>
      </c>
      <c r="F5332">
        <f>INDEX(products!C:C,MATCH(challenge_2_solution_2!$C5332,products!$A:$A,0))</f>
        <v>7.26</v>
      </c>
      <c r="G5332">
        <f t="shared" si="83"/>
        <v>11.9</v>
      </c>
      <c r="H5332">
        <f t="shared" si="83"/>
        <v>7.26</v>
      </c>
    </row>
    <row r="5333" spans="1:8" x14ac:dyDescent="0.2">
      <c r="A5333" s="1">
        <v>3141</v>
      </c>
      <c r="B5333" s="3">
        <v>42625.756944444445</v>
      </c>
      <c r="C5333" t="s">
        <v>63</v>
      </c>
      <c r="D5333">
        <v>1</v>
      </c>
      <c r="E5333">
        <f>INDEX(products!B:B,MATCH(challenge_2_solution_2!$C5333,products!$A:$A,0))</f>
        <v>11.9</v>
      </c>
      <c r="F5333">
        <f>INDEX(products!C:C,MATCH(challenge_2_solution_2!$C5333,products!$A:$A,0))</f>
        <v>6.07</v>
      </c>
      <c r="G5333">
        <f t="shared" si="83"/>
        <v>11.9</v>
      </c>
      <c r="H5333">
        <f t="shared" si="83"/>
        <v>6.07</v>
      </c>
    </row>
    <row r="5334" spans="1:8" x14ac:dyDescent="0.2">
      <c r="A5334" s="1">
        <v>3141</v>
      </c>
      <c r="B5334" s="3">
        <v>42625.756944444445</v>
      </c>
      <c r="C5334" t="s">
        <v>124</v>
      </c>
      <c r="D5334">
        <v>1</v>
      </c>
      <c r="E5334">
        <f>INDEX(products!B:B,MATCH(challenge_2_solution_2!$C5334,products!$A:$A,0))</f>
        <v>19.899999999999999</v>
      </c>
      <c r="F5334">
        <f>INDEX(products!C:C,MATCH(challenge_2_solution_2!$C5334,products!$A:$A,0))</f>
        <v>4.9800000000000004</v>
      </c>
      <c r="G5334">
        <f t="shared" si="83"/>
        <v>19.899999999999999</v>
      </c>
      <c r="H5334">
        <f t="shared" si="83"/>
        <v>4.9800000000000004</v>
      </c>
    </row>
    <row r="5335" spans="1:8" x14ac:dyDescent="0.2">
      <c r="A5335" s="1">
        <v>3142</v>
      </c>
      <c r="B5335" s="3">
        <v>42625.779861111114</v>
      </c>
      <c r="C5335" t="s">
        <v>8</v>
      </c>
      <c r="D5335">
        <v>2</v>
      </c>
      <c r="E5335">
        <f>INDEX(products!B:B,MATCH(challenge_2_solution_2!$C5335,products!$A:$A,0))</f>
        <v>1.6</v>
      </c>
      <c r="F5335">
        <f>INDEX(products!C:C,MATCH(challenge_2_solution_2!$C5335,products!$A:$A,0))</f>
        <v>0.77</v>
      </c>
      <c r="G5335">
        <f t="shared" si="83"/>
        <v>3.2</v>
      </c>
      <c r="H5335">
        <f t="shared" si="83"/>
        <v>1.54</v>
      </c>
    </row>
    <row r="5336" spans="1:8" x14ac:dyDescent="0.2">
      <c r="A5336" s="1">
        <v>3142</v>
      </c>
      <c r="B5336" s="3">
        <v>42625.779861111114</v>
      </c>
      <c r="C5336" t="s">
        <v>12</v>
      </c>
      <c r="D5336">
        <v>2</v>
      </c>
      <c r="E5336">
        <f>INDEX(products!B:B,MATCH(challenge_2_solution_2!$C5336,products!$A:$A,0))</f>
        <v>5.2</v>
      </c>
      <c r="F5336">
        <f>INDEX(products!C:C,MATCH(challenge_2_solution_2!$C5336,products!$A:$A,0))</f>
        <v>3.07</v>
      </c>
      <c r="G5336">
        <f t="shared" si="83"/>
        <v>10.4</v>
      </c>
      <c r="H5336">
        <f t="shared" si="83"/>
        <v>6.14</v>
      </c>
    </row>
    <row r="5337" spans="1:8" x14ac:dyDescent="0.2">
      <c r="A5337" s="1">
        <v>3142</v>
      </c>
      <c r="B5337" s="3">
        <v>42625.779861111114</v>
      </c>
      <c r="C5337" t="s">
        <v>17</v>
      </c>
      <c r="D5337">
        <v>1</v>
      </c>
      <c r="E5337">
        <f>INDEX(products!B:B,MATCH(challenge_2_solution_2!$C5337,products!$A:$A,0))</f>
        <v>5.9</v>
      </c>
      <c r="F5337">
        <f>INDEX(products!C:C,MATCH(challenge_2_solution_2!$C5337,products!$A:$A,0))</f>
        <v>2.83</v>
      </c>
      <c r="G5337">
        <f t="shared" si="83"/>
        <v>5.9</v>
      </c>
      <c r="H5337">
        <f t="shared" si="83"/>
        <v>2.83</v>
      </c>
    </row>
    <row r="5338" spans="1:8" x14ac:dyDescent="0.2">
      <c r="A5338" s="1">
        <v>3142</v>
      </c>
      <c r="B5338" s="3">
        <v>42625.779861111114</v>
      </c>
      <c r="C5338" t="s">
        <v>32</v>
      </c>
      <c r="D5338">
        <v>1</v>
      </c>
      <c r="E5338">
        <f>INDEX(products!B:B,MATCH(challenge_2_solution_2!$C5338,products!$A:$A,0))</f>
        <v>7.9</v>
      </c>
      <c r="F5338">
        <f>INDEX(products!C:C,MATCH(challenge_2_solution_2!$C5338,products!$A:$A,0))</f>
        <v>2.92</v>
      </c>
      <c r="G5338">
        <f t="shared" si="83"/>
        <v>7.9</v>
      </c>
      <c r="H5338">
        <f t="shared" si="83"/>
        <v>2.92</v>
      </c>
    </row>
    <row r="5339" spans="1:8" x14ac:dyDescent="0.2">
      <c r="A5339" s="1">
        <v>3142</v>
      </c>
      <c r="B5339" s="3">
        <v>42625.779861111114</v>
      </c>
      <c r="C5339" t="s">
        <v>54</v>
      </c>
      <c r="D5339">
        <v>1</v>
      </c>
      <c r="E5339">
        <f>INDEX(products!B:B,MATCH(challenge_2_solution_2!$C5339,products!$A:$A,0))</f>
        <v>9.9</v>
      </c>
      <c r="F5339">
        <f>INDEX(products!C:C,MATCH(challenge_2_solution_2!$C5339,products!$A:$A,0))</f>
        <v>2.57</v>
      </c>
      <c r="G5339">
        <f t="shared" si="83"/>
        <v>9.9</v>
      </c>
      <c r="H5339">
        <f t="shared" si="83"/>
        <v>2.57</v>
      </c>
    </row>
    <row r="5340" spans="1:8" x14ac:dyDescent="0.2">
      <c r="A5340" s="1">
        <v>3142</v>
      </c>
      <c r="B5340" s="3">
        <v>42625.779861111114</v>
      </c>
      <c r="C5340" t="s">
        <v>103</v>
      </c>
      <c r="D5340">
        <v>1</v>
      </c>
      <c r="E5340">
        <f>INDEX(products!B:B,MATCH(challenge_2_solution_2!$C5340,products!$A:$A,0))</f>
        <v>17.899999999999999</v>
      </c>
      <c r="F5340">
        <f>INDEX(products!C:C,MATCH(challenge_2_solution_2!$C5340,products!$A:$A,0))</f>
        <v>12.35</v>
      </c>
      <c r="G5340">
        <f t="shared" si="83"/>
        <v>17.899999999999999</v>
      </c>
      <c r="H5340">
        <f t="shared" si="83"/>
        <v>12.35</v>
      </c>
    </row>
    <row r="5341" spans="1:8" x14ac:dyDescent="0.2">
      <c r="A5341" s="1">
        <v>3142</v>
      </c>
      <c r="B5341" s="3">
        <v>42625.779861111114</v>
      </c>
      <c r="C5341" t="s">
        <v>98</v>
      </c>
      <c r="D5341">
        <v>1</v>
      </c>
      <c r="E5341">
        <f>INDEX(products!B:B,MATCH(challenge_2_solution_2!$C5341,products!$A:$A,0))</f>
        <v>17.899999999999999</v>
      </c>
      <c r="F5341">
        <f>INDEX(products!C:C,MATCH(challenge_2_solution_2!$C5341,products!$A:$A,0))</f>
        <v>8.59</v>
      </c>
      <c r="G5341">
        <f t="shared" si="83"/>
        <v>17.899999999999999</v>
      </c>
      <c r="H5341">
        <f t="shared" si="83"/>
        <v>8.59</v>
      </c>
    </row>
    <row r="5342" spans="1:8" x14ac:dyDescent="0.2">
      <c r="A5342" s="1">
        <v>3143</v>
      </c>
      <c r="B5342" s="3">
        <v>42625.868055555555</v>
      </c>
      <c r="C5342" t="s">
        <v>12</v>
      </c>
      <c r="D5342">
        <v>4</v>
      </c>
      <c r="E5342">
        <f>INDEX(products!B:B,MATCH(challenge_2_solution_2!$C5342,products!$A:$A,0))</f>
        <v>5.2</v>
      </c>
      <c r="F5342">
        <f>INDEX(products!C:C,MATCH(challenge_2_solution_2!$C5342,products!$A:$A,0))</f>
        <v>3.07</v>
      </c>
      <c r="G5342">
        <f t="shared" si="83"/>
        <v>20.8</v>
      </c>
      <c r="H5342">
        <f t="shared" si="83"/>
        <v>12.28</v>
      </c>
    </row>
    <row r="5343" spans="1:8" x14ac:dyDescent="0.2">
      <c r="A5343" s="1">
        <v>3143</v>
      </c>
      <c r="B5343" s="3">
        <v>42625.868055555555</v>
      </c>
      <c r="C5343" t="s">
        <v>95</v>
      </c>
      <c r="D5343">
        <v>1</v>
      </c>
      <c r="E5343">
        <f>INDEX(products!B:B,MATCH(challenge_2_solution_2!$C5343,products!$A:$A,0))</f>
        <v>17.899999999999999</v>
      </c>
      <c r="F5343">
        <f>INDEX(products!C:C,MATCH(challenge_2_solution_2!$C5343,products!$A:$A,0))</f>
        <v>4.3</v>
      </c>
      <c r="G5343">
        <f t="shared" si="83"/>
        <v>17.899999999999999</v>
      </c>
      <c r="H5343">
        <f t="shared" si="83"/>
        <v>4.3</v>
      </c>
    </row>
    <row r="5344" spans="1:8" x14ac:dyDescent="0.2">
      <c r="A5344" s="1">
        <v>3143</v>
      </c>
      <c r="B5344" s="3">
        <v>42625.868055555555</v>
      </c>
      <c r="C5344" t="s">
        <v>118</v>
      </c>
      <c r="D5344">
        <v>1</v>
      </c>
      <c r="E5344">
        <f>INDEX(products!B:B,MATCH(challenge_2_solution_2!$C5344,products!$A:$A,0))</f>
        <v>19.899999999999999</v>
      </c>
      <c r="F5344">
        <f>INDEX(products!C:C,MATCH(challenge_2_solution_2!$C5344,products!$A:$A,0))</f>
        <v>12.74</v>
      </c>
      <c r="G5344">
        <f t="shared" si="83"/>
        <v>19.899999999999999</v>
      </c>
      <c r="H5344">
        <f t="shared" si="83"/>
        <v>12.74</v>
      </c>
    </row>
    <row r="5345" spans="1:8" x14ac:dyDescent="0.2">
      <c r="A5345" s="1">
        <v>3144</v>
      </c>
      <c r="B5345" s="3">
        <v>42625.871527777781</v>
      </c>
      <c r="C5345" t="s">
        <v>10</v>
      </c>
      <c r="D5345">
        <v>1</v>
      </c>
      <c r="E5345">
        <f>INDEX(products!B:B,MATCH(challenge_2_solution_2!$C5345,products!$A:$A,0))</f>
        <v>3.9</v>
      </c>
      <c r="F5345">
        <f>INDEX(products!C:C,MATCH(challenge_2_solution_2!$C5345,products!$A:$A,0))</f>
        <v>1.17</v>
      </c>
      <c r="G5345">
        <f t="shared" si="83"/>
        <v>3.9</v>
      </c>
      <c r="H5345">
        <f t="shared" si="83"/>
        <v>1.17</v>
      </c>
    </row>
    <row r="5346" spans="1:8" x14ac:dyDescent="0.2">
      <c r="A5346" s="1">
        <v>3144</v>
      </c>
      <c r="B5346" s="3">
        <v>42625.871527777781</v>
      </c>
      <c r="C5346" t="s">
        <v>12</v>
      </c>
      <c r="D5346">
        <v>2</v>
      </c>
      <c r="E5346">
        <f>INDEX(products!B:B,MATCH(challenge_2_solution_2!$C5346,products!$A:$A,0))</f>
        <v>5.2</v>
      </c>
      <c r="F5346">
        <f>INDEX(products!C:C,MATCH(challenge_2_solution_2!$C5346,products!$A:$A,0))</f>
        <v>3.07</v>
      </c>
      <c r="G5346">
        <f t="shared" si="83"/>
        <v>10.4</v>
      </c>
      <c r="H5346">
        <f t="shared" si="83"/>
        <v>6.14</v>
      </c>
    </row>
    <row r="5347" spans="1:8" x14ac:dyDescent="0.2">
      <c r="A5347" s="1">
        <v>3144</v>
      </c>
      <c r="B5347" s="3">
        <v>42625.871527777781</v>
      </c>
      <c r="C5347" t="s">
        <v>60</v>
      </c>
      <c r="D5347">
        <v>1</v>
      </c>
      <c r="E5347">
        <f>INDEX(products!B:B,MATCH(challenge_2_solution_2!$C5347,products!$A:$A,0))</f>
        <v>11.9</v>
      </c>
      <c r="F5347">
        <f>INDEX(products!C:C,MATCH(challenge_2_solution_2!$C5347,products!$A:$A,0))</f>
        <v>4.28</v>
      </c>
      <c r="G5347">
        <f t="shared" si="83"/>
        <v>11.9</v>
      </c>
      <c r="H5347">
        <f t="shared" si="83"/>
        <v>4.28</v>
      </c>
    </row>
    <row r="5348" spans="1:8" x14ac:dyDescent="0.2">
      <c r="A5348" s="1">
        <v>3144</v>
      </c>
      <c r="B5348" s="3">
        <v>42625.871527777781</v>
      </c>
      <c r="C5348" t="s">
        <v>86</v>
      </c>
      <c r="D5348">
        <v>1</v>
      </c>
      <c r="E5348">
        <f>INDEX(products!B:B,MATCH(challenge_2_solution_2!$C5348,products!$A:$A,0))</f>
        <v>15.9</v>
      </c>
      <c r="F5348">
        <f>INDEX(products!C:C,MATCH(challenge_2_solution_2!$C5348,products!$A:$A,0))</f>
        <v>5.57</v>
      </c>
      <c r="G5348">
        <f t="shared" si="83"/>
        <v>15.9</v>
      </c>
      <c r="H5348">
        <f t="shared" si="83"/>
        <v>5.57</v>
      </c>
    </row>
    <row r="5349" spans="1:8" x14ac:dyDescent="0.2">
      <c r="A5349" s="1">
        <v>3145</v>
      </c>
      <c r="B5349" s="3">
        <v>42625.871527777781</v>
      </c>
      <c r="C5349" t="s">
        <v>100</v>
      </c>
      <c r="D5349">
        <v>1</v>
      </c>
      <c r="E5349">
        <f>INDEX(products!B:B,MATCH(challenge_2_solution_2!$C5349,products!$A:$A,0))</f>
        <v>17.899999999999999</v>
      </c>
      <c r="F5349">
        <f>INDEX(products!C:C,MATCH(challenge_2_solution_2!$C5349,products!$A:$A,0))</f>
        <v>10.92</v>
      </c>
      <c r="G5349">
        <f t="shared" si="83"/>
        <v>17.899999999999999</v>
      </c>
      <c r="H5349">
        <f t="shared" si="83"/>
        <v>10.92</v>
      </c>
    </row>
    <row r="5350" spans="1:8" x14ac:dyDescent="0.2">
      <c r="A5350" s="1">
        <v>3146</v>
      </c>
      <c r="B5350" s="3">
        <v>42626.763888888891</v>
      </c>
      <c r="C5350" t="s">
        <v>112</v>
      </c>
      <c r="D5350">
        <v>1</v>
      </c>
      <c r="E5350">
        <f>INDEX(products!B:B,MATCH(challenge_2_solution_2!$C5350,products!$A:$A,0))</f>
        <v>17.899999999999999</v>
      </c>
      <c r="F5350">
        <f>INDEX(products!C:C,MATCH(challenge_2_solution_2!$C5350,products!$A:$A,0))</f>
        <v>8.06</v>
      </c>
      <c r="G5350">
        <f t="shared" si="83"/>
        <v>17.899999999999999</v>
      </c>
      <c r="H5350">
        <f t="shared" si="83"/>
        <v>8.06</v>
      </c>
    </row>
    <row r="5351" spans="1:8" x14ac:dyDescent="0.2">
      <c r="A5351" s="1">
        <v>3146</v>
      </c>
      <c r="B5351" s="3">
        <v>42626.763888888891</v>
      </c>
      <c r="C5351" t="s">
        <v>115</v>
      </c>
      <c r="D5351">
        <v>1</v>
      </c>
      <c r="E5351">
        <f>INDEX(products!B:B,MATCH(challenge_2_solution_2!$C5351,products!$A:$A,0))</f>
        <v>17.899999999999999</v>
      </c>
      <c r="F5351">
        <f>INDEX(products!C:C,MATCH(challenge_2_solution_2!$C5351,products!$A:$A,0))</f>
        <v>9.85</v>
      </c>
      <c r="G5351">
        <f t="shared" si="83"/>
        <v>17.899999999999999</v>
      </c>
      <c r="H5351">
        <f t="shared" si="83"/>
        <v>9.85</v>
      </c>
    </row>
    <row r="5352" spans="1:8" x14ac:dyDescent="0.2">
      <c r="A5352" s="1">
        <v>3146</v>
      </c>
      <c r="B5352" s="3">
        <v>42626.763888888891</v>
      </c>
      <c r="C5352" t="s">
        <v>156</v>
      </c>
      <c r="D5352">
        <v>1</v>
      </c>
      <c r="E5352">
        <f>INDEX(products!B:B,MATCH(challenge_2_solution_2!$C5352,products!$A:$A,0))</f>
        <v>21.9</v>
      </c>
      <c r="F5352">
        <f>INDEX(products!C:C,MATCH(challenge_2_solution_2!$C5352,products!$A:$A,0))</f>
        <v>5.91</v>
      </c>
      <c r="G5352">
        <f t="shared" si="83"/>
        <v>21.9</v>
      </c>
      <c r="H5352">
        <f t="shared" si="83"/>
        <v>5.91</v>
      </c>
    </row>
    <row r="5353" spans="1:8" x14ac:dyDescent="0.2">
      <c r="A5353" s="1">
        <v>3146</v>
      </c>
      <c r="B5353" s="3">
        <v>42626.763888888891</v>
      </c>
      <c r="C5353" t="s">
        <v>176</v>
      </c>
      <c r="D5353">
        <v>2</v>
      </c>
      <c r="E5353">
        <f>INDEX(products!B:B,MATCH(challenge_2_solution_2!$C5353,products!$A:$A,0))</f>
        <v>35.9</v>
      </c>
      <c r="F5353">
        <f>INDEX(products!C:C,MATCH(challenge_2_solution_2!$C5353,products!$A:$A,0))</f>
        <v>7.12</v>
      </c>
      <c r="G5353">
        <f t="shared" si="83"/>
        <v>71.8</v>
      </c>
      <c r="H5353">
        <f t="shared" si="83"/>
        <v>14.24</v>
      </c>
    </row>
    <row r="5354" spans="1:8" x14ac:dyDescent="0.2">
      <c r="A5354" s="1">
        <v>3147</v>
      </c>
      <c r="B5354" s="3">
        <v>42626.79791666667</v>
      </c>
      <c r="C5354" t="s">
        <v>5</v>
      </c>
      <c r="D5354">
        <v>1</v>
      </c>
      <c r="E5354">
        <f>INDEX(products!B:B,MATCH(challenge_2_solution_2!$C5354,products!$A:$A,0))</f>
        <v>1</v>
      </c>
      <c r="F5354">
        <f>INDEX(products!C:C,MATCH(challenge_2_solution_2!$C5354,products!$A:$A,0))</f>
        <v>0.31</v>
      </c>
      <c r="G5354">
        <f t="shared" si="83"/>
        <v>1</v>
      </c>
      <c r="H5354">
        <f t="shared" si="83"/>
        <v>0.31</v>
      </c>
    </row>
    <row r="5355" spans="1:8" x14ac:dyDescent="0.2">
      <c r="A5355" s="1">
        <v>3147</v>
      </c>
      <c r="B5355" s="3">
        <v>42626.79791666667</v>
      </c>
      <c r="C5355" t="s">
        <v>8</v>
      </c>
      <c r="D5355">
        <v>1</v>
      </c>
      <c r="E5355">
        <f>INDEX(products!B:B,MATCH(challenge_2_solution_2!$C5355,products!$A:$A,0))</f>
        <v>1.6</v>
      </c>
      <c r="F5355">
        <f>INDEX(products!C:C,MATCH(challenge_2_solution_2!$C5355,products!$A:$A,0))</f>
        <v>0.77</v>
      </c>
      <c r="G5355">
        <f t="shared" si="83"/>
        <v>1.6</v>
      </c>
      <c r="H5355">
        <f t="shared" si="83"/>
        <v>0.77</v>
      </c>
    </row>
    <row r="5356" spans="1:8" x14ac:dyDescent="0.2">
      <c r="A5356" s="1">
        <v>3147</v>
      </c>
      <c r="B5356" s="3">
        <v>42626.79791666667</v>
      </c>
      <c r="C5356" t="s">
        <v>12</v>
      </c>
      <c r="D5356">
        <v>1</v>
      </c>
      <c r="E5356">
        <f>INDEX(products!B:B,MATCH(challenge_2_solution_2!$C5356,products!$A:$A,0))</f>
        <v>5.2</v>
      </c>
      <c r="F5356">
        <f>INDEX(products!C:C,MATCH(challenge_2_solution_2!$C5356,products!$A:$A,0))</f>
        <v>3.07</v>
      </c>
      <c r="G5356">
        <f t="shared" si="83"/>
        <v>5.2</v>
      </c>
      <c r="H5356">
        <f t="shared" si="83"/>
        <v>3.07</v>
      </c>
    </row>
    <row r="5357" spans="1:8" x14ac:dyDescent="0.2">
      <c r="A5357" s="1">
        <v>3147</v>
      </c>
      <c r="B5357" s="3">
        <v>42626.79791666667</v>
      </c>
      <c r="C5357" t="s">
        <v>17</v>
      </c>
      <c r="D5357">
        <v>3</v>
      </c>
      <c r="E5357">
        <f>INDEX(products!B:B,MATCH(challenge_2_solution_2!$C5357,products!$A:$A,0))</f>
        <v>5.9</v>
      </c>
      <c r="F5357">
        <f>INDEX(products!C:C,MATCH(challenge_2_solution_2!$C5357,products!$A:$A,0))</f>
        <v>2.83</v>
      </c>
      <c r="G5357">
        <f t="shared" si="83"/>
        <v>17.700000000000003</v>
      </c>
      <c r="H5357">
        <f t="shared" si="83"/>
        <v>8.49</v>
      </c>
    </row>
    <row r="5358" spans="1:8" x14ac:dyDescent="0.2">
      <c r="A5358" s="1">
        <v>3147</v>
      </c>
      <c r="B5358" s="3">
        <v>42626.79791666667</v>
      </c>
      <c r="C5358" t="s">
        <v>86</v>
      </c>
      <c r="D5358">
        <v>2</v>
      </c>
      <c r="E5358">
        <f>INDEX(products!B:B,MATCH(challenge_2_solution_2!$C5358,products!$A:$A,0))</f>
        <v>15.9</v>
      </c>
      <c r="F5358">
        <f>INDEX(products!C:C,MATCH(challenge_2_solution_2!$C5358,products!$A:$A,0))</f>
        <v>5.57</v>
      </c>
      <c r="G5358">
        <f t="shared" si="83"/>
        <v>31.8</v>
      </c>
      <c r="H5358">
        <f t="shared" si="83"/>
        <v>11.14</v>
      </c>
    </row>
    <row r="5359" spans="1:8" x14ac:dyDescent="0.2">
      <c r="A5359" s="1">
        <v>3147</v>
      </c>
      <c r="B5359" s="3">
        <v>42626.79791666667</v>
      </c>
      <c r="C5359" t="s">
        <v>89</v>
      </c>
      <c r="D5359">
        <v>1</v>
      </c>
      <c r="E5359">
        <f>INDEX(products!B:B,MATCH(challenge_2_solution_2!$C5359,products!$A:$A,0))</f>
        <v>17.899999999999999</v>
      </c>
      <c r="F5359">
        <f>INDEX(products!C:C,MATCH(challenge_2_solution_2!$C5359,products!$A:$A,0))</f>
        <v>3.94</v>
      </c>
      <c r="G5359">
        <f t="shared" si="83"/>
        <v>17.899999999999999</v>
      </c>
      <c r="H5359">
        <f t="shared" si="83"/>
        <v>3.94</v>
      </c>
    </row>
    <row r="5360" spans="1:8" x14ac:dyDescent="0.2">
      <c r="A5360" s="1">
        <v>3148</v>
      </c>
      <c r="B5360" s="3">
        <v>42626.816666666666</v>
      </c>
      <c r="C5360" t="s">
        <v>15</v>
      </c>
      <c r="D5360">
        <v>1</v>
      </c>
      <c r="E5360">
        <f>INDEX(products!B:B,MATCH(challenge_2_solution_2!$C5360,products!$A:$A,0))</f>
        <v>5.9</v>
      </c>
      <c r="F5360">
        <f>INDEX(products!C:C,MATCH(challenge_2_solution_2!$C5360,products!$A:$A,0))</f>
        <v>3.07</v>
      </c>
      <c r="G5360">
        <f t="shared" si="83"/>
        <v>5.9</v>
      </c>
      <c r="H5360">
        <f t="shared" si="83"/>
        <v>3.07</v>
      </c>
    </row>
    <row r="5361" spans="1:8" x14ac:dyDescent="0.2">
      <c r="A5361" s="1">
        <v>3148</v>
      </c>
      <c r="B5361" s="3">
        <v>42626.816666666666</v>
      </c>
      <c r="C5361" t="s">
        <v>17</v>
      </c>
      <c r="D5361">
        <v>1</v>
      </c>
      <c r="E5361">
        <f>INDEX(products!B:B,MATCH(challenge_2_solution_2!$C5361,products!$A:$A,0))</f>
        <v>5.9</v>
      </c>
      <c r="F5361">
        <f>INDEX(products!C:C,MATCH(challenge_2_solution_2!$C5361,products!$A:$A,0))</f>
        <v>2.83</v>
      </c>
      <c r="G5361">
        <f t="shared" si="83"/>
        <v>5.9</v>
      </c>
      <c r="H5361">
        <f t="shared" si="83"/>
        <v>2.83</v>
      </c>
    </row>
    <row r="5362" spans="1:8" x14ac:dyDescent="0.2">
      <c r="A5362" s="1">
        <v>3148</v>
      </c>
      <c r="B5362" s="3">
        <v>42626.816666666666</v>
      </c>
      <c r="C5362" t="s">
        <v>34</v>
      </c>
      <c r="D5362">
        <v>1</v>
      </c>
      <c r="E5362">
        <f>INDEX(products!B:B,MATCH(challenge_2_solution_2!$C5362,products!$A:$A,0))</f>
        <v>7.9</v>
      </c>
      <c r="F5362">
        <f>INDEX(products!C:C,MATCH(challenge_2_solution_2!$C5362,products!$A:$A,0))</f>
        <v>1.58</v>
      </c>
      <c r="G5362">
        <f t="shared" si="83"/>
        <v>7.9</v>
      </c>
      <c r="H5362">
        <f t="shared" si="83"/>
        <v>1.58</v>
      </c>
    </row>
    <row r="5363" spans="1:8" x14ac:dyDescent="0.2">
      <c r="A5363" s="1">
        <v>3148</v>
      </c>
      <c r="B5363" s="3">
        <v>42626.816666666666</v>
      </c>
      <c r="C5363" t="s">
        <v>33</v>
      </c>
      <c r="D5363">
        <v>1</v>
      </c>
      <c r="E5363">
        <f>INDEX(products!B:B,MATCH(challenge_2_solution_2!$C5363,products!$A:$A,0))</f>
        <v>7.9</v>
      </c>
      <c r="F5363">
        <f>INDEX(products!C:C,MATCH(challenge_2_solution_2!$C5363,products!$A:$A,0))</f>
        <v>2.21</v>
      </c>
      <c r="G5363">
        <f t="shared" si="83"/>
        <v>7.9</v>
      </c>
      <c r="H5363">
        <f t="shared" si="83"/>
        <v>2.21</v>
      </c>
    </row>
    <row r="5364" spans="1:8" x14ac:dyDescent="0.2">
      <c r="A5364" s="1">
        <v>3148</v>
      </c>
      <c r="B5364" s="3">
        <v>42626.816666666666</v>
      </c>
      <c r="C5364" t="s">
        <v>27</v>
      </c>
      <c r="D5364">
        <v>1</v>
      </c>
      <c r="E5364">
        <f>INDEX(products!B:B,MATCH(challenge_2_solution_2!$C5364,products!$A:$A,0))</f>
        <v>7.9</v>
      </c>
      <c r="F5364">
        <f>INDEX(products!C:C,MATCH(challenge_2_solution_2!$C5364,products!$A:$A,0))</f>
        <v>4.03</v>
      </c>
      <c r="G5364">
        <f t="shared" si="83"/>
        <v>7.9</v>
      </c>
      <c r="H5364">
        <f t="shared" si="83"/>
        <v>4.03</v>
      </c>
    </row>
    <row r="5365" spans="1:8" x14ac:dyDescent="0.2">
      <c r="A5365" s="1">
        <v>3148</v>
      </c>
      <c r="B5365" s="3">
        <v>42626.816666666666</v>
      </c>
      <c r="C5365" t="s">
        <v>86</v>
      </c>
      <c r="D5365">
        <v>1</v>
      </c>
      <c r="E5365">
        <f>INDEX(products!B:B,MATCH(challenge_2_solution_2!$C5365,products!$A:$A,0))</f>
        <v>15.9</v>
      </c>
      <c r="F5365">
        <f>INDEX(products!C:C,MATCH(challenge_2_solution_2!$C5365,products!$A:$A,0))</f>
        <v>5.57</v>
      </c>
      <c r="G5365">
        <f t="shared" si="83"/>
        <v>15.9</v>
      </c>
      <c r="H5365">
        <f t="shared" si="83"/>
        <v>5.57</v>
      </c>
    </row>
    <row r="5366" spans="1:8" x14ac:dyDescent="0.2">
      <c r="A5366" s="1">
        <v>3150</v>
      </c>
      <c r="B5366" s="3">
        <v>42627.861111111109</v>
      </c>
      <c r="C5366" t="s">
        <v>7</v>
      </c>
      <c r="D5366">
        <v>1</v>
      </c>
      <c r="E5366">
        <f>INDEX(products!B:B,MATCH(challenge_2_solution_2!$C5366,products!$A:$A,0))</f>
        <v>1</v>
      </c>
      <c r="F5366">
        <f>INDEX(products!C:C,MATCH(challenge_2_solution_2!$C5366,products!$A:$A,0))</f>
        <v>0.68</v>
      </c>
      <c r="G5366">
        <f t="shared" si="83"/>
        <v>1</v>
      </c>
      <c r="H5366">
        <f t="shared" si="83"/>
        <v>0.68</v>
      </c>
    </row>
    <row r="5367" spans="1:8" x14ac:dyDescent="0.2">
      <c r="A5367" s="1">
        <v>3150</v>
      </c>
      <c r="B5367" s="3">
        <v>42627.861111111109</v>
      </c>
      <c r="C5367" t="s">
        <v>4</v>
      </c>
      <c r="D5367">
        <v>1</v>
      </c>
      <c r="E5367">
        <f>INDEX(products!B:B,MATCH(challenge_2_solution_2!$C5367,products!$A:$A,0))</f>
        <v>1</v>
      </c>
      <c r="F5367">
        <f>INDEX(products!C:C,MATCH(challenge_2_solution_2!$C5367,products!$A:$A,0))</f>
        <v>0.61</v>
      </c>
      <c r="G5367">
        <f t="shared" si="83"/>
        <v>1</v>
      </c>
      <c r="H5367">
        <f t="shared" si="83"/>
        <v>0.61</v>
      </c>
    </row>
    <row r="5368" spans="1:8" x14ac:dyDescent="0.2">
      <c r="A5368" s="1">
        <v>3150</v>
      </c>
      <c r="B5368" s="3">
        <v>42627.861111111109</v>
      </c>
      <c r="C5368" t="s">
        <v>8</v>
      </c>
      <c r="D5368">
        <v>2</v>
      </c>
      <c r="E5368">
        <f>INDEX(products!B:B,MATCH(challenge_2_solution_2!$C5368,products!$A:$A,0))</f>
        <v>1.6</v>
      </c>
      <c r="F5368">
        <f>INDEX(products!C:C,MATCH(challenge_2_solution_2!$C5368,products!$A:$A,0))</f>
        <v>0.77</v>
      </c>
      <c r="G5368">
        <f t="shared" si="83"/>
        <v>3.2</v>
      </c>
      <c r="H5368">
        <f t="shared" si="83"/>
        <v>1.54</v>
      </c>
    </row>
    <row r="5369" spans="1:8" x14ac:dyDescent="0.2">
      <c r="A5369" s="1">
        <v>3150</v>
      </c>
      <c r="B5369" s="3">
        <v>42627.861111111109</v>
      </c>
      <c r="C5369" t="s">
        <v>24</v>
      </c>
      <c r="D5369">
        <v>1</v>
      </c>
      <c r="E5369">
        <f>INDEX(products!B:B,MATCH(challenge_2_solution_2!$C5369,products!$A:$A,0))</f>
        <v>5.9</v>
      </c>
      <c r="F5369">
        <f>INDEX(products!C:C,MATCH(challenge_2_solution_2!$C5369,products!$A:$A,0))</f>
        <v>1.42</v>
      </c>
      <c r="G5369">
        <f t="shared" si="83"/>
        <v>5.9</v>
      </c>
      <c r="H5369">
        <f t="shared" si="83"/>
        <v>1.42</v>
      </c>
    </row>
    <row r="5370" spans="1:8" x14ac:dyDescent="0.2">
      <c r="A5370" s="1">
        <v>3150</v>
      </c>
      <c r="B5370" s="3">
        <v>42627.861111111109</v>
      </c>
      <c r="C5370" t="s">
        <v>38</v>
      </c>
      <c r="D5370">
        <v>1</v>
      </c>
      <c r="E5370">
        <f>INDEX(products!B:B,MATCH(challenge_2_solution_2!$C5370,products!$A:$A,0))</f>
        <v>7.9</v>
      </c>
      <c r="F5370">
        <f>INDEX(products!C:C,MATCH(challenge_2_solution_2!$C5370,products!$A:$A,0))</f>
        <v>3</v>
      </c>
      <c r="G5370">
        <f t="shared" si="83"/>
        <v>7.9</v>
      </c>
      <c r="H5370">
        <f t="shared" si="83"/>
        <v>3</v>
      </c>
    </row>
    <row r="5371" spans="1:8" x14ac:dyDescent="0.2">
      <c r="A5371" s="1">
        <v>3150</v>
      </c>
      <c r="B5371" s="3">
        <v>42627.861111111109</v>
      </c>
      <c r="C5371" t="s">
        <v>88</v>
      </c>
      <c r="D5371">
        <v>1</v>
      </c>
      <c r="E5371">
        <f>INDEX(products!B:B,MATCH(challenge_2_solution_2!$C5371,products!$A:$A,0))</f>
        <v>15.9</v>
      </c>
      <c r="F5371">
        <f>INDEX(products!C:C,MATCH(challenge_2_solution_2!$C5371,products!$A:$A,0))</f>
        <v>7</v>
      </c>
      <c r="G5371">
        <f t="shared" si="83"/>
        <v>15.9</v>
      </c>
      <c r="H5371">
        <f t="shared" si="83"/>
        <v>7</v>
      </c>
    </row>
    <row r="5372" spans="1:8" x14ac:dyDescent="0.2">
      <c r="A5372" s="1">
        <v>3151</v>
      </c>
      <c r="B5372" s="3">
        <v>42627.915277777778</v>
      </c>
      <c r="C5372" t="s">
        <v>10</v>
      </c>
      <c r="D5372">
        <v>1</v>
      </c>
      <c r="E5372">
        <f>INDEX(products!B:B,MATCH(challenge_2_solution_2!$C5372,products!$A:$A,0))</f>
        <v>3.9</v>
      </c>
      <c r="F5372">
        <f>INDEX(products!C:C,MATCH(challenge_2_solution_2!$C5372,products!$A:$A,0))</f>
        <v>1.17</v>
      </c>
      <c r="G5372">
        <f t="shared" si="83"/>
        <v>3.9</v>
      </c>
      <c r="H5372">
        <f t="shared" si="83"/>
        <v>1.17</v>
      </c>
    </row>
    <row r="5373" spans="1:8" x14ac:dyDescent="0.2">
      <c r="A5373" s="1">
        <v>3151</v>
      </c>
      <c r="B5373" s="3">
        <v>42627.915277777778</v>
      </c>
      <c r="C5373" t="s">
        <v>16</v>
      </c>
      <c r="D5373">
        <v>1</v>
      </c>
      <c r="E5373">
        <f>INDEX(products!B:B,MATCH(challenge_2_solution_2!$C5373,products!$A:$A,0))</f>
        <v>5.9</v>
      </c>
      <c r="F5373">
        <f>INDEX(products!C:C,MATCH(challenge_2_solution_2!$C5373,products!$A:$A,0))</f>
        <v>1.48</v>
      </c>
      <c r="G5373">
        <f t="shared" si="83"/>
        <v>5.9</v>
      </c>
      <c r="H5373">
        <f t="shared" si="83"/>
        <v>1.48</v>
      </c>
    </row>
    <row r="5374" spans="1:8" x14ac:dyDescent="0.2">
      <c r="A5374" s="1">
        <v>3151</v>
      </c>
      <c r="B5374" s="3">
        <v>42627.915277777778</v>
      </c>
      <c r="C5374" t="s">
        <v>34</v>
      </c>
      <c r="D5374">
        <v>1</v>
      </c>
      <c r="E5374">
        <f>INDEX(products!B:B,MATCH(challenge_2_solution_2!$C5374,products!$A:$A,0))</f>
        <v>7.9</v>
      </c>
      <c r="F5374">
        <f>INDEX(products!C:C,MATCH(challenge_2_solution_2!$C5374,products!$A:$A,0))</f>
        <v>1.58</v>
      </c>
      <c r="G5374">
        <f t="shared" si="83"/>
        <v>7.9</v>
      </c>
      <c r="H5374">
        <f t="shared" si="83"/>
        <v>1.58</v>
      </c>
    </row>
    <row r="5375" spans="1:8" x14ac:dyDescent="0.2">
      <c r="A5375" s="1">
        <v>3151</v>
      </c>
      <c r="B5375" s="3">
        <v>42627.915277777778</v>
      </c>
      <c r="C5375" t="s">
        <v>31</v>
      </c>
      <c r="D5375">
        <v>1</v>
      </c>
      <c r="E5375">
        <f>INDEX(products!B:B,MATCH(challenge_2_solution_2!$C5375,products!$A:$A,0))</f>
        <v>7.9</v>
      </c>
      <c r="F5375">
        <f>INDEX(products!C:C,MATCH(challenge_2_solution_2!$C5375,products!$A:$A,0))</f>
        <v>4.74</v>
      </c>
      <c r="G5375">
        <f t="shared" si="83"/>
        <v>7.9</v>
      </c>
      <c r="H5375">
        <f t="shared" si="83"/>
        <v>4.74</v>
      </c>
    </row>
    <row r="5376" spans="1:8" x14ac:dyDescent="0.2">
      <c r="A5376" s="1">
        <v>3151</v>
      </c>
      <c r="B5376" s="3">
        <v>42627.915277777778</v>
      </c>
      <c r="C5376" t="s">
        <v>80</v>
      </c>
      <c r="D5376">
        <v>1</v>
      </c>
      <c r="E5376">
        <f>INDEX(products!B:B,MATCH(challenge_2_solution_2!$C5376,products!$A:$A,0))</f>
        <v>11.9</v>
      </c>
      <c r="F5376">
        <f>INDEX(products!C:C,MATCH(challenge_2_solution_2!$C5376,products!$A:$A,0))</f>
        <v>3.21</v>
      </c>
      <c r="G5376">
        <f t="shared" si="83"/>
        <v>11.9</v>
      </c>
      <c r="H5376">
        <f t="shared" si="83"/>
        <v>3.21</v>
      </c>
    </row>
    <row r="5377" spans="1:8" x14ac:dyDescent="0.2">
      <c r="A5377" s="1">
        <v>3151</v>
      </c>
      <c r="B5377" s="3">
        <v>42627.915277777778</v>
      </c>
      <c r="C5377" t="s">
        <v>90</v>
      </c>
      <c r="D5377">
        <v>1</v>
      </c>
      <c r="E5377">
        <f>INDEX(products!B:B,MATCH(challenge_2_solution_2!$C5377,products!$A:$A,0))</f>
        <v>17.899999999999999</v>
      </c>
      <c r="F5377">
        <f>INDEX(products!C:C,MATCH(challenge_2_solution_2!$C5377,products!$A:$A,0))</f>
        <v>9.85</v>
      </c>
      <c r="G5377">
        <f t="shared" si="83"/>
        <v>17.899999999999999</v>
      </c>
      <c r="H5377">
        <f t="shared" si="83"/>
        <v>9.85</v>
      </c>
    </row>
    <row r="5378" spans="1:8" x14ac:dyDescent="0.2">
      <c r="A5378" s="1">
        <v>3151</v>
      </c>
      <c r="B5378" s="3">
        <v>42627.915277777778</v>
      </c>
      <c r="C5378" t="s">
        <v>126</v>
      </c>
      <c r="D5378">
        <v>1</v>
      </c>
      <c r="E5378">
        <f>INDEX(products!B:B,MATCH(challenge_2_solution_2!$C5378,products!$A:$A,0))</f>
        <v>19.899999999999999</v>
      </c>
      <c r="F5378">
        <f>INDEX(products!C:C,MATCH(challenge_2_solution_2!$C5378,products!$A:$A,0))</f>
        <v>4.58</v>
      </c>
      <c r="G5378">
        <f t="shared" si="83"/>
        <v>19.899999999999999</v>
      </c>
      <c r="H5378">
        <f t="shared" si="83"/>
        <v>4.58</v>
      </c>
    </row>
    <row r="5379" spans="1:8" x14ac:dyDescent="0.2">
      <c r="A5379" s="1">
        <v>3152</v>
      </c>
      <c r="B5379" s="3">
        <v>42628.775000000001</v>
      </c>
      <c r="C5379" t="s">
        <v>8</v>
      </c>
      <c r="D5379">
        <v>2</v>
      </c>
      <c r="E5379">
        <f>INDEX(products!B:B,MATCH(challenge_2_solution_2!$C5379,products!$A:$A,0))</f>
        <v>1.6</v>
      </c>
      <c r="F5379">
        <f>INDEX(products!C:C,MATCH(challenge_2_solution_2!$C5379,products!$A:$A,0))</f>
        <v>0.77</v>
      </c>
      <c r="G5379">
        <f t="shared" ref="G5379:H5442" si="84">$D5379*E5379</f>
        <v>3.2</v>
      </c>
      <c r="H5379">
        <f t="shared" si="84"/>
        <v>1.54</v>
      </c>
    </row>
    <row r="5380" spans="1:8" x14ac:dyDescent="0.2">
      <c r="A5380" s="1">
        <v>3152</v>
      </c>
      <c r="B5380" s="3">
        <v>42628.775000000001</v>
      </c>
      <c r="C5380" t="s">
        <v>15</v>
      </c>
      <c r="D5380">
        <v>1</v>
      </c>
      <c r="E5380">
        <f>INDEX(products!B:B,MATCH(challenge_2_solution_2!$C5380,products!$A:$A,0))</f>
        <v>5.9</v>
      </c>
      <c r="F5380">
        <f>INDEX(products!C:C,MATCH(challenge_2_solution_2!$C5380,products!$A:$A,0))</f>
        <v>3.07</v>
      </c>
      <c r="G5380">
        <f t="shared" si="84"/>
        <v>5.9</v>
      </c>
      <c r="H5380">
        <f t="shared" si="84"/>
        <v>3.07</v>
      </c>
    </row>
    <row r="5381" spans="1:8" x14ac:dyDescent="0.2">
      <c r="A5381" s="1">
        <v>3152</v>
      </c>
      <c r="B5381" s="3">
        <v>42628.775000000001</v>
      </c>
      <c r="C5381" t="s">
        <v>54</v>
      </c>
      <c r="D5381">
        <v>1</v>
      </c>
      <c r="E5381">
        <f>INDEX(products!B:B,MATCH(challenge_2_solution_2!$C5381,products!$A:$A,0))</f>
        <v>9.9</v>
      </c>
      <c r="F5381">
        <f>INDEX(products!C:C,MATCH(challenge_2_solution_2!$C5381,products!$A:$A,0))</f>
        <v>2.57</v>
      </c>
      <c r="G5381">
        <f t="shared" si="84"/>
        <v>9.9</v>
      </c>
      <c r="H5381">
        <f t="shared" si="84"/>
        <v>2.57</v>
      </c>
    </row>
    <row r="5382" spans="1:8" x14ac:dyDescent="0.2">
      <c r="A5382" s="1">
        <v>3152</v>
      </c>
      <c r="B5382" s="3">
        <v>42628.775000000001</v>
      </c>
      <c r="C5382" t="s">
        <v>98</v>
      </c>
      <c r="D5382">
        <v>1</v>
      </c>
      <c r="E5382">
        <f>INDEX(products!B:B,MATCH(challenge_2_solution_2!$C5382,products!$A:$A,0))</f>
        <v>17.899999999999999</v>
      </c>
      <c r="F5382">
        <f>INDEX(products!C:C,MATCH(challenge_2_solution_2!$C5382,products!$A:$A,0))</f>
        <v>8.59</v>
      </c>
      <c r="G5382">
        <f t="shared" si="84"/>
        <v>17.899999999999999</v>
      </c>
      <c r="H5382">
        <f t="shared" si="84"/>
        <v>8.59</v>
      </c>
    </row>
    <row r="5383" spans="1:8" x14ac:dyDescent="0.2">
      <c r="A5383" s="1">
        <v>3153</v>
      </c>
      <c r="B5383" s="3">
        <v>42628.779861111114</v>
      </c>
      <c r="C5383" t="s">
        <v>15</v>
      </c>
      <c r="D5383">
        <v>1</v>
      </c>
      <c r="E5383">
        <f>INDEX(products!B:B,MATCH(challenge_2_solution_2!$C5383,products!$A:$A,0))</f>
        <v>5.9</v>
      </c>
      <c r="F5383">
        <f>INDEX(products!C:C,MATCH(challenge_2_solution_2!$C5383,products!$A:$A,0))</f>
        <v>3.07</v>
      </c>
      <c r="G5383">
        <f t="shared" si="84"/>
        <v>5.9</v>
      </c>
      <c r="H5383">
        <f t="shared" si="84"/>
        <v>3.07</v>
      </c>
    </row>
    <row r="5384" spans="1:8" x14ac:dyDescent="0.2">
      <c r="A5384" s="1">
        <v>3153</v>
      </c>
      <c r="B5384" s="3">
        <v>42628.779861111114</v>
      </c>
      <c r="C5384" t="s">
        <v>68</v>
      </c>
      <c r="D5384">
        <v>1</v>
      </c>
      <c r="E5384">
        <f>INDEX(products!B:B,MATCH(challenge_2_solution_2!$C5384,products!$A:$A,0))</f>
        <v>11.9</v>
      </c>
      <c r="F5384">
        <f>INDEX(products!C:C,MATCH(challenge_2_solution_2!$C5384,products!$A:$A,0))</f>
        <v>3.69</v>
      </c>
      <c r="G5384">
        <f t="shared" si="84"/>
        <v>11.9</v>
      </c>
      <c r="H5384">
        <f t="shared" si="84"/>
        <v>3.69</v>
      </c>
    </row>
    <row r="5385" spans="1:8" x14ac:dyDescent="0.2">
      <c r="A5385" s="1">
        <v>3153</v>
      </c>
      <c r="B5385" s="3">
        <v>42628.779861111114</v>
      </c>
      <c r="C5385" t="s">
        <v>160</v>
      </c>
      <c r="D5385">
        <v>2</v>
      </c>
      <c r="E5385">
        <f>INDEX(products!B:B,MATCH(challenge_2_solution_2!$C5385,products!$A:$A,0))</f>
        <v>23.9</v>
      </c>
      <c r="F5385">
        <f>INDEX(products!C:C,MATCH(challenge_2_solution_2!$C5385,products!$A:$A,0))</f>
        <v>9.08</v>
      </c>
      <c r="G5385">
        <f t="shared" si="84"/>
        <v>47.8</v>
      </c>
      <c r="H5385">
        <f t="shared" si="84"/>
        <v>18.16</v>
      </c>
    </row>
    <row r="5386" spans="1:8" x14ac:dyDescent="0.2">
      <c r="A5386" s="1">
        <v>3153</v>
      </c>
      <c r="B5386" s="3">
        <v>42628.779861111114</v>
      </c>
      <c r="C5386" t="s">
        <v>104</v>
      </c>
      <c r="D5386">
        <v>1</v>
      </c>
      <c r="E5386">
        <f>INDEX(products!B:B,MATCH(challenge_2_solution_2!$C5386,products!$A:$A,0))</f>
        <v>17.899999999999999</v>
      </c>
      <c r="F5386">
        <f>INDEX(products!C:C,MATCH(challenge_2_solution_2!$C5386,products!$A:$A,0))</f>
        <v>10.199999999999999</v>
      </c>
      <c r="G5386">
        <f t="shared" si="84"/>
        <v>17.899999999999999</v>
      </c>
      <c r="H5386">
        <f t="shared" si="84"/>
        <v>10.199999999999999</v>
      </c>
    </row>
    <row r="5387" spans="1:8" x14ac:dyDescent="0.2">
      <c r="A5387" s="1">
        <v>3154</v>
      </c>
      <c r="B5387" s="3">
        <v>42628.78125</v>
      </c>
      <c r="C5387" t="s">
        <v>57</v>
      </c>
      <c r="D5387">
        <v>1</v>
      </c>
      <c r="E5387">
        <f>INDEX(products!B:B,MATCH(challenge_2_solution_2!$C5387,products!$A:$A,0))</f>
        <v>9.9</v>
      </c>
      <c r="F5387">
        <f>INDEX(products!C:C,MATCH(challenge_2_solution_2!$C5387,products!$A:$A,0))</f>
        <v>3.76</v>
      </c>
      <c r="G5387">
        <f t="shared" si="84"/>
        <v>9.9</v>
      </c>
      <c r="H5387">
        <f t="shared" si="84"/>
        <v>3.76</v>
      </c>
    </row>
    <row r="5388" spans="1:8" x14ac:dyDescent="0.2">
      <c r="A5388" s="1">
        <v>3154</v>
      </c>
      <c r="B5388" s="3">
        <v>42628.78125</v>
      </c>
      <c r="C5388" t="s">
        <v>66</v>
      </c>
      <c r="D5388">
        <v>1</v>
      </c>
      <c r="E5388">
        <f>INDEX(products!B:B,MATCH(challenge_2_solution_2!$C5388,products!$A:$A,0))</f>
        <v>11.9</v>
      </c>
      <c r="F5388">
        <f>INDEX(products!C:C,MATCH(challenge_2_solution_2!$C5388,products!$A:$A,0))</f>
        <v>6.31</v>
      </c>
      <c r="G5388">
        <f t="shared" si="84"/>
        <v>11.9</v>
      </c>
      <c r="H5388">
        <f t="shared" si="84"/>
        <v>6.31</v>
      </c>
    </row>
    <row r="5389" spans="1:8" x14ac:dyDescent="0.2">
      <c r="A5389" s="1">
        <v>3154</v>
      </c>
      <c r="B5389" s="3">
        <v>42628.78125</v>
      </c>
      <c r="C5389" t="s">
        <v>100</v>
      </c>
      <c r="D5389">
        <v>1</v>
      </c>
      <c r="E5389">
        <f>INDEX(products!B:B,MATCH(challenge_2_solution_2!$C5389,products!$A:$A,0))</f>
        <v>17.899999999999999</v>
      </c>
      <c r="F5389">
        <f>INDEX(products!C:C,MATCH(challenge_2_solution_2!$C5389,products!$A:$A,0))</f>
        <v>10.92</v>
      </c>
      <c r="G5389">
        <f t="shared" si="84"/>
        <v>17.899999999999999</v>
      </c>
      <c r="H5389">
        <f t="shared" si="84"/>
        <v>10.92</v>
      </c>
    </row>
    <row r="5390" spans="1:8" x14ac:dyDescent="0.2">
      <c r="A5390" s="1">
        <v>3154</v>
      </c>
      <c r="B5390" s="3">
        <v>42628.78125</v>
      </c>
      <c r="C5390" t="s">
        <v>156</v>
      </c>
      <c r="D5390">
        <v>1</v>
      </c>
      <c r="E5390">
        <f>INDEX(products!B:B,MATCH(challenge_2_solution_2!$C5390,products!$A:$A,0))</f>
        <v>21.9</v>
      </c>
      <c r="F5390">
        <f>INDEX(products!C:C,MATCH(challenge_2_solution_2!$C5390,products!$A:$A,0))</f>
        <v>5.91</v>
      </c>
      <c r="G5390">
        <f t="shared" si="84"/>
        <v>21.9</v>
      </c>
      <c r="H5390">
        <f t="shared" si="84"/>
        <v>5.91</v>
      </c>
    </row>
    <row r="5391" spans="1:8" x14ac:dyDescent="0.2">
      <c r="A5391" s="1">
        <v>3154</v>
      </c>
      <c r="B5391" s="3">
        <v>42628.78125</v>
      </c>
      <c r="C5391" t="s">
        <v>176</v>
      </c>
      <c r="D5391">
        <v>2</v>
      </c>
      <c r="E5391">
        <f>INDEX(products!B:B,MATCH(challenge_2_solution_2!$C5391,products!$A:$A,0))</f>
        <v>35.9</v>
      </c>
      <c r="F5391">
        <f>INDEX(products!C:C,MATCH(challenge_2_solution_2!$C5391,products!$A:$A,0))</f>
        <v>7.12</v>
      </c>
      <c r="G5391">
        <f t="shared" si="84"/>
        <v>71.8</v>
      </c>
      <c r="H5391">
        <f t="shared" si="84"/>
        <v>14.24</v>
      </c>
    </row>
    <row r="5392" spans="1:8" x14ac:dyDescent="0.2">
      <c r="A5392" s="1">
        <v>3155</v>
      </c>
      <c r="B5392" s="3">
        <v>42628.84652777778</v>
      </c>
      <c r="C5392" t="s">
        <v>12</v>
      </c>
      <c r="D5392">
        <v>2</v>
      </c>
      <c r="E5392">
        <f>INDEX(products!B:B,MATCH(challenge_2_solution_2!$C5392,products!$A:$A,0))</f>
        <v>5.2</v>
      </c>
      <c r="F5392">
        <f>INDEX(products!C:C,MATCH(challenge_2_solution_2!$C5392,products!$A:$A,0))</f>
        <v>3.07</v>
      </c>
      <c r="G5392">
        <f t="shared" si="84"/>
        <v>10.4</v>
      </c>
      <c r="H5392">
        <f t="shared" si="84"/>
        <v>6.14</v>
      </c>
    </row>
    <row r="5393" spans="1:8" x14ac:dyDescent="0.2">
      <c r="A5393" s="1">
        <v>3155</v>
      </c>
      <c r="B5393" s="3">
        <v>42628.84652777778</v>
      </c>
      <c r="C5393" t="s">
        <v>33</v>
      </c>
      <c r="D5393">
        <v>1</v>
      </c>
      <c r="E5393">
        <f>INDEX(products!B:B,MATCH(challenge_2_solution_2!$C5393,products!$A:$A,0))</f>
        <v>7.9</v>
      </c>
      <c r="F5393">
        <f>INDEX(products!C:C,MATCH(challenge_2_solution_2!$C5393,products!$A:$A,0))</f>
        <v>2.21</v>
      </c>
      <c r="G5393">
        <f t="shared" si="84"/>
        <v>7.9</v>
      </c>
      <c r="H5393">
        <f t="shared" si="84"/>
        <v>2.21</v>
      </c>
    </row>
    <row r="5394" spans="1:8" x14ac:dyDescent="0.2">
      <c r="A5394" s="1">
        <v>3155</v>
      </c>
      <c r="B5394" s="3">
        <v>42628.84652777778</v>
      </c>
      <c r="C5394" t="s">
        <v>99</v>
      </c>
      <c r="D5394">
        <v>1</v>
      </c>
      <c r="E5394">
        <f>INDEX(products!B:B,MATCH(challenge_2_solution_2!$C5394,products!$A:$A,0))</f>
        <v>17.899999999999999</v>
      </c>
      <c r="F5394">
        <f>INDEX(products!C:C,MATCH(challenge_2_solution_2!$C5394,products!$A:$A,0))</f>
        <v>10.74</v>
      </c>
      <c r="G5394">
        <f t="shared" si="84"/>
        <v>17.899999999999999</v>
      </c>
      <c r="H5394">
        <f t="shared" si="84"/>
        <v>10.74</v>
      </c>
    </row>
    <row r="5395" spans="1:8" x14ac:dyDescent="0.2">
      <c r="A5395" s="1">
        <v>3155</v>
      </c>
      <c r="B5395" s="3">
        <v>42628.84652777778</v>
      </c>
      <c r="C5395" t="s">
        <v>113</v>
      </c>
      <c r="D5395">
        <v>1</v>
      </c>
      <c r="E5395">
        <f>INDEX(products!B:B,MATCH(challenge_2_solution_2!$C5395,products!$A:$A,0))</f>
        <v>17.899999999999999</v>
      </c>
      <c r="F5395">
        <f>INDEX(products!C:C,MATCH(challenge_2_solution_2!$C5395,products!$A:$A,0))</f>
        <v>10.199999999999999</v>
      </c>
      <c r="G5395">
        <f t="shared" si="84"/>
        <v>17.899999999999999</v>
      </c>
      <c r="H5395">
        <f t="shared" si="84"/>
        <v>10.199999999999999</v>
      </c>
    </row>
    <row r="5396" spans="1:8" x14ac:dyDescent="0.2">
      <c r="A5396" s="1">
        <v>3155</v>
      </c>
      <c r="B5396" s="3">
        <v>42628.84652777778</v>
      </c>
      <c r="C5396" t="s">
        <v>118</v>
      </c>
      <c r="D5396">
        <v>1</v>
      </c>
      <c r="E5396">
        <f>INDEX(products!B:B,MATCH(challenge_2_solution_2!$C5396,products!$A:$A,0))</f>
        <v>19.899999999999999</v>
      </c>
      <c r="F5396">
        <f>INDEX(products!C:C,MATCH(challenge_2_solution_2!$C5396,products!$A:$A,0))</f>
        <v>12.74</v>
      </c>
      <c r="G5396">
        <f t="shared" si="84"/>
        <v>19.899999999999999</v>
      </c>
      <c r="H5396">
        <f t="shared" si="84"/>
        <v>12.74</v>
      </c>
    </row>
    <row r="5397" spans="1:8" x14ac:dyDescent="0.2">
      <c r="A5397" s="1">
        <v>3156</v>
      </c>
      <c r="B5397" s="3">
        <v>42629.513194444444</v>
      </c>
      <c r="C5397" t="s">
        <v>10</v>
      </c>
      <c r="D5397">
        <v>2</v>
      </c>
      <c r="E5397">
        <f>INDEX(products!B:B,MATCH(challenge_2_solution_2!$C5397,products!$A:$A,0))</f>
        <v>3.9</v>
      </c>
      <c r="F5397">
        <f>INDEX(products!C:C,MATCH(challenge_2_solution_2!$C5397,products!$A:$A,0))</f>
        <v>1.17</v>
      </c>
      <c r="G5397">
        <f t="shared" si="84"/>
        <v>7.8</v>
      </c>
      <c r="H5397">
        <f t="shared" si="84"/>
        <v>2.34</v>
      </c>
    </row>
    <row r="5398" spans="1:8" x14ac:dyDescent="0.2">
      <c r="A5398" s="1">
        <v>3156</v>
      </c>
      <c r="B5398" s="3">
        <v>42629.513194444444</v>
      </c>
      <c r="C5398" t="s">
        <v>12</v>
      </c>
      <c r="D5398">
        <v>2</v>
      </c>
      <c r="E5398">
        <f>INDEX(products!B:B,MATCH(challenge_2_solution_2!$C5398,products!$A:$A,0))</f>
        <v>5.2</v>
      </c>
      <c r="F5398">
        <f>INDEX(products!C:C,MATCH(challenge_2_solution_2!$C5398,products!$A:$A,0))</f>
        <v>3.07</v>
      </c>
      <c r="G5398">
        <f t="shared" si="84"/>
        <v>10.4</v>
      </c>
      <c r="H5398">
        <f t="shared" si="84"/>
        <v>6.14</v>
      </c>
    </row>
    <row r="5399" spans="1:8" x14ac:dyDescent="0.2">
      <c r="A5399" s="1">
        <v>3156</v>
      </c>
      <c r="B5399" s="3">
        <v>42629.513194444444</v>
      </c>
      <c r="C5399" t="s">
        <v>68</v>
      </c>
      <c r="D5399">
        <v>2</v>
      </c>
      <c r="E5399">
        <f>INDEX(products!B:B,MATCH(challenge_2_solution_2!$C5399,products!$A:$A,0))</f>
        <v>11.9</v>
      </c>
      <c r="F5399">
        <f>INDEX(products!C:C,MATCH(challenge_2_solution_2!$C5399,products!$A:$A,0))</f>
        <v>3.69</v>
      </c>
      <c r="G5399">
        <f t="shared" si="84"/>
        <v>23.8</v>
      </c>
      <c r="H5399">
        <f t="shared" si="84"/>
        <v>7.38</v>
      </c>
    </row>
    <row r="5400" spans="1:8" x14ac:dyDescent="0.2">
      <c r="A5400" s="1">
        <v>3156</v>
      </c>
      <c r="B5400" s="3">
        <v>42629.513194444444</v>
      </c>
      <c r="C5400" t="s">
        <v>79</v>
      </c>
      <c r="D5400">
        <v>1</v>
      </c>
      <c r="E5400">
        <f>INDEX(products!B:B,MATCH(challenge_2_solution_2!$C5400,products!$A:$A,0))</f>
        <v>11.9</v>
      </c>
      <c r="F5400">
        <f>INDEX(products!C:C,MATCH(challenge_2_solution_2!$C5400,products!$A:$A,0))</f>
        <v>6.9</v>
      </c>
      <c r="G5400">
        <f t="shared" si="84"/>
        <v>11.9</v>
      </c>
      <c r="H5400">
        <f t="shared" si="84"/>
        <v>6.9</v>
      </c>
    </row>
    <row r="5401" spans="1:8" x14ac:dyDescent="0.2">
      <c r="A5401" s="1">
        <v>3156</v>
      </c>
      <c r="B5401" s="3">
        <v>42629.513194444444</v>
      </c>
      <c r="C5401" t="s">
        <v>86</v>
      </c>
      <c r="D5401">
        <v>1</v>
      </c>
      <c r="E5401">
        <f>INDEX(products!B:B,MATCH(challenge_2_solution_2!$C5401,products!$A:$A,0))</f>
        <v>15.9</v>
      </c>
      <c r="F5401">
        <f>INDEX(products!C:C,MATCH(challenge_2_solution_2!$C5401,products!$A:$A,0))</f>
        <v>5.57</v>
      </c>
      <c r="G5401">
        <f t="shared" si="84"/>
        <v>15.9</v>
      </c>
      <c r="H5401">
        <f t="shared" si="84"/>
        <v>5.57</v>
      </c>
    </row>
    <row r="5402" spans="1:8" x14ac:dyDescent="0.2">
      <c r="A5402" s="1">
        <v>3156</v>
      </c>
      <c r="B5402" s="3">
        <v>42629.513194444444</v>
      </c>
      <c r="C5402" t="s">
        <v>102</v>
      </c>
      <c r="D5402">
        <v>1</v>
      </c>
      <c r="E5402">
        <f>INDEX(products!B:B,MATCH(challenge_2_solution_2!$C5402,products!$A:$A,0))</f>
        <v>17.899999999999999</v>
      </c>
      <c r="F5402">
        <f>INDEX(products!C:C,MATCH(challenge_2_solution_2!$C5402,products!$A:$A,0))</f>
        <v>8.41</v>
      </c>
      <c r="G5402">
        <f t="shared" si="84"/>
        <v>17.899999999999999</v>
      </c>
      <c r="H5402">
        <f t="shared" si="84"/>
        <v>8.41</v>
      </c>
    </row>
    <row r="5403" spans="1:8" x14ac:dyDescent="0.2">
      <c r="A5403" s="1">
        <v>3157</v>
      </c>
      <c r="B5403" s="3">
        <v>42629.723611111112</v>
      </c>
      <c r="C5403" t="s">
        <v>12</v>
      </c>
      <c r="D5403">
        <v>2</v>
      </c>
      <c r="E5403">
        <f>INDEX(products!B:B,MATCH(challenge_2_solution_2!$C5403,products!$A:$A,0))</f>
        <v>5.2</v>
      </c>
      <c r="F5403">
        <f>INDEX(products!C:C,MATCH(challenge_2_solution_2!$C5403,products!$A:$A,0))</f>
        <v>3.07</v>
      </c>
      <c r="G5403">
        <f t="shared" si="84"/>
        <v>10.4</v>
      </c>
      <c r="H5403">
        <f t="shared" si="84"/>
        <v>6.14</v>
      </c>
    </row>
    <row r="5404" spans="1:8" x14ac:dyDescent="0.2">
      <c r="A5404" s="1">
        <v>3157</v>
      </c>
      <c r="B5404" s="3">
        <v>42629.723611111112</v>
      </c>
      <c r="C5404" t="s">
        <v>15</v>
      </c>
      <c r="D5404">
        <v>1</v>
      </c>
      <c r="E5404">
        <f>INDEX(products!B:B,MATCH(challenge_2_solution_2!$C5404,products!$A:$A,0))</f>
        <v>5.9</v>
      </c>
      <c r="F5404">
        <f>INDEX(products!C:C,MATCH(challenge_2_solution_2!$C5404,products!$A:$A,0))</f>
        <v>3.07</v>
      </c>
      <c r="G5404">
        <f t="shared" si="84"/>
        <v>5.9</v>
      </c>
      <c r="H5404">
        <f t="shared" si="84"/>
        <v>3.07</v>
      </c>
    </row>
    <row r="5405" spans="1:8" x14ac:dyDescent="0.2">
      <c r="A5405" s="1">
        <v>3157</v>
      </c>
      <c r="B5405" s="3">
        <v>42629.723611111112</v>
      </c>
      <c r="C5405" t="s">
        <v>89</v>
      </c>
      <c r="D5405">
        <v>1</v>
      </c>
      <c r="E5405">
        <f>INDEX(products!B:B,MATCH(challenge_2_solution_2!$C5405,products!$A:$A,0))</f>
        <v>17.899999999999999</v>
      </c>
      <c r="F5405">
        <f>INDEX(products!C:C,MATCH(challenge_2_solution_2!$C5405,products!$A:$A,0))</f>
        <v>3.94</v>
      </c>
      <c r="G5405">
        <f t="shared" si="84"/>
        <v>17.899999999999999</v>
      </c>
      <c r="H5405">
        <f t="shared" si="84"/>
        <v>3.94</v>
      </c>
    </row>
    <row r="5406" spans="1:8" x14ac:dyDescent="0.2">
      <c r="A5406" s="1">
        <v>3157</v>
      </c>
      <c r="B5406" s="3">
        <v>42629.723611111112</v>
      </c>
      <c r="C5406" t="s">
        <v>95</v>
      </c>
      <c r="D5406">
        <v>1</v>
      </c>
      <c r="E5406">
        <f>INDEX(products!B:B,MATCH(challenge_2_solution_2!$C5406,products!$A:$A,0))</f>
        <v>17.899999999999999</v>
      </c>
      <c r="F5406">
        <f>INDEX(products!C:C,MATCH(challenge_2_solution_2!$C5406,products!$A:$A,0))</f>
        <v>4.3</v>
      </c>
      <c r="G5406">
        <f t="shared" si="84"/>
        <v>17.899999999999999</v>
      </c>
      <c r="H5406">
        <f t="shared" si="84"/>
        <v>4.3</v>
      </c>
    </row>
    <row r="5407" spans="1:8" x14ac:dyDescent="0.2">
      <c r="A5407" s="1">
        <v>3157</v>
      </c>
      <c r="B5407" s="3">
        <v>42629.723611111112</v>
      </c>
      <c r="C5407" t="s">
        <v>110</v>
      </c>
      <c r="D5407">
        <v>1</v>
      </c>
      <c r="E5407">
        <f>INDEX(products!B:B,MATCH(challenge_2_solution_2!$C5407,products!$A:$A,0))</f>
        <v>17.899999999999999</v>
      </c>
      <c r="F5407">
        <f>INDEX(products!C:C,MATCH(challenge_2_solution_2!$C5407,products!$A:$A,0))</f>
        <v>10.199999999999999</v>
      </c>
      <c r="G5407">
        <f t="shared" si="84"/>
        <v>17.899999999999999</v>
      </c>
      <c r="H5407">
        <f t="shared" si="84"/>
        <v>10.199999999999999</v>
      </c>
    </row>
    <row r="5408" spans="1:8" x14ac:dyDescent="0.2">
      <c r="A5408" s="1">
        <v>3158</v>
      </c>
      <c r="B5408" s="3">
        <v>42629.724999999999</v>
      </c>
      <c r="C5408" t="s">
        <v>12</v>
      </c>
      <c r="D5408">
        <v>6</v>
      </c>
      <c r="E5408">
        <f>INDEX(products!B:B,MATCH(challenge_2_solution_2!$C5408,products!$A:$A,0))</f>
        <v>5.2</v>
      </c>
      <c r="F5408">
        <f>INDEX(products!C:C,MATCH(challenge_2_solution_2!$C5408,products!$A:$A,0))</f>
        <v>3.07</v>
      </c>
      <c r="G5408">
        <f t="shared" si="84"/>
        <v>31.200000000000003</v>
      </c>
      <c r="H5408">
        <f t="shared" si="84"/>
        <v>18.419999999999998</v>
      </c>
    </row>
    <row r="5409" spans="1:8" x14ac:dyDescent="0.2">
      <c r="A5409" s="1">
        <v>3158</v>
      </c>
      <c r="B5409" s="3">
        <v>42629.724999999999</v>
      </c>
      <c r="C5409" t="s">
        <v>16</v>
      </c>
      <c r="D5409">
        <v>2</v>
      </c>
      <c r="E5409">
        <f>INDEX(products!B:B,MATCH(challenge_2_solution_2!$C5409,products!$A:$A,0))</f>
        <v>5.9</v>
      </c>
      <c r="F5409">
        <f>INDEX(products!C:C,MATCH(challenge_2_solution_2!$C5409,products!$A:$A,0))</f>
        <v>1.48</v>
      </c>
      <c r="G5409">
        <f t="shared" si="84"/>
        <v>11.8</v>
      </c>
      <c r="H5409">
        <f t="shared" si="84"/>
        <v>2.96</v>
      </c>
    </row>
    <row r="5410" spans="1:8" x14ac:dyDescent="0.2">
      <c r="A5410" s="1">
        <v>3159</v>
      </c>
      <c r="B5410" s="3">
        <v>42629.727777777778</v>
      </c>
      <c r="C5410" t="s">
        <v>10</v>
      </c>
      <c r="D5410">
        <v>1</v>
      </c>
      <c r="E5410">
        <f>INDEX(products!B:B,MATCH(challenge_2_solution_2!$C5410,products!$A:$A,0))</f>
        <v>3.9</v>
      </c>
      <c r="F5410">
        <f>INDEX(products!C:C,MATCH(challenge_2_solution_2!$C5410,products!$A:$A,0))</f>
        <v>1.17</v>
      </c>
      <c r="G5410">
        <f t="shared" si="84"/>
        <v>3.9</v>
      </c>
      <c r="H5410">
        <f t="shared" si="84"/>
        <v>1.17</v>
      </c>
    </row>
    <row r="5411" spans="1:8" x14ac:dyDescent="0.2">
      <c r="A5411" s="1">
        <v>3159</v>
      </c>
      <c r="B5411" s="3">
        <v>42629.727777777778</v>
      </c>
      <c r="C5411" t="s">
        <v>11</v>
      </c>
      <c r="D5411">
        <v>1</v>
      </c>
      <c r="E5411">
        <f>INDEX(products!B:B,MATCH(challenge_2_solution_2!$C5411,products!$A:$A,0))</f>
        <v>3.9</v>
      </c>
      <c r="F5411">
        <f>INDEX(products!C:C,MATCH(challenge_2_solution_2!$C5411,products!$A:$A,0))</f>
        <v>2.42</v>
      </c>
      <c r="G5411">
        <f t="shared" si="84"/>
        <v>3.9</v>
      </c>
      <c r="H5411">
        <f t="shared" si="84"/>
        <v>2.42</v>
      </c>
    </row>
    <row r="5412" spans="1:8" x14ac:dyDescent="0.2">
      <c r="A5412" s="1">
        <v>3159</v>
      </c>
      <c r="B5412" s="3">
        <v>42629.727777777778</v>
      </c>
      <c r="C5412" t="s">
        <v>12</v>
      </c>
      <c r="D5412">
        <v>1</v>
      </c>
      <c r="E5412">
        <f>INDEX(products!B:B,MATCH(challenge_2_solution_2!$C5412,products!$A:$A,0))</f>
        <v>5.2</v>
      </c>
      <c r="F5412">
        <f>INDEX(products!C:C,MATCH(challenge_2_solution_2!$C5412,products!$A:$A,0))</f>
        <v>3.07</v>
      </c>
      <c r="G5412">
        <f t="shared" si="84"/>
        <v>5.2</v>
      </c>
      <c r="H5412">
        <f t="shared" si="84"/>
        <v>3.07</v>
      </c>
    </row>
    <row r="5413" spans="1:8" x14ac:dyDescent="0.2">
      <c r="A5413" s="1">
        <v>3159</v>
      </c>
      <c r="B5413" s="3">
        <v>42629.727777777778</v>
      </c>
      <c r="C5413" t="s">
        <v>28</v>
      </c>
      <c r="D5413">
        <v>1</v>
      </c>
      <c r="E5413">
        <f>INDEX(products!B:B,MATCH(challenge_2_solution_2!$C5413,products!$A:$A,0))</f>
        <v>7.9</v>
      </c>
      <c r="F5413">
        <f>INDEX(products!C:C,MATCH(challenge_2_solution_2!$C5413,products!$A:$A,0))</f>
        <v>2.4500000000000002</v>
      </c>
      <c r="G5413">
        <f t="shared" si="84"/>
        <v>7.9</v>
      </c>
      <c r="H5413">
        <f t="shared" si="84"/>
        <v>2.4500000000000002</v>
      </c>
    </row>
    <row r="5414" spans="1:8" x14ac:dyDescent="0.2">
      <c r="A5414" s="1">
        <v>3159</v>
      </c>
      <c r="B5414" s="3">
        <v>42629.727777777778</v>
      </c>
      <c r="C5414" t="s">
        <v>61</v>
      </c>
      <c r="D5414">
        <v>1</v>
      </c>
      <c r="E5414">
        <f>INDEX(products!B:B,MATCH(challenge_2_solution_2!$C5414,products!$A:$A,0))</f>
        <v>11.9</v>
      </c>
      <c r="F5414">
        <f>INDEX(products!C:C,MATCH(challenge_2_solution_2!$C5414,products!$A:$A,0))</f>
        <v>7.74</v>
      </c>
      <c r="G5414">
        <f t="shared" si="84"/>
        <v>11.9</v>
      </c>
      <c r="H5414">
        <f t="shared" si="84"/>
        <v>7.74</v>
      </c>
    </row>
    <row r="5415" spans="1:8" x14ac:dyDescent="0.2">
      <c r="A5415" s="1">
        <v>3159</v>
      </c>
      <c r="B5415" s="3">
        <v>42629.727777777778</v>
      </c>
      <c r="C5415" t="s">
        <v>68</v>
      </c>
      <c r="D5415">
        <v>1</v>
      </c>
      <c r="E5415">
        <f>INDEX(products!B:B,MATCH(challenge_2_solution_2!$C5415,products!$A:$A,0))</f>
        <v>11.9</v>
      </c>
      <c r="F5415">
        <f>INDEX(products!C:C,MATCH(challenge_2_solution_2!$C5415,products!$A:$A,0))</f>
        <v>3.69</v>
      </c>
      <c r="G5415">
        <f t="shared" si="84"/>
        <v>11.9</v>
      </c>
      <c r="H5415">
        <f t="shared" si="84"/>
        <v>3.69</v>
      </c>
    </row>
    <row r="5416" spans="1:8" x14ac:dyDescent="0.2">
      <c r="A5416" s="1">
        <v>3159</v>
      </c>
      <c r="B5416" s="3">
        <v>42629.727777777778</v>
      </c>
      <c r="C5416" t="s">
        <v>114</v>
      </c>
      <c r="D5416">
        <v>1</v>
      </c>
      <c r="E5416">
        <f>INDEX(products!B:B,MATCH(challenge_2_solution_2!$C5416,products!$A:$A,0))</f>
        <v>17.899999999999999</v>
      </c>
      <c r="F5416">
        <f>INDEX(products!C:C,MATCH(challenge_2_solution_2!$C5416,products!$A:$A,0))</f>
        <v>11.1</v>
      </c>
      <c r="G5416">
        <f t="shared" si="84"/>
        <v>17.899999999999999</v>
      </c>
      <c r="H5416">
        <f t="shared" si="84"/>
        <v>11.1</v>
      </c>
    </row>
    <row r="5417" spans="1:8" x14ac:dyDescent="0.2">
      <c r="A5417" s="1">
        <v>3159</v>
      </c>
      <c r="B5417" s="3">
        <v>42629.727777777778</v>
      </c>
      <c r="C5417" t="s">
        <v>135</v>
      </c>
      <c r="D5417">
        <v>1</v>
      </c>
      <c r="E5417">
        <f>INDEX(products!B:B,MATCH(challenge_2_solution_2!$C5417,products!$A:$A,0))</f>
        <v>19.899999999999999</v>
      </c>
      <c r="F5417">
        <f>INDEX(products!C:C,MATCH(challenge_2_solution_2!$C5417,products!$A:$A,0))</f>
        <v>7.16</v>
      </c>
      <c r="G5417">
        <f t="shared" si="84"/>
        <v>19.899999999999999</v>
      </c>
      <c r="H5417">
        <f t="shared" si="84"/>
        <v>7.16</v>
      </c>
    </row>
    <row r="5418" spans="1:8" x14ac:dyDescent="0.2">
      <c r="A5418" s="1">
        <v>3159</v>
      </c>
      <c r="B5418" s="3">
        <v>42629.727777777778</v>
      </c>
      <c r="C5418" t="s">
        <v>172</v>
      </c>
      <c r="D5418">
        <v>1</v>
      </c>
      <c r="E5418">
        <f>INDEX(products!B:B,MATCH(challenge_2_solution_2!$C5418,products!$A:$A,0))</f>
        <v>25.9</v>
      </c>
      <c r="F5418">
        <f>INDEX(products!C:C,MATCH(challenge_2_solution_2!$C5418,products!$A:$A,0))</f>
        <v>9.32</v>
      </c>
      <c r="G5418">
        <f t="shared" si="84"/>
        <v>25.9</v>
      </c>
      <c r="H5418">
        <f t="shared" si="84"/>
        <v>9.32</v>
      </c>
    </row>
    <row r="5419" spans="1:8" x14ac:dyDescent="0.2">
      <c r="A5419" s="1">
        <v>3160</v>
      </c>
      <c r="B5419" s="3">
        <v>42629.74722222222</v>
      </c>
      <c r="C5419" t="s">
        <v>12</v>
      </c>
      <c r="D5419">
        <v>1</v>
      </c>
      <c r="E5419">
        <f>INDEX(products!B:B,MATCH(challenge_2_solution_2!$C5419,products!$A:$A,0))</f>
        <v>5.2</v>
      </c>
      <c r="F5419">
        <f>INDEX(products!C:C,MATCH(challenge_2_solution_2!$C5419,products!$A:$A,0))</f>
        <v>3.07</v>
      </c>
      <c r="G5419">
        <f t="shared" si="84"/>
        <v>5.2</v>
      </c>
      <c r="H5419">
        <f t="shared" si="84"/>
        <v>3.07</v>
      </c>
    </row>
    <row r="5420" spans="1:8" x14ac:dyDescent="0.2">
      <c r="A5420" s="1">
        <v>3160</v>
      </c>
      <c r="B5420" s="3">
        <v>42629.74722222222</v>
      </c>
      <c r="C5420" t="s">
        <v>14</v>
      </c>
      <c r="D5420">
        <v>1</v>
      </c>
      <c r="E5420">
        <f>INDEX(products!B:B,MATCH(challenge_2_solution_2!$C5420,products!$A:$A,0))</f>
        <v>5.9</v>
      </c>
      <c r="F5420">
        <f>INDEX(products!C:C,MATCH(challenge_2_solution_2!$C5420,products!$A:$A,0))</f>
        <v>2.36</v>
      </c>
      <c r="G5420">
        <f t="shared" si="84"/>
        <v>5.9</v>
      </c>
      <c r="H5420">
        <f t="shared" si="84"/>
        <v>2.36</v>
      </c>
    </row>
    <row r="5421" spans="1:8" x14ac:dyDescent="0.2">
      <c r="A5421" s="1">
        <v>3160</v>
      </c>
      <c r="B5421" s="3">
        <v>42629.74722222222</v>
      </c>
      <c r="C5421" t="s">
        <v>78</v>
      </c>
      <c r="D5421">
        <v>1</v>
      </c>
      <c r="E5421">
        <f>INDEX(products!B:B,MATCH(challenge_2_solution_2!$C5421,products!$A:$A,0))</f>
        <v>11.9</v>
      </c>
      <c r="F5421">
        <f>INDEX(products!C:C,MATCH(challenge_2_solution_2!$C5421,products!$A:$A,0))</f>
        <v>7.26</v>
      </c>
      <c r="G5421">
        <f t="shared" si="84"/>
        <v>11.9</v>
      </c>
      <c r="H5421">
        <f t="shared" si="84"/>
        <v>7.26</v>
      </c>
    </row>
    <row r="5422" spans="1:8" x14ac:dyDescent="0.2">
      <c r="A5422" s="1">
        <v>3160</v>
      </c>
      <c r="B5422" s="3">
        <v>42629.74722222222</v>
      </c>
      <c r="C5422" t="s">
        <v>148</v>
      </c>
      <c r="D5422">
        <v>1</v>
      </c>
      <c r="E5422">
        <f>INDEX(products!B:B,MATCH(challenge_2_solution_2!$C5422,products!$A:$A,0))</f>
        <v>19.899999999999999</v>
      </c>
      <c r="F5422">
        <f>INDEX(products!C:C,MATCH(challenge_2_solution_2!$C5422,products!$A:$A,0))</f>
        <v>4.58</v>
      </c>
      <c r="G5422">
        <f t="shared" si="84"/>
        <v>19.899999999999999</v>
      </c>
      <c r="H5422">
        <f t="shared" si="84"/>
        <v>4.58</v>
      </c>
    </row>
    <row r="5423" spans="1:8" x14ac:dyDescent="0.2">
      <c r="A5423" s="1">
        <v>3161</v>
      </c>
      <c r="B5423" s="3">
        <v>42629.757638888892</v>
      </c>
      <c r="C5423" t="s">
        <v>32</v>
      </c>
      <c r="D5423">
        <v>1</v>
      </c>
      <c r="E5423">
        <f>INDEX(products!B:B,MATCH(challenge_2_solution_2!$C5423,products!$A:$A,0))</f>
        <v>7.9</v>
      </c>
      <c r="F5423">
        <f>INDEX(products!C:C,MATCH(challenge_2_solution_2!$C5423,products!$A:$A,0))</f>
        <v>2.92</v>
      </c>
      <c r="G5423">
        <f t="shared" si="84"/>
        <v>7.9</v>
      </c>
      <c r="H5423">
        <f t="shared" si="84"/>
        <v>2.92</v>
      </c>
    </row>
    <row r="5424" spans="1:8" x14ac:dyDescent="0.2">
      <c r="A5424" s="1">
        <v>3161</v>
      </c>
      <c r="B5424" s="3">
        <v>42629.757638888892</v>
      </c>
      <c r="C5424" t="s">
        <v>38</v>
      </c>
      <c r="D5424">
        <v>1</v>
      </c>
      <c r="E5424">
        <f>INDEX(products!B:B,MATCH(challenge_2_solution_2!$C5424,products!$A:$A,0))</f>
        <v>7.9</v>
      </c>
      <c r="F5424">
        <f>INDEX(products!C:C,MATCH(challenge_2_solution_2!$C5424,products!$A:$A,0))</f>
        <v>3</v>
      </c>
      <c r="G5424">
        <f t="shared" si="84"/>
        <v>7.9</v>
      </c>
      <c r="H5424">
        <f t="shared" si="84"/>
        <v>3</v>
      </c>
    </row>
    <row r="5425" spans="1:8" x14ac:dyDescent="0.2">
      <c r="A5425" s="1">
        <v>3161</v>
      </c>
      <c r="B5425" s="3">
        <v>42629.757638888892</v>
      </c>
      <c r="C5425" t="s">
        <v>53</v>
      </c>
      <c r="D5425">
        <v>1</v>
      </c>
      <c r="E5425">
        <f>INDEX(products!B:B,MATCH(challenge_2_solution_2!$C5425,products!$A:$A,0))</f>
        <v>9.9</v>
      </c>
      <c r="F5425">
        <f>INDEX(products!C:C,MATCH(challenge_2_solution_2!$C5425,products!$A:$A,0))</f>
        <v>3.86</v>
      </c>
      <c r="G5425">
        <f t="shared" si="84"/>
        <v>9.9</v>
      </c>
      <c r="H5425">
        <f t="shared" si="84"/>
        <v>3.86</v>
      </c>
    </row>
    <row r="5426" spans="1:8" x14ac:dyDescent="0.2">
      <c r="A5426" s="1">
        <v>3161</v>
      </c>
      <c r="B5426" s="3">
        <v>42629.757638888892</v>
      </c>
      <c r="C5426" t="s">
        <v>88</v>
      </c>
      <c r="D5426">
        <v>1</v>
      </c>
      <c r="E5426">
        <f>INDEX(products!B:B,MATCH(challenge_2_solution_2!$C5426,products!$A:$A,0))</f>
        <v>15.9</v>
      </c>
      <c r="F5426">
        <f>INDEX(products!C:C,MATCH(challenge_2_solution_2!$C5426,products!$A:$A,0))</f>
        <v>7</v>
      </c>
      <c r="G5426">
        <f t="shared" si="84"/>
        <v>15.9</v>
      </c>
      <c r="H5426">
        <f t="shared" si="84"/>
        <v>7</v>
      </c>
    </row>
    <row r="5427" spans="1:8" x14ac:dyDescent="0.2">
      <c r="A5427" s="1">
        <v>3161</v>
      </c>
      <c r="B5427" s="3">
        <v>42629.757638888892</v>
      </c>
      <c r="C5427" t="s">
        <v>138</v>
      </c>
      <c r="D5427">
        <v>1</v>
      </c>
      <c r="E5427">
        <f>INDEX(products!B:B,MATCH(challenge_2_solution_2!$C5427,products!$A:$A,0))</f>
        <v>19.899999999999999</v>
      </c>
      <c r="F5427">
        <f>INDEX(products!C:C,MATCH(challenge_2_solution_2!$C5427,products!$A:$A,0))</f>
        <v>6.57</v>
      </c>
      <c r="G5427">
        <f t="shared" si="84"/>
        <v>19.899999999999999</v>
      </c>
      <c r="H5427">
        <f t="shared" si="84"/>
        <v>6.57</v>
      </c>
    </row>
    <row r="5428" spans="1:8" x14ac:dyDescent="0.2">
      <c r="A5428" s="1">
        <v>3161</v>
      </c>
      <c r="B5428" s="3">
        <v>42629.757638888892</v>
      </c>
      <c r="C5428" t="s">
        <v>176</v>
      </c>
      <c r="D5428">
        <v>2</v>
      </c>
      <c r="E5428">
        <f>INDEX(products!B:B,MATCH(challenge_2_solution_2!$C5428,products!$A:$A,0))</f>
        <v>35.9</v>
      </c>
      <c r="F5428">
        <f>INDEX(products!C:C,MATCH(challenge_2_solution_2!$C5428,products!$A:$A,0))</f>
        <v>7.12</v>
      </c>
      <c r="G5428">
        <f t="shared" si="84"/>
        <v>71.8</v>
      </c>
      <c r="H5428">
        <f t="shared" si="84"/>
        <v>14.24</v>
      </c>
    </row>
    <row r="5429" spans="1:8" x14ac:dyDescent="0.2">
      <c r="A5429" s="1">
        <v>3162</v>
      </c>
      <c r="B5429" s="3">
        <v>42629.772222222222</v>
      </c>
      <c r="C5429" t="s">
        <v>40</v>
      </c>
      <c r="D5429">
        <v>1</v>
      </c>
      <c r="E5429">
        <f>INDEX(products!B:B,MATCH(challenge_2_solution_2!$C5429,products!$A:$A,0))</f>
        <v>7.9</v>
      </c>
      <c r="F5429">
        <f>INDEX(products!C:C,MATCH(challenge_2_solution_2!$C5429,products!$A:$A,0))</f>
        <v>2.92</v>
      </c>
      <c r="G5429">
        <f t="shared" si="84"/>
        <v>7.9</v>
      </c>
      <c r="H5429">
        <f t="shared" si="84"/>
        <v>2.92</v>
      </c>
    </row>
    <row r="5430" spans="1:8" x14ac:dyDescent="0.2">
      <c r="A5430" s="1">
        <v>3162</v>
      </c>
      <c r="B5430" s="3">
        <v>42629.772222222222</v>
      </c>
      <c r="C5430" t="s">
        <v>35</v>
      </c>
      <c r="D5430">
        <v>1</v>
      </c>
      <c r="E5430">
        <f>INDEX(products!B:B,MATCH(challenge_2_solution_2!$C5430,products!$A:$A,0))</f>
        <v>7.9</v>
      </c>
      <c r="F5430">
        <f>INDEX(products!C:C,MATCH(challenge_2_solution_2!$C5430,products!$A:$A,0))</f>
        <v>4.3499999999999996</v>
      </c>
      <c r="G5430">
        <f t="shared" si="84"/>
        <v>7.9</v>
      </c>
      <c r="H5430">
        <f t="shared" si="84"/>
        <v>4.3499999999999996</v>
      </c>
    </row>
    <row r="5431" spans="1:8" x14ac:dyDescent="0.2">
      <c r="A5431" s="1">
        <v>3162</v>
      </c>
      <c r="B5431" s="3">
        <v>42629.772222222222</v>
      </c>
      <c r="C5431" t="s">
        <v>97</v>
      </c>
      <c r="D5431">
        <v>1</v>
      </c>
      <c r="E5431">
        <f>INDEX(products!B:B,MATCH(challenge_2_solution_2!$C5431,products!$A:$A,0))</f>
        <v>17.899999999999999</v>
      </c>
      <c r="F5431">
        <f>INDEX(products!C:C,MATCH(challenge_2_solution_2!$C5431,products!$A:$A,0))</f>
        <v>11.81</v>
      </c>
      <c r="G5431">
        <f t="shared" si="84"/>
        <v>17.899999999999999</v>
      </c>
      <c r="H5431">
        <f t="shared" si="84"/>
        <v>11.81</v>
      </c>
    </row>
    <row r="5432" spans="1:8" x14ac:dyDescent="0.2">
      <c r="A5432" s="1">
        <v>3162</v>
      </c>
      <c r="B5432" s="3">
        <v>42629.772222222222</v>
      </c>
      <c r="C5432" t="s">
        <v>89</v>
      </c>
      <c r="D5432">
        <v>2</v>
      </c>
      <c r="E5432">
        <f>INDEX(products!B:B,MATCH(challenge_2_solution_2!$C5432,products!$A:$A,0))</f>
        <v>17.899999999999999</v>
      </c>
      <c r="F5432">
        <f>INDEX(products!C:C,MATCH(challenge_2_solution_2!$C5432,products!$A:$A,0))</f>
        <v>3.94</v>
      </c>
      <c r="G5432">
        <f t="shared" si="84"/>
        <v>35.799999999999997</v>
      </c>
      <c r="H5432">
        <f t="shared" si="84"/>
        <v>7.88</v>
      </c>
    </row>
    <row r="5433" spans="1:8" x14ac:dyDescent="0.2">
      <c r="A5433" s="1">
        <v>3164</v>
      </c>
      <c r="B5433" s="3">
        <v>42629.786111111112</v>
      </c>
      <c r="C5433" t="s">
        <v>5</v>
      </c>
      <c r="D5433">
        <v>1</v>
      </c>
      <c r="E5433">
        <f>INDEX(products!B:B,MATCH(challenge_2_solution_2!$C5433,products!$A:$A,0))</f>
        <v>1</v>
      </c>
      <c r="F5433">
        <f>INDEX(products!C:C,MATCH(challenge_2_solution_2!$C5433,products!$A:$A,0))</f>
        <v>0.31</v>
      </c>
      <c r="G5433">
        <f t="shared" si="84"/>
        <v>1</v>
      </c>
      <c r="H5433">
        <f t="shared" si="84"/>
        <v>0.31</v>
      </c>
    </row>
    <row r="5434" spans="1:8" x14ac:dyDescent="0.2">
      <c r="A5434" s="1">
        <v>3164</v>
      </c>
      <c r="B5434" s="3">
        <v>42629.786111111112</v>
      </c>
      <c r="C5434" t="s">
        <v>8</v>
      </c>
      <c r="D5434">
        <v>3</v>
      </c>
      <c r="E5434">
        <f>INDEX(products!B:B,MATCH(challenge_2_solution_2!$C5434,products!$A:$A,0))</f>
        <v>1.6</v>
      </c>
      <c r="F5434">
        <f>INDEX(products!C:C,MATCH(challenge_2_solution_2!$C5434,products!$A:$A,0))</f>
        <v>0.77</v>
      </c>
      <c r="G5434">
        <f t="shared" si="84"/>
        <v>4.8000000000000007</v>
      </c>
      <c r="H5434">
        <f t="shared" si="84"/>
        <v>2.31</v>
      </c>
    </row>
    <row r="5435" spans="1:8" x14ac:dyDescent="0.2">
      <c r="A5435" s="1">
        <v>3163</v>
      </c>
      <c r="B5435" s="3">
        <v>42629.786111111112</v>
      </c>
      <c r="C5435" t="s">
        <v>12</v>
      </c>
      <c r="D5435">
        <v>1</v>
      </c>
      <c r="E5435">
        <f>INDEX(products!B:B,MATCH(challenge_2_solution_2!$C5435,products!$A:$A,0))</f>
        <v>5.2</v>
      </c>
      <c r="F5435">
        <f>INDEX(products!C:C,MATCH(challenge_2_solution_2!$C5435,products!$A:$A,0))</f>
        <v>3.07</v>
      </c>
      <c r="G5435">
        <f t="shared" si="84"/>
        <v>5.2</v>
      </c>
      <c r="H5435">
        <f t="shared" si="84"/>
        <v>3.07</v>
      </c>
    </row>
    <row r="5436" spans="1:8" x14ac:dyDescent="0.2">
      <c r="A5436" s="1">
        <v>3164</v>
      </c>
      <c r="B5436" s="3">
        <v>42629.786111111112</v>
      </c>
      <c r="C5436" t="s">
        <v>17</v>
      </c>
      <c r="D5436">
        <v>1</v>
      </c>
      <c r="E5436">
        <f>INDEX(products!B:B,MATCH(challenge_2_solution_2!$C5436,products!$A:$A,0))</f>
        <v>5.9</v>
      </c>
      <c r="F5436">
        <f>INDEX(products!C:C,MATCH(challenge_2_solution_2!$C5436,products!$A:$A,0))</f>
        <v>2.83</v>
      </c>
      <c r="G5436">
        <f t="shared" si="84"/>
        <v>5.9</v>
      </c>
      <c r="H5436">
        <f t="shared" si="84"/>
        <v>2.83</v>
      </c>
    </row>
    <row r="5437" spans="1:8" x14ac:dyDescent="0.2">
      <c r="A5437" s="1">
        <v>3164</v>
      </c>
      <c r="B5437" s="3">
        <v>42629.786111111112</v>
      </c>
      <c r="C5437" t="s">
        <v>23</v>
      </c>
      <c r="D5437">
        <v>1</v>
      </c>
      <c r="E5437">
        <f>INDEX(products!B:B,MATCH(challenge_2_solution_2!$C5437,products!$A:$A,0))</f>
        <v>5.9</v>
      </c>
      <c r="F5437">
        <f>INDEX(products!C:C,MATCH(challenge_2_solution_2!$C5437,products!$A:$A,0))</f>
        <v>2.1800000000000002</v>
      </c>
      <c r="G5437">
        <f t="shared" si="84"/>
        <v>5.9</v>
      </c>
      <c r="H5437">
        <f t="shared" si="84"/>
        <v>2.1800000000000002</v>
      </c>
    </row>
    <row r="5438" spans="1:8" x14ac:dyDescent="0.2">
      <c r="A5438" s="1">
        <v>3163</v>
      </c>
      <c r="B5438" s="3">
        <v>42629.786111111112</v>
      </c>
      <c r="C5438" t="s">
        <v>17</v>
      </c>
      <c r="D5438">
        <v>1</v>
      </c>
      <c r="E5438">
        <f>INDEX(products!B:B,MATCH(challenge_2_solution_2!$C5438,products!$A:$A,0))</f>
        <v>5.9</v>
      </c>
      <c r="F5438">
        <f>INDEX(products!C:C,MATCH(challenge_2_solution_2!$C5438,products!$A:$A,0))</f>
        <v>2.83</v>
      </c>
      <c r="G5438">
        <f t="shared" si="84"/>
        <v>5.9</v>
      </c>
      <c r="H5438">
        <f t="shared" si="84"/>
        <v>2.83</v>
      </c>
    </row>
    <row r="5439" spans="1:8" x14ac:dyDescent="0.2">
      <c r="A5439" s="1">
        <v>3164</v>
      </c>
      <c r="B5439" s="3">
        <v>42629.786111111112</v>
      </c>
      <c r="C5439" t="s">
        <v>61</v>
      </c>
      <c r="D5439">
        <v>1</v>
      </c>
      <c r="E5439">
        <f>INDEX(products!B:B,MATCH(challenge_2_solution_2!$C5439,products!$A:$A,0))</f>
        <v>11.9</v>
      </c>
      <c r="F5439">
        <f>INDEX(products!C:C,MATCH(challenge_2_solution_2!$C5439,products!$A:$A,0))</f>
        <v>7.74</v>
      </c>
      <c r="G5439">
        <f t="shared" si="84"/>
        <v>11.9</v>
      </c>
      <c r="H5439">
        <f t="shared" si="84"/>
        <v>7.74</v>
      </c>
    </row>
    <row r="5440" spans="1:8" x14ac:dyDescent="0.2">
      <c r="A5440" s="1">
        <v>3164</v>
      </c>
      <c r="B5440" s="3">
        <v>42629.786111111112</v>
      </c>
      <c r="C5440" t="s">
        <v>89</v>
      </c>
      <c r="D5440">
        <v>1</v>
      </c>
      <c r="E5440">
        <f>INDEX(products!B:B,MATCH(challenge_2_solution_2!$C5440,products!$A:$A,0))</f>
        <v>17.899999999999999</v>
      </c>
      <c r="F5440">
        <f>INDEX(products!C:C,MATCH(challenge_2_solution_2!$C5440,products!$A:$A,0))</f>
        <v>3.94</v>
      </c>
      <c r="G5440">
        <f t="shared" si="84"/>
        <v>17.899999999999999</v>
      </c>
      <c r="H5440">
        <f t="shared" si="84"/>
        <v>3.94</v>
      </c>
    </row>
    <row r="5441" spans="1:8" x14ac:dyDescent="0.2">
      <c r="A5441" s="1">
        <v>3164</v>
      </c>
      <c r="B5441" s="3">
        <v>42629.786111111112</v>
      </c>
      <c r="C5441" t="s">
        <v>95</v>
      </c>
      <c r="D5441">
        <v>1</v>
      </c>
      <c r="E5441">
        <f>INDEX(products!B:B,MATCH(challenge_2_solution_2!$C5441,products!$A:$A,0))</f>
        <v>17.899999999999999</v>
      </c>
      <c r="F5441">
        <f>INDEX(products!C:C,MATCH(challenge_2_solution_2!$C5441,products!$A:$A,0))</f>
        <v>4.3</v>
      </c>
      <c r="G5441">
        <f t="shared" si="84"/>
        <v>17.899999999999999</v>
      </c>
      <c r="H5441">
        <f t="shared" si="84"/>
        <v>4.3</v>
      </c>
    </row>
    <row r="5442" spans="1:8" x14ac:dyDescent="0.2">
      <c r="A5442" s="1">
        <v>3163</v>
      </c>
      <c r="B5442" s="3">
        <v>42629.786111111112</v>
      </c>
      <c r="C5442" t="s">
        <v>89</v>
      </c>
      <c r="D5442">
        <v>1</v>
      </c>
      <c r="E5442">
        <f>INDEX(products!B:B,MATCH(challenge_2_solution_2!$C5442,products!$A:$A,0))</f>
        <v>17.899999999999999</v>
      </c>
      <c r="F5442">
        <f>INDEX(products!C:C,MATCH(challenge_2_solution_2!$C5442,products!$A:$A,0))</f>
        <v>3.94</v>
      </c>
      <c r="G5442">
        <f t="shared" si="84"/>
        <v>17.899999999999999</v>
      </c>
      <c r="H5442">
        <f t="shared" si="84"/>
        <v>3.94</v>
      </c>
    </row>
    <row r="5443" spans="1:8" x14ac:dyDescent="0.2">
      <c r="A5443" s="1">
        <v>3163</v>
      </c>
      <c r="B5443" s="3">
        <v>42629.786111111112</v>
      </c>
      <c r="C5443" t="s">
        <v>105</v>
      </c>
      <c r="D5443">
        <v>1</v>
      </c>
      <c r="E5443">
        <f>INDEX(products!B:B,MATCH(challenge_2_solution_2!$C5443,products!$A:$A,0))</f>
        <v>17.899999999999999</v>
      </c>
      <c r="F5443">
        <f>INDEX(products!C:C,MATCH(challenge_2_solution_2!$C5443,products!$A:$A,0))</f>
        <v>5.55</v>
      </c>
      <c r="G5443">
        <f t="shared" ref="G5443:H5506" si="85">$D5443*E5443</f>
        <v>17.899999999999999</v>
      </c>
      <c r="H5443">
        <f t="shared" si="85"/>
        <v>5.55</v>
      </c>
    </row>
    <row r="5444" spans="1:8" x14ac:dyDescent="0.2">
      <c r="A5444" s="1">
        <v>3165</v>
      </c>
      <c r="B5444" s="3">
        <v>42629.794444444444</v>
      </c>
      <c r="C5444" t="s">
        <v>8</v>
      </c>
      <c r="D5444">
        <v>2</v>
      </c>
      <c r="E5444">
        <f>INDEX(products!B:B,MATCH(challenge_2_solution_2!$C5444,products!$A:$A,0))</f>
        <v>1.6</v>
      </c>
      <c r="F5444">
        <f>INDEX(products!C:C,MATCH(challenge_2_solution_2!$C5444,products!$A:$A,0))</f>
        <v>0.77</v>
      </c>
      <c r="G5444">
        <f t="shared" si="85"/>
        <v>3.2</v>
      </c>
      <c r="H5444">
        <f t="shared" si="85"/>
        <v>1.54</v>
      </c>
    </row>
    <row r="5445" spans="1:8" x14ac:dyDescent="0.2">
      <c r="A5445" s="1">
        <v>3165</v>
      </c>
      <c r="B5445" s="3">
        <v>42629.794444444444</v>
      </c>
      <c r="C5445" t="s">
        <v>12</v>
      </c>
      <c r="D5445">
        <v>1</v>
      </c>
      <c r="E5445">
        <f>INDEX(products!B:B,MATCH(challenge_2_solution_2!$C5445,products!$A:$A,0))</f>
        <v>5.2</v>
      </c>
      <c r="F5445">
        <f>INDEX(products!C:C,MATCH(challenge_2_solution_2!$C5445,products!$A:$A,0))</f>
        <v>3.07</v>
      </c>
      <c r="G5445">
        <f t="shared" si="85"/>
        <v>5.2</v>
      </c>
      <c r="H5445">
        <f t="shared" si="85"/>
        <v>3.07</v>
      </c>
    </row>
    <row r="5446" spans="1:8" x14ac:dyDescent="0.2">
      <c r="A5446" s="1">
        <v>3165</v>
      </c>
      <c r="B5446" s="3">
        <v>42629.794444444444</v>
      </c>
      <c r="C5446" t="s">
        <v>17</v>
      </c>
      <c r="D5446">
        <v>1</v>
      </c>
      <c r="E5446">
        <f>INDEX(products!B:B,MATCH(challenge_2_solution_2!$C5446,products!$A:$A,0))</f>
        <v>5.9</v>
      </c>
      <c r="F5446">
        <f>INDEX(products!C:C,MATCH(challenge_2_solution_2!$C5446,products!$A:$A,0))</f>
        <v>2.83</v>
      </c>
      <c r="G5446">
        <f t="shared" si="85"/>
        <v>5.9</v>
      </c>
      <c r="H5446">
        <f t="shared" si="85"/>
        <v>2.83</v>
      </c>
    </row>
    <row r="5447" spans="1:8" x14ac:dyDescent="0.2">
      <c r="A5447" s="1">
        <v>3165</v>
      </c>
      <c r="B5447" s="3">
        <v>42629.794444444444</v>
      </c>
      <c r="C5447" t="s">
        <v>33</v>
      </c>
      <c r="D5447">
        <v>1</v>
      </c>
      <c r="E5447">
        <f>INDEX(products!B:B,MATCH(challenge_2_solution_2!$C5447,products!$A:$A,0))</f>
        <v>7.9</v>
      </c>
      <c r="F5447">
        <f>INDEX(products!C:C,MATCH(challenge_2_solution_2!$C5447,products!$A:$A,0))</f>
        <v>2.21</v>
      </c>
      <c r="G5447">
        <f t="shared" si="85"/>
        <v>7.9</v>
      </c>
      <c r="H5447">
        <f t="shared" si="85"/>
        <v>2.21</v>
      </c>
    </row>
    <row r="5448" spans="1:8" x14ac:dyDescent="0.2">
      <c r="A5448" s="1">
        <v>3165</v>
      </c>
      <c r="B5448" s="3">
        <v>42629.794444444444</v>
      </c>
      <c r="C5448" t="s">
        <v>28</v>
      </c>
      <c r="D5448">
        <v>1</v>
      </c>
      <c r="E5448">
        <f>INDEX(products!B:B,MATCH(challenge_2_solution_2!$C5448,products!$A:$A,0))</f>
        <v>7.9</v>
      </c>
      <c r="F5448">
        <f>INDEX(products!C:C,MATCH(challenge_2_solution_2!$C5448,products!$A:$A,0))</f>
        <v>2.4500000000000002</v>
      </c>
      <c r="G5448">
        <f t="shared" si="85"/>
        <v>7.9</v>
      </c>
      <c r="H5448">
        <f t="shared" si="85"/>
        <v>2.4500000000000002</v>
      </c>
    </row>
    <row r="5449" spans="1:8" x14ac:dyDescent="0.2">
      <c r="A5449" s="1">
        <v>3165</v>
      </c>
      <c r="B5449" s="3">
        <v>42629.794444444444</v>
      </c>
      <c r="C5449" t="s">
        <v>53</v>
      </c>
      <c r="D5449">
        <v>1</v>
      </c>
      <c r="E5449">
        <f>INDEX(products!B:B,MATCH(challenge_2_solution_2!$C5449,products!$A:$A,0))</f>
        <v>9.9</v>
      </c>
      <c r="F5449">
        <f>INDEX(products!C:C,MATCH(challenge_2_solution_2!$C5449,products!$A:$A,0))</f>
        <v>3.86</v>
      </c>
      <c r="G5449">
        <f t="shared" si="85"/>
        <v>9.9</v>
      </c>
      <c r="H5449">
        <f t="shared" si="85"/>
        <v>3.86</v>
      </c>
    </row>
    <row r="5450" spans="1:8" x14ac:dyDescent="0.2">
      <c r="A5450" s="1">
        <v>3165</v>
      </c>
      <c r="B5450" s="3">
        <v>42629.794444444444</v>
      </c>
      <c r="C5450" t="s">
        <v>87</v>
      </c>
      <c r="D5450">
        <v>1</v>
      </c>
      <c r="E5450">
        <f>INDEX(products!B:B,MATCH(challenge_2_solution_2!$C5450,products!$A:$A,0))</f>
        <v>15.9</v>
      </c>
      <c r="F5450">
        <f>INDEX(products!C:C,MATCH(challenge_2_solution_2!$C5450,products!$A:$A,0))</f>
        <v>6.2</v>
      </c>
      <c r="G5450">
        <f t="shared" si="85"/>
        <v>15.9</v>
      </c>
      <c r="H5450">
        <f t="shared" si="85"/>
        <v>6.2</v>
      </c>
    </row>
    <row r="5451" spans="1:8" x14ac:dyDescent="0.2">
      <c r="A5451" s="1">
        <v>3165</v>
      </c>
      <c r="B5451" s="3">
        <v>42629.794444444444</v>
      </c>
      <c r="C5451" t="s">
        <v>94</v>
      </c>
      <c r="D5451">
        <v>1</v>
      </c>
      <c r="E5451">
        <f>INDEX(products!B:B,MATCH(challenge_2_solution_2!$C5451,products!$A:$A,0))</f>
        <v>17.899999999999999</v>
      </c>
      <c r="F5451">
        <f>INDEX(products!C:C,MATCH(challenge_2_solution_2!$C5451,products!$A:$A,0))</f>
        <v>10.02</v>
      </c>
      <c r="G5451">
        <f t="shared" si="85"/>
        <v>17.899999999999999</v>
      </c>
      <c r="H5451">
        <f t="shared" si="85"/>
        <v>10.02</v>
      </c>
    </row>
    <row r="5452" spans="1:8" x14ac:dyDescent="0.2">
      <c r="A5452" s="1">
        <v>3166</v>
      </c>
      <c r="B5452" s="3">
        <v>42629.829861111109</v>
      </c>
      <c r="C5452" t="s">
        <v>17</v>
      </c>
      <c r="D5452">
        <v>1</v>
      </c>
      <c r="E5452">
        <f>INDEX(products!B:B,MATCH(challenge_2_solution_2!$C5452,products!$A:$A,0))</f>
        <v>5.9</v>
      </c>
      <c r="F5452">
        <f>INDEX(products!C:C,MATCH(challenge_2_solution_2!$C5452,products!$A:$A,0))</f>
        <v>2.83</v>
      </c>
      <c r="G5452">
        <f t="shared" si="85"/>
        <v>5.9</v>
      </c>
      <c r="H5452">
        <f t="shared" si="85"/>
        <v>2.83</v>
      </c>
    </row>
    <row r="5453" spans="1:8" x14ac:dyDescent="0.2">
      <c r="A5453" s="1">
        <v>3166</v>
      </c>
      <c r="B5453" s="3">
        <v>42629.829861111109</v>
      </c>
      <c r="C5453" t="s">
        <v>61</v>
      </c>
      <c r="D5453">
        <v>1</v>
      </c>
      <c r="E5453">
        <f>INDEX(products!B:B,MATCH(challenge_2_solution_2!$C5453,products!$A:$A,0))</f>
        <v>11.9</v>
      </c>
      <c r="F5453">
        <f>INDEX(products!C:C,MATCH(challenge_2_solution_2!$C5453,products!$A:$A,0))</f>
        <v>7.74</v>
      </c>
      <c r="G5453">
        <f t="shared" si="85"/>
        <v>11.9</v>
      </c>
      <c r="H5453">
        <f t="shared" si="85"/>
        <v>7.74</v>
      </c>
    </row>
    <row r="5454" spans="1:8" x14ac:dyDescent="0.2">
      <c r="A5454" s="1">
        <v>3166</v>
      </c>
      <c r="B5454" s="3">
        <v>42629.829861111109</v>
      </c>
      <c r="C5454" t="s">
        <v>87</v>
      </c>
      <c r="D5454">
        <v>1</v>
      </c>
      <c r="E5454">
        <f>INDEX(products!B:B,MATCH(challenge_2_solution_2!$C5454,products!$A:$A,0))</f>
        <v>15.9</v>
      </c>
      <c r="F5454">
        <f>INDEX(products!C:C,MATCH(challenge_2_solution_2!$C5454,products!$A:$A,0))</f>
        <v>6.2</v>
      </c>
      <c r="G5454">
        <f t="shared" si="85"/>
        <v>15.9</v>
      </c>
      <c r="H5454">
        <f t="shared" si="85"/>
        <v>6.2</v>
      </c>
    </row>
    <row r="5455" spans="1:8" x14ac:dyDescent="0.2">
      <c r="A5455" s="1">
        <v>3166</v>
      </c>
      <c r="B5455" s="3">
        <v>42629.829861111109</v>
      </c>
      <c r="C5455" t="s">
        <v>95</v>
      </c>
      <c r="D5455">
        <v>1</v>
      </c>
      <c r="E5455">
        <f>INDEX(products!B:B,MATCH(challenge_2_solution_2!$C5455,products!$A:$A,0))</f>
        <v>17.899999999999999</v>
      </c>
      <c r="F5455">
        <f>INDEX(products!C:C,MATCH(challenge_2_solution_2!$C5455,products!$A:$A,0))</f>
        <v>4.3</v>
      </c>
      <c r="G5455">
        <f t="shared" si="85"/>
        <v>17.899999999999999</v>
      </c>
      <c r="H5455">
        <f t="shared" si="85"/>
        <v>4.3</v>
      </c>
    </row>
    <row r="5456" spans="1:8" x14ac:dyDescent="0.2">
      <c r="A5456" s="1">
        <v>3167</v>
      </c>
      <c r="B5456" s="3">
        <v>42630.417361111111</v>
      </c>
      <c r="C5456" t="s">
        <v>12</v>
      </c>
      <c r="D5456">
        <v>1</v>
      </c>
      <c r="E5456">
        <f>INDEX(products!B:B,MATCH(challenge_2_solution_2!$C5456,products!$A:$A,0))</f>
        <v>5.2</v>
      </c>
      <c r="F5456">
        <f>INDEX(products!C:C,MATCH(challenge_2_solution_2!$C5456,products!$A:$A,0))</f>
        <v>3.07</v>
      </c>
      <c r="G5456">
        <f t="shared" si="85"/>
        <v>5.2</v>
      </c>
      <c r="H5456">
        <f t="shared" si="85"/>
        <v>3.07</v>
      </c>
    </row>
    <row r="5457" spans="1:8" x14ac:dyDescent="0.2">
      <c r="A5457" s="1">
        <v>3167</v>
      </c>
      <c r="B5457" s="3">
        <v>42630.417361111111</v>
      </c>
      <c r="C5457" t="s">
        <v>17</v>
      </c>
      <c r="D5457">
        <v>1</v>
      </c>
      <c r="E5457">
        <f>INDEX(products!B:B,MATCH(challenge_2_solution_2!$C5457,products!$A:$A,0))</f>
        <v>5.9</v>
      </c>
      <c r="F5457">
        <f>INDEX(products!C:C,MATCH(challenge_2_solution_2!$C5457,products!$A:$A,0))</f>
        <v>2.83</v>
      </c>
      <c r="G5457">
        <f t="shared" si="85"/>
        <v>5.9</v>
      </c>
      <c r="H5457">
        <f t="shared" si="85"/>
        <v>2.83</v>
      </c>
    </row>
    <row r="5458" spans="1:8" x14ac:dyDescent="0.2">
      <c r="A5458" s="1">
        <v>3167</v>
      </c>
      <c r="B5458" s="3">
        <v>42630.417361111111</v>
      </c>
      <c r="C5458" t="s">
        <v>33</v>
      </c>
      <c r="D5458">
        <v>1</v>
      </c>
      <c r="E5458">
        <f>INDEX(products!B:B,MATCH(challenge_2_solution_2!$C5458,products!$A:$A,0))</f>
        <v>7.9</v>
      </c>
      <c r="F5458">
        <f>INDEX(products!C:C,MATCH(challenge_2_solution_2!$C5458,products!$A:$A,0))</f>
        <v>2.21</v>
      </c>
      <c r="G5458">
        <f t="shared" si="85"/>
        <v>7.9</v>
      </c>
      <c r="H5458">
        <f t="shared" si="85"/>
        <v>2.21</v>
      </c>
    </row>
    <row r="5459" spans="1:8" x14ac:dyDescent="0.2">
      <c r="A5459" s="1">
        <v>3167</v>
      </c>
      <c r="B5459" s="3">
        <v>42630.417361111111</v>
      </c>
      <c r="C5459" t="s">
        <v>87</v>
      </c>
      <c r="D5459">
        <v>1</v>
      </c>
      <c r="E5459">
        <f>INDEX(products!B:B,MATCH(challenge_2_solution_2!$C5459,products!$A:$A,0))</f>
        <v>15.9</v>
      </c>
      <c r="F5459">
        <f>INDEX(products!C:C,MATCH(challenge_2_solution_2!$C5459,products!$A:$A,0))</f>
        <v>6.2</v>
      </c>
      <c r="G5459">
        <f t="shared" si="85"/>
        <v>15.9</v>
      </c>
      <c r="H5459">
        <f t="shared" si="85"/>
        <v>6.2</v>
      </c>
    </row>
    <row r="5460" spans="1:8" x14ac:dyDescent="0.2">
      <c r="A5460" s="1">
        <v>3167</v>
      </c>
      <c r="B5460" s="3">
        <v>42630.417361111111</v>
      </c>
      <c r="C5460" t="s">
        <v>89</v>
      </c>
      <c r="D5460">
        <v>1</v>
      </c>
      <c r="E5460">
        <f>INDEX(products!B:B,MATCH(challenge_2_solution_2!$C5460,products!$A:$A,0))</f>
        <v>17.899999999999999</v>
      </c>
      <c r="F5460">
        <f>INDEX(products!C:C,MATCH(challenge_2_solution_2!$C5460,products!$A:$A,0))</f>
        <v>3.94</v>
      </c>
      <c r="G5460">
        <f t="shared" si="85"/>
        <v>17.899999999999999</v>
      </c>
      <c r="H5460">
        <f t="shared" si="85"/>
        <v>3.94</v>
      </c>
    </row>
    <row r="5461" spans="1:8" x14ac:dyDescent="0.2">
      <c r="A5461" s="1">
        <v>3168</v>
      </c>
      <c r="B5461" s="3">
        <v>42630.716666666667</v>
      </c>
      <c r="C5461" t="s">
        <v>19</v>
      </c>
      <c r="D5461">
        <v>1</v>
      </c>
      <c r="E5461">
        <f>INDEX(products!B:B,MATCH(challenge_2_solution_2!$C5461,products!$A:$A,0))</f>
        <v>5.9</v>
      </c>
      <c r="F5461">
        <f>INDEX(products!C:C,MATCH(challenge_2_solution_2!$C5461,products!$A:$A,0))</f>
        <v>1.65</v>
      </c>
      <c r="G5461">
        <f t="shared" si="85"/>
        <v>5.9</v>
      </c>
      <c r="H5461">
        <f t="shared" si="85"/>
        <v>1.65</v>
      </c>
    </row>
    <row r="5462" spans="1:8" x14ac:dyDescent="0.2">
      <c r="A5462" s="1">
        <v>3168</v>
      </c>
      <c r="B5462" s="3">
        <v>42630.716666666667</v>
      </c>
      <c r="C5462" t="s">
        <v>17</v>
      </c>
      <c r="D5462">
        <v>1</v>
      </c>
      <c r="E5462">
        <f>INDEX(products!B:B,MATCH(challenge_2_solution_2!$C5462,products!$A:$A,0))</f>
        <v>5.9</v>
      </c>
      <c r="F5462">
        <f>INDEX(products!C:C,MATCH(challenge_2_solution_2!$C5462,products!$A:$A,0))</f>
        <v>2.83</v>
      </c>
      <c r="G5462">
        <f t="shared" si="85"/>
        <v>5.9</v>
      </c>
      <c r="H5462">
        <f t="shared" si="85"/>
        <v>2.83</v>
      </c>
    </row>
    <row r="5463" spans="1:8" x14ac:dyDescent="0.2">
      <c r="A5463" s="1">
        <v>3168</v>
      </c>
      <c r="B5463" s="3">
        <v>42630.716666666667</v>
      </c>
      <c r="C5463" t="s">
        <v>15</v>
      </c>
      <c r="D5463">
        <v>1</v>
      </c>
      <c r="E5463">
        <f>INDEX(products!B:B,MATCH(challenge_2_solution_2!$C5463,products!$A:$A,0))</f>
        <v>5.9</v>
      </c>
      <c r="F5463">
        <f>INDEX(products!C:C,MATCH(challenge_2_solution_2!$C5463,products!$A:$A,0))</f>
        <v>3.07</v>
      </c>
      <c r="G5463">
        <f t="shared" si="85"/>
        <v>5.9</v>
      </c>
      <c r="H5463">
        <f t="shared" si="85"/>
        <v>3.07</v>
      </c>
    </row>
    <row r="5464" spans="1:8" x14ac:dyDescent="0.2">
      <c r="A5464" s="1">
        <v>3168</v>
      </c>
      <c r="B5464" s="3">
        <v>42630.716666666667</v>
      </c>
      <c r="C5464" t="s">
        <v>69</v>
      </c>
      <c r="D5464">
        <v>1</v>
      </c>
      <c r="E5464">
        <f>INDEX(products!B:B,MATCH(challenge_2_solution_2!$C5464,products!$A:$A,0))</f>
        <v>11.9</v>
      </c>
      <c r="F5464">
        <f>INDEX(products!C:C,MATCH(challenge_2_solution_2!$C5464,products!$A:$A,0))</f>
        <v>2.86</v>
      </c>
      <c r="G5464">
        <f t="shared" si="85"/>
        <v>11.9</v>
      </c>
      <c r="H5464">
        <f t="shared" si="85"/>
        <v>2.86</v>
      </c>
    </row>
    <row r="5465" spans="1:8" x14ac:dyDescent="0.2">
      <c r="A5465" s="1">
        <v>3168</v>
      </c>
      <c r="B5465" s="3">
        <v>42630.716666666667</v>
      </c>
      <c r="C5465" t="s">
        <v>89</v>
      </c>
      <c r="D5465">
        <v>1</v>
      </c>
      <c r="E5465">
        <f>INDEX(products!B:B,MATCH(challenge_2_solution_2!$C5465,products!$A:$A,0))</f>
        <v>17.899999999999999</v>
      </c>
      <c r="F5465">
        <f>INDEX(products!C:C,MATCH(challenge_2_solution_2!$C5465,products!$A:$A,0))</f>
        <v>3.94</v>
      </c>
      <c r="G5465">
        <f t="shared" si="85"/>
        <v>17.899999999999999</v>
      </c>
      <c r="H5465">
        <f t="shared" si="85"/>
        <v>3.94</v>
      </c>
    </row>
    <row r="5466" spans="1:8" x14ac:dyDescent="0.2">
      <c r="A5466" s="1">
        <v>3168</v>
      </c>
      <c r="B5466" s="3">
        <v>42630.716666666667</v>
      </c>
      <c r="C5466" t="s">
        <v>90</v>
      </c>
      <c r="D5466">
        <v>1</v>
      </c>
      <c r="E5466">
        <f>INDEX(products!B:B,MATCH(challenge_2_solution_2!$C5466,products!$A:$A,0))</f>
        <v>17.899999999999999</v>
      </c>
      <c r="F5466">
        <f>INDEX(products!C:C,MATCH(challenge_2_solution_2!$C5466,products!$A:$A,0))</f>
        <v>9.85</v>
      </c>
      <c r="G5466">
        <f t="shared" si="85"/>
        <v>17.899999999999999</v>
      </c>
      <c r="H5466">
        <f t="shared" si="85"/>
        <v>9.85</v>
      </c>
    </row>
    <row r="5467" spans="1:8" x14ac:dyDescent="0.2">
      <c r="A5467" s="1">
        <v>3169</v>
      </c>
      <c r="B5467" s="3">
        <v>42630.736805555556</v>
      </c>
      <c r="C5467" t="s">
        <v>18</v>
      </c>
      <c r="D5467">
        <v>1</v>
      </c>
      <c r="E5467">
        <f>INDEX(products!B:B,MATCH(challenge_2_solution_2!$C5467,products!$A:$A,0))</f>
        <v>5.9</v>
      </c>
      <c r="F5467">
        <f>INDEX(products!C:C,MATCH(challenge_2_solution_2!$C5467,products!$A:$A,0))</f>
        <v>3.6</v>
      </c>
      <c r="G5467">
        <f t="shared" si="85"/>
        <v>5.9</v>
      </c>
      <c r="H5467">
        <f t="shared" si="85"/>
        <v>3.6</v>
      </c>
    </row>
    <row r="5468" spans="1:8" x14ac:dyDescent="0.2">
      <c r="A5468" s="1">
        <v>3169</v>
      </c>
      <c r="B5468" s="3">
        <v>42630.736805555556</v>
      </c>
      <c r="C5468" t="s">
        <v>15</v>
      </c>
      <c r="D5468">
        <v>1</v>
      </c>
      <c r="E5468">
        <f>INDEX(products!B:B,MATCH(challenge_2_solution_2!$C5468,products!$A:$A,0))</f>
        <v>5.9</v>
      </c>
      <c r="F5468">
        <f>INDEX(products!C:C,MATCH(challenge_2_solution_2!$C5468,products!$A:$A,0))</f>
        <v>3.07</v>
      </c>
      <c r="G5468">
        <f t="shared" si="85"/>
        <v>5.9</v>
      </c>
      <c r="H5468">
        <f t="shared" si="85"/>
        <v>3.07</v>
      </c>
    </row>
    <row r="5469" spans="1:8" x14ac:dyDescent="0.2">
      <c r="A5469" s="1">
        <v>3169</v>
      </c>
      <c r="B5469" s="3">
        <v>42630.736805555556</v>
      </c>
      <c r="C5469" t="s">
        <v>33</v>
      </c>
      <c r="D5469">
        <v>2</v>
      </c>
      <c r="E5469">
        <f>INDEX(products!B:B,MATCH(challenge_2_solution_2!$C5469,products!$A:$A,0))</f>
        <v>7.9</v>
      </c>
      <c r="F5469">
        <f>INDEX(products!C:C,MATCH(challenge_2_solution_2!$C5469,products!$A:$A,0))</f>
        <v>2.21</v>
      </c>
      <c r="G5469">
        <f t="shared" si="85"/>
        <v>15.8</v>
      </c>
      <c r="H5469">
        <f t="shared" si="85"/>
        <v>4.42</v>
      </c>
    </row>
    <row r="5470" spans="1:8" x14ac:dyDescent="0.2">
      <c r="A5470" s="1">
        <v>3169</v>
      </c>
      <c r="B5470" s="3">
        <v>42630.736805555556</v>
      </c>
      <c r="C5470" t="s">
        <v>36</v>
      </c>
      <c r="D5470">
        <v>1</v>
      </c>
      <c r="E5470">
        <f>INDEX(products!B:B,MATCH(challenge_2_solution_2!$C5470,products!$A:$A,0))</f>
        <v>7.9</v>
      </c>
      <c r="F5470">
        <f>INDEX(products!C:C,MATCH(challenge_2_solution_2!$C5470,products!$A:$A,0))</f>
        <v>5.14</v>
      </c>
      <c r="G5470">
        <f t="shared" si="85"/>
        <v>7.9</v>
      </c>
      <c r="H5470">
        <f t="shared" si="85"/>
        <v>5.14</v>
      </c>
    </row>
    <row r="5471" spans="1:8" x14ac:dyDescent="0.2">
      <c r="A5471" s="1">
        <v>3169</v>
      </c>
      <c r="B5471" s="3">
        <v>42630.736805555556</v>
      </c>
      <c r="C5471" t="s">
        <v>35</v>
      </c>
      <c r="D5471">
        <v>1</v>
      </c>
      <c r="E5471">
        <f>INDEX(products!B:B,MATCH(challenge_2_solution_2!$C5471,products!$A:$A,0))</f>
        <v>7.9</v>
      </c>
      <c r="F5471">
        <f>INDEX(products!C:C,MATCH(challenge_2_solution_2!$C5471,products!$A:$A,0))</f>
        <v>4.3499999999999996</v>
      </c>
      <c r="G5471">
        <f t="shared" si="85"/>
        <v>7.9</v>
      </c>
      <c r="H5471">
        <f t="shared" si="85"/>
        <v>4.3499999999999996</v>
      </c>
    </row>
    <row r="5472" spans="1:8" x14ac:dyDescent="0.2">
      <c r="A5472" s="1">
        <v>3169</v>
      </c>
      <c r="B5472" s="3">
        <v>42630.736805555556</v>
      </c>
      <c r="C5472" t="s">
        <v>99</v>
      </c>
      <c r="D5472">
        <v>1</v>
      </c>
      <c r="E5472">
        <f>INDEX(products!B:B,MATCH(challenge_2_solution_2!$C5472,products!$A:$A,0))</f>
        <v>17.899999999999999</v>
      </c>
      <c r="F5472">
        <f>INDEX(products!C:C,MATCH(challenge_2_solution_2!$C5472,products!$A:$A,0))</f>
        <v>10.74</v>
      </c>
      <c r="G5472">
        <f t="shared" si="85"/>
        <v>17.899999999999999</v>
      </c>
      <c r="H5472">
        <f t="shared" si="85"/>
        <v>10.74</v>
      </c>
    </row>
    <row r="5473" spans="1:8" x14ac:dyDescent="0.2">
      <c r="A5473" s="1">
        <v>3169</v>
      </c>
      <c r="B5473" s="3">
        <v>42630.736805555556</v>
      </c>
      <c r="C5473" t="s">
        <v>89</v>
      </c>
      <c r="D5473">
        <v>1</v>
      </c>
      <c r="E5473">
        <f>INDEX(products!B:B,MATCH(challenge_2_solution_2!$C5473,products!$A:$A,0))</f>
        <v>17.899999999999999</v>
      </c>
      <c r="F5473">
        <f>INDEX(products!C:C,MATCH(challenge_2_solution_2!$C5473,products!$A:$A,0))</f>
        <v>3.94</v>
      </c>
      <c r="G5473">
        <f t="shared" si="85"/>
        <v>17.899999999999999</v>
      </c>
      <c r="H5473">
        <f t="shared" si="85"/>
        <v>3.94</v>
      </c>
    </row>
    <row r="5474" spans="1:8" x14ac:dyDescent="0.2">
      <c r="A5474" s="1">
        <v>3170</v>
      </c>
      <c r="B5474" s="3">
        <v>42630.737500000003</v>
      </c>
      <c r="C5474" t="s">
        <v>19</v>
      </c>
      <c r="D5474">
        <v>1</v>
      </c>
      <c r="E5474">
        <f>INDEX(products!B:B,MATCH(challenge_2_solution_2!$C5474,products!$A:$A,0))</f>
        <v>5.9</v>
      </c>
      <c r="F5474">
        <f>INDEX(products!C:C,MATCH(challenge_2_solution_2!$C5474,products!$A:$A,0))</f>
        <v>1.65</v>
      </c>
      <c r="G5474">
        <f t="shared" si="85"/>
        <v>5.9</v>
      </c>
      <c r="H5474">
        <f t="shared" si="85"/>
        <v>1.65</v>
      </c>
    </row>
    <row r="5475" spans="1:8" x14ac:dyDescent="0.2">
      <c r="A5475" s="1">
        <v>3170</v>
      </c>
      <c r="B5475" s="3">
        <v>42630.737500000003</v>
      </c>
      <c r="C5475" t="s">
        <v>18</v>
      </c>
      <c r="D5475">
        <v>1</v>
      </c>
      <c r="E5475">
        <f>INDEX(products!B:B,MATCH(challenge_2_solution_2!$C5475,products!$A:$A,0))</f>
        <v>5.9</v>
      </c>
      <c r="F5475">
        <f>INDEX(products!C:C,MATCH(challenge_2_solution_2!$C5475,products!$A:$A,0))</f>
        <v>3.6</v>
      </c>
      <c r="G5475">
        <f t="shared" si="85"/>
        <v>5.9</v>
      </c>
      <c r="H5475">
        <f t="shared" si="85"/>
        <v>3.6</v>
      </c>
    </row>
    <row r="5476" spans="1:8" x14ac:dyDescent="0.2">
      <c r="A5476" s="1">
        <v>3170</v>
      </c>
      <c r="B5476" s="3">
        <v>42630.737500000003</v>
      </c>
      <c r="C5476" t="s">
        <v>14</v>
      </c>
      <c r="D5476">
        <v>1</v>
      </c>
      <c r="E5476">
        <f>INDEX(products!B:B,MATCH(challenge_2_solution_2!$C5476,products!$A:$A,0))</f>
        <v>5.9</v>
      </c>
      <c r="F5476">
        <f>INDEX(products!C:C,MATCH(challenge_2_solution_2!$C5476,products!$A:$A,0))</f>
        <v>2.36</v>
      </c>
      <c r="G5476">
        <f t="shared" si="85"/>
        <v>5.9</v>
      </c>
      <c r="H5476">
        <f t="shared" si="85"/>
        <v>2.36</v>
      </c>
    </row>
    <row r="5477" spans="1:8" x14ac:dyDescent="0.2">
      <c r="A5477" s="1">
        <v>3170</v>
      </c>
      <c r="B5477" s="3">
        <v>42630.737500000003</v>
      </c>
      <c r="C5477" t="s">
        <v>43</v>
      </c>
      <c r="D5477">
        <v>1</v>
      </c>
      <c r="E5477">
        <f>INDEX(products!B:B,MATCH(challenge_2_solution_2!$C5477,products!$A:$A,0))</f>
        <v>7.9</v>
      </c>
      <c r="F5477">
        <f>INDEX(products!C:C,MATCH(challenge_2_solution_2!$C5477,products!$A:$A,0))</f>
        <v>2.92</v>
      </c>
      <c r="G5477">
        <f t="shared" si="85"/>
        <v>7.9</v>
      </c>
      <c r="H5477">
        <f t="shared" si="85"/>
        <v>2.92</v>
      </c>
    </row>
    <row r="5478" spans="1:8" x14ac:dyDescent="0.2">
      <c r="A5478" s="1">
        <v>3170</v>
      </c>
      <c r="B5478" s="3">
        <v>42630.737500000003</v>
      </c>
      <c r="C5478" t="s">
        <v>84</v>
      </c>
      <c r="D5478">
        <v>1</v>
      </c>
      <c r="E5478">
        <f>INDEX(products!B:B,MATCH(challenge_2_solution_2!$C5478,products!$A:$A,0))</f>
        <v>11.9</v>
      </c>
      <c r="F5478">
        <f>INDEX(products!C:C,MATCH(challenge_2_solution_2!$C5478,products!$A:$A,0))</f>
        <v>2.38</v>
      </c>
      <c r="G5478">
        <f t="shared" si="85"/>
        <v>11.9</v>
      </c>
      <c r="H5478">
        <f t="shared" si="85"/>
        <v>2.38</v>
      </c>
    </row>
    <row r="5479" spans="1:8" x14ac:dyDescent="0.2">
      <c r="A5479" s="1">
        <v>3170</v>
      </c>
      <c r="B5479" s="3">
        <v>42630.737500000003</v>
      </c>
      <c r="C5479" t="s">
        <v>74</v>
      </c>
      <c r="D5479">
        <v>1</v>
      </c>
      <c r="E5479">
        <f>INDEX(products!B:B,MATCH(challenge_2_solution_2!$C5479,products!$A:$A,0))</f>
        <v>11.9</v>
      </c>
      <c r="F5479">
        <f>INDEX(products!C:C,MATCH(challenge_2_solution_2!$C5479,products!$A:$A,0))</f>
        <v>2.5</v>
      </c>
      <c r="G5479">
        <f t="shared" si="85"/>
        <v>11.9</v>
      </c>
      <c r="H5479">
        <f t="shared" si="85"/>
        <v>2.5</v>
      </c>
    </row>
    <row r="5480" spans="1:8" x14ac:dyDescent="0.2">
      <c r="A5480" s="1">
        <v>3170</v>
      </c>
      <c r="B5480" s="3">
        <v>42630.737500000003</v>
      </c>
      <c r="C5480" t="s">
        <v>91</v>
      </c>
      <c r="D5480">
        <v>1</v>
      </c>
      <c r="E5480">
        <f>INDEX(products!B:B,MATCH(challenge_2_solution_2!$C5480,products!$A:$A,0))</f>
        <v>17.899999999999999</v>
      </c>
      <c r="F5480">
        <f>INDEX(products!C:C,MATCH(challenge_2_solution_2!$C5480,products!$A:$A,0))</f>
        <v>6.44</v>
      </c>
      <c r="G5480">
        <f t="shared" si="85"/>
        <v>17.899999999999999</v>
      </c>
      <c r="H5480">
        <f t="shared" si="85"/>
        <v>6.44</v>
      </c>
    </row>
    <row r="5481" spans="1:8" x14ac:dyDescent="0.2">
      <c r="A5481" s="1">
        <v>3171</v>
      </c>
      <c r="B5481" s="3">
        <v>42630.75277777778</v>
      </c>
      <c r="C5481" t="s">
        <v>8</v>
      </c>
      <c r="D5481">
        <v>1</v>
      </c>
      <c r="E5481">
        <f>INDEX(products!B:B,MATCH(challenge_2_solution_2!$C5481,products!$A:$A,0))</f>
        <v>1.6</v>
      </c>
      <c r="F5481">
        <f>INDEX(products!C:C,MATCH(challenge_2_solution_2!$C5481,products!$A:$A,0))</f>
        <v>0.77</v>
      </c>
      <c r="G5481">
        <f t="shared" si="85"/>
        <v>1.6</v>
      </c>
      <c r="H5481">
        <f t="shared" si="85"/>
        <v>0.77</v>
      </c>
    </row>
    <row r="5482" spans="1:8" x14ac:dyDescent="0.2">
      <c r="A5482" s="1">
        <v>3171</v>
      </c>
      <c r="B5482" s="3">
        <v>42630.75277777778</v>
      </c>
      <c r="C5482" t="s">
        <v>9</v>
      </c>
      <c r="D5482">
        <v>1</v>
      </c>
      <c r="E5482">
        <f>INDEX(products!B:B,MATCH(challenge_2_solution_2!$C5482,products!$A:$A,0))</f>
        <v>1.6</v>
      </c>
      <c r="F5482">
        <f>INDEX(products!C:C,MATCH(challenge_2_solution_2!$C5482,products!$A:$A,0))</f>
        <v>0.67</v>
      </c>
      <c r="G5482">
        <f t="shared" si="85"/>
        <v>1.6</v>
      </c>
      <c r="H5482">
        <f t="shared" si="85"/>
        <v>0.67</v>
      </c>
    </row>
    <row r="5483" spans="1:8" x14ac:dyDescent="0.2">
      <c r="A5483" s="1">
        <v>3171</v>
      </c>
      <c r="B5483" s="3">
        <v>42630.75277777778</v>
      </c>
      <c r="C5483" t="s">
        <v>17</v>
      </c>
      <c r="D5483">
        <v>1</v>
      </c>
      <c r="E5483">
        <f>INDEX(products!B:B,MATCH(challenge_2_solution_2!$C5483,products!$A:$A,0))</f>
        <v>5.9</v>
      </c>
      <c r="F5483">
        <f>INDEX(products!C:C,MATCH(challenge_2_solution_2!$C5483,products!$A:$A,0))</f>
        <v>2.83</v>
      </c>
      <c r="G5483">
        <f t="shared" si="85"/>
        <v>5.9</v>
      </c>
      <c r="H5483">
        <f t="shared" si="85"/>
        <v>2.83</v>
      </c>
    </row>
    <row r="5484" spans="1:8" x14ac:dyDescent="0.2">
      <c r="A5484" s="1">
        <v>3171</v>
      </c>
      <c r="B5484" s="3">
        <v>42630.75277777778</v>
      </c>
      <c r="C5484" t="s">
        <v>33</v>
      </c>
      <c r="D5484">
        <v>1</v>
      </c>
      <c r="E5484">
        <f>INDEX(products!B:B,MATCH(challenge_2_solution_2!$C5484,products!$A:$A,0))</f>
        <v>7.9</v>
      </c>
      <c r="F5484">
        <f>INDEX(products!C:C,MATCH(challenge_2_solution_2!$C5484,products!$A:$A,0))</f>
        <v>2.21</v>
      </c>
      <c r="G5484">
        <f t="shared" si="85"/>
        <v>7.9</v>
      </c>
      <c r="H5484">
        <f t="shared" si="85"/>
        <v>2.21</v>
      </c>
    </row>
    <row r="5485" spans="1:8" x14ac:dyDescent="0.2">
      <c r="A5485" s="1">
        <v>3171</v>
      </c>
      <c r="B5485" s="3">
        <v>42630.75277777778</v>
      </c>
      <c r="C5485" t="s">
        <v>69</v>
      </c>
      <c r="D5485">
        <v>1</v>
      </c>
      <c r="E5485">
        <f>INDEX(products!B:B,MATCH(challenge_2_solution_2!$C5485,products!$A:$A,0))</f>
        <v>11.9</v>
      </c>
      <c r="F5485">
        <f>INDEX(products!C:C,MATCH(challenge_2_solution_2!$C5485,products!$A:$A,0))</f>
        <v>2.86</v>
      </c>
      <c r="G5485">
        <f t="shared" si="85"/>
        <v>11.9</v>
      </c>
      <c r="H5485">
        <f t="shared" si="85"/>
        <v>2.86</v>
      </c>
    </row>
    <row r="5486" spans="1:8" x14ac:dyDescent="0.2">
      <c r="A5486" s="1">
        <v>3171</v>
      </c>
      <c r="B5486" s="3">
        <v>42630.75277777778</v>
      </c>
      <c r="C5486" t="s">
        <v>89</v>
      </c>
      <c r="D5486">
        <v>1</v>
      </c>
      <c r="E5486">
        <f>INDEX(products!B:B,MATCH(challenge_2_solution_2!$C5486,products!$A:$A,0))</f>
        <v>17.899999999999999</v>
      </c>
      <c r="F5486">
        <f>INDEX(products!C:C,MATCH(challenge_2_solution_2!$C5486,products!$A:$A,0))</f>
        <v>3.94</v>
      </c>
      <c r="G5486">
        <f t="shared" si="85"/>
        <v>17.899999999999999</v>
      </c>
      <c r="H5486">
        <f t="shared" si="85"/>
        <v>3.94</v>
      </c>
    </row>
    <row r="5487" spans="1:8" x14ac:dyDescent="0.2">
      <c r="A5487" s="1">
        <v>3171</v>
      </c>
      <c r="B5487" s="3">
        <v>42630.75277777778</v>
      </c>
      <c r="C5487" t="s">
        <v>151</v>
      </c>
      <c r="D5487">
        <v>1</v>
      </c>
      <c r="E5487">
        <f>INDEX(products!B:B,MATCH(challenge_2_solution_2!$C5487,products!$A:$A,0))</f>
        <v>21.9</v>
      </c>
      <c r="F5487">
        <f>INDEX(products!C:C,MATCH(challenge_2_solution_2!$C5487,products!$A:$A,0))</f>
        <v>8.76</v>
      </c>
      <c r="G5487">
        <f t="shared" si="85"/>
        <v>21.9</v>
      </c>
      <c r="H5487">
        <f t="shared" si="85"/>
        <v>8.76</v>
      </c>
    </row>
    <row r="5488" spans="1:8" x14ac:dyDescent="0.2">
      <c r="A5488" s="1">
        <v>3172</v>
      </c>
      <c r="B5488" s="3">
        <v>42630.768750000003</v>
      </c>
      <c r="C5488" t="s">
        <v>18</v>
      </c>
      <c r="D5488">
        <v>1</v>
      </c>
      <c r="E5488">
        <f>INDEX(products!B:B,MATCH(challenge_2_solution_2!$C5488,products!$A:$A,0))</f>
        <v>5.9</v>
      </c>
      <c r="F5488">
        <f>INDEX(products!C:C,MATCH(challenge_2_solution_2!$C5488,products!$A:$A,0))</f>
        <v>3.6</v>
      </c>
      <c r="G5488">
        <f t="shared" si="85"/>
        <v>5.9</v>
      </c>
      <c r="H5488">
        <f t="shared" si="85"/>
        <v>3.6</v>
      </c>
    </row>
    <row r="5489" spans="1:8" x14ac:dyDescent="0.2">
      <c r="A5489" s="1">
        <v>3172</v>
      </c>
      <c r="B5489" s="3">
        <v>42630.768750000003</v>
      </c>
      <c r="C5489" t="s">
        <v>28</v>
      </c>
      <c r="D5489">
        <v>1</v>
      </c>
      <c r="E5489">
        <f>INDEX(products!B:B,MATCH(challenge_2_solution_2!$C5489,products!$A:$A,0))</f>
        <v>7.9</v>
      </c>
      <c r="F5489">
        <f>INDEX(products!C:C,MATCH(challenge_2_solution_2!$C5489,products!$A:$A,0))</f>
        <v>2.4500000000000002</v>
      </c>
      <c r="G5489">
        <f t="shared" si="85"/>
        <v>7.9</v>
      </c>
      <c r="H5489">
        <f t="shared" si="85"/>
        <v>2.4500000000000002</v>
      </c>
    </row>
    <row r="5490" spans="1:8" x14ac:dyDescent="0.2">
      <c r="A5490" s="1">
        <v>3172</v>
      </c>
      <c r="B5490" s="3">
        <v>42630.768750000003</v>
      </c>
      <c r="C5490" t="s">
        <v>33</v>
      </c>
      <c r="D5490">
        <v>1</v>
      </c>
      <c r="E5490">
        <f>INDEX(products!B:B,MATCH(challenge_2_solution_2!$C5490,products!$A:$A,0))</f>
        <v>7.9</v>
      </c>
      <c r="F5490">
        <f>INDEX(products!C:C,MATCH(challenge_2_solution_2!$C5490,products!$A:$A,0))</f>
        <v>2.21</v>
      </c>
      <c r="G5490">
        <f t="shared" si="85"/>
        <v>7.9</v>
      </c>
      <c r="H5490">
        <f t="shared" si="85"/>
        <v>2.21</v>
      </c>
    </row>
    <row r="5491" spans="1:8" x14ac:dyDescent="0.2">
      <c r="A5491" s="1">
        <v>3172</v>
      </c>
      <c r="B5491" s="3">
        <v>42630.768750000003</v>
      </c>
      <c r="C5491" t="s">
        <v>53</v>
      </c>
      <c r="D5491">
        <v>1</v>
      </c>
      <c r="E5491">
        <f>INDEX(products!B:B,MATCH(challenge_2_solution_2!$C5491,products!$A:$A,0))</f>
        <v>9.9</v>
      </c>
      <c r="F5491">
        <f>INDEX(products!C:C,MATCH(challenge_2_solution_2!$C5491,products!$A:$A,0))</f>
        <v>3.86</v>
      </c>
      <c r="G5491">
        <f t="shared" si="85"/>
        <v>9.9</v>
      </c>
      <c r="H5491">
        <f t="shared" si="85"/>
        <v>3.86</v>
      </c>
    </row>
    <row r="5492" spans="1:8" x14ac:dyDescent="0.2">
      <c r="A5492" s="1">
        <v>3172</v>
      </c>
      <c r="B5492" s="3">
        <v>42630.768750000003</v>
      </c>
      <c r="C5492" t="s">
        <v>89</v>
      </c>
      <c r="D5492">
        <v>1</v>
      </c>
      <c r="E5492">
        <f>INDEX(products!B:B,MATCH(challenge_2_solution_2!$C5492,products!$A:$A,0))</f>
        <v>17.899999999999999</v>
      </c>
      <c r="F5492">
        <f>INDEX(products!C:C,MATCH(challenge_2_solution_2!$C5492,products!$A:$A,0))</f>
        <v>3.94</v>
      </c>
      <c r="G5492">
        <f t="shared" si="85"/>
        <v>17.899999999999999</v>
      </c>
      <c r="H5492">
        <f t="shared" si="85"/>
        <v>3.94</v>
      </c>
    </row>
    <row r="5493" spans="1:8" x14ac:dyDescent="0.2">
      <c r="A5493" s="1">
        <v>3172</v>
      </c>
      <c r="B5493" s="3">
        <v>42630.768750000003</v>
      </c>
      <c r="C5493" t="s">
        <v>151</v>
      </c>
      <c r="D5493">
        <v>1</v>
      </c>
      <c r="E5493">
        <f>INDEX(products!B:B,MATCH(challenge_2_solution_2!$C5493,products!$A:$A,0))</f>
        <v>21.9</v>
      </c>
      <c r="F5493">
        <f>INDEX(products!C:C,MATCH(challenge_2_solution_2!$C5493,products!$A:$A,0))</f>
        <v>8.76</v>
      </c>
      <c r="G5493">
        <f t="shared" si="85"/>
        <v>21.9</v>
      </c>
      <c r="H5493">
        <f t="shared" si="85"/>
        <v>8.76</v>
      </c>
    </row>
    <row r="5494" spans="1:8" x14ac:dyDescent="0.2">
      <c r="A5494" s="1">
        <v>3173</v>
      </c>
      <c r="B5494" s="3">
        <v>42630.777083333334</v>
      </c>
      <c r="C5494" t="s">
        <v>15</v>
      </c>
      <c r="D5494">
        <v>1</v>
      </c>
      <c r="E5494">
        <f>INDEX(products!B:B,MATCH(challenge_2_solution_2!$C5494,products!$A:$A,0))</f>
        <v>5.9</v>
      </c>
      <c r="F5494">
        <f>INDEX(products!C:C,MATCH(challenge_2_solution_2!$C5494,products!$A:$A,0))</f>
        <v>3.07</v>
      </c>
      <c r="G5494">
        <f t="shared" si="85"/>
        <v>5.9</v>
      </c>
      <c r="H5494">
        <f t="shared" si="85"/>
        <v>3.07</v>
      </c>
    </row>
    <row r="5495" spans="1:8" x14ac:dyDescent="0.2">
      <c r="A5495" s="1">
        <v>3173</v>
      </c>
      <c r="B5495" s="3">
        <v>42630.777083333334</v>
      </c>
      <c r="C5495" t="s">
        <v>17</v>
      </c>
      <c r="D5495">
        <v>1</v>
      </c>
      <c r="E5495">
        <f>INDEX(products!B:B,MATCH(challenge_2_solution_2!$C5495,products!$A:$A,0))</f>
        <v>5.9</v>
      </c>
      <c r="F5495">
        <f>INDEX(products!C:C,MATCH(challenge_2_solution_2!$C5495,products!$A:$A,0))</f>
        <v>2.83</v>
      </c>
      <c r="G5495">
        <f t="shared" si="85"/>
        <v>5.9</v>
      </c>
      <c r="H5495">
        <f t="shared" si="85"/>
        <v>2.83</v>
      </c>
    </row>
    <row r="5496" spans="1:8" x14ac:dyDescent="0.2">
      <c r="A5496" s="1">
        <v>3173</v>
      </c>
      <c r="B5496" s="3">
        <v>42630.777083333334</v>
      </c>
      <c r="C5496" t="s">
        <v>95</v>
      </c>
      <c r="D5496">
        <v>1</v>
      </c>
      <c r="E5496">
        <f>INDEX(products!B:B,MATCH(challenge_2_solution_2!$C5496,products!$A:$A,0))</f>
        <v>17.899999999999999</v>
      </c>
      <c r="F5496">
        <f>INDEX(products!C:C,MATCH(challenge_2_solution_2!$C5496,products!$A:$A,0))</f>
        <v>4.3</v>
      </c>
      <c r="G5496">
        <f t="shared" si="85"/>
        <v>17.899999999999999</v>
      </c>
      <c r="H5496">
        <f t="shared" si="85"/>
        <v>4.3</v>
      </c>
    </row>
    <row r="5497" spans="1:8" x14ac:dyDescent="0.2">
      <c r="A5497" s="1">
        <v>3173</v>
      </c>
      <c r="B5497" s="3">
        <v>42630.777083333334</v>
      </c>
      <c r="C5497" t="s">
        <v>109</v>
      </c>
      <c r="D5497">
        <v>1</v>
      </c>
      <c r="E5497">
        <f>INDEX(products!B:B,MATCH(challenge_2_solution_2!$C5497,products!$A:$A,0))</f>
        <v>17.899999999999999</v>
      </c>
      <c r="F5497">
        <f>INDEX(products!C:C,MATCH(challenge_2_solution_2!$C5497,products!$A:$A,0))</f>
        <v>4.12</v>
      </c>
      <c r="G5497">
        <f t="shared" si="85"/>
        <v>17.899999999999999</v>
      </c>
      <c r="H5497">
        <f t="shared" si="85"/>
        <v>4.12</v>
      </c>
    </row>
    <row r="5498" spans="1:8" x14ac:dyDescent="0.2">
      <c r="A5498" s="1">
        <v>3174</v>
      </c>
      <c r="B5498" s="3">
        <v>42630.787499999999</v>
      </c>
      <c r="C5498" t="s">
        <v>160</v>
      </c>
      <c r="D5498">
        <v>1</v>
      </c>
      <c r="E5498">
        <f>INDEX(products!B:B,MATCH(challenge_2_solution_2!$C5498,products!$A:$A,0))</f>
        <v>23.9</v>
      </c>
      <c r="F5498">
        <f>INDEX(products!C:C,MATCH(challenge_2_solution_2!$C5498,products!$A:$A,0))</f>
        <v>9.08</v>
      </c>
      <c r="G5498">
        <f t="shared" si="85"/>
        <v>23.9</v>
      </c>
      <c r="H5498">
        <f t="shared" si="85"/>
        <v>9.08</v>
      </c>
    </row>
    <row r="5499" spans="1:8" x14ac:dyDescent="0.2">
      <c r="A5499" s="1">
        <v>3174</v>
      </c>
      <c r="B5499" s="3">
        <v>42630.787499999999</v>
      </c>
      <c r="C5499" t="s">
        <v>161</v>
      </c>
      <c r="D5499">
        <v>1</v>
      </c>
      <c r="E5499">
        <f>INDEX(products!B:B,MATCH(challenge_2_solution_2!$C5499,products!$A:$A,0))</f>
        <v>23.9</v>
      </c>
      <c r="F5499">
        <f>INDEX(products!C:C,MATCH(challenge_2_solution_2!$C5499,products!$A:$A,0))</f>
        <v>11.95</v>
      </c>
      <c r="G5499">
        <f t="shared" si="85"/>
        <v>23.9</v>
      </c>
      <c r="H5499">
        <f t="shared" si="85"/>
        <v>11.95</v>
      </c>
    </row>
    <row r="5500" spans="1:8" x14ac:dyDescent="0.2">
      <c r="A5500" s="1">
        <v>3175</v>
      </c>
      <c r="B5500" s="3">
        <v>42630.822916666664</v>
      </c>
      <c r="C5500" t="s">
        <v>67</v>
      </c>
      <c r="D5500">
        <v>1</v>
      </c>
      <c r="E5500">
        <f>INDEX(products!B:B,MATCH(challenge_2_solution_2!$C5500,products!$A:$A,0))</f>
        <v>11.9</v>
      </c>
      <c r="F5500">
        <f>INDEX(products!C:C,MATCH(challenge_2_solution_2!$C5500,products!$A:$A,0))</f>
        <v>2.98</v>
      </c>
      <c r="G5500">
        <f t="shared" si="85"/>
        <v>11.9</v>
      </c>
      <c r="H5500">
        <f t="shared" si="85"/>
        <v>2.98</v>
      </c>
    </row>
    <row r="5501" spans="1:8" x14ac:dyDescent="0.2">
      <c r="A5501" s="1">
        <v>3175</v>
      </c>
      <c r="B5501" s="3">
        <v>42630.822916666664</v>
      </c>
      <c r="C5501" t="s">
        <v>127</v>
      </c>
      <c r="D5501">
        <v>1</v>
      </c>
      <c r="E5501">
        <f>INDEX(products!B:B,MATCH(challenge_2_solution_2!$C5501,products!$A:$A,0))</f>
        <v>19.899999999999999</v>
      </c>
      <c r="F5501">
        <f>INDEX(products!C:C,MATCH(challenge_2_solution_2!$C5501,products!$A:$A,0))</f>
        <v>9.9499999999999993</v>
      </c>
      <c r="G5501">
        <f t="shared" si="85"/>
        <v>19.899999999999999</v>
      </c>
      <c r="H5501">
        <f t="shared" si="85"/>
        <v>9.9499999999999993</v>
      </c>
    </row>
    <row r="5502" spans="1:8" x14ac:dyDescent="0.2">
      <c r="A5502" s="1">
        <v>3175</v>
      </c>
      <c r="B5502" s="3">
        <v>42630.822916666664</v>
      </c>
      <c r="C5502" t="s">
        <v>160</v>
      </c>
      <c r="D5502">
        <v>1</v>
      </c>
      <c r="E5502">
        <f>INDEX(products!B:B,MATCH(challenge_2_solution_2!$C5502,products!$A:$A,0))</f>
        <v>23.9</v>
      </c>
      <c r="F5502">
        <f>INDEX(products!C:C,MATCH(challenge_2_solution_2!$C5502,products!$A:$A,0))</f>
        <v>9.08</v>
      </c>
      <c r="G5502">
        <f t="shared" si="85"/>
        <v>23.9</v>
      </c>
      <c r="H5502">
        <f t="shared" si="85"/>
        <v>9.08</v>
      </c>
    </row>
    <row r="5503" spans="1:8" x14ac:dyDescent="0.2">
      <c r="A5503" s="1">
        <v>3176</v>
      </c>
      <c r="B5503" s="3">
        <v>42630.848611111112</v>
      </c>
      <c r="C5503" t="s">
        <v>14</v>
      </c>
      <c r="D5503">
        <v>1</v>
      </c>
      <c r="E5503">
        <f>INDEX(products!B:B,MATCH(challenge_2_solution_2!$C5503,products!$A:$A,0))</f>
        <v>5.9</v>
      </c>
      <c r="F5503">
        <f>INDEX(products!C:C,MATCH(challenge_2_solution_2!$C5503,products!$A:$A,0))</f>
        <v>2.36</v>
      </c>
      <c r="G5503">
        <f t="shared" si="85"/>
        <v>5.9</v>
      </c>
      <c r="H5503">
        <f t="shared" si="85"/>
        <v>2.36</v>
      </c>
    </row>
    <row r="5504" spans="1:8" x14ac:dyDescent="0.2">
      <c r="A5504" s="1">
        <v>3176</v>
      </c>
      <c r="B5504" s="3">
        <v>42630.848611111112</v>
      </c>
      <c r="C5504" t="s">
        <v>33</v>
      </c>
      <c r="D5504">
        <v>1</v>
      </c>
      <c r="E5504">
        <f>INDEX(products!B:B,MATCH(challenge_2_solution_2!$C5504,products!$A:$A,0))</f>
        <v>7.9</v>
      </c>
      <c r="F5504">
        <f>INDEX(products!C:C,MATCH(challenge_2_solution_2!$C5504,products!$A:$A,0))</f>
        <v>2.21</v>
      </c>
      <c r="G5504">
        <f t="shared" si="85"/>
        <v>7.9</v>
      </c>
      <c r="H5504">
        <f t="shared" si="85"/>
        <v>2.21</v>
      </c>
    </row>
    <row r="5505" spans="1:8" x14ac:dyDescent="0.2">
      <c r="A5505" s="1">
        <v>3176</v>
      </c>
      <c r="B5505" s="3">
        <v>42630.848611111112</v>
      </c>
      <c r="C5505" t="s">
        <v>68</v>
      </c>
      <c r="D5505">
        <v>1</v>
      </c>
      <c r="E5505">
        <f>INDEX(products!B:B,MATCH(challenge_2_solution_2!$C5505,products!$A:$A,0))</f>
        <v>11.9</v>
      </c>
      <c r="F5505">
        <f>INDEX(products!C:C,MATCH(challenge_2_solution_2!$C5505,products!$A:$A,0))</f>
        <v>3.69</v>
      </c>
      <c r="G5505">
        <f t="shared" si="85"/>
        <v>11.9</v>
      </c>
      <c r="H5505">
        <f t="shared" si="85"/>
        <v>3.69</v>
      </c>
    </row>
    <row r="5506" spans="1:8" x14ac:dyDescent="0.2">
      <c r="A5506" s="1">
        <v>3176</v>
      </c>
      <c r="B5506" s="3">
        <v>42630.848611111112</v>
      </c>
      <c r="C5506" t="s">
        <v>120</v>
      </c>
      <c r="D5506">
        <v>1</v>
      </c>
      <c r="E5506">
        <f>INDEX(products!B:B,MATCH(challenge_2_solution_2!$C5506,products!$A:$A,0))</f>
        <v>19.899999999999999</v>
      </c>
      <c r="F5506">
        <f>INDEX(products!C:C,MATCH(challenge_2_solution_2!$C5506,products!$A:$A,0))</f>
        <v>8.16</v>
      </c>
      <c r="G5506">
        <f t="shared" si="85"/>
        <v>19.899999999999999</v>
      </c>
      <c r="H5506">
        <f t="shared" si="85"/>
        <v>8.16</v>
      </c>
    </row>
    <row r="5507" spans="1:8" x14ac:dyDescent="0.2">
      <c r="A5507" s="1">
        <v>3176</v>
      </c>
      <c r="B5507" s="3">
        <v>42630.848611111112</v>
      </c>
      <c r="C5507" t="s">
        <v>148</v>
      </c>
      <c r="D5507">
        <v>1</v>
      </c>
      <c r="E5507">
        <f>INDEX(products!B:B,MATCH(challenge_2_solution_2!$C5507,products!$A:$A,0))</f>
        <v>19.899999999999999</v>
      </c>
      <c r="F5507">
        <f>INDEX(products!C:C,MATCH(challenge_2_solution_2!$C5507,products!$A:$A,0))</f>
        <v>4.58</v>
      </c>
      <c r="G5507">
        <f t="shared" ref="G5507:H5570" si="86">$D5507*E5507</f>
        <v>19.899999999999999</v>
      </c>
      <c r="H5507">
        <f t="shared" si="86"/>
        <v>4.58</v>
      </c>
    </row>
    <row r="5508" spans="1:8" x14ac:dyDescent="0.2">
      <c r="A5508" s="1">
        <v>3177</v>
      </c>
      <c r="B5508" s="3">
        <v>42630.93472222222</v>
      </c>
      <c r="C5508" t="s">
        <v>10</v>
      </c>
      <c r="D5508">
        <v>2</v>
      </c>
      <c r="E5508">
        <f>INDEX(products!B:B,MATCH(challenge_2_solution_2!$C5508,products!$A:$A,0))</f>
        <v>3.9</v>
      </c>
      <c r="F5508">
        <f>INDEX(products!C:C,MATCH(challenge_2_solution_2!$C5508,products!$A:$A,0))</f>
        <v>1.17</v>
      </c>
      <c r="G5508">
        <f t="shared" si="86"/>
        <v>7.8</v>
      </c>
      <c r="H5508">
        <f t="shared" si="86"/>
        <v>2.34</v>
      </c>
    </row>
    <row r="5509" spans="1:8" x14ac:dyDescent="0.2">
      <c r="A5509" s="1">
        <v>3177</v>
      </c>
      <c r="B5509" s="3">
        <v>42630.93472222222</v>
      </c>
      <c r="C5509" t="s">
        <v>11</v>
      </c>
      <c r="D5509">
        <v>1</v>
      </c>
      <c r="E5509">
        <f>INDEX(products!B:B,MATCH(challenge_2_solution_2!$C5509,products!$A:$A,0))</f>
        <v>3.9</v>
      </c>
      <c r="F5509">
        <f>INDEX(products!C:C,MATCH(challenge_2_solution_2!$C5509,products!$A:$A,0))</f>
        <v>2.42</v>
      </c>
      <c r="G5509">
        <f t="shared" si="86"/>
        <v>3.9</v>
      </c>
      <c r="H5509">
        <f t="shared" si="86"/>
        <v>2.42</v>
      </c>
    </row>
    <row r="5510" spans="1:8" x14ac:dyDescent="0.2">
      <c r="A5510" s="1">
        <v>3177</v>
      </c>
      <c r="B5510" s="3">
        <v>42630.93472222222</v>
      </c>
      <c r="C5510" t="s">
        <v>12</v>
      </c>
      <c r="D5510">
        <v>1</v>
      </c>
      <c r="E5510">
        <f>INDEX(products!B:B,MATCH(challenge_2_solution_2!$C5510,products!$A:$A,0))</f>
        <v>5.2</v>
      </c>
      <c r="F5510">
        <f>INDEX(products!C:C,MATCH(challenge_2_solution_2!$C5510,products!$A:$A,0))</f>
        <v>3.07</v>
      </c>
      <c r="G5510">
        <f t="shared" si="86"/>
        <v>5.2</v>
      </c>
      <c r="H5510">
        <f t="shared" si="86"/>
        <v>3.07</v>
      </c>
    </row>
    <row r="5511" spans="1:8" x14ac:dyDescent="0.2">
      <c r="A5511" s="1">
        <v>3177</v>
      </c>
      <c r="B5511" s="3">
        <v>42630.93472222222</v>
      </c>
      <c r="C5511" t="s">
        <v>72</v>
      </c>
      <c r="D5511">
        <v>1</v>
      </c>
      <c r="E5511">
        <f>INDEX(products!B:B,MATCH(challenge_2_solution_2!$C5511,products!$A:$A,0))</f>
        <v>11.9</v>
      </c>
      <c r="F5511">
        <f>INDEX(products!C:C,MATCH(challenge_2_solution_2!$C5511,products!$A:$A,0))</f>
        <v>7.38</v>
      </c>
      <c r="G5511">
        <f t="shared" si="86"/>
        <v>11.9</v>
      </c>
      <c r="H5511">
        <f t="shared" si="86"/>
        <v>7.38</v>
      </c>
    </row>
    <row r="5512" spans="1:8" x14ac:dyDescent="0.2">
      <c r="A5512" s="1">
        <v>3177</v>
      </c>
      <c r="B5512" s="3">
        <v>42630.93472222222</v>
      </c>
      <c r="C5512" t="s">
        <v>65</v>
      </c>
      <c r="D5512">
        <v>1</v>
      </c>
      <c r="E5512">
        <f>INDEX(products!B:B,MATCH(challenge_2_solution_2!$C5512,products!$A:$A,0))</f>
        <v>11.9</v>
      </c>
      <c r="F5512">
        <f>INDEX(products!C:C,MATCH(challenge_2_solution_2!$C5512,products!$A:$A,0))</f>
        <v>7.14</v>
      </c>
      <c r="G5512">
        <f t="shared" si="86"/>
        <v>11.9</v>
      </c>
      <c r="H5512">
        <f t="shared" si="86"/>
        <v>7.14</v>
      </c>
    </row>
    <row r="5513" spans="1:8" x14ac:dyDescent="0.2">
      <c r="A5513" s="1">
        <v>3177</v>
      </c>
      <c r="B5513" s="3">
        <v>42630.93472222222</v>
      </c>
      <c r="C5513" t="s">
        <v>84</v>
      </c>
      <c r="D5513">
        <v>1</v>
      </c>
      <c r="E5513">
        <f>INDEX(products!B:B,MATCH(challenge_2_solution_2!$C5513,products!$A:$A,0))</f>
        <v>11.9</v>
      </c>
      <c r="F5513">
        <f>INDEX(products!C:C,MATCH(challenge_2_solution_2!$C5513,products!$A:$A,0))</f>
        <v>2.38</v>
      </c>
      <c r="G5513">
        <f t="shared" si="86"/>
        <v>11.9</v>
      </c>
      <c r="H5513">
        <f t="shared" si="86"/>
        <v>2.38</v>
      </c>
    </row>
    <row r="5514" spans="1:8" x14ac:dyDescent="0.2">
      <c r="A5514" s="1">
        <v>3178</v>
      </c>
      <c r="B5514" s="3">
        <v>42631.520833333336</v>
      </c>
      <c r="C5514" t="s">
        <v>149</v>
      </c>
      <c r="D5514">
        <v>1</v>
      </c>
      <c r="E5514">
        <f>INDEX(products!B:B,MATCH(challenge_2_solution_2!$C5514,products!$A:$A,0))</f>
        <v>19.899999999999999</v>
      </c>
      <c r="F5514">
        <f>INDEX(products!C:C,MATCH(challenge_2_solution_2!$C5514,products!$A:$A,0))</f>
        <v>7.36</v>
      </c>
      <c r="G5514">
        <f t="shared" si="86"/>
        <v>19.899999999999999</v>
      </c>
      <c r="H5514">
        <f t="shared" si="86"/>
        <v>7.36</v>
      </c>
    </row>
    <row r="5515" spans="1:8" x14ac:dyDescent="0.2">
      <c r="A5515" s="1">
        <v>3178</v>
      </c>
      <c r="B5515" s="3">
        <v>42631.520833333336</v>
      </c>
      <c r="C5515" t="s">
        <v>128</v>
      </c>
      <c r="D5515">
        <v>1</v>
      </c>
      <c r="E5515">
        <f>INDEX(products!B:B,MATCH(challenge_2_solution_2!$C5515,products!$A:$A,0))</f>
        <v>19.899999999999999</v>
      </c>
      <c r="F5515">
        <f>INDEX(products!C:C,MATCH(challenge_2_solution_2!$C5515,products!$A:$A,0))</f>
        <v>13.53</v>
      </c>
      <c r="G5515">
        <f t="shared" si="86"/>
        <v>19.899999999999999</v>
      </c>
      <c r="H5515">
        <f t="shared" si="86"/>
        <v>13.53</v>
      </c>
    </row>
    <row r="5516" spans="1:8" x14ac:dyDescent="0.2">
      <c r="A5516" s="1">
        <v>3178</v>
      </c>
      <c r="B5516" s="3">
        <v>42631.520833333336</v>
      </c>
      <c r="C5516" t="s">
        <v>156</v>
      </c>
      <c r="D5516">
        <v>1</v>
      </c>
      <c r="E5516">
        <f>INDEX(products!B:B,MATCH(challenge_2_solution_2!$C5516,products!$A:$A,0))</f>
        <v>21.9</v>
      </c>
      <c r="F5516">
        <f>INDEX(products!C:C,MATCH(challenge_2_solution_2!$C5516,products!$A:$A,0))</f>
        <v>5.91</v>
      </c>
      <c r="G5516">
        <f t="shared" si="86"/>
        <v>21.9</v>
      </c>
      <c r="H5516">
        <f t="shared" si="86"/>
        <v>5.91</v>
      </c>
    </row>
    <row r="5517" spans="1:8" x14ac:dyDescent="0.2">
      <c r="A5517" s="1">
        <v>3178</v>
      </c>
      <c r="B5517" s="3">
        <v>42631.520833333336</v>
      </c>
      <c r="C5517" t="s">
        <v>164</v>
      </c>
      <c r="D5517">
        <v>1</v>
      </c>
      <c r="E5517">
        <f>INDEX(products!B:B,MATCH(challenge_2_solution_2!$C5517,products!$A:$A,0))</f>
        <v>25.9</v>
      </c>
      <c r="F5517">
        <f>INDEX(products!C:C,MATCH(challenge_2_solution_2!$C5517,products!$A:$A,0))</f>
        <v>14.25</v>
      </c>
      <c r="G5517">
        <f t="shared" si="86"/>
        <v>25.9</v>
      </c>
      <c r="H5517">
        <f t="shared" si="86"/>
        <v>14.25</v>
      </c>
    </row>
    <row r="5518" spans="1:8" x14ac:dyDescent="0.2">
      <c r="A5518" s="1">
        <v>3178</v>
      </c>
      <c r="B5518" s="3">
        <v>42631.520833333336</v>
      </c>
      <c r="C5518" t="s">
        <v>176</v>
      </c>
      <c r="D5518">
        <v>2</v>
      </c>
      <c r="E5518">
        <f>INDEX(products!B:B,MATCH(challenge_2_solution_2!$C5518,products!$A:$A,0))</f>
        <v>35.9</v>
      </c>
      <c r="F5518">
        <f>INDEX(products!C:C,MATCH(challenge_2_solution_2!$C5518,products!$A:$A,0))</f>
        <v>7.12</v>
      </c>
      <c r="G5518">
        <f t="shared" si="86"/>
        <v>71.8</v>
      </c>
      <c r="H5518">
        <f t="shared" si="86"/>
        <v>14.24</v>
      </c>
    </row>
    <row r="5519" spans="1:8" x14ac:dyDescent="0.2">
      <c r="A5519" s="1">
        <v>3180</v>
      </c>
      <c r="B5519" s="3">
        <v>42631.682638888888</v>
      </c>
      <c r="C5519" t="s">
        <v>8</v>
      </c>
      <c r="D5519">
        <v>5</v>
      </c>
      <c r="E5519">
        <f>INDEX(products!B:B,MATCH(challenge_2_solution_2!$C5519,products!$A:$A,0))</f>
        <v>1.6</v>
      </c>
      <c r="F5519">
        <f>INDEX(products!C:C,MATCH(challenge_2_solution_2!$C5519,products!$A:$A,0))</f>
        <v>0.77</v>
      </c>
      <c r="G5519">
        <f t="shared" si="86"/>
        <v>8</v>
      </c>
      <c r="H5519">
        <f t="shared" si="86"/>
        <v>3.85</v>
      </c>
    </row>
    <row r="5520" spans="1:8" x14ac:dyDescent="0.2">
      <c r="A5520" s="1">
        <v>3180</v>
      </c>
      <c r="B5520" s="3">
        <v>42631.682638888888</v>
      </c>
      <c r="C5520" t="s">
        <v>9</v>
      </c>
      <c r="D5520">
        <v>2</v>
      </c>
      <c r="E5520">
        <f>INDEX(products!B:B,MATCH(challenge_2_solution_2!$C5520,products!$A:$A,0))</f>
        <v>1.6</v>
      </c>
      <c r="F5520">
        <f>INDEX(products!C:C,MATCH(challenge_2_solution_2!$C5520,products!$A:$A,0))</f>
        <v>0.67</v>
      </c>
      <c r="G5520">
        <f t="shared" si="86"/>
        <v>3.2</v>
      </c>
      <c r="H5520">
        <f t="shared" si="86"/>
        <v>1.34</v>
      </c>
    </row>
    <row r="5521" spans="1:8" x14ac:dyDescent="0.2">
      <c r="A5521" s="1">
        <v>3180</v>
      </c>
      <c r="B5521" s="3">
        <v>42631.682638888888</v>
      </c>
      <c r="C5521" t="s">
        <v>12</v>
      </c>
      <c r="D5521">
        <v>1</v>
      </c>
      <c r="E5521">
        <f>INDEX(products!B:B,MATCH(challenge_2_solution_2!$C5521,products!$A:$A,0))</f>
        <v>5.2</v>
      </c>
      <c r="F5521">
        <f>INDEX(products!C:C,MATCH(challenge_2_solution_2!$C5521,products!$A:$A,0))</f>
        <v>3.07</v>
      </c>
      <c r="G5521">
        <f t="shared" si="86"/>
        <v>5.2</v>
      </c>
      <c r="H5521">
        <f t="shared" si="86"/>
        <v>3.07</v>
      </c>
    </row>
    <row r="5522" spans="1:8" x14ac:dyDescent="0.2">
      <c r="A5522" s="1">
        <v>3180</v>
      </c>
      <c r="B5522" s="3">
        <v>42631.682638888888</v>
      </c>
      <c r="C5522" t="s">
        <v>18</v>
      </c>
      <c r="D5522">
        <v>1</v>
      </c>
      <c r="E5522">
        <f>INDEX(products!B:B,MATCH(challenge_2_solution_2!$C5522,products!$A:$A,0))</f>
        <v>5.9</v>
      </c>
      <c r="F5522">
        <f>INDEX(products!C:C,MATCH(challenge_2_solution_2!$C5522,products!$A:$A,0))</f>
        <v>3.6</v>
      </c>
      <c r="G5522">
        <f t="shared" si="86"/>
        <v>5.9</v>
      </c>
      <c r="H5522">
        <f t="shared" si="86"/>
        <v>3.6</v>
      </c>
    </row>
    <row r="5523" spans="1:8" x14ac:dyDescent="0.2">
      <c r="A5523" s="1">
        <v>3180</v>
      </c>
      <c r="B5523" s="3">
        <v>42631.682638888888</v>
      </c>
      <c r="C5523" t="s">
        <v>16</v>
      </c>
      <c r="D5523">
        <v>1</v>
      </c>
      <c r="E5523">
        <f>INDEX(products!B:B,MATCH(challenge_2_solution_2!$C5523,products!$A:$A,0))</f>
        <v>5.9</v>
      </c>
      <c r="F5523">
        <f>INDEX(products!C:C,MATCH(challenge_2_solution_2!$C5523,products!$A:$A,0))</f>
        <v>1.48</v>
      </c>
      <c r="G5523">
        <f t="shared" si="86"/>
        <v>5.9</v>
      </c>
      <c r="H5523">
        <f t="shared" si="86"/>
        <v>1.48</v>
      </c>
    </row>
    <row r="5524" spans="1:8" x14ac:dyDescent="0.2">
      <c r="A5524" s="1">
        <v>3180</v>
      </c>
      <c r="B5524" s="3">
        <v>42631.682638888888</v>
      </c>
      <c r="C5524" t="s">
        <v>39</v>
      </c>
      <c r="D5524">
        <v>1</v>
      </c>
      <c r="E5524">
        <f>INDEX(products!B:B,MATCH(challenge_2_solution_2!$C5524,products!$A:$A,0))</f>
        <v>7.9</v>
      </c>
      <c r="F5524">
        <f>INDEX(products!C:C,MATCH(challenge_2_solution_2!$C5524,products!$A:$A,0))</f>
        <v>2.69</v>
      </c>
      <c r="G5524">
        <f t="shared" si="86"/>
        <v>7.9</v>
      </c>
      <c r="H5524">
        <f t="shared" si="86"/>
        <v>2.69</v>
      </c>
    </row>
    <row r="5525" spans="1:8" x14ac:dyDescent="0.2">
      <c r="A5525" s="1">
        <v>3180</v>
      </c>
      <c r="B5525" s="3">
        <v>42631.682638888888</v>
      </c>
      <c r="C5525" t="s">
        <v>60</v>
      </c>
      <c r="D5525">
        <v>1</v>
      </c>
      <c r="E5525">
        <f>INDEX(products!B:B,MATCH(challenge_2_solution_2!$C5525,products!$A:$A,0))</f>
        <v>11.9</v>
      </c>
      <c r="F5525">
        <f>INDEX(products!C:C,MATCH(challenge_2_solution_2!$C5525,products!$A:$A,0))</f>
        <v>4.28</v>
      </c>
      <c r="G5525">
        <f t="shared" si="86"/>
        <v>11.9</v>
      </c>
      <c r="H5525">
        <f t="shared" si="86"/>
        <v>4.28</v>
      </c>
    </row>
    <row r="5526" spans="1:8" x14ac:dyDescent="0.2">
      <c r="A5526" s="1">
        <v>3180</v>
      </c>
      <c r="B5526" s="3">
        <v>42631.682638888888</v>
      </c>
      <c r="C5526" t="s">
        <v>74</v>
      </c>
      <c r="D5526">
        <v>1</v>
      </c>
      <c r="E5526">
        <f>INDEX(products!B:B,MATCH(challenge_2_solution_2!$C5526,products!$A:$A,0))</f>
        <v>11.9</v>
      </c>
      <c r="F5526">
        <f>INDEX(products!C:C,MATCH(challenge_2_solution_2!$C5526,products!$A:$A,0))</f>
        <v>2.5</v>
      </c>
      <c r="G5526">
        <f t="shared" si="86"/>
        <v>11.9</v>
      </c>
      <c r="H5526">
        <f t="shared" si="86"/>
        <v>2.5</v>
      </c>
    </row>
    <row r="5527" spans="1:8" x14ac:dyDescent="0.2">
      <c r="A5527" s="1">
        <v>3180</v>
      </c>
      <c r="B5527" s="3">
        <v>42631.682638888888</v>
      </c>
      <c r="C5527" t="s">
        <v>96</v>
      </c>
      <c r="D5527">
        <v>1</v>
      </c>
      <c r="E5527">
        <f>INDEX(products!B:B,MATCH(challenge_2_solution_2!$C5527,products!$A:$A,0))</f>
        <v>17.899999999999999</v>
      </c>
      <c r="F5527">
        <f>INDEX(products!C:C,MATCH(challenge_2_solution_2!$C5527,products!$A:$A,0))</f>
        <v>10.92</v>
      </c>
      <c r="G5527">
        <f t="shared" si="86"/>
        <v>17.899999999999999</v>
      </c>
      <c r="H5527">
        <f t="shared" si="86"/>
        <v>10.92</v>
      </c>
    </row>
    <row r="5528" spans="1:8" x14ac:dyDescent="0.2">
      <c r="A5528" s="1">
        <v>3180</v>
      </c>
      <c r="B5528" s="3">
        <v>42631.682638888888</v>
      </c>
      <c r="C5528" t="s">
        <v>172</v>
      </c>
      <c r="D5528">
        <v>1</v>
      </c>
      <c r="E5528">
        <f>INDEX(products!B:B,MATCH(challenge_2_solution_2!$C5528,products!$A:$A,0))</f>
        <v>25.9</v>
      </c>
      <c r="F5528">
        <f>INDEX(products!C:C,MATCH(challenge_2_solution_2!$C5528,products!$A:$A,0))</f>
        <v>9.32</v>
      </c>
      <c r="G5528">
        <f t="shared" si="86"/>
        <v>25.9</v>
      </c>
      <c r="H5528">
        <f t="shared" si="86"/>
        <v>9.32</v>
      </c>
    </row>
    <row r="5529" spans="1:8" x14ac:dyDescent="0.2">
      <c r="A5529" s="1">
        <v>3181</v>
      </c>
      <c r="B5529" s="3">
        <v>42631.719444444447</v>
      </c>
      <c r="C5529" t="s">
        <v>15</v>
      </c>
      <c r="D5529">
        <v>2</v>
      </c>
      <c r="E5529">
        <f>INDEX(products!B:B,MATCH(challenge_2_solution_2!$C5529,products!$A:$A,0))</f>
        <v>5.9</v>
      </c>
      <c r="F5529">
        <f>INDEX(products!C:C,MATCH(challenge_2_solution_2!$C5529,products!$A:$A,0))</f>
        <v>3.07</v>
      </c>
      <c r="G5529">
        <f t="shared" si="86"/>
        <v>11.8</v>
      </c>
      <c r="H5529">
        <f t="shared" si="86"/>
        <v>6.14</v>
      </c>
    </row>
    <row r="5530" spans="1:8" x14ac:dyDescent="0.2">
      <c r="A5530" s="1">
        <v>3181</v>
      </c>
      <c r="B5530" s="3">
        <v>42631.719444444447</v>
      </c>
      <c r="C5530" t="s">
        <v>17</v>
      </c>
      <c r="D5530">
        <v>1</v>
      </c>
      <c r="E5530">
        <f>INDEX(products!B:B,MATCH(challenge_2_solution_2!$C5530,products!$A:$A,0))</f>
        <v>5.9</v>
      </c>
      <c r="F5530">
        <f>INDEX(products!C:C,MATCH(challenge_2_solution_2!$C5530,products!$A:$A,0))</f>
        <v>2.83</v>
      </c>
      <c r="G5530">
        <f t="shared" si="86"/>
        <v>5.9</v>
      </c>
      <c r="H5530">
        <f t="shared" si="86"/>
        <v>2.83</v>
      </c>
    </row>
    <row r="5531" spans="1:8" x14ac:dyDescent="0.2">
      <c r="A5531" s="1">
        <v>3181</v>
      </c>
      <c r="B5531" s="3">
        <v>42631.719444444447</v>
      </c>
      <c r="C5531" t="s">
        <v>24</v>
      </c>
      <c r="D5531">
        <v>1</v>
      </c>
      <c r="E5531">
        <f>INDEX(products!B:B,MATCH(challenge_2_solution_2!$C5531,products!$A:$A,0))</f>
        <v>5.9</v>
      </c>
      <c r="F5531">
        <f>INDEX(products!C:C,MATCH(challenge_2_solution_2!$C5531,products!$A:$A,0))</f>
        <v>1.42</v>
      </c>
      <c r="G5531">
        <f t="shared" si="86"/>
        <v>5.9</v>
      </c>
      <c r="H5531">
        <f t="shared" si="86"/>
        <v>1.42</v>
      </c>
    </row>
    <row r="5532" spans="1:8" x14ac:dyDescent="0.2">
      <c r="A5532" s="1">
        <v>3181</v>
      </c>
      <c r="B5532" s="3">
        <v>42631.719444444447</v>
      </c>
      <c r="C5532" t="s">
        <v>95</v>
      </c>
      <c r="D5532">
        <v>1</v>
      </c>
      <c r="E5532">
        <f>INDEX(products!B:B,MATCH(challenge_2_solution_2!$C5532,products!$A:$A,0))</f>
        <v>17.899999999999999</v>
      </c>
      <c r="F5532">
        <f>INDEX(products!C:C,MATCH(challenge_2_solution_2!$C5532,products!$A:$A,0))</f>
        <v>4.3</v>
      </c>
      <c r="G5532">
        <f t="shared" si="86"/>
        <v>17.899999999999999</v>
      </c>
      <c r="H5532">
        <f t="shared" si="86"/>
        <v>4.3</v>
      </c>
    </row>
    <row r="5533" spans="1:8" x14ac:dyDescent="0.2">
      <c r="A5533" s="1">
        <v>3181</v>
      </c>
      <c r="B5533" s="3">
        <v>42631.719444444447</v>
      </c>
      <c r="C5533" t="s">
        <v>115</v>
      </c>
      <c r="D5533">
        <v>1</v>
      </c>
      <c r="E5533">
        <f>INDEX(products!B:B,MATCH(challenge_2_solution_2!$C5533,products!$A:$A,0))</f>
        <v>17.899999999999999</v>
      </c>
      <c r="F5533">
        <f>INDEX(products!C:C,MATCH(challenge_2_solution_2!$C5533,products!$A:$A,0))</f>
        <v>9.85</v>
      </c>
      <c r="G5533">
        <f t="shared" si="86"/>
        <v>17.899999999999999</v>
      </c>
      <c r="H5533">
        <f t="shared" si="86"/>
        <v>9.85</v>
      </c>
    </row>
    <row r="5534" spans="1:8" x14ac:dyDescent="0.2">
      <c r="A5534" s="1">
        <v>3182</v>
      </c>
      <c r="B5534" s="3">
        <v>42631.738194444442</v>
      </c>
      <c r="C5534" t="s">
        <v>6</v>
      </c>
      <c r="D5534">
        <v>1</v>
      </c>
      <c r="E5534">
        <f>INDEX(products!B:B,MATCH(challenge_2_solution_2!$C5534,products!$A:$A,0))</f>
        <v>1</v>
      </c>
      <c r="F5534">
        <f>INDEX(products!C:C,MATCH(challenge_2_solution_2!$C5534,products!$A:$A,0))</f>
        <v>0.31</v>
      </c>
      <c r="G5534">
        <f t="shared" si="86"/>
        <v>1</v>
      </c>
      <c r="H5534">
        <f t="shared" si="86"/>
        <v>0.31</v>
      </c>
    </row>
    <row r="5535" spans="1:8" x14ac:dyDescent="0.2">
      <c r="A5535" s="1">
        <v>3182</v>
      </c>
      <c r="B5535" s="3">
        <v>42631.738194444442</v>
      </c>
      <c r="C5535" t="s">
        <v>5</v>
      </c>
      <c r="D5535">
        <v>1</v>
      </c>
      <c r="E5535">
        <f>INDEX(products!B:B,MATCH(challenge_2_solution_2!$C5535,products!$A:$A,0))</f>
        <v>1</v>
      </c>
      <c r="F5535">
        <f>INDEX(products!C:C,MATCH(challenge_2_solution_2!$C5535,products!$A:$A,0))</f>
        <v>0.31</v>
      </c>
      <c r="G5535">
        <f t="shared" si="86"/>
        <v>1</v>
      </c>
      <c r="H5535">
        <f t="shared" si="86"/>
        <v>0.31</v>
      </c>
    </row>
    <row r="5536" spans="1:8" x14ac:dyDescent="0.2">
      <c r="A5536" s="1">
        <v>3182</v>
      </c>
      <c r="B5536" s="3">
        <v>42631.738194444442</v>
      </c>
      <c r="C5536" t="s">
        <v>4</v>
      </c>
      <c r="D5536">
        <v>1</v>
      </c>
      <c r="E5536">
        <f>INDEX(products!B:B,MATCH(challenge_2_solution_2!$C5536,products!$A:$A,0))</f>
        <v>1</v>
      </c>
      <c r="F5536">
        <f>INDEX(products!C:C,MATCH(challenge_2_solution_2!$C5536,products!$A:$A,0))</f>
        <v>0.61</v>
      </c>
      <c r="G5536">
        <f t="shared" si="86"/>
        <v>1</v>
      </c>
      <c r="H5536">
        <f t="shared" si="86"/>
        <v>0.61</v>
      </c>
    </row>
    <row r="5537" spans="1:8" x14ac:dyDescent="0.2">
      <c r="A5537" s="1">
        <v>3182</v>
      </c>
      <c r="B5537" s="3">
        <v>42631.738194444442</v>
      </c>
      <c r="C5537" t="s">
        <v>19</v>
      </c>
      <c r="D5537">
        <v>1</v>
      </c>
      <c r="E5537">
        <f>INDEX(products!B:B,MATCH(challenge_2_solution_2!$C5537,products!$A:$A,0))</f>
        <v>5.9</v>
      </c>
      <c r="F5537">
        <f>INDEX(products!C:C,MATCH(challenge_2_solution_2!$C5537,products!$A:$A,0))</f>
        <v>1.65</v>
      </c>
      <c r="G5537">
        <f t="shared" si="86"/>
        <v>5.9</v>
      </c>
      <c r="H5537">
        <f t="shared" si="86"/>
        <v>1.65</v>
      </c>
    </row>
    <row r="5538" spans="1:8" x14ac:dyDescent="0.2">
      <c r="A5538" s="1">
        <v>3182</v>
      </c>
      <c r="B5538" s="3">
        <v>42631.738194444442</v>
      </c>
      <c r="C5538" t="s">
        <v>17</v>
      </c>
      <c r="D5538">
        <v>1</v>
      </c>
      <c r="E5538">
        <f>INDEX(products!B:B,MATCH(challenge_2_solution_2!$C5538,products!$A:$A,0))</f>
        <v>5.9</v>
      </c>
      <c r="F5538">
        <f>INDEX(products!C:C,MATCH(challenge_2_solution_2!$C5538,products!$A:$A,0))</f>
        <v>2.83</v>
      </c>
      <c r="G5538">
        <f t="shared" si="86"/>
        <v>5.9</v>
      </c>
      <c r="H5538">
        <f t="shared" si="86"/>
        <v>2.83</v>
      </c>
    </row>
    <row r="5539" spans="1:8" x14ac:dyDescent="0.2">
      <c r="A5539" s="1">
        <v>3182</v>
      </c>
      <c r="B5539" s="3">
        <v>42631.738194444442</v>
      </c>
      <c r="C5539" t="s">
        <v>27</v>
      </c>
      <c r="D5539">
        <v>1</v>
      </c>
      <c r="E5539">
        <f>INDEX(products!B:B,MATCH(challenge_2_solution_2!$C5539,products!$A:$A,0))</f>
        <v>7.9</v>
      </c>
      <c r="F5539">
        <f>INDEX(products!C:C,MATCH(challenge_2_solution_2!$C5539,products!$A:$A,0))</f>
        <v>4.03</v>
      </c>
      <c r="G5539">
        <f t="shared" si="86"/>
        <v>7.9</v>
      </c>
      <c r="H5539">
        <f t="shared" si="86"/>
        <v>4.03</v>
      </c>
    </row>
    <row r="5540" spans="1:8" x14ac:dyDescent="0.2">
      <c r="A5540" s="1">
        <v>3182</v>
      </c>
      <c r="B5540" s="3">
        <v>42631.738194444442</v>
      </c>
      <c r="C5540" t="s">
        <v>74</v>
      </c>
      <c r="D5540">
        <v>1</v>
      </c>
      <c r="E5540">
        <f>INDEX(products!B:B,MATCH(challenge_2_solution_2!$C5540,products!$A:$A,0))</f>
        <v>11.9</v>
      </c>
      <c r="F5540">
        <f>INDEX(products!C:C,MATCH(challenge_2_solution_2!$C5540,products!$A:$A,0))</f>
        <v>2.5</v>
      </c>
      <c r="G5540">
        <f t="shared" si="86"/>
        <v>11.9</v>
      </c>
      <c r="H5540">
        <f t="shared" si="86"/>
        <v>2.5</v>
      </c>
    </row>
    <row r="5541" spans="1:8" x14ac:dyDescent="0.2">
      <c r="A5541" s="1">
        <v>3182</v>
      </c>
      <c r="B5541" s="3">
        <v>42631.738194444442</v>
      </c>
      <c r="C5541" t="s">
        <v>118</v>
      </c>
      <c r="D5541">
        <v>1</v>
      </c>
      <c r="E5541">
        <f>INDEX(products!B:B,MATCH(challenge_2_solution_2!$C5541,products!$A:$A,0))</f>
        <v>19.899999999999999</v>
      </c>
      <c r="F5541">
        <f>INDEX(products!C:C,MATCH(challenge_2_solution_2!$C5541,products!$A:$A,0))</f>
        <v>12.74</v>
      </c>
      <c r="G5541">
        <f t="shared" si="86"/>
        <v>19.899999999999999</v>
      </c>
      <c r="H5541">
        <f t="shared" si="86"/>
        <v>12.74</v>
      </c>
    </row>
    <row r="5542" spans="1:8" x14ac:dyDescent="0.2">
      <c r="A5542" s="1">
        <v>3183</v>
      </c>
      <c r="B5542" s="3">
        <v>42631.751388888886</v>
      </c>
      <c r="C5542" t="s">
        <v>7</v>
      </c>
      <c r="D5542">
        <v>1</v>
      </c>
      <c r="E5542">
        <f>INDEX(products!B:B,MATCH(challenge_2_solution_2!$C5542,products!$A:$A,0))</f>
        <v>1</v>
      </c>
      <c r="F5542">
        <f>INDEX(products!C:C,MATCH(challenge_2_solution_2!$C5542,products!$A:$A,0))</f>
        <v>0.68</v>
      </c>
      <c r="G5542">
        <f t="shared" si="86"/>
        <v>1</v>
      </c>
      <c r="H5542">
        <f t="shared" si="86"/>
        <v>0.68</v>
      </c>
    </row>
    <row r="5543" spans="1:8" x14ac:dyDescent="0.2">
      <c r="A5543" s="1">
        <v>3183</v>
      </c>
      <c r="B5543" s="3">
        <v>42631.751388888886</v>
      </c>
      <c r="C5543" t="s">
        <v>8</v>
      </c>
      <c r="D5543">
        <v>1</v>
      </c>
      <c r="E5543">
        <f>INDEX(products!B:B,MATCH(challenge_2_solution_2!$C5543,products!$A:$A,0))</f>
        <v>1.6</v>
      </c>
      <c r="F5543">
        <f>INDEX(products!C:C,MATCH(challenge_2_solution_2!$C5543,products!$A:$A,0))</f>
        <v>0.77</v>
      </c>
      <c r="G5543">
        <f t="shared" si="86"/>
        <v>1.6</v>
      </c>
      <c r="H5543">
        <f t="shared" si="86"/>
        <v>0.77</v>
      </c>
    </row>
    <row r="5544" spans="1:8" x14ac:dyDescent="0.2">
      <c r="A5544" s="1">
        <v>3183</v>
      </c>
      <c r="B5544" s="3">
        <v>42631.751388888886</v>
      </c>
      <c r="C5544" t="s">
        <v>17</v>
      </c>
      <c r="D5544">
        <v>1</v>
      </c>
      <c r="E5544">
        <f>INDEX(products!B:B,MATCH(challenge_2_solution_2!$C5544,products!$A:$A,0))</f>
        <v>5.9</v>
      </c>
      <c r="F5544">
        <f>INDEX(products!C:C,MATCH(challenge_2_solution_2!$C5544,products!$A:$A,0))</f>
        <v>2.83</v>
      </c>
      <c r="G5544">
        <f t="shared" si="86"/>
        <v>5.9</v>
      </c>
      <c r="H5544">
        <f t="shared" si="86"/>
        <v>2.83</v>
      </c>
    </row>
    <row r="5545" spans="1:8" x14ac:dyDescent="0.2">
      <c r="A5545" s="1">
        <v>3183</v>
      </c>
      <c r="B5545" s="3">
        <v>42631.751388888886</v>
      </c>
      <c r="C5545" t="s">
        <v>15</v>
      </c>
      <c r="D5545">
        <v>1</v>
      </c>
      <c r="E5545">
        <f>INDEX(products!B:B,MATCH(challenge_2_solution_2!$C5545,products!$A:$A,0))</f>
        <v>5.9</v>
      </c>
      <c r="F5545">
        <f>INDEX(products!C:C,MATCH(challenge_2_solution_2!$C5545,products!$A:$A,0))</f>
        <v>3.07</v>
      </c>
      <c r="G5545">
        <f t="shared" si="86"/>
        <v>5.9</v>
      </c>
      <c r="H5545">
        <f t="shared" si="86"/>
        <v>3.07</v>
      </c>
    </row>
    <row r="5546" spans="1:8" x14ac:dyDescent="0.2">
      <c r="A5546" s="1">
        <v>3183</v>
      </c>
      <c r="B5546" s="3">
        <v>42631.751388888886</v>
      </c>
      <c r="C5546" t="s">
        <v>98</v>
      </c>
      <c r="D5546">
        <v>1</v>
      </c>
      <c r="E5546">
        <f>INDEX(products!B:B,MATCH(challenge_2_solution_2!$C5546,products!$A:$A,0))</f>
        <v>17.899999999999999</v>
      </c>
      <c r="F5546">
        <f>INDEX(products!C:C,MATCH(challenge_2_solution_2!$C5546,products!$A:$A,0))</f>
        <v>8.59</v>
      </c>
      <c r="G5546">
        <f t="shared" si="86"/>
        <v>17.899999999999999</v>
      </c>
      <c r="H5546">
        <f t="shared" si="86"/>
        <v>8.59</v>
      </c>
    </row>
    <row r="5547" spans="1:8" x14ac:dyDescent="0.2">
      <c r="A5547" s="1">
        <v>3184</v>
      </c>
      <c r="B5547" s="3">
        <v>42631.777777777781</v>
      </c>
      <c r="C5547" t="s">
        <v>10</v>
      </c>
      <c r="D5547">
        <v>1</v>
      </c>
      <c r="E5547">
        <f>INDEX(products!B:B,MATCH(challenge_2_solution_2!$C5547,products!$A:$A,0))</f>
        <v>3.9</v>
      </c>
      <c r="F5547">
        <f>INDEX(products!C:C,MATCH(challenge_2_solution_2!$C5547,products!$A:$A,0))</f>
        <v>1.17</v>
      </c>
      <c r="G5547">
        <f t="shared" si="86"/>
        <v>3.9</v>
      </c>
      <c r="H5547">
        <f t="shared" si="86"/>
        <v>1.17</v>
      </c>
    </row>
    <row r="5548" spans="1:8" x14ac:dyDescent="0.2">
      <c r="A5548" s="1">
        <v>3184</v>
      </c>
      <c r="B5548" s="3">
        <v>42631.777777777781</v>
      </c>
      <c r="C5548" t="s">
        <v>12</v>
      </c>
      <c r="D5548">
        <v>1</v>
      </c>
      <c r="E5548">
        <f>INDEX(products!B:B,MATCH(challenge_2_solution_2!$C5548,products!$A:$A,0))</f>
        <v>5.2</v>
      </c>
      <c r="F5548">
        <f>INDEX(products!C:C,MATCH(challenge_2_solution_2!$C5548,products!$A:$A,0))</f>
        <v>3.07</v>
      </c>
      <c r="G5548">
        <f t="shared" si="86"/>
        <v>5.2</v>
      </c>
      <c r="H5548">
        <f t="shared" si="86"/>
        <v>3.07</v>
      </c>
    </row>
    <row r="5549" spans="1:8" x14ac:dyDescent="0.2">
      <c r="A5549" s="1">
        <v>3184</v>
      </c>
      <c r="B5549" s="3">
        <v>42631.777777777781</v>
      </c>
      <c r="C5549" t="s">
        <v>27</v>
      </c>
      <c r="D5549">
        <v>1</v>
      </c>
      <c r="E5549">
        <f>INDEX(products!B:B,MATCH(challenge_2_solution_2!$C5549,products!$A:$A,0))</f>
        <v>7.9</v>
      </c>
      <c r="F5549">
        <f>INDEX(products!C:C,MATCH(challenge_2_solution_2!$C5549,products!$A:$A,0))</f>
        <v>4.03</v>
      </c>
      <c r="G5549">
        <f t="shared" si="86"/>
        <v>7.9</v>
      </c>
      <c r="H5549">
        <f t="shared" si="86"/>
        <v>4.03</v>
      </c>
    </row>
    <row r="5550" spans="1:8" x14ac:dyDescent="0.2">
      <c r="A5550" s="1">
        <v>3184</v>
      </c>
      <c r="B5550" s="3">
        <v>42631.777777777781</v>
      </c>
      <c r="C5550" t="s">
        <v>30</v>
      </c>
      <c r="D5550">
        <v>1</v>
      </c>
      <c r="E5550">
        <f>INDEX(products!B:B,MATCH(challenge_2_solution_2!$C5550,products!$A:$A,0))</f>
        <v>7.9</v>
      </c>
      <c r="F5550">
        <f>INDEX(products!C:C,MATCH(challenge_2_solution_2!$C5550,products!$A:$A,0))</f>
        <v>4.66</v>
      </c>
      <c r="G5550">
        <f t="shared" si="86"/>
        <v>7.9</v>
      </c>
      <c r="H5550">
        <f t="shared" si="86"/>
        <v>4.66</v>
      </c>
    </row>
    <row r="5551" spans="1:8" x14ac:dyDescent="0.2">
      <c r="A5551" s="1">
        <v>3184</v>
      </c>
      <c r="B5551" s="3">
        <v>42631.777777777781</v>
      </c>
      <c r="C5551" t="s">
        <v>28</v>
      </c>
      <c r="D5551">
        <v>1</v>
      </c>
      <c r="E5551">
        <f>INDEX(products!B:B,MATCH(challenge_2_solution_2!$C5551,products!$A:$A,0))</f>
        <v>7.9</v>
      </c>
      <c r="F5551">
        <f>INDEX(products!C:C,MATCH(challenge_2_solution_2!$C5551,products!$A:$A,0))</f>
        <v>2.4500000000000002</v>
      </c>
      <c r="G5551">
        <f t="shared" si="86"/>
        <v>7.9</v>
      </c>
      <c r="H5551">
        <f t="shared" si="86"/>
        <v>2.4500000000000002</v>
      </c>
    </row>
    <row r="5552" spans="1:8" x14ac:dyDescent="0.2">
      <c r="A5552" s="1">
        <v>3184</v>
      </c>
      <c r="B5552" s="3">
        <v>42631.777777777781</v>
      </c>
      <c r="C5552" t="s">
        <v>61</v>
      </c>
      <c r="D5552">
        <v>1</v>
      </c>
      <c r="E5552">
        <f>INDEX(products!B:B,MATCH(challenge_2_solution_2!$C5552,products!$A:$A,0))</f>
        <v>11.9</v>
      </c>
      <c r="F5552">
        <f>INDEX(products!C:C,MATCH(challenge_2_solution_2!$C5552,products!$A:$A,0))</f>
        <v>7.74</v>
      </c>
      <c r="G5552">
        <f t="shared" si="86"/>
        <v>11.9</v>
      </c>
      <c r="H5552">
        <f t="shared" si="86"/>
        <v>7.74</v>
      </c>
    </row>
    <row r="5553" spans="1:8" x14ac:dyDescent="0.2">
      <c r="A5553" s="1">
        <v>3185</v>
      </c>
      <c r="B5553" s="3">
        <v>42631.786111111112</v>
      </c>
      <c r="C5553" t="s">
        <v>17</v>
      </c>
      <c r="D5553">
        <v>2</v>
      </c>
      <c r="E5553">
        <f>INDEX(products!B:B,MATCH(challenge_2_solution_2!$C5553,products!$A:$A,0))</f>
        <v>5.9</v>
      </c>
      <c r="F5553">
        <f>INDEX(products!C:C,MATCH(challenge_2_solution_2!$C5553,products!$A:$A,0))</f>
        <v>2.83</v>
      </c>
      <c r="G5553">
        <f t="shared" si="86"/>
        <v>11.8</v>
      </c>
      <c r="H5553">
        <f t="shared" si="86"/>
        <v>5.66</v>
      </c>
    </row>
    <row r="5554" spans="1:8" x14ac:dyDescent="0.2">
      <c r="A5554" s="1">
        <v>3185</v>
      </c>
      <c r="B5554" s="3">
        <v>42631.786111111112</v>
      </c>
      <c r="C5554" t="s">
        <v>19</v>
      </c>
      <c r="D5554">
        <v>1</v>
      </c>
      <c r="E5554">
        <f>INDEX(products!B:B,MATCH(challenge_2_solution_2!$C5554,products!$A:$A,0))</f>
        <v>5.9</v>
      </c>
      <c r="F5554">
        <f>INDEX(products!C:C,MATCH(challenge_2_solution_2!$C5554,products!$A:$A,0))</f>
        <v>1.65</v>
      </c>
      <c r="G5554">
        <f t="shared" si="86"/>
        <v>5.9</v>
      </c>
      <c r="H5554">
        <f t="shared" si="86"/>
        <v>1.65</v>
      </c>
    </row>
    <row r="5555" spans="1:8" x14ac:dyDescent="0.2">
      <c r="A5555" s="1">
        <v>3185</v>
      </c>
      <c r="B5555" s="3">
        <v>42631.786111111112</v>
      </c>
      <c r="C5555" t="s">
        <v>28</v>
      </c>
      <c r="D5555">
        <v>1</v>
      </c>
      <c r="E5555">
        <f>INDEX(products!B:B,MATCH(challenge_2_solution_2!$C5555,products!$A:$A,0))</f>
        <v>7.9</v>
      </c>
      <c r="F5555">
        <f>INDEX(products!C:C,MATCH(challenge_2_solution_2!$C5555,products!$A:$A,0))</f>
        <v>2.4500000000000002</v>
      </c>
      <c r="G5555">
        <f t="shared" si="86"/>
        <v>7.9</v>
      </c>
      <c r="H5555">
        <f t="shared" si="86"/>
        <v>2.4500000000000002</v>
      </c>
    </row>
    <row r="5556" spans="1:8" x14ac:dyDescent="0.2">
      <c r="A5556" s="1">
        <v>3185</v>
      </c>
      <c r="B5556" s="3">
        <v>42631.786111111112</v>
      </c>
      <c r="C5556" t="s">
        <v>27</v>
      </c>
      <c r="D5556">
        <v>1</v>
      </c>
      <c r="E5556">
        <f>INDEX(products!B:B,MATCH(challenge_2_solution_2!$C5556,products!$A:$A,0))</f>
        <v>7.9</v>
      </c>
      <c r="F5556">
        <f>INDEX(products!C:C,MATCH(challenge_2_solution_2!$C5556,products!$A:$A,0))</f>
        <v>4.03</v>
      </c>
      <c r="G5556">
        <f t="shared" si="86"/>
        <v>7.9</v>
      </c>
      <c r="H5556">
        <f t="shared" si="86"/>
        <v>4.03</v>
      </c>
    </row>
    <row r="5557" spans="1:8" x14ac:dyDescent="0.2">
      <c r="A5557" s="1">
        <v>3185</v>
      </c>
      <c r="B5557" s="3">
        <v>42631.786111111112</v>
      </c>
      <c r="C5557" t="s">
        <v>69</v>
      </c>
      <c r="D5557">
        <v>1</v>
      </c>
      <c r="E5557">
        <f>INDEX(products!B:B,MATCH(challenge_2_solution_2!$C5557,products!$A:$A,0))</f>
        <v>11.9</v>
      </c>
      <c r="F5557">
        <f>INDEX(products!C:C,MATCH(challenge_2_solution_2!$C5557,products!$A:$A,0))</f>
        <v>2.86</v>
      </c>
      <c r="G5557">
        <f t="shared" si="86"/>
        <v>11.9</v>
      </c>
      <c r="H5557">
        <f t="shared" si="86"/>
        <v>2.86</v>
      </c>
    </row>
    <row r="5558" spans="1:8" x14ac:dyDescent="0.2">
      <c r="A5558" s="1">
        <v>3185</v>
      </c>
      <c r="B5558" s="3">
        <v>42631.786111111112</v>
      </c>
      <c r="C5558" t="s">
        <v>89</v>
      </c>
      <c r="D5558">
        <v>2</v>
      </c>
      <c r="E5558">
        <f>INDEX(products!B:B,MATCH(challenge_2_solution_2!$C5558,products!$A:$A,0))</f>
        <v>17.899999999999999</v>
      </c>
      <c r="F5558">
        <f>INDEX(products!C:C,MATCH(challenge_2_solution_2!$C5558,products!$A:$A,0))</f>
        <v>3.94</v>
      </c>
      <c r="G5558">
        <f t="shared" si="86"/>
        <v>35.799999999999997</v>
      </c>
      <c r="H5558">
        <f t="shared" si="86"/>
        <v>7.88</v>
      </c>
    </row>
    <row r="5559" spans="1:8" x14ac:dyDescent="0.2">
      <c r="A5559" s="1">
        <v>3185</v>
      </c>
      <c r="B5559" s="3">
        <v>42631.786111111112</v>
      </c>
      <c r="C5559" t="s">
        <v>103</v>
      </c>
      <c r="D5559">
        <v>1</v>
      </c>
      <c r="E5559">
        <f>INDEX(products!B:B,MATCH(challenge_2_solution_2!$C5559,products!$A:$A,0))</f>
        <v>17.899999999999999</v>
      </c>
      <c r="F5559">
        <f>INDEX(products!C:C,MATCH(challenge_2_solution_2!$C5559,products!$A:$A,0))</f>
        <v>12.35</v>
      </c>
      <c r="G5559">
        <f t="shared" si="86"/>
        <v>17.899999999999999</v>
      </c>
      <c r="H5559">
        <f t="shared" si="86"/>
        <v>12.35</v>
      </c>
    </row>
    <row r="5560" spans="1:8" x14ac:dyDescent="0.2">
      <c r="A5560" s="1">
        <v>3185</v>
      </c>
      <c r="B5560" s="3">
        <v>42631.786111111112</v>
      </c>
      <c r="C5560" t="s">
        <v>121</v>
      </c>
      <c r="D5560">
        <v>1</v>
      </c>
      <c r="E5560">
        <f>INDEX(products!B:B,MATCH(challenge_2_solution_2!$C5560,products!$A:$A,0))</f>
        <v>19.899999999999999</v>
      </c>
      <c r="F5560">
        <f>INDEX(products!C:C,MATCH(challenge_2_solution_2!$C5560,products!$A:$A,0))</f>
        <v>10.95</v>
      </c>
      <c r="G5560">
        <f t="shared" si="86"/>
        <v>19.899999999999999</v>
      </c>
      <c r="H5560">
        <f t="shared" si="86"/>
        <v>10.95</v>
      </c>
    </row>
    <row r="5561" spans="1:8" x14ac:dyDescent="0.2">
      <c r="A5561" s="1">
        <v>3186</v>
      </c>
      <c r="B5561" s="3">
        <v>42631.790972222225</v>
      </c>
      <c r="C5561" t="s">
        <v>15</v>
      </c>
      <c r="D5561">
        <v>1</v>
      </c>
      <c r="E5561">
        <f>INDEX(products!B:B,MATCH(challenge_2_solution_2!$C5561,products!$A:$A,0))</f>
        <v>5.9</v>
      </c>
      <c r="F5561">
        <f>INDEX(products!C:C,MATCH(challenge_2_solution_2!$C5561,products!$A:$A,0))</f>
        <v>3.07</v>
      </c>
      <c r="G5561">
        <f t="shared" si="86"/>
        <v>5.9</v>
      </c>
      <c r="H5561">
        <f t="shared" si="86"/>
        <v>3.07</v>
      </c>
    </row>
    <row r="5562" spans="1:8" x14ac:dyDescent="0.2">
      <c r="A5562" s="1">
        <v>3186</v>
      </c>
      <c r="B5562" s="3">
        <v>42631.790972222225</v>
      </c>
      <c r="C5562" t="s">
        <v>22</v>
      </c>
      <c r="D5562">
        <v>1</v>
      </c>
      <c r="E5562">
        <f>INDEX(products!B:B,MATCH(challenge_2_solution_2!$C5562,products!$A:$A,0))</f>
        <v>5.9</v>
      </c>
      <c r="F5562">
        <f>INDEX(products!C:C,MATCH(challenge_2_solution_2!$C5562,products!$A:$A,0))</f>
        <v>1.24</v>
      </c>
      <c r="G5562">
        <f t="shared" si="86"/>
        <v>5.9</v>
      </c>
      <c r="H5562">
        <f t="shared" si="86"/>
        <v>1.24</v>
      </c>
    </row>
    <row r="5563" spans="1:8" x14ac:dyDescent="0.2">
      <c r="A5563" s="1">
        <v>3186</v>
      </c>
      <c r="B5563" s="3">
        <v>42631.790972222225</v>
      </c>
      <c r="C5563" t="s">
        <v>55</v>
      </c>
      <c r="D5563">
        <v>1</v>
      </c>
      <c r="E5563">
        <f>INDEX(products!B:B,MATCH(challenge_2_solution_2!$C5563,products!$A:$A,0))</f>
        <v>7.9</v>
      </c>
      <c r="F5563">
        <f>INDEX(products!C:C,MATCH(challenge_2_solution_2!$C5563,products!$A:$A,0))</f>
        <v>2.21</v>
      </c>
      <c r="G5563">
        <f t="shared" si="86"/>
        <v>7.9</v>
      </c>
      <c r="H5563">
        <f t="shared" si="86"/>
        <v>2.21</v>
      </c>
    </row>
    <row r="5564" spans="1:8" x14ac:dyDescent="0.2">
      <c r="A5564" s="1">
        <v>3186</v>
      </c>
      <c r="B5564" s="3">
        <v>42631.790972222225</v>
      </c>
      <c r="C5564" t="s">
        <v>93</v>
      </c>
      <c r="D5564">
        <v>1</v>
      </c>
      <c r="E5564">
        <f>INDEX(products!B:B,MATCH(challenge_2_solution_2!$C5564,products!$A:$A,0))</f>
        <v>17.899999999999999</v>
      </c>
      <c r="F5564">
        <f>INDEX(products!C:C,MATCH(challenge_2_solution_2!$C5564,products!$A:$A,0))</f>
        <v>6.8</v>
      </c>
      <c r="G5564">
        <f t="shared" si="86"/>
        <v>17.899999999999999</v>
      </c>
      <c r="H5564">
        <f t="shared" si="86"/>
        <v>6.8</v>
      </c>
    </row>
    <row r="5565" spans="1:8" x14ac:dyDescent="0.2">
      <c r="A5565" s="1">
        <v>3186</v>
      </c>
      <c r="B5565" s="3">
        <v>42631.790972222225</v>
      </c>
      <c r="C5565" t="s">
        <v>119</v>
      </c>
      <c r="D5565">
        <v>1</v>
      </c>
      <c r="E5565">
        <f>INDEX(products!B:B,MATCH(challenge_2_solution_2!$C5565,products!$A:$A,0))</f>
        <v>19.899999999999999</v>
      </c>
      <c r="F5565">
        <f>INDEX(products!C:C,MATCH(challenge_2_solution_2!$C5565,products!$A:$A,0))</f>
        <v>7.16</v>
      </c>
      <c r="G5565">
        <f t="shared" si="86"/>
        <v>19.899999999999999</v>
      </c>
      <c r="H5565">
        <f t="shared" si="86"/>
        <v>7.16</v>
      </c>
    </row>
    <row r="5566" spans="1:8" x14ac:dyDescent="0.2">
      <c r="A5566" s="1">
        <v>3187</v>
      </c>
      <c r="B5566" s="3">
        <v>42631.792361111111</v>
      </c>
      <c r="C5566" t="s">
        <v>5</v>
      </c>
      <c r="D5566">
        <v>1</v>
      </c>
      <c r="E5566">
        <f>INDEX(products!B:B,MATCH(challenge_2_solution_2!$C5566,products!$A:$A,0))</f>
        <v>1</v>
      </c>
      <c r="F5566">
        <f>INDEX(products!C:C,MATCH(challenge_2_solution_2!$C5566,products!$A:$A,0))</f>
        <v>0.31</v>
      </c>
      <c r="G5566">
        <f t="shared" si="86"/>
        <v>1</v>
      </c>
      <c r="H5566">
        <f t="shared" si="86"/>
        <v>0.31</v>
      </c>
    </row>
    <row r="5567" spans="1:8" x14ac:dyDescent="0.2">
      <c r="A5567" s="1">
        <v>3187</v>
      </c>
      <c r="B5567" s="3">
        <v>42631.792361111111</v>
      </c>
      <c r="C5567" t="s">
        <v>3</v>
      </c>
      <c r="D5567">
        <v>1</v>
      </c>
      <c r="E5567">
        <f>INDEX(products!B:B,MATCH(challenge_2_solution_2!$C5567,products!$A:$A,0))</f>
        <v>1</v>
      </c>
      <c r="F5567">
        <f>INDEX(products!C:C,MATCH(challenge_2_solution_2!$C5567,products!$A:$A,0))</f>
        <v>0.5</v>
      </c>
      <c r="G5567">
        <f t="shared" si="86"/>
        <v>1</v>
      </c>
      <c r="H5567">
        <f t="shared" si="86"/>
        <v>0.5</v>
      </c>
    </row>
    <row r="5568" spans="1:8" x14ac:dyDescent="0.2">
      <c r="A5568" s="1">
        <v>3187</v>
      </c>
      <c r="B5568" s="3">
        <v>42631.792361111111</v>
      </c>
      <c r="C5568" t="s">
        <v>8</v>
      </c>
      <c r="D5568">
        <v>4</v>
      </c>
      <c r="E5568">
        <f>INDEX(products!B:B,MATCH(challenge_2_solution_2!$C5568,products!$A:$A,0))</f>
        <v>1.6</v>
      </c>
      <c r="F5568">
        <f>INDEX(products!C:C,MATCH(challenge_2_solution_2!$C5568,products!$A:$A,0))</f>
        <v>0.77</v>
      </c>
      <c r="G5568">
        <f t="shared" si="86"/>
        <v>6.4</v>
      </c>
      <c r="H5568">
        <f t="shared" si="86"/>
        <v>3.08</v>
      </c>
    </row>
    <row r="5569" spans="1:8" x14ac:dyDescent="0.2">
      <c r="A5569" s="1">
        <v>3187</v>
      </c>
      <c r="B5569" s="3">
        <v>42631.792361111111</v>
      </c>
      <c r="C5569" t="s">
        <v>13</v>
      </c>
      <c r="D5569">
        <v>1</v>
      </c>
      <c r="E5569">
        <f>INDEX(products!B:B,MATCH(challenge_2_solution_2!$C5569,products!$A:$A,0))</f>
        <v>5.2</v>
      </c>
      <c r="F5569">
        <f>INDEX(products!C:C,MATCH(challenge_2_solution_2!$C5569,products!$A:$A,0))</f>
        <v>2.44</v>
      </c>
      <c r="G5569">
        <f t="shared" si="86"/>
        <v>5.2</v>
      </c>
      <c r="H5569">
        <f t="shared" si="86"/>
        <v>2.44</v>
      </c>
    </row>
    <row r="5570" spans="1:8" x14ac:dyDescent="0.2">
      <c r="A5570" s="1">
        <v>3187</v>
      </c>
      <c r="B5570" s="3">
        <v>42631.792361111111</v>
      </c>
      <c r="C5570" t="s">
        <v>14</v>
      </c>
      <c r="D5570">
        <v>1</v>
      </c>
      <c r="E5570">
        <f>INDEX(products!B:B,MATCH(challenge_2_solution_2!$C5570,products!$A:$A,0))</f>
        <v>5.9</v>
      </c>
      <c r="F5570">
        <f>INDEX(products!C:C,MATCH(challenge_2_solution_2!$C5570,products!$A:$A,0))</f>
        <v>2.36</v>
      </c>
      <c r="G5570">
        <f t="shared" si="86"/>
        <v>5.9</v>
      </c>
      <c r="H5570">
        <f t="shared" si="86"/>
        <v>2.36</v>
      </c>
    </row>
    <row r="5571" spans="1:8" x14ac:dyDescent="0.2">
      <c r="A5571" s="1">
        <v>3187</v>
      </c>
      <c r="B5571" s="3">
        <v>42631.792361111111</v>
      </c>
      <c r="C5571" t="s">
        <v>54</v>
      </c>
      <c r="D5571">
        <v>1</v>
      </c>
      <c r="E5571">
        <f>INDEX(products!B:B,MATCH(challenge_2_solution_2!$C5571,products!$A:$A,0))</f>
        <v>9.9</v>
      </c>
      <c r="F5571">
        <f>INDEX(products!C:C,MATCH(challenge_2_solution_2!$C5571,products!$A:$A,0))</f>
        <v>2.57</v>
      </c>
      <c r="G5571">
        <f t="shared" ref="G5571:H5634" si="87">$D5571*E5571</f>
        <v>9.9</v>
      </c>
      <c r="H5571">
        <f t="shared" si="87"/>
        <v>2.57</v>
      </c>
    </row>
    <row r="5572" spans="1:8" x14ac:dyDescent="0.2">
      <c r="A5572" s="1">
        <v>3187</v>
      </c>
      <c r="B5572" s="3">
        <v>42631.792361111111</v>
      </c>
      <c r="C5572" t="s">
        <v>80</v>
      </c>
      <c r="D5572">
        <v>1</v>
      </c>
      <c r="E5572">
        <f>INDEX(products!B:B,MATCH(challenge_2_solution_2!$C5572,products!$A:$A,0))</f>
        <v>11.9</v>
      </c>
      <c r="F5572">
        <f>INDEX(products!C:C,MATCH(challenge_2_solution_2!$C5572,products!$A:$A,0))</f>
        <v>3.21</v>
      </c>
      <c r="G5572">
        <f t="shared" si="87"/>
        <v>11.9</v>
      </c>
      <c r="H5572">
        <f t="shared" si="87"/>
        <v>3.21</v>
      </c>
    </row>
    <row r="5573" spans="1:8" x14ac:dyDescent="0.2">
      <c r="A5573" s="1">
        <v>3187</v>
      </c>
      <c r="B5573" s="3">
        <v>42631.792361111111</v>
      </c>
      <c r="C5573" t="s">
        <v>111</v>
      </c>
      <c r="D5573">
        <v>1</v>
      </c>
      <c r="E5573">
        <f>INDEX(products!B:B,MATCH(challenge_2_solution_2!$C5573,products!$A:$A,0))</f>
        <v>17.899999999999999</v>
      </c>
      <c r="F5573">
        <f>INDEX(products!C:C,MATCH(challenge_2_solution_2!$C5573,products!$A:$A,0))</f>
        <v>6.62</v>
      </c>
      <c r="G5573">
        <f t="shared" si="87"/>
        <v>17.899999999999999</v>
      </c>
      <c r="H5573">
        <f t="shared" si="87"/>
        <v>6.62</v>
      </c>
    </row>
    <row r="5574" spans="1:8" x14ac:dyDescent="0.2">
      <c r="A5574" s="1">
        <v>3187</v>
      </c>
      <c r="B5574" s="3">
        <v>42631.792361111111</v>
      </c>
      <c r="C5574" t="s">
        <v>160</v>
      </c>
      <c r="D5574">
        <v>1</v>
      </c>
      <c r="E5574">
        <f>INDEX(products!B:B,MATCH(challenge_2_solution_2!$C5574,products!$A:$A,0))</f>
        <v>23.9</v>
      </c>
      <c r="F5574">
        <f>INDEX(products!C:C,MATCH(challenge_2_solution_2!$C5574,products!$A:$A,0))</f>
        <v>9.08</v>
      </c>
      <c r="G5574">
        <f t="shared" si="87"/>
        <v>23.9</v>
      </c>
      <c r="H5574">
        <f t="shared" si="87"/>
        <v>9.08</v>
      </c>
    </row>
    <row r="5575" spans="1:8" x14ac:dyDescent="0.2">
      <c r="A5575" s="1">
        <v>3188</v>
      </c>
      <c r="B5575" s="3">
        <v>42632.510416666664</v>
      </c>
      <c r="C5575" t="s">
        <v>44</v>
      </c>
      <c r="D5575">
        <v>1</v>
      </c>
      <c r="E5575">
        <f>INDEX(products!B:B,MATCH(challenge_2_solution_2!$C5575,products!$A:$A,0))</f>
        <v>7.9</v>
      </c>
      <c r="F5575">
        <f>INDEX(products!C:C,MATCH(challenge_2_solution_2!$C5575,products!$A:$A,0))</f>
        <v>2.5299999999999998</v>
      </c>
      <c r="G5575">
        <f t="shared" si="87"/>
        <v>7.9</v>
      </c>
      <c r="H5575">
        <f t="shared" si="87"/>
        <v>2.5299999999999998</v>
      </c>
    </row>
    <row r="5576" spans="1:8" x14ac:dyDescent="0.2">
      <c r="A5576" s="1">
        <v>3188</v>
      </c>
      <c r="B5576" s="3">
        <v>42632.510416666664</v>
      </c>
      <c r="C5576" t="s">
        <v>153</v>
      </c>
      <c r="D5576">
        <v>3</v>
      </c>
      <c r="E5576">
        <f>INDEX(products!B:B,MATCH(challenge_2_solution_2!$C5576,products!$A:$A,0))</f>
        <v>21.9</v>
      </c>
      <c r="F5576">
        <f>INDEX(products!C:C,MATCH(challenge_2_solution_2!$C5576,products!$A:$A,0))</f>
        <v>9.86</v>
      </c>
      <c r="G5576">
        <f t="shared" si="87"/>
        <v>65.699999999999989</v>
      </c>
      <c r="H5576">
        <f t="shared" si="87"/>
        <v>29.58</v>
      </c>
    </row>
    <row r="5577" spans="1:8" x14ac:dyDescent="0.2">
      <c r="A5577" s="1">
        <v>3189</v>
      </c>
      <c r="B5577" s="3">
        <v>42632.722916666666</v>
      </c>
      <c r="C5577" t="s">
        <v>5</v>
      </c>
      <c r="D5577">
        <v>1</v>
      </c>
      <c r="E5577">
        <f>INDEX(products!B:B,MATCH(challenge_2_solution_2!$C5577,products!$A:$A,0))</f>
        <v>1</v>
      </c>
      <c r="F5577">
        <f>INDEX(products!C:C,MATCH(challenge_2_solution_2!$C5577,products!$A:$A,0))</f>
        <v>0.31</v>
      </c>
      <c r="G5577">
        <f t="shared" si="87"/>
        <v>1</v>
      </c>
      <c r="H5577">
        <f t="shared" si="87"/>
        <v>0.31</v>
      </c>
    </row>
    <row r="5578" spans="1:8" x14ac:dyDescent="0.2">
      <c r="A5578" s="1">
        <v>3189</v>
      </c>
      <c r="B5578" s="3">
        <v>42632.722916666666</v>
      </c>
      <c r="C5578" t="s">
        <v>15</v>
      </c>
      <c r="D5578">
        <v>1</v>
      </c>
      <c r="E5578">
        <f>INDEX(products!B:B,MATCH(challenge_2_solution_2!$C5578,products!$A:$A,0))</f>
        <v>5.9</v>
      </c>
      <c r="F5578">
        <f>INDEX(products!C:C,MATCH(challenge_2_solution_2!$C5578,products!$A:$A,0))</f>
        <v>3.07</v>
      </c>
      <c r="G5578">
        <f t="shared" si="87"/>
        <v>5.9</v>
      </c>
      <c r="H5578">
        <f t="shared" si="87"/>
        <v>3.07</v>
      </c>
    </row>
    <row r="5579" spans="1:8" x14ac:dyDescent="0.2">
      <c r="A5579" s="1">
        <v>3189</v>
      </c>
      <c r="B5579" s="3">
        <v>42632.722916666666</v>
      </c>
      <c r="C5579" t="s">
        <v>40</v>
      </c>
      <c r="D5579">
        <v>1</v>
      </c>
      <c r="E5579">
        <f>INDEX(products!B:B,MATCH(challenge_2_solution_2!$C5579,products!$A:$A,0))</f>
        <v>7.9</v>
      </c>
      <c r="F5579">
        <f>INDEX(products!C:C,MATCH(challenge_2_solution_2!$C5579,products!$A:$A,0))</f>
        <v>2.92</v>
      </c>
      <c r="G5579">
        <f t="shared" si="87"/>
        <v>7.9</v>
      </c>
      <c r="H5579">
        <f t="shared" si="87"/>
        <v>2.92</v>
      </c>
    </row>
    <row r="5580" spans="1:8" x14ac:dyDescent="0.2">
      <c r="A5580" s="1">
        <v>3189</v>
      </c>
      <c r="B5580" s="3">
        <v>42632.722916666666</v>
      </c>
      <c r="C5580" t="s">
        <v>34</v>
      </c>
      <c r="D5580">
        <v>1</v>
      </c>
      <c r="E5580">
        <f>INDEX(products!B:B,MATCH(challenge_2_solution_2!$C5580,products!$A:$A,0))</f>
        <v>7.9</v>
      </c>
      <c r="F5580">
        <f>INDEX(products!C:C,MATCH(challenge_2_solution_2!$C5580,products!$A:$A,0))</f>
        <v>1.58</v>
      </c>
      <c r="G5580">
        <f t="shared" si="87"/>
        <v>7.9</v>
      </c>
      <c r="H5580">
        <f t="shared" si="87"/>
        <v>1.58</v>
      </c>
    </row>
    <row r="5581" spans="1:8" x14ac:dyDescent="0.2">
      <c r="A5581" s="1">
        <v>3189</v>
      </c>
      <c r="B5581" s="3">
        <v>42632.722916666666</v>
      </c>
      <c r="C5581" t="s">
        <v>86</v>
      </c>
      <c r="D5581">
        <v>1</v>
      </c>
      <c r="E5581">
        <f>INDEX(products!B:B,MATCH(challenge_2_solution_2!$C5581,products!$A:$A,0))</f>
        <v>15.9</v>
      </c>
      <c r="F5581">
        <f>INDEX(products!C:C,MATCH(challenge_2_solution_2!$C5581,products!$A:$A,0))</f>
        <v>5.57</v>
      </c>
      <c r="G5581">
        <f t="shared" si="87"/>
        <v>15.9</v>
      </c>
      <c r="H5581">
        <f t="shared" si="87"/>
        <v>5.57</v>
      </c>
    </row>
    <row r="5582" spans="1:8" x14ac:dyDescent="0.2">
      <c r="A5582" s="1">
        <v>3190</v>
      </c>
      <c r="B5582" s="3">
        <v>42632.773611111108</v>
      </c>
      <c r="C5582" t="s">
        <v>14</v>
      </c>
      <c r="D5582">
        <v>1</v>
      </c>
      <c r="E5582">
        <f>INDEX(products!B:B,MATCH(challenge_2_solution_2!$C5582,products!$A:$A,0))</f>
        <v>5.9</v>
      </c>
      <c r="F5582">
        <f>INDEX(products!C:C,MATCH(challenge_2_solution_2!$C5582,products!$A:$A,0))</f>
        <v>2.36</v>
      </c>
      <c r="G5582">
        <f t="shared" si="87"/>
        <v>5.9</v>
      </c>
      <c r="H5582">
        <f t="shared" si="87"/>
        <v>2.36</v>
      </c>
    </row>
    <row r="5583" spans="1:8" x14ac:dyDescent="0.2">
      <c r="A5583" s="1">
        <v>3190</v>
      </c>
      <c r="B5583" s="3">
        <v>42632.773611111108</v>
      </c>
      <c r="C5583" t="s">
        <v>15</v>
      </c>
      <c r="D5583">
        <v>1</v>
      </c>
      <c r="E5583">
        <f>INDEX(products!B:B,MATCH(challenge_2_solution_2!$C5583,products!$A:$A,0))</f>
        <v>5.9</v>
      </c>
      <c r="F5583">
        <f>INDEX(products!C:C,MATCH(challenge_2_solution_2!$C5583,products!$A:$A,0))</f>
        <v>3.07</v>
      </c>
      <c r="G5583">
        <f t="shared" si="87"/>
        <v>5.9</v>
      </c>
      <c r="H5583">
        <f t="shared" si="87"/>
        <v>3.07</v>
      </c>
    </row>
    <row r="5584" spans="1:8" x14ac:dyDescent="0.2">
      <c r="A5584" s="1">
        <v>3190</v>
      </c>
      <c r="B5584" s="3">
        <v>42632.773611111108</v>
      </c>
      <c r="C5584" t="s">
        <v>61</v>
      </c>
      <c r="D5584">
        <v>2</v>
      </c>
      <c r="E5584">
        <f>INDEX(products!B:B,MATCH(challenge_2_solution_2!$C5584,products!$A:$A,0))</f>
        <v>11.9</v>
      </c>
      <c r="F5584">
        <f>INDEX(products!C:C,MATCH(challenge_2_solution_2!$C5584,products!$A:$A,0))</f>
        <v>7.74</v>
      </c>
      <c r="G5584">
        <f t="shared" si="87"/>
        <v>23.8</v>
      </c>
      <c r="H5584">
        <f t="shared" si="87"/>
        <v>15.48</v>
      </c>
    </row>
    <row r="5585" spans="1:8" x14ac:dyDescent="0.2">
      <c r="A5585" s="1">
        <v>3190</v>
      </c>
      <c r="B5585" s="3">
        <v>42632.773611111108</v>
      </c>
      <c r="C5585" t="s">
        <v>112</v>
      </c>
      <c r="D5585">
        <v>1</v>
      </c>
      <c r="E5585">
        <f>INDEX(products!B:B,MATCH(challenge_2_solution_2!$C5585,products!$A:$A,0))</f>
        <v>17.899999999999999</v>
      </c>
      <c r="F5585">
        <f>INDEX(products!C:C,MATCH(challenge_2_solution_2!$C5585,products!$A:$A,0))</f>
        <v>8.06</v>
      </c>
      <c r="G5585">
        <f t="shared" si="87"/>
        <v>17.899999999999999</v>
      </c>
      <c r="H5585">
        <f t="shared" si="87"/>
        <v>8.06</v>
      </c>
    </row>
    <row r="5586" spans="1:8" x14ac:dyDescent="0.2">
      <c r="A5586" s="1">
        <v>3190</v>
      </c>
      <c r="B5586" s="3">
        <v>42632.773611111108</v>
      </c>
      <c r="C5586" t="s">
        <v>148</v>
      </c>
      <c r="D5586">
        <v>1</v>
      </c>
      <c r="E5586">
        <f>INDEX(products!B:B,MATCH(challenge_2_solution_2!$C5586,products!$A:$A,0))</f>
        <v>19.899999999999999</v>
      </c>
      <c r="F5586">
        <f>INDEX(products!C:C,MATCH(challenge_2_solution_2!$C5586,products!$A:$A,0))</f>
        <v>4.58</v>
      </c>
      <c r="G5586">
        <f t="shared" si="87"/>
        <v>19.899999999999999</v>
      </c>
      <c r="H5586">
        <f t="shared" si="87"/>
        <v>4.58</v>
      </c>
    </row>
    <row r="5587" spans="1:8" x14ac:dyDescent="0.2">
      <c r="A5587" s="1">
        <v>3191</v>
      </c>
      <c r="B5587" s="3">
        <v>42632.781944444447</v>
      </c>
      <c r="C5587" t="s">
        <v>14</v>
      </c>
      <c r="D5587">
        <v>1</v>
      </c>
      <c r="E5587">
        <f>INDEX(products!B:B,MATCH(challenge_2_solution_2!$C5587,products!$A:$A,0))</f>
        <v>5.9</v>
      </c>
      <c r="F5587">
        <f>INDEX(products!C:C,MATCH(challenge_2_solution_2!$C5587,products!$A:$A,0))</f>
        <v>2.36</v>
      </c>
      <c r="G5587">
        <f t="shared" si="87"/>
        <v>5.9</v>
      </c>
      <c r="H5587">
        <f t="shared" si="87"/>
        <v>2.36</v>
      </c>
    </row>
    <row r="5588" spans="1:8" x14ac:dyDescent="0.2">
      <c r="A5588" s="1">
        <v>3191</v>
      </c>
      <c r="B5588" s="3">
        <v>42632.781944444447</v>
      </c>
      <c r="C5588" t="s">
        <v>15</v>
      </c>
      <c r="D5588">
        <v>1</v>
      </c>
      <c r="E5588">
        <f>INDEX(products!B:B,MATCH(challenge_2_solution_2!$C5588,products!$A:$A,0))</f>
        <v>5.9</v>
      </c>
      <c r="F5588">
        <f>INDEX(products!C:C,MATCH(challenge_2_solution_2!$C5588,products!$A:$A,0))</f>
        <v>3.07</v>
      </c>
      <c r="G5588">
        <f t="shared" si="87"/>
        <v>5.9</v>
      </c>
      <c r="H5588">
        <f t="shared" si="87"/>
        <v>3.07</v>
      </c>
    </row>
    <row r="5589" spans="1:8" x14ac:dyDescent="0.2">
      <c r="A5589" s="1">
        <v>3191</v>
      </c>
      <c r="B5589" s="3">
        <v>42632.781944444447</v>
      </c>
      <c r="C5589" t="s">
        <v>61</v>
      </c>
      <c r="D5589">
        <v>1</v>
      </c>
      <c r="E5589">
        <f>INDEX(products!B:B,MATCH(challenge_2_solution_2!$C5589,products!$A:$A,0))</f>
        <v>11.9</v>
      </c>
      <c r="F5589">
        <f>INDEX(products!C:C,MATCH(challenge_2_solution_2!$C5589,products!$A:$A,0))</f>
        <v>7.74</v>
      </c>
      <c r="G5589">
        <f t="shared" si="87"/>
        <v>11.9</v>
      </c>
      <c r="H5589">
        <f t="shared" si="87"/>
        <v>7.74</v>
      </c>
    </row>
    <row r="5590" spans="1:8" x14ac:dyDescent="0.2">
      <c r="A5590" s="1">
        <v>3191</v>
      </c>
      <c r="B5590" s="3">
        <v>42632.781944444447</v>
      </c>
      <c r="C5590" t="s">
        <v>112</v>
      </c>
      <c r="D5590">
        <v>1</v>
      </c>
      <c r="E5590">
        <f>INDEX(products!B:B,MATCH(challenge_2_solution_2!$C5590,products!$A:$A,0))</f>
        <v>17.899999999999999</v>
      </c>
      <c r="F5590">
        <f>INDEX(products!C:C,MATCH(challenge_2_solution_2!$C5590,products!$A:$A,0))</f>
        <v>8.06</v>
      </c>
      <c r="G5590">
        <f t="shared" si="87"/>
        <v>17.899999999999999</v>
      </c>
      <c r="H5590">
        <f t="shared" si="87"/>
        <v>8.06</v>
      </c>
    </row>
    <row r="5591" spans="1:8" x14ac:dyDescent="0.2">
      <c r="A5591" s="1">
        <v>3191</v>
      </c>
      <c r="B5591" s="3">
        <v>42632.781944444447</v>
      </c>
      <c r="C5591" t="s">
        <v>148</v>
      </c>
      <c r="D5591">
        <v>1</v>
      </c>
      <c r="E5591">
        <f>INDEX(products!B:B,MATCH(challenge_2_solution_2!$C5591,products!$A:$A,0))</f>
        <v>19.899999999999999</v>
      </c>
      <c r="F5591">
        <f>INDEX(products!C:C,MATCH(challenge_2_solution_2!$C5591,products!$A:$A,0))</f>
        <v>4.58</v>
      </c>
      <c r="G5591">
        <f t="shared" si="87"/>
        <v>19.899999999999999</v>
      </c>
      <c r="H5591">
        <f t="shared" si="87"/>
        <v>4.58</v>
      </c>
    </row>
    <row r="5592" spans="1:8" x14ac:dyDescent="0.2">
      <c r="A5592" s="1">
        <v>3192</v>
      </c>
      <c r="B5592" s="3">
        <v>42632.788194444445</v>
      </c>
      <c r="C5592" t="s">
        <v>32</v>
      </c>
      <c r="D5592">
        <v>1</v>
      </c>
      <c r="E5592">
        <f>INDEX(products!B:B,MATCH(challenge_2_solution_2!$C5592,products!$A:$A,0))</f>
        <v>7.9</v>
      </c>
      <c r="F5592">
        <f>INDEX(products!C:C,MATCH(challenge_2_solution_2!$C5592,products!$A:$A,0))</f>
        <v>2.92</v>
      </c>
      <c r="G5592">
        <f t="shared" si="87"/>
        <v>7.9</v>
      </c>
      <c r="H5592">
        <f t="shared" si="87"/>
        <v>2.92</v>
      </c>
    </row>
    <row r="5593" spans="1:8" x14ac:dyDescent="0.2">
      <c r="A5593" s="1">
        <v>3192</v>
      </c>
      <c r="B5593" s="3">
        <v>42632.788194444445</v>
      </c>
      <c r="C5593" t="s">
        <v>78</v>
      </c>
      <c r="D5593">
        <v>1</v>
      </c>
      <c r="E5593">
        <f>INDEX(products!B:B,MATCH(challenge_2_solution_2!$C5593,products!$A:$A,0))</f>
        <v>11.9</v>
      </c>
      <c r="F5593">
        <f>INDEX(products!C:C,MATCH(challenge_2_solution_2!$C5593,products!$A:$A,0))</f>
        <v>7.26</v>
      </c>
      <c r="G5593">
        <f t="shared" si="87"/>
        <v>11.9</v>
      </c>
      <c r="H5593">
        <f t="shared" si="87"/>
        <v>7.26</v>
      </c>
    </row>
    <row r="5594" spans="1:8" x14ac:dyDescent="0.2">
      <c r="A5594" s="1">
        <v>3192</v>
      </c>
      <c r="B5594" s="3">
        <v>42632.788194444445</v>
      </c>
      <c r="C5594" t="s">
        <v>131</v>
      </c>
      <c r="D5594">
        <v>1</v>
      </c>
      <c r="E5594">
        <f>INDEX(products!B:B,MATCH(challenge_2_solution_2!$C5594,products!$A:$A,0))</f>
        <v>19.899999999999999</v>
      </c>
      <c r="F5594">
        <f>INDEX(products!C:C,MATCH(challenge_2_solution_2!$C5594,products!$A:$A,0))</f>
        <v>12.34</v>
      </c>
      <c r="G5594">
        <f t="shared" si="87"/>
        <v>19.899999999999999</v>
      </c>
      <c r="H5594">
        <f t="shared" si="87"/>
        <v>12.34</v>
      </c>
    </row>
    <row r="5595" spans="1:8" x14ac:dyDescent="0.2">
      <c r="A5595" s="1">
        <v>3192</v>
      </c>
      <c r="B5595" s="3">
        <v>42632.788194444445</v>
      </c>
      <c r="C5595" t="s">
        <v>122</v>
      </c>
      <c r="D5595">
        <v>1</v>
      </c>
      <c r="E5595">
        <f>INDEX(products!B:B,MATCH(challenge_2_solution_2!$C5595,products!$A:$A,0))</f>
        <v>19.899999999999999</v>
      </c>
      <c r="F5595">
        <f>INDEX(products!C:C,MATCH(challenge_2_solution_2!$C5595,products!$A:$A,0))</f>
        <v>5.57</v>
      </c>
      <c r="G5595">
        <f t="shared" si="87"/>
        <v>19.899999999999999</v>
      </c>
      <c r="H5595">
        <f t="shared" si="87"/>
        <v>5.57</v>
      </c>
    </row>
    <row r="5596" spans="1:8" x14ac:dyDescent="0.2">
      <c r="A5596" s="1">
        <v>3193</v>
      </c>
      <c r="B5596" s="3">
        <v>42632.809027777781</v>
      </c>
      <c r="C5596" t="s">
        <v>4</v>
      </c>
      <c r="D5596">
        <v>2</v>
      </c>
      <c r="E5596">
        <f>INDEX(products!B:B,MATCH(challenge_2_solution_2!$C5596,products!$A:$A,0))</f>
        <v>1</v>
      </c>
      <c r="F5596">
        <f>INDEX(products!C:C,MATCH(challenge_2_solution_2!$C5596,products!$A:$A,0))</f>
        <v>0.61</v>
      </c>
      <c r="G5596">
        <f t="shared" si="87"/>
        <v>2</v>
      </c>
      <c r="H5596">
        <f t="shared" si="87"/>
        <v>1.22</v>
      </c>
    </row>
    <row r="5597" spans="1:8" x14ac:dyDescent="0.2">
      <c r="A5597" s="1">
        <v>3193</v>
      </c>
      <c r="B5597" s="3">
        <v>42632.809027777781</v>
      </c>
      <c r="C5597" t="s">
        <v>8</v>
      </c>
      <c r="D5597">
        <v>4</v>
      </c>
      <c r="E5597">
        <f>INDEX(products!B:B,MATCH(challenge_2_solution_2!$C5597,products!$A:$A,0))</f>
        <v>1.6</v>
      </c>
      <c r="F5597">
        <f>INDEX(products!C:C,MATCH(challenge_2_solution_2!$C5597,products!$A:$A,0))</f>
        <v>0.77</v>
      </c>
      <c r="G5597">
        <f t="shared" si="87"/>
        <v>6.4</v>
      </c>
      <c r="H5597">
        <f t="shared" si="87"/>
        <v>3.08</v>
      </c>
    </row>
    <row r="5598" spans="1:8" x14ac:dyDescent="0.2">
      <c r="A5598" s="1">
        <v>3193</v>
      </c>
      <c r="B5598" s="3">
        <v>42632.809027777781</v>
      </c>
      <c r="C5598" t="s">
        <v>17</v>
      </c>
      <c r="D5598">
        <v>1</v>
      </c>
      <c r="E5598">
        <f>INDEX(products!B:B,MATCH(challenge_2_solution_2!$C5598,products!$A:$A,0))</f>
        <v>5.9</v>
      </c>
      <c r="F5598">
        <f>INDEX(products!C:C,MATCH(challenge_2_solution_2!$C5598,products!$A:$A,0))</f>
        <v>2.83</v>
      </c>
      <c r="G5598">
        <f t="shared" si="87"/>
        <v>5.9</v>
      </c>
      <c r="H5598">
        <f t="shared" si="87"/>
        <v>2.83</v>
      </c>
    </row>
    <row r="5599" spans="1:8" x14ac:dyDescent="0.2">
      <c r="A5599" s="1">
        <v>3193</v>
      </c>
      <c r="B5599" s="3">
        <v>42632.809027777781</v>
      </c>
      <c r="C5599" t="s">
        <v>15</v>
      </c>
      <c r="D5599">
        <v>1</v>
      </c>
      <c r="E5599">
        <f>INDEX(products!B:B,MATCH(challenge_2_solution_2!$C5599,products!$A:$A,0))</f>
        <v>5.9</v>
      </c>
      <c r="F5599">
        <f>INDEX(products!C:C,MATCH(challenge_2_solution_2!$C5599,products!$A:$A,0))</f>
        <v>3.07</v>
      </c>
      <c r="G5599">
        <f t="shared" si="87"/>
        <v>5.9</v>
      </c>
      <c r="H5599">
        <f t="shared" si="87"/>
        <v>3.07</v>
      </c>
    </row>
    <row r="5600" spans="1:8" x14ac:dyDescent="0.2">
      <c r="A5600" s="1">
        <v>3193</v>
      </c>
      <c r="B5600" s="3">
        <v>42632.809027777781</v>
      </c>
      <c r="C5600" t="s">
        <v>27</v>
      </c>
      <c r="D5600">
        <v>1</v>
      </c>
      <c r="E5600">
        <f>INDEX(products!B:B,MATCH(challenge_2_solution_2!$C5600,products!$A:$A,0))</f>
        <v>7.9</v>
      </c>
      <c r="F5600">
        <f>INDEX(products!C:C,MATCH(challenge_2_solution_2!$C5600,products!$A:$A,0))</f>
        <v>4.03</v>
      </c>
      <c r="G5600">
        <f t="shared" si="87"/>
        <v>7.9</v>
      </c>
      <c r="H5600">
        <f t="shared" si="87"/>
        <v>4.03</v>
      </c>
    </row>
    <row r="5601" spans="1:8" x14ac:dyDescent="0.2">
      <c r="A5601" s="1">
        <v>3193</v>
      </c>
      <c r="B5601" s="3">
        <v>42632.809027777781</v>
      </c>
      <c r="C5601" t="s">
        <v>32</v>
      </c>
      <c r="D5601">
        <v>1</v>
      </c>
      <c r="E5601">
        <f>INDEX(products!B:B,MATCH(challenge_2_solution_2!$C5601,products!$A:$A,0))</f>
        <v>7.9</v>
      </c>
      <c r="F5601">
        <f>INDEX(products!C:C,MATCH(challenge_2_solution_2!$C5601,products!$A:$A,0))</f>
        <v>2.92</v>
      </c>
      <c r="G5601">
        <f t="shared" si="87"/>
        <v>7.9</v>
      </c>
      <c r="H5601">
        <f t="shared" si="87"/>
        <v>2.92</v>
      </c>
    </row>
    <row r="5602" spans="1:8" x14ac:dyDescent="0.2">
      <c r="A5602" s="1">
        <v>3193</v>
      </c>
      <c r="B5602" s="3">
        <v>42632.809027777781</v>
      </c>
      <c r="C5602" t="s">
        <v>61</v>
      </c>
      <c r="D5602">
        <v>1</v>
      </c>
      <c r="E5602">
        <f>INDEX(products!B:B,MATCH(challenge_2_solution_2!$C5602,products!$A:$A,0))</f>
        <v>11.9</v>
      </c>
      <c r="F5602">
        <f>INDEX(products!C:C,MATCH(challenge_2_solution_2!$C5602,products!$A:$A,0))</f>
        <v>7.74</v>
      </c>
      <c r="G5602">
        <f t="shared" si="87"/>
        <v>11.9</v>
      </c>
      <c r="H5602">
        <f t="shared" si="87"/>
        <v>7.74</v>
      </c>
    </row>
    <row r="5603" spans="1:8" x14ac:dyDescent="0.2">
      <c r="A5603" s="1">
        <v>3193</v>
      </c>
      <c r="B5603" s="3">
        <v>42632.809027777781</v>
      </c>
      <c r="C5603" t="s">
        <v>87</v>
      </c>
      <c r="D5603">
        <v>1</v>
      </c>
      <c r="E5603">
        <f>INDEX(products!B:B,MATCH(challenge_2_solution_2!$C5603,products!$A:$A,0))</f>
        <v>15.9</v>
      </c>
      <c r="F5603">
        <f>INDEX(products!C:C,MATCH(challenge_2_solution_2!$C5603,products!$A:$A,0))</f>
        <v>6.2</v>
      </c>
      <c r="G5603">
        <f t="shared" si="87"/>
        <v>15.9</v>
      </c>
      <c r="H5603">
        <f t="shared" si="87"/>
        <v>6.2</v>
      </c>
    </row>
    <row r="5604" spans="1:8" x14ac:dyDescent="0.2">
      <c r="A5604" s="1">
        <v>3193</v>
      </c>
      <c r="B5604" s="3">
        <v>42632.809027777781</v>
      </c>
      <c r="C5604" t="s">
        <v>113</v>
      </c>
      <c r="D5604">
        <v>1</v>
      </c>
      <c r="E5604">
        <f>INDEX(products!B:B,MATCH(challenge_2_solution_2!$C5604,products!$A:$A,0))</f>
        <v>17.899999999999999</v>
      </c>
      <c r="F5604">
        <f>INDEX(products!C:C,MATCH(challenge_2_solution_2!$C5604,products!$A:$A,0))</f>
        <v>10.199999999999999</v>
      </c>
      <c r="G5604">
        <f t="shared" si="87"/>
        <v>17.899999999999999</v>
      </c>
      <c r="H5604">
        <f t="shared" si="87"/>
        <v>10.199999999999999</v>
      </c>
    </row>
    <row r="5605" spans="1:8" x14ac:dyDescent="0.2">
      <c r="A5605" s="1">
        <v>3193</v>
      </c>
      <c r="B5605" s="3">
        <v>42632.809027777781</v>
      </c>
      <c r="C5605" t="s">
        <v>96</v>
      </c>
      <c r="D5605">
        <v>1</v>
      </c>
      <c r="E5605">
        <f>INDEX(products!B:B,MATCH(challenge_2_solution_2!$C5605,products!$A:$A,0))</f>
        <v>17.899999999999999</v>
      </c>
      <c r="F5605">
        <f>INDEX(products!C:C,MATCH(challenge_2_solution_2!$C5605,products!$A:$A,0))</f>
        <v>10.92</v>
      </c>
      <c r="G5605">
        <f t="shared" si="87"/>
        <v>17.899999999999999</v>
      </c>
      <c r="H5605">
        <f t="shared" si="87"/>
        <v>10.92</v>
      </c>
    </row>
    <row r="5606" spans="1:8" x14ac:dyDescent="0.2">
      <c r="A5606" s="1">
        <v>3194</v>
      </c>
      <c r="B5606" s="3">
        <v>42633.531944444447</v>
      </c>
      <c r="C5606" t="s">
        <v>54</v>
      </c>
      <c r="D5606">
        <v>1</v>
      </c>
      <c r="E5606">
        <f>INDEX(products!B:B,MATCH(challenge_2_solution_2!$C5606,products!$A:$A,0))</f>
        <v>9.9</v>
      </c>
      <c r="F5606">
        <f>INDEX(products!C:C,MATCH(challenge_2_solution_2!$C5606,products!$A:$A,0))</f>
        <v>2.57</v>
      </c>
      <c r="G5606">
        <f t="shared" si="87"/>
        <v>9.9</v>
      </c>
      <c r="H5606">
        <f t="shared" si="87"/>
        <v>2.57</v>
      </c>
    </row>
    <row r="5607" spans="1:8" x14ac:dyDescent="0.2">
      <c r="A5607" s="1">
        <v>3194</v>
      </c>
      <c r="B5607" s="3">
        <v>42633.531944444447</v>
      </c>
      <c r="C5607" t="s">
        <v>160</v>
      </c>
      <c r="D5607">
        <v>1</v>
      </c>
      <c r="E5607">
        <f>INDEX(products!B:B,MATCH(challenge_2_solution_2!$C5607,products!$A:$A,0))</f>
        <v>23.9</v>
      </c>
      <c r="F5607">
        <f>INDEX(products!C:C,MATCH(challenge_2_solution_2!$C5607,products!$A:$A,0))</f>
        <v>9.08</v>
      </c>
      <c r="G5607">
        <f t="shared" si="87"/>
        <v>23.9</v>
      </c>
      <c r="H5607">
        <f t="shared" si="87"/>
        <v>9.08</v>
      </c>
    </row>
    <row r="5608" spans="1:8" x14ac:dyDescent="0.2">
      <c r="A5608" s="1">
        <v>3195</v>
      </c>
      <c r="B5608" s="3">
        <v>42633.75</v>
      </c>
      <c r="C5608" t="s">
        <v>15</v>
      </c>
      <c r="D5608">
        <v>1</v>
      </c>
      <c r="E5608">
        <f>INDEX(products!B:B,MATCH(challenge_2_solution_2!$C5608,products!$A:$A,0))</f>
        <v>5.9</v>
      </c>
      <c r="F5608">
        <f>INDEX(products!C:C,MATCH(challenge_2_solution_2!$C5608,products!$A:$A,0))</f>
        <v>3.07</v>
      </c>
      <c r="G5608">
        <f t="shared" si="87"/>
        <v>5.9</v>
      </c>
      <c r="H5608">
        <f t="shared" si="87"/>
        <v>3.07</v>
      </c>
    </row>
    <row r="5609" spans="1:8" x14ac:dyDescent="0.2">
      <c r="A5609" s="1">
        <v>3195</v>
      </c>
      <c r="B5609" s="3">
        <v>42633.75</v>
      </c>
      <c r="C5609" t="s">
        <v>42</v>
      </c>
      <c r="D5609">
        <v>1</v>
      </c>
      <c r="E5609">
        <f>INDEX(products!B:B,MATCH(challenge_2_solution_2!$C5609,products!$A:$A,0))</f>
        <v>7.9</v>
      </c>
      <c r="F5609">
        <f>INDEX(products!C:C,MATCH(challenge_2_solution_2!$C5609,products!$A:$A,0))</f>
        <v>3.95</v>
      </c>
      <c r="G5609">
        <f t="shared" si="87"/>
        <v>7.9</v>
      </c>
      <c r="H5609">
        <f t="shared" si="87"/>
        <v>3.95</v>
      </c>
    </row>
    <row r="5610" spans="1:8" x14ac:dyDescent="0.2">
      <c r="A5610" s="1">
        <v>3195</v>
      </c>
      <c r="B5610" s="3">
        <v>42633.75</v>
      </c>
      <c r="C5610" t="s">
        <v>97</v>
      </c>
      <c r="D5610">
        <v>1</v>
      </c>
      <c r="E5610">
        <f>INDEX(products!B:B,MATCH(challenge_2_solution_2!$C5610,products!$A:$A,0))</f>
        <v>17.899999999999999</v>
      </c>
      <c r="F5610">
        <f>INDEX(products!C:C,MATCH(challenge_2_solution_2!$C5610,products!$A:$A,0))</f>
        <v>11.81</v>
      </c>
      <c r="G5610">
        <f t="shared" si="87"/>
        <v>17.899999999999999</v>
      </c>
      <c r="H5610">
        <f t="shared" si="87"/>
        <v>11.81</v>
      </c>
    </row>
    <row r="5611" spans="1:8" x14ac:dyDescent="0.2">
      <c r="A5611" s="1">
        <v>3195</v>
      </c>
      <c r="B5611" s="3">
        <v>42633.75</v>
      </c>
      <c r="C5611" t="s">
        <v>96</v>
      </c>
      <c r="D5611">
        <v>1</v>
      </c>
      <c r="E5611">
        <f>INDEX(products!B:B,MATCH(challenge_2_solution_2!$C5611,products!$A:$A,0))</f>
        <v>17.899999999999999</v>
      </c>
      <c r="F5611">
        <f>INDEX(products!C:C,MATCH(challenge_2_solution_2!$C5611,products!$A:$A,0))</f>
        <v>10.92</v>
      </c>
      <c r="G5611">
        <f t="shared" si="87"/>
        <v>17.899999999999999</v>
      </c>
      <c r="H5611">
        <f t="shared" si="87"/>
        <v>10.92</v>
      </c>
    </row>
    <row r="5612" spans="1:8" x14ac:dyDescent="0.2">
      <c r="A5612" s="1">
        <v>3196</v>
      </c>
      <c r="B5612" s="3">
        <v>42633.768055555556</v>
      </c>
      <c r="C5612" t="s">
        <v>12</v>
      </c>
      <c r="D5612">
        <v>1</v>
      </c>
      <c r="E5612">
        <f>INDEX(products!B:B,MATCH(challenge_2_solution_2!$C5612,products!$A:$A,0))</f>
        <v>5.2</v>
      </c>
      <c r="F5612">
        <f>INDEX(products!C:C,MATCH(challenge_2_solution_2!$C5612,products!$A:$A,0))</f>
        <v>3.07</v>
      </c>
      <c r="G5612">
        <f t="shared" si="87"/>
        <v>5.2</v>
      </c>
      <c r="H5612">
        <f t="shared" si="87"/>
        <v>3.07</v>
      </c>
    </row>
    <row r="5613" spans="1:8" x14ac:dyDescent="0.2">
      <c r="A5613" s="1">
        <v>3196</v>
      </c>
      <c r="B5613" s="3">
        <v>42633.768055555556</v>
      </c>
      <c r="C5613" t="s">
        <v>18</v>
      </c>
      <c r="D5613">
        <v>1</v>
      </c>
      <c r="E5613">
        <f>INDEX(products!B:B,MATCH(challenge_2_solution_2!$C5613,products!$A:$A,0))</f>
        <v>5.9</v>
      </c>
      <c r="F5613">
        <f>INDEX(products!C:C,MATCH(challenge_2_solution_2!$C5613,products!$A:$A,0))</f>
        <v>3.6</v>
      </c>
      <c r="G5613">
        <f t="shared" si="87"/>
        <v>5.9</v>
      </c>
      <c r="H5613">
        <f t="shared" si="87"/>
        <v>3.6</v>
      </c>
    </row>
    <row r="5614" spans="1:8" x14ac:dyDescent="0.2">
      <c r="A5614" s="1">
        <v>3196</v>
      </c>
      <c r="B5614" s="3">
        <v>42633.768055555556</v>
      </c>
      <c r="C5614" t="s">
        <v>14</v>
      </c>
      <c r="D5614">
        <v>2</v>
      </c>
      <c r="E5614">
        <f>INDEX(products!B:B,MATCH(challenge_2_solution_2!$C5614,products!$A:$A,0))</f>
        <v>5.9</v>
      </c>
      <c r="F5614">
        <f>INDEX(products!C:C,MATCH(challenge_2_solution_2!$C5614,products!$A:$A,0))</f>
        <v>2.36</v>
      </c>
      <c r="G5614">
        <f t="shared" si="87"/>
        <v>11.8</v>
      </c>
      <c r="H5614">
        <f t="shared" si="87"/>
        <v>4.72</v>
      </c>
    </row>
    <row r="5615" spans="1:8" x14ac:dyDescent="0.2">
      <c r="A5615" s="1">
        <v>3196</v>
      </c>
      <c r="B5615" s="3">
        <v>42633.768055555556</v>
      </c>
      <c r="C5615" t="s">
        <v>69</v>
      </c>
      <c r="D5615">
        <v>1</v>
      </c>
      <c r="E5615">
        <f>INDEX(products!B:B,MATCH(challenge_2_solution_2!$C5615,products!$A:$A,0))</f>
        <v>11.9</v>
      </c>
      <c r="F5615">
        <f>INDEX(products!C:C,MATCH(challenge_2_solution_2!$C5615,products!$A:$A,0))</f>
        <v>2.86</v>
      </c>
      <c r="G5615">
        <f t="shared" si="87"/>
        <v>11.9</v>
      </c>
      <c r="H5615">
        <f t="shared" si="87"/>
        <v>2.86</v>
      </c>
    </row>
    <row r="5616" spans="1:8" x14ac:dyDescent="0.2">
      <c r="A5616" s="1">
        <v>3196</v>
      </c>
      <c r="B5616" s="3">
        <v>42633.768055555556</v>
      </c>
      <c r="C5616" t="s">
        <v>89</v>
      </c>
      <c r="D5616">
        <v>1</v>
      </c>
      <c r="E5616">
        <f>INDEX(products!B:B,MATCH(challenge_2_solution_2!$C5616,products!$A:$A,0))</f>
        <v>17.899999999999999</v>
      </c>
      <c r="F5616">
        <f>INDEX(products!C:C,MATCH(challenge_2_solution_2!$C5616,products!$A:$A,0))</f>
        <v>3.94</v>
      </c>
      <c r="G5616">
        <f t="shared" si="87"/>
        <v>17.899999999999999</v>
      </c>
      <c r="H5616">
        <f t="shared" si="87"/>
        <v>3.94</v>
      </c>
    </row>
    <row r="5617" spans="1:8" x14ac:dyDescent="0.2">
      <c r="A5617" s="1">
        <v>3196</v>
      </c>
      <c r="B5617" s="3">
        <v>42633.768055555556</v>
      </c>
      <c r="C5617" t="s">
        <v>141</v>
      </c>
      <c r="D5617">
        <v>1</v>
      </c>
      <c r="E5617">
        <f>INDEX(products!B:B,MATCH(challenge_2_solution_2!$C5617,products!$A:$A,0))</f>
        <v>19.899999999999999</v>
      </c>
      <c r="F5617">
        <f>INDEX(products!C:C,MATCH(challenge_2_solution_2!$C5617,products!$A:$A,0))</f>
        <v>7.56</v>
      </c>
      <c r="G5617">
        <f t="shared" si="87"/>
        <v>19.899999999999999</v>
      </c>
      <c r="H5617">
        <f t="shared" si="87"/>
        <v>7.56</v>
      </c>
    </row>
    <row r="5618" spans="1:8" x14ac:dyDescent="0.2">
      <c r="A5618" s="1">
        <v>3197</v>
      </c>
      <c r="B5618" s="3">
        <v>42633.793055555558</v>
      </c>
      <c r="C5618" t="s">
        <v>57</v>
      </c>
      <c r="D5618">
        <v>1</v>
      </c>
      <c r="E5618">
        <f>INDEX(products!B:B,MATCH(challenge_2_solution_2!$C5618,products!$A:$A,0))</f>
        <v>9.9</v>
      </c>
      <c r="F5618">
        <f>INDEX(products!C:C,MATCH(challenge_2_solution_2!$C5618,products!$A:$A,0))</f>
        <v>3.76</v>
      </c>
      <c r="G5618">
        <f t="shared" si="87"/>
        <v>9.9</v>
      </c>
      <c r="H5618">
        <f t="shared" si="87"/>
        <v>3.76</v>
      </c>
    </row>
    <row r="5619" spans="1:8" x14ac:dyDescent="0.2">
      <c r="A5619" s="1">
        <v>3197</v>
      </c>
      <c r="B5619" s="3">
        <v>42633.793055555558</v>
      </c>
      <c r="C5619" t="s">
        <v>128</v>
      </c>
      <c r="D5619">
        <v>1</v>
      </c>
      <c r="E5619">
        <f>INDEX(products!B:B,MATCH(challenge_2_solution_2!$C5619,products!$A:$A,0))</f>
        <v>19.899999999999999</v>
      </c>
      <c r="F5619">
        <f>INDEX(products!C:C,MATCH(challenge_2_solution_2!$C5619,products!$A:$A,0))</f>
        <v>13.53</v>
      </c>
      <c r="G5619">
        <f t="shared" si="87"/>
        <v>19.899999999999999</v>
      </c>
      <c r="H5619">
        <f t="shared" si="87"/>
        <v>13.53</v>
      </c>
    </row>
    <row r="5620" spans="1:8" x14ac:dyDescent="0.2">
      <c r="A5620" s="1">
        <v>3197</v>
      </c>
      <c r="B5620" s="3">
        <v>42633.793055555558</v>
      </c>
      <c r="C5620" t="s">
        <v>156</v>
      </c>
      <c r="D5620">
        <v>1</v>
      </c>
      <c r="E5620">
        <f>INDEX(products!B:B,MATCH(challenge_2_solution_2!$C5620,products!$A:$A,0))</f>
        <v>21.9</v>
      </c>
      <c r="F5620">
        <f>INDEX(products!C:C,MATCH(challenge_2_solution_2!$C5620,products!$A:$A,0))</f>
        <v>5.91</v>
      </c>
      <c r="G5620">
        <f t="shared" si="87"/>
        <v>21.9</v>
      </c>
      <c r="H5620">
        <f t="shared" si="87"/>
        <v>5.91</v>
      </c>
    </row>
    <row r="5621" spans="1:8" x14ac:dyDescent="0.2">
      <c r="A5621" s="1">
        <v>3197</v>
      </c>
      <c r="B5621" s="3">
        <v>42633.793055555558</v>
      </c>
      <c r="C5621" t="s">
        <v>162</v>
      </c>
      <c r="D5621">
        <v>1</v>
      </c>
      <c r="E5621">
        <f>INDEX(products!B:B,MATCH(challenge_2_solution_2!$C5621,products!$A:$A,0))</f>
        <v>25.9</v>
      </c>
      <c r="F5621">
        <f>INDEX(products!C:C,MATCH(challenge_2_solution_2!$C5621,products!$A:$A,0))</f>
        <v>9.58</v>
      </c>
      <c r="G5621">
        <f t="shared" si="87"/>
        <v>25.9</v>
      </c>
      <c r="H5621">
        <f t="shared" si="87"/>
        <v>9.58</v>
      </c>
    </row>
    <row r="5622" spans="1:8" x14ac:dyDescent="0.2">
      <c r="A5622" s="1">
        <v>3197</v>
      </c>
      <c r="B5622" s="3">
        <v>42633.793055555558</v>
      </c>
      <c r="C5622" t="s">
        <v>176</v>
      </c>
      <c r="D5622">
        <v>2</v>
      </c>
      <c r="E5622">
        <f>INDEX(products!B:B,MATCH(challenge_2_solution_2!$C5622,products!$A:$A,0))</f>
        <v>35.9</v>
      </c>
      <c r="F5622">
        <f>INDEX(products!C:C,MATCH(challenge_2_solution_2!$C5622,products!$A:$A,0))</f>
        <v>7.12</v>
      </c>
      <c r="G5622">
        <f t="shared" si="87"/>
        <v>71.8</v>
      </c>
      <c r="H5622">
        <f t="shared" si="87"/>
        <v>14.24</v>
      </c>
    </row>
    <row r="5623" spans="1:8" x14ac:dyDescent="0.2">
      <c r="A5623" s="1">
        <v>3198</v>
      </c>
      <c r="B5623" s="3">
        <v>42634.550694444442</v>
      </c>
      <c r="C5623" t="s">
        <v>11</v>
      </c>
      <c r="D5623">
        <v>3</v>
      </c>
      <c r="E5623">
        <f>INDEX(products!B:B,MATCH(challenge_2_solution_2!$C5623,products!$A:$A,0))</f>
        <v>3.9</v>
      </c>
      <c r="F5623">
        <f>INDEX(products!C:C,MATCH(challenge_2_solution_2!$C5623,products!$A:$A,0))</f>
        <v>2.42</v>
      </c>
      <c r="G5623">
        <f t="shared" si="87"/>
        <v>11.7</v>
      </c>
      <c r="H5623">
        <f t="shared" si="87"/>
        <v>7.26</v>
      </c>
    </row>
    <row r="5624" spans="1:8" x14ac:dyDescent="0.2">
      <c r="A5624" s="1">
        <v>3198</v>
      </c>
      <c r="B5624" s="3">
        <v>42634.550694444442</v>
      </c>
      <c r="C5624" t="s">
        <v>17</v>
      </c>
      <c r="D5624">
        <v>1</v>
      </c>
      <c r="E5624">
        <f>INDEX(products!B:B,MATCH(challenge_2_solution_2!$C5624,products!$A:$A,0))</f>
        <v>5.9</v>
      </c>
      <c r="F5624">
        <f>INDEX(products!C:C,MATCH(challenge_2_solution_2!$C5624,products!$A:$A,0))</f>
        <v>2.83</v>
      </c>
      <c r="G5624">
        <f t="shared" si="87"/>
        <v>5.9</v>
      </c>
      <c r="H5624">
        <f t="shared" si="87"/>
        <v>2.83</v>
      </c>
    </row>
    <row r="5625" spans="1:8" x14ac:dyDescent="0.2">
      <c r="A5625" s="1">
        <v>3198</v>
      </c>
      <c r="B5625" s="3">
        <v>42634.550694444442</v>
      </c>
      <c r="C5625" t="s">
        <v>38</v>
      </c>
      <c r="D5625">
        <v>1</v>
      </c>
      <c r="E5625">
        <f>INDEX(products!B:B,MATCH(challenge_2_solution_2!$C5625,products!$A:$A,0))</f>
        <v>7.9</v>
      </c>
      <c r="F5625">
        <f>INDEX(products!C:C,MATCH(challenge_2_solution_2!$C5625,products!$A:$A,0))</f>
        <v>3</v>
      </c>
      <c r="G5625">
        <f t="shared" si="87"/>
        <v>7.9</v>
      </c>
      <c r="H5625">
        <f t="shared" si="87"/>
        <v>3</v>
      </c>
    </row>
    <row r="5626" spans="1:8" x14ac:dyDescent="0.2">
      <c r="A5626" s="1">
        <v>3198</v>
      </c>
      <c r="B5626" s="3">
        <v>42634.550694444442</v>
      </c>
      <c r="C5626" t="s">
        <v>69</v>
      </c>
      <c r="D5626">
        <v>1</v>
      </c>
      <c r="E5626">
        <f>INDEX(products!B:B,MATCH(challenge_2_solution_2!$C5626,products!$A:$A,0))</f>
        <v>11.9</v>
      </c>
      <c r="F5626">
        <f>INDEX(products!C:C,MATCH(challenge_2_solution_2!$C5626,products!$A:$A,0))</f>
        <v>2.86</v>
      </c>
      <c r="G5626">
        <f t="shared" si="87"/>
        <v>11.9</v>
      </c>
      <c r="H5626">
        <f t="shared" si="87"/>
        <v>2.86</v>
      </c>
    </row>
    <row r="5627" spans="1:8" x14ac:dyDescent="0.2">
      <c r="A5627" s="1">
        <v>3198</v>
      </c>
      <c r="B5627" s="3">
        <v>42634.550694444442</v>
      </c>
      <c r="C5627" t="s">
        <v>63</v>
      </c>
      <c r="D5627">
        <v>2</v>
      </c>
      <c r="E5627">
        <f>INDEX(products!B:B,MATCH(challenge_2_solution_2!$C5627,products!$A:$A,0))</f>
        <v>11.9</v>
      </c>
      <c r="F5627">
        <f>INDEX(products!C:C,MATCH(challenge_2_solution_2!$C5627,products!$A:$A,0))</f>
        <v>6.07</v>
      </c>
      <c r="G5627">
        <f t="shared" si="87"/>
        <v>23.8</v>
      </c>
      <c r="H5627">
        <f t="shared" si="87"/>
        <v>12.14</v>
      </c>
    </row>
    <row r="5628" spans="1:8" x14ac:dyDescent="0.2">
      <c r="A5628" s="1">
        <v>3198</v>
      </c>
      <c r="B5628" s="3">
        <v>42634.550694444442</v>
      </c>
      <c r="C5628" t="s">
        <v>97</v>
      </c>
      <c r="D5628">
        <v>1</v>
      </c>
      <c r="E5628">
        <f>INDEX(products!B:B,MATCH(challenge_2_solution_2!$C5628,products!$A:$A,0))</f>
        <v>17.899999999999999</v>
      </c>
      <c r="F5628">
        <f>INDEX(products!C:C,MATCH(challenge_2_solution_2!$C5628,products!$A:$A,0))</f>
        <v>11.81</v>
      </c>
      <c r="G5628">
        <f t="shared" si="87"/>
        <v>17.899999999999999</v>
      </c>
      <c r="H5628">
        <f t="shared" si="87"/>
        <v>11.81</v>
      </c>
    </row>
    <row r="5629" spans="1:8" x14ac:dyDescent="0.2">
      <c r="A5629" s="1">
        <v>3199</v>
      </c>
      <c r="B5629" s="3">
        <v>42634.779861111114</v>
      </c>
      <c r="C5629" t="s">
        <v>10</v>
      </c>
      <c r="D5629">
        <v>3</v>
      </c>
      <c r="E5629">
        <f>INDEX(products!B:B,MATCH(challenge_2_solution_2!$C5629,products!$A:$A,0))</f>
        <v>3.9</v>
      </c>
      <c r="F5629">
        <f>INDEX(products!C:C,MATCH(challenge_2_solution_2!$C5629,products!$A:$A,0))</f>
        <v>1.17</v>
      </c>
      <c r="G5629">
        <f t="shared" si="87"/>
        <v>11.7</v>
      </c>
      <c r="H5629">
        <f t="shared" si="87"/>
        <v>3.51</v>
      </c>
    </row>
    <row r="5630" spans="1:8" x14ac:dyDescent="0.2">
      <c r="A5630" s="1">
        <v>3199</v>
      </c>
      <c r="B5630" s="3">
        <v>42634.779861111114</v>
      </c>
      <c r="C5630" t="s">
        <v>25</v>
      </c>
      <c r="D5630">
        <v>1</v>
      </c>
      <c r="E5630">
        <f>INDEX(products!B:B,MATCH(challenge_2_solution_2!$C5630,products!$A:$A,0))</f>
        <v>5.9</v>
      </c>
      <c r="F5630">
        <f>INDEX(products!C:C,MATCH(challenge_2_solution_2!$C5630,products!$A:$A,0))</f>
        <v>3.84</v>
      </c>
      <c r="G5630">
        <f t="shared" si="87"/>
        <v>5.9</v>
      </c>
      <c r="H5630">
        <f t="shared" si="87"/>
        <v>3.84</v>
      </c>
    </row>
    <row r="5631" spans="1:8" x14ac:dyDescent="0.2">
      <c r="A5631" s="1">
        <v>3199</v>
      </c>
      <c r="B5631" s="3">
        <v>42634.779861111114</v>
      </c>
      <c r="C5631" t="s">
        <v>34</v>
      </c>
      <c r="D5631">
        <v>1</v>
      </c>
      <c r="E5631">
        <f>INDEX(products!B:B,MATCH(challenge_2_solution_2!$C5631,products!$A:$A,0))</f>
        <v>7.9</v>
      </c>
      <c r="F5631">
        <f>INDEX(products!C:C,MATCH(challenge_2_solution_2!$C5631,products!$A:$A,0))</f>
        <v>1.58</v>
      </c>
      <c r="G5631">
        <f t="shared" si="87"/>
        <v>7.9</v>
      </c>
      <c r="H5631">
        <f t="shared" si="87"/>
        <v>1.58</v>
      </c>
    </row>
    <row r="5632" spans="1:8" x14ac:dyDescent="0.2">
      <c r="A5632" s="1">
        <v>3199</v>
      </c>
      <c r="B5632" s="3">
        <v>42634.779861111114</v>
      </c>
      <c r="C5632" t="s">
        <v>78</v>
      </c>
      <c r="D5632">
        <v>1</v>
      </c>
      <c r="E5632">
        <f>INDEX(products!B:B,MATCH(challenge_2_solution_2!$C5632,products!$A:$A,0))</f>
        <v>11.9</v>
      </c>
      <c r="F5632">
        <f>INDEX(products!C:C,MATCH(challenge_2_solution_2!$C5632,products!$A:$A,0))</f>
        <v>7.26</v>
      </c>
      <c r="G5632">
        <f t="shared" si="87"/>
        <v>11.9</v>
      </c>
      <c r="H5632">
        <f t="shared" si="87"/>
        <v>7.26</v>
      </c>
    </row>
    <row r="5633" spans="1:8" x14ac:dyDescent="0.2">
      <c r="A5633" s="1">
        <v>3199</v>
      </c>
      <c r="B5633" s="3">
        <v>42634.779861111114</v>
      </c>
      <c r="C5633" t="s">
        <v>123</v>
      </c>
      <c r="D5633">
        <v>1</v>
      </c>
      <c r="E5633">
        <f>INDEX(products!B:B,MATCH(challenge_2_solution_2!$C5633,products!$A:$A,0))</f>
        <v>19.899999999999999</v>
      </c>
      <c r="F5633">
        <f>INDEX(products!C:C,MATCH(challenge_2_solution_2!$C5633,products!$A:$A,0))</f>
        <v>11.14</v>
      </c>
      <c r="G5633">
        <f t="shared" si="87"/>
        <v>19.899999999999999</v>
      </c>
      <c r="H5633">
        <f t="shared" si="87"/>
        <v>11.14</v>
      </c>
    </row>
    <row r="5634" spans="1:8" x14ac:dyDescent="0.2">
      <c r="A5634" s="1">
        <v>3199</v>
      </c>
      <c r="B5634" s="3">
        <v>42634.779861111114</v>
      </c>
      <c r="C5634" t="s">
        <v>140</v>
      </c>
      <c r="D5634">
        <v>1</v>
      </c>
      <c r="E5634">
        <f>INDEX(products!B:B,MATCH(challenge_2_solution_2!$C5634,products!$A:$A,0))</f>
        <v>19.899999999999999</v>
      </c>
      <c r="F5634">
        <f>INDEX(products!C:C,MATCH(challenge_2_solution_2!$C5634,products!$A:$A,0))</f>
        <v>13.73</v>
      </c>
      <c r="G5634">
        <f t="shared" si="87"/>
        <v>19.899999999999999</v>
      </c>
      <c r="H5634">
        <f t="shared" si="87"/>
        <v>13.73</v>
      </c>
    </row>
    <row r="5635" spans="1:8" x14ac:dyDescent="0.2">
      <c r="A5635" s="1">
        <v>3199</v>
      </c>
      <c r="B5635" s="3">
        <v>42634.779861111114</v>
      </c>
      <c r="C5635" t="s">
        <v>155</v>
      </c>
      <c r="D5635">
        <v>1</v>
      </c>
      <c r="E5635">
        <f>INDEX(products!B:B,MATCH(challenge_2_solution_2!$C5635,products!$A:$A,0))</f>
        <v>21.9</v>
      </c>
      <c r="F5635">
        <f>INDEX(products!C:C,MATCH(challenge_2_solution_2!$C5635,products!$A:$A,0))</f>
        <v>11.39</v>
      </c>
      <c r="G5635">
        <f t="shared" ref="G5635:H5698" si="88">$D5635*E5635</f>
        <v>21.9</v>
      </c>
      <c r="H5635">
        <f t="shared" si="88"/>
        <v>11.39</v>
      </c>
    </row>
    <row r="5636" spans="1:8" x14ac:dyDescent="0.2">
      <c r="A5636" s="1">
        <v>3200</v>
      </c>
      <c r="B5636" s="3">
        <v>42634.78125</v>
      </c>
      <c r="C5636" t="s">
        <v>10</v>
      </c>
      <c r="D5636">
        <v>3</v>
      </c>
      <c r="E5636">
        <f>INDEX(products!B:B,MATCH(challenge_2_solution_2!$C5636,products!$A:$A,0))</f>
        <v>3.9</v>
      </c>
      <c r="F5636">
        <f>INDEX(products!C:C,MATCH(challenge_2_solution_2!$C5636,products!$A:$A,0))</f>
        <v>1.17</v>
      </c>
      <c r="G5636">
        <f t="shared" si="88"/>
        <v>11.7</v>
      </c>
      <c r="H5636">
        <f t="shared" si="88"/>
        <v>3.51</v>
      </c>
    </row>
    <row r="5637" spans="1:8" x14ac:dyDescent="0.2">
      <c r="A5637" s="1">
        <v>3200</v>
      </c>
      <c r="B5637" s="3">
        <v>42634.78125</v>
      </c>
      <c r="C5637" t="s">
        <v>25</v>
      </c>
      <c r="D5637">
        <v>1</v>
      </c>
      <c r="E5637">
        <f>INDEX(products!B:B,MATCH(challenge_2_solution_2!$C5637,products!$A:$A,0))</f>
        <v>5.9</v>
      </c>
      <c r="F5637">
        <f>INDEX(products!C:C,MATCH(challenge_2_solution_2!$C5637,products!$A:$A,0))</f>
        <v>3.84</v>
      </c>
      <c r="G5637">
        <f t="shared" si="88"/>
        <v>5.9</v>
      </c>
      <c r="H5637">
        <f t="shared" si="88"/>
        <v>3.84</v>
      </c>
    </row>
    <row r="5638" spans="1:8" x14ac:dyDescent="0.2">
      <c r="A5638" s="1">
        <v>3200</v>
      </c>
      <c r="B5638" s="3">
        <v>42634.78125</v>
      </c>
      <c r="C5638" t="s">
        <v>34</v>
      </c>
      <c r="D5638">
        <v>1</v>
      </c>
      <c r="E5638">
        <f>INDEX(products!B:B,MATCH(challenge_2_solution_2!$C5638,products!$A:$A,0))</f>
        <v>7.9</v>
      </c>
      <c r="F5638">
        <f>INDEX(products!C:C,MATCH(challenge_2_solution_2!$C5638,products!$A:$A,0))</f>
        <v>1.58</v>
      </c>
      <c r="G5638">
        <f t="shared" si="88"/>
        <v>7.9</v>
      </c>
      <c r="H5638">
        <f t="shared" si="88"/>
        <v>1.58</v>
      </c>
    </row>
    <row r="5639" spans="1:8" x14ac:dyDescent="0.2">
      <c r="A5639" s="1">
        <v>3200</v>
      </c>
      <c r="B5639" s="3">
        <v>42634.78125</v>
      </c>
      <c r="C5639" t="s">
        <v>78</v>
      </c>
      <c r="D5639">
        <v>1</v>
      </c>
      <c r="E5639">
        <f>INDEX(products!B:B,MATCH(challenge_2_solution_2!$C5639,products!$A:$A,0))</f>
        <v>11.9</v>
      </c>
      <c r="F5639">
        <f>INDEX(products!C:C,MATCH(challenge_2_solution_2!$C5639,products!$A:$A,0))</f>
        <v>7.26</v>
      </c>
      <c r="G5639">
        <f t="shared" si="88"/>
        <v>11.9</v>
      </c>
      <c r="H5639">
        <f t="shared" si="88"/>
        <v>7.26</v>
      </c>
    </row>
    <row r="5640" spans="1:8" x14ac:dyDescent="0.2">
      <c r="A5640" s="1">
        <v>3200</v>
      </c>
      <c r="B5640" s="3">
        <v>42634.78125</v>
      </c>
      <c r="C5640" t="s">
        <v>123</v>
      </c>
      <c r="D5640">
        <v>1</v>
      </c>
      <c r="E5640">
        <f>INDEX(products!B:B,MATCH(challenge_2_solution_2!$C5640,products!$A:$A,0))</f>
        <v>19.899999999999999</v>
      </c>
      <c r="F5640">
        <f>INDEX(products!C:C,MATCH(challenge_2_solution_2!$C5640,products!$A:$A,0))</f>
        <v>11.14</v>
      </c>
      <c r="G5640">
        <f t="shared" si="88"/>
        <v>19.899999999999999</v>
      </c>
      <c r="H5640">
        <f t="shared" si="88"/>
        <v>11.14</v>
      </c>
    </row>
    <row r="5641" spans="1:8" x14ac:dyDescent="0.2">
      <c r="A5641" s="1">
        <v>3200</v>
      </c>
      <c r="B5641" s="3">
        <v>42634.78125</v>
      </c>
      <c r="C5641" t="s">
        <v>140</v>
      </c>
      <c r="D5641">
        <v>1</v>
      </c>
      <c r="E5641">
        <f>INDEX(products!B:B,MATCH(challenge_2_solution_2!$C5641,products!$A:$A,0))</f>
        <v>19.899999999999999</v>
      </c>
      <c r="F5641">
        <f>INDEX(products!C:C,MATCH(challenge_2_solution_2!$C5641,products!$A:$A,0))</f>
        <v>13.73</v>
      </c>
      <c r="G5641">
        <f t="shared" si="88"/>
        <v>19.899999999999999</v>
      </c>
      <c r="H5641">
        <f t="shared" si="88"/>
        <v>13.73</v>
      </c>
    </row>
    <row r="5642" spans="1:8" x14ac:dyDescent="0.2">
      <c r="A5642" s="1">
        <v>3200</v>
      </c>
      <c r="B5642" s="3">
        <v>42634.78125</v>
      </c>
      <c r="C5642" t="s">
        <v>155</v>
      </c>
      <c r="D5642">
        <v>1</v>
      </c>
      <c r="E5642">
        <f>INDEX(products!B:B,MATCH(challenge_2_solution_2!$C5642,products!$A:$A,0))</f>
        <v>21.9</v>
      </c>
      <c r="F5642">
        <f>INDEX(products!C:C,MATCH(challenge_2_solution_2!$C5642,products!$A:$A,0))</f>
        <v>11.39</v>
      </c>
      <c r="G5642">
        <f t="shared" si="88"/>
        <v>21.9</v>
      </c>
      <c r="H5642">
        <f t="shared" si="88"/>
        <v>11.39</v>
      </c>
    </row>
    <row r="5643" spans="1:8" x14ac:dyDescent="0.2">
      <c r="A5643" s="1">
        <v>3201</v>
      </c>
      <c r="B5643" s="3">
        <v>42634.783333333333</v>
      </c>
      <c r="C5643" t="s">
        <v>10</v>
      </c>
      <c r="D5643">
        <v>3</v>
      </c>
      <c r="E5643">
        <f>INDEX(products!B:B,MATCH(challenge_2_solution_2!$C5643,products!$A:$A,0))</f>
        <v>3.9</v>
      </c>
      <c r="F5643">
        <f>INDEX(products!C:C,MATCH(challenge_2_solution_2!$C5643,products!$A:$A,0))</f>
        <v>1.17</v>
      </c>
      <c r="G5643">
        <f t="shared" si="88"/>
        <v>11.7</v>
      </c>
      <c r="H5643">
        <f t="shared" si="88"/>
        <v>3.51</v>
      </c>
    </row>
    <row r="5644" spans="1:8" x14ac:dyDescent="0.2">
      <c r="A5644" s="1">
        <v>3201</v>
      </c>
      <c r="B5644" s="3">
        <v>42634.783333333333</v>
      </c>
      <c r="C5644" t="s">
        <v>25</v>
      </c>
      <c r="D5644">
        <v>1</v>
      </c>
      <c r="E5644">
        <f>INDEX(products!B:B,MATCH(challenge_2_solution_2!$C5644,products!$A:$A,0))</f>
        <v>5.9</v>
      </c>
      <c r="F5644">
        <f>INDEX(products!C:C,MATCH(challenge_2_solution_2!$C5644,products!$A:$A,0))</f>
        <v>3.84</v>
      </c>
      <c r="G5644">
        <f t="shared" si="88"/>
        <v>5.9</v>
      </c>
      <c r="H5644">
        <f t="shared" si="88"/>
        <v>3.84</v>
      </c>
    </row>
    <row r="5645" spans="1:8" x14ac:dyDescent="0.2">
      <c r="A5645" s="1">
        <v>3201</v>
      </c>
      <c r="B5645" s="3">
        <v>42634.783333333333</v>
      </c>
      <c r="C5645" t="s">
        <v>34</v>
      </c>
      <c r="D5645">
        <v>1</v>
      </c>
      <c r="E5645">
        <f>INDEX(products!B:B,MATCH(challenge_2_solution_2!$C5645,products!$A:$A,0))</f>
        <v>7.9</v>
      </c>
      <c r="F5645">
        <f>INDEX(products!C:C,MATCH(challenge_2_solution_2!$C5645,products!$A:$A,0))</f>
        <v>1.58</v>
      </c>
      <c r="G5645">
        <f t="shared" si="88"/>
        <v>7.9</v>
      </c>
      <c r="H5645">
        <f t="shared" si="88"/>
        <v>1.58</v>
      </c>
    </row>
    <row r="5646" spans="1:8" x14ac:dyDescent="0.2">
      <c r="A5646" s="1">
        <v>3201</v>
      </c>
      <c r="B5646" s="3">
        <v>42634.783333333333</v>
      </c>
      <c r="C5646" t="s">
        <v>78</v>
      </c>
      <c r="D5646">
        <v>1</v>
      </c>
      <c r="E5646">
        <f>INDEX(products!B:B,MATCH(challenge_2_solution_2!$C5646,products!$A:$A,0))</f>
        <v>11.9</v>
      </c>
      <c r="F5646">
        <f>INDEX(products!C:C,MATCH(challenge_2_solution_2!$C5646,products!$A:$A,0))</f>
        <v>7.26</v>
      </c>
      <c r="G5646">
        <f t="shared" si="88"/>
        <v>11.9</v>
      </c>
      <c r="H5646">
        <f t="shared" si="88"/>
        <v>7.26</v>
      </c>
    </row>
    <row r="5647" spans="1:8" x14ac:dyDescent="0.2">
      <c r="A5647" s="1">
        <v>3201</v>
      </c>
      <c r="B5647" s="3">
        <v>42634.783333333333</v>
      </c>
      <c r="C5647" t="s">
        <v>123</v>
      </c>
      <c r="D5647">
        <v>1</v>
      </c>
      <c r="E5647">
        <f>INDEX(products!B:B,MATCH(challenge_2_solution_2!$C5647,products!$A:$A,0))</f>
        <v>19.899999999999999</v>
      </c>
      <c r="F5647">
        <f>INDEX(products!C:C,MATCH(challenge_2_solution_2!$C5647,products!$A:$A,0))</f>
        <v>11.14</v>
      </c>
      <c r="G5647">
        <f t="shared" si="88"/>
        <v>19.899999999999999</v>
      </c>
      <c r="H5647">
        <f t="shared" si="88"/>
        <v>11.14</v>
      </c>
    </row>
    <row r="5648" spans="1:8" x14ac:dyDescent="0.2">
      <c r="A5648" s="1">
        <v>3201</v>
      </c>
      <c r="B5648" s="3">
        <v>42634.783333333333</v>
      </c>
      <c r="C5648" t="s">
        <v>140</v>
      </c>
      <c r="D5648">
        <v>1</v>
      </c>
      <c r="E5648">
        <f>INDEX(products!B:B,MATCH(challenge_2_solution_2!$C5648,products!$A:$A,0))</f>
        <v>19.899999999999999</v>
      </c>
      <c r="F5648">
        <f>INDEX(products!C:C,MATCH(challenge_2_solution_2!$C5648,products!$A:$A,0))</f>
        <v>13.73</v>
      </c>
      <c r="G5648">
        <f t="shared" si="88"/>
        <v>19.899999999999999</v>
      </c>
      <c r="H5648">
        <f t="shared" si="88"/>
        <v>13.73</v>
      </c>
    </row>
    <row r="5649" spans="1:8" x14ac:dyDescent="0.2">
      <c r="A5649" s="1">
        <v>3201</v>
      </c>
      <c r="B5649" s="3">
        <v>42634.783333333333</v>
      </c>
      <c r="C5649" t="s">
        <v>155</v>
      </c>
      <c r="D5649">
        <v>1</v>
      </c>
      <c r="E5649">
        <f>INDEX(products!B:B,MATCH(challenge_2_solution_2!$C5649,products!$A:$A,0))</f>
        <v>21.9</v>
      </c>
      <c r="F5649">
        <f>INDEX(products!C:C,MATCH(challenge_2_solution_2!$C5649,products!$A:$A,0))</f>
        <v>11.39</v>
      </c>
      <c r="G5649">
        <f t="shared" si="88"/>
        <v>21.9</v>
      </c>
      <c r="H5649">
        <f t="shared" si="88"/>
        <v>11.39</v>
      </c>
    </row>
    <row r="5650" spans="1:8" x14ac:dyDescent="0.2">
      <c r="A5650" s="1">
        <v>3202</v>
      </c>
      <c r="B5650" s="3">
        <v>42634.78402777778</v>
      </c>
      <c r="C5650" t="s">
        <v>10</v>
      </c>
      <c r="D5650">
        <v>3</v>
      </c>
      <c r="E5650">
        <f>INDEX(products!B:B,MATCH(challenge_2_solution_2!$C5650,products!$A:$A,0))</f>
        <v>3.9</v>
      </c>
      <c r="F5650">
        <f>INDEX(products!C:C,MATCH(challenge_2_solution_2!$C5650,products!$A:$A,0))</f>
        <v>1.17</v>
      </c>
      <c r="G5650">
        <f t="shared" si="88"/>
        <v>11.7</v>
      </c>
      <c r="H5650">
        <f t="shared" si="88"/>
        <v>3.51</v>
      </c>
    </row>
    <row r="5651" spans="1:8" x14ac:dyDescent="0.2">
      <c r="A5651" s="1">
        <v>3202</v>
      </c>
      <c r="B5651" s="3">
        <v>42634.78402777778</v>
      </c>
      <c r="C5651" t="s">
        <v>25</v>
      </c>
      <c r="D5651">
        <v>1</v>
      </c>
      <c r="E5651">
        <f>INDEX(products!B:B,MATCH(challenge_2_solution_2!$C5651,products!$A:$A,0))</f>
        <v>5.9</v>
      </c>
      <c r="F5651">
        <f>INDEX(products!C:C,MATCH(challenge_2_solution_2!$C5651,products!$A:$A,0))</f>
        <v>3.84</v>
      </c>
      <c r="G5651">
        <f t="shared" si="88"/>
        <v>5.9</v>
      </c>
      <c r="H5651">
        <f t="shared" si="88"/>
        <v>3.84</v>
      </c>
    </row>
    <row r="5652" spans="1:8" x14ac:dyDescent="0.2">
      <c r="A5652" s="1">
        <v>3202</v>
      </c>
      <c r="B5652" s="3">
        <v>42634.78402777778</v>
      </c>
      <c r="C5652" t="s">
        <v>34</v>
      </c>
      <c r="D5652">
        <v>1</v>
      </c>
      <c r="E5652">
        <f>INDEX(products!B:B,MATCH(challenge_2_solution_2!$C5652,products!$A:$A,0))</f>
        <v>7.9</v>
      </c>
      <c r="F5652">
        <f>INDEX(products!C:C,MATCH(challenge_2_solution_2!$C5652,products!$A:$A,0))</f>
        <v>1.58</v>
      </c>
      <c r="G5652">
        <f t="shared" si="88"/>
        <v>7.9</v>
      </c>
      <c r="H5652">
        <f t="shared" si="88"/>
        <v>1.58</v>
      </c>
    </row>
    <row r="5653" spans="1:8" x14ac:dyDescent="0.2">
      <c r="A5653" s="1">
        <v>3202</v>
      </c>
      <c r="B5653" s="3">
        <v>42634.78402777778</v>
      </c>
      <c r="C5653" t="s">
        <v>78</v>
      </c>
      <c r="D5653">
        <v>1</v>
      </c>
      <c r="E5653">
        <f>INDEX(products!B:B,MATCH(challenge_2_solution_2!$C5653,products!$A:$A,0))</f>
        <v>11.9</v>
      </c>
      <c r="F5653">
        <f>INDEX(products!C:C,MATCH(challenge_2_solution_2!$C5653,products!$A:$A,0))</f>
        <v>7.26</v>
      </c>
      <c r="G5653">
        <f t="shared" si="88"/>
        <v>11.9</v>
      </c>
      <c r="H5653">
        <f t="shared" si="88"/>
        <v>7.26</v>
      </c>
    </row>
    <row r="5654" spans="1:8" x14ac:dyDescent="0.2">
      <c r="A5654" s="1">
        <v>3202</v>
      </c>
      <c r="B5654" s="3">
        <v>42634.78402777778</v>
      </c>
      <c r="C5654" t="s">
        <v>123</v>
      </c>
      <c r="D5654">
        <v>1</v>
      </c>
      <c r="E5654">
        <f>INDEX(products!B:B,MATCH(challenge_2_solution_2!$C5654,products!$A:$A,0))</f>
        <v>19.899999999999999</v>
      </c>
      <c r="F5654">
        <f>INDEX(products!C:C,MATCH(challenge_2_solution_2!$C5654,products!$A:$A,0))</f>
        <v>11.14</v>
      </c>
      <c r="G5654">
        <f t="shared" si="88"/>
        <v>19.899999999999999</v>
      </c>
      <c r="H5654">
        <f t="shared" si="88"/>
        <v>11.14</v>
      </c>
    </row>
    <row r="5655" spans="1:8" x14ac:dyDescent="0.2">
      <c r="A5655" s="1">
        <v>3202</v>
      </c>
      <c r="B5655" s="3">
        <v>42634.78402777778</v>
      </c>
      <c r="C5655" t="s">
        <v>140</v>
      </c>
      <c r="D5655">
        <v>1</v>
      </c>
      <c r="E5655">
        <f>INDEX(products!B:B,MATCH(challenge_2_solution_2!$C5655,products!$A:$A,0))</f>
        <v>19.899999999999999</v>
      </c>
      <c r="F5655">
        <f>INDEX(products!C:C,MATCH(challenge_2_solution_2!$C5655,products!$A:$A,0))</f>
        <v>13.73</v>
      </c>
      <c r="G5655">
        <f t="shared" si="88"/>
        <v>19.899999999999999</v>
      </c>
      <c r="H5655">
        <f t="shared" si="88"/>
        <v>13.73</v>
      </c>
    </row>
    <row r="5656" spans="1:8" x14ac:dyDescent="0.2">
      <c r="A5656" s="1">
        <v>3202</v>
      </c>
      <c r="B5656" s="3">
        <v>42634.78402777778</v>
      </c>
      <c r="C5656" t="s">
        <v>155</v>
      </c>
      <c r="D5656">
        <v>1</v>
      </c>
      <c r="E5656">
        <f>INDEX(products!B:B,MATCH(challenge_2_solution_2!$C5656,products!$A:$A,0))</f>
        <v>21.9</v>
      </c>
      <c r="F5656">
        <f>INDEX(products!C:C,MATCH(challenge_2_solution_2!$C5656,products!$A:$A,0))</f>
        <v>11.39</v>
      </c>
      <c r="G5656">
        <f t="shared" si="88"/>
        <v>21.9</v>
      </c>
      <c r="H5656">
        <f t="shared" si="88"/>
        <v>11.39</v>
      </c>
    </row>
    <row r="5657" spans="1:8" x14ac:dyDescent="0.2">
      <c r="A5657" s="1">
        <v>3203</v>
      </c>
      <c r="B5657" s="3">
        <v>42634.785416666666</v>
      </c>
      <c r="C5657" t="s">
        <v>10</v>
      </c>
      <c r="D5657">
        <v>3</v>
      </c>
      <c r="E5657">
        <f>INDEX(products!B:B,MATCH(challenge_2_solution_2!$C5657,products!$A:$A,0))</f>
        <v>3.9</v>
      </c>
      <c r="F5657">
        <f>INDEX(products!C:C,MATCH(challenge_2_solution_2!$C5657,products!$A:$A,0))</f>
        <v>1.17</v>
      </c>
      <c r="G5657">
        <f t="shared" si="88"/>
        <v>11.7</v>
      </c>
      <c r="H5657">
        <f t="shared" si="88"/>
        <v>3.51</v>
      </c>
    </row>
    <row r="5658" spans="1:8" x14ac:dyDescent="0.2">
      <c r="A5658" s="1">
        <v>3203</v>
      </c>
      <c r="B5658" s="3">
        <v>42634.785416666666</v>
      </c>
      <c r="C5658" t="s">
        <v>25</v>
      </c>
      <c r="D5658">
        <v>1</v>
      </c>
      <c r="E5658">
        <f>INDEX(products!B:B,MATCH(challenge_2_solution_2!$C5658,products!$A:$A,0))</f>
        <v>5.9</v>
      </c>
      <c r="F5658">
        <f>INDEX(products!C:C,MATCH(challenge_2_solution_2!$C5658,products!$A:$A,0))</f>
        <v>3.84</v>
      </c>
      <c r="G5658">
        <f t="shared" si="88"/>
        <v>5.9</v>
      </c>
      <c r="H5658">
        <f t="shared" si="88"/>
        <v>3.84</v>
      </c>
    </row>
    <row r="5659" spans="1:8" x14ac:dyDescent="0.2">
      <c r="A5659" s="1">
        <v>3203</v>
      </c>
      <c r="B5659" s="3">
        <v>42634.785416666666</v>
      </c>
      <c r="C5659" t="s">
        <v>34</v>
      </c>
      <c r="D5659">
        <v>1</v>
      </c>
      <c r="E5659">
        <f>INDEX(products!B:B,MATCH(challenge_2_solution_2!$C5659,products!$A:$A,0))</f>
        <v>7.9</v>
      </c>
      <c r="F5659">
        <f>INDEX(products!C:C,MATCH(challenge_2_solution_2!$C5659,products!$A:$A,0))</f>
        <v>1.58</v>
      </c>
      <c r="G5659">
        <f t="shared" si="88"/>
        <v>7.9</v>
      </c>
      <c r="H5659">
        <f t="shared" si="88"/>
        <v>1.58</v>
      </c>
    </row>
    <row r="5660" spans="1:8" x14ac:dyDescent="0.2">
      <c r="A5660" s="1">
        <v>3203</v>
      </c>
      <c r="B5660" s="3">
        <v>42634.785416666666</v>
      </c>
      <c r="C5660" t="s">
        <v>78</v>
      </c>
      <c r="D5660">
        <v>1</v>
      </c>
      <c r="E5660">
        <f>INDEX(products!B:B,MATCH(challenge_2_solution_2!$C5660,products!$A:$A,0))</f>
        <v>11.9</v>
      </c>
      <c r="F5660">
        <f>INDEX(products!C:C,MATCH(challenge_2_solution_2!$C5660,products!$A:$A,0))</f>
        <v>7.26</v>
      </c>
      <c r="G5660">
        <f t="shared" si="88"/>
        <v>11.9</v>
      </c>
      <c r="H5660">
        <f t="shared" si="88"/>
        <v>7.26</v>
      </c>
    </row>
    <row r="5661" spans="1:8" x14ac:dyDescent="0.2">
      <c r="A5661" s="1">
        <v>3203</v>
      </c>
      <c r="B5661" s="3">
        <v>42634.785416666666</v>
      </c>
      <c r="C5661" t="s">
        <v>123</v>
      </c>
      <c r="D5661">
        <v>1</v>
      </c>
      <c r="E5661">
        <f>INDEX(products!B:B,MATCH(challenge_2_solution_2!$C5661,products!$A:$A,0))</f>
        <v>19.899999999999999</v>
      </c>
      <c r="F5661">
        <f>INDEX(products!C:C,MATCH(challenge_2_solution_2!$C5661,products!$A:$A,0))</f>
        <v>11.14</v>
      </c>
      <c r="G5661">
        <f t="shared" si="88"/>
        <v>19.899999999999999</v>
      </c>
      <c r="H5661">
        <f t="shared" si="88"/>
        <v>11.14</v>
      </c>
    </row>
    <row r="5662" spans="1:8" x14ac:dyDescent="0.2">
      <c r="A5662" s="1">
        <v>3203</v>
      </c>
      <c r="B5662" s="3">
        <v>42634.785416666666</v>
      </c>
      <c r="C5662" t="s">
        <v>140</v>
      </c>
      <c r="D5662">
        <v>1</v>
      </c>
      <c r="E5662">
        <f>INDEX(products!B:B,MATCH(challenge_2_solution_2!$C5662,products!$A:$A,0))</f>
        <v>19.899999999999999</v>
      </c>
      <c r="F5662">
        <f>INDEX(products!C:C,MATCH(challenge_2_solution_2!$C5662,products!$A:$A,0))</f>
        <v>13.73</v>
      </c>
      <c r="G5662">
        <f t="shared" si="88"/>
        <v>19.899999999999999</v>
      </c>
      <c r="H5662">
        <f t="shared" si="88"/>
        <v>13.73</v>
      </c>
    </row>
    <row r="5663" spans="1:8" x14ac:dyDescent="0.2">
      <c r="A5663" s="1">
        <v>3203</v>
      </c>
      <c r="B5663" s="3">
        <v>42634.785416666666</v>
      </c>
      <c r="C5663" t="s">
        <v>155</v>
      </c>
      <c r="D5663">
        <v>1</v>
      </c>
      <c r="E5663">
        <f>INDEX(products!B:B,MATCH(challenge_2_solution_2!$C5663,products!$A:$A,0))</f>
        <v>21.9</v>
      </c>
      <c r="F5663">
        <f>INDEX(products!C:C,MATCH(challenge_2_solution_2!$C5663,products!$A:$A,0))</f>
        <v>11.39</v>
      </c>
      <c r="G5663">
        <f t="shared" si="88"/>
        <v>21.9</v>
      </c>
      <c r="H5663">
        <f t="shared" si="88"/>
        <v>11.39</v>
      </c>
    </row>
    <row r="5664" spans="1:8" x14ac:dyDescent="0.2">
      <c r="A5664" s="1">
        <v>3204</v>
      </c>
      <c r="B5664" s="3">
        <v>42635.770138888889</v>
      </c>
      <c r="C5664" t="s">
        <v>12</v>
      </c>
      <c r="D5664">
        <v>1</v>
      </c>
      <c r="E5664">
        <f>INDEX(products!B:B,MATCH(challenge_2_solution_2!$C5664,products!$A:$A,0))</f>
        <v>5.2</v>
      </c>
      <c r="F5664">
        <f>INDEX(products!C:C,MATCH(challenge_2_solution_2!$C5664,products!$A:$A,0))</f>
        <v>3.07</v>
      </c>
      <c r="G5664">
        <f t="shared" si="88"/>
        <v>5.2</v>
      </c>
      <c r="H5664">
        <f t="shared" si="88"/>
        <v>3.07</v>
      </c>
    </row>
    <row r="5665" spans="1:8" x14ac:dyDescent="0.2">
      <c r="A5665" s="1">
        <v>3204</v>
      </c>
      <c r="B5665" s="3">
        <v>42635.770138888889</v>
      </c>
      <c r="C5665" t="s">
        <v>17</v>
      </c>
      <c r="D5665">
        <v>1</v>
      </c>
      <c r="E5665">
        <f>INDEX(products!B:B,MATCH(challenge_2_solution_2!$C5665,products!$A:$A,0))</f>
        <v>5.9</v>
      </c>
      <c r="F5665">
        <f>INDEX(products!C:C,MATCH(challenge_2_solution_2!$C5665,products!$A:$A,0))</f>
        <v>2.83</v>
      </c>
      <c r="G5665">
        <f t="shared" si="88"/>
        <v>5.9</v>
      </c>
      <c r="H5665">
        <f t="shared" si="88"/>
        <v>2.83</v>
      </c>
    </row>
    <row r="5666" spans="1:8" x14ac:dyDescent="0.2">
      <c r="A5666" s="1">
        <v>3204</v>
      </c>
      <c r="B5666" s="3">
        <v>42635.770138888889</v>
      </c>
      <c r="C5666" t="s">
        <v>61</v>
      </c>
      <c r="D5666">
        <v>1</v>
      </c>
      <c r="E5666">
        <f>INDEX(products!B:B,MATCH(challenge_2_solution_2!$C5666,products!$A:$A,0))</f>
        <v>11.9</v>
      </c>
      <c r="F5666">
        <f>INDEX(products!C:C,MATCH(challenge_2_solution_2!$C5666,products!$A:$A,0))</f>
        <v>7.74</v>
      </c>
      <c r="G5666">
        <f t="shared" si="88"/>
        <v>11.9</v>
      </c>
      <c r="H5666">
        <f t="shared" si="88"/>
        <v>7.74</v>
      </c>
    </row>
    <row r="5667" spans="1:8" x14ac:dyDescent="0.2">
      <c r="A5667" s="1">
        <v>3204</v>
      </c>
      <c r="B5667" s="3">
        <v>42635.770138888889</v>
      </c>
      <c r="C5667" t="s">
        <v>86</v>
      </c>
      <c r="D5667">
        <v>1</v>
      </c>
      <c r="E5667">
        <f>INDEX(products!B:B,MATCH(challenge_2_solution_2!$C5667,products!$A:$A,0))</f>
        <v>15.9</v>
      </c>
      <c r="F5667">
        <f>INDEX(products!C:C,MATCH(challenge_2_solution_2!$C5667,products!$A:$A,0))</f>
        <v>5.57</v>
      </c>
      <c r="G5667">
        <f t="shared" si="88"/>
        <v>15.9</v>
      </c>
      <c r="H5667">
        <f t="shared" si="88"/>
        <v>5.57</v>
      </c>
    </row>
    <row r="5668" spans="1:8" x14ac:dyDescent="0.2">
      <c r="A5668" s="1">
        <v>3205</v>
      </c>
      <c r="B5668" s="3">
        <v>42635.868055555555</v>
      </c>
      <c r="C5668" t="s">
        <v>15</v>
      </c>
      <c r="D5668">
        <v>1</v>
      </c>
      <c r="E5668">
        <f>INDEX(products!B:B,MATCH(challenge_2_solution_2!$C5668,products!$A:$A,0))</f>
        <v>5.9</v>
      </c>
      <c r="F5668">
        <f>INDEX(products!C:C,MATCH(challenge_2_solution_2!$C5668,products!$A:$A,0))</f>
        <v>3.07</v>
      </c>
      <c r="G5668">
        <f t="shared" si="88"/>
        <v>5.9</v>
      </c>
      <c r="H5668">
        <f t="shared" si="88"/>
        <v>3.07</v>
      </c>
    </row>
    <row r="5669" spans="1:8" x14ac:dyDescent="0.2">
      <c r="A5669" s="1">
        <v>3205</v>
      </c>
      <c r="B5669" s="3">
        <v>42635.868055555555</v>
      </c>
      <c r="C5669" t="s">
        <v>36</v>
      </c>
      <c r="D5669">
        <v>1</v>
      </c>
      <c r="E5669">
        <f>INDEX(products!B:B,MATCH(challenge_2_solution_2!$C5669,products!$A:$A,0))</f>
        <v>7.9</v>
      </c>
      <c r="F5669">
        <f>INDEX(products!C:C,MATCH(challenge_2_solution_2!$C5669,products!$A:$A,0))</f>
        <v>5.14</v>
      </c>
      <c r="G5669">
        <f t="shared" si="88"/>
        <v>7.9</v>
      </c>
      <c r="H5669">
        <f t="shared" si="88"/>
        <v>5.14</v>
      </c>
    </row>
    <row r="5670" spans="1:8" x14ac:dyDescent="0.2">
      <c r="A5670" s="1">
        <v>3205</v>
      </c>
      <c r="B5670" s="3">
        <v>42635.868055555555</v>
      </c>
      <c r="C5670" t="s">
        <v>55</v>
      </c>
      <c r="D5670">
        <v>1</v>
      </c>
      <c r="E5670">
        <f>INDEX(products!B:B,MATCH(challenge_2_solution_2!$C5670,products!$A:$A,0))</f>
        <v>7.9</v>
      </c>
      <c r="F5670">
        <f>INDEX(products!C:C,MATCH(challenge_2_solution_2!$C5670,products!$A:$A,0))</f>
        <v>2.21</v>
      </c>
      <c r="G5670">
        <f t="shared" si="88"/>
        <v>7.9</v>
      </c>
      <c r="H5670">
        <f t="shared" si="88"/>
        <v>2.21</v>
      </c>
    </row>
    <row r="5671" spans="1:8" x14ac:dyDescent="0.2">
      <c r="A5671" s="1">
        <v>3205</v>
      </c>
      <c r="B5671" s="3">
        <v>42635.868055555555</v>
      </c>
      <c r="C5671" t="s">
        <v>87</v>
      </c>
      <c r="D5671">
        <v>1</v>
      </c>
      <c r="E5671">
        <f>INDEX(products!B:B,MATCH(challenge_2_solution_2!$C5671,products!$A:$A,0))</f>
        <v>15.9</v>
      </c>
      <c r="F5671">
        <f>INDEX(products!C:C,MATCH(challenge_2_solution_2!$C5671,products!$A:$A,0))</f>
        <v>6.2</v>
      </c>
      <c r="G5671">
        <f t="shared" si="88"/>
        <v>15.9</v>
      </c>
      <c r="H5671">
        <f t="shared" si="88"/>
        <v>6.2</v>
      </c>
    </row>
    <row r="5672" spans="1:8" x14ac:dyDescent="0.2">
      <c r="A5672" s="1">
        <v>3207</v>
      </c>
      <c r="B5672" s="3">
        <v>42636.761805555558</v>
      </c>
      <c r="C5672" t="s">
        <v>8</v>
      </c>
      <c r="D5672">
        <v>2</v>
      </c>
      <c r="E5672">
        <f>INDEX(products!B:B,MATCH(challenge_2_solution_2!$C5672,products!$A:$A,0))</f>
        <v>1.6</v>
      </c>
      <c r="F5672">
        <f>INDEX(products!C:C,MATCH(challenge_2_solution_2!$C5672,products!$A:$A,0))</f>
        <v>0.77</v>
      </c>
      <c r="G5672">
        <f t="shared" si="88"/>
        <v>3.2</v>
      </c>
      <c r="H5672">
        <f t="shared" si="88"/>
        <v>1.54</v>
      </c>
    </row>
    <row r="5673" spans="1:8" x14ac:dyDescent="0.2">
      <c r="A5673" s="1">
        <v>3207</v>
      </c>
      <c r="B5673" s="3">
        <v>42636.761805555558</v>
      </c>
      <c r="C5673" t="s">
        <v>18</v>
      </c>
      <c r="D5673">
        <v>1</v>
      </c>
      <c r="E5673">
        <f>INDEX(products!B:B,MATCH(challenge_2_solution_2!$C5673,products!$A:$A,0))</f>
        <v>5.9</v>
      </c>
      <c r="F5673">
        <f>INDEX(products!C:C,MATCH(challenge_2_solution_2!$C5673,products!$A:$A,0))</f>
        <v>3.6</v>
      </c>
      <c r="G5673">
        <f t="shared" si="88"/>
        <v>5.9</v>
      </c>
      <c r="H5673">
        <f t="shared" si="88"/>
        <v>3.6</v>
      </c>
    </row>
    <row r="5674" spans="1:8" x14ac:dyDescent="0.2">
      <c r="A5674" s="1">
        <v>3207</v>
      </c>
      <c r="B5674" s="3">
        <v>42636.761805555558</v>
      </c>
      <c r="C5674" t="s">
        <v>16</v>
      </c>
      <c r="D5674">
        <v>1</v>
      </c>
      <c r="E5674">
        <f>INDEX(products!B:B,MATCH(challenge_2_solution_2!$C5674,products!$A:$A,0))</f>
        <v>5.9</v>
      </c>
      <c r="F5674">
        <f>INDEX(products!C:C,MATCH(challenge_2_solution_2!$C5674,products!$A:$A,0))</f>
        <v>1.48</v>
      </c>
      <c r="G5674">
        <f t="shared" si="88"/>
        <v>5.9</v>
      </c>
      <c r="H5674">
        <f t="shared" si="88"/>
        <v>1.48</v>
      </c>
    </row>
    <row r="5675" spans="1:8" x14ac:dyDescent="0.2">
      <c r="A5675" s="1">
        <v>3207</v>
      </c>
      <c r="B5675" s="3">
        <v>42636.761805555558</v>
      </c>
      <c r="C5675" t="s">
        <v>32</v>
      </c>
      <c r="D5675">
        <v>2</v>
      </c>
      <c r="E5675">
        <f>INDEX(products!B:B,MATCH(challenge_2_solution_2!$C5675,products!$A:$A,0))</f>
        <v>7.9</v>
      </c>
      <c r="F5675">
        <f>INDEX(products!C:C,MATCH(challenge_2_solution_2!$C5675,products!$A:$A,0))</f>
        <v>2.92</v>
      </c>
      <c r="G5675">
        <f t="shared" si="88"/>
        <v>15.8</v>
      </c>
      <c r="H5675">
        <f t="shared" si="88"/>
        <v>5.84</v>
      </c>
    </row>
    <row r="5676" spans="1:8" x14ac:dyDescent="0.2">
      <c r="A5676" s="1">
        <v>3207</v>
      </c>
      <c r="B5676" s="3">
        <v>42636.761805555558</v>
      </c>
      <c r="C5676" t="s">
        <v>53</v>
      </c>
      <c r="D5676">
        <v>1</v>
      </c>
      <c r="E5676">
        <f>INDEX(products!B:B,MATCH(challenge_2_solution_2!$C5676,products!$A:$A,0))</f>
        <v>9.9</v>
      </c>
      <c r="F5676">
        <f>INDEX(products!C:C,MATCH(challenge_2_solution_2!$C5676,products!$A:$A,0))</f>
        <v>3.86</v>
      </c>
      <c r="G5676">
        <f t="shared" si="88"/>
        <v>9.9</v>
      </c>
      <c r="H5676">
        <f t="shared" si="88"/>
        <v>3.86</v>
      </c>
    </row>
    <row r="5677" spans="1:8" x14ac:dyDescent="0.2">
      <c r="A5677" s="1">
        <v>3207</v>
      </c>
      <c r="B5677" s="3">
        <v>42636.761805555558</v>
      </c>
      <c r="C5677" t="s">
        <v>73</v>
      </c>
      <c r="D5677">
        <v>1</v>
      </c>
      <c r="E5677">
        <f>INDEX(products!B:B,MATCH(challenge_2_solution_2!$C5677,products!$A:$A,0))</f>
        <v>11.9</v>
      </c>
      <c r="F5677">
        <f>INDEX(products!C:C,MATCH(challenge_2_solution_2!$C5677,products!$A:$A,0))</f>
        <v>7.74</v>
      </c>
      <c r="G5677">
        <f t="shared" si="88"/>
        <v>11.9</v>
      </c>
      <c r="H5677">
        <f t="shared" si="88"/>
        <v>7.74</v>
      </c>
    </row>
    <row r="5678" spans="1:8" x14ac:dyDescent="0.2">
      <c r="A5678" s="1">
        <v>3206</v>
      </c>
      <c r="B5678" s="3">
        <v>42636.761805555558</v>
      </c>
      <c r="C5678" t="s">
        <v>64</v>
      </c>
      <c r="D5678">
        <v>1</v>
      </c>
      <c r="E5678">
        <f>INDEX(products!B:B,MATCH(challenge_2_solution_2!$C5678,products!$A:$A,0))</f>
        <v>11.9</v>
      </c>
      <c r="F5678">
        <f>INDEX(products!C:C,MATCH(challenge_2_solution_2!$C5678,products!$A:$A,0))</f>
        <v>7.97</v>
      </c>
      <c r="G5678">
        <f t="shared" si="88"/>
        <v>11.9</v>
      </c>
      <c r="H5678">
        <f t="shared" si="88"/>
        <v>7.97</v>
      </c>
    </row>
    <row r="5679" spans="1:8" x14ac:dyDescent="0.2">
      <c r="A5679" s="1">
        <v>3206</v>
      </c>
      <c r="B5679" s="3">
        <v>42636.761805555558</v>
      </c>
      <c r="C5679" t="s">
        <v>81</v>
      </c>
      <c r="D5679">
        <v>1</v>
      </c>
      <c r="E5679">
        <f>INDEX(products!B:B,MATCH(challenge_2_solution_2!$C5679,products!$A:$A,0))</f>
        <v>11.9</v>
      </c>
      <c r="F5679">
        <f>INDEX(products!C:C,MATCH(challenge_2_solution_2!$C5679,products!$A:$A,0))</f>
        <v>8.09</v>
      </c>
      <c r="G5679">
        <f t="shared" si="88"/>
        <v>11.9</v>
      </c>
      <c r="H5679">
        <f t="shared" si="88"/>
        <v>8.09</v>
      </c>
    </row>
    <row r="5680" spans="1:8" x14ac:dyDescent="0.2">
      <c r="A5680" s="1">
        <v>3206</v>
      </c>
      <c r="B5680" s="3">
        <v>42636.761805555558</v>
      </c>
      <c r="C5680" t="s">
        <v>84</v>
      </c>
      <c r="D5680">
        <v>1</v>
      </c>
      <c r="E5680">
        <f>INDEX(products!B:B,MATCH(challenge_2_solution_2!$C5680,products!$A:$A,0))</f>
        <v>11.9</v>
      </c>
      <c r="F5680">
        <f>INDEX(products!C:C,MATCH(challenge_2_solution_2!$C5680,products!$A:$A,0))</f>
        <v>2.38</v>
      </c>
      <c r="G5680">
        <f t="shared" si="88"/>
        <v>11.9</v>
      </c>
      <c r="H5680">
        <f t="shared" si="88"/>
        <v>2.38</v>
      </c>
    </row>
    <row r="5681" spans="1:8" x14ac:dyDescent="0.2">
      <c r="A5681" s="1">
        <v>3207</v>
      </c>
      <c r="B5681" s="3">
        <v>42636.761805555558</v>
      </c>
      <c r="C5681" t="s">
        <v>89</v>
      </c>
      <c r="D5681">
        <v>1</v>
      </c>
      <c r="E5681">
        <f>INDEX(products!B:B,MATCH(challenge_2_solution_2!$C5681,products!$A:$A,0))</f>
        <v>17.899999999999999</v>
      </c>
      <c r="F5681">
        <f>INDEX(products!C:C,MATCH(challenge_2_solution_2!$C5681,products!$A:$A,0))</f>
        <v>3.94</v>
      </c>
      <c r="G5681">
        <f t="shared" si="88"/>
        <v>17.899999999999999</v>
      </c>
      <c r="H5681">
        <f t="shared" si="88"/>
        <v>3.94</v>
      </c>
    </row>
    <row r="5682" spans="1:8" x14ac:dyDescent="0.2">
      <c r="A5682" s="1">
        <v>3207</v>
      </c>
      <c r="B5682" s="3">
        <v>42636.761805555558</v>
      </c>
      <c r="C5682" t="s">
        <v>93</v>
      </c>
      <c r="D5682">
        <v>1</v>
      </c>
      <c r="E5682">
        <f>INDEX(products!B:B,MATCH(challenge_2_solution_2!$C5682,products!$A:$A,0))</f>
        <v>17.899999999999999</v>
      </c>
      <c r="F5682">
        <f>INDEX(products!C:C,MATCH(challenge_2_solution_2!$C5682,products!$A:$A,0))</f>
        <v>6.8</v>
      </c>
      <c r="G5682">
        <f t="shared" si="88"/>
        <v>17.899999999999999</v>
      </c>
      <c r="H5682">
        <f t="shared" si="88"/>
        <v>6.8</v>
      </c>
    </row>
    <row r="5683" spans="1:8" x14ac:dyDescent="0.2">
      <c r="A5683" s="1">
        <v>3206</v>
      </c>
      <c r="B5683" s="3">
        <v>42636.761805555558</v>
      </c>
      <c r="C5683" t="s">
        <v>95</v>
      </c>
      <c r="D5683">
        <v>2</v>
      </c>
      <c r="E5683">
        <f>INDEX(products!B:B,MATCH(challenge_2_solution_2!$C5683,products!$A:$A,0))</f>
        <v>17.899999999999999</v>
      </c>
      <c r="F5683">
        <f>INDEX(products!C:C,MATCH(challenge_2_solution_2!$C5683,products!$A:$A,0))</f>
        <v>4.3</v>
      </c>
      <c r="G5683">
        <f t="shared" si="88"/>
        <v>35.799999999999997</v>
      </c>
      <c r="H5683">
        <f t="shared" si="88"/>
        <v>8.6</v>
      </c>
    </row>
    <row r="5684" spans="1:8" x14ac:dyDescent="0.2">
      <c r="A5684" s="1">
        <v>3207</v>
      </c>
      <c r="B5684" s="3">
        <v>42636.761805555558</v>
      </c>
      <c r="C5684" t="s">
        <v>118</v>
      </c>
      <c r="D5684">
        <v>1</v>
      </c>
      <c r="E5684">
        <f>INDEX(products!B:B,MATCH(challenge_2_solution_2!$C5684,products!$A:$A,0))</f>
        <v>19.899999999999999</v>
      </c>
      <c r="F5684">
        <f>INDEX(products!C:C,MATCH(challenge_2_solution_2!$C5684,products!$A:$A,0))</f>
        <v>12.74</v>
      </c>
      <c r="G5684">
        <f t="shared" si="88"/>
        <v>19.899999999999999</v>
      </c>
      <c r="H5684">
        <f t="shared" si="88"/>
        <v>12.74</v>
      </c>
    </row>
    <row r="5685" spans="1:8" x14ac:dyDescent="0.2">
      <c r="A5685" s="1">
        <v>3208</v>
      </c>
      <c r="B5685" s="3">
        <v>42636.762499999997</v>
      </c>
      <c r="C5685" t="s">
        <v>142</v>
      </c>
      <c r="D5685">
        <v>1</v>
      </c>
      <c r="E5685">
        <f>INDEX(products!B:B,MATCH(challenge_2_solution_2!$C5685,products!$A:$A,0))</f>
        <v>19.899999999999999</v>
      </c>
      <c r="F5685">
        <f>INDEX(products!C:C,MATCH(challenge_2_solution_2!$C5685,products!$A:$A,0))</f>
        <v>13.33</v>
      </c>
      <c r="G5685">
        <f t="shared" si="88"/>
        <v>19.899999999999999</v>
      </c>
      <c r="H5685">
        <f t="shared" si="88"/>
        <v>13.33</v>
      </c>
    </row>
    <row r="5686" spans="1:8" x14ac:dyDescent="0.2">
      <c r="A5686" s="1">
        <v>3208</v>
      </c>
      <c r="B5686" s="3">
        <v>42636.762499999997</v>
      </c>
      <c r="C5686" t="s">
        <v>143</v>
      </c>
      <c r="D5686">
        <v>1</v>
      </c>
      <c r="E5686">
        <f>INDEX(products!B:B,MATCH(challenge_2_solution_2!$C5686,products!$A:$A,0))</f>
        <v>19.899999999999999</v>
      </c>
      <c r="F5686">
        <f>INDEX(products!C:C,MATCH(challenge_2_solution_2!$C5686,products!$A:$A,0))</f>
        <v>6.57</v>
      </c>
      <c r="G5686">
        <f t="shared" si="88"/>
        <v>19.899999999999999</v>
      </c>
      <c r="H5686">
        <f t="shared" si="88"/>
        <v>6.57</v>
      </c>
    </row>
    <row r="5687" spans="1:8" x14ac:dyDescent="0.2">
      <c r="A5687" s="1">
        <v>3209</v>
      </c>
      <c r="B5687" s="3">
        <v>42636.776388888888</v>
      </c>
      <c r="C5687" t="s">
        <v>5</v>
      </c>
      <c r="D5687">
        <v>1</v>
      </c>
      <c r="E5687">
        <f>INDEX(products!B:B,MATCH(challenge_2_solution_2!$C5687,products!$A:$A,0))</f>
        <v>1</v>
      </c>
      <c r="F5687">
        <f>INDEX(products!C:C,MATCH(challenge_2_solution_2!$C5687,products!$A:$A,0))</f>
        <v>0.31</v>
      </c>
      <c r="G5687">
        <f t="shared" si="88"/>
        <v>1</v>
      </c>
      <c r="H5687">
        <f t="shared" si="88"/>
        <v>0.31</v>
      </c>
    </row>
    <row r="5688" spans="1:8" x14ac:dyDescent="0.2">
      <c r="A5688" s="1">
        <v>3209</v>
      </c>
      <c r="B5688" s="3">
        <v>42636.776388888888</v>
      </c>
      <c r="C5688" t="s">
        <v>8</v>
      </c>
      <c r="D5688">
        <v>2</v>
      </c>
      <c r="E5688">
        <f>INDEX(products!B:B,MATCH(challenge_2_solution_2!$C5688,products!$A:$A,0))</f>
        <v>1.6</v>
      </c>
      <c r="F5688">
        <f>INDEX(products!C:C,MATCH(challenge_2_solution_2!$C5688,products!$A:$A,0))</f>
        <v>0.77</v>
      </c>
      <c r="G5688">
        <f t="shared" si="88"/>
        <v>3.2</v>
      </c>
      <c r="H5688">
        <f t="shared" si="88"/>
        <v>1.54</v>
      </c>
    </row>
    <row r="5689" spans="1:8" x14ac:dyDescent="0.2">
      <c r="A5689" s="1">
        <v>3209</v>
      </c>
      <c r="B5689" s="3">
        <v>42636.776388888888</v>
      </c>
      <c r="C5689" t="s">
        <v>14</v>
      </c>
      <c r="D5689">
        <v>1</v>
      </c>
      <c r="E5689">
        <f>INDEX(products!B:B,MATCH(challenge_2_solution_2!$C5689,products!$A:$A,0))</f>
        <v>5.9</v>
      </c>
      <c r="F5689">
        <f>INDEX(products!C:C,MATCH(challenge_2_solution_2!$C5689,products!$A:$A,0))</f>
        <v>2.36</v>
      </c>
      <c r="G5689">
        <f t="shared" si="88"/>
        <v>5.9</v>
      </c>
      <c r="H5689">
        <f t="shared" si="88"/>
        <v>2.36</v>
      </c>
    </row>
    <row r="5690" spans="1:8" x14ac:dyDescent="0.2">
      <c r="A5690" s="1">
        <v>3209</v>
      </c>
      <c r="B5690" s="3">
        <v>42636.776388888888</v>
      </c>
      <c r="C5690" t="s">
        <v>19</v>
      </c>
      <c r="D5690">
        <v>1</v>
      </c>
      <c r="E5690">
        <f>INDEX(products!B:B,MATCH(challenge_2_solution_2!$C5690,products!$A:$A,0))</f>
        <v>5.9</v>
      </c>
      <c r="F5690">
        <f>INDEX(products!C:C,MATCH(challenge_2_solution_2!$C5690,products!$A:$A,0))</f>
        <v>1.65</v>
      </c>
      <c r="G5690">
        <f t="shared" si="88"/>
        <v>5.9</v>
      </c>
      <c r="H5690">
        <f t="shared" si="88"/>
        <v>1.65</v>
      </c>
    </row>
    <row r="5691" spans="1:8" x14ac:dyDescent="0.2">
      <c r="A5691" s="1">
        <v>3209</v>
      </c>
      <c r="B5691" s="3">
        <v>42636.776388888888</v>
      </c>
      <c r="C5691" t="s">
        <v>89</v>
      </c>
      <c r="D5691">
        <v>1</v>
      </c>
      <c r="E5691">
        <f>INDEX(products!B:B,MATCH(challenge_2_solution_2!$C5691,products!$A:$A,0))</f>
        <v>17.899999999999999</v>
      </c>
      <c r="F5691">
        <f>INDEX(products!C:C,MATCH(challenge_2_solution_2!$C5691,products!$A:$A,0))</f>
        <v>3.94</v>
      </c>
      <c r="G5691">
        <f t="shared" si="88"/>
        <v>17.899999999999999</v>
      </c>
      <c r="H5691">
        <f t="shared" si="88"/>
        <v>3.94</v>
      </c>
    </row>
    <row r="5692" spans="1:8" x14ac:dyDescent="0.2">
      <c r="A5692" s="1">
        <v>3209</v>
      </c>
      <c r="B5692" s="3">
        <v>42636.776388888888</v>
      </c>
      <c r="C5692" t="s">
        <v>154</v>
      </c>
      <c r="D5692">
        <v>1</v>
      </c>
      <c r="E5692">
        <f>INDEX(products!B:B,MATCH(challenge_2_solution_2!$C5692,products!$A:$A,0))</f>
        <v>21.9</v>
      </c>
      <c r="F5692">
        <f>INDEX(products!C:C,MATCH(challenge_2_solution_2!$C5692,products!$A:$A,0))</f>
        <v>11.83</v>
      </c>
      <c r="G5692">
        <f t="shared" si="88"/>
        <v>21.9</v>
      </c>
      <c r="H5692">
        <f t="shared" si="88"/>
        <v>11.83</v>
      </c>
    </row>
    <row r="5693" spans="1:8" x14ac:dyDescent="0.2">
      <c r="A5693" s="1">
        <v>3210</v>
      </c>
      <c r="B5693" s="3">
        <v>42636.783333333333</v>
      </c>
      <c r="C5693" t="s">
        <v>5</v>
      </c>
      <c r="D5693">
        <v>1</v>
      </c>
      <c r="E5693">
        <f>INDEX(products!B:B,MATCH(challenge_2_solution_2!$C5693,products!$A:$A,0))</f>
        <v>1</v>
      </c>
      <c r="F5693">
        <f>INDEX(products!C:C,MATCH(challenge_2_solution_2!$C5693,products!$A:$A,0))</f>
        <v>0.31</v>
      </c>
      <c r="G5693">
        <f t="shared" si="88"/>
        <v>1</v>
      </c>
      <c r="H5693">
        <f t="shared" si="88"/>
        <v>0.31</v>
      </c>
    </row>
    <row r="5694" spans="1:8" x14ac:dyDescent="0.2">
      <c r="A5694" s="1">
        <v>3210</v>
      </c>
      <c r="B5694" s="3">
        <v>42636.783333333333</v>
      </c>
      <c r="C5694" t="s">
        <v>3</v>
      </c>
      <c r="D5694">
        <v>1</v>
      </c>
      <c r="E5694">
        <f>INDEX(products!B:B,MATCH(challenge_2_solution_2!$C5694,products!$A:$A,0))</f>
        <v>1</v>
      </c>
      <c r="F5694">
        <f>INDEX(products!C:C,MATCH(challenge_2_solution_2!$C5694,products!$A:$A,0))</f>
        <v>0.5</v>
      </c>
      <c r="G5694">
        <f t="shared" si="88"/>
        <v>1</v>
      </c>
      <c r="H5694">
        <f t="shared" si="88"/>
        <v>0.5</v>
      </c>
    </row>
    <row r="5695" spans="1:8" x14ac:dyDescent="0.2">
      <c r="A5695" s="1">
        <v>3210</v>
      </c>
      <c r="B5695" s="3">
        <v>42636.783333333333</v>
      </c>
      <c r="C5695" t="s">
        <v>4</v>
      </c>
      <c r="D5695">
        <v>2</v>
      </c>
      <c r="E5695">
        <f>INDEX(products!B:B,MATCH(challenge_2_solution_2!$C5695,products!$A:$A,0))</f>
        <v>1</v>
      </c>
      <c r="F5695">
        <f>INDEX(products!C:C,MATCH(challenge_2_solution_2!$C5695,products!$A:$A,0))</f>
        <v>0.61</v>
      </c>
      <c r="G5695">
        <f t="shared" si="88"/>
        <v>2</v>
      </c>
      <c r="H5695">
        <f t="shared" si="88"/>
        <v>1.22</v>
      </c>
    </row>
    <row r="5696" spans="1:8" x14ac:dyDescent="0.2">
      <c r="A5696" s="1">
        <v>3210</v>
      </c>
      <c r="B5696" s="3">
        <v>42636.783333333333</v>
      </c>
      <c r="C5696" t="s">
        <v>6</v>
      </c>
      <c r="D5696">
        <v>1</v>
      </c>
      <c r="E5696">
        <f>INDEX(products!B:B,MATCH(challenge_2_solution_2!$C5696,products!$A:$A,0))</f>
        <v>1</v>
      </c>
      <c r="F5696">
        <f>INDEX(products!C:C,MATCH(challenge_2_solution_2!$C5696,products!$A:$A,0))</f>
        <v>0.31</v>
      </c>
      <c r="G5696">
        <f t="shared" si="88"/>
        <v>1</v>
      </c>
      <c r="H5696">
        <f t="shared" si="88"/>
        <v>0.31</v>
      </c>
    </row>
    <row r="5697" spans="1:8" x14ac:dyDescent="0.2">
      <c r="A5697" s="1">
        <v>3210</v>
      </c>
      <c r="B5697" s="3">
        <v>42636.783333333333</v>
      </c>
      <c r="C5697" t="s">
        <v>7</v>
      </c>
      <c r="D5697">
        <v>1</v>
      </c>
      <c r="E5697">
        <f>INDEX(products!B:B,MATCH(challenge_2_solution_2!$C5697,products!$A:$A,0))</f>
        <v>1</v>
      </c>
      <c r="F5697">
        <f>INDEX(products!C:C,MATCH(challenge_2_solution_2!$C5697,products!$A:$A,0))</f>
        <v>0.68</v>
      </c>
      <c r="G5697">
        <f t="shared" si="88"/>
        <v>1</v>
      </c>
      <c r="H5697">
        <f t="shared" si="88"/>
        <v>0.68</v>
      </c>
    </row>
    <row r="5698" spans="1:8" x14ac:dyDescent="0.2">
      <c r="A5698" s="1">
        <v>3210</v>
      </c>
      <c r="B5698" s="3">
        <v>42636.783333333333</v>
      </c>
      <c r="C5698" t="s">
        <v>8</v>
      </c>
      <c r="D5698">
        <v>5</v>
      </c>
      <c r="E5698">
        <f>INDEX(products!B:B,MATCH(challenge_2_solution_2!$C5698,products!$A:$A,0))</f>
        <v>1.6</v>
      </c>
      <c r="F5698">
        <f>INDEX(products!C:C,MATCH(challenge_2_solution_2!$C5698,products!$A:$A,0))</f>
        <v>0.77</v>
      </c>
      <c r="G5698">
        <f t="shared" si="88"/>
        <v>8</v>
      </c>
      <c r="H5698">
        <f t="shared" si="88"/>
        <v>3.85</v>
      </c>
    </row>
    <row r="5699" spans="1:8" x14ac:dyDescent="0.2">
      <c r="A5699" s="1">
        <v>3210</v>
      </c>
      <c r="B5699" s="3">
        <v>42636.783333333333</v>
      </c>
      <c r="C5699" t="s">
        <v>17</v>
      </c>
      <c r="D5699">
        <v>2</v>
      </c>
      <c r="E5699">
        <f>INDEX(products!B:B,MATCH(challenge_2_solution_2!$C5699,products!$A:$A,0))</f>
        <v>5.9</v>
      </c>
      <c r="F5699">
        <f>INDEX(products!C:C,MATCH(challenge_2_solution_2!$C5699,products!$A:$A,0))</f>
        <v>2.83</v>
      </c>
      <c r="G5699">
        <f t="shared" ref="G5699:H5762" si="89">$D5699*E5699</f>
        <v>11.8</v>
      </c>
      <c r="H5699">
        <f t="shared" si="89"/>
        <v>5.66</v>
      </c>
    </row>
    <row r="5700" spans="1:8" x14ac:dyDescent="0.2">
      <c r="A5700" s="1">
        <v>3210</v>
      </c>
      <c r="B5700" s="3">
        <v>42636.783333333333</v>
      </c>
      <c r="C5700" t="s">
        <v>33</v>
      </c>
      <c r="D5700">
        <v>2</v>
      </c>
      <c r="E5700">
        <f>INDEX(products!B:B,MATCH(challenge_2_solution_2!$C5700,products!$A:$A,0))</f>
        <v>7.9</v>
      </c>
      <c r="F5700">
        <f>INDEX(products!C:C,MATCH(challenge_2_solution_2!$C5700,products!$A:$A,0))</f>
        <v>2.21</v>
      </c>
      <c r="G5700">
        <f t="shared" si="89"/>
        <v>15.8</v>
      </c>
      <c r="H5700">
        <f t="shared" si="89"/>
        <v>4.42</v>
      </c>
    </row>
    <row r="5701" spans="1:8" x14ac:dyDescent="0.2">
      <c r="A5701" s="1">
        <v>3210</v>
      </c>
      <c r="B5701" s="3">
        <v>42636.783333333333</v>
      </c>
      <c r="C5701" t="s">
        <v>69</v>
      </c>
      <c r="D5701">
        <v>1</v>
      </c>
      <c r="E5701">
        <f>INDEX(products!B:B,MATCH(challenge_2_solution_2!$C5701,products!$A:$A,0))</f>
        <v>11.9</v>
      </c>
      <c r="F5701">
        <f>INDEX(products!C:C,MATCH(challenge_2_solution_2!$C5701,products!$A:$A,0))</f>
        <v>2.86</v>
      </c>
      <c r="G5701">
        <f t="shared" si="89"/>
        <v>11.9</v>
      </c>
      <c r="H5701">
        <f t="shared" si="89"/>
        <v>2.86</v>
      </c>
    </row>
    <row r="5702" spans="1:8" x14ac:dyDescent="0.2">
      <c r="A5702" s="1">
        <v>3210</v>
      </c>
      <c r="B5702" s="3">
        <v>42636.783333333333</v>
      </c>
      <c r="C5702" t="s">
        <v>99</v>
      </c>
      <c r="D5702">
        <v>1</v>
      </c>
      <c r="E5702">
        <f>INDEX(products!B:B,MATCH(challenge_2_solution_2!$C5702,products!$A:$A,0))</f>
        <v>17.899999999999999</v>
      </c>
      <c r="F5702">
        <f>INDEX(products!C:C,MATCH(challenge_2_solution_2!$C5702,products!$A:$A,0))</f>
        <v>10.74</v>
      </c>
      <c r="G5702">
        <f t="shared" si="89"/>
        <v>17.899999999999999</v>
      </c>
      <c r="H5702">
        <f t="shared" si="89"/>
        <v>10.74</v>
      </c>
    </row>
    <row r="5703" spans="1:8" x14ac:dyDescent="0.2">
      <c r="A5703" s="1">
        <v>3210</v>
      </c>
      <c r="B5703" s="3">
        <v>42636.783333333333</v>
      </c>
      <c r="C5703" t="s">
        <v>151</v>
      </c>
      <c r="D5703">
        <v>1</v>
      </c>
      <c r="E5703">
        <f>INDEX(products!B:B,MATCH(challenge_2_solution_2!$C5703,products!$A:$A,0))</f>
        <v>21.9</v>
      </c>
      <c r="F5703">
        <f>INDEX(products!C:C,MATCH(challenge_2_solution_2!$C5703,products!$A:$A,0))</f>
        <v>8.76</v>
      </c>
      <c r="G5703">
        <f t="shared" si="89"/>
        <v>21.9</v>
      </c>
      <c r="H5703">
        <f t="shared" si="89"/>
        <v>8.76</v>
      </c>
    </row>
    <row r="5704" spans="1:8" x14ac:dyDescent="0.2">
      <c r="A5704" s="1">
        <v>3211</v>
      </c>
      <c r="B5704" s="3">
        <v>42636.790277777778</v>
      </c>
      <c r="C5704" t="s">
        <v>5</v>
      </c>
      <c r="D5704">
        <v>1</v>
      </c>
      <c r="E5704">
        <f>INDEX(products!B:B,MATCH(challenge_2_solution_2!$C5704,products!$A:$A,0))</f>
        <v>1</v>
      </c>
      <c r="F5704">
        <f>INDEX(products!C:C,MATCH(challenge_2_solution_2!$C5704,products!$A:$A,0))</f>
        <v>0.31</v>
      </c>
      <c r="G5704">
        <f t="shared" si="89"/>
        <v>1</v>
      </c>
      <c r="H5704">
        <f t="shared" si="89"/>
        <v>0.31</v>
      </c>
    </row>
    <row r="5705" spans="1:8" x14ac:dyDescent="0.2">
      <c r="A5705" s="1">
        <v>3211</v>
      </c>
      <c r="B5705" s="3">
        <v>42636.790277777778</v>
      </c>
      <c r="C5705" t="s">
        <v>8</v>
      </c>
      <c r="D5705">
        <v>4</v>
      </c>
      <c r="E5705">
        <f>INDEX(products!B:B,MATCH(challenge_2_solution_2!$C5705,products!$A:$A,0))</f>
        <v>1.6</v>
      </c>
      <c r="F5705">
        <f>INDEX(products!C:C,MATCH(challenge_2_solution_2!$C5705,products!$A:$A,0))</f>
        <v>0.77</v>
      </c>
      <c r="G5705">
        <f t="shared" si="89"/>
        <v>6.4</v>
      </c>
      <c r="H5705">
        <f t="shared" si="89"/>
        <v>3.08</v>
      </c>
    </row>
    <row r="5706" spans="1:8" x14ac:dyDescent="0.2">
      <c r="A5706" s="1">
        <v>3211</v>
      </c>
      <c r="B5706" s="3">
        <v>42636.790277777778</v>
      </c>
      <c r="C5706" t="s">
        <v>12</v>
      </c>
      <c r="D5706">
        <v>1</v>
      </c>
      <c r="E5706">
        <f>INDEX(products!B:B,MATCH(challenge_2_solution_2!$C5706,products!$A:$A,0))</f>
        <v>5.2</v>
      </c>
      <c r="F5706">
        <f>INDEX(products!C:C,MATCH(challenge_2_solution_2!$C5706,products!$A:$A,0))</f>
        <v>3.07</v>
      </c>
      <c r="G5706">
        <f t="shared" si="89"/>
        <v>5.2</v>
      </c>
      <c r="H5706">
        <f t="shared" si="89"/>
        <v>3.07</v>
      </c>
    </row>
    <row r="5707" spans="1:8" x14ac:dyDescent="0.2">
      <c r="A5707" s="1">
        <v>3211</v>
      </c>
      <c r="B5707" s="3">
        <v>42636.790277777778</v>
      </c>
      <c r="C5707" t="s">
        <v>18</v>
      </c>
      <c r="D5707">
        <v>2</v>
      </c>
      <c r="E5707">
        <f>INDEX(products!B:B,MATCH(challenge_2_solution_2!$C5707,products!$A:$A,0))</f>
        <v>5.9</v>
      </c>
      <c r="F5707">
        <f>INDEX(products!C:C,MATCH(challenge_2_solution_2!$C5707,products!$A:$A,0))</f>
        <v>3.6</v>
      </c>
      <c r="G5707">
        <f t="shared" si="89"/>
        <v>11.8</v>
      </c>
      <c r="H5707">
        <f t="shared" si="89"/>
        <v>7.2</v>
      </c>
    </row>
    <row r="5708" spans="1:8" x14ac:dyDescent="0.2">
      <c r="A5708" s="1">
        <v>3211</v>
      </c>
      <c r="B5708" s="3">
        <v>42636.790277777778</v>
      </c>
      <c r="C5708" t="s">
        <v>17</v>
      </c>
      <c r="D5708">
        <v>1</v>
      </c>
      <c r="E5708">
        <f>INDEX(products!B:B,MATCH(challenge_2_solution_2!$C5708,products!$A:$A,0))</f>
        <v>5.9</v>
      </c>
      <c r="F5708">
        <f>INDEX(products!C:C,MATCH(challenge_2_solution_2!$C5708,products!$A:$A,0))</f>
        <v>2.83</v>
      </c>
      <c r="G5708">
        <f t="shared" si="89"/>
        <v>5.9</v>
      </c>
      <c r="H5708">
        <f t="shared" si="89"/>
        <v>2.83</v>
      </c>
    </row>
    <row r="5709" spans="1:8" x14ac:dyDescent="0.2">
      <c r="A5709" s="1">
        <v>3211</v>
      </c>
      <c r="B5709" s="3">
        <v>42636.790277777778</v>
      </c>
      <c r="C5709" t="s">
        <v>36</v>
      </c>
      <c r="D5709">
        <v>1</v>
      </c>
      <c r="E5709">
        <f>INDEX(products!B:B,MATCH(challenge_2_solution_2!$C5709,products!$A:$A,0))</f>
        <v>7.9</v>
      </c>
      <c r="F5709">
        <f>INDEX(products!C:C,MATCH(challenge_2_solution_2!$C5709,products!$A:$A,0))</f>
        <v>5.14</v>
      </c>
      <c r="G5709">
        <f t="shared" si="89"/>
        <v>7.9</v>
      </c>
      <c r="H5709">
        <f t="shared" si="89"/>
        <v>5.14</v>
      </c>
    </row>
    <row r="5710" spans="1:8" x14ac:dyDescent="0.2">
      <c r="A5710" s="1">
        <v>3211</v>
      </c>
      <c r="B5710" s="3">
        <v>42636.790277777778</v>
      </c>
      <c r="C5710" t="s">
        <v>33</v>
      </c>
      <c r="D5710">
        <v>1</v>
      </c>
      <c r="E5710">
        <f>INDEX(products!B:B,MATCH(challenge_2_solution_2!$C5710,products!$A:$A,0))</f>
        <v>7.9</v>
      </c>
      <c r="F5710">
        <f>INDEX(products!C:C,MATCH(challenge_2_solution_2!$C5710,products!$A:$A,0))</f>
        <v>2.21</v>
      </c>
      <c r="G5710">
        <f t="shared" si="89"/>
        <v>7.9</v>
      </c>
      <c r="H5710">
        <f t="shared" si="89"/>
        <v>2.21</v>
      </c>
    </row>
    <row r="5711" spans="1:8" x14ac:dyDescent="0.2">
      <c r="A5711" s="1">
        <v>3211</v>
      </c>
      <c r="B5711" s="3">
        <v>42636.790277777778</v>
      </c>
      <c r="C5711" t="s">
        <v>39</v>
      </c>
      <c r="D5711">
        <v>1</v>
      </c>
      <c r="E5711">
        <f>INDEX(products!B:B,MATCH(challenge_2_solution_2!$C5711,products!$A:$A,0))</f>
        <v>7.9</v>
      </c>
      <c r="F5711">
        <f>INDEX(products!C:C,MATCH(challenge_2_solution_2!$C5711,products!$A:$A,0))</f>
        <v>2.69</v>
      </c>
      <c r="G5711">
        <f t="shared" si="89"/>
        <v>7.9</v>
      </c>
      <c r="H5711">
        <f t="shared" si="89"/>
        <v>2.69</v>
      </c>
    </row>
    <row r="5712" spans="1:8" x14ac:dyDescent="0.2">
      <c r="A5712" s="1">
        <v>3211</v>
      </c>
      <c r="B5712" s="3">
        <v>42636.790277777778</v>
      </c>
      <c r="C5712" t="s">
        <v>88</v>
      </c>
      <c r="D5712">
        <v>1</v>
      </c>
      <c r="E5712">
        <f>INDEX(products!B:B,MATCH(challenge_2_solution_2!$C5712,products!$A:$A,0))</f>
        <v>15.9</v>
      </c>
      <c r="F5712">
        <f>INDEX(products!C:C,MATCH(challenge_2_solution_2!$C5712,products!$A:$A,0))</f>
        <v>7</v>
      </c>
      <c r="G5712">
        <f t="shared" si="89"/>
        <v>15.9</v>
      </c>
      <c r="H5712">
        <f t="shared" si="89"/>
        <v>7</v>
      </c>
    </row>
    <row r="5713" spans="1:8" x14ac:dyDescent="0.2">
      <c r="A5713" s="1">
        <v>3211</v>
      </c>
      <c r="B5713" s="3">
        <v>42636.790277777778</v>
      </c>
      <c r="C5713" t="s">
        <v>89</v>
      </c>
      <c r="D5713">
        <v>1</v>
      </c>
      <c r="E5713">
        <f>INDEX(products!B:B,MATCH(challenge_2_solution_2!$C5713,products!$A:$A,0))</f>
        <v>17.899999999999999</v>
      </c>
      <c r="F5713">
        <f>INDEX(products!C:C,MATCH(challenge_2_solution_2!$C5713,products!$A:$A,0))</f>
        <v>3.94</v>
      </c>
      <c r="G5713">
        <f t="shared" si="89"/>
        <v>17.899999999999999</v>
      </c>
      <c r="H5713">
        <f t="shared" si="89"/>
        <v>3.94</v>
      </c>
    </row>
    <row r="5714" spans="1:8" x14ac:dyDescent="0.2">
      <c r="A5714" s="1">
        <v>3211</v>
      </c>
      <c r="B5714" s="3">
        <v>42636.790277777778</v>
      </c>
      <c r="C5714" t="s">
        <v>96</v>
      </c>
      <c r="D5714">
        <v>2</v>
      </c>
      <c r="E5714">
        <f>INDEX(products!B:B,MATCH(challenge_2_solution_2!$C5714,products!$A:$A,0))</f>
        <v>17.899999999999999</v>
      </c>
      <c r="F5714">
        <f>INDEX(products!C:C,MATCH(challenge_2_solution_2!$C5714,products!$A:$A,0))</f>
        <v>10.92</v>
      </c>
      <c r="G5714">
        <f t="shared" si="89"/>
        <v>35.799999999999997</v>
      </c>
      <c r="H5714">
        <f t="shared" si="89"/>
        <v>21.84</v>
      </c>
    </row>
    <row r="5715" spans="1:8" x14ac:dyDescent="0.2">
      <c r="A5715" s="1">
        <v>3212</v>
      </c>
      <c r="B5715" s="3">
        <v>42636.802777777775</v>
      </c>
      <c r="C5715" t="s">
        <v>14</v>
      </c>
      <c r="D5715">
        <v>1</v>
      </c>
      <c r="E5715">
        <f>INDEX(products!B:B,MATCH(challenge_2_solution_2!$C5715,products!$A:$A,0))</f>
        <v>5.9</v>
      </c>
      <c r="F5715">
        <f>INDEX(products!C:C,MATCH(challenge_2_solution_2!$C5715,products!$A:$A,0))</f>
        <v>2.36</v>
      </c>
      <c r="G5715">
        <f t="shared" si="89"/>
        <v>5.9</v>
      </c>
      <c r="H5715">
        <f t="shared" si="89"/>
        <v>2.36</v>
      </c>
    </row>
    <row r="5716" spans="1:8" x14ac:dyDescent="0.2">
      <c r="A5716" s="1">
        <v>3212</v>
      </c>
      <c r="B5716" s="3">
        <v>42636.802777777775</v>
      </c>
      <c r="C5716" t="s">
        <v>15</v>
      </c>
      <c r="D5716">
        <v>1</v>
      </c>
      <c r="E5716">
        <f>INDEX(products!B:B,MATCH(challenge_2_solution_2!$C5716,products!$A:$A,0))</f>
        <v>5.9</v>
      </c>
      <c r="F5716">
        <f>INDEX(products!C:C,MATCH(challenge_2_solution_2!$C5716,products!$A:$A,0))</f>
        <v>3.07</v>
      </c>
      <c r="G5716">
        <f t="shared" si="89"/>
        <v>5.9</v>
      </c>
      <c r="H5716">
        <f t="shared" si="89"/>
        <v>3.07</v>
      </c>
    </row>
    <row r="5717" spans="1:8" x14ac:dyDescent="0.2">
      <c r="A5717" s="1">
        <v>3212</v>
      </c>
      <c r="B5717" s="3">
        <v>42636.802777777775</v>
      </c>
      <c r="C5717" t="s">
        <v>61</v>
      </c>
      <c r="D5717">
        <v>1</v>
      </c>
      <c r="E5717">
        <f>INDEX(products!B:B,MATCH(challenge_2_solution_2!$C5717,products!$A:$A,0))</f>
        <v>11.9</v>
      </c>
      <c r="F5717">
        <f>INDEX(products!C:C,MATCH(challenge_2_solution_2!$C5717,products!$A:$A,0))</f>
        <v>7.74</v>
      </c>
      <c r="G5717">
        <f t="shared" si="89"/>
        <v>11.9</v>
      </c>
      <c r="H5717">
        <f t="shared" si="89"/>
        <v>7.74</v>
      </c>
    </row>
    <row r="5718" spans="1:8" x14ac:dyDescent="0.2">
      <c r="A5718" s="1">
        <v>3212</v>
      </c>
      <c r="B5718" s="3">
        <v>42636.802777777775</v>
      </c>
      <c r="C5718" t="s">
        <v>112</v>
      </c>
      <c r="D5718">
        <v>1</v>
      </c>
      <c r="E5718">
        <f>INDEX(products!B:B,MATCH(challenge_2_solution_2!$C5718,products!$A:$A,0))</f>
        <v>17.899999999999999</v>
      </c>
      <c r="F5718">
        <f>INDEX(products!C:C,MATCH(challenge_2_solution_2!$C5718,products!$A:$A,0))</f>
        <v>8.06</v>
      </c>
      <c r="G5718">
        <f t="shared" si="89"/>
        <v>17.899999999999999</v>
      </c>
      <c r="H5718">
        <f t="shared" si="89"/>
        <v>8.06</v>
      </c>
    </row>
    <row r="5719" spans="1:8" x14ac:dyDescent="0.2">
      <c r="A5719" s="1">
        <v>3212</v>
      </c>
      <c r="B5719" s="3">
        <v>42636.802777777775</v>
      </c>
      <c r="C5719" t="s">
        <v>148</v>
      </c>
      <c r="D5719">
        <v>1</v>
      </c>
      <c r="E5719">
        <f>INDEX(products!B:B,MATCH(challenge_2_solution_2!$C5719,products!$A:$A,0))</f>
        <v>19.899999999999999</v>
      </c>
      <c r="F5719">
        <f>INDEX(products!C:C,MATCH(challenge_2_solution_2!$C5719,products!$A:$A,0))</f>
        <v>4.58</v>
      </c>
      <c r="G5719">
        <f t="shared" si="89"/>
        <v>19.899999999999999</v>
      </c>
      <c r="H5719">
        <f t="shared" si="89"/>
        <v>4.58</v>
      </c>
    </row>
    <row r="5720" spans="1:8" x14ac:dyDescent="0.2">
      <c r="A5720" s="1">
        <v>3213</v>
      </c>
      <c r="B5720" s="3">
        <v>42636.835416666669</v>
      </c>
      <c r="C5720" t="s">
        <v>3</v>
      </c>
      <c r="D5720">
        <v>1</v>
      </c>
      <c r="E5720">
        <f>INDEX(products!B:B,MATCH(challenge_2_solution_2!$C5720,products!$A:$A,0))</f>
        <v>1</v>
      </c>
      <c r="F5720">
        <f>INDEX(products!C:C,MATCH(challenge_2_solution_2!$C5720,products!$A:$A,0))</f>
        <v>0.5</v>
      </c>
      <c r="G5720">
        <f t="shared" si="89"/>
        <v>1</v>
      </c>
      <c r="H5720">
        <f t="shared" si="89"/>
        <v>0.5</v>
      </c>
    </row>
    <row r="5721" spans="1:8" x14ac:dyDescent="0.2">
      <c r="A5721" s="1">
        <v>3213</v>
      </c>
      <c r="B5721" s="3">
        <v>42636.835416666669</v>
      </c>
      <c r="C5721" t="s">
        <v>4</v>
      </c>
      <c r="D5721">
        <v>1</v>
      </c>
      <c r="E5721">
        <f>INDEX(products!B:B,MATCH(challenge_2_solution_2!$C5721,products!$A:$A,0))</f>
        <v>1</v>
      </c>
      <c r="F5721">
        <f>INDEX(products!C:C,MATCH(challenge_2_solution_2!$C5721,products!$A:$A,0))</f>
        <v>0.61</v>
      </c>
      <c r="G5721">
        <f t="shared" si="89"/>
        <v>1</v>
      </c>
      <c r="H5721">
        <f t="shared" si="89"/>
        <v>0.61</v>
      </c>
    </row>
    <row r="5722" spans="1:8" x14ac:dyDescent="0.2">
      <c r="A5722" s="1">
        <v>3213</v>
      </c>
      <c r="B5722" s="3">
        <v>42636.835416666669</v>
      </c>
      <c r="C5722" t="s">
        <v>8</v>
      </c>
      <c r="D5722">
        <v>3</v>
      </c>
      <c r="E5722">
        <f>INDEX(products!B:B,MATCH(challenge_2_solution_2!$C5722,products!$A:$A,0))</f>
        <v>1.6</v>
      </c>
      <c r="F5722">
        <f>INDEX(products!C:C,MATCH(challenge_2_solution_2!$C5722,products!$A:$A,0))</f>
        <v>0.77</v>
      </c>
      <c r="G5722">
        <f t="shared" si="89"/>
        <v>4.8000000000000007</v>
      </c>
      <c r="H5722">
        <f t="shared" si="89"/>
        <v>2.31</v>
      </c>
    </row>
    <row r="5723" spans="1:8" x14ac:dyDescent="0.2">
      <c r="A5723" s="1">
        <v>3213</v>
      </c>
      <c r="B5723" s="3">
        <v>42636.835416666669</v>
      </c>
      <c r="C5723" t="s">
        <v>64</v>
      </c>
      <c r="D5723">
        <v>1</v>
      </c>
      <c r="E5723">
        <f>INDEX(products!B:B,MATCH(challenge_2_solution_2!$C5723,products!$A:$A,0))</f>
        <v>11.9</v>
      </c>
      <c r="F5723">
        <f>INDEX(products!C:C,MATCH(challenge_2_solution_2!$C5723,products!$A:$A,0))</f>
        <v>7.97</v>
      </c>
      <c r="G5723">
        <f t="shared" si="89"/>
        <v>11.9</v>
      </c>
      <c r="H5723">
        <f t="shared" si="89"/>
        <v>7.97</v>
      </c>
    </row>
    <row r="5724" spans="1:8" x14ac:dyDescent="0.2">
      <c r="A5724" s="1">
        <v>3213</v>
      </c>
      <c r="B5724" s="3">
        <v>42636.835416666669</v>
      </c>
      <c r="C5724" t="s">
        <v>121</v>
      </c>
      <c r="D5724">
        <v>1</v>
      </c>
      <c r="E5724">
        <f>INDEX(products!B:B,MATCH(challenge_2_solution_2!$C5724,products!$A:$A,0))</f>
        <v>19.899999999999999</v>
      </c>
      <c r="F5724">
        <f>INDEX(products!C:C,MATCH(challenge_2_solution_2!$C5724,products!$A:$A,0))</f>
        <v>10.95</v>
      </c>
      <c r="G5724">
        <f t="shared" si="89"/>
        <v>19.899999999999999</v>
      </c>
      <c r="H5724">
        <f t="shared" si="89"/>
        <v>10.95</v>
      </c>
    </row>
    <row r="5725" spans="1:8" x14ac:dyDescent="0.2">
      <c r="A5725" s="1">
        <v>3214</v>
      </c>
      <c r="B5725" s="3">
        <v>42636.856944444444</v>
      </c>
      <c r="C5725" t="s">
        <v>12</v>
      </c>
      <c r="D5725">
        <v>1</v>
      </c>
      <c r="E5725">
        <f>INDEX(products!B:B,MATCH(challenge_2_solution_2!$C5725,products!$A:$A,0))</f>
        <v>5.2</v>
      </c>
      <c r="F5725">
        <f>INDEX(products!C:C,MATCH(challenge_2_solution_2!$C5725,products!$A:$A,0))</f>
        <v>3.07</v>
      </c>
      <c r="G5725">
        <f t="shared" si="89"/>
        <v>5.2</v>
      </c>
      <c r="H5725">
        <f t="shared" si="89"/>
        <v>3.07</v>
      </c>
    </row>
    <row r="5726" spans="1:8" x14ac:dyDescent="0.2">
      <c r="A5726" s="1">
        <v>3214</v>
      </c>
      <c r="B5726" s="3">
        <v>42636.856944444444</v>
      </c>
      <c r="C5726" t="s">
        <v>14</v>
      </c>
      <c r="D5726">
        <v>1</v>
      </c>
      <c r="E5726">
        <f>INDEX(products!B:B,MATCH(challenge_2_solution_2!$C5726,products!$A:$A,0))</f>
        <v>5.9</v>
      </c>
      <c r="F5726">
        <f>INDEX(products!C:C,MATCH(challenge_2_solution_2!$C5726,products!$A:$A,0))</f>
        <v>2.36</v>
      </c>
      <c r="G5726">
        <f t="shared" si="89"/>
        <v>5.9</v>
      </c>
      <c r="H5726">
        <f t="shared" si="89"/>
        <v>2.36</v>
      </c>
    </row>
    <row r="5727" spans="1:8" x14ac:dyDescent="0.2">
      <c r="A5727" s="1">
        <v>3214</v>
      </c>
      <c r="B5727" s="3">
        <v>42636.856944444444</v>
      </c>
      <c r="C5727" t="s">
        <v>34</v>
      </c>
      <c r="D5727">
        <v>1</v>
      </c>
      <c r="E5727">
        <f>INDEX(products!B:B,MATCH(challenge_2_solution_2!$C5727,products!$A:$A,0))</f>
        <v>7.9</v>
      </c>
      <c r="F5727">
        <f>INDEX(products!C:C,MATCH(challenge_2_solution_2!$C5727,products!$A:$A,0))</f>
        <v>1.58</v>
      </c>
      <c r="G5727">
        <f t="shared" si="89"/>
        <v>7.9</v>
      </c>
      <c r="H5727">
        <f t="shared" si="89"/>
        <v>1.58</v>
      </c>
    </row>
    <row r="5728" spans="1:8" x14ac:dyDescent="0.2">
      <c r="A5728" s="1">
        <v>3214</v>
      </c>
      <c r="B5728" s="3">
        <v>42636.856944444444</v>
      </c>
      <c r="C5728" t="s">
        <v>33</v>
      </c>
      <c r="D5728">
        <v>1</v>
      </c>
      <c r="E5728">
        <f>INDEX(products!B:B,MATCH(challenge_2_solution_2!$C5728,products!$A:$A,0))</f>
        <v>7.9</v>
      </c>
      <c r="F5728">
        <f>INDEX(products!C:C,MATCH(challenge_2_solution_2!$C5728,products!$A:$A,0))</f>
        <v>2.21</v>
      </c>
      <c r="G5728">
        <f t="shared" si="89"/>
        <v>7.9</v>
      </c>
      <c r="H5728">
        <f t="shared" si="89"/>
        <v>2.21</v>
      </c>
    </row>
    <row r="5729" spans="1:8" x14ac:dyDescent="0.2">
      <c r="A5729" s="1">
        <v>3214</v>
      </c>
      <c r="B5729" s="3">
        <v>42636.856944444444</v>
      </c>
      <c r="C5729" t="s">
        <v>78</v>
      </c>
      <c r="D5729">
        <v>1</v>
      </c>
      <c r="E5729">
        <f>INDEX(products!B:B,MATCH(challenge_2_solution_2!$C5729,products!$A:$A,0))</f>
        <v>11.9</v>
      </c>
      <c r="F5729">
        <f>INDEX(products!C:C,MATCH(challenge_2_solution_2!$C5729,products!$A:$A,0))</f>
        <v>7.26</v>
      </c>
      <c r="G5729">
        <f t="shared" si="89"/>
        <v>11.9</v>
      </c>
      <c r="H5729">
        <f t="shared" si="89"/>
        <v>7.26</v>
      </c>
    </row>
    <row r="5730" spans="1:8" x14ac:dyDescent="0.2">
      <c r="A5730" s="1">
        <v>3214</v>
      </c>
      <c r="B5730" s="3">
        <v>42636.856944444444</v>
      </c>
      <c r="C5730" t="s">
        <v>109</v>
      </c>
      <c r="D5730">
        <v>1</v>
      </c>
      <c r="E5730">
        <f>INDEX(products!B:B,MATCH(challenge_2_solution_2!$C5730,products!$A:$A,0))</f>
        <v>17.899999999999999</v>
      </c>
      <c r="F5730">
        <f>INDEX(products!C:C,MATCH(challenge_2_solution_2!$C5730,products!$A:$A,0))</f>
        <v>4.12</v>
      </c>
      <c r="G5730">
        <f t="shared" si="89"/>
        <v>17.899999999999999</v>
      </c>
      <c r="H5730">
        <f t="shared" si="89"/>
        <v>4.12</v>
      </c>
    </row>
    <row r="5731" spans="1:8" x14ac:dyDescent="0.2">
      <c r="A5731" s="1">
        <v>3215</v>
      </c>
      <c r="B5731" s="3">
        <v>42637.727777777778</v>
      </c>
      <c r="C5731" t="s">
        <v>8</v>
      </c>
      <c r="D5731">
        <v>1</v>
      </c>
      <c r="E5731">
        <f>INDEX(products!B:B,MATCH(challenge_2_solution_2!$C5731,products!$A:$A,0))</f>
        <v>1.6</v>
      </c>
      <c r="F5731">
        <f>INDEX(products!C:C,MATCH(challenge_2_solution_2!$C5731,products!$A:$A,0))</f>
        <v>0.77</v>
      </c>
      <c r="G5731">
        <f t="shared" si="89"/>
        <v>1.6</v>
      </c>
      <c r="H5731">
        <f t="shared" si="89"/>
        <v>0.77</v>
      </c>
    </row>
    <row r="5732" spans="1:8" x14ac:dyDescent="0.2">
      <c r="A5732" s="1">
        <v>3215</v>
      </c>
      <c r="B5732" s="3">
        <v>42637.727777777778</v>
      </c>
      <c r="C5732" t="s">
        <v>23</v>
      </c>
      <c r="D5732">
        <v>1</v>
      </c>
      <c r="E5732">
        <f>INDEX(products!B:B,MATCH(challenge_2_solution_2!$C5732,products!$A:$A,0))</f>
        <v>5.9</v>
      </c>
      <c r="F5732">
        <f>INDEX(products!C:C,MATCH(challenge_2_solution_2!$C5732,products!$A:$A,0))</f>
        <v>2.1800000000000002</v>
      </c>
      <c r="G5732">
        <f t="shared" si="89"/>
        <v>5.9</v>
      </c>
      <c r="H5732">
        <f t="shared" si="89"/>
        <v>2.1800000000000002</v>
      </c>
    </row>
    <row r="5733" spans="1:8" x14ac:dyDescent="0.2">
      <c r="A5733" s="1">
        <v>3215</v>
      </c>
      <c r="B5733" s="3">
        <v>42637.727777777778</v>
      </c>
      <c r="C5733" t="s">
        <v>20</v>
      </c>
      <c r="D5733">
        <v>1</v>
      </c>
      <c r="E5733">
        <f>INDEX(products!B:B,MATCH(challenge_2_solution_2!$C5733,products!$A:$A,0))</f>
        <v>5.9</v>
      </c>
      <c r="F5733">
        <f>INDEX(products!C:C,MATCH(challenge_2_solution_2!$C5733,products!$A:$A,0))</f>
        <v>1.83</v>
      </c>
      <c r="G5733">
        <f t="shared" si="89"/>
        <v>5.9</v>
      </c>
      <c r="H5733">
        <f t="shared" si="89"/>
        <v>1.83</v>
      </c>
    </row>
    <row r="5734" spans="1:8" x14ac:dyDescent="0.2">
      <c r="A5734" s="1">
        <v>3215</v>
      </c>
      <c r="B5734" s="3">
        <v>42637.727777777778</v>
      </c>
      <c r="C5734" t="s">
        <v>24</v>
      </c>
      <c r="D5734">
        <v>1</v>
      </c>
      <c r="E5734">
        <f>INDEX(products!B:B,MATCH(challenge_2_solution_2!$C5734,products!$A:$A,0))</f>
        <v>5.9</v>
      </c>
      <c r="F5734">
        <f>INDEX(products!C:C,MATCH(challenge_2_solution_2!$C5734,products!$A:$A,0))</f>
        <v>1.42</v>
      </c>
      <c r="G5734">
        <f t="shared" si="89"/>
        <v>5.9</v>
      </c>
      <c r="H5734">
        <f t="shared" si="89"/>
        <v>1.42</v>
      </c>
    </row>
    <row r="5735" spans="1:8" x14ac:dyDescent="0.2">
      <c r="A5735" s="1">
        <v>3215</v>
      </c>
      <c r="B5735" s="3">
        <v>42637.727777777778</v>
      </c>
      <c r="C5735" t="s">
        <v>42</v>
      </c>
      <c r="D5735">
        <v>1</v>
      </c>
      <c r="E5735">
        <f>INDEX(products!B:B,MATCH(challenge_2_solution_2!$C5735,products!$A:$A,0))</f>
        <v>7.9</v>
      </c>
      <c r="F5735">
        <f>INDEX(products!C:C,MATCH(challenge_2_solution_2!$C5735,products!$A:$A,0))</f>
        <v>3.95</v>
      </c>
      <c r="G5735">
        <f t="shared" si="89"/>
        <v>7.9</v>
      </c>
      <c r="H5735">
        <f t="shared" si="89"/>
        <v>3.95</v>
      </c>
    </row>
    <row r="5736" spans="1:8" x14ac:dyDescent="0.2">
      <c r="A5736" s="1">
        <v>3215</v>
      </c>
      <c r="B5736" s="3">
        <v>42637.727777777778</v>
      </c>
      <c r="C5736" t="s">
        <v>100</v>
      </c>
      <c r="D5736">
        <v>1</v>
      </c>
      <c r="E5736">
        <f>INDEX(products!B:B,MATCH(challenge_2_solution_2!$C5736,products!$A:$A,0))</f>
        <v>17.899999999999999</v>
      </c>
      <c r="F5736">
        <f>INDEX(products!C:C,MATCH(challenge_2_solution_2!$C5736,products!$A:$A,0))</f>
        <v>10.92</v>
      </c>
      <c r="G5736">
        <f t="shared" si="89"/>
        <v>17.899999999999999</v>
      </c>
      <c r="H5736">
        <f t="shared" si="89"/>
        <v>10.92</v>
      </c>
    </row>
    <row r="5737" spans="1:8" x14ac:dyDescent="0.2">
      <c r="A5737" s="1">
        <v>3215</v>
      </c>
      <c r="B5737" s="3">
        <v>42637.727777777778</v>
      </c>
      <c r="C5737" t="s">
        <v>176</v>
      </c>
      <c r="D5737">
        <v>1</v>
      </c>
      <c r="E5737">
        <f>INDEX(products!B:B,MATCH(challenge_2_solution_2!$C5737,products!$A:$A,0))</f>
        <v>35.9</v>
      </c>
      <c r="F5737">
        <f>INDEX(products!C:C,MATCH(challenge_2_solution_2!$C5737,products!$A:$A,0))</f>
        <v>7.12</v>
      </c>
      <c r="G5737">
        <f t="shared" si="89"/>
        <v>35.9</v>
      </c>
      <c r="H5737">
        <f t="shared" si="89"/>
        <v>7.12</v>
      </c>
    </row>
    <row r="5738" spans="1:8" x14ac:dyDescent="0.2">
      <c r="A5738" s="1">
        <v>3216</v>
      </c>
      <c r="B5738" s="3">
        <v>42637.734722222223</v>
      </c>
      <c r="C5738" t="s">
        <v>18</v>
      </c>
      <c r="D5738">
        <v>1</v>
      </c>
      <c r="E5738">
        <f>INDEX(products!B:B,MATCH(challenge_2_solution_2!$C5738,products!$A:$A,0))</f>
        <v>5.9</v>
      </c>
      <c r="F5738">
        <f>INDEX(products!C:C,MATCH(challenge_2_solution_2!$C5738,products!$A:$A,0))</f>
        <v>3.6</v>
      </c>
      <c r="G5738">
        <f t="shared" si="89"/>
        <v>5.9</v>
      </c>
      <c r="H5738">
        <f t="shared" si="89"/>
        <v>3.6</v>
      </c>
    </row>
    <row r="5739" spans="1:8" x14ac:dyDescent="0.2">
      <c r="A5739" s="1">
        <v>3216</v>
      </c>
      <c r="B5739" s="3">
        <v>42637.734722222223</v>
      </c>
      <c r="C5739" t="s">
        <v>17</v>
      </c>
      <c r="D5739">
        <v>1</v>
      </c>
      <c r="E5739">
        <f>INDEX(products!B:B,MATCH(challenge_2_solution_2!$C5739,products!$A:$A,0))</f>
        <v>5.9</v>
      </c>
      <c r="F5739">
        <f>INDEX(products!C:C,MATCH(challenge_2_solution_2!$C5739,products!$A:$A,0))</f>
        <v>2.83</v>
      </c>
      <c r="G5739">
        <f t="shared" si="89"/>
        <v>5.9</v>
      </c>
      <c r="H5739">
        <f t="shared" si="89"/>
        <v>2.83</v>
      </c>
    </row>
    <row r="5740" spans="1:8" x14ac:dyDescent="0.2">
      <c r="A5740" s="1">
        <v>3216</v>
      </c>
      <c r="B5740" s="3">
        <v>42637.734722222223</v>
      </c>
      <c r="C5740" t="s">
        <v>33</v>
      </c>
      <c r="D5740">
        <v>1</v>
      </c>
      <c r="E5740">
        <f>INDEX(products!B:B,MATCH(challenge_2_solution_2!$C5740,products!$A:$A,0))</f>
        <v>7.9</v>
      </c>
      <c r="F5740">
        <f>INDEX(products!C:C,MATCH(challenge_2_solution_2!$C5740,products!$A:$A,0))</f>
        <v>2.21</v>
      </c>
      <c r="G5740">
        <f t="shared" si="89"/>
        <v>7.9</v>
      </c>
      <c r="H5740">
        <f t="shared" si="89"/>
        <v>2.21</v>
      </c>
    </row>
    <row r="5741" spans="1:8" x14ac:dyDescent="0.2">
      <c r="A5741" s="1">
        <v>3216</v>
      </c>
      <c r="B5741" s="3">
        <v>42637.734722222223</v>
      </c>
      <c r="C5741" t="s">
        <v>53</v>
      </c>
      <c r="D5741">
        <v>1</v>
      </c>
      <c r="E5741">
        <f>INDEX(products!B:B,MATCH(challenge_2_solution_2!$C5741,products!$A:$A,0))</f>
        <v>9.9</v>
      </c>
      <c r="F5741">
        <f>INDEX(products!C:C,MATCH(challenge_2_solution_2!$C5741,products!$A:$A,0))</f>
        <v>3.86</v>
      </c>
      <c r="G5741">
        <f t="shared" si="89"/>
        <v>9.9</v>
      </c>
      <c r="H5741">
        <f t="shared" si="89"/>
        <v>3.86</v>
      </c>
    </row>
    <row r="5742" spans="1:8" x14ac:dyDescent="0.2">
      <c r="A5742" s="1">
        <v>3216</v>
      </c>
      <c r="B5742" s="3">
        <v>42637.734722222223</v>
      </c>
      <c r="C5742" t="s">
        <v>66</v>
      </c>
      <c r="D5742">
        <v>1</v>
      </c>
      <c r="E5742">
        <f>INDEX(products!B:B,MATCH(challenge_2_solution_2!$C5742,products!$A:$A,0))</f>
        <v>11.9</v>
      </c>
      <c r="F5742">
        <f>INDEX(products!C:C,MATCH(challenge_2_solution_2!$C5742,products!$A:$A,0))</f>
        <v>6.31</v>
      </c>
      <c r="G5742">
        <f t="shared" si="89"/>
        <v>11.9</v>
      </c>
      <c r="H5742">
        <f t="shared" si="89"/>
        <v>6.31</v>
      </c>
    </row>
    <row r="5743" spans="1:8" x14ac:dyDescent="0.2">
      <c r="A5743" s="1">
        <v>3216</v>
      </c>
      <c r="B5743" s="3">
        <v>42637.734722222223</v>
      </c>
      <c r="C5743" t="s">
        <v>98</v>
      </c>
      <c r="D5743">
        <v>1</v>
      </c>
      <c r="E5743">
        <f>INDEX(products!B:B,MATCH(challenge_2_solution_2!$C5743,products!$A:$A,0))</f>
        <v>17.899999999999999</v>
      </c>
      <c r="F5743">
        <f>INDEX(products!C:C,MATCH(challenge_2_solution_2!$C5743,products!$A:$A,0))</f>
        <v>8.59</v>
      </c>
      <c r="G5743">
        <f t="shared" si="89"/>
        <v>17.899999999999999</v>
      </c>
      <c r="H5743">
        <f t="shared" si="89"/>
        <v>8.59</v>
      </c>
    </row>
    <row r="5744" spans="1:8" x14ac:dyDescent="0.2">
      <c r="A5744" s="1">
        <v>3216</v>
      </c>
      <c r="B5744" s="3">
        <v>42637.734722222223</v>
      </c>
      <c r="C5744" t="s">
        <v>89</v>
      </c>
      <c r="D5744">
        <v>1</v>
      </c>
      <c r="E5744">
        <f>INDEX(products!B:B,MATCH(challenge_2_solution_2!$C5744,products!$A:$A,0))</f>
        <v>17.899999999999999</v>
      </c>
      <c r="F5744">
        <f>INDEX(products!C:C,MATCH(challenge_2_solution_2!$C5744,products!$A:$A,0))</f>
        <v>3.94</v>
      </c>
      <c r="G5744">
        <f t="shared" si="89"/>
        <v>17.899999999999999</v>
      </c>
      <c r="H5744">
        <f t="shared" si="89"/>
        <v>3.94</v>
      </c>
    </row>
    <row r="5745" spans="1:8" x14ac:dyDescent="0.2">
      <c r="A5745" s="1">
        <v>3217</v>
      </c>
      <c r="B5745" s="3">
        <v>42637.751388888886</v>
      </c>
      <c r="C5745" t="s">
        <v>8</v>
      </c>
      <c r="D5745">
        <v>4</v>
      </c>
      <c r="E5745">
        <f>INDEX(products!B:B,MATCH(challenge_2_solution_2!$C5745,products!$A:$A,0))</f>
        <v>1.6</v>
      </c>
      <c r="F5745">
        <f>INDEX(products!C:C,MATCH(challenge_2_solution_2!$C5745,products!$A:$A,0))</f>
        <v>0.77</v>
      </c>
      <c r="G5745">
        <f t="shared" si="89"/>
        <v>6.4</v>
      </c>
      <c r="H5745">
        <f t="shared" si="89"/>
        <v>3.08</v>
      </c>
    </row>
    <row r="5746" spans="1:8" x14ac:dyDescent="0.2">
      <c r="A5746" s="1">
        <v>3217</v>
      </c>
      <c r="B5746" s="3">
        <v>42637.751388888886</v>
      </c>
      <c r="C5746" t="s">
        <v>12</v>
      </c>
      <c r="D5746">
        <v>2</v>
      </c>
      <c r="E5746">
        <f>INDEX(products!B:B,MATCH(challenge_2_solution_2!$C5746,products!$A:$A,0))</f>
        <v>5.2</v>
      </c>
      <c r="F5746">
        <f>INDEX(products!C:C,MATCH(challenge_2_solution_2!$C5746,products!$A:$A,0))</f>
        <v>3.07</v>
      </c>
      <c r="G5746">
        <f t="shared" si="89"/>
        <v>10.4</v>
      </c>
      <c r="H5746">
        <f t="shared" si="89"/>
        <v>6.14</v>
      </c>
    </row>
    <row r="5747" spans="1:8" x14ac:dyDescent="0.2">
      <c r="A5747" s="1">
        <v>3217</v>
      </c>
      <c r="B5747" s="3">
        <v>42637.751388888886</v>
      </c>
      <c r="C5747" t="s">
        <v>17</v>
      </c>
      <c r="D5747">
        <v>3</v>
      </c>
      <c r="E5747">
        <f>INDEX(products!B:B,MATCH(challenge_2_solution_2!$C5747,products!$A:$A,0))</f>
        <v>5.9</v>
      </c>
      <c r="F5747">
        <f>INDEX(products!C:C,MATCH(challenge_2_solution_2!$C5747,products!$A:$A,0))</f>
        <v>2.83</v>
      </c>
      <c r="G5747">
        <f t="shared" si="89"/>
        <v>17.700000000000003</v>
      </c>
      <c r="H5747">
        <f t="shared" si="89"/>
        <v>8.49</v>
      </c>
    </row>
    <row r="5748" spans="1:8" x14ac:dyDescent="0.2">
      <c r="A5748" s="1">
        <v>3217</v>
      </c>
      <c r="B5748" s="3">
        <v>42637.751388888886</v>
      </c>
      <c r="C5748" t="s">
        <v>33</v>
      </c>
      <c r="D5748">
        <v>1</v>
      </c>
      <c r="E5748">
        <f>INDEX(products!B:B,MATCH(challenge_2_solution_2!$C5748,products!$A:$A,0))</f>
        <v>7.9</v>
      </c>
      <c r="F5748">
        <f>INDEX(products!C:C,MATCH(challenge_2_solution_2!$C5748,products!$A:$A,0))</f>
        <v>2.21</v>
      </c>
      <c r="G5748">
        <f t="shared" si="89"/>
        <v>7.9</v>
      </c>
      <c r="H5748">
        <f t="shared" si="89"/>
        <v>2.21</v>
      </c>
    </row>
    <row r="5749" spans="1:8" x14ac:dyDescent="0.2">
      <c r="A5749" s="1">
        <v>3217</v>
      </c>
      <c r="B5749" s="3">
        <v>42637.751388888886</v>
      </c>
      <c r="C5749" t="s">
        <v>53</v>
      </c>
      <c r="D5749">
        <v>1</v>
      </c>
      <c r="E5749">
        <f>INDEX(products!B:B,MATCH(challenge_2_solution_2!$C5749,products!$A:$A,0))</f>
        <v>9.9</v>
      </c>
      <c r="F5749">
        <f>INDEX(products!C:C,MATCH(challenge_2_solution_2!$C5749,products!$A:$A,0))</f>
        <v>3.86</v>
      </c>
      <c r="G5749">
        <f t="shared" si="89"/>
        <v>9.9</v>
      </c>
      <c r="H5749">
        <f t="shared" si="89"/>
        <v>3.86</v>
      </c>
    </row>
    <row r="5750" spans="1:8" x14ac:dyDescent="0.2">
      <c r="A5750" s="1">
        <v>3217</v>
      </c>
      <c r="B5750" s="3">
        <v>42637.751388888886</v>
      </c>
      <c r="C5750" t="s">
        <v>74</v>
      </c>
      <c r="D5750">
        <v>1</v>
      </c>
      <c r="E5750">
        <f>INDEX(products!B:B,MATCH(challenge_2_solution_2!$C5750,products!$A:$A,0))</f>
        <v>11.9</v>
      </c>
      <c r="F5750">
        <f>INDEX(products!C:C,MATCH(challenge_2_solution_2!$C5750,products!$A:$A,0))</f>
        <v>2.5</v>
      </c>
      <c r="G5750">
        <f t="shared" si="89"/>
        <v>11.9</v>
      </c>
      <c r="H5750">
        <f t="shared" si="89"/>
        <v>2.5</v>
      </c>
    </row>
    <row r="5751" spans="1:8" x14ac:dyDescent="0.2">
      <c r="A5751" s="1">
        <v>3217</v>
      </c>
      <c r="B5751" s="3">
        <v>42637.751388888886</v>
      </c>
      <c r="C5751" t="s">
        <v>61</v>
      </c>
      <c r="D5751">
        <v>1</v>
      </c>
      <c r="E5751">
        <f>INDEX(products!B:B,MATCH(challenge_2_solution_2!$C5751,products!$A:$A,0))</f>
        <v>11.9</v>
      </c>
      <c r="F5751">
        <f>INDEX(products!C:C,MATCH(challenge_2_solution_2!$C5751,products!$A:$A,0))</f>
        <v>7.74</v>
      </c>
      <c r="G5751">
        <f t="shared" si="89"/>
        <v>11.9</v>
      </c>
      <c r="H5751">
        <f t="shared" si="89"/>
        <v>7.74</v>
      </c>
    </row>
    <row r="5752" spans="1:8" x14ac:dyDescent="0.2">
      <c r="A5752" s="1">
        <v>3217</v>
      </c>
      <c r="B5752" s="3">
        <v>42637.751388888886</v>
      </c>
      <c r="C5752" t="s">
        <v>87</v>
      </c>
      <c r="D5752">
        <v>2</v>
      </c>
      <c r="E5752">
        <f>INDEX(products!B:B,MATCH(challenge_2_solution_2!$C5752,products!$A:$A,0))</f>
        <v>15.9</v>
      </c>
      <c r="F5752">
        <f>INDEX(products!C:C,MATCH(challenge_2_solution_2!$C5752,products!$A:$A,0))</f>
        <v>6.2</v>
      </c>
      <c r="G5752">
        <f t="shared" si="89"/>
        <v>31.8</v>
      </c>
      <c r="H5752">
        <f t="shared" si="89"/>
        <v>12.4</v>
      </c>
    </row>
    <row r="5753" spans="1:8" x14ac:dyDescent="0.2">
      <c r="A5753" s="1">
        <v>3217</v>
      </c>
      <c r="B5753" s="3">
        <v>42637.751388888886</v>
      </c>
      <c r="C5753" t="s">
        <v>95</v>
      </c>
      <c r="D5753">
        <v>1</v>
      </c>
      <c r="E5753">
        <f>INDEX(products!B:B,MATCH(challenge_2_solution_2!$C5753,products!$A:$A,0))</f>
        <v>17.899999999999999</v>
      </c>
      <c r="F5753">
        <f>INDEX(products!C:C,MATCH(challenge_2_solution_2!$C5753,products!$A:$A,0))</f>
        <v>4.3</v>
      </c>
      <c r="G5753">
        <f t="shared" si="89"/>
        <v>17.899999999999999</v>
      </c>
      <c r="H5753">
        <f t="shared" si="89"/>
        <v>4.3</v>
      </c>
    </row>
    <row r="5754" spans="1:8" x14ac:dyDescent="0.2">
      <c r="A5754" s="1">
        <v>3218</v>
      </c>
      <c r="B5754" s="3">
        <v>42637.762499999997</v>
      </c>
      <c r="C5754" t="s">
        <v>8</v>
      </c>
      <c r="D5754">
        <v>3</v>
      </c>
      <c r="E5754">
        <f>INDEX(products!B:B,MATCH(challenge_2_solution_2!$C5754,products!$A:$A,0))</f>
        <v>1.6</v>
      </c>
      <c r="F5754">
        <f>INDEX(products!C:C,MATCH(challenge_2_solution_2!$C5754,products!$A:$A,0))</f>
        <v>0.77</v>
      </c>
      <c r="G5754">
        <f t="shared" si="89"/>
        <v>4.8000000000000007</v>
      </c>
      <c r="H5754">
        <f t="shared" si="89"/>
        <v>2.31</v>
      </c>
    </row>
    <row r="5755" spans="1:8" x14ac:dyDescent="0.2">
      <c r="A5755" s="1">
        <v>3218</v>
      </c>
      <c r="B5755" s="3">
        <v>42637.762499999997</v>
      </c>
      <c r="C5755" t="s">
        <v>9</v>
      </c>
      <c r="D5755">
        <v>3</v>
      </c>
      <c r="E5755">
        <f>INDEX(products!B:B,MATCH(challenge_2_solution_2!$C5755,products!$A:$A,0))</f>
        <v>1.6</v>
      </c>
      <c r="F5755">
        <f>INDEX(products!C:C,MATCH(challenge_2_solution_2!$C5755,products!$A:$A,0))</f>
        <v>0.67</v>
      </c>
      <c r="G5755">
        <f t="shared" si="89"/>
        <v>4.8000000000000007</v>
      </c>
      <c r="H5755">
        <f t="shared" si="89"/>
        <v>2.0100000000000002</v>
      </c>
    </row>
    <row r="5756" spans="1:8" x14ac:dyDescent="0.2">
      <c r="A5756" s="1">
        <v>3218</v>
      </c>
      <c r="B5756" s="3">
        <v>42637.762499999997</v>
      </c>
      <c r="C5756" t="s">
        <v>12</v>
      </c>
      <c r="D5756">
        <v>1</v>
      </c>
      <c r="E5756">
        <f>INDEX(products!B:B,MATCH(challenge_2_solution_2!$C5756,products!$A:$A,0))</f>
        <v>5.2</v>
      </c>
      <c r="F5756">
        <f>INDEX(products!C:C,MATCH(challenge_2_solution_2!$C5756,products!$A:$A,0))</f>
        <v>3.07</v>
      </c>
      <c r="G5756">
        <f t="shared" si="89"/>
        <v>5.2</v>
      </c>
      <c r="H5756">
        <f t="shared" si="89"/>
        <v>3.07</v>
      </c>
    </row>
    <row r="5757" spans="1:8" x14ac:dyDescent="0.2">
      <c r="A5757" s="1">
        <v>3218</v>
      </c>
      <c r="B5757" s="3">
        <v>42637.762499999997</v>
      </c>
      <c r="C5757" t="s">
        <v>17</v>
      </c>
      <c r="D5757">
        <v>1</v>
      </c>
      <c r="E5757">
        <f>INDEX(products!B:B,MATCH(challenge_2_solution_2!$C5757,products!$A:$A,0))</f>
        <v>5.9</v>
      </c>
      <c r="F5757">
        <f>INDEX(products!C:C,MATCH(challenge_2_solution_2!$C5757,products!$A:$A,0))</f>
        <v>2.83</v>
      </c>
      <c r="G5757">
        <f t="shared" si="89"/>
        <v>5.9</v>
      </c>
      <c r="H5757">
        <f t="shared" si="89"/>
        <v>2.83</v>
      </c>
    </row>
    <row r="5758" spans="1:8" x14ac:dyDescent="0.2">
      <c r="A5758" s="1">
        <v>3218</v>
      </c>
      <c r="B5758" s="3">
        <v>42637.762499999997</v>
      </c>
      <c r="C5758" t="s">
        <v>45</v>
      </c>
      <c r="D5758">
        <v>1</v>
      </c>
      <c r="E5758">
        <f>INDEX(products!B:B,MATCH(challenge_2_solution_2!$C5758,products!$A:$A,0))</f>
        <v>7.9</v>
      </c>
      <c r="F5758">
        <f>INDEX(products!C:C,MATCH(challenge_2_solution_2!$C5758,products!$A:$A,0))</f>
        <v>4.82</v>
      </c>
      <c r="G5758">
        <f t="shared" si="89"/>
        <v>7.9</v>
      </c>
      <c r="H5758">
        <f t="shared" si="89"/>
        <v>4.82</v>
      </c>
    </row>
    <row r="5759" spans="1:8" x14ac:dyDescent="0.2">
      <c r="A5759" s="1">
        <v>3218</v>
      </c>
      <c r="B5759" s="3">
        <v>42637.762499999997</v>
      </c>
      <c r="C5759" t="s">
        <v>33</v>
      </c>
      <c r="D5759">
        <v>2</v>
      </c>
      <c r="E5759">
        <f>INDEX(products!B:B,MATCH(challenge_2_solution_2!$C5759,products!$A:$A,0))</f>
        <v>7.9</v>
      </c>
      <c r="F5759">
        <f>INDEX(products!C:C,MATCH(challenge_2_solution_2!$C5759,products!$A:$A,0))</f>
        <v>2.21</v>
      </c>
      <c r="G5759">
        <f t="shared" si="89"/>
        <v>15.8</v>
      </c>
      <c r="H5759">
        <f t="shared" si="89"/>
        <v>4.42</v>
      </c>
    </row>
    <row r="5760" spans="1:8" x14ac:dyDescent="0.2">
      <c r="A5760" s="1">
        <v>3218</v>
      </c>
      <c r="B5760" s="3">
        <v>42637.762499999997</v>
      </c>
      <c r="C5760" t="s">
        <v>32</v>
      </c>
      <c r="D5760">
        <v>1</v>
      </c>
      <c r="E5760">
        <f>INDEX(products!B:B,MATCH(challenge_2_solution_2!$C5760,products!$A:$A,0))</f>
        <v>7.9</v>
      </c>
      <c r="F5760">
        <f>INDEX(products!C:C,MATCH(challenge_2_solution_2!$C5760,products!$A:$A,0))</f>
        <v>2.92</v>
      </c>
      <c r="G5760">
        <f t="shared" si="89"/>
        <v>7.9</v>
      </c>
      <c r="H5760">
        <f t="shared" si="89"/>
        <v>2.92</v>
      </c>
    </row>
    <row r="5761" spans="1:8" x14ac:dyDescent="0.2">
      <c r="A5761" s="1">
        <v>3218</v>
      </c>
      <c r="B5761" s="3">
        <v>42637.762499999997</v>
      </c>
      <c r="C5761" t="s">
        <v>37</v>
      </c>
      <c r="D5761">
        <v>1</v>
      </c>
      <c r="E5761">
        <f>INDEX(products!B:B,MATCH(challenge_2_solution_2!$C5761,products!$A:$A,0))</f>
        <v>7.9</v>
      </c>
      <c r="F5761">
        <f>INDEX(products!C:C,MATCH(challenge_2_solution_2!$C5761,products!$A:$A,0))</f>
        <v>4.9800000000000004</v>
      </c>
      <c r="G5761">
        <f t="shared" si="89"/>
        <v>7.9</v>
      </c>
      <c r="H5761">
        <f t="shared" si="89"/>
        <v>4.9800000000000004</v>
      </c>
    </row>
    <row r="5762" spans="1:8" x14ac:dyDescent="0.2">
      <c r="A5762" s="1">
        <v>3218</v>
      </c>
      <c r="B5762" s="3">
        <v>42637.762499999997</v>
      </c>
      <c r="C5762" t="s">
        <v>69</v>
      </c>
      <c r="D5762">
        <v>1</v>
      </c>
      <c r="E5762">
        <f>INDEX(products!B:B,MATCH(challenge_2_solution_2!$C5762,products!$A:$A,0))</f>
        <v>11.9</v>
      </c>
      <c r="F5762">
        <f>INDEX(products!C:C,MATCH(challenge_2_solution_2!$C5762,products!$A:$A,0))</f>
        <v>2.86</v>
      </c>
      <c r="G5762">
        <f t="shared" si="89"/>
        <v>11.9</v>
      </c>
      <c r="H5762">
        <f t="shared" si="89"/>
        <v>2.86</v>
      </c>
    </row>
    <row r="5763" spans="1:8" x14ac:dyDescent="0.2">
      <c r="A5763" s="1">
        <v>3218</v>
      </c>
      <c r="B5763" s="3">
        <v>42637.762499999997</v>
      </c>
      <c r="C5763" t="s">
        <v>64</v>
      </c>
      <c r="D5763">
        <v>1</v>
      </c>
      <c r="E5763">
        <f>INDEX(products!B:B,MATCH(challenge_2_solution_2!$C5763,products!$A:$A,0))</f>
        <v>11.9</v>
      </c>
      <c r="F5763">
        <f>INDEX(products!C:C,MATCH(challenge_2_solution_2!$C5763,products!$A:$A,0))</f>
        <v>7.97</v>
      </c>
      <c r="G5763">
        <f t="shared" ref="G5763:H5826" si="90">$D5763*E5763</f>
        <v>11.9</v>
      </c>
      <c r="H5763">
        <f t="shared" si="90"/>
        <v>7.97</v>
      </c>
    </row>
    <row r="5764" spans="1:8" x14ac:dyDescent="0.2">
      <c r="A5764" s="1">
        <v>3218</v>
      </c>
      <c r="B5764" s="3">
        <v>42637.762499999997</v>
      </c>
      <c r="C5764" t="s">
        <v>75</v>
      </c>
      <c r="D5764">
        <v>1</v>
      </c>
      <c r="E5764">
        <f>INDEX(products!B:B,MATCH(challenge_2_solution_2!$C5764,products!$A:$A,0))</f>
        <v>11.9</v>
      </c>
      <c r="F5764">
        <f>INDEX(products!C:C,MATCH(challenge_2_solution_2!$C5764,products!$A:$A,0))</f>
        <v>2.86</v>
      </c>
      <c r="G5764">
        <f t="shared" si="90"/>
        <v>11.9</v>
      </c>
      <c r="H5764">
        <f t="shared" si="90"/>
        <v>2.86</v>
      </c>
    </row>
    <row r="5765" spans="1:8" x14ac:dyDescent="0.2">
      <c r="A5765" s="1">
        <v>3218</v>
      </c>
      <c r="B5765" s="3">
        <v>42637.762499999997</v>
      </c>
      <c r="C5765" t="s">
        <v>99</v>
      </c>
      <c r="D5765">
        <v>1</v>
      </c>
      <c r="E5765">
        <f>INDEX(products!B:B,MATCH(challenge_2_solution_2!$C5765,products!$A:$A,0))</f>
        <v>17.899999999999999</v>
      </c>
      <c r="F5765">
        <f>INDEX(products!C:C,MATCH(challenge_2_solution_2!$C5765,products!$A:$A,0))</f>
        <v>10.74</v>
      </c>
      <c r="G5765">
        <f t="shared" si="90"/>
        <v>17.899999999999999</v>
      </c>
      <c r="H5765">
        <f t="shared" si="90"/>
        <v>10.74</v>
      </c>
    </row>
    <row r="5766" spans="1:8" x14ac:dyDescent="0.2">
      <c r="A5766" s="1">
        <v>3218</v>
      </c>
      <c r="B5766" s="3">
        <v>42637.762499999997</v>
      </c>
      <c r="C5766" t="s">
        <v>95</v>
      </c>
      <c r="D5766">
        <v>1</v>
      </c>
      <c r="E5766">
        <f>INDEX(products!B:B,MATCH(challenge_2_solution_2!$C5766,products!$A:$A,0))</f>
        <v>17.899999999999999</v>
      </c>
      <c r="F5766">
        <f>INDEX(products!C:C,MATCH(challenge_2_solution_2!$C5766,products!$A:$A,0))</f>
        <v>4.3</v>
      </c>
      <c r="G5766">
        <f t="shared" si="90"/>
        <v>17.899999999999999</v>
      </c>
      <c r="H5766">
        <f t="shared" si="90"/>
        <v>4.3</v>
      </c>
    </row>
    <row r="5767" spans="1:8" x14ac:dyDescent="0.2">
      <c r="A5767" s="1">
        <v>3218</v>
      </c>
      <c r="B5767" s="3">
        <v>42637.762499999997</v>
      </c>
      <c r="C5767" t="s">
        <v>98</v>
      </c>
      <c r="D5767">
        <v>1</v>
      </c>
      <c r="E5767">
        <f>INDEX(products!B:B,MATCH(challenge_2_solution_2!$C5767,products!$A:$A,0))</f>
        <v>17.899999999999999</v>
      </c>
      <c r="F5767">
        <f>INDEX(products!C:C,MATCH(challenge_2_solution_2!$C5767,products!$A:$A,0))</f>
        <v>8.59</v>
      </c>
      <c r="G5767">
        <f t="shared" si="90"/>
        <v>17.899999999999999</v>
      </c>
      <c r="H5767">
        <f t="shared" si="90"/>
        <v>8.59</v>
      </c>
    </row>
    <row r="5768" spans="1:8" x14ac:dyDescent="0.2">
      <c r="A5768" s="1">
        <v>3218</v>
      </c>
      <c r="B5768" s="3">
        <v>42637.762499999997</v>
      </c>
      <c r="C5768" t="s">
        <v>126</v>
      </c>
      <c r="D5768">
        <v>1</v>
      </c>
      <c r="E5768">
        <f>INDEX(products!B:B,MATCH(challenge_2_solution_2!$C5768,products!$A:$A,0))</f>
        <v>19.899999999999999</v>
      </c>
      <c r="F5768">
        <f>INDEX(products!C:C,MATCH(challenge_2_solution_2!$C5768,products!$A:$A,0))</f>
        <v>4.58</v>
      </c>
      <c r="G5768">
        <f t="shared" si="90"/>
        <v>19.899999999999999</v>
      </c>
      <c r="H5768">
        <f t="shared" si="90"/>
        <v>4.58</v>
      </c>
    </row>
    <row r="5769" spans="1:8" x14ac:dyDescent="0.2">
      <c r="A5769" s="1">
        <v>3219</v>
      </c>
      <c r="B5769" s="3">
        <v>42637.770138888889</v>
      </c>
      <c r="C5769" t="s">
        <v>10</v>
      </c>
      <c r="D5769">
        <v>1</v>
      </c>
      <c r="E5769">
        <f>INDEX(products!B:B,MATCH(challenge_2_solution_2!$C5769,products!$A:$A,0))</f>
        <v>3.9</v>
      </c>
      <c r="F5769">
        <f>INDEX(products!C:C,MATCH(challenge_2_solution_2!$C5769,products!$A:$A,0))</f>
        <v>1.17</v>
      </c>
      <c r="G5769">
        <f t="shared" si="90"/>
        <v>3.9</v>
      </c>
      <c r="H5769">
        <f t="shared" si="90"/>
        <v>1.17</v>
      </c>
    </row>
    <row r="5770" spans="1:8" x14ac:dyDescent="0.2">
      <c r="A5770" s="1">
        <v>3219</v>
      </c>
      <c r="B5770" s="3">
        <v>42637.770138888889</v>
      </c>
      <c r="C5770" t="s">
        <v>12</v>
      </c>
      <c r="D5770">
        <v>1</v>
      </c>
      <c r="E5770">
        <f>INDEX(products!B:B,MATCH(challenge_2_solution_2!$C5770,products!$A:$A,0))</f>
        <v>5.2</v>
      </c>
      <c r="F5770">
        <f>INDEX(products!C:C,MATCH(challenge_2_solution_2!$C5770,products!$A:$A,0))</f>
        <v>3.07</v>
      </c>
      <c r="G5770">
        <f t="shared" si="90"/>
        <v>5.2</v>
      </c>
      <c r="H5770">
        <f t="shared" si="90"/>
        <v>3.07</v>
      </c>
    </row>
    <row r="5771" spans="1:8" x14ac:dyDescent="0.2">
      <c r="A5771" s="1">
        <v>3219</v>
      </c>
      <c r="B5771" s="3">
        <v>42637.770138888889</v>
      </c>
      <c r="C5771" t="s">
        <v>30</v>
      </c>
      <c r="D5771">
        <v>1</v>
      </c>
      <c r="E5771">
        <f>INDEX(products!B:B,MATCH(challenge_2_solution_2!$C5771,products!$A:$A,0))</f>
        <v>7.9</v>
      </c>
      <c r="F5771">
        <f>INDEX(products!C:C,MATCH(challenge_2_solution_2!$C5771,products!$A:$A,0))</f>
        <v>4.66</v>
      </c>
      <c r="G5771">
        <f t="shared" si="90"/>
        <v>7.9</v>
      </c>
      <c r="H5771">
        <f t="shared" si="90"/>
        <v>4.66</v>
      </c>
    </row>
    <row r="5772" spans="1:8" x14ac:dyDescent="0.2">
      <c r="A5772" s="1">
        <v>3219</v>
      </c>
      <c r="B5772" s="3">
        <v>42637.770138888889</v>
      </c>
      <c r="C5772" t="s">
        <v>35</v>
      </c>
      <c r="D5772">
        <v>1</v>
      </c>
      <c r="E5772">
        <f>INDEX(products!B:B,MATCH(challenge_2_solution_2!$C5772,products!$A:$A,0))</f>
        <v>7.9</v>
      </c>
      <c r="F5772">
        <f>INDEX(products!C:C,MATCH(challenge_2_solution_2!$C5772,products!$A:$A,0))</f>
        <v>4.3499999999999996</v>
      </c>
      <c r="G5772">
        <f t="shared" si="90"/>
        <v>7.9</v>
      </c>
      <c r="H5772">
        <f t="shared" si="90"/>
        <v>4.3499999999999996</v>
      </c>
    </row>
    <row r="5773" spans="1:8" x14ac:dyDescent="0.2">
      <c r="A5773" s="1">
        <v>3219</v>
      </c>
      <c r="B5773" s="3">
        <v>42637.770138888889</v>
      </c>
      <c r="C5773" t="s">
        <v>27</v>
      </c>
      <c r="D5773">
        <v>1</v>
      </c>
      <c r="E5773">
        <f>INDEX(products!B:B,MATCH(challenge_2_solution_2!$C5773,products!$A:$A,0))</f>
        <v>7.9</v>
      </c>
      <c r="F5773">
        <f>INDEX(products!C:C,MATCH(challenge_2_solution_2!$C5773,products!$A:$A,0))</f>
        <v>4.03</v>
      </c>
      <c r="G5773">
        <f t="shared" si="90"/>
        <v>7.9</v>
      </c>
      <c r="H5773">
        <f t="shared" si="90"/>
        <v>4.03</v>
      </c>
    </row>
    <row r="5774" spans="1:8" x14ac:dyDescent="0.2">
      <c r="A5774" s="1">
        <v>3219</v>
      </c>
      <c r="B5774" s="3">
        <v>42637.770138888889</v>
      </c>
      <c r="C5774" t="s">
        <v>61</v>
      </c>
      <c r="D5774">
        <v>1</v>
      </c>
      <c r="E5774">
        <f>INDEX(products!B:B,MATCH(challenge_2_solution_2!$C5774,products!$A:$A,0))</f>
        <v>11.9</v>
      </c>
      <c r="F5774">
        <f>INDEX(products!C:C,MATCH(challenge_2_solution_2!$C5774,products!$A:$A,0))</f>
        <v>7.74</v>
      </c>
      <c r="G5774">
        <f t="shared" si="90"/>
        <v>11.9</v>
      </c>
      <c r="H5774">
        <f t="shared" si="90"/>
        <v>7.74</v>
      </c>
    </row>
    <row r="5775" spans="1:8" x14ac:dyDescent="0.2">
      <c r="A5775" s="1">
        <v>3220</v>
      </c>
      <c r="B5775" s="3">
        <v>42637.77847222222</v>
      </c>
      <c r="C5775" t="s">
        <v>5</v>
      </c>
      <c r="D5775">
        <v>1</v>
      </c>
      <c r="E5775">
        <f>INDEX(products!B:B,MATCH(challenge_2_solution_2!$C5775,products!$A:$A,0))</f>
        <v>1</v>
      </c>
      <c r="F5775">
        <f>INDEX(products!C:C,MATCH(challenge_2_solution_2!$C5775,products!$A:$A,0))</f>
        <v>0.31</v>
      </c>
      <c r="G5775">
        <f t="shared" si="90"/>
        <v>1</v>
      </c>
      <c r="H5775">
        <f t="shared" si="90"/>
        <v>0.31</v>
      </c>
    </row>
    <row r="5776" spans="1:8" x14ac:dyDescent="0.2">
      <c r="A5776" s="1">
        <v>3220</v>
      </c>
      <c r="B5776" s="3">
        <v>42637.77847222222</v>
      </c>
      <c r="C5776" t="s">
        <v>8</v>
      </c>
      <c r="D5776">
        <v>2</v>
      </c>
      <c r="E5776">
        <f>INDEX(products!B:B,MATCH(challenge_2_solution_2!$C5776,products!$A:$A,0))</f>
        <v>1.6</v>
      </c>
      <c r="F5776">
        <f>INDEX(products!C:C,MATCH(challenge_2_solution_2!$C5776,products!$A:$A,0))</f>
        <v>0.77</v>
      </c>
      <c r="G5776">
        <f t="shared" si="90"/>
        <v>3.2</v>
      </c>
      <c r="H5776">
        <f t="shared" si="90"/>
        <v>1.54</v>
      </c>
    </row>
    <row r="5777" spans="1:8" x14ac:dyDescent="0.2">
      <c r="A5777" s="1">
        <v>3220</v>
      </c>
      <c r="B5777" s="3">
        <v>42637.77847222222</v>
      </c>
      <c r="C5777" t="s">
        <v>19</v>
      </c>
      <c r="D5777">
        <v>1</v>
      </c>
      <c r="E5777">
        <f>INDEX(products!B:B,MATCH(challenge_2_solution_2!$C5777,products!$A:$A,0))</f>
        <v>5.9</v>
      </c>
      <c r="F5777">
        <f>INDEX(products!C:C,MATCH(challenge_2_solution_2!$C5777,products!$A:$A,0))</f>
        <v>1.65</v>
      </c>
      <c r="G5777">
        <f t="shared" si="90"/>
        <v>5.9</v>
      </c>
      <c r="H5777">
        <f t="shared" si="90"/>
        <v>1.65</v>
      </c>
    </row>
    <row r="5778" spans="1:8" x14ac:dyDescent="0.2">
      <c r="A5778" s="1">
        <v>3220</v>
      </c>
      <c r="B5778" s="3">
        <v>42637.77847222222</v>
      </c>
      <c r="C5778" t="s">
        <v>32</v>
      </c>
      <c r="D5778">
        <v>1</v>
      </c>
      <c r="E5778">
        <f>INDEX(products!B:B,MATCH(challenge_2_solution_2!$C5778,products!$A:$A,0))</f>
        <v>7.9</v>
      </c>
      <c r="F5778">
        <f>INDEX(products!C:C,MATCH(challenge_2_solution_2!$C5778,products!$A:$A,0))</f>
        <v>2.92</v>
      </c>
      <c r="G5778">
        <f t="shared" si="90"/>
        <v>7.9</v>
      </c>
      <c r="H5778">
        <f t="shared" si="90"/>
        <v>2.92</v>
      </c>
    </row>
    <row r="5779" spans="1:8" x14ac:dyDescent="0.2">
      <c r="A5779" s="1">
        <v>3220</v>
      </c>
      <c r="B5779" s="3">
        <v>42637.77847222222</v>
      </c>
      <c r="C5779" t="s">
        <v>68</v>
      </c>
      <c r="D5779">
        <v>1</v>
      </c>
      <c r="E5779">
        <f>INDEX(products!B:B,MATCH(challenge_2_solution_2!$C5779,products!$A:$A,0))</f>
        <v>11.9</v>
      </c>
      <c r="F5779">
        <f>INDEX(products!C:C,MATCH(challenge_2_solution_2!$C5779,products!$A:$A,0))</f>
        <v>3.69</v>
      </c>
      <c r="G5779">
        <f t="shared" si="90"/>
        <v>11.9</v>
      </c>
      <c r="H5779">
        <f t="shared" si="90"/>
        <v>3.69</v>
      </c>
    </row>
    <row r="5780" spans="1:8" x14ac:dyDescent="0.2">
      <c r="A5780" s="1">
        <v>3220</v>
      </c>
      <c r="B5780" s="3">
        <v>42637.77847222222</v>
      </c>
      <c r="C5780" t="s">
        <v>115</v>
      </c>
      <c r="D5780">
        <v>1</v>
      </c>
      <c r="E5780">
        <f>INDEX(products!B:B,MATCH(challenge_2_solution_2!$C5780,products!$A:$A,0))</f>
        <v>17.899999999999999</v>
      </c>
      <c r="F5780">
        <f>INDEX(products!C:C,MATCH(challenge_2_solution_2!$C5780,products!$A:$A,0))</f>
        <v>9.85</v>
      </c>
      <c r="G5780">
        <f t="shared" si="90"/>
        <v>17.899999999999999</v>
      </c>
      <c r="H5780">
        <f t="shared" si="90"/>
        <v>9.85</v>
      </c>
    </row>
    <row r="5781" spans="1:8" x14ac:dyDescent="0.2">
      <c r="A5781" s="1">
        <v>3220</v>
      </c>
      <c r="B5781" s="3">
        <v>42637.77847222222</v>
      </c>
      <c r="C5781" t="s">
        <v>89</v>
      </c>
      <c r="D5781">
        <v>1</v>
      </c>
      <c r="E5781">
        <f>INDEX(products!B:B,MATCH(challenge_2_solution_2!$C5781,products!$A:$A,0))</f>
        <v>17.899999999999999</v>
      </c>
      <c r="F5781">
        <f>INDEX(products!C:C,MATCH(challenge_2_solution_2!$C5781,products!$A:$A,0))</f>
        <v>3.94</v>
      </c>
      <c r="G5781">
        <f t="shared" si="90"/>
        <v>17.899999999999999</v>
      </c>
      <c r="H5781">
        <f t="shared" si="90"/>
        <v>3.94</v>
      </c>
    </row>
    <row r="5782" spans="1:8" x14ac:dyDescent="0.2">
      <c r="A5782" s="1">
        <v>3221</v>
      </c>
      <c r="B5782" s="3">
        <v>42637.781944444447</v>
      </c>
      <c r="C5782" t="s">
        <v>8</v>
      </c>
      <c r="D5782">
        <v>6</v>
      </c>
      <c r="E5782">
        <f>INDEX(products!B:B,MATCH(challenge_2_solution_2!$C5782,products!$A:$A,0))</f>
        <v>1.6</v>
      </c>
      <c r="F5782">
        <f>INDEX(products!C:C,MATCH(challenge_2_solution_2!$C5782,products!$A:$A,0))</f>
        <v>0.77</v>
      </c>
      <c r="G5782">
        <f t="shared" si="90"/>
        <v>9.6000000000000014</v>
      </c>
      <c r="H5782">
        <f t="shared" si="90"/>
        <v>4.62</v>
      </c>
    </row>
    <row r="5783" spans="1:8" x14ac:dyDescent="0.2">
      <c r="A5783" s="1">
        <v>3221</v>
      </c>
      <c r="B5783" s="3">
        <v>42637.781944444447</v>
      </c>
      <c r="C5783" t="s">
        <v>9</v>
      </c>
      <c r="D5783">
        <v>2</v>
      </c>
      <c r="E5783">
        <f>INDEX(products!B:B,MATCH(challenge_2_solution_2!$C5783,products!$A:$A,0))</f>
        <v>1.6</v>
      </c>
      <c r="F5783">
        <f>INDEX(products!C:C,MATCH(challenge_2_solution_2!$C5783,products!$A:$A,0))</f>
        <v>0.67</v>
      </c>
      <c r="G5783">
        <f t="shared" si="90"/>
        <v>3.2</v>
      </c>
      <c r="H5783">
        <f t="shared" si="90"/>
        <v>1.34</v>
      </c>
    </row>
    <row r="5784" spans="1:8" x14ac:dyDescent="0.2">
      <c r="A5784" s="1">
        <v>3221</v>
      </c>
      <c r="B5784" s="3">
        <v>42637.781944444447</v>
      </c>
      <c r="C5784" t="s">
        <v>12</v>
      </c>
      <c r="D5784">
        <v>2</v>
      </c>
      <c r="E5784">
        <f>INDEX(products!B:B,MATCH(challenge_2_solution_2!$C5784,products!$A:$A,0))</f>
        <v>5.2</v>
      </c>
      <c r="F5784">
        <f>INDEX(products!C:C,MATCH(challenge_2_solution_2!$C5784,products!$A:$A,0))</f>
        <v>3.07</v>
      </c>
      <c r="G5784">
        <f t="shared" si="90"/>
        <v>10.4</v>
      </c>
      <c r="H5784">
        <f t="shared" si="90"/>
        <v>6.14</v>
      </c>
    </row>
    <row r="5785" spans="1:8" x14ac:dyDescent="0.2">
      <c r="A5785" s="1">
        <v>3221</v>
      </c>
      <c r="B5785" s="3">
        <v>42637.781944444447</v>
      </c>
      <c r="C5785" t="s">
        <v>43</v>
      </c>
      <c r="D5785">
        <v>1</v>
      </c>
      <c r="E5785">
        <f>INDEX(products!B:B,MATCH(challenge_2_solution_2!$C5785,products!$A:$A,0))</f>
        <v>7.9</v>
      </c>
      <c r="F5785">
        <f>INDEX(products!C:C,MATCH(challenge_2_solution_2!$C5785,products!$A:$A,0))</f>
        <v>2.92</v>
      </c>
      <c r="G5785">
        <f t="shared" si="90"/>
        <v>7.9</v>
      </c>
      <c r="H5785">
        <f t="shared" si="90"/>
        <v>2.92</v>
      </c>
    </row>
    <row r="5786" spans="1:8" x14ac:dyDescent="0.2">
      <c r="A5786" s="1">
        <v>3221</v>
      </c>
      <c r="B5786" s="3">
        <v>42637.781944444447</v>
      </c>
      <c r="C5786" t="s">
        <v>33</v>
      </c>
      <c r="D5786">
        <v>1</v>
      </c>
      <c r="E5786">
        <f>INDEX(products!B:B,MATCH(challenge_2_solution_2!$C5786,products!$A:$A,0))</f>
        <v>7.9</v>
      </c>
      <c r="F5786">
        <f>INDEX(products!C:C,MATCH(challenge_2_solution_2!$C5786,products!$A:$A,0))</f>
        <v>2.21</v>
      </c>
      <c r="G5786">
        <f t="shared" si="90"/>
        <v>7.9</v>
      </c>
      <c r="H5786">
        <f t="shared" si="90"/>
        <v>2.21</v>
      </c>
    </row>
    <row r="5787" spans="1:8" x14ac:dyDescent="0.2">
      <c r="A5787" s="1">
        <v>3221</v>
      </c>
      <c r="B5787" s="3">
        <v>42637.781944444447</v>
      </c>
      <c r="C5787" t="s">
        <v>52</v>
      </c>
      <c r="D5787">
        <v>1</v>
      </c>
      <c r="E5787">
        <f>INDEX(products!B:B,MATCH(challenge_2_solution_2!$C5787,products!$A:$A,0))</f>
        <v>9.9</v>
      </c>
      <c r="F5787">
        <f>INDEX(products!C:C,MATCH(challenge_2_solution_2!$C5787,products!$A:$A,0))</f>
        <v>4.95</v>
      </c>
      <c r="G5787">
        <f t="shared" si="90"/>
        <v>9.9</v>
      </c>
      <c r="H5787">
        <f t="shared" si="90"/>
        <v>4.95</v>
      </c>
    </row>
    <row r="5788" spans="1:8" x14ac:dyDescent="0.2">
      <c r="A5788" s="1">
        <v>3221</v>
      </c>
      <c r="B5788" s="3">
        <v>42637.781944444447</v>
      </c>
      <c r="C5788" t="s">
        <v>93</v>
      </c>
      <c r="D5788">
        <v>1</v>
      </c>
      <c r="E5788">
        <f>INDEX(products!B:B,MATCH(challenge_2_solution_2!$C5788,products!$A:$A,0))</f>
        <v>17.899999999999999</v>
      </c>
      <c r="F5788">
        <f>INDEX(products!C:C,MATCH(challenge_2_solution_2!$C5788,products!$A:$A,0))</f>
        <v>6.8</v>
      </c>
      <c r="G5788">
        <f t="shared" si="90"/>
        <v>17.899999999999999</v>
      </c>
      <c r="H5788">
        <f t="shared" si="90"/>
        <v>6.8</v>
      </c>
    </row>
    <row r="5789" spans="1:8" x14ac:dyDescent="0.2">
      <c r="A5789" s="1">
        <v>3221</v>
      </c>
      <c r="B5789" s="3">
        <v>42637.781944444447</v>
      </c>
      <c r="C5789" t="s">
        <v>153</v>
      </c>
      <c r="D5789">
        <v>1</v>
      </c>
      <c r="E5789">
        <f>INDEX(products!B:B,MATCH(challenge_2_solution_2!$C5789,products!$A:$A,0))</f>
        <v>21.9</v>
      </c>
      <c r="F5789">
        <f>INDEX(products!C:C,MATCH(challenge_2_solution_2!$C5789,products!$A:$A,0))</f>
        <v>9.86</v>
      </c>
      <c r="G5789">
        <f t="shared" si="90"/>
        <v>21.9</v>
      </c>
      <c r="H5789">
        <f t="shared" si="90"/>
        <v>9.86</v>
      </c>
    </row>
    <row r="5790" spans="1:8" x14ac:dyDescent="0.2">
      <c r="A5790" s="1">
        <v>3221</v>
      </c>
      <c r="B5790" s="3">
        <v>42637.781944444447</v>
      </c>
      <c r="C5790" t="s">
        <v>172</v>
      </c>
      <c r="D5790">
        <v>1</v>
      </c>
      <c r="E5790">
        <f>INDEX(products!B:B,MATCH(challenge_2_solution_2!$C5790,products!$A:$A,0))</f>
        <v>25.9</v>
      </c>
      <c r="F5790">
        <f>INDEX(products!C:C,MATCH(challenge_2_solution_2!$C5790,products!$A:$A,0))</f>
        <v>9.32</v>
      </c>
      <c r="G5790">
        <f t="shared" si="90"/>
        <v>25.9</v>
      </c>
      <c r="H5790">
        <f t="shared" si="90"/>
        <v>9.32</v>
      </c>
    </row>
    <row r="5791" spans="1:8" x14ac:dyDescent="0.2">
      <c r="A5791" s="1">
        <v>3222</v>
      </c>
      <c r="B5791" s="3">
        <v>42637.786111111112</v>
      </c>
      <c r="C5791" t="s">
        <v>15</v>
      </c>
      <c r="D5791">
        <v>1</v>
      </c>
      <c r="E5791">
        <f>INDEX(products!B:B,MATCH(challenge_2_solution_2!$C5791,products!$A:$A,0))</f>
        <v>5.9</v>
      </c>
      <c r="F5791">
        <f>INDEX(products!C:C,MATCH(challenge_2_solution_2!$C5791,products!$A:$A,0))</f>
        <v>3.07</v>
      </c>
      <c r="G5791">
        <f t="shared" si="90"/>
        <v>5.9</v>
      </c>
      <c r="H5791">
        <f t="shared" si="90"/>
        <v>3.07</v>
      </c>
    </row>
    <row r="5792" spans="1:8" x14ac:dyDescent="0.2">
      <c r="A5792" s="1">
        <v>3222</v>
      </c>
      <c r="B5792" s="3">
        <v>42637.786111111112</v>
      </c>
      <c r="C5792" t="s">
        <v>17</v>
      </c>
      <c r="D5792">
        <v>1</v>
      </c>
      <c r="E5792">
        <f>INDEX(products!B:B,MATCH(challenge_2_solution_2!$C5792,products!$A:$A,0))</f>
        <v>5.9</v>
      </c>
      <c r="F5792">
        <f>INDEX(products!C:C,MATCH(challenge_2_solution_2!$C5792,products!$A:$A,0))</f>
        <v>2.83</v>
      </c>
      <c r="G5792">
        <f t="shared" si="90"/>
        <v>5.9</v>
      </c>
      <c r="H5792">
        <f t="shared" si="90"/>
        <v>2.83</v>
      </c>
    </row>
    <row r="5793" spans="1:8" x14ac:dyDescent="0.2">
      <c r="A5793" s="1">
        <v>3222</v>
      </c>
      <c r="B5793" s="3">
        <v>42637.786111111112</v>
      </c>
      <c r="C5793" t="s">
        <v>109</v>
      </c>
      <c r="D5793">
        <v>1</v>
      </c>
      <c r="E5793">
        <f>INDEX(products!B:B,MATCH(challenge_2_solution_2!$C5793,products!$A:$A,0))</f>
        <v>17.899999999999999</v>
      </c>
      <c r="F5793">
        <f>INDEX(products!C:C,MATCH(challenge_2_solution_2!$C5793,products!$A:$A,0))</f>
        <v>4.12</v>
      </c>
      <c r="G5793">
        <f t="shared" si="90"/>
        <v>17.899999999999999</v>
      </c>
      <c r="H5793">
        <f t="shared" si="90"/>
        <v>4.12</v>
      </c>
    </row>
    <row r="5794" spans="1:8" x14ac:dyDescent="0.2">
      <c r="A5794" s="1">
        <v>3223</v>
      </c>
      <c r="B5794" s="3">
        <v>42637.804166666669</v>
      </c>
      <c r="C5794" t="s">
        <v>18</v>
      </c>
      <c r="D5794">
        <v>1</v>
      </c>
      <c r="E5794">
        <f>INDEX(products!B:B,MATCH(challenge_2_solution_2!$C5794,products!$A:$A,0))</f>
        <v>5.9</v>
      </c>
      <c r="F5794">
        <f>INDEX(products!C:C,MATCH(challenge_2_solution_2!$C5794,products!$A:$A,0))</f>
        <v>3.6</v>
      </c>
      <c r="G5794">
        <f t="shared" si="90"/>
        <v>5.9</v>
      </c>
      <c r="H5794">
        <f t="shared" si="90"/>
        <v>3.6</v>
      </c>
    </row>
    <row r="5795" spans="1:8" x14ac:dyDescent="0.2">
      <c r="A5795" s="1">
        <v>3223</v>
      </c>
      <c r="B5795" s="3">
        <v>42637.804166666669</v>
      </c>
      <c r="C5795" t="s">
        <v>33</v>
      </c>
      <c r="D5795">
        <v>1</v>
      </c>
      <c r="E5795">
        <f>INDEX(products!B:B,MATCH(challenge_2_solution_2!$C5795,products!$A:$A,0))</f>
        <v>7.9</v>
      </c>
      <c r="F5795">
        <f>INDEX(products!C:C,MATCH(challenge_2_solution_2!$C5795,products!$A:$A,0))</f>
        <v>2.21</v>
      </c>
      <c r="G5795">
        <f t="shared" si="90"/>
        <v>7.9</v>
      </c>
      <c r="H5795">
        <f t="shared" si="90"/>
        <v>2.21</v>
      </c>
    </row>
    <row r="5796" spans="1:8" x14ac:dyDescent="0.2">
      <c r="A5796" s="1">
        <v>3223</v>
      </c>
      <c r="B5796" s="3">
        <v>42637.804166666669</v>
      </c>
      <c r="C5796" t="s">
        <v>28</v>
      </c>
      <c r="D5796">
        <v>1</v>
      </c>
      <c r="E5796">
        <f>INDEX(products!B:B,MATCH(challenge_2_solution_2!$C5796,products!$A:$A,0))</f>
        <v>7.9</v>
      </c>
      <c r="F5796">
        <f>INDEX(products!C:C,MATCH(challenge_2_solution_2!$C5796,products!$A:$A,0))</f>
        <v>2.4500000000000002</v>
      </c>
      <c r="G5796">
        <f t="shared" si="90"/>
        <v>7.9</v>
      </c>
      <c r="H5796">
        <f t="shared" si="90"/>
        <v>2.4500000000000002</v>
      </c>
    </row>
    <row r="5797" spans="1:8" x14ac:dyDescent="0.2">
      <c r="A5797" s="1">
        <v>3223</v>
      </c>
      <c r="B5797" s="3">
        <v>42637.804166666669</v>
      </c>
      <c r="C5797" t="s">
        <v>53</v>
      </c>
      <c r="D5797">
        <v>1</v>
      </c>
      <c r="E5797">
        <f>INDEX(products!B:B,MATCH(challenge_2_solution_2!$C5797,products!$A:$A,0))</f>
        <v>9.9</v>
      </c>
      <c r="F5797">
        <f>INDEX(products!C:C,MATCH(challenge_2_solution_2!$C5797,products!$A:$A,0))</f>
        <v>3.86</v>
      </c>
      <c r="G5797">
        <f t="shared" si="90"/>
        <v>9.9</v>
      </c>
      <c r="H5797">
        <f t="shared" si="90"/>
        <v>3.86</v>
      </c>
    </row>
    <row r="5798" spans="1:8" x14ac:dyDescent="0.2">
      <c r="A5798" s="1">
        <v>3223</v>
      </c>
      <c r="B5798" s="3">
        <v>42637.804166666669</v>
      </c>
      <c r="C5798" t="s">
        <v>99</v>
      </c>
      <c r="D5798">
        <v>1</v>
      </c>
      <c r="E5798">
        <f>INDEX(products!B:B,MATCH(challenge_2_solution_2!$C5798,products!$A:$A,0))</f>
        <v>17.899999999999999</v>
      </c>
      <c r="F5798">
        <f>INDEX(products!C:C,MATCH(challenge_2_solution_2!$C5798,products!$A:$A,0))</f>
        <v>10.74</v>
      </c>
      <c r="G5798">
        <f t="shared" si="90"/>
        <v>17.899999999999999</v>
      </c>
      <c r="H5798">
        <f t="shared" si="90"/>
        <v>10.74</v>
      </c>
    </row>
    <row r="5799" spans="1:8" x14ac:dyDescent="0.2">
      <c r="A5799" s="1">
        <v>3223</v>
      </c>
      <c r="B5799" s="3">
        <v>42637.804166666669</v>
      </c>
      <c r="C5799" t="s">
        <v>151</v>
      </c>
      <c r="D5799">
        <v>1</v>
      </c>
      <c r="E5799">
        <f>INDEX(products!B:B,MATCH(challenge_2_solution_2!$C5799,products!$A:$A,0))</f>
        <v>21.9</v>
      </c>
      <c r="F5799">
        <f>INDEX(products!C:C,MATCH(challenge_2_solution_2!$C5799,products!$A:$A,0))</f>
        <v>8.76</v>
      </c>
      <c r="G5799">
        <f t="shared" si="90"/>
        <v>21.9</v>
      </c>
      <c r="H5799">
        <f t="shared" si="90"/>
        <v>8.76</v>
      </c>
    </row>
    <row r="5800" spans="1:8" x14ac:dyDescent="0.2">
      <c r="A5800" s="1">
        <v>3224</v>
      </c>
      <c r="B5800" s="3">
        <v>42637.811111111114</v>
      </c>
      <c r="C5800" t="s">
        <v>19</v>
      </c>
      <c r="D5800">
        <v>1</v>
      </c>
      <c r="E5800">
        <f>INDEX(products!B:B,MATCH(challenge_2_solution_2!$C5800,products!$A:$A,0))</f>
        <v>5.9</v>
      </c>
      <c r="F5800">
        <f>INDEX(products!C:C,MATCH(challenge_2_solution_2!$C5800,products!$A:$A,0))</f>
        <v>1.65</v>
      </c>
      <c r="G5800">
        <f t="shared" si="90"/>
        <v>5.9</v>
      </c>
      <c r="H5800">
        <f t="shared" si="90"/>
        <v>1.65</v>
      </c>
    </row>
    <row r="5801" spans="1:8" x14ac:dyDescent="0.2">
      <c r="A5801" s="1">
        <v>3224</v>
      </c>
      <c r="B5801" s="3">
        <v>42637.811111111114</v>
      </c>
      <c r="C5801" t="s">
        <v>17</v>
      </c>
      <c r="D5801">
        <v>1</v>
      </c>
      <c r="E5801">
        <f>INDEX(products!B:B,MATCH(challenge_2_solution_2!$C5801,products!$A:$A,0))</f>
        <v>5.9</v>
      </c>
      <c r="F5801">
        <f>INDEX(products!C:C,MATCH(challenge_2_solution_2!$C5801,products!$A:$A,0))</f>
        <v>2.83</v>
      </c>
      <c r="G5801">
        <f t="shared" si="90"/>
        <v>5.9</v>
      </c>
      <c r="H5801">
        <f t="shared" si="90"/>
        <v>2.83</v>
      </c>
    </row>
    <row r="5802" spans="1:8" x14ac:dyDescent="0.2">
      <c r="A5802" s="1">
        <v>3224</v>
      </c>
      <c r="B5802" s="3">
        <v>42637.811111111114</v>
      </c>
      <c r="C5802" t="s">
        <v>34</v>
      </c>
      <c r="D5802">
        <v>1</v>
      </c>
      <c r="E5802">
        <f>INDEX(products!B:B,MATCH(challenge_2_solution_2!$C5802,products!$A:$A,0))</f>
        <v>7.9</v>
      </c>
      <c r="F5802">
        <f>INDEX(products!C:C,MATCH(challenge_2_solution_2!$C5802,products!$A:$A,0))</f>
        <v>1.58</v>
      </c>
      <c r="G5802">
        <f t="shared" si="90"/>
        <v>7.9</v>
      </c>
      <c r="H5802">
        <f t="shared" si="90"/>
        <v>1.58</v>
      </c>
    </row>
    <row r="5803" spans="1:8" x14ac:dyDescent="0.2">
      <c r="A5803" s="1">
        <v>3224</v>
      </c>
      <c r="B5803" s="3">
        <v>42637.811111111114</v>
      </c>
      <c r="C5803" t="s">
        <v>89</v>
      </c>
      <c r="D5803">
        <v>1</v>
      </c>
      <c r="E5803">
        <f>INDEX(products!B:B,MATCH(challenge_2_solution_2!$C5803,products!$A:$A,0))</f>
        <v>17.899999999999999</v>
      </c>
      <c r="F5803">
        <f>INDEX(products!C:C,MATCH(challenge_2_solution_2!$C5803,products!$A:$A,0))</f>
        <v>3.94</v>
      </c>
      <c r="G5803">
        <f t="shared" si="90"/>
        <v>17.899999999999999</v>
      </c>
      <c r="H5803">
        <f t="shared" si="90"/>
        <v>3.94</v>
      </c>
    </row>
    <row r="5804" spans="1:8" x14ac:dyDescent="0.2">
      <c r="A5804" s="1">
        <v>3225</v>
      </c>
      <c r="B5804" s="3">
        <v>42637.826388888891</v>
      </c>
      <c r="C5804" t="s">
        <v>5</v>
      </c>
      <c r="D5804">
        <v>1</v>
      </c>
      <c r="E5804">
        <f>INDEX(products!B:B,MATCH(challenge_2_solution_2!$C5804,products!$A:$A,0))</f>
        <v>1</v>
      </c>
      <c r="F5804">
        <f>INDEX(products!C:C,MATCH(challenge_2_solution_2!$C5804,products!$A:$A,0))</f>
        <v>0.31</v>
      </c>
      <c r="G5804">
        <f t="shared" si="90"/>
        <v>1</v>
      </c>
      <c r="H5804">
        <f t="shared" si="90"/>
        <v>0.31</v>
      </c>
    </row>
    <row r="5805" spans="1:8" x14ac:dyDescent="0.2">
      <c r="A5805" s="1">
        <v>3225</v>
      </c>
      <c r="B5805" s="3">
        <v>42637.826388888891</v>
      </c>
      <c r="C5805" t="s">
        <v>12</v>
      </c>
      <c r="D5805">
        <v>1</v>
      </c>
      <c r="E5805">
        <f>INDEX(products!B:B,MATCH(challenge_2_solution_2!$C5805,products!$A:$A,0))</f>
        <v>5.2</v>
      </c>
      <c r="F5805">
        <f>INDEX(products!C:C,MATCH(challenge_2_solution_2!$C5805,products!$A:$A,0))</f>
        <v>3.07</v>
      </c>
      <c r="G5805">
        <f t="shared" si="90"/>
        <v>5.2</v>
      </c>
      <c r="H5805">
        <f t="shared" si="90"/>
        <v>3.07</v>
      </c>
    </row>
    <row r="5806" spans="1:8" x14ac:dyDescent="0.2">
      <c r="A5806" s="1">
        <v>3225</v>
      </c>
      <c r="B5806" s="3">
        <v>42637.826388888891</v>
      </c>
      <c r="C5806" t="s">
        <v>17</v>
      </c>
      <c r="D5806">
        <v>1</v>
      </c>
      <c r="E5806">
        <f>INDEX(products!B:B,MATCH(challenge_2_solution_2!$C5806,products!$A:$A,0))</f>
        <v>5.9</v>
      </c>
      <c r="F5806">
        <f>INDEX(products!C:C,MATCH(challenge_2_solution_2!$C5806,products!$A:$A,0))</f>
        <v>2.83</v>
      </c>
      <c r="G5806">
        <f t="shared" si="90"/>
        <v>5.9</v>
      </c>
      <c r="H5806">
        <f t="shared" si="90"/>
        <v>2.83</v>
      </c>
    </row>
    <row r="5807" spans="1:8" x14ac:dyDescent="0.2">
      <c r="A5807" s="1">
        <v>3225</v>
      </c>
      <c r="B5807" s="3">
        <v>42637.826388888891</v>
      </c>
      <c r="C5807" t="s">
        <v>33</v>
      </c>
      <c r="D5807">
        <v>1</v>
      </c>
      <c r="E5807">
        <f>INDEX(products!B:B,MATCH(challenge_2_solution_2!$C5807,products!$A:$A,0))</f>
        <v>7.9</v>
      </c>
      <c r="F5807">
        <f>INDEX(products!C:C,MATCH(challenge_2_solution_2!$C5807,products!$A:$A,0))</f>
        <v>2.21</v>
      </c>
      <c r="G5807">
        <f t="shared" si="90"/>
        <v>7.9</v>
      </c>
      <c r="H5807">
        <f t="shared" si="90"/>
        <v>2.21</v>
      </c>
    </row>
    <row r="5808" spans="1:8" x14ac:dyDescent="0.2">
      <c r="A5808" s="1">
        <v>3225</v>
      </c>
      <c r="B5808" s="3">
        <v>42637.826388888891</v>
      </c>
      <c r="C5808" t="s">
        <v>68</v>
      </c>
      <c r="D5808">
        <v>1</v>
      </c>
      <c r="E5808">
        <f>INDEX(products!B:B,MATCH(challenge_2_solution_2!$C5808,products!$A:$A,0))</f>
        <v>11.9</v>
      </c>
      <c r="F5808">
        <f>INDEX(products!C:C,MATCH(challenge_2_solution_2!$C5808,products!$A:$A,0))</f>
        <v>3.69</v>
      </c>
      <c r="G5808">
        <f t="shared" si="90"/>
        <v>11.9</v>
      </c>
      <c r="H5808">
        <f t="shared" si="90"/>
        <v>3.69</v>
      </c>
    </row>
    <row r="5809" spans="1:8" x14ac:dyDescent="0.2">
      <c r="A5809" s="1">
        <v>3225</v>
      </c>
      <c r="B5809" s="3">
        <v>42637.826388888891</v>
      </c>
      <c r="C5809" t="s">
        <v>169</v>
      </c>
      <c r="D5809">
        <v>1</v>
      </c>
      <c r="E5809">
        <f>INDEX(products!B:B,MATCH(challenge_2_solution_2!$C5809,products!$A:$A,0))</f>
        <v>25.9</v>
      </c>
      <c r="F5809">
        <f>INDEX(products!C:C,MATCH(challenge_2_solution_2!$C5809,products!$A:$A,0))</f>
        <v>17.09</v>
      </c>
      <c r="G5809">
        <f t="shared" si="90"/>
        <v>25.9</v>
      </c>
      <c r="H5809">
        <f t="shared" si="90"/>
        <v>17.09</v>
      </c>
    </row>
    <row r="5810" spans="1:8" x14ac:dyDescent="0.2">
      <c r="A5810" s="1">
        <v>3226</v>
      </c>
      <c r="B5810" s="3">
        <v>42637.837500000001</v>
      </c>
      <c r="C5810" t="s">
        <v>3</v>
      </c>
      <c r="D5810">
        <v>1</v>
      </c>
      <c r="E5810">
        <f>INDEX(products!B:B,MATCH(challenge_2_solution_2!$C5810,products!$A:$A,0))</f>
        <v>1</v>
      </c>
      <c r="F5810">
        <f>INDEX(products!C:C,MATCH(challenge_2_solution_2!$C5810,products!$A:$A,0))</f>
        <v>0.5</v>
      </c>
      <c r="G5810">
        <f t="shared" si="90"/>
        <v>1</v>
      </c>
      <c r="H5810">
        <f t="shared" si="90"/>
        <v>0.5</v>
      </c>
    </row>
    <row r="5811" spans="1:8" x14ac:dyDescent="0.2">
      <c r="A5811" s="1">
        <v>3226</v>
      </c>
      <c r="B5811" s="3">
        <v>42637.837500000001</v>
      </c>
      <c r="C5811" t="s">
        <v>5</v>
      </c>
      <c r="D5811">
        <v>1</v>
      </c>
      <c r="E5811">
        <f>INDEX(products!B:B,MATCH(challenge_2_solution_2!$C5811,products!$A:$A,0))</f>
        <v>1</v>
      </c>
      <c r="F5811">
        <f>INDEX(products!C:C,MATCH(challenge_2_solution_2!$C5811,products!$A:$A,0))</f>
        <v>0.31</v>
      </c>
      <c r="G5811">
        <f t="shared" si="90"/>
        <v>1</v>
      </c>
      <c r="H5811">
        <f t="shared" si="90"/>
        <v>0.31</v>
      </c>
    </row>
    <row r="5812" spans="1:8" x14ac:dyDescent="0.2">
      <c r="A5812" s="1">
        <v>3226</v>
      </c>
      <c r="B5812" s="3">
        <v>42637.837500000001</v>
      </c>
      <c r="C5812" t="s">
        <v>8</v>
      </c>
      <c r="D5812">
        <v>2</v>
      </c>
      <c r="E5812">
        <f>INDEX(products!B:B,MATCH(challenge_2_solution_2!$C5812,products!$A:$A,0))</f>
        <v>1.6</v>
      </c>
      <c r="F5812">
        <f>INDEX(products!C:C,MATCH(challenge_2_solution_2!$C5812,products!$A:$A,0))</f>
        <v>0.77</v>
      </c>
      <c r="G5812">
        <f t="shared" si="90"/>
        <v>3.2</v>
      </c>
      <c r="H5812">
        <f t="shared" si="90"/>
        <v>1.54</v>
      </c>
    </row>
    <row r="5813" spans="1:8" x14ac:dyDescent="0.2">
      <c r="A5813" s="1">
        <v>3226</v>
      </c>
      <c r="B5813" s="3">
        <v>42637.837500000001</v>
      </c>
      <c r="C5813" t="s">
        <v>18</v>
      </c>
      <c r="D5813">
        <v>1</v>
      </c>
      <c r="E5813">
        <f>INDEX(products!B:B,MATCH(challenge_2_solution_2!$C5813,products!$A:$A,0))</f>
        <v>5.9</v>
      </c>
      <c r="F5813">
        <f>INDEX(products!C:C,MATCH(challenge_2_solution_2!$C5813,products!$A:$A,0))</f>
        <v>3.6</v>
      </c>
      <c r="G5813">
        <f t="shared" si="90"/>
        <v>5.9</v>
      </c>
      <c r="H5813">
        <f t="shared" si="90"/>
        <v>3.6</v>
      </c>
    </row>
    <row r="5814" spans="1:8" x14ac:dyDescent="0.2">
      <c r="A5814" s="1">
        <v>3226</v>
      </c>
      <c r="B5814" s="3">
        <v>42637.837500000001</v>
      </c>
      <c r="C5814" t="s">
        <v>28</v>
      </c>
      <c r="D5814">
        <v>1</v>
      </c>
      <c r="E5814">
        <f>INDEX(products!B:B,MATCH(challenge_2_solution_2!$C5814,products!$A:$A,0))</f>
        <v>7.9</v>
      </c>
      <c r="F5814">
        <f>INDEX(products!C:C,MATCH(challenge_2_solution_2!$C5814,products!$A:$A,0))</f>
        <v>2.4500000000000002</v>
      </c>
      <c r="G5814">
        <f t="shared" si="90"/>
        <v>7.9</v>
      </c>
      <c r="H5814">
        <f t="shared" si="90"/>
        <v>2.4500000000000002</v>
      </c>
    </row>
    <row r="5815" spans="1:8" x14ac:dyDescent="0.2">
      <c r="A5815" s="1">
        <v>3226</v>
      </c>
      <c r="B5815" s="3">
        <v>42637.837500000001</v>
      </c>
      <c r="C5815" t="s">
        <v>74</v>
      </c>
      <c r="D5815">
        <v>2</v>
      </c>
      <c r="E5815">
        <f>INDEX(products!B:B,MATCH(challenge_2_solution_2!$C5815,products!$A:$A,0))</f>
        <v>11.9</v>
      </c>
      <c r="F5815">
        <f>INDEX(products!C:C,MATCH(challenge_2_solution_2!$C5815,products!$A:$A,0))</f>
        <v>2.5</v>
      </c>
      <c r="G5815">
        <f t="shared" si="90"/>
        <v>23.8</v>
      </c>
      <c r="H5815">
        <f t="shared" si="90"/>
        <v>5</v>
      </c>
    </row>
    <row r="5816" spans="1:8" x14ac:dyDescent="0.2">
      <c r="A5816" s="1">
        <v>3226</v>
      </c>
      <c r="B5816" s="3">
        <v>42637.837500000001</v>
      </c>
      <c r="C5816" t="s">
        <v>103</v>
      </c>
      <c r="D5816">
        <v>1</v>
      </c>
      <c r="E5816">
        <f>INDEX(products!B:B,MATCH(challenge_2_solution_2!$C5816,products!$A:$A,0))</f>
        <v>17.899999999999999</v>
      </c>
      <c r="F5816">
        <f>INDEX(products!C:C,MATCH(challenge_2_solution_2!$C5816,products!$A:$A,0))</f>
        <v>12.35</v>
      </c>
      <c r="G5816">
        <f t="shared" si="90"/>
        <v>17.899999999999999</v>
      </c>
      <c r="H5816">
        <f t="shared" si="90"/>
        <v>12.35</v>
      </c>
    </row>
    <row r="5817" spans="1:8" x14ac:dyDescent="0.2">
      <c r="A5817" s="1">
        <v>3227</v>
      </c>
      <c r="B5817" s="3">
        <v>42637.884722222225</v>
      </c>
      <c r="C5817" t="s">
        <v>81</v>
      </c>
      <c r="D5817">
        <v>1</v>
      </c>
      <c r="E5817">
        <f>INDEX(products!B:B,MATCH(challenge_2_solution_2!$C5817,products!$A:$A,0))</f>
        <v>11.9</v>
      </c>
      <c r="F5817">
        <f>INDEX(products!C:C,MATCH(challenge_2_solution_2!$C5817,products!$A:$A,0))</f>
        <v>8.09</v>
      </c>
      <c r="G5817">
        <f t="shared" si="90"/>
        <v>11.9</v>
      </c>
      <c r="H5817">
        <f t="shared" si="90"/>
        <v>8.09</v>
      </c>
    </row>
    <row r="5818" spans="1:8" x14ac:dyDescent="0.2">
      <c r="A5818" s="1">
        <v>3227</v>
      </c>
      <c r="B5818" s="3">
        <v>42637.884722222225</v>
      </c>
      <c r="C5818" t="s">
        <v>113</v>
      </c>
      <c r="D5818">
        <v>1</v>
      </c>
      <c r="E5818">
        <f>INDEX(products!B:B,MATCH(challenge_2_solution_2!$C5818,products!$A:$A,0))</f>
        <v>17.899999999999999</v>
      </c>
      <c r="F5818">
        <f>INDEX(products!C:C,MATCH(challenge_2_solution_2!$C5818,products!$A:$A,0))</f>
        <v>10.199999999999999</v>
      </c>
      <c r="G5818">
        <f t="shared" si="90"/>
        <v>17.899999999999999</v>
      </c>
      <c r="H5818">
        <f t="shared" si="90"/>
        <v>10.199999999999999</v>
      </c>
    </row>
    <row r="5819" spans="1:8" x14ac:dyDescent="0.2">
      <c r="A5819" s="1">
        <v>3227</v>
      </c>
      <c r="B5819" s="3">
        <v>42637.884722222225</v>
      </c>
      <c r="C5819" t="s">
        <v>92</v>
      </c>
      <c r="D5819">
        <v>1</v>
      </c>
      <c r="E5819">
        <f>INDEX(products!B:B,MATCH(challenge_2_solution_2!$C5819,products!$A:$A,0))</f>
        <v>17.899999999999999</v>
      </c>
      <c r="F5819">
        <f>INDEX(products!C:C,MATCH(challenge_2_solution_2!$C5819,products!$A:$A,0))</f>
        <v>10.38</v>
      </c>
      <c r="G5819">
        <f t="shared" si="90"/>
        <v>17.899999999999999</v>
      </c>
      <c r="H5819">
        <f t="shared" si="90"/>
        <v>10.38</v>
      </c>
    </row>
    <row r="5820" spans="1:8" x14ac:dyDescent="0.2">
      <c r="A5820" s="1">
        <v>3227</v>
      </c>
      <c r="B5820" s="3">
        <v>42637.884722222225</v>
      </c>
      <c r="C5820" t="s">
        <v>160</v>
      </c>
      <c r="D5820">
        <v>1</v>
      </c>
      <c r="E5820">
        <f>INDEX(products!B:B,MATCH(challenge_2_solution_2!$C5820,products!$A:$A,0))</f>
        <v>23.9</v>
      </c>
      <c r="F5820">
        <f>INDEX(products!C:C,MATCH(challenge_2_solution_2!$C5820,products!$A:$A,0))</f>
        <v>9.08</v>
      </c>
      <c r="G5820">
        <f t="shared" si="90"/>
        <v>23.9</v>
      </c>
      <c r="H5820">
        <f t="shared" si="90"/>
        <v>9.08</v>
      </c>
    </row>
    <row r="5821" spans="1:8" x14ac:dyDescent="0.2">
      <c r="A5821" s="1">
        <v>3227</v>
      </c>
      <c r="B5821" s="3">
        <v>42637.884722222225</v>
      </c>
      <c r="C5821" t="s">
        <v>162</v>
      </c>
      <c r="D5821">
        <v>2</v>
      </c>
      <c r="E5821">
        <f>INDEX(products!B:B,MATCH(challenge_2_solution_2!$C5821,products!$A:$A,0))</f>
        <v>25.9</v>
      </c>
      <c r="F5821">
        <f>INDEX(products!C:C,MATCH(challenge_2_solution_2!$C5821,products!$A:$A,0))</f>
        <v>9.58</v>
      </c>
      <c r="G5821">
        <f t="shared" si="90"/>
        <v>51.8</v>
      </c>
      <c r="H5821">
        <f t="shared" si="90"/>
        <v>19.16</v>
      </c>
    </row>
    <row r="5822" spans="1:8" x14ac:dyDescent="0.2">
      <c r="A5822" s="1">
        <v>3229</v>
      </c>
      <c r="B5822" s="3">
        <v>42638.570138888892</v>
      </c>
      <c r="C5822" t="s">
        <v>24</v>
      </c>
      <c r="D5822">
        <v>1</v>
      </c>
      <c r="E5822">
        <f>INDEX(products!B:B,MATCH(challenge_2_solution_2!$C5822,products!$A:$A,0))</f>
        <v>5.9</v>
      </c>
      <c r="F5822">
        <f>INDEX(products!C:C,MATCH(challenge_2_solution_2!$C5822,products!$A:$A,0))</f>
        <v>1.42</v>
      </c>
      <c r="G5822">
        <f t="shared" si="90"/>
        <v>5.9</v>
      </c>
      <c r="H5822">
        <f t="shared" si="90"/>
        <v>1.42</v>
      </c>
    </row>
    <row r="5823" spans="1:8" x14ac:dyDescent="0.2">
      <c r="A5823" s="1">
        <v>3229</v>
      </c>
      <c r="B5823" s="3">
        <v>42638.570138888892</v>
      </c>
      <c r="C5823" t="s">
        <v>34</v>
      </c>
      <c r="D5823">
        <v>1</v>
      </c>
      <c r="E5823">
        <f>INDEX(products!B:B,MATCH(challenge_2_solution_2!$C5823,products!$A:$A,0))</f>
        <v>7.9</v>
      </c>
      <c r="F5823">
        <f>INDEX(products!C:C,MATCH(challenge_2_solution_2!$C5823,products!$A:$A,0))</f>
        <v>1.58</v>
      </c>
      <c r="G5823">
        <f t="shared" si="90"/>
        <v>7.9</v>
      </c>
      <c r="H5823">
        <f t="shared" si="90"/>
        <v>1.58</v>
      </c>
    </row>
    <row r="5824" spans="1:8" x14ac:dyDescent="0.2">
      <c r="A5824" s="1">
        <v>3229</v>
      </c>
      <c r="B5824" s="3">
        <v>42638.570138888892</v>
      </c>
      <c r="C5824" t="s">
        <v>33</v>
      </c>
      <c r="D5824">
        <v>1</v>
      </c>
      <c r="E5824">
        <f>INDEX(products!B:B,MATCH(challenge_2_solution_2!$C5824,products!$A:$A,0))</f>
        <v>7.9</v>
      </c>
      <c r="F5824">
        <f>INDEX(products!C:C,MATCH(challenge_2_solution_2!$C5824,products!$A:$A,0))</f>
        <v>2.21</v>
      </c>
      <c r="G5824">
        <f t="shared" si="90"/>
        <v>7.9</v>
      </c>
      <c r="H5824">
        <f t="shared" si="90"/>
        <v>2.21</v>
      </c>
    </row>
    <row r="5825" spans="1:8" x14ac:dyDescent="0.2">
      <c r="A5825" s="1">
        <v>3229</v>
      </c>
      <c r="B5825" s="3">
        <v>42638.570138888892</v>
      </c>
      <c r="C5825" t="s">
        <v>31</v>
      </c>
      <c r="D5825">
        <v>1</v>
      </c>
      <c r="E5825">
        <f>INDEX(products!B:B,MATCH(challenge_2_solution_2!$C5825,products!$A:$A,0))</f>
        <v>7.9</v>
      </c>
      <c r="F5825">
        <f>INDEX(products!C:C,MATCH(challenge_2_solution_2!$C5825,products!$A:$A,0))</f>
        <v>4.74</v>
      </c>
      <c r="G5825">
        <f t="shared" si="90"/>
        <v>7.9</v>
      </c>
      <c r="H5825">
        <f t="shared" si="90"/>
        <v>4.74</v>
      </c>
    </row>
    <row r="5826" spans="1:8" x14ac:dyDescent="0.2">
      <c r="A5826" s="1">
        <v>3229</v>
      </c>
      <c r="B5826" s="3">
        <v>42638.570138888892</v>
      </c>
      <c r="C5826" t="s">
        <v>46</v>
      </c>
      <c r="D5826">
        <v>1</v>
      </c>
      <c r="E5826">
        <f>INDEX(products!B:B,MATCH(challenge_2_solution_2!$C5826,products!$A:$A,0))</f>
        <v>7.9</v>
      </c>
      <c r="F5826">
        <f>INDEX(products!C:C,MATCH(challenge_2_solution_2!$C5826,products!$A:$A,0))</f>
        <v>3.79</v>
      </c>
      <c r="G5826">
        <f t="shared" si="90"/>
        <v>7.9</v>
      </c>
      <c r="H5826">
        <f t="shared" si="90"/>
        <v>3.79</v>
      </c>
    </row>
    <row r="5827" spans="1:8" x14ac:dyDescent="0.2">
      <c r="A5827" s="1">
        <v>3229</v>
      </c>
      <c r="B5827" s="3">
        <v>42638.570138888892</v>
      </c>
      <c r="C5827" t="s">
        <v>80</v>
      </c>
      <c r="D5827">
        <v>1</v>
      </c>
      <c r="E5827">
        <f>INDEX(products!B:B,MATCH(challenge_2_solution_2!$C5827,products!$A:$A,0))</f>
        <v>11.9</v>
      </c>
      <c r="F5827">
        <f>INDEX(products!C:C,MATCH(challenge_2_solution_2!$C5827,products!$A:$A,0))</f>
        <v>3.21</v>
      </c>
      <c r="G5827">
        <f t="shared" ref="G5827:H5890" si="91">$D5827*E5827</f>
        <v>11.9</v>
      </c>
      <c r="H5827">
        <f t="shared" si="91"/>
        <v>3.21</v>
      </c>
    </row>
    <row r="5828" spans="1:8" x14ac:dyDescent="0.2">
      <c r="A5828" s="1">
        <v>3229</v>
      </c>
      <c r="B5828" s="3">
        <v>42638.570138888892</v>
      </c>
      <c r="C5828" t="s">
        <v>73</v>
      </c>
      <c r="D5828">
        <v>1</v>
      </c>
      <c r="E5828">
        <f>INDEX(products!B:B,MATCH(challenge_2_solution_2!$C5828,products!$A:$A,0))</f>
        <v>11.9</v>
      </c>
      <c r="F5828">
        <f>INDEX(products!C:C,MATCH(challenge_2_solution_2!$C5828,products!$A:$A,0))</f>
        <v>7.74</v>
      </c>
      <c r="G5828">
        <f t="shared" si="91"/>
        <v>11.9</v>
      </c>
      <c r="H5828">
        <f t="shared" si="91"/>
        <v>7.74</v>
      </c>
    </row>
    <row r="5829" spans="1:8" x14ac:dyDescent="0.2">
      <c r="A5829" s="1">
        <v>3229</v>
      </c>
      <c r="B5829" s="3">
        <v>42638.570138888892</v>
      </c>
      <c r="C5829" t="s">
        <v>127</v>
      </c>
      <c r="D5829">
        <v>1</v>
      </c>
      <c r="E5829">
        <f>INDEX(products!B:B,MATCH(challenge_2_solution_2!$C5829,products!$A:$A,0))</f>
        <v>19.899999999999999</v>
      </c>
      <c r="F5829">
        <f>INDEX(products!C:C,MATCH(challenge_2_solution_2!$C5829,products!$A:$A,0))</f>
        <v>9.9499999999999993</v>
      </c>
      <c r="G5829">
        <f t="shared" si="91"/>
        <v>19.899999999999999</v>
      </c>
      <c r="H5829">
        <f t="shared" si="91"/>
        <v>9.9499999999999993</v>
      </c>
    </row>
    <row r="5830" spans="1:8" x14ac:dyDescent="0.2">
      <c r="A5830" s="1">
        <v>3229</v>
      </c>
      <c r="B5830" s="3">
        <v>42638.570138888892</v>
      </c>
      <c r="C5830" t="s">
        <v>176</v>
      </c>
      <c r="D5830">
        <v>1</v>
      </c>
      <c r="E5830">
        <f>INDEX(products!B:B,MATCH(challenge_2_solution_2!$C5830,products!$A:$A,0))</f>
        <v>35.9</v>
      </c>
      <c r="F5830">
        <f>INDEX(products!C:C,MATCH(challenge_2_solution_2!$C5830,products!$A:$A,0))</f>
        <v>7.12</v>
      </c>
      <c r="G5830">
        <f t="shared" si="91"/>
        <v>35.9</v>
      </c>
      <c r="H5830">
        <f t="shared" si="91"/>
        <v>7.12</v>
      </c>
    </row>
    <row r="5831" spans="1:8" x14ac:dyDescent="0.2">
      <c r="A5831" s="1">
        <v>3234</v>
      </c>
      <c r="B5831" s="3">
        <v>42638.645833333336</v>
      </c>
      <c r="C5831" t="s">
        <v>24</v>
      </c>
      <c r="D5831">
        <v>1</v>
      </c>
      <c r="E5831">
        <f>INDEX(products!B:B,MATCH(challenge_2_solution_2!$C5831,products!$A:$A,0))</f>
        <v>5.9</v>
      </c>
      <c r="F5831">
        <f>INDEX(products!C:C,MATCH(challenge_2_solution_2!$C5831,products!$A:$A,0))</f>
        <v>1.42</v>
      </c>
      <c r="G5831">
        <f t="shared" si="91"/>
        <v>5.9</v>
      </c>
      <c r="H5831">
        <f t="shared" si="91"/>
        <v>1.42</v>
      </c>
    </row>
    <row r="5832" spans="1:8" x14ac:dyDescent="0.2">
      <c r="A5832" s="1">
        <v>3235</v>
      </c>
      <c r="B5832" s="3">
        <v>42638.648611111108</v>
      </c>
      <c r="C5832" t="s">
        <v>34</v>
      </c>
      <c r="D5832">
        <v>1</v>
      </c>
      <c r="E5832">
        <f>INDEX(products!B:B,MATCH(challenge_2_solution_2!$C5832,products!$A:$A,0))</f>
        <v>7.9</v>
      </c>
      <c r="F5832">
        <f>INDEX(products!C:C,MATCH(challenge_2_solution_2!$C5832,products!$A:$A,0))</f>
        <v>1.58</v>
      </c>
      <c r="G5832">
        <f t="shared" si="91"/>
        <v>7.9</v>
      </c>
      <c r="H5832">
        <f t="shared" si="91"/>
        <v>1.58</v>
      </c>
    </row>
    <row r="5833" spans="1:8" x14ac:dyDescent="0.2">
      <c r="A5833" s="1">
        <v>3237</v>
      </c>
      <c r="B5833" s="3">
        <v>42638.672222222223</v>
      </c>
      <c r="C5833" t="s">
        <v>24</v>
      </c>
      <c r="D5833">
        <v>1</v>
      </c>
      <c r="E5833">
        <f>INDEX(products!B:B,MATCH(challenge_2_solution_2!$C5833,products!$A:$A,0))</f>
        <v>5.9</v>
      </c>
      <c r="F5833">
        <f>INDEX(products!C:C,MATCH(challenge_2_solution_2!$C5833,products!$A:$A,0))</f>
        <v>1.42</v>
      </c>
      <c r="G5833">
        <f t="shared" si="91"/>
        <v>5.9</v>
      </c>
      <c r="H5833">
        <f t="shared" si="91"/>
        <v>1.42</v>
      </c>
    </row>
    <row r="5834" spans="1:8" x14ac:dyDescent="0.2">
      <c r="A5834" s="1">
        <v>3237</v>
      </c>
      <c r="B5834" s="3">
        <v>42638.672222222223</v>
      </c>
      <c r="C5834" t="s">
        <v>90</v>
      </c>
      <c r="D5834">
        <v>1</v>
      </c>
      <c r="E5834">
        <f>INDEX(products!B:B,MATCH(challenge_2_solution_2!$C5834,products!$A:$A,0))</f>
        <v>17.899999999999999</v>
      </c>
      <c r="F5834">
        <f>INDEX(products!C:C,MATCH(challenge_2_solution_2!$C5834,products!$A:$A,0))</f>
        <v>9.85</v>
      </c>
      <c r="G5834">
        <f t="shared" si="91"/>
        <v>17.899999999999999</v>
      </c>
      <c r="H5834">
        <f t="shared" si="91"/>
        <v>9.85</v>
      </c>
    </row>
    <row r="5835" spans="1:8" x14ac:dyDescent="0.2">
      <c r="A5835" s="1">
        <v>3237</v>
      </c>
      <c r="B5835" s="3">
        <v>42638.672222222223</v>
      </c>
      <c r="C5835" t="s">
        <v>115</v>
      </c>
      <c r="D5835">
        <v>1</v>
      </c>
      <c r="E5835">
        <f>INDEX(products!B:B,MATCH(challenge_2_solution_2!$C5835,products!$A:$A,0))</f>
        <v>17.899999999999999</v>
      </c>
      <c r="F5835">
        <f>INDEX(products!C:C,MATCH(challenge_2_solution_2!$C5835,products!$A:$A,0))</f>
        <v>9.85</v>
      </c>
      <c r="G5835">
        <f t="shared" si="91"/>
        <v>17.899999999999999</v>
      </c>
      <c r="H5835">
        <f t="shared" si="91"/>
        <v>9.85</v>
      </c>
    </row>
    <row r="5836" spans="1:8" x14ac:dyDescent="0.2">
      <c r="A5836" s="1">
        <v>3237</v>
      </c>
      <c r="B5836" s="3">
        <v>42638.672222222223</v>
      </c>
      <c r="C5836" t="s">
        <v>170</v>
      </c>
      <c r="D5836">
        <v>2</v>
      </c>
      <c r="E5836">
        <f>INDEX(products!B:B,MATCH(challenge_2_solution_2!$C5836,products!$A:$A,0))</f>
        <v>25.9</v>
      </c>
      <c r="F5836">
        <f>INDEX(products!C:C,MATCH(challenge_2_solution_2!$C5836,products!$A:$A,0))</f>
        <v>6.22</v>
      </c>
      <c r="G5836">
        <f t="shared" si="91"/>
        <v>51.8</v>
      </c>
      <c r="H5836">
        <f t="shared" si="91"/>
        <v>12.44</v>
      </c>
    </row>
    <row r="5837" spans="1:8" x14ac:dyDescent="0.2">
      <c r="A5837" s="1">
        <v>3237</v>
      </c>
      <c r="B5837" s="3">
        <v>42638.672222222223</v>
      </c>
      <c r="C5837" t="s">
        <v>172</v>
      </c>
      <c r="D5837">
        <v>1</v>
      </c>
      <c r="E5837">
        <f>INDEX(products!B:B,MATCH(challenge_2_solution_2!$C5837,products!$A:$A,0))</f>
        <v>25.9</v>
      </c>
      <c r="F5837">
        <f>INDEX(products!C:C,MATCH(challenge_2_solution_2!$C5837,products!$A:$A,0))</f>
        <v>9.32</v>
      </c>
      <c r="G5837">
        <f t="shared" si="91"/>
        <v>25.9</v>
      </c>
      <c r="H5837">
        <f t="shared" si="91"/>
        <v>9.32</v>
      </c>
    </row>
    <row r="5838" spans="1:8" x14ac:dyDescent="0.2">
      <c r="A5838" s="1">
        <v>3241</v>
      </c>
      <c r="B5838" s="3">
        <v>42638.686805555553</v>
      </c>
      <c r="C5838" t="s">
        <v>12</v>
      </c>
      <c r="D5838">
        <v>1</v>
      </c>
      <c r="E5838">
        <f>INDEX(products!B:B,MATCH(challenge_2_solution_2!$C5838,products!$A:$A,0))</f>
        <v>5.2</v>
      </c>
      <c r="F5838">
        <f>INDEX(products!C:C,MATCH(challenge_2_solution_2!$C5838,products!$A:$A,0))</f>
        <v>3.07</v>
      </c>
      <c r="G5838">
        <f t="shared" si="91"/>
        <v>5.2</v>
      </c>
      <c r="H5838">
        <f t="shared" si="91"/>
        <v>3.07</v>
      </c>
    </row>
    <row r="5839" spans="1:8" x14ac:dyDescent="0.2">
      <c r="A5839" s="1">
        <v>3241</v>
      </c>
      <c r="B5839" s="3">
        <v>42638.686805555553</v>
      </c>
      <c r="C5839" t="s">
        <v>19</v>
      </c>
      <c r="D5839">
        <v>1</v>
      </c>
      <c r="E5839">
        <f>INDEX(products!B:B,MATCH(challenge_2_solution_2!$C5839,products!$A:$A,0))</f>
        <v>5.9</v>
      </c>
      <c r="F5839">
        <f>INDEX(products!C:C,MATCH(challenge_2_solution_2!$C5839,products!$A:$A,0))</f>
        <v>1.65</v>
      </c>
      <c r="G5839">
        <f t="shared" si="91"/>
        <v>5.9</v>
      </c>
      <c r="H5839">
        <f t="shared" si="91"/>
        <v>1.65</v>
      </c>
    </row>
    <row r="5840" spans="1:8" x14ac:dyDescent="0.2">
      <c r="A5840" s="1">
        <v>3241</v>
      </c>
      <c r="B5840" s="3">
        <v>42638.686805555553</v>
      </c>
      <c r="C5840" t="s">
        <v>14</v>
      </c>
      <c r="D5840">
        <v>1</v>
      </c>
      <c r="E5840">
        <f>INDEX(products!B:B,MATCH(challenge_2_solution_2!$C5840,products!$A:$A,0))</f>
        <v>5.9</v>
      </c>
      <c r="F5840">
        <f>INDEX(products!C:C,MATCH(challenge_2_solution_2!$C5840,products!$A:$A,0))</f>
        <v>2.36</v>
      </c>
      <c r="G5840">
        <f t="shared" si="91"/>
        <v>5.9</v>
      </c>
      <c r="H5840">
        <f t="shared" si="91"/>
        <v>2.36</v>
      </c>
    </row>
    <row r="5841" spans="1:8" x14ac:dyDescent="0.2">
      <c r="A5841" s="1">
        <v>3241</v>
      </c>
      <c r="B5841" s="3">
        <v>42638.686805555553</v>
      </c>
      <c r="C5841" t="s">
        <v>17</v>
      </c>
      <c r="D5841">
        <v>1</v>
      </c>
      <c r="E5841">
        <f>INDEX(products!B:B,MATCH(challenge_2_solution_2!$C5841,products!$A:$A,0))</f>
        <v>5.9</v>
      </c>
      <c r="F5841">
        <f>INDEX(products!C:C,MATCH(challenge_2_solution_2!$C5841,products!$A:$A,0))</f>
        <v>2.83</v>
      </c>
      <c r="G5841">
        <f t="shared" si="91"/>
        <v>5.9</v>
      </c>
      <c r="H5841">
        <f t="shared" si="91"/>
        <v>2.83</v>
      </c>
    </row>
    <row r="5842" spans="1:8" x14ac:dyDescent="0.2">
      <c r="A5842" s="1">
        <v>3241</v>
      </c>
      <c r="B5842" s="3">
        <v>42638.686805555553</v>
      </c>
      <c r="C5842" t="s">
        <v>33</v>
      </c>
      <c r="D5842">
        <v>1</v>
      </c>
      <c r="E5842">
        <f>INDEX(products!B:B,MATCH(challenge_2_solution_2!$C5842,products!$A:$A,0))</f>
        <v>7.9</v>
      </c>
      <c r="F5842">
        <f>INDEX(products!C:C,MATCH(challenge_2_solution_2!$C5842,products!$A:$A,0))</f>
        <v>2.21</v>
      </c>
      <c r="G5842">
        <f t="shared" si="91"/>
        <v>7.9</v>
      </c>
      <c r="H5842">
        <f t="shared" si="91"/>
        <v>2.21</v>
      </c>
    </row>
    <row r="5843" spans="1:8" x14ac:dyDescent="0.2">
      <c r="A5843" s="1">
        <v>3241</v>
      </c>
      <c r="B5843" s="3">
        <v>42638.686805555553</v>
      </c>
      <c r="C5843" t="s">
        <v>89</v>
      </c>
      <c r="D5843">
        <v>1</v>
      </c>
      <c r="E5843">
        <f>INDEX(products!B:B,MATCH(challenge_2_solution_2!$C5843,products!$A:$A,0))</f>
        <v>17.899999999999999</v>
      </c>
      <c r="F5843">
        <f>INDEX(products!C:C,MATCH(challenge_2_solution_2!$C5843,products!$A:$A,0))</f>
        <v>3.94</v>
      </c>
      <c r="G5843">
        <f t="shared" si="91"/>
        <v>17.899999999999999</v>
      </c>
      <c r="H5843">
        <f t="shared" si="91"/>
        <v>3.94</v>
      </c>
    </row>
    <row r="5844" spans="1:8" x14ac:dyDescent="0.2">
      <c r="A5844" s="1">
        <v>3241</v>
      </c>
      <c r="B5844" s="3">
        <v>42638.686805555553</v>
      </c>
      <c r="C5844" t="s">
        <v>96</v>
      </c>
      <c r="D5844">
        <v>1</v>
      </c>
      <c r="E5844">
        <f>INDEX(products!B:B,MATCH(challenge_2_solution_2!$C5844,products!$A:$A,0))</f>
        <v>17.899999999999999</v>
      </c>
      <c r="F5844">
        <f>INDEX(products!C:C,MATCH(challenge_2_solution_2!$C5844,products!$A:$A,0))</f>
        <v>10.92</v>
      </c>
      <c r="G5844">
        <f t="shared" si="91"/>
        <v>17.899999999999999</v>
      </c>
      <c r="H5844">
        <f t="shared" si="91"/>
        <v>10.92</v>
      </c>
    </row>
    <row r="5845" spans="1:8" x14ac:dyDescent="0.2">
      <c r="A5845" s="1">
        <v>3242</v>
      </c>
      <c r="B5845" s="3">
        <v>42638.752083333333</v>
      </c>
      <c r="C5845" t="s">
        <v>5</v>
      </c>
      <c r="D5845">
        <v>1</v>
      </c>
      <c r="E5845">
        <f>INDEX(products!B:B,MATCH(challenge_2_solution_2!$C5845,products!$A:$A,0))</f>
        <v>1</v>
      </c>
      <c r="F5845">
        <f>INDEX(products!C:C,MATCH(challenge_2_solution_2!$C5845,products!$A:$A,0))</f>
        <v>0.31</v>
      </c>
      <c r="G5845">
        <f t="shared" si="91"/>
        <v>1</v>
      </c>
      <c r="H5845">
        <f t="shared" si="91"/>
        <v>0.31</v>
      </c>
    </row>
    <row r="5846" spans="1:8" x14ac:dyDescent="0.2">
      <c r="A5846" s="1">
        <v>3242</v>
      </c>
      <c r="B5846" s="3">
        <v>42638.752083333333</v>
      </c>
      <c r="C5846" t="s">
        <v>8</v>
      </c>
      <c r="D5846">
        <v>4</v>
      </c>
      <c r="E5846">
        <f>INDEX(products!B:B,MATCH(challenge_2_solution_2!$C5846,products!$A:$A,0))</f>
        <v>1.6</v>
      </c>
      <c r="F5846">
        <f>INDEX(products!C:C,MATCH(challenge_2_solution_2!$C5846,products!$A:$A,0))</f>
        <v>0.77</v>
      </c>
      <c r="G5846">
        <f t="shared" si="91"/>
        <v>6.4</v>
      </c>
      <c r="H5846">
        <f t="shared" si="91"/>
        <v>3.08</v>
      </c>
    </row>
    <row r="5847" spans="1:8" x14ac:dyDescent="0.2">
      <c r="A5847" s="1">
        <v>3242</v>
      </c>
      <c r="B5847" s="3">
        <v>42638.752083333333</v>
      </c>
      <c r="C5847" t="s">
        <v>19</v>
      </c>
      <c r="D5847">
        <v>1</v>
      </c>
      <c r="E5847">
        <f>INDEX(products!B:B,MATCH(challenge_2_solution_2!$C5847,products!$A:$A,0))</f>
        <v>5.9</v>
      </c>
      <c r="F5847">
        <f>INDEX(products!C:C,MATCH(challenge_2_solution_2!$C5847,products!$A:$A,0))</f>
        <v>1.65</v>
      </c>
      <c r="G5847">
        <f t="shared" si="91"/>
        <v>5.9</v>
      </c>
      <c r="H5847">
        <f t="shared" si="91"/>
        <v>1.65</v>
      </c>
    </row>
    <row r="5848" spans="1:8" x14ac:dyDescent="0.2">
      <c r="A5848" s="1">
        <v>3242</v>
      </c>
      <c r="B5848" s="3">
        <v>42638.752083333333</v>
      </c>
      <c r="C5848" t="s">
        <v>17</v>
      </c>
      <c r="D5848">
        <v>2</v>
      </c>
      <c r="E5848">
        <f>INDEX(products!B:B,MATCH(challenge_2_solution_2!$C5848,products!$A:$A,0))</f>
        <v>5.9</v>
      </c>
      <c r="F5848">
        <f>INDEX(products!C:C,MATCH(challenge_2_solution_2!$C5848,products!$A:$A,0))</f>
        <v>2.83</v>
      </c>
      <c r="G5848">
        <f t="shared" si="91"/>
        <v>11.8</v>
      </c>
      <c r="H5848">
        <f t="shared" si="91"/>
        <v>5.66</v>
      </c>
    </row>
    <row r="5849" spans="1:8" x14ac:dyDescent="0.2">
      <c r="A5849" s="1">
        <v>3242</v>
      </c>
      <c r="B5849" s="3">
        <v>42638.752083333333</v>
      </c>
      <c r="C5849" t="s">
        <v>89</v>
      </c>
      <c r="D5849">
        <v>1</v>
      </c>
      <c r="E5849">
        <f>INDEX(products!B:B,MATCH(challenge_2_solution_2!$C5849,products!$A:$A,0))</f>
        <v>17.899999999999999</v>
      </c>
      <c r="F5849">
        <f>INDEX(products!C:C,MATCH(challenge_2_solution_2!$C5849,products!$A:$A,0))</f>
        <v>3.94</v>
      </c>
      <c r="G5849">
        <f t="shared" si="91"/>
        <v>17.899999999999999</v>
      </c>
      <c r="H5849">
        <f t="shared" si="91"/>
        <v>3.94</v>
      </c>
    </row>
    <row r="5850" spans="1:8" x14ac:dyDescent="0.2">
      <c r="A5850" s="1">
        <v>3242</v>
      </c>
      <c r="B5850" s="3">
        <v>42638.752083333333</v>
      </c>
      <c r="C5850" t="s">
        <v>101</v>
      </c>
      <c r="D5850">
        <v>1</v>
      </c>
      <c r="E5850">
        <f>INDEX(products!B:B,MATCH(challenge_2_solution_2!$C5850,products!$A:$A,0))</f>
        <v>17.899999999999999</v>
      </c>
      <c r="F5850">
        <f>INDEX(products!C:C,MATCH(challenge_2_solution_2!$C5850,products!$A:$A,0))</f>
        <v>11.46</v>
      </c>
      <c r="G5850">
        <f t="shared" si="91"/>
        <v>17.899999999999999</v>
      </c>
      <c r="H5850">
        <f t="shared" si="91"/>
        <v>11.46</v>
      </c>
    </row>
    <row r="5851" spans="1:8" x14ac:dyDescent="0.2">
      <c r="A5851" s="1">
        <v>3243</v>
      </c>
      <c r="B5851" s="3">
        <v>42638.756249999999</v>
      </c>
      <c r="C5851" t="s">
        <v>12</v>
      </c>
      <c r="D5851">
        <v>1</v>
      </c>
      <c r="E5851">
        <f>INDEX(products!B:B,MATCH(challenge_2_solution_2!$C5851,products!$A:$A,0))</f>
        <v>5.2</v>
      </c>
      <c r="F5851">
        <f>INDEX(products!C:C,MATCH(challenge_2_solution_2!$C5851,products!$A:$A,0))</f>
        <v>3.07</v>
      </c>
      <c r="G5851">
        <f t="shared" si="91"/>
        <v>5.2</v>
      </c>
      <c r="H5851">
        <f t="shared" si="91"/>
        <v>3.07</v>
      </c>
    </row>
    <row r="5852" spans="1:8" x14ac:dyDescent="0.2">
      <c r="A5852" s="1">
        <v>3243</v>
      </c>
      <c r="B5852" s="3">
        <v>42638.756249999999</v>
      </c>
      <c r="C5852" t="s">
        <v>17</v>
      </c>
      <c r="D5852">
        <v>1</v>
      </c>
      <c r="E5852">
        <f>INDEX(products!B:B,MATCH(challenge_2_solution_2!$C5852,products!$A:$A,0))</f>
        <v>5.9</v>
      </c>
      <c r="F5852">
        <f>INDEX(products!C:C,MATCH(challenge_2_solution_2!$C5852,products!$A:$A,0))</f>
        <v>2.83</v>
      </c>
      <c r="G5852">
        <f t="shared" si="91"/>
        <v>5.9</v>
      </c>
      <c r="H5852">
        <f t="shared" si="91"/>
        <v>2.83</v>
      </c>
    </row>
    <row r="5853" spans="1:8" x14ac:dyDescent="0.2">
      <c r="A5853" s="1">
        <v>3243</v>
      </c>
      <c r="B5853" s="3">
        <v>42638.756249999999</v>
      </c>
      <c r="C5853" t="s">
        <v>53</v>
      </c>
      <c r="D5853">
        <v>1</v>
      </c>
      <c r="E5853">
        <f>INDEX(products!B:B,MATCH(challenge_2_solution_2!$C5853,products!$A:$A,0))</f>
        <v>9.9</v>
      </c>
      <c r="F5853">
        <f>INDEX(products!C:C,MATCH(challenge_2_solution_2!$C5853,products!$A:$A,0))</f>
        <v>3.86</v>
      </c>
      <c r="G5853">
        <f t="shared" si="91"/>
        <v>9.9</v>
      </c>
      <c r="H5853">
        <f t="shared" si="91"/>
        <v>3.86</v>
      </c>
    </row>
    <row r="5854" spans="1:8" x14ac:dyDescent="0.2">
      <c r="A5854" s="1">
        <v>3243</v>
      </c>
      <c r="B5854" s="3">
        <v>42638.756249999999</v>
      </c>
      <c r="C5854" t="s">
        <v>96</v>
      </c>
      <c r="D5854">
        <v>1</v>
      </c>
      <c r="E5854">
        <f>INDEX(products!B:B,MATCH(challenge_2_solution_2!$C5854,products!$A:$A,0))</f>
        <v>17.899999999999999</v>
      </c>
      <c r="F5854">
        <f>INDEX(products!C:C,MATCH(challenge_2_solution_2!$C5854,products!$A:$A,0))</f>
        <v>10.92</v>
      </c>
      <c r="G5854">
        <f t="shared" si="91"/>
        <v>17.899999999999999</v>
      </c>
      <c r="H5854">
        <f t="shared" si="91"/>
        <v>10.92</v>
      </c>
    </row>
    <row r="5855" spans="1:8" x14ac:dyDescent="0.2">
      <c r="A5855" s="1">
        <v>3244</v>
      </c>
      <c r="B5855" s="3">
        <v>42638.765277777777</v>
      </c>
      <c r="C5855" t="s">
        <v>19</v>
      </c>
      <c r="D5855">
        <v>1</v>
      </c>
      <c r="E5855">
        <f>INDEX(products!B:B,MATCH(challenge_2_solution_2!$C5855,products!$A:$A,0))</f>
        <v>5.9</v>
      </c>
      <c r="F5855">
        <f>INDEX(products!C:C,MATCH(challenge_2_solution_2!$C5855,products!$A:$A,0))</f>
        <v>1.65</v>
      </c>
      <c r="G5855">
        <f t="shared" si="91"/>
        <v>5.9</v>
      </c>
      <c r="H5855">
        <f t="shared" si="91"/>
        <v>1.65</v>
      </c>
    </row>
    <row r="5856" spans="1:8" x14ac:dyDescent="0.2">
      <c r="A5856" s="1">
        <v>3244</v>
      </c>
      <c r="B5856" s="3">
        <v>42638.765277777777</v>
      </c>
      <c r="C5856" t="s">
        <v>14</v>
      </c>
      <c r="D5856">
        <v>2</v>
      </c>
      <c r="E5856">
        <f>INDEX(products!B:B,MATCH(challenge_2_solution_2!$C5856,products!$A:$A,0))</f>
        <v>5.9</v>
      </c>
      <c r="F5856">
        <f>INDEX(products!C:C,MATCH(challenge_2_solution_2!$C5856,products!$A:$A,0))</f>
        <v>2.36</v>
      </c>
      <c r="G5856">
        <f t="shared" si="91"/>
        <v>11.8</v>
      </c>
      <c r="H5856">
        <f t="shared" si="91"/>
        <v>4.72</v>
      </c>
    </row>
    <row r="5857" spans="1:8" x14ac:dyDescent="0.2">
      <c r="A5857" s="1">
        <v>3244</v>
      </c>
      <c r="B5857" s="3">
        <v>42638.765277777777</v>
      </c>
      <c r="C5857" t="s">
        <v>76</v>
      </c>
      <c r="D5857">
        <v>1</v>
      </c>
      <c r="E5857">
        <f>INDEX(products!B:B,MATCH(challenge_2_solution_2!$C5857,products!$A:$A,0))</f>
        <v>11.9</v>
      </c>
      <c r="F5857">
        <f>INDEX(products!C:C,MATCH(challenge_2_solution_2!$C5857,products!$A:$A,0))</f>
        <v>7.26</v>
      </c>
      <c r="G5857">
        <f t="shared" si="91"/>
        <v>11.9</v>
      </c>
      <c r="H5857">
        <f t="shared" si="91"/>
        <v>7.26</v>
      </c>
    </row>
    <row r="5858" spans="1:8" x14ac:dyDescent="0.2">
      <c r="A5858" s="1">
        <v>3244</v>
      </c>
      <c r="B5858" s="3">
        <v>42638.765277777777</v>
      </c>
      <c r="C5858" t="s">
        <v>63</v>
      </c>
      <c r="D5858">
        <v>1</v>
      </c>
      <c r="E5858">
        <f>INDEX(products!B:B,MATCH(challenge_2_solution_2!$C5858,products!$A:$A,0))</f>
        <v>11.9</v>
      </c>
      <c r="F5858">
        <f>INDEX(products!C:C,MATCH(challenge_2_solution_2!$C5858,products!$A:$A,0))</f>
        <v>6.07</v>
      </c>
      <c r="G5858">
        <f t="shared" si="91"/>
        <v>11.9</v>
      </c>
      <c r="H5858">
        <f t="shared" si="91"/>
        <v>6.07</v>
      </c>
    </row>
    <row r="5859" spans="1:8" x14ac:dyDescent="0.2">
      <c r="A5859" s="1">
        <v>3244</v>
      </c>
      <c r="B5859" s="3">
        <v>42638.765277777777</v>
      </c>
      <c r="C5859" t="s">
        <v>69</v>
      </c>
      <c r="D5859">
        <v>1</v>
      </c>
      <c r="E5859">
        <f>INDEX(products!B:B,MATCH(challenge_2_solution_2!$C5859,products!$A:$A,0))</f>
        <v>11.9</v>
      </c>
      <c r="F5859">
        <f>INDEX(products!C:C,MATCH(challenge_2_solution_2!$C5859,products!$A:$A,0))</f>
        <v>2.86</v>
      </c>
      <c r="G5859">
        <f t="shared" si="91"/>
        <v>11.9</v>
      </c>
      <c r="H5859">
        <f t="shared" si="91"/>
        <v>2.86</v>
      </c>
    </row>
    <row r="5860" spans="1:8" x14ac:dyDescent="0.2">
      <c r="A5860" s="1">
        <v>3245</v>
      </c>
      <c r="B5860" s="3">
        <v>42638.782638888886</v>
      </c>
      <c r="C5860" t="s">
        <v>18</v>
      </c>
      <c r="D5860">
        <v>1</v>
      </c>
      <c r="E5860">
        <f>INDEX(products!B:B,MATCH(challenge_2_solution_2!$C5860,products!$A:$A,0))</f>
        <v>5.9</v>
      </c>
      <c r="F5860">
        <f>INDEX(products!C:C,MATCH(challenge_2_solution_2!$C5860,products!$A:$A,0))</f>
        <v>3.6</v>
      </c>
      <c r="G5860">
        <f t="shared" si="91"/>
        <v>5.9</v>
      </c>
      <c r="H5860">
        <f t="shared" si="91"/>
        <v>3.6</v>
      </c>
    </row>
    <row r="5861" spans="1:8" x14ac:dyDescent="0.2">
      <c r="A5861" s="1">
        <v>3245</v>
      </c>
      <c r="B5861" s="3">
        <v>42638.782638888886</v>
      </c>
      <c r="C5861" t="s">
        <v>32</v>
      </c>
      <c r="D5861">
        <v>1</v>
      </c>
      <c r="E5861">
        <f>INDEX(products!B:B,MATCH(challenge_2_solution_2!$C5861,products!$A:$A,0))</f>
        <v>7.9</v>
      </c>
      <c r="F5861">
        <f>INDEX(products!C:C,MATCH(challenge_2_solution_2!$C5861,products!$A:$A,0))</f>
        <v>2.92</v>
      </c>
      <c r="G5861">
        <f t="shared" si="91"/>
        <v>7.9</v>
      </c>
      <c r="H5861">
        <f t="shared" si="91"/>
        <v>2.92</v>
      </c>
    </row>
    <row r="5862" spans="1:8" x14ac:dyDescent="0.2">
      <c r="A5862" s="1">
        <v>3245</v>
      </c>
      <c r="B5862" s="3">
        <v>42638.782638888886</v>
      </c>
      <c r="C5862" t="s">
        <v>69</v>
      </c>
      <c r="D5862">
        <v>1</v>
      </c>
      <c r="E5862">
        <f>INDEX(products!B:B,MATCH(challenge_2_solution_2!$C5862,products!$A:$A,0))</f>
        <v>11.9</v>
      </c>
      <c r="F5862">
        <f>INDEX(products!C:C,MATCH(challenge_2_solution_2!$C5862,products!$A:$A,0))</f>
        <v>2.86</v>
      </c>
      <c r="G5862">
        <f t="shared" si="91"/>
        <v>11.9</v>
      </c>
      <c r="H5862">
        <f t="shared" si="91"/>
        <v>2.86</v>
      </c>
    </row>
    <row r="5863" spans="1:8" x14ac:dyDescent="0.2">
      <c r="A5863" s="1">
        <v>3245</v>
      </c>
      <c r="B5863" s="3">
        <v>42638.782638888886</v>
      </c>
      <c r="C5863" t="s">
        <v>111</v>
      </c>
      <c r="D5863">
        <v>1</v>
      </c>
      <c r="E5863">
        <f>INDEX(products!B:B,MATCH(challenge_2_solution_2!$C5863,products!$A:$A,0))</f>
        <v>17.899999999999999</v>
      </c>
      <c r="F5863">
        <f>INDEX(products!C:C,MATCH(challenge_2_solution_2!$C5863,products!$A:$A,0))</f>
        <v>6.62</v>
      </c>
      <c r="G5863">
        <f t="shared" si="91"/>
        <v>17.899999999999999</v>
      </c>
      <c r="H5863">
        <f t="shared" si="91"/>
        <v>6.62</v>
      </c>
    </row>
    <row r="5864" spans="1:8" x14ac:dyDescent="0.2">
      <c r="A5864" s="1">
        <v>3245</v>
      </c>
      <c r="B5864" s="3">
        <v>42638.782638888886</v>
      </c>
      <c r="C5864" t="s">
        <v>89</v>
      </c>
      <c r="D5864">
        <v>1</v>
      </c>
      <c r="E5864">
        <f>INDEX(products!B:B,MATCH(challenge_2_solution_2!$C5864,products!$A:$A,0))</f>
        <v>17.899999999999999</v>
      </c>
      <c r="F5864">
        <f>INDEX(products!C:C,MATCH(challenge_2_solution_2!$C5864,products!$A:$A,0))</f>
        <v>3.94</v>
      </c>
      <c r="G5864">
        <f t="shared" si="91"/>
        <v>17.899999999999999</v>
      </c>
      <c r="H5864">
        <f t="shared" si="91"/>
        <v>3.94</v>
      </c>
    </row>
    <row r="5865" spans="1:8" x14ac:dyDescent="0.2">
      <c r="A5865" s="1">
        <v>3246</v>
      </c>
      <c r="B5865" s="3">
        <v>42638.940972222219</v>
      </c>
      <c r="C5865" t="s">
        <v>12</v>
      </c>
      <c r="D5865">
        <v>1</v>
      </c>
      <c r="E5865">
        <f>INDEX(products!B:B,MATCH(challenge_2_solution_2!$C5865,products!$A:$A,0))</f>
        <v>5.2</v>
      </c>
      <c r="F5865">
        <f>INDEX(products!C:C,MATCH(challenge_2_solution_2!$C5865,products!$A:$A,0))</f>
        <v>3.07</v>
      </c>
      <c r="G5865">
        <f t="shared" si="91"/>
        <v>5.2</v>
      </c>
      <c r="H5865">
        <f t="shared" si="91"/>
        <v>3.07</v>
      </c>
    </row>
    <row r="5866" spans="1:8" x14ac:dyDescent="0.2">
      <c r="A5866" s="1">
        <v>3246</v>
      </c>
      <c r="B5866" s="3">
        <v>42638.940972222219</v>
      </c>
      <c r="C5866" t="s">
        <v>14</v>
      </c>
      <c r="D5866">
        <v>1</v>
      </c>
      <c r="E5866">
        <f>INDEX(products!B:B,MATCH(challenge_2_solution_2!$C5866,products!$A:$A,0))</f>
        <v>5.9</v>
      </c>
      <c r="F5866">
        <f>INDEX(products!C:C,MATCH(challenge_2_solution_2!$C5866,products!$A:$A,0))</f>
        <v>2.36</v>
      </c>
      <c r="G5866">
        <f t="shared" si="91"/>
        <v>5.9</v>
      </c>
      <c r="H5866">
        <f t="shared" si="91"/>
        <v>2.36</v>
      </c>
    </row>
    <row r="5867" spans="1:8" x14ac:dyDescent="0.2">
      <c r="A5867" s="1">
        <v>3246</v>
      </c>
      <c r="B5867" s="3">
        <v>42638.940972222219</v>
      </c>
      <c r="C5867" t="s">
        <v>27</v>
      </c>
      <c r="D5867">
        <v>1</v>
      </c>
      <c r="E5867">
        <f>INDEX(products!B:B,MATCH(challenge_2_solution_2!$C5867,products!$A:$A,0))</f>
        <v>7.9</v>
      </c>
      <c r="F5867">
        <f>INDEX(products!C:C,MATCH(challenge_2_solution_2!$C5867,products!$A:$A,0))</f>
        <v>4.03</v>
      </c>
      <c r="G5867">
        <f t="shared" si="91"/>
        <v>7.9</v>
      </c>
      <c r="H5867">
        <f t="shared" si="91"/>
        <v>4.03</v>
      </c>
    </row>
    <row r="5868" spans="1:8" x14ac:dyDescent="0.2">
      <c r="A5868" s="1">
        <v>3246</v>
      </c>
      <c r="B5868" s="3">
        <v>42638.940972222219</v>
      </c>
      <c r="C5868" t="s">
        <v>55</v>
      </c>
      <c r="D5868">
        <v>1</v>
      </c>
      <c r="E5868">
        <f>INDEX(products!B:B,MATCH(challenge_2_solution_2!$C5868,products!$A:$A,0))</f>
        <v>7.9</v>
      </c>
      <c r="F5868">
        <f>INDEX(products!C:C,MATCH(challenge_2_solution_2!$C5868,products!$A:$A,0))</f>
        <v>2.21</v>
      </c>
      <c r="G5868">
        <f t="shared" si="91"/>
        <v>7.9</v>
      </c>
      <c r="H5868">
        <f t="shared" si="91"/>
        <v>2.21</v>
      </c>
    </row>
    <row r="5869" spans="1:8" x14ac:dyDescent="0.2">
      <c r="A5869" s="1">
        <v>3246</v>
      </c>
      <c r="B5869" s="3">
        <v>42638.940972222219</v>
      </c>
      <c r="C5869" t="s">
        <v>89</v>
      </c>
      <c r="D5869">
        <v>1</v>
      </c>
      <c r="E5869">
        <f>INDEX(products!B:B,MATCH(challenge_2_solution_2!$C5869,products!$A:$A,0))</f>
        <v>17.899999999999999</v>
      </c>
      <c r="F5869">
        <f>INDEX(products!C:C,MATCH(challenge_2_solution_2!$C5869,products!$A:$A,0))</f>
        <v>3.94</v>
      </c>
      <c r="G5869">
        <f t="shared" si="91"/>
        <v>17.899999999999999</v>
      </c>
      <c r="H5869">
        <f t="shared" si="91"/>
        <v>3.94</v>
      </c>
    </row>
    <row r="5870" spans="1:8" x14ac:dyDescent="0.2">
      <c r="A5870" s="1">
        <v>3246</v>
      </c>
      <c r="B5870" s="3">
        <v>42638.940972222219</v>
      </c>
      <c r="C5870" t="s">
        <v>96</v>
      </c>
      <c r="D5870">
        <v>1</v>
      </c>
      <c r="E5870">
        <f>INDEX(products!B:B,MATCH(challenge_2_solution_2!$C5870,products!$A:$A,0))</f>
        <v>17.899999999999999</v>
      </c>
      <c r="F5870">
        <f>INDEX(products!C:C,MATCH(challenge_2_solution_2!$C5870,products!$A:$A,0))</f>
        <v>10.92</v>
      </c>
      <c r="G5870">
        <f t="shared" si="91"/>
        <v>17.899999999999999</v>
      </c>
      <c r="H5870">
        <f t="shared" si="91"/>
        <v>10.92</v>
      </c>
    </row>
    <row r="5871" spans="1:8" x14ac:dyDescent="0.2">
      <c r="A5871" s="1">
        <v>3248</v>
      </c>
      <c r="B5871" s="3">
        <v>42639.720138888886</v>
      </c>
      <c r="C5871" t="s">
        <v>8</v>
      </c>
      <c r="D5871">
        <v>3</v>
      </c>
      <c r="E5871">
        <f>INDEX(products!B:B,MATCH(challenge_2_solution_2!$C5871,products!$A:$A,0))</f>
        <v>1.6</v>
      </c>
      <c r="F5871">
        <f>INDEX(products!C:C,MATCH(challenge_2_solution_2!$C5871,products!$A:$A,0))</f>
        <v>0.77</v>
      </c>
      <c r="G5871">
        <f t="shared" si="91"/>
        <v>4.8000000000000007</v>
      </c>
      <c r="H5871">
        <f t="shared" si="91"/>
        <v>2.31</v>
      </c>
    </row>
    <row r="5872" spans="1:8" x14ac:dyDescent="0.2">
      <c r="A5872" s="1">
        <v>3248</v>
      </c>
      <c r="B5872" s="3">
        <v>42639.720138888886</v>
      </c>
      <c r="C5872" t="s">
        <v>15</v>
      </c>
      <c r="D5872">
        <v>1</v>
      </c>
      <c r="E5872">
        <f>INDEX(products!B:B,MATCH(challenge_2_solution_2!$C5872,products!$A:$A,0))</f>
        <v>5.9</v>
      </c>
      <c r="F5872">
        <f>INDEX(products!C:C,MATCH(challenge_2_solution_2!$C5872,products!$A:$A,0))</f>
        <v>3.07</v>
      </c>
      <c r="G5872">
        <f t="shared" si="91"/>
        <v>5.9</v>
      </c>
      <c r="H5872">
        <f t="shared" si="91"/>
        <v>3.07</v>
      </c>
    </row>
    <row r="5873" spans="1:8" x14ac:dyDescent="0.2">
      <c r="A5873" s="1">
        <v>3248</v>
      </c>
      <c r="B5873" s="3">
        <v>42639.720138888886</v>
      </c>
      <c r="C5873" t="s">
        <v>17</v>
      </c>
      <c r="D5873">
        <v>2</v>
      </c>
      <c r="E5873">
        <f>INDEX(products!B:B,MATCH(challenge_2_solution_2!$C5873,products!$A:$A,0))</f>
        <v>5.9</v>
      </c>
      <c r="F5873">
        <f>INDEX(products!C:C,MATCH(challenge_2_solution_2!$C5873,products!$A:$A,0))</f>
        <v>2.83</v>
      </c>
      <c r="G5873">
        <f t="shared" si="91"/>
        <v>11.8</v>
      </c>
      <c r="H5873">
        <f t="shared" si="91"/>
        <v>5.66</v>
      </c>
    </row>
    <row r="5874" spans="1:8" x14ac:dyDescent="0.2">
      <c r="A5874" s="1">
        <v>3248</v>
      </c>
      <c r="B5874" s="3">
        <v>42639.720138888886</v>
      </c>
      <c r="C5874" t="s">
        <v>14</v>
      </c>
      <c r="D5874">
        <v>1</v>
      </c>
      <c r="E5874">
        <f>INDEX(products!B:B,MATCH(challenge_2_solution_2!$C5874,products!$A:$A,0))</f>
        <v>5.9</v>
      </c>
      <c r="F5874">
        <f>INDEX(products!C:C,MATCH(challenge_2_solution_2!$C5874,products!$A:$A,0))</f>
        <v>2.36</v>
      </c>
      <c r="G5874">
        <f t="shared" si="91"/>
        <v>5.9</v>
      </c>
      <c r="H5874">
        <f t="shared" si="91"/>
        <v>2.36</v>
      </c>
    </row>
    <row r="5875" spans="1:8" x14ac:dyDescent="0.2">
      <c r="A5875" s="1">
        <v>3248</v>
      </c>
      <c r="B5875" s="3">
        <v>42639.720138888886</v>
      </c>
      <c r="C5875" t="s">
        <v>16</v>
      </c>
      <c r="D5875">
        <v>1</v>
      </c>
      <c r="E5875">
        <f>INDEX(products!B:B,MATCH(challenge_2_solution_2!$C5875,products!$A:$A,0))</f>
        <v>5.9</v>
      </c>
      <c r="F5875">
        <f>INDEX(products!C:C,MATCH(challenge_2_solution_2!$C5875,products!$A:$A,0))</f>
        <v>1.48</v>
      </c>
      <c r="G5875">
        <f t="shared" si="91"/>
        <v>5.9</v>
      </c>
      <c r="H5875">
        <f t="shared" si="91"/>
        <v>1.48</v>
      </c>
    </row>
    <row r="5876" spans="1:8" x14ac:dyDescent="0.2">
      <c r="A5876" s="1">
        <v>3248</v>
      </c>
      <c r="B5876" s="3">
        <v>42639.720138888886</v>
      </c>
      <c r="C5876" t="s">
        <v>51</v>
      </c>
      <c r="D5876">
        <v>1</v>
      </c>
      <c r="E5876">
        <f>INDEX(products!B:B,MATCH(challenge_2_solution_2!$C5876,products!$A:$A,0))</f>
        <v>9.9</v>
      </c>
      <c r="F5876">
        <f>INDEX(products!C:C,MATCH(challenge_2_solution_2!$C5876,products!$A:$A,0))</f>
        <v>3.07</v>
      </c>
      <c r="G5876">
        <f t="shared" si="91"/>
        <v>9.9</v>
      </c>
      <c r="H5876">
        <f t="shared" si="91"/>
        <v>3.07</v>
      </c>
    </row>
    <row r="5877" spans="1:8" x14ac:dyDescent="0.2">
      <c r="A5877" s="1">
        <v>3248</v>
      </c>
      <c r="B5877" s="3">
        <v>42639.720138888886</v>
      </c>
      <c r="C5877" t="s">
        <v>89</v>
      </c>
      <c r="D5877">
        <v>2</v>
      </c>
      <c r="E5877">
        <f>INDEX(products!B:B,MATCH(challenge_2_solution_2!$C5877,products!$A:$A,0))</f>
        <v>17.899999999999999</v>
      </c>
      <c r="F5877">
        <f>INDEX(products!C:C,MATCH(challenge_2_solution_2!$C5877,products!$A:$A,0))</f>
        <v>3.94</v>
      </c>
      <c r="G5877">
        <f t="shared" si="91"/>
        <v>35.799999999999997</v>
      </c>
      <c r="H5877">
        <f t="shared" si="91"/>
        <v>7.88</v>
      </c>
    </row>
    <row r="5878" spans="1:8" x14ac:dyDescent="0.2">
      <c r="A5878" s="1">
        <v>3248</v>
      </c>
      <c r="B5878" s="3">
        <v>42639.720138888886</v>
      </c>
      <c r="C5878" t="s">
        <v>119</v>
      </c>
      <c r="D5878">
        <v>1</v>
      </c>
      <c r="E5878">
        <f>INDEX(products!B:B,MATCH(challenge_2_solution_2!$C5878,products!$A:$A,0))</f>
        <v>19.899999999999999</v>
      </c>
      <c r="F5878">
        <f>INDEX(products!C:C,MATCH(challenge_2_solution_2!$C5878,products!$A:$A,0))</f>
        <v>7.16</v>
      </c>
      <c r="G5878">
        <f t="shared" si="91"/>
        <v>19.899999999999999</v>
      </c>
      <c r="H5878">
        <f t="shared" si="91"/>
        <v>7.16</v>
      </c>
    </row>
    <row r="5879" spans="1:8" x14ac:dyDescent="0.2">
      <c r="A5879" s="1">
        <v>3249</v>
      </c>
      <c r="B5879" s="3">
        <v>42639.738888888889</v>
      </c>
      <c r="C5879" t="s">
        <v>17</v>
      </c>
      <c r="D5879">
        <v>1</v>
      </c>
      <c r="E5879">
        <f>INDEX(products!B:B,MATCH(challenge_2_solution_2!$C5879,products!$A:$A,0))</f>
        <v>5.9</v>
      </c>
      <c r="F5879">
        <f>INDEX(products!C:C,MATCH(challenge_2_solution_2!$C5879,products!$A:$A,0))</f>
        <v>2.83</v>
      </c>
      <c r="G5879">
        <f t="shared" si="91"/>
        <v>5.9</v>
      </c>
      <c r="H5879">
        <f t="shared" si="91"/>
        <v>2.83</v>
      </c>
    </row>
    <row r="5880" spans="1:8" x14ac:dyDescent="0.2">
      <c r="A5880" s="1">
        <v>3249</v>
      </c>
      <c r="B5880" s="3">
        <v>42639.738888888889</v>
      </c>
      <c r="C5880" t="s">
        <v>75</v>
      </c>
      <c r="D5880">
        <v>1</v>
      </c>
      <c r="E5880">
        <f>INDEX(products!B:B,MATCH(challenge_2_solution_2!$C5880,products!$A:$A,0))</f>
        <v>11.9</v>
      </c>
      <c r="F5880">
        <f>INDEX(products!C:C,MATCH(challenge_2_solution_2!$C5880,products!$A:$A,0))</f>
        <v>2.86</v>
      </c>
      <c r="G5880">
        <f t="shared" si="91"/>
        <v>11.9</v>
      </c>
      <c r="H5880">
        <f t="shared" si="91"/>
        <v>2.86</v>
      </c>
    </row>
    <row r="5881" spans="1:8" x14ac:dyDescent="0.2">
      <c r="A5881" s="1">
        <v>3249</v>
      </c>
      <c r="B5881" s="3">
        <v>42639.738888888889</v>
      </c>
      <c r="C5881" t="s">
        <v>69</v>
      </c>
      <c r="D5881">
        <v>1</v>
      </c>
      <c r="E5881">
        <f>INDEX(products!B:B,MATCH(challenge_2_solution_2!$C5881,products!$A:$A,0))</f>
        <v>11.9</v>
      </c>
      <c r="F5881">
        <f>INDEX(products!C:C,MATCH(challenge_2_solution_2!$C5881,products!$A:$A,0))</f>
        <v>2.86</v>
      </c>
      <c r="G5881">
        <f t="shared" si="91"/>
        <v>11.9</v>
      </c>
      <c r="H5881">
        <f t="shared" si="91"/>
        <v>2.86</v>
      </c>
    </row>
    <row r="5882" spans="1:8" x14ac:dyDescent="0.2">
      <c r="A5882" s="1">
        <v>3249</v>
      </c>
      <c r="B5882" s="3">
        <v>42639.738888888889</v>
      </c>
      <c r="C5882" t="s">
        <v>68</v>
      </c>
      <c r="D5882">
        <v>1</v>
      </c>
      <c r="E5882">
        <f>INDEX(products!B:B,MATCH(challenge_2_solution_2!$C5882,products!$A:$A,0))</f>
        <v>11.9</v>
      </c>
      <c r="F5882">
        <f>INDEX(products!C:C,MATCH(challenge_2_solution_2!$C5882,products!$A:$A,0))</f>
        <v>3.69</v>
      </c>
      <c r="G5882">
        <f t="shared" si="91"/>
        <v>11.9</v>
      </c>
      <c r="H5882">
        <f t="shared" si="91"/>
        <v>3.69</v>
      </c>
    </row>
    <row r="5883" spans="1:8" x14ac:dyDescent="0.2">
      <c r="A5883" s="1">
        <v>3249</v>
      </c>
      <c r="B5883" s="3">
        <v>42639.738888888889</v>
      </c>
      <c r="C5883" t="s">
        <v>120</v>
      </c>
      <c r="D5883">
        <v>1</v>
      </c>
      <c r="E5883">
        <f>INDEX(products!B:B,MATCH(challenge_2_solution_2!$C5883,products!$A:$A,0))</f>
        <v>19.899999999999999</v>
      </c>
      <c r="F5883">
        <f>INDEX(products!C:C,MATCH(challenge_2_solution_2!$C5883,products!$A:$A,0))</f>
        <v>8.16</v>
      </c>
      <c r="G5883">
        <f t="shared" si="91"/>
        <v>19.899999999999999</v>
      </c>
      <c r="H5883">
        <f t="shared" si="91"/>
        <v>8.16</v>
      </c>
    </row>
    <row r="5884" spans="1:8" x14ac:dyDescent="0.2">
      <c r="A5884" s="1">
        <v>3249</v>
      </c>
      <c r="B5884" s="3">
        <v>42639.738888888889</v>
      </c>
      <c r="C5884" t="s">
        <v>166</v>
      </c>
      <c r="D5884">
        <v>1</v>
      </c>
      <c r="E5884">
        <f>INDEX(products!B:B,MATCH(challenge_2_solution_2!$C5884,products!$A:$A,0))</f>
        <v>25.9</v>
      </c>
      <c r="F5884">
        <f>INDEX(products!C:C,MATCH(challenge_2_solution_2!$C5884,products!$A:$A,0))</f>
        <v>6.99</v>
      </c>
      <c r="G5884">
        <f t="shared" si="91"/>
        <v>25.9</v>
      </c>
      <c r="H5884">
        <f t="shared" si="91"/>
        <v>6.99</v>
      </c>
    </row>
    <row r="5885" spans="1:8" x14ac:dyDescent="0.2">
      <c r="A5885" s="1">
        <v>3250</v>
      </c>
      <c r="B5885" s="3">
        <v>42639.777083333334</v>
      </c>
      <c r="C5885" t="s">
        <v>12</v>
      </c>
      <c r="D5885">
        <v>1</v>
      </c>
      <c r="E5885">
        <f>INDEX(products!B:B,MATCH(challenge_2_solution_2!$C5885,products!$A:$A,0))</f>
        <v>5.2</v>
      </c>
      <c r="F5885">
        <f>INDEX(products!C:C,MATCH(challenge_2_solution_2!$C5885,products!$A:$A,0))</f>
        <v>3.07</v>
      </c>
      <c r="G5885">
        <f t="shared" si="91"/>
        <v>5.2</v>
      </c>
      <c r="H5885">
        <f t="shared" si="91"/>
        <v>3.07</v>
      </c>
    </row>
    <row r="5886" spans="1:8" x14ac:dyDescent="0.2">
      <c r="A5886" s="1">
        <v>3250</v>
      </c>
      <c r="B5886" s="3">
        <v>42639.777083333334</v>
      </c>
      <c r="C5886" t="s">
        <v>103</v>
      </c>
      <c r="D5886">
        <v>1</v>
      </c>
      <c r="E5886">
        <f>INDEX(products!B:B,MATCH(challenge_2_solution_2!$C5886,products!$A:$A,0))</f>
        <v>17.899999999999999</v>
      </c>
      <c r="F5886">
        <f>INDEX(products!C:C,MATCH(challenge_2_solution_2!$C5886,products!$A:$A,0))</f>
        <v>12.35</v>
      </c>
      <c r="G5886">
        <f t="shared" si="91"/>
        <v>17.899999999999999</v>
      </c>
      <c r="H5886">
        <f t="shared" si="91"/>
        <v>12.35</v>
      </c>
    </row>
    <row r="5887" spans="1:8" x14ac:dyDescent="0.2">
      <c r="A5887" s="1">
        <v>3250</v>
      </c>
      <c r="B5887" s="3">
        <v>42639.777083333334</v>
      </c>
      <c r="C5887" t="s">
        <v>126</v>
      </c>
      <c r="D5887">
        <v>1</v>
      </c>
      <c r="E5887">
        <f>INDEX(products!B:B,MATCH(challenge_2_solution_2!$C5887,products!$A:$A,0))</f>
        <v>19.899999999999999</v>
      </c>
      <c r="F5887">
        <f>INDEX(products!C:C,MATCH(challenge_2_solution_2!$C5887,products!$A:$A,0))</f>
        <v>4.58</v>
      </c>
      <c r="G5887">
        <f t="shared" si="91"/>
        <v>19.899999999999999</v>
      </c>
      <c r="H5887">
        <f t="shared" si="91"/>
        <v>4.58</v>
      </c>
    </row>
    <row r="5888" spans="1:8" x14ac:dyDescent="0.2">
      <c r="A5888" s="1">
        <v>3251</v>
      </c>
      <c r="B5888" s="3">
        <v>42639.806250000001</v>
      </c>
      <c r="C5888" t="s">
        <v>12</v>
      </c>
      <c r="D5888">
        <v>1</v>
      </c>
      <c r="E5888">
        <f>INDEX(products!B:B,MATCH(challenge_2_solution_2!$C5888,products!$A:$A,0))</f>
        <v>5.2</v>
      </c>
      <c r="F5888">
        <f>INDEX(products!C:C,MATCH(challenge_2_solution_2!$C5888,products!$A:$A,0))</f>
        <v>3.07</v>
      </c>
      <c r="G5888">
        <f t="shared" si="91"/>
        <v>5.2</v>
      </c>
      <c r="H5888">
        <f t="shared" si="91"/>
        <v>3.07</v>
      </c>
    </row>
    <row r="5889" spans="1:8" x14ac:dyDescent="0.2">
      <c r="A5889" s="1">
        <v>3251</v>
      </c>
      <c r="B5889" s="3">
        <v>42639.806250000001</v>
      </c>
      <c r="C5889" t="s">
        <v>126</v>
      </c>
      <c r="D5889">
        <v>1</v>
      </c>
      <c r="E5889">
        <f>INDEX(products!B:B,MATCH(challenge_2_solution_2!$C5889,products!$A:$A,0))</f>
        <v>19.899999999999999</v>
      </c>
      <c r="F5889">
        <f>INDEX(products!C:C,MATCH(challenge_2_solution_2!$C5889,products!$A:$A,0))</f>
        <v>4.58</v>
      </c>
      <c r="G5889">
        <f t="shared" si="91"/>
        <v>19.899999999999999</v>
      </c>
      <c r="H5889">
        <f t="shared" si="91"/>
        <v>4.58</v>
      </c>
    </row>
    <row r="5890" spans="1:8" x14ac:dyDescent="0.2">
      <c r="A5890" s="1">
        <v>3252</v>
      </c>
      <c r="B5890" s="3">
        <v>42639.806944444441</v>
      </c>
      <c r="C5890" t="s">
        <v>13</v>
      </c>
      <c r="D5890">
        <v>1</v>
      </c>
      <c r="E5890">
        <f>INDEX(products!B:B,MATCH(challenge_2_solution_2!$C5890,products!$A:$A,0))</f>
        <v>5.2</v>
      </c>
      <c r="F5890">
        <f>INDEX(products!C:C,MATCH(challenge_2_solution_2!$C5890,products!$A:$A,0))</f>
        <v>2.44</v>
      </c>
      <c r="G5890">
        <f t="shared" si="91"/>
        <v>5.2</v>
      </c>
      <c r="H5890">
        <f t="shared" si="91"/>
        <v>2.44</v>
      </c>
    </row>
    <row r="5891" spans="1:8" x14ac:dyDescent="0.2">
      <c r="A5891" s="1">
        <v>3252</v>
      </c>
      <c r="B5891" s="3">
        <v>42639.806944444441</v>
      </c>
      <c r="C5891" t="s">
        <v>20</v>
      </c>
      <c r="D5891">
        <v>1</v>
      </c>
      <c r="E5891">
        <f>INDEX(products!B:B,MATCH(challenge_2_solution_2!$C5891,products!$A:$A,0))</f>
        <v>5.9</v>
      </c>
      <c r="F5891">
        <f>INDEX(products!C:C,MATCH(challenge_2_solution_2!$C5891,products!$A:$A,0))</f>
        <v>1.83</v>
      </c>
      <c r="G5891">
        <f t="shared" ref="G5891:H5954" si="92">$D5891*E5891</f>
        <v>5.9</v>
      </c>
      <c r="H5891">
        <f t="shared" si="92"/>
        <v>1.83</v>
      </c>
    </row>
    <row r="5892" spans="1:8" x14ac:dyDescent="0.2">
      <c r="A5892" s="1">
        <v>3252</v>
      </c>
      <c r="B5892" s="3">
        <v>42639.806944444441</v>
      </c>
      <c r="C5892" t="s">
        <v>25</v>
      </c>
      <c r="D5892">
        <v>1</v>
      </c>
      <c r="E5892">
        <f>INDEX(products!B:B,MATCH(challenge_2_solution_2!$C5892,products!$A:$A,0))</f>
        <v>5.9</v>
      </c>
      <c r="F5892">
        <f>INDEX(products!C:C,MATCH(challenge_2_solution_2!$C5892,products!$A:$A,0))</f>
        <v>3.84</v>
      </c>
      <c r="G5892">
        <f t="shared" si="92"/>
        <v>5.9</v>
      </c>
      <c r="H5892">
        <f t="shared" si="92"/>
        <v>3.84</v>
      </c>
    </row>
    <row r="5893" spans="1:8" x14ac:dyDescent="0.2">
      <c r="A5893" s="1">
        <v>3252</v>
      </c>
      <c r="B5893" s="3">
        <v>42639.806944444441</v>
      </c>
      <c r="C5893" t="s">
        <v>56</v>
      </c>
      <c r="D5893">
        <v>1</v>
      </c>
      <c r="E5893">
        <f>INDEX(products!B:B,MATCH(challenge_2_solution_2!$C5893,products!$A:$A,0))</f>
        <v>9.9</v>
      </c>
      <c r="F5893">
        <f>INDEX(products!C:C,MATCH(challenge_2_solution_2!$C5893,products!$A:$A,0))</f>
        <v>2.38</v>
      </c>
      <c r="G5893">
        <f t="shared" si="92"/>
        <v>9.9</v>
      </c>
      <c r="H5893">
        <f t="shared" si="92"/>
        <v>2.38</v>
      </c>
    </row>
    <row r="5894" spans="1:8" x14ac:dyDescent="0.2">
      <c r="A5894" s="1">
        <v>3252</v>
      </c>
      <c r="B5894" s="3">
        <v>42639.806944444441</v>
      </c>
      <c r="C5894" t="s">
        <v>78</v>
      </c>
      <c r="D5894">
        <v>1</v>
      </c>
      <c r="E5894">
        <f>INDEX(products!B:B,MATCH(challenge_2_solution_2!$C5894,products!$A:$A,0))</f>
        <v>11.9</v>
      </c>
      <c r="F5894">
        <f>INDEX(products!C:C,MATCH(challenge_2_solution_2!$C5894,products!$A:$A,0))</f>
        <v>7.26</v>
      </c>
      <c r="G5894">
        <f t="shared" si="92"/>
        <v>11.9</v>
      </c>
      <c r="H5894">
        <f t="shared" si="92"/>
        <v>7.26</v>
      </c>
    </row>
    <row r="5895" spans="1:8" x14ac:dyDescent="0.2">
      <c r="A5895" s="1">
        <v>3252</v>
      </c>
      <c r="B5895" s="3">
        <v>42639.806944444441</v>
      </c>
      <c r="C5895" t="s">
        <v>110</v>
      </c>
      <c r="D5895">
        <v>1</v>
      </c>
      <c r="E5895">
        <f>INDEX(products!B:B,MATCH(challenge_2_solution_2!$C5895,products!$A:$A,0))</f>
        <v>17.899999999999999</v>
      </c>
      <c r="F5895">
        <f>INDEX(products!C:C,MATCH(challenge_2_solution_2!$C5895,products!$A:$A,0))</f>
        <v>10.199999999999999</v>
      </c>
      <c r="G5895">
        <f t="shared" si="92"/>
        <v>17.899999999999999</v>
      </c>
      <c r="H5895">
        <f t="shared" si="92"/>
        <v>10.199999999999999</v>
      </c>
    </row>
    <row r="5896" spans="1:8" x14ac:dyDescent="0.2">
      <c r="A5896" s="1">
        <v>3252</v>
      </c>
      <c r="B5896" s="3">
        <v>42639.806944444441</v>
      </c>
      <c r="C5896" t="s">
        <v>163</v>
      </c>
      <c r="D5896">
        <v>1</v>
      </c>
      <c r="E5896">
        <f>INDEX(products!B:B,MATCH(challenge_2_solution_2!$C5896,products!$A:$A,0))</f>
        <v>25.9</v>
      </c>
      <c r="F5896">
        <f>INDEX(products!C:C,MATCH(challenge_2_solution_2!$C5896,products!$A:$A,0))</f>
        <v>15.28</v>
      </c>
      <c r="G5896">
        <f t="shared" si="92"/>
        <v>25.9</v>
      </c>
      <c r="H5896">
        <f t="shared" si="92"/>
        <v>15.28</v>
      </c>
    </row>
    <row r="5897" spans="1:8" x14ac:dyDescent="0.2">
      <c r="A5897" s="1">
        <v>3253</v>
      </c>
      <c r="B5897" s="3">
        <v>42639.852777777778</v>
      </c>
      <c r="C5897" t="s">
        <v>18</v>
      </c>
      <c r="D5897">
        <v>2</v>
      </c>
      <c r="E5897">
        <f>INDEX(products!B:B,MATCH(challenge_2_solution_2!$C5897,products!$A:$A,0))</f>
        <v>5.9</v>
      </c>
      <c r="F5897">
        <f>INDEX(products!C:C,MATCH(challenge_2_solution_2!$C5897,products!$A:$A,0))</f>
        <v>3.6</v>
      </c>
      <c r="G5897">
        <f t="shared" si="92"/>
        <v>11.8</v>
      </c>
      <c r="H5897">
        <f t="shared" si="92"/>
        <v>7.2</v>
      </c>
    </row>
    <row r="5898" spans="1:8" x14ac:dyDescent="0.2">
      <c r="A5898" s="1">
        <v>3253</v>
      </c>
      <c r="B5898" s="3">
        <v>42639.852777777778</v>
      </c>
      <c r="C5898" t="s">
        <v>119</v>
      </c>
      <c r="D5898">
        <v>1</v>
      </c>
      <c r="E5898">
        <f>INDEX(products!B:B,MATCH(challenge_2_solution_2!$C5898,products!$A:$A,0))</f>
        <v>19.899999999999999</v>
      </c>
      <c r="F5898">
        <f>INDEX(products!C:C,MATCH(challenge_2_solution_2!$C5898,products!$A:$A,0))</f>
        <v>7.16</v>
      </c>
      <c r="G5898">
        <f t="shared" si="92"/>
        <v>19.899999999999999</v>
      </c>
      <c r="H5898">
        <f t="shared" si="92"/>
        <v>7.16</v>
      </c>
    </row>
    <row r="5899" spans="1:8" x14ac:dyDescent="0.2">
      <c r="A5899" s="1">
        <v>3254</v>
      </c>
      <c r="B5899" s="3">
        <v>42639.887499999997</v>
      </c>
      <c r="C5899" t="s">
        <v>12</v>
      </c>
      <c r="D5899">
        <v>1</v>
      </c>
      <c r="E5899">
        <f>INDEX(products!B:B,MATCH(challenge_2_solution_2!$C5899,products!$A:$A,0))</f>
        <v>5.2</v>
      </c>
      <c r="F5899">
        <f>INDEX(products!C:C,MATCH(challenge_2_solution_2!$C5899,products!$A:$A,0))</f>
        <v>3.07</v>
      </c>
      <c r="G5899">
        <f t="shared" si="92"/>
        <v>5.2</v>
      </c>
      <c r="H5899">
        <f t="shared" si="92"/>
        <v>3.07</v>
      </c>
    </row>
    <row r="5900" spans="1:8" x14ac:dyDescent="0.2">
      <c r="A5900" s="1">
        <v>3254</v>
      </c>
      <c r="B5900" s="3">
        <v>42639.887499999997</v>
      </c>
      <c r="C5900" t="s">
        <v>18</v>
      </c>
      <c r="D5900">
        <v>1</v>
      </c>
      <c r="E5900">
        <f>INDEX(products!B:B,MATCH(challenge_2_solution_2!$C5900,products!$A:$A,0))</f>
        <v>5.9</v>
      </c>
      <c r="F5900">
        <f>INDEX(products!C:C,MATCH(challenge_2_solution_2!$C5900,products!$A:$A,0))</f>
        <v>3.6</v>
      </c>
      <c r="G5900">
        <f t="shared" si="92"/>
        <v>5.9</v>
      </c>
      <c r="H5900">
        <f t="shared" si="92"/>
        <v>3.6</v>
      </c>
    </row>
    <row r="5901" spans="1:8" x14ac:dyDescent="0.2">
      <c r="A5901" s="1">
        <v>3254</v>
      </c>
      <c r="B5901" s="3">
        <v>42639.887499999997</v>
      </c>
      <c r="C5901" t="s">
        <v>74</v>
      </c>
      <c r="D5901">
        <v>1</v>
      </c>
      <c r="E5901">
        <f>INDEX(products!B:B,MATCH(challenge_2_solution_2!$C5901,products!$A:$A,0))</f>
        <v>11.9</v>
      </c>
      <c r="F5901">
        <f>INDEX(products!C:C,MATCH(challenge_2_solution_2!$C5901,products!$A:$A,0))</f>
        <v>2.5</v>
      </c>
      <c r="G5901">
        <f t="shared" si="92"/>
        <v>11.9</v>
      </c>
      <c r="H5901">
        <f t="shared" si="92"/>
        <v>2.5</v>
      </c>
    </row>
    <row r="5902" spans="1:8" x14ac:dyDescent="0.2">
      <c r="A5902" s="1">
        <v>3254</v>
      </c>
      <c r="B5902" s="3">
        <v>42639.887499999997</v>
      </c>
      <c r="C5902" t="s">
        <v>86</v>
      </c>
      <c r="D5902">
        <v>1</v>
      </c>
      <c r="E5902">
        <f>INDEX(products!B:B,MATCH(challenge_2_solution_2!$C5902,products!$A:$A,0))</f>
        <v>15.9</v>
      </c>
      <c r="F5902">
        <f>INDEX(products!C:C,MATCH(challenge_2_solution_2!$C5902,products!$A:$A,0))</f>
        <v>5.57</v>
      </c>
      <c r="G5902">
        <f t="shared" si="92"/>
        <v>15.9</v>
      </c>
      <c r="H5902">
        <f t="shared" si="92"/>
        <v>5.57</v>
      </c>
    </row>
    <row r="5903" spans="1:8" x14ac:dyDescent="0.2">
      <c r="A5903" s="1">
        <v>3254</v>
      </c>
      <c r="B5903" s="3">
        <v>42639.887499999997</v>
      </c>
      <c r="C5903" t="s">
        <v>158</v>
      </c>
      <c r="D5903">
        <v>1</v>
      </c>
      <c r="E5903">
        <f>INDEX(products!B:B,MATCH(challenge_2_solution_2!$C5903,products!$A:$A,0))</f>
        <v>21.9</v>
      </c>
      <c r="F5903">
        <f>INDEX(products!C:C,MATCH(challenge_2_solution_2!$C5903,products!$A:$A,0))</f>
        <v>14.89</v>
      </c>
      <c r="G5903">
        <f t="shared" si="92"/>
        <v>21.9</v>
      </c>
      <c r="H5903">
        <f t="shared" si="92"/>
        <v>14.89</v>
      </c>
    </row>
    <row r="5904" spans="1:8" x14ac:dyDescent="0.2">
      <c r="A5904" s="1">
        <v>3255</v>
      </c>
      <c r="B5904" s="3">
        <v>42640.772222222222</v>
      </c>
      <c r="C5904" t="s">
        <v>4</v>
      </c>
      <c r="D5904">
        <v>1</v>
      </c>
      <c r="E5904">
        <f>INDEX(products!B:B,MATCH(challenge_2_solution_2!$C5904,products!$A:$A,0))</f>
        <v>1</v>
      </c>
      <c r="F5904">
        <f>INDEX(products!C:C,MATCH(challenge_2_solution_2!$C5904,products!$A:$A,0))</f>
        <v>0.61</v>
      </c>
      <c r="G5904">
        <f t="shared" si="92"/>
        <v>1</v>
      </c>
      <c r="H5904">
        <f t="shared" si="92"/>
        <v>0.61</v>
      </c>
    </row>
    <row r="5905" spans="1:8" x14ac:dyDescent="0.2">
      <c r="A5905" s="1">
        <v>3255</v>
      </c>
      <c r="B5905" s="3">
        <v>42640.772222222222</v>
      </c>
      <c r="C5905" t="s">
        <v>15</v>
      </c>
      <c r="D5905">
        <v>1</v>
      </c>
      <c r="E5905">
        <f>INDEX(products!B:B,MATCH(challenge_2_solution_2!$C5905,products!$A:$A,0))</f>
        <v>5.9</v>
      </c>
      <c r="F5905">
        <f>INDEX(products!C:C,MATCH(challenge_2_solution_2!$C5905,products!$A:$A,0))</f>
        <v>3.07</v>
      </c>
      <c r="G5905">
        <f t="shared" si="92"/>
        <v>5.9</v>
      </c>
      <c r="H5905">
        <f t="shared" si="92"/>
        <v>3.07</v>
      </c>
    </row>
    <row r="5906" spans="1:8" x14ac:dyDescent="0.2">
      <c r="A5906" s="1">
        <v>3255</v>
      </c>
      <c r="B5906" s="3">
        <v>42640.772222222222</v>
      </c>
      <c r="C5906" t="s">
        <v>121</v>
      </c>
      <c r="D5906">
        <v>1</v>
      </c>
      <c r="E5906">
        <f>INDEX(products!B:B,MATCH(challenge_2_solution_2!$C5906,products!$A:$A,0))</f>
        <v>19.899999999999999</v>
      </c>
      <c r="F5906">
        <f>INDEX(products!C:C,MATCH(challenge_2_solution_2!$C5906,products!$A:$A,0))</f>
        <v>10.95</v>
      </c>
      <c r="G5906">
        <f t="shared" si="92"/>
        <v>19.899999999999999</v>
      </c>
      <c r="H5906">
        <f t="shared" si="92"/>
        <v>10.95</v>
      </c>
    </row>
    <row r="5907" spans="1:8" x14ac:dyDescent="0.2">
      <c r="A5907" s="1">
        <v>3256</v>
      </c>
      <c r="B5907" s="3">
        <v>42640.829861111109</v>
      </c>
      <c r="C5907" t="s">
        <v>12</v>
      </c>
      <c r="D5907">
        <v>1</v>
      </c>
      <c r="E5907">
        <f>INDEX(products!B:B,MATCH(challenge_2_solution_2!$C5907,products!$A:$A,0))</f>
        <v>5.2</v>
      </c>
      <c r="F5907">
        <f>INDEX(products!C:C,MATCH(challenge_2_solution_2!$C5907,products!$A:$A,0))</f>
        <v>3.07</v>
      </c>
      <c r="G5907">
        <f t="shared" si="92"/>
        <v>5.2</v>
      </c>
      <c r="H5907">
        <f t="shared" si="92"/>
        <v>3.07</v>
      </c>
    </row>
    <row r="5908" spans="1:8" x14ac:dyDescent="0.2">
      <c r="A5908" s="1">
        <v>3256</v>
      </c>
      <c r="B5908" s="3">
        <v>42640.829861111109</v>
      </c>
      <c r="C5908" t="s">
        <v>14</v>
      </c>
      <c r="D5908">
        <v>2</v>
      </c>
      <c r="E5908">
        <f>INDEX(products!B:B,MATCH(challenge_2_solution_2!$C5908,products!$A:$A,0))</f>
        <v>5.9</v>
      </c>
      <c r="F5908">
        <f>INDEX(products!C:C,MATCH(challenge_2_solution_2!$C5908,products!$A:$A,0))</f>
        <v>2.36</v>
      </c>
      <c r="G5908">
        <f t="shared" si="92"/>
        <v>11.8</v>
      </c>
      <c r="H5908">
        <f t="shared" si="92"/>
        <v>4.72</v>
      </c>
    </row>
    <row r="5909" spans="1:8" x14ac:dyDescent="0.2">
      <c r="A5909" s="1">
        <v>3256</v>
      </c>
      <c r="B5909" s="3">
        <v>42640.829861111109</v>
      </c>
      <c r="C5909" t="s">
        <v>74</v>
      </c>
      <c r="D5909">
        <v>1</v>
      </c>
      <c r="E5909">
        <f>INDEX(products!B:B,MATCH(challenge_2_solution_2!$C5909,products!$A:$A,0))</f>
        <v>11.9</v>
      </c>
      <c r="F5909">
        <f>INDEX(products!C:C,MATCH(challenge_2_solution_2!$C5909,products!$A:$A,0))</f>
        <v>2.5</v>
      </c>
      <c r="G5909">
        <f t="shared" si="92"/>
        <v>11.9</v>
      </c>
      <c r="H5909">
        <f t="shared" si="92"/>
        <v>2.5</v>
      </c>
    </row>
    <row r="5910" spans="1:8" x14ac:dyDescent="0.2">
      <c r="A5910" s="1">
        <v>3256</v>
      </c>
      <c r="B5910" s="3">
        <v>42640.829861111109</v>
      </c>
      <c r="C5910" t="s">
        <v>75</v>
      </c>
      <c r="D5910">
        <v>1</v>
      </c>
      <c r="E5910">
        <f>INDEX(products!B:B,MATCH(challenge_2_solution_2!$C5910,products!$A:$A,0))</f>
        <v>11.9</v>
      </c>
      <c r="F5910">
        <f>INDEX(products!C:C,MATCH(challenge_2_solution_2!$C5910,products!$A:$A,0))</f>
        <v>2.86</v>
      </c>
      <c r="G5910">
        <f t="shared" si="92"/>
        <v>11.9</v>
      </c>
      <c r="H5910">
        <f t="shared" si="92"/>
        <v>2.86</v>
      </c>
    </row>
    <row r="5911" spans="1:8" x14ac:dyDescent="0.2">
      <c r="A5911" s="1">
        <v>3256</v>
      </c>
      <c r="B5911" s="3">
        <v>42640.829861111109</v>
      </c>
      <c r="C5911" t="s">
        <v>109</v>
      </c>
      <c r="D5911">
        <v>1</v>
      </c>
      <c r="E5911">
        <f>INDEX(products!B:B,MATCH(challenge_2_solution_2!$C5911,products!$A:$A,0))</f>
        <v>17.899999999999999</v>
      </c>
      <c r="F5911">
        <f>INDEX(products!C:C,MATCH(challenge_2_solution_2!$C5911,products!$A:$A,0))</f>
        <v>4.12</v>
      </c>
      <c r="G5911">
        <f t="shared" si="92"/>
        <v>17.899999999999999</v>
      </c>
      <c r="H5911">
        <f t="shared" si="92"/>
        <v>4.12</v>
      </c>
    </row>
    <row r="5912" spans="1:8" x14ac:dyDescent="0.2">
      <c r="A5912" s="1">
        <v>3256</v>
      </c>
      <c r="B5912" s="3">
        <v>42640.829861111109</v>
      </c>
      <c r="C5912" t="s">
        <v>120</v>
      </c>
      <c r="D5912">
        <v>1</v>
      </c>
      <c r="E5912">
        <f>INDEX(products!B:B,MATCH(challenge_2_solution_2!$C5912,products!$A:$A,0))</f>
        <v>19.899999999999999</v>
      </c>
      <c r="F5912">
        <f>INDEX(products!C:C,MATCH(challenge_2_solution_2!$C5912,products!$A:$A,0))</f>
        <v>8.16</v>
      </c>
      <c r="G5912">
        <f t="shared" si="92"/>
        <v>19.899999999999999</v>
      </c>
      <c r="H5912">
        <f t="shared" si="92"/>
        <v>8.16</v>
      </c>
    </row>
    <row r="5913" spans="1:8" x14ac:dyDescent="0.2">
      <c r="A5913" s="1">
        <v>3257</v>
      </c>
      <c r="B5913" s="3">
        <v>42640.878472222219</v>
      </c>
      <c r="C5913" t="s">
        <v>17</v>
      </c>
      <c r="D5913">
        <v>1</v>
      </c>
      <c r="E5913">
        <f>INDEX(products!B:B,MATCH(challenge_2_solution_2!$C5913,products!$A:$A,0))</f>
        <v>5.9</v>
      </c>
      <c r="F5913">
        <f>INDEX(products!C:C,MATCH(challenge_2_solution_2!$C5913,products!$A:$A,0))</f>
        <v>2.83</v>
      </c>
      <c r="G5913">
        <f t="shared" si="92"/>
        <v>5.9</v>
      </c>
      <c r="H5913">
        <f t="shared" si="92"/>
        <v>2.83</v>
      </c>
    </row>
    <row r="5914" spans="1:8" x14ac:dyDescent="0.2">
      <c r="A5914" s="1">
        <v>3257</v>
      </c>
      <c r="B5914" s="3">
        <v>42640.878472222219</v>
      </c>
      <c r="C5914" t="s">
        <v>60</v>
      </c>
      <c r="D5914">
        <v>1</v>
      </c>
      <c r="E5914">
        <f>INDEX(products!B:B,MATCH(challenge_2_solution_2!$C5914,products!$A:$A,0))</f>
        <v>11.9</v>
      </c>
      <c r="F5914">
        <f>INDEX(products!C:C,MATCH(challenge_2_solution_2!$C5914,products!$A:$A,0))</f>
        <v>4.28</v>
      </c>
      <c r="G5914">
        <f t="shared" si="92"/>
        <v>11.9</v>
      </c>
      <c r="H5914">
        <f t="shared" si="92"/>
        <v>4.28</v>
      </c>
    </row>
    <row r="5915" spans="1:8" x14ac:dyDescent="0.2">
      <c r="A5915" s="1">
        <v>3257</v>
      </c>
      <c r="B5915" s="3">
        <v>42640.878472222219</v>
      </c>
      <c r="C5915" t="s">
        <v>102</v>
      </c>
      <c r="D5915">
        <v>1</v>
      </c>
      <c r="E5915">
        <f>INDEX(products!B:B,MATCH(challenge_2_solution_2!$C5915,products!$A:$A,0))</f>
        <v>17.899999999999999</v>
      </c>
      <c r="F5915">
        <f>INDEX(products!C:C,MATCH(challenge_2_solution_2!$C5915,products!$A:$A,0))</f>
        <v>8.41</v>
      </c>
      <c r="G5915">
        <f t="shared" si="92"/>
        <v>17.899999999999999</v>
      </c>
      <c r="H5915">
        <f t="shared" si="92"/>
        <v>8.41</v>
      </c>
    </row>
    <row r="5916" spans="1:8" x14ac:dyDescent="0.2">
      <c r="A5916" s="1">
        <v>3258</v>
      </c>
      <c r="B5916" s="3">
        <v>42640.913194444445</v>
      </c>
      <c r="C5916" t="s">
        <v>5</v>
      </c>
      <c r="D5916">
        <v>1</v>
      </c>
      <c r="E5916">
        <f>INDEX(products!B:B,MATCH(challenge_2_solution_2!$C5916,products!$A:$A,0))</f>
        <v>1</v>
      </c>
      <c r="F5916">
        <f>INDEX(products!C:C,MATCH(challenge_2_solution_2!$C5916,products!$A:$A,0))</f>
        <v>0.31</v>
      </c>
      <c r="G5916">
        <f t="shared" si="92"/>
        <v>1</v>
      </c>
      <c r="H5916">
        <f t="shared" si="92"/>
        <v>0.31</v>
      </c>
    </row>
    <row r="5917" spans="1:8" x14ac:dyDescent="0.2">
      <c r="A5917" s="1">
        <v>3258</v>
      </c>
      <c r="B5917" s="3">
        <v>42640.913194444445</v>
      </c>
      <c r="C5917" t="s">
        <v>8</v>
      </c>
      <c r="D5917">
        <v>5</v>
      </c>
      <c r="E5917">
        <f>INDEX(products!B:B,MATCH(challenge_2_solution_2!$C5917,products!$A:$A,0))</f>
        <v>1.6</v>
      </c>
      <c r="F5917">
        <f>INDEX(products!C:C,MATCH(challenge_2_solution_2!$C5917,products!$A:$A,0))</f>
        <v>0.77</v>
      </c>
      <c r="G5917">
        <f t="shared" si="92"/>
        <v>8</v>
      </c>
      <c r="H5917">
        <f t="shared" si="92"/>
        <v>3.85</v>
      </c>
    </row>
    <row r="5918" spans="1:8" x14ac:dyDescent="0.2">
      <c r="A5918" s="1">
        <v>3258</v>
      </c>
      <c r="B5918" s="3">
        <v>42640.913194444445</v>
      </c>
      <c r="C5918" t="s">
        <v>12</v>
      </c>
      <c r="D5918">
        <v>1</v>
      </c>
      <c r="E5918">
        <f>INDEX(products!B:B,MATCH(challenge_2_solution_2!$C5918,products!$A:$A,0))</f>
        <v>5.2</v>
      </c>
      <c r="F5918">
        <f>INDEX(products!C:C,MATCH(challenge_2_solution_2!$C5918,products!$A:$A,0))</f>
        <v>3.07</v>
      </c>
      <c r="G5918">
        <f t="shared" si="92"/>
        <v>5.2</v>
      </c>
      <c r="H5918">
        <f t="shared" si="92"/>
        <v>3.07</v>
      </c>
    </row>
    <row r="5919" spans="1:8" x14ac:dyDescent="0.2">
      <c r="A5919" s="1">
        <v>3258</v>
      </c>
      <c r="B5919" s="3">
        <v>42640.913194444445</v>
      </c>
      <c r="C5919" t="s">
        <v>69</v>
      </c>
      <c r="D5919">
        <v>1</v>
      </c>
      <c r="E5919">
        <f>INDEX(products!B:B,MATCH(challenge_2_solution_2!$C5919,products!$A:$A,0))</f>
        <v>11.9</v>
      </c>
      <c r="F5919">
        <f>INDEX(products!C:C,MATCH(challenge_2_solution_2!$C5919,products!$A:$A,0))</f>
        <v>2.86</v>
      </c>
      <c r="G5919">
        <f t="shared" si="92"/>
        <v>11.9</v>
      </c>
      <c r="H5919">
        <f t="shared" si="92"/>
        <v>2.86</v>
      </c>
    </row>
    <row r="5920" spans="1:8" x14ac:dyDescent="0.2">
      <c r="A5920" s="1">
        <v>3258</v>
      </c>
      <c r="B5920" s="3">
        <v>42640.913194444445</v>
      </c>
      <c r="C5920" t="s">
        <v>63</v>
      </c>
      <c r="D5920">
        <v>1</v>
      </c>
      <c r="E5920">
        <f>INDEX(products!B:B,MATCH(challenge_2_solution_2!$C5920,products!$A:$A,0))</f>
        <v>11.9</v>
      </c>
      <c r="F5920">
        <f>INDEX(products!C:C,MATCH(challenge_2_solution_2!$C5920,products!$A:$A,0))</f>
        <v>6.07</v>
      </c>
      <c r="G5920">
        <f t="shared" si="92"/>
        <v>11.9</v>
      </c>
      <c r="H5920">
        <f t="shared" si="92"/>
        <v>6.07</v>
      </c>
    </row>
    <row r="5921" spans="1:8" x14ac:dyDescent="0.2">
      <c r="A5921" s="1">
        <v>3258</v>
      </c>
      <c r="B5921" s="3">
        <v>42640.913194444445</v>
      </c>
      <c r="C5921" t="s">
        <v>89</v>
      </c>
      <c r="D5921">
        <v>1</v>
      </c>
      <c r="E5921">
        <f>INDEX(products!B:B,MATCH(challenge_2_solution_2!$C5921,products!$A:$A,0))</f>
        <v>17.899999999999999</v>
      </c>
      <c r="F5921">
        <f>INDEX(products!C:C,MATCH(challenge_2_solution_2!$C5921,products!$A:$A,0))</f>
        <v>3.94</v>
      </c>
      <c r="G5921">
        <f t="shared" si="92"/>
        <v>17.899999999999999</v>
      </c>
      <c r="H5921">
        <f t="shared" si="92"/>
        <v>3.94</v>
      </c>
    </row>
    <row r="5922" spans="1:8" x14ac:dyDescent="0.2">
      <c r="A5922" s="1">
        <v>3258</v>
      </c>
      <c r="B5922" s="3">
        <v>42640.913194444445</v>
      </c>
      <c r="C5922" t="s">
        <v>170</v>
      </c>
      <c r="D5922">
        <v>1</v>
      </c>
      <c r="E5922">
        <f>INDEX(products!B:B,MATCH(challenge_2_solution_2!$C5922,products!$A:$A,0))</f>
        <v>25.9</v>
      </c>
      <c r="F5922">
        <f>INDEX(products!C:C,MATCH(challenge_2_solution_2!$C5922,products!$A:$A,0))</f>
        <v>6.22</v>
      </c>
      <c r="G5922">
        <f t="shared" si="92"/>
        <v>25.9</v>
      </c>
      <c r="H5922">
        <f t="shared" si="92"/>
        <v>6.22</v>
      </c>
    </row>
    <row r="5923" spans="1:8" x14ac:dyDescent="0.2">
      <c r="A5923" s="1">
        <v>3259</v>
      </c>
      <c r="B5923" s="3">
        <v>42641.756944444445</v>
      </c>
      <c r="C5923" t="s">
        <v>14</v>
      </c>
      <c r="D5923">
        <v>1</v>
      </c>
      <c r="E5923">
        <f>INDEX(products!B:B,MATCH(challenge_2_solution_2!$C5923,products!$A:$A,0))</f>
        <v>5.9</v>
      </c>
      <c r="F5923">
        <f>INDEX(products!C:C,MATCH(challenge_2_solution_2!$C5923,products!$A:$A,0))</f>
        <v>2.36</v>
      </c>
      <c r="G5923">
        <f t="shared" si="92"/>
        <v>5.9</v>
      </c>
      <c r="H5923">
        <f t="shared" si="92"/>
        <v>2.36</v>
      </c>
    </row>
    <row r="5924" spans="1:8" x14ac:dyDescent="0.2">
      <c r="A5924" s="1">
        <v>3259</v>
      </c>
      <c r="B5924" s="3">
        <v>42641.756944444445</v>
      </c>
      <c r="C5924" t="s">
        <v>49</v>
      </c>
      <c r="D5924">
        <v>1</v>
      </c>
      <c r="E5924">
        <f>INDEX(products!B:B,MATCH(challenge_2_solution_2!$C5924,products!$A:$A,0))</f>
        <v>7.9</v>
      </c>
      <c r="F5924">
        <f>INDEX(products!C:C,MATCH(challenge_2_solution_2!$C5924,products!$A:$A,0))</f>
        <v>5.21</v>
      </c>
      <c r="G5924">
        <f t="shared" si="92"/>
        <v>7.9</v>
      </c>
      <c r="H5924">
        <f t="shared" si="92"/>
        <v>5.21</v>
      </c>
    </row>
    <row r="5925" spans="1:8" x14ac:dyDescent="0.2">
      <c r="A5925" s="1">
        <v>3259</v>
      </c>
      <c r="B5925" s="3">
        <v>42641.756944444445</v>
      </c>
      <c r="C5925" t="s">
        <v>27</v>
      </c>
      <c r="D5925">
        <v>1</v>
      </c>
      <c r="E5925">
        <f>INDEX(products!B:B,MATCH(challenge_2_solution_2!$C5925,products!$A:$A,0))</f>
        <v>7.9</v>
      </c>
      <c r="F5925">
        <f>INDEX(products!C:C,MATCH(challenge_2_solution_2!$C5925,products!$A:$A,0))</f>
        <v>4.03</v>
      </c>
      <c r="G5925">
        <f t="shared" si="92"/>
        <v>7.9</v>
      </c>
      <c r="H5925">
        <f t="shared" si="92"/>
        <v>4.03</v>
      </c>
    </row>
    <row r="5926" spans="1:8" x14ac:dyDescent="0.2">
      <c r="A5926" s="1">
        <v>3259</v>
      </c>
      <c r="B5926" s="3">
        <v>42641.756944444445</v>
      </c>
      <c r="C5926" t="s">
        <v>63</v>
      </c>
      <c r="D5926">
        <v>1</v>
      </c>
      <c r="E5926">
        <f>INDEX(products!B:B,MATCH(challenge_2_solution_2!$C5926,products!$A:$A,0))</f>
        <v>11.9</v>
      </c>
      <c r="F5926">
        <f>INDEX(products!C:C,MATCH(challenge_2_solution_2!$C5926,products!$A:$A,0))</f>
        <v>6.07</v>
      </c>
      <c r="G5926">
        <f t="shared" si="92"/>
        <v>11.9</v>
      </c>
      <c r="H5926">
        <f t="shared" si="92"/>
        <v>6.07</v>
      </c>
    </row>
    <row r="5927" spans="1:8" x14ac:dyDescent="0.2">
      <c r="A5927" s="1">
        <v>3259</v>
      </c>
      <c r="B5927" s="3">
        <v>42641.756944444445</v>
      </c>
      <c r="C5927" t="s">
        <v>86</v>
      </c>
      <c r="D5927">
        <v>1</v>
      </c>
      <c r="E5927">
        <f>INDEX(products!B:B,MATCH(challenge_2_solution_2!$C5927,products!$A:$A,0))</f>
        <v>15.9</v>
      </c>
      <c r="F5927">
        <f>INDEX(products!C:C,MATCH(challenge_2_solution_2!$C5927,products!$A:$A,0))</f>
        <v>5.57</v>
      </c>
      <c r="G5927">
        <f t="shared" si="92"/>
        <v>15.9</v>
      </c>
      <c r="H5927">
        <f t="shared" si="92"/>
        <v>5.57</v>
      </c>
    </row>
    <row r="5928" spans="1:8" x14ac:dyDescent="0.2">
      <c r="A5928" s="1">
        <v>3260</v>
      </c>
      <c r="B5928" s="3">
        <v>42642.655555555553</v>
      </c>
      <c r="C5928" t="s">
        <v>15</v>
      </c>
      <c r="D5928">
        <v>1</v>
      </c>
      <c r="E5928">
        <f>INDEX(products!B:B,MATCH(challenge_2_solution_2!$C5928,products!$A:$A,0))</f>
        <v>5.9</v>
      </c>
      <c r="F5928">
        <f>INDEX(products!C:C,MATCH(challenge_2_solution_2!$C5928,products!$A:$A,0))</f>
        <v>3.07</v>
      </c>
      <c r="G5928">
        <f t="shared" si="92"/>
        <v>5.9</v>
      </c>
      <c r="H5928">
        <f t="shared" si="92"/>
        <v>3.07</v>
      </c>
    </row>
    <row r="5929" spans="1:8" x14ac:dyDescent="0.2">
      <c r="A5929" s="1">
        <v>3260</v>
      </c>
      <c r="B5929" s="3">
        <v>42642.655555555553</v>
      </c>
      <c r="C5929" t="s">
        <v>55</v>
      </c>
      <c r="D5929">
        <v>1</v>
      </c>
      <c r="E5929">
        <f>INDEX(products!B:B,MATCH(challenge_2_solution_2!$C5929,products!$A:$A,0))</f>
        <v>7.9</v>
      </c>
      <c r="F5929">
        <f>INDEX(products!C:C,MATCH(challenge_2_solution_2!$C5929,products!$A:$A,0))</f>
        <v>2.21</v>
      </c>
      <c r="G5929">
        <f t="shared" si="92"/>
        <v>7.9</v>
      </c>
      <c r="H5929">
        <f t="shared" si="92"/>
        <v>2.21</v>
      </c>
    </row>
    <row r="5930" spans="1:8" x14ac:dyDescent="0.2">
      <c r="A5930" s="1">
        <v>3260</v>
      </c>
      <c r="B5930" s="3">
        <v>42642.655555555553</v>
      </c>
      <c r="C5930" t="s">
        <v>168</v>
      </c>
      <c r="D5930">
        <v>1</v>
      </c>
      <c r="E5930">
        <f>INDEX(products!B:B,MATCH(challenge_2_solution_2!$C5930,products!$A:$A,0))</f>
        <v>25.9</v>
      </c>
      <c r="F5930">
        <f>INDEX(products!C:C,MATCH(challenge_2_solution_2!$C5930,products!$A:$A,0))</f>
        <v>15.8</v>
      </c>
      <c r="G5930">
        <f t="shared" si="92"/>
        <v>25.9</v>
      </c>
      <c r="H5930">
        <f t="shared" si="92"/>
        <v>15.8</v>
      </c>
    </row>
    <row r="5931" spans="1:8" x14ac:dyDescent="0.2">
      <c r="A5931" s="1">
        <v>3261</v>
      </c>
      <c r="B5931" s="3">
        <v>42642.729166666664</v>
      </c>
      <c r="C5931" t="s">
        <v>12</v>
      </c>
      <c r="D5931">
        <v>1</v>
      </c>
      <c r="E5931">
        <f>INDEX(products!B:B,MATCH(challenge_2_solution_2!$C5931,products!$A:$A,0))</f>
        <v>5.2</v>
      </c>
      <c r="F5931">
        <f>INDEX(products!C:C,MATCH(challenge_2_solution_2!$C5931,products!$A:$A,0))</f>
        <v>3.07</v>
      </c>
      <c r="G5931">
        <f t="shared" si="92"/>
        <v>5.2</v>
      </c>
      <c r="H5931">
        <f t="shared" si="92"/>
        <v>3.07</v>
      </c>
    </row>
    <row r="5932" spans="1:8" x14ac:dyDescent="0.2">
      <c r="A5932" s="1">
        <v>3261</v>
      </c>
      <c r="B5932" s="3">
        <v>42642.729166666664</v>
      </c>
      <c r="C5932" t="s">
        <v>14</v>
      </c>
      <c r="D5932">
        <v>1</v>
      </c>
      <c r="E5932">
        <f>INDEX(products!B:B,MATCH(challenge_2_solution_2!$C5932,products!$A:$A,0))</f>
        <v>5.9</v>
      </c>
      <c r="F5932">
        <f>INDEX(products!C:C,MATCH(challenge_2_solution_2!$C5932,products!$A:$A,0))</f>
        <v>2.36</v>
      </c>
      <c r="G5932">
        <f t="shared" si="92"/>
        <v>5.9</v>
      </c>
      <c r="H5932">
        <f t="shared" si="92"/>
        <v>2.36</v>
      </c>
    </row>
    <row r="5933" spans="1:8" x14ac:dyDescent="0.2">
      <c r="A5933" s="1">
        <v>3261</v>
      </c>
      <c r="B5933" s="3">
        <v>42642.729166666664</v>
      </c>
      <c r="C5933" t="s">
        <v>69</v>
      </c>
      <c r="D5933">
        <v>1</v>
      </c>
      <c r="E5933">
        <f>INDEX(products!B:B,MATCH(challenge_2_solution_2!$C5933,products!$A:$A,0))</f>
        <v>11.9</v>
      </c>
      <c r="F5933">
        <f>INDEX(products!C:C,MATCH(challenge_2_solution_2!$C5933,products!$A:$A,0))</f>
        <v>2.86</v>
      </c>
      <c r="G5933">
        <f t="shared" si="92"/>
        <v>11.9</v>
      </c>
      <c r="H5933">
        <f t="shared" si="92"/>
        <v>2.86</v>
      </c>
    </row>
    <row r="5934" spans="1:8" x14ac:dyDescent="0.2">
      <c r="A5934" s="1">
        <v>3261</v>
      </c>
      <c r="B5934" s="3">
        <v>42642.729166666664</v>
      </c>
      <c r="C5934" t="s">
        <v>64</v>
      </c>
      <c r="D5934">
        <v>1</v>
      </c>
      <c r="E5934">
        <f>INDEX(products!B:B,MATCH(challenge_2_solution_2!$C5934,products!$A:$A,0))</f>
        <v>11.9</v>
      </c>
      <c r="F5934">
        <f>INDEX(products!C:C,MATCH(challenge_2_solution_2!$C5934,products!$A:$A,0))</f>
        <v>7.97</v>
      </c>
      <c r="G5934">
        <f t="shared" si="92"/>
        <v>11.9</v>
      </c>
      <c r="H5934">
        <f t="shared" si="92"/>
        <v>7.97</v>
      </c>
    </row>
    <row r="5935" spans="1:8" x14ac:dyDescent="0.2">
      <c r="A5935" s="1">
        <v>3261</v>
      </c>
      <c r="B5935" s="3">
        <v>42642.729166666664</v>
      </c>
      <c r="C5935" t="s">
        <v>76</v>
      </c>
      <c r="D5935">
        <v>1</v>
      </c>
      <c r="E5935">
        <f>INDEX(products!B:B,MATCH(challenge_2_solution_2!$C5935,products!$A:$A,0))</f>
        <v>11.9</v>
      </c>
      <c r="F5935">
        <f>INDEX(products!C:C,MATCH(challenge_2_solution_2!$C5935,products!$A:$A,0))</f>
        <v>7.26</v>
      </c>
      <c r="G5935">
        <f t="shared" si="92"/>
        <v>11.9</v>
      </c>
      <c r="H5935">
        <f t="shared" si="92"/>
        <v>7.26</v>
      </c>
    </row>
    <row r="5936" spans="1:8" x14ac:dyDescent="0.2">
      <c r="A5936" s="1">
        <v>3261</v>
      </c>
      <c r="B5936" s="3">
        <v>42642.729166666664</v>
      </c>
      <c r="C5936" t="s">
        <v>127</v>
      </c>
      <c r="D5936">
        <v>1</v>
      </c>
      <c r="E5936">
        <f>INDEX(products!B:B,MATCH(challenge_2_solution_2!$C5936,products!$A:$A,0))</f>
        <v>19.899999999999999</v>
      </c>
      <c r="F5936">
        <f>INDEX(products!C:C,MATCH(challenge_2_solution_2!$C5936,products!$A:$A,0))</f>
        <v>9.9499999999999993</v>
      </c>
      <c r="G5936">
        <f t="shared" si="92"/>
        <v>19.899999999999999</v>
      </c>
      <c r="H5936">
        <f t="shared" si="92"/>
        <v>9.9499999999999993</v>
      </c>
    </row>
    <row r="5937" spans="1:8" x14ac:dyDescent="0.2">
      <c r="A5937" s="1">
        <v>3261</v>
      </c>
      <c r="B5937" s="3">
        <v>42642.729166666664</v>
      </c>
      <c r="C5937" t="s">
        <v>151</v>
      </c>
      <c r="D5937">
        <v>1</v>
      </c>
      <c r="E5937">
        <f>INDEX(products!B:B,MATCH(challenge_2_solution_2!$C5937,products!$A:$A,0))</f>
        <v>21.9</v>
      </c>
      <c r="F5937">
        <f>INDEX(products!C:C,MATCH(challenge_2_solution_2!$C5937,products!$A:$A,0))</f>
        <v>8.76</v>
      </c>
      <c r="G5937">
        <f t="shared" si="92"/>
        <v>21.9</v>
      </c>
      <c r="H5937">
        <f t="shared" si="92"/>
        <v>8.76</v>
      </c>
    </row>
    <row r="5938" spans="1:8" x14ac:dyDescent="0.2">
      <c r="A5938" s="1">
        <v>3262</v>
      </c>
      <c r="B5938" s="3">
        <v>42642.756944444445</v>
      </c>
      <c r="C5938" t="s">
        <v>4</v>
      </c>
      <c r="D5938">
        <v>2</v>
      </c>
      <c r="E5938">
        <f>INDEX(products!B:B,MATCH(challenge_2_solution_2!$C5938,products!$A:$A,0))</f>
        <v>1</v>
      </c>
      <c r="F5938">
        <f>INDEX(products!C:C,MATCH(challenge_2_solution_2!$C5938,products!$A:$A,0))</f>
        <v>0.61</v>
      </c>
      <c r="G5938">
        <f t="shared" si="92"/>
        <v>2</v>
      </c>
      <c r="H5938">
        <f t="shared" si="92"/>
        <v>1.22</v>
      </c>
    </row>
    <row r="5939" spans="1:8" x14ac:dyDescent="0.2">
      <c r="A5939" s="1">
        <v>3262</v>
      </c>
      <c r="B5939" s="3">
        <v>42642.756944444445</v>
      </c>
      <c r="C5939" t="s">
        <v>8</v>
      </c>
      <c r="D5939">
        <v>2</v>
      </c>
      <c r="E5939">
        <f>INDEX(products!B:B,MATCH(challenge_2_solution_2!$C5939,products!$A:$A,0))</f>
        <v>1.6</v>
      </c>
      <c r="F5939">
        <f>INDEX(products!C:C,MATCH(challenge_2_solution_2!$C5939,products!$A:$A,0))</f>
        <v>0.77</v>
      </c>
      <c r="G5939">
        <f t="shared" si="92"/>
        <v>3.2</v>
      </c>
      <c r="H5939">
        <f t="shared" si="92"/>
        <v>1.54</v>
      </c>
    </row>
    <row r="5940" spans="1:8" x14ac:dyDescent="0.2">
      <c r="A5940" s="1">
        <v>3262</v>
      </c>
      <c r="B5940" s="3">
        <v>42642.756944444445</v>
      </c>
      <c r="C5940" t="s">
        <v>12</v>
      </c>
      <c r="D5940">
        <v>1</v>
      </c>
      <c r="E5940">
        <f>INDEX(products!B:B,MATCH(challenge_2_solution_2!$C5940,products!$A:$A,0))</f>
        <v>5.2</v>
      </c>
      <c r="F5940">
        <f>INDEX(products!C:C,MATCH(challenge_2_solution_2!$C5940,products!$A:$A,0))</f>
        <v>3.07</v>
      </c>
      <c r="G5940">
        <f t="shared" si="92"/>
        <v>5.2</v>
      </c>
      <c r="H5940">
        <f t="shared" si="92"/>
        <v>3.07</v>
      </c>
    </row>
    <row r="5941" spans="1:8" x14ac:dyDescent="0.2">
      <c r="A5941" s="1">
        <v>3262</v>
      </c>
      <c r="B5941" s="3">
        <v>42642.756944444445</v>
      </c>
      <c r="C5941" t="s">
        <v>32</v>
      </c>
      <c r="D5941">
        <v>1</v>
      </c>
      <c r="E5941">
        <f>INDEX(products!B:B,MATCH(challenge_2_solution_2!$C5941,products!$A:$A,0))</f>
        <v>7.9</v>
      </c>
      <c r="F5941">
        <f>INDEX(products!C:C,MATCH(challenge_2_solution_2!$C5941,products!$A:$A,0))</f>
        <v>2.92</v>
      </c>
      <c r="G5941">
        <f t="shared" si="92"/>
        <v>7.9</v>
      </c>
      <c r="H5941">
        <f t="shared" si="92"/>
        <v>2.92</v>
      </c>
    </row>
    <row r="5942" spans="1:8" x14ac:dyDescent="0.2">
      <c r="A5942" s="1">
        <v>3262</v>
      </c>
      <c r="B5942" s="3">
        <v>42642.756944444445</v>
      </c>
      <c r="C5942" t="s">
        <v>61</v>
      </c>
      <c r="D5942">
        <v>1</v>
      </c>
      <c r="E5942">
        <f>INDEX(products!B:B,MATCH(challenge_2_solution_2!$C5942,products!$A:$A,0))</f>
        <v>11.9</v>
      </c>
      <c r="F5942">
        <f>INDEX(products!C:C,MATCH(challenge_2_solution_2!$C5942,products!$A:$A,0))</f>
        <v>7.74</v>
      </c>
      <c r="G5942">
        <f t="shared" si="92"/>
        <v>11.9</v>
      </c>
      <c r="H5942">
        <f t="shared" si="92"/>
        <v>7.74</v>
      </c>
    </row>
    <row r="5943" spans="1:8" x14ac:dyDescent="0.2">
      <c r="A5943" s="1">
        <v>3262</v>
      </c>
      <c r="B5943" s="3">
        <v>42642.756944444445</v>
      </c>
      <c r="C5943" t="s">
        <v>102</v>
      </c>
      <c r="D5943">
        <v>1</v>
      </c>
      <c r="E5943">
        <f>INDEX(products!B:B,MATCH(challenge_2_solution_2!$C5943,products!$A:$A,0))</f>
        <v>17.899999999999999</v>
      </c>
      <c r="F5943">
        <f>INDEX(products!C:C,MATCH(challenge_2_solution_2!$C5943,products!$A:$A,0))</f>
        <v>8.41</v>
      </c>
      <c r="G5943">
        <f t="shared" si="92"/>
        <v>17.899999999999999</v>
      </c>
      <c r="H5943">
        <f t="shared" si="92"/>
        <v>8.41</v>
      </c>
    </row>
    <row r="5944" spans="1:8" x14ac:dyDescent="0.2">
      <c r="A5944" s="1">
        <v>3263</v>
      </c>
      <c r="B5944" s="3">
        <v>42642.771527777775</v>
      </c>
      <c r="C5944" t="s">
        <v>35</v>
      </c>
      <c r="D5944">
        <v>1</v>
      </c>
      <c r="E5944">
        <f>INDEX(products!B:B,MATCH(challenge_2_solution_2!$C5944,products!$A:$A,0))</f>
        <v>7.9</v>
      </c>
      <c r="F5944">
        <f>INDEX(products!C:C,MATCH(challenge_2_solution_2!$C5944,products!$A:$A,0))</f>
        <v>4.3499999999999996</v>
      </c>
      <c r="G5944">
        <f t="shared" si="92"/>
        <v>7.9</v>
      </c>
      <c r="H5944">
        <f t="shared" si="92"/>
        <v>4.3499999999999996</v>
      </c>
    </row>
    <row r="5945" spans="1:8" x14ac:dyDescent="0.2">
      <c r="A5945" s="1">
        <v>3263</v>
      </c>
      <c r="B5945" s="3">
        <v>42642.771527777775</v>
      </c>
      <c r="C5945" t="s">
        <v>40</v>
      </c>
      <c r="D5945">
        <v>1</v>
      </c>
      <c r="E5945">
        <f>INDEX(products!B:B,MATCH(challenge_2_solution_2!$C5945,products!$A:$A,0))</f>
        <v>7.9</v>
      </c>
      <c r="F5945">
        <f>INDEX(products!C:C,MATCH(challenge_2_solution_2!$C5945,products!$A:$A,0))</f>
        <v>2.92</v>
      </c>
      <c r="G5945">
        <f t="shared" si="92"/>
        <v>7.9</v>
      </c>
      <c r="H5945">
        <f t="shared" si="92"/>
        <v>2.92</v>
      </c>
    </row>
    <row r="5946" spans="1:8" x14ac:dyDescent="0.2">
      <c r="A5946" s="1">
        <v>3263</v>
      </c>
      <c r="B5946" s="3">
        <v>42642.771527777775</v>
      </c>
      <c r="C5946" t="s">
        <v>89</v>
      </c>
      <c r="D5946">
        <v>2</v>
      </c>
      <c r="E5946">
        <f>INDEX(products!B:B,MATCH(challenge_2_solution_2!$C5946,products!$A:$A,0))</f>
        <v>17.899999999999999</v>
      </c>
      <c r="F5946">
        <f>INDEX(products!C:C,MATCH(challenge_2_solution_2!$C5946,products!$A:$A,0))</f>
        <v>3.94</v>
      </c>
      <c r="G5946">
        <f t="shared" si="92"/>
        <v>35.799999999999997</v>
      </c>
      <c r="H5946">
        <f t="shared" si="92"/>
        <v>7.88</v>
      </c>
    </row>
    <row r="5947" spans="1:8" x14ac:dyDescent="0.2">
      <c r="A5947" s="1">
        <v>3263</v>
      </c>
      <c r="B5947" s="3">
        <v>42642.771527777775</v>
      </c>
      <c r="C5947" t="s">
        <v>97</v>
      </c>
      <c r="D5947">
        <v>1</v>
      </c>
      <c r="E5947">
        <f>INDEX(products!B:B,MATCH(challenge_2_solution_2!$C5947,products!$A:$A,0))</f>
        <v>17.899999999999999</v>
      </c>
      <c r="F5947">
        <f>INDEX(products!C:C,MATCH(challenge_2_solution_2!$C5947,products!$A:$A,0))</f>
        <v>11.81</v>
      </c>
      <c r="G5947">
        <f t="shared" si="92"/>
        <v>17.899999999999999</v>
      </c>
      <c r="H5947">
        <f t="shared" si="92"/>
        <v>11.81</v>
      </c>
    </row>
    <row r="5948" spans="1:8" x14ac:dyDescent="0.2">
      <c r="A5948" s="1">
        <v>3264</v>
      </c>
      <c r="B5948" s="3">
        <v>42642.876388888886</v>
      </c>
      <c r="C5948" t="s">
        <v>12</v>
      </c>
      <c r="D5948">
        <v>1</v>
      </c>
      <c r="E5948">
        <f>INDEX(products!B:B,MATCH(challenge_2_solution_2!$C5948,products!$A:$A,0))</f>
        <v>5.2</v>
      </c>
      <c r="F5948">
        <f>INDEX(products!C:C,MATCH(challenge_2_solution_2!$C5948,products!$A:$A,0))</f>
        <v>3.07</v>
      </c>
      <c r="G5948">
        <f t="shared" si="92"/>
        <v>5.2</v>
      </c>
      <c r="H5948">
        <f t="shared" si="92"/>
        <v>3.07</v>
      </c>
    </row>
    <row r="5949" spans="1:8" x14ac:dyDescent="0.2">
      <c r="A5949" s="1">
        <v>3264</v>
      </c>
      <c r="B5949" s="3">
        <v>42642.876388888886</v>
      </c>
      <c r="C5949" t="s">
        <v>14</v>
      </c>
      <c r="D5949">
        <v>1</v>
      </c>
      <c r="E5949">
        <f>INDEX(products!B:B,MATCH(challenge_2_solution_2!$C5949,products!$A:$A,0))</f>
        <v>5.9</v>
      </c>
      <c r="F5949">
        <f>INDEX(products!C:C,MATCH(challenge_2_solution_2!$C5949,products!$A:$A,0))</f>
        <v>2.36</v>
      </c>
      <c r="G5949">
        <f t="shared" si="92"/>
        <v>5.9</v>
      </c>
      <c r="H5949">
        <f t="shared" si="92"/>
        <v>2.36</v>
      </c>
    </row>
    <row r="5950" spans="1:8" x14ac:dyDescent="0.2">
      <c r="A5950" s="1">
        <v>3264</v>
      </c>
      <c r="B5950" s="3">
        <v>42642.876388888886</v>
      </c>
      <c r="C5950" t="s">
        <v>17</v>
      </c>
      <c r="D5950">
        <v>1</v>
      </c>
      <c r="E5950">
        <f>INDEX(products!B:B,MATCH(challenge_2_solution_2!$C5950,products!$A:$A,0))</f>
        <v>5.9</v>
      </c>
      <c r="F5950">
        <f>INDEX(products!C:C,MATCH(challenge_2_solution_2!$C5950,products!$A:$A,0))</f>
        <v>2.83</v>
      </c>
      <c r="G5950">
        <f t="shared" si="92"/>
        <v>5.9</v>
      </c>
      <c r="H5950">
        <f t="shared" si="92"/>
        <v>2.83</v>
      </c>
    </row>
    <row r="5951" spans="1:8" x14ac:dyDescent="0.2">
      <c r="A5951" s="1">
        <v>3264</v>
      </c>
      <c r="B5951" s="3">
        <v>42642.876388888886</v>
      </c>
      <c r="C5951" t="s">
        <v>61</v>
      </c>
      <c r="D5951">
        <v>1</v>
      </c>
      <c r="E5951">
        <f>INDEX(products!B:B,MATCH(challenge_2_solution_2!$C5951,products!$A:$A,0))</f>
        <v>11.9</v>
      </c>
      <c r="F5951">
        <f>INDEX(products!C:C,MATCH(challenge_2_solution_2!$C5951,products!$A:$A,0))</f>
        <v>7.74</v>
      </c>
      <c r="G5951">
        <f t="shared" si="92"/>
        <v>11.9</v>
      </c>
      <c r="H5951">
        <f t="shared" si="92"/>
        <v>7.74</v>
      </c>
    </row>
    <row r="5952" spans="1:8" x14ac:dyDescent="0.2">
      <c r="A5952" s="1">
        <v>3264</v>
      </c>
      <c r="B5952" s="3">
        <v>42642.876388888886</v>
      </c>
      <c r="C5952" t="s">
        <v>118</v>
      </c>
      <c r="D5952">
        <v>1</v>
      </c>
      <c r="E5952">
        <f>INDEX(products!B:B,MATCH(challenge_2_solution_2!$C5952,products!$A:$A,0))</f>
        <v>19.899999999999999</v>
      </c>
      <c r="F5952">
        <f>INDEX(products!C:C,MATCH(challenge_2_solution_2!$C5952,products!$A:$A,0))</f>
        <v>12.74</v>
      </c>
      <c r="G5952">
        <f t="shared" si="92"/>
        <v>19.899999999999999</v>
      </c>
      <c r="H5952">
        <f t="shared" si="92"/>
        <v>12.74</v>
      </c>
    </row>
    <row r="5953" spans="1:8" x14ac:dyDescent="0.2">
      <c r="A5953" s="1">
        <v>3265</v>
      </c>
      <c r="B5953" s="3">
        <v>42642.892361111109</v>
      </c>
      <c r="C5953" t="s">
        <v>5</v>
      </c>
      <c r="D5953">
        <v>1</v>
      </c>
      <c r="E5953">
        <f>INDEX(products!B:B,MATCH(challenge_2_solution_2!$C5953,products!$A:$A,0))</f>
        <v>1</v>
      </c>
      <c r="F5953">
        <f>INDEX(products!C:C,MATCH(challenge_2_solution_2!$C5953,products!$A:$A,0))</f>
        <v>0.31</v>
      </c>
      <c r="G5953">
        <f t="shared" si="92"/>
        <v>1</v>
      </c>
      <c r="H5953">
        <f t="shared" si="92"/>
        <v>0.31</v>
      </c>
    </row>
    <row r="5954" spans="1:8" x14ac:dyDescent="0.2">
      <c r="A5954" s="1">
        <v>3265</v>
      </c>
      <c r="B5954" s="3">
        <v>42642.892361111109</v>
      </c>
      <c r="C5954" t="s">
        <v>3</v>
      </c>
      <c r="D5954">
        <v>1</v>
      </c>
      <c r="E5954">
        <f>INDEX(products!B:B,MATCH(challenge_2_solution_2!$C5954,products!$A:$A,0))</f>
        <v>1</v>
      </c>
      <c r="F5954">
        <f>INDEX(products!C:C,MATCH(challenge_2_solution_2!$C5954,products!$A:$A,0))</f>
        <v>0.5</v>
      </c>
      <c r="G5954">
        <f t="shared" si="92"/>
        <v>1</v>
      </c>
      <c r="H5954">
        <f t="shared" si="92"/>
        <v>0.5</v>
      </c>
    </row>
    <row r="5955" spans="1:8" x14ac:dyDescent="0.2">
      <c r="A5955" s="1">
        <v>3265</v>
      </c>
      <c r="B5955" s="3">
        <v>42642.892361111109</v>
      </c>
      <c r="C5955" t="s">
        <v>4</v>
      </c>
      <c r="D5955">
        <v>1</v>
      </c>
      <c r="E5955">
        <f>INDEX(products!B:B,MATCH(challenge_2_solution_2!$C5955,products!$A:$A,0))</f>
        <v>1</v>
      </c>
      <c r="F5955">
        <f>INDEX(products!C:C,MATCH(challenge_2_solution_2!$C5955,products!$A:$A,0))</f>
        <v>0.61</v>
      </c>
      <c r="G5955">
        <f t="shared" ref="G5955:H6018" si="93">$D5955*E5955</f>
        <v>1</v>
      </c>
      <c r="H5955">
        <f t="shared" si="93"/>
        <v>0.61</v>
      </c>
    </row>
    <row r="5956" spans="1:8" x14ac:dyDescent="0.2">
      <c r="A5956" s="1">
        <v>3265</v>
      </c>
      <c r="B5956" s="3">
        <v>42642.892361111109</v>
      </c>
      <c r="C5956" t="s">
        <v>6</v>
      </c>
      <c r="D5956">
        <v>1</v>
      </c>
      <c r="E5956">
        <f>INDEX(products!B:B,MATCH(challenge_2_solution_2!$C5956,products!$A:$A,0))</f>
        <v>1</v>
      </c>
      <c r="F5956">
        <f>INDEX(products!C:C,MATCH(challenge_2_solution_2!$C5956,products!$A:$A,0))</f>
        <v>0.31</v>
      </c>
      <c r="G5956">
        <f t="shared" si="93"/>
        <v>1</v>
      </c>
      <c r="H5956">
        <f t="shared" si="93"/>
        <v>0.31</v>
      </c>
    </row>
    <row r="5957" spans="1:8" x14ac:dyDescent="0.2">
      <c r="A5957" s="1">
        <v>3265</v>
      </c>
      <c r="B5957" s="3">
        <v>42642.892361111109</v>
      </c>
      <c r="C5957" t="s">
        <v>7</v>
      </c>
      <c r="D5957">
        <v>1</v>
      </c>
      <c r="E5957">
        <f>INDEX(products!B:B,MATCH(challenge_2_solution_2!$C5957,products!$A:$A,0))</f>
        <v>1</v>
      </c>
      <c r="F5957">
        <f>INDEX(products!C:C,MATCH(challenge_2_solution_2!$C5957,products!$A:$A,0))</f>
        <v>0.68</v>
      </c>
      <c r="G5957">
        <f t="shared" si="93"/>
        <v>1</v>
      </c>
      <c r="H5957">
        <f t="shared" si="93"/>
        <v>0.68</v>
      </c>
    </row>
    <row r="5958" spans="1:8" x14ac:dyDescent="0.2">
      <c r="A5958" s="1">
        <v>3265</v>
      </c>
      <c r="B5958" s="3">
        <v>42642.892361111109</v>
      </c>
      <c r="C5958" t="s">
        <v>8</v>
      </c>
      <c r="D5958">
        <v>3</v>
      </c>
      <c r="E5958">
        <f>INDEX(products!B:B,MATCH(challenge_2_solution_2!$C5958,products!$A:$A,0))</f>
        <v>1.6</v>
      </c>
      <c r="F5958">
        <f>INDEX(products!C:C,MATCH(challenge_2_solution_2!$C5958,products!$A:$A,0))</f>
        <v>0.77</v>
      </c>
      <c r="G5958">
        <f t="shared" si="93"/>
        <v>4.8000000000000007</v>
      </c>
      <c r="H5958">
        <f t="shared" si="93"/>
        <v>2.31</v>
      </c>
    </row>
    <row r="5959" spans="1:8" x14ac:dyDescent="0.2">
      <c r="A5959" s="1">
        <v>3265</v>
      </c>
      <c r="B5959" s="3">
        <v>42642.892361111109</v>
      </c>
      <c r="C5959" t="s">
        <v>32</v>
      </c>
      <c r="D5959">
        <v>1</v>
      </c>
      <c r="E5959">
        <f>INDEX(products!B:B,MATCH(challenge_2_solution_2!$C5959,products!$A:$A,0))</f>
        <v>7.9</v>
      </c>
      <c r="F5959">
        <f>INDEX(products!C:C,MATCH(challenge_2_solution_2!$C5959,products!$A:$A,0))</f>
        <v>2.92</v>
      </c>
      <c r="G5959">
        <f t="shared" si="93"/>
        <v>7.9</v>
      </c>
      <c r="H5959">
        <f t="shared" si="93"/>
        <v>2.92</v>
      </c>
    </row>
    <row r="5960" spans="1:8" x14ac:dyDescent="0.2">
      <c r="A5960" s="1">
        <v>3265</v>
      </c>
      <c r="B5960" s="3">
        <v>42642.892361111109</v>
      </c>
      <c r="C5960" t="s">
        <v>74</v>
      </c>
      <c r="D5960">
        <v>1</v>
      </c>
      <c r="E5960">
        <f>INDEX(products!B:B,MATCH(challenge_2_solution_2!$C5960,products!$A:$A,0))</f>
        <v>11.9</v>
      </c>
      <c r="F5960">
        <f>INDEX(products!C:C,MATCH(challenge_2_solution_2!$C5960,products!$A:$A,0))</f>
        <v>2.5</v>
      </c>
      <c r="G5960">
        <f t="shared" si="93"/>
        <v>11.9</v>
      </c>
      <c r="H5960">
        <f t="shared" si="93"/>
        <v>2.5</v>
      </c>
    </row>
    <row r="5961" spans="1:8" x14ac:dyDescent="0.2">
      <c r="A5961" s="1">
        <v>3265</v>
      </c>
      <c r="B5961" s="3">
        <v>42642.892361111109</v>
      </c>
      <c r="C5961" t="s">
        <v>61</v>
      </c>
      <c r="D5961">
        <v>1</v>
      </c>
      <c r="E5961">
        <f>INDEX(products!B:B,MATCH(challenge_2_solution_2!$C5961,products!$A:$A,0))</f>
        <v>11.9</v>
      </c>
      <c r="F5961">
        <f>INDEX(products!C:C,MATCH(challenge_2_solution_2!$C5961,products!$A:$A,0))</f>
        <v>7.74</v>
      </c>
      <c r="G5961">
        <f t="shared" si="93"/>
        <v>11.9</v>
      </c>
      <c r="H5961">
        <f t="shared" si="93"/>
        <v>7.74</v>
      </c>
    </row>
    <row r="5962" spans="1:8" x14ac:dyDescent="0.2">
      <c r="A5962" s="1">
        <v>3265</v>
      </c>
      <c r="B5962" s="3">
        <v>42642.892361111109</v>
      </c>
      <c r="C5962" t="s">
        <v>108</v>
      </c>
      <c r="D5962">
        <v>1</v>
      </c>
      <c r="E5962">
        <f>INDEX(products!B:B,MATCH(challenge_2_solution_2!$C5962,products!$A:$A,0))</f>
        <v>17.899999999999999</v>
      </c>
      <c r="F5962">
        <f>INDEX(products!C:C,MATCH(challenge_2_solution_2!$C5962,products!$A:$A,0))</f>
        <v>10.38</v>
      </c>
      <c r="G5962">
        <f t="shared" si="93"/>
        <v>17.899999999999999</v>
      </c>
      <c r="H5962">
        <f t="shared" si="93"/>
        <v>10.38</v>
      </c>
    </row>
    <row r="5963" spans="1:8" x14ac:dyDescent="0.2">
      <c r="A5963" s="1">
        <v>3265</v>
      </c>
      <c r="B5963" s="3">
        <v>42642.892361111109</v>
      </c>
      <c r="C5963" t="s">
        <v>152</v>
      </c>
      <c r="D5963">
        <v>1</v>
      </c>
      <c r="E5963">
        <f>INDEX(products!B:B,MATCH(challenge_2_solution_2!$C5963,products!$A:$A,0))</f>
        <v>21.9</v>
      </c>
      <c r="F5963">
        <f>INDEX(products!C:C,MATCH(challenge_2_solution_2!$C5963,products!$A:$A,0))</f>
        <v>8.5399999999999991</v>
      </c>
      <c r="G5963">
        <f t="shared" si="93"/>
        <v>21.9</v>
      </c>
      <c r="H5963">
        <f t="shared" si="93"/>
        <v>8.5399999999999991</v>
      </c>
    </row>
    <row r="5964" spans="1:8" x14ac:dyDescent="0.2">
      <c r="A5964" s="1">
        <v>3266</v>
      </c>
      <c r="B5964" s="3">
        <v>42643.540972222225</v>
      </c>
      <c r="C5964" t="s">
        <v>33</v>
      </c>
      <c r="D5964">
        <v>1</v>
      </c>
      <c r="E5964">
        <f>INDEX(products!B:B,MATCH(challenge_2_solution_2!$C5964,products!$A:$A,0))</f>
        <v>7.9</v>
      </c>
      <c r="F5964">
        <f>INDEX(products!C:C,MATCH(challenge_2_solution_2!$C5964,products!$A:$A,0))</f>
        <v>2.21</v>
      </c>
      <c r="G5964">
        <f t="shared" si="93"/>
        <v>7.9</v>
      </c>
      <c r="H5964">
        <f t="shared" si="93"/>
        <v>2.21</v>
      </c>
    </row>
    <row r="5965" spans="1:8" x14ac:dyDescent="0.2">
      <c r="A5965" s="1">
        <v>3266</v>
      </c>
      <c r="B5965" s="3">
        <v>42643.540972222225</v>
      </c>
      <c r="C5965" t="s">
        <v>51</v>
      </c>
      <c r="D5965">
        <v>1</v>
      </c>
      <c r="E5965">
        <f>INDEX(products!B:B,MATCH(challenge_2_solution_2!$C5965,products!$A:$A,0))</f>
        <v>9.9</v>
      </c>
      <c r="F5965">
        <f>INDEX(products!C:C,MATCH(challenge_2_solution_2!$C5965,products!$A:$A,0))</f>
        <v>3.07</v>
      </c>
      <c r="G5965">
        <f t="shared" si="93"/>
        <v>9.9</v>
      </c>
      <c r="H5965">
        <f t="shared" si="93"/>
        <v>3.07</v>
      </c>
    </row>
    <row r="5966" spans="1:8" x14ac:dyDescent="0.2">
      <c r="A5966" s="1">
        <v>3266</v>
      </c>
      <c r="B5966" s="3">
        <v>42643.540972222225</v>
      </c>
      <c r="C5966" t="s">
        <v>126</v>
      </c>
      <c r="D5966">
        <v>1</v>
      </c>
      <c r="E5966">
        <f>INDEX(products!B:B,MATCH(challenge_2_solution_2!$C5966,products!$A:$A,0))</f>
        <v>19.899999999999999</v>
      </c>
      <c r="F5966">
        <f>INDEX(products!C:C,MATCH(challenge_2_solution_2!$C5966,products!$A:$A,0))</f>
        <v>4.58</v>
      </c>
      <c r="G5966">
        <f t="shared" si="93"/>
        <v>19.899999999999999</v>
      </c>
      <c r="H5966">
        <f t="shared" si="93"/>
        <v>4.58</v>
      </c>
    </row>
    <row r="5967" spans="1:8" x14ac:dyDescent="0.2">
      <c r="A5967" s="1">
        <v>3267</v>
      </c>
      <c r="B5967" s="3">
        <v>42643.747916666667</v>
      </c>
      <c r="C5967" t="s">
        <v>5</v>
      </c>
      <c r="D5967">
        <v>1</v>
      </c>
      <c r="E5967">
        <f>INDEX(products!B:B,MATCH(challenge_2_solution_2!$C5967,products!$A:$A,0))</f>
        <v>1</v>
      </c>
      <c r="F5967">
        <f>INDEX(products!C:C,MATCH(challenge_2_solution_2!$C5967,products!$A:$A,0))</f>
        <v>0.31</v>
      </c>
      <c r="G5967">
        <f t="shared" si="93"/>
        <v>1</v>
      </c>
      <c r="H5967">
        <f t="shared" si="93"/>
        <v>0.31</v>
      </c>
    </row>
    <row r="5968" spans="1:8" x14ac:dyDescent="0.2">
      <c r="A5968" s="1">
        <v>3267</v>
      </c>
      <c r="B5968" s="3">
        <v>42643.747916666667</v>
      </c>
      <c r="C5968" t="s">
        <v>7</v>
      </c>
      <c r="D5968">
        <v>1</v>
      </c>
      <c r="E5968">
        <f>INDEX(products!B:B,MATCH(challenge_2_solution_2!$C5968,products!$A:$A,0))</f>
        <v>1</v>
      </c>
      <c r="F5968">
        <f>INDEX(products!C:C,MATCH(challenge_2_solution_2!$C5968,products!$A:$A,0))</f>
        <v>0.68</v>
      </c>
      <c r="G5968">
        <f t="shared" si="93"/>
        <v>1</v>
      </c>
      <c r="H5968">
        <f t="shared" si="93"/>
        <v>0.68</v>
      </c>
    </row>
    <row r="5969" spans="1:8" x14ac:dyDescent="0.2">
      <c r="A5969" s="1">
        <v>3267</v>
      </c>
      <c r="B5969" s="3">
        <v>42643.747916666667</v>
      </c>
      <c r="C5969" t="s">
        <v>4</v>
      </c>
      <c r="D5969">
        <v>1</v>
      </c>
      <c r="E5969">
        <f>INDEX(products!B:B,MATCH(challenge_2_solution_2!$C5969,products!$A:$A,0))</f>
        <v>1</v>
      </c>
      <c r="F5969">
        <f>INDEX(products!C:C,MATCH(challenge_2_solution_2!$C5969,products!$A:$A,0))</f>
        <v>0.61</v>
      </c>
      <c r="G5969">
        <f t="shared" si="93"/>
        <v>1</v>
      </c>
      <c r="H5969">
        <f t="shared" si="93"/>
        <v>0.61</v>
      </c>
    </row>
    <row r="5970" spans="1:8" x14ac:dyDescent="0.2">
      <c r="A5970" s="1">
        <v>3267</v>
      </c>
      <c r="B5970" s="3">
        <v>42643.747916666667</v>
      </c>
      <c r="C5970" t="s">
        <v>3</v>
      </c>
      <c r="D5970">
        <v>1</v>
      </c>
      <c r="E5970">
        <f>INDEX(products!B:B,MATCH(challenge_2_solution_2!$C5970,products!$A:$A,0))</f>
        <v>1</v>
      </c>
      <c r="F5970">
        <f>INDEX(products!C:C,MATCH(challenge_2_solution_2!$C5970,products!$A:$A,0))</f>
        <v>0.5</v>
      </c>
      <c r="G5970">
        <f t="shared" si="93"/>
        <v>1</v>
      </c>
      <c r="H5970">
        <f t="shared" si="93"/>
        <v>0.5</v>
      </c>
    </row>
    <row r="5971" spans="1:8" x14ac:dyDescent="0.2">
      <c r="A5971" s="1">
        <v>3267</v>
      </c>
      <c r="B5971" s="3">
        <v>42643.747916666667</v>
      </c>
      <c r="C5971" t="s">
        <v>8</v>
      </c>
      <c r="D5971">
        <v>3</v>
      </c>
      <c r="E5971">
        <f>INDEX(products!B:B,MATCH(challenge_2_solution_2!$C5971,products!$A:$A,0))</f>
        <v>1.6</v>
      </c>
      <c r="F5971">
        <f>INDEX(products!C:C,MATCH(challenge_2_solution_2!$C5971,products!$A:$A,0))</f>
        <v>0.77</v>
      </c>
      <c r="G5971">
        <f t="shared" si="93"/>
        <v>4.8000000000000007</v>
      </c>
      <c r="H5971">
        <f t="shared" si="93"/>
        <v>2.31</v>
      </c>
    </row>
    <row r="5972" spans="1:8" x14ac:dyDescent="0.2">
      <c r="A5972" s="1">
        <v>3267</v>
      </c>
      <c r="B5972" s="3">
        <v>42643.747916666667</v>
      </c>
      <c r="C5972" t="s">
        <v>15</v>
      </c>
      <c r="D5972">
        <v>1</v>
      </c>
      <c r="E5972">
        <f>INDEX(products!B:B,MATCH(challenge_2_solution_2!$C5972,products!$A:$A,0))</f>
        <v>5.9</v>
      </c>
      <c r="F5972">
        <f>INDEX(products!C:C,MATCH(challenge_2_solution_2!$C5972,products!$A:$A,0))</f>
        <v>3.07</v>
      </c>
      <c r="G5972">
        <f t="shared" si="93"/>
        <v>5.9</v>
      </c>
      <c r="H5972">
        <f t="shared" si="93"/>
        <v>3.07</v>
      </c>
    </row>
    <row r="5973" spans="1:8" x14ac:dyDescent="0.2">
      <c r="A5973" s="1">
        <v>3267</v>
      </c>
      <c r="B5973" s="3">
        <v>42643.747916666667</v>
      </c>
      <c r="C5973" t="s">
        <v>19</v>
      </c>
      <c r="D5973">
        <v>1</v>
      </c>
      <c r="E5973">
        <f>INDEX(products!B:B,MATCH(challenge_2_solution_2!$C5973,products!$A:$A,0))</f>
        <v>5.9</v>
      </c>
      <c r="F5973">
        <f>INDEX(products!C:C,MATCH(challenge_2_solution_2!$C5973,products!$A:$A,0))</f>
        <v>1.65</v>
      </c>
      <c r="G5973">
        <f t="shared" si="93"/>
        <v>5.9</v>
      </c>
      <c r="H5973">
        <f t="shared" si="93"/>
        <v>1.65</v>
      </c>
    </row>
    <row r="5974" spans="1:8" x14ac:dyDescent="0.2">
      <c r="A5974" s="1">
        <v>3267</v>
      </c>
      <c r="B5974" s="3">
        <v>42643.747916666667</v>
      </c>
      <c r="C5974" t="s">
        <v>17</v>
      </c>
      <c r="D5974">
        <v>1</v>
      </c>
      <c r="E5974">
        <f>INDEX(products!B:B,MATCH(challenge_2_solution_2!$C5974,products!$A:$A,0))</f>
        <v>5.9</v>
      </c>
      <c r="F5974">
        <f>INDEX(products!C:C,MATCH(challenge_2_solution_2!$C5974,products!$A:$A,0))</f>
        <v>2.83</v>
      </c>
      <c r="G5974">
        <f t="shared" si="93"/>
        <v>5.9</v>
      </c>
      <c r="H5974">
        <f t="shared" si="93"/>
        <v>2.83</v>
      </c>
    </row>
    <row r="5975" spans="1:8" x14ac:dyDescent="0.2">
      <c r="A5975" s="1">
        <v>3267</v>
      </c>
      <c r="B5975" s="3">
        <v>42643.747916666667</v>
      </c>
      <c r="C5975" t="s">
        <v>79</v>
      </c>
      <c r="D5975">
        <v>1</v>
      </c>
      <c r="E5975">
        <f>INDEX(products!B:B,MATCH(challenge_2_solution_2!$C5975,products!$A:$A,0))</f>
        <v>11.9</v>
      </c>
      <c r="F5975">
        <f>INDEX(products!C:C,MATCH(challenge_2_solution_2!$C5975,products!$A:$A,0))</f>
        <v>6.9</v>
      </c>
      <c r="G5975">
        <f t="shared" si="93"/>
        <v>11.9</v>
      </c>
      <c r="H5975">
        <f t="shared" si="93"/>
        <v>6.9</v>
      </c>
    </row>
    <row r="5976" spans="1:8" x14ac:dyDescent="0.2">
      <c r="A5976" s="1">
        <v>3267</v>
      </c>
      <c r="B5976" s="3">
        <v>42643.747916666667</v>
      </c>
      <c r="C5976" t="s">
        <v>68</v>
      </c>
      <c r="D5976">
        <v>1</v>
      </c>
      <c r="E5976">
        <f>INDEX(products!B:B,MATCH(challenge_2_solution_2!$C5976,products!$A:$A,0))</f>
        <v>11.9</v>
      </c>
      <c r="F5976">
        <f>INDEX(products!C:C,MATCH(challenge_2_solution_2!$C5976,products!$A:$A,0))</f>
        <v>3.69</v>
      </c>
      <c r="G5976">
        <f t="shared" si="93"/>
        <v>11.9</v>
      </c>
      <c r="H5976">
        <f t="shared" si="93"/>
        <v>3.69</v>
      </c>
    </row>
    <row r="5977" spans="1:8" x14ac:dyDescent="0.2">
      <c r="A5977" s="1">
        <v>3267</v>
      </c>
      <c r="B5977" s="3">
        <v>42643.747916666667</v>
      </c>
      <c r="C5977" t="s">
        <v>93</v>
      </c>
      <c r="D5977">
        <v>1</v>
      </c>
      <c r="E5977">
        <f>INDEX(products!B:B,MATCH(challenge_2_solution_2!$C5977,products!$A:$A,0))</f>
        <v>17.899999999999999</v>
      </c>
      <c r="F5977">
        <f>INDEX(products!C:C,MATCH(challenge_2_solution_2!$C5977,products!$A:$A,0))</f>
        <v>6.8</v>
      </c>
      <c r="G5977">
        <f t="shared" si="93"/>
        <v>17.899999999999999</v>
      </c>
      <c r="H5977">
        <f t="shared" si="93"/>
        <v>6.8</v>
      </c>
    </row>
    <row r="5978" spans="1:8" x14ac:dyDescent="0.2">
      <c r="A5978" s="1">
        <v>3268</v>
      </c>
      <c r="B5978" s="3">
        <v>42643.769444444442</v>
      </c>
      <c r="C5978" t="s">
        <v>4</v>
      </c>
      <c r="D5978">
        <v>2</v>
      </c>
      <c r="E5978">
        <f>INDEX(products!B:B,MATCH(challenge_2_solution_2!$C5978,products!$A:$A,0))</f>
        <v>1</v>
      </c>
      <c r="F5978">
        <f>INDEX(products!C:C,MATCH(challenge_2_solution_2!$C5978,products!$A:$A,0))</f>
        <v>0.61</v>
      </c>
      <c r="G5978">
        <f t="shared" si="93"/>
        <v>2</v>
      </c>
      <c r="H5978">
        <f t="shared" si="93"/>
        <v>1.22</v>
      </c>
    </row>
    <row r="5979" spans="1:8" x14ac:dyDescent="0.2">
      <c r="A5979" s="1">
        <v>3268</v>
      </c>
      <c r="B5979" s="3">
        <v>42643.769444444442</v>
      </c>
      <c r="C5979" t="s">
        <v>12</v>
      </c>
      <c r="D5979">
        <v>1</v>
      </c>
      <c r="E5979">
        <f>INDEX(products!B:B,MATCH(challenge_2_solution_2!$C5979,products!$A:$A,0))</f>
        <v>5.2</v>
      </c>
      <c r="F5979">
        <f>INDEX(products!C:C,MATCH(challenge_2_solution_2!$C5979,products!$A:$A,0))</f>
        <v>3.07</v>
      </c>
      <c r="G5979">
        <f t="shared" si="93"/>
        <v>5.2</v>
      </c>
      <c r="H5979">
        <f t="shared" si="93"/>
        <v>3.07</v>
      </c>
    </row>
    <row r="5980" spans="1:8" x14ac:dyDescent="0.2">
      <c r="A5980" s="1">
        <v>3268</v>
      </c>
      <c r="B5980" s="3">
        <v>42643.769444444442</v>
      </c>
      <c r="C5980" t="s">
        <v>92</v>
      </c>
      <c r="D5980">
        <v>1</v>
      </c>
      <c r="E5980">
        <f>INDEX(products!B:B,MATCH(challenge_2_solution_2!$C5980,products!$A:$A,0))</f>
        <v>17.899999999999999</v>
      </c>
      <c r="F5980">
        <f>INDEX(products!C:C,MATCH(challenge_2_solution_2!$C5980,products!$A:$A,0))</f>
        <v>10.38</v>
      </c>
      <c r="G5980">
        <f t="shared" si="93"/>
        <v>17.899999999999999</v>
      </c>
      <c r="H5980">
        <f t="shared" si="93"/>
        <v>10.38</v>
      </c>
    </row>
    <row r="5981" spans="1:8" x14ac:dyDescent="0.2">
      <c r="A5981" s="1">
        <v>3269</v>
      </c>
      <c r="B5981" s="3">
        <v>42643.780555555553</v>
      </c>
      <c r="C5981" t="s">
        <v>19</v>
      </c>
      <c r="D5981">
        <v>1</v>
      </c>
      <c r="E5981">
        <f>INDEX(products!B:B,MATCH(challenge_2_solution_2!$C5981,products!$A:$A,0))</f>
        <v>5.9</v>
      </c>
      <c r="F5981">
        <f>INDEX(products!C:C,MATCH(challenge_2_solution_2!$C5981,products!$A:$A,0))</f>
        <v>1.65</v>
      </c>
      <c r="G5981">
        <f t="shared" si="93"/>
        <v>5.9</v>
      </c>
      <c r="H5981">
        <f t="shared" si="93"/>
        <v>1.65</v>
      </c>
    </row>
    <row r="5982" spans="1:8" x14ac:dyDescent="0.2">
      <c r="A5982" s="1">
        <v>3269</v>
      </c>
      <c r="B5982" s="3">
        <v>42643.780555555553</v>
      </c>
      <c r="C5982" t="s">
        <v>17</v>
      </c>
      <c r="D5982">
        <v>1</v>
      </c>
      <c r="E5982">
        <f>INDEX(products!B:B,MATCH(challenge_2_solution_2!$C5982,products!$A:$A,0))</f>
        <v>5.9</v>
      </c>
      <c r="F5982">
        <f>INDEX(products!C:C,MATCH(challenge_2_solution_2!$C5982,products!$A:$A,0))</f>
        <v>2.83</v>
      </c>
      <c r="G5982">
        <f t="shared" si="93"/>
        <v>5.9</v>
      </c>
      <c r="H5982">
        <f t="shared" si="93"/>
        <v>2.83</v>
      </c>
    </row>
    <row r="5983" spans="1:8" x14ac:dyDescent="0.2">
      <c r="A5983" s="1">
        <v>3269</v>
      </c>
      <c r="B5983" s="3">
        <v>42643.780555555553</v>
      </c>
      <c r="C5983" t="s">
        <v>33</v>
      </c>
      <c r="D5983">
        <v>1</v>
      </c>
      <c r="E5983">
        <f>INDEX(products!B:B,MATCH(challenge_2_solution_2!$C5983,products!$A:$A,0))</f>
        <v>7.9</v>
      </c>
      <c r="F5983">
        <f>INDEX(products!C:C,MATCH(challenge_2_solution_2!$C5983,products!$A:$A,0))</f>
        <v>2.21</v>
      </c>
      <c r="G5983">
        <f t="shared" si="93"/>
        <v>7.9</v>
      </c>
      <c r="H5983">
        <f t="shared" si="93"/>
        <v>2.21</v>
      </c>
    </row>
    <row r="5984" spans="1:8" x14ac:dyDescent="0.2">
      <c r="A5984" s="1">
        <v>3269</v>
      </c>
      <c r="B5984" s="3">
        <v>42643.780555555553</v>
      </c>
      <c r="C5984" t="s">
        <v>86</v>
      </c>
      <c r="D5984">
        <v>1</v>
      </c>
      <c r="E5984">
        <f>INDEX(products!B:B,MATCH(challenge_2_solution_2!$C5984,products!$A:$A,0))</f>
        <v>15.9</v>
      </c>
      <c r="F5984">
        <f>INDEX(products!C:C,MATCH(challenge_2_solution_2!$C5984,products!$A:$A,0))</f>
        <v>5.57</v>
      </c>
      <c r="G5984">
        <f t="shared" si="93"/>
        <v>15.9</v>
      </c>
      <c r="H5984">
        <f t="shared" si="93"/>
        <v>5.57</v>
      </c>
    </row>
    <row r="5985" spans="1:8" x14ac:dyDescent="0.2">
      <c r="A5985" s="1">
        <v>3270</v>
      </c>
      <c r="B5985" s="3">
        <v>42643.793749999997</v>
      </c>
      <c r="C5985" t="s">
        <v>10</v>
      </c>
      <c r="D5985">
        <v>2</v>
      </c>
      <c r="E5985">
        <f>INDEX(products!B:B,MATCH(challenge_2_solution_2!$C5985,products!$A:$A,0))</f>
        <v>3.9</v>
      </c>
      <c r="F5985">
        <f>INDEX(products!C:C,MATCH(challenge_2_solution_2!$C5985,products!$A:$A,0))</f>
        <v>1.17</v>
      </c>
      <c r="G5985">
        <f t="shared" si="93"/>
        <v>7.8</v>
      </c>
      <c r="H5985">
        <f t="shared" si="93"/>
        <v>2.34</v>
      </c>
    </row>
    <row r="5986" spans="1:8" x14ac:dyDescent="0.2">
      <c r="A5986" s="1">
        <v>3270</v>
      </c>
      <c r="B5986" s="3">
        <v>42643.793749999997</v>
      </c>
      <c r="C5986" t="s">
        <v>14</v>
      </c>
      <c r="D5986">
        <v>1</v>
      </c>
      <c r="E5986">
        <f>INDEX(products!B:B,MATCH(challenge_2_solution_2!$C5986,products!$A:$A,0))</f>
        <v>5.9</v>
      </c>
      <c r="F5986">
        <f>INDEX(products!C:C,MATCH(challenge_2_solution_2!$C5986,products!$A:$A,0))</f>
        <v>2.36</v>
      </c>
      <c r="G5986">
        <f t="shared" si="93"/>
        <v>5.9</v>
      </c>
      <c r="H5986">
        <f t="shared" si="93"/>
        <v>2.36</v>
      </c>
    </row>
    <row r="5987" spans="1:8" x14ac:dyDescent="0.2">
      <c r="A5987" s="1">
        <v>3270</v>
      </c>
      <c r="B5987" s="3">
        <v>42643.793749999997</v>
      </c>
      <c r="C5987" t="s">
        <v>74</v>
      </c>
      <c r="D5987">
        <v>1</v>
      </c>
      <c r="E5987">
        <f>INDEX(products!B:B,MATCH(challenge_2_solution_2!$C5987,products!$A:$A,0))</f>
        <v>11.9</v>
      </c>
      <c r="F5987">
        <f>INDEX(products!C:C,MATCH(challenge_2_solution_2!$C5987,products!$A:$A,0))</f>
        <v>2.5</v>
      </c>
      <c r="G5987">
        <f t="shared" si="93"/>
        <v>11.9</v>
      </c>
      <c r="H5987">
        <f t="shared" si="93"/>
        <v>2.5</v>
      </c>
    </row>
    <row r="5988" spans="1:8" x14ac:dyDescent="0.2">
      <c r="A5988" s="1">
        <v>3270</v>
      </c>
      <c r="B5988" s="3">
        <v>42643.793749999997</v>
      </c>
      <c r="C5988" t="s">
        <v>61</v>
      </c>
      <c r="D5988">
        <v>1</v>
      </c>
      <c r="E5988">
        <f>INDEX(products!B:B,MATCH(challenge_2_solution_2!$C5988,products!$A:$A,0))</f>
        <v>11.9</v>
      </c>
      <c r="F5988">
        <f>INDEX(products!C:C,MATCH(challenge_2_solution_2!$C5988,products!$A:$A,0))</f>
        <v>7.74</v>
      </c>
      <c r="G5988">
        <f t="shared" si="93"/>
        <v>11.9</v>
      </c>
      <c r="H5988">
        <f t="shared" si="93"/>
        <v>7.74</v>
      </c>
    </row>
    <row r="5989" spans="1:8" x14ac:dyDescent="0.2">
      <c r="A5989" s="1">
        <v>3270</v>
      </c>
      <c r="B5989" s="3">
        <v>42643.793749999997</v>
      </c>
      <c r="C5989" t="s">
        <v>109</v>
      </c>
      <c r="D5989">
        <v>1</v>
      </c>
      <c r="E5989">
        <f>INDEX(products!B:B,MATCH(challenge_2_solution_2!$C5989,products!$A:$A,0))</f>
        <v>17.899999999999999</v>
      </c>
      <c r="F5989">
        <f>INDEX(products!C:C,MATCH(challenge_2_solution_2!$C5989,products!$A:$A,0))</f>
        <v>4.12</v>
      </c>
      <c r="G5989">
        <f t="shared" si="93"/>
        <v>17.899999999999999</v>
      </c>
      <c r="H5989">
        <f t="shared" si="93"/>
        <v>4.12</v>
      </c>
    </row>
    <row r="5990" spans="1:8" x14ac:dyDescent="0.2">
      <c r="A5990" s="1">
        <v>3270</v>
      </c>
      <c r="B5990" s="3">
        <v>42643.793749999997</v>
      </c>
      <c r="C5990" t="s">
        <v>133</v>
      </c>
      <c r="D5990">
        <v>1</v>
      </c>
      <c r="E5990">
        <f>INDEX(products!B:B,MATCH(challenge_2_solution_2!$C5990,products!$A:$A,0))</f>
        <v>19.899999999999999</v>
      </c>
      <c r="F5990">
        <f>INDEX(products!C:C,MATCH(challenge_2_solution_2!$C5990,products!$A:$A,0))</f>
        <v>13.13</v>
      </c>
      <c r="G5990">
        <f t="shared" si="93"/>
        <v>19.899999999999999</v>
      </c>
      <c r="H5990">
        <f t="shared" si="93"/>
        <v>13.13</v>
      </c>
    </row>
    <row r="5991" spans="1:8" x14ac:dyDescent="0.2">
      <c r="A5991" s="1">
        <v>3271</v>
      </c>
      <c r="B5991" s="3">
        <v>42643.810416666667</v>
      </c>
      <c r="C5991" t="s">
        <v>13</v>
      </c>
      <c r="D5991">
        <v>1</v>
      </c>
      <c r="E5991">
        <f>INDEX(products!B:B,MATCH(challenge_2_solution_2!$C5991,products!$A:$A,0))</f>
        <v>5.2</v>
      </c>
      <c r="F5991">
        <f>INDEX(products!C:C,MATCH(challenge_2_solution_2!$C5991,products!$A:$A,0))</f>
        <v>2.44</v>
      </c>
      <c r="G5991">
        <f t="shared" si="93"/>
        <v>5.2</v>
      </c>
      <c r="H5991">
        <f t="shared" si="93"/>
        <v>2.44</v>
      </c>
    </row>
    <row r="5992" spans="1:8" x14ac:dyDescent="0.2">
      <c r="A5992" s="1">
        <v>3271</v>
      </c>
      <c r="B5992" s="3">
        <v>42643.810416666667</v>
      </c>
      <c r="C5992" t="s">
        <v>34</v>
      </c>
      <c r="D5992">
        <v>1</v>
      </c>
      <c r="E5992">
        <f>INDEX(products!B:B,MATCH(challenge_2_solution_2!$C5992,products!$A:$A,0))</f>
        <v>7.9</v>
      </c>
      <c r="F5992">
        <f>INDEX(products!C:C,MATCH(challenge_2_solution_2!$C5992,products!$A:$A,0))</f>
        <v>1.58</v>
      </c>
      <c r="G5992">
        <f t="shared" si="93"/>
        <v>7.9</v>
      </c>
      <c r="H5992">
        <f t="shared" si="93"/>
        <v>1.58</v>
      </c>
    </row>
    <row r="5993" spans="1:8" x14ac:dyDescent="0.2">
      <c r="A5993" s="1">
        <v>3271</v>
      </c>
      <c r="B5993" s="3">
        <v>42643.810416666667</v>
      </c>
      <c r="C5993" t="s">
        <v>32</v>
      </c>
      <c r="D5993">
        <v>1</v>
      </c>
      <c r="E5993">
        <f>INDEX(products!B:B,MATCH(challenge_2_solution_2!$C5993,products!$A:$A,0))</f>
        <v>7.9</v>
      </c>
      <c r="F5993">
        <f>INDEX(products!C:C,MATCH(challenge_2_solution_2!$C5993,products!$A:$A,0))</f>
        <v>2.92</v>
      </c>
      <c r="G5993">
        <f t="shared" si="93"/>
        <v>7.9</v>
      </c>
      <c r="H5993">
        <f t="shared" si="93"/>
        <v>2.92</v>
      </c>
    </row>
    <row r="5994" spans="1:8" x14ac:dyDescent="0.2">
      <c r="A5994" s="1">
        <v>3271</v>
      </c>
      <c r="B5994" s="3">
        <v>42643.810416666667</v>
      </c>
      <c r="C5994" t="s">
        <v>64</v>
      </c>
      <c r="D5994">
        <v>1</v>
      </c>
      <c r="E5994">
        <f>INDEX(products!B:B,MATCH(challenge_2_solution_2!$C5994,products!$A:$A,0))</f>
        <v>11.9</v>
      </c>
      <c r="F5994">
        <f>INDEX(products!C:C,MATCH(challenge_2_solution_2!$C5994,products!$A:$A,0))</f>
        <v>7.97</v>
      </c>
      <c r="G5994">
        <f t="shared" si="93"/>
        <v>11.9</v>
      </c>
      <c r="H5994">
        <f t="shared" si="93"/>
        <v>7.97</v>
      </c>
    </row>
    <row r="5995" spans="1:8" x14ac:dyDescent="0.2">
      <c r="A5995" s="1">
        <v>3271</v>
      </c>
      <c r="B5995" s="3">
        <v>42643.810416666667</v>
      </c>
      <c r="C5995" t="s">
        <v>99</v>
      </c>
      <c r="D5995">
        <v>1</v>
      </c>
      <c r="E5995">
        <f>INDEX(products!B:B,MATCH(challenge_2_solution_2!$C5995,products!$A:$A,0))</f>
        <v>17.899999999999999</v>
      </c>
      <c r="F5995">
        <f>INDEX(products!C:C,MATCH(challenge_2_solution_2!$C5995,products!$A:$A,0))</f>
        <v>10.74</v>
      </c>
      <c r="G5995">
        <f t="shared" si="93"/>
        <v>17.899999999999999</v>
      </c>
      <c r="H5995">
        <f t="shared" si="93"/>
        <v>10.74</v>
      </c>
    </row>
    <row r="5996" spans="1:8" x14ac:dyDescent="0.2">
      <c r="A5996" s="1">
        <v>3272</v>
      </c>
      <c r="B5996" s="3">
        <v>42643.8125</v>
      </c>
      <c r="C5996" t="s">
        <v>3</v>
      </c>
      <c r="D5996">
        <v>2</v>
      </c>
      <c r="E5996">
        <f>INDEX(products!B:B,MATCH(challenge_2_solution_2!$C5996,products!$A:$A,0))</f>
        <v>1</v>
      </c>
      <c r="F5996">
        <f>INDEX(products!C:C,MATCH(challenge_2_solution_2!$C5996,products!$A:$A,0))</f>
        <v>0.5</v>
      </c>
      <c r="G5996">
        <f t="shared" si="93"/>
        <v>2</v>
      </c>
      <c r="H5996">
        <f t="shared" si="93"/>
        <v>1</v>
      </c>
    </row>
    <row r="5997" spans="1:8" x14ac:dyDescent="0.2">
      <c r="A5997" s="1">
        <v>3272</v>
      </c>
      <c r="B5997" s="3">
        <v>42643.8125</v>
      </c>
      <c r="C5997" t="s">
        <v>8</v>
      </c>
      <c r="D5997">
        <v>4</v>
      </c>
      <c r="E5997">
        <f>INDEX(products!B:B,MATCH(challenge_2_solution_2!$C5997,products!$A:$A,0))</f>
        <v>1.6</v>
      </c>
      <c r="F5997">
        <f>INDEX(products!C:C,MATCH(challenge_2_solution_2!$C5997,products!$A:$A,0))</f>
        <v>0.77</v>
      </c>
      <c r="G5997">
        <f t="shared" si="93"/>
        <v>6.4</v>
      </c>
      <c r="H5997">
        <f t="shared" si="93"/>
        <v>3.08</v>
      </c>
    </row>
    <row r="5998" spans="1:8" x14ac:dyDescent="0.2">
      <c r="A5998" s="1">
        <v>3272</v>
      </c>
      <c r="B5998" s="3">
        <v>42643.8125</v>
      </c>
      <c r="C5998" t="s">
        <v>9</v>
      </c>
      <c r="D5998">
        <v>1</v>
      </c>
      <c r="E5998">
        <f>INDEX(products!B:B,MATCH(challenge_2_solution_2!$C5998,products!$A:$A,0))</f>
        <v>1.6</v>
      </c>
      <c r="F5998">
        <f>INDEX(products!C:C,MATCH(challenge_2_solution_2!$C5998,products!$A:$A,0))</f>
        <v>0.67</v>
      </c>
      <c r="G5998">
        <f t="shared" si="93"/>
        <v>1.6</v>
      </c>
      <c r="H5998">
        <f t="shared" si="93"/>
        <v>0.67</v>
      </c>
    </row>
    <row r="5999" spans="1:8" x14ac:dyDescent="0.2">
      <c r="A5999" s="1">
        <v>3272</v>
      </c>
      <c r="B5999" s="3">
        <v>42643.8125</v>
      </c>
      <c r="C5999" t="s">
        <v>14</v>
      </c>
      <c r="D5999">
        <v>1</v>
      </c>
      <c r="E5999">
        <f>INDEX(products!B:B,MATCH(challenge_2_solution_2!$C5999,products!$A:$A,0))</f>
        <v>5.9</v>
      </c>
      <c r="F5999">
        <f>INDEX(products!C:C,MATCH(challenge_2_solution_2!$C5999,products!$A:$A,0))</f>
        <v>2.36</v>
      </c>
      <c r="G5999">
        <f t="shared" si="93"/>
        <v>5.9</v>
      </c>
      <c r="H5999">
        <f t="shared" si="93"/>
        <v>2.36</v>
      </c>
    </row>
    <row r="6000" spans="1:8" x14ac:dyDescent="0.2">
      <c r="A6000" s="1">
        <v>3272</v>
      </c>
      <c r="B6000" s="3">
        <v>42643.8125</v>
      </c>
      <c r="C6000" t="s">
        <v>93</v>
      </c>
      <c r="D6000">
        <v>1</v>
      </c>
      <c r="E6000">
        <f>INDEX(products!B:B,MATCH(challenge_2_solution_2!$C6000,products!$A:$A,0))</f>
        <v>17.899999999999999</v>
      </c>
      <c r="F6000">
        <f>INDEX(products!C:C,MATCH(challenge_2_solution_2!$C6000,products!$A:$A,0))</f>
        <v>6.8</v>
      </c>
      <c r="G6000">
        <f t="shared" si="93"/>
        <v>17.899999999999999</v>
      </c>
      <c r="H6000">
        <f t="shared" si="93"/>
        <v>6.8</v>
      </c>
    </row>
    <row r="6001" spans="1:8" x14ac:dyDescent="0.2">
      <c r="A6001" s="1">
        <v>3272</v>
      </c>
      <c r="B6001" s="3">
        <v>42643.8125</v>
      </c>
      <c r="C6001" t="s">
        <v>116</v>
      </c>
      <c r="D6001">
        <v>1</v>
      </c>
      <c r="E6001">
        <f>INDEX(products!B:B,MATCH(challenge_2_solution_2!$C6001,products!$A:$A,0))</f>
        <v>17.899999999999999</v>
      </c>
      <c r="F6001">
        <f>INDEX(products!C:C,MATCH(challenge_2_solution_2!$C6001,products!$A:$A,0))</f>
        <v>8.41</v>
      </c>
      <c r="G6001">
        <f t="shared" si="93"/>
        <v>17.899999999999999</v>
      </c>
      <c r="H6001">
        <f t="shared" si="93"/>
        <v>8.41</v>
      </c>
    </row>
    <row r="6002" spans="1:8" x14ac:dyDescent="0.2">
      <c r="A6002" s="1">
        <v>3273</v>
      </c>
      <c r="B6002" s="3">
        <v>42643.813194444447</v>
      </c>
      <c r="C6002" t="s">
        <v>5</v>
      </c>
      <c r="D6002">
        <v>1</v>
      </c>
      <c r="E6002">
        <f>INDEX(products!B:B,MATCH(challenge_2_solution_2!$C6002,products!$A:$A,0))</f>
        <v>1</v>
      </c>
      <c r="F6002">
        <f>INDEX(products!C:C,MATCH(challenge_2_solution_2!$C6002,products!$A:$A,0))</f>
        <v>0.31</v>
      </c>
      <c r="G6002">
        <f t="shared" si="93"/>
        <v>1</v>
      </c>
      <c r="H6002">
        <f t="shared" si="93"/>
        <v>0.31</v>
      </c>
    </row>
    <row r="6003" spans="1:8" x14ac:dyDescent="0.2">
      <c r="A6003" s="1">
        <v>3273</v>
      </c>
      <c r="B6003" s="3">
        <v>42643.813194444447</v>
      </c>
      <c r="C6003" t="s">
        <v>3</v>
      </c>
      <c r="D6003">
        <v>1</v>
      </c>
      <c r="E6003">
        <f>INDEX(products!B:B,MATCH(challenge_2_solution_2!$C6003,products!$A:$A,0))</f>
        <v>1</v>
      </c>
      <c r="F6003">
        <f>INDEX(products!C:C,MATCH(challenge_2_solution_2!$C6003,products!$A:$A,0))</f>
        <v>0.5</v>
      </c>
      <c r="G6003">
        <f t="shared" si="93"/>
        <v>1</v>
      </c>
      <c r="H6003">
        <f t="shared" si="93"/>
        <v>0.5</v>
      </c>
    </row>
    <row r="6004" spans="1:8" x14ac:dyDescent="0.2">
      <c r="A6004" s="1">
        <v>3273</v>
      </c>
      <c r="B6004" s="3">
        <v>42643.813194444447</v>
      </c>
      <c r="C6004" t="s">
        <v>4</v>
      </c>
      <c r="D6004">
        <v>1</v>
      </c>
      <c r="E6004">
        <f>INDEX(products!B:B,MATCH(challenge_2_solution_2!$C6004,products!$A:$A,0))</f>
        <v>1</v>
      </c>
      <c r="F6004">
        <f>INDEX(products!C:C,MATCH(challenge_2_solution_2!$C6004,products!$A:$A,0))</f>
        <v>0.61</v>
      </c>
      <c r="G6004">
        <f t="shared" si="93"/>
        <v>1</v>
      </c>
      <c r="H6004">
        <f t="shared" si="93"/>
        <v>0.61</v>
      </c>
    </row>
    <row r="6005" spans="1:8" x14ac:dyDescent="0.2">
      <c r="A6005" s="1">
        <v>3273</v>
      </c>
      <c r="B6005" s="3">
        <v>42643.813194444447</v>
      </c>
      <c r="C6005" t="s">
        <v>6</v>
      </c>
      <c r="D6005">
        <v>1</v>
      </c>
      <c r="E6005">
        <f>INDEX(products!B:B,MATCH(challenge_2_solution_2!$C6005,products!$A:$A,0))</f>
        <v>1</v>
      </c>
      <c r="F6005">
        <f>INDEX(products!C:C,MATCH(challenge_2_solution_2!$C6005,products!$A:$A,0))</f>
        <v>0.31</v>
      </c>
      <c r="G6005">
        <f t="shared" si="93"/>
        <v>1</v>
      </c>
      <c r="H6005">
        <f t="shared" si="93"/>
        <v>0.31</v>
      </c>
    </row>
    <row r="6006" spans="1:8" x14ac:dyDescent="0.2">
      <c r="A6006" s="1">
        <v>3273</v>
      </c>
      <c r="B6006" s="3">
        <v>42643.813194444447</v>
      </c>
      <c r="C6006" t="s">
        <v>7</v>
      </c>
      <c r="D6006">
        <v>1</v>
      </c>
      <c r="E6006">
        <f>INDEX(products!B:B,MATCH(challenge_2_solution_2!$C6006,products!$A:$A,0))</f>
        <v>1</v>
      </c>
      <c r="F6006">
        <f>INDEX(products!C:C,MATCH(challenge_2_solution_2!$C6006,products!$A:$A,0))</f>
        <v>0.68</v>
      </c>
      <c r="G6006">
        <f t="shared" si="93"/>
        <v>1</v>
      </c>
      <c r="H6006">
        <f t="shared" si="93"/>
        <v>0.68</v>
      </c>
    </row>
    <row r="6007" spans="1:8" x14ac:dyDescent="0.2">
      <c r="A6007" s="1">
        <v>3273</v>
      </c>
      <c r="B6007" s="3">
        <v>42643.813194444447</v>
      </c>
      <c r="C6007" t="s">
        <v>8</v>
      </c>
      <c r="D6007">
        <v>4</v>
      </c>
      <c r="E6007">
        <f>INDEX(products!B:B,MATCH(challenge_2_solution_2!$C6007,products!$A:$A,0))</f>
        <v>1.6</v>
      </c>
      <c r="F6007">
        <f>INDEX(products!C:C,MATCH(challenge_2_solution_2!$C6007,products!$A:$A,0))</f>
        <v>0.77</v>
      </c>
      <c r="G6007">
        <f t="shared" si="93"/>
        <v>6.4</v>
      </c>
      <c r="H6007">
        <f t="shared" si="93"/>
        <v>3.08</v>
      </c>
    </row>
    <row r="6008" spans="1:8" x14ac:dyDescent="0.2">
      <c r="A6008" s="1">
        <v>3273</v>
      </c>
      <c r="B6008" s="3">
        <v>42643.813194444447</v>
      </c>
      <c r="C6008" t="s">
        <v>19</v>
      </c>
      <c r="D6008">
        <v>1</v>
      </c>
      <c r="E6008">
        <f>INDEX(products!B:B,MATCH(challenge_2_solution_2!$C6008,products!$A:$A,0))</f>
        <v>5.9</v>
      </c>
      <c r="F6008">
        <f>INDEX(products!C:C,MATCH(challenge_2_solution_2!$C6008,products!$A:$A,0))</f>
        <v>1.65</v>
      </c>
      <c r="G6008">
        <f t="shared" si="93"/>
        <v>5.9</v>
      </c>
      <c r="H6008">
        <f t="shared" si="93"/>
        <v>1.65</v>
      </c>
    </row>
    <row r="6009" spans="1:8" x14ac:dyDescent="0.2">
      <c r="A6009" s="1">
        <v>3273</v>
      </c>
      <c r="B6009" s="3">
        <v>42643.813194444447</v>
      </c>
      <c r="C6009" t="s">
        <v>17</v>
      </c>
      <c r="D6009">
        <v>2</v>
      </c>
      <c r="E6009">
        <f>INDEX(products!B:B,MATCH(challenge_2_solution_2!$C6009,products!$A:$A,0))</f>
        <v>5.9</v>
      </c>
      <c r="F6009">
        <f>INDEX(products!C:C,MATCH(challenge_2_solution_2!$C6009,products!$A:$A,0))</f>
        <v>2.83</v>
      </c>
      <c r="G6009">
        <f t="shared" si="93"/>
        <v>11.8</v>
      </c>
      <c r="H6009">
        <f t="shared" si="93"/>
        <v>5.66</v>
      </c>
    </row>
    <row r="6010" spans="1:8" x14ac:dyDescent="0.2">
      <c r="A6010" s="1">
        <v>3273</v>
      </c>
      <c r="B6010" s="3">
        <v>42643.813194444447</v>
      </c>
      <c r="C6010" t="s">
        <v>33</v>
      </c>
      <c r="D6010">
        <v>1</v>
      </c>
      <c r="E6010">
        <f>INDEX(products!B:B,MATCH(challenge_2_solution_2!$C6010,products!$A:$A,0))</f>
        <v>7.9</v>
      </c>
      <c r="F6010">
        <f>INDEX(products!C:C,MATCH(challenge_2_solution_2!$C6010,products!$A:$A,0))</f>
        <v>2.21</v>
      </c>
      <c r="G6010">
        <f t="shared" si="93"/>
        <v>7.9</v>
      </c>
      <c r="H6010">
        <f t="shared" si="93"/>
        <v>2.21</v>
      </c>
    </row>
    <row r="6011" spans="1:8" x14ac:dyDescent="0.2">
      <c r="A6011" s="1">
        <v>3273</v>
      </c>
      <c r="B6011" s="3">
        <v>42643.813194444447</v>
      </c>
      <c r="C6011" t="s">
        <v>47</v>
      </c>
      <c r="D6011">
        <v>1</v>
      </c>
      <c r="E6011">
        <f>INDEX(products!B:B,MATCH(challenge_2_solution_2!$C6011,products!$A:$A,0))</f>
        <v>7.9</v>
      </c>
      <c r="F6011">
        <f>INDEX(products!C:C,MATCH(challenge_2_solution_2!$C6011,products!$A:$A,0))</f>
        <v>1.9</v>
      </c>
      <c r="G6011">
        <f t="shared" si="93"/>
        <v>7.9</v>
      </c>
      <c r="H6011">
        <f t="shared" si="93"/>
        <v>1.9</v>
      </c>
    </row>
    <row r="6012" spans="1:8" x14ac:dyDescent="0.2">
      <c r="A6012" s="1">
        <v>3273</v>
      </c>
      <c r="B6012" s="3">
        <v>42643.813194444447</v>
      </c>
      <c r="C6012" t="s">
        <v>64</v>
      </c>
      <c r="D6012">
        <v>1</v>
      </c>
      <c r="E6012">
        <f>INDEX(products!B:B,MATCH(challenge_2_solution_2!$C6012,products!$A:$A,0))</f>
        <v>11.9</v>
      </c>
      <c r="F6012">
        <f>INDEX(products!C:C,MATCH(challenge_2_solution_2!$C6012,products!$A:$A,0))</f>
        <v>7.97</v>
      </c>
      <c r="G6012">
        <f t="shared" si="93"/>
        <v>11.9</v>
      </c>
      <c r="H6012">
        <f t="shared" si="93"/>
        <v>7.97</v>
      </c>
    </row>
    <row r="6013" spans="1:8" x14ac:dyDescent="0.2">
      <c r="A6013" s="1">
        <v>3273</v>
      </c>
      <c r="B6013" s="3">
        <v>42643.813194444447</v>
      </c>
      <c r="C6013" t="s">
        <v>96</v>
      </c>
      <c r="D6013">
        <v>1</v>
      </c>
      <c r="E6013">
        <f>INDEX(products!B:B,MATCH(challenge_2_solution_2!$C6013,products!$A:$A,0))</f>
        <v>17.899999999999999</v>
      </c>
      <c r="F6013">
        <f>INDEX(products!C:C,MATCH(challenge_2_solution_2!$C6013,products!$A:$A,0))</f>
        <v>10.92</v>
      </c>
      <c r="G6013">
        <f t="shared" si="93"/>
        <v>17.899999999999999</v>
      </c>
      <c r="H6013">
        <f t="shared" si="93"/>
        <v>10.92</v>
      </c>
    </row>
    <row r="6014" spans="1:8" x14ac:dyDescent="0.2">
      <c r="A6014" s="1">
        <v>3274</v>
      </c>
      <c r="B6014" s="3">
        <v>42643.81527777778</v>
      </c>
      <c r="C6014" t="s">
        <v>12</v>
      </c>
      <c r="D6014">
        <v>1</v>
      </c>
      <c r="E6014">
        <f>INDEX(products!B:B,MATCH(challenge_2_solution_2!$C6014,products!$A:$A,0))</f>
        <v>5.2</v>
      </c>
      <c r="F6014">
        <f>INDEX(products!C:C,MATCH(challenge_2_solution_2!$C6014,products!$A:$A,0))</f>
        <v>3.07</v>
      </c>
      <c r="G6014">
        <f t="shared" si="93"/>
        <v>5.2</v>
      </c>
      <c r="H6014">
        <f t="shared" si="93"/>
        <v>3.07</v>
      </c>
    </row>
    <row r="6015" spans="1:8" x14ac:dyDescent="0.2">
      <c r="A6015" s="1">
        <v>3274</v>
      </c>
      <c r="B6015" s="3">
        <v>42643.81527777778</v>
      </c>
      <c r="C6015" t="s">
        <v>17</v>
      </c>
      <c r="D6015">
        <v>1</v>
      </c>
      <c r="E6015">
        <f>INDEX(products!B:B,MATCH(challenge_2_solution_2!$C6015,products!$A:$A,0))</f>
        <v>5.9</v>
      </c>
      <c r="F6015">
        <f>INDEX(products!C:C,MATCH(challenge_2_solution_2!$C6015,products!$A:$A,0))</f>
        <v>2.83</v>
      </c>
      <c r="G6015">
        <f t="shared" si="93"/>
        <v>5.9</v>
      </c>
      <c r="H6015">
        <f t="shared" si="93"/>
        <v>2.83</v>
      </c>
    </row>
    <row r="6016" spans="1:8" x14ac:dyDescent="0.2">
      <c r="A6016" s="1">
        <v>3274</v>
      </c>
      <c r="B6016" s="3">
        <v>42643.81527777778</v>
      </c>
      <c r="C6016" t="s">
        <v>15</v>
      </c>
      <c r="D6016">
        <v>1</v>
      </c>
      <c r="E6016">
        <f>INDEX(products!B:B,MATCH(challenge_2_solution_2!$C6016,products!$A:$A,0))</f>
        <v>5.9</v>
      </c>
      <c r="F6016">
        <f>INDEX(products!C:C,MATCH(challenge_2_solution_2!$C6016,products!$A:$A,0))</f>
        <v>3.07</v>
      </c>
      <c r="G6016">
        <f t="shared" si="93"/>
        <v>5.9</v>
      </c>
      <c r="H6016">
        <f t="shared" si="93"/>
        <v>3.07</v>
      </c>
    </row>
    <row r="6017" spans="1:8" x14ac:dyDescent="0.2">
      <c r="A6017" s="1">
        <v>3274</v>
      </c>
      <c r="B6017" s="3">
        <v>42643.81527777778</v>
      </c>
      <c r="C6017" t="s">
        <v>96</v>
      </c>
      <c r="D6017">
        <v>1</v>
      </c>
      <c r="E6017">
        <f>INDEX(products!B:B,MATCH(challenge_2_solution_2!$C6017,products!$A:$A,0))</f>
        <v>17.899999999999999</v>
      </c>
      <c r="F6017">
        <f>INDEX(products!C:C,MATCH(challenge_2_solution_2!$C6017,products!$A:$A,0))</f>
        <v>10.92</v>
      </c>
      <c r="G6017">
        <f t="shared" si="93"/>
        <v>17.899999999999999</v>
      </c>
      <c r="H6017">
        <f t="shared" si="93"/>
        <v>10.92</v>
      </c>
    </row>
    <row r="6018" spans="1:8" x14ac:dyDescent="0.2">
      <c r="A6018" s="1">
        <v>3274</v>
      </c>
      <c r="B6018" s="3">
        <v>42643.81527777778</v>
      </c>
      <c r="C6018" t="s">
        <v>126</v>
      </c>
      <c r="D6018">
        <v>1</v>
      </c>
      <c r="E6018">
        <f>INDEX(products!B:B,MATCH(challenge_2_solution_2!$C6018,products!$A:$A,0))</f>
        <v>19.899999999999999</v>
      </c>
      <c r="F6018">
        <f>INDEX(products!C:C,MATCH(challenge_2_solution_2!$C6018,products!$A:$A,0))</f>
        <v>4.58</v>
      </c>
      <c r="G6018">
        <f t="shared" si="93"/>
        <v>19.899999999999999</v>
      </c>
      <c r="H6018">
        <f t="shared" si="93"/>
        <v>4.58</v>
      </c>
    </row>
    <row r="6019" spans="1:8" x14ac:dyDescent="0.2">
      <c r="A6019" s="1">
        <v>3276</v>
      </c>
      <c r="B6019" s="3">
        <v>42643.824999999997</v>
      </c>
      <c r="C6019" t="s">
        <v>5</v>
      </c>
      <c r="D6019">
        <v>2</v>
      </c>
      <c r="E6019">
        <f>INDEX(products!B:B,MATCH(challenge_2_solution_2!$C6019,products!$A:$A,0))</f>
        <v>1</v>
      </c>
      <c r="F6019">
        <f>INDEX(products!C:C,MATCH(challenge_2_solution_2!$C6019,products!$A:$A,0))</f>
        <v>0.31</v>
      </c>
      <c r="G6019">
        <f t="shared" ref="G6019:H6082" si="94">$D6019*E6019</f>
        <v>2</v>
      </c>
      <c r="H6019">
        <f t="shared" si="94"/>
        <v>0.62</v>
      </c>
    </row>
    <row r="6020" spans="1:8" x14ac:dyDescent="0.2">
      <c r="A6020" s="1">
        <v>3276</v>
      </c>
      <c r="B6020" s="3">
        <v>42643.824999999997</v>
      </c>
      <c r="C6020" t="s">
        <v>4</v>
      </c>
      <c r="D6020">
        <v>2</v>
      </c>
      <c r="E6020">
        <f>INDEX(products!B:B,MATCH(challenge_2_solution_2!$C6020,products!$A:$A,0))</f>
        <v>1</v>
      </c>
      <c r="F6020">
        <f>INDEX(products!C:C,MATCH(challenge_2_solution_2!$C6020,products!$A:$A,0))</f>
        <v>0.61</v>
      </c>
      <c r="G6020">
        <f t="shared" si="94"/>
        <v>2</v>
      </c>
      <c r="H6020">
        <f t="shared" si="94"/>
        <v>1.22</v>
      </c>
    </row>
    <row r="6021" spans="1:8" x14ac:dyDescent="0.2">
      <c r="A6021" s="1">
        <v>3276</v>
      </c>
      <c r="B6021" s="3">
        <v>42643.824999999997</v>
      </c>
      <c r="C6021" t="s">
        <v>9</v>
      </c>
      <c r="D6021">
        <v>2</v>
      </c>
      <c r="E6021">
        <f>INDEX(products!B:B,MATCH(challenge_2_solution_2!$C6021,products!$A:$A,0))</f>
        <v>1.6</v>
      </c>
      <c r="F6021">
        <f>INDEX(products!C:C,MATCH(challenge_2_solution_2!$C6021,products!$A:$A,0))</f>
        <v>0.67</v>
      </c>
      <c r="G6021">
        <f t="shared" si="94"/>
        <v>3.2</v>
      </c>
      <c r="H6021">
        <f t="shared" si="94"/>
        <v>1.34</v>
      </c>
    </row>
    <row r="6022" spans="1:8" x14ac:dyDescent="0.2">
      <c r="A6022" s="1">
        <v>3276</v>
      </c>
      <c r="B6022" s="3">
        <v>42643.824999999997</v>
      </c>
      <c r="C6022" t="s">
        <v>12</v>
      </c>
      <c r="D6022">
        <v>1</v>
      </c>
      <c r="E6022">
        <f>INDEX(products!B:B,MATCH(challenge_2_solution_2!$C6022,products!$A:$A,0))</f>
        <v>5.2</v>
      </c>
      <c r="F6022">
        <f>INDEX(products!C:C,MATCH(challenge_2_solution_2!$C6022,products!$A:$A,0))</f>
        <v>3.07</v>
      </c>
      <c r="G6022">
        <f t="shared" si="94"/>
        <v>5.2</v>
      </c>
      <c r="H6022">
        <f t="shared" si="94"/>
        <v>3.07</v>
      </c>
    </row>
    <row r="6023" spans="1:8" x14ac:dyDescent="0.2">
      <c r="A6023" s="1">
        <v>3276</v>
      </c>
      <c r="B6023" s="3">
        <v>42643.824999999997</v>
      </c>
      <c r="C6023" t="s">
        <v>23</v>
      </c>
      <c r="D6023">
        <v>1</v>
      </c>
      <c r="E6023">
        <f>INDEX(products!B:B,MATCH(challenge_2_solution_2!$C6023,products!$A:$A,0))</f>
        <v>5.9</v>
      </c>
      <c r="F6023">
        <f>INDEX(products!C:C,MATCH(challenge_2_solution_2!$C6023,products!$A:$A,0))</f>
        <v>2.1800000000000002</v>
      </c>
      <c r="G6023">
        <f t="shared" si="94"/>
        <v>5.9</v>
      </c>
      <c r="H6023">
        <f t="shared" si="94"/>
        <v>2.1800000000000002</v>
      </c>
    </row>
    <row r="6024" spans="1:8" x14ac:dyDescent="0.2">
      <c r="A6024" s="1">
        <v>3276</v>
      </c>
      <c r="B6024" s="3">
        <v>42643.824999999997</v>
      </c>
      <c r="C6024" t="s">
        <v>19</v>
      </c>
      <c r="D6024">
        <v>1</v>
      </c>
      <c r="E6024">
        <f>INDEX(products!B:B,MATCH(challenge_2_solution_2!$C6024,products!$A:$A,0))</f>
        <v>5.9</v>
      </c>
      <c r="F6024">
        <f>INDEX(products!C:C,MATCH(challenge_2_solution_2!$C6024,products!$A:$A,0))</f>
        <v>1.65</v>
      </c>
      <c r="G6024">
        <f t="shared" si="94"/>
        <v>5.9</v>
      </c>
      <c r="H6024">
        <f t="shared" si="94"/>
        <v>1.65</v>
      </c>
    </row>
    <row r="6025" spans="1:8" x14ac:dyDescent="0.2">
      <c r="A6025" s="1">
        <v>3275</v>
      </c>
      <c r="B6025" s="3">
        <v>42643.824999999997</v>
      </c>
      <c r="C6025" t="s">
        <v>17</v>
      </c>
      <c r="D6025">
        <v>2</v>
      </c>
      <c r="E6025">
        <f>INDEX(products!B:B,MATCH(challenge_2_solution_2!$C6025,products!$A:$A,0))</f>
        <v>5.9</v>
      </c>
      <c r="F6025">
        <f>INDEX(products!C:C,MATCH(challenge_2_solution_2!$C6025,products!$A:$A,0))</f>
        <v>2.83</v>
      </c>
      <c r="G6025">
        <f t="shared" si="94"/>
        <v>11.8</v>
      </c>
      <c r="H6025">
        <f t="shared" si="94"/>
        <v>5.66</v>
      </c>
    </row>
    <row r="6026" spans="1:8" x14ac:dyDescent="0.2">
      <c r="A6026" s="1">
        <v>3275</v>
      </c>
      <c r="B6026" s="3">
        <v>42643.824999999997</v>
      </c>
      <c r="C6026" t="s">
        <v>25</v>
      </c>
      <c r="D6026">
        <v>1</v>
      </c>
      <c r="E6026">
        <f>INDEX(products!B:B,MATCH(challenge_2_solution_2!$C6026,products!$A:$A,0))</f>
        <v>5.9</v>
      </c>
      <c r="F6026">
        <f>INDEX(products!C:C,MATCH(challenge_2_solution_2!$C6026,products!$A:$A,0))</f>
        <v>3.84</v>
      </c>
      <c r="G6026">
        <f t="shared" si="94"/>
        <v>5.9</v>
      </c>
      <c r="H6026">
        <f t="shared" si="94"/>
        <v>3.84</v>
      </c>
    </row>
    <row r="6027" spans="1:8" x14ac:dyDescent="0.2">
      <c r="A6027" s="1">
        <v>3276</v>
      </c>
      <c r="B6027" s="3">
        <v>42643.824999999997</v>
      </c>
      <c r="C6027" t="s">
        <v>33</v>
      </c>
      <c r="D6027">
        <v>2</v>
      </c>
      <c r="E6027">
        <f>INDEX(products!B:B,MATCH(challenge_2_solution_2!$C6027,products!$A:$A,0))</f>
        <v>7.9</v>
      </c>
      <c r="F6027">
        <f>INDEX(products!C:C,MATCH(challenge_2_solution_2!$C6027,products!$A:$A,0))</f>
        <v>2.21</v>
      </c>
      <c r="G6027">
        <f t="shared" si="94"/>
        <v>15.8</v>
      </c>
      <c r="H6027">
        <f t="shared" si="94"/>
        <v>4.42</v>
      </c>
    </row>
    <row r="6028" spans="1:8" x14ac:dyDescent="0.2">
      <c r="A6028" s="1">
        <v>3276</v>
      </c>
      <c r="B6028" s="3">
        <v>42643.824999999997</v>
      </c>
      <c r="C6028" t="s">
        <v>32</v>
      </c>
      <c r="D6028">
        <v>1</v>
      </c>
      <c r="E6028">
        <f>INDEX(products!B:B,MATCH(challenge_2_solution_2!$C6028,products!$A:$A,0))</f>
        <v>7.9</v>
      </c>
      <c r="F6028">
        <f>INDEX(products!C:C,MATCH(challenge_2_solution_2!$C6028,products!$A:$A,0))</f>
        <v>2.92</v>
      </c>
      <c r="G6028">
        <f t="shared" si="94"/>
        <v>7.9</v>
      </c>
      <c r="H6028">
        <f t="shared" si="94"/>
        <v>2.92</v>
      </c>
    </row>
    <row r="6029" spans="1:8" x14ac:dyDescent="0.2">
      <c r="A6029" s="1">
        <v>3276</v>
      </c>
      <c r="B6029" s="3">
        <v>42643.824999999997</v>
      </c>
      <c r="C6029" t="s">
        <v>53</v>
      </c>
      <c r="D6029">
        <v>1</v>
      </c>
      <c r="E6029">
        <f>INDEX(products!B:B,MATCH(challenge_2_solution_2!$C6029,products!$A:$A,0))</f>
        <v>9.9</v>
      </c>
      <c r="F6029">
        <f>INDEX(products!C:C,MATCH(challenge_2_solution_2!$C6029,products!$A:$A,0))</f>
        <v>3.86</v>
      </c>
      <c r="G6029">
        <f t="shared" si="94"/>
        <v>9.9</v>
      </c>
      <c r="H6029">
        <f t="shared" si="94"/>
        <v>3.86</v>
      </c>
    </row>
    <row r="6030" spans="1:8" x14ac:dyDescent="0.2">
      <c r="A6030" s="1">
        <v>3276</v>
      </c>
      <c r="B6030" s="3">
        <v>42643.824999999997</v>
      </c>
      <c r="C6030" t="s">
        <v>69</v>
      </c>
      <c r="D6030">
        <v>1</v>
      </c>
      <c r="E6030">
        <f>INDEX(products!B:B,MATCH(challenge_2_solution_2!$C6030,products!$A:$A,0))</f>
        <v>11.9</v>
      </c>
      <c r="F6030">
        <f>INDEX(products!C:C,MATCH(challenge_2_solution_2!$C6030,products!$A:$A,0))</f>
        <v>2.86</v>
      </c>
      <c r="G6030">
        <f t="shared" si="94"/>
        <v>11.9</v>
      </c>
      <c r="H6030">
        <f t="shared" si="94"/>
        <v>2.86</v>
      </c>
    </row>
    <row r="6031" spans="1:8" x14ac:dyDescent="0.2">
      <c r="A6031" s="1">
        <v>3275</v>
      </c>
      <c r="B6031" s="3">
        <v>42643.824999999997</v>
      </c>
      <c r="C6031" t="s">
        <v>69</v>
      </c>
      <c r="D6031">
        <v>1</v>
      </c>
      <c r="E6031">
        <f>INDEX(products!B:B,MATCH(challenge_2_solution_2!$C6031,products!$A:$A,0))</f>
        <v>11.9</v>
      </c>
      <c r="F6031">
        <f>INDEX(products!C:C,MATCH(challenge_2_solution_2!$C6031,products!$A:$A,0))</f>
        <v>2.86</v>
      </c>
      <c r="G6031">
        <f t="shared" si="94"/>
        <v>11.9</v>
      </c>
      <c r="H6031">
        <f t="shared" si="94"/>
        <v>2.86</v>
      </c>
    </row>
    <row r="6032" spans="1:8" x14ac:dyDescent="0.2">
      <c r="A6032" s="1">
        <v>3276</v>
      </c>
      <c r="B6032" s="3">
        <v>42643.824999999997</v>
      </c>
      <c r="C6032" t="s">
        <v>89</v>
      </c>
      <c r="D6032">
        <v>1</v>
      </c>
      <c r="E6032">
        <f>INDEX(products!B:B,MATCH(challenge_2_solution_2!$C6032,products!$A:$A,0))</f>
        <v>17.899999999999999</v>
      </c>
      <c r="F6032">
        <f>INDEX(products!C:C,MATCH(challenge_2_solution_2!$C6032,products!$A:$A,0))</f>
        <v>3.94</v>
      </c>
      <c r="G6032">
        <f t="shared" si="94"/>
        <v>17.899999999999999</v>
      </c>
      <c r="H6032">
        <f t="shared" si="94"/>
        <v>3.94</v>
      </c>
    </row>
    <row r="6033" spans="1:8" x14ac:dyDescent="0.2">
      <c r="A6033" s="1">
        <v>3276</v>
      </c>
      <c r="B6033" s="3">
        <v>42643.824999999997</v>
      </c>
      <c r="C6033" t="s">
        <v>96</v>
      </c>
      <c r="D6033">
        <v>1</v>
      </c>
      <c r="E6033">
        <f>INDEX(products!B:B,MATCH(challenge_2_solution_2!$C6033,products!$A:$A,0))</f>
        <v>17.899999999999999</v>
      </c>
      <c r="F6033">
        <f>INDEX(products!C:C,MATCH(challenge_2_solution_2!$C6033,products!$A:$A,0))</f>
        <v>10.92</v>
      </c>
      <c r="G6033">
        <f t="shared" si="94"/>
        <v>17.899999999999999</v>
      </c>
      <c r="H6033">
        <f t="shared" si="94"/>
        <v>10.92</v>
      </c>
    </row>
    <row r="6034" spans="1:8" x14ac:dyDescent="0.2">
      <c r="A6034" s="1">
        <v>3275</v>
      </c>
      <c r="B6034" s="3">
        <v>42643.824999999997</v>
      </c>
      <c r="C6034" t="s">
        <v>169</v>
      </c>
      <c r="D6034">
        <v>1</v>
      </c>
      <c r="E6034">
        <f>INDEX(products!B:B,MATCH(challenge_2_solution_2!$C6034,products!$A:$A,0))</f>
        <v>25.9</v>
      </c>
      <c r="F6034">
        <f>INDEX(products!C:C,MATCH(challenge_2_solution_2!$C6034,products!$A:$A,0))</f>
        <v>17.09</v>
      </c>
      <c r="G6034">
        <f t="shared" si="94"/>
        <v>25.9</v>
      </c>
      <c r="H6034">
        <f t="shared" si="94"/>
        <v>17.09</v>
      </c>
    </row>
    <row r="6035" spans="1:8" x14ac:dyDescent="0.2">
      <c r="A6035" s="1">
        <v>3277</v>
      </c>
      <c r="B6035" s="3">
        <v>42643.836111111108</v>
      </c>
      <c r="C6035" t="s">
        <v>12</v>
      </c>
      <c r="D6035">
        <v>1</v>
      </c>
      <c r="E6035">
        <f>INDEX(products!B:B,MATCH(challenge_2_solution_2!$C6035,products!$A:$A,0))</f>
        <v>5.2</v>
      </c>
      <c r="F6035">
        <f>INDEX(products!C:C,MATCH(challenge_2_solution_2!$C6035,products!$A:$A,0))</f>
        <v>3.07</v>
      </c>
      <c r="G6035">
        <f t="shared" si="94"/>
        <v>5.2</v>
      </c>
      <c r="H6035">
        <f t="shared" si="94"/>
        <v>3.07</v>
      </c>
    </row>
    <row r="6036" spans="1:8" x14ac:dyDescent="0.2">
      <c r="A6036" s="1">
        <v>3277</v>
      </c>
      <c r="B6036" s="3">
        <v>42643.836111111108</v>
      </c>
      <c r="C6036" t="s">
        <v>15</v>
      </c>
      <c r="D6036">
        <v>1</v>
      </c>
      <c r="E6036">
        <f>INDEX(products!B:B,MATCH(challenge_2_solution_2!$C6036,products!$A:$A,0))</f>
        <v>5.9</v>
      </c>
      <c r="F6036">
        <f>INDEX(products!C:C,MATCH(challenge_2_solution_2!$C6036,products!$A:$A,0))</f>
        <v>3.07</v>
      </c>
      <c r="G6036">
        <f t="shared" si="94"/>
        <v>5.9</v>
      </c>
      <c r="H6036">
        <f t="shared" si="94"/>
        <v>3.07</v>
      </c>
    </row>
    <row r="6037" spans="1:8" x14ac:dyDescent="0.2">
      <c r="A6037" s="1">
        <v>3277</v>
      </c>
      <c r="B6037" s="3">
        <v>42643.836111111108</v>
      </c>
      <c r="C6037" t="s">
        <v>89</v>
      </c>
      <c r="D6037">
        <v>1</v>
      </c>
      <c r="E6037">
        <f>INDEX(products!B:B,MATCH(challenge_2_solution_2!$C6037,products!$A:$A,0))</f>
        <v>17.899999999999999</v>
      </c>
      <c r="F6037">
        <f>INDEX(products!C:C,MATCH(challenge_2_solution_2!$C6037,products!$A:$A,0))</f>
        <v>3.94</v>
      </c>
      <c r="G6037">
        <f t="shared" si="94"/>
        <v>17.899999999999999</v>
      </c>
      <c r="H6037">
        <f t="shared" si="94"/>
        <v>3.94</v>
      </c>
    </row>
    <row r="6038" spans="1:8" x14ac:dyDescent="0.2">
      <c r="A6038" s="1">
        <v>3277</v>
      </c>
      <c r="B6038" s="3">
        <v>42643.836111111108</v>
      </c>
      <c r="C6038" t="s">
        <v>99</v>
      </c>
      <c r="D6038">
        <v>1</v>
      </c>
      <c r="E6038">
        <f>INDEX(products!B:B,MATCH(challenge_2_solution_2!$C6038,products!$A:$A,0))</f>
        <v>17.899999999999999</v>
      </c>
      <c r="F6038">
        <f>INDEX(products!C:C,MATCH(challenge_2_solution_2!$C6038,products!$A:$A,0))</f>
        <v>10.74</v>
      </c>
      <c r="G6038">
        <f t="shared" si="94"/>
        <v>17.899999999999999</v>
      </c>
      <c r="H6038">
        <f t="shared" si="94"/>
        <v>10.74</v>
      </c>
    </row>
    <row r="6039" spans="1:8" x14ac:dyDescent="0.2">
      <c r="A6039" s="1">
        <v>3278</v>
      </c>
      <c r="B6039" s="3">
        <v>42643.845833333333</v>
      </c>
      <c r="C6039" t="s">
        <v>58</v>
      </c>
      <c r="D6039">
        <v>1</v>
      </c>
      <c r="E6039">
        <f>INDEX(products!B:B,MATCH(challenge_2_solution_2!$C6039,products!$A:$A,0))</f>
        <v>9.9</v>
      </c>
      <c r="F6039">
        <f>INDEX(products!C:C,MATCH(challenge_2_solution_2!$C6039,products!$A:$A,0))</f>
        <v>4.95</v>
      </c>
      <c r="G6039">
        <f t="shared" si="94"/>
        <v>9.9</v>
      </c>
      <c r="H6039">
        <f t="shared" si="94"/>
        <v>4.95</v>
      </c>
    </row>
    <row r="6040" spans="1:8" x14ac:dyDescent="0.2">
      <c r="A6040" s="1">
        <v>3278</v>
      </c>
      <c r="B6040" s="3">
        <v>42643.845833333333</v>
      </c>
      <c r="C6040" t="s">
        <v>81</v>
      </c>
      <c r="D6040">
        <v>1</v>
      </c>
      <c r="E6040">
        <f>INDEX(products!B:B,MATCH(challenge_2_solution_2!$C6040,products!$A:$A,0))</f>
        <v>11.9</v>
      </c>
      <c r="F6040">
        <f>INDEX(products!C:C,MATCH(challenge_2_solution_2!$C6040,products!$A:$A,0))</f>
        <v>8.09</v>
      </c>
      <c r="G6040">
        <f t="shared" si="94"/>
        <v>11.9</v>
      </c>
      <c r="H6040">
        <f t="shared" si="94"/>
        <v>8.09</v>
      </c>
    </row>
    <row r="6041" spans="1:8" x14ac:dyDescent="0.2">
      <c r="A6041" s="1">
        <v>3278</v>
      </c>
      <c r="B6041" s="3">
        <v>42643.845833333333</v>
      </c>
      <c r="C6041" t="s">
        <v>127</v>
      </c>
      <c r="D6041">
        <v>1</v>
      </c>
      <c r="E6041">
        <f>INDEX(products!B:B,MATCH(challenge_2_solution_2!$C6041,products!$A:$A,0))</f>
        <v>19.899999999999999</v>
      </c>
      <c r="F6041">
        <f>INDEX(products!C:C,MATCH(challenge_2_solution_2!$C6041,products!$A:$A,0))</f>
        <v>9.9499999999999993</v>
      </c>
      <c r="G6041">
        <f t="shared" si="94"/>
        <v>19.899999999999999</v>
      </c>
      <c r="H6041">
        <f t="shared" si="94"/>
        <v>9.9499999999999993</v>
      </c>
    </row>
    <row r="6042" spans="1:8" x14ac:dyDescent="0.2">
      <c r="A6042" s="1">
        <v>3279</v>
      </c>
      <c r="B6042" s="3">
        <v>42643.959027777775</v>
      </c>
      <c r="C6042" t="s">
        <v>15</v>
      </c>
      <c r="D6042">
        <v>1</v>
      </c>
      <c r="E6042">
        <f>INDEX(products!B:B,MATCH(challenge_2_solution_2!$C6042,products!$A:$A,0))</f>
        <v>5.9</v>
      </c>
      <c r="F6042">
        <f>INDEX(products!C:C,MATCH(challenge_2_solution_2!$C6042,products!$A:$A,0))</f>
        <v>3.07</v>
      </c>
      <c r="G6042">
        <f t="shared" si="94"/>
        <v>5.9</v>
      </c>
      <c r="H6042">
        <f t="shared" si="94"/>
        <v>3.07</v>
      </c>
    </row>
    <row r="6043" spans="1:8" x14ac:dyDescent="0.2">
      <c r="A6043" s="1">
        <v>3279</v>
      </c>
      <c r="B6043" s="3">
        <v>42643.959027777775</v>
      </c>
      <c r="C6043" t="s">
        <v>62</v>
      </c>
      <c r="D6043">
        <v>1</v>
      </c>
      <c r="E6043">
        <f>INDEX(products!B:B,MATCH(challenge_2_solution_2!$C6043,products!$A:$A,0))</f>
        <v>11.9</v>
      </c>
      <c r="F6043">
        <f>INDEX(products!C:C,MATCH(challenge_2_solution_2!$C6043,products!$A:$A,0))</f>
        <v>8.33</v>
      </c>
      <c r="G6043">
        <f t="shared" si="94"/>
        <v>11.9</v>
      </c>
      <c r="H6043">
        <f t="shared" si="94"/>
        <v>8.33</v>
      </c>
    </row>
    <row r="6044" spans="1:8" x14ac:dyDescent="0.2">
      <c r="A6044" s="1">
        <v>3279</v>
      </c>
      <c r="B6044" s="3">
        <v>42643.959027777775</v>
      </c>
      <c r="C6044" t="s">
        <v>120</v>
      </c>
      <c r="D6044">
        <v>1</v>
      </c>
      <c r="E6044">
        <f>INDEX(products!B:B,MATCH(challenge_2_solution_2!$C6044,products!$A:$A,0))</f>
        <v>19.899999999999999</v>
      </c>
      <c r="F6044">
        <f>INDEX(products!C:C,MATCH(challenge_2_solution_2!$C6044,products!$A:$A,0))</f>
        <v>8.16</v>
      </c>
      <c r="G6044">
        <f t="shared" si="94"/>
        <v>19.899999999999999</v>
      </c>
      <c r="H6044">
        <f t="shared" si="94"/>
        <v>8.16</v>
      </c>
    </row>
    <row r="6045" spans="1:8" x14ac:dyDescent="0.2">
      <c r="A6045" s="1">
        <v>3279</v>
      </c>
      <c r="B6045" s="3">
        <v>42643.959027777775</v>
      </c>
      <c r="C6045" t="s">
        <v>166</v>
      </c>
      <c r="D6045">
        <v>1</v>
      </c>
      <c r="E6045">
        <f>INDEX(products!B:B,MATCH(challenge_2_solution_2!$C6045,products!$A:$A,0))</f>
        <v>25.9</v>
      </c>
      <c r="F6045">
        <f>INDEX(products!C:C,MATCH(challenge_2_solution_2!$C6045,products!$A:$A,0))</f>
        <v>6.99</v>
      </c>
      <c r="G6045">
        <f t="shared" si="94"/>
        <v>25.9</v>
      </c>
      <c r="H6045">
        <f t="shared" si="94"/>
        <v>6.99</v>
      </c>
    </row>
    <row r="6046" spans="1:8" x14ac:dyDescent="0.2">
      <c r="A6046" s="1">
        <v>3280</v>
      </c>
      <c r="B6046" s="3">
        <v>42644.552777777775</v>
      </c>
      <c r="C6046" t="s">
        <v>12</v>
      </c>
      <c r="D6046">
        <v>3</v>
      </c>
      <c r="E6046">
        <f>INDEX(products!B:B,MATCH(challenge_2_solution_2!$C6046,products!$A:$A,0))</f>
        <v>5.2</v>
      </c>
      <c r="F6046">
        <f>INDEX(products!C:C,MATCH(challenge_2_solution_2!$C6046,products!$A:$A,0))</f>
        <v>3.07</v>
      </c>
      <c r="G6046">
        <f t="shared" si="94"/>
        <v>15.600000000000001</v>
      </c>
      <c r="H6046">
        <f t="shared" si="94"/>
        <v>9.2099999999999991</v>
      </c>
    </row>
    <row r="6047" spans="1:8" x14ac:dyDescent="0.2">
      <c r="A6047" s="1">
        <v>3280</v>
      </c>
      <c r="B6047" s="3">
        <v>42644.552777777775</v>
      </c>
      <c r="C6047" t="s">
        <v>17</v>
      </c>
      <c r="D6047">
        <v>2</v>
      </c>
      <c r="E6047">
        <f>INDEX(products!B:B,MATCH(challenge_2_solution_2!$C6047,products!$A:$A,0))</f>
        <v>5.9</v>
      </c>
      <c r="F6047">
        <f>INDEX(products!C:C,MATCH(challenge_2_solution_2!$C6047,products!$A:$A,0))</f>
        <v>2.83</v>
      </c>
      <c r="G6047">
        <f t="shared" si="94"/>
        <v>11.8</v>
      </c>
      <c r="H6047">
        <f t="shared" si="94"/>
        <v>5.66</v>
      </c>
    </row>
    <row r="6048" spans="1:8" x14ac:dyDescent="0.2">
      <c r="A6048" s="1">
        <v>3280</v>
      </c>
      <c r="B6048" s="3">
        <v>42644.552777777775</v>
      </c>
      <c r="C6048" t="s">
        <v>35</v>
      </c>
      <c r="D6048">
        <v>1</v>
      </c>
      <c r="E6048">
        <f>INDEX(products!B:B,MATCH(challenge_2_solution_2!$C6048,products!$A:$A,0))</f>
        <v>7.9</v>
      </c>
      <c r="F6048">
        <f>INDEX(products!C:C,MATCH(challenge_2_solution_2!$C6048,products!$A:$A,0))</f>
        <v>4.3499999999999996</v>
      </c>
      <c r="G6048">
        <f t="shared" si="94"/>
        <v>7.9</v>
      </c>
      <c r="H6048">
        <f t="shared" si="94"/>
        <v>4.3499999999999996</v>
      </c>
    </row>
    <row r="6049" spans="1:8" x14ac:dyDescent="0.2">
      <c r="A6049" s="1">
        <v>3280</v>
      </c>
      <c r="B6049" s="3">
        <v>42644.552777777775</v>
      </c>
      <c r="C6049" t="s">
        <v>60</v>
      </c>
      <c r="D6049">
        <v>1</v>
      </c>
      <c r="E6049">
        <f>INDEX(products!B:B,MATCH(challenge_2_solution_2!$C6049,products!$A:$A,0))</f>
        <v>11.9</v>
      </c>
      <c r="F6049">
        <f>INDEX(products!C:C,MATCH(challenge_2_solution_2!$C6049,products!$A:$A,0))</f>
        <v>4.28</v>
      </c>
      <c r="G6049">
        <f t="shared" si="94"/>
        <v>11.9</v>
      </c>
      <c r="H6049">
        <f t="shared" si="94"/>
        <v>4.28</v>
      </c>
    </row>
    <row r="6050" spans="1:8" x14ac:dyDescent="0.2">
      <c r="A6050" s="1">
        <v>3280</v>
      </c>
      <c r="B6050" s="3">
        <v>42644.552777777775</v>
      </c>
      <c r="C6050" t="s">
        <v>86</v>
      </c>
      <c r="D6050">
        <v>1</v>
      </c>
      <c r="E6050">
        <f>INDEX(products!B:B,MATCH(challenge_2_solution_2!$C6050,products!$A:$A,0))</f>
        <v>15.9</v>
      </c>
      <c r="F6050">
        <f>INDEX(products!C:C,MATCH(challenge_2_solution_2!$C6050,products!$A:$A,0))</f>
        <v>5.57</v>
      </c>
      <c r="G6050">
        <f t="shared" si="94"/>
        <v>15.9</v>
      </c>
      <c r="H6050">
        <f t="shared" si="94"/>
        <v>5.57</v>
      </c>
    </row>
    <row r="6051" spans="1:8" x14ac:dyDescent="0.2">
      <c r="A6051" s="1">
        <v>3280</v>
      </c>
      <c r="B6051" s="3">
        <v>42644.552777777775</v>
      </c>
      <c r="C6051" t="s">
        <v>86</v>
      </c>
      <c r="D6051">
        <v>1</v>
      </c>
      <c r="E6051">
        <f>INDEX(products!B:B,MATCH(challenge_2_solution_2!$C6051,products!$A:$A,0))</f>
        <v>15.9</v>
      </c>
      <c r="F6051">
        <f>INDEX(products!C:C,MATCH(challenge_2_solution_2!$C6051,products!$A:$A,0))</f>
        <v>5.57</v>
      </c>
      <c r="G6051">
        <f t="shared" si="94"/>
        <v>15.9</v>
      </c>
      <c r="H6051">
        <f t="shared" si="94"/>
        <v>5.57</v>
      </c>
    </row>
    <row r="6052" spans="1:8" x14ac:dyDescent="0.2">
      <c r="A6052" s="1">
        <v>3280</v>
      </c>
      <c r="B6052" s="3">
        <v>42644.552777777775</v>
      </c>
      <c r="C6052" t="s">
        <v>89</v>
      </c>
      <c r="D6052">
        <v>2</v>
      </c>
      <c r="E6052">
        <f>INDEX(products!B:B,MATCH(challenge_2_solution_2!$C6052,products!$A:$A,0))</f>
        <v>17.899999999999999</v>
      </c>
      <c r="F6052">
        <f>INDEX(products!C:C,MATCH(challenge_2_solution_2!$C6052,products!$A:$A,0))</f>
        <v>3.94</v>
      </c>
      <c r="G6052">
        <f t="shared" si="94"/>
        <v>35.799999999999997</v>
      </c>
      <c r="H6052">
        <f t="shared" si="94"/>
        <v>7.88</v>
      </c>
    </row>
    <row r="6053" spans="1:8" x14ac:dyDescent="0.2">
      <c r="A6053" s="1">
        <v>3281</v>
      </c>
      <c r="B6053" s="3">
        <v>42644.681250000001</v>
      </c>
      <c r="C6053" t="s">
        <v>9</v>
      </c>
      <c r="D6053">
        <v>3</v>
      </c>
      <c r="E6053">
        <f>INDEX(products!B:B,MATCH(challenge_2_solution_2!$C6053,products!$A:$A,0))</f>
        <v>1.6</v>
      </c>
      <c r="F6053">
        <f>INDEX(products!C:C,MATCH(challenge_2_solution_2!$C6053,products!$A:$A,0))</f>
        <v>0.67</v>
      </c>
      <c r="G6053">
        <f t="shared" si="94"/>
        <v>4.8000000000000007</v>
      </c>
      <c r="H6053">
        <f t="shared" si="94"/>
        <v>2.0100000000000002</v>
      </c>
    </row>
    <row r="6054" spans="1:8" x14ac:dyDescent="0.2">
      <c r="A6054" s="1">
        <v>3281</v>
      </c>
      <c r="B6054" s="3">
        <v>42644.681250000001</v>
      </c>
      <c r="C6054" t="s">
        <v>8</v>
      </c>
      <c r="D6054">
        <v>3</v>
      </c>
      <c r="E6054">
        <f>INDEX(products!B:B,MATCH(challenge_2_solution_2!$C6054,products!$A:$A,0))</f>
        <v>1.6</v>
      </c>
      <c r="F6054">
        <f>INDEX(products!C:C,MATCH(challenge_2_solution_2!$C6054,products!$A:$A,0))</f>
        <v>0.77</v>
      </c>
      <c r="G6054">
        <f t="shared" si="94"/>
        <v>4.8000000000000007</v>
      </c>
      <c r="H6054">
        <f t="shared" si="94"/>
        <v>2.31</v>
      </c>
    </row>
    <row r="6055" spans="1:8" x14ac:dyDescent="0.2">
      <c r="A6055" s="1">
        <v>3281</v>
      </c>
      <c r="B6055" s="3">
        <v>42644.681250000001</v>
      </c>
      <c r="C6055" t="s">
        <v>17</v>
      </c>
      <c r="D6055">
        <v>1</v>
      </c>
      <c r="E6055">
        <f>INDEX(products!B:B,MATCH(challenge_2_solution_2!$C6055,products!$A:$A,0))</f>
        <v>5.9</v>
      </c>
      <c r="F6055">
        <f>INDEX(products!C:C,MATCH(challenge_2_solution_2!$C6055,products!$A:$A,0))</f>
        <v>2.83</v>
      </c>
      <c r="G6055">
        <f t="shared" si="94"/>
        <v>5.9</v>
      </c>
      <c r="H6055">
        <f t="shared" si="94"/>
        <v>2.83</v>
      </c>
    </row>
    <row r="6056" spans="1:8" x14ac:dyDescent="0.2">
      <c r="A6056" s="1">
        <v>3281</v>
      </c>
      <c r="B6056" s="3">
        <v>42644.681250000001</v>
      </c>
      <c r="C6056" t="s">
        <v>88</v>
      </c>
      <c r="D6056">
        <v>1</v>
      </c>
      <c r="E6056">
        <f>INDEX(products!B:B,MATCH(challenge_2_solution_2!$C6056,products!$A:$A,0))</f>
        <v>15.9</v>
      </c>
      <c r="F6056">
        <f>INDEX(products!C:C,MATCH(challenge_2_solution_2!$C6056,products!$A:$A,0))</f>
        <v>7</v>
      </c>
      <c r="G6056">
        <f t="shared" si="94"/>
        <v>15.9</v>
      </c>
      <c r="H6056">
        <f t="shared" si="94"/>
        <v>7</v>
      </c>
    </row>
    <row r="6057" spans="1:8" x14ac:dyDescent="0.2">
      <c r="A6057" s="1">
        <v>3281</v>
      </c>
      <c r="B6057" s="3">
        <v>42644.681250000001</v>
      </c>
      <c r="C6057" t="s">
        <v>96</v>
      </c>
      <c r="D6057">
        <v>1</v>
      </c>
      <c r="E6057">
        <f>INDEX(products!B:B,MATCH(challenge_2_solution_2!$C6057,products!$A:$A,0))</f>
        <v>17.899999999999999</v>
      </c>
      <c r="F6057">
        <f>INDEX(products!C:C,MATCH(challenge_2_solution_2!$C6057,products!$A:$A,0))</f>
        <v>10.92</v>
      </c>
      <c r="G6057">
        <f t="shared" si="94"/>
        <v>17.899999999999999</v>
      </c>
      <c r="H6057">
        <f t="shared" si="94"/>
        <v>10.92</v>
      </c>
    </row>
    <row r="6058" spans="1:8" x14ac:dyDescent="0.2">
      <c r="A6058" s="1">
        <v>3282</v>
      </c>
      <c r="B6058" s="3">
        <v>42644.697916666664</v>
      </c>
      <c r="C6058" t="s">
        <v>5</v>
      </c>
      <c r="D6058">
        <v>1</v>
      </c>
      <c r="E6058">
        <f>INDEX(products!B:B,MATCH(challenge_2_solution_2!$C6058,products!$A:$A,0))</f>
        <v>1</v>
      </c>
      <c r="F6058">
        <f>INDEX(products!C:C,MATCH(challenge_2_solution_2!$C6058,products!$A:$A,0))</f>
        <v>0.31</v>
      </c>
      <c r="G6058">
        <f t="shared" si="94"/>
        <v>1</v>
      </c>
      <c r="H6058">
        <f t="shared" si="94"/>
        <v>0.31</v>
      </c>
    </row>
    <row r="6059" spans="1:8" x14ac:dyDescent="0.2">
      <c r="A6059" s="1">
        <v>3282</v>
      </c>
      <c r="B6059" s="3">
        <v>42644.697916666664</v>
      </c>
      <c r="C6059" t="s">
        <v>3</v>
      </c>
      <c r="D6059">
        <v>1</v>
      </c>
      <c r="E6059">
        <f>INDEX(products!B:B,MATCH(challenge_2_solution_2!$C6059,products!$A:$A,0))</f>
        <v>1</v>
      </c>
      <c r="F6059">
        <f>INDEX(products!C:C,MATCH(challenge_2_solution_2!$C6059,products!$A:$A,0))</f>
        <v>0.5</v>
      </c>
      <c r="G6059">
        <f t="shared" si="94"/>
        <v>1</v>
      </c>
      <c r="H6059">
        <f t="shared" si="94"/>
        <v>0.5</v>
      </c>
    </row>
    <row r="6060" spans="1:8" x14ac:dyDescent="0.2">
      <c r="A6060" s="1">
        <v>3282</v>
      </c>
      <c r="B6060" s="3">
        <v>42644.697916666664</v>
      </c>
      <c r="C6060" t="s">
        <v>8</v>
      </c>
      <c r="D6060">
        <v>2</v>
      </c>
      <c r="E6060">
        <f>INDEX(products!B:B,MATCH(challenge_2_solution_2!$C6060,products!$A:$A,0))</f>
        <v>1.6</v>
      </c>
      <c r="F6060">
        <f>INDEX(products!C:C,MATCH(challenge_2_solution_2!$C6060,products!$A:$A,0))</f>
        <v>0.77</v>
      </c>
      <c r="G6060">
        <f t="shared" si="94"/>
        <v>3.2</v>
      </c>
      <c r="H6060">
        <f t="shared" si="94"/>
        <v>1.54</v>
      </c>
    </row>
    <row r="6061" spans="1:8" x14ac:dyDescent="0.2">
      <c r="A6061" s="1">
        <v>3282</v>
      </c>
      <c r="B6061" s="3">
        <v>42644.697916666664</v>
      </c>
      <c r="C6061" t="s">
        <v>16</v>
      </c>
      <c r="D6061">
        <v>1</v>
      </c>
      <c r="E6061">
        <f>INDEX(products!B:B,MATCH(challenge_2_solution_2!$C6061,products!$A:$A,0))</f>
        <v>5.9</v>
      </c>
      <c r="F6061">
        <f>INDEX(products!C:C,MATCH(challenge_2_solution_2!$C6061,products!$A:$A,0))</f>
        <v>1.48</v>
      </c>
      <c r="G6061">
        <f t="shared" si="94"/>
        <v>5.9</v>
      </c>
      <c r="H6061">
        <f t="shared" si="94"/>
        <v>1.48</v>
      </c>
    </row>
    <row r="6062" spans="1:8" x14ac:dyDescent="0.2">
      <c r="A6062" s="1">
        <v>3282</v>
      </c>
      <c r="B6062" s="3">
        <v>42644.697916666664</v>
      </c>
      <c r="C6062" t="s">
        <v>17</v>
      </c>
      <c r="D6062">
        <v>1</v>
      </c>
      <c r="E6062">
        <f>INDEX(products!B:B,MATCH(challenge_2_solution_2!$C6062,products!$A:$A,0))</f>
        <v>5.9</v>
      </c>
      <c r="F6062">
        <f>INDEX(products!C:C,MATCH(challenge_2_solution_2!$C6062,products!$A:$A,0))</f>
        <v>2.83</v>
      </c>
      <c r="G6062">
        <f t="shared" si="94"/>
        <v>5.9</v>
      </c>
      <c r="H6062">
        <f t="shared" si="94"/>
        <v>2.83</v>
      </c>
    </row>
    <row r="6063" spans="1:8" x14ac:dyDescent="0.2">
      <c r="A6063" s="1">
        <v>3282</v>
      </c>
      <c r="B6063" s="3">
        <v>42644.697916666664</v>
      </c>
      <c r="C6063" t="s">
        <v>55</v>
      </c>
      <c r="D6063">
        <v>1</v>
      </c>
      <c r="E6063">
        <f>INDEX(products!B:B,MATCH(challenge_2_solution_2!$C6063,products!$A:$A,0))</f>
        <v>7.9</v>
      </c>
      <c r="F6063">
        <f>INDEX(products!C:C,MATCH(challenge_2_solution_2!$C6063,products!$A:$A,0))</f>
        <v>2.21</v>
      </c>
      <c r="G6063">
        <f t="shared" si="94"/>
        <v>7.9</v>
      </c>
      <c r="H6063">
        <f t="shared" si="94"/>
        <v>2.21</v>
      </c>
    </row>
    <row r="6064" spans="1:8" x14ac:dyDescent="0.2">
      <c r="A6064" s="1">
        <v>3282</v>
      </c>
      <c r="B6064" s="3">
        <v>42644.697916666664</v>
      </c>
      <c r="C6064" t="s">
        <v>89</v>
      </c>
      <c r="D6064">
        <v>1</v>
      </c>
      <c r="E6064">
        <f>INDEX(products!B:B,MATCH(challenge_2_solution_2!$C6064,products!$A:$A,0))</f>
        <v>17.899999999999999</v>
      </c>
      <c r="F6064">
        <f>INDEX(products!C:C,MATCH(challenge_2_solution_2!$C6064,products!$A:$A,0))</f>
        <v>3.94</v>
      </c>
      <c r="G6064">
        <f t="shared" si="94"/>
        <v>17.899999999999999</v>
      </c>
      <c r="H6064">
        <f t="shared" si="94"/>
        <v>3.94</v>
      </c>
    </row>
    <row r="6065" spans="1:8" x14ac:dyDescent="0.2">
      <c r="A6065" s="1">
        <v>3282</v>
      </c>
      <c r="B6065" s="3">
        <v>42644.697916666664</v>
      </c>
      <c r="C6065" t="s">
        <v>118</v>
      </c>
      <c r="D6065">
        <v>1</v>
      </c>
      <c r="E6065">
        <f>INDEX(products!B:B,MATCH(challenge_2_solution_2!$C6065,products!$A:$A,0))</f>
        <v>19.899999999999999</v>
      </c>
      <c r="F6065">
        <f>INDEX(products!C:C,MATCH(challenge_2_solution_2!$C6065,products!$A:$A,0))</f>
        <v>12.74</v>
      </c>
      <c r="G6065">
        <f t="shared" si="94"/>
        <v>19.899999999999999</v>
      </c>
      <c r="H6065">
        <f t="shared" si="94"/>
        <v>12.74</v>
      </c>
    </row>
    <row r="6066" spans="1:8" x14ac:dyDescent="0.2">
      <c r="A6066" s="1">
        <v>3283</v>
      </c>
      <c r="B6066" s="3">
        <v>42644.745138888888</v>
      </c>
      <c r="C6066" t="s">
        <v>7</v>
      </c>
      <c r="D6066">
        <v>1</v>
      </c>
      <c r="E6066">
        <f>INDEX(products!B:B,MATCH(challenge_2_solution_2!$C6066,products!$A:$A,0))</f>
        <v>1</v>
      </c>
      <c r="F6066">
        <f>INDEX(products!C:C,MATCH(challenge_2_solution_2!$C6066,products!$A:$A,0))</f>
        <v>0.68</v>
      </c>
      <c r="G6066">
        <f t="shared" si="94"/>
        <v>1</v>
      </c>
      <c r="H6066">
        <f t="shared" si="94"/>
        <v>0.68</v>
      </c>
    </row>
    <row r="6067" spans="1:8" x14ac:dyDescent="0.2">
      <c r="A6067" s="1">
        <v>3283</v>
      </c>
      <c r="B6067" s="3">
        <v>42644.745138888888</v>
      </c>
      <c r="C6067" t="s">
        <v>3</v>
      </c>
      <c r="D6067">
        <v>1</v>
      </c>
      <c r="E6067">
        <f>INDEX(products!B:B,MATCH(challenge_2_solution_2!$C6067,products!$A:$A,0))</f>
        <v>1</v>
      </c>
      <c r="F6067">
        <f>INDEX(products!C:C,MATCH(challenge_2_solution_2!$C6067,products!$A:$A,0))</f>
        <v>0.5</v>
      </c>
      <c r="G6067">
        <f t="shared" si="94"/>
        <v>1</v>
      </c>
      <c r="H6067">
        <f t="shared" si="94"/>
        <v>0.5</v>
      </c>
    </row>
    <row r="6068" spans="1:8" x14ac:dyDescent="0.2">
      <c r="A6068" s="1">
        <v>3283</v>
      </c>
      <c r="B6068" s="3">
        <v>42644.745138888888</v>
      </c>
      <c r="C6068" t="s">
        <v>8</v>
      </c>
      <c r="D6068">
        <v>4</v>
      </c>
      <c r="E6068">
        <f>INDEX(products!B:B,MATCH(challenge_2_solution_2!$C6068,products!$A:$A,0))</f>
        <v>1.6</v>
      </c>
      <c r="F6068">
        <f>INDEX(products!C:C,MATCH(challenge_2_solution_2!$C6068,products!$A:$A,0))</f>
        <v>0.77</v>
      </c>
      <c r="G6068">
        <f t="shared" si="94"/>
        <v>6.4</v>
      </c>
      <c r="H6068">
        <f t="shared" si="94"/>
        <v>3.08</v>
      </c>
    </row>
    <row r="6069" spans="1:8" x14ac:dyDescent="0.2">
      <c r="A6069" s="1">
        <v>3283</v>
      </c>
      <c r="B6069" s="3">
        <v>42644.745138888888</v>
      </c>
      <c r="C6069" t="s">
        <v>17</v>
      </c>
      <c r="D6069">
        <v>1</v>
      </c>
      <c r="E6069">
        <f>INDEX(products!B:B,MATCH(challenge_2_solution_2!$C6069,products!$A:$A,0))</f>
        <v>5.9</v>
      </c>
      <c r="F6069">
        <f>INDEX(products!C:C,MATCH(challenge_2_solution_2!$C6069,products!$A:$A,0))</f>
        <v>2.83</v>
      </c>
      <c r="G6069">
        <f t="shared" si="94"/>
        <v>5.9</v>
      </c>
      <c r="H6069">
        <f t="shared" si="94"/>
        <v>2.83</v>
      </c>
    </row>
    <row r="6070" spans="1:8" x14ac:dyDescent="0.2">
      <c r="A6070" s="1">
        <v>3283</v>
      </c>
      <c r="B6070" s="3">
        <v>42644.745138888888</v>
      </c>
      <c r="C6070" t="s">
        <v>18</v>
      </c>
      <c r="D6070">
        <v>1</v>
      </c>
      <c r="E6070">
        <f>INDEX(products!B:B,MATCH(challenge_2_solution_2!$C6070,products!$A:$A,0))</f>
        <v>5.9</v>
      </c>
      <c r="F6070">
        <f>INDEX(products!C:C,MATCH(challenge_2_solution_2!$C6070,products!$A:$A,0))</f>
        <v>3.6</v>
      </c>
      <c r="G6070">
        <f t="shared" si="94"/>
        <v>5.9</v>
      </c>
      <c r="H6070">
        <f t="shared" si="94"/>
        <v>3.6</v>
      </c>
    </row>
    <row r="6071" spans="1:8" x14ac:dyDescent="0.2">
      <c r="A6071" s="1">
        <v>3283</v>
      </c>
      <c r="B6071" s="3">
        <v>42644.745138888888</v>
      </c>
      <c r="C6071" t="s">
        <v>75</v>
      </c>
      <c r="D6071">
        <v>1</v>
      </c>
      <c r="E6071">
        <f>INDEX(products!B:B,MATCH(challenge_2_solution_2!$C6071,products!$A:$A,0))</f>
        <v>11.9</v>
      </c>
      <c r="F6071">
        <f>INDEX(products!C:C,MATCH(challenge_2_solution_2!$C6071,products!$A:$A,0))</f>
        <v>2.86</v>
      </c>
      <c r="G6071">
        <f t="shared" si="94"/>
        <v>11.9</v>
      </c>
      <c r="H6071">
        <f t="shared" si="94"/>
        <v>2.86</v>
      </c>
    </row>
    <row r="6072" spans="1:8" x14ac:dyDescent="0.2">
      <c r="A6072" s="1">
        <v>3283</v>
      </c>
      <c r="B6072" s="3">
        <v>42644.745138888888</v>
      </c>
      <c r="C6072" t="s">
        <v>98</v>
      </c>
      <c r="D6072">
        <v>1</v>
      </c>
      <c r="E6072">
        <f>INDEX(products!B:B,MATCH(challenge_2_solution_2!$C6072,products!$A:$A,0))</f>
        <v>17.899999999999999</v>
      </c>
      <c r="F6072">
        <f>INDEX(products!C:C,MATCH(challenge_2_solution_2!$C6072,products!$A:$A,0))</f>
        <v>8.59</v>
      </c>
      <c r="G6072">
        <f t="shared" si="94"/>
        <v>17.899999999999999</v>
      </c>
      <c r="H6072">
        <f t="shared" si="94"/>
        <v>8.59</v>
      </c>
    </row>
    <row r="6073" spans="1:8" x14ac:dyDescent="0.2">
      <c r="A6073" s="1">
        <v>3283</v>
      </c>
      <c r="B6073" s="3">
        <v>42644.745138888888</v>
      </c>
      <c r="C6073" t="s">
        <v>136</v>
      </c>
      <c r="D6073">
        <v>1</v>
      </c>
      <c r="E6073">
        <f>INDEX(products!B:B,MATCH(challenge_2_solution_2!$C6073,products!$A:$A,0))</f>
        <v>19.899999999999999</v>
      </c>
      <c r="F6073">
        <f>INDEX(products!C:C,MATCH(challenge_2_solution_2!$C6073,products!$A:$A,0))</f>
        <v>6.37</v>
      </c>
      <c r="G6073">
        <f t="shared" si="94"/>
        <v>19.899999999999999</v>
      </c>
      <c r="H6073">
        <f t="shared" si="94"/>
        <v>6.37</v>
      </c>
    </row>
    <row r="6074" spans="1:8" x14ac:dyDescent="0.2">
      <c r="A6074" s="1">
        <v>3284</v>
      </c>
      <c r="B6074" s="3">
        <v>42644.746527777781</v>
      </c>
      <c r="C6074" t="s">
        <v>8</v>
      </c>
      <c r="D6074">
        <v>1</v>
      </c>
      <c r="E6074">
        <f>INDEX(products!B:B,MATCH(challenge_2_solution_2!$C6074,products!$A:$A,0))</f>
        <v>1.6</v>
      </c>
      <c r="F6074">
        <f>INDEX(products!C:C,MATCH(challenge_2_solution_2!$C6074,products!$A:$A,0))</f>
        <v>0.77</v>
      </c>
      <c r="G6074">
        <f t="shared" si="94"/>
        <v>1.6</v>
      </c>
      <c r="H6074">
        <f t="shared" si="94"/>
        <v>0.77</v>
      </c>
    </row>
    <row r="6075" spans="1:8" x14ac:dyDescent="0.2">
      <c r="A6075" s="1">
        <v>3284</v>
      </c>
      <c r="B6075" s="3">
        <v>42644.746527777781</v>
      </c>
      <c r="C6075" t="s">
        <v>61</v>
      </c>
      <c r="D6075">
        <v>1</v>
      </c>
      <c r="E6075">
        <f>INDEX(products!B:B,MATCH(challenge_2_solution_2!$C6075,products!$A:$A,0))</f>
        <v>11.9</v>
      </c>
      <c r="F6075">
        <f>INDEX(products!C:C,MATCH(challenge_2_solution_2!$C6075,products!$A:$A,0))</f>
        <v>7.74</v>
      </c>
      <c r="G6075">
        <f t="shared" si="94"/>
        <v>11.9</v>
      </c>
      <c r="H6075">
        <f t="shared" si="94"/>
        <v>7.74</v>
      </c>
    </row>
    <row r="6076" spans="1:8" x14ac:dyDescent="0.2">
      <c r="A6076" s="1">
        <v>3284</v>
      </c>
      <c r="B6076" s="3">
        <v>42644.746527777781</v>
      </c>
      <c r="C6076" t="s">
        <v>90</v>
      </c>
      <c r="D6076">
        <v>1</v>
      </c>
      <c r="E6076">
        <f>INDEX(products!B:B,MATCH(challenge_2_solution_2!$C6076,products!$A:$A,0))</f>
        <v>17.899999999999999</v>
      </c>
      <c r="F6076">
        <f>INDEX(products!C:C,MATCH(challenge_2_solution_2!$C6076,products!$A:$A,0))</f>
        <v>9.85</v>
      </c>
      <c r="G6076">
        <f t="shared" si="94"/>
        <v>17.899999999999999</v>
      </c>
      <c r="H6076">
        <f t="shared" si="94"/>
        <v>9.85</v>
      </c>
    </row>
    <row r="6077" spans="1:8" x14ac:dyDescent="0.2">
      <c r="A6077" s="1">
        <v>3284</v>
      </c>
      <c r="B6077" s="3">
        <v>42644.746527777781</v>
      </c>
      <c r="C6077" t="s">
        <v>99</v>
      </c>
      <c r="D6077">
        <v>1</v>
      </c>
      <c r="E6077">
        <f>INDEX(products!B:B,MATCH(challenge_2_solution_2!$C6077,products!$A:$A,0))</f>
        <v>17.899999999999999</v>
      </c>
      <c r="F6077">
        <f>INDEX(products!C:C,MATCH(challenge_2_solution_2!$C6077,products!$A:$A,0))</f>
        <v>10.74</v>
      </c>
      <c r="G6077">
        <f t="shared" si="94"/>
        <v>17.899999999999999</v>
      </c>
      <c r="H6077">
        <f t="shared" si="94"/>
        <v>10.74</v>
      </c>
    </row>
    <row r="6078" spans="1:8" x14ac:dyDescent="0.2">
      <c r="A6078" s="1">
        <v>3285</v>
      </c>
      <c r="B6078" s="3">
        <v>42644.750694444447</v>
      </c>
      <c r="C6078" t="s">
        <v>18</v>
      </c>
      <c r="D6078">
        <v>1</v>
      </c>
      <c r="E6078">
        <f>INDEX(products!B:B,MATCH(challenge_2_solution_2!$C6078,products!$A:$A,0))</f>
        <v>5.9</v>
      </c>
      <c r="F6078">
        <f>INDEX(products!C:C,MATCH(challenge_2_solution_2!$C6078,products!$A:$A,0))</f>
        <v>3.6</v>
      </c>
      <c r="G6078">
        <f t="shared" si="94"/>
        <v>5.9</v>
      </c>
      <c r="H6078">
        <f t="shared" si="94"/>
        <v>3.6</v>
      </c>
    </row>
    <row r="6079" spans="1:8" x14ac:dyDescent="0.2">
      <c r="A6079" s="1">
        <v>3285</v>
      </c>
      <c r="B6079" s="3">
        <v>42644.750694444447</v>
      </c>
      <c r="C6079" t="s">
        <v>17</v>
      </c>
      <c r="D6079">
        <v>1</v>
      </c>
      <c r="E6079">
        <f>INDEX(products!B:B,MATCH(challenge_2_solution_2!$C6079,products!$A:$A,0))</f>
        <v>5.9</v>
      </c>
      <c r="F6079">
        <f>INDEX(products!C:C,MATCH(challenge_2_solution_2!$C6079,products!$A:$A,0))</f>
        <v>2.83</v>
      </c>
      <c r="G6079">
        <f t="shared" si="94"/>
        <v>5.9</v>
      </c>
      <c r="H6079">
        <f t="shared" si="94"/>
        <v>2.83</v>
      </c>
    </row>
    <row r="6080" spans="1:8" x14ac:dyDescent="0.2">
      <c r="A6080" s="1">
        <v>3285</v>
      </c>
      <c r="B6080" s="3">
        <v>42644.750694444447</v>
      </c>
      <c r="C6080" t="s">
        <v>33</v>
      </c>
      <c r="D6080">
        <v>1</v>
      </c>
      <c r="E6080">
        <f>INDEX(products!B:B,MATCH(challenge_2_solution_2!$C6080,products!$A:$A,0))</f>
        <v>7.9</v>
      </c>
      <c r="F6080">
        <f>INDEX(products!C:C,MATCH(challenge_2_solution_2!$C6080,products!$A:$A,0))</f>
        <v>2.21</v>
      </c>
      <c r="G6080">
        <f t="shared" si="94"/>
        <v>7.9</v>
      </c>
      <c r="H6080">
        <f t="shared" si="94"/>
        <v>2.21</v>
      </c>
    </row>
    <row r="6081" spans="1:8" x14ac:dyDescent="0.2">
      <c r="A6081" s="1">
        <v>3285</v>
      </c>
      <c r="B6081" s="3">
        <v>42644.750694444447</v>
      </c>
      <c r="C6081" t="s">
        <v>53</v>
      </c>
      <c r="D6081">
        <v>1</v>
      </c>
      <c r="E6081">
        <f>INDEX(products!B:B,MATCH(challenge_2_solution_2!$C6081,products!$A:$A,0))</f>
        <v>9.9</v>
      </c>
      <c r="F6081">
        <f>INDEX(products!C:C,MATCH(challenge_2_solution_2!$C6081,products!$A:$A,0))</f>
        <v>3.86</v>
      </c>
      <c r="G6081">
        <f t="shared" si="94"/>
        <v>9.9</v>
      </c>
      <c r="H6081">
        <f t="shared" si="94"/>
        <v>3.86</v>
      </c>
    </row>
    <row r="6082" spans="1:8" x14ac:dyDescent="0.2">
      <c r="A6082" s="1">
        <v>3285</v>
      </c>
      <c r="B6082" s="3">
        <v>42644.750694444447</v>
      </c>
      <c r="C6082" t="s">
        <v>66</v>
      </c>
      <c r="D6082">
        <v>1</v>
      </c>
      <c r="E6082">
        <f>INDEX(products!B:B,MATCH(challenge_2_solution_2!$C6082,products!$A:$A,0))</f>
        <v>11.9</v>
      </c>
      <c r="F6082">
        <f>INDEX(products!C:C,MATCH(challenge_2_solution_2!$C6082,products!$A:$A,0))</f>
        <v>6.31</v>
      </c>
      <c r="G6082">
        <f t="shared" si="94"/>
        <v>11.9</v>
      </c>
      <c r="H6082">
        <f t="shared" si="94"/>
        <v>6.31</v>
      </c>
    </row>
    <row r="6083" spans="1:8" x14ac:dyDescent="0.2">
      <c r="A6083" s="1">
        <v>3285</v>
      </c>
      <c r="B6083" s="3">
        <v>42644.750694444447</v>
      </c>
      <c r="C6083" t="s">
        <v>98</v>
      </c>
      <c r="D6083">
        <v>1</v>
      </c>
      <c r="E6083">
        <f>INDEX(products!B:B,MATCH(challenge_2_solution_2!$C6083,products!$A:$A,0))</f>
        <v>17.899999999999999</v>
      </c>
      <c r="F6083">
        <f>INDEX(products!C:C,MATCH(challenge_2_solution_2!$C6083,products!$A:$A,0))</f>
        <v>8.59</v>
      </c>
      <c r="G6083">
        <f t="shared" ref="G6083:H6146" si="95">$D6083*E6083</f>
        <v>17.899999999999999</v>
      </c>
      <c r="H6083">
        <f t="shared" si="95"/>
        <v>8.59</v>
      </c>
    </row>
    <row r="6084" spans="1:8" x14ac:dyDescent="0.2">
      <c r="A6084" s="1">
        <v>3285</v>
      </c>
      <c r="B6084" s="3">
        <v>42644.750694444447</v>
      </c>
      <c r="C6084" t="s">
        <v>89</v>
      </c>
      <c r="D6084">
        <v>1</v>
      </c>
      <c r="E6084">
        <f>INDEX(products!B:B,MATCH(challenge_2_solution_2!$C6084,products!$A:$A,0))</f>
        <v>17.899999999999999</v>
      </c>
      <c r="F6084">
        <f>INDEX(products!C:C,MATCH(challenge_2_solution_2!$C6084,products!$A:$A,0))</f>
        <v>3.94</v>
      </c>
      <c r="G6084">
        <f t="shared" si="95"/>
        <v>17.899999999999999</v>
      </c>
      <c r="H6084">
        <f t="shared" si="95"/>
        <v>3.94</v>
      </c>
    </row>
    <row r="6085" spans="1:8" x14ac:dyDescent="0.2">
      <c r="A6085" s="1">
        <v>3286</v>
      </c>
      <c r="B6085" s="3">
        <v>42644.769444444442</v>
      </c>
      <c r="C6085" t="s">
        <v>5</v>
      </c>
      <c r="D6085">
        <v>2</v>
      </c>
      <c r="E6085">
        <f>INDEX(products!B:B,MATCH(challenge_2_solution_2!$C6085,products!$A:$A,0))</f>
        <v>1</v>
      </c>
      <c r="F6085">
        <f>INDEX(products!C:C,MATCH(challenge_2_solution_2!$C6085,products!$A:$A,0))</f>
        <v>0.31</v>
      </c>
      <c r="G6085">
        <f t="shared" si="95"/>
        <v>2</v>
      </c>
      <c r="H6085">
        <f t="shared" si="95"/>
        <v>0.62</v>
      </c>
    </row>
    <row r="6086" spans="1:8" x14ac:dyDescent="0.2">
      <c r="A6086" s="1">
        <v>3286</v>
      </c>
      <c r="B6086" s="3">
        <v>42644.769444444442</v>
      </c>
      <c r="C6086" t="s">
        <v>3</v>
      </c>
      <c r="D6086">
        <v>2</v>
      </c>
      <c r="E6086">
        <f>INDEX(products!B:B,MATCH(challenge_2_solution_2!$C6086,products!$A:$A,0))</f>
        <v>1</v>
      </c>
      <c r="F6086">
        <f>INDEX(products!C:C,MATCH(challenge_2_solution_2!$C6086,products!$A:$A,0))</f>
        <v>0.5</v>
      </c>
      <c r="G6086">
        <f t="shared" si="95"/>
        <v>2</v>
      </c>
      <c r="H6086">
        <f t="shared" si="95"/>
        <v>1</v>
      </c>
    </row>
    <row r="6087" spans="1:8" x14ac:dyDescent="0.2">
      <c r="A6087" s="1">
        <v>3286</v>
      </c>
      <c r="B6087" s="3">
        <v>42644.769444444442</v>
      </c>
      <c r="C6087" t="s">
        <v>6</v>
      </c>
      <c r="D6087">
        <v>2</v>
      </c>
      <c r="E6087">
        <f>INDEX(products!B:B,MATCH(challenge_2_solution_2!$C6087,products!$A:$A,0))</f>
        <v>1</v>
      </c>
      <c r="F6087">
        <f>INDEX(products!C:C,MATCH(challenge_2_solution_2!$C6087,products!$A:$A,0))</f>
        <v>0.31</v>
      </c>
      <c r="G6087">
        <f t="shared" si="95"/>
        <v>2</v>
      </c>
      <c r="H6087">
        <f t="shared" si="95"/>
        <v>0.62</v>
      </c>
    </row>
    <row r="6088" spans="1:8" x14ac:dyDescent="0.2">
      <c r="A6088" s="1">
        <v>3286</v>
      </c>
      <c r="B6088" s="3">
        <v>42644.769444444442</v>
      </c>
      <c r="C6088" t="s">
        <v>8</v>
      </c>
      <c r="D6088">
        <v>4</v>
      </c>
      <c r="E6088">
        <f>INDEX(products!B:B,MATCH(challenge_2_solution_2!$C6088,products!$A:$A,0))</f>
        <v>1.6</v>
      </c>
      <c r="F6088">
        <f>INDEX(products!C:C,MATCH(challenge_2_solution_2!$C6088,products!$A:$A,0))</f>
        <v>0.77</v>
      </c>
      <c r="G6088">
        <f t="shared" si="95"/>
        <v>6.4</v>
      </c>
      <c r="H6088">
        <f t="shared" si="95"/>
        <v>3.08</v>
      </c>
    </row>
    <row r="6089" spans="1:8" x14ac:dyDescent="0.2">
      <c r="A6089" s="1">
        <v>3286</v>
      </c>
      <c r="B6089" s="3">
        <v>42644.769444444442</v>
      </c>
      <c r="C6089" t="s">
        <v>19</v>
      </c>
      <c r="D6089">
        <v>2</v>
      </c>
      <c r="E6089">
        <f>INDEX(products!B:B,MATCH(challenge_2_solution_2!$C6089,products!$A:$A,0))</f>
        <v>5.9</v>
      </c>
      <c r="F6089">
        <f>INDEX(products!C:C,MATCH(challenge_2_solution_2!$C6089,products!$A:$A,0))</f>
        <v>1.65</v>
      </c>
      <c r="G6089">
        <f t="shared" si="95"/>
        <v>11.8</v>
      </c>
      <c r="H6089">
        <f t="shared" si="95"/>
        <v>3.3</v>
      </c>
    </row>
    <row r="6090" spans="1:8" x14ac:dyDescent="0.2">
      <c r="A6090" s="1">
        <v>3286</v>
      </c>
      <c r="B6090" s="3">
        <v>42644.769444444442</v>
      </c>
      <c r="C6090" t="s">
        <v>17</v>
      </c>
      <c r="D6090">
        <v>1</v>
      </c>
      <c r="E6090">
        <f>INDEX(products!B:B,MATCH(challenge_2_solution_2!$C6090,products!$A:$A,0))</f>
        <v>5.9</v>
      </c>
      <c r="F6090">
        <f>INDEX(products!C:C,MATCH(challenge_2_solution_2!$C6090,products!$A:$A,0))</f>
        <v>2.83</v>
      </c>
      <c r="G6090">
        <f t="shared" si="95"/>
        <v>5.9</v>
      </c>
      <c r="H6090">
        <f t="shared" si="95"/>
        <v>2.83</v>
      </c>
    </row>
    <row r="6091" spans="1:8" x14ac:dyDescent="0.2">
      <c r="A6091" s="1">
        <v>3286</v>
      </c>
      <c r="B6091" s="3">
        <v>42644.769444444442</v>
      </c>
      <c r="C6091" t="s">
        <v>99</v>
      </c>
      <c r="D6091">
        <v>1</v>
      </c>
      <c r="E6091">
        <f>INDEX(products!B:B,MATCH(challenge_2_solution_2!$C6091,products!$A:$A,0))</f>
        <v>17.899999999999999</v>
      </c>
      <c r="F6091">
        <f>INDEX(products!C:C,MATCH(challenge_2_solution_2!$C6091,products!$A:$A,0))</f>
        <v>10.74</v>
      </c>
      <c r="G6091">
        <f t="shared" si="95"/>
        <v>17.899999999999999</v>
      </c>
      <c r="H6091">
        <f t="shared" si="95"/>
        <v>10.74</v>
      </c>
    </row>
    <row r="6092" spans="1:8" x14ac:dyDescent="0.2">
      <c r="A6092" s="1">
        <v>3286</v>
      </c>
      <c r="B6092" s="3">
        <v>42644.769444444442</v>
      </c>
      <c r="C6092" t="s">
        <v>100</v>
      </c>
      <c r="D6092">
        <v>1</v>
      </c>
      <c r="E6092">
        <f>INDEX(products!B:B,MATCH(challenge_2_solution_2!$C6092,products!$A:$A,0))</f>
        <v>17.899999999999999</v>
      </c>
      <c r="F6092">
        <f>INDEX(products!C:C,MATCH(challenge_2_solution_2!$C6092,products!$A:$A,0))</f>
        <v>10.92</v>
      </c>
      <c r="G6092">
        <f t="shared" si="95"/>
        <v>17.899999999999999</v>
      </c>
      <c r="H6092">
        <f t="shared" si="95"/>
        <v>10.92</v>
      </c>
    </row>
    <row r="6093" spans="1:8" x14ac:dyDescent="0.2">
      <c r="A6093" s="1">
        <v>3287</v>
      </c>
      <c r="B6093" s="3">
        <v>42644.783333333333</v>
      </c>
      <c r="C6093" t="s">
        <v>7</v>
      </c>
      <c r="D6093">
        <v>1</v>
      </c>
      <c r="E6093">
        <f>INDEX(products!B:B,MATCH(challenge_2_solution_2!$C6093,products!$A:$A,0))</f>
        <v>1</v>
      </c>
      <c r="F6093">
        <f>INDEX(products!C:C,MATCH(challenge_2_solution_2!$C6093,products!$A:$A,0))</f>
        <v>0.68</v>
      </c>
      <c r="G6093">
        <f t="shared" si="95"/>
        <v>1</v>
      </c>
      <c r="H6093">
        <f t="shared" si="95"/>
        <v>0.68</v>
      </c>
    </row>
    <row r="6094" spans="1:8" x14ac:dyDescent="0.2">
      <c r="A6094" s="1">
        <v>3287</v>
      </c>
      <c r="B6094" s="3">
        <v>42644.783333333333</v>
      </c>
      <c r="C6094" t="s">
        <v>8</v>
      </c>
      <c r="D6094">
        <v>2</v>
      </c>
      <c r="E6094">
        <f>INDEX(products!B:B,MATCH(challenge_2_solution_2!$C6094,products!$A:$A,0))</f>
        <v>1.6</v>
      </c>
      <c r="F6094">
        <f>INDEX(products!C:C,MATCH(challenge_2_solution_2!$C6094,products!$A:$A,0))</f>
        <v>0.77</v>
      </c>
      <c r="G6094">
        <f t="shared" si="95"/>
        <v>3.2</v>
      </c>
      <c r="H6094">
        <f t="shared" si="95"/>
        <v>1.54</v>
      </c>
    </row>
    <row r="6095" spans="1:8" x14ac:dyDescent="0.2">
      <c r="A6095" s="1">
        <v>3287</v>
      </c>
      <c r="B6095" s="3">
        <v>42644.783333333333</v>
      </c>
      <c r="C6095" t="s">
        <v>12</v>
      </c>
      <c r="D6095">
        <v>1</v>
      </c>
      <c r="E6095">
        <f>INDEX(products!B:B,MATCH(challenge_2_solution_2!$C6095,products!$A:$A,0))</f>
        <v>5.2</v>
      </c>
      <c r="F6095">
        <f>INDEX(products!C:C,MATCH(challenge_2_solution_2!$C6095,products!$A:$A,0))</f>
        <v>3.07</v>
      </c>
      <c r="G6095">
        <f t="shared" si="95"/>
        <v>5.2</v>
      </c>
      <c r="H6095">
        <f t="shared" si="95"/>
        <v>3.07</v>
      </c>
    </row>
    <row r="6096" spans="1:8" x14ac:dyDescent="0.2">
      <c r="A6096" s="1">
        <v>3287</v>
      </c>
      <c r="B6096" s="3">
        <v>42644.783333333333</v>
      </c>
      <c r="C6096" t="s">
        <v>17</v>
      </c>
      <c r="D6096">
        <v>1</v>
      </c>
      <c r="E6096">
        <f>INDEX(products!B:B,MATCH(challenge_2_solution_2!$C6096,products!$A:$A,0))</f>
        <v>5.9</v>
      </c>
      <c r="F6096">
        <f>INDEX(products!C:C,MATCH(challenge_2_solution_2!$C6096,products!$A:$A,0))</f>
        <v>2.83</v>
      </c>
      <c r="G6096">
        <f t="shared" si="95"/>
        <v>5.9</v>
      </c>
      <c r="H6096">
        <f t="shared" si="95"/>
        <v>2.83</v>
      </c>
    </row>
    <row r="6097" spans="1:8" x14ac:dyDescent="0.2">
      <c r="A6097" s="1">
        <v>3287</v>
      </c>
      <c r="B6097" s="3">
        <v>42644.783333333333</v>
      </c>
      <c r="C6097" t="s">
        <v>33</v>
      </c>
      <c r="D6097">
        <v>1</v>
      </c>
      <c r="E6097">
        <f>INDEX(products!B:B,MATCH(challenge_2_solution_2!$C6097,products!$A:$A,0))</f>
        <v>7.9</v>
      </c>
      <c r="F6097">
        <f>INDEX(products!C:C,MATCH(challenge_2_solution_2!$C6097,products!$A:$A,0))</f>
        <v>2.21</v>
      </c>
      <c r="G6097">
        <f t="shared" si="95"/>
        <v>7.9</v>
      </c>
      <c r="H6097">
        <f t="shared" si="95"/>
        <v>2.21</v>
      </c>
    </row>
    <row r="6098" spans="1:8" x14ac:dyDescent="0.2">
      <c r="A6098" s="1">
        <v>3287</v>
      </c>
      <c r="B6098" s="3">
        <v>42644.783333333333</v>
      </c>
      <c r="C6098" t="s">
        <v>27</v>
      </c>
      <c r="D6098">
        <v>1</v>
      </c>
      <c r="E6098">
        <f>INDEX(products!B:B,MATCH(challenge_2_solution_2!$C6098,products!$A:$A,0))</f>
        <v>7.9</v>
      </c>
      <c r="F6098">
        <f>INDEX(products!C:C,MATCH(challenge_2_solution_2!$C6098,products!$A:$A,0))</f>
        <v>4.03</v>
      </c>
      <c r="G6098">
        <f t="shared" si="95"/>
        <v>7.9</v>
      </c>
      <c r="H6098">
        <f t="shared" si="95"/>
        <v>4.03</v>
      </c>
    </row>
    <row r="6099" spans="1:8" x14ac:dyDescent="0.2">
      <c r="A6099" s="1">
        <v>3287</v>
      </c>
      <c r="B6099" s="3">
        <v>42644.783333333333</v>
      </c>
      <c r="C6099" t="s">
        <v>89</v>
      </c>
      <c r="D6099">
        <v>1</v>
      </c>
      <c r="E6099">
        <f>INDEX(products!B:B,MATCH(challenge_2_solution_2!$C6099,products!$A:$A,0))</f>
        <v>17.899999999999999</v>
      </c>
      <c r="F6099">
        <f>INDEX(products!C:C,MATCH(challenge_2_solution_2!$C6099,products!$A:$A,0))</f>
        <v>3.94</v>
      </c>
      <c r="G6099">
        <f t="shared" si="95"/>
        <v>17.899999999999999</v>
      </c>
      <c r="H6099">
        <f t="shared" si="95"/>
        <v>3.94</v>
      </c>
    </row>
    <row r="6100" spans="1:8" x14ac:dyDescent="0.2">
      <c r="A6100" s="1">
        <v>3287</v>
      </c>
      <c r="B6100" s="3">
        <v>42644.783333333333</v>
      </c>
      <c r="C6100" t="s">
        <v>96</v>
      </c>
      <c r="D6100">
        <v>1</v>
      </c>
      <c r="E6100">
        <f>INDEX(products!B:B,MATCH(challenge_2_solution_2!$C6100,products!$A:$A,0))</f>
        <v>17.899999999999999</v>
      </c>
      <c r="F6100">
        <f>INDEX(products!C:C,MATCH(challenge_2_solution_2!$C6100,products!$A:$A,0))</f>
        <v>10.92</v>
      </c>
      <c r="G6100">
        <f t="shared" si="95"/>
        <v>17.899999999999999</v>
      </c>
      <c r="H6100">
        <f t="shared" si="95"/>
        <v>10.92</v>
      </c>
    </row>
    <row r="6101" spans="1:8" x14ac:dyDescent="0.2">
      <c r="A6101" s="1">
        <v>3288</v>
      </c>
      <c r="B6101" s="3">
        <v>42644.790972222225</v>
      </c>
      <c r="C6101" t="s">
        <v>5</v>
      </c>
      <c r="D6101">
        <v>2</v>
      </c>
      <c r="E6101">
        <f>INDEX(products!B:B,MATCH(challenge_2_solution_2!$C6101,products!$A:$A,0))</f>
        <v>1</v>
      </c>
      <c r="F6101">
        <f>INDEX(products!C:C,MATCH(challenge_2_solution_2!$C6101,products!$A:$A,0))</f>
        <v>0.31</v>
      </c>
      <c r="G6101">
        <f t="shared" si="95"/>
        <v>2</v>
      </c>
      <c r="H6101">
        <f t="shared" si="95"/>
        <v>0.62</v>
      </c>
    </row>
    <row r="6102" spans="1:8" x14ac:dyDescent="0.2">
      <c r="A6102" s="1">
        <v>3288</v>
      </c>
      <c r="B6102" s="3">
        <v>42644.790972222225</v>
      </c>
      <c r="C6102" t="s">
        <v>3</v>
      </c>
      <c r="D6102">
        <v>1</v>
      </c>
      <c r="E6102">
        <f>INDEX(products!B:B,MATCH(challenge_2_solution_2!$C6102,products!$A:$A,0))</f>
        <v>1</v>
      </c>
      <c r="F6102">
        <f>INDEX(products!C:C,MATCH(challenge_2_solution_2!$C6102,products!$A:$A,0))</f>
        <v>0.5</v>
      </c>
      <c r="G6102">
        <f t="shared" si="95"/>
        <v>1</v>
      </c>
      <c r="H6102">
        <f t="shared" si="95"/>
        <v>0.5</v>
      </c>
    </row>
    <row r="6103" spans="1:8" x14ac:dyDescent="0.2">
      <c r="A6103" s="1">
        <v>3288</v>
      </c>
      <c r="B6103" s="3">
        <v>42644.790972222225</v>
      </c>
      <c r="C6103" t="s">
        <v>4</v>
      </c>
      <c r="D6103">
        <v>1</v>
      </c>
      <c r="E6103">
        <f>INDEX(products!B:B,MATCH(challenge_2_solution_2!$C6103,products!$A:$A,0))</f>
        <v>1</v>
      </c>
      <c r="F6103">
        <f>INDEX(products!C:C,MATCH(challenge_2_solution_2!$C6103,products!$A:$A,0))</f>
        <v>0.61</v>
      </c>
      <c r="G6103">
        <f t="shared" si="95"/>
        <v>1</v>
      </c>
      <c r="H6103">
        <f t="shared" si="95"/>
        <v>0.61</v>
      </c>
    </row>
    <row r="6104" spans="1:8" x14ac:dyDescent="0.2">
      <c r="A6104" s="1">
        <v>3288</v>
      </c>
      <c r="B6104" s="3">
        <v>42644.790972222225</v>
      </c>
      <c r="C6104" t="s">
        <v>7</v>
      </c>
      <c r="D6104">
        <v>1</v>
      </c>
      <c r="E6104">
        <f>INDEX(products!B:B,MATCH(challenge_2_solution_2!$C6104,products!$A:$A,0))</f>
        <v>1</v>
      </c>
      <c r="F6104">
        <f>INDEX(products!C:C,MATCH(challenge_2_solution_2!$C6104,products!$A:$A,0))</f>
        <v>0.68</v>
      </c>
      <c r="G6104">
        <f t="shared" si="95"/>
        <v>1</v>
      </c>
      <c r="H6104">
        <f t="shared" si="95"/>
        <v>0.68</v>
      </c>
    </row>
    <row r="6105" spans="1:8" x14ac:dyDescent="0.2">
      <c r="A6105" s="1">
        <v>3288</v>
      </c>
      <c r="B6105" s="3">
        <v>42644.790972222225</v>
      </c>
      <c r="C6105" t="s">
        <v>8</v>
      </c>
      <c r="D6105">
        <v>8</v>
      </c>
      <c r="E6105">
        <f>INDEX(products!B:B,MATCH(challenge_2_solution_2!$C6105,products!$A:$A,0))</f>
        <v>1.6</v>
      </c>
      <c r="F6105">
        <f>INDEX(products!C:C,MATCH(challenge_2_solution_2!$C6105,products!$A:$A,0))</f>
        <v>0.77</v>
      </c>
      <c r="G6105">
        <f t="shared" si="95"/>
        <v>12.8</v>
      </c>
      <c r="H6105">
        <f t="shared" si="95"/>
        <v>6.16</v>
      </c>
    </row>
    <row r="6106" spans="1:8" x14ac:dyDescent="0.2">
      <c r="A6106" s="1">
        <v>3288</v>
      </c>
      <c r="B6106" s="3">
        <v>42644.790972222225</v>
      </c>
      <c r="C6106" t="s">
        <v>10</v>
      </c>
      <c r="D6106">
        <v>2</v>
      </c>
      <c r="E6106">
        <f>INDEX(products!B:B,MATCH(challenge_2_solution_2!$C6106,products!$A:$A,0))</f>
        <v>3.9</v>
      </c>
      <c r="F6106">
        <f>INDEX(products!C:C,MATCH(challenge_2_solution_2!$C6106,products!$A:$A,0))</f>
        <v>1.17</v>
      </c>
      <c r="G6106">
        <f t="shared" si="95"/>
        <v>7.8</v>
      </c>
      <c r="H6106">
        <f t="shared" si="95"/>
        <v>2.34</v>
      </c>
    </row>
    <row r="6107" spans="1:8" x14ac:dyDescent="0.2">
      <c r="A6107" s="1">
        <v>3288</v>
      </c>
      <c r="B6107" s="3">
        <v>42644.790972222225</v>
      </c>
      <c r="C6107" t="s">
        <v>12</v>
      </c>
      <c r="D6107">
        <v>1</v>
      </c>
      <c r="E6107">
        <f>INDEX(products!B:B,MATCH(challenge_2_solution_2!$C6107,products!$A:$A,0))</f>
        <v>5.2</v>
      </c>
      <c r="F6107">
        <f>INDEX(products!C:C,MATCH(challenge_2_solution_2!$C6107,products!$A:$A,0))</f>
        <v>3.07</v>
      </c>
      <c r="G6107">
        <f t="shared" si="95"/>
        <v>5.2</v>
      </c>
      <c r="H6107">
        <f t="shared" si="95"/>
        <v>3.07</v>
      </c>
    </row>
    <row r="6108" spans="1:8" x14ac:dyDescent="0.2">
      <c r="A6108" s="1">
        <v>3288</v>
      </c>
      <c r="B6108" s="3">
        <v>42644.790972222225</v>
      </c>
      <c r="C6108" t="s">
        <v>14</v>
      </c>
      <c r="D6108">
        <v>1</v>
      </c>
      <c r="E6108">
        <f>INDEX(products!B:B,MATCH(challenge_2_solution_2!$C6108,products!$A:$A,0))</f>
        <v>5.9</v>
      </c>
      <c r="F6108">
        <f>INDEX(products!C:C,MATCH(challenge_2_solution_2!$C6108,products!$A:$A,0))</f>
        <v>2.36</v>
      </c>
      <c r="G6108">
        <f t="shared" si="95"/>
        <v>5.9</v>
      </c>
      <c r="H6108">
        <f t="shared" si="95"/>
        <v>2.36</v>
      </c>
    </row>
    <row r="6109" spans="1:8" x14ac:dyDescent="0.2">
      <c r="A6109" s="1">
        <v>3288</v>
      </c>
      <c r="B6109" s="3">
        <v>42644.790972222225</v>
      </c>
      <c r="C6109" t="s">
        <v>44</v>
      </c>
      <c r="D6109">
        <v>1</v>
      </c>
      <c r="E6109">
        <f>INDEX(products!B:B,MATCH(challenge_2_solution_2!$C6109,products!$A:$A,0))</f>
        <v>7.9</v>
      </c>
      <c r="F6109">
        <f>INDEX(products!C:C,MATCH(challenge_2_solution_2!$C6109,products!$A:$A,0))</f>
        <v>2.5299999999999998</v>
      </c>
      <c r="G6109">
        <f t="shared" si="95"/>
        <v>7.9</v>
      </c>
      <c r="H6109">
        <f t="shared" si="95"/>
        <v>2.5299999999999998</v>
      </c>
    </row>
    <row r="6110" spans="1:8" x14ac:dyDescent="0.2">
      <c r="A6110" s="1">
        <v>3288</v>
      </c>
      <c r="B6110" s="3">
        <v>42644.790972222225</v>
      </c>
      <c r="C6110" t="s">
        <v>29</v>
      </c>
      <c r="D6110">
        <v>1</v>
      </c>
      <c r="E6110">
        <f>INDEX(products!B:B,MATCH(challenge_2_solution_2!$C6110,products!$A:$A,0))</f>
        <v>7.9</v>
      </c>
      <c r="F6110">
        <f>INDEX(products!C:C,MATCH(challenge_2_solution_2!$C6110,products!$A:$A,0))</f>
        <v>4.5</v>
      </c>
      <c r="G6110">
        <f t="shared" si="95"/>
        <v>7.9</v>
      </c>
      <c r="H6110">
        <f t="shared" si="95"/>
        <v>4.5</v>
      </c>
    </row>
    <row r="6111" spans="1:8" x14ac:dyDescent="0.2">
      <c r="A6111" s="1">
        <v>3288</v>
      </c>
      <c r="B6111" s="3">
        <v>42644.790972222225</v>
      </c>
      <c r="C6111" t="s">
        <v>74</v>
      </c>
      <c r="D6111">
        <v>1</v>
      </c>
      <c r="E6111">
        <f>INDEX(products!B:B,MATCH(challenge_2_solution_2!$C6111,products!$A:$A,0))</f>
        <v>11.9</v>
      </c>
      <c r="F6111">
        <f>INDEX(products!C:C,MATCH(challenge_2_solution_2!$C6111,products!$A:$A,0))</f>
        <v>2.5</v>
      </c>
      <c r="G6111">
        <f t="shared" si="95"/>
        <v>11.9</v>
      </c>
      <c r="H6111">
        <f t="shared" si="95"/>
        <v>2.5</v>
      </c>
    </row>
    <row r="6112" spans="1:8" x14ac:dyDescent="0.2">
      <c r="A6112" s="1">
        <v>3288</v>
      </c>
      <c r="B6112" s="3">
        <v>42644.790972222225</v>
      </c>
      <c r="C6112" t="s">
        <v>69</v>
      </c>
      <c r="D6112">
        <v>1</v>
      </c>
      <c r="E6112">
        <f>INDEX(products!B:B,MATCH(challenge_2_solution_2!$C6112,products!$A:$A,0))</f>
        <v>11.9</v>
      </c>
      <c r="F6112">
        <f>INDEX(products!C:C,MATCH(challenge_2_solution_2!$C6112,products!$A:$A,0))</f>
        <v>2.86</v>
      </c>
      <c r="G6112">
        <f t="shared" si="95"/>
        <v>11.9</v>
      </c>
      <c r="H6112">
        <f t="shared" si="95"/>
        <v>2.86</v>
      </c>
    </row>
    <row r="6113" spans="1:8" x14ac:dyDescent="0.2">
      <c r="A6113" s="1">
        <v>3288</v>
      </c>
      <c r="B6113" s="3">
        <v>42644.790972222225</v>
      </c>
      <c r="C6113" t="s">
        <v>86</v>
      </c>
      <c r="D6113">
        <v>1</v>
      </c>
      <c r="E6113">
        <f>INDEX(products!B:B,MATCH(challenge_2_solution_2!$C6113,products!$A:$A,0))</f>
        <v>15.9</v>
      </c>
      <c r="F6113">
        <f>INDEX(products!C:C,MATCH(challenge_2_solution_2!$C6113,products!$A:$A,0))</f>
        <v>5.57</v>
      </c>
      <c r="G6113">
        <f t="shared" si="95"/>
        <v>15.9</v>
      </c>
      <c r="H6113">
        <f t="shared" si="95"/>
        <v>5.57</v>
      </c>
    </row>
    <row r="6114" spans="1:8" x14ac:dyDescent="0.2">
      <c r="A6114" s="1">
        <v>3288</v>
      </c>
      <c r="B6114" s="3">
        <v>42644.790972222225</v>
      </c>
      <c r="C6114" t="s">
        <v>99</v>
      </c>
      <c r="D6114">
        <v>1</v>
      </c>
      <c r="E6114">
        <f>INDEX(products!B:B,MATCH(challenge_2_solution_2!$C6114,products!$A:$A,0))</f>
        <v>17.899999999999999</v>
      </c>
      <c r="F6114">
        <f>INDEX(products!C:C,MATCH(challenge_2_solution_2!$C6114,products!$A:$A,0))</f>
        <v>10.74</v>
      </c>
      <c r="G6114">
        <f t="shared" si="95"/>
        <v>17.899999999999999</v>
      </c>
      <c r="H6114">
        <f t="shared" si="95"/>
        <v>10.74</v>
      </c>
    </row>
    <row r="6115" spans="1:8" x14ac:dyDescent="0.2">
      <c r="A6115" s="1">
        <v>3288</v>
      </c>
      <c r="B6115" s="3">
        <v>42644.790972222225</v>
      </c>
      <c r="C6115" t="s">
        <v>160</v>
      </c>
      <c r="D6115">
        <v>1</v>
      </c>
      <c r="E6115">
        <f>INDEX(products!B:B,MATCH(challenge_2_solution_2!$C6115,products!$A:$A,0))</f>
        <v>23.9</v>
      </c>
      <c r="F6115">
        <f>INDEX(products!C:C,MATCH(challenge_2_solution_2!$C6115,products!$A:$A,0))</f>
        <v>9.08</v>
      </c>
      <c r="G6115">
        <f t="shared" si="95"/>
        <v>23.9</v>
      </c>
      <c r="H6115">
        <f t="shared" si="95"/>
        <v>9.08</v>
      </c>
    </row>
    <row r="6116" spans="1:8" x14ac:dyDescent="0.2">
      <c r="A6116" s="1">
        <v>3289</v>
      </c>
      <c r="B6116" s="3">
        <v>42644.793749999997</v>
      </c>
      <c r="C6116" t="s">
        <v>12</v>
      </c>
      <c r="D6116">
        <v>2</v>
      </c>
      <c r="E6116">
        <f>INDEX(products!B:B,MATCH(challenge_2_solution_2!$C6116,products!$A:$A,0))</f>
        <v>5.2</v>
      </c>
      <c r="F6116">
        <f>INDEX(products!C:C,MATCH(challenge_2_solution_2!$C6116,products!$A:$A,0))</f>
        <v>3.07</v>
      </c>
      <c r="G6116">
        <f t="shared" si="95"/>
        <v>10.4</v>
      </c>
      <c r="H6116">
        <f t="shared" si="95"/>
        <v>6.14</v>
      </c>
    </row>
    <row r="6117" spans="1:8" x14ac:dyDescent="0.2">
      <c r="A6117" s="1">
        <v>3289</v>
      </c>
      <c r="B6117" s="3">
        <v>42644.793749999997</v>
      </c>
      <c r="C6117" t="s">
        <v>17</v>
      </c>
      <c r="D6117">
        <v>2</v>
      </c>
      <c r="E6117">
        <f>INDEX(products!B:B,MATCH(challenge_2_solution_2!$C6117,products!$A:$A,0))</f>
        <v>5.9</v>
      </c>
      <c r="F6117">
        <f>INDEX(products!C:C,MATCH(challenge_2_solution_2!$C6117,products!$A:$A,0))</f>
        <v>2.83</v>
      </c>
      <c r="G6117">
        <f t="shared" si="95"/>
        <v>11.8</v>
      </c>
      <c r="H6117">
        <f t="shared" si="95"/>
        <v>5.66</v>
      </c>
    </row>
    <row r="6118" spans="1:8" x14ac:dyDescent="0.2">
      <c r="A6118" s="1">
        <v>3289</v>
      </c>
      <c r="B6118" s="3">
        <v>42644.793749999997</v>
      </c>
      <c r="C6118" t="s">
        <v>69</v>
      </c>
      <c r="D6118">
        <v>1</v>
      </c>
      <c r="E6118">
        <f>INDEX(products!B:B,MATCH(challenge_2_solution_2!$C6118,products!$A:$A,0))</f>
        <v>11.9</v>
      </c>
      <c r="F6118">
        <f>INDEX(products!C:C,MATCH(challenge_2_solution_2!$C6118,products!$A:$A,0))</f>
        <v>2.86</v>
      </c>
      <c r="G6118">
        <f t="shared" si="95"/>
        <v>11.9</v>
      </c>
      <c r="H6118">
        <f t="shared" si="95"/>
        <v>2.86</v>
      </c>
    </row>
    <row r="6119" spans="1:8" x14ac:dyDescent="0.2">
      <c r="A6119" s="1">
        <v>3289</v>
      </c>
      <c r="B6119" s="3">
        <v>42644.793749999997</v>
      </c>
      <c r="C6119" t="s">
        <v>103</v>
      </c>
      <c r="D6119">
        <v>2</v>
      </c>
      <c r="E6119">
        <f>INDEX(products!B:B,MATCH(challenge_2_solution_2!$C6119,products!$A:$A,0))</f>
        <v>17.899999999999999</v>
      </c>
      <c r="F6119">
        <f>INDEX(products!C:C,MATCH(challenge_2_solution_2!$C6119,products!$A:$A,0))</f>
        <v>12.35</v>
      </c>
      <c r="G6119">
        <f t="shared" si="95"/>
        <v>35.799999999999997</v>
      </c>
      <c r="H6119">
        <f t="shared" si="95"/>
        <v>24.7</v>
      </c>
    </row>
    <row r="6120" spans="1:8" x14ac:dyDescent="0.2">
      <c r="A6120" s="1">
        <v>3291</v>
      </c>
      <c r="B6120" s="3">
        <v>42644.806250000001</v>
      </c>
      <c r="C6120" t="s">
        <v>5</v>
      </c>
      <c r="D6120">
        <v>1</v>
      </c>
      <c r="E6120">
        <f>INDEX(products!B:B,MATCH(challenge_2_solution_2!$C6120,products!$A:$A,0))</f>
        <v>1</v>
      </c>
      <c r="F6120">
        <f>INDEX(products!C:C,MATCH(challenge_2_solution_2!$C6120,products!$A:$A,0))</f>
        <v>0.31</v>
      </c>
      <c r="G6120">
        <f t="shared" si="95"/>
        <v>1</v>
      </c>
      <c r="H6120">
        <f t="shared" si="95"/>
        <v>0.31</v>
      </c>
    </row>
    <row r="6121" spans="1:8" x14ac:dyDescent="0.2">
      <c r="A6121" s="1">
        <v>3290</v>
      </c>
      <c r="B6121" s="3">
        <v>42644.806250000001</v>
      </c>
      <c r="C6121" t="s">
        <v>4</v>
      </c>
      <c r="D6121">
        <v>2</v>
      </c>
      <c r="E6121">
        <f>INDEX(products!B:B,MATCH(challenge_2_solution_2!$C6121,products!$A:$A,0))</f>
        <v>1</v>
      </c>
      <c r="F6121">
        <f>INDEX(products!C:C,MATCH(challenge_2_solution_2!$C6121,products!$A:$A,0))</f>
        <v>0.61</v>
      </c>
      <c r="G6121">
        <f t="shared" si="95"/>
        <v>2</v>
      </c>
      <c r="H6121">
        <f t="shared" si="95"/>
        <v>1.22</v>
      </c>
    </row>
    <row r="6122" spans="1:8" x14ac:dyDescent="0.2">
      <c r="A6122" s="1">
        <v>3290</v>
      </c>
      <c r="B6122" s="3">
        <v>42644.806250000001</v>
      </c>
      <c r="C6122" t="s">
        <v>8</v>
      </c>
      <c r="D6122">
        <v>5</v>
      </c>
      <c r="E6122">
        <f>INDEX(products!B:B,MATCH(challenge_2_solution_2!$C6122,products!$A:$A,0))</f>
        <v>1.6</v>
      </c>
      <c r="F6122">
        <f>INDEX(products!C:C,MATCH(challenge_2_solution_2!$C6122,products!$A:$A,0))</f>
        <v>0.77</v>
      </c>
      <c r="G6122">
        <f t="shared" si="95"/>
        <v>8</v>
      </c>
      <c r="H6122">
        <f t="shared" si="95"/>
        <v>3.85</v>
      </c>
    </row>
    <row r="6123" spans="1:8" x14ac:dyDescent="0.2">
      <c r="A6123" s="1">
        <v>3291</v>
      </c>
      <c r="B6123" s="3">
        <v>42644.806250000001</v>
      </c>
      <c r="C6123" t="s">
        <v>15</v>
      </c>
      <c r="D6123">
        <v>2</v>
      </c>
      <c r="E6123">
        <f>INDEX(products!B:B,MATCH(challenge_2_solution_2!$C6123,products!$A:$A,0))</f>
        <v>5.9</v>
      </c>
      <c r="F6123">
        <f>INDEX(products!C:C,MATCH(challenge_2_solution_2!$C6123,products!$A:$A,0))</f>
        <v>3.07</v>
      </c>
      <c r="G6123">
        <f t="shared" si="95"/>
        <v>11.8</v>
      </c>
      <c r="H6123">
        <f t="shared" si="95"/>
        <v>6.14</v>
      </c>
    </row>
    <row r="6124" spans="1:8" x14ac:dyDescent="0.2">
      <c r="A6124" s="1">
        <v>3290</v>
      </c>
      <c r="B6124" s="3">
        <v>42644.806250000001</v>
      </c>
      <c r="C6124" t="s">
        <v>17</v>
      </c>
      <c r="D6124">
        <v>2</v>
      </c>
      <c r="E6124">
        <f>INDEX(products!B:B,MATCH(challenge_2_solution_2!$C6124,products!$A:$A,0))</f>
        <v>5.9</v>
      </c>
      <c r="F6124">
        <f>INDEX(products!C:C,MATCH(challenge_2_solution_2!$C6124,products!$A:$A,0))</f>
        <v>2.83</v>
      </c>
      <c r="G6124">
        <f t="shared" si="95"/>
        <v>11.8</v>
      </c>
      <c r="H6124">
        <f t="shared" si="95"/>
        <v>5.66</v>
      </c>
    </row>
    <row r="6125" spans="1:8" x14ac:dyDescent="0.2">
      <c r="A6125" s="1">
        <v>3290</v>
      </c>
      <c r="B6125" s="3">
        <v>42644.806250000001</v>
      </c>
      <c r="C6125" t="s">
        <v>15</v>
      </c>
      <c r="D6125">
        <v>1</v>
      </c>
      <c r="E6125">
        <f>INDEX(products!B:B,MATCH(challenge_2_solution_2!$C6125,products!$A:$A,0))</f>
        <v>5.9</v>
      </c>
      <c r="F6125">
        <f>INDEX(products!C:C,MATCH(challenge_2_solution_2!$C6125,products!$A:$A,0))</f>
        <v>3.07</v>
      </c>
      <c r="G6125">
        <f t="shared" si="95"/>
        <v>5.9</v>
      </c>
      <c r="H6125">
        <f t="shared" si="95"/>
        <v>3.07</v>
      </c>
    </row>
    <row r="6126" spans="1:8" x14ac:dyDescent="0.2">
      <c r="A6126" s="1">
        <v>3290</v>
      </c>
      <c r="B6126" s="3">
        <v>42644.806250000001</v>
      </c>
      <c r="C6126" t="s">
        <v>19</v>
      </c>
      <c r="D6126">
        <v>1</v>
      </c>
      <c r="E6126">
        <f>INDEX(products!B:B,MATCH(challenge_2_solution_2!$C6126,products!$A:$A,0))</f>
        <v>5.9</v>
      </c>
      <c r="F6126">
        <f>INDEX(products!C:C,MATCH(challenge_2_solution_2!$C6126,products!$A:$A,0))</f>
        <v>1.65</v>
      </c>
      <c r="G6126">
        <f t="shared" si="95"/>
        <v>5.9</v>
      </c>
      <c r="H6126">
        <f t="shared" si="95"/>
        <v>1.65</v>
      </c>
    </row>
    <row r="6127" spans="1:8" x14ac:dyDescent="0.2">
      <c r="A6127" s="1">
        <v>3290</v>
      </c>
      <c r="B6127" s="3">
        <v>42644.806250000001</v>
      </c>
      <c r="C6127" t="s">
        <v>32</v>
      </c>
      <c r="D6127">
        <v>1</v>
      </c>
      <c r="E6127">
        <f>INDEX(products!B:B,MATCH(challenge_2_solution_2!$C6127,products!$A:$A,0))</f>
        <v>7.9</v>
      </c>
      <c r="F6127">
        <f>INDEX(products!C:C,MATCH(challenge_2_solution_2!$C6127,products!$A:$A,0))</f>
        <v>2.92</v>
      </c>
      <c r="G6127">
        <f t="shared" si="95"/>
        <v>7.9</v>
      </c>
      <c r="H6127">
        <f t="shared" si="95"/>
        <v>2.92</v>
      </c>
    </row>
    <row r="6128" spans="1:8" x14ac:dyDescent="0.2">
      <c r="A6128" s="1">
        <v>3290</v>
      </c>
      <c r="B6128" s="3">
        <v>42644.806250000001</v>
      </c>
      <c r="C6128" t="s">
        <v>87</v>
      </c>
      <c r="D6128">
        <v>1</v>
      </c>
      <c r="E6128">
        <f>INDEX(products!B:B,MATCH(challenge_2_solution_2!$C6128,products!$A:$A,0))</f>
        <v>15.9</v>
      </c>
      <c r="F6128">
        <f>INDEX(products!C:C,MATCH(challenge_2_solution_2!$C6128,products!$A:$A,0))</f>
        <v>6.2</v>
      </c>
      <c r="G6128">
        <f t="shared" si="95"/>
        <v>15.9</v>
      </c>
      <c r="H6128">
        <f t="shared" si="95"/>
        <v>6.2</v>
      </c>
    </row>
    <row r="6129" spans="1:8" x14ac:dyDescent="0.2">
      <c r="A6129" s="1">
        <v>3290</v>
      </c>
      <c r="B6129" s="3">
        <v>42644.806250000001</v>
      </c>
      <c r="C6129" t="s">
        <v>96</v>
      </c>
      <c r="D6129">
        <v>2</v>
      </c>
      <c r="E6129">
        <f>INDEX(products!B:B,MATCH(challenge_2_solution_2!$C6129,products!$A:$A,0))</f>
        <v>17.899999999999999</v>
      </c>
      <c r="F6129">
        <f>INDEX(products!C:C,MATCH(challenge_2_solution_2!$C6129,products!$A:$A,0))</f>
        <v>10.92</v>
      </c>
      <c r="G6129">
        <f t="shared" si="95"/>
        <v>35.799999999999997</v>
      </c>
      <c r="H6129">
        <f t="shared" si="95"/>
        <v>21.84</v>
      </c>
    </row>
    <row r="6130" spans="1:8" x14ac:dyDescent="0.2">
      <c r="A6130" s="1">
        <v>3291</v>
      </c>
      <c r="B6130" s="3">
        <v>42644.806250000001</v>
      </c>
      <c r="C6130" t="s">
        <v>123</v>
      </c>
      <c r="D6130">
        <v>1</v>
      </c>
      <c r="E6130">
        <f>INDEX(products!B:B,MATCH(challenge_2_solution_2!$C6130,products!$A:$A,0))</f>
        <v>19.899999999999999</v>
      </c>
      <c r="F6130">
        <f>INDEX(products!C:C,MATCH(challenge_2_solution_2!$C6130,products!$A:$A,0))</f>
        <v>11.14</v>
      </c>
      <c r="G6130">
        <f t="shared" si="95"/>
        <v>19.899999999999999</v>
      </c>
      <c r="H6130">
        <f t="shared" si="95"/>
        <v>11.14</v>
      </c>
    </row>
    <row r="6131" spans="1:8" x14ac:dyDescent="0.2">
      <c r="A6131" s="1">
        <v>3292</v>
      </c>
      <c r="B6131" s="3">
        <v>42644.807638888888</v>
      </c>
      <c r="C6131" t="s">
        <v>5</v>
      </c>
      <c r="D6131">
        <v>1</v>
      </c>
      <c r="E6131">
        <f>INDEX(products!B:B,MATCH(challenge_2_solution_2!$C6131,products!$A:$A,0))</f>
        <v>1</v>
      </c>
      <c r="F6131">
        <f>INDEX(products!C:C,MATCH(challenge_2_solution_2!$C6131,products!$A:$A,0))</f>
        <v>0.31</v>
      </c>
      <c r="G6131">
        <f t="shared" si="95"/>
        <v>1</v>
      </c>
      <c r="H6131">
        <f t="shared" si="95"/>
        <v>0.31</v>
      </c>
    </row>
    <row r="6132" spans="1:8" x14ac:dyDescent="0.2">
      <c r="A6132" s="1">
        <v>3292</v>
      </c>
      <c r="B6132" s="3">
        <v>42644.807638888888</v>
      </c>
      <c r="C6132" t="s">
        <v>3</v>
      </c>
      <c r="D6132">
        <v>1</v>
      </c>
      <c r="E6132">
        <f>INDEX(products!B:B,MATCH(challenge_2_solution_2!$C6132,products!$A:$A,0))</f>
        <v>1</v>
      </c>
      <c r="F6132">
        <f>INDEX(products!C:C,MATCH(challenge_2_solution_2!$C6132,products!$A:$A,0))</f>
        <v>0.5</v>
      </c>
      <c r="G6132">
        <f t="shared" si="95"/>
        <v>1</v>
      </c>
      <c r="H6132">
        <f t="shared" si="95"/>
        <v>0.5</v>
      </c>
    </row>
    <row r="6133" spans="1:8" x14ac:dyDescent="0.2">
      <c r="A6133" s="1">
        <v>3292</v>
      </c>
      <c r="B6133" s="3">
        <v>42644.807638888888</v>
      </c>
      <c r="C6133" t="s">
        <v>9</v>
      </c>
      <c r="D6133">
        <v>1</v>
      </c>
      <c r="E6133">
        <f>INDEX(products!B:B,MATCH(challenge_2_solution_2!$C6133,products!$A:$A,0))</f>
        <v>1.6</v>
      </c>
      <c r="F6133">
        <f>INDEX(products!C:C,MATCH(challenge_2_solution_2!$C6133,products!$A:$A,0))</f>
        <v>0.67</v>
      </c>
      <c r="G6133">
        <f t="shared" si="95"/>
        <v>1.6</v>
      </c>
      <c r="H6133">
        <f t="shared" si="95"/>
        <v>0.67</v>
      </c>
    </row>
    <row r="6134" spans="1:8" x14ac:dyDescent="0.2">
      <c r="A6134" s="1">
        <v>3292</v>
      </c>
      <c r="B6134" s="3">
        <v>42644.807638888888</v>
      </c>
      <c r="C6134" t="s">
        <v>8</v>
      </c>
      <c r="D6134">
        <v>1</v>
      </c>
      <c r="E6134">
        <f>INDEX(products!B:B,MATCH(challenge_2_solution_2!$C6134,products!$A:$A,0))</f>
        <v>1.6</v>
      </c>
      <c r="F6134">
        <f>INDEX(products!C:C,MATCH(challenge_2_solution_2!$C6134,products!$A:$A,0))</f>
        <v>0.77</v>
      </c>
      <c r="G6134">
        <f t="shared" si="95"/>
        <v>1.6</v>
      </c>
      <c r="H6134">
        <f t="shared" si="95"/>
        <v>0.77</v>
      </c>
    </row>
    <row r="6135" spans="1:8" x14ac:dyDescent="0.2">
      <c r="A6135" s="1">
        <v>3292</v>
      </c>
      <c r="B6135" s="3">
        <v>42644.807638888888</v>
      </c>
      <c r="C6135" t="s">
        <v>33</v>
      </c>
      <c r="D6135">
        <v>1</v>
      </c>
      <c r="E6135">
        <f>INDEX(products!B:B,MATCH(challenge_2_solution_2!$C6135,products!$A:$A,0))</f>
        <v>7.9</v>
      </c>
      <c r="F6135">
        <f>INDEX(products!C:C,MATCH(challenge_2_solution_2!$C6135,products!$A:$A,0))</f>
        <v>2.21</v>
      </c>
      <c r="G6135">
        <f t="shared" si="95"/>
        <v>7.9</v>
      </c>
      <c r="H6135">
        <f t="shared" si="95"/>
        <v>2.21</v>
      </c>
    </row>
    <row r="6136" spans="1:8" x14ac:dyDescent="0.2">
      <c r="A6136" s="1">
        <v>3292</v>
      </c>
      <c r="B6136" s="3">
        <v>42644.807638888888</v>
      </c>
      <c r="C6136" t="s">
        <v>61</v>
      </c>
      <c r="D6136">
        <v>2</v>
      </c>
      <c r="E6136">
        <f>INDEX(products!B:B,MATCH(challenge_2_solution_2!$C6136,products!$A:$A,0))</f>
        <v>11.9</v>
      </c>
      <c r="F6136">
        <f>INDEX(products!C:C,MATCH(challenge_2_solution_2!$C6136,products!$A:$A,0))</f>
        <v>7.74</v>
      </c>
      <c r="G6136">
        <f t="shared" si="95"/>
        <v>23.8</v>
      </c>
      <c r="H6136">
        <f t="shared" si="95"/>
        <v>15.48</v>
      </c>
    </row>
    <row r="6137" spans="1:8" x14ac:dyDescent="0.2">
      <c r="A6137" s="1">
        <v>3292</v>
      </c>
      <c r="B6137" s="3">
        <v>42644.807638888888</v>
      </c>
      <c r="C6137" t="s">
        <v>155</v>
      </c>
      <c r="D6137">
        <v>1</v>
      </c>
      <c r="E6137">
        <f>INDEX(products!B:B,MATCH(challenge_2_solution_2!$C6137,products!$A:$A,0))</f>
        <v>21.9</v>
      </c>
      <c r="F6137">
        <f>INDEX(products!C:C,MATCH(challenge_2_solution_2!$C6137,products!$A:$A,0))</f>
        <v>11.39</v>
      </c>
      <c r="G6137">
        <f t="shared" si="95"/>
        <v>21.9</v>
      </c>
      <c r="H6137">
        <f t="shared" si="95"/>
        <v>11.39</v>
      </c>
    </row>
    <row r="6138" spans="1:8" x14ac:dyDescent="0.2">
      <c r="A6138" s="1">
        <v>3293</v>
      </c>
      <c r="B6138" s="3">
        <v>42644.819444444445</v>
      </c>
      <c r="C6138" t="s">
        <v>12</v>
      </c>
      <c r="D6138">
        <v>1</v>
      </c>
      <c r="E6138">
        <f>INDEX(products!B:B,MATCH(challenge_2_solution_2!$C6138,products!$A:$A,0))</f>
        <v>5.2</v>
      </c>
      <c r="F6138">
        <f>INDEX(products!C:C,MATCH(challenge_2_solution_2!$C6138,products!$A:$A,0))</f>
        <v>3.07</v>
      </c>
      <c r="G6138">
        <f t="shared" si="95"/>
        <v>5.2</v>
      </c>
      <c r="H6138">
        <f t="shared" si="95"/>
        <v>3.07</v>
      </c>
    </row>
    <row r="6139" spans="1:8" x14ac:dyDescent="0.2">
      <c r="A6139" s="1">
        <v>3293</v>
      </c>
      <c r="B6139" s="3">
        <v>42644.819444444445</v>
      </c>
      <c r="C6139" t="s">
        <v>21</v>
      </c>
      <c r="D6139">
        <v>1</v>
      </c>
      <c r="E6139">
        <f>INDEX(products!B:B,MATCH(challenge_2_solution_2!$C6139,products!$A:$A,0))</f>
        <v>5.9</v>
      </c>
      <c r="F6139">
        <f>INDEX(products!C:C,MATCH(challenge_2_solution_2!$C6139,products!$A:$A,0))</f>
        <v>1.89</v>
      </c>
      <c r="G6139">
        <f t="shared" si="95"/>
        <v>5.9</v>
      </c>
      <c r="H6139">
        <f t="shared" si="95"/>
        <v>1.89</v>
      </c>
    </row>
    <row r="6140" spans="1:8" x14ac:dyDescent="0.2">
      <c r="A6140" s="1">
        <v>3293</v>
      </c>
      <c r="B6140" s="3">
        <v>42644.819444444445</v>
      </c>
      <c r="C6140" t="s">
        <v>34</v>
      </c>
      <c r="D6140">
        <v>1</v>
      </c>
      <c r="E6140">
        <f>INDEX(products!B:B,MATCH(challenge_2_solution_2!$C6140,products!$A:$A,0))</f>
        <v>7.9</v>
      </c>
      <c r="F6140">
        <f>INDEX(products!C:C,MATCH(challenge_2_solution_2!$C6140,products!$A:$A,0))</f>
        <v>1.58</v>
      </c>
      <c r="G6140">
        <f t="shared" si="95"/>
        <v>7.9</v>
      </c>
      <c r="H6140">
        <f t="shared" si="95"/>
        <v>1.58</v>
      </c>
    </row>
    <row r="6141" spans="1:8" x14ac:dyDescent="0.2">
      <c r="A6141" s="1">
        <v>3293</v>
      </c>
      <c r="B6141" s="3">
        <v>42644.819444444445</v>
      </c>
      <c r="C6141" t="s">
        <v>32</v>
      </c>
      <c r="D6141">
        <v>1</v>
      </c>
      <c r="E6141">
        <f>INDEX(products!B:B,MATCH(challenge_2_solution_2!$C6141,products!$A:$A,0))</f>
        <v>7.9</v>
      </c>
      <c r="F6141">
        <f>INDEX(products!C:C,MATCH(challenge_2_solution_2!$C6141,products!$A:$A,0))</f>
        <v>2.92</v>
      </c>
      <c r="G6141">
        <f t="shared" si="95"/>
        <v>7.9</v>
      </c>
      <c r="H6141">
        <f t="shared" si="95"/>
        <v>2.92</v>
      </c>
    </row>
    <row r="6142" spans="1:8" x14ac:dyDescent="0.2">
      <c r="A6142" s="1">
        <v>3293</v>
      </c>
      <c r="B6142" s="3">
        <v>42644.819444444445</v>
      </c>
      <c r="C6142" t="s">
        <v>56</v>
      </c>
      <c r="D6142">
        <v>1</v>
      </c>
      <c r="E6142">
        <f>INDEX(products!B:B,MATCH(challenge_2_solution_2!$C6142,products!$A:$A,0))</f>
        <v>9.9</v>
      </c>
      <c r="F6142">
        <f>INDEX(products!C:C,MATCH(challenge_2_solution_2!$C6142,products!$A:$A,0))</f>
        <v>2.38</v>
      </c>
      <c r="G6142">
        <f t="shared" si="95"/>
        <v>9.9</v>
      </c>
      <c r="H6142">
        <f t="shared" si="95"/>
        <v>2.38</v>
      </c>
    </row>
    <row r="6143" spans="1:8" x14ac:dyDescent="0.2">
      <c r="A6143" s="1">
        <v>3293</v>
      </c>
      <c r="B6143" s="3">
        <v>42644.819444444445</v>
      </c>
      <c r="C6143" t="s">
        <v>87</v>
      </c>
      <c r="D6143">
        <v>1</v>
      </c>
      <c r="E6143">
        <f>INDEX(products!B:B,MATCH(challenge_2_solution_2!$C6143,products!$A:$A,0))</f>
        <v>15.9</v>
      </c>
      <c r="F6143">
        <f>INDEX(products!C:C,MATCH(challenge_2_solution_2!$C6143,products!$A:$A,0))</f>
        <v>6.2</v>
      </c>
      <c r="G6143">
        <f t="shared" si="95"/>
        <v>15.9</v>
      </c>
      <c r="H6143">
        <f t="shared" si="95"/>
        <v>6.2</v>
      </c>
    </row>
    <row r="6144" spans="1:8" x14ac:dyDescent="0.2">
      <c r="A6144" s="1">
        <v>3293</v>
      </c>
      <c r="B6144" s="3">
        <v>42644.819444444445</v>
      </c>
      <c r="C6144" t="s">
        <v>118</v>
      </c>
      <c r="D6144">
        <v>1</v>
      </c>
      <c r="E6144">
        <f>INDEX(products!B:B,MATCH(challenge_2_solution_2!$C6144,products!$A:$A,0))</f>
        <v>19.899999999999999</v>
      </c>
      <c r="F6144">
        <f>INDEX(products!C:C,MATCH(challenge_2_solution_2!$C6144,products!$A:$A,0))</f>
        <v>12.74</v>
      </c>
      <c r="G6144">
        <f t="shared" si="95"/>
        <v>19.899999999999999</v>
      </c>
      <c r="H6144">
        <f t="shared" si="95"/>
        <v>12.74</v>
      </c>
    </row>
    <row r="6145" spans="1:8" x14ac:dyDescent="0.2">
      <c r="A6145" s="1">
        <v>3294</v>
      </c>
      <c r="B6145" s="3">
        <v>42644.832638888889</v>
      </c>
      <c r="C6145" t="s">
        <v>8</v>
      </c>
      <c r="D6145">
        <v>1</v>
      </c>
      <c r="E6145">
        <f>INDEX(products!B:B,MATCH(challenge_2_solution_2!$C6145,products!$A:$A,0))</f>
        <v>1.6</v>
      </c>
      <c r="F6145">
        <f>INDEX(products!C:C,MATCH(challenge_2_solution_2!$C6145,products!$A:$A,0))</f>
        <v>0.77</v>
      </c>
      <c r="G6145">
        <f t="shared" si="95"/>
        <v>1.6</v>
      </c>
      <c r="H6145">
        <f t="shared" si="95"/>
        <v>0.77</v>
      </c>
    </row>
    <row r="6146" spans="1:8" x14ac:dyDescent="0.2">
      <c r="A6146" s="1">
        <v>3294</v>
      </c>
      <c r="B6146" s="3">
        <v>42644.832638888889</v>
      </c>
      <c r="C6146" t="s">
        <v>15</v>
      </c>
      <c r="D6146">
        <v>1</v>
      </c>
      <c r="E6146">
        <f>INDEX(products!B:B,MATCH(challenge_2_solution_2!$C6146,products!$A:$A,0))</f>
        <v>5.9</v>
      </c>
      <c r="F6146">
        <f>INDEX(products!C:C,MATCH(challenge_2_solution_2!$C6146,products!$A:$A,0))</f>
        <v>3.07</v>
      </c>
      <c r="G6146">
        <f t="shared" si="95"/>
        <v>5.9</v>
      </c>
      <c r="H6146">
        <f t="shared" si="95"/>
        <v>3.07</v>
      </c>
    </row>
    <row r="6147" spans="1:8" x14ac:dyDescent="0.2">
      <c r="A6147" s="1">
        <v>3294</v>
      </c>
      <c r="B6147" s="3">
        <v>42644.832638888889</v>
      </c>
      <c r="C6147" t="s">
        <v>33</v>
      </c>
      <c r="D6147">
        <v>1</v>
      </c>
      <c r="E6147">
        <f>INDEX(products!B:B,MATCH(challenge_2_solution_2!$C6147,products!$A:$A,0))</f>
        <v>7.9</v>
      </c>
      <c r="F6147">
        <f>INDEX(products!C:C,MATCH(challenge_2_solution_2!$C6147,products!$A:$A,0))</f>
        <v>2.21</v>
      </c>
      <c r="G6147">
        <f t="shared" ref="G6147:H6210" si="96">$D6147*E6147</f>
        <v>7.9</v>
      </c>
      <c r="H6147">
        <f t="shared" si="96"/>
        <v>2.21</v>
      </c>
    </row>
    <row r="6148" spans="1:8" x14ac:dyDescent="0.2">
      <c r="A6148" s="1">
        <v>3294</v>
      </c>
      <c r="B6148" s="3">
        <v>42644.832638888889</v>
      </c>
      <c r="C6148" t="s">
        <v>39</v>
      </c>
      <c r="D6148">
        <v>1</v>
      </c>
      <c r="E6148">
        <f>INDEX(products!B:B,MATCH(challenge_2_solution_2!$C6148,products!$A:$A,0))</f>
        <v>7.9</v>
      </c>
      <c r="F6148">
        <f>INDEX(products!C:C,MATCH(challenge_2_solution_2!$C6148,products!$A:$A,0))</f>
        <v>2.69</v>
      </c>
      <c r="G6148">
        <f t="shared" si="96"/>
        <v>7.9</v>
      </c>
      <c r="H6148">
        <f t="shared" si="96"/>
        <v>2.69</v>
      </c>
    </row>
    <row r="6149" spans="1:8" x14ac:dyDescent="0.2">
      <c r="A6149" s="1">
        <v>3294</v>
      </c>
      <c r="B6149" s="3">
        <v>42644.832638888889</v>
      </c>
      <c r="C6149" t="s">
        <v>46</v>
      </c>
      <c r="D6149">
        <v>1</v>
      </c>
      <c r="E6149">
        <f>INDEX(products!B:B,MATCH(challenge_2_solution_2!$C6149,products!$A:$A,0))</f>
        <v>7.9</v>
      </c>
      <c r="F6149">
        <f>INDEX(products!C:C,MATCH(challenge_2_solution_2!$C6149,products!$A:$A,0))</f>
        <v>3.79</v>
      </c>
      <c r="G6149">
        <f t="shared" si="96"/>
        <v>7.9</v>
      </c>
      <c r="H6149">
        <f t="shared" si="96"/>
        <v>3.79</v>
      </c>
    </row>
    <row r="6150" spans="1:8" x14ac:dyDescent="0.2">
      <c r="A6150" s="1">
        <v>3294</v>
      </c>
      <c r="B6150" s="3">
        <v>42644.832638888889</v>
      </c>
      <c r="C6150" t="s">
        <v>99</v>
      </c>
      <c r="D6150">
        <v>1</v>
      </c>
      <c r="E6150">
        <f>INDEX(products!B:B,MATCH(challenge_2_solution_2!$C6150,products!$A:$A,0))</f>
        <v>17.899999999999999</v>
      </c>
      <c r="F6150">
        <f>INDEX(products!C:C,MATCH(challenge_2_solution_2!$C6150,products!$A:$A,0))</f>
        <v>10.74</v>
      </c>
      <c r="G6150">
        <f t="shared" si="96"/>
        <v>17.899999999999999</v>
      </c>
      <c r="H6150">
        <f t="shared" si="96"/>
        <v>10.74</v>
      </c>
    </row>
    <row r="6151" spans="1:8" x14ac:dyDescent="0.2">
      <c r="A6151" s="1">
        <v>3295</v>
      </c>
      <c r="B6151" s="3">
        <v>42644.85</v>
      </c>
      <c r="C6151" t="s">
        <v>14</v>
      </c>
      <c r="D6151">
        <v>1</v>
      </c>
      <c r="E6151">
        <f>INDEX(products!B:B,MATCH(challenge_2_solution_2!$C6151,products!$A:$A,0))</f>
        <v>5.9</v>
      </c>
      <c r="F6151">
        <f>INDEX(products!C:C,MATCH(challenge_2_solution_2!$C6151,products!$A:$A,0))</f>
        <v>2.36</v>
      </c>
      <c r="G6151">
        <f t="shared" si="96"/>
        <v>5.9</v>
      </c>
      <c r="H6151">
        <f t="shared" si="96"/>
        <v>2.36</v>
      </c>
    </row>
    <row r="6152" spans="1:8" x14ac:dyDescent="0.2">
      <c r="A6152" s="1">
        <v>3295</v>
      </c>
      <c r="B6152" s="3">
        <v>42644.85</v>
      </c>
      <c r="C6152" t="s">
        <v>98</v>
      </c>
      <c r="D6152">
        <v>1</v>
      </c>
      <c r="E6152">
        <f>INDEX(products!B:B,MATCH(challenge_2_solution_2!$C6152,products!$A:$A,0))</f>
        <v>17.899999999999999</v>
      </c>
      <c r="F6152">
        <f>INDEX(products!C:C,MATCH(challenge_2_solution_2!$C6152,products!$A:$A,0))</f>
        <v>8.59</v>
      </c>
      <c r="G6152">
        <f t="shared" si="96"/>
        <v>17.899999999999999</v>
      </c>
      <c r="H6152">
        <f t="shared" si="96"/>
        <v>8.59</v>
      </c>
    </row>
    <row r="6153" spans="1:8" x14ac:dyDescent="0.2">
      <c r="A6153" s="1">
        <v>3295</v>
      </c>
      <c r="B6153" s="3">
        <v>42644.85</v>
      </c>
      <c r="C6153" t="s">
        <v>92</v>
      </c>
      <c r="D6153">
        <v>2</v>
      </c>
      <c r="E6153">
        <f>INDEX(products!B:B,MATCH(challenge_2_solution_2!$C6153,products!$A:$A,0))</f>
        <v>17.899999999999999</v>
      </c>
      <c r="F6153">
        <f>INDEX(products!C:C,MATCH(challenge_2_solution_2!$C6153,products!$A:$A,0))</f>
        <v>10.38</v>
      </c>
      <c r="G6153">
        <f t="shared" si="96"/>
        <v>35.799999999999997</v>
      </c>
      <c r="H6153">
        <f t="shared" si="96"/>
        <v>20.76</v>
      </c>
    </row>
    <row r="6154" spans="1:8" x14ac:dyDescent="0.2">
      <c r="A6154" s="1">
        <v>3295</v>
      </c>
      <c r="B6154" s="3">
        <v>42644.85</v>
      </c>
      <c r="C6154" t="s">
        <v>126</v>
      </c>
      <c r="D6154">
        <v>1</v>
      </c>
      <c r="E6154">
        <f>INDEX(products!B:B,MATCH(challenge_2_solution_2!$C6154,products!$A:$A,0))</f>
        <v>19.899999999999999</v>
      </c>
      <c r="F6154">
        <f>INDEX(products!C:C,MATCH(challenge_2_solution_2!$C6154,products!$A:$A,0))</f>
        <v>4.58</v>
      </c>
      <c r="G6154">
        <f t="shared" si="96"/>
        <v>19.899999999999999</v>
      </c>
      <c r="H6154">
        <f t="shared" si="96"/>
        <v>4.58</v>
      </c>
    </row>
    <row r="6155" spans="1:8" x14ac:dyDescent="0.2">
      <c r="A6155" s="1">
        <v>3296</v>
      </c>
      <c r="B6155" s="3">
        <v>42644.870138888888</v>
      </c>
      <c r="C6155" t="s">
        <v>17</v>
      </c>
      <c r="D6155">
        <v>1</v>
      </c>
      <c r="E6155">
        <f>INDEX(products!B:B,MATCH(challenge_2_solution_2!$C6155,products!$A:$A,0))</f>
        <v>5.9</v>
      </c>
      <c r="F6155">
        <f>INDEX(products!C:C,MATCH(challenge_2_solution_2!$C6155,products!$A:$A,0))</f>
        <v>2.83</v>
      </c>
      <c r="G6155">
        <f t="shared" si="96"/>
        <v>5.9</v>
      </c>
      <c r="H6155">
        <f t="shared" si="96"/>
        <v>2.83</v>
      </c>
    </row>
    <row r="6156" spans="1:8" x14ac:dyDescent="0.2">
      <c r="A6156" s="1">
        <v>3296</v>
      </c>
      <c r="B6156" s="3">
        <v>42644.870138888888</v>
      </c>
      <c r="C6156" t="s">
        <v>34</v>
      </c>
      <c r="D6156">
        <v>1</v>
      </c>
      <c r="E6156">
        <f>INDEX(products!B:B,MATCH(challenge_2_solution_2!$C6156,products!$A:$A,0))</f>
        <v>7.9</v>
      </c>
      <c r="F6156">
        <f>INDEX(products!C:C,MATCH(challenge_2_solution_2!$C6156,products!$A:$A,0))</f>
        <v>1.58</v>
      </c>
      <c r="G6156">
        <f t="shared" si="96"/>
        <v>7.9</v>
      </c>
      <c r="H6156">
        <f t="shared" si="96"/>
        <v>1.58</v>
      </c>
    </row>
    <row r="6157" spans="1:8" x14ac:dyDescent="0.2">
      <c r="A6157" s="1">
        <v>3296</v>
      </c>
      <c r="B6157" s="3">
        <v>42644.870138888888</v>
      </c>
      <c r="C6157" t="s">
        <v>69</v>
      </c>
      <c r="D6157">
        <v>1</v>
      </c>
      <c r="E6157">
        <f>INDEX(products!B:B,MATCH(challenge_2_solution_2!$C6157,products!$A:$A,0))</f>
        <v>11.9</v>
      </c>
      <c r="F6157">
        <f>INDEX(products!C:C,MATCH(challenge_2_solution_2!$C6157,products!$A:$A,0))</f>
        <v>2.86</v>
      </c>
      <c r="G6157">
        <f t="shared" si="96"/>
        <v>11.9</v>
      </c>
      <c r="H6157">
        <f t="shared" si="96"/>
        <v>2.86</v>
      </c>
    </row>
    <row r="6158" spans="1:8" x14ac:dyDescent="0.2">
      <c r="A6158" s="1">
        <v>3296</v>
      </c>
      <c r="B6158" s="3">
        <v>42644.870138888888</v>
      </c>
      <c r="C6158" t="s">
        <v>98</v>
      </c>
      <c r="D6158">
        <v>1</v>
      </c>
      <c r="E6158">
        <f>INDEX(products!B:B,MATCH(challenge_2_solution_2!$C6158,products!$A:$A,0))</f>
        <v>17.899999999999999</v>
      </c>
      <c r="F6158">
        <f>INDEX(products!C:C,MATCH(challenge_2_solution_2!$C6158,products!$A:$A,0))</f>
        <v>8.59</v>
      </c>
      <c r="G6158">
        <f t="shared" si="96"/>
        <v>17.899999999999999</v>
      </c>
      <c r="H6158">
        <f t="shared" si="96"/>
        <v>8.59</v>
      </c>
    </row>
    <row r="6159" spans="1:8" x14ac:dyDescent="0.2">
      <c r="A6159" s="1">
        <v>3296</v>
      </c>
      <c r="B6159" s="3">
        <v>42644.870138888888</v>
      </c>
      <c r="C6159" t="s">
        <v>96</v>
      </c>
      <c r="D6159">
        <v>1</v>
      </c>
      <c r="E6159">
        <f>INDEX(products!B:B,MATCH(challenge_2_solution_2!$C6159,products!$A:$A,0))</f>
        <v>17.899999999999999</v>
      </c>
      <c r="F6159">
        <f>INDEX(products!C:C,MATCH(challenge_2_solution_2!$C6159,products!$A:$A,0))</f>
        <v>10.92</v>
      </c>
      <c r="G6159">
        <f t="shared" si="96"/>
        <v>17.899999999999999</v>
      </c>
      <c r="H6159">
        <f t="shared" si="96"/>
        <v>10.92</v>
      </c>
    </row>
    <row r="6160" spans="1:8" x14ac:dyDescent="0.2">
      <c r="A6160" s="1">
        <v>3297</v>
      </c>
      <c r="B6160" s="3">
        <v>42644.892361111109</v>
      </c>
      <c r="C6160" t="s">
        <v>18</v>
      </c>
      <c r="D6160">
        <v>1</v>
      </c>
      <c r="E6160">
        <f>INDEX(products!B:B,MATCH(challenge_2_solution_2!$C6160,products!$A:$A,0))</f>
        <v>5.9</v>
      </c>
      <c r="F6160">
        <f>INDEX(products!C:C,MATCH(challenge_2_solution_2!$C6160,products!$A:$A,0))</f>
        <v>3.6</v>
      </c>
      <c r="G6160">
        <f t="shared" si="96"/>
        <v>5.9</v>
      </c>
      <c r="H6160">
        <f t="shared" si="96"/>
        <v>3.6</v>
      </c>
    </row>
    <row r="6161" spans="1:8" x14ac:dyDescent="0.2">
      <c r="A6161" s="1">
        <v>3297</v>
      </c>
      <c r="B6161" s="3">
        <v>42644.892361111109</v>
      </c>
      <c r="C6161" t="s">
        <v>28</v>
      </c>
      <c r="D6161">
        <v>1</v>
      </c>
      <c r="E6161">
        <f>INDEX(products!B:B,MATCH(challenge_2_solution_2!$C6161,products!$A:$A,0))</f>
        <v>7.9</v>
      </c>
      <c r="F6161">
        <f>INDEX(products!C:C,MATCH(challenge_2_solution_2!$C6161,products!$A:$A,0))</f>
        <v>2.4500000000000002</v>
      </c>
      <c r="G6161">
        <f t="shared" si="96"/>
        <v>7.9</v>
      </c>
      <c r="H6161">
        <f t="shared" si="96"/>
        <v>2.4500000000000002</v>
      </c>
    </row>
    <row r="6162" spans="1:8" x14ac:dyDescent="0.2">
      <c r="A6162" s="1">
        <v>3297</v>
      </c>
      <c r="B6162" s="3">
        <v>42644.892361111109</v>
      </c>
      <c r="C6162" t="s">
        <v>74</v>
      </c>
      <c r="D6162">
        <v>1</v>
      </c>
      <c r="E6162">
        <f>INDEX(products!B:B,MATCH(challenge_2_solution_2!$C6162,products!$A:$A,0))</f>
        <v>11.9</v>
      </c>
      <c r="F6162">
        <f>INDEX(products!C:C,MATCH(challenge_2_solution_2!$C6162,products!$A:$A,0))</f>
        <v>2.5</v>
      </c>
      <c r="G6162">
        <f t="shared" si="96"/>
        <v>11.9</v>
      </c>
      <c r="H6162">
        <f t="shared" si="96"/>
        <v>2.5</v>
      </c>
    </row>
    <row r="6163" spans="1:8" x14ac:dyDescent="0.2">
      <c r="A6163" s="1">
        <v>3297</v>
      </c>
      <c r="B6163" s="3">
        <v>42644.892361111109</v>
      </c>
      <c r="C6163" t="s">
        <v>152</v>
      </c>
      <c r="D6163">
        <v>1</v>
      </c>
      <c r="E6163">
        <f>INDEX(products!B:B,MATCH(challenge_2_solution_2!$C6163,products!$A:$A,0))</f>
        <v>21.9</v>
      </c>
      <c r="F6163">
        <f>INDEX(products!C:C,MATCH(challenge_2_solution_2!$C6163,products!$A:$A,0))</f>
        <v>8.5399999999999991</v>
      </c>
      <c r="G6163">
        <f t="shared" si="96"/>
        <v>21.9</v>
      </c>
      <c r="H6163">
        <f t="shared" si="96"/>
        <v>8.5399999999999991</v>
      </c>
    </row>
    <row r="6164" spans="1:8" x14ac:dyDescent="0.2">
      <c r="A6164" s="1">
        <v>3298</v>
      </c>
      <c r="B6164" s="3">
        <v>42644.90902777778</v>
      </c>
      <c r="C6164" t="s">
        <v>4</v>
      </c>
      <c r="D6164">
        <v>1</v>
      </c>
      <c r="E6164">
        <f>INDEX(products!B:B,MATCH(challenge_2_solution_2!$C6164,products!$A:$A,0))</f>
        <v>1</v>
      </c>
      <c r="F6164">
        <f>INDEX(products!C:C,MATCH(challenge_2_solution_2!$C6164,products!$A:$A,0))</f>
        <v>0.61</v>
      </c>
      <c r="G6164">
        <f t="shared" si="96"/>
        <v>1</v>
      </c>
      <c r="H6164">
        <f t="shared" si="96"/>
        <v>0.61</v>
      </c>
    </row>
    <row r="6165" spans="1:8" x14ac:dyDescent="0.2">
      <c r="A6165" s="1">
        <v>3298</v>
      </c>
      <c r="B6165" s="3">
        <v>42644.90902777778</v>
      </c>
      <c r="C6165" t="s">
        <v>8</v>
      </c>
      <c r="D6165">
        <v>2</v>
      </c>
      <c r="E6165">
        <f>INDEX(products!B:B,MATCH(challenge_2_solution_2!$C6165,products!$A:$A,0))</f>
        <v>1.6</v>
      </c>
      <c r="F6165">
        <f>INDEX(products!C:C,MATCH(challenge_2_solution_2!$C6165,products!$A:$A,0))</f>
        <v>0.77</v>
      </c>
      <c r="G6165">
        <f t="shared" si="96"/>
        <v>3.2</v>
      </c>
      <c r="H6165">
        <f t="shared" si="96"/>
        <v>1.54</v>
      </c>
    </row>
    <row r="6166" spans="1:8" x14ac:dyDescent="0.2">
      <c r="A6166" s="1">
        <v>3298</v>
      </c>
      <c r="B6166" s="3">
        <v>42644.90902777778</v>
      </c>
      <c r="C6166" t="s">
        <v>15</v>
      </c>
      <c r="D6166">
        <v>1</v>
      </c>
      <c r="E6166">
        <f>INDEX(products!B:B,MATCH(challenge_2_solution_2!$C6166,products!$A:$A,0))</f>
        <v>5.9</v>
      </c>
      <c r="F6166">
        <f>INDEX(products!C:C,MATCH(challenge_2_solution_2!$C6166,products!$A:$A,0))</f>
        <v>3.07</v>
      </c>
      <c r="G6166">
        <f t="shared" si="96"/>
        <v>5.9</v>
      </c>
      <c r="H6166">
        <f t="shared" si="96"/>
        <v>3.07</v>
      </c>
    </row>
    <row r="6167" spans="1:8" x14ac:dyDescent="0.2">
      <c r="A6167" s="1">
        <v>3298</v>
      </c>
      <c r="B6167" s="3">
        <v>42644.90902777778</v>
      </c>
      <c r="C6167" t="s">
        <v>36</v>
      </c>
      <c r="D6167">
        <v>1</v>
      </c>
      <c r="E6167">
        <f>INDEX(products!B:B,MATCH(challenge_2_solution_2!$C6167,products!$A:$A,0))</f>
        <v>7.9</v>
      </c>
      <c r="F6167">
        <f>INDEX(products!C:C,MATCH(challenge_2_solution_2!$C6167,products!$A:$A,0))</f>
        <v>5.14</v>
      </c>
      <c r="G6167">
        <f t="shared" si="96"/>
        <v>7.9</v>
      </c>
      <c r="H6167">
        <f t="shared" si="96"/>
        <v>5.14</v>
      </c>
    </row>
    <row r="6168" spans="1:8" x14ac:dyDescent="0.2">
      <c r="A6168" s="1">
        <v>3298</v>
      </c>
      <c r="B6168" s="3">
        <v>42644.90902777778</v>
      </c>
      <c r="C6168" t="s">
        <v>69</v>
      </c>
      <c r="D6168">
        <v>1</v>
      </c>
      <c r="E6168">
        <f>INDEX(products!B:B,MATCH(challenge_2_solution_2!$C6168,products!$A:$A,0))</f>
        <v>11.9</v>
      </c>
      <c r="F6168">
        <f>INDEX(products!C:C,MATCH(challenge_2_solution_2!$C6168,products!$A:$A,0))</f>
        <v>2.86</v>
      </c>
      <c r="G6168">
        <f t="shared" si="96"/>
        <v>11.9</v>
      </c>
      <c r="H6168">
        <f t="shared" si="96"/>
        <v>2.86</v>
      </c>
    </row>
    <row r="6169" spans="1:8" x14ac:dyDescent="0.2">
      <c r="A6169" s="1">
        <v>3298</v>
      </c>
      <c r="B6169" s="3">
        <v>42644.90902777778</v>
      </c>
      <c r="C6169" t="s">
        <v>96</v>
      </c>
      <c r="D6169">
        <v>1</v>
      </c>
      <c r="E6169">
        <f>INDEX(products!B:B,MATCH(challenge_2_solution_2!$C6169,products!$A:$A,0))</f>
        <v>17.899999999999999</v>
      </c>
      <c r="F6169">
        <f>INDEX(products!C:C,MATCH(challenge_2_solution_2!$C6169,products!$A:$A,0))</f>
        <v>10.92</v>
      </c>
      <c r="G6169">
        <f t="shared" si="96"/>
        <v>17.899999999999999</v>
      </c>
      <c r="H6169">
        <f t="shared" si="96"/>
        <v>10.92</v>
      </c>
    </row>
    <row r="6170" spans="1:8" x14ac:dyDescent="0.2">
      <c r="A6170" s="1">
        <v>3298</v>
      </c>
      <c r="B6170" s="3">
        <v>42644.90902777778</v>
      </c>
      <c r="C6170" t="s">
        <v>164</v>
      </c>
      <c r="D6170">
        <v>1</v>
      </c>
      <c r="E6170">
        <f>INDEX(products!B:B,MATCH(challenge_2_solution_2!$C6170,products!$A:$A,0))</f>
        <v>25.9</v>
      </c>
      <c r="F6170">
        <f>INDEX(products!C:C,MATCH(challenge_2_solution_2!$C6170,products!$A:$A,0))</f>
        <v>14.25</v>
      </c>
      <c r="G6170">
        <f t="shared" si="96"/>
        <v>25.9</v>
      </c>
      <c r="H6170">
        <f t="shared" si="96"/>
        <v>14.25</v>
      </c>
    </row>
    <row r="6171" spans="1:8" x14ac:dyDescent="0.2">
      <c r="A6171" s="1">
        <v>3299</v>
      </c>
      <c r="B6171" s="3">
        <v>42644.915277777778</v>
      </c>
      <c r="C6171" t="s">
        <v>15</v>
      </c>
      <c r="D6171">
        <v>1</v>
      </c>
      <c r="E6171">
        <f>INDEX(products!B:B,MATCH(challenge_2_solution_2!$C6171,products!$A:$A,0))</f>
        <v>5.9</v>
      </c>
      <c r="F6171">
        <f>INDEX(products!C:C,MATCH(challenge_2_solution_2!$C6171,products!$A:$A,0))</f>
        <v>3.07</v>
      </c>
      <c r="G6171">
        <f t="shared" si="96"/>
        <v>5.9</v>
      </c>
      <c r="H6171">
        <f t="shared" si="96"/>
        <v>3.07</v>
      </c>
    </row>
    <row r="6172" spans="1:8" x14ac:dyDescent="0.2">
      <c r="A6172" s="1">
        <v>3299</v>
      </c>
      <c r="B6172" s="3">
        <v>42644.915277777778</v>
      </c>
      <c r="C6172" t="s">
        <v>17</v>
      </c>
      <c r="D6172">
        <v>1</v>
      </c>
      <c r="E6172">
        <f>INDEX(products!B:B,MATCH(challenge_2_solution_2!$C6172,products!$A:$A,0))</f>
        <v>5.9</v>
      </c>
      <c r="F6172">
        <f>INDEX(products!C:C,MATCH(challenge_2_solution_2!$C6172,products!$A:$A,0))</f>
        <v>2.83</v>
      </c>
      <c r="G6172">
        <f t="shared" si="96"/>
        <v>5.9</v>
      </c>
      <c r="H6172">
        <f t="shared" si="96"/>
        <v>2.83</v>
      </c>
    </row>
    <row r="6173" spans="1:8" x14ac:dyDescent="0.2">
      <c r="A6173" s="1">
        <v>3299</v>
      </c>
      <c r="B6173" s="3">
        <v>42644.915277777778</v>
      </c>
      <c r="C6173" t="s">
        <v>34</v>
      </c>
      <c r="D6173">
        <v>1</v>
      </c>
      <c r="E6173">
        <f>INDEX(products!B:B,MATCH(challenge_2_solution_2!$C6173,products!$A:$A,0))</f>
        <v>7.9</v>
      </c>
      <c r="F6173">
        <f>INDEX(products!C:C,MATCH(challenge_2_solution_2!$C6173,products!$A:$A,0))</f>
        <v>1.58</v>
      </c>
      <c r="G6173">
        <f t="shared" si="96"/>
        <v>7.9</v>
      </c>
      <c r="H6173">
        <f t="shared" si="96"/>
        <v>1.58</v>
      </c>
    </row>
    <row r="6174" spans="1:8" x14ac:dyDescent="0.2">
      <c r="A6174" s="1">
        <v>3299</v>
      </c>
      <c r="B6174" s="3">
        <v>42644.915277777778</v>
      </c>
      <c r="C6174" t="s">
        <v>54</v>
      </c>
      <c r="D6174">
        <v>1</v>
      </c>
      <c r="E6174">
        <f>INDEX(products!B:B,MATCH(challenge_2_solution_2!$C6174,products!$A:$A,0))</f>
        <v>9.9</v>
      </c>
      <c r="F6174">
        <f>INDEX(products!C:C,MATCH(challenge_2_solution_2!$C6174,products!$A:$A,0))</f>
        <v>2.57</v>
      </c>
      <c r="G6174">
        <f t="shared" si="96"/>
        <v>9.9</v>
      </c>
      <c r="H6174">
        <f t="shared" si="96"/>
        <v>2.57</v>
      </c>
    </row>
    <row r="6175" spans="1:8" x14ac:dyDescent="0.2">
      <c r="A6175" s="1">
        <v>3299</v>
      </c>
      <c r="B6175" s="3">
        <v>42644.915277777778</v>
      </c>
      <c r="C6175" t="s">
        <v>86</v>
      </c>
      <c r="D6175">
        <v>1</v>
      </c>
      <c r="E6175">
        <f>INDEX(products!B:B,MATCH(challenge_2_solution_2!$C6175,products!$A:$A,0))</f>
        <v>15.9</v>
      </c>
      <c r="F6175">
        <f>INDEX(products!C:C,MATCH(challenge_2_solution_2!$C6175,products!$A:$A,0))</f>
        <v>5.57</v>
      </c>
      <c r="G6175">
        <f t="shared" si="96"/>
        <v>15.9</v>
      </c>
      <c r="H6175">
        <f t="shared" si="96"/>
        <v>5.57</v>
      </c>
    </row>
    <row r="6176" spans="1:8" x14ac:dyDescent="0.2">
      <c r="A6176" s="1">
        <v>3299</v>
      </c>
      <c r="B6176" s="3">
        <v>42644.915277777778</v>
      </c>
      <c r="C6176" t="s">
        <v>87</v>
      </c>
      <c r="D6176">
        <v>1</v>
      </c>
      <c r="E6176">
        <f>INDEX(products!B:B,MATCH(challenge_2_solution_2!$C6176,products!$A:$A,0))</f>
        <v>15.9</v>
      </c>
      <c r="F6176">
        <f>INDEX(products!C:C,MATCH(challenge_2_solution_2!$C6176,products!$A:$A,0))</f>
        <v>6.2</v>
      </c>
      <c r="G6176">
        <f t="shared" si="96"/>
        <v>15.9</v>
      </c>
      <c r="H6176">
        <f t="shared" si="96"/>
        <v>6.2</v>
      </c>
    </row>
    <row r="6177" spans="1:8" x14ac:dyDescent="0.2">
      <c r="A6177" s="1">
        <v>3300</v>
      </c>
      <c r="B6177" s="3">
        <v>42645.545138888891</v>
      </c>
      <c r="C6177" t="s">
        <v>15</v>
      </c>
      <c r="D6177">
        <v>1</v>
      </c>
      <c r="E6177">
        <f>INDEX(products!B:B,MATCH(challenge_2_solution_2!$C6177,products!$A:$A,0))</f>
        <v>5.9</v>
      </c>
      <c r="F6177">
        <f>INDEX(products!C:C,MATCH(challenge_2_solution_2!$C6177,products!$A:$A,0))</f>
        <v>3.07</v>
      </c>
      <c r="G6177">
        <f t="shared" si="96"/>
        <v>5.9</v>
      </c>
      <c r="H6177">
        <f t="shared" si="96"/>
        <v>3.07</v>
      </c>
    </row>
    <row r="6178" spans="1:8" x14ac:dyDescent="0.2">
      <c r="A6178" s="1">
        <v>3300</v>
      </c>
      <c r="B6178" s="3">
        <v>42645.545138888891</v>
      </c>
      <c r="C6178" t="s">
        <v>74</v>
      </c>
      <c r="D6178">
        <v>1</v>
      </c>
      <c r="E6178">
        <f>INDEX(products!B:B,MATCH(challenge_2_solution_2!$C6178,products!$A:$A,0))</f>
        <v>11.9</v>
      </c>
      <c r="F6178">
        <f>INDEX(products!C:C,MATCH(challenge_2_solution_2!$C6178,products!$A:$A,0))</f>
        <v>2.5</v>
      </c>
      <c r="G6178">
        <f t="shared" si="96"/>
        <v>11.9</v>
      </c>
      <c r="H6178">
        <f t="shared" si="96"/>
        <v>2.5</v>
      </c>
    </row>
    <row r="6179" spans="1:8" x14ac:dyDescent="0.2">
      <c r="A6179" s="1">
        <v>3300</v>
      </c>
      <c r="B6179" s="3">
        <v>42645.545138888891</v>
      </c>
      <c r="C6179" t="s">
        <v>93</v>
      </c>
      <c r="D6179">
        <v>1</v>
      </c>
      <c r="E6179">
        <f>INDEX(products!B:B,MATCH(challenge_2_solution_2!$C6179,products!$A:$A,0))</f>
        <v>17.899999999999999</v>
      </c>
      <c r="F6179">
        <f>INDEX(products!C:C,MATCH(challenge_2_solution_2!$C6179,products!$A:$A,0))</f>
        <v>6.8</v>
      </c>
      <c r="G6179">
        <f t="shared" si="96"/>
        <v>17.899999999999999</v>
      </c>
      <c r="H6179">
        <f t="shared" si="96"/>
        <v>6.8</v>
      </c>
    </row>
    <row r="6180" spans="1:8" x14ac:dyDescent="0.2">
      <c r="A6180" s="1">
        <v>3300</v>
      </c>
      <c r="B6180" s="3">
        <v>42645.545138888891</v>
      </c>
      <c r="C6180" t="s">
        <v>126</v>
      </c>
      <c r="D6180">
        <v>1</v>
      </c>
      <c r="E6180">
        <f>INDEX(products!B:B,MATCH(challenge_2_solution_2!$C6180,products!$A:$A,0))</f>
        <v>19.899999999999999</v>
      </c>
      <c r="F6180">
        <f>INDEX(products!C:C,MATCH(challenge_2_solution_2!$C6180,products!$A:$A,0))</f>
        <v>4.58</v>
      </c>
      <c r="G6180">
        <f t="shared" si="96"/>
        <v>19.899999999999999</v>
      </c>
      <c r="H6180">
        <f t="shared" si="96"/>
        <v>4.58</v>
      </c>
    </row>
    <row r="6181" spans="1:8" x14ac:dyDescent="0.2">
      <c r="A6181" s="1">
        <v>3300</v>
      </c>
      <c r="B6181" s="3">
        <v>42645.545138888891</v>
      </c>
      <c r="C6181" t="s">
        <v>151</v>
      </c>
      <c r="D6181">
        <v>1</v>
      </c>
      <c r="E6181">
        <f>INDEX(products!B:B,MATCH(challenge_2_solution_2!$C6181,products!$A:$A,0))</f>
        <v>21.9</v>
      </c>
      <c r="F6181">
        <f>INDEX(products!C:C,MATCH(challenge_2_solution_2!$C6181,products!$A:$A,0))</f>
        <v>8.76</v>
      </c>
      <c r="G6181">
        <f t="shared" si="96"/>
        <v>21.9</v>
      </c>
      <c r="H6181">
        <f t="shared" si="96"/>
        <v>8.76</v>
      </c>
    </row>
    <row r="6182" spans="1:8" x14ac:dyDescent="0.2">
      <c r="A6182" s="1">
        <v>3301</v>
      </c>
      <c r="B6182" s="3">
        <v>42645.685416666667</v>
      </c>
      <c r="C6182" t="s">
        <v>8</v>
      </c>
      <c r="D6182">
        <v>1</v>
      </c>
      <c r="E6182">
        <f>INDEX(products!B:B,MATCH(challenge_2_solution_2!$C6182,products!$A:$A,0))</f>
        <v>1.6</v>
      </c>
      <c r="F6182">
        <f>INDEX(products!C:C,MATCH(challenge_2_solution_2!$C6182,products!$A:$A,0))</f>
        <v>0.77</v>
      </c>
      <c r="G6182">
        <f t="shared" si="96"/>
        <v>1.6</v>
      </c>
      <c r="H6182">
        <f t="shared" si="96"/>
        <v>0.77</v>
      </c>
    </row>
    <row r="6183" spans="1:8" x14ac:dyDescent="0.2">
      <c r="A6183" s="1">
        <v>3301</v>
      </c>
      <c r="B6183" s="3">
        <v>42645.685416666667</v>
      </c>
      <c r="C6183" t="s">
        <v>10</v>
      </c>
      <c r="D6183">
        <v>3</v>
      </c>
      <c r="E6183">
        <f>INDEX(products!B:B,MATCH(challenge_2_solution_2!$C6183,products!$A:$A,0))</f>
        <v>3.9</v>
      </c>
      <c r="F6183">
        <f>INDEX(products!C:C,MATCH(challenge_2_solution_2!$C6183,products!$A:$A,0))</f>
        <v>1.17</v>
      </c>
      <c r="G6183">
        <f t="shared" si="96"/>
        <v>11.7</v>
      </c>
      <c r="H6183">
        <f t="shared" si="96"/>
        <v>3.51</v>
      </c>
    </row>
    <row r="6184" spans="1:8" x14ac:dyDescent="0.2">
      <c r="A6184" s="1">
        <v>3301</v>
      </c>
      <c r="B6184" s="3">
        <v>42645.685416666667</v>
      </c>
      <c r="C6184" t="s">
        <v>18</v>
      </c>
      <c r="D6184">
        <v>1</v>
      </c>
      <c r="E6184">
        <f>INDEX(products!B:B,MATCH(challenge_2_solution_2!$C6184,products!$A:$A,0))</f>
        <v>5.9</v>
      </c>
      <c r="F6184">
        <f>INDEX(products!C:C,MATCH(challenge_2_solution_2!$C6184,products!$A:$A,0))</f>
        <v>3.6</v>
      </c>
      <c r="G6184">
        <f t="shared" si="96"/>
        <v>5.9</v>
      </c>
      <c r="H6184">
        <f t="shared" si="96"/>
        <v>3.6</v>
      </c>
    </row>
    <row r="6185" spans="1:8" x14ac:dyDescent="0.2">
      <c r="A6185" s="1">
        <v>3301</v>
      </c>
      <c r="B6185" s="3">
        <v>42645.685416666667</v>
      </c>
      <c r="C6185" t="s">
        <v>17</v>
      </c>
      <c r="D6185">
        <v>4</v>
      </c>
      <c r="E6185">
        <f>INDEX(products!B:B,MATCH(challenge_2_solution_2!$C6185,products!$A:$A,0))</f>
        <v>5.9</v>
      </c>
      <c r="F6185">
        <f>INDEX(products!C:C,MATCH(challenge_2_solution_2!$C6185,products!$A:$A,0))</f>
        <v>2.83</v>
      </c>
      <c r="G6185">
        <f t="shared" si="96"/>
        <v>23.6</v>
      </c>
      <c r="H6185">
        <f t="shared" si="96"/>
        <v>11.32</v>
      </c>
    </row>
    <row r="6186" spans="1:8" x14ac:dyDescent="0.2">
      <c r="A6186" s="1">
        <v>3301</v>
      </c>
      <c r="B6186" s="3">
        <v>42645.685416666667</v>
      </c>
      <c r="C6186" t="s">
        <v>34</v>
      </c>
      <c r="D6186">
        <v>1</v>
      </c>
      <c r="E6186">
        <f>INDEX(products!B:B,MATCH(challenge_2_solution_2!$C6186,products!$A:$A,0))</f>
        <v>7.9</v>
      </c>
      <c r="F6186">
        <f>INDEX(products!C:C,MATCH(challenge_2_solution_2!$C6186,products!$A:$A,0))</f>
        <v>1.58</v>
      </c>
      <c r="G6186">
        <f t="shared" si="96"/>
        <v>7.9</v>
      </c>
      <c r="H6186">
        <f t="shared" si="96"/>
        <v>1.58</v>
      </c>
    </row>
    <row r="6187" spans="1:8" x14ac:dyDescent="0.2">
      <c r="A6187" s="1">
        <v>3301</v>
      </c>
      <c r="B6187" s="3">
        <v>42645.685416666667</v>
      </c>
      <c r="C6187" t="s">
        <v>43</v>
      </c>
      <c r="D6187">
        <v>1</v>
      </c>
      <c r="E6187">
        <f>INDEX(products!B:B,MATCH(challenge_2_solution_2!$C6187,products!$A:$A,0))</f>
        <v>7.9</v>
      </c>
      <c r="F6187">
        <f>INDEX(products!C:C,MATCH(challenge_2_solution_2!$C6187,products!$A:$A,0))</f>
        <v>2.92</v>
      </c>
      <c r="G6187">
        <f t="shared" si="96"/>
        <v>7.9</v>
      </c>
      <c r="H6187">
        <f t="shared" si="96"/>
        <v>2.92</v>
      </c>
    </row>
    <row r="6188" spans="1:8" x14ac:dyDescent="0.2">
      <c r="A6188" s="1">
        <v>3301</v>
      </c>
      <c r="B6188" s="3">
        <v>42645.685416666667</v>
      </c>
      <c r="C6188" t="s">
        <v>30</v>
      </c>
      <c r="D6188">
        <v>1</v>
      </c>
      <c r="E6188">
        <f>INDEX(products!B:B,MATCH(challenge_2_solution_2!$C6188,products!$A:$A,0))</f>
        <v>7.9</v>
      </c>
      <c r="F6188">
        <f>INDEX(products!C:C,MATCH(challenge_2_solution_2!$C6188,products!$A:$A,0))</f>
        <v>4.66</v>
      </c>
      <c r="G6188">
        <f t="shared" si="96"/>
        <v>7.9</v>
      </c>
      <c r="H6188">
        <f t="shared" si="96"/>
        <v>4.66</v>
      </c>
    </row>
    <row r="6189" spans="1:8" x14ac:dyDescent="0.2">
      <c r="A6189" s="1">
        <v>3301</v>
      </c>
      <c r="B6189" s="3">
        <v>42645.685416666667</v>
      </c>
      <c r="C6189" t="s">
        <v>60</v>
      </c>
      <c r="D6189">
        <v>1</v>
      </c>
      <c r="E6189">
        <f>INDEX(products!B:B,MATCH(challenge_2_solution_2!$C6189,products!$A:$A,0))</f>
        <v>11.9</v>
      </c>
      <c r="F6189">
        <f>INDEX(products!C:C,MATCH(challenge_2_solution_2!$C6189,products!$A:$A,0))</f>
        <v>4.28</v>
      </c>
      <c r="G6189">
        <f t="shared" si="96"/>
        <v>11.9</v>
      </c>
      <c r="H6189">
        <f t="shared" si="96"/>
        <v>4.28</v>
      </c>
    </row>
    <row r="6190" spans="1:8" x14ac:dyDescent="0.2">
      <c r="A6190" s="1">
        <v>3301</v>
      </c>
      <c r="B6190" s="3">
        <v>42645.685416666667</v>
      </c>
      <c r="C6190" t="s">
        <v>78</v>
      </c>
      <c r="D6190">
        <v>1</v>
      </c>
      <c r="E6190">
        <f>INDEX(products!B:B,MATCH(challenge_2_solution_2!$C6190,products!$A:$A,0))</f>
        <v>11.9</v>
      </c>
      <c r="F6190">
        <f>INDEX(products!C:C,MATCH(challenge_2_solution_2!$C6190,products!$A:$A,0))</f>
        <v>7.26</v>
      </c>
      <c r="G6190">
        <f t="shared" si="96"/>
        <v>11.9</v>
      </c>
      <c r="H6190">
        <f t="shared" si="96"/>
        <v>7.26</v>
      </c>
    </row>
    <row r="6191" spans="1:8" x14ac:dyDescent="0.2">
      <c r="A6191" s="1">
        <v>3301</v>
      </c>
      <c r="B6191" s="3">
        <v>42645.685416666667</v>
      </c>
      <c r="C6191" t="s">
        <v>61</v>
      </c>
      <c r="D6191">
        <v>1</v>
      </c>
      <c r="E6191">
        <f>INDEX(products!B:B,MATCH(challenge_2_solution_2!$C6191,products!$A:$A,0))</f>
        <v>11.9</v>
      </c>
      <c r="F6191">
        <f>INDEX(products!C:C,MATCH(challenge_2_solution_2!$C6191,products!$A:$A,0))</f>
        <v>7.74</v>
      </c>
      <c r="G6191">
        <f t="shared" si="96"/>
        <v>11.9</v>
      </c>
      <c r="H6191">
        <f t="shared" si="96"/>
        <v>7.74</v>
      </c>
    </row>
    <row r="6192" spans="1:8" x14ac:dyDescent="0.2">
      <c r="A6192" s="1">
        <v>3302</v>
      </c>
      <c r="B6192" s="3">
        <v>42645.7</v>
      </c>
      <c r="C6192" t="s">
        <v>3</v>
      </c>
      <c r="D6192">
        <v>1</v>
      </c>
      <c r="E6192">
        <f>INDEX(products!B:B,MATCH(challenge_2_solution_2!$C6192,products!$A:$A,0))</f>
        <v>1</v>
      </c>
      <c r="F6192">
        <f>INDEX(products!C:C,MATCH(challenge_2_solution_2!$C6192,products!$A:$A,0))</f>
        <v>0.5</v>
      </c>
      <c r="G6192">
        <f t="shared" si="96"/>
        <v>1</v>
      </c>
      <c r="H6192">
        <f t="shared" si="96"/>
        <v>0.5</v>
      </c>
    </row>
    <row r="6193" spans="1:8" x14ac:dyDescent="0.2">
      <c r="A6193" s="1">
        <v>3302</v>
      </c>
      <c r="B6193" s="3">
        <v>42645.7</v>
      </c>
      <c r="C6193" t="s">
        <v>5</v>
      </c>
      <c r="D6193">
        <v>1</v>
      </c>
      <c r="E6193">
        <f>INDEX(products!B:B,MATCH(challenge_2_solution_2!$C6193,products!$A:$A,0))</f>
        <v>1</v>
      </c>
      <c r="F6193">
        <f>INDEX(products!C:C,MATCH(challenge_2_solution_2!$C6193,products!$A:$A,0))</f>
        <v>0.31</v>
      </c>
      <c r="G6193">
        <f t="shared" si="96"/>
        <v>1</v>
      </c>
      <c r="H6193">
        <f t="shared" si="96"/>
        <v>0.31</v>
      </c>
    </row>
    <row r="6194" spans="1:8" x14ac:dyDescent="0.2">
      <c r="A6194" s="1">
        <v>3302</v>
      </c>
      <c r="B6194" s="3">
        <v>42645.7</v>
      </c>
      <c r="C6194" t="s">
        <v>8</v>
      </c>
      <c r="D6194">
        <v>4</v>
      </c>
      <c r="E6194">
        <f>INDEX(products!B:B,MATCH(challenge_2_solution_2!$C6194,products!$A:$A,0))</f>
        <v>1.6</v>
      </c>
      <c r="F6194">
        <f>INDEX(products!C:C,MATCH(challenge_2_solution_2!$C6194,products!$A:$A,0))</f>
        <v>0.77</v>
      </c>
      <c r="G6194">
        <f t="shared" si="96"/>
        <v>6.4</v>
      </c>
      <c r="H6194">
        <f t="shared" si="96"/>
        <v>3.08</v>
      </c>
    </row>
    <row r="6195" spans="1:8" x14ac:dyDescent="0.2">
      <c r="A6195" s="1">
        <v>3302</v>
      </c>
      <c r="B6195" s="3">
        <v>42645.7</v>
      </c>
      <c r="C6195" t="s">
        <v>12</v>
      </c>
      <c r="D6195">
        <v>1</v>
      </c>
      <c r="E6195">
        <f>INDEX(products!B:B,MATCH(challenge_2_solution_2!$C6195,products!$A:$A,0))</f>
        <v>5.2</v>
      </c>
      <c r="F6195">
        <f>INDEX(products!C:C,MATCH(challenge_2_solution_2!$C6195,products!$A:$A,0))</f>
        <v>3.07</v>
      </c>
      <c r="G6195">
        <f t="shared" si="96"/>
        <v>5.2</v>
      </c>
      <c r="H6195">
        <f t="shared" si="96"/>
        <v>3.07</v>
      </c>
    </row>
    <row r="6196" spans="1:8" x14ac:dyDescent="0.2">
      <c r="A6196" s="1">
        <v>3302</v>
      </c>
      <c r="B6196" s="3">
        <v>42645.7</v>
      </c>
      <c r="C6196" t="s">
        <v>14</v>
      </c>
      <c r="D6196">
        <v>1</v>
      </c>
      <c r="E6196">
        <f>INDEX(products!B:B,MATCH(challenge_2_solution_2!$C6196,products!$A:$A,0))</f>
        <v>5.9</v>
      </c>
      <c r="F6196">
        <f>INDEX(products!C:C,MATCH(challenge_2_solution_2!$C6196,products!$A:$A,0))</f>
        <v>2.36</v>
      </c>
      <c r="G6196">
        <f t="shared" si="96"/>
        <v>5.9</v>
      </c>
      <c r="H6196">
        <f t="shared" si="96"/>
        <v>2.36</v>
      </c>
    </row>
    <row r="6197" spans="1:8" x14ac:dyDescent="0.2">
      <c r="A6197" s="1">
        <v>3302</v>
      </c>
      <c r="B6197" s="3">
        <v>42645.7</v>
      </c>
      <c r="C6197" t="s">
        <v>58</v>
      </c>
      <c r="D6197">
        <v>1</v>
      </c>
      <c r="E6197">
        <f>INDEX(products!B:B,MATCH(challenge_2_solution_2!$C6197,products!$A:$A,0))</f>
        <v>9.9</v>
      </c>
      <c r="F6197">
        <f>INDEX(products!C:C,MATCH(challenge_2_solution_2!$C6197,products!$A:$A,0))</f>
        <v>4.95</v>
      </c>
      <c r="G6197">
        <f t="shared" si="96"/>
        <v>9.9</v>
      </c>
      <c r="H6197">
        <f t="shared" si="96"/>
        <v>4.95</v>
      </c>
    </row>
    <row r="6198" spans="1:8" x14ac:dyDescent="0.2">
      <c r="A6198" s="1">
        <v>3302</v>
      </c>
      <c r="B6198" s="3">
        <v>42645.7</v>
      </c>
      <c r="C6198" t="s">
        <v>87</v>
      </c>
      <c r="D6198">
        <v>1</v>
      </c>
      <c r="E6198">
        <f>INDEX(products!B:B,MATCH(challenge_2_solution_2!$C6198,products!$A:$A,0))</f>
        <v>15.9</v>
      </c>
      <c r="F6198">
        <f>INDEX(products!C:C,MATCH(challenge_2_solution_2!$C6198,products!$A:$A,0))</f>
        <v>6.2</v>
      </c>
      <c r="G6198">
        <f t="shared" si="96"/>
        <v>15.9</v>
      </c>
      <c r="H6198">
        <f t="shared" si="96"/>
        <v>6.2</v>
      </c>
    </row>
    <row r="6199" spans="1:8" x14ac:dyDescent="0.2">
      <c r="A6199" s="1">
        <v>3302</v>
      </c>
      <c r="B6199" s="3">
        <v>42645.7</v>
      </c>
      <c r="C6199" t="s">
        <v>121</v>
      </c>
      <c r="D6199">
        <v>1</v>
      </c>
      <c r="E6199">
        <f>INDEX(products!B:B,MATCH(challenge_2_solution_2!$C6199,products!$A:$A,0))</f>
        <v>19.899999999999999</v>
      </c>
      <c r="F6199">
        <f>INDEX(products!C:C,MATCH(challenge_2_solution_2!$C6199,products!$A:$A,0))</f>
        <v>10.95</v>
      </c>
      <c r="G6199">
        <f t="shared" si="96"/>
        <v>19.899999999999999</v>
      </c>
      <c r="H6199">
        <f t="shared" si="96"/>
        <v>10.95</v>
      </c>
    </row>
    <row r="6200" spans="1:8" x14ac:dyDescent="0.2">
      <c r="A6200" s="1">
        <v>3303</v>
      </c>
      <c r="B6200" s="3">
        <v>42645.708333333336</v>
      </c>
      <c r="C6200" t="s">
        <v>10</v>
      </c>
      <c r="D6200">
        <v>1</v>
      </c>
      <c r="E6200">
        <f>INDEX(products!B:B,MATCH(challenge_2_solution_2!$C6200,products!$A:$A,0))</f>
        <v>3.9</v>
      </c>
      <c r="F6200">
        <f>INDEX(products!C:C,MATCH(challenge_2_solution_2!$C6200,products!$A:$A,0))</f>
        <v>1.17</v>
      </c>
      <c r="G6200">
        <f t="shared" si="96"/>
        <v>3.9</v>
      </c>
      <c r="H6200">
        <f t="shared" si="96"/>
        <v>1.17</v>
      </c>
    </row>
    <row r="6201" spans="1:8" x14ac:dyDescent="0.2">
      <c r="A6201" s="1">
        <v>3303</v>
      </c>
      <c r="B6201" s="3">
        <v>42645.708333333336</v>
      </c>
      <c r="C6201" t="s">
        <v>12</v>
      </c>
      <c r="D6201">
        <v>1</v>
      </c>
      <c r="E6201">
        <f>INDEX(products!B:B,MATCH(challenge_2_solution_2!$C6201,products!$A:$A,0))</f>
        <v>5.2</v>
      </c>
      <c r="F6201">
        <f>INDEX(products!C:C,MATCH(challenge_2_solution_2!$C6201,products!$A:$A,0))</f>
        <v>3.07</v>
      </c>
      <c r="G6201">
        <f t="shared" si="96"/>
        <v>5.2</v>
      </c>
      <c r="H6201">
        <f t="shared" si="96"/>
        <v>3.07</v>
      </c>
    </row>
    <row r="6202" spans="1:8" x14ac:dyDescent="0.2">
      <c r="A6202" s="1">
        <v>3303</v>
      </c>
      <c r="B6202" s="3">
        <v>42645.708333333336</v>
      </c>
      <c r="C6202" t="s">
        <v>30</v>
      </c>
      <c r="D6202">
        <v>1</v>
      </c>
      <c r="E6202">
        <f>INDEX(products!B:B,MATCH(challenge_2_solution_2!$C6202,products!$A:$A,0))</f>
        <v>7.9</v>
      </c>
      <c r="F6202">
        <f>INDEX(products!C:C,MATCH(challenge_2_solution_2!$C6202,products!$A:$A,0))</f>
        <v>4.66</v>
      </c>
      <c r="G6202">
        <f t="shared" si="96"/>
        <v>7.9</v>
      </c>
      <c r="H6202">
        <f t="shared" si="96"/>
        <v>4.66</v>
      </c>
    </row>
    <row r="6203" spans="1:8" x14ac:dyDescent="0.2">
      <c r="A6203" s="1">
        <v>3303</v>
      </c>
      <c r="B6203" s="3">
        <v>42645.708333333336</v>
      </c>
      <c r="C6203" t="s">
        <v>28</v>
      </c>
      <c r="D6203">
        <v>1</v>
      </c>
      <c r="E6203">
        <f>INDEX(products!B:B,MATCH(challenge_2_solution_2!$C6203,products!$A:$A,0))</f>
        <v>7.9</v>
      </c>
      <c r="F6203">
        <f>INDEX(products!C:C,MATCH(challenge_2_solution_2!$C6203,products!$A:$A,0))</f>
        <v>2.4500000000000002</v>
      </c>
      <c r="G6203">
        <f t="shared" si="96"/>
        <v>7.9</v>
      </c>
      <c r="H6203">
        <f t="shared" si="96"/>
        <v>2.4500000000000002</v>
      </c>
    </row>
    <row r="6204" spans="1:8" x14ac:dyDescent="0.2">
      <c r="A6204" s="1">
        <v>3303</v>
      </c>
      <c r="B6204" s="3">
        <v>42645.708333333336</v>
      </c>
      <c r="C6204" t="s">
        <v>27</v>
      </c>
      <c r="D6204">
        <v>1</v>
      </c>
      <c r="E6204">
        <f>INDEX(products!B:B,MATCH(challenge_2_solution_2!$C6204,products!$A:$A,0))</f>
        <v>7.9</v>
      </c>
      <c r="F6204">
        <f>INDEX(products!C:C,MATCH(challenge_2_solution_2!$C6204,products!$A:$A,0))</f>
        <v>4.03</v>
      </c>
      <c r="G6204">
        <f t="shared" si="96"/>
        <v>7.9</v>
      </c>
      <c r="H6204">
        <f t="shared" si="96"/>
        <v>4.03</v>
      </c>
    </row>
    <row r="6205" spans="1:8" x14ac:dyDescent="0.2">
      <c r="A6205" s="1">
        <v>3303</v>
      </c>
      <c r="B6205" s="3">
        <v>42645.708333333336</v>
      </c>
      <c r="C6205" t="s">
        <v>61</v>
      </c>
      <c r="D6205">
        <v>1</v>
      </c>
      <c r="E6205">
        <f>INDEX(products!B:B,MATCH(challenge_2_solution_2!$C6205,products!$A:$A,0))</f>
        <v>11.9</v>
      </c>
      <c r="F6205">
        <f>INDEX(products!C:C,MATCH(challenge_2_solution_2!$C6205,products!$A:$A,0))</f>
        <v>7.74</v>
      </c>
      <c r="G6205">
        <f t="shared" si="96"/>
        <v>11.9</v>
      </c>
      <c r="H6205">
        <f t="shared" si="96"/>
        <v>7.74</v>
      </c>
    </row>
    <row r="6206" spans="1:8" x14ac:dyDescent="0.2">
      <c r="A6206" s="1">
        <v>3304</v>
      </c>
      <c r="B6206" s="3">
        <v>42645.737500000003</v>
      </c>
      <c r="C6206" t="s">
        <v>12</v>
      </c>
      <c r="D6206">
        <v>1</v>
      </c>
      <c r="E6206">
        <f>INDEX(products!B:B,MATCH(challenge_2_solution_2!$C6206,products!$A:$A,0))</f>
        <v>5.2</v>
      </c>
      <c r="F6206">
        <f>INDEX(products!C:C,MATCH(challenge_2_solution_2!$C6206,products!$A:$A,0))</f>
        <v>3.07</v>
      </c>
      <c r="G6206">
        <f t="shared" si="96"/>
        <v>5.2</v>
      </c>
      <c r="H6206">
        <f t="shared" si="96"/>
        <v>3.07</v>
      </c>
    </row>
    <row r="6207" spans="1:8" x14ac:dyDescent="0.2">
      <c r="A6207" s="1">
        <v>3304</v>
      </c>
      <c r="B6207" s="3">
        <v>42645.737500000003</v>
      </c>
      <c r="C6207" t="s">
        <v>17</v>
      </c>
      <c r="D6207">
        <v>2</v>
      </c>
      <c r="E6207">
        <f>INDEX(products!B:B,MATCH(challenge_2_solution_2!$C6207,products!$A:$A,0))</f>
        <v>5.9</v>
      </c>
      <c r="F6207">
        <f>INDEX(products!C:C,MATCH(challenge_2_solution_2!$C6207,products!$A:$A,0))</f>
        <v>2.83</v>
      </c>
      <c r="G6207">
        <f t="shared" si="96"/>
        <v>11.8</v>
      </c>
      <c r="H6207">
        <f t="shared" si="96"/>
        <v>5.66</v>
      </c>
    </row>
    <row r="6208" spans="1:8" x14ac:dyDescent="0.2">
      <c r="A6208" s="1">
        <v>3304</v>
      </c>
      <c r="B6208" s="3">
        <v>42645.737500000003</v>
      </c>
      <c r="C6208" t="s">
        <v>33</v>
      </c>
      <c r="D6208">
        <v>1</v>
      </c>
      <c r="E6208">
        <f>INDEX(products!B:B,MATCH(challenge_2_solution_2!$C6208,products!$A:$A,0))</f>
        <v>7.9</v>
      </c>
      <c r="F6208">
        <f>INDEX(products!C:C,MATCH(challenge_2_solution_2!$C6208,products!$A:$A,0))</f>
        <v>2.21</v>
      </c>
      <c r="G6208">
        <f t="shared" si="96"/>
        <v>7.9</v>
      </c>
      <c r="H6208">
        <f t="shared" si="96"/>
        <v>2.21</v>
      </c>
    </row>
    <row r="6209" spans="1:8" x14ac:dyDescent="0.2">
      <c r="A6209" s="1">
        <v>3304</v>
      </c>
      <c r="B6209" s="3">
        <v>42645.737500000003</v>
      </c>
      <c r="C6209" t="s">
        <v>61</v>
      </c>
      <c r="D6209">
        <v>1</v>
      </c>
      <c r="E6209">
        <f>INDEX(products!B:B,MATCH(challenge_2_solution_2!$C6209,products!$A:$A,0))</f>
        <v>11.9</v>
      </c>
      <c r="F6209">
        <f>INDEX(products!C:C,MATCH(challenge_2_solution_2!$C6209,products!$A:$A,0))</f>
        <v>7.74</v>
      </c>
      <c r="G6209">
        <f t="shared" si="96"/>
        <v>11.9</v>
      </c>
      <c r="H6209">
        <f t="shared" si="96"/>
        <v>7.74</v>
      </c>
    </row>
    <row r="6210" spans="1:8" x14ac:dyDescent="0.2">
      <c r="A6210" s="1">
        <v>3304</v>
      </c>
      <c r="B6210" s="3">
        <v>42645.737500000003</v>
      </c>
      <c r="C6210" t="s">
        <v>96</v>
      </c>
      <c r="D6210">
        <v>1</v>
      </c>
      <c r="E6210">
        <f>INDEX(products!B:B,MATCH(challenge_2_solution_2!$C6210,products!$A:$A,0))</f>
        <v>17.899999999999999</v>
      </c>
      <c r="F6210">
        <f>INDEX(products!C:C,MATCH(challenge_2_solution_2!$C6210,products!$A:$A,0))</f>
        <v>10.92</v>
      </c>
      <c r="G6210">
        <f t="shared" si="96"/>
        <v>17.899999999999999</v>
      </c>
      <c r="H6210">
        <f t="shared" si="96"/>
        <v>10.92</v>
      </c>
    </row>
    <row r="6211" spans="1:8" x14ac:dyDescent="0.2">
      <c r="A6211" s="1">
        <v>3304</v>
      </c>
      <c r="B6211" s="3">
        <v>42645.737500000003</v>
      </c>
      <c r="C6211" t="s">
        <v>120</v>
      </c>
      <c r="D6211">
        <v>1</v>
      </c>
      <c r="E6211">
        <f>INDEX(products!B:B,MATCH(challenge_2_solution_2!$C6211,products!$A:$A,0))</f>
        <v>19.899999999999999</v>
      </c>
      <c r="F6211">
        <f>INDEX(products!C:C,MATCH(challenge_2_solution_2!$C6211,products!$A:$A,0))</f>
        <v>8.16</v>
      </c>
      <c r="G6211">
        <f t="shared" ref="G6211:H6274" si="97">$D6211*E6211</f>
        <v>19.899999999999999</v>
      </c>
      <c r="H6211">
        <f t="shared" si="97"/>
        <v>8.16</v>
      </c>
    </row>
    <row r="6212" spans="1:8" x14ac:dyDescent="0.2">
      <c r="A6212" s="1">
        <v>3305</v>
      </c>
      <c r="B6212" s="3">
        <v>42645.752083333333</v>
      </c>
      <c r="C6212" t="s">
        <v>25</v>
      </c>
      <c r="D6212">
        <v>1</v>
      </c>
      <c r="E6212">
        <f>INDEX(products!B:B,MATCH(challenge_2_solution_2!$C6212,products!$A:$A,0))</f>
        <v>5.9</v>
      </c>
      <c r="F6212">
        <f>INDEX(products!C:C,MATCH(challenge_2_solution_2!$C6212,products!$A:$A,0))</f>
        <v>3.84</v>
      </c>
      <c r="G6212">
        <f t="shared" si="97"/>
        <v>5.9</v>
      </c>
      <c r="H6212">
        <f t="shared" si="97"/>
        <v>3.84</v>
      </c>
    </row>
    <row r="6213" spans="1:8" x14ac:dyDescent="0.2">
      <c r="A6213" s="1">
        <v>3305</v>
      </c>
      <c r="B6213" s="3">
        <v>42645.752083333333</v>
      </c>
      <c r="C6213" t="s">
        <v>55</v>
      </c>
      <c r="D6213">
        <v>1</v>
      </c>
      <c r="E6213">
        <f>INDEX(products!B:B,MATCH(challenge_2_solution_2!$C6213,products!$A:$A,0))</f>
        <v>7.9</v>
      </c>
      <c r="F6213">
        <f>INDEX(products!C:C,MATCH(challenge_2_solution_2!$C6213,products!$A:$A,0))</f>
        <v>2.21</v>
      </c>
      <c r="G6213">
        <f t="shared" si="97"/>
        <v>7.9</v>
      </c>
      <c r="H6213">
        <f t="shared" si="97"/>
        <v>2.21</v>
      </c>
    </row>
    <row r="6214" spans="1:8" x14ac:dyDescent="0.2">
      <c r="A6214" s="1">
        <v>3305</v>
      </c>
      <c r="B6214" s="3">
        <v>42645.752083333333</v>
      </c>
      <c r="C6214" t="s">
        <v>54</v>
      </c>
      <c r="D6214">
        <v>2</v>
      </c>
      <c r="E6214">
        <f>INDEX(products!B:B,MATCH(challenge_2_solution_2!$C6214,products!$A:$A,0))</f>
        <v>9.9</v>
      </c>
      <c r="F6214">
        <f>INDEX(products!C:C,MATCH(challenge_2_solution_2!$C6214,products!$A:$A,0))</f>
        <v>2.57</v>
      </c>
      <c r="G6214">
        <f t="shared" si="97"/>
        <v>19.8</v>
      </c>
      <c r="H6214">
        <f t="shared" si="97"/>
        <v>5.14</v>
      </c>
    </row>
    <row r="6215" spans="1:8" x14ac:dyDescent="0.2">
      <c r="A6215" s="1">
        <v>3305</v>
      </c>
      <c r="B6215" s="3">
        <v>42645.752083333333</v>
      </c>
      <c r="C6215" t="s">
        <v>61</v>
      </c>
      <c r="D6215">
        <v>1</v>
      </c>
      <c r="E6215">
        <f>INDEX(products!B:B,MATCH(challenge_2_solution_2!$C6215,products!$A:$A,0))</f>
        <v>11.9</v>
      </c>
      <c r="F6215">
        <f>INDEX(products!C:C,MATCH(challenge_2_solution_2!$C6215,products!$A:$A,0))</f>
        <v>7.74</v>
      </c>
      <c r="G6215">
        <f t="shared" si="97"/>
        <v>11.9</v>
      </c>
      <c r="H6215">
        <f t="shared" si="97"/>
        <v>7.74</v>
      </c>
    </row>
    <row r="6216" spans="1:8" x14ac:dyDescent="0.2">
      <c r="A6216" s="1">
        <v>3305</v>
      </c>
      <c r="B6216" s="3">
        <v>42645.752083333333</v>
      </c>
      <c r="C6216" t="s">
        <v>109</v>
      </c>
      <c r="D6216">
        <v>2</v>
      </c>
      <c r="E6216">
        <f>INDEX(products!B:B,MATCH(challenge_2_solution_2!$C6216,products!$A:$A,0))</f>
        <v>17.899999999999999</v>
      </c>
      <c r="F6216">
        <f>INDEX(products!C:C,MATCH(challenge_2_solution_2!$C6216,products!$A:$A,0))</f>
        <v>4.12</v>
      </c>
      <c r="G6216">
        <f t="shared" si="97"/>
        <v>35.799999999999997</v>
      </c>
      <c r="H6216">
        <f t="shared" si="97"/>
        <v>8.24</v>
      </c>
    </row>
    <row r="6217" spans="1:8" x14ac:dyDescent="0.2">
      <c r="A6217" s="1">
        <v>3306</v>
      </c>
      <c r="B6217" s="3">
        <v>42645.797222222223</v>
      </c>
      <c r="C6217" t="s">
        <v>63</v>
      </c>
      <c r="D6217">
        <v>1</v>
      </c>
      <c r="E6217">
        <f>INDEX(products!B:B,MATCH(challenge_2_solution_2!$C6217,products!$A:$A,0))</f>
        <v>11.9</v>
      </c>
      <c r="F6217">
        <f>INDEX(products!C:C,MATCH(challenge_2_solution_2!$C6217,products!$A:$A,0))</f>
        <v>6.07</v>
      </c>
      <c r="G6217">
        <f t="shared" si="97"/>
        <v>11.9</v>
      </c>
      <c r="H6217">
        <f t="shared" si="97"/>
        <v>6.07</v>
      </c>
    </row>
    <row r="6218" spans="1:8" x14ac:dyDescent="0.2">
      <c r="A6218" s="1">
        <v>3306</v>
      </c>
      <c r="B6218" s="3">
        <v>42645.797222222223</v>
      </c>
      <c r="C6218" t="s">
        <v>78</v>
      </c>
      <c r="D6218">
        <v>1</v>
      </c>
      <c r="E6218">
        <f>INDEX(products!B:B,MATCH(challenge_2_solution_2!$C6218,products!$A:$A,0))</f>
        <v>11.9</v>
      </c>
      <c r="F6218">
        <f>INDEX(products!C:C,MATCH(challenge_2_solution_2!$C6218,products!$A:$A,0))</f>
        <v>7.26</v>
      </c>
      <c r="G6218">
        <f t="shared" si="97"/>
        <v>11.9</v>
      </c>
      <c r="H6218">
        <f t="shared" si="97"/>
        <v>7.26</v>
      </c>
    </row>
    <row r="6219" spans="1:8" x14ac:dyDescent="0.2">
      <c r="A6219" s="1">
        <v>3306</v>
      </c>
      <c r="B6219" s="3">
        <v>42645.797222222223</v>
      </c>
      <c r="C6219" t="s">
        <v>103</v>
      </c>
      <c r="D6219">
        <v>1</v>
      </c>
      <c r="E6219">
        <f>INDEX(products!B:B,MATCH(challenge_2_solution_2!$C6219,products!$A:$A,0))</f>
        <v>17.899999999999999</v>
      </c>
      <c r="F6219">
        <f>INDEX(products!C:C,MATCH(challenge_2_solution_2!$C6219,products!$A:$A,0))</f>
        <v>12.35</v>
      </c>
      <c r="G6219">
        <f t="shared" si="97"/>
        <v>17.899999999999999</v>
      </c>
      <c r="H6219">
        <f t="shared" si="97"/>
        <v>12.35</v>
      </c>
    </row>
    <row r="6220" spans="1:8" x14ac:dyDescent="0.2">
      <c r="A6220" s="1">
        <v>3306</v>
      </c>
      <c r="B6220" s="3">
        <v>42645.797222222223</v>
      </c>
      <c r="C6220" t="s">
        <v>122</v>
      </c>
      <c r="D6220">
        <v>1</v>
      </c>
      <c r="E6220">
        <f>INDEX(products!B:B,MATCH(challenge_2_solution_2!$C6220,products!$A:$A,0))</f>
        <v>19.899999999999999</v>
      </c>
      <c r="F6220">
        <f>INDEX(products!C:C,MATCH(challenge_2_solution_2!$C6220,products!$A:$A,0))</f>
        <v>5.57</v>
      </c>
      <c r="G6220">
        <f t="shared" si="97"/>
        <v>19.899999999999999</v>
      </c>
      <c r="H6220">
        <f t="shared" si="97"/>
        <v>5.57</v>
      </c>
    </row>
    <row r="6221" spans="1:8" x14ac:dyDescent="0.2">
      <c r="A6221" s="1">
        <v>3307</v>
      </c>
      <c r="B6221" s="3">
        <v>42645.818055555559</v>
      </c>
      <c r="C6221" t="s">
        <v>8</v>
      </c>
      <c r="D6221">
        <v>4</v>
      </c>
      <c r="E6221">
        <f>INDEX(products!B:B,MATCH(challenge_2_solution_2!$C6221,products!$A:$A,0))</f>
        <v>1.6</v>
      </c>
      <c r="F6221">
        <f>INDEX(products!C:C,MATCH(challenge_2_solution_2!$C6221,products!$A:$A,0))</f>
        <v>0.77</v>
      </c>
      <c r="G6221">
        <f t="shared" si="97"/>
        <v>6.4</v>
      </c>
      <c r="H6221">
        <f t="shared" si="97"/>
        <v>3.08</v>
      </c>
    </row>
    <row r="6222" spans="1:8" x14ac:dyDescent="0.2">
      <c r="A6222" s="1">
        <v>3307</v>
      </c>
      <c r="B6222" s="3">
        <v>42645.818055555559</v>
      </c>
      <c r="C6222" t="s">
        <v>33</v>
      </c>
      <c r="D6222">
        <v>1</v>
      </c>
      <c r="E6222">
        <f>INDEX(products!B:B,MATCH(challenge_2_solution_2!$C6222,products!$A:$A,0))</f>
        <v>7.9</v>
      </c>
      <c r="F6222">
        <f>INDEX(products!C:C,MATCH(challenge_2_solution_2!$C6222,products!$A:$A,0))</f>
        <v>2.21</v>
      </c>
      <c r="G6222">
        <f t="shared" si="97"/>
        <v>7.9</v>
      </c>
      <c r="H6222">
        <f t="shared" si="97"/>
        <v>2.21</v>
      </c>
    </row>
    <row r="6223" spans="1:8" x14ac:dyDescent="0.2">
      <c r="A6223" s="1">
        <v>3307</v>
      </c>
      <c r="B6223" s="3">
        <v>42645.818055555559</v>
      </c>
      <c r="C6223" t="s">
        <v>28</v>
      </c>
      <c r="D6223">
        <v>1</v>
      </c>
      <c r="E6223">
        <f>INDEX(products!B:B,MATCH(challenge_2_solution_2!$C6223,products!$A:$A,0))</f>
        <v>7.9</v>
      </c>
      <c r="F6223">
        <f>INDEX(products!C:C,MATCH(challenge_2_solution_2!$C6223,products!$A:$A,0))</f>
        <v>2.4500000000000002</v>
      </c>
      <c r="G6223">
        <f t="shared" si="97"/>
        <v>7.9</v>
      </c>
      <c r="H6223">
        <f t="shared" si="97"/>
        <v>2.4500000000000002</v>
      </c>
    </row>
    <row r="6224" spans="1:8" x14ac:dyDescent="0.2">
      <c r="A6224" s="1">
        <v>3307</v>
      </c>
      <c r="B6224" s="3">
        <v>42645.818055555559</v>
      </c>
      <c r="C6224" t="s">
        <v>83</v>
      </c>
      <c r="D6224">
        <v>1</v>
      </c>
      <c r="E6224">
        <f>INDEX(products!B:B,MATCH(challenge_2_solution_2!$C6224,products!$A:$A,0))</f>
        <v>11.9</v>
      </c>
      <c r="F6224">
        <f>INDEX(products!C:C,MATCH(challenge_2_solution_2!$C6224,products!$A:$A,0))</f>
        <v>6.66</v>
      </c>
      <c r="G6224">
        <f t="shared" si="97"/>
        <v>11.9</v>
      </c>
      <c r="H6224">
        <f t="shared" si="97"/>
        <v>6.66</v>
      </c>
    </row>
    <row r="6225" spans="1:8" x14ac:dyDescent="0.2">
      <c r="A6225" s="1">
        <v>3307</v>
      </c>
      <c r="B6225" s="3">
        <v>42645.818055555559</v>
      </c>
      <c r="C6225" t="s">
        <v>89</v>
      </c>
      <c r="D6225">
        <v>1</v>
      </c>
      <c r="E6225">
        <f>INDEX(products!B:B,MATCH(challenge_2_solution_2!$C6225,products!$A:$A,0))</f>
        <v>17.899999999999999</v>
      </c>
      <c r="F6225">
        <f>INDEX(products!C:C,MATCH(challenge_2_solution_2!$C6225,products!$A:$A,0))</f>
        <v>3.94</v>
      </c>
      <c r="G6225">
        <f t="shared" si="97"/>
        <v>17.899999999999999</v>
      </c>
      <c r="H6225">
        <f t="shared" si="97"/>
        <v>3.94</v>
      </c>
    </row>
    <row r="6226" spans="1:8" x14ac:dyDescent="0.2">
      <c r="A6226" s="1">
        <v>3308</v>
      </c>
      <c r="B6226" s="3">
        <v>42645.84652777778</v>
      </c>
      <c r="C6226" t="s">
        <v>15</v>
      </c>
      <c r="D6226">
        <v>1</v>
      </c>
      <c r="E6226">
        <f>INDEX(products!B:B,MATCH(challenge_2_solution_2!$C6226,products!$A:$A,0))</f>
        <v>5.9</v>
      </c>
      <c r="F6226">
        <f>INDEX(products!C:C,MATCH(challenge_2_solution_2!$C6226,products!$A:$A,0))</f>
        <v>3.07</v>
      </c>
      <c r="G6226">
        <f t="shared" si="97"/>
        <v>5.9</v>
      </c>
      <c r="H6226">
        <f t="shared" si="97"/>
        <v>3.07</v>
      </c>
    </row>
    <row r="6227" spans="1:8" x14ac:dyDescent="0.2">
      <c r="A6227" s="1">
        <v>3308</v>
      </c>
      <c r="B6227" s="3">
        <v>42645.84652777778</v>
      </c>
      <c r="C6227" t="s">
        <v>17</v>
      </c>
      <c r="D6227">
        <v>1</v>
      </c>
      <c r="E6227">
        <f>INDEX(products!B:B,MATCH(challenge_2_solution_2!$C6227,products!$A:$A,0))</f>
        <v>5.9</v>
      </c>
      <c r="F6227">
        <f>INDEX(products!C:C,MATCH(challenge_2_solution_2!$C6227,products!$A:$A,0))</f>
        <v>2.83</v>
      </c>
      <c r="G6227">
        <f t="shared" si="97"/>
        <v>5.9</v>
      </c>
      <c r="H6227">
        <f t="shared" si="97"/>
        <v>2.83</v>
      </c>
    </row>
    <row r="6228" spans="1:8" x14ac:dyDescent="0.2">
      <c r="A6228" s="1">
        <v>3308</v>
      </c>
      <c r="B6228" s="3">
        <v>42645.84652777778</v>
      </c>
      <c r="C6228" t="s">
        <v>32</v>
      </c>
      <c r="D6228">
        <v>1</v>
      </c>
      <c r="E6228">
        <f>INDEX(products!B:B,MATCH(challenge_2_solution_2!$C6228,products!$A:$A,0))</f>
        <v>7.9</v>
      </c>
      <c r="F6228">
        <f>INDEX(products!C:C,MATCH(challenge_2_solution_2!$C6228,products!$A:$A,0))</f>
        <v>2.92</v>
      </c>
      <c r="G6228">
        <f t="shared" si="97"/>
        <v>7.9</v>
      </c>
      <c r="H6228">
        <f t="shared" si="97"/>
        <v>2.92</v>
      </c>
    </row>
    <row r="6229" spans="1:8" x14ac:dyDescent="0.2">
      <c r="A6229" s="1">
        <v>3308</v>
      </c>
      <c r="B6229" s="3">
        <v>42645.84652777778</v>
      </c>
      <c r="C6229" t="s">
        <v>64</v>
      </c>
      <c r="D6229">
        <v>1</v>
      </c>
      <c r="E6229">
        <f>INDEX(products!B:B,MATCH(challenge_2_solution_2!$C6229,products!$A:$A,0))</f>
        <v>11.9</v>
      </c>
      <c r="F6229">
        <f>INDEX(products!C:C,MATCH(challenge_2_solution_2!$C6229,products!$A:$A,0))</f>
        <v>7.97</v>
      </c>
      <c r="G6229">
        <f t="shared" si="97"/>
        <v>11.9</v>
      </c>
      <c r="H6229">
        <f t="shared" si="97"/>
        <v>7.97</v>
      </c>
    </row>
    <row r="6230" spans="1:8" x14ac:dyDescent="0.2">
      <c r="A6230" s="1">
        <v>3308</v>
      </c>
      <c r="B6230" s="3">
        <v>42645.84652777778</v>
      </c>
      <c r="C6230" t="s">
        <v>94</v>
      </c>
      <c r="D6230">
        <v>1</v>
      </c>
      <c r="E6230">
        <f>INDEX(products!B:B,MATCH(challenge_2_solution_2!$C6230,products!$A:$A,0))</f>
        <v>17.899999999999999</v>
      </c>
      <c r="F6230">
        <f>INDEX(products!C:C,MATCH(challenge_2_solution_2!$C6230,products!$A:$A,0))</f>
        <v>10.02</v>
      </c>
      <c r="G6230">
        <f t="shared" si="97"/>
        <v>17.899999999999999</v>
      </c>
      <c r="H6230">
        <f t="shared" si="97"/>
        <v>10.02</v>
      </c>
    </row>
    <row r="6231" spans="1:8" x14ac:dyDescent="0.2">
      <c r="A6231" s="1">
        <v>3308</v>
      </c>
      <c r="B6231" s="3">
        <v>42645.84652777778</v>
      </c>
      <c r="C6231" t="s">
        <v>96</v>
      </c>
      <c r="D6231">
        <v>1</v>
      </c>
      <c r="E6231">
        <f>INDEX(products!B:B,MATCH(challenge_2_solution_2!$C6231,products!$A:$A,0))</f>
        <v>17.899999999999999</v>
      </c>
      <c r="F6231">
        <f>INDEX(products!C:C,MATCH(challenge_2_solution_2!$C6231,products!$A:$A,0))</f>
        <v>10.92</v>
      </c>
      <c r="G6231">
        <f t="shared" si="97"/>
        <v>17.899999999999999</v>
      </c>
      <c r="H6231">
        <f t="shared" si="97"/>
        <v>10.92</v>
      </c>
    </row>
    <row r="6232" spans="1:8" x14ac:dyDescent="0.2">
      <c r="A6232" s="1">
        <v>3308</v>
      </c>
      <c r="B6232" s="3">
        <v>42645.84652777778</v>
      </c>
      <c r="C6232" t="s">
        <v>140</v>
      </c>
      <c r="D6232">
        <v>1</v>
      </c>
      <c r="E6232">
        <f>INDEX(products!B:B,MATCH(challenge_2_solution_2!$C6232,products!$A:$A,0))</f>
        <v>19.899999999999999</v>
      </c>
      <c r="F6232">
        <f>INDEX(products!C:C,MATCH(challenge_2_solution_2!$C6232,products!$A:$A,0))</f>
        <v>13.73</v>
      </c>
      <c r="G6232">
        <f t="shared" si="97"/>
        <v>19.899999999999999</v>
      </c>
      <c r="H6232">
        <f t="shared" si="97"/>
        <v>13.73</v>
      </c>
    </row>
    <row r="6233" spans="1:8" x14ac:dyDescent="0.2">
      <c r="A6233" s="1">
        <v>3309</v>
      </c>
      <c r="B6233" s="3">
        <v>42646.775694444441</v>
      </c>
      <c r="C6233" t="s">
        <v>4</v>
      </c>
      <c r="D6233">
        <v>1</v>
      </c>
      <c r="E6233">
        <f>INDEX(products!B:B,MATCH(challenge_2_solution_2!$C6233,products!$A:$A,0))</f>
        <v>1</v>
      </c>
      <c r="F6233">
        <f>INDEX(products!C:C,MATCH(challenge_2_solution_2!$C6233,products!$A:$A,0))</f>
        <v>0.61</v>
      </c>
      <c r="G6233">
        <f t="shared" si="97"/>
        <v>1</v>
      </c>
      <c r="H6233">
        <f t="shared" si="97"/>
        <v>0.61</v>
      </c>
    </row>
    <row r="6234" spans="1:8" x14ac:dyDescent="0.2">
      <c r="A6234" s="1">
        <v>3309</v>
      </c>
      <c r="B6234" s="3">
        <v>42646.775694444441</v>
      </c>
      <c r="C6234" t="s">
        <v>6</v>
      </c>
      <c r="D6234">
        <v>1</v>
      </c>
      <c r="E6234">
        <f>INDEX(products!B:B,MATCH(challenge_2_solution_2!$C6234,products!$A:$A,0))</f>
        <v>1</v>
      </c>
      <c r="F6234">
        <f>INDEX(products!C:C,MATCH(challenge_2_solution_2!$C6234,products!$A:$A,0))</f>
        <v>0.31</v>
      </c>
      <c r="G6234">
        <f t="shared" si="97"/>
        <v>1</v>
      </c>
      <c r="H6234">
        <f t="shared" si="97"/>
        <v>0.31</v>
      </c>
    </row>
    <row r="6235" spans="1:8" x14ac:dyDescent="0.2">
      <c r="A6235" s="1">
        <v>3309</v>
      </c>
      <c r="B6235" s="3">
        <v>42646.775694444441</v>
      </c>
      <c r="C6235" t="s">
        <v>3</v>
      </c>
      <c r="D6235">
        <v>1</v>
      </c>
      <c r="E6235">
        <f>INDEX(products!B:B,MATCH(challenge_2_solution_2!$C6235,products!$A:$A,0))</f>
        <v>1</v>
      </c>
      <c r="F6235">
        <f>INDEX(products!C:C,MATCH(challenge_2_solution_2!$C6235,products!$A:$A,0))</f>
        <v>0.5</v>
      </c>
      <c r="G6235">
        <f t="shared" si="97"/>
        <v>1</v>
      </c>
      <c r="H6235">
        <f t="shared" si="97"/>
        <v>0.5</v>
      </c>
    </row>
    <row r="6236" spans="1:8" x14ac:dyDescent="0.2">
      <c r="A6236" s="1">
        <v>3309</v>
      </c>
      <c r="B6236" s="3">
        <v>42646.775694444441</v>
      </c>
      <c r="C6236" t="s">
        <v>5</v>
      </c>
      <c r="D6236">
        <v>1</v>
      </c>
      <c r="E6236">
        <f>INDEX(products!B:B,MATCH(challenge_2_solution_2!$C6236,products!$A:$A,0))</f>
        <v>1</v>
      </c>
      <c r="F6236">
        <f>INDEX(products!C:C,MATCH(challenge_2_solution_2!$C6236,products!$A:$A,0))</f>
        <v>0.31</v>
      </c>
      <c r="G6236">
        <f t="shared" si="97"/>
        <v>1</v>
      </c>
      <c r="H6236">
        <f t="shared" si="97"/>
        <v>0.31</v>
      </c>
    </row>
    <row r="6237" spans="1:8" x14ac:dyDescent="0.2">
      <c r="A6237" s="1">
        <v>3309</v>
      </c>
      <c r="B6237" s="3">
        <v>42646.775694444441</v>
      </c>
      <c r="C6237" t="s">
        <v>8</v>
      </c>
      <c r="D6237">
        <v>2</v>
      </c>
      <c r="E6237">
        <f>INDEX(products!B:B,MATCH(challenge_2_solution_2!$C6237,products!$A:$A,0))</f>
        <v>1.6</v>
      </c>
      <c r="F6237">
        <f>INDEX(products!C:C,MATCH(challenge_2_solution_2!$C6237,products!$A:$A,0))</f>
        <v>0.77</v>
      </c>
      <c r="G6237">
        <f t="shared" si="97"/>
        <v>3.2</v>
      </c>
      <c r="H6237">
        <f t="shared" si="97"/>
        <v>1.54</v>
      </c>
    </row>
    <row r="6238" spans="1:8" x14ac:dyDescent="0.2">
      <c r="A6238" s="1">
        <v>3309</v>
      </c>
      <c r="B6238" s="3">
        <v>42646.775694444441</v>
      </c>
      <c r="C6238" t="s">
        <v>12</v>
      </c>
      <c r="D6238">
        <v>1</v>
      </c>
      <c r="E6238">
        <f>INDEX(products!B:B,MATCH(challenge_2_solution_2!$C6238,products!$A:$A,0))</f>
        <v>5.2</v>
      </c>
      <c r="F6238">
        <f>INDEX(products!C:C,MATCH(challenge_2_solution_2!$C6238,products!$A:$A,0))</f>
        <v>3.07</v>
      </c>
      <c r="G6238">
        <f t="shared" si="97"/>
        <v>5.2</v>
      </c>
      <c r="H6238">
        <f t="shared" si="97"/>
        <v>3.07</v>
      </c>
    </row>
    <row r="6239" spans="1:8" x14ac:dyDescent="0.2">
      <c r="A6239" s="1">
        <v>3309</v>
      </c>
      <c r="B6239" s="3">
        <v>42646.775694444441</v>
      </c>
      <c r="C6239" t="s">
        <v>14</v>
      </c>
      <c r="D6239">
        <v>1</v>
      </c>
      <c r="E6239">
        <f>INDEX(products!B:B,MATCH(challenge_2_solution_2!$C6239,products!$A:$A,0))</f>
        <v>5.9</v>
      </c>
      <c r="F6239">
        <f>INDEX(products!C:C,MATCH(challenge_2_solution_2!$C6239,products!$A:$A,0))</f>
        <v>2.36</v>
      </c>
      <c r="G6239">
        <f t="shared" si="97"/>
        <v>5.9</v>
      </c>
      <c r="H6239">
        <f t="shared" si="97"/>
        <v>2.36</v>
      </c>
    </row>
    <row r="6240" spans="1:8" x14ac:dyDescent="0.2">
      <c r="A6240" s="1">
        <v>3309</v>
      </c>
      <c r="B6240" s="3">
        <v>42646.775694444441</v>
      </c>
      <c r="C6240" t="s">
        <v>33</v>
      </c>
      <c r="D6240">
        <v>1</v>
      </c>
      <c r="E6240">
        <f>INDEX(products!B:B,MATCH(challenge_2_solution_2!$C6240,products!$A:$A,0))</f>
        <v>7.9</v>
      </c>
      <c r="F6240">
        <f>INDEX(products!C:C,MATCH(challenge_2_solution_2!$C6240,products!$A:$A,0))</f>
        <v>2.21</v>
      </c>
      <c r="G6240">
        <f t="shared" si="97"/>
        <v>7.9</v>
      </c>
      <c r="H6240">
        <f t="shared" si="97"/>
        <v>2.21</v>
      </c>
    </row>
    <row r="6241" spans="1:8" x14ac:dyDescent="0.2">
      <c r="A6241" s="1">
        <v>3309</v>
      </c>
      <c r="B6241" s="3">
        <v>42646.775694444441</v>
      </c>
      <c r="C6241" t="s">
        <v>104</v>
      </c>
      <c r="D6241">
        <v>1</v>
      </c>
      <c r="E6241">
        <f>INDEX(products!B:B,MATCH(challenge_2_solution_2!$C6241,products!$A:$A,0))</f>
        <v>17.899999999999999</v>
      </c>
      <c r="F6241">
        <f>INDEX(products!C:C,MATCH(challenge_2_solution_2!$C6241,products!$A:$A,0))</f>
        <v>10.199999999999999</v>
      </c>
      <c r="G6241">
        <f t="shared" si="97"/>
        <v>17.899999999999999</v>
      </c>
      <c r="H6241">
        <f t="shared" si="97"/>
        <v>10.199999999999999</v>
      </c>
    </row>
    <row r="6242" spans="1:8" x14ac:dyDescent="0.2">
      <c r="A6242" s="1">
        <v>3309</v>
      </c>
      <c r="B6242" s="3">
        <v>42646.775694444441</v>
      </c>
      <c r="C6242" t="s">
        <v>94</v>
      </c>
      <c r="D6242">
        <v>1</v>
      </c>
      <c r="E6242">
        <f>INDEX(products!B:B,MATCH(challenge_2_solution_2!$C6242,products!$A:$A,0))</f>
        <v>17.899999999999999</v>
      </c>
      <c r="F6242">
        <f>INDEX(products!C:C,MATCH(challenge_2_solution_2!$C6242,products!$A:$A,0))</f>
        <v>10.02</v>
      </c>
      <c r="G6242">
        <f t="shared" si="97"/>
        <v>17.899999999999999</v>
      </c>
      <c r="H6242">
        <f t="shared" si="97"/>
        <v>10.02</v>
      </c>
    </row>
    <row r="6243" spans="1:8" x14ac:dyDescent="0.2">
      <c r="A6243" s="1">
        <v>3309</v>
      </c>
      <c r="B6243" s="3">
        <v>42646.775694444441</v>
      </c>
      <c r="C6243" t="s">
        <v>160</v>
      </c>
      <c r="D6243">
        <v>1</v>
      </c>
      <c r="E6243">
        <f>INDEX(products!B:B,MATCH(challenge_2_solution_2!$C6243,products!$A:$A,0))</f>
        <v>23.9</v>
      </c>
      <c r="F6243">
        <f>INDEX(products!C:C,MATCH(challenge_2_solution_2!$C6243,products!$A:$A,0))</f>
        <v>9.08</v>
      </c>
      <c r="G6243">
        <f t="shared" si="97"/>
        <v>23.9</v>
      </c>
      <c r="H6243">
        <f t="shared" si="97"/>
        <v>9.08</v>
      </c>
    </row>
    <row r="6244" spans="1:8" x14ac:dyDescent="0.2">
      <c r="A6244" s="1">
        <v>3310</v>
      </c>
      <c r="B6244" s="3">
        <v>42646.902083333334</v>
      </c>
      <c r="C6244" t="s">
        <v>8</v>
      </c>
      <c r="D6244">
        <v>2</v>
      </c>
      <c r="E6244">
        <f>INDEX(products!B:B,MATCH(challenge_2_solution_2!$C6244,products!$A:$A,0))</f>
        <v>1.6</v>
      </c>
      <c r="F6244">
        <f>INDEX(products!C:C,MATCH(challenge_2_solution_2!$C6244,products!$A:$A,0))</f>
        <v>0.77</v>
      </c>
      <c r="G6244">
        <f t="shared" si="97"/>
        <v>3.2</v>
      </c>
      <c r="H6244">
        <f t="shared" si="97"/>
        <v>1.54</v>
      </c>
    </row>
    <row r="6245" spans="1:8" x14ac:dyDescent="0.2">
      <c r="A6245" s="1">
        <v>3310</v>
      </c>
      <c r="B6245" s="3">
        <v>42646.902083333334</v>
      </c>
      <c r="C6245" t="s">
        <v>35</v>
      </c>
      <c r="D6245">
        <v>1</v>
      </c>
      <c r="E6245">
        <f>INDEX(products!B:B,MATCH(challenge_2_solution_2!$C6245,products!$A:$A,0))</f>
        <v>7.9</v>
      </c>
      <c r="F6245">
        <f>INDEX(products!C:C,MATCH(challenge_2_solution_2!$C6245,products!$A:$A,0))</f>
        <v>4.3499999999999996</v>
      </c>
      <c r="G6245">
        <f t="shared" si="97"/>
        <v>7.9</v>
      </c>
      <c r="H6245">
        <f t="shared" si="97"/>
        <v>4.3499999999999996</v>
      </c>
    </row>
    <row r="6246" spans="1:8" x14ac:dyDescent="0.2">
      <c r="A6246" s="1">
        <v>3310</v>
      </c>
      <c r="B6246" s="3">
        <v>42646.902083333334</v>
      </c>
      <c r="C6246" t="s">
        <v>51</v>
      </c>
      <c r="D6246">
        <v>1</v>
      </c>
      <c r="E6246">
        <f>INDEX(products!B:B,MATCH(challenge_2_solution_2!$C6246,products!$A:$A,0))</f>
        <v>9.9</v>
      </c>
      <c r="F6246">
        <f>INDEX(products!C:C,MATCH(challenge_2_solution_2!$C6246,products!$A:$A,0))</f>
        <v>3.07</v>
      </c>
      <c r="G6246">
        <f t="shared" si="97"/>
        <v>9.9</v>
      </c>
      <c r="H6246">
        <f t="shared" si="97"/>
        <v>3.07</v>
      </c>
    </row>
    <row r="6247" spans="1:8" x14ac:dyDescent="0.2">
      <c r="A6247" s="1">
        <v>3310</v>
      </c>
      <c r="B6247" s="3">
        <v>42646.902083333334</v>
      </c>
      <c r="C6247" t="s">
        <v>87</v>
      </c>
      <c r="D6247">
        <v>1</v>
      </c>
      <c r="E6247">
        <f>INDEX(products!B:B,MATCH(challenge_2_solution_2!$C6247,products!$A:$A,0))</f>
        <v>15.9</v>
      </c>
      <c r="F6247">
        <f>INDEX(products!C:C,MATCH(challenge_2_solution_2!$C6247,products!$A:$A,0))</f>
        <v>6.2</v>
      </c>
      <c r="G6247">
        <f t="shared" si="97"/>
        <v>15.9</v>
      </c>
      <c r="H6247">
        <f t="shared" si="97"/>
        <v>6.2</v>
      </c>
    </row>
    <row r="6248" spans="1:8" x14ac:dyDescent="0.2">
      <c r="A6248" s="1">
        <v>3311</v>
      </c>
      <c r="B6248" s="3">
        <v>42646.9375</v>
      </c>
      <c r="C6248" t="s">
        <v>32</v>
      </c>
      <c r="D6248">
        <v>1</v>
      </c>
      <c r="E6248">
        <f>INDEX(products!B:B,MATCH(challenge_2_solution_2!$C6248,products!$A:$A,0))</f>
        <v>7.9</v>
      </c>
      <c r="F6248">
        <f>INDEX(products!C:C,MATCH(challenge_2_solution_2!$C6248,products!$A:$A,0))</f>
        <v>2.92</v>
      </c>
      <c r="G6248">
        <f t="shared" si="97"/>
        <v>7.9</v>
      </c>
      <c r="H6248">
        <f t="shared" si="97"/>
        <v>2.92</v>
      </c>
    </row>
    <row r="6249" spans="1:8" x14ac:dyDescent="0.2">
      <c r="A6249" s="1">
        <v>3311</v>
      </c>
      <c r="B6249" s="3">
        <v>42646.9375</v>
      </c>
      <c r="C6249" t="s">
        <v>69</v>
      </c>
      <c r="D6249">
        <v>1</v>
      </c>
      <c r="E6249">
        <f>INDEX(products!B:B,MATCH(challenge_2_solution_2!$C6249,products!$A:$A,0))</f>
        <v>11.9</v>
      </c>
      <c r="F6249">
        <f>INDEX(products!C:C,MATCH(challenge_2_solution_2!$C6249,products!$A:$A,0))</f>
        <v>2.86</v>
      </c>
      <c r="G6249">
        <f t="shared" si="97"/>
        <v>11.9</v>
      </c>
      <c r="H6249">
        <f t="shared" si="97"/>
        <v>2.86</v>
      </c>
    </row>
    <row r="6250" spans="1:8" x14ac:dyDescent="0.2">
      <c r="A6250" s="1">
        <v>3311</v>
      </c>
      <c r="B6250" s="3">
        <v>42646.9375</v>
      </c>
      <c r="C6250" t="s">
        <v>95</v>
      </c>
      <c r="D6250">
        <v>1</v>
      </c>
      <c r="E6250">
        <f>INDEX(products!B:B,MATCH(challenge_2_solution_2!$C6250,products!$A:$A,0))</f>
        <v>17.899999999999999</v>
      </c>
      <c r="F6250">
        <f>INDEX(products!C:C,MATCH(challenge_2_solution_2!$C6250,products!$A:$A,0))</f>
        <v>4.3</v>
      </c>
      <c r="G6250">
        <f t="shared" si="97"/>
        <v>17.899999999999999</v>
      </c>
      <c r="H6250">
        <f t="shared" si="97"/>
        <v>4.3</v>
      </c>
    </row>
    <row r="6251" spans="1:8" x14ac:dyDescent="0.2">
      <c r="A6251" s="1">
        <v>3311</v>
      </c>
      <c r="B6251" s="3">
        <v>42646.9375</v>
      </c>
      <c r="C6251" t="s">
        <v>94</v>
      </c>
      <c r="D6251">
        <v>1</v>
      </c>
      <c r="E6251">
        <f>INDEX(products!B:B,MATCH(challenge_2_solution_2!$C6251,products!$A:$A,0))</f>
        <v>17.899999999999999</v>
      </c>
      <c r="F6251">
        <f>INDEX(products!C:C,MATCH(challenge_2_solution_2!$C6251,products!$A:$A,0))</f>
        <v>10.02</v>
      </c>
      <c r="G6251">
        <f t="shared" si="97"/>
        <v>17.899999999999999</v>
      </c>
      <c r="H6251">
        <f t="shared" si="97"/>
        <v>10.02</v>
      </c>
    </row>
    <row r="6252" spans="1:8" x14ac:dyDescent="0.2">
      <c r="A6252" s="1">
        <v>3312</v>
      </c>
      <c r="B6252" s="3">
        <v>42647.524305555555</v>
      </c>
      <c r="C6252" t="s">
        <v>66</v>
      </c>
      <c r="D6252">
        <v>1</v>
      </c>
      <c r="E6252">
        <f>INDEX(products!B:B,MATCH(challenge_2_solution_2!$C6252,products!$A:$A,0))</f>
        <v>11.9</v>
      </c>
      <c r="F6252">
        <f>INDEX(products!C:C,MATCH(challenge_2_solution_2!$C6252,products!$A:$A,0))</f>
        <v>6.31</v>
      </c>
      <c r="G6252">
        <f t="shared" si="97"/>
        <v>11.9</v>
      </c>
      <c r="H6252">
        <f t="shared" si="97"/>
        <v>6.31</v>
      </c>
    </row>
    <row r="6253" spans="1:8" x14ac:dyDescent="0.2">
      <c r="A6253" s="1">
        <v>3313</v>
      </c>
      <c r="B6253" s="3">
        <v>42647.527083333334</v>
      </c>
      <c r="C6253" t="s">
        <v>14</v>
      </c>
      <c r="D6253">
        <v>1</v>
      </c>
      <c r="E6253">
        <f>INDEX(products!B:B,MATCH(challenge_2_solution_2!$C6253,products!$A:$A,0))</f>
        <v>5.9</v>
      </c>
      <c r="F6253">
        <f>INDEX(products!C:C,MATCH(challenge_2_solution_2!$C6253,products!$A:$A,0))</f>
        <v>2.36</v>
      </c>
      <c r="G6253">
        <f t="shared" si="97"/>
        <v>5.9</v>
      </c>
      <c r="H6253">
        <f t="shared" si="97"/>
        <v>2.36</v>
      </c>
    </row>
    <row r="6254" spans="1:8" x14ac:dyDescent="0.2">
      <c r="A6254" s="1">
        <v>3313</v>
      </c>
      <c r="B6254" s="3">
        <v>42647.527083333334</v>
      </c>
      <c r="C6254" t="s">
        <v>69</v>
      </c>
      <c r="D6254">
        <v>1</v>
      </c>
      <c r="E6254">
        <f>INDEX(products!B:B,MATCH(challenge_2_solution_2!$C6254,products!$A:$A,0))</f>
        <v>11.9</v>
      </c>
      <c r="F6254">
        <f>INDEX(products!C:C,MATCH(challenge_2_solution_2!$C6254,products!$A:$A,0))</f>
        <v>2.86</v>
      </c>
      <c r="G6254">
        <f t="shared" si="97"/>
        <v>11.9</v>
      </c>
      <c r="H6254">
        <f t="shared" si="97"/>
        <v>2.86</v>
      </c>
    </row>
    <row r="6255" spans="1:8" x14ac:dyDescent="0.2">
      <c r="A6255" s="1">
        <v>3313</v>
      </c>
      <c r="B6255" s="3">
        <v>42647.527083333334</v>
      </c>
      <c r="C6255" t="s">
        <v>96</v>
      </c>
      <c r="D6255">
        <v>1</v>
      </c>
      <c r="E6255">
        <f>INDEX(products!B:B,MATCH(challenge_2_solution_2!$C6255,products!$A:$A,0))</f>
        <v>17.899999999999999</v>
      </c>
      <c r="F6255">
        <f>INDEX(products!C:C,MATCH(challenge_2_solution_2!$C6255,products!$A:$A,0))</f>
        <v>10.92</v>
      </c>
      <c r="G6255">
        <f t="shared" si="97"/>
        <v>17.899999999999999</v>
      </c>
      <c r="H6255">
        <f t="shared" si="97"/>
        <v>10.92</v>
      </c>
    </row>
    <row r="6256" spans="1:8" x14ac:dyDescent="0.2">
      <c r="A6256" s="1">
        <v>3313</v>
      </c>
      <c r="B6256" s="3">
        <v>42647.527083333334</v>
      </c>
      <c r="C6256" t="s">
        <v>121</v>
      </c>
      <c r="D6256">
        <v>1</v>
      </c>
      <c r="E6256">
        <f>INDEX(products!B:B,MATCH(challenge_2_solution_2!$C6256,products!$A:$A,0))</f>
        <v>19.899999999999999</v>
      </c>
      <c r="F6256">
        <f>INDEX(products!C:C,MATCH(challenge_2_solution_2!$C6256,products!$A:$A,0))</f>
        <v>10.95</v>
      </c>
      <c r="G6256">
        <f t="shared" si="97"/>
        <v>19.899999999999999</v>
      </c>
      <c r="H6256">
        <f t="shared" si="97"/>
        <v>10.95</v>
      </c>
    </row>
    <row r="6257" spans="1:8" x14ac:dyDescent="0.2">
      <c r="A6257" s="1">
        <v>3314</v>
      </c>
      <c r="B6257" s="3">
        <v>42647.727777777778</v>
      </c>
      <c r="C6257" t="s">
        <v>8</v>
      </c>
      <c r="D6257">
        <v>4</v>
      </c>
      <c r="E6257">
        <f>INDEX(products!B:B,MATCH(challenge_2_solution_2!$C6257,products!$A:$A,0))</f>
        <v>1.6</v>
      </c>
      <c r="F6257">
        <f>INDEX(products!C:C,MATCH(challenge_2_solution_2!$C6257,products!$A:$A,0))</f>
        <v>0.77</v>
      </c>
      <c r="G6257">
        <f t="shared" si="97"/>
        <v>6.4</v>
      </c>
      <c r="H6257">
        <f t="shared" si="97"/>
        <v>3.08</v>
      </c>
    </row>
    <row r="6258" spans="1:8" x14ac:dyDescent="0.2">
      <c r="A6258" s="1">
        <v>3314</v>
      </c>
      <c r="B6258" s="3">
        <v>42647.727777777778</v>
      </c>
      <c r="C6258" t="s">
        <v>12</v>
      </c>
      <c r="D6258">
        <v>1</v>
      </c>
      <c r="E6258">
        <f>INDEX(products!B:B,MATCH(challenge_2_solution_2!$C6258,products!$A:$A,0))</f>
        <v>5.2</v>
      </c>
      <c r="F6258">
        <f>INDEX(products!C:C,MATCH(challenge_2_solution_2!$C6258,products!$A:$A,0))</f>
        <v>3.07</v>
      </c>
      <c r="G6258">
        <f t="shared" si="97"/>
        <v>5.2</v>
      </c>
      <c r="H6258">
        <f t="shared" si="97"/>
        <v>3.07</v>
      </c>
    </row>
    <row r="6259" spans="1:8" x14ac:dyDescent="0.2">
      <c r="A6259" s="1">
        <v>3314</v>
      </c>
      <c r="B6259" s="3">
        <v>42647.727777777778</v>
      </c>
      <c r="C6259" t="s">
        <v>17</v>
      </c>
      <c r="D6259">
        <v>2</v>
      </c>
      <c r="E6259">
        <f>INDEX(products!B:B,MATCH(challenge_2_solution_2!$C6259,products!$A:$A,0))</f>
        <v>5.9</v>
      </c>
      <c r="F6259">
        <f>INDEX(products!C:C,MATCH(challenge_2_solution_2!$C6259,products!$A:$A,0))</f>
        <v>2.83</v>
      </c>
      <c r="G6259">
        <f t="shared" si="97"/>
        <v>11.8</v>
      </c>
      <c r="H6259">
        <f t="shared" si="97"/>
        <v>5.66</v>
      </c>
    </row>
    <row r="6260" spans="1:8" x14ac:dyDescent="0.2">
      <c r="A6260" s="1">
        <v>3314</v>
      </c>
      <c r="B6260" s="3">
        <v>42647.727777777778</v>
      </c>
      <c r="C6260" t="s">
        <v>15</v>
      </c>
      <c r="D6260">
        <v>1</v>
      </c>
      <c r="E6260">
        <f>INDEX(products!B:B,MATCH(challenge_2_solution_2!$C6260,products!$A:$A,0))</f>
        <v>5.9</v>
      </c>
      <c r="F6260">
        <f>INDEX(products!C:C,MATCH(challenge_2_solution_2!$C6260,products!$A:$A,0))</f>
        <v>3.07</v>
      </c>
      <c r="G6260">
        <f t="shared" si="97"/>
        <v>5.9</v>
      </c>
      <c r="H6260">
        <f t="shared" si="97"/>
        <v>3.07</v>
      </c>
    </row>
    <row r="6261" spans="1:8" x14ac:dyDescent="0.2">
      <c r="A6261" s="1">
        <v>3314</v>
      </c>
      <c r="B6261" s="3">
        <v>42647.727777777778</v>
      </c>
      <c r="C6261" t="s">
        <v>18</v>
      </c>
      <c r="D6261">
        <v>1</v>
      </c>
      <c r="E6261">
        <f>INDEX(products!B:B,MATCH(challenge_2_solution_2!$C6261,products!$A:$A,0))</f>
        <v>5.9</v>
      </c>
      <c r="F6261">
        <f>INDEX(products!C:C,MATCH(challenge_2_solution_2!$C6261,products!$A:$A,0))</f>
        <v>3.6</v>
      </c>
      <c r="G6261">
        <f t="shared" si="97"/>
        <v>5.9</v>
      </c>
      <c r="H6261">
        <f t="shared" si="97"/>
        <v>3.6</v>
      </c>
    </row>
    <row r="6262" spans="1:8" x14ac:dyDescent="0.2">
      <c r="A6262" s="1">
        <v>3314</v>
      </c>
      <c r="B6262" s="3">
        <v>42647.727777777778</v>
      </c>
      <c r="C6262" t="s">
        <v>61</v>
      </c>
      <c r="D6262">
        <v>1</v>
      </c>
      <c r="E6262">
        <f>INDEX(products!B:B,MATCH(challenge_2_solution_2!$C6262,products!$A:$A,0))</f>
        <v>11.9</v>
      </c>
      <c r="F6262">
        <f>INDEX(products!C:C,MATCH(challenge_2_solution_2!$C6262,products!$A:$A,0))</f>
        <v>7.74</v>
      </c>
      <c r="G6262">
        <f t="shared" si="97"/>
        <v>11.9</v>
      </c>
      <c r="H6262">
        <f t="shared" si="97"/>
        <v>7.74</v>
      </c>
    </row>
    <row r="6263" spans="1:8" x14ac:dyDescent="0.2">
      <c r="A6263" s="1">
        <v>3314</v>
      </c>
      <c r="B6263" s="3">
        <v>42647.727777777778</v>
      </c>
      <c r="C6263" t="s">
        <v>86</v>
      </c>
      <c r="D6263">
        <v>2</v>
      </c>
      <c r="E6263">
        <f>INDEX(products!B:B,MATCH(challenge_2_solution_2!$C6263,products!$A:$A,0))</f>
        <v>15.9</v>
      </c>
      <c r="F6263">
        <f>INDEX(products!C:C,MATCH(challenge_2_solution_2!$C6263,products!$A:$A,0))</f>
        <v>5.57</v>
      </c>
      <c r="G6263">
        <f t="shared" si="97"/>
        <v>31.8</v>
      </c>
      <c r="H6263">
        <f t="shared" si="97"/>
        <v>11.14</v>
      </c>
    </row>
    <row r="6264" spans="1:8" x14ac:dyDescent="0.2">
      <c r="A6264" s="1">
        <v>3314</v>
      </c>
      <c r="B6264" s="3">
        <v>42647.727777777778</v>
      </c>
      <c r="C6264" t="s">
        <v>96</v>
      </c>
      <c r="D6264">
        <v>1</v>
      </c>
      <c r="E6264">
        <f>INDEX(products!B:B,MATCH(challenge_2_solution_2!$C6264,products!$A:$A,0))</f>
        <v>17.899999999999999</v>
      </c>
      <c r="F6264">
        <f>INDEX(products!C:C,MATCH(challenge_2_solution_2!$C6264,products!$A:$A,0))</f>
        <v>10.92</v>
      </c>
      <c r="G6264">
        <f t="shared" si="97"/>
        <v>17.899999999999999</v>
      </c>
      <c r="H6264">
        <f t="shared" si="97"/>
        <v>10.92</v>
      </c>
    </row>
    <row r="6265" spans="1:8" x14ac:dyDescent="0.2">
      <c r="A6265" s="1">
        <v>3314</v>
      </c>
      <c r="B6265" s="3">
        <v>42647.727777777778</v>
      </c>
      <c r="C6265" t="s">
        <v>120</v>
      </c>
      <c r="D6265">
        <v>1</v>
      </c>
      <c r="E6265">
        <f>INDEX(products!B:B,MATCH(challenge_2_solution_2!$C6265,products!$A:$A,0))</f>
        <v>19.899999999999999</v>
      </c>
      <c r="F6265">
        <f>INDEX(products!C:C,MATCH(challenge_2_solution_2!$C6265,products!$A:$A,0))</f>
        <v>8.16</v>
      </c>
      <c r="G6265">
        <f t="shared" si="97"/>
        <v>19.899999999999999</v>
      </c>
      <c r="H6265">
        <f t="shared" si="97"/>
        <v>8.16</v>
      </c>
    </row>
    <row r="6266" spans="1:8" x14ac:dyDescent="0.2">
      <c r="A6266" s="1">
        <v>3315</v>
      </c>
      <c r="B6266" s="3">
        <v>42647.78125</v>
      </c>
      <c r="C6266" t="s">
        <v>18</v>
      </c>
      <c r="D6266">
        <v>1</v>
      </c>
      <c r="E6266">
        <f>INDEX(products!B:B,MATCH(challenge_2_solution_2!$C6266,products!$A:$A,0))</f>
        <v>5.9</v>
      </c>
      <c r="F6266">
        <f>INDEX(products!C:C,MATCH(challenge_2_solution_2!$C6266,products!$A:$A,0))</f>
        <v>3.6</v>
      </c>
      <c r="G6266">
        <f t="shared" si="97"/>
        <v>5.9</v>
      </c>
      <c r="H6266">
        <f t="shared" si="97"/>
        <v>3.6</v>
      </c>
    </row>
    <row r="6267" spans="1:8" x14ac:dyDescent="0.2">
      <c r="A6267" s="1">
        <v>3315</v>
      </c>
      <c r="B6267" s="3">
        <v>42647.78125</v>
      </c>
      <c r="C6267" t="s">
        <v>78</v>
      </c>
      <c r="D6267">
        <v>1</v>
      </c>
      <c r="E6267">
        <f>INDEX(products!B:B,MATCH(challenge_2_solution_2!$C6267,products!$A:$A,0))</f>
        <v>11.9</v>
      </c>
      <c r="F6267">
        <f>INDEX(products!C:C,MATCH(challenge_2_solution_2!$C6267,products!$A:$A,0))</f>
        <v>7.26</v>
      </c>
      <c r="G6267">
        <f t="shared" si="97"/>
        <v>11.9</v>
      </c>
      <c r="H6267">
        <f t="shared" si="97"/>
        <v>7.26</v>
      </c>
    </row>
    <row r="6268" spans="1:8" x14ac:dyDescent="0.2">
      <c r="A6268" s="1">
        <v>3315</v>
      </c>
      <c r="B6268" s="3">
        <v>42647.78125</v>
      </c>
      <c r="C6268" t="s">
        <v>158</v>
      </c>
      <c r="D6268">
        <v>1</v>
      </c>
      <c r="E6268">
        <f>INDEX(products!B:B,MATCH(challenge_2_solution_2!$C6268,products!$A:$A,0))</f>
        <v>21.9</v>
      </c>
      <c r="F6268">
        <f>INDEX(products!C:C,MATCH(challenge_2_solution_2!$C6268,products!$A:$A,0))</f>
        <v>14.89</v>
      </c>
      <c r="G6268">
        <f t="shared" si="97"/>
        <v>21.9</v>
      </c>
      <c r="H6268">
        <f t="shared" si="97"/>
        <v>14.89</v>
      </c>
    </row>
    <row r="6269" spans="1:8" x14ac:dyDescent="0.2">
      <c r="A6269" s="1">
        <v>3316</v>
      </c>
      <c r="B6269" s="3">
        <v>42647.791666666664</v>
      </c>
      <c r="C6269" t="s">
        <v>5</v>
      </c>
      <c r="D6269">
        <v>2</v>
      </c>
      <c r="E6269">
        <f>INDEX(products!B:B,MATCH(challenge_2_solution_2!$C6269,products!$A:$A,0))</f>
        <v>1</v>
      </c>
      <c r="F6269">
        <f>INDEX(products!C:C,MATCH(challenge_2_solution_2!$C6269,products!$A:$A,0))</f>
        <v>0.31</v>
      </c>
      <c r="G6269">
        <f t="shared" si="97"/>
        <v>2</v>
      </c>
      <c r="H6269">
        <f t="shared" si="97"/>
        <v>0.62</v>
      </c>
    </row>
    <row r="6270" spans="1:8" x14ac:dyDescent="0.2">
      <c r="A6270" s="1">
        <v>3316</v>
      </c>
      <c r="B6270" s="3">
        <v>42647.791666666664</v>
      </c>
      <c r="C6270" t="s">
        <v>3</v>
      </c>
      <c r="D6270">
        <v>1</v>
      </c>
      <c r="E6270">
        <f>INDEX(products!B:B,MATCH(challenge_2_solution_2!$C6270,products!$A:$A,0))</f>
        <v>1</v>
      </c>
      <c r="F6270">
        <f>INDEX(products!C:C,MATCH(challenge_2_solution_2!$C6270,products!$A:$A,0))</f>
        <v>0.5</v>
      </c>
      <c r="G6270">
        <f t="shared" si="97"/>
        <v>1</v>
      </c>
      <c r="H6270">
        <f t="shared" si="97"/>
        <v>0.5</v>
      </c>
    </row>
    <row r="6271" spans="1:8" x14ac:dyDescent="0.2">
      <c r="A6271" s="1">
        <v>3316</v>
      </c>
      <c r="B6271" s="3">
        <v>42647.791666666664</v>
      </c>
      <c r="C6271" t="s">
        <v>8</v>
      </c>
      <c r="D6271">
        <v>4</v>
      </c>
      <c r="E6271">
        <f>INDEX(products!B:B,MATCH(challenge_2_solution_2!$C6271,products!$A:$A,0))</f>
        <v>1.6</v>
      </c>
      <c r="F6271">
        <f>INDEX(products!C:C,MATCH(challenge_2_solution_2!$C6271,products!$A:$A,0))</f>
        <v>0.77</v>
      </c>
      <c r="G6271">
        <f t="shared" si="97"/>
        <v>6.4</v>
      </c>
      <c r="H6271">
        <f t="shared" si="97"/>
        <v>3.08</v>
      </c>
    </row>
    <row r="6272" spans="1:8" x14ac:dyDescent="0.2">
      <c r="A6272" s="1">
        <v>3316</v>
      </c>
      <c r="B6272" s="3">
        <v>42647.791666666664</v>
      </c>
      <c r="C6272" t="s">
        <v>12</v>
      </c>
      <c r="D6272">
        <v>1</v>
      </c>
      <c r="E6272">
        <f>INDEX(products!B:B,MATCH(challenge_2_solution_2!$C6272,products!$A:$A,0))</f>
        <v>5.2</v>
      </c>
      <c r="F6272">
        <f>INDEX(products!C:C,MATCH(challenge_2_solution_2!$C6272,products!$A:$A,0))</f>
        <v>3.07</v>
      </c>
      <c r="G6272">
        <f t="shared" si="97"/>
        <v>5.2</v>
      </c>
      <c r="H6272">
        <f t="shared" si="97"/>
        <v>3.07</v>
      </c>
    </row>
    <row r="6273" spans="1:8" x14ac:dyDescent="0.2">
      <c r="A6273" s="1">
        <v>3316</v>
      </c>
      <c r="B6273" s="3">
        <v>42647.791666666664</v>
      </c>
      <c r="C6273" t="s">
        <v>33</v>
      </c>
      <c r="D6273">
        <v>1</v>
      </c>
      <c r="E6273">
        <f>INDEX(products!B:B,MATCH(challenge_2_solution_2!$C6273,products!$A:$A,0))</f>
        <v>7.9</v>
      </c>
      <c r="F6273">
        <f>INDEX(products!C:C,MATCH(challenge_2_solution_2!$C6273,products!$A:$A,0))</f>
        <v>2.21</v>
      </c>
      <c r="G6273">
        <f t="shared" si="97"/>
        <v>7.9</v>
      </c>
      <c r="H6273">
        <f t="shared" si="97"/>
        <v>2.21</v>
      </c>
    </row>
    <row r="6274" spans="1:8" x14ac:dyDescent="0.2">
      <c r="A6274" s="1">
        <v>3316</v>
      </c>
      <c r="B6274" s="3">
        <v>42647.791666666664</v>
      </c>
      <c r="C6274" t="s">
        <v>32</v>
      </c>
      <c r="D6274">
        <v>1</v>
      </c>
      <c r="E6274">
        <f>INDEX(products!B:B,MATCH(challenge_2_solution_2!$C6274,products!$A:$A,0))</f>
        <v>7.9</v>
      </c>
      <c r="F6274">
        <f>INDEX(products!C:C,MATCH(challenge_2_solution_2!$C6274,products!$A:$A,0))</f>
        <v>2.92</v>
      </c>
      <c r="G6274">
        <f t="shared" si="97"/>
        <v>7.9</v>
      </c>
      <c r="H6274">
        <f t="shared" si="97"/>
        <v>2.92</v>
      </c>
    </row>
    <row r="6275" spans="1:8" x14ac:dyDescent="0.2">
      <c r="A6275" s="1">
        <v>3316</v>
      </c>
      <c r="B6275" s="3">
        <v>42647.791666666664</v>
      </c>
      <c r="C6275" t="s">
        <v>93</v>
      </c>
      <c r="D6275">
        <v>1</v>
      </c>
      <c r="E6275">
        <f>INDEX(products!B:B,MATCH(challenge_2_solution_2!$C6275,products!$A:$A,0))</f>
        <v>17.899999999999999</v>
      </c>
      <c r="F6275">
        <f>INDEX(products!C:C,MATCH(challenge_2_solution_2!$C6275,products!$A:$A,0))</f>
        <v>6.8</v>
      </c>
      <c r="G6275">
        <f t="shared" ref="G6275:H6338" si="98">$D6275*E6275</f>
        <v>17.899999999999999</v>
      </c>
      <c r="H6275">
        <f t="shared" si="98"/>
        <v>6.8</v>
      </c>
    </row>
    <row r="6276" spans="1:8" x14ac:dyDescent="0.2">
      <c r="A6276" s="1">
        <v>3316</v>
      </c>
      <c r="B6276" s="3">
        <v>42647.791666666664</v>
      </c>
      <c r="C6276" t="s">
        <v>96</v>
      </c>
      <c r="D6276">
        <v>1</v>
      </c>
      <c r="E6276">
        <f>INDEX(products!B:B,MATCH(challenge_2_solution_2!$C6276,products!$A:$A,0))</f>
        <v>17.899999999999999</v>
      </c>
      <c r="F6276">
        <f>INDEX(products!C:C,MATCH(challenge_2_solution_2!$C6276,products!$A:$A,0))</f>
        <v>10.92</v>
      </c>
      <c r="G6276">
        <f t="shared" si="98"/>
        <v>17.899999999999999</v>
      </c>
      <c r="H6276">
        <f t="shared" si="98"/>
        <v>10.92</v>
      </c>
    </row>
    <row r="6277" spans="1:8" x14ac:dyDescent="0.2">
      <c r="A6277" s="1">
        <v>3317</v>
      </c>
      <c r="B6277" s="3">
        <v>42647.797222222223</v>
      </c>
      <c r="C6277" t="s">
        <v>8</v>
      </c>
      <c r="D6277">
        <v>4</v>
      </c>
      <c r="E6277">
        <f>INDEX(products!B:B,MATCH(challenge_2_solution_2!$C6277,products!$A:$A,0))</f>
        <v>1.6</v>
      </c>
      <c r="F6277">
        <f>INDEX(products!C:C,MATCH(challenge_2_solution_2!$C6277,products!$A:$A,0))</f>
        <v>0.77</v>
      </c>
      <c r="G6277">
        <f t="shared" si="98"/>
        <v>6.4</v>
      </c>
      <c r="H6277">
        <f t="shared" si="98"/>
        <v>3.08</v>
      </c>
    </row>
    <row r="6278" spans="1:8" x14ac:dyDescent="0.2">
      <c r="A6278" s="1">
        <v>3317</v>
      </c>
      <c r="B6278" s="3">
        <v>42647.797222222223</v>
      </c>
      <c r="C6278" t="s">
        <v>9</v>
      </c>
      <c r="D6278">
        <v>2</v>
      </c>
      <c r="E6278">
        <f>INDEX(products!B:B,MATCH(challenge_2_solution_2!$C6278,products!$A:$A,0))</f>
        <v>1.6</v>
      </c>
      <c r="F6278">
        <f>INDEX(products!C:C,MATCH(challenge_2_solution_2!$C6278,products!$A:$A,0))</f>
        <v>0.67</v>
      </c>
      <c r="G6278">
        <f t="shared" si="98"/>
        <v>3.2</v>
      </c>
      <c r="H6278">
        <f t="shared" si="98"/>
        <v>1.34</v>
      </c>
    </row>
    <row r="6279" spans="1:8" x14ac:dyDescent="0.2">
      <c r="A6279" s="1">
        <v>3317</v>
      </c>
      <c r="B6279" s="3">
        <v>42647.797222222223</v>
      </c>
      <c r="C6279" t="s">
        <v>12</v>
      </c>
      <c r="D6279">
        <v>2</v>
      </c>
      <c r="E6279">
        <f>INDEX(products!B:B,MATCH(challenge_2_solution_2!$C6279,products!$A:$A,0))</f>
        <v>5.2</v>
      </c>
      <c r="F6279">
        <f>INDEX(products!C:C,MATCH(challenge_2_solution_2!$C6279,products!$A:$A,0))</f>
        <v>3.07</v>
      </c>
      <c r="G6279">
        <f t="shared" si="98"/>
        <v>10.4</v>
      </c>
      <c r="H6279">
        <f t="shared" si="98"/>
        <v>6.14</v>
      </c>
    </row>
    <row r="6280" spans="1:8" x14ac:dyDescent="0.2">
      <c r="A6280" s="1">
        <v>3317</v>
      </c>
      <c r="B6280" s="3">
        <v>42647.797222222223</v>
      </c>
      <c r="C6280" t="s">
        <v>32</v>
      </c>
      <c r="D6280">
        <v>1</v>
      </c>
      <c r="E6280">
        <f>INDEX(products!B:B,MATCH(challenge_2_solution_2!$C6280,products!$A:$A,0))</f>
        <v>7.9</v>
      </c>
      <c r="F6280">
        <f>INDEX(products!C:C,MATCH(challenge_2_solution_2!$C6280,products!$A:$A,0))</f>
        <v>2.92</v>
      </c>
      <c r="G6280">
        <f t="shared" si="98"/>
        <v>7.9</v>
      </c>
      <c r="H6280">
        <f t="shared" si="98"/>
        <v>2.92</v>
      </c>
    </row>
    <row r="6281" spans="1:8" x14ac:dyDescent="0.2">
      <c r="A6281" s="1">
        <v>3317</v>
      </c>
      <c r="B6281" s="3">
        <v>42647.797222222223</v>
      </c>
      <c r="C6281" t="s">
        <v>52</v>
      </c>
      <c r="D6281">
        <v>1</v>
      </c>
      <c r="E6281">
        <f>INDEX(products!B:B,MATCH(challenge_2_solution_2!$C6281,products!$A:$A,0))</f>
        <v>9.9</v>
      </c>
      <c r="F6281">
        <f>INDEX(products!C:C,MATCH(challenge_2_solution_2!$C6281,products!$A:$A,0))</f>
        <v>4.95</v>
      </c>
      <c r="G6281">
        <f t="shared" si="98"/>
        <v>9.9</v>
      </c>
      <c r="H6281">
        <f t="shared" si="98"/>
        <v>4.95</v>
      </c>
    </row>
    <row r="6282" spans="1:8" x14ac:dyDescent="0.2">
      <c r="A6282" s="1">
        <v>3317</v>
      </c>
      <c r="B6282" s="3">
        <v>42647.797222222223</v>
      </c>
      <c r="C6282" t="s">
        <v>109</v>
      </c>
      <c r="D6282">
        <v>1</v>
      </c>
      <c r="E6282">
        <f>INDEX(products!B:B,MATCH(challenge_2_solution_2!$C6282,products!$A:$A,0))</f>
        <v>17.899999999999999</v>
      </c>
      <c r="F6282">
        <f>INDEX(products!C:C,MATCH(challenge_2_solution_2!$C6282,products!$A:$A,0))</f>
        <v>4.12</v>
      </c>
      <c r="G6282">
        <f t="shared" si="98"/>
        <v>17.899999999999999</v>
      </c>
      <c r="H6282">
        <f t="shared" si="98"/>
        <v>4.12</v>
      </c>
    </row>
    <row r="6283" spans="1:8" x14ac:dyDescent="0.2">
      <c r="A6283" s="1">
        <v>3317</v>
      </c>
      <c r="B6283" s="3">
        <v>42647.797222222223</v>
      </c>
      <c r="C6283" t="s">
        <v>172</v>
      </c>
      <c r="D6283">
        <v>1</v>
      </c>
      <c r="E6283">
        <f>INDEX(products!B:B,MATCH(challenge_2_solution_2!$C6283,products!$A:$A,0))</f>
        <v>25.9</v>
      </c>
      <c r="F6283">
        <f>INDEX(products!C:C,MATCH(challenge_2_solution_2!$C6283,products!$A:$A,0))</f>
        <v>9.32</v>
      </c>
      <c r="G6283">
        <f t="shared" si="98"/>
        <v>25.9</v>
      </c>
      <c r="H6283">
        <f t="shared" si="98"/>
        <v>9.32</v>
      </c>
    </row>
    <row r="6284" spans="1:8" x14ac:dyDescent="0.2">
      <c r="A6284" s="1">
        <v>3318</v>
      </c>
      <c r="B6284" s="3">
        <v>42647.818749999999</v>
      </c>
      <c r="C6284" t="s">
        <v>12</v>
      </c>
      <c r="D6284">
        <v>1</v>
      </c>
      <c r="E6284">
        <f>INDEX(products!B:B,MATCH(challenge_2_solution_2!$C6284,products!$A:$A,0))</f>
        <v>5.2</v>
      </c>
      <c r="F6284">
        <f>INDEX(products!C:C,MATCH(challenge_2_solution_2!$C6284,products!$A:$A,0))</f>
        <v>3.07</v>
      </c>
      <c r="G6284">
        <f t="shared" si="98"/>
        <v>5.2</v>
      </c>
      <c r="H6284">
        <f t="shared" si="98"/>
        <v>3.07</v>
      </c>
    </row>
    <row r="6285" spans="1:8" x14ac:dyDescent="0.2">
      <c r="A6285" s="1">
        <v>3318</v>
      </c>
      <c r="B6285" s="3">
        <v>42647.818749999999</v>
      </c>
      <c r="C6285" t="s">
        <v>14</v>
      </c>
      <c r="D6285">
        <v>2</v>
      </c>
      <c r="E6285">
        <f>INDEX(products!B:B,MATCH(challenge_2_solution_2!$C6285,products!$A:$A,0))</f>
        <v>5.9</v>
      </c>
      <c r="F6285">
        <f>INDEX(products!C:C,MATCH(challenge_2_solution_2!$C6285,products!$A:$A,0))</f>
        <v>2.36</v>
      </c>
      <c r="G6285">
        <f t="shared" si="98"/>
        <v>11.8</v>
      </c>
      <c r="H6285">
        <f t="shared" si="98"/>
        <v>4.72</v>
      </c>
    </row>
    <row r="6286" spans="1:8" x14ac:dyDescent="0.2">
      <c r="A6286" s="1">
        <v>3318</v>
      </c>
      <c r="B6286" s="3">
        <v>42647.818749999999</v>
      </c>
      <c r="C6286" t="s">
        <v>15</v>
      </c>
      <c r="D6286">
        <v>1</v>
      </c>
      <c r="E6286">
        <f>INDEX(products!B:B,MATCH(challenge_2_solution_2!$C6286,products!$A:$A,0))</f>
        <v>5.9</v>
      </c>
      <c r="F6286">
        <f>INDEX(products!C:C,MATCH(challenge_2_solution_2!$C6286,products!$A:$A,0))</f>
        <v>3.07</v>
      </c>
      <c r="G6286">
        <f t="shared" si="98"/>
        <v>5.9</v>
      </c>
      <c r="H6286">
        <f t="shared" si="98"/>
        <v>3.07</v>
      </c>
    </row>
    <row r="6287" spans="1:8" x14ac:dyDescent="0.2">
      <c r="A6287" s="1">
        <v>3318</v>
      </c>
      <c r="B6287" s="3">
        <v>42647.818749999999</v>
      </c>
      <c r="C6287" t="s">
        <v>89</v>
      </c>
      <c r="D6287">
        <v>2</v>
      </c>
      <c r="E6287">
        <f>INDEX(products!B:B,MATCH(challenge_2_solution_2!$C6287,products!$A:$A,0))</f>
        <v>17.899999999999999</v>
      </c>
      <c r="F6287">
        <f>INDEX(products!C:C,MATCH(challenge_2_solution_2!$C6287,products!$A:$A,0))</f>
        <v>3.94</v>
      </c>
      <c r="G6287">
        <f t="shared" si="98"/>
        <v>35.799999999999997</v>
      </c>
      <c r="H6287">
        <f t="shared" si="98"/>
        <v>7.88</v>
      </c>
    </row>
    <row r="6288" spans="1:8" x14ac:dyDescent="0.2">
      <c r="A6288" s="1">
        <v>3318</v>
      </c>
      <c r="B6288" s="3">
        <v>42647.818749999999</v>
      </c>
      <c r="C6288" t="s">
        <v>99</v>
      </c>
      <c r="D6288">
        <v>1</v>
      </c>
      <c r="E6288">
        <f>INDEX(products!B:B,MATCH(challenge_2_solution_2!$C6288,products!$A:$A,0))</f>
        <v>17.899999999999999</v>
      </c>
      <c r="F6288">
        <f>INDEX(products!C:C,MATCH(challenge_2_solution_2!$C6288,products!$A:$A,0))</f>
        <v>10.74</v>
      </c>
      <c r="G6288">
        <f t="shared" si="98"/>
        <v>17.899999999999999</v>
      </c>
      <c r="H6288">
        <f t="shared" si="98"/>
        <v>10.74</v>
      </c>
    </row>
    <row r="6289" spans="1:8" x14ac:dyDescent="0.2">
      <c r="A6289" s="1">
        <v>3319</v>
      </c>
      <c r="B6289" s="3">
        <v>42647.862500000003</v>
      </c>
      <c r="C6289" t="s">
        <v>55</v>
      </c>
      <c r="D6289">
        <v>1</v>
      </c>
      <c r="E6289">
        <f>INDEX(products!B:B,MATCH(challenge_2_solution_2!$C6289,products!$A:$A,0))</f>
        <v>7.9</v>
      </c>
      <c r="F6289">
        <f>INDEX(products!C:C,MATCH(challenge_2_solution_2!$C6289,products!$A:$A,0))</f>
        <v>2.21</v>
      </c>
      <c r="G6289">
        <f t="shared" si="98"/>
        <v>7.9</v>
      </c>
      <c r="H6289">
        <f t="shared" si="98"/>
        <v>2.21</v>
      </c>
    </row>
    <row r="6290" spans="1:8" x14ac:dyDescent="0.2">
      <c r="A6290" s="1">
        <v>3319</v>
      </c>
      <c r="B6290" s="3">
        <v>42647.862500000003</v>
      </c>
      <c r="C6290" t="s">
        <v>78</v>
      </c>
      <c r="D6290">
        <v>1</v>
      </c>
      <c r="E6290">
        <f>INDEX(products!B:B,MATCH(challenge_2_solution_2!$C6290,products!$A:$A,0))</f>
        <v>11.9</v>
      </c>
      <c r="F6290">
        <f>INDEX(products!C:C,MATCH(challenge_2_solution_2!$C6290,products!$A:$A,0))</f>
        <v>7.26</v>
      </c>
      <c r="G6290">
        <f t="shared" si="98"/>
        <v>11.9</v>
      </c>
      <c r="H6290">
        <f t="shared" si="98"/>
        <v>7.26</v>
      </c>
    </row>
    <row r="6291" spans="1:8" x14ac:dyDescent="0.2">
      <c r="A6291" s="1">
        <v>3319</v>
      </c>
      <c r="B6291" s="3">
        <v>42647.862500000003</v>
      </c>
      <c r="C6291" t="s">
        <v>158</v>
      </c>
      <c r="D6291">
        <v>1</v>
      </c>
      <c r="E6291">
        <f>INDEX(products!B:B,MATCH(challenge_2_solution_2!$C6291,products!$A:$A,0))</f>
        <v>21.9</v>
      </c>
      <c r="F6291">
        <f>INDEX(products!C:C,MATCH(challenge_2_solution_2!$C6291,products!$A:$A,0))</f>
        <v>14.89</v>
      </c>
      <c r="G6291">
        <f t="shared" si="98"/>
        <v>21.9</v>
      </c>
      <c r="H6291">
        <f t="shared" si="98"/>
        <v>14.89</v>
      </c>
    </row>
    <row r="6292" spans="1:8" x14ac:dyDescent="0.2">
      <c r="A6292" s="1">
        <v>3321</v>
      </c>
      <c r="B6292" s="3">
        <v>42648.57916666667</v>
      </c>
      <c r="C6292" t="s">
        <v>8</v>
      </c>
      <c r="D6292">
        <v>4</v>
      </c>
      <c r="E6292">
        <f>INDEX(products!B:B,MATCH(challenge_2_solution_2!$C6292,products!$A:$A,0))</f>
        <v>1.6</v>
      </c>
      <c r="F6292">
        <f>INDEX(products!C:C,MATCH(challenge_2_solution_2!$C6292,products!$A:$A,0))</f>
        <v>0.77</v>
      </c>
      <c r="G6292">
        <f t="shared" si="98"/>
        <v>6.4</v>
      </c>
      <c r="H6292">
        <f t="shared" si="98"/>
        <v>3.08</v>
      </c>
    </row>
    <row r="6293" spans="1:8" x14ac:dyDescent="0.2">
      <c r="A6293" s="1">
        <v>3321</v>
      </c>
      <c r="B6293" s="3">
        <v>42648.57916666667</v>
      </c>
      <c r="C6293" t="s">
        <v>10</v>
      </c>
      <c r="D6293">
        <v>2</v>
      </c>
      <c r="E6293">
        <f>INDEX(products!B:B,MATCH(challenge_2_solution_2!$C6293,products!$A:$A,0))</f>
        <v>3.9</v>
      </c>
      <c r="F6293">
        <f>INDEX(products!C:C,MATCH(challenge_2_solution_2!$C6293,products!$A:$A,0))</f>
        <v>1.17</v>
      </c>
      <c r="G6293">
        <f t="shared" si="98"/>
        <v>7.8</v>
      </c>
      <c r="H6293">
        <f t="shared" si="98"/>
        <v>2.34</v>
      </c>
    </row>
    <row r="6294" spans="1:8" x14ac:dyDescent="0.2">
      <c r="A6294" s="1">
        <v>3321</v>
      </c>
      <c r="B6294" s="3">
        <v>42648.57916666667</v>
      </c>
      <c r="C6294" t="s">
        <v>20</v>
      </c>
      <c r="D6294">
        <v>1</v>
      </c>
      <c r="E6294">
        <f>INDEX(products!B:B,MATCH(challenge_2_solution_2!$C6294,products!$A:$A,0))</f>
        <v>5.9</v>
      </c>
      <c r="F6294">
        <f>INDEX(products!C:C,MATCH(challenge_2_solution_2!$C6294,products!$A:$A,0))</f>
        <v>1.83</v>
      </c>
      <c r="G6294">
        <f t="shared" si="98"/>
        <v>5.9</v>
      </c>
      <c r="H6294">
        <f t="shared" si="98"/>
        <v>1.83</v>
      </c>
    </row>
    <row r="6295" spans="1:8" x14ac:dyDescent="0.2">
      <c r="A6295" s="1">
        <v>3321</v>
      </c>
      <c r="B6295" s="3">
        <v>42648.57916666667</v>
      </c>
      <c r="C6295" t="s">
        <v>34</v>
      </c>
      <c r="D6295">
        <v>2</v>
      </c>
      <c r="E6295">
        <f>INDEX(products!B:B,MATCH(challenge_2_solution_2!$C6295,products!$A:$A,0))</f>
        <v>7.9</v>
      </c>
      <c r="F6295">
        <f>INDEX(products!C:C,MATCH(challenge_2_solution_2!$C6295,products!$A:$A,0))</f>
        <v>1.58</v>
      </c>
      <c r="G6295">
        <f t="shared" si="98"/>
        <v>15.8</v>
      </c>
      <c r="H6295">
        <f t="shared" si="98"/>
        <v>3.16</v>
      </c>
    </row>
    <row r="6296" spans="1:8" x14ac:dyDescent="0.2">
      <c r="A6296" s="1">
        <v>3321</v>
      </c>
      <c r="B6296" s="3">
        <v>42648.57916666667</v>
      </c>
      <c r="C6296" t="s">
        <v>33</v>
      </c>
      <c r="D6296">
        <v>1</v>
      </c>
      <c r="E6296">
        <f>INDEX(products!B:B,MATCH(challenge_2_solution_2!$C6296,products!$A:$A,0))</f>
        <v>7.9</v>
      </c>
      <c r="F6296">
        <f>INDEX(products!C:C,MATCH(challenge_2_solution_2!$C6296,products!$A:$A,0))</f>
        <v>2.21</v>
      </c>
      <c r="G6296">
        <f t="shared" si="98"/>
        <v>7.9</v>
      </c>
      <c r="H6296">
        <f t="shared" si="98"/>
        <v>2.21</v>
      </c>
    </row>
    <row r="6297" spans="1:8" x14ac:dyDescent="0.2">
      <c r="A6297" s="1">
        <v>3321</v>
      </c>
      <c r="B6297" s="3">
        <v>42648.57916666667</v>
      </c>
      <c r="C6297" t="s">
        <v>51</v>
      </c>
      <c r="D6297">
        <v>1</v>
      </c>
      <c r="E6297">
        <f>INDEX(products!B:B,MATCH(challenge_2_solution_2!$C6297,products!$A:$A,0))</f>
        <v>9.9</v>
      </c>
      <c r="F6297">
        <f>INDEX(products!C:C,MATCH(challenge_2_solution_2!$C6297,products!$A:$A,0))</f>
        <v>3.07</v>
      </c>
      <c r="G6297">
        <f t="shared" si="98"/>
        <v>9.9</v>
      </c>
      <c r="H6297">
        <f t="shared" si="98"/>
        <v>3.07</v>
      </c>
    </row>
    <row r="6298" spans="1:8" x14ac:dyDescent="0.2">
      <c r="A6298" s="1">
        <v>3322</v>
      </c>
      <c r="B6298" s="3">
        <v>42649.772916666669</v>
      </c>
      <c r="C6298" t="s">
        <v>6</v>
      </c>
      <c r="D6298">
        <v>1</v>
      </c>
      <c r="E6298">
        <f>INDEX(products!B:B,MATCH(challenge_2_solution_2!$C6298,products!$A:$A,0))</f>
        <v>1</v>
      </c>
      <c r="F6298">
        <f>INDEX(products!C:C,MATCH(challenge_2_solution_2!$C6298,products!$A:$A,0))</f>
        <v>0.31</v>
      </c>
      <c r="G6298">
        <f t="shared" si="98"/>
        <v>1</v>
      </c>
      <c r="H6298">
        <f t="shared" si="98"/>
        <v>0.31</v>
      </c>
    </row>
    <row r="6299" spans="1:8" x14ac:dyDescent="0.2">
      <c r="A6299" s="1">
        <v>3322</v>
      </c>
      <c r="B6299" s="3">
        <v>42649.772916666669</v>
      </c>
      <c r="C6299" t="s">
        <v>5</v>
      </c>
      <c r="D6299">
        <v>1</v>
      </c>
      <c r="E6299">
        <f>INDEX(products!B:B,MATCH(challenge_2_solution_2!$C6299,products!$A:$A,0))</f>
        <v>1</v>
      </c>
      <c r="F6299">
        <f>INDEX(products!C:C,MATCH(challenge_2_solution_2!$C6299,products!$A:$A,0))</f>
        <v>0.31</v>
      </c>
      <c r="G6299">
        <f t="shared" si="98"/>
        <v>1</v>
      </c>
      <c r="H6299">
        <f t="shared" si="98"/>
        <v>0.31</v>
      </c>
    </row>
    <row r="6300" spans="1:8" x14ac:dyDescent="0.2">
      <c r="A6300" s="1">
        <v>3322</v>
      </c>
      <c r="B6300" s="3">
        <v>42649.772916666669</v>
      </c>
      <c r="C6300" t="s">
        <v>8</v>
      </c>
      <c r="D6300">
        <v>1</v>
      </c>
      <c r="E6300">
        <f>INDEX(products!B:B,MATCH(challenge_2_solution_2!$C6300,products!$A:$A,0))</f>
        <v>1.6</v>
      </c>
      <c r="F6300">
        <f>INDEX(products!C:C,MATCH(challenge_2_solution_2!$C6300,products!$A:$A,0))</f>
        <v>0.77</v>
      </c>
      <c r="G6300">
        <f t="shared" si="98"/>
        <v>1.6</v>
      </c>
      <c r="H6300">
        <f t="shared" si="98"/>
        <v>0.77</v>
      </c>
    </row>
    <row r="6301" spans="1:8" x14ac:dyDescent="0.2">
      <c r="A6301" s="1">
        <v>3322</v>
      </c>
      <c r="B6301" s="3">
        <v>42649.772916666669</v>
      </c>
      <c r="C6301" t="s">
        <v>33</v>
      </c>
      <c r="D6301">
        <v>1</v>
      </c>
      <c r="E6301">
        <f>INDEX(products!B:B,MATCH(challenge_2_solution_2!$C6301,products!$A:$A,0))</f>
        <v>7.9</v>
      </c>
      <c r="F6301">
        <f>INDEX(products!C:C,MATCH(challenge_2_solution_2!$C6301,products!$A:$A,0))</f>
        <v>2.21</v>
      </c>
      <c r="G6301">
        <f t="shared" si="98"/>
        <v>7.9</v>
      </c>
      <c r="H6301">
        <f t="shared" si="98"/>
        <v>2.21</v>
      </c>
    </row>
    <row r="6302" spans="1:8" x14ac:dyDescent="0.2">
      <c r="A6302" s="1">
        <v>3322</v>
      </c>
      <c r="B6302" s="3">
        <v>42649.772916666669</v>
      </c>
      <c r="C6302" t="s">
        <v>56</v>
      </c>
      <c r="D6302">
        <v>1</v>
      </c>
      <c r="E6302">
        <f>INDEX(products!B:B,MATCH(challenge_2_solution_2!$C6302,products!$A:$A,0))</f>
        <v>9.9</v>
      </c>
      <c r="F6302">
        <f>INDEX(products!C:C,MATCH(challenge_2_solution_2!$C6302,products!$A:$A,0))</f>
        <v>2.38</v>
      </c>
      <c r="G6302">
        <f t="shared" si="98"/>
        <v>9.9</v>
      </c>
      <c r="H6302">
        <f t="shared" si="98"/>
        <v>2.38</v>
      </c>
    </row>
    <row r="6303" spans="1:8" x14ac:dyDescent="0.2">
      <c r="A6303" s="1">
        <v>3322</v>
      </c>
      <c r="B6303" s="3">
        <v>42649.772916666669</v>
      </c>
      <c r="C6303" t="s">
        <v>61</v>
      </c>
      <c r="D6303">
        <v>1</v>
      </c>
      <c r="E6303">
        <f>INDEX(products!B:B,MATCH(challenge_2_solution_2!$C6303,products!$A:$A,0))</f>
        <v>11.9</v>
      </c>
      <c r="F6303">
        <f>INDEX(products!C:C,MATCH(challenge_2_solution_2!$C6303,products!$A:$A,0))</f>
        <v>7.74</v>
      </c>
      <c r="G6303">
        <f t="shared" si="98"/>
        <v>11.9</v>
      </c>
      <c r="H6303">
        <f t="shared" si="98"/>
        <v>7.74</v>
      </c>
    </row>
    <row r="6304" spans="1:8" x14ac:dyDescent="0.2">
      <c r="A6304" s="1">
        <v>3322</v>
      </c>
      <c r="B6304" s="3">
        <v>42649.772916666669</v>
      </c>
      <c r="C6304" t="s">
        <v>155</v>
      </c>
      <c r="D6304">
        <v>1</v>
      </c>
      <c r="E6304">
        <f>INDEX(products!B:B,MATCH(challenge_2_solution_2!$C6304,products!$A:$A,0))</f>
        <v>21.9</v>
      </c>
      <c r="F6304">
        <f>INDEX(products!C:C,MATCH(challenge_2_solution_2!$C6304,products!$A:$A,0))</f>
        <v>11.39</v>
      </c>
      <c r="G6304">
        <f t="shared" si="98"/>
        <v>21.9</v>
      </c>
      <c r="H6304">
        <f t="shared" si="98"/>
        <v>11.39</v>
      </c>
    </row>
    <row r="6305" spans="1:8" x14ac:dyDescent="0.2">
      <c r="A6305" s="1">
        <v>3323</v>
      </c>
      <c r="B6305" s="3">
        <v>42649.804166666669</v>
      </c>
      <c r="C6305" t="s">
        <v>12</v>
      </c>
      <c r="D6305">
        <v>1</v>
      </c>
      <c r="E6305">
        <f>INDEX(products!B:B,MATCH(challenge_2_solution_2!$C6305,products!$A:$A,0))</f>
        <v>5.2</v>
      </c>
      <c r="F6305">
        <f>INDEX(products!C:C,MATCH(challenge_2_solution_2!$C6305,products!$A:$A,0))</f>
        <v>3.07</v>
      </c>
      <c r="G6305">
        <f t="shared" si="98"/>
        <v>5.2</v>
      </c>
      <c r="H6305">
        <f t="shared" si="98"/>
        <v>3.07</v>
      </c>
    </row>
    <row r="6306" spans="1:8" x14ac:dyDescent="0.2">
      <c r="A6306" s="1">
        <v>3323</v>
      </c>
      <c r="B6306" s="3">
        <v>42649.804166666669</v>
      </c>
      <c r="C6306" t="s">
        <v>17</v>
      </c>
      <c r="D6306">
        <v>1</v>
      </c>
      <c r="E6306">
        <f>INDEX(products!B:B,MATCH(challenge_2_solution_2!$C6306,products!$A:$A,0))</f>
        <v>5.9</v>
      </c>
      <c r="F6306">
        <f>INDEX(products!C:C,MATCH(challenge_2_solution_2!$C6306,products!$A:$A,0))</f>
        <v>2.83</v>
      </c>
      <c r="G6306">
        <f t="shared" si="98"/>
        <v>5.9</v>
      </c>
      <c r="H6306">
        <f t="shared" si="98"/>
        <v>2.83</v>
      </c>
    </row>
    <row r="6307" spans="1:8" x14ac:dyDescent="0.2">
      <c r="A6307" s="1">
        <v>3323</v>
      </c>
      <c r="B6307" s="3">
        <v>42649.804166666669</v>
      </c>
      <c r="C6307" t="s">
        <v>50</v>
      </c>
      <c r="D6307">
        <v>2</v>
      </c>
      <c r="E6307">
        <f>INDEX(products!B:B,MATCH(challenge_2_solution_2!$C6307,products!$A:$A,0))</f>
        <v>7.9</v>
      </c>
      <c r="F6307">
        <f>INDEX(products!C:C,MATCH(challenge_2_solution_2!$C6307,products!$A:$A,0))</f>
        <v>3.63</v>
      </c>
      <c r="G6307">
        <f t="shared" si="98"/>
        <v>15.8</v>
      </c>
      <c r="H6307">
        <f t="shared" si="98"/>
        <v>7.26</v>
      </c>
    </row>
    <row r="6308" spans="1:8" x14ac:dyDescent="0.2">
      <c r="A6308" s="1">
        <v>3323</v>
      </c>
      <c r="B6308" s="3">
        <v>42649.804166666669</v>
      </c>
      <c r="C6308" t="s">
        <v>66</v>
      </c>
      <c r="D6308">
        <v>1</v>
      </c>
      <c r="E6308">
        <f>INDEX(products!B:B,MATCH(challenge_2_solution_2!$C6308,products!$A:$A,0))</f>
        <v>11.9</v>
      </c>
      <c r="F6308">
        <f>INDEX(products!C:C,MATCH(challenge_2_solution_2!$C6308,products!$A:$A,0))</f>
        <v>6.31</v>
      </c>
      <c r="G6308">
        <f t="shared" si="98"/>
        <v>11.9</v>
      </c>
      <c r="H6308">
        <f t="shared" si="98"/>
        <v>6.31</v>
      </c>
    </row>
    <row r="6309" spans="1:8" x14ac:dyDescent="0.2">
      <c r="A6309" s="1">
        <v>3323</v>
      </c>
      <c r="B6309" s="3">
        <v>42649.804166666669</v>
      </c>
      <c r="C6309" t="s">
        <v>69</v>
      </c>
      <c r="D6309">
        <v>1</v>
      </c>
      <c r="E6309">
        <f>INDEX(products!B:B,MATCH(challenge_2_solution_2!$C6309,products!$A:$A,0))</f>
        <v>11.9</v>
      </c>
      <c r="F6309">
        <f>INDEX(products!C:C,MATCH(challenge_2_solution_2!$C6309,products!$A:$A,0))</f>
        <v>2.86</v>
      </c>
      <c r="G6309">
        <f t="shared" si="98"/>
        <v>11.9</v>
      </c>
      <c r="H6309">
        <f t="shared" si="98"/>
        <v>2.86</v>
      </c>
    </row>
    <row r="6310" spans="1:8" x14ac:dyDescent="0.2">
      <c r="A6310" s="1">
        <v>3323</v>
      </c>
      <c r="B6310" s="3">
        <v>42649.804166666669</v>
      </c>
      <c r="C6310" t="s">
        <v>63</v>
      </c>
      <c r="D6310">
        <v>1</v>
      </c>
      <c r="E6310">
        <f>INDEX(products!B:B,MATCH(challenge_2_solution_2!$C6310,products!$A:$A,0))</f>
        <v>11.9</v>
      </c>
      <c r="F6310">
        <f>INDEX(products!C:C,MATCH(challenge_2_solution_2!$C6310,products!$A:$A,0))</f>
        <v>6.07</v>
      </c>
      <c r="G6310">
        <f t="shared" si="98"/>
        <v>11.9</v>
      </c>
      <c r="H6310">
        <f t="shared" si="98"/>
        <v>6.07</v>
      </c>
    </row>
    <row r="6311" spans="1:8" x14ac:dyDescent="0.2">
      <c r="A6311" s="1">
        <v>3323</v>
      </c>
      <c r="B6311" s="3">
        <v>42649.804166666669</v>
      </c>
      <c r="C6311" t="s">
        <v>88</v>
      </c>
      <c r="D6311">
        <v>2</v>
      </c>
      <c r="E6311">
        <f>INDEX(products!B:B,MATCH(challenge_2_solution_2!$C6311,products!$A:$A,0))</f>
        <v>15.9</v>
      </c>
      <c r="F6311">
        <f>INDEX(products!C:C,MATCH(challenge_2_solution_2!$C6311,products!$A:$A,0))</f>
        <v>7</v>
      </c>
      <c r="G6311">
        <f t="shared" si="98"/>
        <v>31.8</v>
      </c>
      <c r="H6311">
        <f t="shared" si="98"/>
        <v>14</v>
      </c>
    </row>
    <row r="6312" spans="1:8" x14ac:dyDescent="0.2">
      <c r="A6312" s="1">
        <v>3324</v>
      </c>
      <c r="B6312" s="3">
        <v>42649.816666666666</v>
      </c>
      <c r="C6312" t="s">
        <v>12</v>
      </c>
      <c r="D6312">
        <v>1</v>
      </c>
      <c r="E6312">
        <f>INDEX(products!B:B,MATCH(challenge_2_solution_2!$C6312,products!$A:$A,0))</f>
        <v>5.2</v>
      </c>
      <c r="F6312">
        <f>INDEX(products!C:C,MATCH(challenge_2_solution_2!$C6312,products!$A:$A,0))</f>
        <v>3.07</v>
      </c>
      <c r="G6312">
        <f t="shared" si="98"/>
        <v>5.2</v>
      </c>
      <c r="H6312">
        <f t="shared" si="98"/>
        <v>3.07</v>
      </c>
    </row>
    <row r="6313" spans="1:8" x14ac:dyDescent="0.2">
      <c r="A6313" s="1">
        <v>3324</v>
      </c>
      <c r="B6313" s="3">
        <v>42649.816666666666</v>
      </c>
      <c r="C6313" t="s">
        <v>17</v>
      </c>
      <c r="D6313">
        <v>1</v>
      </c>
      <c r="E6313">
        <f>INDEX(products!B:B,MATCH(challenge_2_solution_2!$C6313,products!$A:$A,0))</f>
        <v>5.9</v>
      </c>
      <c r="F6313">
        <f>INDEX(products!C:C,MATCH(challenge_2_solution_2!$C6313,products!$A:$A,0))</f>
        <v>2.83</v>
      </c>
      <c r="G6313">
        <f t="shared" si="98"/>
        <v>5.9</v>
      </c>
      <c r="H6313">
        <f t="shared" si="98"/>
        <v>2.83</v>
      </c>
    </row>
    <row r="6314" spans="1:8" x14ac:dyDescent="0.2">
      <c r="A6314" s="1">
        <v>3324</v>
      </c>
      <c r="B6314" s="3">
        <v>42649.816666666666</v>
      </c>
      <c r="C6314" t="s">
        <v>50</v>
      </c>
      <c r="D6314">
        <v>2</v>
      </c>
      <c r="E6314">
        <f>INDEX(products!B:B,MATCH(challenge_2_solution_2!$C6314,products!$A:$A,0))</f>
        <v>7.9</v>
      </c>
      <c r="F6314">
        <f>INDEX(products!C:C,MATCH(challenge_2_solution_2!$C6314,products!$A:$A,0))</f>
        <v>3.63</v>
      </c>
      <c r="G6314">
        <f t="shared" si="98"/>
        <v>15.8</v>
      </c>
      <c r="H6314">
        <f t="shared" si="98"/>
        <v>7.26</v>
      </c>
    </row>
    <row r="6315" spans="1:8" x14ac:dyDescent="0.2">
      <c r="A6315" s="1">
        <v>3324</v>
      </c>
      <c r="B6315" s="3">
        <v>42649.816666666666</v>
      </c>
      <c r="C6315" t="s">
        <v>66</v>
      </c>
      <c r="D6315">
        <v>1</v>
      </c>
      <c r="E6315">
        <f>INDEX(products!B:B,MATCH(challenge_2_solution_2!$C6315,products!$A:$A,0))</f>
        <v>11.9</v>
      </c>
      <c r="F6315">
        <f>INDEX(products!C:C,MATCH(challenge_2_solution_2!$C6315,products!$A:$A,0))</f>
        <v>6.31</v>
      </c>
      <c r="G6315">
        <f t="shared" si="98"/>
        <v>11.9</v>
      </c>
      <c r="H6315">
        <f t="shared" si="98"/>
        <v>6.31</v>
      </c>
    </row>
    <row r="6316" spans="1:8" x14ac:dyDescent="0.2">
      <c r="A6316" s="1">
        <v>3324</v>
      </c>
      <c r="B6316" s="3">
        <v>42649.816666666666</v>
      </c>
      <c r="C6316" t="s">
        <v>69</v>
      </c>
      <c r="D6316">
        <v>1</v>
      </c>
      <c r="E6316">
        <f>INDEX(products!B:B,MATCH(challenge_2_solution_2!$C6316,products!$A:$A,0))</f>
        <v>11.9</v>
      </c>
      <c r="F6316">
        <f>INDEX(products!C:C,MATCH(challenge_2_solution_2!$C6316,products!$A:$A,0))</f>
        <v>2.86</v>
      </c>
      <c r="G6316">
        <f t="shared" si="98"/>
        <v>11.9</v>
      </c>
      <c r="H6316">
        <f t="shared" si="98"/>
        <v>2.86</v>
      </c>
    </row>
    <row r="6317" spans="1:8" x14ac:dyDescent="0.2">
      <c r="A6317" s="1">
        <v>3324</v>
      </c>
      <c r="B6317" s="3">
        <v>42649.816666666666</v>
      </c>
      <c r="C6317" t="s">
        <v>63</v>
      </c>
      <c r="D6317">
        <v>1</v>
      </c>
      <c r="E6317">
        <f>INDEX(products!B:B,MATCH(challenge_2_solution_2!$C6317,products!$A:$A,0))</f>
        <v>11.9</v>
      </c>
      <c r="F6317">
        <f>INDEX(products!C:C,MATCH(challenge_2_solution_2!$C6317,products!$A:$A,0))</f>
        <v>6.07</v>
      </c>
      <c r="G6317">
        <f t="shared" si="98"/>
        <v>11.9</v>
      </c>
      <c r="H6317">
        <f t="shared" si="98"/>
        <v>6.07</v>
      </c>
    </row>
    <row r="6318" spans="1:8" x14ac:dyDescent="0.2">
      <c r="A6318" s="1">
        <v>3324</v>
      </c>
      <c r="B6318" s="3">
        <v>42649.816666666666</v>
      </c>
      <c r="C6318" t="s">
        <v>88</v>
      </c>
      <c r="D6318">
        <v>2</v>
      </c>
      <c r="E6318">
        <f>INDEX(products!B:B,MATCH(challenge_2_solution_2!$C6318,products!$A:$A,0))</f>
        <v>15.9</v>
      </c>
      <c r="F6318">
        <f>INDEX(products!C:C,MATCH(challenge_2_solution_2!$C6318,products!$A:$A,0))</f>
        <v>7</v>
      </c>
      <c r="G6318">
        <f t="shared" si="98"/>
        <v>31.8</v>
      </c>
      <c r="H6318">
        <f t="shared" si="98"/>
        <v>14</v>
      </c>
    </row>
    <row r="6319" spans="1:8" x14ac:dyDescent="0.2">
      <c r="A6319" s="1">
        <v>3325</v>
      </c>
      <c r="B6319" s="3">
        <v>42649.824999999997</v>
      </c>
      <c r="C6319" t="s">
        <v>15</v>
      </c>
      <c r="D6319">
        <v>1</v>
      </c>
      <c r="E6319">
        <f>INDEX(products!B:B,MATCH(challenge_2_solution_2!$C6319,products!$A:$A,0))</f>
        <v>5.9</v>
      </c>
      <c r="F6319">
        <f>INDEX(products!C:C,MATCH(challenge_2_solution_2!$C6319,products!$A:$A,0))</f>
        <v>3.07</v>
      </c>
      <c r="G6319">
        <f t="shared" si="98"/>
        <v>5.9</v>
      </c>
      <c r="H6319">
        <f t="shared" si="98"/>
        <v>3.07</v>
      </c>
    </row>
    <row r="6320" spans="1:8" x14ac:dyDescent="0.2">
      <c r="A6320" s="1">
        <v>3325</v>
      </c>
      <c r="B6320" s="3">
        <v>42649.824999999997</v>
      </c>
      <c r="C6320" t="s">
        <v>14</v>
      </c>
      <c r="D6320">
        <v>1</v>
      </c>
      <c r="E6320">
        <f>INDEX(products!B:B,MATCH(challenge_2_solution_2!$C6320,products!$A:$A,0))</f>
        <v>5.9</v>
      </c>
      <c r="F6320">
        <f>INDEX(products!C:C,MATCH(challenge_2_solution_2!$C6320,products!$A:$A,0))</f>
        <v>2.36</v>
      </c>
      <c r="G6320">
        <f t="shared" si="98"/>
        <v>5.9</v>
      </c>
      <c r="H6320">
        <f t="shared" si="98"/>
        <v>2.36</v>
      </c>
    </row>
    <row r="6321" spans="1:8" x14ac:dyDescent="0.2">
      <c r="A6321" s="1">
        <v>3325</v>
      </c>
      <c r="B6321" s="3">
        <v>42649.824999999997</v>
      </c>
      <c r="C6321" t="s">
        <v>69</v>
      </c>
      <c r="D6321">
        <v>1</v>
      </c>
      <c r="E6321">
        <f>INDEX(products!B:B,MATCH(challenge_2_solution_2!$C6321,products!$A:$A,0))</f>
        <v>11.9</v>
      </c>
      <c r="F6321">
        <f>INDEX(products!C:C,MATCH(challenge_2_solution_2!$C6321,products!$A:$A,0))</f>
        <v>2.86</v>
      </c>
      <c r="G6321">
        <f t="shared" si="98"/>
        <v>11.9</v>
      </c>
      <c r="H6321">
        <f t="shared" si="98"/>
        <v>2.86</v>
      </c>
    </row>
    <row r="6322" spans="1:8" x14ac:dyDescent="0.2">
      <c r="A6322" s="1">
        <v>3325</v>
      </c>
      <c r="B6322" s="3">
        <v>42649.824999999997</v>
      </c>
      <c r="C6322" t="s">
        <v>86</v>
      </c>
      <c r="D6322">
        <v>1</v>
      </c>
      <c r="E6322">
        <f>INDEX(products!B:B,MATCH(challenge_2_solution_2!$C6322,products!$A:$A,0))</f>
        <v>15.9</v>
      </c>
      <c r="F6322">
        <f>INDEX(products!C:C,MATCH(challenge_2_solution_2!$C6322,products!$A:$A,0))</f>
        <v>5.57</v>
      </c>
      <c r="G6322">
        <f t="shared" si="98"/>
        <v>15.9</v>
      </c>
      <c r="H6322">
        <f t="shared" si="98"/>
        <v>5.57</v>
      </c>
    </row>
    <row r="6323" spans="1:8" x14ac:dyDescent="0.2">
      <c r="A6323" s="1">
        <v>3325</v>
      </c>
      <c r="B6323" s="3">
        <v>42649.824999999997</v>
      </c>
      <c r="C6323" t="s">
        <v>154</v>
      </c>
      <c r="D6323">
        <v>1</v>
      </c>
      <c r="E6323">
        <f>INDEX(products!B:B,MATCH(challenge_2_solution_2!$C6323,products!$A:$A,0))</f>
        <v>21.9</v>
      </c>
      <c r="F6323">
        <f>INDEX(products!C:C,MATCH(challenge_2_solution_2!$C6323,products!$A:$A,0))</f>
        <v>11.83</v>
      </c>
      <c r="G6323">
        <f t="shared" si="98"/>
        <v>21.9</v>
      </c>
      <c r="H6323">
        <f t="shared" si="98"/>
        <v>11.83</v>
      </c>
    </row>
    <row r="6324" spans="1:8" x14ac:dyDescent="0.2">
      <c r="A6324" s="1">
        <v>3328</v>
      </c>
      <c r="B6324" s="3">
        <v>42650.611805555556</v>
      </c>
      <c r="C6324" t="s">
        <v>24</v>
      </c>
      <c r="D6324">
        <v>1</v>
      </c>
      <c r="E6324">
        <f>INDEX(products!B:B,MATCH(challenge_2_solution_2!$C6324,products!$A:$A,0))</f>
        <v>5.9</v>
      </c>
      <c r="F6324">
        <f>INDEX(products!C:C,MATCH(challenge_2_solution_2!$C6324,products!$A:$A,0))</f>
        <v>1.42</v>
      </c>
      <c r="G6324">
        <f t="shared" si="98"/>
        <v>5.9</v>
      </c>
      <c r="H6324">
        <f t="shared" si="98"/>
        <v>1.42</v>
      </c>
    </row>
    <row r="6325" spans="1:8" x14ac:dyDescent="0.2">
      <c r="A6325" s="1">
        <v>3328</v>
      </c>
      <c r="B6325" s="3">
        <v>42650.611805555556</v>
      </c>
      <c r="C6325" t="s">
        <v>34</v>
      </c>
      <c r="D6325">
        <v>2</v>
      </c>
      <c r="E6325">
        <f>INDEX(products!B:B,MATCH(challenge_2_solution_2!$C6325,products!$A:$A,0))</f>
        <v>7.9</v>
      </c>
      <c r="F6325">
        <f>INDEX(products!C:C,MATCH(challenge_2_solution_2!$C6325,products!$A:$A,0))</f>
        <v>1.58</v>
      </c>
      <c r="G6325">
        <f t="shared" si="98"/>
        <v>15.8</v>
      </c>
      <c r="H6325">
        <f t="shared" si="98"/>
        <v>3.16</v>
      </c>
    </row>
    <row r="6326" spans="1:8" x14ac:dyDescent="0.2">
      <c r="A6326" s="1">
        <v>3328</v>
      </c>
      <c r="B6326" s="3">
        <v>42650.611805555556</v>
      </c>
      <c r="C6326" t="s">
        <v>33</v>
      </c>
      <c r="D6326">
        <v>1</v>
      </c>
      <c r="E6326">
        <f>INDEX(products!B:B,MATCH(challenge_2_solution_2!$C6326,products!$A:$A,0))</f>
        <v>7.9</v>
      </c>
      <c r="F6326">
        <f>INDEX(products!C:C,MATCH(challenge_2_solution_2!$C6326,products!$A:$A,0))</f>
        <v>2.21</v>
      </c>
      <c r="G6326">
        <f t="shared" si="98"/>
        <v>7.9</v>
      </c>
      <c r="H6326">
        <f t="shared" si="98"/>
        <v>2.21</v>
      </c>
    </row>
    <row r="6327" spans="1:8" x14ac:dyDescent="0.2">
      <c r="A6327" s="1">
        <v>3328</v>
      </c>
      <c r="B6327" s="3">
        <v>42650.611805555556</v>
      </c>
      <c r="C6327" t="s">
        <v>31</v>
      </c>
      <c r="D6327">
        <v>1</v>
      </c>
      <c r="E6327">
        <f>INDEX(products!B:B,MATCH(challenge_2_solution_2!$C6327,products!$A:$A,0))</f>
        <v>7.9</v>
      </c>
      <c r="F6327">
        <f>INDEX(products!C:C,MATCH(challenge_2_solution_2!$C6327,products!$A:$A,0))</f>
        <v>4.74</v>
      </c>
      <c r="G6327">
        <f t="shared" si="98"/>
        <v>7.9</v>
      </c>
      <c r="H6327">
        <f t="shared" si="98"/>
        <v>4.74</v>
      </c>
    </row>
    <row r="6328" spans="1:8" x14ac:dyDescent="0.2">
      <c r="A6328" s="1">
        <v>3328</v>
      </c>
      <c r="B6328" s="3">
        <v>42650.611805555556</v>
      </c>
      <c r="C6328" t="s">
        <v>46</v>
      </c>
      <c r="D6328">
        <v>1</v>
      </c>
      <c r="E6328">
        <f>INDEX(products!B:B,MATCH(challenge_2_solution_2!$C6328,products!$A:$A,0))</f>
        <v>7.9</v>
      </c>
      <c r="F6328">
        <f>INDEX(products!C:C,MATCH(challenge_2_solution_2!$C6328,products!$A:$A,0))</f>
        <v>3.79</v>
      </c>
      <c r="G6328">
        <f t="shared" si="98"/>
        <v>7.9</v>
      </c>
      <c r="H6328">
        <f t="shared" si="98"/>
        <v>3.79</v>
      </c>
    </row>
    <row r="6329" spans="1:8" x14ac:dyDescent="0.2">
      <c r="A6329" s="1">
        <v>3328</v>
      </c>
      <c r="B6329" s="3">
        <v>42650.611805555556</v>
      </c>
      <c r="C6329" t="s">
        <v>96</v>
      </c>
      <c r="D6329">
        <v>1</v>
      </c>
      <c r="E6329">
        <f>INDEX(products!B:B,MATCH(challenge_2_solution_2!$C6329,products!$A:$A,0))</f>
        <v>17.899999999999999</v>
      </c>
      <c r="F6329">
        <f>INDEX(products!C:C,MATCH(challenge_2_solution_2!$C6329,products!$A:$A,0))</f>
        <v>10.92</v>
      </c>
      <c r="G6329">
        <f t="shared" si="98"/>
        <v>17.899999999999999</v>
      </c>
      <c r="H6329">
        <f t="shared" si="98"/>
        <v>10.92</v>
      </c>
    </row>
    <row r="6330" spans="1:8" x14ac:dyDescent="0.2">
      <c r="A6330" s="1">
        <v>3328</v>
      </c>
      <c r="B6330" s="3">
        <v>42650.611805555556</v>
      </c>
      <c r="C6330" t="s">
        <v>111</v>
      </c>
      <c r="D6330">
        <v>1</v>
      </c>
      <c r="E6330">
        <f>INDEX(products!B:B,MATCH(challenge_2_solution_2!$C6330,products!$A:$A,0))</f>
        <v>17.899999999999999</v>
      </c>
      <c r="F6330">
        <f>INDEX(products!C:C,MATCH(challenge_2_solution_2!$C6330,products!$A:$A,0))</f>
        <v>6.62</v>
      </c>
      <c r="G6330">
        <f t="shared" si="98"/>
        <v>17.899999999999999</v>
      </c>
      <c r="H6330">
        <f t="shared" si="98"/>
        <v>6.62</v>
      </c>
    </row>
    <row r="6331" spans="1:8" x14ac:dyDescent="0.2">
      <c r="A6331" s="1">
        <v>3328</v>
      </c>
      <c r="B6331" s="3">
        <v>42650.611805555556</v>
      </c>
      <c r="C6331" t="s">
        <v>90</v>
      </c>
      <c r="D6331">
        <v>1</v>
      </c>
      <c r="E6331">
        <f>INDEX(products!B:B,MATCH(challenge_2_solution_2!$C6331,products!$A:$A,0))</f>
        <v>17.899999999999999</v>
      </c>
      <c r="F6331">
        <f>INDEX(products!C:C,MATCH(challenge_2_solution_2!$C6331,products!$A:$A,0))</f>
        <v>9.85</v>
      </c>
      <c r="G6331">
        <f t="shared" si="98"/>
        <v>17.899999999999999</v>
      </c>
      <c r="H6331">
        <f t="shared" si="98"/>
        <v>9.85</v>
      </c>
    </row>
    <row r="6332" spans="1:8" x14ac:dyDescent="0.2">
      <c r="A6332" s="1">
        <v>3328</v>
      </c>
      <c r="B6332" s="3">
        <v>42650.611805555556</v>
      </c>
      <c r="C6332" t="s">
        <v>176</v>
      </c>
      <c r="D6332">
        <v>1</v>
      </c>
      <c r="E6332">
        <f>INDEX(products!B:B,MATCH(challenge_2_solution_2!$C6332,products!$A:$A,0))</f>
        <v>35.9</v>
      </c>
      <c r="F6332">
        <f>INDEX(products!C:C,MATCH(challenge_2_solution_2!$C6332,products!$A:$A,0))</f>
        <v>7.12</v>
      </c>
      <c r="G6332">
        <f t="shared" si="98"/>
        <v>35.9</v>
      </c>
      <c r="H6332">
        <f t="shared" si="98"/>
        <v>7.12</v>
      </c>
    </row>
    <row r="6333" spans="1:8" x14ac:dyDescent="0.2">
      <c r="A6333" s="1">
        <v>3329</v>
      </c>
      <c r="B6333" s="3">
        <v>42650.709027777775</v>
      </c>
      <c r="C6333" t="s">
        <v>5</v>
      </c>
      <c r="D6333">
        <v>1</v>
      </c>
      <c r="E6333">
        <f>INDEX(products!B:B,MATCH(challenge_2_solution_2!$C6333,products!$A:$A,0))</f>
        <v>1</v>
      </c>
      <c r="F6333">
        <f>INDEX(products!C:C,MATCH(challenge_2_solution_2!$C6333,products!$A:$A,0))</f>
        <v>0.31</v>
      </c>
      <c r="G6333">
        <f t="shared" si="98"/>
        <v>1</v>
      </c>
      <c r="H6333">
        <f t="shared" si="98"/>
        <v>0.31</v>
      </c>
    </row>
    <row r="6334" spans="1:8" x14ac:dyDescent="0.2">
      <c r="A6334" s="1">
        <v>3329</v>
      </c>
      <c r="B6334" s="3">
        <v>42650.709027777775</v>
      </c>
      <c r="C6334" t="s">
        <v>3</v>
      </c>
      <c r="D6334">
        <v>1</v>
      </c>
      <c r="E6334">
        <f>INDEX(products!B:B,MATCH(challenge_2_solution_2!$C6334,products!$A:$A,0))</f>
        <v>1</v>
      </c>
      <c r="F6334">
        <f>INDEX(products!C:C,MATCH(challenge_2_solution_2!$C6334,products!$A:$A,0))</f>
        <v>0.5</v>
      </c>
      <c r="G6334">
        <f t="shared" si="98"/>
        <v>1</v>
      </c>
      <c r="H6334">
        <f t="shared" si="98"/>
        <v>0.5</v>
      </c>
    </row>
    <row r="6335" spans="1:8" x14ac:dyDescent="0.2">
      <c r="A6335" s="1">
        <v>3329</v>
      </c>
      <c r="B6335" s="3">
        <v>42650.709027777775</v>
      </c>
      <c r="C6335" t="s">
        <v>4</v>
      </c>
      <c r="D6335">
        <v>1</v>
      </c>
      <c r="E6335">
        <f>INDEX(products!B:B,MATCH(challenge_2_solution_2!$C6335,products!$A:$A,0))</f>
        <v>1</v>
      </c>
      <c r="F6335">
        <f>INDEX(products!C:C,MATCH(challenge_2_solution_2!$C6335,products!$A:$A,0))</f>
        <v>0.61</v>
      </c>
      <c r="G6335">
        <f t="shared" si="98"/>
        <v>1</v>
      </c>
      <c r="H6335">
        <f t="shared" si="98"/>
        <v>0.61</v>
      </c>
    </row>
    <row r="6336" spans="1:8" x14ac:dyDescent="0.2">
      <c r="A6336" s="1">
        <v>3329</v>
      </c>
      <c r="B6336" s="3">
        <v>42650.709027777775</v>
      </c>
      <c r="C6336" t="s">
        <v>8</v>
      </c>
      <c r="D6336">
        <v>2</v>
      </c>
      <c r="E6336">
        <f>INDEX(products!B:B,MATCH(challenge_2_solution_2!$C6336,products!$A:$A,0))</f>
        <v>1.6</v>
      </c>
      <c r="F6336">
        <f>INDEX(products!C:C,MATCH(challenge_2_solution_2!$C6336,products!$A:$A,0))</f>
        <v>0.77</v>
      </c>
      <c r="G6336">
        <f t="shared" si="98"/>
        <v>3.2</v>
      </c>
      <c r="H6336">
        <f t="shared" si="98"/>
        <v>1.54</v>
      </c>
    </row>
    <row r="6337" spans="1:8" x14ac:dyDescent="0.2">
      <c r="A6337" s="1">
        <v>3329</v>
      </c>
      <c r="B6337" s="3">
        <v>42650.709027777775</v>
      </c>
      <c r="C6337" t="s">
        <v>12</v>
      </c>
      <c r="D6337">
        <v>1</v>
      </c>
      <c r="E6337">
        <f>INDEX(products!B:B,MATCH(challenge_2_solution_2!$C6337,products!$A:$A,0))</f>
        <v>5.2</v>
      </c>
      <c r="F6337">
        <f>INDEX(products!C:C,MATCH(challenge_2_solution_2!$C6337,products!$A:$A,0))</f>
        <v>3.07</v>
      </c>
      <c r="G6337">
        <f t="shared" si="98"/>
        <v>5.2</v>
      </c>
      <c r="H6337">
        <f t="shared" si="98"/>
        <v>3.07</v>
      </c>
    </row>
    <row r="6338" spans="1:8" x14ac:dyDescent="0.2">
      <c r="A6338" s="1">
        <v>3329</v>
      </c>
      <c r="B6338" s="3">
        <v>42650.709027777775</v>
      </c>
      <c r="C6338" t="s">
        <v>17</v>
      </c>
      <c r="D6338">
        <v>1</v>
      </c>
      <c r="E6338">
        <f>INDEX(products!B:B,MATCH(challenge_2_solution_2!$C6338,products!$A:$A,0))</f>
        <v>5.9</v>
      </c>
      <c r="F6338">
        <f>INDEX(products!C:C,MATCH(challenge_2_solution_2!$C6338,products!$A:$A,0))</f>
        <v>2.83</v>
      </c>
      <c r="G6338">
        <f t="shared" si="98"/>
        <v>5.9</v>
      </c>
      <c r="H6338">
        <f t="shared" si="98"/>
        <v>2.83</v>
      </c>
    </row>
    <row r="6339" spans="1:8" x14ac:dyDescent="0.2">
      <c r="A6339" s="1">
        <v>3329</v>
      </c>
      <c r="B6339" s="3">
        <v>42650.709027777775</v>
      </c>
      <c r="C6339" t="s">
        <v>43</v>
      </c>
      <c r="D6339">
        <v>1</v>
      </c>
      <c r="E6339">
        <f>INDEX(products!B:B,MATCH(challenge_2_solution_2!$C6339,products!$A:$A,0))</f>
        <v>7.9</v>
      </c>
      <c r="F6339">
        <f>INDEX(products!C:C,MATCH(challenge_2_solution_2!$C6339,products!$A:$A,0))</f>
        <v>2.92</v>
      </c>
      <c r="G6339">
        <f t="shared" ref="G6339:H6402" si="99">$D6339*E6339</f>
        <v>7.9</v>
      </c>
      <c r="H6339">
        <f t="shared" si="99"/>
        <v>2.92</v>
      </c>
    </row>
    <row r="6340" spans="1:8" x14ac:dyDescent="0.2">
      <c r="A6340" s="1">
        <v>3329</v>
      </c>
      <c r="B6340" s="3">
        <v>42650.709027777775</v>
      </c>
      <c r="C6340" t="s">
        <v>61</v>
      </c>
      <c r="D6340">
        <v>1</v>
      </c>
      <c r="E6340">
        <f>INDEX(products!B:B,MATCH(challenge_2_solution_2!$C6340,products!$A:$A,0))</f>
        <v>11.9</v>
      </c>
      <c r="F6340">
        <f>INDEX(products!C:C,MATCH(challenge_2_solution_2!$C6340,products!$A:$A,0))</f>
        <v>7.74</v>
      </c>
      <c r="G6340">
        <f t="shared" si="99"/>
        <v>11.9</v>
      </c>
      <c r="H6340">
        <f t="shared" si="99"/>
        <v>7.74</v>
      </c>
    </row>
    <row r="6341" spans="1:8" x14ac:dyDescent="0.2">
      <c r="A6341" s="1">
        <v>3329</v>
      </c>
      <c r="B6341" s="3">
        <v>42650.709027777775</v>
      </c>
      <c r="C6341" t="s">
        <v>95</v>
      </c>
      <c r="D6341">
        <v>1</v>
      </c>
      <c r="E6341">
        <f>INDEX(products!B:B,MATCH(challenge_2_solution_2!$C6341,products!$A:$A,0))</f>
        <v>17.899999999999999</v>
      </c>
      <c r="F6341">
        <f>INDEX(products!C:C,MATCH(challenge_2_solution_2!$C6341,products!$A:$A,0))</f>
        <v>4.3</v>
      </c>
      <c r="G6341">
        <f t="shared" si="99"/>
        <v>17.899999999999999</v>
      </c>
      <c r="H6341">
        <f t="shared" si="99"/>
        <v>4.3</v>
      </c>
    </row>
    <row r="6342" spans="1:8" x14ac:dyDescent="0.2">
      <c r="A6342" s="1">
        <v>3330</v>
      </c>
      <c r="B6342" s="3">
        <v>42650.718055555553</v>
      </c>
      <c r="C6342" t="s">
        <v>3</v>
      </c>
      <c r="D6342">
        <v>1</v>
      </c>
      <c r="E6342">
        <f>INDEX(products!B:B,MATCH(challenge_2_solution_2!$C6342,products!$A:$A,0))</f>
        <v>1</v>
      </c>
      <c r="F6342">
        <f>INDEX(products!C:C,MATCH(challenge_2_solution_2!$C6342,products!$A:$A,0))</f>
        <v>0.5</v>
      </c>
      <c r="G6342">
        <f t="shared" si="99"/>
        <v>1</v>
      </c>
      <c r="H6342">
        <f t="shared" si="99"/>
        <v>0.5</v>
      </c>
    </row>
    <row r="6343" spans="1:8" x14ac:dyDescent="0.2">
      <c r="A6343" s="1">
        <v>3330</v>
      </c>
      <c r="B6343" s="3">
        <v>42650.718055555553</v>
      </c>
      <c r="C6343" t="s">
        <v>17</v>
      </c>
      <c r="D6343">
        <v>1</v>
      </c>
      <c r="E6343">
        <f>INDEX(products!B:B,MATCH(challenge_2_solution_2!$C6343,products!$A:$A,0))</f>
        <v>5.9</v>
      </c>
      <c r="F6343">
        <f>INDEX(products!C:C,MATCH(challenge_2_solution_2!$C6343,products!$A:$A,0))</f>
        <v>2.83</v>
      </c>
      <c r="G6343">
        <f t="shared" si="99"/>
        <v>5.9</v>
      </c>
      <c r="H6343">
        <f t="shared" si="99"/>
        <v>2.83</v>
      </c>
    </row>
    <row r="6344" spans="1:8" x14ac:dyDescent="0.2">
      <c r="A6344" s="1">
        <v>3330</v>
      </c>
      <c r="B6344" s="3">
        <v>42650.718055555553</v>
      </c>
      <c r="C6344" t="s">
        <v>18</v>
      </c>
      <c r="D6344">
        <v>1</v>
      </c>
      <c r="E6344">
        <f>INDEX(products!B:B,MATCH(challenge_2_solution_2!$C6344,products!$A:$A,0))</f>
        <v>5.9</v>
      </c>
      <c r="F6344">
        <f>INDEX(products!C:C,MATCH(challenge_2_solution_2!$C6344,products!$A:$A,0))</f>
        <v>3.6</v>
      </c>
      <c r="G6344">
        <f t="shared" si="99"/>
        <v>5.9</v>
      </c>
      <c r="H6344">
        <f t="shared" si="99"/>
        <v>3.6</v>
      </c>
    </row>
    <row r="6345" spans="1:8" x14ac:dyDescent="0.2">
      <c r="A6345" s="1">
        <v>3330</v>
      </c>
      <c r="B6345" s="3">
        <v>42650.718055555553</v>
      </c>
      <c r="C6345" t="s">
        <v>33</v>
      </c>
      <c r="D6345">
        <v>1</v>
      </c>
      <c r="E6345">
        <f>INDEX(products!B:B,MATCH(challenge_2_solution_2!$C6345,products!$A:$A,0))</f>
        <v>7.9</v>
      </c>
      <c r="F6345">
        <f>INDEX(products!C:C,MATCH(challenge_2_solution_2!$C6345,products!$A:$A,0))</f>
        <v>2.21</v>
      </c>
      <c r="G6345">
        <f t="shared" si="99"/>
        <v>7.9</v>
      </c>
      <c r="H6345">
        <f t="shared" si="99"/>
        <v>2.21</v>
      </c>
    </row>
    <row r="6346" spans="1:8" x14ac:dyDescent="0.2">
      <c r="A6346" s="1">
        <v>3330</v>
      </c>
      <c r="B6346" s="3">
        <v>42650.718055555553</v>
      </c>
      <c r="C6346" t="s">
        <v>34</v>
      </c>
      <c r="D6346">
        <v>1</v>
      </c>
      <c r="E6346">
        <f>INDEX(products!B:B,MATCH(challenge_2_solution_2!$C6346,products!$A:$A,0))</f>
        <v>7.9</v>
      </c>
      <c r="F6346">
        <f>INDEX(products!C:C,MATCH(challenge_2_solution_2!$C6346,products!$A:$A,0))</f>
        <v>1.58</v>
      </c>
      <c r="G6346">
        <f t="shared" si="99"/>
        <v>7.9</v>
      </c>
      <c r="H6346">
        <f t="shared" si="99"/>
        <v>1.58</v>
      </c>
    </row>
    <row r="6347" spans="1:8" x14ac:dyDescent="0.2">
      <c r="A6347" s="1">
        <v>3330</v>
      </c>
      <c r="B6347" s="3">
        <v>42650.718055555553</v>
      </c>
      <c r="C6347" t="s">
        <v>78</v>
      </c>
      <c r="D6347">
        <v>1</v>
      </c>
      <c r="E6347">
        <f>INDEX(products!B:B,MATCH(challenge_2_solution_2!$C6347,products!$A:$A,0))</f>
        <v>11.9</v>
      </c>
      <c r="F6347">
        <f>INDEX(products!C:C,MATCH(challenge_2_solution_2!$C6347,products!$A:$A,0))</f>
        <v>7.26</v>
      </c>
      <c r="G6347">
        <f t="shared" si="99"/>
        <v>11.9</v>
      </c>
      <c r="H6347">
        <f t="shared" si="99"/>
        <v>7.26</v>
      </c>
    </row>
    <row r="6348" spans="1:8" x14ac:dyDescent="0.2">
      <c r="A6348" s="1">
        <v>3330</v>
      </c>
      <c r="B6348" s="3">
        <v>42650.718055555553</v>
      </c>
      <c r="C6348" t="s">
        <v>66</v>
      </c>
      <c r="D6348">
        <v>1</v>
      </c>
      <c r="E6348">
        <f>INDEX(products!B:B,MATCH(challenge_2_solution_2!$C6348,products!$A:$A,0))</f>
        <v>11.9</v>
      </c>
      <c r="F6348">
        <f>INDEX(products!C:C,MATCH(challenge_2_solution_2!$C6348,products!$A:$A,0))</f>
        <v>6.31</v>
      </c>
      <c r="G6348">
        <f t="shared" si="99"/>
        <v>11.9</v>
      </c>
      <c r="H6348">
        <f t="shared" si="99"/>
        <v>6.31</v>
      </c>
    </row>
    <row r="6349" spans="1:8" x14ac:dyDescent="0.2">
      <c r="A6349" s="1">
        <v>3330</v>
      </c>
      <c r="B6349" s="3">
        <v>42650.718055555553</v>
      </c>
      <c r="C6349" t="s">
        <v>83</v>
      </c>
      <c r="D6349">
        <v>1</v>
      </c>
      <c r="E6349">
        <f>INDEX(products!B:B,MATCH(challenge_2_solution_2!$C6349,products!$A:$A,0))</f>
        <v>11.9</v>
      </c>
      <c r="F6349">
        <f>INDEX(products!C:C,MATCH(challenge_2_solution_2!$C6349,products!$A:$A,0))</f>
        <v>6.66</v>
      </c>
      <c r="G6349">
        <f t="shared" si="99"/>
        <v>11.9</v>
      </c>
      <c r="H6349">
        <f t="shared" si="99"/>
        <v>6.66</v>
      </c>
    </row>
    <row r="6350" spans="1:8" x14ac:dyDescent="0.2">
      <c r="A6350" s="1">
        <v>3330</v>
      </c>
      <c r="B6350" s="3">
        <v>42650.718055555553</v>
      </c>
      <c r="C6350" t="s">
        <v>99</v>
      </c>
      <c r="D6350">
        <v>1</v>
      </c>
      <c r="E6350">
        <f>INDEX(products!B:B,MATCH(challenge_2_solution_2!$C6350,products!$A:$A,0))</f>
        <v>17.899999999999999</v>
      </c>
      <c r="F6350">
        <f>INDEX(products!C:C,MATCH(challenge_2_solution_2!$C6350,products!$A:$A,0))</f>
        <v>10.74</v>
      </c>
      <c r="G6350">
        <f t="shared" si="99"/>
        <v>17.899999999999999</v>
      </c>
      <c r="H6350">
        <f t="shared" si="99"/>
        <v>10.74</v>
      </c>
    </row>
    <row r="6351" spans="1:8" x14ac:dyDescent="0.2">
      <c r="A6351" s="1">
        <v>3331</v>
      </c>
      <c r="B6351" s="3">
        <v>42650.736111111109</v>
      </c>
      <c r="C6351" t="s">
        <v>18</v>
      </c>
      <c r="D6351">
        <v>1</v>
      </c>
      <c r="E6351">
        <f>INDEX(products!B:B,MATCH(challenge_2_solution_2!$C6351,products!$A:$A,0))</f>
        <v>5.9</v>
      </c>
      <c r="F6351">
        <f>INDEX(products!C:C,MATCH(challenge_2_solution_2!$C6351,products!$A:$A,0))</f>
        <v>3.6</v>
      </c>
      <c r="G6351">
        <f t="shared" si="99"/>
        <v>5.9</v>
      </c>
      <c r="H6351">
        <f t="shared" si="99"/>
        <v>3.6</v>
      </c>
    </row>
    <row r="6352" spans="1:8" x14ac:dyDescent="0.2">
      <c r="A6352" s="1">
        <v>3331</v>
      </c>
      <c r="B6352" s="3">
        <v>42650.736111111109</v>
      </c>
      <c r="C6352" t="s">
        <v>17</v>
      </c>
      <c r="D6352">
        <v>1</v>
      </c>
      <c r="E6352">
        <f>INDEX(products!B:B,MATCH(challenge_2_solution_2!$C6352,products!$A:$A,0))</f>
        <v>5.9</v>
      </c>
      <c r="F6352">
        <f>INDEX(products!C:C,MATCH(challenge_2_solution_2!$C6352,products!$A:$A,0))</f>
        <v>2.83</v>
      </c>
      <c r="G6352">
        <f t="shared" si="99"/>
        <v>5.9</v>
      </c>
      <c r="H6352">
        <f t="shared" si="99"/>
        <v>2.83</v>
      </c>
    </row>
    <row r="6353" spans="1:8" x14ac:dyDescent="0.2">
      <c r="A6353" s="1">
        <v>3331</v>
      </c>
      <c r="B6353" s="3">
        <v>42650.736111111109</v>
      </c>
      <c r="C6353" t="s">
        <v>54</v>
      </c>
      <c r="D6353">
        <v>1</v>
      </c>
      <c r="E6353">
        <f>INDEX(products!B:B,MATCH(challenge_2_solution_2!$C6353,products!$A:$A,0))</f>
        <v>9.9</v>
      </c>
      <c r="F6353">
        <f>INDEX(products!C:C,MATCH(challenge_2_solution_2!$C6353,products!$A:$A,0))</f>
        <v>2.57</v>
      </c>
      <c r="G6353">
        <f t="shared" si="99"/>
        <v>9.9</v>
      </c>
      <c r="H6353">
        <f t="shared" si="99"/>
        <v>2.57</v>
      </c>
    </row>
    <row r="6354" spans="1:8" x14ac:dyDescent="0.2">
      <c r="A6354" s="1">
        <v>3331</v>
      </c>
      <c r="B6354" s="3">
        <v>42650.736111111109</v>
      </c>
      <c r="C6354" t="s">
        <v>61</v>
      </c>
      <c r="D6354">
        <v>1</v>
      </c>
      <c r="E6354">
        <f>INDEX(products!B:B,MATCH(challenge_2_solution_2!$C6354,products!$A:$A,0))</f>
        <v>11.9</v>
      </c>
      <c r="F6354">
        <f>INDEX(products!C:C,MATCH(challenge_2_solution_2!$C6354,products!$A:$A,0))</f>
        <v>7.74</v>
      </c>
      <c r="G6354">
        <f t="shared" si="99"/>
        <v>11.9</v>
      </c>
      <c r="H6354">
        <f t="shared" si="99"/>
        <v>7.74</v>
      </c>
    </row>
    <row r="6355" spans="1:8" x14ac:dyDescent="0.2">
      <c r="A6355" s="1">
        <v>3331</v>
      </c>
      <c r="B6355" s="3">
        <v>42650.736111111109</v>
      </c>
      <c r="C6355" t="s">
        <v>68</v>
      </c>
      <c r="D6355">
        <v>1</v>
      </c>
      <c r="E6355">
        <f>INDEX(products!B:B,MATCH(challenge_2_solution_2!$C6355,products!$A:$A,0))</f>
        <v>11.9</v>
      </c>
      <c r="F6355">
        <f>INDEX(products!C:C,MATCH(challenge_2_solution_2!$C6355,products!$A:$A,0))</f>
        <v>3.69</v>
      </c>
      <c r="G6355">
        <f t="shared" si="99"/>
        <v>11.9</v>
      </c>
      <c r="H6355">
        <f t="shared" si="99"/>
        <v>3.69</v>
      </c>
    </row>
    <row r="6356" spans="1:8" x14ac:dyDescent="0.2">
      <c r="A6356" s="1">
        <v>3331</v>
      </c>
      <c r="B6356" s="3">
        <v>42650.736111111109</v>
      </c>
      <c r="C6356" t="s">
        <v>87</v>
      </c>
      <c r="D6356">
        <v>1</v>
      </c>
      <c r="E6356">
        <f>INDEX(products!B:B,MATCH(challenge_2_solution_2!$C6356,products!$A:$A,0))</f>
        <v>15.9</v>
      </c>
      <c r="F6356">
        <f>INDEX(products!C:C,MATCH(challenge_2_solution_2!$C6356,products!$A:$A,0))</f>
        <v>6.2</v>
      </c>
      <c r="G6356">
        <f t="shared" si="99"/>
        <v>15.9</v>
      </c>
      <c r="H6356">
        <f t="shared" si="99"/>
        <v>6.2</v>
      </c>
    </row>
    <row r="6357" spans="1:8" x14ac:dyDescent="0.2">
      <c r="A6357" s="1">
        <v>3331</v>
      </c>
      <c r="B6357" s="3">
        <v>42650.736111111109</v>
      </c>
      <c r="C6357" t="s">
        <v>91</v>
      </c>
      <c r="D6357">
        <v>1</v>
      </c>
      <c r="E6357">
        <f>INDEX(products!B:B,MATCH(challenge_2_solution_2!$C6357,products!$A:$A,0))</f>
        <v>17.899999999999999</v>
      </c>
      <c r="F6357">
        <f>INDEX(products!C:C,MATCH(challenge_2_solution_2!$C6357,products!$A:$A,0))</f>
        <v>6.44</v>
      </c>
      <c r="G6357">
        <f t="shared" si="99"/>
        <v>17.899999999999999</v>
      </c>
      <c r="H6357">
        <f t="shared" si="99"/>
        <v>6.44</v>
      </c>
    </row>
    <row r="6358" spans="1:8" x14ac:dyDescent="0.2">
      <c r="A6358" s="1">
        <v>3331</v>
      </c>
      <c r="B6358" s="3">
        <v>42650.736111111109</v>
      </c>
      <c r="C6358" t="s">
        <v>96</v>
      </c>
      <c r="D6358">
        <v>1</v>
      </c>
      <c r="E6358">
        <f>INDEX(products!B:B,MATCH(challenge_2_solution_2!$C6358,products!$A:$A,0))</f>
        <v>17.899999999999999</v>
      </c>
      <c r="F6358">
        <f>INDEX(products!C:C,MATCH(challenge_2_solution_2!$C6358,products!$A:$A,0))</f>
        <v>10.92</v>
      </c>
      <c r="G6358">
        <f t="shared" si="99"/>
        <v>17.899999999999999</v>
      </c>
      <c r="H6358">
        <f t="shared" si="99"/>
        <v>10.92</v>
      </c>
    </row>
    <row r="6359" spans="1:8" x14ac:dyDescent="0.2">
      <c r="A6359" s="1">
        <v>3332</v>
      </c>
      <c r="B6359" s="3">
        <v>42650.743055555555</v>
      </c>
      <c r="C6359" t="s">
        <v>5</v>
      </c>
      <c r="D6359">
        <v>1</v>
      </c>
      <c r="E6359">
        <f>INDEX(products!B:B,MATCH(challenge_2_solution_2!$C6359,products!$A:$A,0))</f>
        <v>1</v>
      </c>
      <c r="F6359">
        <f>INDEX(products!C:C,MATCH(challenge_2_solution_2!$C6359,products!$A:$A,0))</f>
        <v>0.31</v>
      </c>
      <c r="G6359">
        <f t="shared" si="99"/>
        <v>1</v>
      </c>
      <c r="H6359">
        <f t="shared" si="99"/>
        <v>0.31</v>
      </c>
    </row>
    <row r="6360" spans="1:8" x14ac:dyDescent="0.2">
      <c r="A6360" s="1">
        <v>3332</v>
      </c>
      <c r="B6360" s="3">
        <v>42650.743055555555</v>
      </c>
      <c r="C6360" t="s">
        <v>8</v>
      </c>
      <c r="D6360">
        <v>3</v>
      </c>
      <c r="E6360">
        <f>INDEX(products!B:B,MATCH(challenge_2_solution_2!$C6360,products!$A:$A,0))</f>
        <v>1.6</v>
      </c>
      <c r="F6360">
        <f>INDEX(products!C:C,MATCH(challenge_2_solution_2!$C6360,products!$A:$A,0))</f>
        <v>0.77</v>
      </c>
      <c r="G6360">
        <f t="shared" si="99"/>
        <v>4.8000000000000007</v>
      </c>
      <c r="H6360">
        <f t="shared" si="99"/>
        <v>2.31</v>
      </c>
    </row>
    <row r="6361" spans="1:8" x14ac:dyDescent="0.2">
      <c r="A6361" s="1">
        <v>3332</v>
      </c>
      <c r="B6361" s="3">
        <v>42650.743055555555</v>
      </c>
      <c r="C6361" t="s">
        <v>14</v>
      </c>
      <c r="D6361">
        <v>1</v>
      </c>
      <c r="E6361">
        <f>INDEX(products!B:B,MATCH(challenge_2_solution_2!$C6361,products!$A:$A,0))</f>
        <v>5.9</v>
      </c>
      <c r="F6361">
        <f>INDEX(products!C:C,MATCH(challenge_2_solution_2!$C6361,products!$A:$A,0))</f>
        <v>2.36</v>
      </c>
      <c r="G6361">
        <f t="shared" si="99"/>
        <v>5.9</v>
      </c>
      <c r="H6361">
        <f t="shared" si="99"/>
        <v>2.36</v>
      </c>
    </row>
    <row r="6362" spans="1:8" x14ac:dyDescent="0.2">
      <c r="A6362" s="1">
        <v>3332</v>
      </c>
      <c r="B6362" s="3">
        <v>42650.743055555555</v>
      </c>
      <c r="C6362" t="s">
        <v>19</v>
      </c>
      <c r="D6362">
        <v>1</v>
      </c>
      <c r="E6362">
        <f>INDEX(products!B:B,MATCH(challenge_2_solution_2!$C6362,products!$A:$A,0))</f>
        <v>5.9</v>
      </c>
      <c r="F6362">
        <f>INDEX(products!C:C,MATCH(challenge_2_solution_2!$C6362,products!$A:$A,0))</f>
        <v>1.65</v>
      </c>
      <c r="G6362">
        <f t="shared" si="99"/>
        <v>5.9</v>
      </c>
      <c r="H6362">
        <f t="shared" si="99"/>
        <v>1.65</v>
      </c>
    </row>
    <row r="6363" spans="1:8" x14ac:dyDescent="0.2">
      <c r="A6363" s="1">
        <v>3332</v>
      </c>
      <c r="B6363" s="3">
        <v>42650.743055555555</v>
      </c>
      <c r="C6363" t="s">
        <v>89</v>
      </c>
      <c r="D6363">
        <v>1</v>
      </c>
      <c r="E6363">
        <f>INDEX(products!B:B,MATCH(challenge_2_solution_2!$C6363,products!$A:$A,0))</f>
        <v>17.899999999999999</v>
      </c>
      <c r="F6363">
        <f>INDEX(products!C:C,MATCH(challenge_2_solution_2!$C6363,products!$A:$A,0))</f>
        <v>3.94</v>
      </c>
      <c r="G6363">
        <f t="shared" si="99"/>
        <v>17.899999999999999</v>
      </c>
      <c r="H6363">
        <f t="shared" si="99"/>
        <v>3.94</v>
      </c>
    </row>
    <row r="6364" spans="1:8" x14ac:dyDescent="0.2">
      <c r="A6364" s="1">
        <v>3332</v>
      </c>
      <c r="B6364" s="3">
        <v>42650.743055555555</v>
      </c>
      <c r="C6364" t="s">
        <v>128</v>
      </c>
      <c r="D6364">
        <v>1</v>
      </c>
      <c r="E6364">
        <f>INDEX(products!B:B,MATCH(challenge_2_solution_2!$C6364,products!$A:$A,0))</f>
        <v>19.899999999999999</v>
      </c>
      <c r="F6364">
        <f>INDEX(products!C:C,MATCH(challenge_2_solution_2!$C6364,products!$A:$A,0))</f>
        <v>13.53</v>
      </c>
      <c r="G6364">
        <f t="shared" si="99"/>
        <v>19.899999999999999</v>
      </c>
      <c r="H6364">
        <f t="shared" si="99"/>
        <v>13.53</v>
      </c>
    </row>
    <row r="6365" spans="1:8" x14ac:dyDescent="0.2">
      <c r="A6365" s="1">
        <v>3333</v>
      </c>
      <c r="B6365" s="3">
        <v>42650.763888888891</v>
      </c>
      <c r="C6365" t="s">
        <v>3</v>
      </c>
      <c r="D6365">
        <v>1</v>
      </c>
      <c r="E6365">
        <f>INDEX(products!B:B,MATCH(challenge_2_solution_2!$C6365,products!$A:$A,0))</f>
        <v>1</v>
      </c>
      <c r="F6365">
        <f>INDEX(products!C:C,MATCH(challenge_2_solution_2!$C6365,products!$A:$A,0))</f>
        <v>0.5</v>
      </c>
      <c r="G6365">
        <f t="shared" si="99"/>
        <v>1</v>
      </c>
      <c r="H6365">
        <f t="shared" si="99"/>
        <v>0.5</v>
      </c>
    </row>
    <row r="6366" spans="1:8" x14ac:dyDescent="0.2">
      <c r="A6366" s="1">
        <v>3333</v>
      </c>
      <c r="B6366" s="3">
        <v>42650.763888888891</v>
      </c>
      <c r="C6366" t="s">
        <v>6</v>
      </c>
      <c r="D6366">
        <v>1</v>
      </c>
      <c r="E6366">
        <f>INDEX(products!B:B,MATCH(challenge_2_solution_2!$C6366,products!$A:$A,0))</f>
        <v>1</v>
      </c>
      <c r="F6366">
        <f>INDEX(products!C:C,MATCH(challenge_2_solution_2!$C6366,products!$A:$A,0))</f>
        <v>0.31</v>
      </c>
      <c r="G6366">
        <f t="shared" si="99"/>
        <v>1</v>
      </c>
      <c r="H6366">
        <f t="shared" si="99"/>
        <v>0.31</v>
      </c>
    </row>
    <row r="6367" spans="1:8" x14ac:dyDescent="0.2">
      <c r="A6367" s="1">
        <v>3333</v>
      </c>
      <c r="B6367" s="3">
        <v>42650.763888888891</v>
      </c>
      <c r="C6367" t="s">
        <v>4</v>
      </c>
      <c r="D6367">
        <v>4</v>
      </c>
      <c r="E6367">
        <f>INDEX(products!B:B,MATCH(challenge_2_solution_2!$C6367,products!$A:$A,0))</f>
        <v>1</v>
      </c>
      <c r="F6367">
        <f>INDEX(products!C:C,MATCH(challenge_2_solution_2!$C6367,products!$A:$A,0))</f>
        <v>0.61</v>
      </c>
      <c r="G6367">
        <f t="shared" si="99"/>
        <v>4</v>
      </c>
      <c r="H6367">
        <f t="shared" si="99"/>
        <v>2.44</v>
      </c>
    </row>
    <row r="6368" spans="1:8" x14ac:dyDescent="0.2">
      <c r="A6368" s="1">
        <v>3333</v>
      </c>
      <c r="B6368" s="3">
        <v>42650.763888888891</v>
      </c>
      <c r="C6368" t="s">
        <v>8</v>
      </c>
      <c r="D6368">
        <v>4</v>
      </c>
      <c r="E6368">
        <f>INDEX(products!B:B,MATCH(challenge_2_solution_2!$C6368,products!$A:$A,0))</f>
        <v>1.6</v>
      </c>
      <c r="F6368">
        <f>INDEX(products!C:C,MATCH(challenge_2_solution_2!$C6368,products!$A:$A,0))</f>
        <v>0.77</v>
      </c>
      <c r="G6368">
        <f t="shared" si="99"/>
        <v>6.4</v>
      </c>
      <c r="H6368">
        <f t="shared" si="99"/>
        <v>3.08</v>
      </c>
    </row>
    <row r="6369" spans="1:8" x14ac:dyDescent="0.2">
      <c r="A6369" s="1">
        <v>3333</v>
      </c>
      <c r="B6369" s="3">
        <v>42650.763888888891</v>
      </c>
      <c r="C6369" t="s">
        <v>10</v>
      </c>
      <c r="D6369">
        <v>1</v>
      </c>
      <c r="E6369">
        <f>INDEX(products!B:B,MATCH(challenge_2_solution_2!$C6369,products!$A:$A,0))</f>
        <v>3.9</v>
      </c>
      <c r="F6369">
        <f>INDEX(products!C:C,MATCH(challenge_2_solution_2!$C6369,products!$A:$A,0))</f>
        <v>1.17</v>
      </c>
      <c r="G6369">
        <f t="shared" si="99"/>
        <v>3.9</v>
      </c>
      <c r="H6369">
        <f t="shared" si="99"/>
        <v>1.17</v>
      </c>
    </row>
    <row r="6370" spans="1:8" x14ac:dyDescent="0.2">
      <c r="A6370" s="1">
        <v>3333</v>
      </c>
      <c r="B6370" s="3">
        <v>42650.763888888891</v>
      </c>
      <c r="C6370" t="s">
        <v>17</v>
      </c>
      <c r="D6370">
        <v>2</v>
      </c>
      <c r="E6370">
        <f>INDEX(products!B:B,MATCH(challenge_2_solution_2!$C6370,products!$A:$A,0))</f>
        <v>5.9</v>
      </c>
      <c r="F6370">
        <f>INDEX(products!C:C,MATCH(challenge_2_solution_2!$C6370,products!$A:$A,0))</f>
        <v>2.83</v>
      </c>
      <c r="G6370">
        <f t="shared" si="99"/>
        <v>11.8</v>
      </c>
      <c r="H6370">
        <f t="shared" si="99"/>
        <v>5.66</v>
      </c>
    </row>
    <row r="6371" spans="1:8" x14ac:dyDescent="0.2">
      <c r="A6371" s="1">
        <v>3333</v>
      </c>
      <c r="B6371" s="3">
        <v>42650.763888888891</v>
      </c>
      <c r="C6371" t="s">
        <v>33</v>
      </c>
      <c r="D6371">
        <v>2</v>
      </c>
      <c r="E6371">
        <f>INDEX(products!B:B,MATCH(challenge_2_solution_2!$C6371,products!$A:$A,0))</f>
        <v>7.9</v>
      </c>
      <c r="F6371">
        <f>INDEX(products!C:C,MATCH(challenge_2_solution_2!$C6371,products!$A:$A,0))</f>
        <v>2.21</v>
      </c>
      <c r="G6371">
        <f t="shared" si="99"/>
        <v>15.8</v>
      </c>
      <c r="H6371">
        <f t="shared" si="99"/>
        <v>4.42</v>
      </c>
    </row>
    <row r="6372" spans="1:8" x14ac:dyDescent="0.2">
      <c r="A6372" s="1">
        <v>3333</v>
      </c>
      <c r="B6372" s="3">
        <v>42650.763888888891</v>
      </c>
      <c r="C6372" t="s">
        <v>84</v>
      </c>
      <c r="D6372">
        <v>1</v>
      </c>
      <c r="E6372">
        <f>INDEX(products!B:B,MATCH(challenge_2_solution_2!$C6372,products!$A:$A,0))</f>
        <v>11.9</v>
      </c>
      <c r="F6372">
        <f>INDEX(products!C:C,MATCH(challenge_2_solution_2!$C6372,products!$A:$A,0))</f>
        <v>2.38</v>
      </c>
      <c r="G6372">
        <f t="shared" si="99"/>
        <v>11.9</v>
      </c>
      <c r="H6372">
        <f t="shared" si="99"/>
        <v>2.38</v>
      </c>
    </row>
    <row r="6373" spans="1:8" x14ac:dyDescent="0.2">
      <c r="A6373" s="1">
        <v>3333</v>
      </c>
      <c r="B6373" s="3">
        <v>42650.763888888891</v>
      </c>
      <c r="C6373" t="s">
        <v>95</v>
      </c>
      <c r="D6373">
        <v>1</v>
      </c>
      <c r="E6373">
        <f>INDEX(products!B:B,MATCH(challenge_2_solution_2!$C6373,products!$A:$A,0))</f>
        <v>17.899999999999999</v>
      </c>
      <c r="F6373">
        <f>INDEX(products!C:C,MATCH(challenge_2_solution_2!$C6373,products!$A:$A,0))</f>
        <v>4.3</v>
      </c>
      <c r="G6373">
        <f t="shared" si="99"/>
        <v>17.899999999999999</v>
      </c>
      <c r="H6373">
        <f t="shared" si="99"/>
        <v>4.3</v>
      </c>
    </row>
    <row r="6374" spans="1:8" x14ac:dyDescent="0.2">
      <c r="A6374" s="1">
        <v>3334</v>
      </c>
      <c r="B6374" s="3">
        <v>42650.783333333333</v>
      </c>
      <c r="C6374" t="s">
        <v>14</v>
      </c>
      <c r="D6374">
        <v>1</v>
      </c>
      <c r="E6374">
        <f>INDEX(products!B:B,MATCH(challenge_2_solution_2!$C6374,products!$A:$A,0))</f>
        <v>5.9</v>
      </c>
      <c r="F6374">
        <f>INDEX(products!C:C,MATCH(challenge_2_solution_2!$C6374,products!$A:$A,0))</f>
        <v>2.36</v>
      </c>
      <c r="G6374">
        <f t="shared" si="99"/>
        <v>5.9</v>
      </c>
      <c r="H6374">
        <f t="shared" si="99"/>
        <v>2.36</v>
      </c>
    </row>
    <row r="6375" spans="1:8" x14ac:dyDescent="0.2">
      <c r="A6375" s="1">
        <v>3334</v>
      </c>
      <c r="B6375" s="3">
        <v>42650.783333333333</v>
      </c>
      <c r="C6375" t="s">
        <v>55</v>
      </c>
      <c r="D6375">
        <v>1</v>
      </c>
      <c r="E6375">
        <f>INDEX(products!B:B,MATCH(challenge_2_solution_2!$C6375,products!$A:$A,0))</f>
        <v>7.9</v>
      </c>
      <c r="F6375">
        <f>INDEX(products!C:C,MATCH(challenge_2_solution_2!$C6375,products!$A:$A,0))</f>
        <v>2.21</v>
      </c>
      <c r="G6375">
        <f t="shared" si="99"/>
        <v>7.9</v>
      </c>
      <c r="H6375">
        <f t="shared" si="99"/>
        <v>2.21</v>
      </c>
    </row>
    <row r="6376" spans="1:8" x14ac:dyDescent="0.2">
      <c r="A6376" s="1">
        <v>3334</v>
      </c>
      <c r="B6376" s="3">
        <v>42650.783333333333</v>
      </c>
      <c r="C6376" t="s">
        <v>117</v>
      </c>
      <c r="D6376">
        <v>1</v>
      </c>
      <c r="E6376">
        <f>INDEX(products!B:B,MATCH(challenge_2_solution_2!$C6376,products!$A:$A,0))</f>
        <v>17.899999999999999</v>
      </c>
      <c r="F6376">
        <f>INDEX(products!C:C,MATCH(challenge_2_solution_2!$C6376,products!$A:$A,0))</f>
        <v>4.4800000000000004</v>
      </c>
      <c r="G6376">
        <f t="shared" si="99"/>
        <v>17.899999999999999</v>
      </c>
      <c r="H6376">
        <f t="shared" si="99"/>
        <v>4.4800000000000004</v>
      </c>
    </row>
    <row r="6377" spans="1:8" x14ac:dyDescent="0.2">
      <c r="A6377" s="1">
        <v>3335</v>
      </c>
      <c r="B6377" s="3">
        <v>42650.828472222223</v>
      </c>
      <c r="C6377" t="s">
        <v>12</v>
      </c>
      <c r="D6377">
        <v>1</v>
      </c>
      <c r="E6377">
        <f>INDEX(products!B:B,MATCH(challenge_2_solution_2!$C6377,products!$A:$A,0))</f>
        <v>5.2</v>
      </c>
      <c r="F6377">
        <f>INDEX(products!C:C,MATCH(challenge_2_solution_2!$C6377,products!$A:$A,0))</f>
        <v>3.07</v>
      </c>
      <c r="G6377">
        <f t="shared" si="99"/>
        <v>5.2</v>
      </c>
      <c r="H6377">
        <f t="shared" si="99"/>
        <v>3.07</v>
      </c>
    </row>
    <row r="6378" spans="1:8" x14ac:dyDescent="0.2">
      <c r="A6378" s="1">
        <v>3335</v>
      </c>
      <c r="B6378" s="3">
        <v>42650.828472222223</v>
      </c>
      <c r="C6378" t="s">
        <v>14</v>
      </c>
      <c r="D6378">
        <v>1</v>
      </c>
      <c r="E6378">
        <f>INDEX(products!B:B,MATCH(challenge_2_solution_2!$C6378,products!$A:$A,0))</f>
        <v>5.9</v>
      </c>
      <c r="F6378">
        <f>INDEX(products!C:C,MATCH(challenge_2_solution_2!$C6378,products!$A:$A,0))</f>
        <v>2.36</v>
      </c>
      <c r="G6378">
        <f t="shared" si="99"/>
        <v>5.9</v>
      </c>
      <c r="H6378">
        <f t="shared" si="99"/>
        <v>2.36</v>
      </c>
    </row>
    <row r="6379" spans="1:8" x14ac:dyDescent="0.2">
      <c r="A6379" s="1">
        <v>3335</v>
      </c>
      <c r="B6379" s="3">
        <v>42650.828472222223</v>
      </c>
      <c r="C6379" t="s">
        <v>61</v>
      </c>
      <c r="D6379">
        <v>1</v>
      </c>
      <c r="E6379">
        <f>INDEX(products!B:B,MATCH(challenge_2_solution_2!$C6379,products!$A:$A,0))</f>
        <v>11.9</v>
      </c>
      <c r="F6379">
        <f>INDEX(products!C:C,MATCH(challenge_2_solution_2!$C6379,products!$A:$A,0))</f>
        <v>7.74</v>
      </c>
      <c r="G6379">
        <f t="shared" si="99"/>
        <v>11.9</v>
      </c>
      <c r="H6379">
        <f t="shared" si="99"/>
        <v>7.74</v>
      </c>
    </row>
    <row r="6380" spans="1:8" x14ac:dyDescent="0.2">
      <c r="A6380" s="1">
        <v>3335</v>
      </c>
      <c r="B6380" s="3">
        <v>42650.828472222223</v>
      </c>
      <c r="C6380" t="s">
        <v>118</v>
      </c>
      <c r="D6380">
        <v>1</v>
      </c>
      <c r="E6380">
        <f>INDEX(products!B:B,MATCH(challenge_2_solution_2!$C6380,products!$A:$A,0))</f>
        <v>19.899999999999999</v>
      </c>
      <c r="F6380">
        <f>INDEX(products!C:C,MATCH(challenge_2_solution_2!$C6380,products!$A:$A,0))</f>
        <v>12.74</v>
      </c>
      <c r="G6380">
        <f t="shared" si="99"/>
        <v>19.899999999999999</v>
      </c>
      <c r="H6380">
        <f t="shared" si="99"/>
        <v>12.74</v>
      </c>
    </row>
    <row r="6381" spans="1:8" x14ac:dyDescent="0.2">
      <c r="A6381" s="1">
        <v>3336</v>
      </c>
      <c r="B6381" s="3">
        <v>42650.854166666664</v>
      </c>
      <c r="C6381" t="s">
        <v>6</v>
      </c>
      <c r="D6381">
        <v>1</v>
      </c>
      <c r="E6381">
        <f>INDEX(products!B:B,MATCH(challenge_2_solution_2!$C6381,products!$A:$A,0))</f>
        <v>1</v>
      </c>
      <c r="F6381">
        <f>INDEX(products!C:C,MATCH(challenge_2_solution_2!$C6381,products!$A:$A,0))</f>
        <v>0.31</v>
      </c>
      <c r="G6381">
        <f t="shared" si="99"/>
        <v>1</v>
      </c>
      <c r="H6381">
        <f t="shared" si="99"/>
        <v>0.31</v>
      </c>
    </row>
    <row r="6382" spans="1:8" x14ac:dyDescent="0.2">
      <c r="A6382" s="1">
        <v>3336</v>
      </c>
      <c r="B6382" s="3">
        <v>42650.854166666664</v>
      </c>
      <c r="C6382" t="s">
        <v>5</v>
      </c>
      <c r="D6382">
        <v>1</v>
      </c>
      <c r="E6382">
        <f>INDEX(products!B:B,MATCH(challenge_2_solution_2!$C6382,products!$A:$A,0))</f>
        <v>1</v>
      </c>
      <c r="F6382">
        <f>INDEX(products!C:C,MATCH(challenge_2_solution_2!$C6382,products!$A:$A,0))</f>
        <v>0.31</v>
      </c>
      <c r="G6382">
        <f t="shared" si="99"/>
        <v>1</v>
      </c>
      <c r="H6382">
        <f t="shared" si="99"/>
        <v>0.31</v>
      </c>
    </row>
    <row r="6383" spans="1:8" x14ac:dyDescent="0.2">
      <c r="A6383" s="1">
        <v>3336</v>
      </c>
      <c r="B6383" s="3">
        <v>42650.854166666664</v>
      </c>
      <c r="C6383" t="s">
        <v>4</v>
      </c>
      <c r="D6383">
        <v>1</v>
      </c>
      <c r="E6383">
        <f>INDEX(products!B:B,MATCH(challenge_2_solution_2!$C6383,products!$A:$A,0))</f>
        <v>1</v>
      </c>
      <c r="F6383">
        <f>INDEX(products!C:C,MATCH(challenge_2_solution_2!$C6383,products!$A:$A,0))</f>
        <v>0.61</v>
      </c>
      <c r="G6383">
        <f t="shared" si="99"/>
        <v>1</v>
      </c>
      <c r="H6383">
        <f t="shared" si="99"/>
        <v>0.61</v>
      </c>
    </row>
    <row r="6384" spans="1:8" x14ac:dyDescent="0.2">
      <c r="A6384" s="1">
        <v>3336</v>
      </c>
      <c r="B6384" s="3">
        <v>42650.854166666664</v>
      </c>
      <c r="C6384" t="s">
        <v>8</v>
      </c>
      <c r="D6384">
        <v>2</v>
      </c>
      <c r="E6384">
        <f>INDEX(products!B:B,MATCH(challenge_2_solution_2!$C6384,products!$A:$A,0))</f>
        <v>1.6</v>
      </c>
      <c r="F6384">
        <f>INDEX(products!C:C,MATCH(challenge_2_solution_2!$C6384,products!$A:$A,0))</f>
        <v>0.77</v>
      </c>
      <c r="G6384">
        <f t="shared" si="99"/>
        <v>3.2</v>
      </c>
      <c r="H6384">
        <f t="shared" si="99"/>
        <v>1.54</v>
      </c>
    </row>
    <row r="6385" spans="1:8" x14ac:dyDescent="0.2">
      <c r="A6385" s="1">
        <v>3336</v>
      </c>
      <c r="B6385" s="3">
        <v>42650.854166666664</v>
      </c>
      <c r="C6385" t="s">
        <v>19</v>
      </c>
      <c r="D6385">
        <v>1</v>
      </c>
      <c r="E6385">
        <f>INDEX(products!B:B,MATCH(challenge_2_solution_2!$C6385,products!$A:$A,0))</f>
        <v>5.9</v>
      </c>
      <c r="F6385">
        <f>INDEX(products!C:C,MATCH(challenge_2_solution_2!$C6385,products!$A:$A,0))</f>
        <v>1.65</v>
      </c>
      <c r="G6385">
        <f t="shared" si="99"/>
        <v>5.9</v>
      </c>
      <c r="H6385">
        <f t="shared" si="99"/>
        <v>1.65</v>
      </c>
    </row>
    <row r="6386" spans="1:8" x14ac:dyDescent="0.2">
      <c r="A6386" s="1">
        <v>3336</v>
      </c>
      <c r="B6386" s="3">
        <v>42650.854166666664</v>
      </c>
      <c r="C6386" t="s">
        <v>65</v>
      </c>
      <c r="D6386">
        <v>1</v>
      </c>
      <c r="E6386">
        <f>INDEX(products!B:B,MATCH(challenge_2_solution_2!$C6386,products!$A:$A,0))</f>
        <v>11.9</v>
      </c>
      <c r="F6386">
        <f>INDEX(products!C:C,MATCH(challenge_2_solution_2!$C6386,products!$A:$A,0))</f>
        <v>7.14</v>
      </c>
      <c r="G6386">
        <f t="shared" si="99"/>
        <v>11.9</v>
      </c>
      <c r="H6386">
        <f t="shared" si="99"/>
        <v>7.14</v>
      </c>
    </row>
    <row r="6387" spans="1:8" x14ac:dyDescent="0.2">
      <c r="A6387" s="1">
        <v>3336</v>
      </c>
      <c r="B6387" s="3">
        <v>42650.854166666664</v>
      </c>
      <c r="C6387" t="s">
        <v>79</v>
      </c>
      <c r="D6387">
        <v>1</v>
      </c>
      <c r="E6387">
        <f>INDEX(products!B:B,MATCH(challenge_2_solution_2!$C6387,products!$A:$A,0))</f>
        <v>11.9</v>
      </c>
      <c r="F6387">
        <f>INDEX(products!C:C,MATCH(challenge_2_solution_2!$C6387,products!$A:$A,0))</f>
        <v>6.9</v>
      </c>
      <c r="G6387">
        <f t="shared" si="99"/>
        <v>11.9</v>
      </c>
      <c r="H6387">
        <f t="shared" si="99"/>
        <v>6.9</v>
      </c>
    </row>
    <row r="6388" spans="1:8" x14ac:dyDescent="0.2">
      <c r="A6388" s="1">
        <v>3336</v>
      </c>
      <c r="B6388" s="3">
        <v>42650.854166666664</v>
      </c>
      <c r="C6388" t="s">
        <v>120</v>
      </c>
      <c r="D6388">
        <v>1</v>
      </c>
      <c r="E6388">
        <f>INDEX(products!B:B,MATCH(challenge_2_solution_2!$C6388,products!$A:$A,0))</f>
        <v>19.899999999999999</v>
      </c>
      <c r="F6388">
        <f>INDEX(products!C:C,MATCH(challenge_2_solution_2!$C6388,products!$A:$A,0))</f>
        <v>8.16</v>
      </c>
      <c r="G6388">
        <f t="shared" si="99"/>
        <v>19.899999999999999</v>
      </c>
      <c r="H6388">
        <f t="shared" si="99"/>
        <v>8.16</v>
      </c>
    </row>
    <row r="6389" spans="1:8" x14ac:dyDescent="0.2">
      <c r="A6389" s="1">
        <v>3337</v>
      </c>
      <c r="B6389" s="3">
        <v>42650.856249999997</v>
      </c>
      <c r="C6389" t="s">
        <v>63</v>
      </c>
      <c r="D6389">
        <v>1</v>
      </c>
      <c r="E6389">
        <f>INDEX(products!B:B,MATCH(challenge_2_solution_2!$C6389,products!$A:$A,0))</f>
        <v>11.9</v>
      </c>
      <c r="F6389">
        <f>INDEX(products!C:C,MATCH(challenge_2_solution_2!$C6389,products!$A:$A,0))</f>
        <v>6.07</v>
      </c>
      <c r="G6389">
        <f t="shared" si="99"/>
        <v>11.9</v>
      </c>
      <c r="H6389">
        <f t="shared" si="99"/>
        <v>6.07</v>
      </c>
    </row>
    <row r="6390" spans="1:8" x14ac:dyDescent="0.2">
      <c r="A6390" s="1">
        <v>3337</v>
      </c>
      <c r="B6390" s="3">
        <v>42650.856249999997</v>
      </c>
      <c r="C6390" t="s">
        <v>78</v>
      </c>
      <c r="D6390">
        <v>1</v>
      </c>
      <c r="E6390">
        <f>INDEX(products!B:B,MATCH(challenge_2_solution_2!$C6390,products!$A:$A,0))</f>
        <v>11.9</v>
      </c>
      <c r="F6390">
        <f>INDEX(products!C:C,MATCH(challenge_2_solution_2!$C6390,products!$A:$A,0))</f>
        <v>7.26</v>
      </c>
      <c r="G6390">
        <f t="shared" si="99"/>
        <v>11.9</v>
      </c>
      <c r="H6390">
        <f t="shared" si="99"/>
        <v>7.26</v>
      </c>
    </row>
    <row r="6391" spans="1:8" x14ac:dyDescent="0.2">
      <c r="A6391" s="1">
        <v>3337</v>
      </c>
      <c r="B6391" s="3">
        <v>42650.856249999997</v>
      </c>
      <c r="C6391" t="s">
        <v>122</v>
      </c>
      <c r="D6391">
        <v>1</v>
      </c>
      <c r="E6391">
        <f>INDEX(products!B:B,MATCH(challenge_2_solution_2!$C6391,products!$A:$A,0))</f>
        <v>19.899999999999999</v>
      </c>
      <c r="F6391">
        <f>INDEX(products!C:C,MATCH(challenge_2_solution_2!$C6391,products!$A:$A,0))</f>
        <v>5.57</v>
      </c>
      <c r="G6391">
        <f t="shared" si="99"/>
        <v>19.899999999999999</v>
      </c>
      <c r="H6391">
        <f t="shared" si="99"/>
        <v>5.57</v>
      </c>
    </row>
    <row r="6392" spans="1:8" x14ac:dyDescent="0.2">
      <c r="A6392" s="1">
        <v>3338</v>
      </c>
      <c r="B6392" s="3">
        <v>42650.863888888889</v>
      </c>
      <c r="C6392" t="s">
        <v>12</v>
      </c>
      <c r="D6392">
        <v>1</v>
      </c>
      <c r="E6392">
        <f>INDEX(products!B:B,MATCH(challenge_2_solution_2!$C6392,products!$A:$A,0))</f>
        <v>5.2</v>
      </c>
      <c r="F6392">
        <f>INDEX(products!C:C,MATCH(challenge_2_solution_2!$C6392,products!$A:$A,0))</f>
        <v>3.07</v>
      </c>
      <c r="G6392">
        <f t="shared" si="99"/>
        <v>5.2</v>
      </c>
      <c r="H6392">
        <f t="shared" si="99"/>
        <v>3.07</v>
      </c>
    </row>
    <row r="6393" spans="1:8" x14ac:dyDescent="0.2">
      <c r="A6393" s="1">
        <v>3338</v>
      </c>
      <c r="B6393" s="3">
        <v>42650.863888888889</v>
      </c>
      <c r="C6393" t="s">
        <v>14</v>
      </c>
      <c r="D6393">
        <v>1</v>
      </c>
      <c r="E6393">
        <f>INDEX(products!B:B,MATCH(challenge_2_solution_2!$C6393,products!$A:$A,0))</f>
        <v>5.9</v>
      </c>
      <c r="F6393">
        <f>INDEX(products!C:C,MATCH(challenge_2_solution_2!$C6393,products!$A:$A,0))</f>
        <v>2.36</v>
      </c>
      <c r="G6393">
        <f t="shared" si="99"/>
        <v>5.9</v>
      </c>
      <c r="H6393">
        <f t="shared" si="99"/>
        <v>2.36</v>
      </c>
    </row>
    <row r="6394" spans="1:8" x14ac:dyDescent="0.2">
      <c r="A6394" s="1">
        <v>3338</v>
      </c>
      <c r="B6394" s="3">
        <v>42650.863888888889</v>
      </c>
      <c r="C6394" t="s">
        <v>56</v>
      </c>
      <c r="D6394">
        <v>1</v>
      </c>
      <c r="E6394">
        <f>INDEX(products!B:B,MATCH(challenge_2_solution_2!$C6394,products!$A:$A,0))</f>
        <v>9.9</v>
      </c>
      <c r="F6394">
        <f>INDEX(products!C:C,MATCH(challenge_2_solution_2!$C6394,products!$A:$A,0))</f>
        <v>2.38</v>
      </c>
      <c r="G6394">
        <f t="shared" si="99"/>
        <v>9.9</v>
      </c>
      <c r="H6394">
        <f t="shared" si="99"/>
        <v>2.38</v>
      </c>
    </row>
    <row r="6395" spans="1:8" x14ac:dyDescent="0.2">
      <c r="A6395" s="1">
        <v>3338</v>
      </c>
      <c r="B6395" s="3">
        <v>42650.863888888889</v>
      </c>
      <c r="C6395" t="s">
        <v>69</v>
      </c>
      <c r="D6395">
        <v>1</v>
      </c>
      <c r="E6395">
        <f>INDEX(products!B:B,MATCH(challenge_2_solution_2!$C6395,products!$A:$A,0))</f>
        <v>11.9</v>
      </c>
      <c r="F6395">
        <f>INDEX(products!C:C,MATCH(challenge_2_solution_2!$C6395,products!$A:$A,0))</f>
        <v>2.86</v>
      </c>
      <c r="G6395">
        <f t="shared" si="99"/>
        <v>11.9</v>
      </c>
      <c r="H6395">
        <f t="shared" si="99"/>
        <v>2.86</v>
      </c>
    </row>
    <row r="6396" spans="1:8" x14ac:dyDescent="0.2">
      <c r="A6396" s="1">
        <v>3338</v>
      </c>
      <c r="B6396" s="3">
        <v>42650.863888888889</v>
      </c>
      <c r="C6396" t="s">
        <v>141</v>
      </c>
      <c r="D6396">
        <v>1</v>
      </c>
      <c r="E6396">
        <f>INDEX(products!B:B,MATCH(challenge_2_solution_2!$C6396,products!$A:$A,0))</f>
        <v>19.899999999999999</v>
      </c>
      <c r="F6396">
        <f>INDEX(products!C:C,MATCH(challenge_2_solution_2!$C6396,products!$A:$A,0))</f>
        <v>7.56</v>
      </c>
      <c r="G6396">
        <f t="shared" si="99"/>
        <v>19.899999999999999</v>
      </c>
      <c r="H6396">
        <f t="shared" si="99"/>
        <v>7.56</v>
      </c>
    </row>
    <row r="6397" spans="1:8" x14ac:dyDescent="0.2">
      <c r="A6397" s="1">
        <v>3339</v>
      </c>
      <c r="B6397" s="3">
        <v>42650.866666666669</v>
      </c>
      <c r="C6397" t="s">
        <v>14</v>
      </c>
      <c r="D6397">
        <v>2</v>
      </c>
      <c r="E6397">
        <f>INDEX(products!B:B,MATCH(challenge_2_solution_2!$C6397,products!$A:$A,0))</f>
        <v>5.9</v>
      </c>
      <c r="F6397">
        <f>INDEX(products!C:C,MATCH(challenge_2_solution_2!$C6397,products!$A:$A,0))</f>
        <v>2.36</v>
      </c>
      <c r="G6397">
        <f t="shared" si="99"/>
        <v>11.8</v>
      </c>
      <c r="H6397">
        <f t="shared" si="99"/>
        <v>4.72</v>
      </c>
    </row>
    <row r="6398" spans="1:8" x14ac:dyDescent="0.2">
      <c r="A6398" s="1">
        <v>3339</v>
      </c>
      <c r="B6398" s="3">
        <v>42650.866666666669</v>
      </c>
      <c r="C6398" t="s">
        <v>56</v>
      </c>
      <c r="D6398">
        <v>1</v>
      </c>
      <c r="E6398">
        <f>INDEX(products!B:B,MATCH(challenge_2_solution_2!$C6398,products!$A:$A,0))</f>
        <v>9.9</v>
      </c>
      <c r="F6398">
        <f>INDEX(products!C:C,MATCH(challenge_2_solution_2!$C6398,products!$A:$A,0))</f>
        <v>2.38</v>
      </c>
      <c r="G6398">
        <f t="shared" si="99"/>
        <v>9.9</v>
      </c>
      <c r="H6398">
        <f t="shared" si="99"/>
        <v>2.38</v>
      </c>
    </row>
    <row r="6399" spans="1:8" x14ac:dyDescent="0.2">
      <c r="A6399" s="1">
        <v>3339</v>
      </c>
      <c r="B6399" s="3">
        <v>42650.866666666669</v>
      </c>
      <c r="C6399" t="s">
        <v>61</v>
      </c>
      <c r="D6399">
        <v>1</v>
      </c>
      <c r="E6399">
        <f>INDEX(products!B:B,MATCH(challenge_2_solution_2!$C6399,products!$A:$A,0))</f>
        <v>11.9</v>
      </c>
      <c r="F6399">
        <f>INDEX(products!C:C,MATCH(challenge_2_solution_2!$C6399,products!$A:$A,0))</f>
        <v>7.74</v>
      </c>
      <c r="G6399">
        <f t="shared" si="99"/>
        <v>11.9</v>
      </c>
      <c r="H6399">
        <f t="shared" si="99"/>
        <v>7.74</v>
      </c>
    </row>
    <row r="6400" spans="1:8" x14ac:dyDescent="0.2">
      <c r="A6400" s="1">
        <v>3339</v>
      </c>
      <c r="B6400" s="3">
        <v>42650.866666666669</v>
      </c>
      <c r="C6400" t="s">
        <v>141</v>
      </c>
      <c r="D6400">
        <v>1</v>
      </c>
      <c r="E6400">
        <f>INDEX(products!B:B,MATCH(challenge_2_solution_2!$C6400,products!$A:$A,0))</f>
        <v>19.899999999999999</v>
      </c>
      <c r="F6400">
        <f>INDEX(products!C:C,MATCH(challenge_2_solution_2!$C6400,products!$A:$A,0))</f>
        <v>7.56</v>
      </c>
      <c r="G6400">
        <f t="shared" si="99"/>
        <v>19.899999999999999</v>
      </c>
      <c r="H6400">
        <f t="shared" si="99"/>
        <v>7.56</v>
      </c>
    </row>
    <row r="6401" spans="1:8" x14ac:dyDescent="0.2">
      <c r="A6401" s="1">
        <v>3340</v>
      </c>
      <c r="B6401" s="3">
        <v>42650.913194444445</v>
      </c>
      <c r="C6401" t="s">
        <v>5</v>
      </c>
      <c r="D6401">
        <v>2</v>
      </c>
      <c r="E6401">
        <f>INDEX(products!B:B,MATCH(challenge_2_solution_2!$C6401,products!$A:$A,0))</f>
        <v>1</v>
      </c>
      <c r="F6401">
        <f>INDEX(products!C:C,MATCH(challenge_2_solution_2!$C6401,products!$A:$A,0))</f>
        <v>0.31</v>
      </c>
      <c r="G6401">
        <f t="shared" si="99"/>
        <v>2</v>
      </c>
      <c r="H6401">
        <f t="shared" si="99"/>
        <v>0.62</v>
      </c>
    </row>
    <row r="6402" spans="1:8" x14ac:dyDescent="0.2">
      <c r="A6402" s="1">
        <v>3340</v>
      </c>
      <c r="B6402" s="3">
        <v>42650.913194444445</v>
      </c>
      <c r="C6402" t="s">
        <v>3</v>
      </c>
      <c r="D6402">
        <v>2</v>
      </c>
      <c r="E6402">
        <f>INDEX(products!B:B,MATCH(challenge_2_solution_2!$C6402,products!$A:$A,0))</f>
        <v>1</v>
      </c>
      <c r="F6402">
        <f>INDEX(products!C:C,MATCH(challenge_2_solution_2!$C6402,products!$A:$A,0))</f>
        <v>0.5</v>
      </c>
      <c r="G6402">
        <f t="shared" si="99"/>
        <v>2</v>
      </c>
      <c r="H6402">
        <f t="shared" si="99"/>
        <v>1</v>
      </c>
    </row>
    <row r="6403" spans="1:8" x14ac:dyDescent="0.2">
      <c r="A6403" s="1">
        <v>3340</v>
      </c>
      <c r="B6403" s="3">
        <v>42650.913194444445</v>
      </c>
      <c r="C6403" t="s">
        <v>4</v>
      </c>
      <c r="D6403">
        <v>2</v>
      </c>
      <c r="E6403">
        <f>INDEX(products!B:B,MATCH(challenge_2_solution_2!$C6403,products!$A:$A,0))</f>
        <v>1</v>
      </c>
      <c r="F6403">
        <f>INDEX(products!C:C,MATCH(challenge_2_solution_2!$C6403,products!$A:$A,0))</f>
        <v>0.61</v>
      </c>
      <c r="G6403">
        <f t="shared" ref="G6403:H6466" si="100">$D6403*E6403</f>
        <v>2</v>
      </c>
      <c r="H6403">
        <f t="shared" si="100"/>
        <v>1.22</v>
      </c>
    </row>
    <row r="6404" spans="1:8" x14ac:dyDescent="0.2">
      <c r="A6404" s="1">
        <v>3340</v>
      </c>
      <c r="B6404" s="3">
        <v>42650.913194444445</v>
      </c>
      <c r="C6404" t="s">
        <v>8</v>
      </c>
      <c r="D6404">
        <v>4</v>
      </c>
      <c r="E6404">
        <f>INDEX(products!B:B,MATCH(challenge_2_solution_2!$C6404,products!$A:$A,0))</f>
        <v>1.6</v>
      </c>
      <c r="F6404">
        <f>INDEX(products!C:C,MATCH(challenge_2_solution_2!$C6404,products!$A:$A,0))</f>
        <v>0.77</v>
      </c>
      <c r="G6404">
        <f t="shared" si="100"/>
        <v>6.4</v>
      </c>
      <c r="H6404">
        <f t="shared" si="100"/>
        <v>3.08</v>
      </c>
    </row>
    <row r="6405" spans="1:8" x14ac:dyDescent="0.2">
      <c r="A6405" s="1">
        <v>3340</v>
      </c>
      <c r="B6405" s="3">
        <v>42650.913194444445</v>
      </c>
      <c r="C6405" t="s">
        <v>17</v>
      </c>
      <c r="D6405">
        <v>2</v>
      </c>
      <c r="E6405">
        <f>INDEX(products!B:B,MATCH(challenge_2_solution_2!$C6405,products!$A:$A,0))</f>
        <v>5.9</v>
      </c>
      <c r="F6405">
        <f>INDEX(products!C:C,MATCH(challenge_2_solution_2!$C6405,products!$A:$A,0))</f>
        <v>2.83</v>
      </c>
      <c r="G6405">
        <f t="shared" si="100"/>
        <v>11.8</v>
      </c>
      <c r="H6405">
        <f t="shared" si="100"/>
        <v>5.66</v>
      </c>
    </row>
    <row r="6406" spans="1:8" x14ac:dyDescent="0.2">
      <c r="A6406" s="1">
        <v>3340</v>
      </c>
      <c r="B6406" s="3">
        <v>42650.913194444445</v>
      </c>
      <c r="C6406" t="s">
        <v>26</v>
      </c>
      <c r="D6406">
        <v>1</v>
      </c>
      <c r="E6406">
        <f>INDEX(products!B:B,MATCH(challenge_2_solution_2!$C6406,products!$A:$A,0))</f>
        <v>5.9</v>
      </c>
      <c r="F6406">
        <f>INDEX(products!C:C,MATCH(challenge_2_solution_2!$C6406,products!$A:$A,0))</f>
        <v>3.72</v>
      </c>
      <c r="G6406">
        <f t="shared" si="100"/>
        <v>5.9</v>
      </c>
      <c r="H6406">
        <f t="shared" si="100"/>
        <v>3.72</v>
      </c>
    </row>
    <row r="6407" spans="1:8" x14ac:dyDescent="0.2">
      <c r="A6407" s="1">
        <v>3340</v>
      </c>
      <c r="B6407" s="3">
        <v>42650.913194444445</v>
      </c>
      <c r="C6407" t="s">
        <v>24</v>
      </c>
      <c r="D6407">
        <v>1</v>
      </c>
      <c r="E6407">
        <f>INDEX(products!B:B,MATCH(challenge_2_solution_2!$C6407,products!$A:$A,0))</f>
        <v>5.9</v>
      </c>
      <c r="F6407">
        <f>INDEX(products!C:C,MATCH(challenge_2_solution_2!$C6407,products!$A:$A,0))</f>
        <v>1.42</v>
      </c>
      <c r="G6407">
        <f t="shared" si="100"/>
        <v>5.9</v>
      </c>
      <c r="H6407">
        <f t="shared" si="100"/>
        <v>1.42</v>
      </c>
    </row>
    <row r="6408" spans="1:8" x14ac:dyDescent="0.2">
      <c r="A6408" s="1">
        <v>3340</v>
      </c>
      <c r="B6408" s="3">
        <v>42650.913194444445</v>
      </c>
      <c r="C6408" t="s">
        <v>86</v>
      </c>
      <c r="D6408">
        <v>1</v>
      </c>
      <c r="E6408">
        <f>INDEX(products!B:B,MATCH(challenge_2_solution_2!$C6408,products!$A:$A,0))</f>
        <v>15.9</v>
      </c>
      <c r="F6408">
        <f>INDEX(products!C:C,MATCH(challenge_2_solution_2!$C6408,products!$A:$A,0))</f>
        <v>5.57</v>
      </c>
      <c r="G6408">
        <f t="shared" si="100"/>
        <v>15.9</v>
      </c>
      <c r="H6408">
        <f t="shared" si="100"/>
        <v>5.57</v>
      </c>
    </row>
    <row r="6409" spans="1:8" x14ac:dyDescent="0.2">
      <c r="A6409" s="1">
        <v>3340</v>
      </c>
      <c r="B6409" s="3">
        <v>42650.913194444445</v>
      </c>
      <c r="C6409" t="s">
        <v>89</v>
      </c>
      <c r="D6409">
        <v>1</v>
      </c>
      <c r="E6409">
        <f>INDEX(products!B:B,MATCH(challenge_2_solution_2!$C6409,products!$A:$A,0))</f>
        <v>17.899999999999999</v>
      </c>
      <c r="F6409">
        <f>INDEX(products!C:C,MATCH(challenge_2_solution_2!$C6409,products!$A:$A,0))</f>
        <v>3.94</v>
      </c>
      <c r="G6409">
        <f t="shared" si="100"/>
        <v>17.899999999999999</v>
      </c>
      <c r="H6409">
        <f t="shared" si="100"/>
        <v>3.94</v>
      </c>
    </row>
    <row r="6410" spans="1:8" x14ac:dyDescent="0.2">
      <c r="A6410" s="1">
        <v>3341</v>
      </c>
      <c r="B6410" s="3">
        <v>42650.93472222222</v>
      </c>
      <c r="C6410" t="s">
        <v>22</v>
      </c>
      <c r="D6410">
        <v>1</v>
      </c>
      <c r="E6410">
        <f>INDEX(products!B:B,MATCH(challenge_2_solution_2!$C6410,products!$A:$A,0))</f>
        <v>5.9</v>
      </c>
      <c r="F6410">
        <f>INDEX(products!C:C,MATCH(challenge_2_solution_2!$C6410,products!$A:$A,0))</f>
        <v>1.24</v>
      </c>
      <c r="G6410">
        <f t="shared" si="100"/>
        <v>5.9</v>
      </c>
      <c r="H6410">
        <f t="shared" si="100"/>
        <v>1.24</v>
      </c>
    </row>
    <row r="6411" spans="1:8" x14ac:dyDescent="0.2">
      <c r="A6411" s="1">
        <v>3341</v>
      </c>
      <c r="B6411" s="3">
        <v>42650.93472222222</v>
      </c>
      <c r="C6411" t="s">
        <v>15</v>
      </c>
      <c r="D6411">
        <v>1</v>
      </c>
      <c r="E6411">
        <f>INDEX(products!B:B,MATCH(challenge_2_solution_2!$C6411,products!$A:$A,0))</f>
        <v>5.9</v>
      </c>
      <c r="F6411">
        <f>INDEX(products!C:C,MATCH(challenge_2_solution_2!$C6411,products!$A:$A,0))</f>
        <v>3.07</v>
      </c>
      <c r="G6411">
        <f t="shared" si="100"/>
        <v>5.9</v>
      </c>
      <c r="H6411">
        <f t="shared" si="100"/>
        <v>3.07</v>
      </c>
    </row>
    <row r="6412" spans="1:8" x14ac:dyDescent="0.2">
      <c r="A6412" s="1">
        <v>3341</v>
      </c>
      <c r="B6412" s="3">
        <v>42650.93472222222</v>
      </c>
      <c r="C6412" t="s">
        <v>108</v>
      </c>
      <c r="D6412">
        <v>1</v>
      </c>
      <c r="E6412">
        <f>INDEX(products!B:B,MATCH(challenge_2_solution_2!$C6412,products!$A:$A,0))</f>
        <v>17.899999999999999</v>
      </c>
      <c r="F6412">
        <f>INDEX(products!C:C,MATCH(challenge_2_solution_2!$C6412,products!$A:$A,0))</f>
        <v>10.38</v>
      </c>
      <c r="G6412">
        <f t="shared" si="100"/>
        <v>17.899999999999999</v>
      </c>
      <c r="H6412">
        <f t="shared" si="100"/>
        <v>10.38</v>
      </c>
    </row>
    <row r="6413" spans="1:8" x14ac:dyDescent="0.2">
      <c r="A6413" s="1">
        <v>3343</v>
      </c>
      <c r="B6413" s="3">
        <v>42651.727777777778</v>
      </c>
      <c r="C6413" t="s">
        <v>5</v>
      </c>
      <c r="D6413">
        <v>1</v>
      </c>
      <c r="E6413">
        <f>INDEX(products!B:B,MATCH(challenge_2_solution_2!$C6413,products!$A:$A,0))</f>
        <v>1</v>
      </c>
      <c r="F6413">
        <f>INDEX(products!C:C,MATCH(challenge_2_solution_2!$C6413,products!$A:$A,0))</f>
        <v>0.31</v>
      </c>
      <c r="G6413">
        <f t="shared" si="100"/>
        <v>1</v>
      </c>
      <c r="H6413">
        <f t="shared" si="100"/>
        <v>0.31</v>
      </c>
    </row>
    <row r="6414" spans="1:8" x14ac:dyDescent="0.2">
      <c r="A6414" s="1">
        <v>3343</v>
      </c>
      <c r="B6414" s="3">
        <v>42651.727777777778</v>
      </c>
      <c r="C6414" t="s">
        <v>8</v>
      </c>
      <c r="D6414">
        <v>1</v>
      </c>
      <c r="E6414">
        <f>INDEX(products!B:B,MATCH(challenge_2_solution_2!$C6414,products!$A:$A,0))</f>
        <v>1.6</v>
      </c>
      <c r="F6414">
        <f>INDEX(products!C:C,MATCH(challenge_2_solution_2!$C6414,products!$A:$A,0))</f>
        <v>0.77</v>
      </c>
      <c r="G6414">
        <f t="shared" si="100"/>
        <v>1.6</v>
      </c>
      <c r="H6414">
        <f t="shared" si="100"/>
        <v>0.77</v>
      </c>
    </row>
    <row r="6415" spans="1:8" x14ac:dyDescent="0.2">
      <c r="A6415" s="1">
        <v>3343</v>
      </c>
      <c r="B6415" s="3">
        <v>42651.727777777778</v>
      </c>
      <c r="C6415" t="s">
        <v>61</v>
      </c>
      <c r="D6415">
        <v>1</v>
      </c>
      <c r="E6415">
        <f>INDEX(products!B:B,MATCH(challenge_2_solution_2!$C6415,products!$A:$A,0))</f>
        <v>11.9</v>
      </c>
      <c r="F6415">
        <f>INDEX(products!C:C,MATCH(challenge_2_solution_2!$C6415,products!$A:$A,0))</f>
        <v>7.74</v>
      </c>
      <c r="G6415">
        <f t="shared" si="100"/>
        <v>11.9</v>
      </c>
      <c r="H6415">
        <f t="shared" si="100"/>
        <v>7.74</v>
      </c>
    </row>
    <row r="6416" spans="1:8" x14ac:dyDescent="0.2">
      <c r="A6416" s="1">
        <v>3343</v>
      </c>
      <c r="B6416" s="3">
        <v>42651.727777777778</v>
      </c>
      <c r="C6416" t="s">
        <v>95</v>
      </c>
      <c r="D6416">
        <v>1</v>
      </c>
      <c r="E6416">
        <f>INDEX(products!B:B,MATCH(challenge_2_solution_2!$C6416,products!$A:$A,0))</f>
        <v>17.899999999999999</v>
      </c>
      <c r="F6416">
        <f>INDEX(products!C:C,MATCH(challenge_2_solution_2!$C6416,products!$A:$A,0))</f>
        <v>4.3</v>
      </c>
      <c r="G6416">
        <f t="shared" si="100"/>
        <v>17.899999999999999</v>
      </c>
      <c r="H6416">
        <f t="shared" si="100"/>
        <v>4.3</v>
      </c>
    </row>
    <row r="6417" spans="1:8" x14ac:dyDescent="0.2">
      <c r="A6417" s="1">
        <v>3343</v>
      </c>
      <c r="B6417" s="3">
        <v>42651.727777777778</v>
      </c>
      <c r="C6417" t="s">
        <v>151</v>
      </c>
      <c r="D6417">
        <v>1</v>
      </c>
      <c r="E6417">
        <f>INDEX(products!B:B,MATCH(challenge_2_solution_2!$C6417,products!$A:$A,0))</f>
        <v>21.9</v>
      </c>
      <c r="F6417">
        <f>INDEX(products!C:C,MATCH(challenge_2_solution_2!$C6417,products!$A:$A,0))</f>
        <v>8.76</v>
      </c>
      <c r="G6417">
        <f t="shared" si="100"/>
        <v>21.9</v>
      </c>
      <c r="H6417">
        <f t="shared" si="100"/>
        <v>8.76</v>
      </c>
    </row>
    <row r="6418" spans="1:8" x14ac:dyDescent="0.2">
      <c r="A6418" s="1">
        <v>3344</v>
      </c>
      <c r="B6418" s="3">
        <v>42651.73333333333</v>
      </c>
      <c r="C6418" t="s">
        <v>18</v>
      </c>
      <c r="D6418">
        <v>2</v>
      </c>
      <c r="E6418">
        <f>INDEX(products!B:B,MATCH(challenge_2_solution_2!$C6418,products!$A:$A,0))</f>
        <v>5.9</v>
      </c>
      <c r="F6418">
        <f>INDEX(products!C:C,MATCH(challenge_2_solution_2!$C6418,products!$A:$A,0))</f>
        <v>3.6</v>
      </c>
      <c r="G6418">
        <f t="shared" si="100"/>
        <v>11.8</v>
      </c>
      <c r="H6418">
        <f t="shared" si="100"/>
        <v>7.2</v>
      </c>
    </row>
    <row r="6419" spans="1:8" x14ac:dyDescent="0.2">
      <c r="A6419" s="1">
        <v>3344</v>
      </c>
      <c r="B6419" s="3">
        <v>42651.73333333333</v>
      </c>
      <c r="C6419" t="s">
        <v>15</v>
      </c>
      <c r="D6419">
        <v>1</v>
      </c>
      <c r="E6419">
        <f>INDEX(products!B:B,MATCH(challenge_2_solution_2!$C6419,products!$A:$A,0))</f>
        <v>5.9</v>
      </c>
      <c r="F6419">
        <f>INDEX(products!C:C,MATCH(challenge_2_solution_2!$C6419,products!$A:$A,0))</f>
        <v>3.07</v>
      </c>
      <c r="G6419">
        <f t="shared" si="100"/>
        <v>5.9</v>
      </c>
      <c r="H6419">
        <f t="shared" si="100"/>
        <v>3.07</v>
      </c>
    </row>
    <row r="6420" spans="1:8" x14ac:dyDescent="0.2">
      <c r="A6420" s="1">
        <v>3344</v>
      </c>
      <c r="B6420" s="3">
        <v>42651.73333333333</v>
      </c>
      <c r="C6420" t="s">
        <v>33</v>
      </c>
      <c r="D6420">
        <v>3</v>
      </c>
      <c r="E6420">
        <f>INDEX(products!B:B,MATCH(challenge_2_solution_2!$C6420,products!$A:$A,0))</f>
        <v>7.9</v>
      </c>
      <c r="F6420">
        <f>INDEX(products!C:C,MATCH(challenge_2_solution_2!$C6420,products!$A:$A,0))</f>
        <v>2.21</v>
      </c>
      <c r="G6420">
        <f t="shared" si="100"/>
        <v>23.700000000000003</v>
      </c>
      <c r="H6420">
        <f t="shared" si="100"/>
        <v>6.63</v>
      </c>
    </row>
    <row r="6421" spans="1:8" x14ac:dyDescent="0.2">
      <c r="A6421" s="1">
        <v>3344</v>
      </c>
      <c r="B6421" s="3">
        <v>42651.73333333333</v>
      </c>
      <c r="C6421" t="s">
        <v>34</v>
      </c>
      <c r="D6421">
        <v>1</v>
      </c>
      <c r="E6421">
        <f>INDEX(products!B:B,MATCH(challenge_2_solution_2!$C6421,products!$A:$A,0))</f>
        <v>7.9</v>
      </c>
      <c r="F6421">
        <f>INDEX(products!C:C,MATCH(challenge_2_solution_2!$C6421,products!$A:$A,0))</f>
        <v>1.58</v>
      </c>
      <c r="G6421">
        <f t="shared" si="100"/>
        <v>7.9</v>
      </c>
      <c r="H6421">
        <f t="shared" si="100"/>
        <v>1.58</v>
      </c>
    </row>
    <row r="6422" spans="1:8" x14ac:dyDescent="0.2">
      <c r="A6422" s="1">
        <v>3344</v>
      </c>
      <c r="B6422" s="3">
        <v>42651.73333333333</v>
      </c>
      <c r="C6422" t="s">
        <v>36</v>
      </c>
      <c r="D6422">
        <v>2</v>
      </c>
      <c r="E6422">
        <f>INDEX(products!B:B,MATCH(challenge_2_solution_2!$C6422,products!$A:$A,0))</f>
        <v>7.9</v>
      </c>
      <c r="F6422">
        <f>INDEX(products!C:C,MATCH(challenge_2_solution_2!$C6422,products!$A:$A,0))</f>
        <v>5.14</v>
      </c>
      <c r="G6422">
        <f t="shared" si="100"/>
        <v>15.8</v>
      </c>
      <c r="H6422">
        <f t="shared" si="100"/>
        <v>10.28</v>
      </c>
    </row>
    <row r="6423" spans="1:8" x14ac:dyDescent="0.2">
      <c r="A6423" s="1">
        <v>3344</v>
      </c>
      <c r="B6423" s="3">
        <v>42651.73333333333</v>
      </c>
      <c r="C6423" t="s">
        <v>35</v>
      </c>
      <c r="D6423">
        <v>1</v>
      </c>
      <c r="E6423">
        <f>INDEX(products!B:B,MATCH(challenge_2_solution_2!$C6423,products!$A:$A,0))</f>
        <v>7.9</v>
      </c>
      <c r="F6423">
        <f>INDEX(products!C:C,MATCH(challenge_2_solution_2!$C6423,products!$A:$A,0))</f>
        <v>4.3499999999999996</v>
      </c>
      <c r="G6423">
        <f t="shared" si="100"/>
        <v>7.9</v>
      </c>
      <c r="H6423">
        <f t="shared" si="100"/>
        <v>4.3499999999999996</v>
      </c>
    </row>
    <row r="6424" spans="1:8" x14ac:dyDescent="0.2">
      <c r="A6424" s="1">
        <v>3344</v>
      </c>
      <c r="B6424" s="3">
        <v>42651.73333333333</v>
      </c>
      <c r="C6424" t="s">
        <v>99</v>
      </c>
      <c r="D6424">
        <v>1</v>
      </c>
      <c r="E6424">
        <f>INDEX(products!B:B,MATCH(challenge_2_solution_2!$C6424,products!$A:$A,0))</f>
        <v>17.899999999999999</v>
      </c>
      <c r="F6424">
        <f>INDEX(products!C:C,MATCH(challenge_2_solution_2!$C6424,products!$A:$A,0))</f>
        <v>10.74</v>
      </c>
      <c r="G6424">
        <f t="shared" si="100"/>
        <v>17.899999999999999</v>
      </c>
      <c r="H6424">
        <f t="shared" si="100"/>
        <v>10.74</v>
      </c>
    </row>
    <row r="6425" spans="1:8" x14ac:dyDescent="0.2">
      <c r="A6425" s="1">
        <v>3344</v>
      </c>
      <c r="B6425" s="3">
        <v>42651.73333333333</v>
      </c>
      <c r="C6425" t="s">
        <v>89</v>
      </c>
      <c r="D6425">
        <v>1</v>
      </c>
      <c r="E6425">
        <f>INDEX(products!B:B,MATCH(challenge_2_solution_2!$C6425,products!$A:$A,0))</f>
        <v>17.899999999999999</v>
      </c>
      <c r="F6425">
        <f>INDEX(products!C:C,MATCH(challenge_2_solution_2!$C6425,products!$A:$A,0))</f>
        <v>3.94</v>
      </c>
      <c r="G6425">
        <f t="shared" si="100"/>
        <v>17.899999999999999</v>
      </c>
      <c r="H6425">
        <f t="shared" si="100"/>
        <v>3.94</v>
      </c>
    </row>
    <row r="6426" spans="1:8" x14ac:dyDescent="0.2">
      <c r="A6426" s="1">
        <v>3344</v>
      </c>
      <c r="B6426" s="3">
        <v>42651.73333333333</v>
      </c>
      <c r="C6426" t="s">
        <v>98</v>
      </c>
      <c r="D6426">
        <v>1</v>
      </c>
      <c r="E6426">
        <f>INDEX(products!B:B,MATCH(challenge_2_solution_2!$C6426,products!$A:$A,0))</f>
        <v>17.899999999999999</v>
      </c>
      <c r="F6426">
        <f>INDEX(products!C:C,MATCH(challenge_2_solution_2!$C6426,products!$A:$A,0))</f>
        <v>8.59</v>
      </c>
      <c r="G6426">
        <f t="shared" si="100"/>
        <v>17.899999999999999</v>
      </c>
      <c r="H6426">
        <f t="shared" si="100"/>
        <v>8.59</v>
      </c>
    </row>
    <row r="6427" spans="1:8" x14ac:dyDescent="0.2">
      <c r="A6427" s="1">
        <v>3345</v>
      </c>
      <c r="B6427" s="3">
        <v>42651.73541666667</v>
      </c>
      <c r="C6427" t="s">
        <v>15</v>
      </c>
      <c r="D6427">
        <v>3</v>
      </c>
      <c r="E6427">
        <f>INDEX(products!B:B,MATCH(challenge_2_solution_2!$C6427,products!$A:$A,0))</f>
        <v>5.9</v>
      </c>
      <c r="F6427">
        <f>INDEX(products!C:C,MATCH(challenge_2_solution_2!$C6427,products!$A:$A,0))</f>
        <v>3.07</v>
      </c>
      <c r="G6427">
        <f t="shared" si="100"/>
        <v>17.700000000000003</v>
      </c>
      <c r="H6427">
        <f t="shared" si="100"/>
        <v>9.2099999999999991</v>
      </c>
    </row>
    <row r="6428" spans="1:8" x14ac:dyDescent="0.2">
      <c r="A6428" s="1">
        <v>3345</v>
      </c>
      <c r="B6428" s="3">
        <v>42651.73541666667</v>
      </c>
      <c r="C6428" t="s">
        <v>19</v>
      </c>
      <c r="D6428">
        <v>2</v>
      </c>
      <c r="E6428">
        <f>INDEX(products!B:B,MATCH(challenge_2_solution_2!$C6428,products!$A:$A,0))</f>
        <v>5.9</v>
      </c>
      <c r="F6428">
        <f>INDEX(products!C:C,MATCH(challenge_2_solution_2!$C6428,products!$A:$A,0))</f>
        <v>1.65</v>
      </c>
      <c r="G6428">
        <f t="shared" si="100"/>
        <v>11.8</v>
      </c>
      <c r="H6428">
        <f t="shared" si="100"/>
        <v>3.3</v>
      </c>
    </row>
    <row r="6429" spans="1:8" x14ac:dyDescent="0.2">
      <c r="A6429" s="1">
        <v>3345</v>
      </c>
      <c r="B6429" s="3">
        <v>42651.73541666667</v>
      </c>
      <c r="C6429" t="s">
        <v>118</v>
      </c>
      <c r="D6429">
        <v>5</v>
      </c>
      <c r="E6429">
        <f>INDEX(products!B:B,MATCH(challenge_2_solution_2!$C6429,products!$A:$A,0))</f>
        <v>19.899999999999999</v>
      </c>
      <c r="F6429">
        <f>INDEX(products!C:C,MATCH(challenge_2_solution_2!$C6429,products!$A:$A,0))</f>
        <v>12.74</v>
      </c>
      <c r="G6429">
        <f t="shared" si="100"/>
        <v>99.5</v>
      </c>
      <c r="H6429">
        <f t="shared" si="100"/>
        <v>63.7</v>
      </c>
    </row>
    <row r="6430" spans="1:8" x14ac:dyDescent="0.2">
      <c r="A6430" s="1">
        <v>3346</v>
      </c>
      <c r="B6430" s="3">
        <v>42651.738888888889</v>
      </c>
      <c r="C6430" t="s">
        <v>10</v>
      </c>
      <c r="D6430">
        <v>2</v>
      </c>
      <c r="E6430">
        <f>INDEX(products!B:B,MATCH(challenge_2_solution_2!$C6430,products!$A:$A,0))</f>
        <v>3.9</v>
      </c>
      <c r="F6430">
        <f>INDEX(products!C:C,MATCH(challenge_2_solution_2!$C6430,products!$A:$A,0))</f>
        <v>1.17</v>
      </c>
      <c r="G6430">
        <f t="shared" si="100"/>
        <v>7.8</v>
      </c>
      <c r="H6430">
        <f t="shared" si="100"/>
        <v>2.34</v>
      </c>
    </row>
    <row r="6431" spans="1:8" x14ac:dyDescent="0.2">
      <c r="A6431" s="1">
        <v>3346</v>
      </c>
      <c r="B6431" s="3">
        <v>42651.738888888889</v>
      </c>
      <c r="C6431" t="s">
        <v>34</v>
      </c>
      <c r="D6431">
        <v>2</v>
      </c>
      <c r="E6431">
        <f>INDEX(products!B:B,MATCH(challenge_2_solution_2!$C6431,products!$A:$A,0))</f>
        <v>7.9</v>
      </c>
      <c r="F6431">
        <f>INDEX(products!C:C,MATCH(challenge_2_solution_2!$C6431,products!$A:$A,0))</f>
        <v>1.58</v>
      </c>
      <c r="G6431">
        <f t="shared" si="100"/>
        <v>15.8</v>
      </c>
      <c r="H6431">
        <f t="shared" si="100"/>
        <v>3.16</v>
      </c>
    </row>
    <row r="6432" spans="1:8" x14ac:dyDescent="0.2">
      <c r="A6432" s="1">
        <v>3346</v>
      </c>
      <c r="B6432" s="3">
        <v>42651.738888888889</v>
      </c>
      <c r="C6432" t="s">
        <v>36</v>
      </c>
      <c r="D6432">
        <v>2</v>
      </c>
      <c r="E6432">
        <f>INDEX(products!B:B,MATCH(challenge_2_solution_2!$C6432,products!$A:$A,0))</f>
        <v>7.9</v>
      </c>
      <c r="F6432">
        <f>INDEX(products!C:C,MATCH(challenge_2_solution_2!$C6432,products!$A:$A,0))</f>
        <v>5.14</v>
      </c>
      <c r="G6432">
        <f t="shared" si="100"/>
        <v>15.8</v>
      </c>
      <c r="H6432">
        <f t="shared" si="100"/>
        <v>10.28</v>
      </c>
    </row>
    <row r="6433" spans="1:8" x14ac:dyDescent="0.2">
      <c r="A6433" s="1">
        <v>3346</v>
      </c>
      <c r="B6433" s="3">
        <v>42651.738888888889</v>
      </c>
      <c r="C6433" t="s">
        <v>164</v>
      </c>
      <c r="D6433">
        <v>1</v>
      </c>
      <c r="E6433">
        <f>INDEX(products!B:B,MATCH(challenge_2_solution_2!$C6433,products!$A:$A,0))</f>
        <v>25.9</v>
      </c>
      <c r="F6433">
        <f>INDEX(products!C:C,MATCH(challenge_2_solution_2!$C6433,products!$A:$A,0))</f>
        <v>14.25</v>
      </c>
      <c r="G6433">
        <f t="shared" si="100"/>
        <v>25.9</v>
      </c>
      <c r="H6433">
        <f t="shared" si="100"/>
        <v>14.25</v>
      </c>
    </row>
    <row r="6434" spans="1:8" x14ac:dyDescent="0.2">
      <c r="A6434" s="1">
        <v>3346</v>
      </c>
      <c r="B6434" s="3">
        <v>42651.738888888889</v>
      </c>
      <c r="C6434" t="s">
        <v>163</v>
      </c>
      <c r="D6434">
        <v>1</v>
      </c>
      <c r="E6434">
        <f>INDEX(products!B:B,MATCH(challenge_2_solution_2!$C6434,products!$A:$A,0))</f>
        <v>25.9</v>
      </c>
      <c r="F6434">
        <f>INDEX(products!C:C,MATCH(challenge_2_solution_2!$C6434,products!$A:$A,0))</f>
        <v>15.28</v>
      </c>
      <c r="G6434">
        <f t="shared" si="100"/>
        <v>25.9</v>
      </c>
      <c r="H6434">
        <f t="shared" si="100"/>
        <v>15.28</v>
      </c>
    </row>
    <row r="6435" spans="1:8" x14ac:dyDescent="0.2">
      <c r="A6435" s="1">
        <v>3346</v>
      </c>
      <c r="B6435" s="3">
        <v>42651.738888888889</v>
      </c>
      <c r="C6435" t="s">
        <v>162</v>
      </c>
      <c r="D6435">
        <v>1</v>
      </c>
      <c r="E6435">
        <f>INDEX(products!B:B,MATCH(challenge_2_solution_2!$C6435,products!$A:$A,0))</f>
        <v>25.9</v>
      </c>
      <c r="F6435">
        <f>INDEX(products!C:C,MATCH(challenge_2_solution_2!$C6435,products!$A:$A,0))</f>
        <v>9.58</v>
      </c>
      <c r="G6435">
        <f t="shared" si="100"/>
        <v>25.9</v>
      </c>
      <c r="H6435">
        <f t="shared" si="100"/>
        <v>9.58</v>
      </c>
    </row>
    <row r="6436" spans="1:8" x14ac:dyDescent="0.2">
      <c r="A6436" s="1">
        <v>3347</v>
      </c>
      <c r="B6436" s="3">
        <v>42651.742361111108</v>
      </c>
      <c r="C6436" t="s">
        <v>9</v>
      </c>
      <c r="D6436">
        <v>2</v>
      </c>
      <c r="E6436">
        <f>INDEX(products!B:B,MATCH(challenge_2_solution_2!$C6436,products!$A:$A,0))</f>
        <v>1.6</v>
      </c>
      <c r="F6436">
        <f>INDEX(products!C:C,MATCH(challenge_2_solution_2!$C6436,products!$A:$A,0))</f>
        <v>0.67</v>
      </c>
      <c r="G6436">
        <f t="shared" si="100"/>
        <v>3.2</v>
      </c>
      <c r="H6436">
        <f t="shared" si="100"/>
        <v>1.34</v>
      </c>
    </row>
    <row r="6437" spans="1:8" x14ac:dyDescent="0.2">
      <c r="A6437" s="1">
        <v>3347</v>
      </c>
      <c r="B6437" s="3">
        <v>42651.742361111108</v>
      </c>
      <c r="C6437" t="s">
        <v>8</v>
      </c>
      <c r="D6437">
        <v>2</v>
      </c>
      <c r="E6437">
        <f>INDEX(products!B:B,MATCH(challenge_2_solution_2!$C6437,products!$A:$A,0))</f>
        <v>1.6</v>
      </c>
      <c r="F6437">
        <f>INDEX(products!C:C,MATCH(challenge_2_solution_2!$C6437,products!$A:$A,0))</f>
        <v>0.77</v>
      </c>
      <c r="G6437">
        <f t="shared" si="100"/>
        <v>3.2</v>
      </c>
      <c r="H6437">
        <f t="shared" si="100"/>
        <v>1.54</v>
      </c>
    </row>
    <row r="6438" spans="1:8" x14ac:dyDescent="0.2">
      <c r="A6438" s="1">
        <v>3347</v>
      </c>
      <c r="B6438" s="3">
        <v>42651.742361111108</v>
      </c>
      <c r="C6438" t="s">
        <v>33</v>
      </c>
      <c r="D6438">
        <v>1</v>
      </c>
      <c r="E6438">
        <f>INDEX(products!B:B,MATCH(challenge_2_solution_2!$C6438,products!$A:$A,0))</f>
        <v>7.9</v>
      </c>
      <c r="F6438">
        <f>INDEX(products!C:C,MATCH(challenge_2_solution_2!$C6438,products!$A:$A,0))</f>
        <v>2.21</v>
      </c>
      <c r="G6438">
        <f t="shared" si="100"/>
        <v>7.9</v>
      </c>
      <c r="H6438">
        <f t="shared" si="100"/>
        <v>2.21</v>
      </c>
    </row>
    <row r="6439" spans="1:8" x14ac:dyDescent="0.2">
      <c r="A6439" s="1">
        <v>3347</v>
      </c>
      <c r="B6439" s="3">
        <v>42651.742361111108</v>
      </c>
      <c r="C6439" t="s">
        <v>32</v>
      </c>
      <c r="D6439">
        <v>1</v>
      </c>
      <c r="E6439">
        <f>INDEX(products!B:B,MATCH(challenge_2_solution_2!$C6439,products!$A:$A,0))</f>
        <v>7.9</v>
      </c>
      <c r="F6439">
        <f>INDEX(products!C:C,MATCH(challenge_2_solution_2!$C6439,products!$A:$A,0))</f>
        <v>2.92</v>
      </c>
      <c r="G6439">
        <f t="shared" si="100"/>
        <v>7.9</v>
      </c>
      <c r="H6439">
        <f t="shared" si="100"/>
        <v>2.92</v>
      </c>
    </row>
    <row r="6440" spans="1:8" x14ac:dyDescent="0.2">
      <c r="A6440" s="1">
        <v>3347</v>
      </c>
      <c r="B6440" s="3">
        <v>42651.742361111108</v>
      </c>
      <c r="C6440" t="s">
        <v>45</v>
      </c>
      <c r="D6440">
        <v>1</v>
      </c>
      <c r="E6440">
        <f>INDEX(products!B:B,MATCH(challenge_2_solution_2!$C6440,products!$A:$A,0))</f>
        <v>7.9</v>
      </c>
      <c r="F6440">
        <f>INDEX(products!C:C,MATCH(challenge_2_solution_2!$C6440,products!$A:$A,0))</f>
        <v>4.82</v>
      </c>
      <c r="G6440">
        <f t="shared" si="100"/>
        <v>7.9</v>
      </c>
      <c r="H6440">
        <f t="shared" si="100"/>
        <v>4.82</v>
      </c>
    </row>
    <row r="6441" spans="1:8" x14ac:dyDescent="0.2">
      <c r="A6441" s="1">
        <v>3347</v>
      </c>
      <c r="B6441" s="3">
        <v>42651.742361111108</v>
      </c>
      <c r="C6441" t="s">
        <v>29</v>
      </c>
      <c r="D6441">
        <v>1</v>
      </c>
      <c r="E6441">
        <f>INDEX(products!B:B,MATCH(challenge_2_solution_2!$C6441,products!$A:$A,0))</f>
        <v>7.9</v>
      </c>
      <c r="F6441">
        <f>INDEX(products!C:C,MATCH(challenge_2_solution_2!$C6441,products!$A:$A,0))</f>
        <v>4.5</v>
      </c>
      <c r="G6441">
        <f t="shared" si="100"/>
        <v>7.9</v>
      </c>
      <c r="H6441">
        <f t="shared" si="100"/>
        <v>4.5</v>
      </c>
    </row>
    <row r="6442" spans="1:8" x14ac:dyDescent="0.2">
      <c r="A6442" s="1">
        <v>3347</v>
      </c>
      <c r="B6442" s="3">
        <v>42651.742361111108</v>
      </c>
      <c r="C6442" t="s">
        <v>98</v>
      </c>
      <c r="D6442">
        <v>1</v>
      </c>
      <c r="E6442">
        <f>INDEX(products!B:B,MATCH(challenge_2_solution_2!$C6442,products!$A:$A,0))</f>
        <v>17.899999999999999</v>
      </c>
      <c r="F6442">
        <f>INDEX(products!C:C,MATCH(challenge_2_solution_2!$C6442,products!$A:$A,0))</f>
        <v>8.59</v>
      </c>
      <c r="G6442">
        <f t="shared" si="100"/>
        <v>17.899999999999999</v>
      </c>
      <c r="H6442">
        <f t="shared" si="100"/>
        <v>8.59</v>
      </c>
    </row>
    <row r="6443" spans="1:8" x14ac:dyDescent="0.2">
      <c r="A6443" s="1">
        <v>3348</v>
      </c>
      <c r="B6443" s="3">
        <v>42651.753472222219</v>
      </c>
      <c r="C6443" t="s">
        <v>18</v>
      </c>
      <c r="D6443">
        <v>1</v>
      </c>
      <c r="E6443">
        <f>INDEX(products!B:B,MATCH(challenge_2_solution_2!$C6443,products!$A:$A,0))</f>
        <v>5.9</v>
      </c>
      <c r="F6443">
        <f>INDEX(products!C:C,MATCH(challenge_2_solution_2!$C6443,products!$A:$A,0))</f>
        <v>3.6</v>
      </c>
      <c r="G6443">
        <f t="shared" si="100"/>
        <v>5.9</v>
      </c>
      <c r="H6443">
        <f t="shared" si="100"/>
        <v>3.6</v>
      </c>
    </row>
    <row r="6444" spans="1:8" x14ac:dyDescent="0.2">
      <c r="A6444" s="1">
        <v>3348</v>
      </c>
      <c r="B6444" s="3">
        <v>42651.753472222219</v>
      </c>
      <c r="C6444" t="s">
        <v>28</v>
      </c>
      <c r="D6444">
        <v>1</v>
      </c>
      <c r="E6444">
        <f>INDEX(products!B:B,MATCH(challenge_2_solution_2!$C6444,products!$A:$A,0))</f>
        <v>7.9</v>
      </c>
      <c r="F6444">
        <f>INDEX(products!C:C,MATCH(challenge_2_solution_2!$C6444,products!$A:$A,0))</f>
        <v>2.4500000000000002</v>
      </c>
      <c r="G6444">
        <f t="shared" si="100"/>
        <v>7.9</v>
      </c>
      <c r="H6444">
        <f t="shared" si="100"/>
        <v>2.4500000000000002</v>
      </c>
    </row>
    <row r="6445" spans="1:8" x14ac:dyDescent="0.2">
      <c r="A6445" s="1">
        <v>3348</v>
      </c>
      <c r="B6445" s="3">
        <v>42651.753472222219</v>
      </c>
      <c r="C6445" t="s">
        <v>74</v>
      </c>
      <c r="D6445">
        <v>1</v>
      </c>
      <c r="E6445">
        <f>INDEX(products!B:B,MATCH(challenge_2_solution_2!$C6445,products!$A:$A,0))</f>
        <v>11.9</v>
      </c>
      <c r="F6445">
        <f>INDEX(products!C:C,MATCH(challenge_2_solution_2!$C6445,products!$A:$A,0))</f>
        <v>2.5</v>
      </c>
      <c r="G6445">
        <f t="shared" si="100"/>
        <v>11.9</v>
      </c>
      <c r="H6445">
        <f t="shared" si="100"/>
        <v>2.5</v>
      </c>
    </row>
    <row r="6446" spans="1:8" x14ac:dyDescent="0.2">
      <c r="A6446" s="1">
        <v>3348</v>
      </c>
      <c r="B6446" s="3">
        <v>42651.753472222219</v>
      </c>
      <c r="C6446" t="s">
        <v>151</v>
      </c>
      <c r="D6446">
        <v>1</v>
      </c>
      <c r="E6446">
        <f>INDEX(products!B:B,MATCH(challenge_2_solution_2!$C6446,products!$A:$A,0))</f>
        <v>21.9</v>
      </c>
      <c r="F6446">
        <f>INDEX(products!C:C,MATCH(challenge_2_solution_2!$C6446,products!$A:$A,0))</f>
        <v>8.76</v>
      </c>
      <c r="G6446">
        <f t="shared" si="100"/>
        <v>21.9</v>
      </c>
      <c r="H6446">
        <f t="shared" si="100"/>
        <v>8.76</v>
      </c>
    </row>
    <row r="6447" spans="1:8" x14ac:dyDescent="0.2">
      <c r="A6447" s="1">
        <v>3349</v>
      </c>
      <c r="B6447" s="3">
        <v>42651.770138888889</v>
      </c>
      <c r="C6447" t="s">
        <v>5</v>
      </c>
      <c r="D6447">
        <v>1</v>
      </c>
      <c r="E6447">
        <f>INDEX(products!B:B,MATCH(challenge_2_solution_2!$C6447,products!$A:$A,0))</f>
        <v>1</v>
      </c>
      <c r="F6447">
        <f>INDEX(products!C:C,MATCH(challenge_2_solution_2!$C6447,products!$A:$A,0))</f>
        <v>0.31</v>
      </c>
      <c r="G6447">
        <f t="shared" si="100"/>
        <v>1</v>
      </c>
      <c r="H6447">
        <f t="shared" si="100"/>
        <v>0.31</v>
      </c>
    </row>
    <row r="6448" spans="1:8" x14ac:dyDescent="0.2">
      <c r="A6448" s="1">
        <v>3349</v>
      </c>
      <c r="B6448" s="3">
        <v>42651.770138888889</v>
      </c>
      <c r="C6448" t="s">
        <v>8</v>
      </c>
      <c r="D6448">
        <v>3</v>
      </c>
      <c r="E6448">
        <f>INDEX(products!B:B,MATCH(challenge_2_solution_2!$C6448,products!$A:$A,0))</f>
        <v>1.6</v>
      </c>
      <c r="F6448">
        <f>INDEX(products!C:C,MATCH(challenge_2_solution_2!$C6448,products!$A:$A,0))</f>
        <v>0.77</v>
      </c>
      <c r="G6448">
        <f t="shared" si="100"/>
        <v>4.8000000000000007</v>
      </c>
      <c r="H6448">
        <f t="shared" si="100"/>
        <v>2.31</v>
      </c>
    </row>
    <row r="6449" spans="1:8" x14ac:dyDescent="0.2">
      <c r="A6449" s="1">
        <v>3349</v>
      </c>
      <c r="B6449" s="3">
        <v>42651.770138888889</v>
      </c>
      <c r="C6449" t="s">
        <v>12</v>
      </c>
      <c r="D6449">
        <v>1</v>
      </c>
      <c r="E6449">
        <f>INDEX(products!B:B,MATCH(challenge_2_solution_2!$C6449,products!$A:$A,0))</f>
        <v>5.2</v>
      </c>
      <c r="F6449">
        <f>INDEX(products!C:C,MATCH(challenge_2_solution_2!$C6449,products!$A:$A,0))</f>
        <v>3.07</v>
      </c>
      <c r="G6449">
        <f t="shared" si="100"/>
        <v>5.2</v>
      </c>
      <c r="H6449">
        <f t="shared" si="100"/>
        <v>3.07</v>
      </c>
    </row>
    <row r="6450" spans="1:8" x14ac:dyDescent="0.2">
      <c r="A6450" s="1">
        <v>3349</v>
      </c>
      <c r="B6450" s="3">
        <v>42651.770138888889</v>
      </c>
      <c r="C6450" t="s">
        <v>17</v>
      </c>
      <c r="D6450">
        <v>1</v>
      </c>
      <c r="E6450">
        <f>INDEX(products!B:B,MATCH(challenge_2_solution_2!$C6450,products!$A:$A,0))</f>
        <v>5.9</v>
      </c>
      <c r="F6450">
        <f>INDEX(products!C:C,MATCH(challenge_2_solution_2!$C6450,products!$A:$A,0))</f>
        <v>2.83</v>
      </c>
      <c r="G6450">
        <f t="shared" si="100"/>
        <v>5.9</v>
      </c>
      <c r="H6450">
        <f t="shared" si="100"/>
        <v>2.83</v>
      </c>
    </row>
    <row r="6451" spans="1:8" x14ac:dyDescent="0.2">
      <c r="A6451" s="1">
        <v>3349</v>
      </c>
      <c r="B6451" s="3">
        <v>42651.770138888889</v>
      </c>
      <c r="C6451" t="s">
        <v>89</v>
      </c>
      <c r="D6451">
        <v>1</v>
      </c>
      <c r="E6451">
        <f>INDEX(products!B:B,MATCH(challenge_2_solution_2!$C6451,products!$A:$A,0))</f>
        <v>17.899999999999999</v>
      </c>
      <c r="F6451">
        <f>INDEX(products!C:C,MATCH(challenge_2_solution_2!$C6451,products!$A:$A,0))</f>
        <v>3.94</v>
      </c>
      <c r="G6451">
        <f t="shared" si="100"/>
        <v>17.899999999999999</v>
      </c>
      <c r="H6451">
        <f t="shared" si="100"/>
        <v>3.94</v>
      </c>
    </row>
    <row r="6452" spans="1:8" x14ac:dyDescent="0.2">
      <c r="A6452" s="1">
        <v>3350</v>
      </c>
      <c r="B6452" s="3">
        <v>42651.775694444441</v>
      </c>
      <c r="C6452" t="s">
        <v>5</v>
      </c>
      <c r="D6452">
        <v>2</v>
      </c>
      <c r="E6452">
        <f>INDEX(products!B:B,MATCH(challenge_2_solution_2!$C6452,products!$A:$A,0))</f>
        <v>1</v>
      </c>
      <c r="F6452">
        <f>INDEX(products!C:C,MATCH(challenge_2_solution_2!$C6452,products!$A:$A,0))</f>
        <v>0.31</v>
      </c>
      <c r="G6452">
        <f t="shared" si="100"/>
        <v>2</v>
      </c>
      <c r="H6452">
        <f t="shared" si="100"/>
        <v>0.62</v>
      </c>
    </row>
    <row r="6453" spans="1:8" x14ac:dyDescent="0.2">
      <c r="A6453" s="1">
        <v>3350</v>
      </c>
      <c r="B6453" s="3">
        <v>42651.775694444441</v>
      </c>
      <c r="C6453" t="s">
        <v>3</v>
      </c>
      <c r="D6453">
        <v>1</v>
      </c>
      <c r="E6453">
        <f>INDEX(products!B:B,MATCH(challenge_2_solution_2!$C6453,products!$A:$A,0))</f>
        <v>1</v>
      </c>
      <c r="F6453">
        <f>INDEX(products!C:C,MATCH(challenge_2_solution_2!$C6453,products!$A:$A,0))</f>
        <v>0.5</v>
      </c>
      <c r="G6453">
        <f t="shared" si="100"/>
        <v>1</v>
      </c>
      <c r="H6453">
        <f t="shared" si="100"/>
        <v>0.5</v>
      </c>
    </row>
    <row r="6454" spans="1:8" x14ac:dyDescent="0.2">
      <c r="A6454" s="1">
        <v>3350</v>
      </c>
      <c r="B6454" s="3">
        <v>42651.775694444441</v>
      </c>
      <c r="C6454" t="s">
        <v>4</v>
      </c>
      <c r="D6454">
        <v>2</v>
      </c>
      <c r="E6454">
        <f>INDEX(products!B:B,MATCH(challenge_2_solution_2!$C6454,products!$A:$A,0))</f>
        <v>1</v>
      </c>
      <c r="F6454">
        <f>INDEX(products!C:C,MATCH(challenge_2_solution_2!$C6454,products!$A:$A,0))</f>
        <v>0.61</v>
      </c>
      <c r="G6454">
        <f t="shared" si="100"/>
        <v>2</v>
      </c>
      <c r="H6454">
        <f t="shared" si="100"/>
        <v>1.22</v>
      </c>
    </row>
    <row r="6455" spans="1:8" x14ac:dyDescent="0.2">
      <c r="A6455" s="1">
        <v>3350</v>
      </c>
      <c r="B6455" s="3">
        <v>42651.775694444441</v>
      </c>
      <c r="C6455" t="s">
        <v>7</v>
      </c>
      <c r="D6455">
        <v>1</v>
      </c>
      <c r="E6455">
        <f>INDEX(products!B:B,MATCH(challenge_2_solution_2!$C6455,products!$A:$A,0))</f>
        <v>1</v>
      </c>
      <c r="F6455">
        <f>INDEX(products!C:C,MATCH(challenge_2_solution_2!$C6455,products!$A:$A,0))</f>
        <v>0.68</v>
      </c>
      <c r="G6455">
        <f t="shared" si="100"/>
        <v>1</v>
      </c>
      <c r="H6455">
        <f t="shared" si="100"/>
        <v>0.68</v>
      </c>
    </row>
    <row r="6456" spans="1:8" x14ac:dyDescent="0.2">
      <c r="A6456" s="1">
        <v>3350</v>
      </c>
      <c r="B6456" s="3">
        <v>42651.775694444441</v>
      </c>
      <c r="C6456" t="s">
        <v>8</v>
      </c>
      <c r="D6456">
        <v>8</v>
      </c>
      <c r="E6456">
        <f>INDEX(products!B:B,MATCH(challenge_2_solution_2!$C6456,products!$A:$A,0))</f>
        <v>1.6</v>
      </c>
      <c r="F6456">
        <f>INDEX(products!C:C,MATCH(challenge_2_solution_2!$C6456,products!$A:$A,0))</f>
        <v>0.77</v>
      </c>
      <c r="G6456">
        <f t="shared" si="100"/>
        <v>12.8</v>
      </c>
      <c r="H6456">
        <f t="shared" si="100"/>
        <v>6.16</v>
      </c>
    </row>
    <row r="6457" spans="1:8" x14ac:dyDescent="0.2">
      <c r="A6457" s="1">
        <v>3350</v>
      </c>
      <c r="B6457" s="3">
        <v>42651.775694444441</v>
      </c>
      <c r="C6457" t="s">
        <v>10</v>
      </c>
      <c r="D6457">
        <v>2</v>
      </c>
      <c r="E6457">
        <f>INDEX(products!B:B,MATCH(challenge_2_solution_2!$C6457,products!$A:$A,0))</f>
        <v>3.9</v>
      </c>
      <c r="F6457">
        <f>INDEX(products!C:C,MATCH(challenge_2_solution_2!$C6457,products!$A:$A,0))</f>
        <v>1.17</v>
      </c>
      <c r="G6457">
        <f t="shared" si="100"/>
        <v>7.8</v>
      </c>
      <c r="H6457">
        <f t="shared" si="100"/>
        <v>2.34</v>
      </c>
    </row>
    <row r="6458" spans="1:8" x14ac:dyDescent="0.2">
      <c r="A6458" s="1">
        <v>3350</v>
      </c>
      <c r="B6458" s="3">
        <v>42651.775694444441</v>
      </c>
      <c r="C6458" t="s">
        <v>12</v>
      </c>
      <c r="D6458">
        <v>1</v>
      </c>
      <c r="E6458">
        <f>INDEX(products!B:B,MATCH(challenge_2_solution_2!$C6458,products!$A:$A,0))</f>
        <v>5.2</v>
      </c>
      <c r="F6458">
        <f>INDEX(products!C:C,MATCH(challenge_2_solution_2!$C6458,products!$A:$A,0))</f>
        <v>3.07</v>
      </c>
      <c r="G6458">
        <f t="shared" si="100"/>
        <v>5.2</v>
      </c>
      <c r="H6458">
        <f t="shared" si="100"/>
        <v>3.07</v>
      </c>
    </row>
    <row r="6459" spans="1:8" x14ac:dyDescent="0.2">
      <c r="A6459" s="1">
        <v>3350</v>
      </c>
      <c r="B6459" s="3">
        <v>42651.775694444441</v>
      </c>
      <c r="C6459" t="s">
        <v>14</v>
      </c>
      <c r="D6459">
        <v>1</v>
      </c>
      <c r="E6459">
        <f>INDEX(products!B:B,MATCH(challenge_2_solution_2!$C6459,products!$A:$A,0))</f>
        <v>5.9</v>
      </c>
      <c r="F6459">
        <f>INDEX(products!C:C,MATCH(challenge_2_solution_2!$C6459,products!$A:$A,0))</f>
        <v>2.36</v>
      </c>
      <c r="G6459">
        <f t="shared" si="100"/>
        <v>5.9</v>
      </c>
      <c r="H6459">
        <f t="shared" si="100"/>
        <v>2.36</v>
      </c>
    </row>
    <row r="6460" spans="1:8" x14ac:dyDescent="0.2">
      <c r="A6460" s="1">
        <v>3350</v>
      </c>
      <c r="B6460" s="3">
        <v>42651.775694444441</v>
      </c>
      <c r="C6460" t="s">
        <v>23</v>
      </c>
      <c r="D6460">
        <v>1</v>
      </c>
      <c r="E6460">
        <f>INDEX(products!B:B,MATCH(challenge_2_solution_2!$C6460,products!$A:$A,0))</f>
        <v>5.9</v>
      </c>
      <c r="F6460">
        <f>INDEX(products!C:C,MATCH(challenge_2_solution_2!$C6460,products!$A:$A,0))</f>
        <v>2.1800000000000002</v>
      </c>
      <c r="G6460">
        <f t="shared" si="100"/>
        <v>5.9</v>
      </c>
      <c r="H6460">
        <f t="shared" si="100"/>
        <v>2.1800000000000002</v>
      </c>
    </row>
    <row r="6461" spans="1:8" x14ac:dyDescent="0.2">
      <c r="A6461" s="1">
        <v>3350</v>
      </c>
      <c r="B6461" s="3">
        <v>42651.775694444441</v>
      </c>
      <c r="C6461" t="s">
        <v>34</v>
      </c>
      <c r="D6461">
        <v>1</v>
      </c>
      <c r="E6461">
        <f>INDEX(products!B:B,MATCH(challenge_2_solution_2!$C6461,products!$A:$A,0))</f>
        <v>7.9</v>
      </c>
      <c r="F6461">
        <f>INDEX(products!C:C,MATCH(challenge_2_solution_2!$C6461,products!$A:$A,0))</f>
        <v>1.58</v>
      </c>
      <c r="G6461">
        <f t="shared" si="100"/>
        <v>7.9</v>
      </c>
      <c r="H6461">
        <f t="shared" si="100"/>
        <v>1.58</v>
      </c>
    </row>
    <row r="6462" spans="1:8" x14ac:dyDescent="0.2">
      <c r="A6462" s="1">
        <v>3350</v>
      </c>
      <c r="B6462" s="3">
        <v>42651.775694444441</v>
      </c>
      <c r="C6462" t="s">
        <v>29</v>
      </c>
      <c r="D6462">
        <v>1</v>
      </c>
      <c r="E6462">
        <f>INDEX(products!B:B,MATCH(challenge_2_solution_2!$C6462,products!$A:$A,0))</f>
        <v>7.9</v>
      </c>
      <c r="F6462">
        <f>INDEX(products!C:C,MATCH(challenge_2_solution_2!$C6462,products!$A:$A,0))</f>
        <v>4.5</v>
      </c>
      <c r="G6462">
        <f t="shared" si="100"/>
        <v>7.9</v>
      </c>
      <c r="H6462">
        <f t="shared" si="100"/>
        <v>4.5</v>
      </c>
    </row>
    <row r="6463" spans="1:8" x14ac:dyDescent="0.2">
      <c r="A6463" s="1">
        <v>3350</v>
      </c>
      <c r="B6463" s="3">
        <v>42651.775694444441</v>
      </c>
      <c r="C6463" t="s">
        <v>86</v>
      </c>
      <c r="D6463">
        <v>1</v>
      </c>
      <c r="E6463">
        <f>INDEX(products!B:B,MATCH(challenge_2_solution_2!$C6463,products!$A:$A,0))</f>
        <v>15.9</v>
      </c>
      <c r="F6463">
        <f>INDEX(products!C:C,MATCH(challenge_2_solution_2!$C6463,products!$A:$A,0))</f>
        <v>5.57</v>
      </c>
      <c r="G6463">
        <f t="shared" si="100"/>
        <v>15.9</v>
      </c>
      <c r="H6463">
        <f t="shared" si="100"/>
        <v>5.57</v>
      </c>
    </row>
    <row r="6464" spans="1:8" x14ac:dyDescent="0.2">
      <c r="A6464" s="1">
        <v>3350</v>
      </c>
      <c r="B6464" s="3">
        <v>42651.775694444441</v>
      </c>
      <c r="C6464" t="s">
        <v>99</v>
      </c>
      <c r="D6464">
        <v>1</v>
      </c>
      <c r="E6464">
        <f>INDEX(products!B:B,MATCH(challenge_2_solution_2!$C6464,products!$A:$A,0))</f>
        <v>17.899999999999999</v>
      </c>
      <c r="F6464">
        <f>INDEX(products!C:C,MATCH(challenge_2_solution_2!$C6464,products!$A:$A,0))</f>
        <v>10.74</v>
      </c>
      <c r="G6464">
        <f t="shared" si="100"/>
        <v>17.899999999999999</v>
      </c>
      <c r="H6464">
        <f t="shared" si="100"/>
        <v>10.74</v>
      </c>
    </row>
    <row r="6465" spans="1:8" x14ac:dyDescent="0.2">
      <c r="A6465" s="1">
        <v>3351</v>
      </c>
      <c r="B6465" s="3">
        <v>42651.788888888892</v>
      </c>
      <c r="C6465" t="s">
        <v>8</v>
      </c>
      <c r="D6465">
        <v>2</v>
      </c>
      <c r="E6465">
        <f>INDEX(products!B:B,MATCH(challenge_2_solution_2!$C6465,products!$A:$A,0))</f>
        <v>1.6</v>
      </c>
      <c r="F6465">
        <f>INDEX(products!C:C,MATCH(challenge_2_solution_2!$C6465,products!$A:$A,0))</f>
        <v>0.77</v>
      </c>
      <c r="G6465">
        <f t="shared" si="100"/>
        <v>3.2</v>
      </c>
      <c r="H6465">
        <f t="shared" si="100"/>
        <v>1.54</v>
      </c>
    </row>
    <row r="6466" spans="1:8" x14ac:dyDescent="0.2">
      <c r="A6466" s="1">
        <v>3351</v>
      </c>
      <c r="B6466" s="3">
        <v>42651.788888888892</v>
      </c>
      <c r="C6466" t="s">
        <v>17</v>
      </c>
      <c r="D6466">
        <v>1</v>
      </c>
      <c r="E6466">
        <f>INDEX(products!B:B,MATCH(challenge_2_solution_2!$C6466,products!$A:$A,0))</f>
        <v>5.9</v>
      </c>
      <c r="F6466">
        <f>INDEX(products!C:C,MATCH(challenge_2_solution_2!$C6466,products!$A:$A,0))</f>
        <v>2.83</v>
      </c>
      <c r="G6466">
        <f t="shared" si="100"/>
        <v>5.9</v>
      </c>
      <c r="H6466">
        <f t="shared" si="100"/>
        <v>2.83</v>
      </c>
    </row>
    <row r="6467" spans="1:8" x14ac:dyDescent="0.2">
      <c r="A6467" s="1">
        <v>3351</v>
      </c>
      <c r="B6467" s="3">
        <v>42651.788888888892</v>
      </c>
      <c r="C6467" t="s">
        <v>19</v>
      </c>
      <c r="D6467">
        <v>1</v>
      </c>
      <c r="E6467">
        <f>INDEX(products!B:B,MATCH(challenge_2_solution_2!$C6467,products!$A:$A,0))</f>
        <v>5.9</v>
      </c>
      <c r="F6467">
        <f>INDEX(products!C:C,MATCH(challenge_2_solution_2!$C6467,products!$A:$A,0))</f>
        <v>1.65</v>
      </c>
      <c r="G6467">
        <f t="shared" ref="G6467:H6530" si="101">$D6467*E6467</f>
        <v>5.9</v>
      </c>
      <c r="H6467">
        <f t="shared" si="101"/>
        <v>1.65</v>
      </c>
    </row>
    <row r="6468" spans="1:8" x14ac:dyDescent="0.2">
      <c r="A6468" s="1">
        <v>3351</v>
      </c>
      <c r="B6468" s="3">
        <v>42651.788888888892</v>
      </c>
      <c r="C6468" t="s">
        <v>27</v>
      </c>
      <c r="D6468">
        <v>1</v>
      </c>
      <c r="E6468">
        <f>INDEX(products!B:B,MATCH(challenge_2_solution_2!$C6468,products!$A:$A,0))</f>
        <v>7.9</v>
      </c>
      <c r="F6468">
        <f>INDEX(products!C:C,MATCH(challenge_2_solution_2!$C6468,products!$A:$A,0))</f>
        <v>4.03</v>
      </c>
      <c r="G6468">
        <f t="shared" si="101"/>
        <v>7.9</v>
      </c>
      <c r="H6468">
        <f t="shared" si="101"/>
        <v>4.03</v>
      </c>
    </row>
    <row r="6469" spans="1:8" x14ac:dyDescent="0.2">
      <c r="A6469" s="1">
        <v>3351</v>
      </c>
      <c r="B6469" s="3">
        <v>42651.788888888892</v>
      </c>
      <c r="C6469" t="s">
        <v>87</v>
      </c>
      <c r="D6469">
        <v>2</v>
      </c>
      <c r="E6469">
        <f>INDEX(products!B:B,MATCH(challenge_2_solution_2!$C6469,products!$A:$A,0))</f>
        <v>15.9</v>
      </c>
      <c r="F6469">
        <f>INDEX(products!C:C,MATCH(challenge_2_solution_2!$C6469,products!$A:$A,0))</f>
        <v>6.2</v>
      </c>
      <c r="G6469">
        <f t="shared" si="101"/>
        <v>31.8</v>
      </c>
      <c r="H6469">
        <f t="shared" si="101"/>
        <v>12.4</v>
      </c>
    </row>
    <row r="6470" spans="1:8" x14ac:dyDescent="0.2">
      <c r="A6470" s="1">
        <v>3351</v>
      </c>
      <c r="B6470" s="3">
        <v>42651.788888888892</v>
      </c>
      <c r="C6470" t="s">
        <v>89</v>
      </c>
      <c r="D6470">
        <v>1</v>
      </c>
      <c r="E6470">
        <f>INDEX(products!B:B,MATCH(challenge_2_solution_2!$C6470,products!$A:$A,0))</f>
        <v>17.899999999999999</v>
      </c>
      <c r="F6470">
        <f>INDEX(products!C:C,MATCH(challenge_2_solution_2!$C6470,products!$A:$A,0))</f>
        <v>3.94</v>
      </c>
      <c r="G6470">
        <f t="shared" si="101"/>
        <v>17.899999999999999</v>
      </c>
      <c r="H6470">
        <f t="shared" si="101"/>
        <v>3.94</v>
      </c>
    </row>
    <row r="6471" spans="1:8" x14ac:dyDescent="0.2">
      <c r="A6471" s="1">
        <v>3352</v>
      </c>
      <c r="B6471" s="3">
        <v>42651.8</v>
      </c>
      <c r="C6471" t="s">
        <v>12</v>
      </c>
      <c r="D6471">
        <v>1</v>
      </c>
      <c r="E6471">
        <f>INDEX(products!B:B,MATCH(challenge_2_solution_2!$C6471,products!$A:$A,0))</f>
        <v>5.2</v>
      </c>
      <c r="F6471">
        <f>INDEX(products!C:C,MATCH(challenge_2_solution_2!$C6471,products!$A:$A,0))</f>
        <v>3.07</v>
      </c>
      <c r="G6471">
        <f t="shared" si="101"/>
        <v>5.2</v>
      </c>
      <c r="H6471">
        <f t="shared" si="101"/>
        <v>3.07</v>
      </c>
    </row>
    <row r="6472" spans="1:8" x14ac:dyDescent="0.2">
      <c r="A6472" s="1">
        <v>3352</v>
      </c>
      <c r="B6472" s="3">
        <v>42651.8</v>
      </c>
      <c r="C6472" t="s">
        <v>17</v>
      </c>
      <c r="D6472">
        <v>1</v>
      </c>
      <c r="E6472">
        <f>INDEX(products!B:B,MATCH(challenge_2_solution_2!$C6472,products!$A:$A,0))</f>
        <v>5.9</v>
      </c>
      <c r="F6472">
        <f>INDEX(products!C:C,MATCH(challenge_2_solution_2!$C6472,products!$A:$A,0))</f>
        <v>2.83</v>
      </c>
      <c r="G6472">
        <f t="shared" si="101"/>
        <v>5.9</v>
      </c>
      <c r="H6472">
        <f t="shared" si="101"/>
        <v>2.83</v>
      </c>
    </row>
    <row r="6473" spans="1:8" x14ac:dyDescent="0.2">
      <c r="A6473" s="1">
        <v>3352</v>
      </c>
      <c r="B6473" s="3">
        <v>42651.8</v>
      </c>
      <c r="C6473" t="s">
        <v>53</v>
      </c>
      <c r="D6473">
        <v>1</v>
      </c>
      <c r="E6473">
        <f>INDEX(products!B:B,MATCH(challenge_2_solution_2!$C6473,products!$A:$A,0))</f>
        <v>9.9</v>
      </c>
      <c r="F6473">
        <f>INDEX(products!C:C,MATCH(challenge_2_solution_2!$C6473,products!$A:$A,0))</f>
        <v>3.86</v>
      </c>
      <c r="G6473">
        <f t="shared" si="101"/>
        <v>9.9</v>
      </c>
      <c r="H6473">
        <f t="shared" si="101"/>
        <v>3.86</v>
      </c>
    </row>
    <row r="6474" spans="1:8" x14ac:dyDescent="0.2">
      <c r="A6474" s="1">
        <v>3352</v>
      </c>
      <c r="B6474" s="3">
        <v>42651.8</v>
      </c>
      <c r="C6474" t="s">
        <v>55</v>
      </c>
      <c r="D6474">
        <v>1</v>
      </c>
      <c r="E6474">
        <f>INDEX(products!B:B,MATCH(challenge_2_solution_2!$C6474,products!$A:$A,0))</f>
        <v>7.9</v>
      </c>
      <c r="F6474">
        <f>INDEX(products!C:C,MATCH(challenge_2_solution_2!$C6474,products!$A:$A,0))</f>
        <v>2.21</v>
      </c>
      <c r="G6474">
        <f t="shared" si="101"/>
        <v>7.9</v>
      </c>
      <c r="H6474">
        <f t="shared" si="101"/>
        <v>2.21</v>
      </c>
    </row>
    <row r="6475" spans="1:8" x14ac:dyDescent="0.2">
      <c r="A6475" s="1">
        <v>3352</v>
      </c>
      <c r="B6475" s="3">
        <v>42651.8</v>
      </c>
      <c r="C6475" t="s">
        <v>103</v>
      </c>
      <c r="D6475">
        <v>1</v>
      </c>
      <c r="E6475">
        <f>INDEX(products!B:B,MATCH(challenge_2_solution_2!$C6475,products!$A:$A,0))</f>
        <v>17.899999999999999</v>
      </c>
      <c r="F6475">
        <f>INDEX(products!C:C,MATCH(challenge_2_solution_2!$C6475,products!$A:$A,0))</f>
        <v>12.35</v>
      </c>
      <c r="G6475">
        <f t="shared" si="101"/>
        <v>17.899999999999999</v>
      </c>
      <c r="H6475">
        <f t="shared" si="101"/>
        <v>12.35</v>
      </c>
    </row>
    <row r="6476" spans="1:8" x14ac:dyDescent="0.2">
      <c r="A6476" s="1">
        <v>3352</v>
      </c>
      <c r="B6476" s="3">
        <v>42651.8</v>
      </c>
      <c r="C6476" t="s">
        <v>115</v>
      </c>
      <c r="D6476">
        <v>1</v>
      </c>
      <c r="E6476">
        <f>INDEX(products!B:B,MATCH(challenge_2_solution_2!$C6476,products!$A:$A,0))</f>
        <v>17.899999999999999</v>
      </c>
      <c r="F6476">
        <f>INDEX(products!C:C,MATCH(challenge_2_solution_2!$C6476,products!$A:$A,0))</f>
        <v>9.85</v>
      </c>
      <c r="G6476">
        <f t="shared" si="101"/>
        <v>17.899999999999999</v>
      </c>
      <c r="H6476">
        <f t="shared" si="101"/>
        <v>9.85</v>
      </c>
    </row>
    <row r="6477" spans="1:8" x14ac:dyDescent="0.2">
      <c r="A6477" s="1">
        <v>3353</v>
      </c>
      <c r="B6477" s="3">
        <v>42651.818055555559</v>
      </c>
      <c r="C6477" t="s">
        <v>5</v>
      </c>
      <c r="D6477">
        <v>1</v>
      </c>
      <c r="E6477">
        <f>INDEX(products!B:B,MATCH(challenge_2_solution_2!$C6477,products!$A:$A,0))</f>
        <v>1</v>
      </c>
      <c r="F6477">
        <f>INDEX(products!C:C,MATCH(challenge_2_solution_2!$C6477,products!$A:$A,0))</f>
        <v>0.31</v>
      </c>
      <c r="G6477">
        <f t="shared" si="101"/>
        <v>1</v>
      </c>
      <c r="H6477">
        <f t="shared" si="101"/>
        <v>0.31</v>
      </c>
    </row>
    <row r="6478" spans="1:8" x14ac:dyDescent="0.2">
      <c r="A6478" s="1">
        <v>3353</v>
      </c>
      <c r="B6478" s="3">
        <v>42651.818055555559</v>
      </c>
      <c r="C6478" t="s">
        <v>12</v>
      </c>
      <c r="D6478">
        <v>1</v>
      </c>
      <c r="E6478">
        <f>INDEX(products!B:B,MATCH(challenge_2_solution_2!$C6478,products!$A:$A,0))</f>
        <v>5.2</v>
      </c>
      <c r="F6478">
        <f>INDEX(products!C:C,MATCH(challenge_2_solution_2!$C6478,products!$A:$A,0))</f>
        <v>3.07</v>
      </c>
      <c r="G6478">
        <f t="shared" si="101"/>
        <v>5.2</v>
      </c>
      <c r="H6478">
        <f t="shared" si="101"/>
        <v>3.07</v>
      </c>
    </row>
    <row r="6479" spans="1:8" x14ac:dyDescent="0.2">
      <c r="A6479" s="1">
        <v>3353</v>
      </c>
      <c r="B6479" s="3">
        <v>42651.818055555559</v>
      </c>
      <c r="C6479" t="s">
        <v>17</v>
      </c>
      <c r="D6479">
        <v>1</v>
      </c>
      <c r="E6479">
        <f>INDEX(products!B:B,MATCH(challenge_2_solution_2!$C6479,products!$A:$A,0))</f>
        <v>5.9</v>
      </c>
      <c r="F6479">
        <f>INDEX(products!C:C,MATCH(challenge_2_solution_2!$C6479,products!$A:$A,0))</f>
        <v>2.83</v>
      </c>
      <c r="G6479">
        <f t="shared" si="101"/>
        <v>5.9</v>
      </c>
      <c r="H6479">
        <f t="shared" si="101"/>
        <v>2.83</v>
      </c>
    </row>
    <row r="6480" spans="1:8" x14ac:dyDescent="0.2">
      <c r="A6480" s="1">
        <v>3353</v>
      </c>
      <c r="B6480" s="3">
        <v>42651.818055555559</v>
      </c>
      <c r="C6480" t="s">
        <v>33</v>
      </c>
      <c r="D6480">
        <v>1</v>
      </c>
      <c r="E6480">
        <f>INDEX(products!B:B,MATCH(challenge_2_solution_2!$C6480,products!$A:$A,0))</f>
        <v>7.9</v>
      </c>
      <c r="F6480">
        <f>INDEX(products!C:C,MATCH(challenge_2_solution_2!$C6480,products!$A:$A,0))</f>
        <v>2.21</v>
      </c>
      <c r="G6480">
        <f t="shared" si="101"/>
        <v>7.9</v>
      </c>
      <c r="H6480">
        <f t="shared" si="101"/>
        <v>2.21</v>
      </c>
    </row>
    <row r="6481" spans="1:8" x14ac:dyDescent="0.2">
      <c r="A6481" s="1">
        <v>3353</v>
      </c>
      <c r="B6481" s="3">
        <v>42651.818055555559</v>
      </c>
      <c r="C6481" t="s">
        <v>78</v>
      </c>
      <c r="D6481">
        <v>1</v>
      </c>
      <c r="E6481">
        <f>INDEX(products!B:B,MATCH(challenge_2_solution_2!$C6481,products!$A:$A,0))</f>
        <v>11.9</v>
      </c>
      <c r="F6481">
        <f>INDEX(products!C:C,MATCH(challenge_2_solution_2!$C6481,products!$A:$A,0))</f>
        <v>7.26</v>
      </c>
      <c r="G6481">
        <f t="shared" si="101"/>
        <v>11.9</v>
      </c>
      <c r="H6481">
        <f t="shared" si="101"/>
        <v>7.26</v>
      </c>
    </row>
    <row r="6482" spans="1:8" x14ac:dyDescent="0.2">
      <c r="A6482" s="1">
        <v>3353</v>
      </c>
      <c r="B6482" s="3">
        <v>42651.818055555559</v>
      </c>
      <c r="C6482" t="s">
        <v>169</v>
      </c>
      <c r="D6482">
        <v>1</v>
      </c>
      <c r="E6482">
        <f>INDEX(products!B:B,MATCH(challenge_2_solution_2!$C6482,products!$A:$A,0))</f>
        <v>25.9</v>
      </c>
      <c r="F6482">
        <f>INDEX(products!C:C,MATCH(challenge_2_solution_2!$C6482,products!$A:$A,0))</f>
        <v>17.09</v>
      </c>
      <c r="G6482">
        <f t="shared" si="101"/>
        <v>25.9</v>
      </c>
      <c r="H6482">
        <f t="shared" si="101"/>
        <v>17.09</v>
      </c>
    </row>
    <row r="6483" spans="1:8" x14ac:dyDescent="0.2">
      <c r="A6483" s="1">
        <v>3354</v>
      </c>
      <c r="B6483" s="3">
        <v>42652.491666666669</v>
      </c>
      <c r="C6483" t="s">
        <v>32</v>
      </c>
      <c r="D6483">
        <v>2</v>
      </c>
      <c r="E6483">
        <f>INDEX(products!B:B,MATCH(challenge_2_solution_2!$C6483,products!$A:$A,0))</f>
        <v>7.9</v>
      </c>
      <c r="F6483">
        <f>INDEX(products!C:C,MATCH(challenge_2_solution_2!$C6483,products!$A:$A,0))</f>
        <v>2.92</v>
      </c>
      <c r="G6483">
        <f t="shared" si="101"/>
        <v>15.8</v>
      </c>
      <c r="H6483">
        <f t="shared" si="101"/>
        <v>5.84</v>
      </c>
    </row>
    <row r="6484" spans="1:8" x14ac:dyDescent="0.2">
      <c r="A6484" s="1">
        <v>3354</v>
      </c>
      <c r="B6484" s="3">
        <v>42652.491666666669</v>
      </c>
      <c r="C6484" t="s">
        <v>57</v>
      </c>
      <c r="D6484">
        <v>1</v>
      </c>
      <c r="E6484">
        <f>INDEX(products!B:B,MATCH(challenge_2_solution_2!$C6484,products!$A:$A,0))</f>
        <v>9.9</v>
      </c>
      <c r="F6484">
        <f>INDEX(products!C:C,MATCH(challenge_2_solution_2!$C6484,products!$A:$A,0))</f>
        <v>3.76</v>
      </c>
      <c r="G6484">
        <f t="shared" si="101"/>
        <v>9.9</v>
      </c>
      <c r="H6484">
        <f t="shared" si="101"/>
        <v>3.76</v>
      </c>
    </row>
    <row r="6485" spans="1:8" x14ac:dyDescent="0.2">
      <c r="A6485" s="1">
        <v>3354</v>
      </c>
      <c r="B6485" s="3">
        <v>42652.491666666669</v>
      </c>
      <c r="C6485" t="s">
        <v>64</v>
      </c>
      <c r="D6485">
        <v>1</v>
      </c>
      <c r="E6485">
        <f>INDEX(products!B:B,MATCH(challenge_2_solution_2!$C6485,products!$A:$A,0))</f>
        <v>11.9</v>
      </c>
      <c r="F6485">
        <f>INDEX(products!C:C,MATCH(challenge_2_solution_2!$C6485,products!$A:$A,0))</f>
        <v>7.97</v>
      </c>
      <c r="G6485">
        <f t="shared" si="101"/>
        <v>11.9</v>
      </c>
      <c r="H6485">
        <f t="shared" si="101"/>
        <v>7.97</v>
      </c>
    </row>
    <row r="6486" spans="1:8" x14ac:dyDescent="0.2">
      <c r="A6486" s="1">
        <v>3354</v>
      </c>
      <c r="B6486" s="3">
        <v>42652.491666666669</v>
      </c>
      <c r="C6486" t="s">
        <v>88</v>
      </c>
      <c r="D6486">
        <v>1</v>
      </c>
      <c r="E6486">
        <f>INDEX(products!B:B,MATCH(challenge_2_solution_2!$C6486,products!$A:$A,0))</f>
        <v>15.9</v>
      </c>
      <c r="F6486">
        <f>INDEX(products!C:C,MATCH(challenge_2_solution_2!$C6486,products!$A:$A,0))</f>
        <v>7</v>
      </c>
      <c r="G6486">
        <f t="shared" si="101"/>
        <v>15.9</v>
      </c>
      <c r="H6486">
        <f t="shared" si="101"/>
        <v>7</v>
      </c>
    </row>
    <row r="6487" spans="1:8" x14ac:dyDescent="0.2">
      <c r="A6487" s="1">
        <v>3354</v>
      </c>
      <c r="B6487" s="3">
        <v>42652.491666666669</v>
      </c>
      <c r="C6487" t="s">
        <v>128</v>
      </c>
      <c r="D6487">
        <v>1</v>
      </c>
      <c r="E6487">
        <f>INDEX(products!B:B,MATCH(challenge_2_solution_2!$C6487,products!$A:$A,0))</f>
        <v>19.899999999999999</v>
      </c>
      <c r="F6487">
        <f>INDEX(products!C:C,MATCH(challenge_2_solution_2!$C6487,products!$A:$A,0))</f>
        <v>13.53</v>
      </c>
      <c r="G6487">
        <f t="shared" si="101"/>
        <v>19.899999999999999</v>
      </c>
      <c r="H6487">
        <f t="shared" si="101"/>
        <v>13.53</v>
      </c>
    </row>
    <row r="6488" spans="1:8" x14ac:dyDescent="0.2">
      <c r="A6488" s="1">
        <v>3354</v>
      </c>
      <c r="B6488" s="3">
        <v>42652.491666666669</v>
      </c>
      <c r="C6488" t="s">
        <v>176</v>
      </c>
      <c r="D6488">
        <v>2</v>
      </c>
      <c r="E6488">
        <f>INDEX(products!B:B,MATCH(challenge_2_solution_2!$C6488,products!$A:$A,0))</f>
        <v>35.9</v>
      </c>
      <c r="F6488">
        <f>INDEX(products!C:C,MATCH(challenge_2_solution_2!$C6488,products!$A:$A,0))</f>
        <v>7.12</v>
      </c>
      <c r="G6488">
        <f t="shared" si="101"/>
        <v>71.8</v>
      </c>
      <c r="H6488">
        <f t="shared" si="101"/>
        <v>14.24</v>
      </c>
    </row>
    <row r="6489" spans="1:8" x14ac:dyDescent="0.2">
      <c r="A6489" s="1">
        <v>3355</v>
      </c>
      <c r="B6489" s="3">
        <v>42652.689583333333</v>
      </c>
      <c r="C6489" t="s">
        <v>10</v>
      </c>
      <c r="D6489">
        <v>1</v>
      </c>
      <c r="E6489">
        <f>INDEX(products!B:B,MATCH(challenge_2_solution_2!$C6489,products!$A:$A,0))</f>
        <v>3.9</v>
      </c>
      <c r="F6489">
        <f>INDEX(products!C:C,MATCH(challenge_2_solution_2!$C6489,products!$A:$A,0))</f>
        <v>1.17</v>
      </c>
      <c r="G6489">
        <f t="shared" si="101"/>
        <v>3.9</v>
      </c>
      <c r="H6489">
        <f t="shared" si="101"/>
        <v>1.17</v>
      </c>
    </row>
    <row r="6490" spans="1:8" x14ac:dyDescent="0.2">
      <c r="A6490" s="1">
        <v>3355</v>
      </c>
      <c r="B6490" s="3">
        <v>42652.689583333333</v>
      </c>
      <c r="C6490" t="s">
        <v>12</v>
      </c>
      <c r="D6490">
        <v>1</v>
      </c>
      <c r="E6490">
        <f>INDEX(products!B:B,MATCH(challenge_2_solution_2!$C6490,products!$A:$A,0))</f>
        <v>5.2</v>
      </c>
      <c r="F6490">
        <f>INDEX(products!C:C,MATCH(challenge_2_solution_2!$C6490,products!$A:$A,0))</f>
        <v>3.07</v>
      </c>
      <c r="G6490">
        <f t="shared" si="101"/>
        <v>5.2</v>
      </c>
      <c r="H6490">
        <f t="shared" si="101"/>
        <v>3.07</v>
      </c>
    </row>
    <row r="6491" spans="1:8" x14ac:dyDescent="0.2">
      <c r="A6491" s="1">
        <v>3355</v>
      </c>
      <c r="B6491" s="3">
        <v>42652.689583333333</v>
      </c>
      <c r="C6491" t="s">
        <v>27</v>
      </c>
      <c r="D6491">
        <v>1</v>
      </c>
      <c r="E6491">
        <f>INDEX(products!B:B,MATCH(challenge_2_solution_2!$C6491,products!$A:$A,0))</f>
        <v>7.9</v>
      </c>
      <c r="F6491">
        <f>INDEX(products!C:C,MATCH(challenge_2_solution_2!$C6491,products!$A:$A,0))</f>
        <v>4.03</v>
      </c>
      <c r="G6491">
        <f t="shared" si="101"/>
        <v>7.9</v>
      </c>
      <c r="H6491">
        <f t="shared" si="101"/>
        <v>4.03</v>
      </c>
    </row>
    <row r="6492" spans="1:8" x14ac:dyDescent="0.2">
      <c r="A6492" s="1">
        <v>3355</v>
      </c>
      <c r="B6492" s="3">
        <v>42652.689583333333</v>
      </c>
      <c r="C6492" t="s">
        <v>30</v>
      </c>
      <c r="D6492">
        <v>1</v>
      </c>
      <c r="E6492">
        <f>INDEX(products!B:B,MATCH(challenge_2_solution_2!$C6492,products!$A:$A,0))</f>
        <v>7.9</v>
      </c>
      <c r="F6492">
        <f>INDEX(products!C:C,MATCH(challenge_2_solution_2!$C6492,products!$A:$A,0))</f>
        <v>4.66</v>
      </c>
      <c r="G6492">
        <f t="shared" si="101"/>
        <v>7.9</v>
      </c>
      <c r="H6492">
        <f t="shared" si="101"/>
        <v>4.66</v>
      </c>
    </row>
    <row r="6493" spans="1:8" x14ac:dyDescent="0.2">
      <c r="A6493" s="1">
        <v>3355</v>
      </c>
      <c r="B6493" s="3">
        <v>42652.689583333333</v>
      </c>
      <c r="C6493" t="s">
        <v>28</v>
      </c>
      <c r="D6493">
        <v>1</v>
      </c>
      <c r="E6493">
        <f>INDEX(products!B:B,MATCH(challenge_2_solution_2!$C6493,products!$A:$A,0))</f>
        <v>7.9</v>
      </c>
      <c r="F6493">
        <f>INDEX(products!C:C,MATCH(challenge_2_solution_2!$C6493,products!$A:$A,0))</f>
        <v>2.4500000000000002</v>
      </c>
      <c r="G6493">
        <f t="shared" si="101"/>
        <v>7.9</v>
      </c>
      <c r="H6493">
        <f t="shared" si="101"/>
        <v>2.4500000000000002</v>
      </c>
    </row>
    <row r="6494" spans="1:8" x14ac:dyDescent="0.2">
      <c r="A6494" s="1">
        <v>3355</v>
      </c>
      <c r="B6494" s="3">
        <v>42652.689583333333</v>
      </c>
      <c r="C6494" t="s">
        <v>61</v>
      </c>
      <c r="D6494">
        <v>1</v>
      </c>
      <c r="E6494">
        <f>INDEX(products!B:B,MATCH(challenge_2_solution_2!$C6494,products!$A:$A,0))</f>
        <v>11.9</v>
      </c>
      <c r="F6494">
        <f>INDEX(products!C:C,MATCH(challenge_2_solution_2!$C6494,products!$A:$A,0))</f>
        <v>7.74</v>
      </c>
      <c r="G6494">
        <f t="shared" si="101"/>
        <v>11.9</v>
      </c>
      <c r="H6494">
        <f t="shared" si="101"/>
        <v>7.74</v>
      </c>
    </row>
    <row r="6495" spans="1:8" x14ac:dyDescent="0.2">
      <c r="A6495" s="1">
        <v>3356</v>
      </c>
      <c r="B6495" s="3">
        <v>42652.699305555558</v>
      </c>
      <c r="C6495" t="s">
        <v>8</v>
      </c>
      <c r="D6495">
        <v>1</v>
      </c>
      <c r="E6495">
        <f>INDEX(products!B:B,MATCH(challenge_2_solution_2!$C6495,products!$A:$A,0))</f>
        <v>1.6</v>
      </c>
      <c r="F6495">
        <f>INDEX(products!C:C,MATCH(challenge_2_solution_2!$C6495,products!$A:$A,0))</f>
        <v>0.77</v>
      </c>
      <c r="G6495">
        <f t="shared" si="101"/>
        <v>1.6</v>
      </c>
      <c r="H6495">
        <f t="shared" si="101"/>
        <v>0.77</v>
      </c>
    </row>
    <row r="6496" spans="1:8" x14ac:dyDescent="0.2">
      <c r="A6496" s="1">
        <v>3356</v>
      </c>
      <c r="B6496" s="3">
        <v>42652.699305555558</v>
      </c>
      <c r="C6496" t="s">
        <v>15</v>
      </c>
      <c r="D6496">
        <v>2</v>
      </c>
      <c r="E6496">
        <f>INDEX(products!B:B,MATCH(challenge_2_solution_2!$C6496,products!$A:$A,0))</f>
        <v>5.9</v>
      </c>
      <c r="F6496">
        <f>INDEX(products!C:C,MATCH(challenge_2_solution_2!$C6496,products!$A:$A,0))</f>
        <v>3.07</v>
      </c>
      <c r="G6496">
        <f t="shared" si="101"/>
        <v>11.8</v>
      </c>
      <c r="H6496">
        <f t="shared" si="101"/>
        <v>6.14</v>
      </c>
    </row>
    <row r="6497" spans="1:8" x14ac:dyDescent="0.2">
      <c r="A6497" s="1">
        <v>3356</v>
      </c>
      <c r="B6497" s="3">
        <v>42652.699305555558</v>
      </c>
      <c r="C6497" t="s">
        <v>109</v>
      </c>
      <c r="D6497">
        <v>1</v>
      </c>
      <c r="E6497">
        <f>INDEX(products!B:B,MATCH(challenge_2_solution_2!$C6497,products!$A:$A,0))</f>
        <v>17.899999999999999</v>
      </c>
      <c r="F6497">
        <f>INDEX(products!C:C,MATCH(challenge_2_solution_2!$C6497,products!$A:$A,0))</f>
        <v>4.12</v>
      </c>
      <c r="G6497">
        <f t="shared" si="101"/>
        <v>17.899999999999999</v>
      </c>
      <c r="H6497">
        <f t="shared" si="101"/>
        <v>4.12</v>
      </c>
    </row>
    <row r="6498" spans="1:8" x14ac:dyDescent="0.2">
      <c r="A6498" s="1">
        <v>3356</v>
      </c>
      <c r="B6498" s="3">
        <v>42652.699305555558</v>
      </c>
      <c r="C6498" t="s">
        <v>97</v>
      </c>
      <c r="D6498">
        <v>1</v>
      </c>
      <c r="E6498">
        <f>INDEX(products!B:B,MATCH(challenge_2_solution_2!$C6498,products!$A:$A,0))</f>
        <v>17.899999999999999</v>
      </c>
      <c r="F6498">
        <f>INDEX(products!C:C,MATCH(challenge_2_solution_2!$C6498,products!$A:$A,0))</f>
        <v>11.81</v>
      </c>
      <c r="G6498">
        <f t="shared" si="101"/>
        <v>17.899999999999999</v>
      </c>
      <c r="H6498">
        <f t="shared" si="101"/>
        <v>11.81</v>
      </c>
    </row>
    <row r="6499" spans="1:8" x14ac:dyDescent="0.2">
      <c r="A6499" s="1">
        <v>3356</v>
      </c>
      <c r="B6499" s="3">
        <v>42652.699305555558</v>
      </c>
      <c r="C6499" t="s">
        <v>126</v>
      </c>
      <c r="D6499">
        <v>1</v>
      </c>
      <c r="E6499">
        <f>INDEX(products!B:B,MATCH(challenge_2_solution_2!$C6499,products!$A:$A,0))</f>
        <v>19.899999999999999</v>
      </c>
      <c r="F6499">
        <f>INDEX(products!C:C,MATCH(challenge_2_solution_2!$C6499,products!$A:$A,0))</f>
        <v>4.58</v>
      </c>
      <c r="G6499">
        <f t="shared" si="101"/>
        <v>19.899999999999999</v>
      </c>
      <c r="H6499">
        <f t="shared" si="101"/>
        <v>4.58</v>
      </c>
    </row>
    <row r="6500" spans="1:8" x14ac:dyDescent="0.2">
      <c r="A6500" s="1">
        <v>3356</v>
      </c>
      <c r="B6500" s="3">
        <v>42652.699305555558</v>
      </c>
      <c r="C6500" t="s">
        <v>121</v>
      </c>
      <c r="D6500">
        <v>1</v>
      </c>
      <c r="E6500">
        <f>INDEX(products!B:B,MATCH(challenge_2_solution_2!$C6500,products!$A:$A,0))</f>
        <v>19.899999999999999</v>
      </c>
      <c r="F6500">
        <f>INDEX(products!C:C,MATCH(challenge_2_solution_2!$C6500,products!$A:$A,0))</f>
        <v>10.95</v>
      </c>
      <c r="G6500">
        <f t="shared" si="101"/>
        <v>19.899999999999999</v>
      </c>
      <c r="H6500">
        <f t="shared" si="101"/>
        <v>10.95</v>
      </c>
    </row>
    <row r="6501" spans="1:8" x14ac:dyDescent="0.2">
      <c r="A6501" s="1">
        <v>3357</v>
      </c>
      <c r="B6501" s="3">
        <v>42652.713194444441</v>
      </c>
      <c r="C6501" t="s">
        <v>12</v>
      </c>
      <c r="D6501">
        <v>1</v>
      </c>
      <c r="E6501">
        <f>INDEX(products!B:B,MATCH(challenge_2_solution_2!$C6501,products!$A:$A,0))</f>
        <v>5.2</v>
      </c>
      <c r="F6501">
        <f>INDEX(products!C:C,MATCH(challenge_2_solution_2!$C6501,products!$A:$A,0))</f>
        <v>3.07</v>
      </c>
      <c r="G6501">
        <f t="shared" si="101"/>
        <v>5.2</v>
      </c>
      <c r="H6501">
        <f t="shared" si="101"/>
        <v>3.07</v>
      </c>
    </row>
    <row r="6502" spans="1:8" x14ac:dyDescent="0.2">
      <c r="A6502" s="1">
        <v>3357</v>
      </c>
      <c r="B6502" s="3">
        <v>42652.713194444441</v>
      </c>
      <c r="C6502" t="s">
        <v>17</v>
      </c>
      <c r="D6502">
        <v>1</v>
      </c>
      <c r="E6502">
        <f>INDEX(products!B:B,MATCH(challenge_2_solution_2!$C6502,products!$A:$A,0))</f>
        <v>5.9</v>
      </c>
      <c r="F6502">
        <f>INDEX(products!C:C,MATCH(challenge_2_solution_2!$C6502,products!$A:$A,0))</f>
        <v>2.83</v>
      </c>
      <c r="G6502">
        <f t="shared" si="101"/>
        <v>5.9</v>
      </c>
      <c r="H6502">
        <f t="shared" si="101"/>
        <v>2.83</v>
      </c>
    </row>
    <row r="6503" spans="1:8" x14ac:dyDescent="0.2">
      <c r="A6503" s="1">
        <v>3357</v>
      </c>
      <c r="B6503" s="3">
        <v>42652.713194444441</v>
      </c>
      <c r="C6503" t="s">
        <v>87</v>
      </c>
      <c r="D6503">
        <v>1</v>
      </c>
      <c r="E6503">
        <f>INDEX(products!B:B,MATCH(challenge_2_solution_2!$C6503,products!$A:$A,0))</f>
        <v>15.9</v>
      </c>
      <c r="F6503">
        <f>INDEX(products!C:C,MATCH(challenge_2_solution_2!$C6503,products!$A:$A,0))</f>
        <v>6.2</v>
      </c>
      <c r="G6503">
        <f t="shared" si="101"/>
        <v>15.9</v>
      </c>
      <c r="H6503">
        <f t="shared" si="101"/>
        <v>6.2</v>
      </c>
    </row>
    <row r="6504" spans="1:8" x14ac:dyDescent="0.2">
      <c r="A6504" s="1">
        <v>3357</v>
      </c>
      <c r="B6504" s="3">
        <v>42652.713194444441</v>
      </c>
      <c r="C6504" t="s">
        <v>140</v>
      </c>
      <c r="D6504">
        <v>1</v>
      </c>
      <c r="E6504">
        <f>INDEX(products!B:B,MATCH(challenge_2_solution_2!$C6504,products!$A:$A,0))</f>
        <v>19.899999999999999</v>
      </c>
      <c r="F6504">
        <f>INDEX(products!C:C,MATCH(challenge_2_solution_2!$C6504,products!$A:$A,0))</f>
        <v>13.73</v>
      </c>
      <c r="G6504">
        <f t="shared" si="101"/>
        <v>19.899999999999999</v>
      </c>
      <c r="H6504">
        <f t="shared" si="101"/>
        <v>13.73</v>
      </c>
    </row>
    <row r="6505" spans="1:8" x14ac:dyDescent="0.2">
      <c r="A6505" s="1">
        <v>3358</v>
      </c>
      <c r="B6505" s="3">
        <v>42652.725694444445</v>
      </c>
      <c r="C6505" t="s">
        <v>12</v>
      </c>
      <c r="D6505">
        <v>1</v>
      </c>
      <c r="E6505">
        <f>INDEX(products!B:B,MATCH(challenge_2_solution_2!$C6505,products!$A:$A,0))</f>
        <v>5.2</v>
      </c>
      <c r="F6505">
        <f>INDEX(products!C:C,MATCH(challenge_2_solution_2!$C6505,products!$A:$A,0))</f>
        <v>3.07</v>
      </c>
      <c r="G6505">
        <f t="shared" si="101"/>
        <v>5.2</v>
      </c>
      <c r="H6505">
        <f t="shared" si="101"/>
        <v>3.07</v>
      </c>
    </row>
    <row r="6506" spans="1:8" x14ac:dyDescent="0.2">
      <c r="A6506" s="1">
        <v>3358</v>
      </c>
      <c r="B6506" s="3">
        <v>42652.725694444445</v>
      </c>
      <c r="C6506" t="s">
        <v>14</v>
      </c>
      <c r="D6506">
        <v>2</v>
      </c>
      <c r="E6506">
        <f>INDEX(products!B:B,MATCH(challenge_2_solution_2!$C6506,products!$A:$A,0))</f>
        <v>5.9</v>
      </c>
      <c r="F6506">
        <f>INDEX(products!C:C,MATCH(challenge_2_solution_2!$C6506,products!$A:$A,0))</f>
        <v>2.36</v>
      </c>
      <c r="G6506">
        <f t="shared" si="101"/>
        <v>11.8</v>
      </c>
      <c r="H6506">
        <f t="shared" si="101"/>
        <v>4.72</v>
      </c>
    </row>
    <row r="6507" spans="1:8" x14ac:dyDescent="0.2">
      <c r="A6507" s="1">
        <v>3358</v>
      </c>
      <c r="B6507" s="3">
        <v>42652.725694444445</v>
      </c>
      <c r="C6507" t="s">
        <v>33</v>
      </c>
      <c r="D6507">
        <v>1</v>
      </c>
      <c r="E6507">
        <f>INDEX(products!B:B,MATCH(challenge_2_solution_2!$C6507,products!$A:$A,0))</f>
        <v>7.9</v>
      </c>
      <c r="F6507">
        <f>INDEX(products!C:C,MATCH(challenge_2_solution_2!$C6507,products!$A:$A,0))</f>
        <v>2.21</v>
      </c>
      <c r="G6507">
        <f t="shared" si="101"/>
        <v>7.9</v>
      </c>
      <c r="H6507">
        <f t="shared" si="101"/>
        <v>2.21</v>
      </c>
    </row>
    <row r="6508" spans="1:8" x14ac:dyDescent="0.2">
      <c r="A6508" s="1">
        <v>3358</v>
      </c>
      <c r="B6508" s="3">
        <v>42652.725694444445</v>
      </c>
      <c r="C6508" t="s">
        <v>89</v>
      </c>
      <c r="D6508">
        <v>1</v>
      </c>
      <c r="E6508">
        <f>INDEX(products!B:B,MATCH(challenge_2_solution_2!$C6508,products!$A:$A,0))</f>
        <v>17.899999999999999</v>
      </c>
      <c r="F6508">
        <f>INDEX(products!C:C,MATCH(challenge_2_solution_2!$C6508,products!$A:$A,0))</f>
        <v>3.94</v>
      </c>
      <c r="G6508">
        <f t="shared" si="101"/>
        <v>17.899999999999999</v>
      </c>
      <c r="H6508">
        <f t="shared" si="101"/>
        <v>3.94</v>
      </c>
    </row>
    <row r="6509" spans="1:8" x14ac:dyDescent="0.2">
      <c r="A6509" s="1">
        <v>3358</v>
      </c>
      <c r="B6509" s="3">
        <v>42652.725694444445</v>
      </c>
      <c r="C6509" t="s">
        <v>103</v>
      </c>
      <c r="D6509">
        <v>1</v>
      </c>
      <c r="E6509">
        <f>INDEX(products!B:B,MATCH(challenge_2_solution_2!$C6509,products!$A:$A,0))</f>
        <v>17.899999999999999</v>
      </c>
      <c r="F6509">
        <f>INDEX(products!C:C,MATCH(challenge_2_solution_2!$C6509,products!$A:$A,0))</f>
        <v>12.35</v>
      </c>
      <c r="G6509">
        <f t="shared" si="101"/>
        <v>17.899999999999999</v>
      </c>
      <c r="H6509">
        <f t="shared" si="101"/>
        <v>12.35</v>
      </c>
    </row>
    <row r="6510" spans="1:8" x14ac:dyDescent="0.2">
      <c r="A6510" s="1">
        <v>3359</v>
      </c>
      <c r="B6510" s="3">
        <v>42652.770833333336</v>
      </c>
      <c r="C6510" t="s">
        <v>55</v>
      </c>
      <c r="D6510">
        <v>1</v>
      </c>
      <c r="E6510">
        <f>INDEX(products!B:B,MATCH(challenge_2_solution_2!$C6510,products!$A:$A,0))</f>
        <v>7.9</v>
      </c>
      <c r="F6510">
        <f>INDEX(products!C:C,MATCH(challenge_2_solution_2!$C6510,products!$A:$A,0))</f>
        <v>2.21</v>
      </c>
      <c r="G6510">
        <f t="shared" si="101"/>
        <v>7.9</v>
      </c>
      <c r="H6510">
        <f t="shared" si="101"/>
        <v>2.21</v>
      </c>
    </row>
    <row r="6511" spans="1:8" x14ac:dyDescent="0.2">
      <c r="A6511" s="1">
        <v>3359</v>
      </c>
      <c r="B6511" s="3">
        <v>42652.770833333336</v>
      </c>
      <c r="C6511" t="s">
        <v>64</v>
      </c>
      <c r="D6511">
        <v>1</v>
      </c>
      <c r="E6511">
        <f>INDEX(products!B:B,MATCH(challenge_2_solution_2!$C6511,products!$A:$A,0))</f>
        <v>11.9</v>
      </c>
      <c r="F6511">
        <f>INDEX(products!C:C,MATCH(challenge_2_solution_2!$C6511,products!$A:$A,0))</f>
        <v>7.97</v>
      </c>
      <c r="G6511">
        <f t="shared" si="101"/>
        <v>11.9</v>
      </c>
      <c r="H6511">
        <f t="shared" si="101"/>
        <v>7.97</v>
      </c>
    </row>
    <row r="6512" spans="1:8" x14ac:dyDescent="0.2">
      <c r="A6512" s="1">
        <v>3359</v>
      </c>
      <c r="B6512" s="3">
        <v>42652.770833333336</v>
      </c>
      <c r="C6512" t="s">
        <v>81</v>
      </c>
      <c r="D6512">
        <v>1</v>
      </c>
      <c r="E6512">
        <f>INDEX(products!B:B,MATCH(challenge_2_solution_2!$C6512,products!$A:$A,0))</f>
        <v>11.9</v>
      </c>
      <c r="F6512">
        <f>INDEX(products!C:C,MATCH(challenge_2_solution_2!$C6512,products!$A:$A,0))</f>
        <v>8.09</v>
      </c>
      <c r="G6512">
        <f t="shared" si="101"/>
        <v>11.9</v>
      </c>
      <c r="H6512">
        <f t="shared" si="101"/>
        <v>8.09</v>
      </c>
    </row>
    <row r="6513" spans="1:8" x14ac:dyDescent="0.2">
      <c r="A6513" s="1">
        <v>3359</v>
      </c>
      <c r="B6513" s="3">
        <v>42652.770833333336</v>
      </c>
      <c r="C6513" t="s">
        <v>84</v>
      </c>
      <c r="D6513">
        <v>1</v>
      </c>
      <c r="E6513">
        <f>INDEX(products!B:B,MATCH(challenge_2_solution_2!$C6513,products!$A:$A,0))</f>
        <v>11.9</v>
      </c>
      <c r="F6513">
        <f>INDEX(products!C:C,MATCH(challenge_2_solution_2!$C6513,products!$A:$A,0))</f>
        <v>2.38</v>
      </c>
      <c r="G6513">
        <f t="shared" si="101"/>
        <v>11.9</v>
      </c>
      <c r="H6513">
        <f t="shared" si="101"/>
        <v>2.38</v>
      </c>
    </row>
    <row r="6514" spans="1:8" x14ac:dyDescent="0.2">
      <c r="A6514" s="1">
        <v>3359</v>
      </c>
      <c r="B6514" s="3">
        <v>42652.770833333336</v>
      </c>
      <c r="C6514" t="s">
        <v>95</v>
      </c>
      <c r="D6514">
        <v>1</v>
      </c>
      <c r="E6514">
        <f>INDEX(products!B:B,MATCH(challenge_2_solution_2!$C6514,products!$A:$A,0))</f>
        <v>17.899999999999999</v>
      </c>
      <c r="F6514">
        <f>INDEX(products!C:C,MATCH(challenge_2_solution_2!$C6514,products!$A:$A,0))</f>
        <v>4.3</v>
      </c>
      <c r="G6514">
        <f t="shared" si="101"/>
        <v>17.899999999999999</v>
      </c>
      <c r="H6514">
        <f t="shared" si="101"/>
        <v>4.3</v>
      </c>
    </row>
    <row r="6515" spans="1:8" x14ac:dyDescent="0.2">
      <c r="A6515" s="1">
        <v>3360</v>
      </c>
      <c r="B6515" s="3">
        <v>42652.793749999997</v>
      </c>
      <c r="C6515" t="s">
        <v>4</v>
      </c>
      <c r="D6515">
        <v>1</v>
      </c>
      <c r="E6515">
        <f>INDEX(products!B:B,MATCH(challenge_2_solution_2!$C6515,products!$A:$A,0))</f>
        <v>1</v>
      </c>
      <c r="F6515">
        <f>INDEX(products!C:C,MATCH(challenge_2_solution_2!$C6515,products!$A:$A,0))</f>
        <v>0.61</v>
      </c>
      <c r="G6515">
        <f t="shared" si="101"/>
        <v>1</v>
      </c>
      <c r="H6515">
        <f t="shared" si="101"/>
        <v>0.61</v>
      </c>
    </row>
    <row r="6516" spans="1:8" x14ac:dyDescent="0.2">
      <c r="A6516" s="1">
        <v>3360</v>
      </c>
      <c r="B6516" s="3">
        <v>42652.793749999997</v>
      </c>
      <c r="C6516" t="s">
        <v>5</v>
      </c>
      <c r="D6516">
        <v>1</v>
      </c>
      <c r="E6516">
        <f>INDEX(products!B:B,MATCH(challenge_2_solution_2!$C6516,products!$A:$A,0))</f>
        <v>1</v>
      </c>
      <c r="F6516">
        <f>INDEX(products!C:C,MATCH(challenge_2_solution_2!$C6516,products!$A:$A,0))</f>
        <v>0.31</v>
      </c>
      <c r="G6516">
        <f t="shared" si="101"/>
        <v>1</v>
      </c>
      <c r="H6516">
        <f t="shared" si="101"/>
        <v>0.31</v>
      </c>
    </row>
    <row r="6517" spans="1:8" x14ac:dyDescent="0.2">
      <c r="A6517" s="1">
        <v>3360</v>
      </c>
      <c r="B6517" s="3">
        <v>42652.793749999997</v>
      </c>
      <c r="C6517" t="s">
        <v>17</v>
      </c>
      <c r="D6517">
        <v>1</v>
      </c>
      <c r="E6517">
        <f>INDEX(products!B:B,MATCH(challenge_2_solution_2!$C6517,products!$A:$A,0))</f>
        <v>5.9</v>
      </c>
      <c r="F6517">
        <f>INDEX(products!C:C,MATCH(challenge_2_solution_2!$C6517,products!$A:$A,0))</f>
        <v>2.83</v>
      </c>
      <c r="G6517">
        <f t="shared" si="101"/>
        <v>5.9</v>
      </c>
      <c r="H6517">
        <f t="shared" si="101"/>
        <v>2.83</v>
      </c>
    </row>
    <row r="6518" spans="1:8" x14ac:dyDescent="0.2">
      <c r="A6518" s="1">
        <v>3360</v>
      </c>
      <c r="B6518" s="3">
        <v>42652.793749999997</v>
      </c>
      <c r="C6518" t="s">
        <v>15</v>
      </c>
      <c r="D6518">
        <v>1</v>
      </c>
      <c r="E6518">
        <f>INDEX(products!B:B,MATCH(challenge_2_solution_2!$C6518,products!$A:$A,0))</f>
        <v>5.9</v>
      </c>
      <c r="F6518">
        <f>INDEX(products!C:C,MATCH(challenge_2_solution_2!$C6518,products!$A:$A,0))</f>
        <v>3.07</v>
      </c>
      <c r="G6518">
        <f t="shared" si="101"/>
        <v>5.9</v>
      </c>
      <c r="H6518">
        <f t="shared" si="101"/>
        <v>3.07</v>
      </c>
    </row>
    <row r="6519" spans="1:8" x14ac:dyDescent="0.2">
      <c r="A6519" s="1">
        <v>3360</v>
      </c>
      <c r="B6519" s="3">
        <v>42652.793749999997</v>
      </c>
      <c r="C6519" t="s">
        <v>32</v>
      </c>
      <c r="D6519">
        <v>1</v>
      </c>
      <c r="E6519">
        <f>INDEX(products!B:B,MATCH(challenge_2_solution_2!$C6519,products!$A:$A,0))</f>
        <v>7.9</v>
      </c>
      <c r="F6519">
        <f>INDEX(products!C:C,MATCH(challenge_2_solution_2!$C6519,products!$A:$A,0))</f>
        <v>2.92</v>
      </c>
      <c r="G6519">
        <f t="shared" si="101"/>
        <v>7.9</v>
      </c>
      <c r="H6519">
        <f t="shared" si="101"/>
        <v>2.92</v>
      </c>
    </row>
    <row r="6520" spans="1:8" x14ac:dyDescent="0.2">
      <c r="A6520" s="1">
        <v>3360</v>
      </c>
      <c r="B6520" s="3">
        <v>42652.793749999997</v>
      </c>
      <c r="C6520" t="s">
        <v>64</v>
      </c>
      <c r="D6520">
        <v>1</v>
      </c>
      <c r="E6520">
        <f>INDEX(products!B:B,MATCH(challenge_2_solution_2!$C6520,products!$A:$A,0))</f>
        <v>11.9</v>
      </c>
      <c r="F6520">
        <f>INDEX(products!C:C,MATCH(challenge_2_solution_2!$C6520,products!$A:$A,0))</f>
        <v>7.97</v>
      </c>
      <c r="G6520">
        <f t="shared" si="101"/>
        <v>11.9</v>
      </c>
      <c r="H6520">
        <f t="shared" si="101"/>
        <v>7.97</v>
      </c>
    </row>
    <row r="6521" spans="1:8" x14ac:dyDescent="0.2">
      <c r="A6521" s="1">
        <v>3360</v>
      </c>
      <c r="B6521" s="3">
        <v>42652.793749999997</v>
      </c>
      <c r="C6521" t="s">
        <v>87</v>
      </c>
      <c r="D6521">
        <v>1</v>
      </c>
      <c r="E6521">
        <f>INDEX(products!B:B,MATCH(challenge_2_solution_2!$C6521,products!$A:$A,0))</f>
        <v>15.9</v>
      </c>
      <c r="F6521">
        <f>INDEX(products!C:C,MATCH(challenge_2_solution_2!$C6521,products!$A:$A,0))</f>
        <v>6.2</v>
      </c>
      <c r="G6521">
        <f t="shared" si="101"/>
        <v>15.9</v>
      </c>
      <c r="H6521">
        <f t="shared" si="101"/>
        <v>6.2</v>
      </c>
    </row>
    <row r="6522" spans="1:8" x14ac:dyDescent="0.2">
      <c r="A6522" s="1">
        <v>3360</v>
      </c>
      <c r="B6522" s="3">
        <v>42652.793749999997</v>
      </c>
      <c r="C6522" t="s">
        <v>94</v>
      </c>
      <c r="D6522">
        <v>1</v>
      </c>
      <c r="E6522">
        <f>INDEX(products!B:B,MATCH(challenge_2_solution_2!$C6522,products!$A:$A,0))</f>
        <v>17.899999999999999</v>
      </c>
      <c r="F6522">
        <f>INDEX(products!C:C,MATCH(challenge_2_solution_2!$C6522,products!$A:$A,0))</f>
        <v>10.02</v>
      </c>
      <c r="G6522">
        <f t="shared" si="101"/>
        <v>17.899999999999999</v>
      </c>
      <c r="H6522">
        <f t="shared" si="101"/>
        <v>10.02</v>
      </c>
    </row>
    <row r="6523" spans="1:8" x14ac:dyDescent="0.2">
      <c r="A6523" s="1">
        <v>3360</v>
      </c>
      <c r="B6523" s="3">
        <v>42652.793749999997</v>
      </c>
      <c r="C6523" t="s">
        <v>169</v>
      </c>
      <c r="D6523">
        <v>1</v>
      </c>
      <c r="E6523">
        <f>INDEX(products!B:B,MATCH(challenge_2_solution_2!$C6523,products!$A:$A,0))</f>
        <v>25.9</v>
      </c>
      <c r="F6523">
        <f>INDEX(products!C:C,MATCH(challenge_2_solution_2!$C6523,products!$A:$A,0))</f>
        <v>17.09</v>
      </c>
      <c r="G6523">
        <f t="shared" si="101"/>
        <v>25.9</v>
      </c>
      <c r="H6523">
        <f t="shared" si="101"/>
        <v>17.09</v>
      </c>
    </row>
    <row r="6524" spans="1:8" x14ac:dyDescent="0.2">
      <c r="A6524" s="1">
        <v>3361</v>
      </c>
      <c r="B6524" s="3">
        <v>42652.800694444442</v>
      </c>
      <c r="C6524" t="s">
        <v>4</v>
      </c>
      <c r="D6524">
        <v>2</v>
      </c>
      <c r="E6524">
        <f>INDEX(products!B:B,MATCH(challenge_2_solution_2!$C6524,products!$A:$A,0))</f>
        <v>1</v>
      </c>
      <c r="F6524">
        <f>INDEX(products!C:C,MATCH(challenge_2_solution_2!$C6524,products!$A:$A,0))</f>
        <v>0.61</v>
      </c>
      <c r="G6524">
        <f t="shared" si="101"/>
        <v>2</v>
      </c>
      <c r="H6524">
        <f t="shared" si="101"/>
        <v>1.22</v>
      </c>
    </row>
    <row r="6525" spans="1:8" x14ac:dyDescent="0.2">
      <c r="A6525" s="1">
        <v>3361</v>
      </c>
      <c r="B6525" s="3">
        <v>42652.800694444442</v>
      </c>
      <c r="C6525" t="s">
        <v>8</v>
      </c>
      <c r="D6525">
        <v>4</v>
      </c>
      <c r="E6525">
        <f>INDEX(products!B:B,MATCH(challenge_2_solution_2!$C6525,products!$A:$A,0))</f>
        <v>1.6</v>
      </c>
      <c r="F6525">
        <f>INDEX(products!C:C,MATCH(challenge_2_solution_2!$C6525,products!$A:$A,0))</f>
        <v>0.77</v>
      </c>
      <c r="G6525">
        <f t="shared" si="101"/>
        <v>6.4</v>
      </c>
      <c r="H6525">
        <f t="shared" si="101"/>
        <v>3.08</v>
      </c>
    </row>
    <row r="6526" spans="1:8" x14ac:dyDescent="0.2">
      <c r="A6526" s="1">
        <v>3361</v>
      </c>
      <c r="B6526" s="3">
        <v>42652.800694444442</v>
      </c>
      <c r="C6526" t="s">
        <v>17</v>
      </c>
      <c r="D6526">
        <v>1</v>
      </c>
      <c r="E6526">
        <f>INDEX(products!B:B,MATCH(challenge_2_solution_2!$C6526,products!$A:$A,0))</f>
        <v>5.9</v>
      </c>
      <c r="F6526">
        <f>INDEX(products!C:C,MATCH(challenge_2_solution_2!$C6526,products!$A:$A,0))</f>
        <v>2.83</v>
      </c>
      <c r="G6526">
        <f t="shared" si="101"/>
        <v>5.9</v>
      </c>
      <c r="H6526">
        <f t="shared" si="101"/>
        <v>2.83</v>
      </c>
    </row>
    <row r="6527" spans="1:8" x14ac:dyDescent="0.2">
      <c r="A6527" s="1">
        <v>3361</v>
      </c>
      <c r="B6527" s="3">
        <v>42652.800694444442</v>
      </c>
      <c r="C6527" t="s">
        <v>15</v>
      </c>
      <c r="D6527">
        <v>1</v>
      </c>
      <c r="E6527">
        <f>INDEX(products!B:B,MATCH(challenge_2_solution_2!$C6527,products!$A:$A,0))</f>
        <v>5.9</v>
      </c>
      <c r="F6527">
        <f>INDEX(products!C:C,MATCH(challenge_2_solution_2!$C6527,products!$A:$A,0))</f>
        <v>3.07</v>
      </c>
      <c r="G6527">
        <f t="shared" si="101"/>
        <v>5.9</v>
      </c>
      <c r="H6527">
        <f t="shared" si="101"/>
        <v>3.07</v>
      </c>
    </row>
    <row r="6528" spans="1:8" x14ac:dyDescent="0.2">
      <c r="A6528" s="1">
        <v>3361</v>
      </c>
      <c r="B6528" s="3">
        <v>42652.800694444442</v>
      </c>
      <c r="C6528" t="s">
        <v>32</v>
      </c>
      <c r="D6528">
        <v>1</v>
      </c>
      <c r="E6528">
        <f>INDEX(products!B:B,MATCH(challenge_2_solution_2!$C6528,products!$A:$A,0))</f>
        <v>7.9</v>
      </c>
      <c r="F6528">
        <f>INDEX(products!C:C,MATCH(challenge_2_solution_2!$C6528,products!$A:$A,0))</f>
        <v>2.92</v>
      </c>
      <c r="G6528">
        <f t="shared" si="101"/>
        <v>7.9</v>
      </c>
      <c r="H6528">
        <f t="shared" si="101"/>
        <v>2.92</v>
      </c>
    </row>
    <row r="6529" spans="1:8" x14ac:dyDescent="0.2">
      <c r="A6529" s="1">
        <v>3361</v>
      </c>
      <c r="B6529" s="3">
        <v>42652.800694444442</v>
      </c>
      <c r="C6529" t="s">
        <v>61</v>
      </c>
      <c r="D6529">
        <v>1</v>
      </c>
      <c r="E6529">
        <f>INDEX(products!B:B,MATCH(challenge_2_solution_2!$C6529,products!$A:$A,0))</f>
        <v>11.9</v>
      </c>
      <c r="F6529">
        <f>INDEX(products!C:C,MATCH(challenge_2_solution_2!$C6529,products!$A:$A,0))</f>
        <v>7.74</v>
      </c>
      <c r="G6529">
        <f t="shared" si="101"/>
        <v>11.9</v>
      </c>
      <c r="H6529">
        <f t="shared" si="101"/>
        <v>7.74</v>
      </c>
    </row>
    <row r="6530" spans="1:8" x14ac:dyDescent="0.2">
      <c r="A6530" s="1">
        <v>3361</v>
      </c>
      <c r="B6530" s="3">
        <v>42652.800694444442</v>
      </c>
      <c r="C6530" t="s">
        <v>87</v>
      </c>
      <c r="D6530">
        <v>1</v>
      </c>
      <c r="E6530">
        <f>INDEX(products!B:B,MATCH(challenge_2_solution_2!$C6530,products!$A:$A,0))</f>
        <v>15.9</v>
      </c>
      <c r="F6530">
        <f>INDEX(products!C:C,MATCH(challenge_2_solution_2!$C6530,products!$A:$A,0))</f>
        <v>6.2</v>
      </c>
      <c r="G6530">
        <f t="shared" si="101"/>
        <v>15.9</v>
      </c>
      <c r="H6530">
        <f t="shared" si="101"/>
        <v>6.2</v>
      </c>
    </row>
    <row r="6531" spans="1:8" x14ac:dyDescent="0.2">
      <c r="A6531" s="1">
        <v>3361</v>
      </c>
      <c r="B6531" s="3">
        <v>42652.800694444442</v>
      </c>
      <c r="C6531" t="s">
        <v>96</v>
      </c>
      <c r="D6531">
        <v>1</v>
      </c>
      <c r="E6531">
        <f>INDEX(products!B:B,MATCH(challenge_2_solution_2!$C6531,products!$A:$A,0))</f>
        <v>17.899999999999999</v>
      </c>
      <c r="F6531">
        <f>INDEX(products!C:C,MATCH(challenge_2_solution_2!$C6531,products!$A:$A,0))</f>
        <v>10.92</v>
      </c>
      <c r="G6531">
        <f t="shared" ref="G6531:H6594" si="102">$D6531*E6531</f>
        <v>17.899999999999999</v>
      </c>
      <c r="H6531">
        <f t="shared" si="102"/>
        <v>10.92</v>
      </c>
    </row>
    <row r="6532" spans="1:8" x14ac:dyDescent="0.2">
      <c r="A6532" s="1">
        <v>3362</v>
      </c>
      <c r="B6532" s="3">
        <v>42652.811805555553</v>
      </c>
      <c r="C6532" t="s">
        <v>14</v>
      </c>
      <c r="D6532">
        <v>1</v>
      </c>
      <c r="E6532">
        <f>INDEX(products!B:B,MATCH(challenge_2_solution_2!$C6532,products!$A:$A,0))</f>
        <v>5.9</v>
      </c>
      <c r="F6532">
        <f>INDEX(products!C:C,MATCH(challenge_2_solution_2!$C6532,products!$A:$A,0))</f>
        <v>2.36</v>
      </c>
      <c r="G6532">
        <f t="shared" si="102"/>
        <v>5.9</v>
      </c>
      <c r="H6532">
        <f t="shared" si="102"/>
        <v>2.36</v>
      </c>
    </row>
    <row r="6533" spans="1:8" x14ac:dyDescent="0.2">
      <c r="A6533" s="1">
        <v>3362</v>
      </c>
      <c r="B6533" s="3">
        <v>42652.811805555553</v>
      </c>
      <c r="C6533" t="s">
        <v>19</v>
      </c>
      <c r="D6533">
        <v>2</v>
      </c>
      <c r="E6533">
        <f>INDEX(products!B:B,MATCH(challenge_2_solution_2!$C6533,products!$A:$A,0))</f>
        <v>5.9</v>
      </c>
      <c r="F6533">
        <f>INDEX(products!C:C,MATCH(challenge_2_solution_2!$C6533,products!$A:$A,0))</f>
        <v>1.65</v>
      </c>
      <c r="G6533">
        <f t="shared" si="102"/>
        <v>11.8</v>
      </c>
      <c r="H6533">
        <f t="shared" si="102"/>
        <v>3.3</v>
      </c>
    </row>
    <row r="6534" spans="1:8" x14ac:dyDescent="0.2">
      <c r="A6534" s="1">
        <v>3362</v>
      </c>
      <c r="B6534" s="3">
        <v>42652.811805555553</v>
      </c>
      <c r="C6534" t="s">
        <v>39</v>
      </c>
      <c r="D6534">
        <v>2</v>
      </c>
      <c r="E6534">
        <f>INDEX(products!B:B,MATCH(challenge_2_solution_2!$C6534,products!$A:$A,0))</f>
        <v>7.9</v>
      </c>
      <c r="F6534">
        <f>INDEX(products!C:C,MATCH(challenge_2_solution_2!$C6534,products!$A:$A,0))</f>
        <v>2.69</v>
      </c>
      <c r="G6534">
        <f t="shared" si="102"/>
        <v>15.8</v>
      </c>
      <c r="H6534">
        <f t="shared" si="102"/>
        <v>5.38</v>
      </c>
    </row>
    <row r="6535" spans="1:8" x14ac:dyDescent="0.2">
      <c r="A6535" s="1">
        <v>3362</v>
      </c>
      <c r="B6535" s="3">
        <v>42652.811805555553</v>
      </c>
      <c r="C6535" t="s">
        <v>87</v>
      </c>
      <c r="D6535">
        <v>1</v>
      </c>
      <c r="E6535">
        <f>INDEX(products!B:B,MATCH(challenge_2_solution_2!$C6535,products!$A:$A,0))</f>
        <v>15.9</v>
      </c>
      <c r="F6535">
        <f>INDEX(products!C:C,MATCH(challenge_2_solution_2!$C6535,products!$A:$A,0))</f>
        <v>6.2</v>
      </c>
      <c r="G6535">
        <f t="shared" si="102"/>
        <v>15.9</v>
      </c>
      <c r="H6535">
        <f t="shared" si="102"/>
        <v>6.2</v>
      </c>
    </row>
    <row r="6536" spans="1:8" x14ac:dyDescent="0.2">
      <c r="A6536" s="1">
        <v>3362</v>
      </c>
      <c r="B6536" s="3">
        <v>42652.811805555553</v>
      </c>
      <c r="C6536" t="s">
        <v>103</v>
      </c>
      <c r="D6536">
        <v>1</v>
      </c>
      <c r="E6536">
        <f>INDEX(products!B:B,MATCH(challenge_2_solution_2!$C6536,products!$A:$A,0))</f>
        <v>17.899999999999999</v>
      </c>
      <c r="F6536">
        <f>INDEX(products!C:C,MATCH(challenge_2_solution_2!$C6536,products!$A:$A,0))</f>
        <v>12.35</v>
      </c>
      <c r="G6536">
        <f t="shared" si="102"/>
        <v>17.899999999999999</v>
      </c>
      <c r="H6536">
        <f t="shared" si="102"/>
        <v>12.35</v>
      </c>
    </row>
    <row r="6537" spans="1:8" x14ac:dyDescent="0.2">
      <c r="A6537" s="1">
        <v>3362</v>
      </c>
      <c r="B6537" s="3">
        <v>42652.811805555553</v>
      </c>
      <c r="C6537" t="s">
        <v>104</v>
      </c>
      <c r="D6537">
        <v>1</v>
      </c>
      <c r="E6537">
        <f>INDEX(products!B:B,MATCH(challenge_2_solution_2!$C6537,products!$A:$A,0))</f>
        <v>17.899999999999999</v>
      </c>
      <c r="F6537">
        <f>INDEX(products!C:C,MATCH(challenge_2_solution_2!$C6537,products!$A:$A,0))</f>
        <v>10.199999999999999</v>
      </c>
      <c r="G6537">
        <f t="shared" si="102"/>
        <v>17.899999999999999</v>
      </c>
      <c r="H6537">
        <f t="shared" si="102"/>
        <v>10.199999999999999</v>
      </c>
    </row>
    <row r="6538" spans="1:8" x14ac:dyDescent="0.2">
      <c r="A6538" s="1">
        <v>3362</v>
      </c>
      <c r="B6538" s="3">
        <v>42652.811805555553</v>
      </c>
      <c r="C6538" t="s">
        <v>118</v>
      </c>
      <c r="D6538">
        <v>1</v>
      </c>
      <c r="E6538">
        <f>INDEX(products!B:B,MATCH(challenge_2_solution_2!$C6538,products!$A:$A,0))</f>
        <v>19.899999999999999</v>
      </c>
      <c r="F6538">
        <f>INDEX(products!C:C,MATCH(challenge_2_solution_2!$C6538,products!$A:$A,0))</f>
        <v>12.74</v>
      </c>
      <c r="G6538">
        <f t="shared" si="102"/>
        <v>19.899999999999999</v>
      </c>
      <c r="H6538">
        <f t="shared" si="102"/>
        <v>12.74</v>
      </c>
    </row>
    <row r="6539" spans="1:8" x14ac:dyDescent="0.2">
      <c r="A6539" s="1">
        <v>3363</v>
      </c>
      <c r="B6539" s="3">
        <v>42653.713888888888</v>
      </c>
      <c r="C6539" t="s">
        <v>17</v>
      </c>
      <c r="D6539">
        <v>1</v>
      </c>
      <c r="E6539">
        <f>INDEX(products!B:B,MATCH(challenge_2_solution_2!$C6539,products!$A:$A,0))</f>
        <v>5.9</v>
      </c>
      <c r="F6539">
        <f>INDEX(products!C:C,MATCH(challenge_2_solution_2!$C6539,products!$A:$A,0))</f>
        <v>2.83</v>
      </c>
      <c r="G6539">
        <f t="shared" si="102"/>
        <v>5.9</v>
      </c>
      <c r="H6539">
        <f t="shared" si="102"/>
        <v>2.83</v>
      </c>
    </row>
    <row r="6540" spans="1:8" x14ac:dyDescent="0.2">
      <c r="A6540" s="1">
        <v>3363</v>
      </c>
      <c r="B6540" s="3">
        <v>42653.713888888888</v>
      </c>
      <c r="C6540" t="s">
        <v>23</v>
      </c>
      <c r="D6540">
        <v>1</v>
      </c>
      <c r="E6540">
        <f>INDEX(products!B:B,MATCH(challenge_2_solution_2!$C6540,products!$A:$A,0))</f>
        <v>5.9</v>
      </c>
      <c r="F6540">
        <f>INDEX(products!C:C,MATCH(challenge_2_solution_2!$C6540,products!$A:$A,0))</f>
        <v>2.1800000000000002</v>
      </c>
      <c r="G6540">
        <f t="shared" si="102"/>
        <v>5.9</v>
      </c>
      <c r="H6540">
        <f t="shared" si="102"/>
        <v>2.1800000000000002</v>
      </c>
    </row>
    <row r="6541" spans="1:8" x14ac:dyDescent="0.2">
      <c r="A6541" s="1">
        <v>3363</v>
      </c>
      <c r="B6541" s="3">
        <v>42653.713888888888</v>
      </c>
      <c r="C6541" t="s">
        <v>33</v>
      </c>
      <c r="D6541">
        <v>1</v>
      </c>
      <c r="E6541">
        <f>INDEX(products!B:B,MATCH(challenge_2_solution_2!$C6541,products!$A:$A,0))</f>
        <v>7.9</v>
      </c>
      <c r="F6541">
        <f>INDEX(products!C:C,MATCH(challenge_2_solution_2!$C6541,products!$A:$A,0))</f>
        <v>2.21</v>
      </c>
      <c r="G6541">
        <f t="shared" si="102"/>
        <v>7.9</v>
      </c>
      <c r="H6541">
        <f t="shared" si="102"/>
        <v>2.21</v>
      </c>
    </row>
    <row r="6542" spans="1:8" x14ac:dyDescent="0.2">
      <c r="A6542" s="1">
        <v>3363</v>
      </c>
      <c r="B6542" s="3">
        <v>42653.713888888888</v>
      </c>
      <c r="C6542" t="s">
        <v>89</v>
      </c>
      <c r="D6542">
        <v>1</v>
      </c>
      <c r="E6542">
        <f>INDEX(products!B:B,MATCH(challenge_2_solution_2!$C6542,products!$A:$A,0))</f>
        <v>17.899999999999999</v>
      </c>
      <c r="F6542">
        <f>INDEX(products!C:C,MATCH(challenge_2_solution_2!$C6542,products!$A:$A,0))</f>
        <v>3.94</v>
      </c>
      <c r="G6542">
        <f t="shared" si="102"/>
        <v>17.899999999999999</v>
      </c>
      <c r="H6542">
        <f t="shared" si="102"/>
        <v>3.94</v>
      </c>
    </row>
    <row r="6543" spans="1:8" x14ac:dyDescent="0.2">
      <c r="A6543" s="1">
        <v>3364</v>
      </c>
      <c r="B6543" s="3">
        <v>42653.754166666666</v>
      </c>
      <c r="C6543" t="s">
        <v>15</v>
      </c>
      <c r="D6543">
        <v>1</v>
      </c>
      <c r="E6543">
        <f>INDEX(products!B:B,MATCH(challenge_2_solution_2!$C6543,products!$A:$A,0))</f>
        <v>5.9</v>
      </c>
      <c r="F6543">
        <f>INDEX(products!C:C,MATCH(challenge_2_solution_2!$C6543,products!$A:$A,0))</f>
        <v>3.07</v>
      </c>
      <c r="G6543">
        <f t="shared" si="102"/>
        <v>5.9</v>
      </c>
      <c r="H6543">
        <f t="shared" si="102"/>
        <v>3.07</v>
      </c>
    </row>
    <row r="6544" spans="1:8" x14ac:dyDescent="0.2">
      <c r="A6544" s="1">
        <v>3364</v>
      </c>
      <c r="B6544" s="3">
        <v>42653.754166666666</v>
      </c>
      <c r="C6544" t="s">
        <v>19</v>
      </c>
      <c r="D6544">
        <v>1</v>
      </c>
      <c r="E6544">
        <f>INDEX(products!B:B,MATCH(challenge_2_solution_2!$C6544,products!$A:$A,0))</f>
        <v>5.9</v>
      </c>
      <c r="F6544">
        <f>INDEX(products!C:C,MATCH(challenge_2_solution_2!$C6544,products!$A:$A,0))</f>
        <v>1.65</v>
      </c>
      <c r="G6544">
        <f t="shared" si="102"/>
        <v>5.9</v>
      </c>
      <c r="H6544">
        <f t="shared" si="102"/>
        <v>1.65</v>
      </c>
    </row>
    <row r="6545" spans="1:8" x14ac:dyDescent="0.2">
      <c r="A6545" s="1">
        <v>3364</v>
      </c>
      <c r="B6545" s="3">
        <v>42653.754166666666</v>
      </c>
      <c r="C6545" t="s">
        <v>75</v>
      </c>
      <c r="D6545">
        <v>1</v>
      </c>
      <c r="E6545">
        <f>INDEX(products!B:B,MATCH(challenge_2_solution_2!$C6545,products!$A:$A,0))</f>
        <v>11.9</v>
      </c>
      <c r="F6545">
        <f>INDEX(products!C:C,MATCH(challenge_2_solution_2!$C6545,products!$A:$A,0))</f>
        <v>2.86</v>
      </c>
      <c r="G6545">
        <f t="shared" si="102"/>
        <v>11.9</v>
      </c>
      <c r="H6545">
        <f t="shared" si="102"/>
        <v>2.86</v>
      </c>
    </row>
    <row r="6546" spans="1:8" x14ac:dyDescent="0.2">
      <c r="A6546" s="1">
        <v>3364</v>
      </c>
      <c r="B6546" s="3">
        <v>42653.754166666666</v>
      </c>
      <c r="C6546" t="s">
        <v>90</v>
      </c>
      <c r="D6546">
        <v>1</v>
      </c>
      <c r="E6546">
        <f>INDEX(products!B:B,MATCH(challenge_2_solution_2!$C6546,products!$A:$A,0))</f>
        <v>17.899999999999999</v>
      </c>
      <c r="F6546">
        <f>INDEX(products!C:C,MATCH(challenge_2_solution_2!$C6546,products!$A:$A,0))</f>
        <v>9.85</v>
      </c>
      <c r="G6546">
        <f t="shared" si="102"/>
        <v>17.899999999999999</v>
      </c>
      <c r="H6546">
        <f t="shared" si="102"/>
        <v>9.85</v>
      </c>
    </row>
    <row r="6547" spans="1:8" x14ac:dyDescent="0.2">
      <c r="A6547" s="1">
        <v>3364</v>
      </c>
      <c r="B6547" s="3">
        <v>42653.754166666666</v>
      </c>
      <c r="C6547" t="s">
        <v>99</v>
      </c>
      <c r="D6547">
        <v>1</v>
      </c>
      <c r="E6547">
        <f>INDEX(products!B:B,MATCH(challenge_2_solution_2!$C6547,products!$A:$A,0))</f>
        <v>17.899999999999999</v>
      </c>
      <c r="F6547">
        <f>INDEX(products!C:C,MATCH(challenge_2_solution_2!$C6547,products!$A:$A,0))</f>
        <v>10.74</v>
      </c>
      <c r="G6547">
        <f t="shared" si="102"/>
        <v>17.899999999999999</v>
      </c>
      <c r="H6547">
        <f t="shared" si="102"/>
        <v>10.74</v>
      </c>
    </row>
    <row r="6548" spans="1:8" x14ac:dyDescent="0.2">
      <c r="A6548" s="1">
        <v>3365</v>
      </c>
      <c r="B6548" s="3">
        <v>42653.790972222225</v>
      </c>
      <c r="C6548" t="s">
        <v>4</v>
      </c>
      <c r="D6548">
        <v>1</v>
      </c>
      <c r="E6548">
        <f>INDEX(products!B:B,MATCH(challenge_2_solution_2!$C6548,products!$A:$A,0))</f>
        <v>1</v>
      </c>
      <c r="F6548">
        <f>INDEX(products!C:C,MATCH(challenge_2_solution_2!$C6548,products!$A:$A,0))</f>
        <v>0.61</v>
      </c>
      <c r="G6548">
        <f t="shared" si="102"/>
        <v>1</v>
      </c>
      <c r="H6548">
        <f t="shared" si="102"/>
        <v>0.61</v>
      </c>
    </row>
    <row r="6549" spans="1:8" x14ac:dyDescent="0.2">
      <c r="A6549" s="1">
        <v>3365</v>
      </c>
      <c r="B6549" s="3">
        <v>42653.790972222225</v>
      </c>
      <c r="C6549" t="s">
        <v>12</v>
      </c>
      <c r="D6549">
        <v>1</v>
      </c>
      <c r="E6549">
        <f>INDEX(products!B:B,MATCH(challenge_2_solution_2!$C6549,products!$A:$A,0))</f>
        <v>5.2</v>
      </c>
      <c r="F6549">
        <f>INDEX(products!C:C,MATCH(challenge_2_solution_2!$C6549,products!$A:$A,0))</f>
        <v>3.07</v>
      </c>
      <c r="G6549">
        <f t="shared" si="102"/>
        <v>5.2</v>
      </c>
      <c r="H6549">
        <f t="shared" si="102"/>
        <v>3.07</v>
      </c>
    </row>
    <row r="6550" spans="1:8" x14ac:dyDescent="0.2">
      <c r="A6550" s="1">
        <v>3365</v>
      </c>
      <c r="B6550" s="3">
        <v>42653.790972222225</v>
      </c>
      <c r="C6550" t="s">
        <v>40</v>
      </c>
      <c r="D6550">
        <v>1</v>
      </c>
      <c r="E6550">
        <f>INDEX(products!B:B,MATCH(challenge_2_solution_2!$C6550,products!$A:$A,0))</f>
        <v>7.9</v>
      </c>
      <c r="F6550">
        <f>INDEX(products!C:C,MATCH(challenge_2_solution_2!$C6550,products!$A:$A,0))</f>
        <v>2.92</v>
      </c>
      <c r="G6550">
        <f t="shared" si="102"/>
        <v>7.9</v>
      </c>
      <c r="H6550">
        <f t="shared" si="102"/>
        <v>2.92</v>
      </c>
    </row>
    <row r="6551" spans="1:8" x14ac:dyDescent="0.2">
      <c r="A6551" s="1">
        <v>3365</v>
      </c>
      <c r="B6551" s="3">
        <v>42653.790972222225</v>
      </c>
      <c r="C6551" t="s">
        <v>55</v>
      </c>
      <c r="D6551">
        <v>1</v>
      </c>
      <c r="E6551">
        <f>INDEX(products!B:B,MATCH(challenge_2_solution_2!$C6551,products!$A:$A,0))</f>
        <v>7.9</v>
      </c>
      <c r="F6551">
        <f>INDEX(products!C:C,MATCH(challenge_2_solution_2!$C6551,products!$A:$A,0))</f>
        <v>2.21</v>
      </c>
      <c r="G6551">
        <f t="shared" si="102"/>
        <v>7.9</v>
      </c>
      <c r="H6551">
        <f t="shared" si="102"/>
        <v>2.21</v>
      </c>
    </row>
    <row r="6552" spans="1:8" x14ac:dyDescent="0.2">
      <c r="A6552" s="1">
        <v>3365</v>
      </c>
      <c r="B6552" s="3">
        <v>42653.790972222225</v>
      </c>
      <c r="C6552" t="s">
        <v>52</v>
      </c>
      <c r="D6552">
        <v>1</v>
      </c>
      <c r="E6552">
        <f>INDEX(products!B:B,MATCH(challenge_2_solution_2!$C6552,products!$A:$A,0))</f>
        <v>9.9</v>
      </c>
      <c r="F6552">
        <f>INDEX(products!C:C,MATCH(challenge_2_solution_2!$C6552,products!$A:$A,0))</f>
        <v>4.95</v>
      </c>
      <c r="G6552">
        <f t="shared" si="102"/>
        <v>9.9</v>
      </c>
      <c r="H6552">
        <f t="shared" si="102"/>
        <v>4.95</v>
      </c>
    </row>
    <row r="6553" spans="1:8" x14ac:dyDescent="0.2">
      <c r="A6553" s="1">
        <v>3365</v>
      </c>
      <c r="B6553" s="3">
        <v>42653.790972222225</v>
      </c>
      <c r="C6553" t="s">
        <v>64</v>
      </c>
      <c r="D6553">
        <v>1</v>
      </c>
      <c r="E6553">
        <f>INDEX(products!B:B,MATCH(challenge_2_solution_2!$C6553,products!$A:$A,0))</f>
        <v>11.9</v>
      </c>
      <c r="F6553">
        <f>INDEX(products!C:C,MATCH(challenge_2_solution_2!$C6553,products!$A:$A,0))</f>
        <v>7.97</v>
      </c>
      <c r="G6553">
        <f t="shared" si="102"/>
        <v>11.9</v>
      </c>
      <c r="H6553">
        <f t="shared" si="102"/>
        <v>7.97</v>
      </c>
    </row>
    <row r="6554" spans="1:8" x14ac:dyDescent="0.2">
      <c r="A6554" s="1">
        <v>3365</v>
      </c>
      <c r="B6554" s="3">
        <v>42653.790972222225</v>
      </c>
      <c r="C6554" t="s">
        <v>113</v>
      </c>
      <c r="D6554">
        <v>1</v>
      </c>
      <c r="E6554">
        <f>INDEX(products!B:B,MATCH(challenge_2_solution_2!$C6554,products!$A:$A,0))</f>
        <v>17.899999999999999</v>
      </c>
      <c r="F6554">
        <f>INDEX(products!C:C,MATCH(challenge_2_solution_2!$C6554,products!$A:$A,0))</f>
        <v>10.199999999999999</v>
      </c>
      <c r="G6554">
        <f t="shared" si="102"/>
        <v>17.899999999999999</v>
      </c>
      <c r="H6554">
        <f t="shared" si="102"/>
        <v>10.199999999999999</v>
      </c>
    </row>
    <row r="6555" spans="1:8" x14ac:dyDescent="0.2">
      <c r="A6555" s="1">
        <v>3365</v>
      </c>
      <c r="B6555" s="3">
        <v>42653.790972222225</v>
      </c>
      <c r="C6555" t="s">
        <v>104</v>
      </c>
      <c r="D6555">
        <v>1</v>
      </c>
      <c r="E6555">
        <f>INDEX(products!B:B,MATCH(challenge_2_solution_2!$C6555,products!$A:$A,0))</f>
        <v>17.899999999999999</v>
      </c>
      <c r="F6555">
        <f>INDEX(products!C:C,MATCH(challenge_2_solution_2!$C6555,products!$A:$A,0))</f>
        <v>10.199999999999999</v>
      </c>
      <c r="G6555">
        <f t="shared" si="102"/>
        <v>17.899999999999999</v>
      </c>
      <c r="H6555">
        <f t="shared" si="102"/>
        <v>10.199999999999999</v>
      </c>
    </row>
    <row r="6556" spans="1:8" x14ac:dyDescent="0.2">
      <c r="A6556" s="1">
        <v>3366</v>
      </c>
      <c r="B6556" s="3">
        <v>42653.822916666664</v>
      </c>
      <c r="C6556" t="s">
        <v>10</v>
      </c>
      <c r="D6556">
        <v>2</v>
      </c>
      <c r="E6556">
        <f>INDEX(products!B:B,MATCH(challenge_2_solution_2!$C6556,products!$A:$A,0))</f>
        <v>3.9</v>
      </c>
      <c r="F6556">
        <f>INDEX(products!C:C,MATCH(challenge_2_solution_2!$C6556,products!$A:$A,0))</f>
        <v>1.17</v>
      </c>
      <c r="G6556">
        <f t="shared" si="102"/>
        <v>7.8</v>
      </c>
      <c r="H6556">
        <f t="shared" si="102"/>
        <v>2.34</v>
      </c>
    </row>
    <row r="6557" spans="1:8" x14ac:dyDescent="0.2">
      <c r="A6557" s="1">
        <v>3366</v>
      </c>
      <c r="B6557" s="3">
        <v>42653.822916666664</v>
      </c>
      <c r="C6557" t="s">
        <v>17</v>
      </c>
      <c r="D6557">
        <v>1</v>
      </c>
      <c r="E6557">
        <f>INDEX(products!B:B,MATCH(challenge_2_solution_2!$C6557,products!$A:$A,0))</f>
        <v>5.9</v>
      </c>
      <c r="F6557">
        <f>INDEX(products!C:C,MATCH(challenge_2_solution_2!$C6557,products!$A:$A,0))</f>
        <v>2.83</v>
      </c>
      <c r="G6557">
        <f t="shared" si="102"/>
        <v>5.9</v>
      </c>
      <c r="H6557">
        <f t="shared" si="102"/>
        <v>2.83</v>
      </c>
    </row>
    <row r="6558" spans="1:8" x14ac:dyDescent="0.2">
      <c r="A6558" s="1">
        <v>3366</v>
      </c>
      <c r="B6558" s="3">
        <v>42653.822916666664</v>
      </c>
      <c r="C6558" t="s">
        <v>33</v>
      </c>
      <c r="D6558">
        <v>1</v>
      </c>
      <c r="E6558">
        <f>INDEX(products!B:B,MATCH(challenge_2_solution_2!$C6558,products!$A:$A,0))</f>
        <v>7.9</v>
      </c>
      <c r="F6558">
        <f>INDEX(products!C:C,MATCH(challenge_2_solution_2!$C6558,products!$A:$A,0))</f>
        <v>2.21</v>
      </c>
      <c r="G6558">
        <f t="shared" si="102"/>
        <v>7.9</v>
      </c>
      <c r="H6558">
        <f t="shared" si="102"/>
        <v>2.21</v>
      </c>
    </row>
    <row r="6559" spans="1:8" x14ac:dyDescent="0.2">
      <c r="A6559" s="1">
        <v>3366</v>
      </c>
      <c r="B6559" s="3">
        <v>42653.822916666664</v>
      </c>
      <c r="C6559" t="s">
        <v>62</v>
      </c>
      <c r="D6559">
        <v>1</v>
      </c>
      <c r="E6559">
        <f>INDEX(products!B:B,MATCH(challenge_2_solution_2!$C6559,products!$A:$A,0))</f>
        <v>11.9</v>
      </c>
      <c r="F6559">
        <f>INDEX(products!C:C,MATCH(challenge_2_solution_2!$C6559,products!$A:$A,0))</f>
        <v>8.33</v>
      </c>
      <c r="G6559">
        <f t="shared" si="102"/>
        <v>11.9</v>
      </c>
      <c r="H6559">
        <f t="shared" si="102"/>
        <v>8.33</v>
      </c>
    </row>
    <row r="6560" spans="1:8" x14ac:dyDescent="0.2">
      <c r="A6560" s="1">
        <v>3366</v>
      </c>
      <c r="B6560" s="3">
        <v>42653.822916666664</v>
      </c>
      <c r="C6560" t="s">
        <v>99</v>
      </c>
      <c r="D6560">
        <v>1</v>
      </c>
      <c r="E6560">
        <f>INDEX(products!B:B,MATCH(challenge_2_solution_2!$C6560,products!$A:$A,0))</f>
        <v>17.899999999999999</v>
      </c>
      <c r="F6560">
        <f>INDEX(products!C:C,MATCH(challenge_2_solution_2!$C6560,products!$A:$A,0))</f>
        <v>10.74</v>
      </c>
      <c r="G6560">
        <f t="shared" si="102"/>
        <v>17.899999999999999</v>
      </c>
      <c r="H6560">
        <f t="shared" si="102"/>
        <v>10.74</v>
      </c>
    </row>
    <row r="6561" spans="1:8" x14ac:dyDescent="0.2">
      <c r="A6561" s="1">
        <v>3367</v>
      </c>
      <c r="B6561" s="3">
        <v>42653.843055555553</v>
      </c>
      <c r="C6561" t="s">
        <v>33</v>
      </c>
      <c r="D6561">
        <v>1</v>
      </c>
      <c r="E6561">
        <f>INDEX(products!B:B,MATCH(challenge_2_solution_2!$C6561,products!$A:$A,0))</f>
        <v>7.9</v>
      </c>
      <c r="F6561">
        <f>INDEX(products!C:C,MATCH(challenge_2_solution_2!$C6561,products!$A:$A,0))</f>
        <v>2.21</v>
      </c>
      <c r="G6561">
        <f t="shared" si="102"/>
        <v>7.9</v>
      </c>
      <c r="H6561">
        <f t="shared" si="102"/>
        <v>2.21</v>
      </c>
    </row>
    <row r="6562" spans="1:8" x14ac:dyDescent="0.2">
      <c r="A6562" s="1">
        <v>3367</v>
      </c>
      <c r="B6562" s="3">
        <v>42653.843055555553</v>
      </c>
      <c r="C6562" t="s">
        <v>55</v>
      </c>
      <c r="D6562">
        <v>1</v>
      </c>
      <c r="E6562">
        <f>INDEX(products!B:B,MATCH(challenge_2_solution_2!$C6562,products!$A:$A,0))</f>
        <v>7.9</v>
      </c>
      <c r="F6562">
        <f>INDEX(products!C:C,MATCH(challenge_2_solution_2!$C6562,products!$A:$A,0))</f>
        <v>2.21</v>
      </c>
      <c r="G6562">
        <f t="shared" si="102"/>
        <v>7.9</v>
      </c>
      <c r="H6562">
        <f t="shared" si="102"/>
        <v>2.21</v>
      </c>
    </row>
    <row r="6563" spans="1:8" x14ac:dyDescent="0.2">
      <c r="A6563" s="1">
        <v>3367</v>
      </c>
      <c r="B6563" s="3">
        <v>42653.843055555553</v>
      </c>
      <c r="C6563" t="s">
        <v>69</v>
      </c>
      <c r="D6563">
        <v>1</v>
      </c>
      <c r="E6563">
        <f>INDEX(products!B:B,MATCH(challenge_2_solution_2!$C6563,products!$A:$A,0))</f>
        <v>11.9</v>
      </c>
      <c r="F6563">
        <f>INDEX(products!C:C,MATCH(challenge_2_solution_2!$C6563,products!$A:$A,0))</f>
        <v>2.86</v>
      </c>
      <c r="G6563">
        <f t="shared" si="102"/>
        <v>11.9</v>
      </c>
      <c r="H6563">
        <f t="shared" si="102"/>
        <v>2.86</v>
      </c>
    </row>
    <row r="6564" spans="1:8" x14ac:dyDescent="0.2">
      <c r="A6564" s="1">
        <v>3367</v>
      </c>
      <c r="B6564" s="3">
        <v>42653.843055555553</v>
      </c>
      <c r="C6564" t="s">
        <v>160</v>
      </c>
      <c r="D6564">
        <v>1</v>
      </c>
      <c r="E6564">
        <f>INDEX(products!B:B,MATCH(challenge_2_solution_2!$C6564,products!$A:$A,0))</f>
        <v>23.9</v>
      </c>
      <c r="F6564">
        <f>INDEX(products!C:C,MATCH(challenge_2_solution_2!$C6564,products!$A:$A,0))</f>
        <v>9.08</v>
      </c>
      <c r="G6564">
        <f t="shared" si="102"/>
        <v>23.9</v>
      </c>
      <c r="H6564">
        <f t="shared" si="102"/>
        <v>9.08</v>
      </c>
    </row>
    <row r="6565" spans="1:8" x14ac:dyDescent="0.2">
      <c r="A6565" s="1">
        <v>3368</v>
      </c>
      <c r="B6565" s="3">
        <v>42653.855555555558</v>
      </c>
      <c r="C6565" t="s">
        <v>8</v>
      </c>
      <c r="D6565">
        <v>3</v>
      </c>
      <c r="E6565">
        <f>INDEX(products!B:B,MATCH(challenge_2_solution_2!$C6565,products!$A:$A,0))</f>
        <v>1.6</v>
      </c>
      <c r="F6565">
        <f>INDEX(products!C:C,MATCH(challenge_2_solution_2!$C6565,products!$A:$A,0))</f>
        <v>0.77</v>
      </c>
      <c r="G6565">
        <f t="shared" si="102"/>
        <v>4.8000000000000007</v>
      </c>
      <c r="H6565">
        <f t="shared" si="102"/>
        <v>2.31</v>
      </c>
    </row>
    <row r="6566" spans="1:8" x14ac:dyDescent="0.2">
      <c r="A6566" s="1">
        <v>3368</v>
      </c>
      <c r="B6566" s="3">
        <v>42653.855555555558</v>
      </c>
      <c r="C6566" t="s">
        <v>12</v>
      </c>
      <c r="D6566">
        <v>1</v>
      </c>
      <c r="E6566">
        <f>INDEX(products!B:B,MATCH(challenge_2_solution_2!$C6566,products!$A:$A,0))</f>
        <v>5.2</v>
      </c>
      <c r="F6566">
        <f>INDEX(products!C:C,MATCH(challenge_2_solution_2!$C6566,products!$A:$A,0))</f>
        <v>3.07</v>
      </c>
      <c r="G6566">
        <f t="shared" si="102"/>
        <v>5.2</v>
      </c>
      <c r="H6566">
        <f t="shared" si="102"/>
        <v>3.07</v>
      </c>
    </row>
    <row r="6567" spans="1:8" x14ac:dyDescent="0.2">
      <c r="A6567" s="1">
        <v>3368</v>
      </c>
      <c r="B6567" s="3">
        <v>42653.855555555558</v>
      </c>
      <c r="C6567" t="s">
        <v>19</v>
      </c>
      <c r="D6567">
        <v>1</v>
      </c>
      <c r="E6567">
        <f>INDEX(products!B:B,MATCH(challenge_2_solution_2!$C6567,products!$A:$A,0))</f>
        <v>5.9</v>
      </c>
      <c r="F6567">
        <f>INDEX(products!C:C,MATCH(challenge_2_solution_2!$C6567,products!$A:$A,0))</f>
        <v>1.65</v>
      </c>
      <c r="G6567">
        <f t="shared" si="102"/>
        <v>5.9</v>
      </c>
      <c r="H6567">
        <f t="shared" si="102"/>
        <v>1.65</v>
      </c>
    </row>
    <row r="6568" spans="1:8" x14ac:dyDescent="0.2">
      <c r="A6568" s="1">
        <v>3368</v>
      </c>
      <c r="B6568" s="3">
        <v>42653.855555555558</v>
      </c>
      <c r="C6568" t="s">
        <v>17</v>
      </c>
      <c r="D6568">
        <v>2</v>
      </c>
      <c r="E6568">
        <f>INDEX(products!B:B,MATCH(challenge_2_solution_2!$C6568,products!$A:$A,0))</f>
        <v>5.9</v>
      </c>
      <c r="F6568">
        <f>INDEX(products!C:C,MATCH(challenge_2_solution_2!$C6568,products!$A:$A,0))</f>
        <v>2.83</v>
      </c>
      <c r="G6568">
        <f t="shared" si="102"/>
        <v>11.8</v>
      </c>
      <c r="H6568">
        <f t="shared" si="102"/>
        <v>5.66</v>
      </c>
    </row>
    <row r="6569" spans="1:8" x14ac:dyDescent="0.2">
      <c r="A6569" s="1">
        <v>3368</v>
      </c>
      <c r="B6569" s="3">
        <v>42653.855555555558</v>
      </c>
      <c r="C6569" t="s">
        <v>15</v>
      </c>
      <c r="D6569">
        <v>1</v>
      </c>
      <c r="E6569">
        <f>INDEX(products!B:B,MATCH(challenge_2_solution_2!$C6569,products!$A:$A,0))</f>
        <v>5.9</v>
      </c>
      <c r="F6569">
        <f>INDEX(products!C:C,MATCH(challenge_2_solution_2!$C6569,products!$A:$A,0))</f>
        <v>3.07</v>
      </c>
      <c r="G6569">
        <f t="shared" si="102"/>
        <v>5.9</v>
      </c>
      <c r="H6569">
        <f t="shared" si="102"/>
        <v>3.07</v>
      </c>
    </row>
    <row r="6570" spans="1:8" x14ac:dyDescent="0.2">
      <c r="A6570" s="1">
        <v>3368</v>
      </c>
      <c r="B6570" s="3">
        <v>42653.855555555558</v>
      </c>
      <c r="C6570" t="s">
        <v>33</v>
      </c>
      <c r="D6570">
        <v>1</v>
      </c>
      <c r="E6570">
        <f>INDEX(products!B:B,MATCH(challenge_2_solution_2!$C6570,products!$A:$A,0))</f>
        <v>7.9</v>
      </c>
      <c r="F6570">
        <f>INDEX(products!C:C,MATCH(challenge_2_solution_2!$C6570,products!$A:$A,0))</f>
        <v>2.21</v>
      </c>
      <c r="G6570">
        <f t="shared" si="102"/>
        <v>7.9</v>
      </c>
      <c r="H6570">
        <f t="shared" si="102"/>
        <v>2.21</v>
      </c>
    </row>
    <row r="6571" spans="1:8" x14ac:dyDescent="0.2">
      <c r="A6571" s="1">
        <v>3368</v>
      </c>
      <c r="B6571" s="3">
        <v>42653.855555555558</v>
      </c>
      <c r="C6571" t="s">
        <v>74</v>
      </c>
      <c r="D6571">
        <v>1</v>
      </c>
      <c r="E6571">
        <f>INDEX(products!B:B,MATCH(challenge_2_solution_2!$C6571,products!$A:$A,0))</f>
        <v>11.9</v>
      </c>
      <c r="F6571">
        <f>INDEX(products!C:C,MATCH(challenge_2_solution_2!$C6571,products!$A:$A,0))</f>
        <v>2.5</v>
      </c>
      <c r="G6571">
        <f t="shared" si="102"/>
        <v>11.9</v>
      </c>
      <c r="H6571">
        <f t="shared" si="102"/>
        <v>2.5</v>
      </c>
    </row>
    <row r="6572" spans="1:8" x14ac:dyDescent="0.2">
      <c r="A6572" s="1">
        <v>3368</v>
      </c>
      <c r="B6572" s="3">
        <v>42653.855555555558</v>
      </c>
      <c r="C6572" t="s">
        <v>87</v>
      </c>
      <c r="D6572">
        <v>1</v>
      </c>
      <c r="E6572">
        <f>INDEX(products!B:B,MATCH(challenge_2_solution_2!$C6572,products!$A:$A,0))</f>
        <v>15.9</v>
      </c>
      <c r="F6572">
        <f>INDEX(products!C:C,MATCH(challenge_2_solution_2!$C6572,products!$A:$A,0))</f>
        <v>6.2</v>
      </c>
      <c r="G6572">
        <f t="shared" si="102"/>
        <v>15.9</v>
      </c>
      <c r="H6572">
        <f t="shared" si="102"/>
        <v>6.2</v>
      </c>
    </row>
    <row r="6573" spans="1:8" x14ac:dyDescent="0.2">
      <c r="A6573" s="1">
        <v>3368</v>
      </c>
      <c r="B6573" s="3">
        <v>42653.855555555558</v>
      </c>
      <c r="C6573" t="s">
        <v>98</v>
      </c>
      <c r="D6573">
        <v>1</v>
      </c>
      <c r="E6573">
        <f>INDEX(products!B:B,MATCH(challenge_2_solution_2!$C6573,products!$A:$A,0))</f>
        <v>17.899999999999999</v>
      </c>
      <c r="F6573">
        <f>INDEX(products!C:C,MATCH(challenge_2_solution_2!$C6573,products!$A:$A,0))</f>
        <v>8.59</v>
      </c>
      <c r="G6573">
        <f t="shared" si="102"/>
        <v>17.899999999999999</v>
      </c>
      <c r="H6573">
        <f t="shared" si="102"/>
        <v>8.59</v>
      </c>
    </row>
    <row r="6574" spans="1:8" x14ac:dyDescent="0.2">
      <c r="A6574" s="1">
        <v>3368</v>
      </c>
      <c r="B6574" s="3">
        <v>42653.855555555558</v>
      </c>
      <c r="C6574" t="s">
        <v>96</v>
      </c>
      <c r="D6574">
        <v>1</v>
      </c>
      <c r="E6574">
        <f>INDEX(products!B:B,MATCH(challenge_2_solution_2!$C6574,products!$A:$A,0))</f>
        <v>17.899999999999999</v>
      </c>
      <c r="F6574">
        <f>INDEX(products!C:C,MATCH(challenge_2_solution_2!$C6574,products!$A:$A,0))</f>
        <v>10.92</v>
      </c>
      <c r="G6574">
        <f t="shared" si="102"/>
        <v>17.899999999999999</v>
      </c>
      <c r="H6574">
        <f t="shared" si="102"/>
        <v>10.92</v>
      </c>
    </row>
    <row r="6575" spans="1:8" x14ac:dyDescent="0.2">
      <c r="A6575" s="1">
        <v>3369</v>
      </c>
      <c r="B6575" s="3">
        <v>42653.865277777775</v>
      </c>
      <c r="C6575" t="s">
        <v>8</v>
      </c>
      <c r="D6575">
        <v>3</v>
      </c>
      <c r="E6575">
        <f>INDEX(products!B:B,MATCH(challenge_2_solution_2!$C6575,products!$A:$A,0))</f>
        <v>1.6</v>
      </c>
      <c r="F6575">
        <f>INDEX(products!C:C,MATCH(challenge_2_solution_2!$C6575,products!$A:$A,0))</f>
        <v>0.77</v>
      </c>
      <c r="G6575">
        <f t="shared" si="102"/>
        <v>4.8000000000000007</v>
      </c>
      <c r="H6575">
        <f t="shared" si="102"/>
        <v>2.31</v>
      </c>
    </row>
    <row r="6576" spans="1:8" x14ac:dyDescent="0.2">
      <c r="A6576" s="1">
        <v>3369</v>
      </c>
      <c r="B6576" s="3">
        <v>42653.865277777775</v>
      </c>
      <c r="C6576" t="s">
        <v>17</v>
      </c>
      <c r="D6576">
        <v>3</v>
      </c>
      <c r="E6576">
        <f>INDEX(products!B:B,MATCH(challenge_2_solution_2!$C6576,products!$A:$A,0))</f>
        <v>5.9</v>
      </c>
      <c r="F6576">
        <f>INDEX(products!C:C,MATCH(challenge_2_solution_2!$C6576,products!$A:$A,0))</f>
        <v>2.83</v>
      </c>
      <c r="G6576">
        <f t="shared" si="102"/>
        <v>17.700000000000003</v>
      </c>
      <c r="H6576">
        <f t="shared" si="102"/>
        <v>8.49</v>
      </c>
    </row>
    <row r="6577" spans="1:8" x14ac:dyDescent="0.2">
      <c r="A6577" s="1">
        <v>3369</v>
      </c>
      <c r="B6577" s="3">
        <v>42653.865277777775</v>
      </c>
      <c r="C6577" t="s">
        <v>18</v>
      </c>
      <c r="D6577">
        <v>1</v>
      </c>
      <c r="E6577">
        <f>INDEX(products!B:B,MATCH(challenge_2_solution_2!$C6577,products!$A:$A,0))</f>
        <v>5.9</v>
      </c>
      <c r="F6577">
        <f>INDEX(products!C:C,MATCH(challenge_2_solution_2!$C6577,products!$A:$A,0))</f>
        <v>3.6</v>
      </c>
      <c r="G6577">
        <f t="shared" si="102"/>
        <v>5.9</v>
      </c>
      <c r="H6577">
        <f t="shared" si="102"/>
        <v>3.6</v>
      </c>
    </row>
    <row r="6578" spans="1:8" x14ac:dyDescent="0.2">
      <c r="A6578" s="1">
        <v>3369</v>
      </c>
      <c r="B6578" s="3">
        <v>42653.865277777775</v>
      </c>
      <c r="C6578" t="s">
        <v>19</v>
      </c>
      <c r="D6578">
        <v>1</v>
      </c>
      <c r="E6578">
        <f>INDEX(products!B:B,MATCH(challenge_2_solution_2!$C6578,products!$A:$A,0))</f>
        <v>5.9</v>
      </c>
      <c r="F6578">
        <f>INDEX(products!C:C,MATCH(challenge_2_solution_2!$C6578,products!$A:$A,0))</f>
        <v>1.65</v>
      </c>
      <c r="G6578">
        <f t="shared" si="102"/>
        <v>5.9</v>
      </c>
      <c r="H6578">
        <f t="shared" si="102"/>
        <v>1.65</v>
      </c>
    </row>
    <row r="6579" spans="1:8" x14ac:dyDescent="0.2">
      <c r="A6579" s="1">
        <v>3369</v>
      </c>
      <c r="B6579" s="3">
        <v>42653.865277777775</v>
      </c>
      <c r="C6579" t="s">
        <v>15</v>
      </c>
      <c r="D6579">
        <v>1</v>
      </c>
      <c r="E6579">
        <f>INDEX(products!B:B,MATCH(challenge_2_solution_2!$C6579,products!$A:$A,0))</f>
        <v>5.9</v>
      </c>
      <c r="F6579">
        <f>INDEX(products!C:C,MATCH(challenge_2_solution_2!$C6579,products!$A:$A,0))</f>
        <v>3.07</v>
      </c>
      <c r="G6579">
        <f t="shared" si="102"/>
        <v>5.9</v>
      </c>
      <c r="H6579">
        <f t="shared" si="102"/>
        <v>3.07</v>
      </c>
    </row>
    <row r="6580" spans="1:8" x14ac:dyDescent="0.2">
      <c r="A6580" s="1">
        <v>3369</v>
      </c>
      <c r="B6580" s="3">
        <v>42653.865277777775</v>
      </c>
      <c r="C6580" t="s">
        <v>100</v>
      </c>
      <c r="D6580">
        <v>1</v>
      </c>
      <c r="E6580">
        <f>INDEX(products!B:B,MATCH(challenge_2_solution_2!$C6580,products!$A:$A,0))</f>
        <v>17.899999999999999</v>
      </c>
      <c r="F6580">
        <f>INDEX(products!C:C,MATCH(challenge_2_solution_2!$C6580,products!$A:$A,0))</f>
        <v>10.92</v>
      </c>
      <c r="G6580">
        <f t="shared" si="102"/>
        <v>17.899999999999999</v>
      </c>
      <c r="H6580">
        <f t="shared" si="102"/>
        <v>10.92</v>
      </c>
    </row>
    <row r="6581" spans="1:8" x14ac:dyDescent="0.2">
      <c r="A6581" s="1">
        <v>3369</v>
      </c>
      <c r="B6581" s="3">
        <v>42653.865277777775</v>
      </c>
      <c r="C6581" t="s">
        <v>89</v>
      </c>
      <c r="D6581">
        <v>1</v>
      </c>
      <c r="E6581">
        <f>INDEX(products!B:B,MATCH(challenge_2_solution_2!$C6581,products!$A:$A,0))</f>
        <v>17.899999999999999</v>
      </c>
      <c r="F6581">
        <f>INDEX(products!C:C,MATCH(challenge_2_solution_2!$C6581,products!$A:$A,0))</f>
        <v>3.94</v>
      </c>
      <c r="G6581">
        <f t="shared" si="102"/>
        <v>17.899999999999999</v>
      </c>
      <c r="H6581">
        <f t="shared" si="102"/>
        <v>3.94</v>
      </c>
    </row>
    <row r="6582" spans="1:8" x14ac:dyDescent="0.2">
      <c r="A6582" s="1">
        <v>3369</v>
      </c>
      <c r="B6582" s="3">
        <v>42653.865277777775</v>
      </c>
      <c r="C6582" t="s">
        <v>99</v>
      </c>
      <c r="D6582">
        <v>1</v>
      </c>
      <c r="E6582">
        <f>INDEX(products!B:B,MATCH(challenge_2_solution_2!$C6582,products!$A:$A,0))</f>
        <v>17.899999999999999</v>
      </c>
      <c r="F6582">
        <f>INDEX(products!C:C,MATCH(challenge_2_solution_2!$C6582,products!$A:$A,0))</f>
        <v>10.74</v>
      </c>
      <c r="G6582">
        <f t="shared" si="102"/>
        <v>17.899999999999999</v>
      </c>
      <c r="H6582">
        <f t="shared" si="102"/>
        <v>10.74</v>
      </c>
    </row>
    <row r="6583" spans="1:8" x14ac:dyDescent="0.2">
      <c r="A6583" s="1">
        <v>3370</v>
      </c>
      <c r="B6583" s="3">
        <v>42654.479166666664</v>
      </c>
      <c r="C6583" t="s">
        <v>12</v>
      </c>
      <c r="D6583">
        <v>1</v>
      </c>
      <c r="E6583">
        <f>INDEX(products!B:B,MATCH(challenge_2_solution_2!$C6583,products!$A:$A,0))</f>
        <v>5.2</v>
      </c>
      <c r="F6583">
        <f>INDEX(products!C:C,MATCH(challenge_2_solution_2!$C6583,products!$A:$A,0))</f>
        <v>3.07</v>
      </c>
      <c r="G6583">
        <f t="shared" si="102"/>
        <v>5.2</v>
      </c>
      <c r="H6583">
        <f t="shared" si="102"/>
        <v>3.07</v>
      </c>
    </row>
    <row r="6584" spans="1:8" x14ac:dyDescent="0.2">
      <c r="A6584" s="1">
        <v>3370</v>
      </c>
      <c r="B6584" s="3">
        <v>42654.479166666664</v>
      </c>
      <c r="C6584" t="s">
        <v>30</v>
      </c>
      <c r="D6584">
        <v>1</v>
      </c>
      <c r="E6584">
        <f>INDEX(products!B:B,MATCH(challenge_2_solution_2!$C6584,products!$A:$A,0))</f>
        <v>7.9</v>
      </c>
      <c r="F6584">
        <f>INDEX(products!C:C,MATCH(challenge_2_solution_2!$C6584,products!$A:$A,0))</f>
        <v>4.66</v>
      </c>
      <c r="G6584">
        <f t="shared" si="102"/>
        <v>7.9</v>
      </c>
      <c r="H6584">
        <f t="shared" si="102"/>
        <v>4.66</v>
      </c>
    </row>
    <row r="6585" spans="1:8" x14ac:dyDescent="0.2">
      <c r="A6585" s="1">
        <v>3370</v>
      </c>
      <c r="B6585" s="3">
        <v>42654.479166666664</v>
      </c>
      <c r="C6585" t="s">
        <v>56</v>
      </c>
      <c r="D6585">
        <v>1</v>
      </c>
      <c r="E6585">
        <f>INDEX(products!B:B,MATCH(challenge_2_solution_2!$C6585,products!$A:$A,0))</f>
        <v>9.9</v>
      </c>
      <c r="F6585">
        <f>INDEX(products!C:C,MATCH(challenge_2_solution_2!$C6585,products!$A:$A,0))</f>
        <v>2.38</v>
      </c>
      <c r="G6585">
        <f t="shared" si="102"/>
        <v>9.9</v>
      </c>
      <c r="H6585">
        <f t="shared" si="102"/>
        <v>2.38</v>
      </c>
    </row>
    <row r="6586" spans="1:8" x14ac:dyDescent="0.2">
      <c r="A6586" s="1">
        <v>3370</v>
      </c>
      <c r="B6586" s="3">
        <v>42654.479166666664</v>
      </c>
      <c r="C6586" t="s">
        <v>57</v>
      </c>
      <c r="D6586">
        <v>1</v>
      </c>
      <c r="E6586">
        <f>INDEX(products!B:B,MATCH(challenge_2_solution_2!$C6586,products!$A:$A,0))</f>
        <v>9.9</v>
      </c>
      <c r="F6586">
        <f>INDEX(products!C:C,MATCH(challenge_2_solution_2!$C6586,products!$A:$A,0))</f>
        <v>3.76</v>
      </c>
      <c r="G6586">
        <f t="shared" si="102"/>
        <v>9.9</v>
      </c>
      <c r="H6586">
        <f t="shared" si="102"/>
        <v>3.76</v>
      </c>
    </row>
    <row r="6587" spans="1:8" x14ac:dyDescent="0.2">
      <c r="A6587" s="1">
        <v>3370</v>
      </c>
      <c r="B6587" s="3">
        <v>42654.479166666664</v>
      </c>
      <c r="C6587" t="s">
        <v>171</v>
      </c>
      <c r="D6587">
        <v>1</v>
      </c>
      <c r="E6587">
        <f>INDEX(products!B:B,MATCH(challenge_2_solution_2!$C6587,products!$A:$A,0))</f>
        <v>25.9</v>
      </c>
      <c r="F6587">
        <f>INDEX(products!C:C,MATCH(challenge_2_solution_2!$C6587,products!$A:$A,0))</f>
        <v>5.7</v>
      </c>
      <c r="G6587">
        <f t="shared" si="102"/>
        <v>25.9</v>
      </c>
      <c r="H6587">
        <f t="shared" si="102"/>
        <v>5.7</v>
      </c>
    </row>
    <row r="6588" spans="1:8" x14ac:dyDescent="0.2">
      <c r="A6588" s="1">
        <v>3370</v>
      </c>
      <c r="B6588" s="3">
        <v>42654.479166666664</v>
      </c>
      <c r="C6588" t="s">
        <v>176</v>
      </c>
      <c r="D6588">
        <v>2</v>
      </c>
      <c r="E6588">
        <f>INDEX(products!B:B,MATCH(challenge_2_solution_2!$C6588,products!$A:$A,0))</f>
        <v>35.9</v>
      </c>
      <c r="F6588">
        <f>INDEX(products!C:C,MATCH(challenge_2_solution_2!$C6588,products!$A:$A,0))</f>
        <v>7.12</v>
      </c>
      <c r="G6588">
        <f t="shared" si="102"/>
        <v>71.8</v>
      </c>
      <c r="H6588">
        <f t="shared" si="102"/>
        <v>14.24</v>
      </c>
    </row>
    <row r="6589" spans="1:8" x14ac:dyDescent="0.2">
      <c r="A6589" s="1">
        <v>3373</v>
      </c>
      <c r="B6589" s="3">
        <v>42655.681944444441</v>
      </c>
      <c r="C6589" t="s">
        <v>5</v>
      </c>
      <c r="D6589">
        <v>1</v>
      </c>
      <c r="E6589">
        <f>INDEX(products!B:B,MATCH(challenge_2_solution_2!$C6589,products!$A:$A,0))</f>
        <v>1</v>
      </c>
      <c r="F6589">
        <f>INDEX(products!C:C,MATCH(challenge_2_solution_2!$C6589,products!$A:$A,0))</f>
        <v>0.31</v>
      </c>
      <c r="G6589">
        <f t="shared" si="102"/>
        <v>1</v>
      </c>
      <c r="H6589">
        <f t="shared" si="102"/>
        <v>0.31</v>
      </c>
    </row>
    <row r="6590" spans="1:8" x14ac:dyDescent="0.2">
      <c r="A6590" s="1">
        <v>3373</v>
      </c>
      <c r="B6590" s="3">
        <v>42655.681944444441</v>
      </c>
      <c r="C6590" t="s">
        <v>12</v>
      </c>
      <c r="D6590">
        <v>1</v>
      </c>
      <c r="E6590">
        <f>INDEX(products!B:B,MATCH(challenge_2_solution_2!$C6590,products!$A:$A,0))</f>
        <v>5.2</v>
      </c>
      <c r="F6590">
        <f>INDEX(products!C:C,MATCH(challenge_2_solution_2!$C6590,products!$A:$A,0))</f>
        <v>3.07</v>
      </c>
      <c r="G6590">
        <f t="shared" si="102"/>
        <v>5.2</v>
      </c>
      <c r="H6590">
        <f t="shared" si="102"/>
        <v>3.07</v>
      </c>
    </row>
    <row r="6591" spans="1:8" x14ac:dyDescent="0.2">
      <c r="A6591" s="1">
        <v>3373</v>
      </c>
      <c r="B6591" s="3">
        <v>42655.681944444441</v>
      </c>
      <c r="C6591" t="s">
        <v>19</v>
      </c>
      <c r="D6591">
        <v>1</v>
      </c>
      <c r="E6591">
        <f>INDEX(products!B:B,MATCH(challenge_2_solution_2!$C6591,products!$A:$A,0))</f>
        <v>5.9</v>
      </c>
      <c r="F6591">
        <f>INDEX(products!C:C,MATCH(challenge_2_solution_2!$C6591,products!$A:$A,0))</f>
        <v>1.65</v>
      </c>
      <c r="G6591">
        <f t="shared" si="102"/>
        <v>5.9</v>
      </c>
      <c r="H6591">
        <f t="shared" si="102"/>
        <v>1.65</v>
      </c>
    </row>
    <row r="6592" spans="1:8" x14ac:dyDescent="0.2">
      <c r="A6592" s="1">
        <v>3373</v>
      </c>
      <c r="B6592" s="3">
        <v>42655.681944444441</v>
      </c>
      <c r="C6592" t="s">
        <v>14</v>
      </c>
      <c r="D6592">
        <v>2</v>
      </c>
      <c r="E6592">
        <f>INDEX(products!B:B,MATCH(challenge_2_solution_2!$C6592,products!$A:$A,0))</f>
        <v>5.9</v>
      </c>
      <c r="F6592">
        <f>INDEX(products!C:C,MATCH(challenge_2_solution_2!$C6592,products!$A:$A,0))</f>
        <v>2.36</v>
      </c>
      <c r="G6592">
        <f t="shared" si="102"/>
        <v>11.8</v>
      </c>
      <c r="H6592">
        <f t="shared" si="102"/>
        <v>4.72</v>
      </c>
    </row>
    <row r="6593" spans="1:8" x14ac:dyDescent="0.2">
      <c r="A6593" s="1">
        <v>3373</v>
      </c>
      <c r="B6593" s="3">
        <v>42655.681944444441</v>
      </c>
      <c r="C6593" t="s">
        <v>33</v>
      </c>
      <c r="D6593">
        <v>2</v>
      </c>
      <c r="E6593">
        <f>INDEX(products!B:B,MATCH(challenge_2_solution_2!$C6593,products!$A:$A,0))</f>
        <v>7.9</v>
      </c>
      <c r="F6593">
        <f>INDEX(products!C:C,MATCH(challenge_2_solution_2!$C6593,products!$A:$A,0))</f>
        <v>2.21</v>
      </c>
      <c r="G6593">
        <f t="shared" si="102"/>
        <v>15.8</v>
      </c>
      <c r="H6593">
        <f t="shared" si="102"/>
        <v>4.42</v>
      </c>
    </row>
    <row r="6594" spans="1:8" x14ac:dyDescent="0.2">
      <c r="A6594" s="1">
        <v>3373</v>
      </c>
      <c r="B6594" s="3">
        <v>42655.681944444441</v>
      </c>
      <c r="C6594" t="s">
        <v>96</v>
      </c>
      <c r="D6594">
        <v>1</v>
      </c>
      <c r="E6594">
        <f>INDEX(products!B:B,MATCH(challenge_2_solution_2!$C6594,products!$A:$A,0))</f>
        <v>17.899999999999999</v>
      </c>
      <c r="F6594">
        <f>INDEX(products!C:C,MATCH(challenge_2_solution_2!$C6594,products!$A:$A,0))</f>
        <v>10.92</v>
      </c>
      <c r="G6594">
        <f t="shared" si="102"/>
        <v>17.899999999999999</v>
      </c>
      <c r="H6594">
        <f t="shared" si="102"/>
        <v>10.92</v>
      </c>
    </row>
    <row r="6595" spans="1:8" x14ac:dyDescent="0.2">
      <c r="A6595" s="1">
        <v>3373</v>
      </c>
      <c r="B6595" s="3">
        <v>42655.681944444441</v>
      </c>
      <c r="C6595" t="s">
        <v>119</v>
      </c>
      <c r="D6595">
        <v>1</v>
      </c>
      <c r="E6595">
        <f>INDEX(products!B:B,MATCH(challenge_2_solution_2!$C6595,products!$A:$A,0))</f>
        <v>19.899999999999999</v>
      </c>
      <c r="F6595">
        <f>INDEX(products!C:C,MATCH(challenge_2_solution_2!$C6595,products!$A:$A,0))</f>
        <v>7.16</v>
      </c>
      <c r="G6595">
        <f t="shared" ref="G6595:H6658" si="103">$D6595*E6595</f>
        <v>19.899999999999999</v>
      </c>
      <c r="H6595">
        <f t="shared" si="103"/>
        <v>7.16</v>
      </c>
    </row>
    <row r="6596" spans="1:8" x14ac:dyDescent="0.2">
      <c r="A6596" s="1">
        <v>3374</v>
      </c>
      <c r="B6596" s="3">
        <v>42655.750694444447</v>
      </c>
      <c r="C6596" t="s">
        <v>3</v>
      </c>
      <c r="D6596">
        <v>1</v>
      </c>
      <c r="E6596">
        <f>INDEX(products!B:B,MATCH(challenge_2_solution_2!$C6596,products!$A:$A,0))</f>
        <v>1</v>
      </c>
      <c r="F6596">
        <f>INDEX(products!C:C,MATCH(challenge_2_solution_2!$C6596,products!$A:$A,0))</f>
        <v>0.5</v>
      </c>
      <c r="G6596">
        <f t="shared" si="103"/>
        <v>1</v>
      </c>
      <c r="H6596">
        <f t="shared" si="103"/>
        <v>0.5</v>
      </c>
    </row>
    <row r="6597" spans="1:8" x14ac:dyDescent="0.2">
      <c r="A6597" s="1">
        <v>3374</v>
      </c>
      <c r="B6597" s="3">
        <v>42655.750694444447</v>
      </c>
      <c r="C6597" t="s">
        <v>17</v>
      </c>
      <c r="D6597">
        <v>1</v>
      </c>
      <c r="E6597">
        <f>INDEX(products!B:B,MATCH(challenge_2_solution_2!$C6597,products!$A:$A,0))</f>
        <v>5.9</v>
      </c>
      <c r="F6597">
        <f>INDEX(products!C:C,MATCH(challenge_2_solution_2!$C6597,products!$A:$A,0))</f>
        <v>2.83</v>
      </c>
      <c r="G6597">
        <f t="shared" si="103"/>
        <v>5.9</v>
      </c>
      <c r="H6597">
        <f t="shared" si="103"/>
        <v>2.83</v>
      </c>
    </row>
    <row r="6598" spans="1:8" x14ac:dyDescent="0.2">
      <c r="A6598" s="1">
        <v>3374</v>
      </c>
      <c r="B6598" s="3">
        <v>42655.750694444447</v>
      </c>
      <c r="C6598" t="s">
        <v>32</v>
      </c>
      <c r="D6598">
        <v>2</v>
      </c>
      <c r="E6598">
        <f>INDEX(products!B:B,MATCH(challenge_2_solution_2!$C6598,products!$A:$A,0))</f>
        <v>7.9</v>
      </c>
      <c r="F6598">
        <f>INDEX(products!C:C,MATCH(challenge_2_solution_2!$C6598,products!$A:$A,0))</f>
        <v>2.92</v>
      </c>
      <c r="G6598">
        <f t="shared" si="103"/>
        <v>15.8</v>
      </c>
      <c r="H6598">
        <f t="shared" si="103"/>
        <v>5.84</v>
      </c>
    </row>
    <row r="6599" spans="1:8" x14ac:dyDescent="0.2">
      <c r="A6599" s="1">
        <v>3374</v>
      </c>
      <c r="B6599" s="3">
        <v>42655.750694444447</v>
      </c>
      <c r="C6599" t="s">
        <v>34</v>
      </c>
      <c r="D6599">
        <v>1</v>
      </c>
      <c r="E6599">
        <f>INDEX(products!B:B,MATCH(challenge_2_solution_2!$C6599,products!$A:$A,0))</f>
        <v>7.9</v>
      </c>
      <c r="F6599">
        <f>INDEX(products!C:C,MATCH(challenge_2_solution_2!$C6599,products!$A:$A,0))</f>
        <v>1.58</v>
      </c>
      <c r="G6599">
        <f t="shared" si="103"/>
        <v>7.9</v>
      </c>
      <c r="H6599">
        <f t="shared" si="103"/>
        <v>1.58</v>
      </c>
    </row>
    <row r="6600" spans="1:8" x14ac:dyDescent="0.2">
      <c r="A6600" s="1">
        <v>3374</v>
      </c>
      <c r="B6600" s="3">
        <v>42655.750694444447</v>
      </c>
      <c r="C6600" t="s">
        <v>52</v>
      </c>
      <c r="D6600">
        <v>1</v>
      </c>
      <c r="E6600">
        <f>INDEX(products!B:B,MATCH(challenge_2_solution_2!$C6600,products!$A:$A,0))</f>
        <v>9.9</v>
      </c>
      <c r="F6600">
        <f>INDEX(products!C:C,MATCH(challenge_2_solution_2!$C6600,products!$A:$A,0))</f>
        <v>4.95</v>
      </c>
      <c r="G6600">
        <f t="shared" si="103"/>
        <v>9.9</v>
      </c>
      <c r="H6600">
        <f t="shared" si="103"/>
        <v>4.95</v>
      </c>
    </row>
    <row r="6601" spans="1:8" x14ac:dyDescent="0.2">
      <c r="A6601" s="1">
        <v>3374</v>
      </c>
      <c r="B6601" s="3">
        <v>42655.750694444447</v>
      </c>
      <c r="C6601" t="s">
        <v>87</v>
      </c>
      <c r="D6601">
        <v>1</v>
      </c>
      <c r="E6601">
        <f>INDEX(products!B:B,MATCH(challenge_2_solution_2!$C6601,products!$A:$A,0))</f>
        <v>15.9</v>
      </c>
      <c r="F6601">
        <f>INDEX(products!C:C,MATCH(challenge_2_solution_2!$C6601,products!$A:$A,0))</f>
        <v>6.2</v>
      </c>
      <c r="G6601">
        <f t="shared" si="103"/>
        <v>15.9</v>
      </c>
      <c r="H6601">
        <f t="shared" si="103"/>
        <v>6.2</v>
      </c>
    </row>
    <row r="6602" spans="1:8" x14ac:dyDescent="0.2">
      <c r="A6602" s="1">
        <v>3374</v>
      </c>
      <c r="B6602" s="3">
        <v>42655.750694444447</v>
      </c>
      <c r="C6602" t="s">
        <v>91</v>
      </c>
      <c r="D6602">
        <v>1</v>
      </c>
      <c r="E6602">
        <f>INDEX(products!B:B,MATCH(challenge_2_solution_2!$C6602,products!$A:$A,0))</f>
        <v>17.899999999999999</v>
      </c>
      <c r="F6602">
        <f>INDEX(products!C:C,MATCH(challenge_2_solution_2!$C6602,products!$A:$A,0))</f>
        <v>6.44</v>
      </c>
      <c r="G6602">
        <f t="shared" si="103"/>
        <v>17.899999999999999</v>
      </c>
      <c r="H6602">
        <f t="shared" si="103"/>
        <v>6.44</v>
      </c>
    </row>
    <row r="6603" spans="1:8" x14ac:dyDescent="0.2">
      <c r="A6603" s="1">
        <v>3374</v>
      </c>
      <c r="B6603" s="3">
        <v>42655.750694444447</v>
      </c>
      <c r="C6603" t="s">
        <v>89</v>
      </c>
      <c r="D6603">
        <v>1</v>
      </c>
      <c r="E6603">
        <f>INDEX(products!B:B,MATCH(challenge_2_solution_2!$C6603,products!$A:$A,0))</f>
        <v>17.899999999999999</v>
      </c>
      <c r="F6603">
        <f>INDEX(products!C:C,MATCH(challenge_2_solution_2!$C6603,products!$A:$A,0))</f>
        <v>3.94</v>
      </c>
      <c r="G6603">
        <f t="shared" si="103"/>
        <v>17.899999999999999</v>
      </c>
      <c r="H6603">
        <f t="shared" si="103"/>
        <v>3.94</v>
      </c>
    </row>
    <row r="6604" spans="1:8" x14ac:dyDescent="0.2">
      <c r="A6604" s="1">
        <v>3380</v>
      </c>
      <c r="B6604" s="3">
        <v>42656.748611111114</v>
      </c>
      <c r="C6604" t="s">
        <v>14</v>
      </c>
      <c r="D6604">
        <v>2</v>
      </c>
      <c r="E6604">
        <f>INDEX(products!B:B,MATCH(challenge_2_solution_2!$C6604,products!$A:$A,0))</f>
        <v>5.9</v>
      </c>
      <c r="F6604">
        <f>INDEX(products!C:C,MATCH(challenge_2_solution_2!$C6604,products!$A:$A,0))</f>
        <v>2.36</v>
      </c>
      <c r="G6604">
        <f t="shared" si="103"/>
        <v>11.8</v>
      </c>
      <c r="H6604">
        <f t="shared" si="103"/>
        <v>4.72</v>
      </c>
    </row>
    <row r="6605" spans="1:8" x14ac:dyDescent="0.2">
      <c r="A6605" s="1">
        <v>3380</v>
      </c>
      <c r="B6605" s="3">
        <v>42656.748611111114</v>
      </c>
      <c r="C6605" t="s">
        <v>19</v>
      </c>
      <c r="D6605">
        <v>1</v>
      </c>
      <c r="E6605">
        <f>INDEX(products!B:B,MATCH(challenge_2_solution_2!$C6605,products!$A:$A,0))</f>
        <v>5.9</v>
      </c>
      <c r="F6605">
        <f>INDEX(products!C:C,MATCH(challenge_2_solution_2!$C6605,products!$A:$A,0))</f>
        <v>1.65</v>
      </c>
      <c r="G6605">
        <f t="shared" si="103"/>
        <v>5.9</v>
      </c>
      <c r="H6605">
        <f t="shared" si="103"/>
        <v>1.65</v>
      </c>
    </row>
    <row r="6606" spans="1:8" x14ac:dyDescent="0.2">
      <c r="A6606" s="1">
        <v>3380</v>
      </c>
      <c r="B6606" s="3">
        <v>42656.748611111114</v>
      </c>
      <c r="C6606" t="s">
        <v>27</v>
      </c>
      <c r="D6606">
        <v>1</v>
      </c>
      <c r="E6606">
        <f>INDEX(products!B:B,MATCH(challenge_2_solution_2!$C6606,products!$A:$A,0))</f>
        <v>7.9</v>
      </c>
      <c r="F6606">
        <f>INDEX(products!C:C,MATCH(challenge_2_solution_2!$C6606,products!$A:$A,0))</f>
        <v>4.03</v>
      </c>
      <c r="G6606">
        <f t="shared" si="103"/>
        <v>7.9</v>
      </c>
      <c r="H6606">
        <f t="shared" si="103"/>
        <v>4.03</v>
      </c>
    </row>
    <row r="6607" spans="1:8" x14ac:dyDescent="0.2">
      <c r="A6607" s="1">
        <v>3380</v>
      </c>
      <c r="B6607" s="3">
        <v>42656.748611111114</v>
      </c>
      <c r="C6607" t="s">
        <v>35</v>
      </c>
      <c r="D6607">
        <v>1</v>
      </c>
      <c r="E6607">
        <f>INDEX(products!B:B,MATCH(challenge_2_solution_2!$C6607,products!$A:$A,0))</f>
        <v>7.9</v>
      </c>
      <c r="F6607">
        <f>INDEX(products!C:C,MATCH(challenge_2_solution_2!$C6607,products!$A:$A,0))</f>
        <v>4.3499999999999996</v>
      </c>
      <c r="G6607">
        <f t="shared" si="103"/>
        <v>7.9</v>
      </c>
      <c r="H6607">
        <f t="shared" si="103"/>
        <v>4.3499999999999996</v>
      </c>
    </row>
    <row r="6608" spans="1:8" x14ac:dyDescent="0.2">
      <c r="A6608" s="1">
        <v>3380</v>
      </c>
      <c r="B6608" s="3">
        <v>42656.748611111114</v>
      </c>
      <c r="C6608" t="s">
        <v>39</v>
      </c>
      <c r="D6608">
        <v>1</v>
      </c>
      <c r="E6608">
        <f>INDEX(products!B:B,MATCH(challenge_2_solution_2!$C6608,products!$A:$A,0))</f>
        <v>7.9</v>
      </c>
      <c r="F6608">
        <f>INDEX(products!C:C,MATCH(challenge_2_solution_2!$C6608,products!$A:$A,0))</f>
        <v>2.69</v>
      </c>
      <c r="G6608">
        <f t="shared" si="103"/>
        <v>7.9</v>
      </c>
      <c r="H6608">
        <f t="shared" si="103"/>
        <v>2.69</v>
      </c>
    </row>
    <row r="6609" spans="1:8" x14ac:dyDescent="0.2">
      <c r="A6609" s="1">
        <v>3380</v>
      </c>
      <c r="B6609" s="3">
        <v>42656.748611111114</v>
      </c>
      <c r="C6609" t="s">
        <v>51</v>
      </c>
      <c r="D6609">
        <v>1</v>
      </c>
      <c r="E6609">
        <f>INDEX(products!B:B,MATCH(challenge_2_solution_2!$C6609,products!$A:$A,0))</f>
        <v>9.9</v>
      </c>
      <c r="F6609">
        <f>INDEX(products!C:C,MATCH(challenge_2_solution_2!$C6609,products!$A:$A,0))</f>
        <v>3.07</v>
      </c>
      <c r="G6609">
        <f t="shared" si="103"/>
        <v>9.9</v>
      </c>
      <c r="H6609">
        <f t="shared" si="103"/>
        <v>3.07</v>
      </c>
    </row>
    <row r="6610" spans="1:8" x14ac:dyDescent="0.2">
      <c r="A6610" s="1">
        <v>3380</v>
      </c>
      <c r="B6610" s="3">
        <v>42656.748611111114</v>
      </c>
      <c r="C6610" t="s">
        <v>61</v>
      </c>
      <c r="D6610">
        <v>1</v>
      </c>
      <c r="E6610">
        <f>INDEX(products!B:B,MATCH(challenge_2_solution_2!$C6610,products!$A:$A,0))</f>
        <v>11.9</v>
      </c>
      <c r="F6610">
        <f>INDEX(products!C:C,MATCH(challenge_2_solution_2!$C6610,products!$A:$A,0))</f>
        <v>7.74</v>
      </c>
      <c r="G6610">
        <f t="shared" si="103"/>
        <v>11.9</v>
      </c>
      <c r="H6610">
        <f t="shared" si="103"/>
        <v>7.74</v>
      </c>
    </row>
    <row r="6611" spans="1:8" x14ac:dyDescent="0.2">
      <c r="A6611" s="1">
        <v>3380</v>
      </c>
      <c r="B6611" s="3">
        <v>42656.748611111114</v>
      </c>
      <c r="C6611" t="s">
        <v>99</v>
      </c>
      <c r="D6611">
        <v>1</v>
      </c>
      <c r="E6611">
        <f>INDEX(products!B:B,MATCH(challenge_2_solution_2!$C6611,products!$A:$A,0))</f>
        <v>17.899999999999999</v>
      </c>
      <c r="F6611">
        <f>INDEX(products!C:C,MATCH(challenge_2_solution_2!$C6611,products!$A:$A,0))</f>
        <v>10.74</v>
      </c>
      <c r="G6611">
        <f t="shared" si="103"/>
        <v>17.899999999999999</v>
      </c>
      <c r="H6611">
        <f t="shared" si="103"/>
        <v>10.74</v>
      </c>
    </row>
    <row r="6612" spans="1:8" x14ac:dyDescent="0.2">
      <c r="A6612" s="1">
        <v>3380</v>
      </c>
      <c r="B6612" s="3">
        <v>42656.748611111114</v>
      </c>
      <c r="C6612" t="s">
        <v>118</v>
      </c>
      <c r="D6612">
        <v>2</v>
      </c>
      <c r="E6612">
        <f>INDEX(products!B:B,MATCH(challenge_2_solution_2!$C6612,products!$A:$A,0))</f>
        <v>19.899999999999999</v>
      </c>
      <c r="F6612">
        <f>INDEX(products!C:C,MATCH(challenge_2_solution_2!$C6612,products!$A:$A,0))</f>
        <v>12.74</v>
      </c>
      <c r="G6612">
        <f t="shared" si="103"/>
        <v>39.799999999999997</v>
      </c>
      <c r="H6612">
        <f t="shared" si="103"/>
        <v>25.48</v>
      </c>
    </row>
    <row r="6613" spans="1:8" x14ac:dyDescent="0.2">
      <c r="A6613" s="1">
        <v>3380</v>
      </c>
      <c r="B6613" s="3">
        <v>42656.748611111114</v>
      </c>
      <c r="C6613" t="s">
        <v>133</v>
      </c>
      <c r="D6613">
        <v>1</v>
      </c>
      <c r="E6613">
        <f>INDEX(products!B:B,MATCH(challenge_2_solution_2!$C6613,products!$A:$A,0))</f>
        <v>19.899999999999999</v>
      </c>
      <c r="F6613">
        <f>INDEX(products!C:C,MATCH(challenge_2_solution_2!$C6613,products!$A:$A,0))</f>
        <v>13.13</v>
      </c>
      <c r="G6613">
        <f t="shared" si="103"/>
        <v>19.899999999999999</v>
      </c>
      <c r="H6613">
        <f t="shared" si="103"/>
        <v>13.13</v>
      </c>
    </row>
    <row r="6614" spans="1:8" x14ac:dyDescent="0.2">
      <c r="A6614" s="1">
        <v>3381</v>
      </c>
      <c r="B6614" s="3">
        <v>42656.761805555558</v>
      </c>
      <c r="C6614" t="s">
        <v>5</v>
      </c>
      <c r="D6614">
        <v>1</v>
      </c>
      <c r="E6614">
        <f>INDEX(products!B:B,MATCH(challenge_2_solution_2!$C6614,products!$A:$A,0))</f>
        <v>1</v>
      </c>
      <c r="F6614">
        <f>INDEX(products!C:C,MATCH(challenge_2_solution_2!$C6614,products!$A:$A,0))</f>
        <v>0.31</v>
      </c>
      <c r="G6614">
        <f t="shared" si="103"/>
        <v>1</v>
      </c>
      <c r="H6614">
        <f t="shared" si="103"/>
        <v>0.31</v>
      </c>
    </row>
    <row r="6615" spans="1:8" x14ac:dyDescent="0.2">
      <c r="A6615" s="1">
        <v>3381</v>
      </c>
      <c r="B6615" s="3">
        <v>42656.761805555558</v>
      </c>
      <c r="C6615" t="s">
        <v>8</v>
      </c>
      <c r="D6615">
        <v>3</v>
      </c>
      <c r="E6615">
        <f>INDEX(products!B:B,MATCH(challenge_2_solution_2!$C6615,products!$A:$A,0))</f>
        <v>1.6</v>
      </c>
      <c r="F6615">
        <f>INDEX(products!C:C,MATCH(challenge_2_solution_2!$C6615,products!$A:$A,0))</f>
        <v>0.77</v>
      </c>
      <c r="G6615">
        <f t="shared" si="103"/>
        <v>4.8000000000000007</v>
      </c>
      <c r="H6615">
        <f t="shared" si="103"/>
        <v>2.31</v>
      </c>
    </row>
    <row r="6616" spans="1:8" x14ac:dyDescent="0.2">
      <c r="A6616" s="1">
        <v>3381</v>
      </c>
      <c r="B6616" s="3">
        <v>42656.761805555558</v>
      </c>
      <c r="C6616" t="s">
        <v>17</v>
      </c>
      <c r="D6616">
        <v>1</v>
      </c>
      <c r="E6616">
        <f>INDEX(products!B:B,MATCH(challenge_2_solution_2!$C6616,products!$A:$A,0))</f>
        <v>5.9</v>
      </c>
      <c r="F6616">
        <f>INDEX(products!C:C,MATCH(challenge_2_solution_2!$C6616,products!$A:$A,0))</f>
        <v>2.83</v>
      </c>
      <c r="G6616">
        <f t="shared" si="103"/>
        <v>5.9</v>
      </c>
      <c r="H6616">
        <f t="shared" si="103"/>
        <v>2.83</v>
      </c>
    </row>
    <row r="6617" spans="1:8" x14ac:dyDescent="0.2">
      <c r="A6617" s="1">
        <v>3381</v>
      </c>
      <c r="B6617" s="3">
        <v>42656.761805555558</v>
      </c>
      <c r="C6617" t="s">
        <v>15</v>
      </c>
      <c r="D6617">
        <v>1</v>
      </c>
      <c r="E6617">
        <f>INDEX(products!B:B,MATCH(challenge_2_solution_2!$C6617,products!$A:$A,0))</f>
        <v>5.9</v>
      </c>
      <c r="F6617">
        <f>INDEX(products!C:C,MATCH(challenge_2_solution_2!$C6617,products!$A:$A,0))</f>
        <v>3.07</v>
      </c>
      <c r="G6617">
        <f t="shared" si="103"/>
        <v>5.9</v>
      </c>
      <c r="H6617">
        <f t="shared" si="103"/>
        <v>3.07</v>
      </c>
    </row>
    <row r="6618" spans="1:8" x14ac:dyDescent="0.2">
      <c r="A6618" s="1">
        <v>3381</v>
      </c>
      <c r="B6618" s="3">
        <v>42656.761805555558</v>
      </c>
      <c r="C6618" t="s">
        <v>33</v>
      </c>
      <c r="D6618">
        <v>1</v>
      </c>
      <c r="E6618">
        <f>INDEX(products!B:B,MATCH(challenge_2_solution_2!$C6618,products!$A:$A,0))</f>
        <v>7.9</v>
      </c>
      <c r="F6618">
        <f>INDEX(products!C:C,MATCH(challenge_2_solution_2!$C6618,products!$A:$A,0))</f>
        <v>2.21</v>
      </c>
      <c r="G6618">
        <f t="shared" si="103"/>
        <v>7.9</v>
      </c>
      <c r="H6618">
        <f t="shared" si="103"/>
        <v>2.21</v>
      </c>
    </row>
    <row r="6619" spans="1:8" x14ac:dyDescent="0.2">
      <c r="A6619" s="1">
        <v>3381</v>
      </c>
      <c r="B6619" s="3">
        <v>42656.761805555558</v>
      </c>
      <c r="C6619" t="s">
        <v>100</v>
      </c>
      <c r="D6619">
        <v>1</v>
      </c>
      <c r="E6619">
        <f>INDEX(products!B:B,MATCH(challenge_2_solution_2!$C6619,products!$A:$A,0))</f>
        <v>17.899999999999999</v>
      </c>
      <c r="F6619">
        <f>INDEX(products!C:C,MATCH(challenge_2_solution_2!$C6619,products!$A:$A,0))</f>
        <v>10.92</v>
      </c>
      <c r="G6619">
        <f t="shared" si="103"/>
        <v>17.899999999999999</v>
      </c>
      <c r="H6619">
        <f t="shared" si="103"/>
        <v>10.92</v>
      </c>
    </row>
    <row r="6620" spans="1:8" x14ac:dyDescent="0.2">
      <c r="A6620" s="1">
        <v>3381</v>
      </c>
      <c r="B6620" s="3">
        <v>42656.761805555558</v>
      </c>
      <c r="C6620" t="s">
        <v>96</v>
      </c>
      <c r="D6620">
        <v>1</v>
      </c>
      <c r="E6620">
        <f>INDEX(products!B:B,MATCH(challenge_2_solution_2!$C6620,products!$A:$A,0))</f>
        <v>17.899999999999999</v>
      </c>
      <c r="F6620">
        <f>INDEX(products!C:C,MATCH(challenge_2_solution_2!$C6620,products!$A:$A,0))</f>
        <v>10.92</v>
      </c>
      <c r="G6620">
        <f t="shared" si="103"/>
        <v>17.899999999999999</v>
      </c>
      <c r="H6620">
        <f t="shared" si="103"/>
        <v>10.92</v>
      </c>
    </row>
    <row r="6621" spans="1:8" x14ac:dyDescent="0.2">
      <c r="A6621" s="1">
        <v>3382</v>
      </c>
      <c r="B6621" s="3">
        <v>42656.762499999997</v>
      </c>
      <c r="C6621" t="s">
        <v>15</v>
      </c>
      <c r="D6621">
        <v>2</v>
      </c>
      <c r="E6621">
        <f>INDEX(products!B:B,MATCH(challenge_2_solution_2!$C6621,products!$A:$A,0))</f>
        <v>5.9</v>
      </c>
      <c r="F6621">
        <f>INDEX(products!C:C,MATCH(challenge_2_solution_2!$C6621,products!$A:$A,0))</f>
        <v>3.07</v>
      </c>
      <c r="G6621">
        <f t="shared" si="103"/>
        <v>11.8</v>
      </c>
      <c r="H6621">
        <f t="shared" si="103"/>
        <v>6.14</v>
      </c>
    </row>
    <row r="6622" spans="1:8" x14ac:dyDescent="0.2">
      <c r="A6622" s="1">
        <v>3382</v>
      </c>
      <c r="B6622" s="3">
        <v>42656.762499999997</v>
      </c>
      <c r="C6622" t="s">
        <v>38</v>
      </c>
      <c r="D6622">
        <v>1</v>
      </c>
      <c r="E6622">
        <f>INDEX(products!B:B,MATCH(challenge_2_solution_2!$C6622,products!$A:$A,0))</f>
        <v>7.9</v>
      </c>
      <c r="F6622">
        <f>INDEX(products!C:C,MATCH(challenge_2_solution_2!$C6622,products!$A:$A,0))</f>
        <v>3</v>
      </c>
      <c r="G6622">
        <f t="shared" si="103"/>
        <v>7.9</v>
      </c>
      <c r="H6622">
        <f t="shared" si="103"/>
        <v>3</v>
      </c>
    </row>
    <row r="6623" spans="1:8" x14ac:dyDescent="0.2">
      <c r="A6623" s="1">
        <v>3382</v>
      </c>
      <c r="B6623" s="3">
        <v>42656.762499999997</v>
      </c>
      <c r="C6623" t="s">
        <v>69</v>
      </c>
      <c r="D6623">
        <v>1</v>
      </c>
      <c r="E6623">
        <f>INDEX(products!B:B,MATCH(challenge_2_solution_2!$C6623,products!$A:$A,0))</f>
        <v>11.9</v>
      </c>
      <c r="F6623">
        <f>INDEX(products!C:C,MATCH(challenge_2_solution_2!$C6623,products!$A:$A,0))</f>
        <v>2.86</v>
      </c>
      <c r="G6623">
        <f t="shared" si="103"/>
        <v>11.9</v>
      </c>
      <c r="H6623">
        <f t="shared" si="103"/>
        <v>2.86</v>
      </c>
    </row>
    <row r="6624" spans="1:8" x14ac:dyDescent="0.2">
      <c r="A6624" s="1">
        <v>3382</v>
      </c>
      <c r="B6624" s="3">
        <v>42656.762499999997</v>
      </c>
      <c r="C6624" t="s">
        <v>99</v>
      </c>
      <c r="D6624">
        <v>1</v>
      </c>
      <c r="E6624">
        <f>INDEX(products!B:B,MATCH(challenge_2_solution_2!$C6624,products!$A:$A,0))</f>
        <v>17.899999999999999</v>
      </c>
      <c r="F6624">
        <f>INDEX(products!C:C,MATCH(challenge_2_solution_2!$C6624,products!$A:$A,0))</f>
        <v>10.74</v>
      </c>
      <c r="G6624">
        <f t="shared" si="103"/>
        <v>17.899999999999999</v>
      </c>
      <c r="H6624">
        <f t="shared" si="103"/>
        <v>10.74</v>
      </c>
    </row>
    <row r="6625" spans="1:8" x14ac:dyDescent="0.2">
      <c r="A6625" s="1">
        <v>3382</v>
      </c>
      <c r="B6625" s="3">
        <v>42656.762499999997</v>
      </c>
      <c r="C6625" t="s">
        <v>96</v>
      </c>
      <c r="D6625">
        <v>1</v>
      </c>
      <c r="E6625">
        <f>INDEX(products!B:B,MATCH(challenge_2_solution_2!$C6625,products!$A:$A,0))</f>
        <v>17.899999999999999</v>
      </c>
      <c r="F6625">
        <f>INDEX(products!C:C,MATCH(challenge_2_solution_2!$C6625,products!$A:$A,0))</f>
        <v>10.92</v>
      </c>
      <c r="G6625">
        <f t="shared" si="103"/>
        <v>17.899999999999999</v>
      </c>
      <c r="H6625">
        <f t="shared" si="103"/>
        <v>10.92</v>
      </c>
    </row>
    <row r="6626" spans="1:8" x14ac:dyDescent="0.2">
      <c r="A6626" s="1">
        <v>3382</v>
      </c>
      <c r="B6626" s="3">
        <v>42656.762499999997</v>
      </c>
      <c r="C6626" t="s">
        <v>137</v>
      </c>
      <c r="D6626">
        <v>1</v>
      </c>
      <c r="E6626">
        <f>INDEX(products!B:B,MATCH(challenge_2_solution_2!$C6626,products!$A:$A,0))</f>
        <v>19.899999999999999</v>
      </c>
      <c r="F6626">
        <f>INDEX(products!C:C,MATCH(challenge_2_solution_2!$C6626,products!$A:$A,0))</f>
        <v>6.37</v>
      </c>
      <c r="G6626">
        <f t="shared" si="103"/>
        <v>19.899999999999999</v>
      </c>
      <c r="H6626">
        <f t="shared" si="103"/>
        <v>6.37</v>
      </c>
    </row>
    <row r="6627" spans="1:8" x14ac:dyDescent="0.2">
      <c r="A6627" s="1">
        <v>3383</v>
      </c>
      <c r="B6627" s="3">
        <v>42656.776388888888</v>
      </c>
      <c r="C6627" t="s">
        <v>18</v>
      </c>
      <c r="D6627">
        <v>1</v>
      </c>
      <c r="E6627">
        <f>INDEX(products!B:B,MATCH(challenge_2_solution_2!$C6627,products!$A:$A,0))</f>
        <v>5.9</v>
      </c>
      <c r="F6627">
        <f>INDEX(products!C:C,MATCH(challenge_2_solution_2!$C6627,products!$A:$A,0))</f>
        <v>3.6</v>
      </c>
      <c r="G6627">
        <f t="shared" si="103"/>
        <v>5.9</v>
      </c>
      <c r="H6627">
        <f t="shared" si="103"/>
        <v>3.6</v>
      </c>
    </row>
    <row r="6628" spans="1:8" x14ac:dyDescent="0.2">
      <c r="A6628" s="1">
        <v>3383</v>
      </c>
      <c r="B6628" s="3">
        <v>42656.776388888888</v>
      </c>
      <c r="C6628" t="s">
        <v>15</v>
      </c>
      <c r="D6628">
        <v>1</v>
      </c>
      <c r="E6628">
        <f>INDEX(products!B:B,MATCH(challenge_2_solution_2!$C6628,products!$A:$A,0))</f>
        <v>5.9</v>
      </c>
      <c r="F6628">
        <f>INDEX(products!C:C,MATCH(challenge_2_solution_2!$C6628,products!$A:$A,0))</f>
        <v>3.07</v>
      </c>
      <c r="G6628">
        <f t="shared" si="103"/>
        <v>5.9</v>
      </c>
      <c r="H6628">
        <f t="shared" si="103"/>
        <v>3.07</v>
      </c>
    </row>
    <row r="6629" spans="1:8" x14ac:dyDescent="0.2">
      <c r="A6629" s="1">
        <v>3383</v>
      </c>
      <c r="B6629" s="3">
        <v>42656.776388888888</v>
      </c>
      <c r="C6629" t="s">
        <v>17</v>
      </c>
      <c r="D6629">
        <v>1</v>
      </c>
      <c r="E6629">
        <f>INDEX(products!B:B,MATCH(challenge_2_solution_2!$C6629,products!$A:$A,0))</f>
        <v>5.9</v>
      </c>
      <c r="F6629">
        <f>INDEX(products!C:C,MATCH(challenge_2_solution_2!$C6629,products!$A:$A,0))</f>
        <v>2.83</v>
      </c>
      <c r="G6629">
        <f t="shared" si="103"/>
        <v>5.9</v>
      </c>
      <c r="H6629">
        <f t="shared" si="103"/>
        <v>2.83</v>
      </c>
    </row>
    <row r="6630" spans="1:8" x14ac:dyDescent="0.2">
      <c r="A6630" s="1">
        <v>3383</v>
      </c>
      <c r="B6630" s="3">
        <v>42656.776388888888</v>
      </c>
      <c r="C6630" t="s">
        <v>33</v>
      </c>
      <c r="D6630">
        <v>1</v>
      </c>
      <c r="E6630">
        <f>INDEX(products!B:B,MATCH(challenge_2_solution_2!$C6630,products!$A:$A,0))</f>
        <v>7.9</v>
      </c>
      <c r="F6630">
        <f>INDEX(products!C:C,MATCH(challenge_2_solution_2!$C6630,products!$A:$A,0))</f>
        <v>2.21</v>
      </c>
      <c r="G6630">
        <f t="shared" si="103"/>
        <v>7.9</v>
      </c>
      <c r="H6630">
        <f t="shared" si="103"/>
        <v>2.21</v>
      </c>
    </row>
    <row r="6631" spans="1:8" x14ac:dyDescent="0.2">
      <c r="A6631" s="1">
        <v>3383</v>
      </c>
      <c r="B6631" s="3">
        <v>42656.776388888888</v>
      </c>
      <c r="C6631" t="s">
        <v>91</v>
      </c>
      <c r="D6631">
        <v>1</v>
      </c>
      <c r="E6631">
        <f>INDEX(products!B:B,MATCH(challenge_2_solution_2!$C6631,products!$A:$A,0))</f>
        <v>17.899999999999999</v>
      </c>
      <c r="F6631">
        <f>INDEX(products!C:C,MATCH(challenge_2_solution_2!$C6631,products!$A:$A,0))</f>
        <v>6.44</v>
      </c>
      <c r="G6631">
        <f t="shared" si="103"/>
        <v>17.899999999999999</v>
      </c>
      <c r="H6631">
        <f t="shared" si="103"/>
        <v>6.44</v>
      </c>
    </row>
    <row r="6632" spans="1:8" x14ac:dyDescent="0.2">
      <c r="A6632" s="1">
        <v>3383</v>
      </c>
      <c r="B6632" s="3">
        <v>42656.776388888888</v>
      </c>
      <c r="C6632" t="s">
        <v>155</v>
      </c>
      <c r="D6632">
        <v>1</v>
      </c>
      <c r="E6632">
        <f>INDEX(products!B:B,MATCH(challenge_2_solution_2!$C6632,products!$A:$A,0))</f>
        <v>21.9</v>
      </c>
      <c r="F6632">
        <f>INDEX(products!C:C,MATCH(challenge_2_solution_2!$C6632,products!$A:$A,0))</f>
        <v>11.39</v>
      </c>
      <c r="G6632">
        <f t="shared" si="103"/>
        <v>21.9</v>
      </c>
      <c r="H6632">
        <f t="shared" si="103"/>
        <v>11.39</v>
      </c>
    </row>
    <row r="6633" spans="1:8" x14ac:dyDescent="0.2">
      <c r="A6633" s="1">
        <v>3384</v>
      </c>
      <c r="B6633" s="3">
        <v>42656.794444444444</v>
      </c>
      <c r="C6633" t="s">
        <v>8</v>
      </c>
      <c r="D6633">
        <v>1</v>
      </c>
      <c r="E6633">
        <f>INDEX(products!B:B,MATCH(challenge_2_solution_2!$C6633,products!$A:$A,0))</f>
        <v>1.6</v>
      </c>
      <c r="F6633">
        <f>INDEX(products!C:C,MATCH(challenge_2_solution_2!$C6633,products!$A:$A,0))</f>
        <v>0.77</v>
      </c>
      <c r="G6633">
        <f t="shared" si="103"/>
        <v>1.6</v>
      </c>
      <c r="H6633">
        <f t="shared" si="103"/>
        <v>0.77</v>
      </c>
    </row>
    <row r="6634" spans="1:8" x14ac:dyDescent="0.2">
      <c r="A6634" s="1">
        <v>3384</v>
      </c>
      <c r="B6634" s="3">
        <v>42656.794444444444</v>
      </c>
      <c r="C6634" t="s">
        <v>17</v>
      </c>
      <c r="D6634">
        <v>2</v>
      </c>
      <c r="E6634">
        <f>INDEX(products!B:B,MATCH(challenge_2_solution_2!$C6634,products!$A:$A,0))</f>
        <v>5.9</v>
      </c>
      <c r="F6634">
        <f>INDEX(products!C:C,MATCH(challenge_2_solution_2!$C6634,products!$A:$A,0))</f>
        <v>2.83</v>
      </c>
      <c r="G6634">
        <f t="shared" si="103"/>
        <v>11.8</v>
      </c>
      <c r="H6634">
        <f t="shared" si="103"/>
        <v>5.66</v>
      </c>
    </row>
    <row r="6635" spans="1:8" x14ac:dyDescent="0.2">
      <c r="A6635" s="1">
        <v>3384</v>
      </c>
      <c r="B6635" s="3">
        <v>42656.794444444444</v>
      </c>
      <c r="C6635" t="s">
        <v>33</v>
      </c>
      <c r="D6635">
        <v>1</v>
      </c>
      <c r="E6635">
        <f>INDEX(products!B:B,MATCH(challenge_2_solution_2!$C6635,products!$A:$A,0))</f>
        <v>7.9</v>
      </c>
      <c r="F6635">
        <f>INDEX(products!C:C,MATCH(challenge_2_solution_2!$C6635,products!$A:$A,0))</f>
        <v>2.21</v>
      </c>
      <c r="G6635">
        <f t="shared" si="103"/>
        <v>7.9</v>
      </c>
      <c r="H6635">
        <f t="shared" si="103"/>
        <v>2.21</v>
      </c>
    </row>
    <row r="6636" spans="1:8" x14ac:dyDescent="0.2">
      <c r="A6636" s="1">
        <v>3384</v>
      </c>
      <c r="B6636" s="3">
        <v>42656.794444444444</v>
      </c>
      <c r="C6636" t="s">
        <v>96</v>
      </c>
      <c r="D6636">
        <v>1</v>
      </c>
      <c r="E6636">
        <f>INDEX(products!B:B,MATCH(challenge_2_solution_2!$C6636,products!$A:$A,0))</f>
        <v>17.899999999999999</v>
      </c>
      <c r="F6636">
        <f>INDEX(products!C:C,MATCH(challenge_2_solution_2!$C6636,products!$A:$A,0))</f>
        <v>10.92</v>
      </c>
      <c r="G6636">
        <f t="shared" si="103"/>
        <v>17.899999999999999</v>
      </c>
      <c r="H6636">
        <f t="shared" si="103"/>
        <v>10.92</v>
      </c>
    </row>
    <row r="6637" spans="1:8" x14ac:dyDescent="0.2">
      <c r="A6637" s="1">
        <v>3384</v>
      </c>
      <c r="B6637" s="3">
        <v>42656.794444444444</v>
      </c>
      <c r="C6637" t="s">
        <v>89</v>
      </c>
      <c r="D6637">
        <v>1</v>
      </c>
      <c r="E6637">
        <f>INDEX(products!B:B,MATCH(challenge_2_solution_2!$C6637,products!$A:$A,0))</f>
        <v>17.899999999999999</v>
      </c>
      <c r="F6637">
        <f>INDEX(products!C:C,MATCH(challenge_2_solution_2!$C6637,products!$A:$A,0))</f>
        <v>3.94</v>
      </c>
      <c r="G6637">
        <f t="shared" si="103"/>
        <v>17.899999999999999</v>
      </c>
      <c r="H6637">
        <f t="shared" si="103"/>
        <v>3.94</v>
      </c>
    </row>
    <row r="6638" spans="1:8" x14ac:dyDescent="0.2">
      <c r="A6638" s="1">
        <v>3385</v>
      </c>
      <c r="B6638" s="3">
        <v>42656.797222222223</v>
      </c>
      <c r="C6638" t="s">
        <v>8</v>
      </c>
      <c r="D6638">
        <v>1</v>
      </c>
      <c r="E6638">
        <f>INDEX(products!B:B,MATCH(challenge_2_solution_2!$C6638,products!$A:$A,0))</f>
        <v>1.6</v>
      </c>
      <c r="F6638">
        <f>INDEX(products!C:C,MATCH(challenge_2_solution_2!$C6638,products!$A:$A,0))</f>
        <v>0.77</v>
      </c>
      <c r="G6638">
        <f t="shared" si="103"/>
        <v>1.6</v>
      </c>
      <c r="H6638">
        <f t="shared" si="103"/>
        <v>0.77</v>
      </c>
    </row>
    <row r="6639" spans="1:8" x14ac:dyDescent="0.2">
      <c r="A6639" s="1">
        <v>3385</v>
      </c>
      <c r="B6639" s="3">
        <v>42656.797222222223</v>
      </c>
      <c r="C6639" t="s">
        <v>17</v>
      </c>
      <c r="D6639">
        <v>2</v>
      </c>
      <c r="E6639">
        <f>INDEX(products!B:B,MATCH(challenge_2_solution_2!$C6639,products!$A:$A,0))</f>
        <v>5.9</v>
      </c>
      <c r="F6639">
        <f>INDEX(products!C:C,MATCH(challenge_2_solution_2!$C6639,products!$A:$A,0))</f>
        <v>2.83</v>
      </c>
      <c r="G6639">
        <f t="shared" si="103"/>
        <v>11.8</v>
      </c>
      <c r="H6639">
        <f t="shared" si="103"/>
        <v>5.66</v>
      </c>
    </row>
    <row r="6640" spans="1:8" x14ac:dyDescent="0.2">
      <c r="A6640" s="1">
        <v>3385</v>
      </c>
      <c r="B6640" s="3">
        <v>42656.797222222223</v>
      </c>
      <c r="C6640" t="s">
        <v>33</v>
      </c>
      <c r="D6640">
        <v>1</v>
      </c>
      <c r="E6640">
        <f>INDEX(products!B:B,MATCH(challenge_2_solution_2!$C6640,products!$A:$A,0))</f>
        <v>7.9</v>
      </c>
      <c r="F6640">
        <f>INDEX(products!C:C,MATCH(challenge_2_solution_2!$C6640,products!$A:$A,0))</f>
        <v>2.21</v>
      </c>
      <c r="G6640">
        <f t="shared" si="103"/>
        <v>7.9</v>
      </c>
      <c r="H6640">
        <f t="shared" si="103"/>
        <v>2.21</v>
      </c>
    </row>
    <row r="6641" spans="1:8" x14ac:dyDescent="0.2">
      <c r="A6641" s="1">
        <v>3385</v>
      </c>
      <c r="B6641" s="3">
        <v>42656.797222222223</v>
      </c>
      <c r="C6641" t="s">
        <v>96</v>
      </c>
      <c r="D6641">
        <v>1</v>
      </c>
      <c r="E6641">
        <f>INDEX(products!B:B,MATCH(challenge_2_solution_2!$C6641,products!$A:$A,0))</f>
        <v>17.899999999999999</v>
      </c>
      <c r="F6641">
        <f>INDEX(products!C:C,MATCH(challenge_2_solution_2!$C6641,products!$A:$A,0))</f>
        <v>10.92</v>
      </c>
      <c r="G6641">
        <f t="shared" si="103"/>
        <v>17.899999999999999</v>
      </c>
      <c r="H6641">
        <f t="shared" si="103"/>
        <v>10.92</v>
      </c>
    </row>
    <row r="6642" spans="1:8" x14ac:dyDescent="0.2">
      <c r="A6642" s="1">
        <v>3385</v>
      </c>
      <c r="B6642" s="3">
        <v>42656.797222222223</v>
      </c>
      <c r="C6642" t="s">
        <v>89</v>
      </c>
      <c r="D6642">
        <v>1</v>
      </c>
      <c r="E6642">
        <f>INDEX(products!B:B,MATCH(challenge_2_solution_2!$C6642,products!$A:$A,0))</f>
        <v>17.899999999999999</v>
      </c>
      <c r="F6642">
        <f>INDEX(products!C:C,MATCH(challenge_2_solution_2!$C6642,products!$A:$A,0))</f>
        <v>3.94</v>
      </c>
      <c r="G6642">
        <f t="shared" si="103"/>
        <v>17.899999999999999</v>
      </c>
      <c r="H6642">
        <f t="shared" si="103"/>
        <v>3.94</v>
      </c>
    </row>
    <row r="6643" spans="1:8" x14ac:dyDescent="0.2">
      <c r="A6643" s="1">
        <v>3386</v>
      </c>
      <c r="B6643" s="3">
        <v>42656.818749999999</v>
      </c>
      <c r="C6643" t="s">
        <v>5</v>
      </c>
      <c r="D6643">
        <v>1</v>
      </c>
      <c r="E6643">
        <f>INDEX(products!B:B,MATCH(challenge_2_solution_2!$C6643,products!$A:$A,0))</f>
        <v>1</v>
      </c>
      <c r="F6643">
        <f>INDEX(products!C:C,MATCH(challenge_2_solution_2!$C6643,products!$A:$A,0))</f>
        <v>0.31</v>
      </c>
      <c r="G6643">
        <f t="shared" si="103"/>
        <v>1</v>
      </c>
      <c r="H6643">
        <f t="shared" si="103"/>
        <v>0.31</v>
      </c>
    </row>
    <row r="6644" spans="1:8" x14ac:dyDescent="0.2">
      <c r="A6644" s="1">
        <v>3386</v>
      </c>
      <c r="B6644" s="3">
        <v>42656.818749999999</v>
      </c>
      <c r="C6644" t="s">
        <v>8</v>
      </c>
      <c r="D6644">
        <v>3</v>
      </c>
      <c r="E6644">
        <f>INDEX(products!B:B,MATCH(challenge_2_solution_2!$C6644,products!$A:$A,0))</f>
        <v>1.6</v>
      </c>
      <c r="F6644">
        <f>INDEX(products!C:C,MATCH(challenge_2_solution_2!$C6644,products!$A:$A,0))</f>
        <v>0.77</v>
      </c>
      <c r="G6644">
        <f t="shared" si="103"/>
        <v>4.8000000000000007</v>
      </c>
      <c r="H6644">
        <f t="shared" si="103"/>
        <v>2.31</v>
      </c>
    </row>
    <row r="6645" spans="1:8" x14ac:dyDescent="0.2">
      <c r="A6645" s="1">
        <v>3386</v>
      </c>
      <c r="B6645" s="3">
        <v>42656.818749999999</v>
      </c>
      <c r="C6645" t="s">
        <v>12</v>
      </c>
      <c r="D6645">
        <v>1</v>
      </c>
      <c r="E6645">
        <f>INDEX(products!B:B,MATCH(challenge_2_solution_2!$C6645,products!$A:$A,0))</f>
        <v>5.2</v>
      </c>
      <c r="F6645">
        <f>INDEX(products!C:C,MATCH(challenge_2_solution_2!$C6645,products!$A:$A,0))</f>
        <v>3.07</v>
      </c>
      <c r="G6645">
        <f t="shared" si="103"/>
        <v>5.2</v>
      </c>
      <c r="H6645">
        <f t="shared" si="103"/>
        <v>3.07</v>
      </c>
    </row>
    <row r="6646" spans="1:8" x14ac:dyDescent="0.2">
      <c r="A6646" s="1">
        <v>3386</v>
      </c>
      <c r="B6646" s="3">
        <v>42656.818749999999</v>
      </c>
      <c r="C6646" t="s">
        <v>17</v>
      </c>
      <c r="D6646">
        <v>1</v>
      </c>
      <c r="E6646">
        <f>INDEX(products!B:B,MATCH(challenge_2_solution_2!$C6646,products!$A:$A,0))</f>
        <v>5.9</v>
      </c>
      <c r="F6646">
        <f>INDEX(products!C:C,MATCH(challenge_2_solution_2!$C6646,products!$A:$A,0))</f>
        <v>2.83</v>
      </c>
      <c r="G6646">
        <f t="shared" si="103"/>
        <v>5.9</v>
      </c>
      <c r="H6646">
        <f t="shared" si="103"/>
        <v>2.83</v>
      </c>
    </row>
    <row r="6647" spans="1:8" x14ac:dyDescent="0.2">
      <c r="A6647" s="1">
        <v>3386</v>
      </c>
      <c r="B6647" s="3">
        <v>42656.818749999999</v>
      </c>
      <c r="C6647" t="s">
        <v>25</v>
      </c>
      <c r="D6647">
        <v>2</v>
      </c>
      <c r="E6647">
        <f>INDEX(products!B:B,MATCH(challenge_2_solution_2!$C6647,products!$A:$A,0))</f>
        <v>5.9</v>
      </c>
      <c r="F6647">
        <f>INDEX(products!C:C,MATCH(challenge_2_solution_2!$C6647,products!$A:$A,0))</f>
        <v>3.84</v>
      </c>
      <c r="G6647">
        <f t="shared" si="103"/>
        <v>11.8</v>
      </c>
      <c r="H6647">
        <f t="shared" si="103"/>
        <v>7.68</v>
      </c>
    </row>
    <row r="6648" spans="1:8" x14ac:dyDescent="0.2">
      <c r="A6648" s="1">
        <v>3386</v>
      </c>
      <c r="B6648" s="3">
        <v>42656.818749999999</v>
      </c>
      <c r="C6648" t="s">
        <v>32</v>
      </c>
      <c r="D6648">
        <v>1</v>
      </c>
      <c r="E6648">
        <f>INDEX(products!B:B,MATCH(challenge_2_solution_2!$C6648,products!$A:$A,0))</f>
        <v>7.9</v>
      </c>
      <c r="F6648">
        <f>INDEX(products!C:C,MATCH(challenge_2_solution_2!$C6648,products!$A:$A,0))</f>
        <v>2.92</v>
      </c>
      <c r="G6648">
        <f t="shared" si="103"/>
        <v>7.9</v>
      </c>
      <c r="H6648">
        <f t="shared" si="103"/>
        <v>2.92</v>
      </c>
    </row>
    <row r="6649" spans="1:8" x14ac:dyDescent="0.2">
      <c r="A6649" s="1">
        <v>3386</v>
      </c>
      <c r="B6649" s="3">
        <v>42656.818749999999</v>
      </c>
      <c r="C6649" t="s">
        <v>55</v>
      </c>
      <c r="D6649">
        <v>1</v>
      </c>
      <c r="E6649">
        <f>INDEX(products!B:B,MATCH(challenge_2_solution_2!$C6649,products!$A:$A,0))</f>
        <v>7.9</v>
      </c>
      <c r="F6649">
        <f>INDEX(products!C:C,MATCH(challenge_2_solution_2!$C6649,products!$A:$A,0))</f>
        <v>2.21</v>
      </c>
      <c r="G6649">
        <f t="shared" si="103"/>
        <v>7.9</v>
      </c>
      <c r="H6649">
        <f t="shared" si="103"/>
        <v>2.21</v>
      </c>
    </row>
    <row r="6650" spans="1:8" x14ac:dyDescent="0.2">
      <c r="A6650" s="1">
        <v>3386</v>
      </c>
      <c r="B6650" s="3">
        <v>42656.818749999999</v>
      </c>
      <c r="C6650" t="s">
        <v>86</v>
      </c>
      <c r="D6650">
        <v>1</v>
      </c>
      <c r="E6650">
        <f>INDEX(products!B:B,MATCH(challenge_2_solution_2!$C6650,products!$A:$A,0))</f>
        <v>15.9</v>
      </c>
      <c r="F6650">
        <f>INDEX(products!C:C,MATCH(challenge_2_solution_2!$C6650,products!$A:$A,0))</f>
        <v>5.57</v>
      </c>
      <c r="G6650">
        <f t="shared" si="103"/>
        <v>15.9</v>
      </c>
      <c r="H6650">
        <f t="shared" si="103"/>
        <v>5.57</v>
      </c>
    </row>
    <row r="6651" spans="1:8" x14ac:dyDescent="0.2">
      <c r="A6651" s="1">
        <v>3386</v>
      </c>
      <c r="B6651" s="3">
        <v>42656.818749999999</v>
      </c>
      <c r="C6651" t="s">
        <v>89</v>
      </c>
      <c r="D6651">
        <v>1</v>
      </c>
      <c r="E6651">
        <f>INDEX(products!B:B,MATCH(challenge_2_solution_2!$C6651,products!$A:$A,0))</f>
        <v>17.899999999999999</v>
      </c>
      <c r="F6651">
        <f>INDEX(products!C:C,MATCH(challenge_2_solution_2!$C6651,products!$A:$A,0))</f>
        <v>3.94</v>
      </c>
      <c r="G6651">
        <f t="shared" si="103"/>
        <v>17.899999999999999</v>
      </c>
      <c r="H6651">
        <f t="shared" si="103"/>
        <v>3.94</v>
      </c>
    </row>
    <row r="6652" spans="1:8" x14ac:dyDescent="0.2">
      <c r="A6652" s="1">
        <v>3386</v>
      </c>
      <c r="B6652" s="3">
        <v>42656.818749999999</v>
      </c>
      <c r="C6652" t="s">
        <v>96</v>
      </c>
      <c r="D6652">
        <v>1</v>
      </c>
      <c r="E6652">
        <f>INDEX(products!B:B,MATCH(challenge_2_solution_2!$C6652,products!$A:$A,0))</f>
        <v>17.899999999999999</v>
      </c>
      <c r="F6652">
        <f>INDEX(products!C:C,MATCH(challenge_2_solution_2!$C6652,products!$A:$A,0))</f>
        <v>10.92</v>
      </c>
      <c r="G6652">
        <f t="shared" si="103"/>
        <v>17.899999999999999</v>
      </c>
      <c r="H6652">
        <f t="shared" si="103"/>
        <v>10.92</v>
      </c>
    </row>
    <row r="6653" spans="1:8" x14ac:dyDescent="0.2">
      <c r="A6653" s="1">
        <v>3388</v>
      </c>
      <c r="B6653" s="3">
        <v>42656.820833333331</v>
      </c>
      <c r="C6653" t="s">
        <v>121</v>
      </c>
      <c r="D6653">
        <v>1</v>
      </c>
      <c r="E6653">
        <f>INDEX(products!B:B,MATCH(challenge_2_solution_2!$C6653,products!$A:$A,0))</f>
        <v>19.899999999999999</v>
      </c>
      <c r="F6653">
        <f>INDEX(products!C:C,MATCH(challenge_2_solution_2!$C6653,products!$A:$A,0))</f>
        <v>10.95</v>
      </c>
      <c r="G6653">
        <f t="shared" si="103"/>
        <v>19.899999999999999</v>
      </c>
      <c r="H6653">
        <f t="shared" si="103"/>
        <v>10.95</v>
      </c>
    </row>
    <row r="6654" spans="1:8" x14ac:dyDescent="0.2">
      <c r="A6654" s="1">
        <v>3389</v>
      </c>
      <c r="B6654" s="3">
        <v>42656.834722222222</v>
      </c>
      <c r="C6654" t="s">
        <v>12</v>
      </c>
      <c r="D6654">
        <v>3</v>
      </c>
      <c r="E6654">
        <f>INDEX(products!B:B,MATCH(challenge_2_solution_2!$C6654,products!$A:$A,0))</f>
        <v>5.2</v>
      </c>
      <c r="F6654">
        <f>INDEX(products!C:C,MATCH(challenge_2_solution_2!$C6654,products!$A:$A,0))</f>
        <v>3.07</v>
      </c>
      <c r="G6654">
        <f t="shared" si="103"/>
        <v>15.600000000000001</v>
      </c>
      <c r="H6654">
        <f t="shared" si="103"/>
        <v>9.2099999999999991</v>
      </c>
    </row>
    <row r="6655" spans="1:8" x14ac:dyDescent="0.2">
      <c r="A6655" s="1">
        <v>3389</v>
      </c>
      <c r="B6655" s="3">
        <v>42656.834722222222</v>
      </c>
      <c r="C6655" t="s">
        <v>144</v>
      </c>
      <c r="D6655">
        <v>1</v>
      </c>
      <c r="E6655">
        <f>INDEX(products!B:B,MATCH(challenge_2_solution_2!$C6655,products!$A:$A,0))</f>
        <v>19.899999999999999</v>
      </c>
      <c r="F6655">
        <f>INDEX(products!C:C,MATCH(challenge_2_solution_2!$C6655,products!$A:$A,0))</f>
        <v>7.16</v>
      </c>
      <c r="G6655">
        <f t="shared" si="103"/>
        <v>19.899999999999999</v>
      </c>
      <c r="H6655">
        <f t="shared" si="103"/>
        <v>7.16</v>
      </c>
    </row>
    <row r="6656" spans="1:8" x14ac:dyDescent="0.2">
      <c r="A6656" s="1">
        <v>3390</v>
      </c>
      <c r="B6656" s="3">
        <v>42656.840277777781</v>
      </c>
      <c r="C6656" t="s">
        <v>11</v>
      </c>
      <c r="D6656">
        <v>1</v>
      </c>
      <c r="E6656">
        <f>INDEX(products!B:B,MATCH(challenge_2_solution_2!$C6656,products!$A:$A,0))</f>
        <v>3.9</v>
      </c>
      <c r="F6656">
        <f>INDEX(products!C:C,MATCH(challenge_2_solution_2!$C6656,products!$A:$A,0))</f>
        <v>2.42</v>
      </c>
      <c r="G6656">
        <f t="shared" si="103"/>
        <v>3.9</v>
      </c>
      <c r="H6656">
        <f t="shared" si="103"/>
        <v>2.42</v>
      </c>
    </row>
    <row r="6657" spans="1:8" x14ac:dyDescent="0.2">
      <c r="A6657" s="1">
        <v>3390</v>
      </c>
      <c r="B6657" s="3">
        <v>42656.840277777781</v>
      </c>
      <c r="C6657" t="s">
        <v>21</v>
      </c>
      <c r="D6657">
        <v>1</v>
      </c>
      <c r="E6657">
        <f>INDEX(products!B:B,MATCH(challenge_2_solution_2!$C6657,products!$A:$A,0))</f>
        <v>5.9</v>
      </c>
      <c r="F6657">
        <f>INDEX(products!C:C,MATCH(challenge_2_solution_2!$C6657,products!$A:$A,0))</f>
        <v>1.89</v>
      </c>
      <c r="G6657">
        <f t="shared" si="103"/>
        <v>5.9</v>
      </c>
      <c r="H6657">
        <f t="shared" si="103"/>
        <v>1.89</v>
      </c>
    </row>
    <row r="6658" spans="1:8" x14ac:dyDescent="0.2">
      <c r="A6658" s="1">
        <v>3390</v>
      </c>
      <c r="B6658" s="3">
        <v>42656.840277777781</v>
      </c>
      <c r="C6658" t="s">
        <v>38</v>
      </c>
      <c r="D6658">
        <v>1</v>
      </c>
      <c r="E6658">
        <f>INDEX(products!B:B,MATCH(challenge_2_solution_2!$C6658,products!$A:$A,0))</f>
        <v>7.9</v>
      </c>
      <c r="F6658">
        <f>INDEX(products!C:C,MATCH(challenge_2_solution_2!$C6658,products!$A:$A,0))</f>
        <v>3</v>
      </c>
      <c r="G6658">
        <f t="shared" si="103"/>
        <v>7.9</v>
      </c>
      <c r="H6658">
        <f t="shared" si="103"/>
        <v>3</v>
      </c>
    </row>
    <row r="6659" spans="1:8" x14ac:dyDescent="0.2">
      <c r="A6659" s="1">
        <v>3390</v>
      </c>
      <c r="B6659" s="3">
        <v>42656.840277777781</v>
      </c>
      <c r="C6659" t="s">
        <v>33</v>
      </c>
      <c r="D6659">
        <v>1</v>
      </c>
      <c r="E6659">
        <f>INDEX(products!B:B,MATCH(challenge_2_solution_2!$C6659,products!$A:$A,0))</f>
        <v>7.9</v>
      </c>
      <c r="F6659">
        <f>INDEX(products!C:C,MATCH(challenge_2_solution_2!$C6659,products!$A:$A,0))</f>
        <v>2.21</v>
      </c>
      <c r="G6659">
        <f t="shared" ref="G6659:H6722" si="104">$D6659*E6659</f>
        <v>7.9</v>
      </c>
      <c r="H6659">
        <f t="shared" si="104"/>
        <v>2.21</v>
      </c>
    </row>
    <row r="6660" spans="1:8" x14ac:dyDescent="0.2">
      <c r="A6660" s="1">
        <v>3390</v>
      </c>
      <c r="B6660" s="3">
        <v>42656.840277777781</v>
      </c>
      <c r="C6660" t="s">
        <v>98</v>
      </c>
      <c r="D6660">
        <v>1</v>
      </c>
      <c r="E6660">
        <f>INDEX(products!B:B,MATCH(challenge_2_solution_2!$C6660,products!$A:$A,0))</f>
        <v>17.899999999999999</v>
      </c>
      <c r="F6660">
        <f>INDEX(products!C:C,MATCH(challenge_2_solution_2!$C6660,products!$A:$A,0))</f>
        <v>8.59</v>
      </c>
      <c r="G6660">
        <f t="shared" si="104"/>
        <v>17.899999999999999</v>
      </c>
      <c r="H6660">
        <f t="shared" si="104"/>
        <v>8.59</v>
      </c>
    </row>
    <row r="6661" spans="1:8" x14ac:dyDescent="0.2">
      <c r="A6661" s="1">
        <v>3390</v>
      </c>
      <c r="B6661" s="3">
        <v>42656.840277777781</v>
      </c>
      <c r="C6661" t="s">
        <v>96</v>
      </c>
      <c r="D6661">
        <v>1</v>
      </c>
      <c r="E6661">
        <f>INDEX(products!B:B,MATCH(challenge_2_solution_2!$C6661,products!$A:$A,0))</f>
        <v>17.899999999999999</v>
      </c>
      <c r="F6661">
        <f>INDEX(products!C:C,MATCH(challenge_2_solution_2!$C6661,products!$A:$A,0))</f>
        <v>10.92</v>
      </c>
      <c r="G6661">
        <f t="shared" si="104"/>
        <v>17.899999999999999</v>
      </c>
      <c r="H6661">
        <f t="shared" si="104"/>
        <v>10.92</v>
      </c>
    </row>
    <row r="6662" spans="1:8" x14ac:dyDescent="0.2">
      <c r="A6662" s="1">
        <v>3391</v>
      </c>
      <c r="B6662" s="3">
        <v>42656.857638888891</v>
      </c>
      <c r="C6662" t="s">
        <v>5</v>
      </c>
      <c r="D6662">
        <v>2</v>
      </c>
      <c r="E6662">
        <f>INDEX(products!B:B,MATCH(challenge_2_solution_2!$C6662,products!$A:$A,0))</f>
        <v>1</v>
      </c>
      <c r="F6662">
        <f>INDEX(products!C:C,MATCH(challenge_2_solution_2!$C6662,products!$A:$A,0))</f>
        <v>0.31</v>
      </c>
      <c r="G6662">
        <f t="shared" si="104"/>
        <v>2</v>
      </c>
      <c r="H6662">
        <f t="shared" si="104"/>
        <v>0.62</v>
      </c>
    </row>
    <row r="6663" spans="1:8" x14ac:dyDescent="0.2">
      <c r="A6663" s="1">
        <v>3391</v>
      </c>
      <c r="B6663" s="3">
        <v>42656.857638888891</v>
      </c>
      <c r="C6663" t="s">
        <v>4</v>
      </c>
      <c r="D6663">
        <v>1</v>
      </c>
      <c r="E6663">
        <f>INDEX(products!B:B,MATCH(challenge_2_solution_2!$C6663,products!$A:$A,0))</f>
        <v>1</v>
      </c>
      <c r="F6663">
        <f>INDEX(products!C:C,MATCH(challenge_2_solution_2!$C6663,products!$A:$A,0))</f>
        <v>0.61</v>
      </c>
      <c r="G6663">
        <f t="shared" si="104"/>
        <v>1</v>
      </c>
      <c r="H6663">
        <f t="shared" si="104"/>
        <v>0.61</v>
      </c>
    </row>
    <row r="6664" spans="1:8" x14ac:dyDescent="0.2">
      <c r="A6664" s="1">
        <v>3391</v>
      </c>
      <c r="B6664" s="3">
        <v>42656.857638888891</v>
      </c>
      <c r="C6664" t="s">
        <v>8</v>
      </c>
      <c r="D6664">
        <v>3</v>
      </c>
      <c r="E6664">
        <f>INDEX(products!B:B,MATCH(challenge_2_solution_2!$C6664,products!$A:$A,0))</f>
        <v>1.6</v>
      </c>
      <c r="F6664">
        <f>INDEX(products!C:C,MATCH(challenge_2_solution_2!$C6664,products!$A:$A,0))</f>
        <v>0.77</v>
      </c>
      <c r="G6664">
        <f t="shared" si="104"/>
        <v>4.8000000000000007</v>
      </c>
      <c r="H6664">
        <f t="shared" si="104"/>
        <v>2.31</v>
      </c>
    </row>
    <row r="6665" spans="1:8" x14ac:dyDescent="0.2">
      <c r="A6665" s="1">
        <v>3391</v>
      </c>
      <c r="B6665" s="3">
        <v>42656.857638888891</v>
      </c>
      <c r="C6665" t="s">
        <v>18</v>
      </c>
      <c r="D6665">
        <v>2</v>
      </c>
      <c r="E6665">
        <f>INDEX(products!B:B,MATCH(challenge_2_solution_2!$C6665,products!$A:$A,0))</f>
        <v>5.9</v>
      </c>
      <c r="F6665">
        <f>INDEX(products!C:C,MATCH(challenge_2_solution_2!$C6665,products!$A:$A,0))</f>
        <v>3.6</v>
      </c>
      <c r="G6665">
        <f t="shared" si="104"/>
        <v>11.8</v>
      </c>
      <c r="H6665">
        <f t="shared" si="104"/>
        <v>7.2</v>
      </c>
    </row>
    <row r="6666" spans="1:8" x14ac:dyDescent="0.2">
      <c r="A6666" s="1">
        <v>3391</v>
      </c>
      <c r="B6666" s="3">
        <v>42656.857638888891</v>
      </c>
      <c r="C6666" t="s">
        <v>15</v>
      </c>
      <c r="D6666">
        <v>1</v>
      </c>
      <c r="E6666">
        <f>INDEX(products!B:B,MATCH(challenge_2_solution_2!$C6666,products!$A:$A,0))</f>
        <v>5.9</v>
      </c>
      <c r="F6666">
        <f>INDEX(products!C:C,MATCH(challenge_2_solution_2!$C6666,products!$A:$A,0))</f>
        <v>3.07</v>
      </c>
      <c r="G6666">
        <f t="shared" si="104"/>
        <v>5.9</v>
      </c>
      <c r="H6666">
        <f t="shared" si="104"/>
        <v>3.07</v>
      </c>
    </row>
    <row r="6667" spans="1:8" x14ac:dyDescent="0.2">
      <c r="A6667" s="1">
        <v>3391</v>
      </c>
      <c r="B6667" s="3">
        <v>42656.857638888891</v>
      </c>
      <c r="C6667" t="s">
        <v>33</v>
      </c>
      <c r="D6667">
        <v>1</v>
      </c>
      <c r="E6667">
        <f>INDEX(products!B:B,MATCH(challenge_2_solution_2!$C6667,products!$A:$A,0))</f>
        <v>7.9</v>
      </c>
      <c r="F6667">
        <f>INDEX(products!C:C,MATCH(challenge_2_solution_2!$C6667,products!$A:$A,0))</f>
        <v>2.21</v>
      </c>
      <c r="G6667">
        <f t="shared" si="104"/>
        <v>7.9</v>
      </c>
      <c r="H6667">
        <f t="shared" si="104"/>
        <v>2.21</v>
      </c>
    </row>
    <row r="6668" spans="1:8" x14ac:dyDescent="0.2">
      <c r="A6668" s="1">
        <v>3391</v>
      </c>
      <c r="B6668" s="3">
        <v>42656.857638888891</v>
      </c>
      <c r="C6668" t="s">
        <v>89</v>
      </c>
      <c r="D6668">
        <v>1</v>
      </c>
      <c r="E6668">
        <f>INDEX(products!B:B,MATCH(challenge_2_solution_2!$C6668,products!$A:$A,0))</f>
        <v>17.899999999999999</v>
      </c>
      <c r="F6668">
        <f>INDEX(products!C:C,MATCH(challenge_2_solution_2!$C6668,products!$A:$A,0))</f>
        <v>3.94</v>
      </c>
      <c r="G6668">
        <f t="shared" si="104"/>
        <v>17.899999999999999</v>
      </c>
      <c r="H6668">
        <f t="shared" si="104"/>
        <v>3.94</v>
      </c>
    </row>
    <row r="6669" spans="1:8" x14ac:dyDescent="0.2">
      <c r="A6669" s="1">
        <v>3391</v>
      </c>
      <c r="B6669" s="3">
        <v>42656.857638888891</v>
      </c>
      <c r="C6669" t="s">
        <v>105</v>
      </c>
      <c r="D6669">
        <v>1</v>
      </c>
      <c r="E6669">
        <f>INDEX(products!B:B,MATCH(challenge_2_solution_2!$C6669,products!$A:$A,0))</f>
        <v>17.899999999999999</v>
      </c>
      <c r="F6669">
        <f>INDEX(products!C:C,MATCH(challenge_2_solution_2!$C6669,products!$A:$A,0))</f>
        <v>5.55</v>
      </c>
      <c r="G6669">
        <f t="shared" si="104"/>
        <v>17.899999999999999</v>
      </c>
      <c r="H6669">
        <f t="shared" si="104"/>
        <v>5.55</v>
      </c>
    </row>
    <row r="6670" spans="1:8" x14ac:dyDescent="0.2">
      <c r="A6670" s="1">
        <v>3391</v>
      </c>
      <c r="B6670" s="3">
        <v>42656.857638888891</v>
      </c>
      <c r="C6670" t="s">
        <v>97</v>
      </c>
      <c r="D6670">
        <v>1</v>
      </c>
      <c r="E6670">
        <f>INDEX(products!B:B,MATCH(challenge_2_solution_2!$C6670,products!$A:$A,0))</f>
        <v>17.899999999999999</v>
      </c>
      <c r="F6670">
        <f>INDEX(products!C:C,MATCH(challenge_2_solution_2!$C6670,products!$A:$A,0))</f>
        <v>11.81</v>
      </c>
      <c r="G6670">
        <f t="shared" si="104"/>
        <v>17.899999999999999</v>
      </c>
      <c r="H6670">
        <f t="shared" si="104"/>
        <v>11.81</v>
      </c>
    </row>
    <row r="6671" spans="1:8" x14ac:dyDescent="0.2">
      <c r="A6671" s="1">
        <v>3392</v>
      </c>
      <c r="B6671" s="3">
        <v>42657.715277777781</v>
      </c>
      <c r="C6671" t="s">
        <v>21</v>
      </c>
      <c r="D6671">
        <v>1</v>
      </c>
      <c r="E6671">
        <f>INDEX(products!B:B,MATCH(challenge_2_solution_2!$C6671,products!$A:$A,0))</f>
        <v>5.9</v>
      </c>
      <c r="F6671">
        <f>INDEX(products!C:C,MATCH(challenge_2_solution_2!$C6671,products!$A:$A,0))</f>
        <v>1.89</v>
      </c>
      <c r="G6671">
        <f t="shared" si="104"/>
        <v>5.9</v>
      </c>
      <c r="H6671">
        <f t="shared" si="104"/>
        <v>1.89</v>
      </c>
    </row>
    <row r="6672" spans="1:8" x14ac:dyDescent="0.2">
      <c r="A6672" s="1">
        <v>3392</v>
      </c>
      <c r="B6672" s="3">
        <v>42657.715277777781</v>
      </c>
      <c r="C6672" t="s">
        <v>33</v>
      </c>
      <c r="D6672">
        <v>1</v>
      </c>
      <c r="E6672">
        <f>INDEX(products!B:B,MATCH(challenge_2_solution_2!$C6672,products!$A:$A,0))</f>
        <v>7.9</v>
      </c>
      <c r="F6672">
        <f>INDEX(products!C:C,MATCH(challenge_2_solution_2!$C6672,products!$A:$A,0))</f>
        <v>2.21</v>
      </c>
      <c r="G6672">
        <f t="shared" si="104"/>
        <v>7.9</v>
      </c>
      <c r="H6672">
        <f t="shared" si="104"/>
        <v>2.21</v>
      </c>
    </row>
    <row r="6673" spans="1:8" x14ac:dyDescent="0.2">
      <c r="A6673" s="1">
        <v>3392</v>
      </c>
      <c r="B6673" s="3">
        <v>42657.715277777781</v>
      </c>
      <c r="C6673" t="s">
        <v>39</v>
      </c>
      <c r="D6673">
        <v>1</v>
      </c>
      <c r="E6673">
        <f>INDEX(products!B:B,MATCH(challenge_2_solution_2!$C6673,products!$A:$A,0))</f>
        <v>7.9</v>
      </c>
      <c r="F6673">
        <f>INDEX(products!C:C,MATCH(challenge_2_solution_2!$C6673,products!$A:$A,0))</f>
        <v>2.69</v>
      </c>
      <c r="G6673">
        <f t="shared" si="104"/>
        <v>7.9</v>
      </c>
      <c r="H6673">
        <f t="shared" si="104"/>
        <v>2.69</v>
      </c>
    </row>
    <row r="6674" spans="1:8" x14ac:dyDescent="0.2">
      <c r="A6674" s="1">
        <v>3392</v>
      </c>
      <c r="B6674" s="3">
        <v>42657.715277777781</v>
      </c>
      <c r="C6674" t="s">
        <v>60</v>
      </c>
      <c r="D6674">
        <v>1</v>
      </c>
      <c r="E6674">
        <f>INDEX(products!B:B,MATCH(challenge_2_solution_2!$C6674,products!$A:$A,0))</f>
        <v>11.9</v>
      </c>
      <c r="F6674">
        <f>INDEX(products!C:C,MATCH(challenge_2_solution_2!$C6674,products!$A:$A,0))</f>
        <v>4.28</v>
      </c>
      <c r="G6674">
        <f t="shared" si="104"/>
        <v>11.9</v>
      </c>
      <c r="H6674">
        <f t="shared" si="104"/>
        <v>4.28</v>
      </c>
    </row>
    <row r="6675" spans="1:8" x14ac:dyDescent="0.2">
      <c r="A6675" s="1">
        <v>3392</v>
      </c>
      <c r="B6675" s="3">
        <v>42657.715277777781</v>
      </c>
      <c r="C6675" t="s">
        <v>78</v>
      </c>
      <c r="D6675">
        <v>1</v>
      </c>
      <c r="E6675">
        <f>INDEX(products!B:B,MATCH(challenge_2_solution_2!$C6675,products!$A:$A,0))</f>
        <v>11.9</v>
      </c>
      <c r="F6675">
        <f>INDEX(products!C:C,MATCH(challenge_2_solution_2!$C6675,products!$A:$A,0))</f>
        <v>7.26</v>
      </c>
      <c r="G6675">
        <f t="shared" si="104"/>
        <v>11.9</v>
      </c>
      <c r="H6675">
        <f t="shared" si="104"/>
        <v>7.26</v>
      </c>
    </row>
    <row r="6676" spans="1:8" x14ac:dyDescent="0.2">
      <c r="A6676" s="1">
        <v>3392</v>
      </c>
      <c r="B6676" s="3">
        <v>42657.715277777781</v>
      </c>
      <c r="C6676" t="s">
        <v>81</v>
      </c>
      <c r="D6676">
        <v>1</v>
      </c>
      <c r="E6676">
        <f>INDEX(products!B:B,MATCH(challenge_2_solution_2!$C6676,products!$A:$A,0))</f>
        <v>11.9</v>
      </c>
      <c r="F6676">
        <f>INDEX(products!C:C,MATCH(challenge_2_solution_2!$C6676,products!$A:$A,0))</f>
        <v>8.09</v>
      </c>
      <c r="G6676">
        <f t="shared" si="104"/>
        <v>11.9</v>
      </c>
      <c r="H6676">
        <f t="shared" si="104"/>
        <v>8.09</v>
      </c>
    </row>
    <row r="6677" spans="1:8" x14ac:dyDescent="0.2">
      <c r="A6677" s="1">
        <v>3392</v>
      </c>
      <c r="B6677" s="3">
        <v>42657.715277777781</v>
      </c>
      <c r="C6677" t="s">
        <v>83</v>
      </c>
      <c r="D6677">
        <v>1</v>
      </c>
      <c r="E6677">
        <f>INDEX(products!B:B,MATCH(challenge_2_solution_2!$C6677,products!$A:$A,0))</f>
        <v>11.9</v>
      </c>
      <c r="F6677">
        <f>INDEX(products!C:C,MATCH(challenge_2_solution_2!$C6677,products!$A:$A,0))</f>
        <v>6.66</v>
      </c>
      <c r="G6677">
        <f t="shared" si="104"/>
        <v>11.9</v>
      </c>
      <c r="H6677">
        <f t="shared" si="104"/>
        <v>6.66</v>
      </c>
    </row>
    <row r="6678" spans="1:8" x14ac:dyDescent="0.2">
      <c r="A6678" s="1">
        <v>3392</v>
      </c>
      <c r="B6678" s="3">
        <v>42657.715277777781</v>
      </c>
      <c r="C6678" t="s">
        <v>142</v>
      </c>
      <c r="D6678">
        <v>1</v>
      </c>
      <c r="E6678">
        <f>INDEX(products!B:B,MATCH(challenge_2_solution_2!$C6678,products!$A:$A,0))</f>
        <v>19.899999999999999</v>
      </c>
      <c r="F6678">
        <f>INDEX(products!C:C,MATCH(challenge_2_solution_2!$C6678,products!$A:$A,0))</f>
        <v>13.33</v>
      </c>
      <c r="G6678">
        <f t="shared" si="104"/>
        <v>19.899999999999999</v>
      </c>
      <c r="H6678">
        <f t="shared" si="104"/>
        <v>13.33</v>
      </c>
    </row>
    <row r="6679" spans="1:8" x14ac:dyDescent="0.2">
      <c r="A6679" s="1">
        <v>3393</v>
      </c>
      <c r="B6679" s="3">
        <v>42657.729861111111</v>
      </c>
      <c r="C6679" t="s">
        <v>5</v>
      </c>
      <c r="D6679">
        <v>1</v>
      </c>
      <c r="E6679">
        <f>INDEX(products!B:B,MATCH(challenge_2_solution_2!$C6679,products!$A:$A,0))</f>
        <v>1</v>
      </c>
      <c r="F6679">
        <f>INDEX(products!C:C,MATCH(challenge_2_solution_2!$C6679,products!$A:$A,0))</f>
        <v>0.31</v>
      </c>
      <c r="G6679">
        <f t="shared" si="104"/>
        <v>1</v>
      </c>
      <c r="H6679">
        <f t="shared" si="104"/>
        <v>0.31</v>
      </c>
    </row>
    <row r="6680" spans="1:8" x14ac:dyDescent="0.2">
      <c r="A6680" s="1">
        <v>3393</v>
      </c>
      <c r="B6680" s="3">
        <v>42657.729861111111</v>
      </c>
      <c r="C6680" t="s">
        <v>3</v>
      </c>
      <c r="D6680">
        <v>1</v>
      </c>
      <c r="E6680">
        <f>INDEX(products!B:B,MATCH(challenge_2_solution_2!$C6680,products!$A:$A,0))</f>
        <v>1</v>
      </c>
      <c r="F6680">
        <f>INDEX(products!C:C,MATCH(challenge_2_solution_2!$C6680,products!$A:$A,0))</f>
        <v>0.5</v>
      </c>
      <c r="G6680">
        <f t="shared" si="104"/>
        <v>1</v>
      </c>
      <c r="H6680">
        <f t="shared" si="104"/>
        <v>0.5</v>
      </c>
    </row>
    <row r="6681" spans="1:8" x14ac:dyDescent="0.2">
      <c r="A6681" s="1">
        <v>3393</v>
      </c>
      <c r="B6681" s="3">
        <v>42657.729861111111</v>
      </c>
      <c r="C6681" t="s">
        <v>8</v>
      </c>
      <c r="D6681">
        <v>3</v>
      </c>
      <c r="E6681">
        <f>INDEX(products!B:B,MATCH(challenge_2_solution_2!$C6681,products!$A:$A,0))</f>
        <v>1.6</v>
      </c>
      <c r="F6681">
        <f>INDEX(products!C:C,MATCH(challenge_2_solution_2!$C6681,products!$A:$A,0))</f>
        <v>0.77</v>
      </c>
      <c r="G6681">
        <f t="shared" si="104"/>
        <v>4.8000000000000007</v>
      </c>
      <c r="H6681">
        <f t="shared" si="104"/>
        <v>2.31</v>
      </c>
    </row>
    <row r="6682" spans="1:8" x14ac:dyDescent="0.2">
      <c r="A6682" s="1">
        <v>3394</v>
      </c>
      <c r="B6682" s="3">
        <v>42657.729861111111</v>
      </c>
      <c r="C6682" t="s">
        <v>12</v>
      </c>
      <c r="D6682">
        <v>1</v>
      </c>
      <c r="E6682">
        <f>INDEX(products!B:B,MATCH(challenge_2_solution_2!$C6682,products!$A:$A,0))</f>
        <v>5.2</v>
      </c>
      <c r="F6682">
        <f>INDEX(products!C:C,MATCH(challenge_2_solution_2!$C6682,products!$A:$A,0))</f>
        <v>3.07</v>
      </c>
      <c r="G6682">
        <f t="shared" si="104"/>
        <v>5.2</v>
      </c>
      <c r="H6682">
        <f t="shared" si="104"/>
        <v>3.07</v>
      </c>
    </row>
    <row r="6683" spans="1:8" x14ac:dyDescent="0.2">
      <c r="A6683" s="1">
        <v>3393</v>
      </c>
      <c r="B6683" s="3">
        <v>42657.729861111111</v>
      </c>
      <c r="C6683" t="s">
        <v>12</v>
      </c>
      <c r="D6683">
        <v>1</v>
      </c>
      <c r="E6683">
        <f>INDEX(products!B:B,MATCH(challenge_2_solution_2!$C6683,products!$A:$A,0))</f>
        <v>5.2</v>
      </c>
      <c r="F6683">
        <f>INDEX(products!C:C,MATCH(challenge_2_solution_2!$C6683,products!$A:$A,0))</f>
        <v>3.07</v>
      </c>
      <c r="G6683">
        <f t="shared" si="104"/>
        <v>5.2</v>
      </c>
      <c r="H6683">
        <f t="shared" si="104"/>
        <v>3.07</v>
      </c>
    </row>
    <row r="6684" spans="1:8" x14ac:dyDescent="0.2">
      <c r="A6684" s="1">
        <v>3393</v>
      </c>
      <c r="B6684" s="3">
        <v>42657.729861111111</v>
      </c>
      <c r="C6684" t="s">
        <v>14</v>
      </c>
      <c r="D6684">
        <v>1</v>
      </c>
      <c r="E6684">
        <f>INDEX(products!B:B,MATCH(challenge_2_solution_2!$C6684,products!$A:$A,0))</f>
        <v>5.9</v>
      </c>
      <c r="F6684">
        <f>INDEX(products!C:C,MATCH(challenge_2_solution_2!$C6684,products!$A:$A,0))</f>
        <v>2.36</v>
      </c>
      <c r="G6684">
        <f t="shared" si="104"/>
        <v>5.9</v>
      </c>
      <c r="H6684">
        <f t="shared" si="104"/>
        <v>2.36</v>
      </c>
    </row>
    <row r="6685" spans="1:8" x14ac:dyDescent="0.2">
      <c r="A6685" s="1">
        <v>3393</v>
      </c>
      <c r="B6685" s="3">
        <v>42657.729861111111</v>
      </c>
      <c r="C6685" t="s">
        <v>87</v>
      </c>
      <c r="D6685">
        <v>1</v>
      </c>
      <c r="E6685">
        <f>INDEX(products!B:B,MATCH(challenge_2_solution_2!$C6685,products!$A:$A,0))</f>
        <v>15.9</v>
      </c>
      <c r="F6685">
        <f>INDEX(products!C:C,MATCH(challenge_2_solution_2!$C6685,products!$A:$A,0))</f>
        <v>6.2</v>
      </c>
      <c r="G6685">
        <f t="shared" si="104"/>
        <v>15.9</v>
      </c>
      <c r="H6685">
        <f t="shared" si="104"/>
        <v>6.2</v>
      </c>
    </row>
    <row r="6686" spans="1:8" x14ac:dyDescent="0.2">
      <c r="A6686" s="1">
        <v>3394</v>
      </c>
      <c r="B6686" s="3">
        <v>42657.729861111111</v>
      </c>
      <c r="C6686" t="s">
        <v>103</v>
      </c>
      <c r="D6686">
        <v>1</v>
      </c>
      <c r="E6686">
        <f>INDEX(products!B:B,MATCH(challenge_2_solution_2!$C6686,products!$A:$A,0))</f>
        <v>17.899999999999999</v>
      </c>
      <c r="F6686">
        <f>INDEX(products!C:C,MATCH(challenge_2_solution_2!$C6686,products!$A:$A,0))</f>
        <v>12.35</v>
      </c>
      <c r="G6686">
        <f t="shared" si="104"/>
        <v>17.899999999999999</v>
      </c>
      <c r="H6686">
        <f t="shared" si="104"/>
        <v>12.35</v>
      </c>
    </row>
    <row r="6687" spans="1:8" x14ac:dyDescent="0.2">
      <c r="A6687" s="1">
        <v>3394</v>
      </c>
      <c r="B6687" s="3">
        <v>42657.729861111111</v>
      </c>
      <c r="C6687" t="s">
        <v>126</v>
      </c>
      <c r="D6687">
        <v>1</v>
      </c>
      <c r="E6687">
        <f>INDEX(products!B:B,MATCH(challenge_2_solution_2!$C6687,products!$A:$A,0))</f>
        <v>19.899999999999999</v>
      </c>
      <c r="F6687">
        <f>INDEX(products!C:C,MATCH(challenge_2_solution_2!$C6687,products!$A:$A,0))</f>
        <v>4.58</v>
      </c>
      <c r="G6687">
        <f t="shared" si="104"/>
        <v>19.899999999999999</v>
      </c>
      <c r="H6687">
        <f t="shared" si="104"/>
        <v>4.58</v>
      </c>
    </row>
    <row r="6688" spans="1:8" x14ac:dyDescent="0.2">
      <c r="A6688" s="1">
        <v>3393</v>
      </c>
      <c r="B6688" s="3">
        <v>42657.729861111111</v>
      </c>
      <c r="C6688" t="s">
        <v>121</v>
      </c>
      <c r="D6688">
        <v>1</v>
      </c>
      <c r="E6688">
        <f>INDEX(products!B:B,MATCH(challenge_2_solution_2!$C6688,products!$A:$A,0))</f>
        <v>19.899999999999999</v>
      </c>
      <c r="F6688">
        <f>INDEX(products!C:C,MATCH(challenge_2_solution_2!$C6688,products!$A:$A,0))</f>
        <v>10.95</v>
      </c>
      <c r="G6688">
        <f t="shared" si="104"/>
        <v>19.899999999999999</v>
      </c>
      <c r="H6688">
        <f t="shared" si="104"/>
        <v>10.95</v>
      </c>
    </row>
    <row r="6689" spans="1:8" x14ac:dyDescent="0.2">
      <c r="A6689" s="1">
        <v>3395</v>
      </c>
      <c r="B6689" s="3">
        <v>42657.745833333334</v>
      </c>
      <c r="C6689" t="s">
        <v>12</v>
      </c>
      <c r="D6689">
        <v>2</v>
      </c>
      <c r="E6689">
        <f>INDEX(products!B:B,MATCH(challenge_2_solution_2!$C6689,products!$A:$A,0))</f>
        <v>5.2</v>
      </c>
      <c r="F6689">
        <f>INDEX(products!C:C,MATCH(challenge_2_solution_2!$C6689,products!$A:$A,0))</f>
        <v>3.07</v>
      </c>
      <c r="G6689">
        <f t="shared" si="104"/>
        <v>10.4</v>
      </c>
      <c r="H6689">
        <f t="shared" si="104"/>
        <v>6.14</v>
      </c>
    </row>
    <row r="6690" spans="1:8" x14ac:dyDescent="0.2">
      <c r="A6690" s="1">
        <v>3395</v>
      </c>
      <c r="B6690" s="3">
        <v>42657.745833333334</v>
      </c>
      <c r="C6690" t="s">
        <v>17</v>
      </c>
      <c r="D6690">
        <v>1</v>
      </c>
      <c r="E6690">
        <f>INDEX(products!B:B,MATCH(challenge_2_solution_2!$C6690,products!$A:$A,0))</f>
        <v>5.9</v>
      </c>
      <c r="F6690">
        <f>INDEX(products!C:C,MATCH(challenge_2_solution_2!$C6690,products!$A:$A,0))</f>
        <v>2.83</v>
      </c>
      <c r="G6690">
        <f t="shared" si="104"/>
        <v>5.9</v>
      </c>
      <c r="H6690">
        <f t="shared" si="104"/>
        <v>2.83</v>
      </c>
    </row>
    <row r="6691" spans="1:8" x14ac:dyDescent="0.2">
      <c r="A6691" s="1">
        <v>3395</v>
      </c>
      <c r="B6691" s="3">
        <v>42657.745833333334</v>
      </c>
      <c r="C6691" t="s">
        <v>14</v>
      </c>
      <c r="D6691">
        <v>1</v>
      </c>
      <c r="E6691">
        <f>INDEX(products!B:B,MATCH(challenge_2_solution_2!$C6691,products!$A:$A,0))</f>
        <v>5.9</v>
      </c>
      <c r="F6691">
        <f>INDEX(products!C:C,MATCH(challenge_2_solution_2!$C6691,products!$A:$A,0))</f>
        <v>2.36</v>
      </c>
      <c r="G6691">
        <f t="shared" si="104"/>
        <v>5.9</v>
      </c>
      <c r="H6691">
        <f t="shared" si="104"/>
        <v>2.36</v>
      </c>
    </row>
    <row r="6692" spans="1:8" x14ac:dyDescent="0.2">
      <c r="A6692" s="1">
        <v>3395</v>
      </c>
      <c r="B6692" s="3">
        <v>42657.745833333334</v>
      </c>
      <c r="C6692" t="s">
        <v>40</v>
      </c>
      <c r="D6692">
        <v>1</v>
      </c>
      <c r="E6692">
        <f>INDEX(products!B:B,MATCH(challenge_2_solution_2!$C6692,products!$A:$A,0))</f>
        <v>7.9</v>
      </c>
      <c r="F6692">
        <f>INDEX(products!C:C,MATCH(challenge_2_solution_2!$C6692,products!$A:$A,0))</f>
        <v>2.92</v>
      </c>
      <c r="G6692">
        <f t="shared" si="104"/>
        <v>7.9</v>
      </c>
      <c r="H6692">
        <f t="shared" si="104"/>
        <v>2.92</v>
      </c>
    </row>
    <row r="6693" spans="1:8" x14ac:dyDescent="0.2">
      <c r="A6693" s="1">
        <v>3395</v>
      </c>
      <c r="B6693" s="3">
        <v>42657.745833333334</v>
      </c>
      <c r="C6693" t="s">
        <v>51</v>
      </c>
      <c r="D6693">
        <v>1</v>
      </c>
      <c r="E6693">
        <f>INDEX(products!B:B,MATCH(challenge_2_solution_2!$C6693,products!$A:$A,0))</f>
        <v>9.9</v>
      </c>
      <c r="F6693">
        <f>INDEX(products!C:C,MATCH(challenge_2_solution_2!$C6693,products!$A:$A,0))</f>
        <v>3.07</v>
      </c>
      <c r="G6693">
        <f t="shared" si="104"/>
        <v>9.9</v>
      </c>
      <c r="H6693">
        <f t="shared" si="104"/>
        <v>3.07</v>
      </c>
    </row>
    <row r="6694" spans="1:8" x14ac:dyDescent="0.2">
      <c r="A6694" s="1">
        <v>3395</v>
      </c>
      <c r="B6694" s="3">
        <v>42657.745833333334</v>
      </c>
      <c r="C6694" t="s">
        <v>66</v>
      </c>
      <c r="D6694">
        <v>1</v>
      </c>
      <c r="E6694">
        <f>INDEX(products!B:B,MATCH(challenge_2_solution_2!$C6694,products!$A:$A,0))</f>
        <v>11.9</v>
      </c>
      <c r="F6694">
        <f>INDEX(products!C:C,MATCH(challenge_2_solution_2!$C6694,products!$A:$A,0))</f>
        <v>6.31</v>
      </c>
      <c r="G6694">
        <f t="shared" si="104"/>
        <v>11.9</v>
      </c>
      <c r="H6694">
        <f t="shared" si="104"/>
        <v>6.31</v>
      </c>
    </row>
    <row r="6695" spans="1:8" x14ac:dyDescent="0.2">
      <c r="A6695" s="1">
        <v>3395</v>
      </c>
      <c r="B6695" s="3">
        <v>42657.745833333334</v>
      </c>
      <c r="C6695" t="s">
        <v>89</v>
      </c>
      <c r="D6695">
        <v>3</v>
      </c>
      <c r="E6695">
        <f>INDEX(products!B:B,MATCH(challenge_2_solution_2!$C6695,products!$A:$A,0))</f>
        <v>17.899999999999999</v>
      </c>
      <c r="F6695">
        <f>INDEX(products!C:C,MATCH(challenge_2_solution_2!$C6695,products!$A:$A,0))</f>
        <v>3.94</v>
      </c>
      <c r="G6695">
        <f t="shared" si="104"/>
        <v>53.699999999999996</v>
      </c>
      <c r="H6695">
        <f t="shared" si="104"/>
        <v>11.82</v>
      </c>
    </row>
    <row r="6696" spans="1:8" x14ac:dyDescent="0.2">
      <c r="A6696" s="1">
        <v>3396</v>
      </c>
      <c r="B6696" s="3">
        <v>42657.771527777775</v>
      </c>
      <c r="C6696" t="s">
        <v>6</v>
      </c>
      <c r="D6696">
        <v>1</v>
      </c>
      <c r="E6696">
        <f>INDEX(products!B:B,MATCH(challenge_2_solution_2!$C6696,products!$A:$A,0))</f>
        <v>1</v>
      </c>
      <c r="F6696">
        <f>INDEX(products!C:C,MATCH(challenge_2_solution_2!$C6696,products!$A:$A,0))</f>
        <v>0.31</v>
      </c>
      <c r="G6696">
        <f t="shared" si="104"/>
        <v>1</v>
      </c>
      <c r="H6696">
        <f t="shared" si="104"/>
        <v>0.31</v>
      </c>
    </row>
    <row r="6697" spans="1:8" x14ac:dyDescent="0.2">
      <c r="A6697" s="1">
        <v>3396</v>
      </c>
      <c r="B6697" s="3">
        <v>42657.771527777775</v>
      </c>
      <c r="C6697" t="s">
        <v>9</v>
      </c>
      <c r="D6697">
        <v>1</v>
      </c>
      <c r="E6697">
        <f>INDEX(products!B:B,MATCH(challenge_2_solution_2!$C6697,products!$A:$A,0))</f>
        <v>1.6</v>
      </c>
      <c r="F6697">
        <f>INDEX(products!C:C,MATCH(challenge_2_solution_2!$C6697,products!$A:$A,0))</f>
        <v>0.67</v>
      </c>
      <c r="G6697">
        <f t="shared" si="104"/>
        <v>1.6</v>
      </c>
      <c r="H6697">
        <f t="shared" si="104"/>
        <v>0.67</v>
      </c>
    </row>
    <row r="6698" spans="1:8" x14ac:dyDescent="0.2">
      <c r="A6698" s="1">
        <v>3396</v>
      </c>
      <c r="B6698" s="3">
        <v>42657.771527777775</v>
      </c>
      <c r="C6698" t="s">
        <v>10</v>
      </c>
      <c r="D6698">
        <v>1</v>
      </c>
      <c r="E6698">
        <f>INDEX(products!B:B,MATCH(challenge_2_solution_2!$C6698,products!$A:$A,0))</f>
        <v>3.9</v>
      </c>
      <c r="F6698">
        <f>INDEX(products!C:C,MATCH(challenge_2_solution_2!$C6698,products!$A:$A,0))</f>
        <v>1.17</v>
      </c>
      <c r="G6698">
        <f t="shared" si="104"/>
        <v>3.9</v>
      </c>
      <c r="H6698">
        <f t="shared" si="104"/>
        <v>1.17</v>
      </c>
    </row>
    <row r="6699" spans="1:8" x14ac:dyDescent="0.2">
      <c r="A6699" s="1">
        <v>3396</v>
      </c>
      <c r="B6699" s="3">
        <v>42657.771527777775</v>
      </c>
      <c r="C6699" t="s">
        <v>28</v>
      </c>
      <c r="D6699">
        <v>1</v>
      </c>
      <c r="E6699">
        <f>INDEX(products!B:B,MATCH(challenge_2_solution_2!$C6699,products!$A:$A,0))</f>
        <v>7.9</v>
      </c>
      <c r="F6699">
        <f>INDEX(products!C:C,MATCH(challenge_2_solution_2!$C6699,products!$A:$A,0))</f>
        <v>2.4500000000000002</v>
      </c>
      <c r="G6699">
        <f t="shared" si="104"/>
        <v>7.9</v>
      </c>
      <c r="H6699">
        <f t="shared" si="104"/>
        <v>2.4500000000000002</v>
      </c>
    </row>
    <row r="6700" spans="1:8" x14ac:dyDescent="0.2">
      <c r="A6700" s="1">
        <v>3396</v>
      </c>
      <c r="B6700" s="3">
        <v>42657.771527777775</v>
      </c>
      <c r="C6700" t="s">
        <v>87</v>
      </c>
      <c r="D6700">
        <v>1</v>
      </c>
      <c r="E6700">
        <f>INDEX(products!B:B,MATCH(challenge_2_solution_2!$C6700,products!$A:$A,0))</f>
        <v>15.9</v>
      </c>
      <c r="F6700">
        <f>INDEX(products!C:C,MATCH(challenge_2_solution_2!$C6700,products!$A:$A,0))</f>
        <v>6.2</v>
      </c>
      <c r="G6700">
        <f t="shared" si="104"/>
        <v>15.9</v>
      </c>
      <c r="H6700">
        <f t="shared" si="104"/>
        <v>6.2</v>
      </c>
    </row>
    <row r="6701" spans="1:8" x14ac:dyDescent="0.2">
      <c r="A6701" s="1">
        <v>3397</v>
      </c>
      <c r="B6701" s="3">
        <v>42657.772916666669</v>
      </c>
      <c r="C6701" t="s">
        <v>13</v>
      </c>
      <c r="D6701">
        <v>1</v>
      </c>
      <c r="E6701">
        <f>INDEX(products!B:B,MATCH(challenge_2_solution_2!$C6701,products!$A:$A,0))</f>
        <v>5.2</v>
      </c>
      <c r="F6701">
        <f>INDEX(products!C:C,MATCH(challenge_2_solution_2!$C6701,products!$A:$A,0))</f>
        <v>2.44</v>
      </c>
      <c r="G6701">
        <f t="shared" si="104"/>
        <v>5.2</v>
      </c>
      <c r="H6701">
        <f t="shared" si="104"/>
        <v>2.44</v>
      </c>
    </row>
    <row r="6702" spans="1:8" x14ac:dyDescent="0.2">
      <c r="A6702" s="1">
        <v>3397</v>
      </c>
      <c r="B6702" s="3">
        <v>42657.772916666669</v>
      </c>
      <c r="C6702" t="s">
        <v>34</v>
      </c>
      <c r="D6702">
        <v>1</v>
      </c>
      <c r="E6702">
        <f>INDEX(products!B:B,MATCH(challenge_2_solution_2!$C6702,products!$A:$A,0))</f>
        <v>7.9</v>
      </c>
      <c r="F6702">
        <f>INDEX(products!C:C,MATCH(challenge_2_solution_2!$C6702,products!$A:$A,0))</f>
        <v>1.58</v>
      </c>
      <c r="G6702">
        <f t="shared" si="104"/>
        <v>7.9</v>
      </c>
      <c r="H6702">
        <f t="shared" si="104"/>
        <v>1.58</v>
      </c>
    </row>
    <row r="6703" spans="1:8" x14ac:dyDescent="0.2">
      <c r="A6703" s="1">
        <v>3397</v>
      </c>
      <c r="B6703" s="3">
        <v>42657.772916666669</v>
      </c>
      <c r="C6703" t="s">
        <v>32</v>
      </c>
      <c r="D6703">
        <v>1</v>
      </c>
      <c r="E6703">
        <f>INDEX(products!B:B,MATCH(challenge_2_solution_2!$C6703,products!$A:$A,0))</f>
        <v>7.9</v>
      </c>
      <c r="F6703">
        <f>INDEX(products!C:C,MATCH(challenge_2_solution_2!$C6703,products!$A:$A,0))</f>
        <v>2.92</v>
      </c>
      <c r="G6703">
        <f t="shared" si="104"/>
        <v>7.9</v>
      </c>
      <c r="H6703">
        <f t="shared" si="104"/>
        <v>2.92</v>
      </c>
    </row>
    <row r="6704" spans="1:8" x14ac:dyDescent="0.2">
      <c r="A6704" s="1">
        <v>3397</v>
      </c>
      <c r="B6704" s="3">
        <v>42657.772916666669</v>
      </c>
      <c r="C6704" t="s">
        <v>64</v>
      </c>
      <c r="D6704">
        <v>1</v>
      </c>
      <c r="E6704">
        <f>INDEX(products!B:B,MATCH(challenge_2_solution_2!$C6704,products!$A:$A,0))</f>
        <v>11.9</v>
      </c>
      <c r="F6704">
        <f>INDEX(products!C:C,MATCH(challenge_2_solution_2!$C6704,products!$A:$A,0))</f>
        <v>7.97</v>
      </c>
      <c r="G6704">
        <f t="shared" si="104"/>
        <v>11.9</v>
      </c>
      <c r="H6704">
        <f t="shared" si="104"/>
        <v>7.97</v>
      </c>
    </row>
    <row r="6705" spans="1:8" x14ac:dyDescent="0.2">
      <c r="A6705" s="1">
        <v>3397</v>
      </c>
      <c r="B6705" s="3">
        <v>42657.772916666669</v>
      </c>
      <c r="C6705" t="s">
        <v>99</v>
      </c>
      <c r="D6705">
        <v>1</v>
      </c>
      <c r="E6705">
        <f>INDEX(products!B:B,MATCH(challenge_2_solution_2!$C6705,products!$A:$A,0))</f>
        <v>17.899999999999999</v>
      </c>
      <c r="F6705">
        <f>INDEX(products!C:C,MATCH(challenge_2_solution_2!$C6705,products!$A:$A,0))</f>
        <v>10.74</v>
      </c>
      <c r="G6705">
        <f t="shared" si="104"/>
        <v>17.899999999999999</v>
      </c>
      <c r="H6705">
        <f t="shared" si="104"/>
        <v>10.74</v>
      </c>
    </row>
    <row r="6706" spans="1:8" x14ac:dyDescent="0.2">
      <c r="A6706" s="1">
        <v>3398</v>
      </c>
      <c r="B6706" s="3">
        <v>42657.78125</v>
      </c>
      <c r="C6706" t="s">
        <v>28</v>
      </c>
      <c r="D6706">
        <v>1</v>
      </c>
      <c r="E6706">
        <f>INDEX(products!B:B,MATCH(challenge_2_solution_2!$C6706,products!$A:$A,0))</f>
        <v>7.9</v>
      </c>
      <c r="F6706">
        <f>INDEX(products!C:C,MATCH(challenge_2_solution_2!$C6706,products!$A:$A,0))</f>
        <v>2.4500000000000002</v>
      </c>
      <c r="G6706">
        <f t="shared" si="104"/>
        <v>7.9</v>
      </c>
      <c r="H6706">
        <f t="shared" si="104"/>
        <v>2.4500000000000002</v>
      </c>
    </row>
    <row r="6707" spans="1:8" x14ac:dyDescent="0.2">
      <c r="A6707" s="1">
        <v>3398</v>
      </c>
      <c r="B6707" s="3">
        <v>42657.78125</v>
      </c>
      <c r="C6707" t="s">
        <v>113</v>
      </c>
      <c r="D6707">
        <v>1</v>
      </c>
      <c r="E6707">
        <f>INDEX(products!B:B,MATCH(challenge_2_solution_2!$C6707,products!$A:$A,0))</f>
        <v>17.899999999999999</v>
      </c>
      <c r="F6707">
        <f>INDEX(products!C:C,MATCH(challenge_2_solution_2!$C6707,products!$A:$A,0))</f>
        <v>10.199999999999999</v>
      </c>
      <c r="G6707">
        <f t="shared" si="104"/>
        <v>17.899999999999999</v>
      </c>
      <c r="H6707">
        <f t="shared" si="104"/>
        <v>10.199999999999999</v>
      </c>
    </row>
    <row r="6708" spans="1:8" x14ac:dyDescent="0.2">
      <c r="A6708" s="1">
        <v>3398</v>
      </c>
      <c r="B6708" s="3">
        <v>42657.78125</v>
      </c>
      <c r="C6708" t="s">
        <v>121</v>
      </c>
      <c r="D6708">
        <v>2</v>
      </c>
      <c r="E6708">
        <f>INDEX(products!B:B,MATCH(challenge_2_solution_2!$C6708,products!$A:$A,0))</f>
        <v>19.899999999999999</v>
      </c>
      <c r="F6708">
        <f>INDEX(products!C:C,MATCH(challenge_2_solution_2!$C6708,products!$A:$A,0))</f>
        <v>10.95</v>
      </c>
      <c r="G6708">
        <f t="shared" si="104"/>
        <v>39.799999999999997</v>
      </c>
      <c r="H6708">
        <f t="shared" si="104"/>
        <v>21.9</v>
      </c>
    </row>
    <row r="6709" spans="1:8" x14ac:dyDescent="0.2">
      <c r="A6709" s="1">
        <v>3399</v>
      </c>
      <c r="B6709" s="3">
        <v>42657.789583333331</v>
      </c>
      <c r="C6709" t="s">
        <v>6</v>
      </c>
      <c r="D6709">
        <v>1</v>
      </c>
      <c r="E6709">
        <f>INDEX(products!B:B,MATCH(challenge_2_solution_2!$C6709,products!$A:$A,0))</f>
        <v>1</v>
      </c>
      <c r="F6709">
        <f>INDEX(products!C:C,MATCH(challenge_2_solution_2!$C6709,products!$A:$A,0))</f>
        <v>0.31</v>
      </c>
      <c r="G6709">
        <f t="shared" si="104"/>
        <v>1</v>
      </c>
      <c r="H6709">
        <f t="shared" si="104"/>
        <v>0.31</v>
      </c>
    </row>
    <row r="6710" spans="1:8" x14ac:dyDescent="0.2">
      <c r="A6710" s="1">
        <v>3399</v>
      </c>
      <c r="B6710" s="3">
        <v>42657.789583333331</v>
      </c>
      <c r="C6710" t="s">
        <v>3</v>
      </c>
      <c r="D6710">
        <v>1</v>
      </c>
      <c r="E6710">
        <f>INDEX(products!B:B,MATCH(challenge_2_solution_2!$C6710,products!$A:$A,0))</f>
        <v>1</v>
      </c>
      <c r="F6710">
        <f>INDEX(products!C:C,MATCH(challenge_2_solution_2!$C6710,products!$A:$A,0))</f>
        <v>0.5</v>
      </c>
      <c r="G6710">
        <f t="shared" si="104"/>
        <v>1</v>
      </c>
      <c r="H6710">
        <f t="shared" si="104"/>
        <v>0.5</v>
      </c>
    </row>
    <row r="6711" spans="1:8" x14ac:dyDescent="0.2">
      <c r="A6711" s="1">
        <v>3399</v>
      </c>
      <c r="B6711" s="3">
        <v>42657.789583333331</v>
      </c>
      <c r="C6711" t="s">
        <v>8</v>
      </c>
      <c r="D6711">
        <v>2</v>
      </c>
      <c r="E6711">
        <f>INDEX(products!B:B,MATCH(challenge_2_solution_2!$C6711,products!$A:$A,0))</f>
        <v>1.6</v>
      </c>
      <c r="F6711">
        <f>INDEX(products!C:C,MATCH(challenge_2_solution_2!$C6711,products!$A:$A,0))</f>
        <v>0.77</v>
      </c>
      <c r="G6711">
        <f t="shared" si="104"/>
        <v>3.2</v>
      </c>
      <c r="H6711">
        <f t="shared" si="104"/>
        <v>1.54</v>
      </c>
    </row>
    <row r="6712" spans="1:8" x14ac:dyDescent="0.2">
      <c r="A6712" s="1">
        <v>3400</v>
      </c>
      <c r="B6712" s="3">
        <v>42657.789583333331</v>
      </c>
      <c r="C6712" t="s">
        <v>12</v>
      </c>
      <c r="D6712">
        <v>1</v>
      </c>
      <c r="E6712">
        <f>INDEX(products!B:B,MATCH(challenge_2_solution_2!$C6712,products!$A:$A,0))</f>
        <v>5.2</v>
      </c>
      <c r="F6712">
        <f>INDEX(products!C:C,MATCH(challenge_2_solution_2!$C6712,products!$A:$A,0))</f>
        <v>3.07</v>
      </c>
      <c r="G6712">
        <f t="shared" si="104"/>
        <v>5.2</v>
      </c>
      <c r="H6712">
        <f t="shared" si="104"/>
        <v>3.07</v>
      </c>
    </row>
    <row r="6713" spans="1:8" x14ac:dyDescent="0.2">
      <c r="A6713" s="1">
        <v>3399</v>
      </c>
      <c r="B6713" s="3">
        <v>42657.789583333331</v>
      </c>
      <c r="C6713" t="s">
        <v>12</v>
      </c>
      <c r="D6713">
        <v>1</v>
      </c>
      <c r="E6713">
        <f>INDEX(products!B:B,MATCH(challenge_2_solution_2!$C6713,products!$A:$A,0))</f>
        <v>5.2</v>
      </c>
      <c r="F6713">
        <f>INDEX(products!C:C,MATCH(challenge_2_solution_2!$C6713,products!$A:$A,0))</f>
        <v>3.07</v>
      </c>
      <c r="G6713">
        <f t="shared" si="104"/>
        <v>5.2</v>
      </c>
      <c r="H6713">
        <f t="shared" si="104"/>
        <v>3.07</v>
      </c>
    </row>
    <row r="6714" spans="1:8" x14ac:dyDescent="0.2">
      <c r="A6714" s="1">
        <v>3400</v>
      </c>
      <c r="B6714" s="3">
        <v>42657.789583333331</v>
      </c>
      <c r="C6714" t="s">
        <v>18</v>
      </c>
      <c r="D6714">
        <v>1</v>
      </c>
      <c r="E6714">
        <f>INDEX(products!B:B,MATCH(challenge_2_solution_2!$C6714,products!$A:$A,0))</f>
        <v>5.9</v>
      </c>
      <c r="F6714">
        <f>INDEX(products!C:C,MATCH(challenge_2_solution_2!$C6714,products!$A:$A,0))</f>
        <v>3.6</v>
      </c>
      <c r="G6714">
        <f t="shared" si="104"/>
        <v>5.9</v>
      </c>
      <c r="H6714">
        <f t="shared" si="104"/>
        <v>3.6</v>
      </c>
    </row>
    <row r="6715" spans="1:8" x14ac:dyDescent="0.2">
      <c r="A6715" s="1">
        <v>3400</v>
      </c>
      <c r="B6715" s="3">
        <v>42657.789583333331</v>
      </c>
      <c r="C6715" t="s">
        <v>14</v>
      </c>
      <c r="D6715">
        <v>1</v>
      </c>
      <c r="E6715">
        <f>INDEX(products!B:B,MATCH(challenge_2_solution_2!$C6715,products!$A:$A,0))</f>
        <v>5.9</v>
      </c>
      <c r="F6715">
        <f>INDEX(products!C:C,MATCH(challenge_2_solution_2!$C6715,products!$A:$A,0))</f>
        <v>2.36</v>
      </c>
      <c r="G6715">
        <f t="shared" si="104"/>
        <v>5.9</v>
      </c>
      <c r="H6715">
        <f t="shared" si="104"/>
        <v>2.36</v>
      </c>
    </row>
    <row r="6716" spans="1:8" x14ac:dyDescent="0.2">
      <c r="A6716" s="1">
        <v>3400</v>
      </c>
      <c r="B6716" s="3">
        <v>42657.789583333331</v>
      </c>
      <c r="C6716" t="s">
        <v>17</v>
      </c>
      <c r="D6716">
        <v>2</v>
      </c>
      <c r="E6716">
        <f>INDEX(products!B:B,MATCH(challenge_2_solution_2!$C6716,products!$A:$A,0))</f>
        <v>5.9</v>
      </c>
      <c r="F6716">
        <f>INDEX(products!C:C,MATCH(challenge_2_solution_2!$C6716,products!$A:$A,0))</f>
        <v>2.83</v>
      </c>
      <c r="G6716">
        <f t="shared" si="104"/>
        <v>11.8</v>
      </c>
      <c r="H6716">
        <f t="shared" si="104"/>
        <v>5.66</v>
      </c>
    </row>
    <row r="6717" spans="1:8" x14ac:dyDescent="0.2">
      <c r="A6717" s="1">
        <v>3400</v>
      </c>
      <c r="B6717" s="3">
        <v>42657.789583333331</v>
      </c>
      <c r="C6717" t="s">
        <v>32</v>
      </c>
      <c r="D6717">
        <v>1</v>
      </c>
      <c r="E6717">
        <f>INDEX(products!B:B,MATCH(challenge_2_solution_2!$C6717,products!$A:$A,0))</f>
        <v>7.9</v>
      </c>
      <c r="F6717">
        <f>INDEX(products!C:C,MATCH(challenge_2_solution_2!$C6717,products!$A:$A,0))</f>
        <v>2.92</v>
      </c>
      <c r="G6717">
        <f t="shared" si="104"/>
        <v>7.9</v>
      </c>
      <c r="H6717">
        <f t="shared" si="104"/>
        <v>2.92</v>
      </c>
    </row>
    <row r="6718" spans="1:8" x14ac:dyDescent="0.2">
      <c r="A6718" s="1">
        <v>3399</v>
      </c>
      <c r="B6718" s="3">
        <v>42657.789583333331</v>
      </c>
      <c r="C6718" t="s">
        <v>52</v>
      </c>
      <c r="D6718">
        <v>1</v>
      </c>
      <c r="E6718">
        <f>INDEX(products!B:B,MATCH(challenge_2_solution_2!$C6718,products!$A:$A,0))</f>
        <v>9.9</v>
      </c>
      <c r="F6718">
        <f>INDEX(products!C:C,MATCH(challenge_2_solution_2!$C6718,products!$A:$A,0))</f>
        <v>4.95</v>
      </c>
      <c r="G6718">
        <f t="shared" si="104"/>
        <v>9.9</v>
      </c>
      <c r="H6718">
        <f t="shared" si="104"/>
        <v>4.95</v>
      </c>
    </row>
    <row r="6719" spans="1:8" x14ac:dyDescent="0.2">
      <c r="A6719" s="1">
        <v>3400</v>
      </c>
      <c r="B6719" s="3">
        <v>42657.789583333331</v>
      </c>
      <c r="C6719" t="s">
        <v>81</v>
      </c>
      <c r="D6719">
        <v>1</v>
      </c>
      <c r="E6719">
        <f>INDEX(products!B:B,MATCH(challenge_2_solution_2!$C6719,products!$A:$A,0))</f>
        <v>11.9</v>
      </c>
      <c r="F6719">
        <f>INDEX(products!C:C,MATCH(challenge_2_solution_2!$C6719,products!$A:$A,0))</f>
        <v>8.09</v>
      </c>
      <c r="G6719">
        <f t="shared" si="104"/>
        <v>11.9</v>
      </c>
      <c r="H6719">
        <f t="shared" si="104"/>
        <v>8.09</v>
      </c>
    </row>
    <row r="6720" spans="1:8" x14ac:dyDescent="0.2">
      <c r="A6720" s="1">
        <v>3400</v>
      </c>
      <c r="B6720" s="3">
        <v>42657.789583333331</v>
      </c>
      <c r="C6720" t="s">
        <v>87</v>
      </c>
      <c r="D6720">
        <v>1</v>
      </c>
      <c r="E6720">
        <f>INDEX(products!B:B,MATCH(challenge_2_solution_2!$C6720,products!$A:$A,0))</f>
        <v>15.9</v>
      </c>
      <c r="F6720">
        <f>INDEX(products!C:C,MATCH(challenge_2_solution_2!$C6720,products!$A:$A,0))</f>
        <v>6.2</v>
      </c>
      <c r="G6720">
        <f t="shared" si="104"/>
        <v>15.9</v>
      </c>
      <c r="H6720">
        <f t="shared" si="104"/>
        <v>6.2</v>
      </c>
    </row>
    <row r="6721" spans="1:8" x14ac:dyDescent="0.2">
      <c r="A6721" s="1">
        <v>3400</v>
      </c>
      <c r="B6721" s="3">
        <v>42657.789583333331</v>
      </c>
      <c r="C6721" t="s">
        <v>103</v>
      </c>
      <c r="D6721">
        <v>2</v>
      </c>
      <c r="E6721">
        <f>INDEX(products!B:B,MATCH(challenge_2_solution_2!$C6721,products!$A:$A,0))</f>
        <v>17.899999999999999</v>
      </c>
      <c r="F6721">
        <f>INDEX(products!C:C,MATCH(challenge_2_solution_2!$C6721,products!$A:$A,0))</f>
        <v>12.35</v>
      </c>
      <c r="G6721">
        <f t="shared" si="104"/>
        <v>35.799999999999997</v>
      </c>
      <c r="H6721">
        <f t="shared" si="104"/>
        <v>24.7</v>
      </c>
    </row>
    <row r="6722" spans="1:8" x14ac:dyDescent="0.2">
      <c r="A6722" s="1">
        <v>3399</v>
      </c>
      <c r="B6722" s="3">
        <v>42657.789583333331</v>
      </c>
      <c r="C6722" t="s">
        <v>110</v>
      </c>
      <c r="D6722">
        <v>1</v>
      </c>
      <c r="E6722">
        <f>INDEX(products!B:B,MATCH(challenge_2_solution_2!$C6722,products!$A:$A,0))</f>
        <v>17.899999999999999</v>
      </c>
      <c r="F6722">
        <f>INDEX(products!C:C,MATCH(challenge_2_solution_2!$C6722,products!$A:$A,0))</f>
        <v>10.199999999999999</v>
      </c>
      <c r="G6722">
        <f t="shared" si="104"/>
        <v>17.899999999999999</v>
      </c>
      <c r="H6722">
        <f t="shared" si="104"/>
        <v>10.199999999999999</v>
      </c>
    </row>
    <row r="6723" spans="1:8" x14ac:dyDescent="0.2">
      <c r="A6723" s="1">
        <v>3400</v>
      </c>
      <c r="B6723" s="3">
        <v>42657.789583333331</v>
      </c>
      <c r="C6723" t="s">
        <v>135</v>
      </c>
      <c r="D6723">
        <v>1</v>
      </c>
      <c r="E6723">
        <f>INDEX(products!B:B,MATCH(challenge_2_solution_2!$C6723,products!$A:$A,0))</f>
        <v>19.899999999999999</v>
      </c>
      <c r="F6723">
        <f>INDEX(products!C:C,MATCH(challenge_2_solution_2!$C6723,products!$A:$A,0))</f>
        <v>7.16</v>
      </c>
      <c r="G6723">
        <f t="shared" ref="G6723:H6786" si="105">$D6723*E6723</f>
        <v>19.899999999999999</v>
      </c>
      <c r="H6723">
        <f t="shared" si="105"/>
        <v>7.16</v>
      </c>
    </row>
    <row r="6724" spans="1:8" x14ac:dyDescent="0.2">
      <c r="A6724" s="1">
        <v>3401</v>
      </c>
      <c r="B6724" s="3">
        <v>42657.791666666664</v>
      </c>
      <c r="C6724" t="s">
        <v>12</v>
      </c>
      <c r="D6724">
        <v>1</v>
      </c>
      <c r="E6724">
        <f>INDEX(products!B:B,MATCH(challenge_2_solution_2!$C6724,products!$A:$A,0))</f>
        <v>5.2</v>
      </c>
      <c r="F6724">
        <f>INDEX(products!C:C,MATCH(challenge_2_solution_2!$C6724,products!$A:$A,0))</f>
        <v>3.07</v>
      </c>
      <c r="G6724">
        <f t="shared" si="105"/>
        <v>5.2</v>
      </c>
      <c r="H6724">
        <f t="shared" si="105"/>
        <v>3.07</v>
      </c>
    </row>
    <row r="6725" spans="1:8" x14ac:dyDescent="0.2">
      <c r="A6725" s="1">
        <v>3401</v>
      </c>
      <c r="B6725" s="3">
        <v>42657.791666666664</v>
      </c>
      <c r="C6725" t="s">
        <v>14</v>
      </c>
      <c r="D6725">
        <v>1</v>
      </c>
      <c r="E6725">
        <f>INDEX(products!B:B,MATCH(challenge_2_solution_2!$C6725,products!$A:$A,0))</f>
        <v>5.9</v>
      </c>
      <c r="F6725">
        <f>INDEX(products!C:C,MATCH(challenge_2_solution_2!$C6725,products!$A:$A,0))</f>
        <v>2.36</v>
      </c>
      <c r="G6725">
        <f t="shared" si="105"/>
        <v>5.9</v>
      </c>
      <c r="H6725">
        <f t="shared" si="105"/>
        <v>2.36</v>
      </c>
    </row>
    <row r="6726" spans="1:8" x14ac:dyDescent="0.2">
      <c r="A6726" s="1">
        <v>3401</v>
      </c>
      <c r="B6726" s="3">
        <v>42657.791666666664</v>
      </c>
      <c r="C6726" t="s">
        <v>17</v>
      </c>
      <c r="D6726">
        <v>2</v>
      </c>
      <c r="E6726">
        <f>INDEX(products!B:B,MATCH(challenge_2_solution_2!$C6726,products!$A:$A,0))</f>
        <v>5.9</v>
      </c>
      <c r="F6726">
        <f>INDEX(products!C:C,MATCH(challenge_2_solution_2!$C6726,products!$A:$A,0))</f>
        <v>2.83</v>
      </c>
      <c r="G6726">
        <f t="shared" si="105"/>
        <v>11.8</v>
      </c>
      <c r="H6726">
        <f t="shared" si="105"/>
        <v>5.66</v>
      </c>
    </row>
    <row r="6727" spans="1:8" x14ac:dyDescent="0.2">
      <c r="A6727" s="1">
        <v>3401</v>
      </c>
      <c r="B6727" s="3">
        <v>42657.791666666664</v>
      </c>
      <c r="C6727" t="s">
        <v>18</v>
      </c>
      <c r="D6727">
        <v>1</v>
      </c>
      <c r="E6727">
        <f>INDEX(products!B:B,MATCH(challenge_2_solution_2!$C6727,products!$A:$A,0))</f>
        <v>5.9</v>
      </c>
      <c r="F6727">
        <f>INDEX(products!C:C,MATCH(challenge_2_solution_2!$C6727,products!$A:$A,0))</f>
        <v>3.6</v>
      </c>
      <c r="G6727">
        <f t="shared" si="105"/>
        <v>5.9</v>
      </c>
      <c r="H6727">
        <f t="shared" si="105"/>
        <v>3.6</v>
      </c>
    </row>
    <row r="6728" spans="1:8" x14ac:dyDescent="0.2">
      <c r="A6728" s="1">
        <v>3401</v>
      </c>
      <c r="B6728" s="3">
        <v>42657.791666666664</v>
      </c>
      <c r="C6728" t="s">
        <v>32</v>
      </c>
      <c r="D6728">
        <v>1</v>
      </c>
      <c r="E6728">
        <f>INDEX(products!B:B,MATCH(challenge_2_solution_2!$C6728,products!$A:$A,0))</f>
        <v>7.9</v>
      </c>
      <c r="F6728">
        <f>INDEX(products!C:C,MATCH(challenge_2_solution_2!$C6728,products!$A:$A,0))</f>
        <v>2.92</v>
      </c>
      <c r="G6728">
        <f t="shared" si="105"/>
        <v>7.9</v>
      </c>
      <c r="H6728">
        <f t="shared" si="105"/>
        <v>2.92</v>
      </c>
    </row>
    <row r="6729" spans="1:8" x14ac:dyDescent="0.2">
      <c r="A6729" s="1">
        <v>3401</v>
      </c>
      <c r="B6729" s="3">
        <v>42657.791666666664</v>
      </c>
      <c r="C6729" t="s">
        <v>81</v>
      </c>
      <c r="D6729">
        <v>1</v>
      </c>
      <c r="E6729">
        <f>INDEX(products!B:B,MATCH(challenge_2_solution_2!$C6729,products!$A:$A,0))</f>
        <v>11.9</v>
      </c>
      <c r="F6729">
        <f>INDEX(products!C:C,MATCH(challenge_2_solution_2!$C6729,products!$A:$A,0))</f>
        <v>8.09</v>
      </c>
      <c r="G6729">
        <f t="shared" si="105"/>
        <v>11.9</v>
      </c>
      <c r="H6729">
        <f t="shared" si="105"/>
        <v>8.09</v>
      </c>
    </row>
    <row r="6730" spans="1:8" x14ac:dyDescent="0.2">
      <c r="A6730" s="1">
        <v>3401</v>
      </c>
      <c r="B6730" s="3">
        <v>42657.791666666664</v>
      </c>
      <c r="C6730" t="s">
        <v>87</v>
      </c>
      <c r="D6730">
        <v>1</v>
      </c>
      <c r="E6730">
        <f>INDEX(products!B:B,MATCH(challenge_2_solution_2!$C6730,products!$A:$A,0))</f>
        <v>15.9</v>
      </c>
      <c r="F6730">
        <f>INDEX(products!C:C,MATCH(challenge_2_solution_2!$C6730,products!$A:$A,0))</f>
        <v>6.2</v>
      </c>
      <c r="G6730">
        <f t="shared" si="105"/>
        <v>15.9</v>
      </c>
      <c r="H6730">
        <f t="shared" si="105"/>
        <v>6.2</v>
      </c>
    </row>
    <row r="6731" spans="1:8" x14ac:dyDescent="0.2">
      <c r="A6731" s="1">
        <v>3401</v>
      </c>
      <c r="B6731" s="3">
        <v>42657.791666666664</v>
      </c>
      <c r="C6731" t="s">
        <v>103</v>
      </c>
      <c r="D6731">
        <v>2</v>
      </c>
      <c r="E6731">
        <f>INDEX(products!B:B,MATCH(challenge_2_solution_2!$C6731,products!$A:$A,0))</f>
        <v>17.899999999999999</v>
      </c>
      <c r="F6731">
        <f>INDEX(products!C:C,MATCH(challenge_2_solution_2!$C6731,products!$A:$A,0))</f>
        <v>12.35</v>
      </c>
      <c r="G6731">
        <f t="shared" si="105"/>
        <v>35.799999999999997</v>
      </c>
      <c r="H6731">
        <f t="shared" si="105"/>
        <v>24.7</v>
      </c>
    </row>
    <row r="6732" spans="1:8" x14ac:dyDescent="0.2">
      <c r="A6732" s="1">
        <v>3401</v>
      </c>
      <c r="B6732" s="3">
        <v>42657.791666666664</v>
      </c>
      <c r="C6732" t="s">
        <v>135</v>
      </c>
      <c r="D6732">
        <v>1</v>
      </c>
      <c r="E6732">
        <f>INDEX(products!B:B,MATCH(challenge_2_solution_2!$C6732,products!$A:$A,0))</f>
        <v>19.899999999999999</v>
      </c>
      <c r="F6732">
        <f>INDEX(products!C:C,MATCH(challenge_2_solution_2!$C6732,products!$A:$A,0))</f>
        <v>7.16</v>
      </c>
      <c r="G6732">
        <f t="shared" si="105"/>
        <v>19.899999999999999</v>
      </c>
      <c r="H6732">
        <f t="shared" si="105"/>
        <v>7.16</v>
      </c>
    </row>
    <row r="6733" spans="1:8" x14ac:dyDescent="0.2">
      <c r="A6733" s="1">
        <v>3402</v>
      </c>
      <c r="B6733" s="3">
        <v>42657.793749999997</v>
      </c>
      <c r="C6733" t="s">
        <v>5</v>
      </c>
      <c r="D6733">
        <v>2</v>
      </c>
      <c r="E6733">
        <f>INDEX(products!B:B,MATCH(challenge_2_solution_2!$C6733,products!$A:$A,0))</f>
        <v>1</v>
      </c>
      <c r="F6733">
        <f>INDEX(products!C:C,MATCH(challenge_2_solution_2!$C6733,products!$A:$A,0))</f>
        <v>0.31</v>
      </c>
      <c r="G6733">
        <f t="shared" si="105"/>
        <v>2</v>
      </c>
      <c r="H6733">
        <f t="shared" si="105"/>
        <v>0.62</v>
      </c>
    </row>
    <row r="6734" spans="1:8" x14ac:dyDescent="0.2">
      <c r="A6734" s="1">
        <v>3402</v>
      </c>
      <c r="B6734" s="3">
        <v>42657.793749999997</v>
      </c>
      <c r="C6734" t="s">
        <v>8</v>
      </c>
      <c r="D6734">
        <v>2</v>
      </c>
      <c r="E6734">
        <f>INDEX(products!B:B,MATCH(challenge_2_solution_2!$C6734,products!$A:$A,0))</f>
        <v>1.6</v>
      </c>
      <c r="F6734">
        <f>INDEX(products!C:C,MATCH(challenge_2_solution_2!$C6734,products!$A:$A,0))</f>
        <v>0.77</v>
      </c>
      <c r="G6734">
        <f t="shared" si="105"/>
        <v>3.2</v>
      </c>
      <c r="H6734">
        <f t="shared" si="105"/>
        <v>1.54</v>
      </c>
    </row>
    <row r="6735" spans="1:8" x14ac:dyDescent="0.2">
      <c r="A6735" s="1">
        <v>3402</v>
      </c>
      <c r="B6735" s="3">
        <v>42657.793749999997</v>
      </c>
      <c r="C6735" t="s">
        <v>14</v>
      </c>
      <c r="D6735">
        <v>1</v>
      </c>
      <c r="E6735">
        <f>INDEX(products!B:B,MATCH(challenge_2_solution_2!$C6735,products!$A:$A,0))</f>
        <v>5.9</v>
      </c>
      <c r="F6735">
        <f>INDEX(products!C:C,MATCH(challenge_2_solution_2!$C6735,products!$A:$A,0))</f>
        <v>2.36</v>
      </c>
      <c r="G6735">
        <f t="shared" si="105"/>
        <v>5.9</v>
      </c>
      <c r="H6735">
        <f t="shared" si="105"/>
        <v>2.36</v>
      </c>
    </row>
    <row r="6736" spans="1:8" x14ac:dyDescent="0.2">
      <c r="A6736" s="1">
        <v>3402</v>
      </c>
      <c r="B6736" s="3">
        <v>42657.793749999997</v>
      </c>
      <c r="C6736" t="s">
        <v>19</v>
      </c>
      <c r="D6736">
        <v>1</v>
      </c>
      <c r="E6736">
        <f>INDEX(products!B:B,MATCH(challenge_2_solution_2!$C6736,products!$A:$A,0))</f>
        <v>5.9</v>
      </c>
      <c r="F6736">
        <f>INDEX(products!C:C,MATCH(challenge_2_solution_2!$C6736,products!$A:$A,0))</f>
        <v>1.65</v>
      </c>
      <c r="G6736">
        <f t="shared" si="105"/>
        <v>5.9</v>
      </c>
      <c r="H6736">
        <f t="shared" si="105"/>
        <v>1.65</v>
      </c>
    </row>
    <row r="6737" spans="1:8" x14ac:dyDescent="0.2">
      <c r="A6737" s="1">
        <v>3402</v>
      </c>
      <c r="B6737" s="3">
        <v>42657.793749999997</v>
      </c>
      <c r="C6737" t="s">
        <v>89</v>
      </c>
      <c r="D6737">
        <v>1</v>
      </c>
      <c r="E6737">
        <f>INDEX(products!B:B,MATCH(challenge_2_solution_2!$C6737,products!$A:$A,0))</f>
        <v>17.899999999999999</v>
      </c>
      <c r="F6737">
        <f>INDEX(products!C:C,MATCH(challenge_2_solution_2!$C6737,products!$A:$A,0))</f>
        <v>3.94</v>
      </c>
      <c r="G6737">
        <f t="shared" si="105"/>
        <v>17.899999999999999</v>
      </c>
      <c r="H6737">
        <f t="shared" si="105"/>
        <v>3.94</v>
      </c>
    </row>
    <row r="6738" spans="1:8" x14ac:dyDescent="0.2">
      <c r="A6738" s="1">
        <v>3403</v>
      </c>
      <c r="B6738" s="3">
        <v>42657.79583333333</v>
      </c>
      <c r="C6738" t="s">
        <v>22</v>
      </c>
      <c r="D6738">
        <v>1</v>
      </c>
      <c r="E6738">
        <f>INDEX(products!B:B,MATCH(challenge_2_solution_2!$C6738,products!$A:$A,0))</f>
        <v>5.9</v>
      </c>
      <c r="F6738">
        <f>INDEX(products!C:C,MATCH(challenge_2_solution_2!$C6738,products!$A:$A,0))</f>
        <v>1.24</v>
      </c>
      <c r="G6738">
        <f t="shared" si="105"/>
        <v>5.9</v>
      </c>
      <c r="H6738">
        <f t="shared" si="105"/>
        <v>1.24</v>
      </c>
    </row>
    <row r="6739" spans="1:8" x14ac:dyDescent="0.2">
      <c r="A6739" s="1">
        <v>3403</v>
      </c>
      <c r="B6739" s="3">
        <v>42657.79583333333</v>
      </c>
      <c r="C6739" t="s">
        <v>19</v>
      </c>
      <c r="D6739">
        <v>1</v>
      </c>
      <c r="E6739">
        <f>INDEX(products!B:B,MATCH(challenge_2_solution_2!$C6739,products!$A:$A,0))</f>
        <v>5.9</v>
      </c>
      <c r="F6739">
        <f>INDEX(products!C:C,MATCH(challenge_2_solution_2!$C6739,products!$A:$A,0))</f>
        <v>1.65</v>
      </c>
      <c r="G6739">
        <f t="shared" si="105"/>
        <v>5.9</v>
      </c>
      <c r="H6739">
        <f t="shared" si="105"/>
        <v>1.65</v>
      </c>
    </row>
    <row r="6740" spans="1:8" x14ac:dyDescent="0.2">
      <c r="A6740" s="1">
        <v>3403</v>
      </c>
      <c r="B6740" s="3">
        <v>42657.79583333333</v>
      </c>
      <c r="C6740" t="s">
        <v>17</v>
      </c>
      <c r="D6740">
        <v>2</v>
      </c>
      <c r="E6740">
        <f>INDEX(products!B:B,MATCH(challenge_2_solution_2!$C6740,products!$A:$A,0))</f>
        <v>5.9</v>
      </c>
      <c r="F6740">
        <f>INDEX(products!C:C,MATCH(challenge_2_solution_2!$C6740,products!$A:$A,0))</f>
        <v>2.83</v>
      </c>
      <c r="G6740">
        <f t="shared" si="105"/>
        <v>11.8</v>
      </c>
      <c r="H6740">
        <f t="shared" si="105"/>
        <v>5.66</v>
      </c>
    </row>
    <row r="6741" spans="1:8" x14ac:dyDescent="0.2">
      <c r="A6741" s="1">
        <v>3403</v>
      </c>
      <c r="B6741" s="3">
        <v>42657.79583333333</v>
      </c>
      <c r="C6741" t="s">
        <v>63</v>
      </c>
      <c r="D6741">
        <v>1</v>
      </c>
      <c r="E6741">
        <f>INDEX(products!B:B,MATCH(challenge_2_solution_2!$C6741,products!$A:$A,0))</f>
        <v>11.9</v>
      </c>
      <c r="F6741">
        <f>INDEX(products!C:C,MATCH(challenge_2_solution_2!$C6741,products!$A:$A,0))</f>
        <v>6.07</v>
      </c>
      <c r="G6741">
        <f t="shared" si="105"/>
        <v>11.9</v>
      </c>
      <c r="H6741">
        <f t="shared" si="105"/>
        <v>6.07</v>
      </c>
    </row>
    <row r="6742" spans="1:8" x14ac:dyDescent="0.2">
      <c r="A6742" s="1">
        <v>3403</v>
      </c>
      <c r="B6742" s="3">
        <v>42657.79583333333</v>
      </c>
      <c r="C6742" t="s">
        <v>77</v>
      </c>
      <c r="D6742">
        <v>1</v>
      </c>
      <c r="E6742">
        <f>INDEX(products!B:B,MATCH(challenge_2_solution_2!$C6742,products!$A:$A,0))</f>
        <v>11.9</v>
      </c>
      <c r="F6742">
        <f>INDEX(products!C:C,MATCH(challenge_2_solution_2!$C6742,products!$A:$A,0))</f>
        <v>4.05</v>
      </c>
      <c r="G6742">
        <f t="shared" si="105"/>
        <v>11.9</v>
      </c>
      <c r="H6742">
        <f t="shared" si="105"/>
        <v>4.05</v>
      </c>
    </row>
    <row r="6743" spans="1:8" x14ac:dyDescent="0.2">
      <c r="A6743" s="1">
        <v>3403</v>
      </c>
      <c r="B6743" s="3">
        <v>42657.79583333333</v>
      </c>
      <c r="C6743" t="s">
        <v>68</v>
      </c>
      <c r="D6743">
        <v>1</v>
      </c>
      <c r="E6743">
        <f>INDEX(products!B:B,MATCH(challenge_2_solution_2!$C6743,products!$A:$A,0))</f>
        <v>11.9</v>
      </c>
      <c r="F6743">
        <f>INDEX(products!C:C,MATCH(challenge_2_solution_2!$C6743,products!$A:$A,0))</f>
        <v>3.69</v>
      </c>
      <c r="G6743">
        <f t="shared" si="105"/>
        <v>11.9</v>
      </c>
      <c r="H6743">
        <f t="shared" si="105"/>
        <v>3.69</v>
      </c>
    </row>
    <row r="6744" spans="1:8" x14ac:dyDescent="0.2">
      <c r="A6744" s="1">
        <v>3403</v>
      </c>
      <c r="B6744" s="3">
        <v>42657.79583333333</v>
      </c>
      <c r="C6744" t="s">
        <v>115</v>
      </c>
      <c r="D6744">
        <v>1</v>
      </c>
      <c r="E6744">
        <f>INDEX(products!B:B,MATCH(challenge_2_solution_2!$C6744,products!$A:$A,0))</f>
        <v>17.899999999999999</v>
      </c>
      <c r="F6744">
        <f>INDEX(products!C:C,MATCH(challenge_2_solution_2!$C6744,products!$A:$A,0))</f>
        <v>9.85</v>
      </c>
      <c r="G6744">
        <f t="shared" si="105"/>
        <v>17.899999999999999</v>
      </c>
      <c r="H6744">
        <f t="shared" si="105"/>
        <v>9.85</v>
      </c>
    </row>
    <row r="6745" spans="1:8" x14ac:dyDescent="0.2">
      <c r="A6745" s="1">
        <v>3403</v>
      </c>
      <c r="B6745" s="3">
        <v>42657.79583333333</v>
      </c>
      <c r="C6745" t="s">
        <v>88</v>
      </c>
      <c r="D6745">
        <v>1</v>
      </c>
      <c r="E6745">
        <f>INDEX(products!B:B,MATCH(challenge_2_solution_2!$C6745,products!$A:$A,0))</f>
        <v>15.9</v>
      </c>
      <c r="F6745">
        <f>INDEX(products!C:C,MATCH(challenge_2_solution_2!$C6745,products!$A:$A,0))</f>
        <v>7</v>
      </c>
      <c r="G6745">
        <f t="shared" si="105"/>
        <v>15.9</v>
      </c>
      <c r="H6745">
        <f t="shared" si="105"/>
        <v>7</v>
      </c>
    </row>
    <row r="6746" spans="1:8" x14ac:dyDescent="0.2">
      <c r="A6746" s="1">
        <v>3403</v>
      </c>
      <c r="B6746" s="3">
        <v>42657.79583333333</v>
      </c>
      <c r="C6746" t="s">
        <v>119</v>
      </c>
      <c r="D6746">
        <v>1</v>
      </c>
      <c r="E6746">
        <f>INDEX(products!B:B,MATCH(challenge_2_solution_2!$C6746,products!$A:$A,0))</f>
        <v>19.899999999999999</v>
      </c>
      <c r="F6746">
        <f>INDEX(products!C:C,MATCH(challenge_2_solution_2!$C6746,products!$A:$A,0))</f>
        <v>7.16</v>
      </c>
      <c r="G6746">
        <f t="shared" si="105"/>
        <v>19.899999999999999</v>
      </c>
      <c r="H6746">
        <f t="shared" si="105"/>
        <v>7.16</v>
      </c>
    </row>
    <row r="6747" spans="1:8" x14ac:dyDescent="0.2">
      <c r="A6747" s="1">
        <v>3403</v>
      </c>
      <c r="B6747" s="3">
        <v>42657.79583333333</v>
      </c>
      <c r="C6747" t="s">
        <v>160</v>
      </c>
      <c r="D6747">
        <v>1</v>
      </c>
      <c r="E6747">
        <f>INDEX(products!B:B,MATCH(challenge_2_solution_2!$C6747,products!$A:$A,0))</f>
        <v>23.9</v>
      </c>
      <c r="F6747">
        <f>INDEX(products!C:C,MATCH(challenge_2_solution_2!$C6747,products!$A:$A,0))</f>
        <v>9.08</v>
      </c>
      <c r="G6747">
        <f t="shared" si="105"/>
        <v>23.9</v>
      </c>
      <c r="H6747">
        <f t="shared" si="105"/>
        <v>9.08</v>
      </c>
    </row>
    <row r="6748" spans="1:8" x14ac:dyDescent="0.2">
      <c r="A6748" s="1">
        <v>3404</v>
      </c>
      <c r="B6748" s="3">
        <v>42657.797222222223</v>
      </c>
      <c r="C6748" t="s">
        <v>17</v>
      </c>
      <c r="D6748">
        <v>2</v>
      </c>
      <c r="E6748">
        <f>INDEX(products!B:B,MATCH(challenge_2_solution_2!$C6748,products!$A:$A,0))</f>
        <v>5.9</v>
      </c>
      <c r="F6748">
        <f>INDEX(products!C:C,MATCH(challenge_2_solution_2!$C6748,products!$A:$A,0))</f>
        <v>2.83</v>
      </c>
      <c r="G6748">
        <f t="shared" si="105"/>
        <v>11.8</v>
      </c>
      <c r="H6748">
        <f t="shared" si="105"/>
        <v>5.66</v>
      </c>
    </row>
    <row r="6749" spans="1:8" x14ac:dyDescent="0.2">
      <c r="A6749" s="1">
        <v>3404</v>
      </c>
      <c r="B6749" s="3">
        <v>42657.797222222223</v>
      </c>
      <c r="C6749" t="s">
        <v>18</v>
      </c>
      <c r="D6749">
        <v>1</v>
      </c>
      <c r="E6749">
        <f>INDEX(products!B:B,MATCH(challenge_2_solution_2!$C6749,products!$A:$A,0))</f>
        <v>5.9</v>
      </c>
      <c r="F6749">
        <f>INDEX(products!C:C,MATCH(challenge_2_solution_2!$C6749,products!$A:$A,0))</f>
        <v>3.6</v>
      </c>
      <c r="G6749">
        <f t="shared" si="105"/>
        <v>5.9</v>
      </c>
      <c r="H6749">
        <f t="shared" si="105"/>
        <v>3.6</v>
      </c>
    </row>
    <row r="6750" spans="1:8" x14ac:dyDescent="0.2">
      <c r="A6750" s="1">
        <v>3404</v>
      </c>
      <c r="B6750" s="3">
        <v>42657.797222222223</v>
      </c>
      <c r="C6750" t="s">
        <v>15</v>
      </c>
      <c r="D6750">
        <v>1</v>
      </c>
      <c r="E6750">
        <f>INDEX(products!B:B,MATCH(challenge_2_solution_2!$C6750,products!$A:$A,0))</f>
        <v>5.9</v>
      </c>
      <c r="F6750">
        <f>INDEX(products!C:C,MATCH(challenge_2_solution_2!$C6750,products!$A:$A,0))</f>
        <v>3.07</v>
      </c>
      <c r="G6750">
        <f t="shared" si="105"/>
        <v>5.9</v>
      </c>
      <c r="H6750">
        <f t="shared" si="105"/>
        <v>3.07</v>
      </c>
    </row>
    <row r="6751" spans="1:8" x14ac:dyDescent="0.2">
      <c r="A6751" s="1">
        <v>3404</v>
      </c>
      <c r="B6751" s="3">
        <v>42657.797222222223</v>
      </c>
      <c r="C6751" t="s">
        <v>74</v>
      </c>
      <c r="D6751">
        <v>2</v>
      </c>
      <c r="E6751">
        <f>INDEX(products!B:B,MATCH(challenge_2_solution_2!$C6751,products!$A:$A,0))</f>
        <v>11.9</v>
      </c>
      <c r="F6751">
        <f>INDEX(products!C:C,MATCH(challenge_2_solution_2!$C6751,products!$A:$A,0))</f>
        <v>2.5</v>
      </c>
      <c r="G6751">
        <f t="shared" si="105"/>
        <v>23.8</v>
      </c>
      <c r="H6751">
        <f t="shared" si="105"/>
        <v>5</v>
      </c>
    </row>
    <row r="6752" spans="1:8" x14ac:dyDescent="0.2">
      <c r="A6752" s="1">
        <v>3404</v>
      </c>
      <c r="B6752" s="3">
        <v>42657.797222222223</v>
      </c>
      <c r="C6752" t="s">
        <v>87</v>
      </c>
      <c r="D6752">
        <v>1</v>
      </c>
      <c r="E6752">
        <f>INDEX(products!B:B,MATCH(challenge_2_solution_2!$C6752,products!$A:$A,0))</f>
        <v>15.9</v>
      </c>
      <c r="F6752">
        <f>INDEX(products!C:C,MATCH(challenge_2_solution_2!$C6752,products!$A:$A,0))</f>
        <v>6.2</v>
      </c>
      <c r="G6752">
        <f t="shared" si="105"/>
        <v>15.9</v>
      </c>
      <c r="H6752">
        <f t="shared" si="105"/>
        <v>6.2</v>
      </c>
    </row>
    <row r="6753" spans="1:8" x14ac:dyDescent="0.2">
      <c r="A6753" s="1">
        <v>3404</v>
      </c>
      <c r="B6753" s="3">
        <v>42657.797222222223</v>
      </c>
      <c r="C6753" t="s">
        <v>86</v>
      </c>
      <c r="D6753">
        <v>1</v>
      </c>
      <c r="E6753">
        <f>INDEX(products!B:B,MATCH(challenge_2_solution_2!$C6753,products!$A:$A,0))</f>
        <v>15.9</v>
      </c>
      <c r="F6753">
        <f>INDEX(products!C:C,MATCH(challenge_2_solution_2!$C6753,products!$A:$A,0))</f>
        <v>5.57</v>
      </c>
      <c r="G6753">
        <f t="shared" si="105"/>
        <v>15.9</v>
      </c>
      <c r="H6753">
        <f t="shared" si="105"/>
        <v>5.57</v>
      </c>
    </row>
    <row r="6754" spans="1:8" x14ac:dyDescent="0.2">
      <c r="A6754" s="1">
        <v>3404</v>
      </c>
      <c r="B6754" s="3">
        <v>42657.797222222223</v>
      </c>
      <c r="C6754" t="s">
        <v>99</v>
      </c>
      <c r="D6754">
        <v>1</v>
      </c>
      <c r="E6754">
        <f>INDEX(products!B:B,MATCH(challenge_2_solution_2!$C6754,products!$A:$A,0))</f>
        <v>17.899999999999999</v>
      </c>
      <c r="F6754">
        <f>INDEX(products!C:C,MATCH(challenge_2_solution_2!$C6754,products!$A:$A,0))</f>
        <v>10.74</v>
      </c>
      <c r="G6754">
        <f t="shared" si="105"/>
        <v>17.899999999999999</v>
      </c>
      <c r="H6754">
        <f t="shared" si="105"/>
        <v>10.74</v>
      </c>
    </row>
    <row r="6755" spans="1:8" x14ac:dyDescent="0.2">
      <c r="A6755" s="1">
        <v>3404</v>
      </c>
      <c r="B6755" s="3">
        <v>42657.797222222223</v>
      </c>
      <c r="C6755" t="s">
        <v>96</v>
      </c>
      <c r="D6755">
        <v>1</v>
      </c>
      <c r="E6755">
        <f>INDEX(products!B:B,MATCH(challenge_2_solution_2!$C6755,products!$A:$A,0))</f>
        <v>17.899999999999999</v>
      </c>
      <c r="F6755">
        <f>INDEX(products!C:C,MATCH(challenge_2_solution_2!$C6755,products!$A:$A,0))</f>
        <v>10.92</v>
      </c>
      <c r="G6755">
        <f t="shared" si="105"/>
        <v>17.899999999999999</v>
      </c>
      <c r="H6755">
        <f t="shared" si="105"/>
        <v>10.92</v>
      </c>
    </row>
    <row r="6756" spans="1:8" x14ac:dyDescent="0.2">
      <c r="A6756" s="1">
        <v>3405</v>
      </c>
      <c r="B6756" s="3">
        <v>42657.799305555556</v>
      </c>
      <c r="C6756" t="s">
        <v>5</v>
      </c>
      <c r="D6756">
        <v>1</v>
      </c>
      <c r="E6756">
        <f>INDEX(products!B:B,MATCH(challenge_2_solution_2!$C6756,products!$A:$A,0))</f>
        <v>1</v>
      </c>
      <c r="F6756">
        <f>INDEX(products!C:C,MATCH(challenge_2_solution_2!$C6756,products!$A:$A,0))</f>
        <v>0.31</v>
      </c>
      <c r="G6756">
        <f t="shared" si="105"/>
        <v>1</v>
      </c>
      <c r="H6756">
        <f t="shared" si="105"/>
        <v>0.31</v>
      </c>
    </row>
    <row r="6757" spans="1:8" x14ac:dyDescent="0.2">
      <c r="A6757" s="1">
        <v>3405</v>
      </c>
      <c r="B6757" s="3">
        <v>42657.799305555556</v>
      </c>
      <c r="C6757" t="s">
        <v>15</v>
      </c>
      <c r="D6757">
        <v>1</v>
      </c>
      <c r="E6757">
        <f>INDEX(products!B:B,MATCH(challenge_2_solution_2!$C6757,products!$A:$A,0))</f>
        <v>5.9</v>
      </c>
      <c r="F6757">
        <f>INDEX(products!C:C,MATCH(challenge_2_solution_2!$C6757,products!$A:$A,0))</f>
        <v>3.07</v>
      </c>
      <c r="G6757">
        <f t="shared" si="105"/>
        <v>5.9</v>
      </c>
      <c r="H6757">
        <f t="shared" si="105"/>
        <v>3.07</v>
      </c>
    </row>
    <row r="6758" spans="1:8" x14ac:dyDescent="0.2">
      <c r="A6758" s="1">
        <v>3405</v>
      </c>
      <c r="B6758" s="3">
        <v>42657.799305555556</v>
      </c>
      <c r="C6758" t="s">
        <v>17</v>
      </c>
      <c r="D6758">
        <v>1</v>
      </c>
      <c r="E6758">
        <f>INDEX(products!B:B,MATCH(challenge_2_solution_2!$C6758,products!$A:$A,0))</f>
        <v>5.9</v>
      </c>
      <c r="F6758">
        <f>INDEX(products!C:C,MATCH(challenge_2_solution_2!$C6758,products!$A:$A,0))</f>
        <v>2.83</v>
      </c>
      <c r="G6758">
        <f t="shared" si="105"/>
        <v>5.9</v>
      </c>
      <c r="H6758">
        <f t="shared" si="105"/>
        <v>2.83</v>
      </c>
    </row>
    <row r="6759" spans="1:8" x14ac:dyDescent="0.2">
      <c r="A6759" s="1">
        <v>3405</v>
      </c>
      <c r="B6759" s="3">
        <v>42657.799305555556</v>
      </c>
      <c r="C6759" t="s">
        <v>61</v>
      </c>
      <c r="D6759">
        <v>1</v>
      </c>
      <c r="E6759">
        <f>INDEX(products!B:B,MATCH(challenge_2_solution_2!$C6759,products!$A:$A,0))</f>
        <v>11.9</v>
      </c>
      <c r="F6759">
        <f>INDEX(products!C:C,MATCH(challenge_2_solution_2!$C6759,products!$A:$A,0))</f>
        <v>7.74</v>
      </c>
      <c r="G6759">
        <f t="shared" si="105"/>
        <v>11.9</v>
      </c>
      <c r="H6759">
        <f t="shared" si="105"/>
        <v>7.74</v>
      </c>
    </row>
    <row r="6760" spans="1:8" x14ac:dyDescent="0.2">
      <c r="A6760" s="1">
        <v>3405</v>
      </c>
      <c r="B6760" s="3">
        <v>42657.799305555556</v>
      </c>
      <c r="C6760" t="s">
        <v>112</v>
      </c>
      <c r="D6760">
        <v>1</v>
      </c>
      <c r="E6760">
        <f>INDEX(products!B:B,MATCH(challenge_2_solution_2!$C6760,products!$A:$A,0))</f>
        <v>17.899999999999999</v>
      </c>
      <c r="F6760">
        <f>INDEX(products!C:C,MATCH(challenge_2_solution_2!$C6760,products!$A:$A,0))</f>
        <v>8.06</v>
      </c>
      <c r="G6760">
        <f t="shared" si="105"/>
        <v>17.899999999999999</v>
      </c>
      <c r="H6760">
        <f t="shared" si="105"/>
        <v>8.06</v>
      </c>
    </row>
    <row r="6761" spans="1:8" x14ac:dyDescent="0.2">
      <c r="A6761" s="1">
        <v>3405</v>
      </c>
      <c r="B6761" s="3">
        <v>42657.799305555556</v>
      </c>
      <c r="C6761" t="s">
        <v>148</v>
      </c>
      <c r="D6761">
        <v>1</v>
      </c>
      <c r="E6761">
        <f>INDEX(products!B:B,MATCH(challenge_2_solution_2!$C6761,products!$A:$A,0))</f>
        <v>19.899999999999999</v>
      </c>
      <c r="F6761">
        <f>INDEX(products!C:C,MATCH(challenge_2_solution_2!$C6761,products!$A:$A,0))</f>
        <v>4.58</v>
      </c>
      <c r="G6761">
        <f t="shared" si="105"/>
        <v>19.899999999999999</v>
      </c>
      <c r="H6761">
        <f t="shared" si="105"/>
        <v>4.58</v>
      </c>
    </row>
    <row r="6762" spans="1:8" x14ac:dyDescent="0.2">
      <c r="A6762" s="1">
        <v>3406</v>
      </c>
      <c r="B6762" s="3">
        <v>42657.805555555555</v>
      </c>
      <c r="C6762" t="s">
        <v>12</v>
      </c>
      <c r="D6762">
        <v>1</v>
      </c>
      <c r="E6762">
        <f>INDEX(products!B:B,MATCH(challenge_2_solution_2!$C6762,products!$A:$A,0))</f>
        <v>5.2</v>
      </c>
      <c r="F6762">
        <f>INDEX(products!C:C,MATCH(challenge_2_solution_2!$C6762,products!$A:$A,0))</f>
        <v>3.07</v>
      </c>
      <c r="G6762">
        <f t="shared" si="105"/>
        <v>5.2</v>
      </c>
      <c r="H6762">
        <f t="shared" si="105"/>
        <v>3.07</v>
      </c>
    </row>
    <row r="6763" spans="1:8" x14ac:dyDescent="0.2">
      <c r="A6763" s="1">
        <v>3406</v>
      </c>
      <c r="B6763" s="3">
        <v>42657.805555555555</v>
      </c>
      <c r="C6763" t="s">
        <v>17</v>
      </c>
      <c r="D6763">
        <v>1</v>
      </c>
      <c r="E6763">
        <f>INDEX(products!B:B,MATCH(challenge_2_solution_2!$C6763,products!$A:$A,0))</f>
        <v>5.9</v>
      </c>
      <c r="F6763">
        <f>INDEX(products!C:C,MATCH(challenge_2_solution_2!$C6763,products!$A:$A,0))</f>
        <v>2.83</v>
      </c>
      <c r="G6763">
        <f t="shared" si="105"/>
        <v>5.9</v>
      </c>
      <c r="H6763">
        <f t="shared" si="105"/>
        <v>2.83</v>
      </c>
    </row>
    <row r="6764" spans="1:8" x14ac:dyDescent="0.2">
      <c r="A6764" s="1">
        <v>3406</v>
      </c>
      <c r="B6764" s="3">
        <v>42657.805555555555</v>
      </c>
      <c r="C6764" t="s">
        <v>40</v>
      </c>
      <c r="D6764">
        <v>1</v>
      </c>
      <c r="E6764">
        <f>INDEX(products!B:B,MATCH(challenge_2_solution_2!$C6764,products!$A:$A,0))</f>
        <v>7.9</v>
      </c>
      <c r="F6764">
        <f>INDEX(products!C:C,MATCH(challenge_2_solution_2!$C6764,products!$A:$A,0))</f>
        <v>2.92</v>
      </c>
      <c r="G6764">
        <f t="shared" si="105"/>
        <v>7.9</v>
      </c>
      <c r="H6764">
        <f t="shared" si="105"/>
        <v>2.92</v>
      </c>
    </row>
    <row r="6765" spans="1:8" x14ac:dyDescent="0.2">
      <c r="A6765" s="1">
        <v>3406</v>
      </c>
      <c r="B6765" s="3">
        <v>42657.805555555555</v>
      </c>
      <c r="C6765" t="s">
        <v>55</v>
      </c>
      <c r="D6765">
        <v>1</v>
      </c>
      <c r="E6765">
        <f>INDEX(products!B:B,MATCH(challenge_2_solution_2!$C6765,products!$A:$A,0))</f>
        <v>7.9</v>
      </c>
      <c r="F6765">
        <f>INDEX(products!C:C,MATCH(challenge_2_solution_2!$C6765,products!$A:$A,0))</f>
        <v>2.21</v>
      </c>
      <c r="G6765">
        <f t="shared" si="105"/>
        <v>7.9</v>
      </c>
      <c r="H6765">
        <f t="shared" si="105"/>
        <v>2.21</v>
      </c>
    </row>
    <row r="6766" spans="1:8" x14ac:dyDescent="0.2">
      <c r="A6766" s="1">
        <v>3406</v>
      </c>
      <c r="B6766" s="3">
        <v>42657.805555555555</v>
      </c>
      <c r="C6766" t="s">
        <v>88</v>
      </c>
      <c r="D6766">
        <v>1</v>
      </c>
      <c r="E6766">
        <f>INDEX(products!B:B,MATCH(challenge_2_solution_2!$C6766,products!$A:$A,0))</f>
        <v>15.9</v>
      </c>
      <c r="F6766">
        <f>INDEX(products!C:C,MATCH(challenge_2_solution_2!$C6766,products!$A:$A,0))</f>
        <v>7</v>
      </c>
      <c r="G6766">
        <f t="shared" si="105"/>
        <v>15.9</v>
      </c>
      <c r="H6766">
        <f t="shared" si="105"/>
        <v>7</v>
      </c>
    </row>
    <row r="6767" spans="1:8" x14ac:dyDescent="0.2">
      <c r="A6767" s="1">
        <v>3406</v>
      </c>
      <c r="B6767" s="3">
        <v>42657.805555555555</v>
      </c>
      <c r="C6767" t="s">
        <v>105</v>
      </c>
      <c r="D6767">
        <v>1</v>
      </c>
      <c r="E6767">
        <f>INDEX(products!B:B,MATCH(challenge_2_solution_2!$C6767,products!$A:$A,0))</f>
        <v>17.899999999999999</v>
      </c>
      <c r="F6767">
        <f>INDEX(products!C:C,MATCH(challenge_2_solution_2!$C6767,products!$A:$A,0))</f>
        <v>5.55</v>
      </c>
      <c r="G6767">
        <f t="shared" si="105"/>
        <v>17.899999999999999</v>
      </c>
      <c r="H6767">
        <f t="shared" si="105"/>
        <v>5.55</v>
      </c>
    </row>
    <row r="6768" spans="1:8" x14ac:dyDescent="0.2">
      <c r="A6768" s="1">
        <v>3406</v>
      </c>
      <c r="B6768" s="3">
        <v>42657.805555555555</v>
      </c>
      <c r="C6768" t="s">
        <v>155</v>
      </c>
      <c r="D6768">
        <v>1</v>
      </c>
      <c r="E6768">
        <f>INDEX(products!B:B,MATCH(challenge_2_solution_2!$C6768,products!$A:$A,0))</f>
        <v>21.9</v>
      </c>
      <c r="F6768">
        <f>INDEX(products!C:C,MATCH(challenge_2_solution_2!$C6768,products!$A:$A,0))</f>
        <v>11.39</v>
      </c>
      <c r="G6768">
        <f t="shared" si="105"/>
        <v>21.9</v>
      </c>
      <c r="H6768">
        <f t="shared" si="105"/>
        <v>11.39</v>
      </c>
    </row>
    <row r="6769" spans="1:8" x14ac:dyDescent="0.2">
      <c r="A6769" s="1">
        <v>3407</v>
      </c>
      <c r="B6769" s="3">
        <v>42657.815972222219</v>
      </c>
      <c r="C6769" t="s">
        <v>5</v>
      </c>
      <c r="D6769">
        <v>1</v>
      </c>
      <c r="E6769">
        <f>INDEX(products!B:B,MATCH(challenge_2_solution_2!$C6769,products!$A:$A,0))</f>
        <v>1</v>
      </c>
      <c r="F6769">
        <f>INDEX(products!C:C,MATCH(challenge_2_solution_2!$C6769,products!$A:$A,0))</f>
        <v>0.31</v>
      </c>
      <c r="G6769">
        <f t="shared" si="105"/>
        <v>1</v>
      </c>
      <c r="H6769">
        <f t="shared" si="105"/>
        <v>0.31</v>
      </c>
    </row>
    <row r="6770" spans="1:8" x14ac:dyDescent="0.2">
      <c r="A6770" s="1">
        <v>3407</v>
      </c>
      <c r="B6770" s="3">
        <v>42657.815972222219</v>
      </c>
      <c r="C6770" t="s">
        <v>19</v>
      </c>
      <c r="D6770">
        <v>1</v>
      </c>
      <c r="E6770">
        <f>INDEX(products!B:B,MATCH(challenge_2_solution_2!$C6770,products!$A:$A,0))</f>
        <v>5.9</v>
      </c>
      <c r="F6770">
        <f>INDEX(products!C:C,MATCH(challenge_2_solution_2!$C6770,products!$A:$A,0))</f>
        <v>1.65</v>
      </c>
      <c r="G6770">
        <f t="shared" si="105"/>
        <v>5.9</v>
      </c>
      <c r="H6770">
        <f t="shared" si="105"/>
        <v>1.65</v>
      </c>
    </row>
    <row r="6771" spans="1:8" x14ac:dyDescent="0.2">
      <c r="A6771" s="1">
        <v>3407</v>
      </c>
      <c r="B6771" s="3">
        <v>42657.815972222219</v>
      </c>
      <c r="C6771" t="s">
        <v>17</v>
      </c>
      <c r="D6771">
        <v>1</v>
      </c>
      <c r="E6771">
        <f>INDEX(products!B:B,MATCH(challenge_2_solution_2!$C6771,products!$A:$A,0))</f>
        <v>5.9</v>
      </c>
      <c r="F6771">
        <f>INDEX(products!C:C,MATCH(challenge_2_solution_2!$C6771,products!$A:$A,0))</f>
        <v>2.83</v>
      </c>
      <c r="G6771">
        <f t="shared" si="105"/>
        <v>5.9</v>
      </c>
      <c r="H6771">
        <f t="shared" si="105"/>
        <v>2.83</v>
      </c>
    </row>
    <row r="6772" spans="1:8" x14ac:dyDescent="0.2">
      <c r="A6772" s="1">
        <v>3407</v>
      </c>
      <c r="B6772" s="3">
        <v>42657.815972222219</v>
      </c>
      <c r="C6772" t="s">
        <v>33</v>
      </c>
      <c r="D6772">
        <v>1</v>
      </c>
      <c r="E6772">
        <f>INDEX(products!B:B,MATCH(challenge_2_solution_2!$C6772,products!$A:$A,0))</f>
        <v>7.9</v>
      </c>
      <c r="F6772">
        <f>INDEX(products!C:C,MATCH(challenge_2_solution_2!$C6772,products!$A:$A,0))</f>
        <v>2.21</v>
      </c>
      <c r="G6772">
        <f t="shared" si="105"/>
        <v>7.9</v>
      </c>
      <c r="H6772">
        <f t="shared" si="105"/>
        <v>2.21</v>
      </c>
    </row>
    <row r="6773" spans="1:8" x14ac:dyDescent="0.2">
      <c r="A6773" s="1">
        <v>3407</v>
      </c>
      <c r="B6773" s="3">
        <v>42657.815972222219</v>
      </c>
      <c r="C6773" t="s">
        <v>61</v>
      </c>
      <c r="D6773">
        <v>1</v>
      </c>
      <c r="E6773">
        <f>INDEX(products!B:B,MATCH(challenge_2_solution_2!$C6773,products!$A:$A,0))</f>
        <v>11.9</v>
      </c>
      <c r="F6773">
        <f>INDEX(products!C:C,MATCH(challenge_2_solution_2!$C6773,products!$A:$A,0))</f>
        <v>7.74</v>
      </c>
      <c r="G6773">
        <f t="shared" si="105"/>
        <v>11.9</v>
      </c>
      <c r="H6773">
        <f t="shared" si="105"/>
        <v>7.74</v>
      </c>
    </row>
    <row r="6774" spans="1:8" x14ac:dyDescent="0.2">
      <c r="A6774" s="1">
        <v>3407</v>
      </c>
      <c r="B6774" s="3">
        <v>42657.815972222219</v>
      </c>
      <c r="C6774" t="s">
        <v>99</v>
      </c>
      <c r="D6774">
        <v>1</v>
      </c>
      <c r="E6774">
        <f>INDEX(products!B:B,MATCH(challenge_2_solution_2!$C6774,products!$A:$A,0))</f>
        <v>17.899999999999999</v>
      </c>
      <c r="F6774">
        <f>INDEX(products!C:C,MATCH(challenge_2_solution_2!$C6774,products!$A:$A,0))</f>
        <v>10.74</v>
      </c>
      <c r="G6774">
        <f t="shared" si="105"/>
        <v>17.899999999999999</v>
      </c>
      <c r="H6774">
        <f t="shared" si="105"/>
        <v>10.74</v>
      </c>
    </row>
    <row r="6775" spans="1:8" x14ac:dyDescent="0.2">
      <c r="A6775" s="1">
        <v>3407</v>
      </c>
      <c r="B6775" s="3">
        <v>42657.815972222219</v>
      </c>
      <c r="C6775" t="s">
        <v>89</v>
      </c>
      <c r="D6775">
        <v>1</v>
      </c>
      <c r="E6775">
        <f>INDEX(products!B:B,MATCH(challenge_2_solution_2!$C6775,products!$A:$A,0))</f>
        <v>17.899999999999999</v>
      </c>
      <c r="F6775">
        <f>INDEX(products!C:C,MATCH(challenge_2_solution_2!$C6775,products!$A:$A,0))</f>
        <v>3.94</v>
      </c>
      <c r="G6775">
        <f t="shared" si="105"/>
        <v>17.899999999999999</v>
      </c>
      <c r="H6775">
        <f t="shared" si="105"/>
        <v>3.94</v>
      </c>
    </row>
    <row r="6776" spans="1:8" x14ac:dyDescent="0.2">
      <c r="A6776" s="1">
        <v>3408</v>
      </c>
      <c r="B6776" s="3">
        <v>42657.826388888891</v>
      </c>
      <c r="C6776" t="s">
        <v>12</v>
      </c>
      <c r="D6776">
        <v>2</v>
      </c>
      <c r="E6776">
        <f>INDEX(products!B:B,MATCH(challenge_2_solution_2!$C6776,products!$A:$A,0))</f>
        <v>5.2</v>
      </c>
      <c r="F6776">
        <f>INDEX(products!C:C,MATCH(challenge_2_solution_2!$C6776,products!$A:$A,0))</f>
        <v>3.07</v>
      </c>
      <c r="G6776">
        <f t="shared" si="105"/>
        <v>10.4</v>
      </c>
      <c r="H6776">
        <f t="shared" si="105"/>
        <v>6.14</v>
      </c>
    </row>
    <row r="6777" spans="1:8" x14ac:dyDescent="0.2">
      <c r="A6777" s="1">
        <v>3408</v>
      </c>
      <c r="B6777" s="3">
        <v>42657.826388888891</v>
      </c>
      <c r="C6777" t="s">
        <v>72</v>
      </c>
      <c r="D6777">
        <v>1</v>
      </c>
      <c r="E6777">
        <f>INDEX(products!B:B,MATCH(challenge_2_solution_2!$C6777,products!$A:$A,0))</f>
        <v>11.9</v>
      </c>
      <c r="F6777">
        <f>INDEX(products!C:C,MATCH(challenge_2_solution_2!$C6777,products!$A:$A,0))</f>
        <v>7.38</v>
      </c>
      <c r="G6777">
        <f t="shared" si="105"/>
        <v>11.9</v>
      </c>
      <c r="H6777">
        <f t="shared" si="105"/>
        <v>7.38</v>
      </c>
    </row>
    <row r="6778" spans="1:8" x14ac:dyDescent="0.2">
      <c r="A6778" s="1">
        <v>3408</v>
      </c>
      <c r="B6778" s="3">
        <v>42657.826388888891</v>
      </c>
      <c r="C6778" t="s">
        <v>77</v>
      </c>
      <c r="D6778">
        <v>1</v>
      </c>
      <c r="E6778">
        <f>INDEX(products!B:B,MATCH(challenge_2_solution_2!$C6778,products!$A:$A,0))</f>
        <v>11.9</v>
      </c>
      <c r="F6778">
        <f>INDEX(products!C:C,MATCH(challenge_2_solution_2!$C6778,products!$A:$A,0))</f>
        <v>4.05</v>
      </c>
      <c r="G6778">
        <f t="shared" si="105"/>
        <v>11.9</v>
      </c>
      <c r="H6778">
        <f t="shared" si="105"/>
        <v>4.05</v>
      </c>
    </row>
    <row r="6779" spans="1:8" x14ac:dyDescent="0.2">
      <c r="A6779" s="1">
        <v>3408</v>
      </c>
      <c r="B6779" s="3">
        <v>42657.826388888891</v>
      </c>
      <c r="C6779" t="s">
        <v>97</v>
      </c>
      <c r="D6779">
        <v>1</v>
      </c>
      <c r="E6779">
        <f>INDEX(products!B:B,MATCH(challenge_2_solution_2!$C6779,products!$A:$A,0))</f>
        <v>17.899999999999999</v>
      </c>
      <c r="F6779">
        <f>INDEX(products!C:C,MATCH(challenge_2_solution_2!$C6779,products!$A:$A,0))</f>
        <v>11.81</v>
      </c>
      <c r="G6779">
        <f t="shared" si="105"/>
        <v>17.899999999999999</v>
      </c>
      <c r="H6779">
        <f t="shared" si="105"/>
        <v>11.81</v>
      </c>
    </row>
    <row r="6780" spans="1:8" x14ac:dyDescent="0.2">
      <c r="A6780" s="1">
        <v>3408</v>
      </c>
      <c r="B6780" s="3">
        <v>42657.826388888891</v>
      </c>
      <c r="C6780" t="s">
        <v>132</v>
      </c>
      <c r="D6780">
        <v>1</v>
      </c>
      <c r="E6780">
        <f>INDEX(products!B:B,MATCH(challenge_2_solution_2!$C6780,products!$A:$A,0))</f>
        <v>19.899999999999999</v>
      </c>
      <c r="F6780">
        <f>INDEX(products!C:C,MATCH(challenge_2_solution_2!$C6780,products!$A:$A,0))</f>
        <v>8.56</v>
      </c>
      <c r="G6780">
        <f t="shared" si="105"/>
        <v>19.899999999999999</v>
      </c>
      <c r="H6780">
        <f t="shared" si="105"/>
        <v>8.56</v>
      </c>
    </row>
    <row r="6781" spans="1:8" x14ac:dyDescent="0.2">
      <c r="A6781" s="1">
        <v>3408</v>
      </c>
      <c r="B6781" s="3">
        <v>42657.826388888891</v>
      </c>
      <c r="C6781" t="s">
        <v>160</v>
      </c>
      <c r="D6781">
        <v>1</v>
      </c>
      <c r="E6781">
        <f>INDEX(products!B:B,MATCH(challenge_2_solution_2!$C6781,products!$A:$A,0))</f>
        <v>23.9</v>
      </c>
      <c r="F6781">
        <f>INDEX(products!C:C,MATCH(challenge_2_solution_2!$C6781,products!$A:$A,0))</f>
        <v>9.08</v>
      </c>
      <c r="G6781">
        <f t="shared" si="105"/>
        <v>23.9</v>
      </c>
      <c r="H6781">
        <f t="shared" si="105"/>
        <v>9.08</v>
      </c>
    </row>
    <row r="6782" spans="1:8" x14ac:dyDescent="0.2">
      <c r="A6782" s="1">
        <v>3409</v>
      </c>
      <c r="B6782" s="3">
        <v>42657.831944444442</v>
      </c>
      <c r="C6782" t="s">
        <v>10</v>
      </c>
      <c r="D6782">
        <v>1</v>
      </c>
      <c r="E6782">
        <f>INDEX(products!B:B,MATCH(challenge_2_solution_2!$C6782,products!$A:$A,0))</f>
        <v>3.9</v>
      </c>
      <c r="F6782">
        <f>INDEX(products!C:C,MATCH(challenge_2_solution_2!$C6782,products!$A:$A,0))</f>
        <v>1.17</v>
      </c>
      <c r="G6782">
        <f t="shared" si="105"/>
        <v>3.9</v>
      </c>
      <c r="H6782">
        <f t="shared" si="105"/>
        <v>1.17</v>
      </c>
    </row>
    <row r="6783" spans="1:8" x14ac:dyDescent="0.2">
      <c r="A6783" s="1">
        <v>3409</v>
      </c>
      <c r="B6783" s="3">
        <v>42657.831944444442</v>
      </c>
      <c r="C6783" t="s">
        <v>12</v>
      </c>
      <c r="D6783">
        <v>1</v>
      </c>
      <c r="E6783">
        <f>INDEX(products!B:B,MATCH(challenge_2_solution_2!$C6783,products!$A:$A,0))</f>
        <v>5.2</v>
      </c>
      <c r="F6783">
        <f>INDEX(products!C:C,MATCH(challenge_2_solution_2!$C6783,products!$A:$A,0))</f>
        <v>3.07</v>
      </c>
      <c r="G6783">
        <f t="shared" si="105"/>
        <v>5.2</v>
      </c>
      <c r="H6783">
        <f t="shared" si="105"/>
        <v>3.07</v>
      </c>
    </row>
    <row r="6784" spans="1:8" x14ac:dyDescent="0.2">
      <c r="A6784" s="1">
        <v>3409</v>
      </c>
      <c r="B6784" s="3">
        <v>42657.831944444442</v>
      </c>
      <c r="C6784" t="s">
        <v>17</v>
      </c>
      <c r="D6784">
        <v>2</v>
      </c>
      <c r="E6784">
        <f>INDEX(products!B:B,MATCH(challenge_2_solution_2!$C6784,products!$A:$A,0))</f>
        <v>5.9</v>
      </c>
      <c r="F6784">
        <f>INDEX(products!C:C,MATCH(challenge_2_solution_2!$C6784,products!$A:$A,0))</f>
        <v>2.83</v>
      </c>
      <c r="G6784">
        <f t="shared" si="105"/>
        <v>11.8</v>
      </c>
      <c r="H6784">
        <f t="shared" si="105"/>
        <v>5.66</v>
      </c>
    </row>
    <row r="6785" spans="1:8" x14ac:dyDescent="0.2">
      <c r="A6785" s="1">
        <v>3409</v>
      </c>
      <c r="B6785" s="3">
        <v>42657.831944444442</v>
      </c>
      <c r="C6785" t="s">
        <v>33</v>
      </c>
      <c r="D6785">
        <v>1</v>
      </c>
      <c r="E6785">
        <f>INDEX(products!B:B,MATCH(challenge_2_solution_2!$C6785,products!$A:$A,0))</f>
        <v>7.9</v>
      </c>
      <c r="F6785">
        <f>INDEX(products!C:C,MATCH(challenge_2_solution_2!$C6785,products!$A:$A,0))</f>
        <v>2.21</v>
      </c>
      <c r="G6785">
        <f t="shared" si="105"/>
        <v>7.9</v>
      </c>
      <c r="H6785">
        <f t="shared" si="105"/>
        <v>2.21</v>
      </c>
    </row>
    <row r="6786" spans="1:8" x14ac:dyDescent="0.2">
      <c r="A6786" s="1">
        <v>3409</v>
      </c>
      <c r="B6786" s="3">
        <v>42657.831944444442</v>
      </c>
      <c r="C6786" t="s">
        <v>89</v>
      </c>
      <c r="D6786">
        <v>1</v>
      </c>
      <c r="E6786">
        <f>INDEX(products!B:B,MATCH(challenge_2_solution_2!$C6786,products!$A:$A,0))</f>
        <v>17.899999999999999</v>
      </c>
      <c r="F6786">
        <f>INDEX(products!C:C,MATCH(challenge_2_solution_2!$C6786,products!$A:$A,0))</f>
        <v>3.94</v>
      </c>
      <c r="G6786">
        <f t="shared" si="105"/>
        <v>17.899999999999999</v>
      </c>
      <c r="H6786">
        <f t="shared" si="105"/>
        <v>3.94</v>
      </c>
    </row>
    <row r="6787" spans="1:8" x14ac:dyDescent="0.2">
      <c r="A6787" s="1">
        <v>3409</v>
      </c>
      <c r="B6787" s="3">
        <v>42657.831944444442</v>
      </c>
      <c r="C6787" t="s">
        <v>133</v>
      </c>
      <c r="D6787">
        <v>1</v>
      </c>
      <c r="E6787">
        <f>INDEX(products!B:B,MATCH(challenge_2_solution_2!$C6787,products!$A:$A,0))</f>
        <v>19.899999999999999</v>
      </c>
      <c r="F6787">
        <f>INDEX(products!C:C,MATCH(challenge_2_solution_2!$C6787,products!$A:$A,0))</f>
        <v>13.13</v>
      </c>
      <c r="G6787">
        <f t="shared" ref="G6787:H6850" si="106">$D6787*E6787</f>
        <v>19.899999999999999</v>
      </c>
      <c r="H6787">
        <f t="shared" si="106"/>
        <v>13.13</v>
      </c>
    </row>
    <row r="6788" spans="1:8" x14ac:dyDescent="0.2">
      <c r="A6788" s="1">
        <v>3409</v>
      </c>
      <c r="B6788" s="3">
        <v>42657.831944444442</v>
      </c>
      <c r="C6788" t="s">
        <v>97</v>
      </c>
      <c r="D6788">
        <v>1</v>
      </c>
      <c r="E6788">
        <f>INDEX(products!B:B,MATCH(challenge_2_solution_2!$C6788,products!$A:$A,0))</f>
        <v>17.899999999999999</v>
      </c>
      <c r="F6788">
        <f>INDEX(products!C:C,MATCH(challenge_2_solution_2!$C6788,products!$A:$A,0))</f>
        <v>11.81</v>
      </c>
      <c r="G6788">
        <f t="shared" si="106"/>
        <v>17.899999999999999</v>
      </c>
      <c r="H6788">
        <f t="shared" si="106"/>
        <v>11.81</v>
      </c>
    </row>
    <row r="6789" spans="1:8" x14ac:dyDescent="0.2">
      <c r="A6789" s="1">
        <v>3410</v>
      </c>
      <c r="B6789" s="3">
        <v>42657.847916666666</v>
      </c>
      <c r="C6789" t="s">
        <v>34</v>
      </c>
      <c r="D6789">
        <v>1</v>
      </c>
      <c r="E6789">
        <f>INDEX(products!B:B,MATCH(challenge_2_solution_2!$C6789,products!$A:$A,0))</f>
        <v>7.9</v>
      </c>
      <c r="F6789">
        <f>INDEX(products!C:C,MATCH(challenge_2_solution_2!$C6789,products!$A:$A,0))</f>
        <v>1.58</v>
      </c>
      <c r="G6789">
        <f t="shared" si="106"/>
        <v>7.9</v>
      </c>
      <c r="H6789">
        <f t="shared" si="106"/>
        <v>1.58</v>
      </c>
    </row>
    <row r="6790" spans="1:8" x14ac:dyDescent="0.2">
      <c r="A6790" s="1">
        <v>3410</v>
      </c>
      <c r="B6790" s="3">
        <v>42657.847916666666</v>
      </c>
      <c r="C6790" t="s">
        <v>31</v>
      </c>
      <c r="D6790">
        <v>1</v>
      </c>
      <c r="E6790">
        <f>INDEX(products!B:B,MATCH(challenge_2_solution_2!$C6790,products!$A:$A,0))</f>
        <v>7.9</v>
      </c>
      <c r="F6790">
        <f>INDEX(products!C:C,MATCH(challenge_2_solution_2!$C6790,products!$A:$A,0))</f>
        <v>4.74</v>
      </c>
      <c r="G6790">
        <f t="shared" si="106"/>
        <v>7.9</v>
      </c>
      <c r="H6790">
        <f t="shared" si="106"/>
        <v>4.74</v>
      </c>
    </row>
    <row r="6791" spans="1:8" x14ac:dyDescent="0.2">
      <c r="A6791" s="1">
        <v>3410</v>
      </c>
      <c r="B6791" s="3">
        <v>42657.847916666666</v>
      </c>
      <c r="C6791" t="s">
        <v>155</v>
      </c>
      <c r="D6791">
        <v>1</v>
      </c>
      <c r="E6791">
        <f>INDEX(products!B:B,MATCH(challenge_2_solution_2!$C6791,products!$A:$A,0))</f>
        <v>21.9</v>
      </c>
      <c r="F6791">
        <f>INDEX(products!C:C,MATCH(challenge_2_solution_2!$C6791,products!$A:$A,0))</f>
        <v>11.39</v>
      </c>
      <c r="G6791">
        <f t="shared" si="106"/>
        <v>21.9</v>
      </c>
      <c r="H6791">
        <f t="shared" si="106"/>
        <v>11.39</v>
      </c>
    </row>
    <row r="6792" spans="1:8" x14ac:dyDescent="0.2">
      <c r="A6792" s="1">
        <v>3411</v>
      </c>
      <c r="B6792" s="3">
        <v>42657.854166666664</v>
      </c>
      <c r="C6792" t="s">
        <v>8</v>
      </c>
      <c r="D6792">
        <v>2</v>
      </c>
      <c r="E6792">
        <f>INDEX(products!B:B,MATCH(challenge_2_solution_2!$C6792,products!$A:$A,0))</f>
        <v>1.6</v>
      </c>
      <c r="F6792">
        <f>INDEX(products!C:C,MATCH(challenge_2_solution_2!$C6792,products!$A:$A,0))</f>
        <v>0.77</v>
      </c>
      <c r="G6792">
        <f t="shared" si="106"/>
        <v>3.2</v>
      </c>
      <c r="H6792">
        <f t="shared" si="106"/>
        <v>1.54</v>
      </c>
    </row>
    <row r="6793" spans="1:8" x14ac:dyDescent="0.2">
      <c r="A6793" s="1">
        <v>3411</v>
      </c>
      <c r="B6793" s="3">
        <v>42657.854166666664</v>
      </c>
      <c r="C6793" t="s">
        <v>14</v>
      </c>
      <c r="D6793">
        <v>1</v>
      </c>
      <c r="E6793">
        <f>INDEX(products!B:B,MATCH(challenge_2_solution_2!$C6793,products!$A:$A,0))</f>
        <v>5.9</v>
      </c>
      <c r="F6793">
        <f>INDEX(products!C:C,MATCH(challenge_2_solution_2!$C6793,products!$A:$A,0))</f>
        <v>2.36</v>
      </c>
      <c r="G6793">
        <f t="shared" si="106"/>
        <v>5.9</v>
      </c>
      <c r="H6793">
        <f t="shared" si="106"/>
        <v>2.36</v>
      </c>
    </row>
    <row r="6794" spans="1:8" x14ac:dyDescent="0.2">
      <c r="A6794" s="1">
        <v>3411</v>
      </c>
      <c r="B6794" s="3">
        <v>42657.854166666664</v>
      </c>
      <c r="C6794" t="s">
        <v>16</v>
      </c>
      <c r="D6794">
        <v>1</v>
      </c>
      <c r="E6794">
        <f>INDEX(products!B:B,MATCH(challenge_2_solution_2!$C6794,products!$A:$A,0))</f>
        <v>5.9</v>
      </c>
      <c r="F6794">
        <f>INDEX(products!C:C,MATCH(challenge_2_solution_2!$C6794,products!$A:$A,0))</f>
        <v>1.48</v>
      </c>
      <c r="G6794">
        <f t="shared" si="106"/>
        <v>5.9</v>
      </c>
      <c r="H6794">
        <f t="shared" si="106"/>
        <v>1.48</v>
      </c>
    </row>
    <row r="6795" spans="1:8" x14ac:dyDescent="0.2">
      <c r="A6795" s="1">
        <v>3411</v>
      </c>
      <c r="B6795" s="3">
        <v>42657.854166666664</v>
      </c>
      <c r="C6795" t="s">
        <v>98</v>
      </c>
      <c r="D6795">
        <v>1</v>
      </c>
      <c r="E6795">
        <f>INDEX(products!B:B,MATCH(challenge_2_solution_2!$C6795,products!$A:$A,0))</f>
        <v>17.899999999999999</v>
      </c>
      <c r="F6795">
        <f>INDEX(products!C:C,MATCH(challenge_2_solution_2!$C6795,products!$A:$A,0))</f>
        <v>8.59</v>
      </c>
      <c r="G6795">
        <f t="shared" si="106"/>
        <v>17.899999999999999</v>
      </c>
      <c r="H6795">
        <f t="shared" si="106"/>
        <v>8.59</v>
      </c>
    </row>
    <row r="6796" spans="1:8" x14ac:dyDescent="0.2">
      <c r="A6796" s="1">
        <v>3412</v>
      </c>
      <c r="B6796" s="3">
        <v>42657.855555555558</v>
      </c>
      <c r="C6796" t="s">
        <v>5</v>
      </c>
      <c r="D6796">
        <v>1</v>
      </c>
      <c r="E6796">
        <f>INDEX(products!B:B,MATCH(challenge_2_solution_2!$C6796,products!$A:$A,0))</f>
        <v>1</v>
      </c>
      <c r="F6796">
        <f>INDEX(products!C:C,MATCH(challenge_2_solution_2!$C6796,products!$A:$A,0))</f>
        <v>0.31</v>
      </c>
      <c r="G6796">
        <f t="shared" si="106"/>
        <v>1</v>
      </c>
      <c r="H6796">
        <f t="shared" si="106"/>
        <v>0.31</v>
      </c>
    </row>
    <row r="6797" spans="1:8" x14ac:dyDescent="0.2">
      <c r="A6797" s="1">
        <v>3412</v>
      </c>
      <c r="B6797" s="3">
        <v>42657.855555555558</v>
      </c>
      <c r="C6797" t="s">
        <v>4</v>
      </c>
      <c r="D6797">
        <v>1</v>
      </c>
      <c r="E6797">
        <f>INDEX(products!B:B,MATCH(challenge_2_solution_2!$C6797,products!$A:$A,0))</f>
        <v>1</v>
      </c>
      <c r="F6797">
        <f>INDEX(products!C:C,MATCH(challenge_2_solution_2!$C6797,products!$A:$A,0))</f>
        <v>0.61</v>
      </c>
      <c r="G6797">
        <f t="shared" si="106"/>
        <v>1</v>
      </c>
      <c r="H6797">
        <f t="shared" si="106"/>
        <v>0.61</v>
      </c>
    </row>
    <row r="6798" spans="1:8" x14ac:dyDescent="0.2">
      <c r="A6798" s="1">
        <v>3412</v>
      </c>
      <c r="B6798" s="3">
        <v>42657.855555555558</v>
      </c>
      <c r="C6798" t="s">
        <v>8</v>
      </c>
      <c r="D6798">
        <v>2</v>
      </c>
      <c r="E6798">
        <f>INDEX(products!B:B,MATCH(challenge_2_solution_2!$C6798,products!$A:$A,0))</f>
        <v>1.6</v>
      </c>
      <c r="F6798">
        <f>INDEX(products!C:C,MATCH(challenge_2_solution_2!$C6798,products!$A:$A,0))</f>
        <v>0.77</v>
      </c>
      <c r="G6798">
        <f t="shared" si="106"/>
        <v>3.2</v>
      </c>
      <c r="H6798">
        <f t="shared" si="106"/>
        <v>1.54</v>
      </c>
    </row>
    <row r="6799" spans="1:8" x14ac:dyDescent="0.2">
      <c r="A6799" s="1">
        <v>3412</v>
      </c>
      <c r="B6799" s="3">
        <v>42657.855555555558</v>
      </c>
      <c r="C6799" t="s">
        <v>17</v>
      </c>
      <c r="D6799">
        <v>1</v>
      </c>
      <c r="E6799">
        <f>INDEX(products!B:B,MATCH(challenge_2_solution_2!$C6799,products!$A:$A,0))</f>
        <v>5.9</v>
      </c>
      <c r="F6799">
        <f>INDEX(products!C:C,MATCH(challenge_2_solution_2!$C6799,products!$A:$A,0))</f>
        <v>2.83</v>
      </c>
      <c r="G6799">
        <f t="shared" si="106"/>
        <v>5.9</v>
      </c>
      <c r="H6799">
        <f t="shared" si="106"/>
        <v>2.83</v>
      </c>
    </row>
    <row r="6800" spans="1:8" x14ac:dyDescent="0.2">
      <c r="A6800" s="1">
        <v>3412</v>
      </c>
      <c r="B6800" s="3">
        <v>42657.855555555558</v>
      </c>
      <c r="C6800" t="s">
        <v>19</v>
      </c>
      <c r="D6800">
        <v>1</v>
      </c>
      <c r="E6800">
        <f>INDEX(products!B:B,MATCH(challenge_2_solution_2!$C6800,products!$A:$A,0))</f>
        <v>5.9</v>
      </c>
      <c r="F6800">
        <f>INDEX(products!C:C,MATCH(challenge_2_solution_2!$C6800,products!$A:$A,0))</f>
        <v>1.65</v>
      </c>
      <c r="G6800">
        <f t="shared" si="106"/>
        <v>5.9</v>
      </c>
      <c r="H6800">
        <f t="shared" si="106"/>
        <v>1.65</v>
      </c>
    </row>
    <row r="6801" spans="1:8" x14ac:dyDescent="0.2">
      <c r="A6801" s="1">
        <v>3412</v>
      </c>
      <c r="B6801" s="3">
        <v>42657.855555555558</v>
      </c>
      <c r="C6801" t="s">
        <v>33</v>
      </c>
      <c r="D6801">
        <v>1</v>
      </c>
      <c r="E6801">
        <f>INDEX(products!B:B,MATCH(challenge_2_solution_2!$C6801,products!$A:$A,0))</f>
        <v>7.9</v>
      </c>
      <c r="F6801">
        <f>INDEX(products!C:C,MATCH(challenge_2_solution_2!$C6801,products!$A:$A,0))</f>
        <v>2.21</v>
      </c>
      <c r="G6801">
        <f t="shared" si="106"/>
        <v>7.9</v>
      </c>
      <c r="H6801">
        <f t="shared" si="106"/>
        <v>2.21</v>
      </c>
    </row>
    <row r="6802" spans="1:8" x14ac:dyDescent="0.2">
      <c r="A6802" s="1">
        <v>3412</v>
      </c>
      <c r="B6802" s="3">
        <v>42657.855555555558</v>
      </c>
      <c r="C6802" t="s">
        <v>96</v>
      </c>
      <c r="D6802">
        <v>1</v>
      </c>
      <c r="E6802">
        <f>INDEX(products!B:B,MATCH(challenge_2_solution_2!$C6802,products!$A:$A,0))</f>
        <v>17.899999999999999</v>
      </c>
      <c r="F6802">
        <f>INDEX(products!C:C,MATCH(challenge_2_solution_2!$C6802,products!$A:$A,0))</f>
        <v>10.92</v>
      </c>
      <c r="G6802">
        <f t="shared" si="106"/>
        <v>17.899999999999999</v>
      </c>
      <c r="H6802">
        <f t="shared" si="106"/>
        <v>10.92</v>
      </c>
    </row>
    <row r="6803" spans="1:8" x14ac:dyDescent="0.2">
      <c r="A6803" s="1">
        <v>3413</v>
      </c>
      <c r="B6803" s="3">
        <v>42657.883333333331</v>
      </c>
      <c r="C6803" t="s">
        <v>12</v>
      </c>
      <c r="D6803">
        <v>1</v>
      </c>
      <c r="E6803">
        <f>INDEX(products!B:B,MATCH(challenge_2_solution_2!$C6803,products!$A:$A,0))</f>
        <v>5.2</v>
      </c>
      <c r="F6803">
        <f>INDEX(products!C:C,MATCH(challenge_2_solution_2!$C6803,products!$A:$A,0))</f>
        <v>3.07</v>
      </c>
      <c r="G6803">
        <f t="shared" si="106"/>
        <v>5.2</v>
      </c>
      <c r="H6803">
        <f t="shared" si="106"/>
        <v>3.07</v>
      </c>
    </row>
    <row r="6804" spans="1:8" x14ac:dyDescent="0.2">
      <c r="A6804" s="1">
        <v>3413</v>
      </c>
      <c r="B6804" s="3">
        <v>42657.883333333331</v>
      </c>
      <c r="C6804" t="s">
        <v>32</v>
      </c>
      <c r="D6804">
        <v>2</v>
      </c>
      <c r="E6804">
        <f>INDEX(products!B:B,MATCH(challenge_2_solution_2!$C6804,products!$A:$A,0))</f>
        <v>7.9</v>
      </c>
      <c r="F6804">
        <f>INDEX(products!C:C,MATCH(challenge_2_solution_2!$C6804,products!$A:$A,0))</f>
        <v>2.92</v>
      </c>
      <c r="G6804">
        <f t="shared" si="106"/>
        <v>15.8</v>
      </c>
      <c r="H6804">
        <f t="shared" si="106"/>
        <v>5.84</v>
      </c>
    </row>
    <row r="6805" spans="1:8" x14ac:dyDescent="0.2">
      <c r="A6805" s="1">
        <v>3413</v>
      </c>
      <c r="B6805" s="3">
        <v>42657.883333333331</v>
      </c>
      <c r="C6805" t="s">
        <v>51</v>
      </c>
      <c r="D6805">
        <v>1</v>
      </c>
      <c r="E6805">
        <f>INDEX(products!B:B,MATCH(challenge_2_solution_2!$C6805,products!$A:$A,0))</f>
        <v>9.9</v>
      </c>
      <c r="F6805">
        <f>INDEX(products!C:C,MATCH(challenge_2_solution_2!$C6805,products!$A:$A,0))</f>
        <v>3.07</v>
      </c>
      <c r="G6805">
        <f t="shared" si="106"/>
        <v>9.9</v>
      </c>
      <c r="H6805">
        <f t="shared" si="106"/>
        <v>3.07</v>
      </c>
    </row>
    <row r="6806" spans="1:8" x14ac:dyDescent="0.2">
      <c r="A6806" s="1">
        <v>3413</v>
      </c>
      <c r="B6806" s="3">
        <v>42657.883333333331</v>
      </c>
      <c r="C6806" t="s">
        <v>63</v>
      </c>
      <c r="D6806">
        <v>1</v>
      </c>
      <c r="E6806">
        <f>INDEX(products!B:B,MATCH(challenge_2_solution_2!$C6806,products!$A:$A,0))</f>
        <v>11.9</v>
      </c>
      <c r="F6806">
        <f>INDEX(products!C:C,MATCH(challenge_2_solution_2!$C6806,products!$A:$A,0))</f>
        <v>6.07</v>
      </c>
      <c r="G6806">
        <f t="shared" si="106"/>
        <v>11.9</v>
      </c>
      <c r="H6806">
        <f t="shared" si="106"/>
        <v>6.07</v>
      </c>
    </row>
    <row r="6807" spans="1:8" x14ac:dyDescent="0.2">
      <c r="A6807" s="1">
        <v>3413</v>
      </c>
      <c r="B6807" s="3">
        <v>42657.883333333331</v>
      </c>
      <c r="C6807" t="s">
        <v>112</v>
      </c>
      <c r="D6807">
        <v>1</v>
      </c>
      <c r="E6807">
        <f>INDEX(products!B:B,MATCH(challenge_2_solution_2!$C6807,products!$A:$A,0))</f>
        <v>17.899999999999999</v>
      </c>
      <c r="F6807">
        <f>INDEX(products!C:C,MATCH(challenge_2_solution_2!$C6807,products!$A:$A,0))</f>
        <v>8.06</v>
      </c>
      <c r="G6807">
        <f t="shared" si="106"/>
        <v>17.899999999999999</v>
      </c>
      <c r="H6807">
        <f t="shared" si="106"/>
        <v>8.06</v>
      </c>
    </row>
    <row r="6808" spans="1:8" x14ac:dyDescent="0.2">
      <c r="A6808" s="1">
        <v>3413</v>
      </c>
      <c r="B6808" s="3">
        <v>42657.883333333331</v>
      </c>
      <c r="C6808" t="s">
        <v>158</v>
      </c>
      <c r="D6808">
        <v>1</v>
      </c>
      <c r="E6808">
        <f>INDEX(products!B:B,MATCH(challenge_2_solution_2!$C6808,products!$A:$A,0))</f>
        <v>21.9</v>
      </c>
      <c r="F6808">
        <f>INDEX(products!C:C,MATCH(challenge_2_solution_2!$C6808,products!$A:$A,0))</f>
        <v>14.89</v>
      </c>
      <c r="G6808">
        <f t="shared" si="106"/>
        <v>21.9</v>
      </c>
      <c r="H6808">
        <f t="shared" si="106"/>
        <v>14.89</v>
      </c>
    </row>
    <row r="6809" spans="1:8" x14ac:dyDescent="0.2">
      <c r="A6809" s="1">
        <v>3414</v>
      </c>
      <c r="B6809" s="3">
        <v>42657.893750000003</v>
      </c>
      <c r="C6809" t="s">
        <v>3</v>
      </c>
      <c r="D6809">
        <v>1</v>
      </c>
      <c r="E6809">
        <f>INDEX(products!B:B,MATCH(challenge_2_solution_2!$C6809,products!$A:$A,0))</f>
        <v>1</v>
      </c>
      <c r="F6809">
        <f>INDEX(products!C:C,MATCH(challenge_2_solution_2!$C6809,products!$A:$A,0))</f>
        <v>0.5</v>
      </c>
      <c r="G6809">
        <f t="shared" si="106"/>
        <v>1</v>
      </c>
      <c r="H6809">
        <f t="shared" si="106"/>
        <v>0.5</v>
      </c>
    </row>
    <row r="6810" spans="1:8" x14ac:dyDescent="0.2">
      <c r="A6810" s="1">
        <v>3414</v>
      </c>
      <c r="B6810" s="3">
        <v>42657.893750000003</v>
      </c>
      <c r="C6810" t="s">
        <v>32</v>
      </c>
      <c r="D6810">
        <v>1</v>
      </c>
      <c r="E6810">
        <f>INDEX(products!B:B,MATCH(challenge_2_solution_2!$C6810,products!$A:$A,0))</f>
        <v>7.9</v>
      </c>
      <c r="F6810">
        <f>INDEX(products!C:C,MATCH(challenge_2_solution_2!$C6810,products!$A:$A,0))</f>
        <v>2.92</v>
      </c>
      <c r="G6810">
        <f t="shared" si="106"/>
        <v>7.9</v>
      </c>
      <c r="H6810">
        <f t="shared" si="106"/>
        <v>2.92</v>
      </c>
    </row>
    <row r="6811" spans="1:8" x14ac:dyDescent="0.2">
      <c r="A6811" s="1">
        <v>3414</v>
      </c>
      <c r="B6811" s="3">
        <v>42657.893750000003</v>
      </c>
      <c r="C6811" t="s">
        <v>57</v>
      </c>
      <c r="D6811">
        <v>1</v>
      </c>
      <c r="E6811">
        <f>INDEX(products!B:B,MATCH(challenge_2_solution_2!$C6811,products!$A:$A,0))</f>
        <v>9.9</v>
      </c>
      <c r="F6811">
        <f>INDEX(products!C:C,MATCH(challenge_2_solution_2!$C6811,products!$A:$A,0))</f>
        <v>3.76</v>
      </c>
      <c r="G6811">
        <f t="shared" si="106"/>
        <v>9.9</v>
      </c>
      <c r="H6811">
        <f t="shared" si="106"/>
        <v>3.76</v>
      </c>
    </row>
    <row r="6812" spans="1:8" x14ac:dyDescent="0.2">
      <c r="A6812" s="1">
        <v>3414</v>
      </c>
      <c r="B6812" s="3">
        <v>42657.893750000003</v>
      </c>
      <c r="C6812" t="s">
        <v>110</v>
      </c>
      <c r="D6812">
        <v>1</v>
      </c>
      <c r="E6812">
        <f>INDEX(products!B:B,MATCH(challenge_2_solution_2!$C6812,products!$A:$A,0))</f>
        <v>17.899999999999999</v>
      </c>
      <c r="F6812">
        <f>INDEX(products!C:C,MATCH(challenge_2_solution_2!$C6812,products!$A:$A,0))</f>
        <v>10.199999999999999</v>
      </c>
      <c r="G6812">
        <f t="shared" si="106"/>
        <v>17.899999999999999</v>
      </c>
      <c r="H6812">
        <f t="shared" si="106"/>
        <v>10.199999999999999</v>
      </c>
    </row>
    <row r="6813" spans="1:8" x14ac:dyDescent="0.2">
      <c r="A6813" s="1">
        <v>3415</v>
      </c>
      <c r="B6813" s="3">
        <v>42657.946527777778</v>
      </c>
      <c r="C6813" t="s">
        <v>63</v>
      </c>
      <c r="D6813">
        <v>1</v>
      </c>
      <c r="E6813">
        <f>INDEX(products!B:B,MATCH(challenge_2_solution_2!$C6813,products!$A:$A,0))</f>
        <v>11.9</v>
      </c>
      <c r="F6813">
        <f>INDEX(products!C:C,MATCH(challenge_2_solution_2!$C6813,products!$A:$A,0))</f>
        <v>6.07</v>
      </c>
      <c r="G6813">
        <f t="shared" si="106"/>
        <v>11.9</v>
      </c>
      <c r="H6813">
        <f t="shared" si="106"/>
        <v>6.07</v>
      </c>
    </row>
    <row r="6814" spans="1:8" x14ac:dyDescent="0.2">
      <c r="A6814" s="1">
        <v>3415</v>
      </c>
      <c r="B6814" s="3">
        <v>42657.946527777778</v>
      </c>
      <c r="C6814" t="s">
        <v>78</v>
      </c>
      <c r="D6814">
        <v>1</v>
      </c>
      <c r="E6814">
        <f>INDEX(products!B:B,MATCH(challenge_2_solution_2!$C6814,products!$A:$A,0))</f>
        <v>11.9</v>
      </c>
      <c r="F6814">
        <f>INDEX(products!C:C,MATCH(challenge_2_solution_2!$C6814,products!$A:$A,0))</f>
        <v>7.26</v>
      </c>
      <c r="G6814">
        <f t="shared" si="106"/>
        <v>11.9</v>
      </c>
      <c r="H6814">
        <f t="shared" si="106"/>
        <v>7.26</v>
      </c>
    </row>
    <row r="6815" spans="1:8" x14ac:dyDescent="0.2">
      <c r="A6815" s="1">
        <v>3415</v>
      </c>
      <c r="B6815" s="3">
        <v>42657.946527777778</v>
      </c>
      <c r="C6815" t="s">
        <v>103</v>
      </c>
      <c r="D6815">
        <v>1</v>
      </c>
      <c r="E6815">
        <f>INDEX(products!B:B,MATCH(challenge_2_solution_2!$C6815,products!$A:$A,0))</f>
        <v>17.899999999999999</v>
      </c>
      <c r="F6815">
        <f>INDEX(products!C:C,MATCH(challenge_2_solution_2!$C6815,products!$A:$A,0))</f>
        <v>12.35</v>
      </c>
      <c r="G6815">
        <f t="shared" si="106"/>
        <v>17.899999999999999</v>
      </c>
      <c r="H6815">
        <f t="shared" si="106"/>
        <v>12.35</v>
      </c>
    </row>
    <row r="6816" spans="1:8" x14ac:dyDescent="0.2">
      <c r="A6816" s="1">
        <v>3415</v>
      </c>
      <c r="B6816" s="3">
        <v>42657.946527777778</v>
      </c>
      <c r="C6816" t="s">
        <v>122</v>
      </c>
      <c r="D6816">
        <v>1</v>
      </c>
      <c r="E6816">
        <f>INDEX(products!B:B,MATCH(challenge_2_solution_2!$C6816,products!$A:$A,0))</f>
        <v>19.899999999999999</v>
      </c>
      <c r="F6816">
        <f>INDEX(products!C:C,MATCH(challenge_2_solution_2!$C6816,products!$A:$A,0))</f>
        <v>5.57</v>
      </c>
      <c r="G6816">
        <f t="shared" si="106"/>
        <v>19.899999999999999</v>
      </c>
      <c r="H6816">
        <f t="shared" si="106"/>
        <v>5.57</v>
      </c>
    </row>
    <row r="6817" spans="1:8" x14ac:dyDescent="0.2">
      <c r="A6817" s="1">
        <v>3416</v>
      </c>
      <c r="B6817" s="3">
        <v>42658.681250000001</v>
      </c>
      <c r="C6817" t="s">
        <v>5</v>
      </c>
      <c r="D6817">
        <v>1</v>
      </c>
      <c r="E6817">
        <f>INDEX(products!B:B,MATCH(challenge_2_solution_2!$C6817,products!$A:$A,0))</f>
        <v>1</v>
      </c>
      <c r="F6817">
        <f>INDEX(products!C:C,MATCH(challenge_2_solution_2!$C6817,products!$A:$A,0))</f>
        <v>0.31</v>
      </c>
      <c r="G6817">
        <f t="shared" si="106"/>
        <v>1</v>
      </c>
      <c r="H6817">
        <f t="shared" si="106"/>
        <v>0.31</v>
      </c>
    </row>
    <row r="6818" spans="1:8" x14ac:dyDescent="0.2">
      <c r="A6818" s="1">
        <v>3416</v>
      </c>
      <c r="B6818" s="3">
        <v>42658.681250000001</v>
      </c>
      <c r="C6818" t="s">
        <v>6</v>
      </c>
      <c r="D6818">
        <v>1</v>
      </c>
      <c r="E6818">
        <f>INDEX(products!B:B,MATCH(challenge_2_solution_2!$C6818,products!$A:$A,0))</f>
        <v>1</v>
      </c>
      <c r="F6818">
        <f>INDEX(products!C:C,MATCH(challenge_2_solution_2!$C6818,products!$A:$A,0))</f>
        <v>0.31</v>
      </c>
      <c r="G6818">
        <f t="shared" si="106"/>
        <v>1</v>
      </c>
      <c r="H6818">
        <f t="shared" si="106"/>
        <v>0.31</v>
      </c>
    </row>
    <row r="6819" spans="1:8" x14ac:dyDescent="0.2">
      <c r="A6819" s="1">
        <v>3416</v>
      </c>
      <c r="B6819" s="3">
        <v>42658.681250000001</v>
      </c>
      <c r="C6819" t="s">
        <v>7</v>
      </c>
      <c r="D6819">
        <v>1</v>
      </c>
      <c r="E6819">
        <f>INDEX(products!B:B,MATCH(challenge_2_solution_2!$C6819,products!$A:$A,0))</f>
        <v>1</v>
      </c>
      <c r="F6819">
        <f>INDEX(products!C:C,MATCH(challenge_2_solution_2!$C6819,products!$A:$A,0))</f>
        <v>0.68</v>
      </c>
      <c r="G6819">
        <f t="shared" si="106"/>
        <v>1</v>
      </c>
      <c r="H6819">
        <f t="shared" si="106"/>
        <v>0.68</v>
      </c>
    </row>
    <row r="6820" spans="1:8" x14ac:dyDescent="0.2">
      <c r="A6820" s="1">
        <v>3416</v>
      </c>
      <c r="B6820" s="3">
        <v>42658.681250000001</v>
      </c>
      <c r="C6820" t="s">
        <v>8</v>
      </c>
      <c r="D6820">
        <v>6</v>
      </c>
      <c r="E6820">
        <f>INDEX(products!B:B,MATCH(challenge_2_solution_2!$C6820,products!$A:$A,0))</f>
        <v>1.6</v>
      </c>
      <c r="F6820">
        <f>INDEX(products!C:C,MATCH(challenge_2_solution_2!$C6820,products!$A:$A,0))</f>
        <v>0.77</v>
      </c>
      <c r="G6820">
        <f t="shared" si="106"/>
        <v>9.6000000000000014</v>
      </c>
      <c r="H6820">
        <f t="shared" si="106"/>
        <v>4.62</v>
      </c>
    </row>
    <row r="6821" spans="1:8" x14ac:dyDescent="0.2">
      <c r="A6821" s="1">
        <v>3416</v>
      </c>
      <c r="B6821" s="3">
        <v>42658.681250000001</v>
      </c>
      <c r="C6821" t="s">
        <v>12</v>
      </c>
      <c r="D6821">
        <v>5</v>
      </c>
      <c r="E6821">
        <f>INDEX(products!B:B,MATCH(challenge_2_solution_2!$C6821,products!$A:$A,0))</f>
        <v>5.2</v>
      </c>
      <c r="F6821">
        <f>INDEX(products!C:C,MATCH(challenge_2_solution_2!$C6821,products!$A:$A,0))</f>
        <v>3.07</v>
      </c>
      <c r="G6821">
        <f t="shared" si="106"/>
        <v>26</v>
      </c>
      <c r="H6821">
        <f t="shared" si="106"/>
        <v>15.35</v>
      </c>
    </row>
    <row r="6822" spans="1:8" x14ac:dyDescent="0.2">
      <c r="A6822" s="1">
        <v>3416</v>
      </c>
      <c r="B6822" s="3">
        <v>42658.681250000001</v>
      </c>
      <c r="C6822" t="s">
        <v>17</v>
      </c>
      <c r="D6822">
        <v>3</v>
      </c>
      <c r="E6822">
        <f>INDEX(products!B:B,MATCH(challenge_2_solution_2!$C6822,products!$A:$A,0))</f>
        <v>5.9</v>
      </c>
      <c r="F6822">
        <f>INDEX(products!C:C,MATCH(challenge_2_solution_2!$C6822,products!$A:$A,0))</f>
        <v>2.83</v>
      </c>
      <c r="G6822">
        <f t="shared" si="106"/>
        <v>17.700000000000003</v>
      </c>
      <c r="H6822">
        <f t="shared" si="106"/>
        <v>8.49</v>
      </c>
    </row>
    <row r="6823" spans="1:8" x14ac:dyDescent="0.2">
      <c r="A6823" s="1">
        <v>3416</v>
      </c>
      <c r="B6823" s="3">
        <v>42658.681250000001</v>
      </c>
      <c r="C6823" t="s">
        <v>20</v>
      </c>
      <c r="D6823">
        <v>1</v>
      </c>
      <c r="E6823">
        <f>INDEX(products!B:B,MATCH(challenge_2_solution_2!$C6823,products!$A:$A,0))</f>
        <v>5.9</v>
      </c>
      <c r="F6823">
        <f>INDEX(products!C:C,MATCH(challenge_2_solution_2!$C6823,products!$A:$A,0))</f>
        <v>1.83</v>
      </c>
      <c r="G6823">
        <f t="shared" si="106"/>
        <v>5.9</v>
      </c>
      <c r="H6823">
        <f t="shared" si="106"/>
        <v>1.83</v>
      </c>
    </row>
    <row r="6824" spans="1:8" x14ac:dyDescent="0.2">
      <c r="A6824" s="1">
        <v>3416</v>
      </c>
      <c r="B6824" s="3">
        <v>42658.681250000001</v>
      </c>
      <c r="C6824" t="s">
        <v>61</v>
      </c>
      <c r="D6824">
        <v>1</v>
      </c>
      <c r="E6824">
        <f>INDEX(products!B:B,MATCH(challenge_2_solution_2!$C6824,products!$A:$A,0))</f>
        <v>11.9</v>
      </c>
      <c r="F6824">
        <f>INDEX(products!C:C,MATCH(challenge_2_solution_2!$C6824,products!$A:$A,0))</f>
        <v>7.74</v>
      </c>
      <c r="G6824">
        <f t="shared" si="106"/>
        <v>11.9</v>
      </c>
      <c r="H6824">
        <f t="shared" si="106"/>
        <v>7.74</v>
      </c>
    </row>
    <row r="6825" spans="1:8" x14ac:dyDescent="0.2">
      <c r="A6825" s="1">
        <v>3416</v>
      </c>
      <c r="B6825" s="3">
        <v>42658.681250000001</v>
      </c>
      <c r="C6825" t="s">
        <v>79</v>
      </c>
      <c r="D6825">
        <v>1</v>
      </c>
      <c r="E6825">
        <f>INDEX(products!B:B,MATCH(challenge_2_solution_2!$C6825,products!$A:$A,0))</f>
        <v>11.9</v>
      </c>
      <c r="F6825">
        <f>INDEX(products!C:C,MATCH(challenge_2_solution_2!$C6825,products!$A:$A,0))</f>
        <v>6.9</v>
      </c>
      <c r="G6825">
        <f t="shared" si="106"/>
        <v>11.9</v>
      </c>
      <c r="H6825">
        <f t="shared" si="106"/>
        <v>6.9</v>
      </c>
    </row>
    <row r="6826" spans="1:8" x14ac:dyDescent="0.2">
      <c r="A6826" s="1">
        <v>3416</v>
      </c>
      <c r="B6826" s="3">
        <v>42658.681250000001</v>
      </c>
      <c r="C6826" t="s">
        <v>67</v>
      </c>
      <c r="D6826">
        <v>1</v>
      </c>
      <c r="E6826">
        <f>INDEX(products!B:B,MATCH(challenge_2_solution_2!$C6826,products!$A:$A,0))</f>
        <v>11.9</v>
      </c>
      <c r="F6826">
        <f>INDEX(products!C:C,MATCH(challenge_2_solution_2!$C6826,products!$A:$A,0))</f>
        <v>2.98</v>
      </c>
      <c r="G6826">
        <f t="shared" si="106"/>
        <v>11.9</v>
      </c>
      <c r="H6826">
        <f t="shared" si="106"/>
        <v>2.98</v>
      </c>
    </row>
    <row r="6827" spans="1:8" x14ac:dyDescent="0.2">
      <c r="A6827" s="1">
        <v>3416</v>
      </c>
      <c r="B6827" s="3">
        <v>42658.681250000001</v>
      </c>
      <c r="C6827" t="s">
        <v>87</v>
      </c>
      <c r="D6827">
        <v>1</v>
      </c>
      <c r="E6827">
        <f>INDEX(products!B:B,MATCH(challenge_2_solution_2!$C6827,products!$A:$A,0))</f>
        <v>15.9</v>
      </c>
      <c r="F6827">
        <f>INDEX(products!C:C,MATCH(challenge_2_solution_2!$C6827,products!$A:$A,0))</f>
        <v>6.2</v>
      </c>
      <c r="G6827">
        <f t="shared" si="106"/>
        <v>15.9</v>
      </c>
      <c r="H6827">
        <f t="shared" si="106"/>
        <v>6.2</v>
      </c>
    </row>
    <row r="6828" spans="1:8" x14ac:dyDescent="0.2">
      <c r="A6828" s="1">
        <v>3416</v>
      </c>
      <c r="B6828" s="3">
        <v>42658.681250000001</v>
      </c>
      <c r="C6828" t="s">
        <v>105</v>
      </c>
      <c r="D6828">
        <v>1</v>
      </c>
      <c r="E6828">
        <f>INDEX(products!B:B,MATCH(challenge_2_solution_2!$C6828,products!$A:$A,0))</f>
        <v>17.899999999999999</v>
      </c>
      <c r="F6828">
        <f>INDEX(products!C:C,MATCH(challenge_2_solution_2!$C6828,products!$A:$A,0))</f>
        <v>5.55</v>
      </c>
      <c r="G6828">
        <f t="shared" si="106"/>
        <v>17.899999999999999</v>
      </c>
      <c r="H6828">
        <f t="shared" si="106"/>
        <v>5.55</v>
      </c>
    </row>
    <row r="6829" spans="1:8" x14ac:dyDescent="0.2">
      <c r="A6829" s="1">
        <v>3416</v>
      </c>
      <c r="B6829" s="3">
        <v>42658.681250000001</v>
      </c>
      <c r="C6829" t="s">
        <v>118</v>
      </c>
      <c r="D6829">
        <v>1</v>
      </c>
      <c r="E6829">
        <f>INDEX(products!B:B,MATCH(challenge_2_solution_2!$C6829,products!$A:$A,0))</f>
        <v>19.899999999999999</v>
      </c>
      <c r="F6829">
        <f>INDEX(products!C:C,MATCH(challenge_2_solution_2!$C6829,products!$A:$A,0))</f>
        <v>12.74</v>
      </c>
      <c r="G6829">
        <f t="shared" si="106"/>
        <v>19.899999999999999</v>
      </c>
      <c r="H6829">
        <f t="shared" si="106"/>
        <v>12.74</v>
      </c>
    </row>
    <row r="6830" spans="1:8" x14ac:dyDescent="0.2">
      <c r="A6830" s="1">
        <v>3417</v>
      </c>
      <c r="B6830" s="3">
        <v>42658.736805555556</v>
      </c>
      <c r="C6830" t="s">
        <v>126</v>
      </c>
      <c r="D6830">
        <v>1</v>
      </c>
      <c r="E6830">
        <f>INDEX(products!B:B,MATCH(challenge_2_solution_2!$C6830,products!$A:$A,0))</f>
        <v>19.899999999999999</v>
      </c>
      <c r="F6830">
        <f>INDEX(products!C:C,MATCH(challenge_2_solution_2!$C6830,products!$A:$A,0))</f>
        <v>4.58</v>
      </c>
      <c r="G6830">
        <f t="shared" si="106"/>
        <v>19.899999999999999</v>
      </c>
      <c r="H6830">
        <f t="shared" si="106"/>
        <v>4.58</v>
      </c>
    </row>
    <row r="6831" spans="1:8" x14ac:dyDescent="0.2">
      <c r="A6831" s="1">
        <v>3417</v>
      </c>
      <c r="B6831" s="3">
        <v>42658.736805555556</v>
      </c>
      <c r="C6831" t="s">
        <v>155</v>
      </c>
      <c r="D6831">
        <v>1</v>
      </c>
      <c r="E6831">
        <f>INDEX(products!B:B,MATCH(challenge_2_solution_2!$C6831,products!$A:$A,0))</f>
        <v>21.9</v>
      </c>
      <c r="F6831">
        <f>INDEX(products!C:C,MATCH(challenge_2_solution_2!$C6831,products!$A:$A,0))</f>
        <v>11.39</v>
      </c>
      <c r="G6831">
        <f t="shared" si="106"/>
        <v>21.9</v>
      </c>
      <c r="H6831">
        <f t="shared" si="106"/>
        <v>11.39</v>
      </c>
    </row>
    <row r="6832" spans="1:8" x14ac:dyDescent="0.2">
      <c r="A6832" s="1">
        <v>3418</v>
      </c>
      <c r="B6832" s="3">
        <v>42658.739583333336</v>
      </c>
      <c r="C6832" t="s">
        <v>12</v>
      </c>
      <c r="D6832">
        <v>1</v>
      </c>
      <c r="E6832">
        <f>INDEX(products!B:B,MATCH(challenge_2_solution_2!$C6832,products!$A:$A,0))</f>
        <v>5.2</v>
      </c>
      <c r="F6832">
        <f>INDEX(products!C:C,MATCH(challenge_2_solution_2!$C6832,products!$A:$A,0))</f>
        <v>3.07</v>
      </c>
      <c r="G6832">
        <f t="shared" si="106"/>
        <v>5.2</v>
      </c>
      <c r="H6832">
        <f t="shared" si="106"/>
        <v>3.07</v>
      </c>
    </row>
    <row r="6833" spans="1:8" x14ac:dyDescent="0.2">
      <c r="A6833" s="1">
        <v>3418</v>
      </c>
      <c r="B6833" s="3">
        <v>42658.739583333336</v>
      </c>
      <c r="C6833" t="s">
        <v>20</v>
      </c>
      <c r="D6833">
        <v>1</v>
      </c>
      <c r="E6833">
        <f>INDEX(products!B:B,MATCH(challenge_2_solution_2!$C6833,products!$A:$A,0))</f>
        <v>5.9</v>
      </c>
      <c r="F6833">
        <f>INDEX(products!C:C,MATCH(challenge_2_solution_2!$C6833,products!$A:$A,0))</f>
        <v>1.83</v>
      </c>
      <c r="G6833">
        <f t="shared" si="106"/>
        <v>5.9</v>
      </c>
      <c r="H6833">
        <f t="shared" si="106"/>
        <v>1.83</v>
      </c>
    </row>
    <row r="6834" spans="1:8" x14ac:dyDescent="0.2">
      <c r="A6834" s="1">
        <v>3418</v>
      </c>
      <c r="B6834" s="3">
        <v>42658.739583333336</v>
      </c>
      <c r="C6834" t="s">
        <v>17</v>
      </c>
      <c r="D6834">
        <v>1</v>
      </c>
      <c r="E6834">
        <f>INDEX(products!B:B,MATCH(challenge_2_solution_2!$C6834,products!$A:$A,0))</f>
        <v>5.9</v>
      </c>
      <c r="F6834">
        <f>INDEX(products!C:C,MATCH(challenge_2_solution_2!$C6834,products!$A:$A,0))</f>
        <v>2.83</v>
      </c>
      <c r="G6834">
        <f t="shared" si="106"/>
        <v>5.9</v>
      </c>
      <c r="H6834">
        <f t="shared" si="106"/>
        <v>2.83</v>
      </c>
    </row>
    <row r="6835" spans="1:8" x14ac:dyDescent="0.2">
      <c r="A6835" s="1">
        <v>3418</v>
      </c>
      <c r="B6835" s="3">
        <v>42658.739583333336</v>
      </c>
      <c r="C6835" t="s">
        <v>27</v>
      </c>
      <c r="D6835">
        <v>1</v>
      </c>
      <c r="E6835">
        <f>INDEX(products!B:B,MATCH(challenge_2_solution_2!$C6835,products!$A:$A,0))</f>
        <v>7.9</v>
      </c>
      <c r="F6835">
        <f>INDEX(products!C:C,MATCH(challenge_2_solution_2!$C6835,products!$A:$A,0))</f>
        <v>4.03</v>
      </c>
      <c r="G6835">
        <f t="shared" si="106"/>
        <v>7.9</v>
      </c>
      <c r="H6835">
        <f t="shared" si="106"/>
        <v>4.03</v>
      </c>
    </row>
    <row r="6836" spans="1:8" x14ac:dyDescent="0.2">
      <c r="A6836" s="1">
        <v>3418</v>
      </c>
      <c r="B6836" s="3">
        <v>42658.739583333336</v>
      </c>
      <c r="C6836" t="s">
        <v>29</v>
      </c>
      <c r="D6836">
        <v>1</v>
      </c>
      <c r="E6836">
        <f>INDEX(products!B:B,MATCH(challenge_2_solution_2!$C6836,products!$A:$A,0))</f>
        <v>7.9</v>
      </c>
      <c r="F6836">
        <f>INDEX(products!C:C,MATCH(challenge_2_solution_2!$C6836,products!$A:$A,0))</f>
        <v>4.5</v>
      </c>
      <c r="G6836">
        <f t="shared" si="106"/>
        <v>7.9</v>
      </c>
      <c r="H6836">
        <f t="shared" si="106"/>
        <v>4.5</v>
      </c>
    </row>
    <row r="6837" spans="1:8" x14ac:dyDescent="0.2">
      <c r="A6837" s="1">
        <v>3418</v>
      </c>
      <c r="B6837" s="3">
        <v>42658.739583333336</v>
      </c>
      <c r="C6837" t="s">
        <v>55</v>
      </c>
      <c r="D6837">
        <v>2</v>
      </c>
      <c r="E6837">
        <f>INDEX(products!B:B,MATCH(challenge_2_solution_2!$C6837,products!$A:$A,0))</f>
        <v>7.9</v>
      </c>
      <c r="F6837">
        <f>INDEX(products!C:C,MATCH(challenge_2_solution_2!$C6837,products!$A:$A,0))</f>
        <v>2.21</v>
      </c>
      <c r="G6837">
        <f t="shared" si="106"/>
        <v>15.8</v>
      </c>
      <c r="H6837">
        <f t="shared" si="106"/>
        <v>4.42</v>
      </c>
    </row>
    <row r="6838" spans="1:8" x14ac:dyDescent="0.2">
      <c r="A6838" s="1">
        <v>3418</v>
      </c>
      <c r="B6838" s="3">
        <v>42658.739583333336</v>
      </c>
      <c r="C6838" t="s">
        <v>60</v>
      </c>
      <c r="D6838">
        <v>1</v>
      </c>
      <c r="E6838">
        <f>INDEX(products!B:B,MATCH(challenge_2_solution_2!$C6838,products!$A:$A,0))</f>
        <v>11.9</v>
      </c>
      <c r="F6838">
        <f>INDEX(products!C:C,MATCH(challenge_2_solution_2!$C6838,products!$A:$A,0))</f>
        <v>4.28</v>
      </c>
      <c r="G6838">
        <f t="shared" si="106"/>
        <v>11.9</v>
      </c>
      <c r="H6838">
        <f t="shared" si="106"/>
        <v>4.28</v>
      </c>
    </row>
    <row r="6839" spans="1:8" x14ac:dyDescent="0.2">
      <c r="A6839" s="1">
        <v>3418</v>
      </c>
      <c r="B6839" s="3">
        <v>42658.739583333336</v>
      </c>
      <c r="C6839" t="s">
        <v>69</v>
      </c>
      <c r="D6839">
        <v>1</v>
      </c>
      <c r="E6839">
        <f>INDEX(products!B:B,MATCH(challenge_2_solution_2!$C6839,products!$A:$A,0))</f>
        <v>11.9</v>
      </c>
      <c r="F6839">
        <f>INDEX(products!C:C,MATCH(challenge_2_solution_2!$C6839,products!$A:$A,0))</f>
        <v>2.86</v>
      </c>
      <c r="G6839">
        <f t="shared" si="106"/>
        <v>11.9</v>
      </c>
      <c r="H6839">
        <f t="shared" si="106"/>
        <v>2.86</v>
      </c>
    </row>
    <row r="6840" spans="1:8" x14ac:dyDescent="0.2">
      <c r="A6840" s="1">
        <v>3418</v>
      </c>
      <c r="B6840" s="3">
        <v>42658.739583333336</v>
      </c>
      <c r="C6840" t="s">
        <v>129</v>
      </c>
      <c r="D6840">
        <v>1</v>
      </c>
      <c r="E6840">
        <f>INDEX(products!B:B,MATCH(challenge_2_solution_2!$C6840,products!$A:$A,0))</f>
        <v>19.899999999999999</v>
      </c>
      <c r="F6840">
        <f>INDEX(products!C:C,MATCH(challenge_2_solution_2!$C6840,products!$A:$A,0))</f>
        <v>6.17</v>
      </c>
      <c r="G6840">
        <f t="shared" si="106"/>
        <v>19.899999999999999</v>
      </c>
      <c r="H6840">
        <f t="shared" si="106"/>
        <v>6.17</v>
      </c>
    </row>
    <row r="6841" spans="1:8" x14ac:dyDescent="0.2">
      <c r="A6841" s="1">
        <v>3419</v>
      </c>
      <c r="B6841" s="3">
        <v>42658.758333333331</v>
      </c>
      <c r="C6841" t="s">
        <v>16</v>
      </c>
      <c r="D6841">
        <v>1</v>
      </c>
      <c r="E6841">
        <f>INDEX(products!B:B,MATCH(challenge_2_solution_2!$C6841,products!$A:$A,0))</f>
        <v>5.9</v>
      </c>
      <c r="F6841">
        <f>INDEX(products!C:C,MATCH(challenge_2_solution_2!$C6841,products!$A:$A,0))</f>
        <v>1.48</v>
      </c>
      <c r="G6841">
        <f t="shared" si="106"/>
        <v>5.9</v>
      </c>
      <c r="H6841">
        <f t="shared" si="106"/>
        <v>1.48</v>
      </c>
    </row>
    <row r="6842" spans="1:8" x14ac:dyDescent="0.2">
      <c r="A6842" s="1">
        <v>3419</v>
      </c>
      <c r="B6842" s="3">
        <v>42658.758333333331</v>
      </c>
      <c r="C6842" t="s">
        <v>60</v>
      </c>
      <c r="D6842">
        <v>1</v>
      </c>
      <c r="E6842">
        <f>INDEX(products!B:B,MATCH(challenge_2_solution_2!$C6842,products!$A:$A,0))</f>
        <v>11.9</v>
      </c>
      <c r="F6842">
        <f>INDEX(products!C:C,MATCH(challenge_2_solution_2!$C6842,products!$A:$A,0))</f>
        <v>4.28</v>
      </c>
      <c r="G6842">
        <f t="shared" si="106"/>
        <v>11.9</v>
      </c>
      <c r="H6842">
        <f t="shared" si="106"/>
        <v>4.28</v>
      </c>
    </row>
    <row r="6843" spans="1:8" x14ac:dyDescent="0.2">
      <c r="A6843" s="1">
        <v>3419</v>
      </c>
      <c r="B6843" s="3">
        <v>42658.758333333331</v>
      </c>
      <c r="C6843" t="s">
        <v>121</v>
      </c>
      <c r="D6843">
        <v>1</v>
      </c>
      <c r="E6843">
        <f>INDEX(products!B:B,MATCH(challenge_2_solution_2!$C6843,products!$A:$A,0))</f>
        <v>19.899999999999999</v>
      </c>
      <c r="F6843">
        <f>INDEX(products!C:C,MATCH(challenge_2_solution_2!$C6843,products!$A:$A,0))</f>
        <v>10.95</v>
      </c>
      <c r="G6843">
        <f t="shared" si="106"/>
        <v>19.899999999999999</v>
      </c>
      <c r="H6843">
        <f t="shared" si="106"/>
        <v>10.95</v>
      </c>
    </row>
    <row r="6844" spans="1:8" x14ac:dyDescent="0.2">
      <c r="A6844" s="1">
        <v>3420</v>
      </c>
      <c r="B6844" s="3">
        <v>42658.759722222225</v>
      </c>
      <c r="C6844" t="s">
        <v>4</v>
      </c>
      <c r="D6844">
        <v>1</v>
      </c>
      <c r="E6844">
        <f>INDEX(products!B:B,MATCH(challenge_2_solution_2!$C6844,products!$A:$A,0))</f>
        <v>1</v>
      </c>
      <c r="F6844">
        <f>INDEX(products!C:C,MATCH(challenge_2_solution_2!$C6844,products!$A:$A,0))</f>
        <v>0.61</v>
      </c>
      <c r="G6844">
        <f t="shared" si="106"/>
        <v>1</v>
      </c>
      <c r="H6844">
        <f t="shared" si="106"/>
        <v>0.61</v>
      </c>
    </row>
    <row r="6845" spans="1:8" x14ac:dyDescent="0.2">
      <c r="A6845" s="1">
        <v>3420</v>
      </c>
      <c r="B6845" s="3">
        <v>42658.759722222225</v>
      </c>
      <c r="C6845" t="s">
        <v>8</v>
      </c>
      <c r="D6845">
        <v>1</v>
      </c>
      <c r="E6845">
        <f>INDEX(products!B:B,MATCH(challenge_2_solution_2!$C6845,products!$A:$A,0))</f>
        <v>1.6</v>
      </c>
      <c r="F6845">
        <f>INDEX(products!C:C,MATCH(challenge_2_solution_2!$C6845,products!$A:$A,0))</f>
        <v>0.77</v>
      </c>
      <c r="G6845">
        <f t="shared" si="106"/>
        <v>1.6</v>
      </c>
      <c r="H6845">
        <f t="shared" si="106"/>
        <v>0.77</v>
      </c>
    </row>
    <row r="6846" spans="1:8" x14ac:dyDescent="0.2">
      <c r="A6846" s="1">
        <v>3420</v>
      </c>
      <c r="B6846" s="3">
        <v>42658.759722222225</v>
      </c>
      <c r="C6846" t="s">
        <v>12</v>
      </c>
      <c r="D6846">
        <v>1</v>
      </c>
      <c r="E6846">
        <f>INDEX(products!B:B,MATCH(challenge_2_solution_2!$C6846,products!$A:$A,0))</f>
        <v>5.2</v>
      </c>
      <c r="F6846">
        <f>INDEX(products!C:C,MATCH(challenge_2_solution_2!$C6846,products!$A:$A,0))</f>
        <v>3.07</v>
      </c>
      <c r="G6846">
        <f t="shared" si="106"/>
        <v>5.2</v>
      </c>
      <c r="H6846">
        <f t="shared" si="106"/>
        <v>3.07</v>
      </c>
    </row>
    <row r="6847" spans="1:8" x14ac:dyDescent="0.2">
      <c r="A6847" s="1">
        <v>3420</v>
      </c>
      <c r="B6847" s="3">
        <v>42658.759722222225</v>
      </c>
      <c r="C6847" t="s">
        <v>14</v>
      </c>
      <c r="D6847">
        <v>2</v>
      </c>
      <c r="E6847">
        <f>INDEX(products!B:B,MATCH(challenge_2_solution_2!$C6847,products!$A:$A,0))</f>
        <v>5.9</v>
      </c>
      <c r="F6847">
        <f>INDEX(products!C:C,MATCH(challenge_2_solution_2!$C6847,products!$A:$A,0))</f>
        <v>2.36</v>
      </c>
      <c r="G6847">
        <f t="shared" si="106"/>
        <v>11.8</v>
      </c>
      <c r="H6847">
        <f t="shared" si="106"/>
        <v>4.72</v>
      </c>
    </row>
    <row r="6848" spans="1:8" x14ac:dyDescent="0.2">
      <c r="A6848" s="1">
        <v>3420</v>
      </c>
      <c r="B6848" s="3">
        <v>42658.759722222225</v>
      </c>
      <c r="C6848" t="s">
        <v>19</v>
      </c>
      <c r="D6848">
        <v>1</v>
      </c>
      <c r="E6848">
        <f>INDEX(products!B:B,MATCH(challenge_2_solution_2!$C6848,products!$A:$A,0))</f>
        <v>5.9</v>
      </c>
      <c r="F6848">
        <f>INDEX(products!C:C,MATCH(challenge_2_solution_2!$C6848,products!$A:$A,0))</f>
        <v>1.65</v>
      </c>
      <c r="G6848">
        <f t="shared" si="106"/>
        <v>5.9</v>
      </c>
      <c r="H6848">
        <f t="shared" si="106"/>
        <v>1.65</v>
      </c>
    </row>
    <row r="6849" spans="1:8" x14ac:dyDescent="0.2">
      <c r="A6849" s="1">
        <v>3420</v>
      </c>
      <c r="B6849" s="3">
        <v>42658.759722222225</v>
      </c>
      <c r="C6849" t="s">
        <v>33</v>
      </c>
      <c r="D6849">
        <v>2</v>
      </c>
      <c r="E6849">
        <f>INDEX(products!B:B,MATCH(challenge_2_solution_2!$C6849,products!$A:$A,0))</f>
        <v>7.9</v>
      </c>
      <c r="F6849">
        <f>INDEX(products!C:C,MATCH(challenge_2_solution_2!$C6849,products!$A:$A,0))</f>
        <v>2.21</v>
      </c>
      <c r="G6849">
        <f t="shared" si="106"/>
        <v>15.8</v>
      </c>
      <c r="H6849">
        <f t="shared" si="106"/>
        <v>4.42</v>
      </c>
    </row>
    <row r="6850" spans="1:8" x14ac:dyDescent="0.2">
      <c r="A6850" s="1">
        <v>3420</v>
      </c>
      <c r="B6850" s="3">
        <v>42658.759722222225</v>
      </c>
      <c r="C6850" t="s">
        <v>32</v>
      </c>
      <c r="D6850">
        <v>1</v>
      </c>
      <c r="E6850">
        <f>INDEX(products!B:B,MATCH(challenge_2_solution_2!$C6850,products!$A:$A,0))</f>
        <v>7.9</v>
      </c>
      <c r="F6850">
        <f>INDEX(products!C:C,MATCH(challenge_2_solution_2!$C6850,products!$A:$A,0))</f>
        <v>2.92</v>
      </c>
      <c r="G6850">
        <f t="shared" si="106"/>
        <v>7.9</v>
      </c>
      <c r="H6850">
        <f t="shared" si="106"/>
        <v>2.92</v>
      </c>
    </row>
    <row r="6851" spans="1:8" x14ac:dyDescent="0.2">
      <c r="A6851" s="1">
        <v>3420</v>
      </c>
      <c r="B6851" s="3">
        <v>42658.759722222225</v>
      </c>
      <c r="C6851" t="s">
        <v>61</v>
      </c>
      <c r="D6851">
        <v>1</v>
      </c>
      <c r="E6851">
        <f>INDEX(products!B:B,MATCH(challenge_2_solution_2!$C6851,products!$A:$A,0))</f>
        <v>11.9</v>
      </c>
      <c r="F6851">
        <f>INDEX(products!C:C,MATCH(challenge_2_solution_2!$C6851,products!$A:$A,0))</f>
        <v>7.74</v>
      </c>
      <c r="G6851">
        <f t="shared" ref="G6851:H6914" si="107">$D6851*E6851</f>
        <v>11.9</v>
      </c>
      <c r="H6851">
        <f t="shared" si="107"/>
        <v>7.74</v>
      </c>
    </row>
    <row r="6852" spans="1:8" x14ac:dyDescent="0.2">
      <c r="A6852" s="1">
        <v>3420</v>
      </c>
      <c r="B6852" s="3">
        <v>42658.759722222225</v>
      </c>
      <c r="C6852" t="s">
        <v>95</v>
      </c>
      <c r="D6852">
        <v>2</v>
      </c>
      <c r="E6852">
        <f>INDEX(products!B:B,MATCH(challenge_2_solution_2!$C6852,products!$A:$A,0))</f>
        <v>17.899999999999999</v>
      </c>
      <c r="F6852">
        <f>INDEX(products!C:C,MATCH(challenge_2_solution_2!$C6852,products!$A:$A,0))</f>
        <v>4.3</v>
      </c>
      <c r="G6852">
        <f t="shared" si="107"/>
        <v>35.799999999999997</v>
      </c>
      <c r="H6852">
        <f t="shared" si="107"/>
        <v>8.6</v>
      </c>
    </row>
    <row r="6853" spans="1:8" x14ac:dyDescent="0.2">
      <c r="A6853" s="1">
        <v>3420</v>
      </c>
      <c r="B6853" s="3">
        <v>42658.759722222225</v>
      </c>
      <c r="C6853" t="s">
        <v>96</v>
      </c>
      <c r="D6853">
        <v>1</v>
      </c>
      <c r="E6853">
        <f>INDEX(products!B:B,MATCH(challenge_2_solution_2!$C6853,products!$A:$A,0))</f>
        <v>17.899999999999999</v>
      </c>
      <c r="F6853">
        <f>INDEX(products!C:C,MATCH(challenge_2_solution_2!$C6853,products!$A:$A,0))</f>
        <v>10.92</v>
      </c>
      <c r="G6853">
        <f t="shared" si="107"/>
        <v>17.899999999999999</v>
      </c>
      <c r="H6853">
        <f t="shared" si="107"/>
        <v>10.92</v>
      </c>
    </row>
    <row r="6854" spans="1:8" x14ac:dyDescent="0.2">
      <c r="A6854" s="1">
        <v>3420</v>
      </c>
      <c r="B6854" s="3">
        <v>42658.759722222225</v>
      </c>
      <c r="C6854" t="s">
        <v>155</v>
      </c>
      <c r="D6854">
        <v>1</v>
      </c>
      <c r="E6854">
        <f>INDEX(products!B:B,MATCH(challenge_2_solution_2!$C6854,products!$A:$A,0))</f>
        <v>21.9</v>
      </c>
      <c r="F6854">
        <f>INDEX(products!C:C,MATCH(challenge_2_solution_2!$C6854,products!$A:$A,0))</f>
        <v>11.39</v>
      </c>
      <c r="G6854">
        <f t="shared" si="107"/>
        <v>21.9</v>
      </c>
      <c r="H6854">
        <f t="shared" si="107"/>
        <v>11.39</v>
      </c>
    </row>
    <row r="6855" spans="1:8" x14ac:dyDescent="0.2">
      <c r="A6855" s="1">
        <v>3421</v>
      </c>
      <c r="B6855" s="3">
        <v>42658.761111111111</v>
      </c>
      <c r="C6855" t="s">
        <v>33</v>
      </c>
      <c r="D6855">
        <v>1</v>
      </c>
      <c r="E6855">
        <f>INDEX(products!B:B,MATCH(challenge_2_solution_2!$C6855,products!$A:$A,0))</f>
        <v>7.9</v>
      </c>
      <c r="F6855">
        <f>INDEX(products!C:C,MATCH(challenge_2_solution_2!$C6855,products!$A:$A,0))</f>
        <v>2.21</v>
      </c>
      <c r="G6855">
        <f t="shared" si="107"/>
        <v>7.9</v>
      </c>
      <c r="H6855">
        <f t="shared" si="107"/>
        <v>2.21</v>
      </c>
    </row>
    <row r="6856" spans="1:8" x14ac:dyDescent="0.2">
      <c r="A6856" s="1">
        <v>3421</v>
      </c>
      <c r="B6856" s="3">
        <v>42658.761111111111</v>
      </c>
      <c r="C6856" t="s">
        <v>58</v>
      </c>
      <c r="D6856">
        <v>1</v>
      </c>
      <c r="E6856">
        <f>INDEX(products!B:B,MATCH(challenge_2_solution_2!$C6856,products!$A:$A,0))</f>
        <v>9.9</v>
      </c>
      <c r="F6856">
        <f>INDEX(products!C:C,MATCH(challenge_2_solution_2!$C6856,products!$A:$A,0))</f>
        <v>4.95</v>
      </c>
      <c r="G6856">
        <f t="shared" si="107"/>
        <v>9.9</v>
      </c>
      <c r="H6856">
        <f t="shared" si="107"/>
        <v>4.95</v>
      </c>
    </row>
    <row r="6857" spans="1:8" x14ac:dyDescent="0.2">
      <c r="A6857" s="1">
        <v>3421</v>
      </c>
      <c r="B6857" s="3">
        <v>42658.761111111111</v>
      </c>
      <c r="C6857" t="s">
        <v>72</v>
      </c>
      <c r="D6857">
        <v>1</v>
      </c>
      <c r="E6857">
        <f>INDEX(products!B:B,MATCH(challenge_2_solution_2!$C6857,products!$A:$A,0))</f>
        <v>11.9</v>
      </c>
      <c r="F6857">
        <f>INDEX(products!C:C,MATCH(challenge_2_solution_2!$C6857,products!$A:$A,0))</f>
        <v>7.38</v>
      </c>
      <c r="G6857">
        <f t="shared" si="107"/>
        <v>11.9</v>
      </c>
      <c r="H6857">
        <f t="shared" si="107"/>
        <v>7.38</v>
      </c>
    </row>
    <row r="6858" spans="1:8" x14ac:dyDescent="0.2">
      <c r="A6858" s="1">
        <v>3421</v>
      </c>
      <c r="B6858" s="3">
        <v>42658.761111111111</v>
      </c>
      <c r="C6858" t="s">
        <v>61</v>
      </c>
      <c r="D6858">
        <v>1</v>
      </c>
      <c r="E6858">
        <f>INDEX(products!B:B,MATCH(challenge_2_solution_2!$C6858,products!$A:$A,0))</f>
        <v>11.9</v>
      </c>
      <c r="F6858">
        <f>INDEX(products!C:C,MATCH(challenge_2_solution_2!$C6858,products!$A:$A,0))</f>
        <v>7.74</v>
      </c>
      <c r="G6858">
        <f t="shared" si="107"/>
        <v>11.9</v>
      </c>
      <c r="H6858">
        <f t="shared" si="107"/>
        <v>7.74</v>
      </c>
    </row>
    <row r="6859" spans="1:8" x14ac:dyDescent="0.2">
      <c r="A6859" s="1">
        <v>3421</v>
      </c>
      <c r="B6859" s="3">
        <v>42658.761111111111</v>
      </c>
      <c r="C6859" t="s">
        <v>111</v>
      </c>
      <c r="D6859">
        <v>1</v>
      </c>
      <c r="E6859">
        <f>INDEX(products!B:B,MATCH(challenge_2_solution_2!$C6859,products!$A:$A,0))</f>
        <v>17.899999999999999</v>
      </c>
      <c r="F6859">
        <f>INDEX(products!C:C,MATCH(challenge_2_solution_2!$C6859,products!$A:$A,0))</f>
        <v>6.62</v>
      </c>
      <c r="G6859">
        <f t="shared" si="107"/>
        <v>17.899999999999999</v>
      </c>
      <c r="H6859">
        <f t="shared" si="107"/>
        <v>6.62</v>
      </c>
    </row>
    <row r="6860" spans="1:8" x14ac:dyDescent="0.2">
      <c r="A6860" s="1">
        <v>3422</v>
      </c>
      <c r="B6860" s="3">
        <v>42658.763194444444</v>
      </c>
      <c r="C6860" t="s">
        <v>5</v>
      </c>
      <c r="D6860">
        <v>1</v>
      </c>
      <c r="E6860">
        <f>INDEX(products!B:B,MATCH(challenge_2_solution_2!$C6860,products!$A:$A,0))</f>
        <v>1</v>
      </c>
      <c r="F6860">
        <f>INDEX(products!C:C,MATCH(challenge_2_solution_2!$C6860,products!$A:$A,0))</f>
        <v>0.31</v>
      </c>
      <c r="G6860">
        <f t="shared" si="107"/>
        <v>1</v>
      </c>
      <c r="H6860">
        <f t="shared" si="107"/>
        <v>0.31</v>
      </c>
    </row>
    <row r="6861" spans="1:8" x14ac:dyDescent="0.2">
      <c r="A6861" s="1">
        <v>3422</v>
      </c>
      <c r="B6861" s="3">
        <v>42658.763194444444</v>
      </c>
      <c r="C6861" t="s">
        <v>8</v>
      </c>
      <c r="D6861">
        <v>2</v>
      </c>
      <c r="E6861">
        <f>INDEX(products!B:B,MATCH(challenge_2_solution_2!$C6861,products!$A:$A,0))</f>
        <v>1.6</v>
      </c>
      <c r="F6861">
        <f>INDEX(products!C:C,MATCH(challenge_2_solution_2!$C6861,products!$A:$A,0))</f>
        <v>0.77</v>
      </c>
      <c r="G6861">
        <f t="shared" si="107"/>
        <v>3.2</v>
      </c>
      <c r="H6861">
        <f t="shared" si="107"/>
        <v>1.54</v>
      </c>
    </row>
    <row r="6862" spans="1:8" x14ac:dyDescent="0.2">
      <c r="A6862" s="1">
        <v>3422</v>
      </c>
      <c r="B6862" s="3">
        <v>42658.763194444444</v>
      </c>
      <c r="C6862" t="s">
        <v>12</v>
      </c>
      <c r="D6862">
        <v>1</v>
      </c>
      <c r="E6862">
        <f>INDEX(products!B:B,MATCH(challenge_2_solution_2!$C6862,products!$A:$A,0))</f>
        <v>5.2</v>
      </c>
      <c r="F6862">
        <f>INDEX(products!C:C,MATCH(challenge_2_solution_2!$C6862,products!$A:$A,0))</f>
        <v>3.07</v>
      </c>
      <c r="G6862">
        <f t="shared" si="107"/>
        <v>5.2</v>
      </c>
      <c r="H6862">
        <f t="shared" si="107"/>
        <v>3.07</v>
      </c>
    </row>
    <row r="6863" spans="1:8" x14ac:dyDescent="0.2">
      <c r="A6863" s="1">
        <v>3422</v>
      </c>
      <c r="B6863" s="3">
        <v>42658.763194444444</v>
      </c>
      <c r="C6863" t="s">
        <v>17</v>
      </c>
      <c r="D6863">
        <v>1</v>
      </c>
      <c r="E6863">
        <f>INDEX(products!B:B,MATCH(challenge_2_solution_2!$C6863,products!$A:$A,0))</f>
        <v>5.9</v>
      </c>
      <c r="F6863">
        <f>INDEX(products!C:C,MATCH(challenge_2_solution_2!$C6863,products!$A:$A,0))</f>
        <v>2.83</v>
      </c>
      <c r="G6863">
        <f t="shared" si="107"/>
        <v>5.9</v>
      </c>
      <c r="H6863">
        <f t="shared" si="107"/>
        <v>2.83</v>
      </c>
    </row>
    <row r="6864" spans="1:8" x14ac:dyDescent="0.2">
      <c r="A6864" s="1">
        <v>3422</v>
      </c>
      <c r="B6864" s="3">
        <v>42658.763194444444</v>
      </c>
      <c r="C6864" t="s">
        <v>69</v>
      </c>
      <c r="D6864">
        <v>1</v>
      </c>
      <c r="E6864">
        <f>INDEX(products!B:B,MATCH(challenge_2_solution_2!$C6864,products!$A:$A,0))</f>
        <v>11.9</v>
      </c>
      <c r="F6864">
        <f>INDEX(products!C:C,MATCH(challenge_2_solution_2!$C6864,products!$A:$A,0))</f>
        <v>2.86</v>
      </c>
      <c r="G6864">
        <f t="shared" si="107"/>
        <v>11.9</v>
      </c>
      <c r="H6864">
        <f t="shared" si="107"/>
        <v>2.86</v>
      </c>
    </row>
    <row r="6865" spans="1:8" x14ac:dyDescent="0.2">
      <c r="A6865" s="1">
        <v>3422</v>
      </c>
      <c r="B6865" s="3">
        <v>42658.763194444444</v>
      </c>
      <c r="C6865" t="s">
        <v>86</v>
      </c>
      <c r="D6865">
        <v>1</v>
      </c>
      <c r="E6865">
        <f>INDEX(products!B:B,MATCH(challenge_2_solution_2!$C6865,products!$A:$A,0))</f>
        <v>15.9</v>
      </c>
      <c r="F6865">
        <f>INDEX(products!C:C,MATCH(challenge_2_solution_2!$C6865,products!$A:$A,0))</f>
        <v>5.57</v>
      </c>
      <c r="G6865">
        <f t="shared" si="107"/>
        <v>15.9</v>
      </c>
      <c r="H6865">
        <f t="shared" si="107"/>
        <v>5.57</v>
      </c>
    </row>
    <row r="6866" spans="1:8" x14ac:dyDescent="0.2">
      <c r="A6866" s="1">
        <v>3423</v>
      </c>
      <c r="B6866" s="3">
        <v>42658.768750000003</v>
      </c>
      <c r="C6866" t="s">
        <v>12</v>
      </c>
      <c r="D6866">
        <v>2</v>
      </c>
      <c r="E6866">
        <f>INDEX(products!B:B,MATCH(challenge_2_solution_2!$C6866,products!$A:$A,0))</f>
        <v>5.2</v>
      </c>
      <c r="F6866">
        <f>INDEX(products!C:C,MATCH(challenge_2_solution_2!$C6866,products!$A:$A,0))</f>
        <v>3.07</v>
      </c>
      <c r="G6866">
        <f t="shared" si="107"/>
        <v>10.4</v>
      </c>
      <c r="H6866">
        <f t="shared" si="107"/>
        <v>6.14</v>
      </c>
    </row>
    <row r="6867" spans="1:8" x14ac:dyDescent="0.2">
      <c r="A6867" s="1">
        <v>3423</v>
      </c>
      <c r="B6867" s="3">
        <v>42658.768750000003</v>
      </c>
      <c r="C6867" t="s">
        <v>36</v>
      </c>
      <c r="D6867">
        <v>1</v>
      </c>
      <c r="E6867">
        <f>INDEX(products!B:B,MATCH(challenge_2_solution_2!$C6867,products!$A:$A,0))</f>
        <v>7.9</v>
      </c>
      <c r="F6867">
        <f>INDEX(products!C:C,MATCH(challenge_2_solution_2!$C6867,products!$A:$A,0))</f>
        <v>5.14</v>
      </c>
      <c r="G6867">
        <f t="shared" si="107"/>
        <v>7.9</v>
      </c>
      <c r="H6867">
        <f t="shared" si="107"/>
        <v>5.14</v>
      </c>
    </row>
    <row r="6868" spans="1:8" x14ac:dyDescent="0.2">
      <c r="A6868" s="1">
        <v>3423</v>
      </c>
      <c r="B6868" s="3">
        <v>42658.768750000003</v>
      </c>
      <c r="C6868" t="s">
        <v>118</v>
      </c>
      <c r="D6868">
        <v>1</v>
      </c>
      <c r="E6868">
        <f>INDEX(products!B:B,MATCH(challenge_2_solution_2!$C6868,products!$A:$A,0))</f>
        <v>19.899999999999999</v>
      </c>
      <c r="F6868">
        <f>INDEX(products!C:C,MATCH(challenge_2_solution_2!$C6868,products!$A:$A,0))</f>
        <v>12.74</v>
      </c>
      <c r="G6868">
        <f t="shared" si="107"/>
        <v>19.899999999999999</v>
      </c>
      <c r="H6868">
        <f t="shared" si="107"/>
        <v>12.74</v>
      </c>
    </row>
    <row r="6869" spans="1:8" x14ac:dyDescent="0.2">
      <c r="A6869" s="1">
        <v>3423</v>
      </c>
      <c r="B6869" s="3">
        <v>42658.768750000003</v>
      </c>
      <c r="C6869" t="s">
        <v>147</v>
      </c>
      <c r="D6869">
        <v>1</v>
      </c>
      <c r="E6869">
        <f>INDEX(products!B:B,MATCH(challenge_2_solution_2!$C6869,products!$A:$A,0))</f>
        <v>19.899999999999999</v>
      </c>
      <c r="F6869">
        <f>INDEX(products!C:C,MATCH(challenge_2_solution_2!$C6869,products!$A:$A,0))</f>
        <v>6.37</v>
      </c>
      <c r="G6869">
        <f t="shared" si="107"/>
        <v>19.899999999999999</v>
      </c>
      <c r="H6869">
        <f t="shared" si="107"/>
        <v>6.37</v>
      </c>
    </row>
    <row r="6870" spans="1:8" x14ac:dyDescent="0.2">
      <c r="A6870" s="1">
        <v>3425</v>
      </c>
      <c r="B6870" s="3">
        <v>42658.769444444442</v>
      </c>
      <c r="C6870" t="s">
        <v>5</v>
      </c>
      <c r="D6870">
        <v>1</v>
      </c>
      <c r="E6870">
        <f>INDEX(products!B:B,MATCH(challenge_2_solution_2!$C6870,products!$A:$A,0))</f>
        <v>1</v>
      </c>
      <c r="F6870">
        <f>INDEX(products!C:C,MATCH(challenge_2_solution_2!$C6870,products!$A:$A,0))</f>
        <v>0.31</v>
      </c>
      <c r="G6870">
        <f t="shared" si="107"/>
        <v>1</v>
      </c>
      <c r="H6870">
        <f t="shared" si="107"/>
        <v>0.31</v>
      </c>
    </row>
    <row r="6871" spans="1:8" x14ac:dyDescent="0.2">
      <c r="A6871" s="1">
        <v>3425</v>
      </c>
      <c r="B6871" s="3">
        <v>42658.769444444442</v>
      </c>
      <c r="C6871" t="s">
        <v>3</v>
      </c>
      <c r="D6871">
        <v>1</v>
      </c>
      <c r="E6871">
        <f>INDEX(products!B:B,MATCH(challenge_2_solution_2!$C6871,products!$A:$A,0))</f>
        <v>1</v>
      </c>
      <c r="F6871">
        <f>INDEX(products!C:C,MATCH(challenge_2_solution_2!$C6871,products!$A:$A,0))</f>
        <v>0.5</v>
      </c>
      <c r="G6871">
        <f t="shared" si="107"/>
        <v>1</v>
      </c>
      <c r="H6871">
        <f t="shared" si="107"/>
        <v>0.5</v>
      </c>
    </row>
    <row r="6872" spans="1:8" x14ac:dyDescent="0.2">
      <c r="A6872" s="1">
        <v>3425</v>
      </c>
      <c r="B6872" s="3">
        <v>42658.769444444442</v>
      </c>
      <c r="C6872" t="s">
        <v>6</v>
      </c>
      <c r="D6872">
        <v>1</v>
      </c>
      <c r="E6872">
        <f>INDEX(products!B:B,MATCH(challenge_2_solution_2!$C6872,products!$A:$A,0))</f>
        <v>1</v>
      </c>
      <c r="F6872">
        <f>INDEX(products!C:C,MATCH(challenge_2_solution_2!$C6872,products!$A:$A,0))</f>
        <v>0.31</v>
      </c>
      <c r="G6872">
        <f t="shared" si="107"/>
        <v>1</v>
      </c>
      <c r="H6872">
        <f t="shared" si="107"/>
        <v>0.31</v>
      </c>
    </row>
    <row r="6873" spans="1:8" x14ac:dyDescent="0.2">
      <c r="A6873" s="1">
        <v>3425</v>
      </c>
      <c r="B6873" s="3">
        <v>42658.769444444442</v>
      </c>
      <c r="C6873" t="s">
        <v>14</v>
      </c>
      <c r="D6873">
        <v>1</v>
      </c>
      <c r="E6873">
        <f>INDEX(products!B:B,MATCH(challenge_2_solution_2!$C6873,products!$A:$A,0))</f>
        <v>5.9</v>
      </c>
      <c r="F6873">
        <f>INDEX(products!C:C,MATCH(challenge_2_solution_2!$C6873,products!$A:$A,0))</f>
        <v>2.36</v>
      </c>
      <c r="G6873">
        <f t="shared" si="107"/>
        <v>5.9</v>
      </c>
      <c r="H6873">
        <f t="shared" si="107"/>
        <v>2.36</v>
      </c>
    </row>
    <row r="6874" spans="1:8" x14ac:dyDescent="0.2">
      <c r="A6874" s="1">
        <v>3425</v>
      </c>
      <c r="B6874" s="3">
        <v>42658.769444444442</v>
      </c>
      <c r="C6874" t="s">
        <v>33</v>
      </c>
      <c r="D6874">
        <v>1</v>
      </c>
      <c r="E6874">
        <f>INDEX(products!B:B,MATCH(challenge_2_solution_2!$C6874,products!$A:$A,0))</f>
        <v>7.9</v>
      </c>
      <c r="F6874">
        <f>INDEX(products!C:C,MATCH(challenge_2_solution_2!$C6874,products!$A:$A,0))</f>
        <v>2.21</v>
      </c>
      <c r="G6874">
        <f t="shared" si="107"/>
        <v>7.9</v>
      </c>
      <c r="H6874">
        <f t="shared" si="107"/>
        <v>2.21</v>
      </c>
    </row>
    <row r="6875" spans="1:8" x14ac:dyDescent="0.2">
      <c r="A6875" s="1">
        <v>3425</v>
      </c>
      <c r="B6875" s="3">
        <v>42658.769444444442</v>
      </c>
      <c r="C6875" t="s">
        <v>56</v>
      </c>
      <c r="D6875">
        <v>1</v>
      </c>
      <c r="E6875">
        <f>INDEX(products!B:B,MATCH(challenge_2_solution_2!$C6875,products!$A:$A,0))</f>
        <v>9.9</v>
      </c>
      <c r="F6875">
        <f>INDEX(products!C:C,MATCH(challenge_2_solution_2!$C6875,products!$A:$A,0))</f>
        <v>2.38</v>
      </c>
      <c r="G6875">
        <f t="shared" si="107"/>
        <v>9.9</v>
      </c>
      <c r="H6875">
        <f t="shared" si="107"/>
        <v>2.38</v>
      </c>
    </row>
    <row r="6876" spans="1:8" x14ac:dyDescent="0.2">
      <c r="A6876" s="1">
        <v>3425</v>
      </c>
      <c r="B6876" s="3">
        <v>42658.769444444442</v>
      </c>
      <c r="C6876" t="s">
        <v>61</v>
      </c>
      <c r="D6876">
        <v>1</v>
      </c>
      <c r="E6876">
        <f>INDEX(products!B:B,MATCH(challenge_2_solution_2!$C6876,products!$A:$A,0))</f>
        <v>11.9</v>
      </c>
      <c r="F6876">
        <f>INDEX(products!C:C,MATCH(challenge_2_solution_2!$C6876,products!$A:$A,0))</f>
        <v>7.74</v>
      </c>
      <c r="G6876">
        <f t="shared" si="107"/>
        <v>11.9</v>
      </c>
      <c r="H6876">
        <f t="shared" si="107"/>
        <v>7.74</v>
      </c>
    </row>
    <row r="6877" spans="1:8" x14ac:dyDescent="0.2">
      <c r="A6877" s="1">
        <v>3425</v>
      </c>
      <c r="B6877" s="3">
        <v>42658.769444444442</v>
      </c>
      <c r="C6877" t="s">
        <v>152</v>
      </c>
      <c r="D6877">
        <v>1</v>
      </c>
      <c r="E6877">
        <f>INDEX(products!B:B,MATCH(challenge_2_solution_2!$C6877,products!$A:$A,0))</f>
        <v>21.9</v>
      </c>
      <c r="F6877">
        <f>INDEX(products!C:C,MATCH(challenge_2_solution_2!$C6877,products!$A:$A,0))</f>
        <v>8.5399999999999991</v>
      </c>
      <c r="G6877">
        <f t="shared" si="107"/>
        <v>21.9</v>
      </c>
      <c r="H6877">
        <f t="shared" si="107"/>
        <v>8.5399999999999991</v>
      </c>
    </row>
    <row r="6878" spans="1:8" x14ac:dyDescent="0.2">
      <c r="A6878" s="1">
        <v>3424</v>
      </c>
      <c r="B6878" s="3">
        <v>42658.770138888889</v>
      </c>
      <c r="C6878" t="s">
        <v>14</v>
      </c>
      <c r="D6878">
        <v>4</v>
      </c>
      <c r="E6878">
        <f>INDEX(products!B:B,MATCH(challenge_2_solution_2!$C6878,products!$A:$A,0))</f>
        <v>5.9</v>
      </c>
      <c r="F6878">
        <f>INDEX(products!C:C,MATCH(challenge_2_solution_2!$C6878,products!$A:$A,0))</f>
        <v>2.36</v>
      </c>
      <c r="G6878">
        <f t="shared" si="107"/>
        <v>23.6</v>
      </c>
      <c r="H6878">
        <f t="shared" si="107"/>
        <v>9.44</v>
      </c>
    </row>
    <row r="6879" spans="1:8" x14ac:dyDescent="0.2">
      <c r="A6879" s="1">
        <v>3424</v>
      </c>
      <c r="B6879" s="3">
        <v>42658.770138888889</v>
      </c>
      <c r="C6879" t="s">
        <v>15</v>
      </c>
      <c r="D6879">
        <v>3</v>
      </c>
      <c r="E6879">
        <f>INDEX(products!B:B,MATCH(challenge_2_solution_2!$C6879,products!$A:$A,0))</f>
        <v>5.9</v>
      </c>
      <c r="F6879">
        <f>INDEX(products!C:C,MATCH(challenge_2_solution_2!$C6879,products!$A:$A,0))</f>
        <v>3.07</v>
      </c>
      <c r="G6879">
        <f t="shared" si="107"/>
        <v>17.700000000000003</v>
      </c>
      <c r="H6879">
        <f t="shared" si="107"/>
        <v>9.2099999999999991</v>
      </c>
    </row>
    <row r="6880" spans="1:8" x14ac:dyDescent="0.2">
      <c r="A6880" s="1">
        <v>3424</v>
      </c>
      <c r="B6880" s="3">
        <v>42658.770138888889</v>
      </c>
      <c r="C6880" t="s">
        <v>55</v>
      </c>
      <c r="D6880">
        <v>1</v>
      </c>
      <c r="E6880">
        <f>INDEX(products!B:B,MATCH(challenge_2_solution_2!$C6880,products!$A:$A,0))</f>
        <v>7.9</v>
      </c>
      <c r="F6880">
        <f>INDEX(products!C:C,MATCH(challenge_2_solution_2!$C6880,products!$A:$A,0))</f>
        <v>2.21</v>
      </c>
      <c r="G6880">
        <f t="shared" si="107"/>
        <v>7.9</v>
      </c>
      <c r="H6880">
        <f t="shared" si="107"/>
        <v>2.21</v>
      </c>
    </row>
    <row r="6881" spans="1:8" x14ac:dyDescent="0.2">
      <c r="A6881" s="1">
        <v>3424</v>
      </c>
      <c r="B6881" s="3">
        <v>42658.770138888889</v>
      </c>
      <c r="C6881" t="s">
        <v>53</v>
      </c>
      <c r="D6881">
        <v>1</v>
      </c>
      <c r="E6881">
        <f>INDEX(products!B:B,MATCH(challenge_2_solution_2!$C6881,products!$A:$A,0))</f>
        <v>9.9</v>
      </c>
      <c r="F6881">
        <f>INDEX(products!C:C,MATCH(challenge_2_solution_2!$C6881,products!$A:$A,0))</f>
        <v>3.86</v>
      </c>
      <c r="G6881">
        <f t="shared" si="107"/>
        <v>9.9</v>
      </c>
      <c r="H6881">
        <f t="shared" si="107"/>
        <v>3.86</v>
      </c>
    </row>
    <row r="6882" spans="1:8" x14ac:dyDescent="0.2">
      <c r="A6882" s="1">
        <v>3424</v>
      </c>
      <c r="B6882" s="3">
        <v>42658.770138888889</v>
      </c>
      <c r="C6882" t="s">
        <v>56</v>
      </c>
      <c r="D6882">
        <v>1</v>
      </c>
      <c r="E6882">
        <f>INDEX(products!B:B,MATCH(challenge_2_solution_2!$C6882,products!$A:$A,0))</f>
        <v>9.9</v>
      </c>
      <c r="F6882">
        <f>INDEX(products!C:C,MATCH(challenge_2_solution_2!$C6882,products!$A:$A,0))</f>
        <v>2.38</v>
      </c>
      <c r="G6882">
        <f t="shared" si="107"/>
        <v>9.9</v>
      </c>
      <c r="H6882">
        <f t="shared" si="107"/>
        <v>2.38</v>
      </c>
    </row>
    <row r="6883" spans="1:8" x14ac:dyDescent="0.2">
      <c r="A6883" s="1">
        <v>3424</v>
      </c>
      <c r="B6883" s="3">
        <v>42658.770138888889</v>
      </c>
      <c r="C6883" t="s">
        <v>60</v>
      </c>
      <c r="D6883">
        <v>1</v>
      </c>
      <c r="E6883">
        <f>INDEX(products!B:B,MATCH(challenge_2_solution_2!$C6883,products!$A:$A,0))</f>
        <v>11.9</v>
      </c>
      <c r="F6883">
        <f>INDEX(products!C:C,MATCH(challenge_2_solution_2!$C6883,products!$A:$A,0))</f>
        <v>4.28</v>
      </c>
      <c r="G6883">
        <f t="shared" si="107"/>
        <v>11.9</v>
      </c>
      <c r="H6883">
        <f t="shared" si="107"/>
        <v>4.28</v>
      </c>
    </row>
    <row r="6884" spans="1:8" x14ac:dyDescent="0.2">
      <c r="A6884" s="1">
        <v>3424</v>
      </c>
      <c r="B6884" s="3">
        <v>42658.770138888889</v>
      </c>
      <c r="C6884" t="s">
        <v>61</v>
      </c>
      <c r="D6884">
        <v>1</v>
      </c>
      <c r="E6884">
        <f>INDEX(products!B:B,MATCH(challenge_2_solution_2!$C6884,products!$A:$A,0))</f>
        <v>11.9</v>
      </c>
      <c r="F6884">
        <f>INDEX(products!C:C,MATCH(challenge_2_solution_2!$C6884,products!$A:$A,0))</f>
        <v>7.74</v>
      </c>
      <c r="G6884">
        <f t="shared" si="107"/>
        <v>11.9</v>
      </c>
      <c r="H6884">
        <f t="shared" si="107"/>
        <v>7.74</v>
      </c>
    </row>
    <row r="6885" spans="1:8" x14ac:dyDescent="0.2">
      <c r="A6885" s="1">
        <v>3424</v>
      </c>
      <c r="B6885" s="3">
        <v>42658.770138888889</v>
      </c>
      <c r="C6885" t="s">
        <v>69</v>
      </c>
      <c r="D6885">
        <v>1</v>
      </c>
      <c r="E6885">
        <f>INDEX(products!B:B,MATCH(challenge_2_solution_2!$C6885,products!$A:$A,0))</f>
        <v>11.9</v>
      </c>
      <c r="F6885">
        <f>INDEX(products!C:C,MATCH(challenge_2_solution_2!$C6885,products!$A:$A,0))</f>
        <v>2.86</v>
      </c>
      <c r="G6885">
        <f t="shared" si="107"/>
        <v>11.9</v>
      </c>
      <c r="H6885">
        <f t="shared" si="107"/>
        <v>2.86</v>
      </c>
    </row>
    <row r="6886" spans="1:8" x14ac:dyDescent="0.2">
      <c r="A6886" s="1">
        <v>3424</v>
      </c>
      <c r="B6886" s="3">
        <v>42658.770138888889</v>
      </c>
      <c r="C6886" t="s">
        <v>63</v>
      </c>
      <c r="D6886">
        <v>1</v>
      </c>
      <c r="E6886">
        <f>INDEX(products!B:B,MATCH(challenge_2_solution_2!$C6886,products!$A:$A,0))</f>
        <v>11.9</v>
      </c>
      <c r="F6886">
        <f>INDEX(products!C:C,MATCH(challenge_2_solution_2!$C6886,products!$A:$A,0))</f>
        <v>6.07</v>
      </c>
      <c r="G6886">
        <f t="shared" si="107"/>
        <v>11.9</v>
      </c>
      <c r="H6886">
        <f t="shared" si="107"/>
        <v>6.07</v>
      </c>
    </row>
    <row r="6887" spans="1:8" x14ac:dyDescent="0.2">
      <c r="A6887" s="1">
        <v>3424</v>
      </c>
      <c r="B6887" s="3">
        <v>42658.770138888889</v>
      </c>
      <c r="C6887" t="s">
        <v>96</v>
      </c>
      <c r="D6887">
        <v>1</v>
      </c>
      <c r="E6887">
        <f>INDEX(products!B:B,MATCH(challenge_2_solution_2!$C6887,products!$A:$A,0))</f>
        <v>17.899999999999999</v>
      </c>
      <c r="F6887">
        <f>INDEX(products!C:C,MATCH(challenge_2_solution_2!$C6887,products!$A:$A,0))</f>
        <v>10.92</v>
      </c>
      <c r="G6887">
        <f t="shared" si="107"/>
        <v>17.899999999999999</v>
      </c>
      <c r="H6887">
        <f t="shared" si="107"/>
        <v>10.92</v>
      </c>
    </row>
    <row r="6888" spans="1:8" x14ac:dyDescent="0.2">
      <c r="A6888" s="1">
        <v>3424</v>
      </c>
      <c r="B6888" s="3">
        <v>42658.770138888889</v>
      </c>
      <c r="C6888" t="s">
        <v>109</v>
      </c>
      <c r="D6888">
        <v>1</v>
      </c>
      <c r="E6888">
        <f>INDEX(products!B:B,MATCH(challenge_2_solution_2!$C6888,products!$A:$A,0))</f>
        <v>17.899999999999999</v>
      </c>
      <c r="F6888">
        <f>INDEX(products!C:C,MATCH(challenge_2_solution_2!$C6888,products!$A:$A,0))</f>
        <v>4.12</v>
      </c>
      <c r="G6888">
        <f t="shared" si="107"/>
        <v>17.899999999999999</v>
      </c>
      <c r="H6888">
        <f t="shared" si="107"/>
        <v>4.12</v>
      </c>
    </row>
    <row r="6889" spans="1:8" x14ac:dyDescent="0.2">
      <c r="A6889" s="1">
        <v>3424</v>
      </c>
      <c r="B6889" s="3">
        <v>42658.770138888889</v>
      </c>
      <c r="C6889" t="s">
        <v>103</v>
      </c>
      <c r="D6889">
        <v>1</v>
      </c>
      <c r="E6889">
        <f>INDEX(products!B:B,MATCH(challenge_2_solution_2!$C6889,products!$A:$A,0))</f>
        <v>17.899999999999999</v>
      </c>
      <c r="F6889">
        <f>INDEX(products!C:C,MATCH(challenge_2_solution_2!$C6889,products!$A:$A,0))</f>
        <v>12.35</v>
      </c>
      <c r="G6889">
        <f t="shared" si="107"/>
        <v>17.899999999999999</v>
      </c>
      <c r="H6889">
        <f t="shared" si="107"/>
        <v>12.35</v>
      </c>
    </row>
    <row r="6890" spans="1:8" x14ac:dyDescent="0.2">
      <c r="A6890" s="1">
        <v>3424</v>
      </c>
      <c r="B6890" s="3">
        <v>42658.770138888889</v>
      </c>
      <c r="C6890" t="s">
        <v>91</v>
      </c>
      <c r="D6890">
        <v>1</v>
      </c>
      <c r="E6890">
        <f>INDEX(products!B:B,MATCH(challenge_2_solution_2!$C6890,products!$A:$A,0))</f>
        <v>17.899999999999999</v>
      </c>
      <c r="F6890">
        <f>INDEX(products!C:C,MATCH(challenge_2_solution_2!$C6890,products!$A:$A,0))</f>
        <v>6.44</v>
      </c>
      <c r="G6890">
        <f t="shared" si="107"/>
        <v>17.899999999999999</v>
      </c>
      <c r="H6890">
        <f t="shared" si="107"/>
        <v>6.44</v>
      </c>
    </row>
    <row r="6891" spans="1:8" x14ac:dyDescent="0.2">
      <c r="A6891" s="1">
        <v>3424</v>
      </c>
      <c r="B6891" s="3">
        <v>42658.770138888889</v>
      </c>
      <c r="C6891" t="s">
        <v>141</v>
      </c>
      <c r="D6891">
        <v>1</v>
      </c>
      <c r="E6891">
        <f>INDEX(products!B:B,MATCH(challenge_2_solution_2!$C6891,products!$A:$A,0))</f>
        <v>19.899999999999999</v>
      </c>
      <c r="F6891">
        <f>INDEX(products!C:C,MATCH(challenge_2_solution_2!$C6891,products!$A:$A,0))</f>
        <v>7.56</v>
      </c>
      <c r="G6891">
        <f t="shared" si="107"/>
        <v>19.899999999999999</v>
      </c>
      <c r="H6891">
        <f t="shared" si="107"/>
        <v>7.56</v>
      </c>
    </row>
    <row r="6892" spans="1:8" x14ac:dyDescent="0.2">
      <c r="A6892" s="1">
        <v>3426</v>
      </c>
      <c r="B6892" s="3">
        <v>42658.786111111112</v>
      </c>
      <c r="C6892" t="s">
        <v>33</v>
      </c>
      <c r="D6892">
        <v>1</v>
      </c>
      <c r="E6892">
        <f>INDEX(products!B:B,MATCH(challenge_2_solution_2!$C6892,products!$A:$A,0))</f>
        <v>7.9</v>
      </c>
      <c r="F6892">
        <f>INDEX(products!C:C,MATCH(challenge_2_solution_2!$C6892,products!$A:$A,0))</f>
        <v>2.21</v>
      </c>
      <c r="G6892">
        <f t="shared" si="107"/>
        <v>7.9</v>
      </c>
      <c r="H6892">
        <f t="shared" si="107"/>
        <v>2.21</v>
      </c>
    </row>
    <row r="6893" spans="1:8" x14ac:dyDescent="0.2">
      <c r="A6893" s="1">
        <v>3426</v>
      </c>
      <c r="B6893" s="3">
        <v>42658.786111111112</v>
      </c>
      <c r="C6893" t="s">
        <v>32</v>
      </c>
      <c r="D6893">
        <v>1</v>
      </c>
      <c r="E6893">
        <f>INDEX(products!B:B,MATCH(challenge_2_solution_2!$C6893,products!$A:$A,0))</f>
        <v>7.9</v>
      </c>
      <c r="F6893">
        <f>INDEX(products!C:C,MATCH(challenge_2_solution_2!$C6893,products!$A:$A,0))</f>
        <v>2.92</v>
      </c>
      <c r="G6893">
        <f t="shared" si="107"/>
        <v>7.9</v>
      </c>
      <c r="H6893">
        <f t="shared" si="107"/>
        <v>2.92</v>
      </c>
    </row>
    <row r="6894" spans="1:8" x14ac:dyDescent="0.2">
      <c r="A6894" s="1">
        <v>3426</v>
      </c>
      <c r="B6894" s="3">
        <v>42658.786111111112</v>
      </c>
      <c r="C6894" t="s">
        <v>64</v>
      </c>
      <c r="D6894">
        <v>1</v>
      </c>
      <c r="E6894">
        <f>INDEX(products!B:B,MATCH(challenge_2_solution_2!$C6894,products!$A:$A,0))</f>
        <v>11.9</v>
      </c>
      <c r="F6894">
        <f>INDEX(products!C:C,MATCH(challenge_2_solution_2!$C6894,products!$A:$A,0))</f>
        <v>7.97</v>
      </c>
      <c r="G6894">
        <f t="shared" si="107"/>
        <v>11.9</v>
      </c>
      <c r="H6894">
        <f t="shared" si="107"/>
        <v>7.97</v>
      </c>
    </row>
    <row r="6895" spans="1:8" x14ac:dyDescent="0.2">
      <c r="A6895" s="1">
        <v>3426</v>
      </c>
      <c r="B6895" s="3">
        <v>42658.786111111112</v>
      </c>
      <c r="C6895" t="s">
        <v>103</v>
      </c>
      <c r="D6895">
        <v>1</v>
      </c>
      <c r="E6895">
        <f>INDEX(products!B:B,MATCH(challenge_2_solution_2!$C6895,products!$A:$A,0))</f>
        <v>17.899999999999999</v>
      </c>
      <c r="F6895">
        <f>INDEX(products!C:C,MATCH(challenge_2_solution_2!$C6895,products!$A:$A,0))</f>
        <v>12.35</v>
      </c>
      <c r="G6895">
        <f t="shared" si="107"/>
        <v>17.899999999999999</v>
      </c>
      <c r="H6895">
        <f t="shared" si="107"/>
        <v>12.35</v>
      </c>
    </row>
    <row r="6896" spans="1:8" x14ac:dyDescent="0.2">
      <c r="A6896" s="1">
        <v>3426</v>
      </c>
      <c r="B6896" s="3">
        <v>42658.786111111112</v>
      </c>
      <c r="C6896" t="s">
        <v>169</v>
      </c>
      <c r="D6896">
        <v>1</v>
      </c>
      <c r="E6896">
        <f>INDEX(products!B:B,MATCH(challenge_2_solution_2!$C6896,products!$A:$A,0))</f>
        <v>25.9</v>
      </c>
      <c r="F6896">
        <f>INDEX(products!C:C,MATCH(challenge_2_solution_2!$C6896,products!$A:$A,0))</f>
        <v>17.09</v>
      </c>
      <c r="G6896">
        <f t="shared" si="107"/>
        <v>25.9</v>
      </c>
      <c r="H6896">
        <f t="shared" si="107"/>
        <v>17.09</v>
      </c>
    </row>
    <row r="6897" spans="1:8" x14ac:dyDescent="0.2">
      <c r="A6897" s="1">
        <v>3427</v>
      </c>
      <c r="B6897" s="3">
        <v>42658.793749999997</v>
      </c>
      <c r="C6897" t="s">
        <v>17</v>
      </c>
      <c r="D6897">
        <v>1</v>
      </c>
      <c r="E6897">
        <f>INDEX(products!B:B,MATCH(challenge_2_solution_2!$C6897,products!$A:$A,0))</f>
        <v>5.9</v>
      </c>
      <c r="F6897">
        <f>INDEX(products!C:C,MATCH(challenge_2_solution_2!$C6897,products!$A:$A,0))</f>
        <v>2.83</v>
      </c>
      <c r="G6897">
        <f t="shared" si="107"/>
        <v>5.9</v>
      </c>
      <c r="H6897">
        <f t="shared" si="107"/>
        <v>2.83</v>
      </c>
    </row>
    <row r="6898" spans="1:8" x14ac:dyDescent="0.2">
      <c r="A6898" s="1">
        <v>3427</v>
      </c>
      <c r="B6898" s="3">
        <v>42658.793749999997</v>
      </c>
      <c r="C6898" t="s">
        <v>27</v>
      </c>
      <c r="D6898">
        <v>1</v>
      </c>
      <c r="E6898">
        <f>INDEX(products!B:B,MATCH(challenge_2_solution_2!$C6898,products!$A:$A,0))</f>
        <v>7.9</v>
      </c>
      <c r="F6898">
        <f>INDEX(products!C:C,MATCH(challenge_2_solution_2!$C6898,products!$A:$A,0))</f>
        <v>4.03</v>
      </c>
      <c r="G6898">
        <f t="shared" si="107"/>
        <v>7.9</v>
      </c>
      <c r="H6898">
        <f t="shared" si="107"/>
        <v>4.03</v>
      </c>
    </row>
    <row r="6899" spans="1:8" x14ac:dyDescent="0.2">
      <c r="A6899" s="1">
        <v>3427</v>
      </c>
      <c r="B6899" s="3">
        <v>42658.793749999997</v>
      </c>
      <c r="C6899" t="s">
        <v>51</v>
      </c>
      <c r="D6899">
        <v>1</v>
      </c>
      <c r="E6899">
        <f>INDEX(products!B:B,MATCH(challenge_2_solution_2!$C6899,products!$A:$A,0))</f>
        <v>9.9</v>
      </c>
      <c r="F6899">
        <f>INDEX(products!C:C,MATCH(challenge_2_solution_2!$C6899,products!$A:$A,0))</f>
        <v>3.07</v>
      </c>
      <c r="G6899">
        <f t="shared" si="107"/>
        <v>9.9</v>
      </c>
      <c r="H6899">
        <f t="shared" si="107"/>
        <v>3.07</v>
      </c>
    </row>
    <row r="6900" spans="1:8" x14ac:dyDescent="0.2">
      <c r="A6900" s="1">
        <v>3427</v>
      </c>
      <c r="B6900" s="3">
        <v>42658.793749999997</v>
      </c>
      <c r="C6900" t="s">
        <v>96</v>
      </c>
      <c r="D6900">
        <v>1</v>
      </c>
      <c r="E6900">
        <f>INDEX(products!B:B,MATCH(challenge_2_solution_2!$C6900,products!$A:$A,0))</f>
        <v>17.899999999999999</v>
      </c>
      <c r="F6900">
        <f>INDEX(products!C:C,MATCH(challenge_2_solution_2!$C6900,products!$A:$A,0))</f>
        <v>10.92</v>
      </c>
      <c r="G6900">
        <f t="shared" si="107"/>
        <v>17.899999999999999</v>
      </c>
      <c r="H6900">
        <f t="shared" si="107"/>
        <v>10.92</v>
      </c>
    </row>
    <row r="6901" spans="1:8" x14ac:dyDescent="0.2">
      <c r="A6901" s="1">
        <v>3429</v>
      </c>
      <c r="B6901" s="3">
        <v>42658.809027777781</v>
      </c>
      <c r="C6901" t="s">
        <v>12</v>
      </c>
      <c r="D6901">
        <v>1</v>
      </c>
      <c r="E6901">
        <f>INDEX(products!B:B,MATCH(challenge_2_solution_2!$C6901,products!$A:$A,0))</f>
        <v>5.2</v>
      </c>
      <c r="F6901">
        <f>INDEX(products!C:C,MATCH(challenge_2_solution_2!$C6901,products!$A:$A,0))</f>
        <v>3.07</v>
      </c>
      <c r="G6901">
        <f t="shared" si="107"/>
        <v>5.2</v>
      </c>
      <c r="H6901">
        <f t="shared" si="107"/>
        <v>3.07</v>
      </c>
    </row>
    <row r="6902" spans="1:8" x14ac:dyDescent="0.2">
      <c r="A6902" s="1">
        <v>3429</v>
      </c>
      <c r="B6902" s="3">
        <v>42658.809027777781</v>
      </c>
      <c r="C6902" t="s">
        <v>17</v>
      </c>
      <c r="D6902">
        <v>1</v>
      </c>
      <c r="E6902">
        <f>INDEX(products!B:B,MATCH(challenge_2_solution_2!$C6902,products!$A:$A,0))</f>
        <v>5.9</v>
      </c>
      <c r="F6902">
        <f>INDEX(products!C:C,MATCH(challenge_2_solution_2!$C6902,products!$A:$A,0))</f>
        <v>2.83</v>
      </c>
      <c r="G6902">
        <f t="shared" si="107"/>
        <v>5.9</v>
      </c>
      <c r="H6902">
        <f t="shared" si="107"/>
        <v>2.83</v>
      </c>
    </row>
    <row r="6903" spans="1:8" x14ac:dyDescent="0.2">
      <c r="A6903" s="1">
        <v>3429</v>
      </c>
      <c r="B6903" s="3">
        <v>42658.809027777781</v>
      </c>
      <c r="C6903" t="s">
        <v>34</v>
      </c>
      <c r="D6903">
        <v>1</v>
      </c>
      <c r="E6903">
        <f>INDEX(products!B:B,MATCH(challenge_2_solution_2!$C6903,products!$A:$A,0))</f>
        <v>7.9</v>
      </c>
      <c r="F6903">
        <f>INDEX(products!C:C,MATCH(challenge_2_solution_2!$C6903,products!$A:$A,0))</f>
        <v>1.58</v>
      </c>
      <c r="G6903">
        <f t="shared" si="107"/>
        <v>7.9</v>
      </c>
      <c r="H6903">
        <f t="shared" si="107"/>
        <v>1.58</v>
      </c>
    </row>
    <row r="6904" spans="1:8" x14ac:dyDescent="0.2">
      <c r="A6904" s="1">
        <v>3429</v>
      </c>
      <c r="B6904" s="3">
        <v>42658.809027777781</v>
      </c>
      <c r="C6904" t="s">
        <v>96</v>
      </c>
      <c r="D6904">
        <v>1</v>
      </c>
      <c r="E6904">
        <f>INDEX(products!B:B,MATCH(challenge_2_solution_2!$C6904,products!$A:$A,0))</f>
        <v>17.899999999999999</v>
      </c>
      <c r="F6904">
        <f>INDEX(products!C:C,MATCH(challenge_2_solution_2!$C6904,products!$A:$A,0))</f>
        <v>10.92</v>
      </c>
      <c r="G6904">
        <f t="shared" si="107"/>
        <v>17.899999999999999</v>
      </c>
      <c r="H6904">
        <f t="shared" si="107"/>
        <v>10.92</v>
      </c>
    </row>
    <row r="6905" spans="1:8" x14ac:dyDescent="0.2">
      <c r="A6905" s="1">
        <v>3429</v>
      </c>
      <c r="B6905" s="3">
        <v>42658.809027777781</v>
      </c>
      <c r="C6905" t="s">
        <v>107</v>
      </c>
      <c r="D6905">
        <v>1</v>
      </c>
      <c r="E6905">
        <f>INDEX(products!B:B,MATCH(challenge_2_solution_2!$C6905,products!$A:$A,0))</f>
        <v>17.899999999999999</v>
      </c>
      <c r="F6905">
        <f>INDEX(products!C:C,MATCH(challenge_2_solution_2!$C6905,products!$A:$A,0))</f>
        <v>3.58</v>
      </c>
      <c r="G6905">
        <f t="shared" si="107"/>
        <v>17.899999999999999</v>
      </c>
      <c r="H6905">
        <f t="shared" si="107"/>
        <v>3.58</v>
      </c>
    </row>
    <row r="6906" spans="1:8" x14ac:dyDescent="0.2">
      <c r="A6906" s="1">
        <v>3428</v>
      </c>
      <c r="B6906" s="3">
        <v>42658.811111111114</v>
      </c>
      <c r="C6906" t="s">
        <v>6</v>
      </c>
      <c r="D6906">
        <v>1</v>
      </c>
      <c r="E6906">
        <f>INDEX(products!B:B,MATCH(challenge_2_solution_2!$C6906,products!$A:$A,0))</f>
        <v>1</v>
      </c>
      <c r="F6906">
        <f>INDEX(products!C:C,MATCH(challenge_2_solution_2!$C6906,products!$A:$A,0))</f>
        <v>0.31</v>
      </c>
      <c r="G6906">
        <f t="shared" si="107"/>
        <v>1</v>
      </c>
      <c r="H6906">
        <f t="shared" si="107"/>
        <v>0.31</v>
      </c>
    </row>
    <row r="6907" spans="1:8" x14ac:dyDescent="0.2">
      <c r="A6907" s="1">
        <v>3428</v>
      </c>
      <c r="B6907" s="3">
        <v>42658.811111111114</v>
      </c>
      <c r="C6907" t="s">
        <v>4</v>
      </c>
      <c r="D6907">
        <v>1</v>
      </c>
      <c r="E6907">
        <f>INDEX(products!B:B,MATCH(challenge_2_solution_2!$C6907,products!$A:$A,0))</f>
        <v>1</v>
      </c>
      <c r="F6907">
        <f>INDEX(products!C:C,MATCH(challenge_2_solution_2!$C6907,products!$A:$A,0))</f>
        <v>0.61</v>
      </c>
      <c r="G6907">
        <f t="shared" si="107"/>
        <v>1</v>
      </c>
      <c r="H6907">
        <f t="shared" si="107"/>
        <v>0.61</v>
      </c>
    </row>
    <row r="6908" spans="1:8" x14ac:dyDescent="0.2">
      <c r="A6908" s="1">
        <v>3428</v>
      </c>
      <c r="B6908" s="3">
        <v>42658.811111111114</v>
      </c>
      <c r="C6908" t="s">
        <v>7</v>
      </c>
      <c r="D6908">
        <v>1</v>
      </c>
      <c r="E6908">
        <f>INDEX(products!B:B,MATCH(challenge_2_solution_2!$C6908,products!$A:$A,0))</f>
        <v>1</v>
      </c>
      <c r="F6908">
        <f>INDEX(products!C:C,MATCH(challenge_2_solution_2!$C6908,products!$A:$A,0))</f>
        <v>0.68</v>
      </c>
      <c r="G6908">
        <f t="shared" si="107"/>
        <v>1</v>
      </c>
      <c r="H6908">
        <f t="shared" si="107"/>
        <v>0.68</v>
      </c>
    </row>
    <row r="6909" spans="1:8" x14ac:dyDescent="0.2">
      <c r="A6909" s="1">
        <v>3428</v>
      </c>
      <c r="B6909" s="3">
        <v>42658.811111111114</v>
      </c>
      <c r="C6909" t="s">
        <v>8</v>
      </c>
      <c r="D6909">
        <v>4</v>
      </c>
      <c r="E6909">
        <f>INDEX(products!B:B,MATCH(challenge_2_solution_2!$C6909,products!$A:$A,0))</f>
        <v>1.6</v>
      </c>
      <c r="F6909">
        <f>INDEX(products!C:C,MATCH(challenge_2_solution_2!$C6909,products!$A:$A,0))</f>
        <v>0.77</v>
      </c>
      <c r="G6909">
        <f t="shared" si="107"/>
        <v>6.4</v>
      </c>
      <c r="H6909">
        <f t="shared" si="107"/>
        <v>3.08</v>
      </c>
    </row>
    <row r="6910" spans="1:8" x14ac:dyDescent="0.2">
      <c r="A6910" s="1">
        <v>3428</v>
      </c>
      <c r="B6910" s="3">
        <v>42658.811111111114</v>
      </c>
      <c r="C6910" t="s">
        <v>12</v>
      </c>
      <c r="D6910">
        <v>1</v>
      </c>
      <c r="E6910">
        <f>INDEX(products!B:B,MATCH(challenge_2_solution_2!$C6910,products!$A:$A,0))</f>
        <v>5.2</v>
      </c>
      <c r="F6910">
        <f>INDEX(products!C:C,MATCH(challenge_2_solution_2!$C6910,products!$A:$A,0))</f>
        <v>3.07</v>
      </c>
      <c r="G6910">
        <f t="shared" si="107"/>
        <v>5.2</v>
      </c>
      <c r="H6910">
        <f t="shared" si="107"/>
        <v>3.07</v>
      </c>
    </row>
    <row r="6911" spans="1:8" x14ac:dyDescent="0.2">
      <c r="A6911" s="1">
        <v>3428</v>
      </c>
      <c r="B6911" s="3">
        <v>42658.811111111114</v>
      </c>
      <c r="C6911" t="s">
        <v>18</v>
      </c>
      <c r="D6911">
        <v>1</v>
      </c>
      <c r="E6911">
        <f>INDEX(products!B:B,MATCH(challenge_2_solution_2!$C6911,products!$A:$A,0))</f>
        <v>5.9</v>
      </c>
      <c r="F6911">
        <f>INDEX(products!C:C,MATCH(challenge_2_solution_2!$C6911,products!$A:$A,0))</f>
        <v>3.6</v>
      </c>
      <c r="G6911">
        <f t="shared" si="107"/>
        <v>5.9</v>
      </c>
      <c r="H6911">
        <f t="shared" si="107"/>
        <v>3.6</v>
      </c>
    </row>
    <row r="6912" spans="1:8" x14ac:dyDescent="0.2">
      <c r="A6912" s="1">
        <v>3428</v>
      </c>
      <c r="B6912" s="3">
        <v>42658.811111111114</v>
      </c>
      <c r="C6912" t="s">
        <v>17</v>
      </c>
      <c r="D6912">
        <v>1</v>
      </c>
      <c r="E6912">
        <f>INDEX(products!B:B,MATCH(challenge_2_solution_2!$C6912,products!$A:$A,0))</f>
        <v>5.9</v>
      </c>
      <c r="F6912">
        <f>INDEX(products!C:C,MATCH(challenge_2_solution_2!$C6912,products!$A:$A,0))</f>
        <v>2.83</v>
      </c>
      <c r="G6912">
        <f t="shared" si="107"/>
        <v>5.9</v>
      </c>
      <c r="H6912">
        <f t="shared" si="107"/>
        <v>2.83</v>
      </c>
    </row>
    <row r="6913" spans="1:8" x14ac:dyDescent="0.2">
      <c r="A6913" s="1">
        <v>3428</v>
      </c>
      <c r="B6913" s="3">
        <v>42658.811111111114</v>
      </c>
      <c r="C6913" t="s">
        <v>33</v>
      </c>
      <c r="D6913">
        <v>1</v>
      </c>
      <c r="E6913">
        <f>INDEX(products!B:B,MATCH(challenge_2_solution_2!$C6913,products!$A:$A,0))</f>
        <v>7.9</v>
      </c>
      <c r="F6913">
        <f>INDEX(products!C:C,MATCH(challenge_2_solution_2!$C6913,products!$A:$A,0))</f>
        <v>2.21</v>
      </c>
      <c r="G6913">
        <f t="shared" si="107"/>
        <v>7.9</v>
      </c>
      <c r="H6913">
        <f t="shared" si="107"/>
        <v>2.21</v>
      </c>
    </row>
    <row r="6914" spans="1:8" x14ac:dyDescent="0.2">
      <c r="A6914" s="1">
        <v>3428</v>
      </c>
      <c r="B6914" s="3">
        <v>42658.811111111114</v>
      </c>
      <c r="C6914" t="s">
        <v>83</v>
      </c>
      <c r="D6914">
        <v>1</v>
      </c>
      <c r="E6914">
        <f>INDEX(products!B:B,MATCH(challenge_2_solution_2!$C6914,products!$A:$A,0))</f>
        <v>11.9</v>
      </c>
      <c r="F6914">
        <f>INDEX(products!C:C,MATCH(challenge_2_solution_2!$C6914,products!$A:$A,0))</f>
        <v>6.66</v>
      </c>
      <c r="G6914">
        <f t="shared" si="107"/>
        <v>11.9</v>
      </c>
      <c r="H6914">
        <f t="shared" si="107"/>
        <v>6.66</v>
      </c>
    </row>
    <row r="6915" spans="1:8" x14ac:dyDescent="0.2">
      <c r="A6915" s="1">
        <v>3428</v>
      </c>
      <c r="B6915" s="3">
        <v>42658.811111111114</v>
      </c>
      <c r="C6915" t="s">
        <v>89</v>
      </c>
      <c r="D6915">
        <v>1</v>
      </c>
      <c r="E6915">
        <f>INDEX(products!B:B,MATCH(challenge_2_solution_2!$C6915,products!$A:$A,0))</f>
        <v>17.899999999999999</v>
      </c>
      <c r="F6915">
        <f>INDEX(products!C:C,MATCH(challenge_2_solution_2!$C6915,products!$A:$A,0))</f>
        <v>3.94</v>
      </c>
      <c r="G6915">
        <f t="shared" ref="G6915:H6978" si="108">$D6915*E6915</f>
        <v>17.899999999999999</v>
      </c>
      <c r="H6915">
        <f t="shared" si="108"/>
        <v>3.94</v>
      </c>
    </row>
    <row r="6916" spans="1:8" x14ac:dyDescent="0.2">
      <c r="A6916" s="1">
        <v>3430</v>
      </c>
      <c r="B6916" s="3">
        <v>42658.828472222223</v>
      </c>
      <c r="C6916" t="s">
        <v>12</v>
      </c>
      <c r="D6916">
        <v>1</v>
      </c>
      <c r="E6916">
        <f>INDEX(products!B:B,MATCH(challenge_2_solution_2!$C6916,products!$A:$A,0))</f>
        <v>5.2</v>
      </c>
      <c r="F6916">
        <f>INDEX(products!C:C,MATCH(challenge_2_solution_2!$C6916,products!$A:$A,0))</f>
        <v>3.07</v>
      </c>
      <c r="G6916">
        <f t="shared" si="108"/>
        <v>5.2</v>
      </c>
      <c r="H6916">
        <f t="shared" si="108"/>
        <v>3.07</v>
      </c>
    </row>
    <row r="6917" spans="1:8" x14ac:dyDescent="0.2">
      <c r="A6917" s="1">
        <v>3430</v>
      </c>
      <c r="B6917" s="3">
        <v>42658.828472222223</v>
      </c>
      <c r="C6917" t="s">
        <v>14</v>
      </c>
      <c r="D6917">
        <v>1</v>
      </c>
      <c r="E6917">
        <f>INDEX(products!B:B,MATCH(challenge_2_solution_2!$C6917,products!$A:$A,0))</f>
        <v>5.9</v>
      </c>
      <c r="F6917">
        <f>INDEX(products!C:C,MATCH(challenge_2_solution_2!$C6917,products!$A:$A,0))</f>
        <v>2.36</v>
      </c>
      <c r="G6917">
        <f t="shared" si="108"/>
        <v>5.9</v>
      </c>
      <c r="H6917">
        <f t="shared" si="108"/>
        <v>2.36</v>
      </c>
    </row>
    <row r="6918" spans="1:8" x14ac:dyDescent="0.2">
      <c r="A6918" s="1">
        <v>3430</v>
      </c>
      <c r="B6918" s="3">
        <v>42658.828472222223</v>
      </c>
      <c r="C6918" t="s">
        <v>61</v>
      </c>
      <c r="D6918">
        <v>1</v>
      </c>
      <c r="E6918">
        <f>INDEX(products!B:B,MATCH(challenge_2_solution_2!$C6918,products!$A:$A,0))</f>
        <v>11.9</v>
      </c>
      <c r="F6918">
        <f>INDEX(products!C:C,MATCH(challenge_2_solution_2!$C6918,products!$A:$A,0))</f>
        <v>7.74</v>
      </c>
      <c r="G6918">
        <f t="shared" si="108"/>
        <v>11.9</v>
      </c>
      <c r="H6918">
        <f t="shared" si="108"/>
        <v>7.74</v>
      </c>
    </row>
    <row r="6919" spans="1:8" x14ac:dyDescent="0.2">
      <c r="A6919" s="1">
        <v>3430</v>
      </c>
      <c r="B6919" s="3">
        <v>42658.828472222223</v>
      </c>
      <c r="C6919" t="s">
        <v>118</v>
      </c>
      <c r="D6919">
        <v>1</v>
      </c>
      <c r="E6919">
        <f>INDEX(products!B:B,MATCH(challenge_2_solution_2!$C6919,products!$A:$A,0))</f>
        <v>19.899999999999999</v>
      </c>
      <c r="F6919">
        <f>INDEX(products!C:C,MATCH(challenge_2_solution_2!$C6919,products!$A:$A,0))</f>
        <v>12.74</v>
      </c>
      <c r="G6919">
        <f t="shared" si="108"/>
        <v>19.899999999999999</v>
      </c>
      <c r="H6919">
        <f t="shared" si="108"/>
        <v>12.74</v>
      </c>
    </row>
    <row r="6920" spans="1:8" x14ac:dyDescent="0.2">
      <c r="A6920" s="1">
        <v>3431</v>
      </c>
      <c r="B6920" s="3">
        <v>42658.834722222222</v>
      </c>
      <c r="C6920" t="s">
        <v>121</v>
      </c>
      <c r="D6920">
        <v>1</v>
      </c>
      <c r="E6920">
        <f>INDEX(products!B:B,MATCH(challenge_2_solution_2!$C6920,products!$A:$A,0))</f>
        <v>19.899999999999999</v>
      </c>
      <c r="F6920">
        <f>INDEX(products!C:C,MATCH(challenge_2_solution_2!$C6920,products!$A:$A,0))</f>
        <v>10.95</v>
      </c>
      <c r="G6920">
        <f t="shared" si="108"/>
        <v>19.899999999999999</v>
      </c>
      <c r="H6920">
        <f t="shared" si="108"/>
        <v>10.95</v>
      </c>
    </row>
    <row r="6921" spans="1:8" x14ac:dyDescent="0.2">
      <c r="A6921" s="1">
        <v>3432</v>
      </c>
      <c r="B6921" s="3">
        <v>42658.838194444441</v>
      </c>
      <c r="C6921" t="s">
        <v>17</v>
      </c>
      <c r="D6921">
        <v>1</v>
      </c>
      <c r="E6921">
        <f>INDEX(products!B:B,MATCH(challenge_2_solution_2!$C6921,products!$A:$A,0))</f>
        <v>5.9</v>
      </c>
      <c r="F6921">
        <f>INDEX(products!C:C,MATCH(challenge_2_solution_2!$C6921,products!$A:$A,0))</f>
        <v>2.83</v>
      </c>
      <c r="G6921">
        <f t="shared" si="108"/>
        <v>5.9</v>
      </c>
      <c r="H6921">
        <f t="shared" si="108"/>
        <v>2.83</v>
      </c>
    </row>
    <row r="6922" spans="1:8" x14ac:dyDescent="0.2">
      <c r="A6922" s="1">
        <v>3432</v>
      </c>
      <c r="B6922" s="3">
        <v>42658.838194444441</v>
      </c>
      <c r="C6922" t="s">
        <v>18</v>
      </c>
      <c r="D6922">
        <v>1</v>
      </c>
      <c r="E6922">
        <f>INDEX(products!B:B,MATCH(challenge_2_solution_2!$C6922,products!$A:$A,0))</f>
        <v>5.9</v>
      </c>
      <c r="F6922">
        <f>INDEX(products!C:C,MATCH(challenge_2_solution_2!$C6922,products!$A:$A,0))</f>
        <v>3.6</v>
      </c>
      <c r="G6922">
        <f t="shared" si="108"/>
        <v>5.9</v>
      </c>
      <c r="H6922">
        <f t="shared" si="108"/>
        <v>3.6</v>
      </c>
    </row>
    <row r="6923" spans="1:8" x14ac:dyDescent="0.2">
      <c r="A6923" s="1">
        <v>3432</v>
      </c>
      <c r="B6923" s="3">
        <v>42658.838194444441</v>
      </c>
      <c r="C6923" t="s">
        <v>32</v>
      </c>
      <c r="D6923">
        <v>1</v>
      </c>
      <c r="E6923">
        <f>INDEX(products!B:B,MATCH(challenge_2_solution_2!$C6923,products!$A:$A,0))</f>
        <v>7.9</v>
      </c>
      <c r="F6923">
        <f>INDEX(products!C:C,MATCH(challenge_2_solution_2!$C6923,products!$A:$A,0))</f>
        <v>2.92</v>
      </c>
      <c r="G6923">
        <f t="shared" si="108"/>
        <v>7.9</v>
      </c>
      <c r="H6923">
        <f t="shared" si="108"/>
        <v>2.92</v>
      </c>
    </row>
    <row r="6924" spans="1:8" x14ac:dyDescent="0.2">
      <c r="A6924" s="1">
        <v>3432</v>
      </c>
      <c r="B6924" s="3">
        <v>42658.838194444441</v>
      </c>
      <c r="C6924" t="s">
        <v>57</v>
      </c>
      <c r="D6924">
        <v>1</v>
      </c>
      <c r="E6924">
        <f>INDEX(products!B:B,MATCH(challenge_2_solution_2!$C6924,products!$A:$A,0))</f>
        <v>9.9</v>
      </c>
      <c r="F6924">
        <f>INDEX(products!C:C,MATCH(challenge_2_solution_2!$C6924,products!$A:$A,0))</f>
        <v>3.76</v>
      </c>
      <c r="G6924">
        <f t="shared" si="108"/>
        <v>9.9</v>
      </c>
      <c r="H6924">
        <f t="shared" si="108"/>
        <v>3.76</v>
      </c>
    </row>
    <row r="6925" spans="1:8" x14ac:dyDescent="0.2">
      <c r="A6925" s="1">
        <v>3432</v>
      </c>
      <c r="B6925" s="3">
        <v>42658.838194444441</v>
      </c>
      <c r="C6925" t="s">
        <v>96</v>
      </c>
      <c r="D6925">
        <v>1</v>
      </c>
      <c r="E6925">
        <f>INDEX(products!B:B,MATCH(challenge_2_solution_2!$C6925,products!$A:$A,0))</f>
        <v>17.899999999999999</v>
      </c>
      <c r="F6925">
        <f>INDEX(products!C:C,MATCH(challenge_2_solution_2!$C6925,products!$A:$A,0))</f>
        <v>10.92</v>
      </c>
      <c r="G6925">
        <f t="shared" si="108"/>
        <v>17.899999999999999</v>
      </c>
      <c r="H6925">
        <f t="shared" si="108"/>
        <v>10.92</v>
      </c>
    </row>
    <row r="6926" spans="1:8" x14ac:dyDescent="0.2">
      <c r="A6926" s="1">
        <v>3432</v>
      </c>
      <c r="B6926" s="3">
        <v>42658.838194444441</v>
      </c>
      <c r="C6926" t="s">
        <v>133</v>
      </c>
      <c r="D6926">
        <v>1</v>
      </c>
      <c r="E6926">
        <f>INDEX(products!B:B,MATCH(challenge_2_solution_2!$C6926,products!$A:$A,0))</f>
        <v>19.899999999999999</v>
      </c>
      <c r="F6926">
        <f>INDEX(products!C:C,MATCH(challenge_2_solution_2!$C6926,products!$A:$A,0))</f>
        <v>13.13</v>
      </c>
      <c r="G6926">
        <f t="shared" si="108"/>
        <v>19.899999999999999</v>
      </c>
      <c r="H6926">
        <f t="shared" si="108"/>
        <v>13.13</v>
      </c>
    </row>
    <row r="6927" spans="1:8" x14ac:dyDescent="0.2">
      <c r="A6927" s="1">
        <v>3433</v>
      </c>
      <c r="B6927" s="3">
        <v>42658.84652777778</v>
      </c>
      <c r="C6927" t="s">
        <v>12</v>
      </c>
      <c r="D6927">
        <v>1</v>
      </c>
      <c r="E6927">
        <f>INDEX(products!B:B,MATCH(challenge_2_solution_2!$C6927,products!$A:$A,0))</f>
        <v>5.2</v>
      </c>
      <c r="F6927">
        <f>INDEX(products!C:C,MATCH(challenge_2_solution_2!$C6927,products!$A:$A,0))</f>
        <v>3.07</v>
      </c>
      <c r="G6927">
        <f t="shared" si="108"/>
        <v>5.2</v>
      </c>
      <c r="H6927">
        <f t="shared" si="108"/>
        <v>3.07</v>
      </c>
    </row>
    <row r="6928" spans="1:8" x14ac:dyDescent="0.2">
      <c r="A6928" s="1">
        <v>3433</v>
      </c>
      <c r="B6928" s="3">
        <v>42658.84652777778</v>
      </c>
      <c r="C6928" t="s">
        <v>17</v>
      </c>
      <c r="D6928">
        <v>2</v>
      </c>
      <c r="E6928">
        <f>INDEX(products!B:B,MATCH(challenge_2_solution_2!$C6928,products!$A:$A,0))</f>
        <v>5.9</v>
      </c>
      <c r="F6928">
        <f>INDEX(products!C:C,MATCH(challenge_2_solution_2!$C6928,products!$A:$A,0))</f>
        <v>2.83</v>
      </c>
      <c r="G6928">
        <f t="shared" si="108"/>
        <v>11.8</v>
      </c>
      <c r="H6928">
        <f t="shared" si="108"/>
        <v>5.66</v>
      </c>
    </row>
    <row r="6929" spans="1:8" x14ac:dyDescent="0.2">
      <c r="A6929" s="1">
        <v>3433</v>
      </c>
      <c r="B6929" s="3">
        <v>42658.84652777778</v>
      </c>
      <c r="C6929" t="s">
        <v>15</v>
      </c>
      <c r="D6929">
        <v>1</v>
      </c>
      <c r="E6929">
        <f>INDEX(products!B:B,MATCH(challenge_2_solution_2!$C6929,products!$A:$A,0))</f>
        <v>5.9</v>
      </c>
      <c r="F6929">
        <f>INDEX(products!C:C,MATCH(challenge_2_solution_2!$C6929,products!$A:$A,0))</f>
        <v>3.07</v>
      </c>
      <c r="G6929">
        <f t="shared" si="108"/>
        <v>5.9</v>
      </c>
      <c r="H6929">
        <f t="shared" si="108"/>
        <v>3.07</v>
      </c>
    </row>
    <row r="6930" spans="1:8" x14ac:dyDescent="0.2">
      <c r="A6930" s="1">
        <v>3433</v>
      </c>
      <c r="B6930" s="3">
        <v>42658.84652777778</v>
      </c>
      <c r="C6930" t="s">
        <v>55</v>
      </c>
      <c r="D6930">
        <v>1</v>
      </c>
      <c r="E6930">
        <f>INDEX(products!B:B,MATCH(challenge_2_solution_2!$C6930,products!$A:$A,0))</f>
        <v>7.9</v>
      </c>
      <c r="F6930">
        <f>INDEX(products!C:C,MATCH(challenge_2_solution_2!$C6930,products!$A:$A,0))</f>
        <v>2.21</v>
      </c>
      <c r="G6930">
        <f t="shared" si="108"/>
        <v>7.9</v>
      </c>
      <c r="H6930">
        <f t="shared" si="108"/>
        <v>2.21</v>
      </c>
    </row>
    <row r="6931" spans="1:8" x14ac:dyDescent="0.2">
      <c r="A6931" s="1">
        <v>3433</v>
      </c>
      <c r="B6931" s="3">
        <v>42658.84652777778</v>
      </c>
      <c r="C6931" t="s">
        <v>96</v>
      </c>
      <c r="D6931">
        <v>1</v>
      </c>
      <c r="E6931">
        <f>INDEX(products!B:B,MATCH(challenge_2_solution_2!$C6931,products!$A:$A,0))</f>
        <v>17.899999999999999</v>
      </c>
      <c r="F6931">
        <f>INDEX(products!C:C,MATCH(challenge_2_solution_2!$C6931,products!$A:$A,0))</f>
        <v>10.92</v>
      </c>
      <c r="G6931">
        <f t="shared" si="108"/>
        <v>17.899999999999999</v>
      </c>
      <c r="H6931">
        <f t="shared" si="108"/>
        <v>10.92</v>
      </c>
    </row>
    <row r="6932" spans="1:8" x14ac:dyDescent="0.2">
      <c r="A6932" s="1">
        <v>3433</v>
      </c>
      <c r="B6932" s="3">
        <v>42658.84652777778</v>
      </c>
      <c r="C6932" t="s">
        <v>118</v>
      </c>
      <c r="D6932">
        <v>1</v>
      </c>
      <c r="E6932">
        <f>INDEX(products!B:B,MATCH(challenge_2_solution_2!$C6932,products!$A:$A,0))</f>
        <v>19.899999999999999</v>
      </c>
      <c r="F6932">
        <f>INDEX(products!C:C,MATCH(challenge_2_solution_2!$C6932,products!$A:$A,0))</f>
        <v>12.74</v>
      </c>
      <c r="G6932">
        <f t="shared" si="108"/>
        <v>19.899999999999999</v>
      </c>
      <c r="H6932">
        <f t="shared" si="108"/>
        <v>12.74</v>
      </c>
    </row>
    <row r="6933" spans="1:8" x14ac:dyDescent="0.2">
      <c r="A6933" s="1">
        <v>3433</v>
      </c>
      <c r="B6933" s="3">
        <v>42658.84652777778</v>
      </c>
      <c r="C6933" t="s">
        <v>151</v>
      </c>
      <c r="D6933">
        <v>1</v>
      </c>
      <c r="E6933">
        <f>INDEX(products!B:B,MATCH(challenge_2_solution_2!$C6933,products!$A:$A,0))</f>
        <v>21.9</v>
      </c>
      <c r="F6933">
        <f>INDEX(products!C:C,MATCH(challenge_2_solution_2!$C6933,products!$A:$A,0))</f>
        <v>8.76</v>
      </c>
      <c r="G6933">
        <f t="shared" si="108"/>
        <v>21.9</v>
      </c>
      <c r="H6933">
        <f t="shared" si="108"/>
        <v>8.76</v>
      </c>
    </row>
    <row r="6934" spans="1:8" x14ac:dyDescent="0.2">
      <c r="A6934" s="1">
        <v>3434</v>
      </c>
      <c r="B6934" s="3">
        <v>42659.531944444447</v>
      </c>
      <c r="C6934" t="s">
        <v>18</v>
      </c>
      <c r="D6934">
        <v>1</v>
      </c>
      <c r="E6934">
        <f>INDEX(products!B:B,MATCH(challenge_2_solution_2!$C6934,products!$A:$A,0))</f>
        <v>5.9</v>
      </c>
      <c r="F6934">
        <f>INDEX(products!C:C,MATCH(challenge_2_solution_2!$C6934,products!$A:$A,0))</f>
        <v>3.6</v>
      </c>
      <c r="G6934">
        <f t="shared" si="108"/>
        <v>5.9</v>
      </c>
      <c r="H6934">
        <f t="shared" si="108"/>
        <v>3.6</v>
      </c>
    </row>
    <row r="6935" spans="1:8" x14ac:dyDescent="0.2">
      <c r="A6935" s="1">
        <v>3434</v>
      </c>
      <c r="B6935" s="3">
        <v>42659.531944444447</v>
      </c>
      <c r="C6935" t="s">
        <v>45</v>
      </c>
      <c r="D6935">
        <v>1</v>
      </c>
      <c r="E6935">
        <f>INDEX(products!B:B,MATCH(challenge_2_solution_2!$C6935,products!$A:$A,0))</f>
        <v>7.9</v>
      </c>
      <c r="F6935">
        <f>INDEX(products!C:C,MATCH(challenge_2_solution_2!$C6935,products!$A:$A,0))</f>
        <v>4.82</v>
      </c>
      <c r="G6935">
        <f t="shared" si="108"/>
        <v>7.9</v>
      </c>
      <c r="H6935">
        <f t="shared" si="108"/>
        <v>4.82</v>
      </c>
    </row>
    <row r="6936" spans="1:8" x14ac:dyDescent="0.2">
      <c r="A6936" s="1">
        <v>3434</v>
      </c>
      <c r="B6936" s="3">
        <v>42659.531944444447</v>
      </c>
      <c r="C6936" t="s">
        <v>112</v>
      </c>
      <c r="D6936">
        <v>1</v>
      </c>
      <c r="E6936">
        <f>INDEX(products!B:B,MATCH(challenge_2_solution_2!$C6936,products!$A:$A,0))</f>
        <v>17.899999999999999</v>
      </c>
      <c r="F6936">
        <f>INDEX(products!C:C,MATCH(challenge_2_solution_2!$C6936,products!$A:$A,0))</f>
        <v>8.06</v>
      </c>
      <c r="G6936">
        <f t="shared" si="108"/>
        <v>17.899999999999999</v>
      </c>
      <c r="H6936">
        <f t="shared" si="108"/>
        <v>8.06</v>
      </c>
    </row>
    <row r="6937" spans="1:8" x14ac:dyDescent="0.2">
      <c r="A6937" s="1">
        <v>3435</v>
      </c>
      <c r="B6937" s="3">
        <v>42659.688194444447</v>
      </c>
      <c r="C6937" t="s">
        <v>17</v>
      </c>
      <c r="D6937">
        <v>1</v>
      </c>
      <c r="E6937">
        <f>INDEX(products!B:B,MATCH(challenge_2_solution_2!$C6937,products!$A:$A,0))</f>
        <v>5.9</v>
      </c>
      <c r="F6937">
        <f>INDEX(products!C:C,MATCH(challenge_2_solution_2!$C6937,products!$A:$A,0))</f>
        <v>2.83</v>
      </c>
      <c r="G6937">
        <f t="shared" si="108"/>
        <v>5.9</v>
      </c>
      <c r="H6937">
        <f t="shared" si="108"/>
        <v>2.83</v>
      </c>
    </row>
    <row r="6938" spans="1:8" x14ac:dyDescent="0.2">
      <c r="A6938" s="1">
        <v>3435</v>
      </c>
      <c r="B6938" s="3">
        <v>42659.688194444447</v>
      </c>
      <c r="C6938" t="s">
        <v>15</v>
      </c>
      <c r="D6938">
        <v>2</v>
      </c>
      <c r="E6938">
        <f>INDEX(products!B:B,MATCH(challenge_2_solution_2!$C6938,products!$A:$A,0))</f>
        <v>5.9</v>
      </c>
      <c r="F6938">
        <f>INDEX(products!C:C,MATCH(challenge_2_solution_2!$C6938,products!$A:$A,0))</f>
        <v>3.07</v>
      </c>
      <c r="G6938">
        <f t="shared" si="108"/>
        <v>11.8</v>
      </c>
      <c r="H6938">
        <f t="shared" si="108"/>
        <v>6.14</v>
      </c>
    </row>
    <row r="6939" spans="1:8" x14ac:dyDescent="0.2">
      <c r="A6939" s="1">
        <v>3435</v>
      </c>
      <c r="B6939" s="3">
        <v>42659.688194444447</v>
      </c>
      <c r="C6939" t="s">
        <v>55</v>
      </c>
      <c r="D6939">
        <v>1</v>
      </c>
      <c r="E6939">
        <f>INDEX(products!B:B,MATCH(challenge_2_solution_2!$C6939,products!$A:$A,0))</f>
        <v>7.9</v>
      </c>
      <c r="F6939">
        <f>INDEX(products!C:C,MATCH(challenge_2_solution_2!$C6939,products!$A:$A,0))</f>
        <v>2.21</v>
      </c>
      <c r="G6939">
        <f t="shared" si="108"/>
        <v>7.9</v>
      </c>
      <c r="H6939">
        <f t="shared" si="108"/>
        <v>2.21</v>
      </c>
    </row>
    <row r="6940" spans="1:8" x14ac:dyDescent="0.2">
      <c r="A6940" s="1">
        <v>3435</v>
      </c>
      <c r="B6940" s="3">
        <v>42659.688194444447</v>
      </c>
      <c r="C6940" t="s">
        <v>115</v>
      </c>
      <c r="D6940">
        <v>1</v>
      </c>
      <c r="E6940">
        <f>INDEX(products!B:B,MATCH(challenge_2_solution_2!$C6940,products!$A:$A,0))</f>
        <v>17.899999999999999</v>
      </c>
      <c r="F6940">
        <f>INDEX(products!C:C,MATCH(challenge_2_solution_2!$C6940,products!$A:$A,0))</f>
        <v>9.85</v>
      </c>
      <c r="G6940">
        <f t="shared" si="108"/>
        <v>17.899999999999999</v>
      </c>
      <c r="H6940">
        <f t="shared" si="108"/>
        <v>9.85</v>
      </c>
    </row>
    <row r="6941" spans="1:8" x14ac:dyDescent="0.2">
      <c r="A6941" s="1">
        <v>3436</v>
      </c>
      <c r="B6941" s="3">
        <v>42659.688888888886</v>
      </c>
      <c r="C6941" t="s">
        <v>4</v>
      </c>
      <c r="D6941">
        <v>1</v>
      </c>
      <c r="E6941">
        <f>INDEX(products!B:B,MATCH(challenge_2_solution_2!$C6941,products!$A:$A,0))</f>
        <v>1</v>
      </c>
      <c r="F6941">
        <f>INDEX(products!C:C,MATCH(challenge_2_solution_2!$C6941,products!$A:$A,0))</f>
        <v>0.61</v>
      </c>
      <c r="G6941">
        <f t="shared" si="108"/>
        <v>1</v>
      </c>
      <c r="H6941">
        <f t="shared" si="108"/>
        <v>0.61</v>
      </c>
    </row>
    <row r="6942" spans="1:8" x14ac:dyDescent="0.2">
      <c r="A6942" s="1">
        <v>3436</v>
      </c>
      <c r="B6942" s="3">
        <v>42659.688888888886</v>
      </c>
      <c r="C6942" t="s">
        <v>8</v>
      </c>
      <c r="D6942">
        <v>3</v>
      </c>
      <c r="E6942">
        <f>INDEX(products!B:B,MATCH(challenge_2_solution_2!$C6942,products!$A:$A,0))</f>
        <v>1.6</v>
      </c>
      <c r="F6942">
        <f>INDEX(products!C:C,MATCH(challenge_2_solution_2!$C6942,products!$A:$A,0))</f>
        <v>0.77</v>
      </c>
      <c r="G6942">
        <f t="shared" si="108"/>
        <v>4.8000000000000007</v>
      </c>
      <c r="H6942">
        <f t="shared" si="108"/>
        <v>2.31</v>
      </c>
    </row>
    <row r="6943" spans="1:8" x14ac:dyDescent="0.2">
      <c r="A6943" s="1">
        <v>3436</v>
      </c>
      <c r="B6943" s="3">
        <v>42659.688888888886</v>
      </c>
      <c r="C6943" t="s">
        <v>12</v>
      </c>
      <c r="D6943">
        <v>1</v>
      </c>
      <c r="E6943">
        <f>INDEX(products!B:B,MATCH(challenge_2_solution_2!$C6943,products!$A:$A,0))</f>
        <v>5.2</v>
      </c>
      <c r="F6943">
        <f>INDEX(products!C:C,MATCH(challenge_2_solution_2!$C6943,products!$A:$A,0))</f>
        <v>3.07</v>
      </c>
      <c r="G6943">
        <f t="shared" si="108"/>
        <v>5.2</v>
      </c>
      <c r="H6943">
        <f t="shared" si="108"/>
        <v>3.07</v>
      </c>
    </row>
    <row r="6944" spans="1:8" x14ac:dyDescent="0.2">
      <c r="A6944" s="1">
        <v>3436</v>
      </c>
      <c r="B6944" s="3">
        <v>42659.688888888886</v>
      </c>
      <c r="C6944" t="s">
        <v>17</v>
      </c>
      <c r="D6944">
        <v>2</v>
      </c>
      <c r="E6944">
        <f>INDEX(products!B:B,MATCH(challenge_2_solution_2!$C6944,products!$A:$A,0))</f>
        <v>5.9</v>
      </c>
      <c r="F6944">
        <f>INDEX(products!C:C,MATCH(challenge_2_solution_2!$C6944,products!$A:$A,0))</f>
        <v>2.83</v>
      </c>
      <c r="G6944">
        <f t="shared" si="108"/>
        <v>11.8</v>
      </c>
      <c r="H6944">
        <f t="shared" si="108"/>
        <v>5.66</v>
      </c>
    </row>
    <row r="6945" spans="1:8" x14ac:dyDescent="0.2">
      <c r="A6945" s="1">
        <v>3436</v>
      </c>
      <c r="B6945" s="3">
        <v>42659.688888888886</v>
      </c>
      <c r="C6945" t="s">
        <v>86</v>
      </c>
      <c r="D6945">
        <v>1</v>
      </c>
      <c r="E6945">
        <f>INDEX(products!B:B,MATCH(challenge_2_solution_2!$C6945,products!$A:$A,0))</f>
        <v>15.9</v>
      </c>
      <c r="F6945">
        <f>INDEX(products!C:C,MATCH(challenge_2_solution_2!$C6945,products!$A:$A,0))</f>
        <v>5.57</v>
      </c>
      <c r="G6945">
        <f t="shared" si="108"/>
        <v>15.9</v>
      </c>
      <c r="H6945">
        <f t="shared" si="108"/>
        <v>5.57</v>
      </c>
    </row>
    <row r="6946" spans="1:8" x14ac:dyDescent="0.2">
      <c r="A6946" s="1">
        <v>3436</v>
      </c>
      <c r="B6946" s="3">
        <v>42659.688888888886</v>
      </c>
      <c r="C6946" t="s">
        <v>97</v>
      </c>
      <c r="D6946">
        <v>1</v>
      </c>
      <c r="E6946">
        <f>INDEX(products!B:B,MATCH(challenge_2_solution_2!$C6946,products!$A:$A,0))</f>
        <v>17.899999999999999</v>
      </c>
      <c r="F6946">
        <f>INDEX(products!C:C,MATCH(challenge_2_solution_2!$C6946,products!$A:$A,0))</f>
        <v>11.81</v>
      </c>
      <c r="G6946">
        <f t="shared" si="108"/>
        <v>17.899999999999999</v>
      </c>
      <c r="H6946">
        <f t="shared" si="108"/>
        <v>11.81</v>
      </c>
    </row>
    <row r="6947" spans="1:8" x14ac:dyDescent="0.2">
      <c r="A6947" s="1">
        <v>3438</v>
      </c>
      <c r="B6947" s="3">
        <v>42659.744444444441</v>
      </c>
      <c r="C6947" t="s">
        <v>9</v>
      </c>
      <c r="D6947">
        <v>2</v>
      </c>
      <c r="E6947">
        <f>INDEX(products!B:B,MATCH(challenge_2_solution_2!$C6947,products!$A:$A,0))</f>
        <v>1.6</v>
      </c>
      <c r="F6947">
        <f>INDEX(products!C:C,MATCH(challenge_2_solution_2!$C6947,products!$A:$A,0))</f>
        <v>0.67</v>
      </c>
      <c r="G6947">
        <f t="shared" si="108"/>
        <v>3.2</v>
      </c>
      <c r="H6947">
        <f t="shared" si="108"/>
        <v>1.34</v>
      </c>
    </row>
    <row r="6948" spans="1:8" x14ac:dyDescent="0.2">
      <c r="A6948" s="1">
        <v>3438</v>
      </c>
      <c r="B6948" s="3">
        <v>42659.744444444441</v>
      </c>
      <c r="C6948" t="s">
        <v>8</v>
      </c>
      <c r="D6948">
        <v>2</v>
      </c>
      <c r="E6948">
        <f>INDEX(products!B:B,MATCH(challenge_2_solution_2!$C6948,products!$A:$A,0))</f>
        <v>1.6</v>
      </c>
      <c r="F6948">
        <f>INDEX(products!C:C,MATCH(challenge_2_solution_2!$C6948,products!$A:$A,0))</f>
        <v>0.77</v>
      </c>
      <c r="G6948">
        <f t="shared" si="108"/>
        <v>3.2</v>
      </c>
      <c r="H6948">
        <f t="shared" si="108"/>
        <v>1.54</v>
      </c>
    </row>
    <row r="6949" spans="1:8" x14ac:dyDescent="0.2">
      <c r="A6949" s="1">
        <v>3438</v>
      </c>
      <c r="B6949" s="3">
        <v>42659.744444444441</v>
      </c>
      <c r="C6949" t="s">
        <v>18</v>
      </c>
      <c r="D6949">
        <v>1</v>
      </c>
      <c r="E6949">
        <f>INDEX(products!B:B,MATCH(challenge_2_solution_2!$C6949,products!$A:$A,0))</f>
        <v>5.9</v>
      </c>
      <c r="F6949">
        <f>INDEX(products!C:C,MATCH(challenge_2_solution_2!$C6949,products!$A:$A,0))</f>
        <v>3.6</v>
      </c>
      <c r="G6949">
        <f t="shared" si="108"/>
        <v>5.9</v>
      </c>
      <c r="H6949">
        <f t="shared" si="108"/>
        <v>3.6</v>
      </c>
    </row>
    <row r="6950" spans="1:8" x14ac:dyDescent="0.2">
      <c r="A6950" s="1">
        <v>3437</v>
      </c>
      <c r="B6950" s="3">
        <v>42659.744444444441</v>
      </c>
      <c r="C6950" t="s">
        <v>14</v>
      </c>
      <c r="D6950">
        <v>1</v>
      </c>
      <c r="E6950">
        <f>INDEX(products!B:B,MATCH(challenge_2_solution_2!$C6950,products!$A:$A,0))</f>
        <v>5.9</v>
      </c>
      <c r="F6950">
        <f>INDEX(products!C:C,MATCH(challenge_2_solution_2!$C6950,products!$A:$A,0))</f>
        <v>2.36</v>
      </c>
      <c r="G6950">
        <f t="shared" si="108"/>
        <v>5.9</v>
      </c>
      <c r="H6950">
        <f t="shared" si="108"/>
        <v>2.36</v>
      </c>
    </row>
    <row r="6951" spans="1:8" x14ac:dyDescent="0.2">
      <c r="A6951" s="1">
        <v>3437</v>
      </c>
      <c r="B6951" s="3">
        <v>42659.744444444441</v>
      </c>
      <c r="C6951" t="s">
        <v>25</v>
      </c>
      <c r="D6951">
        <v>1</v>
      </c>
      <c r="E6951">
        <f>INDEX(products!B:B,MATCH(challenge_2_solution_2!$C6951,products!$A:$A,0))</f>
        <v>5.9</v>
      </c>
      <c r="F6951">
        <f>INDEX(products!C:C,MATCH(challenge_2_solution_2!$C6951,products!$A:$A,0))</f>
        <v>3.84</v>
      </c>
      <c r="G6951">
        <f t="shared" si="108"/>
        <v>5.9</v>
      </c>
      <c r="H6951">
        <f t="shared" si="108"/>
        <v>3.84</v>
      </c>
    </row>
    <row r="6952" spans="1:8" x14ac:dyDescent="0.2">
      <c r="A6952" s="1">
        <v>3438</v>
      </c>
      <c r="B6952" s="3">
        <v>42659.744444444441</v>
      </c>
      <c r="C6952" t="s">
        <v>34</v>
      </c>
      <c r="D6952">
        <v>1</v>
      </c>
      <c r="E6952">
        <f>INDEX(products!B:B,MATCH(challenge_2_solution_2!$C6952,products!$A:$A,0))</f>
        <v>7.9</v>
      </c>
      <c r="F6952">
        <f>INDEX(products!C:C,MATCH(challenge_2_solution_2!$C6952,products!$A:$A,0))</f>
        <v>1.58</v>
      </c>
      <c r="G6952">
        <f t="shared" si="108"/>
        <v>7.9</v>
      </c>
      <c r="H6952">
        <f t="shared" si="108"/>
        <v>1.58</v>
      </c>
    </row>
    <row r="6953" spans="1:8" x14ac:dyDescent="0.2">
      <c r="A6953" s="1">
        <v>3438</v>
      </c>
      <c r="B6953" s="3">
        <v>42659.744444444441</v>
      </c>
      <c r="C6953" t="s">
        <v>42</v>
      </c>
      <c r="D6953">
        <v>1</v>
      </c>
      <c r="E6953">
        <f>INDEX(products!B:B,MATCH(challenge_2_solution_2!$C6953,products!$A:$A,0))</f>
        <v>7.9</v>
      </c>
      <c r="F6953">
        <f>INDEX(products!C:C,MATCH(challenge_2_solution_2!$C6953,products!$A:$A,0))</f>
        <v>3.95</v>
      </c>
      <c r="G6953">
        <f t="shared" si="108"/>
        <v>7.9</v>
      </c>
      <c r="H6953">
        <f t="shared" si="108"/>
        <v>3.95</v>
      </c>
    </row>
    <row r="6954" spans="1:8" x14ac:dyDescent="0.2">
      <c r="A6954" s="1">
        <v>3438</v>
      </c>
      <c r="B6954" s="3">
        <v>42659.744444444441</v>
      </c>
      <c r="C6954" t="s">
        <v>60</v>
      </c>
      <c r="D6954">
        <v>1</v>
      </c>
      <c r="E6954">
        <f>INDEX(products!B:B,MATCH(challenge_2_solution_2!$C6954,products!$A:$A,0))</f>
        <v>11.9</v>
      </c>
      <c r="F6954">
        <f>INDEX(products!C:C,MATCH(challenge_2_solution_2!$C6954,products!$A:$A,0))</f>
        <v>4.28</v>
      </c>
      <c r="G6954">
        <f t="shared" si="108"/>
        <v>11.9</v>
      </c>
      <c r="H6954">
        <f t="shared" si="108"/>
        <v>4.28</v>
      </c>
    </row>
    <row r="6955" spans="1:8" x14ac:dyDescent="0.2">
      <c r="A6955" s="1">
        <v>3438</v>
      </c>
      <c r="B6955" s="3">
        <v>42659.744444444441</v>
      </c>
      <c r="C6955" t="s">
        <v>68</v>
      </c>
      <c r="D6955">
        <v>1</v>
      </c>
      <c r="E6955">
        <f>INDEX(products!B:B,MATCH(challenge_2_solution_2!$C6955,products!$A:$A,0))</f>
        <v>11.9</v>
      </c>
      <c r="F6955">
        <f>INDEX(products!C:C,MATCH(challenge_2_solution_2!$C6955,products!$A:$A,0))</f>
        <v>3.69</v>
      </c>
      <c r="G6955">
        <f t="shared" si="108"/>
        <v>11.9</v>
      </c>
      <c r="H6955">
        <f t="shared" si="108"/>
        <v>3.69</v>
      </c>
    </row>
    <row r="6956" spans="1:8" x14ac:dyDescent="0.2">
      <c r="A6956" s="1">
        <v>3438</v>
      </c>
      <c r="B6956" s="3">
        <v>42659.744444444441</v>
      </c>
      <c r="C6956" t="s">
        <v>64</v>
      </c>
      <c r="D6956">
        <v>1</v>
      </c>
      <c r="E6956">
        <f>INDEX(products!B:B,MATCH(challenge_2_solution_2!$C6956,products!$A:$A,0))</f>
        <v>11.9</v>
      </c>
      <c r="F6956">
        <f>INDEX(products!C:C,MATCH(challenge_2_solution_2!$C6956,products!$A:$A,0))</f>
        <v>7.97</v>
      </c>
      <c r="G6956">
        <f t="shared" si="108"/>
        <v>11.9</v>
      </c>
      <c r="H6956">
        <f t="shared" si="108"/>
        <v>7.97</v>
      </c>
    </row>
    <row r="6957" spans="1:8" x14ac:dyDescent="0.2">
      <c r="A6957" s="1">
        <v>3437</v>
      </c>
      <c r="B6957" s="3">
        <v>42659.744444444441</v>
      </c>
      <c r="C6957" t="s">
        <v>75</v>
      </c>
      <c r="D6957">
        <v>1</v>
      </c>
      <c r="E6957">
        <f>INDEX(products!B:B,MATCH(challenge_2_solution_2!$C6957,products!$A:$A,0))</f>
        <v>11.9</v>
      </c>
      <c r="F6957">
        <f>INDEX(products!C:C,MATCH(challenge_2_solution_2!$C6957,products!$A:$A,0))</f>
        <v>2.86</v>
      </c>
      <c r="G6957">
        <f t="shared" si="108"/>
        <v>11.9</v>
      </c>
      <c r="H6957">
        <f t="shared" si="108"/>
        <v>2.86</v>
      </c>
    </row>
    <row r="6958" spans="1:8" x14ac:dyDescent="0.2">
      <c r="A6958" s="1">
        <v>3438</v>
      </c>
      <c r="B6958" s="3">
        <v>42659.744444444441</v>
      </c>
      <c r="C6958" t="s">
        <v>112</v>
      </c>
      <c r="D6958">
        <v>1</v>
      </c>
      <c r="E6958">
        <f>INDEX(products!B:B,MATCH(challenge_2_solution_2!$C6958,products!$A:$A,0))</f>
        <v>17.899999999999999</v>
      </c>
      <c r="F6958">
        <f>INDEX(products!C:C,MATCH(challenge_2_solution_2!$C6958,products!$A:$A,0))</f>
        <v>8.06</v>
      </c>
      <c r="G6958">
        <f t="shared" si="108"/>
        <v>17.899999999999999</v>
      </c>
      <c r="H6958">
        <f t="shared" si="108"/>
        <v>8.06</v>
      </c>
    </row>
    <row r="6959" spans="1:8" x14ac:dyDescent="0.2">
      <c r="A6959" s="1">
        <v>3437</v>
      </c>
      <c r="B6959" s="3">
        <v>42659.744444444441</v>
      </c>
      <c r="C6959" t="s">
        <v>115</v>
      </c>
      <c r="D6959">
        <v>1</v>
      </c>
      <c r="E6959">
        <f>INDEX(products!B:B,MATCH(challenge_2_solution_2!$C6959,products!$A:$A,0))</f>
        <v>17.899999999999999</v>
      </c>
      <c r="F6959">
        <f>INDEX(products!C:C,MATCH(challenge_2_solution_2!$C6959,products!$A:$A,0))</f>
        <v>9.85</v>
      </c>
      <c r="G6959">
        <f t="shared" si="108"/>
        <v>17.899999999999999</v>
      </c>
      <c r="H6959">
        <f t="shared" si="108"/>
        <v>9.85</v>
      </c>
    </row>
    <row r="6960" spans="1:8" x14ac:dyDescent="0.2">
      <c r="A6960" s="1">
        <v>3438</v>
      </c>
      <c r="B6960" s="3">
        <v>42659.744444444441</v>
      </c>
      <c r="C6960" t="s">
        <v>99</v>
      </c>
      <c r="D6960">
        <v>1</v>
      </c>
      <c r="E6960">
        <f>INDEX(products!B:B,MATCH(challenge_2_solution_2!$C6960,products!$A:$A,0))</f>
        <v>17.899999999999999</v>
      </c>
      <c r="F6960">
        <f>INDEX(products!C:C,MATCH(challenge_2_solution_2!$C6960,products!$A:$A,0))</f>
        <v>10.74</v>
      </c>
      <c r="G6960">
        <f t="shared" si="108"/>
        <v>17.899999999999999</v>
      </c>
      <c r="H6960">
        <f t="shared" si="108"/>
        <v>10.74</v>
      </c>
    </row>
    <row r="6961" spans="1:8" x14ac:dyDescent="0.2">
      <c r="A6961" s="1">
        <v>3437</v>
      </c>
      <c r="B6961" s="3">
        <v>42659.744444444441</v>
      </c>
      <c r="C6961" t="s">
        <v>122</v>
      </c>
      <c r="D6961">
        <v>1</v>
      </c>
      <c r="E6961">
        <f>INDEX(products!B:B,MATCH(challenge_2_solution_2!$C6961,products!$A:$A,0))</f>
        <v>19.899999999999999</v>
      </c>
      <c r="F6961">
        <f>INDEX(products!C:C,MATCH(challenge_2_solution_2!$C6961,products!$A:$A,0))</f>
        <v>5.57</v>
      </c>
      <c r="G6961">
        <f t="shared" si="108"/>
        <v>19.899999999999999</v>
      </c>
      <c r="H6961">
        <f t="shared" si="108"/>
        <v>5.57</v>
      </c>
    </row>
    <row r="6962" spans="1:8" x14ac:dyDescent="0.2">
      <c r="A6962" s="1">
        <v>3439</v>
      </c>
      <c r="B6962" s="3">
        <v>42659.759722222225</v>
      </c>
      <c r="C6962" t="s">
        <v>5</v>
      </c>
      <c r="D6962">
        <v>1</v>
      </c>
      <c r="E6962">
        <f>INDEX(products!B:B,MATCH(challenge_2_solution_2!$C6962,products!$A:$A,0))</f>
        <v>1</v>
      </c>
      <c r="F6962">
        <f>INDEX(products!C:C,MATCH(challenge_2_solution_2!$C6962,products!$A:$A,0))</f>
        <v>0.31</v>
      </c>
      <c r="G6962">
        <f t="shared" si="108"/>
        <v>1</v>
      </c>
      <c r="H6962">
        <f t="shared" si="108"/>
        <v>0.31</v>
      </c>
    </row>
    <row r="6963" spans="1:8" x14ac:dyDescent="0.2">
      <c r="A6963" s="1">
        <v>3439</v>
      </c>
      <c r="B6963" s="3">
        <v>42659.759722222225</v>
      </c>
      <c r="C6963" t="s">
        <v>6</v>
      </c>
      <c r="D6963">
        <v>1</v>
      </c>
      <c r="E6963">
        <f>INDEX(products!B:B,MATCH(challenge_2_solution_2!$C6963,products!$A:$A,0))</f>
        <v>1</v>
      </c>
      <c r="F6963">
        <f>INDEX(products!C:C,MATCH(challenge_2_solution_2!$C6963,products!$A:$A,0))</f>
        <v>0.31</v>
      </c>
      <c r="G6963">
        <f t="shared" si="108"/>
        <v>1</v>
      </c>
      <c r="H6963">
        <f t="shared" si="108"/>
        <v>0.31</v>
      </c>
    </row>
    <row r="6964" spans="1:8" x14ac:dyDescent="0.2">
      <c r="A6964" s="1">
        <v>3439</v>
      </c>
      <c r="B6964" s="3">
        <v>42659.759722222225</v>
      </c>
      <c r="C6964" t="s">
        <v>8</v>
      </c>
      <c r="D6964">
        <v>8</v>
      </c>
      <c r="E6964">
        <f>INDEX(products!B:B,MATCH(challenge_2_solution_2!$C6964,products!$A:$A,0))</f>
        <v>1.6</v>
      </c>
      <c r="F6964">
        <f>INDEX(products!C:C,MATCH(challenge_2_solution_2!$C6964,products!$A:$A,0))</f>
        <v>0.77</v>
      </c>
      <c r="G6964">
        <f t="shared" si="108"/>
        <v>12.8</v>
      </c>
      <c r="H6964">
        <f t="shared" si="108"/>
        <v>6.16</v>
      </c>
    </row>
    <row r="6965" spans="1:8" x14ac:dyDescent="0.2">
      <c r="A6965" s="1">
        <v>3439</v>
      </c>
      <c r="B6965" s="3">
        <v>42659.759722222225</v>
      </c>
      <c r="C6965" t="s">
        <v>35</v>
      </c>
      <c r="D6965">
        <v>1</v>
      </c>
      <c r="E6965">
        <f>INDEX(products!B:B,MATCH(challenge_2_solution_2!$C6965,products!$A:$A,0))</f>
        <v>7.9</v>
      </c>
      <c r="F6965">
        <f>INDEX(products!C:C,MATCH(challenge_2_solution_2!$C6965,products!$A:$A,0))</f>
        <v>4.3499999999999996</v>
      </c>
      <c r="G6965">
        <f t="shared" si="108"/>
        <v>7.9</v>
      </c>
      <c r="H6965">
        <f t="shared" si="108"/>
        <v>4.3499999999999996</v>
      </c>
    </row>
    <row r="6966" spans="1:8" x14ac:dyDescent="0.2">
      <c r="A6966" s="1">
        <v>3439</v>
      </c>
      <c r="B6966" s="3">
        <v>42659.759722222225</v>
      </c>
      <c r="C6966" t="s">
        <v>69</v>
      </c>
      <c r="D6966">
        <v>1</v>
      </c>
      <c r="E6966">
        <f>INDEX(products!B:B,MATCH(challenge_2_solution_2!$C6966,products!$A:$A,0))</f>
        <v>11.9</v>
      </c>
      <c r="F6966">
        <f>INDEX(products!C:C,MATCH(challenge_2_solution_2!$C6966,products!$A:$A,0))</f>
        <v>2.86</v>
      </c>
      <c r="G6966">
        <f t="shared" si="108"/>
        <v>11.9</v>
      </c>
      <c r="H6966">
        <f t="shared" si="108"/>
        <v>2.86</v>
      </c>
    </row>
    <row r="6967" spans="1:8" x14ac:dyDescent="0.2">
      <c r="A6967" s="1">
        <v>3439</v>
      </c>
      <c r="B6967" s="3">
        <v>42659.759722222225</v>
      </c>
      <c r="C6967" t="s">
        <v>89</v>
      </c>
      <c r="D6967">
        <v>1</v>
      </c>
      <c r="E6967">
        <f>INDEX(products!B:B,MATCH(challenge_2_solution_2!$C6967,products!$A:$A,0))</f>
        <v>17.899999999999999</v>
      </c>
      <c r="F6967">
        <f>INDEX(products!C:C,MATCH(challenge_2_solution_2!$C6967,products!$A:$A,0))</f>
        <v>3.94</v>
      </c>
      <c r="G6967">
        <f t="shared" si="108"/>
        <v>17.899999999999999</v>
      </c>
      <c r="H6967">
        <f t="shared" si="108"/>
        <v>3.94</v>
      </c>
    </row>
    <row r="6968" spans="1:8" x14ac:dyDescent="0.2">
      <c r="A6968" s="1">
        <v>3439</v>
      </c>
      <c r="B6968" s="3">
        <v>42659.759722222225</v>
      </c>
      <c r="C6968" t="s">
        <v>170</v>
      </c>
      <c r="D6968">
        <v>1</v>
      </c>
      <c r="E6968">
        <f>INDEX(products!B:B,MATCH(challenge_2_solution_2!$C6968,products!$A:$A,0))</f>
        <v>25.9</v>
      </c>
      <c r="F6968">
        <f>INDEX(products!C:C,MATCH(challenge_2_solution_2!$C6968,products!$A:$A,0))</f>
        <v>6.22</v>
      </c>
      <c r="G6968">
        <f t="shared" si="108"/>
        <v>25.9</v>
      </c>
      <c r="H6968">
        <f t="shared" si="108"/>
        <v>6.22</v>
      </c>
    </row>
    <row r="6969" spans="1:8" x14ac:dyDescent="0.2">
      <c r="A6969" s="1">
        <v>3441</v>
      </c>
      <c r="B6969" s="3">
        <v>42659.774305555555</v>
      </c>
      <c r="C6969" t="s">
        <v>5</v>
      </c>
      <c r="D6969">
        <v>1</v>
      </c>
      <c r="E6969">
        <f>INDEX(products!B:B,MATCH(challenge_2_solution_2!$C6969,products!$A:$A,0))</f>
        <v>1</v>
      </c>
      <c r="F6969">
        <f>INDEX(products!C:C,MATCH(challenge_2_solution_2!$C6969,products!$A:$A,0))</f>
        <v>0.31</v>
      </c>
      <c r="G6969">
        <f t="shared" si="108"/>
        <v>1</v>
      </c>
      <c r="H6969">
        <f t="shared" si="108"/>
        <v>0.31</v>
      </c>
    </row>
    <row r="6970" spans="1:8" x14ac:dyDescent="0.2">
      <c r="A6970" s="1">
        <v>3441</v>
      </c>
      <c r="B6970" s="3">
        <v>42659.774305555555</v>
      </c>
      <c r="C6970" t="s">
        <v>8</v>
      </c>
      <c r="D6970">
        <v>2</v>
      </c>
      <c r="E6970">
        <f>INDEX(products!B:B,MATCH(challenge_2_solution_2!$C6970,products!$A:$A,0))</f>
        <v>1.6</v>
      </c>
      <c r="F6970">
        <f>INDEX(products!C:C,MATCH(challenge_2_solution_2!$C6970,products!$A:$A,0))</f>
        <v>0.77</v>
      </c>
      <c r="G6970">
        <f t="shared" si="108"/>
        <v>3.2</v>
      </c>
      <c r="H6970">
        <f t="shared" si="108"/>
        <v>1.54</v>
      </c>
    </row>
    <row r="6971" spans="1:8" x14ac:dyDescent="0.2">
      <c r="A6971" s="1">
        <v>3441</v>
      </c>
      <c r="B6971" s="3">
        <v>42659.774305555555</v>
      </c>
      <c r="C6971" t="s">
        <v>17</v>
      </c>
      <c r="D6971">
        <v>1</v>
      </c>
      <c r="E6971">
        <f>INDEX(products!B:B,MATCH(challenge_2_solution_2!$C6971,products!$A:$A,0))</f>
        <v>5.9</v>
      </c>
      <c r="F6971">
        <f>INDEX(products!C:C,MATCH(challenge_2_solution_2!$C6971,products!$A:$A,0))</f>
        <v>2.83</v>
      </c>
      <c r="G6971">
        <f t="shared" si="108"/>
        <v>5.9</v>
      </c>
      <c r="H6971">
        <f t="shared" si="108"/>
        <v>2.83</v>
      </c>
    </row>
    <row r="6972" spans="1:8" x14ac:dyDescent="0.2">
      <c r="A6972" s="1">
        <v>3441</v>
      </c>
      <c r="B6972" s="3">
        <v>42659.774305555555</v>
      </c>
      <c r="C6972" t="s">
        <v>33</v>
      </c>
      <c r="D6972">
        <v>1</v>
      </c>
      <c r="E6972">
        <f>INDEX(products!B:B,MATCH(challenge_2_solution_2!$C6972,products!$A:$A,0))</f>
        <v>7.9</v>
      </c>
      <c r="F6972">
        <f>INDEX(products!C:C,MATCH(challenge_2_solution_2!$C6972,products!$A:$A,0))</f>
        <v>2.21</v>
      </c>
      <c r="G6972">
        <f t="shared" si="108"/>
        <v>7.9</v>
      </c>
      <c r="H6972">
        <f t="shared" si="108"/>
        <v>2.21</v>
      </c>
    </row>
    <row r="6973" spans="1:8" x14ac:dyDescent="0.2">
      <c r="A6973" s="1">
        <v>3441</v>
      </c>
      <c r="B6973" s="3">
        <v>42659.774305555555</v>
      </c>
      <c r="C6973" t="s">
        <v>63</v>
      </c>
      <c r="D6973">
        <v>1</v>
      </c>
      <c r="E6973">
        <f>INDEX(products!B:B,MATCH(challenge_2_solution_2!$C6973,products!$A:$A,0))</f>
        <v>11.9</v>
      </c>
      <c r="F6973">
        <f>INDEX(products!C:C,MATCH(challenge_2_solution_2!$C6973,products!$A:$A,0))</f>
        <v>6.07</v>
      </c>
      <c r="G6973">
        <f t="shared" si="108"/>
        <v>11.9</v>
      </c>
      <c r="H6973">
        <f t="shared" si="108"/>
        <v>6.07</v>
      </c>
    </row>
    <row r="6974" spans="1:8" x14ac:dyDescent="0.2">
      <c r="A6974" s="1">
        <v>3441</v>
      </c>
      <c r="B6974" s="3">
        <v>42659.774305555555</v>
      </c>
      <c r="C6974" t="s">
        <v>68</v>
      </c>
      <c r="D6974">
        <v>1</v>
      </c>
      <c r="E6974">
        <f>INDEX(products!B:B,MATCH(challenge_2_solution_2!$C6974,products!$A:$A,0))</f>
        <v>11.9</v>
      </c>
      <c r="F6974">
        <f>INDEX(products!C:C,MATCH(challenge_2_solution_2!$C6974,products!$A:$A,0))</f>
        <v>3.69</v>
      </c>
      <c r="G6974">
        <f t="shared" si="108"/>
        <v>11.9</v>
      </c>
      <c r="H6974">
        <f t="shared" si="108"/>
        <v>3.69</v>
      </c>
    </row>
    <row r="6975" spans="1:8" x14ac:dyDescent="0.2">
      <c r="A6975" s="1">
        <v>3441</v>
      </c>
      <c r="B6975" s="3">
        <v>42659.774305555555</v>
      </c>
      <c r="C6975" t="s">
        <v>118</v>
      </c>
      <c r="D6975">
        <v>1</v>
      </c>
      <c r="E6975">
        <f>INDEX(products!B:B,MATCH(challenge_2_solution_2!$C6975,products!$A:$A,0))</f>
        <v>19.899999999999999</v>
      </c>
      <c r="F6975">
        <f>INDEX(products!C:C,MATCH(challenge_2_solution_2!$C6975,products!$A:$A,0))</f>
        <v>12.74</v>
      </c>
      <c r="G6975">
        <f t="shared" si="108"/>
        <v>19.899999999999999</v>
      </c>
      <c r="H6975">
        <f t="shared" si="108"/>
        <v>12.74</v>
      </c>
    </row>
    <row r="6976" spans="1:8" x14ac:dyDescent="0.2">
      <c r="A6976" s="1">
        <v>3442</v>
      </c>
      <c r="B6976" s="3">
        <v>42659.775694444441</v>
      </c>
      <c r="C6976" t="s">
        <v>15</v>
      </c>
      <c r="D6976">
        <v>1</v>
      </c>
      <c r="E6976">
        <f>INDEX(products!B:B,MATCH(challenge_2_solution_2!$C6976,products!$A:$A,0))</f>
        <v>5.9</v>
      </c>
      <c r="F6976">
        <f>INDEX(products!C:C,MATCH(challenge_2_solution_2!$C6976,products!$A:$A,0))</f>
        <v>3.07</v>
      </c>
      <c r="G6976">
        <f t="shared" si="108"/>
        <v>5.9</v>
      </c>
      <c r="H6976">
        <f t="shared" si="108"/>
        <v>3.07</v>
      </c>
    </row>
    <row r="6977" spans="1:8" x14ac:dyDescent="0.2">
      <c r="A6977" s="1">
        <v>3442</v>
      </c>
      <c r="B6977" s="3">
        <v>42659.775694444441</v>
      </c>
      <c r="C6977" t="s">
        <v>18</v>
      </c>
      <c r="D6977">
        <v>1</v>
      </c>
      <c r="E6977">
        <f>INDEX(products!B:B,MATCH(challenge_2_solution_2!$C6977,products!$A:$A,0))</f>
        <v>5.9</v>
      </c>
      <c r="F6977">
        <f>INDEX(products!C:C,MATCH(challenge_2_solution_2!$C6977,products!$A:$A,0))</f>
        <v>3.6</v>
      </c>
      <c r="G6977">
        <f t="shared" si="108"/>
        <v>5.9</v>
      </c>
      <c r="H6977">
        <f t="shared" si="108"/>
        <v>3.6</v>
      </c>
    </row>
    <row r="6978" spans="1:8" x14ac:dyDescent="0.2">
      <c r="A6978" s="1">
        <v>3442</v>
      </c>
      <c r="B6978" s="3">
        <v>42659.775694444441</v>
      </c>
      <c r="C6978" t="s">
        <v>35</v>
      </c>
      <c r="D6978">
        <v>1</v>
      </c>
      <c r="E6978">
        <f>INDEX(products!B:B,MATCH(challenge_2_solution_2!$C6978,products!$A:$A,0))</f>
        <v>7.9</v>
      </c>
      <c r="F6978">
        <f>INDEX(products!C:C,MATCH(challenge_2_solution_2!$C6978,products!$A:$A,0))</f>
        <v>4.3499999999999996</v>
      </c>
      <c r="G6978">
        <f t="shared" si="108"/>
        <v>7.9</v>
      </c>
      <c r="H6978">
        <f t="shared" si="108"/>
        <v>4.3499999999999996</v>
      </c>
    </row>
    <row r="6979" spans="1:8" x14ac:dyDescent="0.2">
      <c r="A6979" s="1">
        <v>3442</v>
      </c>
      <c r="B6979" s="3">
        <v>42659.775694444441</v>
      </c>
      <c r="C6979" t="s">
        <v>55</v>
      </c>
      <c r="D6979">
        <v>2</v>
      </c>
      <c r="E6979">
        <f>INDEX(products!B:B,MATCH(challenge_2_solution_2!$C6979,products!$A:$A,0))</f>
        <v>7.9</v>
      </c>
      <c r="F6979">
        <f>INDEX(products!C:C,MATCH(challenge_2_solution_2!$C6979,products!$A:$A,0))</f>
        <v>2.21</v>
      </c>
      <c r="G6979">
        <f t="shared" ref="G6979:H7042" si="109">$D6979*E6979</f>
        <v>15.8</v>
      </c>
      <c r="H6979">
        <f t="shared" si="109"/>
        <v>4.42</v>
      </c>
    </row>
    <row r="6980" spans="1:8" x14ac:dyDescent="0.2">
      <c r="A6980" s="1">
        <v>3442</v>
      </c>
      <c r="B6980" s="3">
        <v>42659.775694444441</v>
      </c>
      <c r="C6980" t="s">
        <v>96</v>
      </c>
      <c r="D6980">
        <v>1</v>
      </c>
      <c r="E6980">
        <f>INDEX(products!B:B,MATCH(challenge_2_solution_2!$C6980,products!$A:$A,0))</f>
        <v>17.899999999999999</v>
      </c>
      <c r="F6980">
        <f>INDEX(products!C:C,MATCH(challenge_2_solution_2!$C6980,products!$A:$A,0))</f>
        <v>10.92</v>
      </c>
      <c r="G6980">
        <f t="shared" si="109"/>
        <v>17.899999999999999</v>
      </c>
      <c r="H6980">
        <f t="shared" si="109"/>
        <v>10.92</v>
      </c>
    </row>
    <row r="6981" spans="1:8" x14ac:dyDescent="0.2">
      <c r="A6981" s="1">
        <v>3442</v>
      </c>
      <c r="B6981" s="3">
        <v>42659.775694444441</v>
      </c>
      <c r="C6981" t="s">
        <v>93</v>
      </c>
      <c r="D6981">
        <v>1</v>
      </c>
      <c r="E6981">
        <f>INDEX(products!B:B,MATCH(challenge_2_solution_2!$C6981,products!$A:$A,0))</f>
        <v>17.899999999999999</v>
      </c>
      <c r="F6981">
        <f>INDEX(products!C:C,MATCH(challenge_2_solution_2!$C6981,products!$A:$A,0))</f>
        <v>6.8</v>
      </c>
      <c r="G6981">
        <f t="shared" si="109"/>
        <v>17.899999999999999</v>
      </c>
      <c r="H6981">
        <f t="shared" si="109"/>
        <v>6.8</v>
      </c>
    </row>
    <row r="6982" spans="1:8" x14ac:dyDescent="0.2">
      <c r="A6982" s="1">
        <v>3443</v>
      </c>
      <c r="B6982" s="3">
        <v>42659.780555555553</v>
      </c>
      <c r="C6982" t="s">
        <v>3</v>
      </c>
      <c r="D6982">
        <v>1</v>
      </c>
      <c r="E6982">
        <f>INDEX(products!B:B,MATCH(challenge_2_solution_2!$C6982,products!$A:$A,0))</f>
        <v>1</v>
      </c>
      <c r="F6982">
        <f>INDEX(products!C:C,MATCH(challenge_2_solution_2!$C6982,products!$A:$A,0))</f>
        <v>0.5</v>
      </c>
      <c r="G6982">
        <f t="shared" si="109"/>
        <v>1</v>
      </c>
      <c r="H6982">
        <f t="shared" si="109"/>
        <v>0.5</v>
      </c>
    </row>
    <row r="6983" spans="1:8" x14ac:dyDescent="0.2">
      <c r="A6983" s="1">
        <v>3443</v>
      </c>
      <c r="B6983" s="3">
        <v>42659.780555555553</v>
      </c>
      <c r="C6983" t="s">
        <v>8</v>
      </c>
      <c r="D6983">
        <v>4</v>
      </c>
      <c r="E6983">
        <f>INDEX(products!B:B,MATCH(challenge_2_solution_2!$C6983,products!$A:$A,0))</f>
        <v>1.6</v>
      </c>
      <c r="F6983">
        <f>INDEX(products!C:C,MATCH(challenge_2_solution_2!$C6983,products!$A:$A,0))</f>
        <v>0.77</v>
      </c>
      <c r="G6983">
        <f t="shared" si="109"/>
        <v>6.4</v>
      </c>
      <c r="H6983">
        <f t="shared" si="109"/>
        <v>3.08</v>
      </c>
    </row>
    <row r="6984" spans="1:8" x14ac:dyDescent="0.2">
      <c r="A6984" s="1">
        <v>3443</v>
      </c>
      <c r="B6984" s="3">
        <v>42659.780555555553</v>
      </c>
      <c r="C6984" t="s">
        <v>15</v>
      </c>
      <c r="D6984">
        <v>1</v>
      </c>
      <c r="E6984">
        <f>INDEX(products!B:B,MATCH(challenge_2_solution_2!$C6984,products!$A:$A,0))</f>
        <v>5.9</v>
      </c>
      <c r="F6984">
        <f>INDEX(products!C:C,MATCH(challenge_2_solution_2!$C6984,products!$A:$A,0))</f>
        <v>3.07</v>
      </c>
      <c r="G6984">
        <f t="shared" si="109"/>
        <v>5.9</v>
      </c>
      <c r="H6984">
        <f t="shared" si="109"/>
        <v>3.07</v>
      </c>
    </row>
    <row r="6985" spans="1:8" x14ac:dyDescent="0.2">
      <c r="A6985" s="1">
        <v>3443</v>
      </c>
      <c r="B6985" s="3">
        <v>42659.780555555553</v>
      </c>
      <c r="C6985" t="s">
        <v>40</v>
      </c>
      <c r="D6985">
        <v>1</v>
      </c>
      <c r="E6985">
        <f>INDEX(products!B:B,MATCH(challenge_2_solution_2!$C6985,products!$A:$A,0))</f>
        <v>7.9</v>
      </c>
      <c r="F6985">
        <f>INDEX(products!C:C,MATCH(challenge_2_solution_2!$C6985,products!$A:$A,0))</f>
        <v>2.92</v>
      </c>
      <c r="G6985">
        <f t="shared" si="109"/>
        <v>7.9</v>
      </c>
      <c r="H6985">
        <f t="shared" si="109"/>
        <v>2.92</v>
      </c>
    </row>
    <row r="6986" spans="1:8" x14ac:dyDescent="0.2">
      <c r="A6986" s="1">
        <v>3443</v>
      </c>
      <c r="B6986" s="3">
        <v>42659.780555555553</v>
      </c>
      <c r="C6986" t="s">
        <v>87</v>
      </c>
      <c r="D6986">
        <v>1</v>
      </c>
      <c r="E6986">
        <f>INDEX(products!B:B,MATCH(challenge_2_solution_2!$C6986,products!$A:$A,0))</f>
        <v>15.9</v>
      </c>
      <c r="F6986">
        <f>INDEX(products!C:C,MATCH(challenge_2_solution_2!$C6986,products!$A:$A,0))</f>
        <v>6.2</v>
      </c>
      <c r="G6986">
        <f t="shared" si="109"/>
        <v>15.9</v>
      </c>
      <c r="H6986">
        <f t="shared" si="109"/>
        <v>6.2</v>
      </c>
    </row>
    <row r="6987" spans="1:8" x14ac:dyDescent="0.2">
      <c r="A6987" s="1">
        <v>3444</v>
      </c>
      <c r="B6987" s="3">
        <v>42659.797222222223</v>
      </c>
      <c r="C6987" t="s">
        <v>8</v>
      </c>
      <c r="D6987">
        <v>1</v>
      </c>
      <c r="E6987">
        <f>INDEX(products!B:B,MATCH(challenge_2_solution_2!$C6987,products!$A:$A,0))</f>
        <v>1.6</v>
      </c>
      <c r="F6987">
        <f>INDEX(products!C:C,MATCH(challenge_2_solution_2!$C6987,products!$A:$A,0))</f>
        <v>0.77</v>
      </c>
      <c r="G6987">
        <f t="shared" si="109"/>
        <v>1.6</v>
      </c>
      <c r="H6987">
        <f t="shared" si="109"/>
        <v>0.77</v>
      </c>
    </row>
    <row r="6988" spans="1:8" x14ac:dyDescent="0.2">
      <c r="A6988" s="1">
        <v>3444</v>
      </c>
      <c r="B6988" s="3">
        <v>42659.797222222223</v>
      </c>
      <c r="C6988" t="s">
        <v>12</v>
      </c>
      <c r="D6988">
        <v>1</v>
      </c>
      <c r="E6988">
        <f>INDEX(products!B:B,MATCH(challenge_2_solution_2!$C6988,products!$A:$A,0))</f>
        <v>5.2</v>
      </c>
      <c r="F6988">
        <f>INDEX(products!C:C,MATCH(challenge_2_solution_2!$C6988,products!$A:$A,0))</f>
        <v>3.07</v>
      </c>
      <c r="G6988">
        <f t="shared" si="109"/>
        <v>5.2</v>
      </c>
      <c r="H6988">
        <f t="shared" si="109"/>
        <v>3.07</v>
      </c>
    </row>
    <row r="6989" spans="1:8" x14ac:dyDescent="0.2">
      <c r="A6989" s="1">
        <v>3444</v>
      </c>
      <c r="B6989" s="3">
        <v>42659.797222222223</v>
      </c>
      <c r="C6989" t="s">
        <v>17</v>
      </c>
      <c r="D6989">
        <v>1</v>
      </c>
      <c r="E6989">
        <f>INDEX(products!B:B,MATCH(challenge_2_solution_2!$C6989,products!$A:$A,0))</f>
        <v>5.9</v>
      </c>
      <c r="F6989">
        <f>INDEX(products!C:C,MATCH(challenge_2_solution_2!$C6989,products!$A:$A,0))</f>
        <v>2.83</v>
      </c>
      <c r="G6989">
        <f t="shared" si="109"/>
        <v>5.9</v>
      </c>
      <c r="H6989">
        <f t="shared" si="109"/>
        <v>2.83</v>
      </c>
    </row>
    <row r="6990" spans="1:8" x14ac:dyDescent="0.2">
      <c r="A6990" s="1">
        <v>3444</v>
      </c>
      <c r="B6990" s="3">
        <v>42659.797222222223</v>
      </c>
      <c r="C6990" t="s">
        <v>46</v>
      </c>
      <c r="D6990">
        <v>1</v>
      </c>
      <c r="E6990">
        <f>INDEX(products!B:B,MATCH(challenge_2_solution_2!$C6990,products!$A:$A,0))</f>
        <v>7.9</v>
      </c>
      <c r="F6990">
        <f>INDEX(products!C:C,MATCH(challenge_2_solution_2!$C6990,products!$A:$A,0))</f>
        <v>3.79</v>
      </c>
      <c r="G6990">
        <f t="shared" si="109"/>
        <v>7.9</v>
      </c>
      <c r="H6990">
        <f t="shared" si="109"/>
        <v>3.79</v>
      </c>
    </row>
    <row r="6991" spans="1:8" x14ac:dyDescent="0.2">
      <c r="A6991" s="1">
        <v>3444</v>
      </c>
      <c r="B6991" s="3">
        <v>42659.797222222223</v>
      </c>
      <c r="C6991" t="s">
        <v>55</v>
      </c>
      <c r="D6991">
        <v>1</v>
      </c>
      <c r="E6991">
        <f>INDEX(products!B:B,MATCH(challenge_2_solution_2!$C6991,products!$A:$A,0))</f>
        <v>7.9</v>
      </c>
      <c r="F6991">
        <f>INDEX(products!C:C,MATCH(challenge_2_solution_2!$C6991,products!$A:$A,0))</f>
        <v>2.21</v>
      </c>
      <c r="G6991">
        <f t="shared" si="109"/>
        <v>7.9</v>
      </c>
      <c r="H6991">
        <f t="shared" si="109"/>
        <v>2.21</v>
      </c>
    </row>
    <row r="6992" spans="1:8" x14ac:dyDescent="0.2">
      <c r="A6992" s="1">
        <v>3444</v>
      </c>
      <c r="B6992" s="3">
        <v>42659.797222222223</v>
      </c>
      <c r="C6992" t="s">
        <v>118</v>
      </c>
      <c r="D6992">
        <v>1</v>
      </c>
      <c r="E6992">
        <f>INDEX(products!B:B,MATCH(challenge_2_solution_2!$C6992,products!$A:$A,0))</f>
        <v>19.899999999999999</v>
      </c>
      <c r="F6992">
        <f>INDEX(products!C:C,MATCH(challenge_2_solution_2!$C6992,products!$A:$A,0))</f>
        <v>12.74</v>
      </c>
      <c r="G6992">
        <f t="shared" si="109"/>
        <v>19.899999999999999</v>
      </c>
      <c r="H6992">
        <f t="shared" si="109"/>
        <v>12.74</v>
      </c>
    </row>
    <row r="6993" spans="1:8" x14ac:dyDescent="0.2">
      <c r="A6993" s="1">
        <v>3445</v>
      </c>
      <c r="B6993" s="3">
        <v>42659.801388888889</v>
      </c>
      <c r="C6993" t="s">
        <v>4</v>
      </c>
      <c r="D6993">
        <v>2</v>
      </c>
      <c r="E6993">
        <f>INDEX(products!B:B,MATCH(challenge_2_solution_2!$C6993,products!$A:$A,0))</f>
        <v>1</v>
      </c>
      <c r="F6993">
        <f>INDEX(products!C:C,MATCH(challenge_2_solution_2!$C6993,products!$A:$A,0))</f>
        <v>0.61</v>
      </c>
      <c r="G6993">
        <f t="shared" si="109"/>
        <v>2</v>
      </c>
      <c r="H6993">
        <f t="shared" si="109"/>
        <v>1.22</v>
      </c>
    </row>
    <row r="6994" spans="1:8" x14ac:dyDescent="0.2">
      <c r="A6994" s="1">
        <v>3445</v>
      </c>
      <c r="B6994" s="3">
        <v>42659.801388888889</v>
      </c>
      <c r="C6994" t="s">
        <v>8</v>
      </c>
      <c r="D6994">
        <v>4</v>
      </c>
      <c r="E6994">
        <f>INDEX(products!B:B,MATCH(challenge_2_solution_2!$C6994,products!$A:$A,0))</f>
        <v>1.6</v>
      </c>
      <c r="F6994">
        <f>INDEX(products!C:C,MATCH(challenge_2_solution_2!$C6994,products!$A:$A,0))</f>
        <v>0.77</v>
      </c>
      <c r="G6994">
        <f t="shared" si="109"/>
        <v>6.4</v>
      </c>
      <c r="H6994">
        <f t="shared" si="109"/>
        <v>3.08</v>
      </c>
    </row>
    <row r="6995" spans="1:8" x14ac:dyDescent="0.2">
      <c r="A6995" s="1">
        <v>3445</v>
      </c>
      <c r="B6995" s="3">
        <v>42659.801388888889</v>
      </c>
      <c r="C6995" t="s">
        <v>15</v>
      </c>
      <c r="D6995">
        <v>1</v>
      </c>
      <c r="E6995">
        <f>INDEX(products!B:B,MATCH(challenge_2_solution_2!$C6995,products!$A:$A,0))</f>
        <v>5.9</v>
      </c>
      <c r="F6995">
        <f>INDEX(products!C:C,MATCH(challenge_2_solution_2!$C6995,products!$A:$A,0))</f>
        <v>3.07</v>
      </c>
      <c r="G6995">
        <f t="shared" si="109"/>
        <v>5.9</v>
      </c>
      <c r="H6995">
        <f t="shared" si="109"/>
        <v>3.07</v>
      </c>
    </row>
    <row r="6996" spans="1:8" x14ac:dyDescent="0.2">
      <c r="A6996" s="1">
        <v>3445</v>
      </c>
      <c r="B6996" s="3">
        <v>42659.801388888889</v>
      </c>
      <c r="C6996" t="s">
        <v>17</v>
      </c>
      <c r="D6996">
        <v>1</v>
      </c>
      <c r="E6996">
        <f>INDEX(products!B:B,MATCH(challenge_2_solution_2!$C6996,products!$A:$A,0))</f>
        <v>5.9</v>
      </c>
      <c r="F6996">
        <f>INDEX(products!C:C,MATCH(challenge_2_solution_2!$C6996,products!$A:$A,0))</f>
        <v>2.83</v>
      </c>
      <c r="G6996">
        <f t="shared" si="109"/>
        <v>5.9</v>
      </c>
      <c r="H6996">
        <f t="shared" si="109"/>
        <v>2.83</v>
      </c>
    </row>
    <row r="6997" spans="1:8" x14ac:dyDescent="0.2">
      <c r="A6997" s="1">
        <v>3445</v>
      </c>
      <c r="B6997" s="3">
        <v>42659.801388888889</v>
      </c>
      <c r="C6997" t="s">
        <v>32</v>
      </c>
      <c r="D6997">
        <v>1</v>
      </c>
      <c r="E6997">
        <f>INDEX(products!B:B,MATCH(challenge_2_solution_2!$C6997,products!$A:$A,0))</f>
        <v>7.9</v>
      </c>
      <c r="F6997">
        <f>INDEX(products!C:C,MATCH(challenge_2_solution_2!$C6997,products!$A:$A,0))</f>
        <v>2.92</v>
      </c>
      <c r="G6997">
        <f t="shared" si="109"/>
        <v>7.9</v>
      </c>
      <c r="H6997">
        <f t="shared" si="109"/>
        <v>2.92</v>
      </c>
    </row>
    <row r="6998" spans="1:8" x14ac:dyDescent="0.2">
      <c r="A6998" s="1">
        <v>3445</v>
      </c>
      <c r="B6998" s="3">
        <v>42659.801388888889</v>
      </c>
      <c r="C6998" t="s">
        <v>87</v>
      </c>
      <c r="D6998">
        <v>1</v>
      </c>
      <c r="E6998">
        <f>INDEX(products!B:B,MATCH(challenge_2_solution_2!$C6998,products!$A:$A,0))</f>
        <v>15.9</v>
      </c>
      <c r="F6998">
        <f>INDEX(products!C:C,MATCH(challenge_2_solution_2!$C6998,products!$A:$A,0))</f>
        <v>6.2</v>
      </c>
      <c r="G6998">
        <f t="shared" si="109"/>
        <v>15.9</v>
      </c>
      <c r="H6998">
        <f t="shared" si="109"/>
        <v>6.2</v>
      </c>
    </row>
    <row r="6999" spans="1:8" x14ac:dyDescent="0.2">
      <c r="A6999" s="1">
        <v>3445</v>
      </c>
      <c r="B6999" s="3">
        <v>42659.801388888889</v>
      </c>
      <c r="C6999" t="s">
        <v>96</v>
      </c>
      <c r="D6999">
        <v>1</v>
      </c>
      <c r="E6999">
        <f>INDEX(products!B:B,MATCH(challenge_2_solution_2!$C6999,products!$A:$A,0))</f>
        <v>17.899999999999999</v>
      </c>
      <c r="F6999">
        <f>INDEX(products!C:C,MATCH(challenge_2_solution_2!$C6999,products!$A:$A,0))</f>
        <v>10.92</v>
      </c>
      <c r="G6999">
        <f t="shared" si="109"/>
        <v>17.899999999999999</v>
      </c>
      <c r="H6999">
        <f t="shared" si="109"/>
        <v>10.92</v>
      </c>
    </row>
    <row r="7000" spans="1:8" x14ac:dyDescent="0.2">
      <c r="A7000" s="1">
        <v>3446</v>
      </c>
      <c r="B7000" s="3">
        <v>42659.821527777778</v>
      </c>
      <c r="C7000" t="s">
        <v>15</v>
      </c>
      <c r="D7000">
        <v>1</v>
      </c>
      <c r="E7000">
        <f>INDEX(products!B:B,MATCH(challenge_2_solution_2!$C7000,products!$A:$A,0))</f>
        <v>5.9</v>
      </c>
      <c r="F7000">
        <f>INDEX(products!C:C,MATCH(challenge_2_solution_2!$C7000,products!$A:$A,0))</f>
        <v>3.07</v>
      </c>
      <c r="G7000">
        <f t="shared" si="109"/>
        <v>5.9</v>
      </c>
      <c r="H7000">
        <f t="shared" si="109"/>
        <v>3.07</v>
      </c>
    </row>
    <row r="7001" spans="1:8" x14ac:dyDescent="0.2">
      <c r="A7001" s="1">
        <v>3446</v>
      </c>
      <c r="B7001" s="3">
        <v>42659.821527777778</v>
      </c>
      <c r="C7001" t="s">
        <v>19</v>
      </c>
      <c r="D7001">
        <v>1</v>
      </c>
      <c r="E7001">
        <f>INDEX(products!B:B,MATCH(challenge_2_solution_2!$C7001,products!$A:$A,0))</f>
        <v>5.9</v>
      </c>
      <c r="F7001">
        <f>INDEX(products!C:C,MATCH(challenge_2_solution_2!$C7001,products!$A:$A,0))</f>
        <v>1.65</v>
      </c>
      <c r="G7001">
        <f t="shared" si="109"/>
        <v>5.9</v>
      </c>
      <c r="H7001">
        <f t="shared" si="109"/>
        <v>1.65</v>
      </c>
    </row>
    <row r="7002" spans="1:8" x14ac:dyDescent="0.2">
      <c r="A7002" s="1">
        <v>3446</v>
      </c>
      <c r="B7002" s="3">
        <v>42659.821527777778</v>
      </c>
      <c r="C7002" t="s">
        <v>34</v>
      </c>
      <c r="D7002">
        <v>1</v>
      </c>
      <c r="E7002">
        <f>INDEX(products!B:B,MATCH(challenge_2_solution_2!$C7002,products!$A:$A,0))</f>
        <v>7.9</v>
      </c>
      <c r="F7002">
        <f>INDEX(products!C:C,MATCH(challenge_2_solution_2!$C7002,products!$A:$A,0))</f>
        <v>1.58</v>
      </c>
      <c r="G7002">
        <f t="shared" si="109"/>
        <v>7.9</v>
      </c>
      <c r="H7002">
        <f t="shared" si="109"/>
        <v>1.58</v>
      </c>
    </row>
    <row r="7003" spans="1:8" x14ac:dyDescent="0.2">
      <c r="A7003" s="1">
        <v>3446</v>
      </c>
      <c r="B7003" s="3">
        <v>42659.821527777778</v>
      </c>
      <c r="C7003" t="s">
        <v>36</v>
      </c>
      <c r="D7003">
        <v>1</v>
      </c>
      <c r="E7003">
        <f>INDEX(products!B:B,MATCH(challenge_2_solution_2!$C7003,products!$A:$A,0))</f>
        <v>7.9</v>
      </c>
      <c r="F7003">
        <f>INDEX(products!C:C,MATCH(challenge_2_solution_2!$C7003,products!$A:$A,0))</f>
        <v>5.14</v>
      </c>
      <c r="G7003">
        <f t="shared" si="109"/>
        <v>7.9</v>
      </c>
      <c r="H7003">
        <f t="shared" si="109"/>
        <v>5.14</v>
      </c>
    </row>
    <row r="7004" spans="1:8" x14ac:dyDescent="0.2">
      <c r="A7004" s="1">
        <v>3446</v>
      </c>
      <c r="B7004" s="3">
        <v>42659.821527777778</v>
      </c>
      <c r="C7004" t="s">
        <v>32</v>
      </c>
      <c r="D7004">
        <v>1</v>
      </c>
      <c r="E7004">
        <f>INDEX(products!B:B,MATCH(challenge_2_solution_2!$C7004,products!$A:$A,0))</f>
        <v>7.9</v>
      </c>
      <c r="F7004">
        <f>INDEX(products!C:C,MATCH(challenge_2_solution_2!$C7004,products!$A:$A,0))</f>
        <v>2.92</v>
      </c>
      <c r="G7004">
        <f t="shared" si="109"/>
        <v>7.9</v>
      </c>
      <c r="H7004">
        <f t="shared" si="109"/>
        <v>2.92</v>
      </c>
    </row>
    <row r="7005" spans="1:8" x14ac:dyDescent="0.2">
      <c r="A7005" s="1">
        <v>3446</v>
      </c>
      <c r="B7005" s="3">
        <v>42659.821527777778</v>
      </c>
      <c r="C7005" t="s">
        <v>53</v>
      </c>
      <c r="D7005">
        <v>1</v>
      </c>
      <c r="E7005">
        <f>INDEX(products!B:B,MATCH(challenge_2_solution_2!$C7005,products!$A:$A,0))</f>
        <v>9.9</v>
      </c>
      <c r="F7005">
        <f>INDEX(products!C:C,MATCH(challenge_2_solution_2!$C7005,products!$A:$A,0))</f>
        <v>3.86</v>
      </c>
      <c r="G7005">
        <f t="shared" si="109"/>
        <v>9.9</v>
      </c>
      <c r="H7005">
        <f t="shared" si="109"/>
        <v>3.86</v>
      </c>
    </row>
    <row r="7006" spans="1:8" x14ac:dyDescent="0.2">
      <c r="A7006" s="1">
        <v>3446</v>
      </c>
      <c r="B7006" s="3">
        <v>42659.821527777778</v>
      </c>
      <c r="C7006" t="s">
        <v>61</v>
      </c>
      <c r="D7006">
        <v>1</v>
      </c>
      <c r="E7006">
        <f>INDEX(products!B:B,MATCH(challenge_2_solution_2!$C7006,products!$A:$A,0))</f>
        <v>11.9</v>
      </c>
      <c r="F7006">
        <f>INDEX(products!C:C,MATCH(challenge_2_solution_2!$C7006,products!$A:$A,0))</f>
        <v>7.74</v>
      </c>
      <c r="G7006">
        <f t="shared" si="109"/>
        <v>11.9</v>
      </c>
      <c r="H7006">
        <f t="shared" si="109"/>
        <v>7.74</v>
      </c>
    </row>
    <row r="7007" spans="1:8" x14ac:dyDescent="0.2">
      <c r="A7007" s="1">
        <v>3446</v>
      </c>
      <c r="B7007" s="3">
        <v>42659.821527777778</v>
      </c>
      <c r="C7007" t="s">
        <v>96</v>
      </c>
      <c r="D7007">
        <v>1</v>
      </c>
      <c r="E7007">
        <f>INDEX(products!B:B,MATCH(challenge_2_solution_2!$C7007,products!$A:$A,0))</f>
        <v>17.899999999999999</v>
      </c>
      <c r="F7007">
        <f>INDEX(products!C:C,MATCH(challenge_2_solution_2!$C7007,products!$A:$A,0))</f>
        <v>10.92</v>
      </c>
      <c r="G7007">
        <f t="shared" si="109"/>
        <v>17.899999999999999</v>
      </c>
      <c r="H7007">
        <f t="shared" si="109"/>
        <v>10.92</v>
      </c>
    </row>
    <row r="7008" spans="1:8" x14ac:dyDescent="0.2">
      <c r="A7008" s="1">
        <v>3446</v>
      </c>
      <c r="B7008" s="3">
        <v>42659.821527777778</v>
      </c>
      <c r="C7008" t="s">
        <v>93</v>
      </c>
      <c r="D7008">
        <v>1</v>
      </c>
      <c r="E7008">
        <f>INDEX(products!B:B,MATCH(challenge_2_solution_2!$C7008,products!$A:$A,0))</f>
        <v>17.899999999999999</v>
      </c>
      <c r="F7008">
        <f>INDEX(products!C:C,MATCH(challenge_2_solution_2!$C7008,products!$A:$A,0))</f>
        <v>6.8</v>
      </c>
      <c r="G7008">
        <f t="shared" si="109"/>
        <v>17.899999999999999</v>
      </c>
      <c r="H7008">
        <f t="shared" si="109"/>
        <v>6.8</v>
      </c>
    </row>
    <row r="7009" spans="1:8" x14ac:dyDescent="0.2">
      <c r="A7009" s="1">
        <v>3447</v>
      </c>
      <c r="B7009" s="3">
        <v>42659.856944444444</v>
      </c>
      <c r="C7009" t="s">
        <v>15</v>
      </c>
      <c r="D7009">
        <v>1</v>
      </c>
      <c r="E7009">
        <f>INDEX(products!B:B,MATCH(challenge_2_solution_2!$C7009,products!$A:$A,0))</f>
        <v>5.9</v>
      </c>
      <c r="F7009">
        <f>INDEX(products!C:C,MATCH(challenge_2_solution_2!$C7009,products!$A:$A,0))</f>
        <v>3.07</v>
      </c>
      <c r="G7009">
        <f t="shared" si="109"/>
        <v>5.9</v>
      </c>
      <c r="H7009">
        <f t="shared" si="109"/>
        <v>3.07</v>
      </c>
    </row>
    <row r="7010" spans="1:8" x14ac:dyDescent="0.2">
      <c r="A7010" s="1">
        <v>3447</v>
      </c>
      <c r="B7010" s="3">
        <v>42659.856944444444</v>
      </c>
      <c r="C7010" t="s">
        <v>36</v>
      </c>
      <c r="D7010">
        <v>1</v>
      </c>
      <c r="E7010">
        <f>INDEX(products!B:B,MATCH(challenge_2_solution_2!$C7010,products!$A:$A,0))</f>
        <v>7.9</v>
      </c>
      <c r="F7010">
        <f>INDEX(products!C:C,MATCH(challenge_2_solution_2!$C7010,products!$A:$A,0))</f>
        <v>5.14</v>
      </c>
      <c r="G7010">
        <f t="shared" si="109"/>
        <v>7.9</v>
      </c>
      <c r="H7010">
        <f t="shared" si="109"/>
        <v>5.14</v>
      </c>
    </row>
    <row r="7011" spans="1:8" x14ac:dyDescent="0.2">
      <c r="A7011" s="1">
        <v>3447</v>
      </c>
      <c r="B7011" s="3">
        <v>42659.856944444444</v>
      </c>
      <c r="C7011" t="s">
        <v>74</v>
      </c>
      <c r="D7011">
        <v>1</v>
      </c>
      <c r="E7011">
        <f>INDEX(products!B:B,MATCH(challenge_2_solution_2!$C7011,products!$A:$A,0))</f>
        <v>11.9</v>
      </c>
      <c r="F7011">
        <f>INDEX(products!C:C,MATCH(challenge_2_solution_2!$C7011,products!$A:$A,0))</f>
        <v>2.5</v>
      </c>
      <c r="G7011">
        <f t="shared" si="109"/>
        <v>11.9</v>
      </c>
      <c r="H7011">
        <f t="shared" si="109"/>
        <v>2.5</v>
      </c>
    </row>
    <row r="7012" spans="1:8" x14ac:dyDescent="0.2">
      <c r="A7012" s="1">
        <v>3447</v>
      </c>
      <c r="B7012" s="3">
        <v>42659.856944444444</v>
      </c>
      <c r="C7012" t="s">
        <v>113</v>
      </c>
      <c r="D7012">
        <v>1</v>
      </c>
      <c r="E7012">
        <f>INDEX(products!B:B,MATCH(challenge_2_solution_2!$C7012,products!$A:$A,0))</f>
        <v>17.899999999999999</v>
      </c>
      <c r="F7012">
        <f>INDEX(products!C:C,MATCH(challenge_2_solution_2!$C7012,products!$A:$A,0))</f>
        <v>10.199999999999999</v>
      </c>
      <c r="G7012">
        <f t="shared" si="109"/>
        <v>17.899999999999999</v>
      </c>
      <c r="H7012">
        <f t="shared" si="109"/>
        <v>10.199999999999999</v>
      </c>
    </row>
    <row r="7013" spans="1:8" x14ac:dyDescent="0.2">
      <c r="A7013" s="1">
        <v>3447</v>
      </c>
      <c r="B7013" s="3">
        <v>42659.856944444444</v>
      </c>
      <c r="C7013" t="s">
        <v>153</v>
      </c>
      <c r="D7013">
        <v>1</v>
      </c>
      <c r="E7013">
        <f>INDEX(products!B:B,MATCH(challenge_2_solution_2!$C7013,products!$A:$A,0))</f>
        <v>21.9</v>
      </c>
      <c r="F7013">
        <f>INDEX(products!C:C,MATCH(challenge_2_solution_2!$C7013,products!$A:$A,0))</f>
        <v>9.86</v>
      </c>
      <c r="G7013">
        <f t="shared" si="109"/>
        <v>21.9</v>
      </c>
      <c r="H7013">
        <f t="shared" si="109"/>
        <v>9.86</v>
      </c>
    </row>
    <row r="7014" spans="1:8" x14ac:dyDescent="0.2">
      <c r="A7014" s="1">
        <v>3448</v>
      </c>
      <c r="B7014" s="3">
        <v>42659.902777777781</v>
      </c>
      <c r="C7014" t="s">
        <v>17</v>
      </c>
      <c r="D7014">
        <v>1</v>
      </c>
      <c r="E7014">
        <f>INDEX(products!B:B,MATCH(challenge_2_solution_2!$C7014,products!$A:$A,0))</f>
        <v>5.9</v>
      </c>
      <c r="F7014">
        <f>INDEX(products!C:C,MATCH(challenge_2_solution_2!$C7014,products!$A:$A,0))</f>
        <v>2.83</v>
      </c>
      <c r="G7014">
        <f t="shared" si="109"/>
        <v>5.9</v>
      </c>
      <c r="H7014">
        <f t="shared" si="109"/>
        <v>2.83</v>
      </c>
    </row>
    <row r="7015" spans="1:8" x14ac:dyDescent="0.2">
      <c r="A7015" s="1">
        <v>3448</v>
      </c>
      <c r="B7015" s="3">
        <v>42659.902777777781</v>
      </c>
      <c r="C7015" t="s">
        <v>15</v>
      </c>
      <c r="D7015">
        <v>1</v>
      </c>
      <c r="E7015">
        <f>INDEX(products!B:B,MATCH(challenge_2_solution_2!$C7015,products!$A:$A,0))</f>
        <v>5.9</v>
      </c>
      <c r="F7015">
        <f>INDEX(products!C:C,MATCH(challenge_2_solution_2!$C7015,products!$A:$A,0))</f>
        <v>3.07</v>
      </c>
      <c r="G7015">
        <f t="shared" si="109"/>
        <v>5.9</v>
      </c>
      <c r="H7015">
        <f t="shared" si="109"/>
        <v>3.07</v>
      </c>
    </row>
    <row r="7016" spans="1:8" x14ac:dyDescent="0.2">
      <c r="A7016" s="1">
        <v>3448</v>
      </c>
      <c r="B7016" s="3">
        <v>42659.902777777781</v>
      </c>
      <c r="C7016" t="s">
        <v>33</v>
      </c>
      <c r="D7016">
        <v>1</v>
      </c>
      <c r="E7016">
        <f>INDEX(products!B:B,MATCH(challenge_2_solution_2!$C7016,products!$A:$A,0))</f>
        <v>7.9</v>
      </c>
      <c r="F7016">
        <f>INDEX(products!C:C,MATCH(challenge_2_solution_2!$C7016,products!$A:$A,0))</f>
        <v>2.21</v>
      </c>
      <c r="G7016">
        <f t="shared" si="109"/>
        <v>7.9</v>
      </c>
      <c r="H7016">
        <f t="shared" si="109"/>
        <v>2.21</v>
      </c>
    </row>
    <row r="7017" spans="1:8" x14ac:dyDescent="0.2">
      <c r="A7017" s="1">
        <v>3448</v>
      </c>
      <c r="B7017" s="3">
        <v>42659.902777777781</v>
      </c>
      <c r="C7017" t="s">
        <v>57</v>
      </c>
      <c r="D7017">
        <v>1</v>
      </c>
      <c r="E7017">
        <f>INDEX(products!B:B,MATCH(challenge_2_solution_2!$C7017,products!$A:$A,0))</f>
        <v>9.9</v>
      </c>
      <c r="F7017">
        <f>INDEX(products!C:C,MATCH(challenge_2_solution_2!$C7017,products!$A:$A,0))</f>
        <v>3.76</v>
      </c>
      <c r="G7017">
        <f t="shared" si="109"/>
        <v>9.9</v>
      </c>
      <c r="H7017">
        <f t="shared" si="109"/>
        <v>3.76</v>
      </c>
    </row>
    <row r="7018" spans="1:8" x14ac:dyDescent="0.2">
      <c r="A7018" s="1">
        <v>3448</v>
      </c>
      <c r="B7018" s="3">
        <v>42659.902777777781</v>
      </c>
      <c r="C7018" t="s">
        <v>97</v>
      </c>
      <c r="D7018">
        <v>1</v>
      </c>
      <c r="E7018">
        <f>INDEX(products!B:B,MATCH(challenge_2_solution_2!$C7018,products!$A:$A,0))</f>
        <v>17.899999999999999</v>
      </c>
      <c r="F7018">
        <f>INDEX(products!C:C,MATCH(challenge_2_solution_2!$C7018,products!$A:$A,0))</f>
        <v>11.81</v>
      </c>
      <c r="G7018">
        <f t="shared" si="109"/>
        <v>17.899999999999999</v>
      </c>
      <c r="H7018">
        <f t="shared" si="109"/>
        <v>11.81</v>
      </c>
    </row>
    <row r="7019" spans="1:8" x14ac:dyDescent="0.2">
      <c r="A7019" s="1">
        <v>3448</v>
      </c>
      <c r="B7019" s="3">
        <v>42659.902777777781</v>
      </c>
      <c r="C7019" t="s">
        <v>102</v>
      </c>
      <c r="D7019">
        <v>1</v>
      </c>
      <c r="E7019">
        <f>INDEX(products!B:B,MATCH(challenge_2_solution_2!$C7019,products!$A:$A,0))</f>
        <v>17.899999999999999</v>
      </c>
      <c r="F7019">
        <f>INDEX(products!C:C,MATCH(challenge_2_solution_2!$C7019,products!$A:$A,0))</f>
        <v>8.41</v>
      </c>
      <c r="G7019">
        <f t="shared" si="109"/>
        <v>17.899999999999999</v>
      </c>
      <c r="H7019">
        <f t="shared" si="109"/>
        <v>8.41</v>
      </c>
    </row>
    <row r="7020" spans="1:8" x14ac:dyDescent="0.2">
      <c r="A7020" s="1">
        <v>3449</v>
      </c>
      <c r="B7020" s="3">
        <v>42660.505555555559</v>
      </c>
      <c r="C7020" t="s">
        <v>12</v>
      </c>
      <c r="D7020">
        <v>1</v>
      </c>
      <c r="E7020">
        <f>INDEX(products!B:B,MATCH(challenge_2_solution_2!$C7020,products!$A:$A,0))</f>
        <v>5.2</v>
      </c>
      <c r="F7020">
        <f>INDEX(products!C:C,MATCH(challenge_2_solution_2!$C7020,products!$A:$A,0))</f>
        <v>3.07</v>
      </c>
      <c r="G7020">
        <f t="shared" si="109"/>
        <v>5.2</v>
      </c>
      <c r="H7020">
        <f t="shared" si="109"/>
        <v>3.07</v>
      </c>
    </row>
    <row r="7021" spans="1:8" x14ac:dyDescent="0.2">
      <c r="A7021" s="1">
        <v>3449</v>
      </c>
      <c r="B7021" s="3">
        <v>42660.505555555559</v>
      </c>
      <c r="C7021" t="s">
        <v>57</v>
      </c>
      <c r="D7021">
        <v>1</v>
      </c>
      <c r="E7021">
        <f>INDEX(products!B:B,MATCH(challenge_2_solution_2!$C7021,products!$A:$A,0))</f>
        <v>9.9</v>
      </c>
      <c r="F7021">
        <f>INDEX(products!C:C,MATCH(challenge_2_solution_2!$C7021,products!$A:$A,0))</f>
        <v>3.76</v>
      </c>
      <c r="G7021">
        <f t="shared" si="109"/>
        <v>9.9</v>
      </c>
      <c r="H7021">
        <f t="shared" si="109"/>
        <v>3.76</v>
      </c>
    </row>
    <row r="7022" spans="1:8" x14ac:dyDescent="0.2">
      <c r="A7022" s="1">
        <v>3449</v>
      </c>
      <c r="B7022" s="3">
        <v>42660.505555555559</v>
      </c>
      <c r="C7022" t="s">
        <v>64</v>
      </c>
      <c r="D7022">
        <v>1</v>
      </c>
      <c r="E7022">
        <f>INDEX(products!B:B,MATCH(challenge_2_solution_2!$C7022,products!$A:$A,0))</f>
        <v>11.9</v>
      </c>
      <c r="F7022">
        <f>INDEX(products!C:C,MATCH(challenge_2_solution_2!$C7022,products!$A:$A,0))</f>
        <v>7.97</v>
      </c>
      <c r="G7022">
        <f t="shared" si="109"/>
        <v>11.9</v>
      </c>
      <c r="H7022">
        <f t="shared" si="109"/>
        <v>7.97</v>
      </c>
    </row>
    <row r="7023" spans="1:8" x14ac:dyDescent="0.2">
      <c r="A7023" s="1">
        <v>3449</v>
      </c>
      <c r="B7023" s="3">
        <v>42660.505555555559</v>
      </c>
      <c r="C7023" t="s">
        <v>79</v>
      </c>
      <c r="D7023">
        <v>1</v>
      </c>
      <c r="E7023">
        <f>INDEX(products!B:B,MATCH(challenge_2_solution_2!$C7023,products!$A:$A,0))</f>
        <v>11.9</v>
      </c>
      <c r="F7023">
        <f>INDEX(products!C:C,MATCH(challenge_2_solution_2!$C7023,products!$A:$A,0))</f>
        <v>6.9</v>
      </c>
      <c r="G7023">
        <f t="shared" si="109"/>
        <v>11.9</v>
      </c>
      <c r="H7023">
        <f t="shared" si="109"/>
        <v>6.9</v>
      </c>
    </row>
    <row r="7024" spans="1:8" x14ac:dyDescent="0.2">
      <c r="A7024" s="1">
        <v>3449</v>
      </c>
      <c r="B7024" s="3">
        <v>42660.505555555559</v>
      </c>
      <c r="C7024" t="s">
        <v>128</v>
      </c>
      <c r="D7024">
        <v>1</v>
      </c>
      <c r="E7024">
        <f>INDEX(products!B:B,MATCH(challenge_2_solution_2!$C7024,products!$A:$A,0))</f>
        <v>19.899999999999999</v>
      </c>
      <c r="F7024">
        <f>INDEX(products!C:C,MATCH(challenge_2_solution_2!$C7024,products!$A:$A,0))</f>
        <v>13.53</v>
      </c>
      <c r="G7024">
        <f t="shared" si="109"/>
        <v>19.899999999999999</v>
      </c>
      <c r="H7024">
        <f t="shared" si="109"/>
        <v>13.53</v>
      </c>
    </row>
    <row r="7025" spans="1:8" x14ac:dyDescent="0.2">
      <c r="A7025" s="1">
        <v>3449</v>
      </c>
      <c r="B7025" s="3">
        <v>42660.505555555559</v>
      </c>
      <c r="C7025" t="s">
        <v>176</v>
      </c>
      <c r="D7025">
        <v>2</v>
      </c>
      <c r="E7025">
        <f>INDEX(products!B:B,MATCH(challenge_2_solution_2!$C7025,products!$A:$A,0))</f>
        <v>35.9</v>
      </c>
      <c r="F7025">
        <f>INDEX(products!C:C,MATCH(challenge_2_solution_2!$C7025,products!$A:$A,0))</f>
        <v>7.12</v>
      </c>
      <c r="G7025">
        <f t="shared" si="109"/>
        <v>71.8</v>
      </c>
      <c r="H7025">
        <f t="shared" si="109"/>
        <v>14.24</v>
      </c>
    </row>
    <row r="7026" spans="1:8" x14ac:dyDescent="0.2">
      <c r="A7026" s="1">
        <v>3450</v>
      </c>
      <c r="B7026" s="3">
        <v>42660.513888888891</v>
      </c>
      <c r="C7026" t="s">
        <v>4</v>
      </c>
      <c r="D7026">
        <v>2</v>
      </c>
      <c r="E7026">
        <f>INDEX(products!B:B,MATCH(challenge_2_solution_2!$C7026,products!$A:$A,0))</f>
        <v>1</v>
      </c>
      <c r="F7026">
        <f>INDEX(products!C:C,MATCH(challenge_2_solution_2!$C7026,products!$A:$A,0))</f>
        <v>0.61</v>
      </c>
      <c r="G7026">
        <f t="shared" si="109"/>
        <v>2</v>
      </c>
      <c r="H7026">
        <f t="shared" si="109"/>
        <v>1.22</v>
      </c>
    </row>
    <row r="7027" spans="1:8" x14ac:dyDescent="0.2">
      <c r="A7027" s="1">
        <v>3450</v>
      </c>
      <c r="B7027" s="3">
        <v>42660.513888888891</v>
      </c>
      <c r="C7027" t="s">
        <v>3</v>
      </c>
      <c r="D7027">
        <v>1</v>
      </c>
      <c r="E7027">
        <f>INDEX(products!B:B,MATCH(challenge_2_solution_2!$C7027,products!$A:$A,0))</f>
        <v>1</v>
      </c>
      <c r="F7027">
        <f>INDEX(products!C:C,MATCH(challenge_2_solution_2!$C7027,products!$A:$A,0))</f>
        <v>0.5</v>
      </c>
      <c r="G7027">
        <f t="shared" si="109"/>
        <v>1</v>
      </c>
      <c r="H7027">
        <f t="shared" si="109"/>
        <v>0.5</v>
      </c>
    </row>
    <row r="7028" spans="1:8" x14ac:dyDescent="0.2">
      <c r="A7028" s="1">
        <v>3450</v>
      </c>
      <c r="B7028" s="3">
        <v>42660.513888888891</v>
      </c>
      <c r="C7028" t="s">
        <v>17</v>
      </c>
      <c r="D7028">
        <v>1</v>
      </c>
      <c r="E7028">
        <f>INDEX(products!B:B,MATCH(challenge_2_solution_2!$C7028,products!$A:$A,0))</f>
        <v>5.9</v>
      </c>
      <c r="F7028">
        <f>INDEX(products!C:C,MATCH(challenge_2_solution_2!$C7028,products!$A:$A,0))</f>
        <v>2.83</v>
      </c>
      <c r="G7028">
        <f t="shared" si="109"/>
        <v>5.9</v>
      </c>
      <c r="H7028">
        <f t="shared" si="109"/>
        <v>2.83</v>
      </c>
    </row>
    <row r="7029" spans="1:8" x14ac:dyDescent="0.2">
      <c r="A7029" s="1">
        <v>3450</v>
      </c>
      <c r="B7029" s="3">
        <v>42660.513888888891</v>
      </c>
      <c r="C7029" t="s">
        <v>64</v>
      </c>
      <c r="D7029">
        <v>1</v>
      </c>
      <c r="E7029">
        <f>INDEX(products!B:B,MATCH(challenge_2_solution_2!$C7029,products!$A:$A,0))</f>
        <v>11.9</v>
      </c>
      <c r="F7029">
        <f>INDEX(products!C:C,MATCH(challenge_2_solution_2!$C7029,products!$A:$A,0))</f>
        <v>7.97</v>
      </c>
      <c r="G7029">
        <f t="shared" si="109"/>
        <v>11.9</v>
      </c>
      <c r="H7029">
        <f t="shared" si="109"/>
        <v>7.97</v>
      </c>
    </row>
    <row r="7030" spans="1:8" x14ac:dyDescent="0.2">
      <c r="A7030" s="1">
        <v>3450</v>
      </c>
      <c r="B7030" s="3">
        <v>42660.513888888891</v>
      </c>
      <c r="C7030" t="s">
        <v>96</v>
      </c>
      <c r="D7030">
        <v>1</v>
      </c>
      <c r="E7030">
        <f>INDEX(products!B:B,MATCH(challenge_2_solution_2!$C7030,products!$A:$A,0))</f>
        <v>17.899999999999999</v>
      </c>
      <c r="F7030">
        <f>INDEX(products!C:C,MATCH(challenge_2_solution_2!$C7030,products!$A:$A,0))</f>
        <v>10.92</v>
      </c>
      <c r="G7030">
        <f t="shared" si="109"/>
        <v>17.899999999999999</v>
      </c>
      <c r="H7030">
        <f t="shared" si="109"/>
        <v>10.92</v>
      </c>
    </row>
    <row r="7031" spans="1:8" x14ac:dyDescent="0.2">
      <c r="A7031" s="1">
        <v>3450</v>
      </c>
      <c r="B7031" s="3">
        <v>42660.513888888891</v>
      </c>
      <c r="C7031" t="s">
        <v>121</v>
      </c>
      <c r="D7031">
        <v>1</v>
      </c>
      <c r="E7031">
        <f>INDEX(products!B:B,MATCH(challenge_2_solution_2!$C7031,products!$A:$A,0))</f>
        <v>19.899999999999999</v>
      </c>
      <c r="F7031">
        <f>INDEX(products!C:C,MATCH(challenge_2_solution_2!$C7031,products!$A:$A,0))</f>
        <v>10.95</v>
      </c>
      <c r="G7031">
        <f t="shared" si="109"/>
        <v>19.899999999999999</v>
      </c>
      <c r="H7031">
        <f t="shared" si="109"/>
        <v>10.95</v>
      </c>
    </row>
    <row r="7032" spans="1:8" x14ac:dyDescent="0.2">
      <c r="A7032" s="1">
        <v>3451</v>
      </c>
      <c r="B7032" s="3">
        <v>42660.732638888891</v>
      </c>
      <c r="C7032" t="s">
        <v>15</v>
      </c>
      <c r="D7032">
        <v>1</v>
      </c>
      <c r="E7032">
        <f>INDEX(products!B:B,MATCH(challenge_2_solution_2!$C7032,products!$A:$A,0))</f>
        <v>5.9</v>
      </c>
      <c r="F7032">
        <f>INDEX(products!C:C,MATCH(challenge_2_solution_2!$C7032,products!$A:$A,0))</f>
        <v>3.07</v>
      </c>
      <c r="G7032">
        <f t="shared" si="109"/>
        <v>5.9</v>
      </c>
      <c r="H7032">
        <f t="shared" si="109"/>
        <v>3.07</v>
      </c>
    </row>
    <row r="7033" spans="1:8" x14ac:dyDescent="0.2">
      <c r="A7033" s="1">
        <v>3451</v>
      </c>
      <c r="B7033" s="3">
        <v>42660.732638888891</v>
      </c>
      <c r="C7033" t="s">
        <v>35</v>
      </c>
      <c r="D7033">
        <v>1</v>
      </c>
      <c r="E7033">
        <f>INDEX(products!B:B,MATCH(challenge_2_solution_2!$C7033,products!$A:$A,0))</f>
        <v>7.9</v>
      </c>
      <c r="F7033">
        <f>INDEX(products!C:C,MATCH(challenge_2_solution_2!$C7033,products!$A:$A,0))</f>
        <v>4.3499999999999996</v>
      </c>
      <c r="G7033">
        <f t="shared" si="109"/>
        <v>7.9</v>
      </c>
      <c r="H7033">
        <f t="shared" si="109"/>
        <v>4.3499999999999996</v>
      </c>
    </row>
    <row r="7034" spans="1:8" x14ac:dyDescent="0.2">
      <c r="A7034" s="1">
        <v>3451</v>
      </c>
      <c r="B7034" s="3">
        <v>42660.732638888891</v>
      </c>
      <c r="C7034" t="s">
        <v>55</v>
      </c>
      <c r="D7034">
        <v>1</v>
      </c>
      <c r="E7034">
        <f>INDEX(products!B:B,MATCH(challenge_2_solution_2!$C7034,products!$A:$A,0))</f>
        <v>7.9</v>
      </c>
      <c r="F7034">
        <f>INDEX(products!C:C,MATCH(challenge_2_solution_2!$C7034,products!$A:$A,0))</f>
        <v>2.21</v>
      </c>
      <c r="G7034">
        <f t="shared" si="109"/>
        <v>7.9</v>
      </c>
      <c r="H7034">
        <f t="shared" si="109"/>
        <v>2.21</v>
      </c>
    </row>
    <row r="7035" spans="1:8" x14ac:dyDescent="0.2">
      <c r="A7035" s="1">
        <v>3451</v>
      </c>
      <c r="B7035" s="3">
        <v>42660.732638888891</v>
      </c>
      <c r="C7035" t="s">
        <v>119</v>
      </c>
      <c r="D7035">
        <v>1</v>
      </c>
      <c r="E7035">
        <f>INDEX(products!B:B,MATCH(challenge_2_solution_2!$C7035,products!$A:$A,0))</f>
        <v>19.899999999999999</v>
      </c>
      <c r="F7035">
        <f>INDEX(products!C:C,MATCH(challenge_2_solution_2!$C7035,products!$A:$A,0))</f>
        <v>7.16</v>
      </c>
      <c r="G7035">
        <f t="shared" si="109"/>
        <v>19.899999999999999</v>
      </c>
      <c r="H7035">
        <f t="shared" si="109"/>
        <v>7.16</v>
      </c>
    </row>
    <row r="7036" spans="1:8" x14ac:dyDescent="0.2">
      <c r="A7036" s="1">
        <v>3452</v>
      </c>
      <c r="B7036" s="3">
        <v>42660.756944444445</v>
      </c>
      <c r="C7036" t="s">
        <v>5</v>
      </c>
      <c r="D7036">
        <v>2</v>
      </c>
      <c r="E7036">
        <f>INDEX(products!B:B,MATCH(challenge_2_solution_2!$C7036,products!$A:$A,0))</f>
        <v>1</v>
      </c>
      <c r="F7036">
        <f>INDEX(products!C:C,MATCH(challenge_2_solution_2!$C7036,products!$A:$A,0))</f>
        <v>0.31</v>
      </c>
      <c r="G7036">
        <f t="shared" si="109"/>
        <v>2</v>
      </c>
      <c r="H7036">
        <f t="shared" si="109"/>
        <v>0.62</v>
      </c>
    </row>
    <row r="7037" spans="1:8" x14ac:dyDescent="0.2">
      <c r="A7037" s="1">
        <v>3452</v>
      </c>
      <c r="B7037" s="3">
        <v>42660.756944444445</v>
      </c>
      <c r="C7037" t="s">
        <v>3</v>
      </c>
      <c r="D7037">
        <v>1</v>
      </c>
      <c r="E7037">
        <f>INDEX(products!B:B,MATCH(challenge_2_solution_2!$C7037,products!$A:$A,0))</f>
        <v>1</v>
      </c>
      <c r="F7037">
        <f>INDEX(products!C:C,MATCH(challenge_2_solution_2!$C7037,products!$A:$A,0))</f>
        <v>0.5</v>
      </c>
      <c r="G7037">
        <f t="shared" si="109"/>
        <v>1</v>
      </c>
      <c r="H7037">
        <f t="shared" si="109"/>
        <v>0.5</v>
      </c>
    </row>
    <row r="7038" spans="1:8" x14ac:dyDescent="0.2">
      <c r="A7038" s="1">
        <v>3452</v>
      </c>
      <c r="B7038" s="3">
        <v>42660.756944444445</v>
      </c>
      <c r="C7038" t="s">
        <v>8</v>
      </c>
      <c r="D7038">
        <v>5</v>
      </c>
      <c r="E7038">
        <f>INDEX(products!B:B,MATCH(challenge_2_solution_2!$C7038,products!$A:$A,0))</f>
        <v>1.6</v>
      </c>
      <c r="F7038">
        <f>INDEX(products!C:C,MATCH(challenge_2_solution_2!$C7038,products!$A:$A,0))</f>
        <v>0.77</v>
      </c>
      <c r="G7038">
        <f t="shared" si="109"/>
        <v>8</v>
      </c>
      <c r="H7038">
        <f t="shared" si="109"/>
        <v>3.85</v>
      </c>
    </row>
    <row r="7039" spans="1:8" x14ac:dyDescent="0.2">
      <c r="A7039" s="1">
        <v>3452</v>
      </c>
      <c r="B7039" s="3">
        <v>42660.756944444445</v>
      </c>
      <c r="C7039" t="s">
        <v>12</v>
      </c>
      <c r="D7039">
        <v>1</v>
      </c>
      <c r="E7039">
        <f>INDEX(products!B:B,MATCH(challenge_2_solution_2!$C7039,products!$A:$A,0))</f>
        <v>5.2</v>
      </c>
      <c r="F7039">
        <f>INDEX(products!C:C,MATCH(challenge_2_solution_2!$C7039,products!$A:$A,0))</f>
        <v>3.07</v>
      </c>
      <c r="G7039">
        <f t="shared" si="109"/>
        <v>5.2</v>
      </c>
      <c r="H7039">
        <f t="shared" si="109"/>
        <v>3.07</v>
      </c>
    </row>
    <row r="7040" spans="1:8" x14ac:dyDescent="0.2">
      <c r="A7040" s="1">
        <v>3452</v>
      </c>
      <c r="B7040" s="3">
        <v>42660.756944444445</v>
      </c>
      <c r="C7040" t="s">
        <v>33</v>
      </c>
      <c r="D7040">
        <v>1</v>
      </c>
      <c r="E7040">
        <f>INDEX(products!B:B,MATCH(challenge_2_solution_2!$C7040,products!$A:$A,0))</f>
        <v>7.9</v>
      </c>
      <c r="F7040">
        <f>INDEX(products!C:C,MATCH(challenge_2_solution_2!$C7040,products!$A:$A,0))</f>
        <v>2.21</v>
      </c>
      <c r="G7040">
        <f t="shared" si="109"/>
        <v>7.9</v>
      </c>
      <c r="H7040">
        <f t="shared" si="109"/>
        <v>2.21</v>
      </c>
    </row>
    <row r="7041" spans="1:8" x14ac:dyDescent="0.2">
      <c r="A7041" s="1">
        <v>3452</v>
      </c>
      <c r="B7041" s="3">
        <v>42660.756944444445</v>
      </c>
      <c r="C7041" t="s">
        <v>32</v>
      </c>
      <c r="D7041">
        <v>1</v>
      </c>
      <c r="E7041">
        <f>INDEX(products!B:B,MATCH(challenge_2_solution_2!$C7041,products!$A:$A,0))</f>
        <v>7.9</v>
      </c>
      <c r="F7041">
        <f>INDEX(products!C:C,MATCH(challenge_2_solution_2!$C7041,products!$A:$A,0))</f>
        <v>2.92</v>
      </c>
      <c r="G7041">
        <f t="shared" si="109"/>
        <v>7.9</v>
      </c>
      <c r="H7041">
        <f t="shared" si="109"/>
        <v>2.92</v>
      </c>
    </row>
    <row r="7042" spans="1:8" x14ac:dyDescent="0.2">
      <c r="A7042" s="1">
        <v>3452</v>
      </c>
      <c r="B7042" s="3">
        <v>42660.756944444445</v>
      </c>
      <c r="C7042" t="s">
        <v>96</v>
      </c>
      <c r="D7042">
        <v>1</v>
      </c>
      <c r="E7042">
        <f>INDEX(products!B:B,MATCH(challenge_2_solution_2!$C7042,products!$A:$A,0))</f>
        <v>17.899999999999999</v>
      </c>
      <c r="F7042">
        <f>INDEX(products!C:C,MATCH(challenge_2_solution_2!$C7042,products!$A:$A,0))</f>
        <v>10.92</v>
      </c>
      <c r="G7042">
        <f t="shared" si="109"/>
        <v>17.899999999999999</v>
      </c>
      <c r="H7042">
        <f t="shared" si="109"/>
        <v>10.92</v>
      </c>
    </row>
    <row r="7043" spans="1:8" x14ac:dyDescent="0.2">
      <c r="A7043" s="1">
        <v>3452</v>
      </c>
      <c r="B7043" s="3">
        <v>42660.756944444445</v>
      </c>
      <c r="C7043" t="s">
        <v>93</v>
      </c>
      <c r="D7043">
        <v>1</v>
      </c>
      <c r="E7043">
        <f>INDEX(products!B:B,MATCH(challenge_2_solution_2!$C7043,products!$A:$A,0))</f>
        <v>17.899999999999999</v>
      </c>
      <c r="F7043">
        <f>INDEX(products!C:C,MATCH(challenge_2_solution_2!$C7043,products!$A:$A,0))</f>
        <v>6.8</v>
      </c>
      <c r="G7043">
        <f t="shared" ref="G7043:H7106" si="110">$D7043*E7043</f>
        <v>17.899999999999999</v>
      </c>
      <c r="H7043">
        <f t="shared" si="110"/>
        <v>6.8</v>
      </c>
    </row>
    <row r="7044" spans="1:8" x14ac:dyDescent="0.2">
      <c r="A7044" s="1">
        <v>3454</v>
      </c>
      <c r="B7044" s="3">
        <v>42660.792361111111</v>
      </c>
      <c r="C7044" t="s">
        <v>113</v>
      </c>
      <c r="D7044">
        <v>1</v>
      </c>
      <c r="E7044">
        <f>INDEX(products!B:B,MATCH(challenge_2_solution_2!$C7044,products!$A:$A,0))</f>
        <v>17.899999999999999</v>
      </c>
      <c r="F7044">
        <f>INDEX(products!C:C,MATCH(challenge_2_solution_2!$C7044,products!$A:$A,0))</f>
        <v>10.199999999999999</v>
      </c>
      <c r="G7044">
        <f t="shared" si="110"/>
        <v>17.899999999999999</v>
      </c>
      <c r="H7044">
        <f t="shared" si="110"/>
        <v>10.199999999999999</v>
      </c>
    </row>
    <row r="7045" spans="1:8" x14ac:dyDescent="0.2">
      <c r="A7045" s="1">
        <v>3454</v>
      </c>
      <c r="B7045" s="3">
        <v>42660.792361111111</v>
      </c>
      <c r="C7045" t="s">
        <v>155</v>
      </c>
      <c r="D7045">
        <v>1</v>
      </c>
      <c r="E7045">
        <f>INDEX(products!B:B,MATCH(challenge_2_solution_2!$C7045,products!$A:$A,0))</f>
        <v>21.9</v>
      </c>
      <c r="F7045">
        <f>INDEX(products!C:C,MATCH(challenge_2_solution_2!$C7045,products!$A:$A,0))</f>
        <v>11.39</v>
      </c>
      <c r="G7045">
        <f t="shared" si="110"/>
        <v>21.9</v>
      </c>
      <c r="H7045">
        <f t="shared" si="110"/>
        <v>11.39</v>
      </c>
    </row>
    <row r="7046" spans="1:8" x14ac:dyDescent="0.2">
      <c r="A7046" s="1">
        <v>3453</v>
      </c>
      <c r="B7046" s="3">
        <v>42660.794444444444</v>
      </c>
      <c r="C7046" t="s">
        <v>19</v>
      </c>
      <c r="D7046">
        <v>1</v>
      </c>
      <c r="E7046">
        <f>INDEX(products!B:B,MATCH(challenge_2_solution_2!$C7046,products!$A:$A,0))</f>
        <v>5.9</v>
      </c>
      <c r="F7046">
        <f>INDEX(products!C:C,MATCH(challenge_2_solution_2!$C7046,products!$A:$A,0))</f>
        <v>1.65</v>
      </c>
      <c r="G7046">
        <f t="shared" si="110"/>
        <v>5.9</v>
      </c>
      <c r="H7046">
        <f t="shared" si="110"/>
        <v>1.65</v>
      </c>
    </row>
    <row r="7047" spans="1:8" x14ac:dyDescent="0.2">
      <c r="A7047" s="1">
        <v>3453</v>
      </c>
      <c r="B7047" s="3">
        <v>42660.794444444444</v>
      </c>
      <c r="C7047" t="s">
        <v>69</v>
      </c>
      <c r="D7047">
        <v>1</v>
      </c>
      <c r="E7047">
        <f>INDEX(products!B:B,MATCH(challenge_2_solution_2!$C7047,products!$A:$A,0))</f>
        <v>11.9</v>
      </c>
      <c r="F7047">
        <f>INDEX(products!C:C,MATCH(challenge_2_solution_2!$C7047,products!$A:$A,0))</f>
        <v>2.86</v>
      </c>
      <c r="G7047">
        <f t="shared" si="110"/>
        <v>11.9</v>
      </c>
      <c r="H7047">
        <f t="shared" si="110"/>
        <v>2.86</v>
      </c>
    </row>
    <row r="7048" spans="1:8" x14ac:dyDescent="0.2">
      <c r="A7048" s="1">
        <v>3453</v>
      </c>
      <c r="B7048" s="3">
        <v>42660.794444444444</v>
      </c>
      <c r="C7048" t="s">
        <v>144</v>
      </c>
      <c r="D7048">
        <v>1</v>
      </c>
      <c r="E7048">
        <f>INDEX(products!B:B,MATCH(challenge_2_solution_2!$C7048,products!$A:$A,0))</f>
        <v>19.899999999999999</v>
      </c>
      <c r="F7048">
        <f>INDEX(products!C:C,MATCH(challenge_2_solution_2!$C7048,products!$A:$A,0))</f>
        <v>7.16</v>
      </c>
      <c r="G7048">
        <f t="shared" si="110"/>
        <v>19.899999999999999</v>
      </c>
      <c r="H7048">
        <f t="shared" si="110"/>
        <v>7.16</v>
      </c>
    </row>
    <row r="7049" spans="1:8" x14ac:dyDescent="0.2">
      <c r="A7049" s="1">
        <v>3455</v>
      </c>
      <c r="B7049" s="3">
        <v>42660.825694444444</v>
      </c>
      <c r="C7049" t="s">
        <v>12</v>
      </c>
      <c r="D7049">
        <v>1</v>
      </c>
      <c r="E7049">
        <f>INDEX(products!B:B,MATCH(challenge_2_solution_2!$C7049,products!$A:$A,0))</f>
        <v>5.2</v>
      </c>
      <c r="F7049">
        <f>INDEX(products!C:C,MATCH(challenge_2_solution_2!$C7049,products!$A:$A,0))</f>
        <v>3.07</v>
      </c>
      <c r="G7049">
        <f t="shared" si="110"/>
        <v>5.2</v>
      </c>
      <c r="H7049">
        <f t="shared" si="110"/>
        <v>3.07</v>
      </c>
    </row>
    <row r="7050" spans="1:8" x14ac:dyDescent="0.2">
      <c r="A7050" s="1">
        <v>3455</v>
      </c>
      <c r="B7050" s="3">
        <v>42660.825694444444</v>
      </c>
      <c r="C7050" t="s">
        <v>96</v>
      </c>
      <c r="D7050">
        <v>1</v>
      </c>
      <c r="E7050">
        <f>INDEX(products!B:B,MATCH(challenge_2_solution_2!$C7050,products!$A:$A,0))</f>
        <v>17.899999999999999</v>
      </c>
      <c r="F7050">
        <f>INDEX(products!C:C,MATCH(challenge_2_solution_2!$C7050,products!$A:$A,0))</f>
        <v>10.92</v>
      </c>
      <c r="G7050">
        <f t="shared" si="110"/>
        <v>17.899999999999999</v>
      </c>
      <c r="H7050">
        <f t="shared" si="110"/>
        <v>10.92</v>
      </c>
    </row>
    <row r="7051" spans="1:8" x14ac:dyDescent="0.2">
      <c r="A7051" s="1">
        <v>3455</v>
      </c>
      <c r="B7051" s="3">
        <v>42660.825694444444</v>
      </c>
      <c r="C7051" t="s">
        <v>121</v>
      </c>
      <c r="D7051">
        <v>1</v>
      </c>
      <c r="E7051">
        <f>INDEX(products!B:B,MATCH(challenge_2_solution_2!$C7051,products!$A:$A,0))</f>
        <v>19.899999999999999</v>
      </c>
      <c r="F7051">
        <f>INDEX(products!C:C,MATCH(challenge_2_solution_2!$C7051,products!$A:$A,0))</f>
        <v>10.95</v>
      </c>
      <c r="G7051">
        <f t="shared" si="110"/>
        <v>19.899999999999999</v>
      </c>
      <c r="H7051">
        <f t="shared" si="110"/>
        <v>10.95</v>
      </c>
    </row>
    <row r="7052" spans="1:8" x14ac:dyDescent="0.2">
      <c r="A7052" s="1">
        <v>3456</v>
      </c>
      <c r="B7052" s="3">
        <v>42660.827777777777</v>
      </c>
      <c r="C7052" t="s">
        <v>12</v>
      </c>
      <c r="D7052">
        <v>1</v>
      </c>
      <c r="E7052">
        <f>INDEX(products!B:B,MATCH(challenge_2_solution_2!$C7052,products!$A:$A,0))</f>
        <v>5.2</v>
      </c>
      <c r="F7052">
        <f>INDEX(products!C:C,MATCH(challenge_2_solution_2!$C7052,products!$A:$A,0))</f>
        <v>3.07</v>
      </c>
      <c r="G7052">
        <f t="shared" si="110"/>
        <v>5.2</v>
      </c>
      <c r="H7052">
        <f t="shared" si="110"/>
        <v>3.07</v>
      </c>
    </row>
    <row r="7053" spans="1:8" x14ac:dyDescent="0.2">
      <c r="A7053" s="1">
        <v>3456</v>
      </c>
      <c r="B7053" s="3">
        <v>42660.827777777777</v>
      </c>
      <c r="C7053" t="s">
        <v>86</v>
      </c>
      <c r="D7053">
        <v>1</v>
      </c>
      <c r="E7053">
        <f>INDEX(products!B:B,MATCH(challenge_2_solution_2!$C7053,products!$A:$A,0))</f>
        <v>15.9</v>
      </c>
      <c r="F7053">
        <f>INDEX(products!C:C,MATCH(challenge_2_solution_2!$C7053,products!$A:$A,0))</f>
        <v>5.57</v>
      </c>
      <c r="G7053">
        <f t="shared" si="110"/>
        <v>15.9</v>
      </c>
      <c r="H7053">
        <f t="shared" si="110"/>
        <v>5.57</v>
      </c>
    </row>
    <row r="7054" spans="1:8" x14ac:dyDescent="0.2">
      <c r="A7054" s="1">
        <v>3456</v>
      </c>
      <c r="B7054" s="3">
        <v>42660.827777777777</v>
      </c>
      <c r="C7054" t="s">
        <v>121</v>
      </c>
      <c r="D7054">
        <v>1</v>
      </c>
      <c r="E7054">
        <f>INDEX(products!B:B,MATCH(challenge_2_solution_2!$C7054,products!$A:$A,0))</f>
        <v>19.899999999999999</v>
      </c>
      <c r="F7054">
        <f>INDEX(products!C:C,MATCH(challenge_2_solution_2!$C7054,products!$A:$A,0))</f>
        <v>10.95</v>
      </c>
      <c r="G7054">
        <f t="shared" si="110"/>
        <v>19.899999999999999</v>
      </c>
      <c r="H7054">
        <f t="shared" si="110"/>
        <v>10.95</v>
      </c>
    </row>
    <row r="7055" spans="1:8" x14ac:dyDescent="0.2">
      <c r="A7055" s="1">
        <v>3457</v>
      </c>
      <c r="B7055" s="3">
        <v>42661.710416666669</v>
      </c>
      <c r="C7055" t="s">
        <v>12</v>
      </c>
      <c r="D7055">
        <v>1</v>
      </c>
      <c r="E7055">
        <f>INDEX(products!B:B,MATCH(challenge_2_solution_2!$C7055,products!$A:$A,0))</f>
        <v>5.2</v>
      </c>
      <c r="F7055">
        <f>INDEX(products!C:C,MATCH(challenge_2_solution_2!$C7055,products!$A:$A,0))</f>
        <v>3.07</v>
      </c>
      <c r="G7055">
        <f t="shared" si="110"/>
        <v>5.2</v>
      </c>
      <c r="H7055">
        <f t="shared" si="110"/>
        <v>3.07</v>
      </c>
    </row>
    <row r="7056" spans="1:8" x14ac:dyDescent="0.2">
      <c r="A7056" s="1">
        <v>3457</v>
      </c>
      <c r="B7056" s="3">
        <v>42661.710416666669</v>
      </c>
      <c r="C7056" t="s">
        <v>17</v>
      </c>
      <c r="D7056">
        <v>1</v>
      </c>
      <c r="E7056">
        <f>INDEX(products!B:B,MATCH(challenge_2_solution_2!$C7056,products!$A:$A,0))</f>
        <v>5.9</v>
      </c>
      <c r="F7056">
        <f>INDEX(products!C:C,MATCH(challenge_2_solution_2!$C7056,products!$A:$A,0))</f>
        <v>2.83</v>
      </c>
      <c r="G7056">
        <f t="shared" si="110"/>
        <v>5.9</v>
      </c>
      <c r="H7056">
        <f t="shared" si="110"/>
        <v>2.83</v>
      </c>
    </row>
    <row r="7057" spans="1:8" x14ac:dyDescent="0.2">
      <c r="A7057" s="1">
        <v>3457</v>
      </c>
      <c r="B7057" s="3">
        <v>42661.710416666669</v>
      </c>
      <c r="C7057" t="s">
        <v>61</v>
      </c>
      <c r="D7057">
        <v>1</v>
      </c>
      <c r="E7057">
        <f>INDEX(products!B:B,MATCH(challenge_2_solution_2!$C7057,products!$A:$A,0))</f>
        <v>11.9</v>
      </c>
      <c r="F7057">
        <f>INDEX(products!C:C,MATCH(challenge_2_solution_2!$C7057,products!$A:$A,0))</f>
        <v>7.74</v>
      </c>
      <c r="G7057">
        <f t="shared" si="110"/>
        <v>11.9</v>
      </c>
      <c r="H7057">
        <f t="shared" si="110"/>
        <v>7.74</v>
      </c>
    </row>
    <row r="7058" spans="1:8" x14ac:dyDescent="0.2">
      <c r="A7058" s="1">
        <v>3457</v>
      </c>
      <c r="B7058" s="3">
        <v>42661.710416666669</v>
      </c>
      <c r="C7058" t="s">
        <v>89</v>
      </c>
      <c r="D7058">
        <v>1</v>
      </c>
      <c r="E7058">
        <f>INDEX(products!B:B,MATCH(challenge_2_solution_2!$C7058,products!$A:$A,0))</f>
        <v>17.899999999999999</v>
      </c>
      <c r="F7058">
        <f>INDEX(products!C:C,MATCH(challenge_2_solution_2!$C7058,products!$A:$A,0))</f>
        <v>3.94</v>
      </c>
      <c r="G7058">
        <f t="shared" si="110"/>
        <v>17.899999999999999</v>
      </c>
      <c r="H7058">
        <f t="shared" si="110"/>
        <v>3.94</v>
      </c>
    </row>
    <row r="7059" spans="1:8" x14ac:dyDescent="0.2">
      <c r="A7059" s="1">
        <v>3457</v>
      </c>
      <c r="B7059" s="3">
        <v>42661.710416666669</v>
      </c>
      <c r="C7059" t="s">
        <v>165</v>
      </c>
      <c r="D7059">
        <v>1</v>
      </c>
      <c r="E7059">
        <f>INDEX(products!B:B,MATCH(challenge_2_solution_2!$C7059,products!$A:$A,0))</f>
        <v>25.9</v>
      </c>
      <c r="F7059">
        <f>INDEX(products!C:C,MATCH(challenge_2_solution_2!$C7059,products!$A:$A,0))</f>
        <v>13.21</v>
      </c>
      <c r="G7059">
        <f t="shared" si="110"/>
        <v>25.9</v>
      </c>
      <c r="H7059">
        <f t="shared" si="110"/>
        <v>13.21</v>
      </c>
    </row>
    <row r="7060" spans="1:8" x14ac:dyDescent="0.2">
      <c r="A7060" s="1">
        <v>3459</v>
      </c>
      <c r="B7060" s="3">
        <v>42661.841666666667</v>
      </c>
      <c r="C7060" t="s">
        <v>12</v>
      </c>
      <c r="D7060">
        <v>1</v>
      </c>
      <c r="E7060">
        <f>INDEX(products!B:B,MATCH(challenge_2_solution_2!$C7060,products!$A:$A,0))</f>
        <v>5.2</v>
      </c>
      <c r="F7060">
        <f>INDEX(products!C:C,MATCH(challenge_2_solution_2!$C7060,products!$A:$A,0))</f>
        <v>3.07</v>
      </c>
      <c r="G7060">
        <f t="shared" si="110"/>
        <v>5.2</v>
      </c>
      <c r="H7060">
        <f t="shared" si="110"/>
        <v>3.07</v>
      </c>
    </row>
    <row r="7061" spans="1:8" x14ac:dyDescent="0.2">
      <c r="A7061" s="1">
        <v>3459</v>
      </c>
      <c r="B7061" s="3">
        <v>42661.841666666667</v>
      </c>
      <c r="C7061" t="s">
        <v>30</v>
      </c>
      <c r="D7061">
        <v>1</v>
      </c>
      <c r="E7061">
        <f>INDEX(products!B:B,MATCH(challenge_2_solution_2!$C7061,products!$A:$A,0))</f>
        <v>7.9</v>
      </c>
      <c r="F7061">
        <f>INDEX(products!C:C,MATCH(challenge_2_solution_2!$C7061,products!$A:$A,0))</f>
        <v>4.66</v>
      </c>
      <c r="G7061">
        <f t="shared" si="110"/>
        <v>7.9</v>
      </c>
      <c r="H7061">
        <f t="shared" si="110"/>
        <v>4.66</v>
      </c>
    </row>
    <row r="7062" spans="1:8" x14ac:dyDescent="0.2">
      <c r="A7062" s="1">
        <v>3459</v>
      </c>
      <c r="B7062" s="3">
        <v>42661.841666666667</v>
      </c>
      <c r="C7062" t="s">
        <v>29</v>
      </c>
      <c r="D7062">
        <v>1</v>
      </c>
      <c r="E7062">
        <f>INDEX(products!B:B,MATCH(challenge_2_solution_2!$C7062,products!$A:$A,0))</f>
        <v>7.9</v>
      </c>
      <c r="F7062">
        <f>INDEX(products!C:C,MATCH(challenge_2_solution_2!$C7062,products!$A:$A,0))</f>
        <v>4.5</v>
      </c>
      <c r="G7062">
        <f t="shared" si="110"/>
        <v>7.9</v>
      </c>
      <c r="H7062">
        <f t="shared" si="110"/>
        <v>4.5</v>
      </c>
    </row>
    <row r="7063" spans="1:8" x14ac:dyDescent="0.2">
      <c r="A7063" s="1">
        <v>3459</v>
      </c>
      <c r="B7063" s="3">
        <v>42661.841666666667</v>
      </c>
      <c r="C7063" t="s">
        <v>37</v>
      </c>
      <c r="D7063">
        <v>1</v>
      </c>
      <c r="E7063">
        <f>INDEX(products!B:B,MATCH(challenge_2_solution_2!$C7063,products!$A:$A,0))</f>
        <v>7.9</v>
      </c>
      <c r="F7063">
        <f>INDEX(products!C:C,MATCH(challenge_2_solution_2!$C7063,products!$A:$A,0))</f>
        <v>4.9800000000000004</v>
      </c>
      <c r="G7063">
        <f t="shared" si="110"/>
        <v>7.9</v>
      </c>
      <c r="H7063">
        <f t="shared" si="110"/>
        <v>4.9800000000000004</v>
      </c>
    </row>
    <row r="7064" spans="1:8" x14ac:dyDescent="0.2">
      <c r="A7064" s="1">
        <v>3459</v>
      </c>
      <c r="B7064" s="3">
        <v>42661.841666666667</v>
      </c>
      <c r="C7064" t="s">
        <v>74</v>
      </c>
      <c r="D7064">
        <v>1</v>
      </c>
      <c r="E7064">
        <f>INDEX(products!B:B,MATCH(challenge_2_solution_2!$C7064,products!$A:$A,0))</f>
        <v>11.9</v>
      </c>
      <c r="F7064">
        <f>INDEX(products!C:C,MATCH(challenge_2_solution_2!$C7064,products!$A:$A,0))</f>
        <v>2.5</v>
      </c>
      <c r="G7064">
        <f t="shared" si="110"/>
        <v>11.9</v>
      </c>
      <c r="H7064">
        <f t="shared" si="110"/>
        <v>2.5</v>
      </c>
    </row>
    <row r="7065" spans="1:8" x14ac:dyDescent="0.2">
      <c r="A7065" s="1">
        <v>3459</v>
      </c>
      <c r="B7065" s="3">
        <v>42661.841666666667</v>
      </c>
      <c r="C7065" t="s">
        <v>160</v>
      </c>
      <c r="D7065">
        <v>1</v>
      </c>
      <c r="E7065">
        <f>INDEX(products!B:B,MATCH(challenge_2_solution_2!$C7065,products!$A:$A,0))</f>
        <v>23.9</v>
      </c>
      <c r="F7065">
        <f>INDEX(products!C:C,MATCH(challenge_2_solution_2!$C7065,products!$A:$A,0))</f>
        <v>9.08</v>
      </c>
      <c r="G7065">
        <f t="shared" si="110"/>
        <v>23.9</v>
      </c>
      <c r="H7065">
        <f t="shared" si="110"/>
        <v>9.08</v>
      </c>
    </row>
    <row r="7066" spans="1:8" x14ac:dyDescent="0.2">
      <c r="A7066" s="1">
        <v>3460</v>
      </c>
      <c r="B7066" s="3">
        <v>42661.852083333331</v>
      </c>
      <c r="C7066" t="s">
        <v>12</v>
      </c>
      <c r="D7066">
        <v>1</v>
      </c>
      <c r="E7066">
        <f>INDEX(products!B:B,MATCH(challenge_2_solution_2!$C7066,products!$A:$A,0))</f>
        <v>5.2</v>
      </c>
      <c r="F7066">
        <f>INDEX(products!C:C,MATCH(challenge_2_solution_2!$C7066,products!$A:$A,0))</f>
        <v>3.07</v>
      </c>
      <c r="G7066">
        <f t="shared" si="110"/>
        <v>5.2</v>
      </c>
      <c r="H7066">
        <f t="shared" si="110"/>
        <v>3.07</v>
      </c>
    </row>
    <row r="7067" spans="1:8" x14ac:dyDescent="0.2">
      <c r="A7067" s="1">
        <v>3460</v>
      </c>
      <c r="B7067" s="3">
        <v>42661.852083333331</v>
      </c>
      <c r="C7067" t="s">
        <v>14</v>
      </c>
      <c r="D7067">
        <v>1</v>
      </c>
      <c r="E7067">
        <f>INDEX(products!B:B,MATCH(challenge_2_solution_2!$C7067,products!$A:$A,0))</f>
        <v>5.9</v>
      </c>
      <c r="F7067">
        <f>INDEX(products!C:C,MATCH(challenge_2_solution_2!$C7067,products!$A:$A,0))</f>
        <v>2.36</v>
      </c>
      <c r="G7067">
        <f t="shared" si="110"/>
        <v>5.9</v>
      </c>
      <c r="H7067">
        <f t="shared" si="110"/>
        <v>2.36</v>
      </c>
    </row>
    <row r="7068" spans="1:8" x14ac:dyDescent="0.2">
      <c r="A7068" s="1">
        <v>3460</v>
      </c>
      <c r="B7068" s="3">
        <v>42661.852083333331</v>
      </c>
      <c r="C7068" t="s">
        <v>72</v>
      </c>
      <c r="D7068">
        <v>1</v>
      </c>
      <c r="E7068">
        <f>INDEX(products!B:B,MATCH(challenge_2_solution_2!$C7068,products!$A:$A,0))</f>
        <v>11.9</v>
      </c>
      <c r="F7068">
        <f>INDEX(products!C:C,MATCH(challenge_2_solution_2!$C7068,products!$A:$A,0))</f>
        <v>7.38</v>
      </c>
      <c r="G7068">
        <f t="shared" si="110"/>
        <v>11.9</v>
      </c>
      <c r="H7068">
        <f t="shared" si="110"/>
        <v>7.38</v>
      </c>
    </row>
    <row r="7069" spans="1:8" x14ac:dyDescent="0.2">
      <c r="A7069" s="1">
        <v>3460</v>
      </c>
      <c r="B7069" s="3">
        <v>42661.852083333331</v>
      </c>
      <c r="C7069" t="s">
        <v>66</v>
      </c>
      <c r="D7069">
        <v>1</v>
      </c>
      <c r="E7069">
        <f>INDEX(products!B:B,MATCH(challenge_2_solution_2!$C7069,products!$A:$A,0))</f>
        <v>11.9</v>
      </c>
      <c r="F7069">
        <f>INDEX(products!C:C,MATCH(challenge_2_solution_2!$C7069,products!$A:$A,0))</f>
        <v>6.31</v>
      </c>
      <c r="G7069">
        <f t="shared" si="110"/>
        <v>11.9</v>
      </c>
      <c r="H7069">
        <f t="shared" si="110"/>
        <v>6.31</v>
      </c>
    </row>
    <row r="7070" spans="1:8" x14ac:dyDescent="0.2">
      <c r="A7070" s="1">
        <v>3460</v>
      </c>
      <c r="B7070" s="3">
        <v>42661.852083333331</v>
      </c>
      <c r="C7070" t="s">
        <v>75</v>
      </c>
      <c r="D7070">
        <v>1</v>
      </c>
      <c r="E7070">
        <f>INDEX(products!B:B,MATCH(challenge_2_solution_2!$C7070,products!$A:$A,0))</f>
        <v>11.9</v>
      </c>
      <c r="F7070">
        <f>INDEX(products!C:C,MATCH(challenge_2_solution_2!$C7070,products!$A:$A,0))</f>
        <v>2.86</v>
      </c>
      <c r="G7070">
        <f t="shared" si="110"/>
        <v>11.9</v>
      </c>
      <c r="H7070">
        <f t="shared" si="110"/>
        <v>2.86</v>
      </c>
    </row>
    <row r="7071" spans="1:8" x14ac:dyDescent="0.2">
      <c r="A7071" s="1">
        <v>3460</v>
      </c>
      <c r="B7071" s="3">
        <v>42661.852083333331</v>
      </c>
      <c r="C7071" t="s">
        <v>90</v>
      </c>
      <c r="D7071">
        <v>1</v>
      </c>
      <c r="E7071">
        <f>INDEX(products!B:B,MATCH(challenge_2_solution_2!$C7071,products!$A:$A,0))</f>
        <v>17.899999999999999</v>
      </c>
      <c r="F7071">
        <f>INDEX(products!C:C,MATCH(challenge_2_solution_2!$C7071,products!$A:$A,0))</f>
        <v>9.85</v>
      </c>
      <c r="G7071">
        <f t="shared" si="110"/>
        <v>17.899999999999999</v>
      </c>
      <c r="H7071">
        <f t="shared" si="110"/>
        <v>9.85</v>
      </c>
    </row>
    <row r="7072" spans="1:8" x14ac:dyDescent="0.2">
      <c r="A7072" s="1">
        <v>3461</v>
      </c>
      <c r="B7072" s="3">
        <v>42662.752083333333</v>
      </c>
      <c r="C7072" t="s">
        <v>12</v>
      </c>
      <c r="D7072">
        <v>2</v>
      </c>
      <c r="E7072">
        <f>INDEX(products!B:B,MATCH(challenge_2_solution_2!$C7072,products!$A:$A,0))</f>
        <v>5.2</v>
      </c>
      <c r="F7072">
        <f>INDEX(products!C:C,MATCH(challenge_2_solution_2!$C7072,products!$A:$A,0))</f>
        <v>3.07</v>
      </c>
      <c r="G7072">
        <f t="shared" si="110"/>
        <v>10.4</v>
      </c>
      <c r="H7072">
        <f t="shared" si="110"/>
        <v>6.14</v>
      </c>
    </row>
    <row r="7073" spans="1:8" x14ac:dyDescent="0.2">
      <c r="A7073" s="1">
        <v>3461</v>
      </c>
      <c r="B7073" s="3">
        <v>42662.752083333333</v>
      </c>
      <c r="C7073" t="s">
        <v>92</v>
      </c>
      <c r="D7073">
        <v>1</v>
      </c>
      <c r="E7073">
        <f>INDEX(products!B:B,MATCH(challenge_2_solution_2!$C7073,products!$A:$A,0))</f>
        <v>17.899999999999999</v>
      </c>
      <c r="F7073">
        <f>INDEX(products!C:C,MATCH(challenge_2_solution_2!$C7073,products!$A:$A,0))</f>
        <v>10.38</v>
      </c>
      <c r="G7073">
        <f t="shared" si="110"/>
        <v>17.899999999999999</v>
      </c>
      <c r="H7073">
        <f t="shared" si="110"/>
        <v>10.38</v>
      </c>
    </row>
    <row r="7074" spans="1:8" x14ac:dyDescent="0.2">
      <c r="A7074" s="1">
        <v>3461</v>
      </c>
      <c r="B7074" s="3">
        <v>42662.752083333333</v>
      </c>
      <c r="C7074" t="s">
        <v>96</v>
      </c>
      <c r="D7074">
        <v>1</v>
      </c>
      <c r="E7074">
        <f>INDEX(products!B:B,MATCH(challenge_2_solution_2!$C7074,products!$A:$A,0))</f>
        <v>17.899999999999999</v>
      </c>
      <c r="F7074">
        <f>INDEX(products!C:C,MATCH(challenge_2_solution_2!$C7074,products!$A:$A,0))</f>
        <v>10.92</v>
      </c>
      <c r="G7074">
        <f t="shared" si="110"/>
        <v>17.899999999999999</v>
      </c>
      <c r="H7074">
        <f t="shared" si="110"/>
        <v>10.92</v>
      </c>
    </row>
    <row r="7075" spans="1:8" x14ac:dyDescent="0.2">
      <c r="A7075" s="1">
        <v>3461</v>
      </c>
      <c r="B7075" s="3">
        <v>42662.752083333333</v>
      </c>
      <c r="C7075" t="s">
        <v>114</v>
      </c>
      <c r="D7075">
        <v>1</v>
      </c>
      <c r="E7075">
        <f>INDEX(products!B:B,MATCH(challenge_2_solution_2!$C7075,products!$A:$A,0))</f>
        <v>17.899999999999999</v>
      </c>
      <c r="F7075">
        <f>INDEX(products!C:C,MATCH(challenge_2_solution_2!$C7075,products!$A:$A,0))</f>
        <v>11.1</v>
      </c>
      <c r="G7075">
        <f t="shared" si="110"/>
        <v>17.899999999999999</v>
      </c>
      <c r="H7075">
        <f t="shared" si="110"/>
        <v>11.1</v>
      </c>
    </row>
    <row r="7076" spans="1:8" x14ac:dyDescent="0.2">
      <c r="A7076" s="1">
        <v>3462</v>
      </c>
      <c r="B7076" s="3">
        <v>42662.768750000003</v>
      </c>
      <c r="C7076" t="s">
        <v>5</v>
      </c>
      <c r="D7076">
        <v>1</v>
      </c>
      <c r="E7076">
        <f>INDEX(products!B:B,MATCH(challenge_2_solution_2!$C7076,products!$A:$A,0))</f>
        <v>1</v>
      </c>
      <c r="F7076">
        <f>INDEX(products!C:C,MATCH(challenge_2_solution_2!$C7076,products!$A:$A,0))</f>
        <v>0.31</v>
      </c>
      <c r="G7076">
        <f t="shared" si="110"/>
        <v>1</v>
      </c>
      <c r="H7076">
        <f t="shared" si="110"/>
        <v>0.31</v>
      </c>
    </row>
    <row r="7077" spans="1:8" x14ac:dyDescent="0.2">
      <c r="A7077" s="1">
        <v>3462</v>
      </c>
      <c r="B7077" s="3">
        <v>42662.768750000003</v>
      </c>
      <c r="C7077" t="s">
        <v>8</v>
      </c>
      <c r="D7077">
        <v>2</v>
      </c>
      <c r="E7077">
        <f>INDEX(products!B:B,MATCH(challenge_2_solution_2!$C7077,products!$A:$A,0))</f>
        <v>1.6</v>
      </c>
      <c r="F7077">
        <f>INDEX(products!C:C,MATCH(challenge_2_solution_2!$C7077,products!$A:$A,0))</f>
        <v>0.77</v>
      </c>
      <c r="G7077">
        <f t="shared" si="110"/>
        <v>3.2</v>
      </c>
      <c r="H7077">
        <f t="shared" si="110"/>
        <v>1.54</v>
      </c>
    </row>
    <row r="7078" spans="1:8" x14ac:dyDescent="0.2">
      <c r="A7078" s="1">
        <v>3462</v>
      </c>
      <c r="B7078" s="3">
        <v>42662.768750000003</v>
      </c>
      <c r="C7078" t="s">
        <v>12</v>
      </c>
      <c r="D7078">
        <v>1</v>
      </c>
      <c r="E7078">
        <f>INDEX(products!B:B,MATCH(challenge_2_solution_2!$C7078,products!$A:$A,0))</f>
        <v>5.2</v>
      </c>
      <c r="F7078">
        <f>INDEX(products!C:C,MATCH(challenge_2_solution_2!$C7078,products!$A:$A,0))</f>
        <v>3.07</v>
      </c>
      <c r="G7078">
        <f t="shared" si="110"/>
        <v>5.2</v>
      </c>
      <c r="H7078">
        <f t="shared" si="110"/>
        <v>3.07</v>
      </c>
    </row>
    <row r="7079" spans="1:8" x14ac:dyDescent="0.2">
      <c r="A7079" s="1">
        <v>3462</v>
      </c>
      <c r="B7079" s="3">
        <v>42662.768750000003</v>
      </c>
      <c r="C7079" t="s">
        <v>14</v>
      </c>
      <c r="D7079">
        <v>3</v>
      </c>
      <c r="E7079">
        <f>INDEX(products!B:B,MATCH(challenge_2_solution_2!$C7079,products!$A:$A,0))</f>
        <v>5.9</v>
      </c>
      <c r="F7079">
        <f>INDEX(products!C:C,MATCH(challenge_2_solution_2!$C7079,products!$A:$A,0))</f>
        <v>2.36</v>
      </c>
      <c r="G7079">
        <f t="shared" si="110"/>
        <v>17.700000000000003</v>
      </c>
      <c r="H7079">
        <f t="shared" si="110"/>
        <v>7.08</v>
      </c>
    </row>
    <row r="7080" spans="1:8" x14ac:dyDescent="0.2">
      <c r="A7080" s="1">
        <v>3462</v>
      </c>
      <c r="B7080" s="3">
        <v>42662.768750000003</v>
      </c>
      <c r="C7080" t="s">
        <v>69</v>
      </c>
      <c r="D7080">
        <v>1</v>
      </c>
      <c r="E7080">
        <f>INDEX(products!B:B,MATCH(challenge_2_solution_2!$C7080,products!$A:$A,0))</f>
        <v>11.9</v>
      </c>
      <c r="F7080">
        <f>INDEX(products!C:C,MATCH(challenge_2_solution_2!$C7080,products!$A:$A,0))</f>
        <v>2.86</v>
      </c>
      <c r="G7080">
        <f t="shared" si="110"/>
        <v>11.9</v>
      </c>
      <c r="H7080">
        <f t="shared" si="110"/>
        <v>2.86</v>
      </c>
    </row>
    <row r="7081" spans="1:8" x14ac:dyDescent="0.2">
      <c r="A7081" s="1">
        <v>3462</v>
      </c>
      <c r="B7081" s="3">
        <v>42662.768750000003</v>
      </c>
      <c r="C7081" t="s">
        <v>86</v>
      </c>
      <c r="D7081">
        <v>1</v>
      </c>
      <c r="E7081">
        <f>INDEX(products!B:B,MATCH(challenge_2_solution_2!$C7081,products!$A:$A,0))</f>
        <v>15.9</v>
      </c>
      <c r="F7081">
        <f>INDEX(products!C:C,MATCH(challenge_2_solution_2!$C7081,products!$A:$A,0))</f>
        <v>5.57</v>
      </c>
      <c r="G7081">
        <f t="shared" si="110"/>
        <v>15.9</v>
      </c>
      <c r="H7081">
        <f t="shared" si="110"/>
        <v>5.57</v>
      </c>
    </row>
    <row r="7082" spans="1:8" x14ac:dyDescent="0.2">
      <c r="A7082" s="1">
        <v>3462</v>
      </c>
      <c r="B7082" s="3">
        <v>42662.768750000003</v>
      </c>
      <c r="C7082" t="s">
        <v>96</v>
      </c>
      <c r="D7082">
        <v>1</v>
      </c>
      <c r="E7082">
        <f>INDEX(products!B:B,MATCH(challenge_2_solution_2!$C7082,products!$A:$A,0))</f>
        <v>17.899999999999999</v>
      </c>
      <c r="F7082">
        <f>INDEX(products!C:C,MATCH(challenge_2_solution_2!$C7082,products!$A:$A,0))</f>
        <v>10.92</v>
      </c>
      <c r="G7082">
        <f t="shared" si="110"/>
        <v>17.899999999999999</v>
      </c>
      <c r="H7082">
        <f t="shared" si="110"/>
        <v>10.92</v>
      </c>
    </row>
    <row r="7083" spans="1:8" x14ac:dyDescent="0.2">
      <c r="A7083" s="1">
        <v>3462</v>
      </c>
      <c r="B7083" s="3">
        <v>42662.768750000003</v>
      </c>
      <c r="C7083" t="s">
        <v>89</v>
      </c>
      <c r="D7083">
        <v>1</v>
      </c>
      <c r="E7083">
        <f>INDEX(products!B:B,MATCH(challenge_2_solution_2!$C7083,products!$A:$A,0))</f>
        <v>17.899999999999999</v>
      </c>
      <c r="F7083">
        <f>INDEX(products!C:C,MATCH(challenge_2_solution_2!$C7083,products!$A:$A,0))</f>
        <v>3.94</v>
      </c>
      <c r="G7083">
        <f t="shared" si="110"/>
        <v>17.899999999999999</v>
      </c>
      <c r="H7083">
        <f t="shared" si="110"/>
        <v>3.94</v>
      </c>
    </row>
    <row r="7084" spans="1:8" x14ac:dyDescent="0.2">
      <c r="A7084" s="1">
        <v>3463</v>
      </c>
      <c r="B7084" s="3">
        <v>42662.8</v>
      </c>
      <c r="C7084" t="s">
        <v>98</v>
      </c>
      <c r="D7084">
        <v>1</v>
      </c>
      <c r="E7084">
        <f>INDEX(products!B:B,MATCH(challenge_2_solution_2!$C7084,products!$A:$A,0))</f>
        <v>17.899999999999999</v>
      </c>
      <c r="F7084">
        <f>INDEX(products!C:C,MATCH(challenge_2_solution_2!$C7084,products!$A:$A,0))</f>
        <v>8.59</v>
      </c>
      <c r="G7084">
        <f t="shared" si="110"/>
        <v>17.899999999999999</v>
      </c>
      <c r="H7084">
        <f t="shared" si="110"/>
        <v>8.59</v>
      </c>
    </row>
    <row r="7085" spans="1:8" x14ac:dyDescent="0.2">
      <c r="A7085" s="1">
        <v>3463</v>
      </c>
      <c r="B7085" s="3">
        <v>42662.8</v>
      </c>
      <c r="C7085" t="s">
        <v>121</v>
      </c>
      <c r="D7085">
        <v>2</v>
      </c>
      <c r="E7085">
        <f>INDEX(products!B:B,MATCH(challenge_2_solution_2!$C7085,products!$A:$A,0))</f>
        <v>19.899999999999999</v>
      </c>
      <c r="F7085">
        <f>INDEX(products!C:C,MATCH(challenge_2_solution_2!$C7085,products!$A:$A,0))</f>
        <v>10.95</v>
      </c>
      <c r="G7085">
        <f t="shared" si="110"/>
        <v>39.799999999999997</v>
      </c>
      <c r="H7085">
        <f t="shared" si="110"/>
        <v>21.9</v>
      </c>
    </row>
    <row r="7086" spans="1:8" x14ac:dyDescent="0.2">
      <c r="A7086" s="1">
        <v>3463</v>
      </c>
      <c r="B7086" s="3">
        <v>42662.8</v>
      </c>
      <c r="C7086" t="s">
        <v>158</v>
      </c>
      <c r="D7086">
        <v>1</v>
      </c>
      <c r="E7086">
        <f>INDEX(products!B:B,MATCH(challenge_2_solution_2!$C7086,products!$A:$A,0))</f>
        <v>21.9</v>
      </c>
      <c r="F7086">
        <f>INDEX(products!C:C,MATCH(challenge_2_solution_2!$C7086,products!$A:$A,0))</f>
        <v>14.89</v>
      </c>
      <c r="G7086">
        <f t="shared" si="110"/>
        <v>21.9</v>
      </c>
      <c r="H7086">
        <f t="shared" si="110"/>
        <v>14.89</v>
      </c>
    </row>
    <row r="7087" spans="1:8" x14ac:dyDescent="0.2">
      <c r="A7087" s="1">
        <v>3463</v>
      </c>
      <c r="B7087" s="3">
        <v>42662.8</v>
      </c>
      <c r="C7087" t="s">
        <v>171</v>
      </c>
      <c r="D7087">
        <v>1</v>
      </c>
      <c r="E7087">
        <f>INDEX(products!B:B,MATCH(challenge_2_solution_2!$C7087,products!$A:$A,0))</f>
        <v>25.9</v>
      </c>
      <c r="F7087">
        <f>INDEX(products!C:C,MATCH(challenge_2_solution_2!$C7087,products!$A:$A,0))</f>
        <v>5.7</v>
      </c>
      <c r="G7087">
        <f t="shared" si="110"/>
        <v>25.9</v>
      </c>
      <c r="H7087">
        <f t="shared" si="110"/>
        <v>5.7</v>
      </c>
    </row>
    <row r="7088" spans="1:8" x14ac:dyDescent="0.2">
      <c r="A7088" s="1">
        <v>3464</v>
      </c>
      <c r="B7088" s="3">
        <v>42663.708333333336</v>
      </c>
      <c r="C7088" t="s">
        <v>12</v>
      </c>
      <c r="D7088">
        <v>1</v>
      </c>
      <c r="E7088">
        <f>INDEX(products!B:B,MATCH(challenge_2_solution_2!$C7088,products!$A:$A,0))</f>
        <v>5.2</v>
      </c>
      <c r="F7088">
        <f>INDEX(products!C:C,MATCH(challenge_2_solution_2!$C7088,products!$A:$A,0))</f>
        <v>3.07</v>
      </c>
      <c r="G7088">
        <f t="shared" si="110"/>
        <v>5.2</v>
      </c>
      <c r="H7088">
        <f t="shared" si="110"/>
        <v>3.07</v>
      </c>
    </row>
    <row r="7089" spans="1:8" x14ac:dyDescent="0.2">
      <c r="A7089" s="1">
        <v>3464</v>
      </c>
      <c r="B7089" s="3">
        <v>42663.708333333336</v>
      </c>
      <c r="C7089" t="s">
        <v>17</v>
      </c>
      <c r="D7089">
        <v>1</v>
      </c>
      <c r="E7089">
        <f>INDEX(products!B:B,MATCH(challenge_2_solution_2!$C7089,products!$A:$A,0))</f>
        <v>5.9</v>
      </c>
      <c r="F7089">
        <f>INDEX(products!C:C,MATCH(challenge_2_solution_2!$C7089,products!$A:$A,0))</f>
        <v>2.83</v>
      </c>
      <c r="G7089">
        <f t="shared" si="110"/>
        <v>5.9</v>
      </c>
      <c r="H7089">
        <f t="shared" si="110"/>
        <v>2.83</v>
      </c>
    </row>
    <row r="7090" spans="1:8" x14ac:dyDescent="0.2">
      <c r="A7090" s="1">
        <v>3464</v>
      </c>
      <c r="B7090" s="3">
        <v>42663.708333333336</v>
      </c>
      <c r="C7090" t="s">
        <v>69</v>
      </c>
      <c r="D7090">
        <v>1</v>
      </c>
      <c r="E7090">
        <f>INDEX(products!B:B,MATCH(challenge_2_solution_2!$C7090,products!$A:$A,0))</f>
        <v>11.9</v>
      </c>
      <c r="F7090">
        <f>INDEX(products!C:C,MATCH(challenge_2_solution_2!$C7090,products!$A:$A,0))</f>
        <v>2.86</v>
      </c>
      <c r="G7090">
        <f t="shared" si="110"/>
        <v>11.9</v>
      </c>
      <c r="H7090">
        <f t="shared" si="110"/>
        <v>2.86</v>
      </c>
    </row>
    <row r="7091" spans="1:8" x14ac:dyDescent="0.2">
      <c r="A7091" s="1">
        <v>3464</v>
      </c>
      <c r="B7091" s="3">
        <v>42663.708333333336</v>
      </c>
      <c r="C7091" t="s">
        <v>87</v>
      </c>
      <c r="D7091">
        <v>1</v>
      </c>
      <c r="E7091">
        <f>INDEX(products!B:B,MATCH(challenge_2_solution_2!$C7091,products!$A:$A,0))</f>
        <v>15.9</v>
      </c>
      <c r="F7091">
        <f>INDEX(products!C:C,MATCH(challenge_2_solution_2!$C7091,products!$A:$A,0))</f>
        <v>6.2</v>
      </c>
      <c r="G7091">
        <f t="shared" si="110"/>
        <v>15.9</v>
      </c>
      <c r="H7091">
        <f t="shared" si="110"/>
        <v>6.2</v>
      </c>
    </row>
    <row r="7092" spans="1:8" x14ac:dyDescent="0.2">
      <c r="A7092" s="1">
        <v>3464</v>
      </c>
      <c r="B7092" s="3">
        <v>42663.708333333336</v>
      </c>
      <c r="C7092" t="s">
        <v>140</v>
      </c>
      <c r="D7092">
        <v>1</v>
      </c>
      <c r="E7092">
        <f>INDEX(products!B:B,MATCH(challenge_2_solution_2!$C7092,products!$A:$A,0))</f>
        <v>19.899999999999999</v>
      </c>
      <c r="F7092">
        <f>INDEX(products!C:C,MATCH(challenge_2_solution_2!$C7092,products!$A:$A,0))</f>
        <v>13.73</v>
      </c>
      <c r="G7092">
        <f t="shared" si="110"/>
        <v>19.899999999999999</v>
      </c>
      <c r="H7092">
        <f t="shared" si="110"/>
        <v>13.73</v>
      </c>
    </row>
    <row r="7093" spans="1:8" x14ac:dyDescent="0.2">
      <c r="A7093" s="1">
        <v>3465</v>
      </c>
      <c r="B7093" s="3">
        <v>42663.747916666667</v>
      </c>
      <c r="C7093" t="s">
        <v>8</v>
      </c>
      <c r="D7093">
        <v>4</v>
      </c>
      <c r="E7093">
        <f>INDEX(products!B:B,MATCH(challenge_2_solution_2!$C7093,products!$A:$A,0))</f>
        <v>1.6</v>
      </c>
      <c r="F7093">
        <f>INDEX(products!C:C,MATCH(challenge_2_solution_2!$C7093,products!$A:$A,0))</f>
        <v>0.77</v>
      </c>
      <c r="G7093">
        <f t="shared" si="110"/>
        <v>6.4</v>
      </c>
      <c r="H7093">
        <f t="shared" si="110"/>
        <v>3.08</v>
      </c>
    </row>
    <row r="7094" spans="1:8" x14ac:dyDescent="0.2">
      <c r="A7094" s="1">
        <v>3465</v>
      </c>
      <c r="B7094" s="3">
        <v>42663.747916666667</v>
      </c>
      <c r="C7094" t="s">
        <v>19</v>
      </c>
      <c r="D7094">
        <v>1</v>
      </c>
      <c r="E7094">
        <f>INDEX(products!B:B,MATCH(challenge_2_solution_2!$C7094,products!$A:$A,0))</f>
        <v>5.9</v>
      </c>
      <c r="F7094">
        <f>INDEX(products!C:C,MATCH(challenge_2_solution_2!$C7094,products!$A:$A,0))</f>
        <v>1.65</v>
      </c>
      <c r="G7094">
        <f t="shared" si="110"/>
        <v>5.9</v>
      </c>
      <c r="H7094">
        <f t="shared" si="110"/>
        <v>1.65</v>
      </c>
    </row>
    <row r="7095" spans="1:8" x14ac:dyDescent="0.2">
      <c r="A7095" s="1">
        <v>3465</v>
      </c>
      <c r="B7095" s="3">
        <v>42663.747916666667</v>
      </c>
      <c r="C7095" t="s">
        <v>33</v>
      </c>
      <c r="D7095">
        <v>1</v>
      </c>
      <c r="E7095">
        <f>INDEX(products!B:B,MATCH(challenge_2_solution_2!$C7095,products!$A:$A,0))</f>
        <v>7.9</v>
      </c>
      <c r="F7095">
        <f>INDEX(products!C:C,MATCH(challenge_2_solution_2!$C7095,products!$A:$A,0))</f>
        <v>2.21</v>
      </c>
      <c r="G7095">
        <f t="shared" si="110"/>
        <v>7.9</v>
      </c>
      <c r="H7095">
        <f t="shared" si="110"/>
        <v>2.21</v>
      </c>
    </row>
    <row r="7096" spans="1:8" x14ac:dyDescent="0.2">
      <c r="A7096" s="1">
        <v>3465</v>
      </c>
      <c r="B7096" s="3">
        <v>42663.747916666667</v>
      </c>
      <c r="C7096" t="s">
        <v>105</v>
      </c>
      <c r="D7096">
        <v>1</v>
      </c>
      <c r="E7096">
        <f>INDEX(products!B:B,MATCH(challenge_2_solution_2!$C7096,products!$A:$A,0))</f>
        <v>17.899999999999999</v>
      </c>
      <c r="F7096">
        <f>INDEX(products!C:C,MATCH(challenge_2_solution_2!$C7096,products!$A:$A,0))</f>
        <v>5.55</v>
      </c>
      <c r="G7096">
        <f t="shared" si="110"/>
        <v>17.899999999999999</v>
      </c>
      <c r="H7096">
        <f t="shared" si="110"/>
        <v>5.55</v>
      </c>
    </row>
    <row r="7097" spans="1:8" x14ac:dyDescent="0.2">
      <c r="A7097" s="1">
        <v>3465</v>
      </c>
      <c r="B7097" s="3">
        <v>42663.747916666667</v>
      </c>
      <c r="C7097" t="s">
        <v>155</v>
      </c>
      <c r="D7097">
        <v>1</v>
      </c>
      <c r="E7097">
        <f>INDEX(products!B:B,MATCH(challenge_2_solution_2!$C7097,products!$A:$A,0))</f>
        <v>21.9</v>
      </c>
      <c r="F7097">
        <f>INDEX(products!C:C,MATCH(challenge_2_solution_2!$C7097,products!$A:$A,0))</f>
        <v>11.39</v>
      </c>
      <c r="G7097">
        <f t="shared" si="110"/>
        <v>21.9</v>
      </c>
      <c r="H7097">
        <f t="shared" si="110"/>
        <v>11.39</v>
      </c>
    </row>
    <row r="7098" spans="1:8" x14ac:dyDescent="0.2">
      <c r="A7098" s="1">
        <v>3466</v>
      </c>
      <c r="B7098" s="3">
        <v>42663.754861111112</v>
      </c>
      <c r="C7098" t="s">
        <v>25</v>
      </c>
      <c r="D7098">
        <v>1</v>
      </c>
      <c r="E7098">
        <f>INDEX(products!B:B,MATCH(challenge_2_solution_2!$C7098,products!$A:$A,0))</f>
        <v>5.9</v>
      </c>
      <c r="F7098">
        <f>INDEX(products!C:C,MATCH(challenge_2_solution_2!$C7098,products!$A:$A,0))</f>
        <v>3.84</v>
      </c>
      <c r="G7098">
        <f t="shared" si="110"/>
        <v>5.9</v>
      </c>
      <c r="H7098">
        <f t="shared" si="110"/>
        <v>3.84</v>
      </c>
    </row>
    <row r="7099" spans="1:8" x14ac:dyDescent="0.2">
      <c r="A7099" s="1">
        <v>3466</v>
      </c>
      <c r="B7099" s="3">
        <v>42663.754861111112</v>
      </c>
      <c r="C7099" t="s">
        <v>33</v>
      </c>
      <c r="D7099">
        <v>1</v>
      </c>
      <c r="E7099">
        <f>INDEX(products!B:B,MATCH(challenge_2_solution_2!$C7099,products!$A:$A,0))</f>
        <v>7.9</v>
      </c>
      <c r="F7099">
        <f>INDEX(products!C:C,MATCH(challenge_2_solution_2!$C7099,products!$A:$A,0))</f>
        <v>2.21</v>
      </c>
      <c r="G7099">
        <f t="shared" si="110"/>
        <v>7.9</v>
      </c>
      <c r="H7099">
        <f t="shared" si="110"/>
        <v>2.21</v>
      </c>
    </row>
    <row r="7100" spans="1:8" x14ac:dyDescent="0.2">
      <c r="A7100" s="1">
        <v>3466</v>
      </c>
      <c r="B7100" s="3">
        <v>42663.754861111112</v>
      </c>
      <c r="C7100" t="s">
        <v>54</v>
      </c>
      <c r="D7100">
        <v>1</v>
      </c>
      <c r="E7100">
        <f>INDEX(products!B:B,MATCH(challenge_2_solution_2!$C7100,products!$A:$A,0))</f>
        <v>9.9</v>
      </c>
      <c r="F7100">
        <f>INDEX(products!C:C,MATCH(challenge_2_solution_2!$C7100,products!$A:$A,0))</f>
        <v>2.57</v>
      </c>
      <c r="G7100">
        <f t="shared" si="110"/>
        <v>9.9</v>
      </c>
      <c r="H7100">
        <f t="shared" si="110"/>
        <v>2.57</v>
      </c>
    </row>
    <row r="7101" spans="1:8" x14ac:dyDescent="0.2">
      <c r="A7101" s="1">
        <v>3466</v>
      </c>
      <c r="B7101" s="3">
        <v>42663.754861111112</v>
      </c>
      <c r="C7101" t="s">
        <v>109</v>
      </c>
      <c r="D7101">
        <v>2</v>
      </c>
      <c r="E7101">
        <f>INDEX(products!B:B,MATCH(challenge_2_solution_2!$C7101,products!$A:$A,0))</f>
        <v>17.899999999999999</v>
      </c>
      <c r="F7101">
        <f>INDEX(products!C:C,MATCH(challenge_2_solution_2!$C7101,products!$A:$A,0))</f>
        <v>4.12</v>
      </c>
      <c r="G7101">
        <f t="shared" si="110"/>
        <v>35.799999999999997</v>
      </c>
      <c r="H7101">
        <f t="shared" si="110"/>
        <v>8.24</v>
      </c>
    </row>
    <row r="7102" spans="1:8" x14ac:dyDescent="0.2">
      <c r="A7102" s="1">
        <v>3468</v>
      </c>
      <c r="B7102" s="3">
        <v>42663.770138888889</v>
      </c>
      <c r="C7102" t="s">
        <v>34</v>
      </c>
      <c r="D7102">
        <v>1</v>
      </c>
      <c r="E7102">
        <f>INDEX(products!B:B,MATCH(challenge_2_solution_2!$C7102,products!$A:$A,0))</f>
        <v>7.9</v>
      </c>
      <c r="F7102">
        <f>INDEX(products!C:C,MATCH(challenge_2_solution_2!$C7102,products!$A:$A,0))</f>
        <v>1.58</v>
      </c>
      <c r="G7102">
        <f t="shared" si="110"/>
        <v>7.9</v>
      </c>
      <c r="H7102">
        <f t="shared" si="110"/>
        <v>1.58</v>
      </c>
    </row>
    <row r="7103" spans="1:8" x14ac:dyDescent="0.2">
      <c r="A7103" s="1">
        <v>3468</v>
      </c>
      <c r="B7103" s="3">
        <v>42663.770138888889</v>
      </c>
      <c r="C7103" t="s">
        <v>33</v>
      </c>
      <c r="D7103">
        <v>1</v>
      </c>
      <c r="E7103">
        <f>INDEX(products!B:B,MATCH(challenge_2_solution_2!$C7103,products!$A:$A,0))</f>
        <v>7.9</v>
      </c>
      <c r="F7103">
        <f>INDEX(products!C:C,MATCH(challenge_2_solution_2!$C7103,products!$A:$A,0))</f>
        <v>2.21</v>
      </c>
      <c r="G7103">
        <f t="shared" si="110"/>
        <v>7.9</v>
      </c>
      <c r="H7103">
        <f t="shared" si="110"/>
        <v>2.21</v>
      </c>
    </row>
    <row r="7104" spans="1:8" x14ac:dyDescent="0.2">
      <c r="A7104" s="1">
        <v>3468</v>
      </c>
      <c r="B7104" s="3">
        <v>42663.770138888889</v>
      </c>
      <c r="C7104" t="s">
        <v>58</v>
      </c>
      <c r="D7104">
        <v>1</v>
      </c>
      <c r="E7104">
        <f>INDEX(products!B:B,MATCH(challenge_2_solution_2!$C7104,products!$A:$A,0))</f>
        <v>9.9</v>
      </c>
      <c r="F7104">
        <f>INDEX(products!C:C,MATCH(challenge_2_solution_2!$C7104,products!$A:$A,0))</f>
        <v>4.95</v>
      </c>
      <c r="G7104">
        <f t="shared" si="110"/>
        <v>9.9</v>
      </c>
      <c r="H7104">
        <f t="shared" si="110"/>
        <v>4.95</v>
      </c>
    </row>
    <row r="7105" spans="1:8" x14ac:dyDescent="0.2">
      <c r="A7105" s="1">
        <v>3468</v>
      </c>
      <c r="B7105" s="3">
        <v>42663.770138888889</v>
      </c>
      <c r="C7105" t="s">
        <v>55</v>
      </c>
      <c r="D7105">
        <v>1</v>
      </c>
      <c r="E7105">
        <f>INDEX(products!B:B,MATCH(challenge_2_solution_2!$C7105,products!$A:$A,0))</f>
        <v>7.9</v>
      </c>
      <c r="F7105">
        <f>INDEX(products!C:C,MATCH(challenge_2_solution_2!$C7105,products!$A:$A,0))</f>
        <v>2.21</v>
      </c>
      <c r="G7105">
        <f t="shared" si="110"/>
        <v>7.9</v>
      </c>
      <c r="H7105">
        <f t="shared" si="110"/>
        <v>2.21</v>
      </c>
    </row>
    <row r="7106" spans="1:8" x14ac:dyDescent="0.2">
      <c r="A7106" s="1">
        <v>3468</v>
      </c>
      <c r="B7106" s="3">
        <v>42663.770138888889</v>
      </c>
      <c r="C7106" t="s">
        <v>52</v>
      </c>
      <c r="D7106">
        <v>1</v>
      </c>
      <c r="E7106">
        <f>INDEX(products!B:B,MATCH(challenge_2_solution_2!$C7106,products!$A:$A,0))</f>
        <v>9.9</v>
      </c>
      <c r="F7106">
        <f>INDEX(products!C:C,MATCH(challenge_2_solution_2!$C7106,products!$A:$A,0))</f>
        <v>4.95</v>
      </c>
      <c r="G7106">
        <f t="shared" si="110"/>
        <v>9.9</v>
      </c>
      <c r="H7106">
        <f t="shared" si="110"/>
        <v>4.95</v>
      </c>
    </row>
    <row r="7107" spans="1:8" x14ac:dyDescent="0.2">
      <c r="A7107" s="1">
        <v>3469</v>
      </c>
      <c r="B7107" s="3">
        <v>42663.781944444447</v>
      </c>
      <c r="C7107" t="s">
        <v>12</v>
      </c>
      <c r="D7107">
        <v>2</v>
      </c>
      <c r="E7107">
        <f>INDEX(products!B:B,MATCH(challenge_2_solution_2!$C7107,products!$A:$A,0))</f>
        <v>5.2</v>
      </c>
      <c r="F7107">
        <f>INDEX(products!C:C,MATCH(challenge_2_solution_2!$C7107,products!$A:$A,0))</f>
        <v>3.07</v>
      </c>
      <c r="G7107">
        <f t="shared" ref="G7107:H7170" si="111">$D7107*E7107</f>
        <v>10.4</v>
      </c>
      <c r="H7107">
        <f t="shared" si="111"/>
        <v>6.14</v>
      </c>
    </row>
    <row r="7108" spans="1:8" x14ac:dyDescent="0.2">
      <c r="A7108" s="1">
        <v>3469</v>
      </c>
      <c r="B7108" s="3">
        <v>42663.781944444447</v>
      </c>
      <c r="C7108" t="s">
        <v>15</v>
      </c>
      <c r="D7108">
        <v>2</v>
      </c>
      <c r="E7108">
        <f>INDEX(products!B:B,MATCH(challenge_2_solution_2!$C7108,products!$A:$A,0))</f>
        <v>5.9</v>
      </c>
      <c r="F7108">
        <f>INDEX(products!C:C,MATCH(challenge_2_solution_2!$C7108,products!$A:$A,0))</f>
        <v>3.07</v>
      </c>
      <c r="G7108">
        <f t="shared" si="111"/>
        <v>11.8</v>
      </c>
      <c r="H7108">
        <f t="shared" si="111"/>
        <v>6.14</v>
      </c>
    </row>
    <row r="7109" spans="1:8" x14ac:dyDescent="0.2">
      <c r="A7109" s="1">
        <v>3469</v>
      </c>
      <c r="B7109" s="3">
        <v>42663.781944444447</v>
      </c>
      <c r="C7109" t="s">
        <v>17</v>
      </c>
      <c r="D7109">
        <v>4</v>
      </c>
      <c r="E7109">
        <f>INDEX(products!B:B,MATCH(challenge_2_solution_2!$C7109,products!$A:$A,0))</f>
        <v>5.9</v>
      </c>
      <c r="F7109">
        <f>INDEX(products!C:C,MATCH(challenge_2_solution_2!$C7109,products!$A:$A,0))</f>
        <v>2.83</v>
      </c>
      <c r="G7109">
        <f t="shared" si="111"/>
        <v>23.6</v>
      </c>
      <c r="H7109">
        <f t="shared" si="111"/>
        <v>11.32</v>
      </c>
    </row>
    <row r="7110" spans="1:8" x14ac:dyDescent="0.2">
      <c r="A7110" s="1">
        <v>3469</v>
      </c>
      <c r="B7110" s="3">
        <v>42663.781944444447</v>
      </c>
      <c r="C7110" t="s">
        <v>27</v>
      </c>
      <c r="D7110">
        <v>1</v>
      </c>
      <c r="E7110">
        <f>INDEX(products!B:B,MATCH(challenge_2_solution_2!$C7110,products!$A:$A,0))</f>
        <v>7.9</v>
      </c>
      <c r="F7110">
        <f>INDEX(products!C:C,MATCH(challenge_2_solution_2!$C7110,products!$A:$A,0))</f>
        <v>4.03</v>
      </c>
      <c r="G7110">
        <f t="shared" si="111"/>
        <v>7.9</v>
      </c>
      <c r="H7110">
        <f t="shared" si="111"/>
        <v>4.03</v>
      </c>
    </row>
    <row r="7111" spans="1:8" x14ac:dyDescent="0.2">
      <c r="A7111" s="1">
        <v>3469</v>
      </c>
      <c r="B7111" s="3">
        <v>42663.781944444447</v>
      </c>
      <c r="C7111" t="s">
        <v>61</v>
      </c>
      <c r="D7111">
        <v>2</v>
      </c>
      <c r="E7111">
        <f>INDEX(products!B:B,MATCH(challenge_2_solution_2!$C7111,products!$A:$A,0))</f>
        <v>11.9</v>
      </c>
      <c r="F7111">
        <f>INDEX(products!C:C,MATCH(challenge_2_solution_2!$C7111,products!$A:$A,0))</f>
        <v>7.74</v>
      </c>
      <c r="G7111">
        <f t="shared" si="111"/>
        <v>23.8</v>
      </c>
      <c r="H7111">
        <f t="shared" si="111"/>
        <v>15.48</v>
      </c>
    </row>
    <row r="7112" spans="1:8" x14ac:dyDescent="0.2">
      <c r="A7112" s="1">
        <v>3469</v>
      </c>
      <c r="B7112" s="3">
        <v>42663.781944444447</v>
      </c>
      <c r="C7112" t="s">
        <v>103</v>
      </c>
      <c r="D7112">
        <v>1</v>
      </c>
      <c r="E7112">
        <f>INDEX(products!B:B,MATCH(challenge_2_solution_2!$C7112,products!$A:$A,0))</f>
        <v>17.899999999999999</v>
      </c>
      <c r="F7112">
        <f>INDEX(products!C:C,MATCH(challenge_2_solution_2!$C7112,products!$A:$A,0))</f>
        <v>12.35</v>
      </c>
      <c r="G7112">
        <f t="shared" si="111"/>
        <v>17.899999999999999</v>
      </c>
      <c r="H7112">
        <f t="shared" si="111"/>
        <v>12.35</v>
      </c>
    </row>
    <row r="7113" spans="1:8" x14ac:dyDescent="0.2">
      <c r="A7113" s="1">
        <v>3469</v>
      </c>
      <c r="B7113" s="3">
        <v>42663.781944444447</v>
      </c>
      <c r="C7113" t="s">
        <v>89</v>
      </c>
      <c r="D7113">
        <v>3</v>
      </c>
      <c r="E7113">
        <f>INDEX(products!B:B,MATCH(challenge_2_solution_2!$C7113,products!$A:$A,0))</f>
        <v>17.899999999999999</v>
      </c>
      <c r="F7113">
        <f>INDEX(products!C:C,MATCH(challenge_2_solution_2!$C7113,products!$A:$A,0))</f>
        <v>3.94</v>
      </c>
      <c r="G7113">
        <f t="shared" si="111"/>
        <v>53.699999999999996</v>
      </c>
      <c r="H7113">
        <f t="shared" si="111"/>
        <v>11.82</v>
      </c>
    </row>
    <row r="7114" spans="1:8" x14ac:dyDescent="0.2">
      <c r="A7114" s="1">
        <v>3469</v>
      </c>
      <c r="B7114" s="3">
        <v>42663.781944444447</v>
      </c>
      <c r="C7114" t="s">
        <v>98</v>
      </c>
      <c r="D7114">
        <v>1</v>
      </c>
      <c r="E7114">
        <f>INDEX(products!B:B,MATCH(challenge_2_solution_2!$C7114,products!$A:$A,0))</f>
        <v>17.899999999999999</v>
      </c>
      <c r="F7114">
        <f>INDEX(products!C:C,MATCH(challenge_2_solution_2!$C7114,products!$A:$A,0))</f>
        <v>8.59</v>
      </c>
      <c r="G7114">
        <f t="shared" si="111"/>
        <v>17.899999999999999</v>
      </c>
      <c r="H7114">
        <f t="shared" si="111"/>
        <v>8.59</v>
      </c>
    </row>
    <row r="7115" spans="1:8" x14ac:dyDescent="0.2">
      <c r="A7115" s="1">
        <v>3469</v>
      </c>
      <c r="B7115" s="3">
        <v>42663.781944444447</v>
      </c>
      <c r="C7115" t="s">
        <v>96</v>
      </c>
      <c r="D7115">
        <v>2</v>
      </c>
      <c r="E7115">
        <f>INDEX(products!B:B,MATCH(challenge_2_solution_2!$C7115,products!$A:$A,0))</f>
        <v>17.899999999999999</v>
      </c>
      <c r="F7115">
        <f>INDEX(products!C:C,MATCH(challenge_2_solution_2!$C7115,products!$A:$A,0))</f>
        <v>10.92</v>
      </c>
      <c r="G7115">
        <f t="shared" si="111"/>
        <v>35.799999999999997</v>
      </c>
      <c r="H7115">
        <f t="shared" si="111"/>
        <v>21.84</v>
      </c>
    </row>
    <row r="7116" spans="1:8" x14ac:dyDescent="0.2">
      <c r="A7116" s="1">
        <v>3470</v>
      </c>
      <c r="B7116" s="3">
        <v>42663.805555555555</v>
      </c>
      <c r="C7116" t="s">
        <v>15</v>
      </c>
      <c r="D7116">
        <v>2</v>
      </c>
      <c r="E7116">
        <f>INDEX(products!B:B,MATCH(challenge_2_solution_2!$C7116,products!$A:$A,0))</f>
        <v>5.9</v>
      </c>
      <c r="F7116">
        <f>INDEX(products!C:C,MATCH(challenge_2_solution_2!$C7116,products!$A:$A,0))</f>
        <v>3.07</v>
      </c>
      <c r="G7116">
        <f t="shared" si="111"/>
        <v>11.8</v>
      </c>
      <c r="H7116">
        <f t="shared" si="111"/>
        <v>6.14</v>
      </c>
    </row>
    <row r="7117" spans="1:8" x14ac:dyDescent="0.2">
      <c r="A7117" s="1">
        <v>3470</v>
      </c>
      <c r="B7117" s="3">
        <v>42663.805555555555</v>
      </c>
      <c r="C7117" t="s">
        <v>14</v>
      </c>
      <c r="D7117">
        <v>1</v>
      </c>
      <c r="E7117">
        <f>INDEX(products!B:B,MATCH(challenge_2_solution_2!$C7117,products!$A:$A,0))</f>
        <v>5.9</v>
      </c>
      <c r="F7117">
        <f>INDEX(products!C:C,MATCH(challenge_2_solution_2!$C7117,products!$A:$A,0))</f>
        <v>2.36</v>
      </c>
      <c r="G7117">
        <f t="shared" si="111"/>
        <v>5.9</v>
      </c>
      <c r="H7117">
        <f t="shared" si="111"/>
        <v>2.36</v>
      </c>
    </row>
    <row r="7118" spans="1:8" x14ac:dyDescent="0.2">
      <c r="A7118" s="1">
        <v>3470</v>
      </c>
      <c r="B7118" s="3">
        <v>42663.805555555555</v>
      </c>
      <c r="C7118" t="s">
        <v>89</v>
      </c>
      <c r="D7118">
        <v>2</v>
      </c>
      <c r="E7118">
        <f>INDEX(products!B:B,MATCH(challenge_2_solution_2!$C7118,products!$A:$A,0))</f>
        <v>17.899999999999999</v>
      </c>
      <c r="F7118">
        <f>INDEX(products!C:C,MATCH(challenge_2_solution_2!$C7118,products!$A:$A,0))</f>
        <v>3.94</v>
      </c>
      <c r="G7118">
        <f t="shared" si="111"/>
        <v>35.799999999999997</v>
      </c>
      <c r="H7118">
        <f t="shared" si="111"/>
        <v>7.88</v>
      </c>
    </row>
    <row r="7119" spans="1:8" x14ac:dyDescent="0.2">
      <c r="A7119" s="1">
        <v>3470</v>
      </c>
      <c r="B7119" s="3">
        <v>42663.805555555555</v>
      </c>
      <c r="C7119" t="s">
        <v>160</v>
      </c>
      <c r="D7119">
        <v>1</v>
      </c>
      <c r="E7119">
        <f>INDEX(products!B:B,MATCH(challenge_2_solution_2!$C7119,products!$A:$A,0))</f>
        <v>23.9</v>
      </c>
      <c r="F7119">
        <f>INDEX(products!C:C,MATCH(challenge_2_solution_2!$C7119,products!$A:$A,0))</f>
        <v>9.08</v>
      </c>
      <c r="G7119">
        <f t="shared" si="111"/>
        <v>23.9</v>
      </c>
      <c r="H7119">
        <f t="shared" si="111"/>
        <v>9.08</v>
      </c>
    </row>
    <row r="7120" spans="1:8" x14ac:dyDescent="0.2">
      <c r="A7120" s="1">
        <v>3471</v>
      </c>
      <c r="B7120" s="3">
        <v>42663.822222222225</v>
      </c>
      <c r="C7120" t="s">
        <v>34</v>
      </c>
      <c r="D7120">
        <v>2</v>
      </c>
      <c r="E7120">
        <f>INDEX(products!B:B,MATCH(challenge_2_solution_2!$C7120,products!$A:$A,0))</f>
        <v>7.9</v>
      </c>
      <c r="F7120">
        <f>INDEX(products!C:C,MATCH(challenge_2_solution_2!$C7120,products!$A:$A,0))</f>
        <v>1.58</v>
      </c>
      <c r="G7120">
        <f t="shared" si="111"/>
        <v>15.8</v>
      </c>
      <c r="H7120">
        <f t="shared" si="111"/>
        <v>3.16</v>
      </c>
    </row>
    <row r="7121" spans="1:8" x14ac:dyDescent="0.2">
      <c r="A7121" s="1">
        <v>3471</v>
      </c>
      <c r="B7121" s="3">
        <v>42663.822222222225</v>
      </c>
      <c r="C7121" t="s">
        <v>49</v>
      </c>
      <c r="D7121">
        <v>1</v>
      </c>
      <c r="E7121">
        <f>INDEX(products!B:B,MATCH(challenge_2_solution_2!$C7121,products!$A:$A,0))</f>
        <v>7.9</v>
      </c>
      <c r="F7121">
        <f>INDEX(products!C:C,MATCH(challenge_2_solution_2!$C7121,products!$A:$A,0))</f>
        <v>5.21</v>
      </c>
      <c r="G7121">
        <f t="shared" si="111"/>
        <v>7.9</v>
      </c>
      <c r="H7121">
        <f t="shared" si="111"/>
        <v>5.21</v>
      </c>
    </row>
    <row r="7122" spans="1:8" x14ac:dyDescent="0.2">
      <c r="A7122" s="1">
        <v>3471</v>
      </c>
      <c r="B7122" s="3">
        <v>42663.822222222225</v>
      </c>
      <c r="C7122" t="s">
        <v>157</v>
      </c>
      <c r="D7122">
        <v>1</v>
      </c>
      <c r="E7122">
        <f>INDEX(products!B:B,MATCH(challenge_2_solution_2!$C7122,products!$A:$A,0))</f>
        <v>21.9</v>
      </c>
      <c r="F7122">
        <f>INDEX(products!C:C,MATCH(challenge_2_solution_2!$C7122,products!$A:$A,0))</f>
        <v>11.39</v>
      </c>
      <c r="G7122">
        <f t="shared" si="111"/>
        <v>21.9</v>
      </c>
      <c r="H7122">
        <f t="shared" si="111"/>
        <v>11.39</v>
      </c>
    </row>
    <row r="7123" spans="1:8" x14ac:dyDescent="0.2">
      <c r="A7123" s="1">
        <v>3473</v>
      </c>
      <c r="B7123" s="3">
        <v>42664.693055555559</v>
      </c>
      <c r="C7123" t="s">
        <v>17</v>
      </c>
      <c r="D7123">
        <v>2</v>
      </c>
      <c r="E7123">
        <f>INDEX(products!B:B,MATCH(challenge_2_solution_2!$C7123,products!$A:$A,0))</f>
        <v>5.9</v>
      </c>
      <c r="F7123">
        <f>INDEX(products!C:C,MATCH(challenge_2_solution_2!$C7123,products!$A:$A,0))</f>
        <v>2.83</v>
      </c>
      <c r="G7123">
        <f t="shared" si="111"/>
        <v>11.8</v>
      </c>
      <c r="H7123">
        <f t="shared" si="111"/>
        <v>5.66</v>
      </c>
    </row>
    <row r="7124" spans="1:8" x14ac:dyDescent="0.2">
      <c r="A7124" s="1">
        <v>3473</v>
      </c>
      <c r="B7124" s="3">
        <v>42664.693055555559</v>
      </c>
      <c r="C7124" t="s">
        <v>101</v>
      </c>
      <c r="D7124">
        <v>1</v>
      </c>
      <c r="E7124">
        <f>INDEX(products!B:B,MATCH(challenge_2_solution_2!$C7124,products!$A:$A,0))</f>
        <v>17.899999999999999</v>
      </c>
      <c r="F7124">
        <f>INDEX(products!C:C,MATCH(challenge_2_solution_2!$C7124,products!$A:$A,0))</f>
        <v>11.46</v>
      </c>
      <c r="G7124">
        <f t="shared" si="111"/>
        <v>17.899999999999999</v>
      </c>
      <c r="H7124">
        <f t="shared" si="111"/>
        <v>11.46</v>
      </c>
    </row>
    <row r="7125" spans="1:8" x14ac:dyDescent="0.2">
      <c r="A7125" s="1">
        <v>3473</v>
      </c>
      <c r="B7125" s="3">
        <v>42664.693055555559</v>
      </c>
      <c r="C7125" t="s">
        <v>123</v>
      </c>
      <c r="D7125">
        <v>1</v>
      </c>
      <c r="E7125">
        <f>INDEX(products!B:B,MATCH(challenge_2_solution_2!$C7125,products!$A:$A,0))</f>
        <v>19.899999999999999</v>
      </c>
      <c r="F7125">
        <f>INDEX(products!C:C,MATCH(challenge_2_solution_2!$C7125,products!$A:$A,0))</f>
        <v>11.14</v>
      </c>
      <c r="G7125">
        <f t="shared" si="111"/>
        <v>19.899999999999999</v>
      </c>
      <c r="H7125">
        <f t="shared" si="111"/>
        <v>11.14</v>
      </c>
    </row>
    <row r="7126" spans="1:8" x14ac:dyDescent="0.2">
      <c r="A7126" s="1">
        <v>3474</v>
      </c>
      <c r="B7126" s="3">
        <v>42664.716666666667</v>
      </c>
      <c r="C7126" t="s">
        <v>10</v>
      </c>
      <c r="D7126">
        <v>1</v>
      </c>
      <c r="E7126">
        <f>INDEX(products!B:B,MATCH(challenge_2_solution_2!$C7126,products!$A:$A,0))</f>
        <v>3.9</v>
      </c>
      <c r="F7126">
        <f>INDEX(products!C:C,MATCH(challenge_2_solution_2!$C7126,products!$A:$A,0))</f>
        <v>1.17</v>
      </c>
      <c r="G7126">
        <f t="shared" si="111"/>
        <v>3.9</v>
      </c>
      <c r="H7126">
        <f t="shared" si="111"/>
        <v>1.17</v>
      </c>
    </row>
    <row r="7127" spans="1:8" x14ac:dyDescent="0.2">
      <c r="A7127" s="1">
        <v>3474</v>
      </c>
      <c r="B7127" s="3">
        <v>42664.716666666667</v>
      </c>
      <c r="C7127" t="s">
        <v>12</v>
      </c>
      <c r="D7127">
        <v>1</v>
      </c>
      <c r="E7127">
        <f>INDEX(products!B:B,MATCH(challenge_2_solution_2!$C7127,products!$A:$A,0))</f>
        <v>5.2</v>
      </c>
      <c r="F7127">
        <f>INDEX(products!C:C,MATCH(challenge_2_solution_2!$C7127,products!$A:$A,0))</f>
        <v>3.07</v>
      </c>
      <c r="G7127">
        <f t="shared" si="111"/>
        <v>5.2</v>
      </c>
      <c r="H7127">
        <f t="shared" si="111"/>
        <v>3.07</v>
      </c>
    </row>
    <row r="7128" spans="1:8" x14ac:dyDescent="0.2">
      <c r="A7128" s="1">
        <v>3474</v>
      </c>
      <c r="B7128" s="3">
        <v>42664.716666666667</v>
      </c>
      <c r="C7128" t="s">
        <v>30</v>
      </c>
      <c r="D7128">
        <v>1</v>
      </c>
      <c r="E7128">
        <f>INDEX(products!B:B,MATCH(challenge_2_solution_2!$C7128,products!$A:$A,0))</f>
        <v>7.9</v>
      </c>
      <c r="F7128">
        <f>INDEX(products!C:C,MATCH(challenge_2_solution_2!$C7128,products!$A:$A,0))</f>
        <v>4.66</v>
      </c>
      <c r="G7128">
        <f t="shared" si="111"/>
        <v>7.9</v>
      </c>
      <c r="H7128">
        <f t="shared" si="111"/>
        <v>4.66</v>
      </c>
    </row>
    <row r="7129" spans="1:8" x14ac:dyDescent="0.2">
      <c r="A7129" s="1">
        <v>3474</v>
      </c>
      <c r="B7129" s="3">
        <v>42664.716666666667</v>
      </c>
      <c r="C7129" t="s">
        <v>28</v>
      </c>
      <c r="D7129">
        <v>1</v>
      </c>
      <c r="E7129">
        <f>INDEX(products!B:B,MATCH(challenge_2_solution_2!$C7129,products!$A:$A,0))</f>
        <v>7.9</v>
      </c>
      <c r="F7129">
        <f>INDEX(products!C:C,MATCH(challenge_2_solution_2!$C7129,products!$A:$A,0))</f>
        <v>2.4500000000000002</v>
      </c>
      <c r="G7129">
        <f t="shared" si="111"/>
        <v>7.9</v>
      </c>
      <c r="H7129">
        <f t="shared" si="111"/>
        <v>2.4500000000000002</v>
      </c>
    </row>
    <row r="7130" spans="1:8" x14ac:dyDescent="0.2">
      <c r="A7130" s="1">
        <v>3474</v>
      </c>
      <c r="B7130" s="3">
        <v>42664.716666666667</v>
      </c>
      <c r="C7130" t="s">
        <v>27</v>
      </c>
      <c r="D7130">
        <v>1</v>
      </c>
      <c r="E7130">
        <f>INDEX(products!B:B,MATCH(challenge_2_solution_2!$C7130,products!$A:$A,0))</f>
        <v>7.9</v>
      </c>
      <c r="F7130">
        <f>INDEX(products!C:C,MATCH(challenge_2_solution_2!$C7130,products!$A:$A,0))</f>
        <v>4.03</v>
      </c>
      <c r="G7130">
        <f t="shared" si="111"/>
        <v>7.9</v>
      </c>
      <c r="H7130">
        <f t="shared" si="111"/>
        <v>4.03</v>
      </c>
    </row>
    <row r="7131" spans="1:8" x14ac:dyDescent="0.2">
      <c r="A7131" s="1">
        <v>3474</v>
      </c>
      <c r="B7131" s="3">
        <v>42664.716666666667</v>
      </c>
      <c r="C7131" t="s">
        <v>61</v>
      </c>
      <c r="D7131">
        <v>1</v>
      </c>
      <c r="E7131">
        <f>INDEX(products!B:B,MATCH(challenge_2_solution_2!$C7131,products!$A:$A,0))</f>
        <v>11.9</v>
      </c>
      <c r="F7131">
        <f>INDEX(products!C:C,MATCH(challenge_2_solution_2!$C7131,products!$A:$A,0))</f>
        <v>7.74</v>
      </c>
      <c r="G7131">
        <f t="shared" si="111"/>
        <v>11.9</v>
      </c>
      <c r="H7131">
        <f t="shared" si="111"/>
        <v>7.74</v>
      </c>
    </row>
    <row r="7132" spans="1:8" x14ac:dyDescent="0.2">
      <c r="A7132" s="1">
        <v>3475</v>
      </c>
      <c r="B7132" s="3">
        <v>42664.739583333336</v>
      </c>
      <c r="C7132" t="s">
        <v>11</v>
      </c>
      <c r="D7132">
        <v>2</v>
      </c>
      <c r="E7132">
        <f>INDEX(products!B:B,MATCH(challenge_2_solution_2!$C7132,products!$A:$A,0))</f>
        <v>3.9</v>
      </c>
      <c r="F7132">
        <f>INDEX(products!C:C,MATCH(challenge_2_solution_2!$C7132,products!$A:$A,0))</f>
        <v>2.42</v>
      </c>
      <c r="G7132">
        <f t="shared" si="111"/>
        <v>7.8</v>
      </c>
      <c r="H7132">
        <f t="shared" si="111"/>
        <v>4.84</v>
      </c>
    </row>
    <row r="7133" spans="1:8" x14ac:dyDescent="0.2">
      <c r="A7133" s="1">
        <v>3475</v>
      </c>
      <c r="B7133" s="3">
        <v>42664.739583333336</v>
      </c>
      <c r="C7133" t="s">
        <v>15</v>
      </c>
      <c r="D7133">
        <v>1</v>
      </c>
      <c r="E7133">
        <f>INDEX(products!B:B,MATCH(challenge_2_solution_2!$C7133,products!$A:$A,0))</f>
        <v>5.9</v>
      </c>
      <c r="F7133">
        <f>INDEX(products!C:C,MATCH(challenge_2_solution_2!$C7133,products!$A:$A,0))</f>
        <v>3.07</v>
      </c>
      <c r="G7133">
        <f t="shared" si="111"/>
        <v>5.9</v>
      </c>
      <c r="H7133">
        <f t="shared" si="111"/>
        <v>3.07</v>
      </c>
    </row>
    <row r="7134" spans="1:8" x14ac:dyDescent="0.2">
      <c r="A7134" s="1">
        <v>3475</v>
      </c>
      <c r="B7134" s="3">
        <v>42664.739583333336</v>
      </c>
      <c r="C7134" t="s">
        <v>18</v>
      </c>
      <c r="D7134">
        <v>1</v>
      </c>
      <c r="E7134">
        <f>INDEX(products!B:B,MATCH(challenge_2_solution_2!$C7134,products!$A:$A,0))</f>
        <v>5.9</v>
      </c>
      <c r="F7134">
        <f>INDEX(products!C:C,MATCH(challenge_2_solution_2!$C7134,products!$A:$A,0))</f>
        <v>3.6</v>
      </c>
      <c r="G7134">
        <f t="shared" si="111"/>
        <v>5.9</v>
      </c>
      <c r="H7134">
        <f t="shared" si="111"/>
        <v>3.6</v>
      </c>
    </row>
    <row r="7135" spans="1:8" x14ac:dyDescent="0.2">
      <c r="A7135" s="1">
        <v>3475</v>
      </c>
      <c r="B7135" s="3">
        <v>42664.739583333336</v>
      </c>
      <c r="C7135" t="s">
        <v>155</v>
      </c>
      <c r="D7135">
        <v>2</v>
      </c>
      <c r="E7135">
        <f>INDEX(products!B:B,MATCH(challenge_2_solution_2!$C7135,products!$A:$A,0))</f>
        <v>21.9</v>
      </c>
      <c r="F7135">
        <f>INDEX(products!C:C,MATCH(challenge_2_solution_2!$C7135,products!$A:$A,0))</f>
        <v>11.39</v>
      </c>
      <c r="G7135">
        <f t="shared" si="111"/>
        <v>43.8</v>
      </c>
      <c r="H7135">
        <f t="shared" si="111"/>
        <v>22.78</v>
      </c>
    </row>
    <row r="7136" spans="1:8" x14ac:dyDescent="0.2">
      <c r="A7136" s="1">
        <v>3476</v>
      </c>
      <c r="B7136" s="3">
        <v>42664.761111111111</v>
      </c>
      <c r="C7136" t="s">
        <v>18</v>
      </c>
      <c r="D7136">
        <v>1</v>
      </c>
      <c r="E7136">
        <f>INDEX(products!B:B,MATCH(challenge_2_solution_2!$C7136,products!$A:$A,0))</f>
        <v>5.9</v>
      </c>
      <c r="F7136">
        <f>INDEX(products!C:C,MATCH(challenge_2_solution_2!$C7136,products!$A:$A,0))</f>
        <v>3.6</v>
      </c>
      <c r="G7136">
        <f t="shared" si="111"/>
        <v>5.9</v>
      </c>
      <c r="H7136">
        <f t="shared" si="111"/>
        <v>3.6</v>
      </c>
    </row>
    <row r="7137" spans="1:8" x14ac:dyDescent="0.2">
      <c r="A7137" s="1">
        <v>3476</v>
      </c>
      <c r="B7137" s="3">
        <v>42664.761111111111</v>
      </c>
      <c r="C7137" t="s">
        <v>22</v>
      </c>
      <c r="D7137">
        <v>1</v>
      </c>
      <c r="E7137">
        <f>INDEX(products!B:B,MATCH(challenge_2_solution_2!$C7137,products!$A:$A,0))</f>
        <v>5.9</v>
      </c>
      <c r="F7137">
        <f>INDEX(products!C:C,MATCH(challenge_2_solution_2!$C7137,products!$A:$A,0))</f>
        <v>1.24</v>
      </c>
      <c r="G7137">
        <f t="shared" si="111"/>
        <v>5.9</v>
      </c>
      <c r="H7137">
        <f t="shared" si="111"/>
        <v>1.24</v>
      </c>
    </row>
    <row r="7138" spans="1:8" x14ac:dyDescent="0.2">
      <c r="A7138" s="1">
        <v>3476</v>
      </c>
      <c r="B7138" s="3">
        <v>42664.761111111111</v>
      </c>
      <c r="C7138" t="s">
        <v>33</v>
      </c>
      <c r="D7138">
        <v>2</v>
      </c>
      <c r="E7138">
        <f>INDEX(products!B:B,MATCH(challenge_2_solution_2!$C7138,products!$A:$A,0))</f>
        <v>7.9</v>
      </c>
      <c r="F7138">
        <f>INDEX(products!C:C,MATCH(challenge_2_solution_2!$C7138,products!$A:$A,0))</f>
        <v>2.21</v>
      </c>
      <c r="G7138">
        <f t="shared" si="111"/>
        <v>15.8</v>
      </c>
      <c r="H7138">
        <f t="shared" si="111"/>
        <v>4.42</v>
      </c>
    </row>
    <row r="7139" spans="1:8" x14ac:dyDescent="0.2">
      <c r="A7139" s="1">
        <v>3476</v>
      </c>
      <c r="B7139" s="3">
        <v>42664.761111111111</v>
      </c>
      <c r="C7139" t="s">
        <v>28</v>
      </c>
      <c r="D7139">
        <v>1</v>
      </c>
      <c r="E7139">
        <f>INDEX(products!B:B,MATCH(challenge_2_solution_2!$C7139,products!$A:$A,0))</f>
        <v>7.9</v>
      </c>
      <c r="F7139">
        <f>INDEX(products!C:C,MATCH(challenge_2_solution_2!$C7139,products!$A:$A,0))</f>
        <v>2.4500000000000002</v>
      </c>
      <c r="G7139">
        <f t="shared" si="111"/>
        <v>7.9</v>
      </c>
      <c r="H7139">
        <f t="shared" si="111"/>
        <v>2.4500000000000002</v>
      </c>
    </row>
    <row r="7140" spans="1:8" x14ac:dyDescent="0.2">
      <c r="A7140" s="1">
        <v>3476</v>
      </c>
      <c r="B7140" s="3">
        <v>42664.761111111111</v>
      </c>
      <c r="C7140" t="s">
        <v>36</v>
      </c>
      <c r="D7140">
        <v>1</v>
      </c>
      <c r="E7140">
        <f>INDEX(products!B:B,MATCH(challenge_2_solution_2!$C7140,products!$A:$A,0))</f>
        <v>7.9</v>
      </c>
      <c r="F7140">
        <f>INDEX(products!C:C,MATCH(challenge_2_solution_2!$C7140,products!$A:$A,0))</f>
        <v>5.14</v>
      </c>
      <c r="G7140">
        <f t="shared" si="111"/>
        <v>7.9</v>
      </c>
      <c r="H7140">
        <f t="shared" si="111"/>
        <v>5.14</v>
      </c>
    </row>
    <row r="7141" spans="1:8" x14ac:dyDescent="0.2">
      <c r="A7141" s="1">
        <v>3476</v>
      </c>
      <c r="B7141" s="3">
        <v>42664.761111111111</v>
      </c>
      <c r="C7141" t="s">
        <v>74</v>
      </c>
      <c r="D7141">
        <v>1</v>
      </c>
      <c r="E7141">
        <f>INDEX(products!B:B,MATCH(challenge_2_solution_2!$C7141,products!$A:$A,0))</f>
        <v>11.9</v>
      </c>
      <c r="F7141">
        <f>INDEX(products!C:C,MATCH(challenge_2_solution_2!$C7141,products!$A:$A,0))</f>
        <v>2.5</v>
      </c>
      <c r="G7141">
        <f t="shared" si="111"/>
        <v>11.9</v>
      </c>
      <c r="H7141">
        <f t="shared" si="111"/>
        <v>2.5</v>
      </c>
    </row>
    <row r="7142" spans="1:8" x14ac:dyDescent="0.2">
      <c r="A7142" s="1">
        <v>3476</v>
      </c>
      <c r="B7142" s="3">
        <v>42664.761111111111</v>
      </c>
      <c r="C7142" t="s">
        <v>103</v>
      </c>
      <c r="D7142">
        <v>1</v>
      </c>
      <c r="E7142">
        <f>INDEX(products!B:B,MATCH(challenge_2_solution_2!$C7142,products!$A:$A,0))</f>
        <v>17.899999999999999</v>
      </c>
      <c r="F7142">
        <f>INDEX(products!C:C,MATCH(challenge_2_solution_2!$C7142,products!$A:$A,0))</f>
        <v>12.35</v>
      </c>
      <c r="G7142">
        <f t="shared" si="111"/>
        <v>17.899999999999999</v>
      </c>
      <c r="H7142">
        <f t="shared" si="111"/>
        <v>12.35</v>
      </c>
    </row>
    <row r="7143" spans="1:8" x14ac:dyDescent="0.2">
      <c r="A7143" s="1">
        <v>3476</v>
      </c>
      <c r="B7143" s="3">
        <v>42664.761111111111</v>
      </c>
      <c r="C7143" t="s">
        <v>118</v>
      </c>
      <c r="D7143">
        <v>1</v>
      </c>
      <c r="E7143">
        <f>INDEX(products!B:B,MATCH(challenge_2_solution_2!$C7143,products!$A:$A,0))</f>
        <v>19.899999999999999</v>
      </c>
      <c r="F7143">
        <f>INDEX(products!C:C,MATCH(challenge_2_solution_2!$C7143,products!$A:$A,0))</f>
        <v>12.74</v>
      </c>
      <c r="G7143">
        <f t="shared" si="111"/>
        <v>19.899999999999999</v>
      </c>
      <c r="H7143">
        <f t="shared" si="111"/>
        <v>12.74</v>
      </c>
    </row>
    <row r="7144" spans="1:8" x14ac:dyDescent="0.2">
      <c r="A7144" s="1">
        <v>3477</v>
      </c>
      <c r="B7144" s="3">
        <v>42664.770138888889</v>
      </c>
      <c r="C7144" t="s">
        <v>13</v>
      </c>
      <c r="D7144">
        <v>1</v>
      </c>
      <c r="E7144">
        <f>INDEX(products!B:B,MATCH(challenge_2_solution_2!$C7144,products!$A:$A,0))</f>
        <v>5.2</v>
      </c>
      <c r="F7144">
        <f>INDEX(products!C:C,MATCH(challenge_2_solution_2!$C7144,products!$A:$A,0))</f>
        <v>2.44</v>
      </c>
      <c r="G7144">
        <f t="shared" si="111"/>
        <v>5.2</v>
      </c>
      <c r="H7144">
        <f t="shared" si="111"/>
        <v>2.44</v>
      </c>
    </row>
    <row r="7145" spans="1:8" x14ac:dyDescent="0.2">
      <c r="A7145" s="1">
        <v>3477</v>
      </c>
      <c r="B7145" s="3">
        <v>42664.770138888889</v>
      </c>
      <c r="C7145" t="s">
        <v>34</v>
      </c>
      <c r="D7145">
        <v>1</v>
      </c>
      <c r="E7145">
        <f>INDEX(products!B:B,MATCH(challenge_2_solution_2!$C7145,products!$A:$A,0))</f>
        <v>7.9</v>
      </c>
      <c r="F7145">
        <f>INDEX(products!C:C,MATCH(challenge_2_solution_2!$C7145,products!$A:$A,0))</f>
        <v>1.58</v>
      </c>
      <c r="G7145">
        <f t="shared" si="111"/>
        <v>7.9</v>
      </c>
      <c r="H7145">
        <f t="shared" si="111"/>
        <v>1.58</v>
      </c>
    </row>
    <row r="7146" spans="1:8" x14ac:dyDescent="0.2">
      <c r="A7146" s="1">
        <v>3477</v>
      </c>
      <c r="B7146" s="3">
        <v>42664.770138888889</v>
      </c>
      <c r="C7146" t="s">
        <v>32</v>
      </c>
      <c r="D7146">
        <v>1</v>
      </c>
      <c r="E7146">
        <f>INDEX(products!B:B,MATCH(challenge_2_solution_2!$C7146,products!$A:$A,0))</f>
        <v>7.9</v>
      </c>
      <c r="F7146">
        <f>INDEX(products!C:C,MATCH(challenge_2_solution_2!$C7146,products!$A:$A,0))</f>
        <v>2.92</v>
      </c>
      <c r="G7146">
        <f t="shared" si="111"/>
        <v>7.9</v>
      </c>
      <c r="H7146">
        <f t="shared" si="111"/>
        <v>2.92</v>
      </c>
    </row>
    <row r="7147" spans="1:8" x14ac:dyDescent="0.2">
      <c r="A7147" s="1">
        <v>3477</v>
      </c>
      <c r="B7147" s="3">
        <v>42664.770138888889</v>
      </c>
      <c r="C7147" t="s">
        <v>64</v>
      </c>
      <c r="D7147">
        <v>1</v>
      </c>
      <c r="E7147">
        <f>INDEX(products!B:B,MATCH(challenge_2_solution_2!$C7147,products!$A:$A,0))</f>
        <v>11.9</v>
      </c>
      <c r="F7147">
        <f>INDEX(products!C:C,MATCH(challenge_2_solution_2!$C7147,products!$A:$A,0))</f>
        <v>7.97</v>
      </c>
      <c r="G7147">
        <f t="shared" si="111"/>
        <v>11.9</v>
      </c>
      <c r="H7147">
        <f t="shared" si="111"/>
        <v>7.97</v>
      </c>
    </row>
    <row r="7148" spans="1:8" x14ac:dyDescent="0.2">
      <c r="A7148" s="1">
        <v>3477</v>
      </c>
      <c r="B7148" s="3">
        <v>42664.770138888889</v>
      </c>
      <c r="C7148" t="s">
        <v>99</v>
      </c>
      <c r="D7148">
        <v>1</v>
      </c>
      <c r="E7148">
        <f>INDEX(products!B:B,MATCH(challenge_2_solution_2!$C7148,products!$A:$A,0))</f>
        <v>17.899999999999999</v>
      </c>
      <c r="F7148">
        <f>INDEX(products!C:C,MATCH(challenge_2_solution_2!$C7148,products!$A:$A,0))</f>
        <v>10.74</v>
      </c>
      <c r="G7148">
        <f t="shared" si="111"/>
        <v>17.899999999999999</v>
      </c>
      <c r="H7148">
        <f t="shared" si="111"/>
        <v>10.74</v>
      </c>
    </row>
    <row r="7149" spans="1:8" x14ac:dyDescent="0.2">
      <c r="A7149" s="1">
        <v>3478</v>
      </c>
      <c r="B7149" s="3">
        <v>42664.779861111114</v>
      </c>
      <c r="C7149" t="s">
        <v>5</v>
      </c>
      <c r="D7149">
        <v>1</v>
      </c>
      <c r="E7149">
        <f>INDEX(products!B:B,MATCH(challenge_2_solution_2!$C7149,products!$A:$A,0))</f>
        <v>1</v>
      </c>
      <c r="F7149">
        <f>INDEX(products!C:C,MATCH(challenge_2_solution_2!$C7149,products!$A:$A,0))</f>
        <v>0.31</v>
      </c>
      <c r="G7149">
        <f t="shared" si="111"/>
        <v>1</v>
      </c>
      <c r="H7149">
        <f t="shared" si="111"/>
        <v>0.31</v>
      </c>
    </row>
    <row r="7150" spans="1:8" x14ac:dyDescent="0.2">
      <c r="A7150" s="1">
        <v>3478</v>
      </c>
      <c r="B7150" s="3">
        <v>42664.779861111114</v>
      </c>
      <c r="C7150" t="s">
        <v>3</v>
      </c>
      <c r="D7150">
        <v>1</v>
      </c>
      <c r="E7150">
        <f>INDEX(products!B:B,MATCH(challenge_2_solution_2!$C7150,products!$A:$A,0))</f>
        <v>1</v>
      </c>
      <c r="F7150">
        <f>INDEX(products!C:C,MATCH(challenge_2_solution_2!$C7150,products!$A:$A,0))</f>
        <v>0.5</v>
      </c>
      <c r="G7150">
        <f t="shared" si="111"/>
        <v>1</v>
      </c>
      <c r="H7150">
        <f t="shared" si="111"/>
        <v>0.5</v>
      </c>
    </row>
    <row r="7151" spans="1:8" x14ac:dyDescent="0.2">
      <c r="A7151" s="1">
        <v>3478</v>
      </c>
      <c r="B7151" s="3">
        <v>42664.779861111114</v>
      </c>
      <c r="C7151" t="s">
        <v>8</v>
      </c>
      <c r="D7151">
        <v>2</v>
      </c>
      <c r="E7151">
        <f>INDEX(products!B:B,MATCH(challenge_2_solution_2!$C7151,products!$A:$A,0))</f>
        <v>1.6</v>
      </c>
      <c r="F7151">
        <f>INDEX(products!C:C,MATCH(challenge_2_solution_2!$C7151,products!$A:$A,0))</f>
        <v>0.77</v>
      </c>
      <c r="G7151">
        <f t="shared" si="111"/>
        <v>3.2</v>
      </c>
      <c r="H7151">
        <f t="shared" si="111"/>
        <v>1.54</v>
      </c>
    </row>
    <row r="7152" spans="1:8" x14ac:dyDescent="0.2">
      <c r="A7152" s="1">
        <v>3478</v>
      </c>
      <c r="B7152" s="3">
        <v>42664.779861111114</v>
      </c>
      <c r="C7152" t="s">
        <v>12</v>
      </c>
      <c r="D7152">
        <v>1</v>
      </c>
      <c r="E7152">
        <f>INDEX(products!B:B,MATCH(challenge_2_solution_2!$C7152,products!$A:$A,0))</f>
        <v>5.2</v>
      </c>
      <c r="F7152">
        <f>INDEX(products!C:C,MATCH(challenge_2_solution_2!$C7152,products!$A:$A,0))</f>
        <v>3.07</v>
      </c>
      <c r="G7152">
        <f t="shared" si="111"/>
        <v>5.2</v>
      </c>
      <c r="H7152">
        <f t="shared" si="111"/>
        <v>3.07</v>
      </c>
    </row>
    <row r="7153" spans="1:8" x14ac:dyDescent="0.2">
      <c r="A7153" s="1">
        <v>3478</v>
      </c>
      <c r="B7153" s="3">
        <v>42664.779861111114</v>
      </c>
      <c r="C7153" t="s">
        <v>17</v>
      </c>
      <c r="D7153">
        <v>1</v>
      </c>
      <c r="E7153">
        <f>INDEX(products!B:B,MATCH(challenge_2_solution_2!$C7153,products!$A:$A,0))</f>
        <v>5.9</v>
      </c>
      <c r="F7153">
        <f>INDEX(products!C:C,MATCH(challenge_2_solution_2!$C7153,products!$A:$A,0))</f>
        <v>2.83</v>
      </c>
      <c r="G7153">
        <f t="shared" si="111"/>
        <v>5.9</v>
      </c>
      <c r="H7153">
        <f t="shared" si="111"/>
        <v>2.83</v>
      </c>
    </row>
    <row r="7154" spans="1:8" x14ac:dyDescent="0.2">
      <c r="A7154" s="1">
        <v>3478</v>
      </c>
      <c r="B7154" s="3">
        <v>42664.779861111114</v>
      </c>
      <c r="C7154" t="s">
        <v>18</v>
      </c>
      <c r="D7154">
        <v>1</v>
      </c>
      <c r="E7154">
        <f>INDEX(products!B:B,MATCH(challenge_2_solution_2!$C7154,products!$A:$A,0))</f>
        <v>5.9</v>
      </c>
      <c r="F7154">
        <f>INDEX(products!C:C,MATCH(challenge_2_solution_2!$C7154,products!$A:$A,0))</f>
        <v>3.6</v>
      </c>
      <c r="G7154">
        <f t="shared" si="111"/>
        <v>5.9</v>
      </c>
      <c r="H7154">
        <f t="shared" si="111"/>
        <v>3.6</v>
      </c>
    </row>
    <row r="7155" spans="1:8" x14ac:dyDescent="0.2">
      <c r="A7155" s="1">
        <v>3478</v>
      </c>
      <c r="B7155" s="3">
        <v>42664.779861111114</v>
      </c>
      <c r="C7155" t="s">
        <v>33</v>
      </c>
      <c r="D7155">
        <v>1</v>
      </c>
      <c r="E7155">
        <f>INDEX(products!B:B,MATCH(challenge_2_solution_2!$C7155,products!$A:$A,0))</f>
        <v>7.9</v>
      </c>
      <c r="F7155">
        <f>INDEX(products!C:C,MATCH(challenge_2_solution_2!$C7155,products!$A:$A,0))</f>
        <v>2.21</v>
      </c>
      <c r="G7155">
        <f t="shared" si="111"/>
        <v>7.9</v>
      </c>
      <c r="H7155">
        <f t="shared" si="111"/>
        <v>2.21</v>
      </c>
    </row>
    <row r="7156" spans="1:8" x14ac:dyDescent="0.2">
      <c r="A7156" s="1">
        <v>3478</v>
      </c>
      <c r="B7156" s="3">
        <v>42664.779861111114</v>
      </c>
      <c r="C7156" t="s">
        <v>53</v>
      </c>
      <c r="D7156">
        <v>1</v>
      </c>
      <c r="E7156">
        <f>INDEX(products!B:B,MATCH(challenge_2_solution_2!$C7156,products!$A:$A,0))</f>
        <v>9.9</v>
      </c>
      <c r="F7156">
        <f>INDEX(products!C:C,MATCH(challenge_2_solution_2!$C7156,products!$A:$A,0))</f>
        <v>3.86</v>
      </c>
      <c r="G7156">
        <f t="shared" si="111"/>
        <v>9.9</v>
      </c>
      <c r="H7156">
        <f t="shared" si="111"/>
        <v>3.86</v>
      </c>
    </row>
    <row r="7157" spans="1:8" x14ac:dyDescent="0.2">
      <c r="A7157" s="1">
        <v>3478</v>
      </c>
      <c r="B7157" s="3">
        <v>42664.779861111114</v>
      </c>
      <c r="C7157" t="s">
        <v>55</v>
      </c>
      <c r="D7157">
        <v>1</v>
      </c>
      <c r="E7157">
        <f>INDEX(products!B:B,MATCH(challenge_2_solution_2!$C7157,products!$A:$A,0))</f>
        <v>7.9</v>
      </c>
      <c r="F7157">
        <f>INDEX(products!C:C,MATCH(challenge_2_solution_2!$C7157,products!$A:$A,0))</f>
        <v>2.21</v>
      </c>
      <c r="G7157">
        <f t="shared" si="111"/>
        <v>7.9</v>
      </c>
      <c r="H7157">
        <f t="shared" si="111"/>
        <v>2.21</v>
      </c>
    </row>
    <row r="7158" spans="1:8" x14ac:dyDescent="0.2">
      <c r="A7158" s="1">
        <v>3479</v>
      </c>
      <c r="B7158" s="3">
        <v>42664.802777777775</v>
      </c>
      <c r="C7158" t="s">
        <v>18</v>
      </c>
      <c r="D7158">
        <v>1</v>
      </c>
      <c r="E7158">
        <f>INDEX(products!B:B,MATCH(challenge_2_solution_2!$C7158,products!$A:$A,0))</f>
        <v>5.9</v>
      </c>
      <c r="F7158">
        <f>INDEX(products!C:C,MATCH(challenge_2_solution_2!$C7158,products!$A:$A,0))</f>
        <v>3.6</v>
      </c>
      <c r="G7158">
        <f t="shared" si="111"/>
        <v>5.9</v>
      </c>
      <c r="H7158">
        <f t="shared" si="111"/>
        <v>3.6</v>
      </c>
    </row>
    <row r="7159" spans="1:8" x14ac:dyDescent="0.2">
      <c r="A7159" s="1">
        <v>3479</v>
      </c>
      <c r="B7159" s="3">
        <v>42664.802777777775</v>
      </c>
      <c r="C7159" t="s">
        <v>33</v>
      </c>
      <c r="D7159">
        <v>1</v>
      </c>
      <c r="E7159">
        <f>INDEX(products!B:B,MATCH(challenge_2_solution_2!$C7159,products!$A:$A,0))</f>
        <v>7.9</v>
      </c>
      <c r="F7159">
        <f>INDEX(products!C:C,MATCH(challenge_2_solution_2!$C7159,products!$A:$A,0))</f>
        <v>2.21</v>
      </c>
      <c r="G7159">
        <f t="shared" si="111"/>
        <v>7.9</v>
      </c>
      <c r="H7159">
        <f t="shared" si="111"/>
        <v>2.21</v>
      </c>
    </row>
    <row r="7160" spans="1:8" x14ac:dyDescent="0.2">
      <c r="A7160" s="1">
        <v>3479</v>
      </c>
      <c r="B7160" s="3">
        <v>42664.802777777775</v>
      </c>
      <c r="C7160" t="s">
        <v>28</v>
      </c>
      <c r="D7160">
        <v>1</v>
      </c>
      <c r="E7160">
        <f>INDEX(products!B:B,MATCH(challenge_2_solution_2!$C7160,products!$A:$A,0))</f>
        <v>7.9</v>
      </c>
      <c r="F7160">
        <f>INDEX(products!C:C,MATCH(challenge_2_solution_2!$C7160,products!$A:$A,0))</f>
        <v>2.4500000000000002</v>
      </c>
      <c r="G7160">
        <f t="shared" si="111"/>
        <v>7.9</v>
      </c>
      <c r="H7160">
        <f t="shared" si="111"/>
        <v>2.4500000000000002</v>
      </c>
    </row>
    <row r="7161" spans="1:8" x14ac:dyDescent="0.2">
      <c r="A7161" s="1">
        <v>3479</v>
      </c>
      <c r="B7161" s="3">
        <v>42664.802777777775</v>
      </c>
      <c r="C7161" t="s">
        <v>89</v>
      </c>
      <c r="D7161">
        <v>1</v>
      </c>
      <c r="E7161">
        <f>INDEX(products!B:B,MATCH(challenge_2_solution_2!$C7161,products!$A:$A,0))</f>
        <v>17.899999999999999</v>
      </c>
      <c r="F7161">
        <f>INDEX(products!C:C,MATCH(challenge_2_solution_2!$C7161,products!$A:$A,0))</f>
        <v>3.94</v>
      </c>
      <c r="G7161">
        <f t="shared" si="111"/>
        <v>17.899999999999999</v>
      </c>
      <c r="H7161">
        <f t="shared" si="111"/>
        <v>3.94</v>
      </c>
    </row>
    <row r="7162" spans="1:8" x14ac:dyDescent="0.2">
      <c r="A7162" s="1">
        <v>3479</v>
      </c>
      <c r="B7162" s="3">
        <v>42664.802777777775</v>
      </c>
      <c r="C7162" t="s">
        <v>151</v>
      </c>
      <c r="D7162">
        <v>1</v>
      </c>
      <c r="E7162">
        <f>INDEX(products!B:B,MATCH(challenge_2_solution_2!$C7162,products!$A:$A,0))</f>
        <v>21.9</v>
      </c>
      <c r="F7162">
        <f>INDEX(products!C:C,MATCH(challenge_2_solution_2!$C7162,products!$A:$A,0))</f>
        <v>8.76</v>
      </c>
      <c r="G7162">
        <f t="shared" si="111"/>
        <v>21.9</v>
      </c>
      <c r="H7162">
        <f t="shared" si="111"/>
        <v>8.76</v>
      </c>
    </row>
    <row r="7163" spans="1:8" x14ac:dyDescent="0.2">
      <c r="A7163" s="1">
        <v>3481</v>
      </c>
      <c r="B7163" s="3">
        <v>42664.837500000001</v>
      </c>
      <c r="C7163" t="s">
        <v>21</v>
      </c>
      <c r="D7163">
        <v>1</v>
      </c>
      <c r="E7163">
        <f>INDEX(products!B:B,MATCH(challenge_2_solution_2!$C7163,products!$A:$A,0))</f>
        <v>5.9</v>
      </c>
      <c r="F7163">
        <f>INDEX(products!C:C,MATCH(challenge_2_solution_2!$C7163,products!$A:$A,0))</f>
        <v>1.89</v>
      </c>
      <c r="G7163">
        <f t="shared" si="111"/>
        <v>5.9</v>
      </c>
      <c r="H7163">
        <f t="shared" si="111"/>
        <v>1.89</v>
      </c>
    </row>
    <row r="7164" spans="1:8" x14ac:dyDescent="0.2">
      <c r="A7164" s="1">
        <v>3481</v>
      </c>
      <c r="B7164" s="3">
        <v>42664.837500000001</v>
      </c>
      <c r="C7164" t="s">
        <v>15</v>
      </c>
      <c r="D7164">
        <v>1</v>
      </c>
      <c r="E7164">
        <f>INDEX(products!B:B,MATCH(challenge_2_solution_2!$C7164,products!$A:$A,0))</f>
        <v>5.9</v>
      </c>
      <c r="F7164">
        <f>INDEX(products!C:C,MATCH(challenge_2_solution_2!$C7164,products!$A:$A,0))</f>
        <v>3.07</v>
      </c>
      <c r="G7164">
        <f t="shared" si="111"/>
        <v>5.9</v>
      </c>
      <c r="H7164">
        <f t="shared" si="111"/>
        <v>3.07</v>
      </c>
    </row>
    <row r="7165" spans="1:8" x14ac:dyDescent="0.2">
      <c r="A7165" s="1">
        <v>3481</v>
      </c>
      <c r="B7165" s="3">
        <v>42664.837500000001</v>
      </c>
      <c r="C7165" t="s">
        <v>18</v>
      </c>
      <c r="D7165">
        <v>1</v>
      </c>
      <c r="E7165">
        <f>INDEX(products!B:B,MATCH(challenge_2_solution_2!$C7165,products!$A:$A,0))</f>
        <v>5.9</v>
      </c>
      <c r="F7165">
        <f>INDEX(products!C:C,MATCH(challenge_2_solution_2!$C7165,products!$A:$A,0))</f>
        <v>3.6</v>
      </c>
      <c r="G7165">
        <f t="shared" si="111"/>
        <v>5.9</v>
      </c>
      <c r="H7165">
        <f t="shared" si="111"/>
        <v>3.6</v>
      </c>
    </row>
    <row r="7166" spans="1:8" x14ac:dyDescent="0.2">
      <c r="A7166" s="1">
        <v>3480</v>
      </c>
      <c r="B7166" s="3">
        <v>42664.837500000001</v>
      </c>
      <c r="C7166" t="s">
        <v>17</v>
      </c>
      <c r="D7166">
        <v>1</v>
      </c>
      <c r="E7166">
        <f>INDEX(products!B:B,MATCH(challenge_2_solution_2!$C7166,products!$A:$A,0))</f>
        <v>5.9</v>
      </c>
      <c r="F7166">
        <f>INDEX(products!C:C,MATCH(challenge_2_solution_2!$C7166,products!$A:$A,0))</f>
        <v>2.83</v>
      </c>
      <c r="G7166">
        <f t="shared" si="111"/>
        <v>5.9</v>
      </c>
      <c r="H7166">
        <f t="shared" si="111"/>
        <v>2.83</v>
      </c>
    </row>
    <row r="7167" spans="1:8" x14ac:dyDescent="0.2">
      <c r="A7167" s="1">
        <v>3481</v>
      </c>
      <c r="B7167" s="3">
        <v>42664.837500000001</v>
      </c>
      <c r="C7167" t="s">
        <v>58</v>
      </c>
      <c r="D7167">
        <v>1</v>
      </c>
      <c r="E7167">
        <f>INDEX(products!B:B,MATCH(challenge_2_solution_2!$C7167,products!$A:$A,0))</f>
        <v>9.9</v>
      </c>
      <c r="F7167">
        <f>INDEX(products!C:C,MATCH(challenge_2_solution_2!$C7167,products!$A:$A,0))</f>
        <v>4.95</v>
      </c>
      <c r="G7167">
        <f t="shared" si="111"/>
        <v>9.9</v>
      </c>
      <c r="H7167">
        <f t="shared" si="111"/>
        <v>4.95</v>
      </c>
    </row>
    <row r="7168" spans="1:8" x14ac:dyDescent="0.2">
      <c r="A7168" s="1">
        <v>3480</v>
      </c>
      <c r="B7168" s="3">
        <v>42664.837500000001</v>
      </c>
      <c r="C7168" t="s">
        <v>55</v>
      </c>
      <c r="D7168">
        <v>1</v>
      </c>
      <c r="E7168">
        <f>INDEX(products!B:B,MATCH(challenge_2_solution_2!$C7168,products!$A:$A,0))</f>
        <v>7.9</v>
      </c>
      <c r="F7168">
        <f>INDEX(products!C:C,MATCH(challenge_2_solution_2!$C7168,products!$A:$A,0))</f>
        <v>2.21</v>
      </c>
      <c r="G7168">
        <f t="shared" si="111"/>
        <v>7.9</v>
      </c>
      <c r="H7168">
        <f t="shared" si="111"/>
        <v>2.21</v>
      </c>
    </row>
    <row r="7169" spans="1:8" x14ac:dyDescent="0.2">
      <c r="A7169" s="1">
        <v>3480</v>
      </c>
      <c r="B7169" s="3">
        <v>42664.837500000001</v>
      </c>
      <c r="C7169" t="s">
        <v>104</v>
      </c>
      <c r="D7169">
        <v>1</v>
      </c>
      <c r="E7169">
        <f>INDEX(products!B:B,MATCH(challenge_2_solution_2!$C7169,products!$A:$A,0))</f>
        <v>17.899999999999999</v>
      </c>
      <c r="F7169">
        <f>INDEX(products!C:C,MATCH(challenge_2_solution_2!$C7169,products!$A:$A,0))</f>
        <v>10.199999999999999</v>
      </c>
      <c r="G7169">
        <f t="shared" si="111"/>
        <v>17.899999999999999</v>
      </c>
      <c r="H7169">
        <f t="shared" si="111"/>
        <v>10.199999999999999</v>
      </c>
    </row>
    <row r="7170" spans="1:8" x14ac:dyDescent="0.2">
      <c r="A7170" s="1">
        <v>3481</v>
      </c>
      <c r="B7170" s="3">
        <v>42664.837500000001</v>
      </c>
      <c r="C7170" t="s">
        <v>160</v>
      </c>
      <c r="D7170">
        <v>1</v>
      </c>
      <c r="E7170">
        <f>INDEX(products!B:B,MATCH(challenge_2_solution_2!$C7170,products!$A:$A,0))</f>
        <v>23.9</v>
      </c>
      <c r="F7170">
        <f>INDEX(products!C:C,MATCH(challenge_2_solution_2!$C7170,products!$A:$A,0))</f>
        <v>9.08</v>
      </c>
      <c r="G7170">
        <f t="shared" si="111"/>
        <v>23.9</v>
      </c>
      <c r="H7170">
        <f t="shared" si="111"/>
        <v>9.08</v>
      </c>
    </row>
    <row r="7171" spans="1:8" x14ac:dyDescent="0.2">
      <c r="A7171" s="1">
        <v>3481</v>
      </c>
      <c r="B7171" s="3">
        <v>42664.837500000001</v>
      </c>
      <c r="C7171" t="s">
        <v>161</v>
      </c>
      <c r="D7171">
        <v>1</v>
      </c>
      <c r="E7171">
        <f>INDEX(products!B:B,MATCH(challenge_2_solution_2!$C7171,products!$A:$A,0))</f>
        <v>23.9</v>
      </c>
      <c r="F7171">
        <f>INDEX(products!C:C,MATCH(challenge_2_solution_2!$C7171,products!$A:$A,0))</f>
        <v>11.95</v>
      </c>
      <c r="G7171">
        <f t="shared" ref="G7171:H7234" si="112">$D7171*E7171</f>
        <v>23.9</v>
      </c>
      <c r="H7171">
        <f t="shared" si="112"/>
        <v>11.95</v>
      </c>
    </row>
    <row r="7172" spans="1:8" x14ac:dyDescent="0.2">
      <c r="A7172" s="1">
        <v>3482</v>
      </c>
      <c r="B7172" s="3">
        <v>42664.843055555553</v>
      </c>
      <c r="C7172" t="s">
        <v>4</v>
      </c>
      <c r="D7172">
        <v>1</v>
      </c>
      <c r="E7172">
        <f>INDEX(products!B:B,MATCH(challenge_2_solution_2!$C7172,products!$A:$A,0))</f>
        <v>1</v>
      </c>
      <c r="F7172">
        <f>INDEX(products!C:C,MATCH(challenge_2_solution_2!$C7172,products!$A:$A,0))</f>
        <v>0.61</v>
      </c>
      <c r="G7172">
        <f t="shared" si="112"/>
        <v>1</v>
      </c>
      <c r="H7172">
        <f t="shared" si="112"/>
        <v>0.61</v>
      </c>
    </row>
    <row r="7173" spans="1:8" x14ac:dyDescent="0.2">
      <c r="A7173" s="1">
        <v>3482</v>
      </c>
      <c r="B7173" s="3">
        <v>42664.843055555553</v>
      </c>
      <c r="C7173" t="s">
        <v>3</v>
      </c>
      <c r="D7173">
        <v>1</v>
      </c>
      <c r="E7173">
        <f>INDEX(products!B:B,MATCH(challenge_2_solution_2!$C7173,products!$A:$A,0))</f>
        <v>1</v>
      </c>
      <c r="F7173">
        <f>INDEX(products!C:C,MATCH(challenge_2_solution_2!$C7173,products!$A:$A,0))</f>
        <v>0.5</v>
      </c>
      <c r="G7173">
        <f t="shared" si="112"/>
        <v>1</v>
      </c>
      <c r="H7173">
        <f t="shared" si="112"/>
        <v>0.5</v>
      </c>
    </row>
    <row r="7174" spans="1:8" x14ac:dyDescent="0.2">
      <c r="A7174" s="1">
        <v>3482</v>
      </c>
      <c r="B7174" s="3">
        <v>42664.843055555553</v>
      </c>
      <c r="C7174" t="s">
        <v>7</v>
      </c>
      <c r="D7174">
        <v>1</v>
      </c>
      <c r="E7174">
        <f>INDEX(products!B:B,MATCH(challenge_2_solution_2!$C7174,products!$A:$A,0))</f>
        <v>1</v>
      </c>
      <c r="F7174">
        <f>INDEX(products!C:C,MATCH(challenge_2_solution_2!$C7174,products!$A:$A,0))</f>
        <v>0.68</v>
      </c>
      <c r="G7174">
        <f t="shared" si="112"/>
        <v>1</v>
      </c>
      <c r="H7174">
        <f t="shared" si="112"/>
        <v>0.68</v>
      </c>
    </row>
    <row r="7175" spans="1:8" x14ac:dyDescent="0.2">
      <c r="A7175" s="1">
        <v>3482</v>
      </c>
      <c r="B7175" s="3">
        <v>42664.843055555553</v>
      </c>
      <c r="C7175" t="s">
        <v>9</v>
      </c>
      <c r="D7175">
        <v>2</v>
      </c>
      <c r="E7175">
        <f>INDEX(products!B:B,MATCH(challenge_2_solution_2!$C7175,products!$A:$A,0))</f>
        <v>1.6</v>
      </c>
      <c r="F7175">
        <f>INDEX(products!C:C,MATCH(challenge_2_solution_2!$C7175,products!$A:$A,0))</f>
        <v>0.67</v>
      </c>
      <c r="G7175">
        <f t="shared" si="112"/>
        <v>3.2</v>
      </c>
      <c r="H7175">
        <f t="shared" si="112"/>
        <v>1.34</v>
      </c>
    </row>
    <row r="7176" spans="1:8" x14ac:dyDescent="0.2">
      <c r="A7176" s="1">
        <v>3482</v>
      </c>
      <c r="B7176" s="3">
        <v>42664.843055555553</v>
      </c>
      <c r="C7176" t="s">
        <v>28</v>
      </c>
      <c r="D7176">
        <v>1</v>
      </c>
      <c r="E7176">
        <f>INDEX(products!B:B,MATCH(challenge_2_solution_2!$C7176,products!$A:$A,0))</f>
        <v>7.9</v>
      </c>
      <c r="F7176">
        <f>INDEX(products!C:C,MATCH(challenge_2_solution_2!$C7176,products!$A:$A,0))</f>
        <v>2.4500000000000002</v>
      </c>
      <c r="G7176">
        <f t="shared" si="112"/>
        <v>7.9</v>
      </c>
      <c r="H7176">
        <f t="shared" si="112"/>
        <v>2.4500000000000002</v>
      </c>
    </row>
    <row r="7177" spans="1:8" x14ac:dyDescent="0.2">
      <c r="A7177" s="1">
        <v>3482</v>
      </c>
      <c r="B7177" s="3">
        <v>42664.843055555553</v>
      </c>
      <c r="C7177" t="s">
        <v>58</v>
      </c>
      <c r="D7177">
        <v>1</v>
      </c>
      <c r="E7177">
        <f>INDEX(products!B:B,MATCH(challenge_2_solution_2!$C7177,products!$A:$A,0))</f>
        <v>9.9</v>
      </c>
      <c r="F7177">
        <f>INDEX(products!C:C,MATCH(challenge_2_solution_2!$C7177,products!$A:$A,0))</f>
        <v>4.95</v>
      </c>
      <c r="G7177">
        <f t="shared" si="112"/>
        <v>9.9</v>
      </c>
      <c r="H7177">
        <f t="shared" si="112"/>
        <v>4.95</v>
      </c>
    </row>
    <row r="7178" spans="1:8" x14ac:dyDescent="0.2">
      <c r="A7178" s="1">
        <v>3482</v>
      </c>
      <c r="B7178" s="3">
        <v>42664.843055555553</v>
      </c>
      <c r="C7178" t="s">
        <v>77</v>
      </c>
      <c r="D7178">
        <v>1</v>
      </c>
      <c r="E7178">
        <f>INDEX(products!B:B,MATCH(challenge_2_solution_2!$C7178,products!$A:$A,0))</f>
        <v>11.9</v>
      </c>
      <c r="F7178">
        <f>INDEX(products!C:C,MATCH(challenge_2_solution_2!$C7178,products!$A:$A,0))</f>
        <v>4.05</v>
      </c>
      <c r="G7178">
        <f t="shared" si="112"/>
        <v>11.9</v>
      </c>
      <c r="H7178">
        <f t="shared" si="112"/>
        <v>4.05</v>
      </c>
    </row>
    <row r="7179" spans="1:8" x14ac:dyDescent="0.2">
      <c r="A7179" s="1">
        <v>3482</v>
      </c>
      <c r="B7179" s="3">
        <v>42664.843055555553</v>
      </c>
      <c r="C7179" t="s">
        <v>97</v>
      </c>
      <c r="D7179">
        <v>1</v>
      </c>
      <c r="E7179">
        <f>INDEX(products!B:B,MATCH(challenge_2_solution_2!$C7179,products!$A:$A,0))</f>
        <v>17.899999999999999</v>
      </c>
      <c r="F7179">
        <f>INDEX(products!C:C,MATCH(challenge_2_solution_2!$C7179,products!$A:$A,0))</f>
        <v>11.81</v>
      </c>
      <c r="G7179">
        <f t="shared" si="112"/>
        <v>17.899999999999999</v>
      </c>
      <c r="H7179">
        <f t="shared" si="112"/>
        <v>11.81</v>
      </c>
    </row>
    <row r="7180" spans="1:8" x14ac:dyDescent="0.2">
      <c r="A7180" s="1">
        <v>3482</v>
      </c>
      <c r="B7180" s="3">
        <v>42664.843055555553</v>
      </c>
      <c r="C7180" t="s">
        <v>151</v>
      </c>
      <c r="D7180">
        <v>1</v>
      </c>
      <c r="E7180">
        <f>INDEX(products!B:B,MATCH(challenge_2_solution_2!$C7180,products!$A:$A,0))</f>
        <v>21.9</v>
      </c>
      <c r="F7180">
        <f>INDEX(products!C:C,MATCH(challenge_2_solution_2!$C7180,products!$A:$A,0))</f>
        <v>8.76</v>
      </c>
      <c r="G7180">
        <f t="shared" si="112"/>
        <v>21.9</v>
      </c>
      <c r="H7180">
        <f t="shared" si="112"/>
        <v>8.76</v>
      </c>
    </row>
    <row r="7181" spans="1:8" x14ac:dyDescent="0.2">
      <c r="A7181" s="1">
        <v>3484</v>
      </c>
      <c r="B7181" s="3">
        <v>42665.732638888891</v>
      </c>
      <c r="C7181" t="s">
        <v>32</v>
      </c>
      <c r="D7181">
        <v>1</v>
      </c>
      <c r="E7181">
        <f>INDEX(products!B:B,MATCH(challenge_2_solution_2!$C7181,products!$A:$A,0))</f>
        <v>7.9</v>
      </c>
      <c r="F7181">
        <f>INDEX(products!C:C,MATCH(challenge_2_solution_2!$C7181,products!$A:$A,0))</f>
        <v>2.92</v>
      </c>
      <c r="G7181">
        <f t="shared" si="112"/>
        <v>7.9</v>
      </c>
      <c r="H7181">
        <f t="shared" si="112"/>
        <v>2.92</v>
      </c>
    </row>
    <row r="7182" spans="1:8" x14ac:dyDescent="0.2">
      <c r="A7182" s="1">
        <v>3484</v>
      </c>
      <c r="B7182" s="3">
        <v>42665.732638888891</v>
      </c>
      <c r="C7182" t="s">
        <v>57</v>
      </c>
      <c r="D7182">
        <v>1</v>
      </c>
      <c r="E7182">
        <f>INDEX(products!B:B,MATCH(challenge_2_solution_2!$C7182,products!$A:$A,0))</f>
        <v>9.9</v>
      </c>
      <c r="F7182">
        <f>INDEX(products!C:C,MATCH(challenge_2_solution_2!$C7182,products!$A:$A,0))</f>
        <v>3.76</v>
      </c>
      <c r="G7182">
        <f t="shared" si="112"/>
        <v>9.9</v>
      </c>
      <c r="H7182">
        <f t="shared" si="112"/>
        <v>3.76</v>
      </c>
    </row>
    <row r="7183" spans="1:8" x14ac:dyDescent="0.2">
      <c r="A7183" s="1">
        <v>3484</v>
      </c>
      <c r="B7183" s="3">
        <v>42665.732638888891</v>
      </c>
      <c r="C7183" t="s">
        <v>110</v>
      </c>
      <c r="D7183">
        <v>1</v>
      </c>
      <c r="E7183">
        <f>INDEX(products!B:B,MATCH(challenge_2_solution_2!$C7183,products!$A:$A,0))</f>
        <v>17.899999999999999</v>
      </c>
      <c r="F7183">
        <f>INDEX(products!C:C,MATCH(challenge_2_solution_2!$C7183,products!$A:$A,0))</f>
        <v>10.199999999999999</v>
      </c>
      <c r="G7183">
        <f t="shared" si="112"/>
        <v>17.899999999999999</v>
      </c>
      <c r="H7183">
        <f t="shared" si="112"/>
        <v>10.199999999999999</v>
      </c>
    </row>
    <row r="7184" spans="1:8" x14ac:dyDescent="0.2">
      <c r="A7184" s="1">
        <v>3485</v>
      </c>
      <c r="B7184" s="3">
        <v>42665.73541666667</v>
      </c>
      <c r="C7184" t="s">
        <v>17</v>
      </c>
      <c r="D7184">
        <v>2</v>
      </c>
      <c r="E7184">
        <f>INDEX(products!B:B,MATCH(challenge_2_solution_2!$C7184,products!$A:$A,0))</f>
        <v>5.9</v>
      </c>
      <c r="F7184">
        <f>INDEX(products!C:C,MATCH(challenge_2_solution_2!$C7184,products!$A:$A,0))</f>
        <v>2.83</v>
      </c>
      <c r="G7184">
        <f t="shared" si="112"/>
        <v>11.8</v>
      </c>
      <c r="H7184">
        <f t="shared" si="112"/>
        <v>5.66</v>
      </c>
    </row>
    <row r="7185" spans="1:8" x14ac:dyDescent="0.2">
      <c r="A7185" s="1">
        <v>3485</v>
      </c>
      <c r="B7185" s="3">
        <v>42665.73541666667</v>
      </c>
      <c r="C7185" t="s">
        <v>64</v>
      </c>
      <c r="D7185">
        <v>1</v>
      </c>
      <c r="E7185">
        <f>INDEX(products!B:B,MATCH(challenge_2_solution_2!$C7185,products!$A:$A,0))</f>
        <v>11.9</v>
      </c>
      <c r="F7185">
        <f>INDEX(products!C:C,MATCH(challenge_2_solution_2!$C7185,products!$A:$A,0))</f>
        <v>7.97</v>
      </c>
      <c r="G7185">
        <f t="shared" si="112"/>
        <v>11.9</v>
      </c>
      <c r="H7185">
        <f t="shared" si="112"/>
        <v>7.97</v>
      </c>
    </row>
    <row r="7186" spans="1:8" x14ac:dyDescent="0.2">
      <c r="A7186" s="1">
        <v>3485</v>
      </c>
      <c r="B7186" s="3">
        <v>42665.73541666667</v>
      </c>
      <c r="C7186" t="s">
        <v>95</v>
      </c>
      <c r="D7186">
        <v>1</v>
      </c>
      <c r="E7186">
        <f>INDEX(products!B:B,MATCH(challenge_2_solution_2!$C7186,products!$A:$A,0))</f>
        <v>17.899999999999999</v>
      </c>
      <c r="F7186">
        <f>INDEX(products!C:C,MATCH(challenge_2_solution_2!$C7186,products!$A:$A,0))</f>
        <v>4.3</v>
      </c>
      <c r="G7186">
        <f t="shared" si="112"/>
        <v>17.899999999999999</v>
      </c>
      <c r="H7186">
        <f t="shared" si="112"/>
        <v>4.3</v>
      </c>
    </row>
    <row r="7187" spans="1:8" x14ac:dyDescent="0.2">
      <c r="A7187" s="1">
        <v>3485</v>
      </c>
      <c r="B7187" s="3">
        <v>42665.73541666667</v>
      </c>
      <c r="C7187" t="s">
        <v>89</v>
      </c>
      <c r="D7187">
        <v>1</v>
      </c>
      <c r="E7187">
        <f>INDEX(products!B:B,MATCH(challenge_2_solution_2!$C7187,products!$A:$A,0))</f>
        <v>17.899999999999999</v>
      </c>
      <c r="F7187">
        <f>INDEX(products!C:C,MATCH(challenge_2_solution_2!$C7187,products!$A:$A,0))</f>
        <v>3.94</v>
      </c>
      <c r="G7187">
        <f t="shared" si="112"/>
        <v>17.899999999999999</v>
      </c>
      <c r="H7187">
        <f t="shared" si="112"/>
        <v>3.94</v>
      </c>
    </row>
    <row r="7188" spans="1:8" x14ac:dyDescent="0.2">
      <c r="A7188" s="1">
        <v>3485</v>
      </c>
      <c r="B7188" s="3">
        <v>42665.73541666667</v>
      </c>
      <c r="C7188" t="s">
        <v>119</v>
      </c>
      <c r="D7188">
        <v>1</v>
      </c>
      <c r="E7188">
        <f>INDEX(products!B:B,MATCH(challenge_2_solution_2!$C7188,products!$A:$A,0))</f>
        <v>19.899999999999999</v>
      </c>
      <c r="F7188">
        <f>INDEX(products!C:C,MATCH(challenge_2_solution_2!$C7188,products!$A:$A,0))</f>
        <v>7.16</v>
      </c>
      <c r="G7188">
        <f t="shared" si="112"/>
        <v>19.899999999999999</v>
      </c>
      <c r="H7188">
        <f t="shared" si="112"/>
        <v>7.16</v>
      </c>
    </row>
    <row r="7189" spans="1:8" x14ac:dyDescent="0.2">
      <c r="A7189" s="1">
        <v>3486</v>
      </c>
      <c r="B7189" s="3">
        <v>42665.743750000001</v>
      </c>
      <c r="C7189" t="s">
        <v>3</v>
      </c>
      <c r="D7189">
        <v>2</v>
      </c>
      <c r="E7189">
        <f>INDEX(products!B:B,MATCH(challenge_2_solution_2!$C7189,products!$A:$A,0))</f>
        <v>1</v>
      </c>
      <c r="F7189">
        <f>INDEX(products!C:C,MATCH(challenge_2_solution_2!$C7189,products!$A:$A,0))</f>
        <v>0.5</v>
      </c>
      <c r="G7189">
        <f t="shared" si="112"/>
        <v>2</v>
      </c>
      <c r="H7189">
        <f t="shared" si="112"/>
        <v>1</v>
      </c>
    </row>
    <row r="7190" spans="1:8" x14ac:dyDescent="0.2">
      <c r="A7190" s="1">
        <v>3486</v>
      </c>
      <c r="B7190" s="3">
        <v>42665.743750000001</v>
      </c>
      <c r="C7190" t="s">
        <v>8</v>
      </c>
      <c r="D7190">
        <v>2</v>
      </c>
      <c r="E7190">
        <f>INDEX(products!B:B,MATCH(challenge_2_solution_2!$C7190,products!$A:$A,0))</f>
        <v>1.6</v>
      </c>
      <c r="F7190">
        <f>INDEX(products!C:C,MATCH(challenge_2_solution_2!$C7190,products!$A:$A,0))</f>
        <v>0.77</v>
      </c>
      <c r="G7190">
        <f t="shared" si="112"/>
        <v>3.2</v>
      </c>
      <c r="H7190">
        <f t="shared" si="112"/>
        <v>1.54</v>
      </c>
    </row>
    <row r="7191" spans="1:8" x14ac:dyDescent="0.2">
      <c r="A7191" s="1">
        <v>3486</v>
      </c>
      <c r="B7191" s="3">
        <v>42665.743750000001</v>
      </c>
      <c r="C7191" t="s">
        <v>33</v>
      </c>
      <c r="D7191">
        <v>1</v>
      </c>
      <c r="E7191">
        <f>INDEX(products!B:B,MATCH(challenge_2_solution_2!$C7191,products!$A:$A,0))</f>
        <v>7.9</v>
      </c>
      <c r="F7191">
        <f>INDEX(products!C:C,MATCH(challenge_2_solution_2!$C7191,products!$A:$A,0))</f>
        <v>2.21</v>
      </c>
      <c r="G7191">
        <f t="shared" si="112"/>
        <v>7.9</v>
      </c>
      <c r="H7191">
        <f t="shared" si="112"/>
        <v>2.21</v>
      </c>
    </row>
    <row r="7192" spans="1:8" x14ac:dyDescent="0.2">
      <c r="A7192" s="1">
        <v>3486</v>
      </c>
      <c r="B7192" s="3">
        <v>42665.743750000001</v>
      </c>
      <c r="C7192" t="s">
        <v>69</v>
      </c>
      <c r="D7192">
        <v>2</v>
      </c>
      <c r="E7192">
        <f>INDEX(products!B:B,MATCH(challenge_2_solution_2!$C7192,products!$A:$A,0))</f>
        <v>11.9</v>
      </c>
      <c r="F7192">
        <f>INDEX(products!C:C,MATCH(challenge_2_solution_2!$C7192,products!$A:$A,0))</f>
        <v>2.86</v>
      </c>
      <c r="G7192">
        <f t="shared" si="112"/>
        <v>23.8</v>
      </c>
      <c r="H7192">
        <f t="shared" si="112"/>
        <v>5.72</v>
      </c>
    </row>
    <row r="7193" spans="1:8" x14ac:dyDescent="0.2">
      <c r="A7193" s="1">
        <v>3486</v>
      </c>
      <c r="B7193" s="3">
        <v>42665.743750000001</v>
      </c>
      <c r="C7193" t="s">
        <v>113</v>
      </c>
      <c r="D7193">
        <v>2</v>
      </c>
      <c r="E7193">
        <f>INDEX(products!B:B,MATCH(challenge_2_solution_2!$C7193,products!$A:$A,0))</f>
        <v>17.899999999999999</v>
      </c>
      <c r="F7193">
        <f>INDEX(products!C:C,MATCH(challenge_2_solution_2!$C7193,products!$A:$A,0))</f>
        <v>10.199999999999999</v>
      </c>
      <c r="G7193">
        <f t="shared" si="112"/>
        <v>35.799999999999997</v>
      </c>
      <c r="H7193">
        <f t="shared" si="112"/>
        <v>20.399999999999999</v>
      </c>
    </row>
    <row r="7194" spans="1:8" x14ac:dyDescent="0.2">
      <c r="A7194" s="1">
        <v>3487</v>
      </c>
      <c r="B7194" s="3">
        <v>42665.759722222225</v>
      </c>
      <c r="C7194" t="s">
        <v>17</v>
      </c>
      <c r="D7194">
        <v>2</v>
      </c>
      <c r="E7194">
        <f>INDEX(products!B:B,MATCH(challenge_2_solution_2!$C7194,products!$A:$A,0))</f>
        <v>5.9</v>
      </c>
      <c r="F7194">
        <f>INDEX(products!C:C,MATCH(challenge_2_solution_2!$C7194,products!$A:$A,0))</f>
        <v>2.83</v>
      </c>
      <c r="G7194">
        <f t="shared" si="112"/>
        <v>11.8</v>
      </c>
      <c r="H7194">
        <f t="shared" si="112"/>
        <v>5.66</v>
      </c>
    </row>
    <row r="7195" spans="1:8" x14ac:dyDescent="0.2">
      <c r="A7195" s="1">
        <v>3487</v>
      </c>
      <c r="B7195" s="3">
        <v>42665.759722222225</v>
      </c>
      <c r="C7195" t="s">
        <v>113</v>
      </c>
      <c r="D7195">
        <v>1</v>
      </c>
      <c r="E7195">
        <f>INDEX(products!B:B,MATCH(challenge_2_solution_2!$C7195,products!$A:$A,0))</f>
        <v>17.899999999999999</v>
      </c>
      <c r="F7195">
        <f>INDEX(products!C:C,MATCH(challenge_2_solution_2!$C7195,products!$A:$A,0))</f>
        <v>10.199999999999999</v>
      </c>
      <c r="G7195">
        <f t="shared" si="112"/>
        <v>17.899999999999999</v>
      </c>
      <c r="H7195">
        <f t="shared" si="112"/>
        <v>10.199999999999999</v>
      </c>
    </row>
    <row r="7196" spans="1:8" x14ac:dyDescent="0.2">
      <c r="A7196" s="1">
        <v>3487</v>
      </c>
      <c r="B7196" s="3">
        <v>42665.759722222225</v>
      </c>
      <c r="C7196" t="s">
        <v>160</v>
      </c>
      <c r="D7196">
        <v>1</v>
      </c>
      <c r="E7196">
        <f>INDEX(products!B:B,MATCH(challenge_2_solution_2!$C7196,products!$A:$A,0))</f>
        <v>23.9</v>
      </c>
      <c r="F7196">
        <f>INDEX(products!C:C,MATCH(challenge_2_solution_2!$C7196,products!$A:$A,0))</f>
        <v>9.08</v>
      </c>
      <c r="G7196">
        <f t="shared" si="112"/>
        <v>23.9</v>
      </c>
      <c r="H7196">
        <f t="shared" si="112"/>
        <v>9.08</v>
      </c>
    </row>
    <row r="7197" spans="1:8" x14ac:dyDescent="0.2">
      <c r="A7197" s="1">
        <v>3488</v>
      </c>
      <c r="B7197" s="3">
        <v>42665.785416666666</v>
      </c>
      <c r="C7197" t="s">
        <v>121</v>
      </c>
      <c r="D7197">
        <v>1</v>
      </c>
      <c r="E7197">
        <f>INDEX(products!B:B,MATCH(challenge_2_solution_2!$C7197,products!$A:$A,0))</f>
        <v>19.899999999999999</v>
      </c>
      <c r="F7197">
        <f>INDEX(products!C:C,MATCH(challenge_2_solution_2!$C7197,products!$A:$A,0))</f>
        <v>10.95</v>
      </c>
      <c r="G7197">
        <f t="shared" si="112"/>
        <v>19.899999999999999</v>
      </c>
      <c r="H7197">
        <f t="shared" si="112"/>
        <v>10.95</v>
      </c>
    </row>
    <row r="7198" spans="1:8" x14ac:dyDescent="0.2">
      <c r="A7198" s="1">
        <v>3488</v>
      </c>
      <c r="B7198" s="3">
        <v>42665.785416666666</v>
      </c>
      <c r="C7198" t="s">
        <v>126</v>
      </c>
      <c r="D7198">
        <v>1</v>
      </c>
      <c r="E7198">
        <f>INDEX(products!B:B,MATCH(challenge_2_solution_2!$C7198,products!$A:$A,0))</f>
        <v>19.899999999999999</v>
      </c>
      <c r="F7198">
        <f>INDEX(products!C:C,MATCH(challenge_2_solution_2!$C7198,products!$A:$A,0))</f>
        <v>4.58</v>
      </c>
      <c r="G7198">
        <f t="shared" si="112"/>
        <v>19.899999999999999</v>
      </c>
      <c r="H7198">
        <f t="shared" si="112"/>
        <v>4.58</v>
      </c>
    </row>
    <row r="7199" spans="1:8" x14ac:dyDescent="0.2">
      <c r="A7199" s="1">
        <v>3489</v>
      </c>
      <c r="B7199" s="3">
        <v>42665.794444444444</v>
      </c>
      <c r="C7199" t="s">
        <v>5</v>
      </c>
      <c r="D7199">
        <v>1</v>
      </c>
      <c r="E7199">
        <f>INDEX(products!B:B,MATCH(challenge_2_solution_2!$C7199,products!$A:$A,0))</f>
        <v>1</v>
      </c>
      <c r="F7199">
        <f>INDEX(products!C:C,MATCH(challenge_2_solution_2!$C7199,products!$A:$A,0))</f>
        <v>0.31</v>
      </c>
      <c r="G7199">
        <f t="shared" si="112"/>
        <v>1</v>
      </c>
      <c r="H7199">
        <f t="shared" si="112"/>
        <v>0.31</v>
      </c>
    </row>
    <row r="7200" spans="1:8" x14ac:dyDescent="0.2">
      <c r="A7200" s="1">
        <v>3489</v>
      </c>
      <c r="B7200" s="3">
        <v>42665.794444444444</v>
      </c>
      <c r="C7200" t="s">
        <v>8</v>
      </c>
      <c r="D7200">
        <v>4</v>
      </c>
      <c r="E7200">
        <f>INDEX(products!B:B,MATCH(challenge_2_solution_2!$C7200,products!$A:$A,0))</f>
        <v>1.6</v>
      </c>
      <c r="F7200">
        <f>INDEX(products!C:C,MATCH(challenge_2_solution_2!$C7200,products!$A:$A,0))</f>
        <v>0.77</v>
      </c>
      <c r="G7200">
        <f t="shared" si="112"/>
        <v>6.4</v>
      </c>
      <c r="H7200">
        <f t="shared" si="112"/>
        <v>3.08</v>
      </c>
    </row>
    <row r="7201" spans="1:8" x14ac:dyDescent="0.2">
      <c r="A7201" s="1">
        <v>3489</v>
      </c>
      <c r="B7201" s="3">
        <v>42665.794444444444</v>
      </c>
      <c r="C7201" t="s">
        <v>13</v>
      </c>
      <c r="D7201">
        <v>1</v>
      </c>
      <c r="E7201">
        <f>INDEX(products!B:B,MATCH(challenge_2_solution_2!$C7201,products!$A:$A,0))</f>
        <v>5.2</v>
      </c>
      <c r="F7201">
        <f>INDEX(products!C:C,MATCH(challenge_2_solution_2!$C7201,products!$A:$A,0))</f>
        <v>2.44</v>
      </c>
      <c r="G7201">
        <f t="shared" si="112"/>
        <v>5.2</v>
      </c>
      <c r="H7201">
        <f t="shared" si="112"/>
        <v>2.44</v>
      </c>
    </row>
    <row r="7202" spans="1:8" x14ac:dyDescent="0.2">
      <c r="A7202" s="1">
        <v>3489</v>
      </c>
      <c r="B7202" s="3">
        <v>42665.794444444444</v>
      </c>
      <c r="C7202" t="s">
        <v>54</v>
      </c>
      <c r="D7202">
        <v>1</v>
      </c>
      <c r="E7202">
        <f>INDEX(products!B:B,MATCH(challenge_2_solution_2!$C7202,products!$A:$A,0))</f>
        <v>9.9</v>
      </c>
      <c r="F7202">
        <f>INDEX(products!C:C,MATCH(challenge_2_solution_2!$C7202,products!$A:$A,0))</f>
        <v>2.57</v>
      </c>
      <c r="G7202">
        <f t="shared" si="112"/>
        <v>9.9</v>
      </c>
      <c r="H7202">
        <f t="shared" si="112"/>
        <v>2.57</v>
      </c>
    </row>
    <row r="7203" spans="1:8" x14ac:dyDescent="0.2">
      <c r="A7203" s="1">
        <v>3489</v>
      </c>
      <c r="B7203" s="3">
        <v>42665.794444444444</v>
      </c>
      <c r="C7203" t="s">
        <v>80</v>
      </c>
      <c r="D7203">
        <v>1</v>
      </c>
      <c r="E7203">
        <f>INDEX(products!B:B,MATCH(challenge_2_solution_2!$C7203,products!$A:$A,0))</f>
        <v>11.9</v>
      </c>
      <c r="F7203">
        <f>INDEX(products!C:C,MATCH(challenge_2_solution_2!$C7203,products!$A:$A,0))</f>
        <v>3.21</v>
      </c>
      <c r="G7203">
        <f t="shared" si="112"/>
        <v>11.9</v>
      </c>
      <c r="H7203">
        <f t="shared" si="112"/>
        <v>3.21</v>
      </c>
    </row>
    <row r="7204" spans="1:8" x14ac:dyDescent="0.2">
      <c r="A7204" s="1">
        <v>3489</v>
      </c>
      <c r="B7204" s="3">
        <v>42665.794444444444</v>
      </c>
      <c r="C7204" t="s">
        <v>67</v>
      </c>
      <c r="D7204">
        <v>1</v>
      </c>
      <c r="E7204">
        <f>INDEX(products!B:B,MATCH(challenge_2_solution_2!$C7204,products!$A:$A,0))</f>
        <v>11.9</v>
      </c>
      <c r="F7204">
        <f>INDEX(products!C:C,MATCH(challenge_2_solution_2!$C7204,products!$A:$A,0))</f>
        <v>2.98</v>
      </c>
      <c r="G7204">
        <f t="shared" si="112"/>
        <v>11.9</v>
      </c>
      <c r="H7204">
        <f t="shared" si="112"/>
        <v>2.98</v>
      </c>
    </row>
    <row r="7205" spans="1:8" x14ac:dyDescent="0.2">
      <c r="A7205" s="1">
        <v>3489</v>
      </c>
      <c r="B7205" s="3">
        <v>42665.794444444444</v>
      </c>
      <c r="C7205" t="s">
        <v>101</v>
      </c>
      <c r="D7205">
        <v>1</v>
      </c>
      <c r="E7205">
        <f>INDEX(products!B:B,MATCH(challenge_2_solution_2!$C7205,products!$A:$A,0))</f>
        <v>17.899999999999999</v>
      </c>
      <c r="F7205">
        <f>INDEX(products!C:C,MATCH(challenge_2_solution_2!$C7205,products!$A:$A,0))</f>
        <v>11.46</v>
      </c>
      <c r="G7205">
        <f t="shared" si="112"/>
        <v>17.899999999999999</v>
      </c>
      <c r="H7205">
        <f t="shared" si="112"/>
        <v>11.46</v>
      </c>
    </row>
    <row r="7206" spans="1:8" x14ac:dyDescent="0.2">
      <c r="A7206" s="1">
        <v>3489</v>
      </c>
      <c r="B7206" s="3">
        <v>42665.794444444444</v>
      </c>
      <c r="C7206" t="s">
        <v>160</v>
      </c>
      <c r="D7206">
        <v>1</v>
      </c>
      <c r="E7206">
        <f>INDEX(products!B:B,MATCH(challenge_2_solution_2!$C7206,products!$A:$A,0))</f>
        <v>23.9</v>
      </c>
      <c r="F7206">
        <f>INDEX(products!C:C,MATCH(challenge_2_solution_2!$C7206,products!$A:$A,0))</f>
        <v>9.08</v>
      </c>
      <c r="G7206">
        <f t="shared" si="112"/>
        <v>23.9</v>
      </c>
      <c r="H7206">
        <f t="shared" si="112"/>
        <v>9.08</v>
      </c>
    </row>
    <row r="7207" spans="1:8" x14ac:dyDescent="0.2">
      <c r="A7207" s="1">
        <v>3490</v>
      </c>
      <c r="B7207" s="3">
        <v>42665.809027777781</v>
      </c>
      <c r="C7207" t="s">
        <v>5</v>
      </c>
      <c r="D7207">
        <v>1</v>
      </c>
      <c r="E7207">
        <f>INDEX(products!B:B,MATCH(challenge_2_solution_2!$C7207,products!$A:$A,0))</f>
        <v>1</v>
      </c>
      <c r="F7207">
        <f>INDEX(products!C:C,MATCH(challenge_2_solution_2!$C7207,products!$A:$A,0))</f>
        <v>0.31</v>
      </c>
      <c r="G7207">
        <f t="shared" si="112"/>
        <v>1</v>
      </c>
      <c r="H7207">
        <f t="shared" si="112"/>
        <v>0.31</v>
      </c>
    </row>
    <row r="7208" spans="1:8" x14ac:dyDescent="0.2">
      <c r="A7208" s="1">
        <v>3490</v>
      </c>
      <c r="B7208" s="3">
        <v>42665.809027777781</v>
      </c>
      <c r="C7208" t="s">
        <v>8</v>
      </c>
      <c r="D7208">
        <v>1</v>
      </c>
      <c r="E7208">
        <f>INDEX(products!B:B,MATCH(challenge_2_solution_2!$C7208,products!$A:$A,0))</f>
        <v>1.6</v>
      </c>
      <c r="F7208">
        <f>INDEX(products!C:C,MATCH(challenge_2_solution_2!$C7208,products!$A:$A,0))</f>
        <v>0.77</v>
      </c>
      <c r="G7208">
        <f t="shared" si="112"/>
        <v>1.6</v>
      </c>
      <c r="H7208">
        <f t="shared" si="112"/>
        <v>0.77</v>
      </c>
    </row>
    <row r="7209" spans="1:8" x14ac:dyDescent="0.2">
      <c r="A7209" s="1">
        <v>3490</v>
      </c>
      <c r="B7209" s="3">
        <v>42665.809027777781</v>
      </c>
      <c r="C7209" t="s">
        <v>19</v>
      </c>
      <c r="D7209">
        <v>1</v>
      </c>
      <c r="E7209">
        <f>INDEX(products!B:B,MATCH(challenge_2_solution_2!$C7209,products!$A:$A,0))</f>
        <v>5.9</v>
      </c>
      <c r="F7209">
        <f>INDEX(products!C:C,MATCH(challenge_2_solution_2!$C7209,products!$A:$A,0))</f>
        <v>1.65</v>
      </c>
      <c r="G7209">
        <f t="shared" si="112"/>
        <v>5.9</v>
      </c>
      <c r="H7209">
        <f t="shared" si="112"/>
        <v>1.65</v>
      </c>
    </row>
    <row r="7210" spans="1:8" x14ac:dyDescent="0.2">
      <c r="A7210" s="1">
        <v>3490</v>
      </c>
      <c r="B7210" s="3">
        <v>42665.809027777781</v>
      </c>
      <c r="C7210" t="s">
        <v>17</v>
      </c>
      <c r="D7210">
        <v>1</v>
      </c>
      <c r="E7210">
        <f>INDEX(products!B:B,MATCH(challenge_2_solution_2!$C7210,products!$A:$A,0))</f>
        <v>5.9</v>
      </c>
      <c r="F7210">
        <f>INDEX(products!C:C,MATCH(challenge_2_solution_2!$C7210,products!$A:$A,0))</f>
        <v>2.83</v>
      </c>
      <c r="G7210">
        <f t="shared" si="112"/>
        <v>5.9</v>
      </c>
      <c r="H7210">
        <f t="shared" si="112"/>
        <v>2.83</v>
      </c>
    </row>
    <row r="7211" spans="1:8" x14ac:dyDescent="0.2">
      <c r="A7211" s="1">
        <v>3490</v>
      </c>
      <c r="B7211" s="3">
        <v>42665.809027777781</v>
      </c>
      <c r="C7211" t="s">
        <v>33</v>
      </c>
      <c r="D7211">
        <v>1</v>
      </c>
      <c r="E7211">
        <f>INDEX(products!B:B,MATCH(challenge_2_solution_2!$C7211,products!$A:$A,0))</f>
        <v>7.9</v>
      </c>
      <c r="F7211">
        <f>INDEX(products!C:C,MATCH(challenge_2_solution_2!$C7211,products!$A:$A,0))</f>
        <v>2.21</v>
      </c>
      <c r="G7211">
        <f t="shared" si="112"/>
        <v>7.9</v>
      </c>
      <c r="H7211">
        <f t="shared" si="112"/>
        <v>2.21</v>
      </c>
    </row>
    <row r="7212" spans="1:8" x14ac:dyDescent="0.2">
      <c r="A7212" s="1">
        <v>3490</v>
      </c>
      <c r="B7212" s="3">
        <v>42665.809027777781</v>
      </c>
      <c r="C7212" t="s">
        <v>61</v>
      </c>
      <c r="D7212">
        <v>1</v>
      </c>
      <c r="E7212">
        <f>INDEX(products!B:B,MATCH(challenge_2_solution_2!$C7212,products!$A:$A,0))</f>
        <v>11.9</v>
      </c>
      <c r="F7212">
        <f>INDEX(products!C:C,MATCH(challenge_2_solution_2!$C7212,products!$A:$A,0))</f>
        <v>7.74</v>
      </c>
      <c r="G7212">
        <f t="shared" si="112"/>
        <v>11.9</v>
      </c>
      <c r="H7212">
        <f t="shared" si="112"/>
        <v>7.74</v>
      </c>
    </row>
    <row r="7213" spans="1:8" x14ac:dyDescent="0.2">
      <c r="A7213" s="1">
        <v>3490</v>
      </c>
      <c r="B7213" s="3">
        <v>42665.809027777781</v>
      </c>
      <c r="C7213" t="s">
        <v>96</v>
      </c>
      <c r="D7213">
        <v>1</v>
      </c>
      <c r="E7213">
        <f>INDEX(products!B:B,MATCH(challenge_2_solution_2!$C7213,products!$A:$A,0))</f>
        <v>17.899999999999999</v>
      </c>
      <c r="F7213">
        <f>INDEX(products!C:C,MATCH(challenge_2_solution_2!$C7213,products!$A:$A,0))</f>
        <v>10.92</v>
      </c>
      <c r="G7213">
        <f t="shared" si="112"/>
        <v>17.899999999999999</v>
      </c>
      <c r="H7213">
        <f t="shared" si="112"/>
        <v>10.92</v>
      </c>
    </row>
    <row r="7214" spans="1:8" x14ac:dyDescent="0.2">
      <c r="A7214" s="1">
        <v>3490</v>
      </c>
      <c r="B7214" s="3">
        <v>42665.809027777781</v>
      </c>
      <c r="C7214" t="s">
        <v>89</v>
      </c>
      <c r="D7214">
        <v>1</v>
      </c>
      <c r="E7214">
        <f>INDEX(products!B:B,MATCH(challenge_2_solution_2!$C7214,products!$A:$A,0))</f>
        <v>17.899999999999999</v>
      </c>
      <c r="F7214">
        <f>INDEX(products!C:C,MATCH(challenge_2_solution_2!$C7214,products!$A:$A,0))</f>
        <v>3.94</v>
      </c>
      <c r="G7214">
        <f t="shared" si="112"/>
        <v>17.899999999999999</v>
      </c>
      <c r="H7214">
        <f t="shared" si="112"/>
        <v>3.94</v>
      </c>
    </row>
    <row r="7215" spans="1:8" x14ac:dyDescent="0.2">
      <c r="A7215" s="1">
        <v>3491</v>
      </c>
      <c r="B7215" s="3">
        <v>42665.811111111114</v>
      </c>
      <c r="C7215" t="s">
        <v>8</v>
      </c>
      <c r="D7215">
        <v>2</v>
      </c>
      <c r="E7215">
        <f>INDEX(products!B:B,MATCH(challenge_2_solution_2!$C7215,products!$A:$A,0))</f>
        <v>1.6</v>
      </c>
      <c r="F7215">
        <f>INDEX(products!C:C,MATCH(challenge_2_solution_2!$C7215,products!$A:$A,0))</f>
        <v>0.77</v>
      </c>
      <c r="G7215">
        <f t="shared" si="112"/>
        <v>3.2</v>
      </c>
      <c r="H7215">
        <f t="shared" si="112"/>
        <v>1.54</v>
      </c>
    </row>
    <row r="7216" spans="1:8" x14ac:dyDescent="0.2">
      <c r="A7216" s="1">
        <v>3491</v>
      </c>
      <c r="B7216" s="3">
        <v>42665.811111111114</v>
      </c>
      <c r="C7216" t="s">
        <v>12</v>
      </c>
      <c r="D7216">
        <v>1</v>
      </c>
      <c r="E7216">
        <f>INDEX(products!B:B,MATCH(challenge_2_solution_2!$C7216,products!$A:$A,0))</f>
        <v>5.2</v>
      </c>
      <c r="F7216">
        <f>INDEX(products!C:C,MATCH(challenge_2_solution_2!$C7216,products!$A:$A,0))</f>
        <v>3.07</v>
      </c>
      <c r="G7216">
        <f t="shared" si="112"/>
        <v>5.2</v>
      </c>
      <c r="H7216">
        <f t="shared" si="112"/>
        <v>3.07</v>
      </c>
    </row>
    <row r="7217" spans="1:8" x14ac:dyDescent="0.2">
      <c r="A7217" s="1">
        <v>3491</v>
      </c>
      <c r="B7217" s="3">
        <v>42665.811111111114</v>
      </c>
      <c r="C7217" t="s">
        <v>17</v>
      </c>
      <c r="D7217">
        <v>1</v>
      </c>
      <c r="E7217">
        <f>INDEX(products!B:B,MATCH(challenge_2_solution_2!$C7217,products!$A:$A,0))</f>
        <v>5.9</v>
      </c>
      <c r="F7217">
        <f>INDEX(products!C:C,MATCH(challenge_2_solution_2!$C7217,products!$A:$A,0))</f>
        <v>2.83</v>
      </c>
      <c r="G7217">
        <f t="shared" si="112"/>
        <v>5.9</v>
      </c>
      <c r="H7217">
        <f t="shared" si="112"/>
        <v>2.83</v>
      </c>
    </row>
    <row r="7218" spans="1:8" x14ac:dyDescent="0.2">
      <c r="A7218" s="1">
        <v>3491</v>
      </c>
      <c r="B7218" s="3">
        <v>42665.811111111114</v>
      </c>
      <c r="C7218" t="s">
        <v>78</v>
      </c>
      <c r="D7218">
        <v>1</v>
      </c>
      <c r="E7218">
        <f>INDEX(products!B:B,MATCH(challenge_2_solution_2!$C7218,products!$A:$A,0))</f>
        <v>11.9</v>
      </c>
      <c r="F7218">
        <f>INDEX(products!C:C,MATCH(challenge_2_solution_2!$C7218,products!$A:$A,0))</f>
        <v>7.26</v>
      </c>
      <c r="G7218">
        <f t="shared" si="112"/>
        <v>11.9</v>
      </c>
      <c r="H7218">
        <f t="shared" si="112"/>
        <v>7.26</v>
      </c>
    </row>
    <row r="7219" spans="1:8" x14ac:dyDescent="0.2">
      <c r="A7219" s="1">
        <v>3491</v>
      </c>
      <c r="B7219" s="3">
        <v>42665.811111111114</v>
      </c>
      <c r="C7219" t="s">
        <v>64</v>
      </c>
      <c r="D7219">
        <v>1</v>
      </c>
      <c r="E7219">
        <f>INDEX(products!B:B,MATCH(challenge_2_solution_2!$C7219,products!$A:$A,0))</f>
        <v>11.9</v>
      </c>
      <c r="F7219">
        <f>INDEX(products!C:C,MATCH(challenge_2_solution_2!$C7219,products!$A:$A,0))</f>
        <v>7.97</v>
      </c>
      <c r="G7219">
        <f t="shared" si="112"/>
        <v>11.9</v>
      </c>
      <c r="H7219">
        <f t="shared" si="112"/>
        <v>7.97</v>
      </c>
    </row>
    <row r="7220" spans="1:8" x14ac:dyDescent="0.2">
      <c r="A7220" s="1">
        <v>3491</v>
      </c>
      <c r="B7220" s="3">
        <v>42665.811111111114</v>
      </c>
      <c r="C7220" t="s">
        <v>63</v>
      </c>
      <c r="D7220">
        <v>1</v>
      </c>
      <c r="E7220">
        <f>INDEX(products!B:B,MATCH(challenge_2_solution_2!$C7220,products!$A:$A,0))</f>
        <v>11.9</v>
      </c>
      <c r="F7220">
        <f>INDEX(products!C:C,MATCH(challenge_2_solution_2!$C7220,products!$A:$A,0))</f>
        <v>6.07</v>
      </c>
      <c r="G7220">
        <f t="shared" si="112"/>
        <v>11.9</v>
      </c>
      <c r="H7220">
        <f t="shared" si="112"/>
        <v>6.07</v>
      </c>
    </row>
    <row r="7221" spans="1:8" x14ac:dyDescent="0.2">
      <c r="A7221" s="1">
        <v>3491</v>
      </c>
      <c r="B7221" s="3">
        <v>42665.811111111114</v>
      </c>
      <c r="C7221" t="s">
        <v>122</v>
      </c>
      <c r="D7221">
        <v>1</v>
      </c>
      <c r="E7221">
        <f>INDEX(products!B:B,MATCH(challenge_2_solution_2!$C7221,products!$A:$A,0))</f>
        <v>19.899999999999999</v>
      </c>
      <c r="F7221">
        <f>INDEX(products!C:C,MATCH(challenge_2_solution_2!$C7221,products!$A:$A,0))</f>
        <v>5.57</v>
      </c>
      <c r="G7221">
        <f t="shared" si="112"/>
        <v>19.899999999999999</v>
      </c>
      <c r="H7221">
        <f t="shared" si="112"/>
        <v>5.57</v>
      </c>
    </row>
    <row r="7222" spans="1:8" x14ac:dyDescent="0.2">
      <c r="A7222" s="1">
        <v>3492</v>
      </c>
      <c r="B7222" s="3">
        <v>42665.818749999999</v>
      </c>
      <c r="C7222" t="s">
        <v>5</v>
      </c>
      <c r="D7222">
        <v>1</v>
      </c>
      <c r="E7222">
        <f>INDEX(products!B:B,MATCH(challenge_2_solution_2!$C7222,products!$A:$A,0))</f>
        <v>1</v>
      </c>
      <c r="F7222">
        <f>INDEX(products!C:C,MATCH(challenge_2_solution_2!$C7222,products!$A:$A,0))</f>
        <v>0.31</v>
      </c>
      <c r="G7222">
        <f t="shared" si="112"/>
        <v>1</v>
      </c>
      <c r="H7222">
        <f t="shared" si="112"/>
        <v>0.31</v>
      </c>
    </row>
    <row r="7223" spans="1:8" x14ac:dyDescent="0.2">
      <c r="A7223" s="1">
        <v>3492</v>
      </c>
      <c r="B7223" s="3">
        <v>42665.818749999999</v>
      </c>
      <c r="C7223" t="s">
        <v>17</v>
      </c>
      <c r="D7223">
        <v>1</v>
      </c>
      <c r="E7223">
        <f>INDEX(products!B:B,MATCH(challenge_2_solution_2!$C7223,products!$A:$A,0))</f>
        <v>5.9</v>
      </c>
      <c r="F7223">
        <f>INDEX(products!C:C,MATCH(challenge_2_solution_2!$C7223,products!$A:$A,0))</f>
        <v>2.83</v>
      </c>
      <c r="G7223">
        <f t="shared" si="112"/>
        <v>5.9</v>
      </c>
      <c r="H7223">
        <f t="shared" si="112"/>
        <v>2.83</v>
      </c>
    </row>
    <row r="7224" spans="1:8" x14ac:dyDescent="0.2">
      <c r="A7224" s="1">
        <v>3492</v>
      </c>
      <c r="B7224" s="3">
        <v>42665.818749999999</v>
      </c>
      <c r="C7224" t="s">
        <v>61</v>
      </c>
      <c r="D7224">
        <v>1</v>
      </c>
      <c r="E7224">
        <f>INDEX(products!B:B,MATCH(challenge_2_solution_2!$C7224,products!$A:$A,0))</f>
        <v>11.9</v>
      </c>
      <c r="F7224">
        <f>INDEX(products!C:C,MATCH(challenge_2_solution_2!$C7224,products!$A:$A,0))</f>
        <v>7.74</v>
      </c>
      <c r="G7224">
        <f t="shared" si="112"/>
        <v>11.9</v>
      </c>
      <c r="H7224">
        <f t="shared" si="112"/>
        <v>7.74</v>
      </c>
    </row>
    <row r="7225" spans="1:8" x14ac:dyDescent="0.2">
      <c r="A7225" s="1">
        <v>3492</v>
      </c>
      <c r="B7225" s="3">
        <v>42665.818749999999</v>
      </c>
      <c r="C7225" t="s">
        <v>99</v>
      </c>
      <c r="D7225">
        <v>1</v>
      </c>
      <c r="E7225">
        <f>INDEX(products!B:B,MATCH(challenge_2_solution_2!$C7225,products!$A:$A,0))</f>
        <v>17.899999999999999</v>
      </c>
      <c r="F7225">
        <f>INDEX(products!C:C,MATCH(challenge_2_solution_2!$C7225,products!$A:$A,0))</f>
        <v>10.74</v>
      </c>
      <c r="G7225">
        <f t="shared" si="112"/>
        <v>17.899999999999999</v>
      </c>
      <c r="H7225">
        <f t="shared" si="112"/>
        <v>10.74</v>
      </c>
    </row>
    <row r="7226" spans="1:8" x14ac:dyDescent="0.2">
      <c r="A7226" s="1">
        <v>3493</v>
      </c>
      <c r="B7226" s="3">
        <v>42665.828472222223</v>
      </c>
      <c r="C7226" t="s">
        <v>5</v>
      </c>
      <c r="D7226">
        <v>1</v>
      </c>
      <c r="E7226">
        <f>INDEX(products!B:B,MATCH(challenge_2_solution_2!$C7226,products!$A:$A,0))</f>
        <v>1</v>
      </c>
      <c r="F7226">
        <f>INDEX(products!C:C,MATCH(challenge_2_solution_2!$C7226,products!$A:$A,0))</f>
        <v>0.31</v>
      </c>
      <c r="G7226">
        <f t="shared" si="112"/>
        <v>1</v>
      </c>
      <c r="H7226">
        <f t="shared" si="112"/>
        <v>0.31</v>
      </c>
    </row>
    <row r="7227" spans="1:8" x14ac:dyDescent="0.2">
      <c r="A7227" s="1">
        <v>3493</v>
      </c>
      <c r="B7227" s="3">
        <v>42665.828472222223</v>
      </c>
      <c r="C7227" t="s">
        <v>3</v>
      </c>
      <c r="D7227">
        <v>1</v>
      </c>
      <c r="E7227">
        <f>INDEX(products!B:B,MATCH(challenge_2_solution_2!$C7227,products!$A:$A,0))</f>
        <v>1</v>
      </c>
      <c r="F7227">
        <f>INDEX(products!C:C,MATCH(challenge_2_solution_2!$C7227,products!$A:$A,0))</f>
        <v>0.5</v>
      </c>
      <c r="G7227">
        <f t="shared" si="112"/>
        <v>1</v>
      </c>
      <c r="H7227">
        <f t="shared" si="112"/>
        <v>0.5</v>
      </c>
    </row>
    <row r="7228" spans="1:8" x14ac:dyDescent="0.2">
      <c r="A7228" s="1">
        <v>3493</v>
      </c>
      <c r="B7228" s="3">
        <v>42665.828472222223</v>
      </c>
      <c r="C7228" t="s">
        <v>4</v>
      </c>
      <c r="D7228">
        <v>1</v>
      </c>
      <c r="E7228">
        <f>INDEX(products!B:B,MATCH(challenge_2_solution_2!$C7228,products!$A:$A,0))</f>
        <v>1</v>
      </c>
      <c r="F7228">
        <f>INDEX(products!C:C,MATCH(challenge_2_solution_2!$C7228,products!$A:$A,0))</f>
        <v>0.61</v>
      </c>
      <c r="G7228">
        <f t="shared" si="112"/>
        <v>1</v>
      </c>
      <c r="H7228">
        <f t="shared" si="112"/>
        <v>0.61</v>
      </c>
    </row>
    <row r="7229" spans="1:8" x14ac:dyDescent="0.2">
      <c r="A7229" s="1">
        <v>3493</v>
      </c>
      <c r="B7229" s="3">
        <v>42665.828472222223</v>
      </c>
      <c r="C7229" t="s">
        <v>8</v>
      </c>
      <c r="D7229">
        <v>2</v>
      </c>
      <c r="E7229">
        <f>INDEX(products!B:B,MATCH(challenge_2_solution_2!$C7229,products!$A:$A,0))</f>
        <v>1.6</v>
      </c>
      <c r="F7229">
        <f>INDEX(products!C:C,MATCH(challenge_2_solution_2!$C7229,products!$A:$A,0))</f>
        <v>0.77</v>
      </c>
      <c r="G7229">
        <f t="shared" si="112"/>
        <v>3.2</v>
      </c>
      <c r="H7229">
        <f t="shared" si="112"/>
        <v>1.54</v>
      </c>
    </row>
    <row r="7230" spans="1:8" x14ac:dyDescent="0.2">
      <c r="A7230" s="1">
        <v>3493</v>
      </c>
      <c r="B7230" s="3">
        <v>42665.828472222223</v>
      </c>
      <c r="C7230" t="s">
        <v>12</v>
      </c>
      <c r="D7230">
        <v>1</v>
      </c>
      <c r="E7230">
        <f>INDEX(products!B:B,MATCH(challenge_2_solution_2!$C7230,products!$A:$A,0))</f>
        <v>5.2</v>
      </c>
      <c r="F7230">
        <f>INDEX(products!C:C,MATCH(challenge_2_solution_2!$C7230,products!$A:$A,0))</f>
        <v>3.07</v>
      </c>
      <c r="G7230">
        <f t="shared" si="112"/>
        <v>5.2</v>
      </c>
      <c r="H7230">
        <f t="shared" si="112"/>
        <v>3.07</v>
      </c>
    </row>
    <row r="7231" spans="1:8" x14ac:dyDescent="0.2">
      <c r="A7231" s="1">
        <v>3493</v>
      </c>
      <c r="B7231" s="3">
        <v>42665.828472222223</v>
      </c>
      <c r="C7231" t="s">
        <v>17</v>
      </c>
      <c r="D7231">
        <v>1</v>
      </c>
      <c r="E7231">
        <f>INDEX(products!B:B,MATCH(challenge_2_solution_2!$C7231,products!$A:$A,0))</f>
        <v>5.9</v>
      </c>
      <c r="F7231">
        <f>INDEX(products!C:C,MATCH(challenge_2_solution_2!$C7231,products!$A:$A,0))</f>
        <v>2.83</v>
      </c>
      <c r="G7231">
        <f t="shared" si="112"/>
        <v>5.9</v>
      </c>
      <c r="H7231">
        <f t="shared" si="112"/>
        <v>2.83</v>
      </c>
    </row>
    <row r="7232" spans="1:8" x14ac:dyDescent="0.2">
      <c r="A7232" s="1">
        <v>3493</v>
      </c>
      <c r="B7232" s="3">
        <v>42665.828472222223</v>
      </c>
      <c r="C7232" t="s">
        <v>19</v>
      </c>
      <c r="D7232">
        <v>1</v>
      </c>
      <c r="E7232">
        <f>INDEX(products!B:B,MATCH(challenge_2_solution_2!$C7232,products!$A:$A,0))</f>
        <v>5.9</v>
      </c>
      <c r="F7232">
        <f>INDEX(products!C:C,MATCH(challenge_2_solution_2!$C7232,products!$A:$A,0))</f>
        <v>1.65</v>
      </c>
      <c r="G7232">
        <f t="shared" si="112"/>
        <v>5.9</v>
      </c>
      <c r="H7232">
        <f t="shared" si="112"/>
        <v>1.65</v>
      </c>
    </row>
    <row r="7233" spans="1:8" x14ac:dyDescent="0.2">
      <c r="A7233" s="1">
        <v>3493</v>
      </c>
      <c r="B7233" s="3">
        <v>42665.828472222223</v>
      </c>
      <c r="C7233" t="s">
        <v>104</v>
      </c>
      <c r="D7233">
        <v>1</v>
      </c>
      <c r="E7233">
        <f>INDEX(products!B:B,MATCH(challenge_2_solution_2!$C7233,products!$A:$A,0))</f>
        <v>17.899999999999999</v>
      </c>
      <c r="F7233">
        <f>INDEX(products!C:C,MATCH(challenge_2_solution_2!$C7233,products!$A:$A,0))</f>
        <v>10.199999999999999</v>
      </c>
      <c r="G7233">
        <f t="shared" si="112"/>
        <v>17.899999999999999</v>
      </c>
      <c r="H7233">
        <f t="shared" si="112"/>
        <v>10.199999999999999</v>
      </c>
    </row>
    <row r="7234" spans="1:8" x14ac:dyDescent="0.2">
      <c r="A7234" s="1">
        <v>3493</v>
      </c>
      <c r="B7234" s="3">
        <v>42665.828472222223</v>
      </c>
      <c r="C7234" t="s">
        <v>105</v>
      </c>
      <c r="D7234">
        <v>1</v>
      </c>
      <c r="E7234">
        <f>INDEX(products!B:B,MATCH(challenge_2_solution_2!$C7234,products!$A:$A,0))</f>
        <v>17.899999999999999</v>
      </c>
      <c r="F7234">
        <f>INDEX(products!C:C,MATCH(challenge_2_solution_2!$C7234,products!$A:$A,0))</f>
        <v>5.55</v>
      </c>
      <c r="G7234">
        <f t="shared" si="112"/>
        <v>17.899999999999999</v>
      </c>
      <c r="H7234">
        <f t="shared" si="112"/>
        <v>5.55</v>
      </c>
    </row>
    <row r="7235" spans="1:8" x14ac:dyDescent="0.2">
      <c r="A7235" s="1">
        <v>3494</v>
      </c>
      <c r="B7235" s="3">
        <v>42665.84097222222</v>
      </c>
      <c r="C7235" t="s">
        <v>11</v>
      </c>
      <c r="D7235">
        <v>1</v>
      </c>
      <c r="E7235">
        <f>INDEX(products!B:B,MATCH(challenge_2_solution_2!$C7235,products!$A:$A,0))</f>
        <v>3.9</v>
      </c>
      <c r="F7235">
        <f>INDEX(products!C:C,MATCH(challenge_2_solution_2!$C7235,products!$A:$A,0))</f>
        <v>2.42</v>
      </c>
      <c r="G7235">
        <f t="shared" ref="G7235:H7298" si="113">$D7235*E7235</f>
        <v>3.9</v>
      </c>
      <c r="H7235">
        <f t="shared" si="113"/>
        <v>2.42</v>
      </c>
    </row>
    <row r="7236" spans="1:8" x14ac:dyDescent="0.2">
      <c r="A7236" s="1">
        <v>3494</v>
      </c>
      <c r="B7236" s="3">
        <v>42665.84097222222</v>
      </c>
      <c r="C7236" t="s">
        <v>14</v>
      </c>
      <c r="D7236">
        <v>1</v>
      </c>
      <c r="E7236">
        <f>INDEX(products!B:B,MATCH(challenge_2_solution_2!$C7236,products!$A:$A,0))</f>
        <v>5.9</v>
      </c>
      <c r="F7236">
        <f>INDEX(products!C:C,MATCH(challenge_2_solution_2!$C7236,products!$A:$A,0))</f>
        <v>2.36</v>
      </c>
      <c r="G7236">
        <f t="shared" si="113"/>
        <v>5.9</v>
      </c>
      <c r="H7236">
        <f t="shared" si="113"/>
        <v>2.36</v>
      </c>
    </row>
    <row r="7237" spans="1:8" x14ac:dyDescent="0.2">
      <c r="A7237" s="1">
        <v>3494</v>
      </c>
      <c r="B7237" s="3">
        <v>42665.84097222222</v>
      </c>
      <c r="C7237" t="s">
        <v>63</v>
      </c>
      <c r="D7237">
        <v>1</v>
      </c>
      <c r="E7237">
        <f>INDEX(products!B:B,MATCH(challenge_2_solution_2!$C7237,products!$A:$A,0))</f>
        <v>11.9</v>
      </c>
      <c r="F7237">
        <f>INDEX(products!C:C,MATCH(challenge_2_solution_2!$C7237,products!$A:$A,0))</f>
        <v>6.07</v>
      </c>
      <c r="G7237">
        <f t="shared" si="113"/>
        <v>11.9</v>
      </c>
      <c r="H7237">
        <f t="shared" si="113"/>
        <v>6.07</v>
      </c>
    </row>
    <row r="7238" spans="1:8" x14ac:dyDescent="0.2">
      <c r="A7238" s="1">
        <v>3494</v>
      </c>
      <c r="B7238" s="3">
        <v>42665.84097222222</v>
      </c>
      <c r="C7238" t="s">
        <v>104</v>
      </c>
      <c r="D7238">
        <v>1</v>
      </c>
      <c r="E7238">
        <f>INDEX(products!B:B,MATCH(challenge_2_solution_2!$C7238,products!$A:$A,0))</f>
        <v>17.899999999999999</v>
      </c>
      <c r="F7238">
        <f>INDEX(products!C:C,MATCH(challenge_2_solution_2!$C7238,products!$A:$A,0))</f>
        <v>10.199999999999999</v>
      </c>
      <c r="G7238">
        <f t="shared" si="113"/>
        <v>17.899999999999999</v>
      </c>
      <c r="H7238">
        <f t="shared" si="113"/>
        <v>10.199999999999999</v>
      </c>
    </row>
    <row r="7239" spans="1:8" x14ac:dyDescent="0.2">
      <c r="A7239" s="1">
        <v>3494</v>
      </c>
      <c r="B7239" s="3">
        <v>42665.84097222222</v>
      </c>
      <c r="C7239" t="s">
        <v>103</v>
      </c>
      <c r="D7239">
        <v>1</v>
      </c>
      <c r="E7239">
        <f>INDEX(products!B:B,MATCH(challenge_2_solution_2!$C7239,products!$A:$A,0))</f>
        <v>17.899999999999999</v>
      </c>
      <c r="F7239">
        <f>INDEX(products!C:C,MATCH(challenge_2_solution_2!$C7239,products!$A:$A,0))</f>
        <v>12.35</v>
      </c>
      <c r="G7239">
        <f t="shared" si="113"/>
        <v>17.899999999999999</v>
      </c>
      <c r="H7239">
        <f t="shared" si="113"/>
        <v>12.35</v>
      </c>
    </row>
    <row r="7240" spans="1:8" x14ac:dyDescent="0.2">
      <c r="A7240" s="1">
        <v>3495</v>
      </c>
      <c r="B7240" s="3">
        <v>42665.847916666666</v>
      </c>
      <c r="C7240" t="s">
        <v>5</v>
      </c>
      <c r="D7240">
        <v>1</v>
      </c>
      <c r="E7240">
        <f>INDEX(products!B:B,MATCH(challenge_2_solution_2!$C7240,products!$A:$A,0))</f>
        <v>1</v>
      </c>
      <c r="F7240">
        <f>INDEX(products!C:C,MATCH(challenge_2_solution_2!$C7240,products!$A:$A,0))</f>
        <v>0.31</v>
      </c>
      <c r="G7240">
        <f t="shared" si="113"/>
        <v>1</v>
      </c>
      <c r="H7240">
        <f t="shared" si="113"/>
        <v>0.31</v>
      </c>
    </row>
    <row r="7241" spans="1:8" x14ac:dyDescent="0.2">
      <c r="A7241" s="1">
        <v>3495</v>
      </c>
      <c r="B7241" s="3">
        <v>42665.847916666666</v>
      </c>
      <c r="C7241" t="s">
        <v>8</v>
      </c>
      <c r="D7241">
        <v>4</v>
      </c>
      <c r="E7241">
        <f>INDEX(products!B:B,MATCH(challenge_2_solution_2!$C7241,products!$A:$A,0))</f>
        <v>1.6</v>
      </c>
      <c r="F7241">
        <f>INDEX(products!C:C,MATCH(challenge_2_solution_2!$C7241,products!$A:$A,0))</f>
        <v>0.77</v>
      </c>
      <c r="G7241">
        <f t="shared" si="113"/>
        <v>6.4</v>
      </c>
      <c r="H7241">
        <f t="shared" si="113"/>
        <v>3.08</v>
      </c>
    </row>
    <row r="7242" spans="1:8" x14ac:dyDescent="0.2">
      <c r="A7242" s="1">
        <v>3495</v>
      </c>
      <c r="B7242" s="3">
        <v>42665.847916666666</v>
      </c>
      <c r="C7242" t="s">
        <v>13</v>
      </c>
      <c r="D7242">
        <v>1</v>
      </c>
      <c r="E7242">
        <f>INDEX(products!B:B,MATCH(challenge_2_solution_2!$C7242,products!$A:$A,0))</f>
        <v>5.2</v>
      </c>
      <c r="F7242">
        <f>INDEX(products!C:C,MATCH(challenge_2_solution_2!$C7242,products!$A:$A,0))</f>
        <v>2.44</v>
      </c>
      <c r="G7242">
        <f t="shared" si="113"/>
        <v>5.2</v>
      </c>
      <c r="H7242">
        <f t="shared" si="113"/>
        <v>2.44</v>
      </c>
    </row>
    <row r="7243" spans="1:8" x14ac:dyDescent="0.2">
      <c r="A7243" s="1">
        <v>3495</v>
      </c>
      <c r="B7243" s="3">
        <v>42665.847916666666</v>
      </c>
      <c r="C7243" t="s">
        <v>15</v>
      </c>
      <c r="D7243">
        <v>1</v>
      </c>
      <c r="E7243">
        <f>INDEX(products!B:B,MATCH(challenge_2_solution_2!$C7243,products!$A:$A,0))</f>
        <v>5.9</v>
      </c>
      <c r="F7243">
        <f>INDEX(products!C:C,MATCH(challenge_2_solution_2!$C7243,products!$A:$A,0))</f>
        <v>3.07</v>
      </c>
      <c r="G7243">
        <f t="shared" si="113"/>
        <v>5.9</v>
      </c>
      <c r="H7243">
        <f t="shared" si="113"/>
        <v>3.07</v>
      </c>
    </row>
    <row r="7244" spans="1:8" x14ac:dyDescent="0.2">
      <c r="A7244" s="1">
        <v>3495</v>
      </c>
      <c r="B7244" s="3">
        <v>42665.847916666666</v>
      </c>
      <c r="C7244" t="s">
        <v>36</v>
      </c>
      <c r="D7244">
        <v>1</v>
      </c>
      <c r="E7244">
        <f>INDEX(products!B:B,MATCH(challenge_2_solution_2!$C7244,products!$A:$A,0))</f>
        <v>7.9</v>
      </c>
      <c r="F7244">
        <f>INDEX(products!C:C,MATCH(challenge_2_solution_2!$C7244,products!$A:$A,0))</f>
        <v>5.14</v>
      </c>
      <c r="G7244">
        <f t="shared" si="113"/>
        <v>7.9</v>
      </c>
      <c r="H7244">
        <f t="shared" si="113"/>
        <v>5.14</v>
      </c>
    </row>
    <row r="7245" spans="1:8" x14ac:dyDescent="0.2">
      <c r="A7245" s="1">
        <v>3495</v>
      </c>
      <c r="B7245" s="3">
        <v>42665.847916666666</v>
      </c>
      <c r="C7245" t="s">
        <v>34</v>
      </c>
      <c r="D7245">
        <v>1</v>
      </c>
      <c r="E7245">
        <f>INDEX(products!B:B,MATCH(challenge_2_solution_2!$C7245,products!$A:$A,0))</f>
        <v>7.9</v>
      </c>
      <c r="F7245">
        <f>INDEX(products!C:C,MATCH(challenge_2_solution_2!$C7245,products!$A:$A,0))</f>
        <v>1.58</v>
      </c>
      <c r="G7245">
        <f t="shared" si="113"/>
        <v>7.9</v>
      </c>
      <c r="H7245">
        <f t="shared" si="113"/>
        <v>1.58</v>
      </c>
    </row>
    <row r="7246" spans="1:8" x14ac:dyDescent="0.2">
      <c r="A7246" s="1">
        <v>3495</v>
      </c>
      <c r="B7246" s="3">
        <v>42665.847916666666</v>
      </c>
      <c r="C7246" t="s">
        <v>83</v>
      </c>
      <c r="D7246">
        <v>1</v>
      </c>
      <c r="E7246">
        <f>INDEX(products!B:B,MATCH(challenge_2_solution_2!$C7246,products!$A:$A,0))</f>
        <v>11.9</v>
      </c>
      <c r="F7246">
        <f>INDEX(products!C:C,MATCH(challenge_2_solution_2!$C7246,products!$A:$A,0))</f>
        <v>6.66</v>
      </c>
      <c r="G7246">
        <f t="shared" si="113"/>
        <v>11.9</v>
      </c>
      <c r="H7246">
        <f t="shared" si="113"/>
        <v>6.66</v>
      </c>
    </row>
    <row r="7247" spans="1:8" x14ac:dyDescent="0.2">
      <c r="A7247" s="1">
        <v>3495</v>
      </c>
      <c r="B7247" s="3">
        <v>42665.847916666666</v>
      </c>
      <c r="C7247" t="s">
        <v>118</v>
      </c>
      <c r="D7247">
        <v>1</v>
      </c>
      <c r="E7247">
        <f>INDEX(products!B:B,MATCH(challenge_2_solution_2!$C7247,products!$A:$A,0))</f>
        <v>19.899999999999999</v>
      </c>
      <c r="F7247">
        <f>INDEX(products!C:C,MATCH(challenge_2_solution_2!$C7247,products!$A:$A,0))</f>
        <v>12.74</v>
      </c>
      <c r="G7247">
        <f t="shared" si="113"/>
        <v>19.899999999999999</v>
      </c>
      <c r="H7247">
        <f t="shared" si="113"/>
        <v>12.74</v>
      </c>
    </row>
    <row r="7248" spans="1:8" x14ac:dyDescent="0.2">
      <c r="A7248" s="1">
        <v>3496</v>
      </c>
      <c r="B7248" s="3">
        <v>42665.850694444445</v>
      </c>
      <c r="C7248" t="s">
        <v>5</v>
      </c>
      <c r="D7248">
        <v>1</v>
      </c>
      <c r="E7248">
        <f>INDEX(products!B:B,MATCH(challenge_2_solution_2!$C7248,products!$A:$A,0))</f>
        <v>1</v>
      </c>
      <c r="F7248">
        <f>INDEX(products!C:C,MATCH(challenge_2_solution_2!$C7248,products!$A:$A,0))</f>
        <v>0.31</v>
      </c>
      <c r="G7248">
        <f t="shared" si="113"/>
        <v>1</v>
      </c>
      <c r="H7248">
        <f t="shared" si="113"/>
        <v>0.31</v>
      </c>
    </row>
    <row r="7249" spans="1:8" x14ac:dyDescent="0.2">
      <c r="A7249" s="1">
        <v>3496</v>
      </c>
      <c r="B7249" s="3">
        <v>42665.850694444445</v>
      </c>
      <c r="C7249" t="s">
        <v>3</v>
      </c>
      <c r="D7249">
        <v>1</v>
      </c>
      <c r="E7249">
        <f>INDEX(products!B:B,MATCH(challenge_2_solution_2!$C7249,products!$A:$A,0))</f>
        <v>1</v>
      </c>
      <c r="F7249">
        <f>INDEX(products!C:C,MATCH(challenge_2_solution_2!$C7249,products!$A:$A,0))</f>
        <v>0.5</v>
      </c>
      <c r="G7249">
        <f t="shared" si="113"/>
        <v>1</v>
      </c>
      <c r="H7249">
        <f t="shared" si="113"/>
        <v>0.5</v>
      </c>
    </row>
    <row r="7250" spans="1:8" x14ac:dyDescent="0.2">
      <c r="A7250" s="1">
        <v>3496</v>
      </c>
      <c r="B7250" s="3">
        <v>42665.850694444445</v>
      </c>
      <c r="C7250" t="s">
        <v>4</v>
      </c>
      <c r="D7250">
        <v>1</v>
      </c>
      <c r="E7250">
        <f>INDEX(products!B:B,MATCH(challenge_2_solution_2!$C7250,products!$A:$A,0))</f>
        <v>1</v>
      </c>
      <c r="F7250">
        <f>INDEX(products!C:C,MATCH(challenge_2_solution_2!$C7250,products!$A:$A,0))</f>
        <v>0.61</v>
      </c>
      <c r="G7250">
        <f t="shared" si="113"/>
        <v>1</v>
      </c>
      <c r="H7250">
        <f t="shared" si="113"/>
        <v>0.61</v>
      </c>
    </row>
    <row r="7251" spans="1:8" x14ac:dyDescent="0.2">
      <c r="A7251" s="1">
        <v>3496</v>
      </c>
      <c r="B7251" s="3">
        <v>42665.850694444445</v>
      </c>
      <c r="C7251" t="s">
        <v>8</v>
      </c>
      <c r="D7251">
        <v>4</v>
      </c>
      <c r="E7251">
        <f>INDEX(products!B:B,MATCH(challenge_2_solution_2!$C7251,products!$A:$A,0))</f>
        <v>1.6</v>
      </c>
      <c r="F7251">
        <f>INDEX(products!C:C,MATCH(challenge_2_solution_2!$C7251,products!$A:$A,0))</f>
        <v>0.77</v>
      </c>
      <c r="G7251">
        <f t="shared" si="113"/>
        <v>6.4</v>
      </c>
      <c r="H7251">
        <f t="shared" si="113"/>
        <v>3.08</v>
      </c>
    </row>
    <row r="7252" spans="1:8" x14ac:dyDescent="0.2">
      <c r="A7252" s="1">
        <v>3496</v>
      </c>
      <c r="B7252" s="3">
        <v>42665.850694444445</v>
      </c>
      <c r="C7252" t="s">
        <v>15</v>
      </c>
      <c r="D7252">
        <v>1</v>
      </c>
      <c r="E7252">
        <f>INDEX(products!B:B,MATCH(challenge_2_solution_2!$C7252,products!$A:$A,0))</f>
        <v>5.9</v>
      </c>
      <c r="F7252">
        <f>INDEX(products!C:C,MATCH(challenge_2_solution_2!$C7252,products!$A:$A,0))</f>
        <v>3.07</v>
      </c>
      <c r="G7252">
        <f t="shared" si="113"/>
        <v>5.9</v>
      </c>
      <c r="H7252">
        <f t="shared" si="113"/>
        <v>3.07</v>
      </c>
    </row>
    <row r="7253" spans="1:8" x14ac:dyDescent="0.2">
      <c r="A7253" s="1">
        <v>3496</v>
      </c>
      <c r="B7253" s="3">
        <v>42665.850694444445</v>
      </c>
      <c r="C7253" t="s">
        <v>17</v>
      </c>
      <c r="D7253">
        <v>1</v>
      </c>
      <c r="E7253">
        <f>INDEX(products!B:B,MATCH(challenge_2_solution_2!$C7253,products!$A:$A,0))</f>
        <v>5.9</v>
      </c>
      <c r="F7253">
        <f>INDEX(products!C:C,MATCH(challenge_2_solution_2!$C7253,products!$A:$A,0))</f>
        <v>2.83</v>
      </c>
      <c r="G7253">
        <f t="shared" si="113"/>
        <v>5.9</v>
      </c>
      <c r="H7253">
        <f t="shared" si="113"/>
        <v>2.83</v>
      </c>
    </row>
    <row r="7254" spans="1:8" x14ac:dyDescent="0.2">
      <c r="A7254" s="1">
        <v>3496</v>
      </c>
      <c r="B7254" s="3">
        <v>42665.850694444445</v>
      </c>
      <c r="C7254" t="s">
        <v>33</v>
      </c>
      <c r="D7254">
        <v>1</v>
      </c>
      <c r="E7254">
        <f>INDEX(products!B:B,MATCH(challenge_2_solution_2!$C7254,products!$A:$A,0))</f>
        <v>7.9</v>
      </c>
      <c r="F7254">
        <f>INDEX(products!C:C,MATCH(challenge_2_solution_2!$C7254,products!$A:$A,0))</f>
        <v>2.21</v>
      </c>
      <c r="G7254">
        <f t="shared" si="113"/>
        <v>7.9</v>
      </c>
      <c r="H7254">
        <f t="shared" si="113"/>
        <v>2.21</v>
      </c>
    </row>
    <row r="7255" spans="1:8" x14ac:dyDescent="0.2">
      <c r="A7255" s="1">
        <v>3496</v>
      </c>
      <c r="B7255" s="3">
        <v>42665.850694444445</v>
      </c>
      <c r="C7255" t="s">
        <v>66</v>
      </c>
      <c r="D7255">
        <v>1</v>
      </c>
      <c r="E7255">
        <f>INDEX(products!B:B,MATCH(challenge_2_solution_2!$C7255,products!$A:$A,0))</f>
        <v>11.9</v>
      </c>
      <c r="F7255">
        <f>INDEX(products!C:C,MATCH(challenge_2_solution_2!$C7255,products!$A:$A,0))</f>
        <v>6.31</v>
      </c>
      <c r="G7255">
        <f t="shared" si="113"/>
        <v>11.9</v>
      </c>
      <c r="H7255">
        <f t="shared" si="113"/>
        <v>6.31</v>
      </c>
    </row>
    <row r="7256" spans="1:8" x14ac:dyDescent="0.2">
      <c r="A7256" s="1">
        <v>3496</v>
      </c>
      <c r="B7256" s="3">
        <v>42665.850694444445</v>
      </c>
      <c r="C7256" t="s">
        <v>89</v>
      </c>
      <c r="D7256">
        <v>2</v>
      </c>
      <c r="E7256">
        <f>INDEX(products!B:B,MATCH(challenge_2_solution_2!$C7256,products!$A:$A,0))</f>
        <v>17.899999999999999</v>
      </c>
      <c r="F7256">
        <f>INDEX(products!C:C,MATCH(challenge_2_solution_2!$C7256,products!$A:$A,0))</f>
        <v>3.94</v>
      </c>
      <c r="G7256">
        <f t="shared" si="113"/>
        <v>35.799999999999997</v>
      </c>
      <c r="H7256">
        <f t="shared" si="113"/>
        <v>7.88</v>
      </c>
    </row>
    <row r="7257" spans="1:8" x14ac:dyDescent="0.2">
      <c r="A7257" s="1">
        <v>3497</v>
      </c>
      <c r="B7257" s="3">
        <v>42666.536111111112</v>
      </c>
      <c r="C7257" t="s">
        <v>126</v>
      </c>
      <c r="D7257">
        <v>4</v>
      </c>
      <c r="E7257">
        <f>INDEX(products!B:B,MATCH(challenge_2_solution_2!$C7257,products!$A:$A,0))</f>
        <v>19.899999999999999</v>
      </c>
      <c r="F7257">
        <f>INDEX(products!C:C,MATCH(challenge_2_solution_2!$C7257,products!$A:$A,0))</f>
        <v>4.58</v>
      </c>
      <c r="G7257">
        <f t="shared" si="113"/>
        <v>79.599999999999994</v>
      </c>
      <c r="H7257">
        <f t="shared" si="113"/>
        <v>18.32</v>
      </c>
    </row>
    <row r="7258" spans="1:8" x14ac:dyDescent="0.2">
      <c r="A7258" s="1">
        <v>3497</v>
      </c>
      <c r="B7258" s="3">
        <v>42666.536111111112</v>
      </c>
      <c r="C7258" t="s">
        <v>121</v>
      </c>
      <c r="D7258">
        <v>1</v>
      </c>
      <c r="E7258">
        <f>INDEX(products!B:B,MATCH(challenge_2_solution_2!$C7258,products!$A:$A,0))</f>
        <v>19.899999999999999</v>
      </c>
      <c r="F7258">
        <f>INDEX(products!C:C,MATCH(challenge_2_solution_2!$C7258,products!$A:$A,0))</f>
        <v>10.95</v>
      </c>
      <c r="G7258">
        <f t="shared" si="113"/>
        <v>19.899999999999999</v>
      </c>
      <c r="H7258">
        <f t="shared" si="113"/>
        <v>10.95</v>
      </c>
    </row>
    <row r="7259" spans="1:8" x14ac:dyDescent="0.2">
      <c r="A7259" s="1">
        <v>3497</v>
      </c>
      <c r="B7259" s="3">
        <v>42666.536111111112</v>
      </c>
      <c r="C7259" t="s">
        <v>155</v>
      </c>
      <c r="D7259">
        <v>3</v>
      </c>
      <c r="E7259">
        <f>INDEX(products!B:B,MATCH(challenge_2_solution_2!$C7259,products!$A:$A,0))</f>
        <v>21.9</v>
      </c>
      <c r="F7259">
        <f>INDEX(products!C:C,MATCH(challenge_2_solution_2!$C7259,products!$A:$A,0))</f>
        <v>11.39</v>
      </c>
      <c r="G7259">
        <f t="shared" si="113"/>
        <v>65.699999999999989</v>
      </c>
      <c r="H7259">
        <f t="shared" si="113"/>
        <v>34.17</v>
      </c>
    </row>
    <row r="7260" spans="1:8" x14ac:dyDescent="0.2">
      <c r="A7260" s="1">
        <v>3497</v>
      </c>
      <c r="B7260" s="3">
        <v>42666.536111111112</v>
      </c>
      <c r="C7260" t="s">
        <v>157</v>
      </c>
      <c r="D7260">
        <v>1</v>
      </c>
      <c r="E7260">
        <f>INDEX(products!B:B,MATCH(challenge_2_solution_2!$C7260,products!$A:$A,0))</f>
        <v>21.9</v>
      </c>
      <c r="F7260">
        <f>INDEX(products!C:C,MATCH(challenge_2_solution_2!$C7260,products!$A:$A,0))</f>
        <v>11.39</v>
      </c>
      <c r="G7260">
        <f t="shared" si="113"/>
        <v>21.9</v>
      </c>
      <c r="H7260">
        <f t="shared" si="113"/>
        <v>11.39</v>
      </c>
    </row>
    <row r="7261" spans="1:8" x14ac:dyDescent="0.2">
      <c r="A7261" s="1">
        <v>3497</v>
      </c>
      <c r="B7261" s="3">
        <v>42666.536111111112</v>
      </c>
      <c r="C7261" t="s">
        <v>158</v>
      </c>
      <c r="D7261">
        <v>2</v>
      </c>
      <c r="E7261">
        <f>INDEX(products!B:B,MATCH(challenge_2_solution_2!$C7261,products!$A:$A,0))</f>
        <v>21.9</v>
      </c>
      <c r="F7261">
        <f>INDEX(products!C:C,MATCH(challenge_2_solution_2!$C7261,products!$A:$A,0))</f>
        <v>14.89</v>
      </c>
      <c r="G7261">
        <f t="shared" si="113"/>
        <v>43.8</v>
      </c>
      <c r="H7261">
        <f t="shared" si="113"/>
        <v>29.78</v>
      </c>
    </row>
    <row r="7262" spans="1:8" x14ac:dyDescent="0.2">
      <c r="A7262" s="1">
        <v>3497</v>
      </c>
      <c r="B7262" s="3">
        <v>42666.536111111112</v>
      </c>
      <c r="C7262" t="s">
        <v>156</v>
      </c>
      <c r="D7262">
        <v>1</v>
      </c>
      <c r="E7262">
        <f>INDEX(products!B:B,MATCH(challenge_2_solution_2!$C7262,products!$A:$A,0))</f>
        <v>21.9</v>
      </c>
      <c r="F7262">
        <f>INDEX(products!C:C,MATCH(challenge_2_solution_2!$C7262,products!$A:$A,0))</f>
        <v>5.91</v>
      </c>
      <c r="G7262">
        <f t="shared" si="113"/>
        <v>21.9</v>
      </c>
      <c r="H7262">
        <f t="shared" si="113"/>
        <v>5.91</v>
      </c>
    </row>
    <row r="7263" spans="1:8" x14ac:dyDescent="0.2">
      <c r="A7263" s="1">
        <v>3498</v>
      </c>
      <c r="B7263" s="3">
        <v>42666.543055555558</v>
      </c>
      <c r="C7263" t="s">
        <v>34</v>
      </c>
      <c r="D7263">
        <v>1</v>
      </c>
      <c r="E7263">
        <f>INDEX(products!B:B,MATCH(challenge_2_solution_2!$C7263,products!$A:$A,0))</f>
        <v>7.9</v>
      </c>
      <c r="F7263">
        <f>INDEX(products!C:C,MATCH(challenge_2_solution_2!$C7263,products!$A:$A,0))</f>
        <v>1.58</v>
      </c>
      <c r="G7263">
        <f t="shared" si="113"/>
        <v>7.9</v>
      </c>
      <c r="H7263">
        <f t="shared" si="113"/>
        <v>1.58</v>
      </c>
    </row>
    <row r="7264" spans="1:8" x14ac:dyDescent="0.2">
      <c r="A7264" s="1">
        <v>3498</v>
      </c>
      <c r="B7264" s="3">
        <v>42666.543055555558</v>
      </c>
      <c r="C7264" t="s">
        <v>33</v>
      </c>
      <c r="D7264">
        <v>1</v>
      </c>
      <c r="E7264">
        <f>INDEX(products!B:B,MATCH(challenge_2_solution_2!$C7264,products!$A:$A,0))</f>
        <v>7.9</v>
      </c>
      <c r="F7264">
        <f>INDEX(products!C:C,MATCH(challenge_2_solution_2!$C7264,products!$A:$A,0))</f>
        <v>2.21</v>
      </c>
      <c r="G7264">
        <f t="shared" si="113"/>
        <v>7.9</v>
      </c>
      <c r="H7264">
        <f t="shared" si="113"/>
        <v>2.21</v>
      </c>
    </row>
    <row r="7265" spans="1:8" x14ac:dyDescent="0.2">
      <c r="A7265" s="1">
        <v>3498</v>
      </c>
      <c r="B7265" s="3">
        <v>42666.543055555558</v>
      </c>
      <c r="C7265" t="s">
        <v>58</v>
      </c>
      <c r="D7265">
        <v>1</v>
      </c>
      <c r="E7265">
        <f>INDEX(products!B:B,MATCH(challenge_2_solution_2!$C7265,products!$A:$A,0))</f>
        <v>9.9</v>
      </c>
      <c r="F7265">
        <f>INDEX(products!C:C,MATCH(challenge_2_solution_2!$C7265,products!$A:$A,0))</f>
        <v>4.95</v>
      </c>
      <c r="G7265">
        <f t="shared" si="113"/>
        <v>9.9</v>
      </c>
      <c r="H7265">
        <f t="shared" si="113"/>
        <v>4.95</v>
      </c>
    </row>
    <row r="7266" spans="1:8" x14ac:dyDescent="0.2">
      <c r="A7266" s="1">
        <v>3499</v>
      </c>
      <c r="B7266" s="3">
        <v>42666.543749999997</v>
      </c>
      <c r="C7266" t="s">
        <v>34</v>
      </c>
      <c r="D7266">
        <v>1</v>
      </c>
      <c r="E7266">
        <f>INDEX(products!B:B,MATCH(challenge_2_solution_2!$C7266,products!$A:$A,0))</f>
        <v>7.9</v>
      </c>
      <c r="F7266">
        <f>INDEX(products!C:C,MATCH(challenge_2_solution_2!$C7266,products!$A:$A,0))</f>
        <v>1.58</v>
      </c>
      <c r="G7266">
        <f t="shared" si="113"/>
        <v>7.9</v>
      </c>
      <c r="H7266">
        <f t="shared" si="113"/>
        <v>1.58</v>
      </c>
    </row>
    <row r="7267" spans="1:8" x14ac:dyDescent="0.2">
      <c r="A7267" s="1">
        <v>3499</v>
      </c>
      <c r="B7267" s="3">
        <v>42666.543749999997</v>
      </c>
      <c r="C7267" t="s">
        <v>33</v>
      </c>
      <c r="D7267">
        <v>1</v>
      </c>
      <c r="E7267">
        <f>INDEX(products!B:B,MATCH(challenge_2_solution_2!$C7267,products!$A:$A,0))</f>
        <v>7.9</v>
      </c>
      <c r="F7267">
        <f>INDEX(products!C:C,MATCH(challenge_2_solution_2!$C7267,products!$A:$A,0))</f>
        <v>2.21</v>
      </c>
      <c r="G7267">
        <f t="shared" si="113"/>
        <v>7.9</v>
      </c>
      <c r="H7267">
        <f t="shared" si="113"/>
        <v>2.21</v>
      </c>
    </row>
    <row r="7268" spans="1:8" x14ac:dyDescent="0.2">
      <c r="A7268" s="1">
        <v>3500</v>
      </c>
      <c r="B7268" s="3">
        <v>42666.661805555559</v>
      </c>
      <c r="C7268" t="s">
        <v>34</v>
      </c>
      <c r="D7268">
        <v>7</v>
      </c>
      <c r="E7268">
        <f>INDEX(products!B:B,MATCH(challenge_2_solution_2!$C7268,products!$A:$A,0))</f>
        <v>7.9</v>
      </c>
      <c r="F7268">
        <f>INDEX(products!C:C,MATCH(challenge_2_solution_2!$C7268,products!$A:$A,0))</f>
        <v>1.58</v>
      </c>
      <c r="G7268">
        <f t="shared" si="113"/>
        <v>55.300000000000004</v>
      </c>
      <c r="H7268">
        <f t="shared" si="113"/>
        <v>11.06</v>
      </c>
    </row>
    <row r="7269" spans="1:8" x14ac:dyDescent="0.2">
      <c r="A7269" s="1">
        <v>3500</v>
      </c>
      <c r="B7269" s="3">
        <v>42666.661805555559</v>
      </c>
      <c r="C7269" t="s">
        <v>27</v>
      </c>
      <c r="D7269">
        <v>7</v>
      </c>
      <c r="E7269">
        <f>INDEX(products!B:B,MATCH(challenge_2_solution_2!$C7269,products!$A:$A,0))</f>
        <v>7.9</v>
      </c>
      <c r="F7269">
        <f>INDEX(products!C:C,MATCH(challenge_2_solution_2!$C7269,products!$A:$A,0))</f>
        <v>4.03</v>
      </c>
      <c r="G7269">
        <f t="shared" si="113"/>
        <v>55.300000000000004</v>
      </c>
      <c r="H7269">
        <f t="shared" si="113"/>
        <v>28.21</v>
      </c>
    </row>
    <row r="7270" spans="1:8" x14ac:dyDescent="0.2">
      <c r="A7270" s="1">
        <v>3500</v>
      </c>
      <c r="B7270" s="3">
        <v>42666.661805555559</v>
      </c>
      <c r="C7270" t="s">
        <v>44</v>
      </c>
      <c r="D7270">
        <v>2</v>
      </c>
      <c r="E7270">
        <f>INDEX(products!B:B,MATCH(challenge_2_solution_2!$C7270,products!$A:$A,0))</f>
        <v>7.9</v>
      </c>
      <c r="F7270">
        <f>INDEX(products!C:C,MATCH(challenge_2_solution_2!$C7270,products!$A:$A,0))</f>
        <v>2.5299999999999998</v>
      </c>
      <c r="G7270">
        <f t="shared" si="113"/>
        <v>15.8</v>
      </c>
      <c r="H7270">
        <f t="shared" si="113"/>
        <v>5.0599999999999996</v>
      </c>
    </row>
    <row r="7271" spans="1:8" x14ac:dyDescent="0.2">
      <c r="A7271" s="1">
        <v>3500</v>
      </c>
      <c r="B7271" s="3">
        <v>42666.661805555559</v>
      </c>
      <c r="C7271" t="s">
        <v>33</v>
      </c>
      <c r="D7271">
        <v>1</v>
      </c>
      <c r="E7271">
        <f>INDEX(products!B:B,MATCH(challenge_2_solution_2!$C7271,products!$A:$A,0))</f>
        <v>7.9</v>
      </c>
      <c r="F7271">
        <f>INDEX(products!C:C,MATCH(challenge_2_solution_2!$C7271,products!$A:$A,0))</f>
        <v>2.21</v>
      </c>
      <c r="G7271">
        <f t="shared" si="113"/>
        <v>7.9</v>
      </c>
      <c r="H7271">
        <f t="shared" si="113"/>
        <v>2.21</v>
      </c>
    </row>
    <row r="7272" spans="1:8" x14ac:dyDescent="0.2">
      <c r="A7272" s="1">
        <v>3500</v>
      </c>
      <c r="B7272" s="3">
        <v>42666.661805555559</v>
      </c>
      <c r="C7272" t="s">
        <v>86</v>
      </c>
      <c r="D7272">
        <v>1</v>
      </c>
      <c r="E7272">
        <f>INDEX(products!B:B,MATCH(challenge_2_solution_2!$C7272,products!$A:$A,0))</f>
        <v>15.9</v>
      </c>
      <c r="F7272">
        <f>INDEX(products!C:C,MATCH(challenge_2_solution_2!$C7272,products!$A:$A,0))</f>
        <v>5.57</v>
      </c>
      <c r="G7272">
        <f t="shared" si="113"/>
        <v>15.9</v>
      </c>
      <c r="H7272">
        <f t="shared" si="113"/>
        <v>5.57</v>
      </c>
    </row>
    <row r="7273" spans="1:8" x14ac:dyDescent="0.2">
      <c r="A7273" s="1">
        <v>3500</v>
      </c>
      <c r="B7273" s="3">
        <v>42666.661805555559</v>
      </c>
      <c r="C7273" t="s">
        <v>95</v>
      </c>
      <c r="D7273">
        <v>3</v>
      </c>
      <c r="E7273">
        <f>INDEX(products!B:B,MATCH(challenge_2_solution_2!$C7273,products!$A:$A,0))</f>
        <v>17.899999999999999</v>
      </c>
      <c r="F7273">
        <f>INDEX(products!C:C,MATCH(challenge_2_solution_2!$C7273,products!$A:$A,0))</f>
        <v>4.3</v>
      </c>
      <c r="G7273">
        <f t="shared" si="113"/>
        <v>53.699999999999996</v>
      </c>
      <c r="H7273">
        <f t="shared" si="113"/>
        <v>12.899999999999999</v>
      </c>
    </row>
    <row r="7274" spans="1:8" x14ac:dyDescent="0.2">
      <c r="A7274" s="1">
        <v>3500</v>
      </c>
      <c r="B7274" s="3">
        <v>42666.661805555559</v>
      </c>
      <c r="C7274" t="s">
        <v>96</v>
      </c>
      <c r="D7274">
        <v>1</v>
      </c>
      <c r="E7274">
        <f>INDEX(products!B:B,MATCH(challenge_2_solution_2!$C7274,products!$A:$A,0))</f>
        <v>17.899999999999999</v>
      </c>
      <c r="F7274">
        <f>INDEX(products!C:C,MATCH(challenge_2_solution_2!$C7274,products!$A:$A,0))</f>
        <v>10.92</v>
      </c>
      <c r="G7274">
        <f t="shared" si="113"/>
        <v>17.899999999999999</v>
      </c>
      <c r="H7274">
        <f t="shared" si="113"/>
        <v>10.92</v>
      </c>
    </row>
    <row r="7275" spans="1:8" x14ac:dyDescent="0.2">
      <c r="A7275" s="1">
        <v>3500</v>
      </c>
      <c r="B7275" s="3">
        <v>42666.661805555559</v>
      </c>
      <c r="C7275" t="s">
        <v>142</v>
      </c>
      <c r="D7275">
        <v>2</v>
      </c>
      <c r="E7275">
        <f>INDEX(products!B:B,MATCH(challenge_2_solution_2!$C7275,products!$A:$A,0))</f>
        <v>19.899999999999999</v>
      </c>
      <c r="F7275">
        <f>INDEX(products!C:C,MATCH(challenge_2_solution_2!$C7275,products!$A:$A,0))</f>
        <v>13.33</v>
      </c>
      <c r="G7275">
        <f t="shared" si="113"/>
        <v>39.799999999999997</v>
      </c>
      <c r="H7275">
        <f t="shared" si="113"/>
        <v>26.66</v>
      </c>
    </row>
    <row r="7276" spans="1:8" x14ac:dyDescent="0.2">
      <c r="A7276" s="1">
        <v>3501</v>
      </c>
      <c r="B7276" s="3">
        <v>42666.663194444445</v>
      </c>
      <c r="C7276" t="s">
        <v>10</v>
      </c>
      <c r="D7276">
        <v>1</v>
      </c>
      <c r="E7276">
        <f>INDEX(products!B:B,MATCH(challenge_2_solution_2!$C7276,products!$A:$A,0))</f>
        <v>3.9</v>
      </c>
      <c r="F7276">
        <f>INDEX(products!C:C,MATCH(challenge_2_solution_2!$C7276,products!$A:$A,0))</f>
        <v>1.17</v>
      </c>
      <c r="G7276">
        <f t="shared" si="113"/>
        <v>3.9</v>
      </c>
      <c r="H7276">
        <f t="shared" si="113"/>
        <v>1.17</v>
      </c>
    </row>
    <row r="7277" spans="1:8" x14ac:dyDescent="0.2">
      <c r="A7277" s="1">
        <v>3501</v>
      </c>
      <c r="B7277" s="3">
        <v>42666.663194444445</v>
      </c>
      <c r="C7277" t="s">
        <v>29</v>
      </c>
      <c r="D7277">
        <v>1</v>
      </c>
      <c r="E7277">
        <f>INDEX(products!B:B,MATCH(challenge_2_solution_2!$C7277,products!$A:$A,0))</f>
        <v>7.9</v>
      </c>
      <c r="F7277">
        <f>INDEX(products!C:C,MATCH(challenge_2_solution_2!$C7277,products!$A:$A,0))</f>
        <v>4.5</v>
      </c>
      <c r="G7277">
        <f t="shared" si="113"/>
        <v>7.9</v>
      </c>
      <c r="H7277">
        <f t="shared" si="113"/>
        <v>4.5</v>
      </c>
    </row>
    <row r="7278" spans="1:8" x14ac:dyDescent="0.2">
      <c r="A7278" s="1">
        <v>3502</v>
      </c>
      <c r="B7278" s="3">
        <v>42666.667361111111</v>
      </c>
      <c r="C7278" t="s">
        <v>34</v>
      </c>
      <c r="D7278">
        <v>1</v>
      </c>
      <c r="E7278">
        <f>INDEX(products!B:B,MATCH(challenge_2_solution_2!$C7278,products!$A:$A,0))</f>
        <v>7.9</v>
      </c>
      <c r="F7278">
        <f>INDEX(products!C:C,MATCH(challenge_2_solution_2!$C7278,products!$A:$A,0))</f>
        <v>1.58</v>
      </c>
      <c r="G7278">
        <f t="shared" si="113"/>
        <v>7.9</v>
      </c>
      <c r="H7278">
        <f t="shared" si="113"/>
        <v>1.58</v>
      </c>
    </row>
    <row r="7279" spans="1:8" x14ac:dyDescent="0.2">
      <c r="A7279" s="1">
        <v>3502</v>
      </c>
      <c r="B7279" s="3">
        <v>42666.667361111111</v>
      </c>
      <c r="C7279" t="s">
        <v>72</v>
      </c>
      <c r="D7279">
        <v>1</v>
      </c>
      <c r="E7279">
        <f>INDEX(products!B:B,MATCH(challenge_2_solution_2!$C7279,products!$A:$A,0))</f>
        <v>11.9</v>
      </c>
      <c r="F7279">
        <f>INDEX(products!C:C,MATCH(challenge_2_solution_2!$C7279,products!$A:$A,0))</f>
        <v>7.38</v>
      </c>
      <c r="G7279">
        <f t="shared" si="113"/>
        <v>11.9</v>
      </c>
      <c r="H7279">
        <f t="shared" si="113"/>
        <v>7.38</v>
      </c>
    </row>
    <row r="7280" spans="1:8" x14ac:dyDescent="0.2">
      <c r="A7280" s="1">
        <v>3502</v>
      </c>
      <c r="B7280" s="3">
        <v>42666.667361111111</v>
      </c>
      <c r="C7280" t="s">
        <v>66</v>
      </c>
      <c r="D7280">
        <v>1</v>
      </c>
      <c r="E7280">
        <f>INDEX(products!B:B,MATCH(challenge_2_solution_2!$C7280,products!$A:$A,0))</f>
        <v>11.9</v>
      </c>
      <c r="F7280">
        <f>INDEX(products!C:C,MATCH(challenge_2_solution_2!$C7280,products!$A:$A,0))</f>
        <v>6.31</v>
      </c>
      <c r="G7280">
        <f t="shared" si="113"/>
        <v>11.9</v>
      </c>
      <c r="H7280">
        <f t="shared" si="113"/>
        <v>6.31</v>
      </c>
    </row>
    <row r="7281" spans="1:8" x14ac:dyDescent="0.2">
      <c r="A7281" s="1">
        <v>3502</v>
      </c>
      <c r="B7281" s="3">
        <v>42666.667361111111</v>
      </c>
      <c r="C7281" t="s">
        <v>111</v>
      </c>
      <c r="D7281">
        <v>1</v>
      </c>
      <c r="E7281">
        <f>INDEX(products!B:B,MATCH(challenge_2_solution_2!$C7281,products!$A:$A,0))</f>
        <v>17.899999999999999</v>
      </c>
      <c r="F7281">
        <f>INDEX(products!C:C,MATCH(challenge_2_solution_2!$C7281,products!$A:$A,0))</f>
        <v>6.62</v>
      </c>
      <c r="G7281">
        <f t="shared" si="113"/>
        <v>17.899999999999999</v>
      </c>
      <c r="H7281">
        <f t="shared" si="113"/>
        <v>6.62</v>
      </c>
    </row>
    <row r="7282" spans="1:8" x14ac:dyDescent="0.2">
      <c r="A7282" s="1">
        <v>3502</v>
      </c>
      <c r="B7282" s="3">
        <v>42666.667361111111</v>
      </c>
      <c r="C7282" t="s">
        <v>102</v>
      </c>
      <c r="D7282">
        <v>1</v>
      </c>
      <c r="E7282">
        <f>INDEX(products!B:B,MATCH(challenge_2_solution_2!$C7282,products!$A:$A,0))</f>
        <v>17.899999999999999</v>
      </c>
      <c r="F7282">
        <f>INDEX(products!C:C,MATCH(challenge_2_solution_2!$C7282,products!$A:$A,0))</f>
        <v>8.41</v>
      </c>
      <c r="G7282">
        <f t="shared" si="113"/>
        <v>17.899999999999999</v>
      </c>
      <c r="H7282">
        <f t="shared" si="113"/>
        <v>8.41</v>
      </c>
    </row>
    <row r="7283" spans="1:8" x14ac:dyDescent="0.2">
      <c r="A7283" s="1">
        <v>3502</v>
      </c>
      <c r="B7283" s="3">
        <v>42666.667361111111</v>
      </c>
      <c r="C7283" t="s">
        <v>108</v>
      </c>
      <c r="D7283">
        <v>1</v>
      </c>
      <c r="E7283">
        <f>INDEX(products!B:B,MATCH(challenge_2_solution_2!$C7283,products!$A:$A,0))</f>
        <v>17.899999999999999</v>
      </c>
      <c r="F7283">
        <f>INDEX(products!C:C,MATCH(challenge_2_solution_2!$C7283,products!$A:$A,0))</f>
        <v>10.38</v>
      </c>
      <c r="G7283">
        <f t="shared" si="113"/>
        <v>17.899999999999999</v>
      </c>
      <c r="H7283">
        <f t="shared" si="113"/>
        <v>10.38</v>
      </c>
    </row>
    <row r="7284" spans="1:8" x14ac:dyDescent="0.2">
      <c r="A7284" s="1">
        <v>3503</v>
      </c>
      <c r="B7284" s="3">
        <v>42666.668749999997</v>
      </c>
      <c r="C7284" t="s">
        <v>33</v>
      </c>
      <c r="D7284">
        <v>1</v>
      </c>
      <c r="E7284">
        <f>INDEX(products!B:B,MATCH(challenge_2_solution_2!$C7284,products!$A:$A,0))</f>
        <v>7.9</v>
      </c>
      <c r="F7284">
        <f>INDEX(products!C:C,MATCH(challenge_2_solution_2!$C7284,products!$A:$A,0))</f>
        <v>2.21</v>
      </c>
      <c r="G7284">
        <f t="shared" si="113"/>
        <v>7.9</v>
      </c>
      <c r="H7284">
        <f t="shared" si="113"/>
        <v>2.21</v>
      </c>
    </row>
    <row r="7285" spans="1:8" x14ac:dyDescent="0.2">
      <c r="A7285" s="1">
        <v>3503</v>
      </c>
      <c r="B7285" s="3">
        <v>42666.668749999997</v>
      </c>
      <c r="C7285" t="s">
        <v>96</v>
      </c>
      <c r="D7285">
        <v>1</v>
      </c>
      <c r="E7285">
        <f>INDEX(products!B:B,MATCH(challenge_2_solution_2!$C7285,products!$A:$A,0))</f>
        <v>17.899999999999999</v>
      </c>
      <c r="F7285">
        <f>INDEX(products!C:C,MATCH(challenge_2_solution_2!$C7285,products!$A:$A,0))</f>
        <v>10.92</v>
      </c>
      <c r="G7285">
        <f t="shared" si="113"/>
        <v>17.899999999999999</v>
      </c>
      <c r="H7285">
        <f t="shared" si="113"/>
        <v>10.92</v>
      </c>
    </row>
    <row r="7286" spans="1:8" x14ac:dyDescent="0.2">
      <c r="A7286" s="1">
        <v>3503</v>
      </c>
      <c r="B7286" s="3">
        <v>42666.668749999997</v>
      </c>
      <c r="C7286" t="s">
        <v>111</v>
      </c>
      <c r="D7286">
        <v>1</v>
      </c>
      <c r="E7286">
        <f>INDEX(products!B:B,MATCH(challenge_2_solution_2!$C7286,products!$A:$A,0))</f>
        <v>17.899999999999999</v>
      </c>
      <c r="F7286">
        <f>INDEX(products!C:C,MATCH(challenge_2_solution_2!$C7286,products!$A:$A,0))</f>
        <v>6.62</v>
      </c>
      <c r="G7286">
        <f t="shared" si="113"/>
        <v>17.899999999999999</v>
      </c>
      <c r="H7286">
        <f t="shared" si="113"/>
        <v>6.62</v>
      </c>
    </row>
    <row r="7287" spans="1:8" x14ac:dyDescent="0.2">
      <c r="A7287" s="1">
        <v>3503</v>
      </c>
      <c r="B7287" s="3">
        <v>42666.668749999997</v>
      </c>
      <c r="C7287" t="s">
        <v>102</v>
      </c>
      <c r="D7287">
        <v>2</v>
      </c>
      <c r="E7287">
        <f>INDEX(products!B:B,MATCH(challenge_2_solution_2!$C7287,products!$A:$A,0))</f>
        <v>17.899999999999999</v>
      </c>
      <c r="F7287">
        <f>INDEX(products!C:C,MATCH(challenge_2_solution_2!$C7287,products!$A:$A,0))</f>
        <v>8.41</v>
      </c>
      <c r="G7287">
        <f t="shared" si="113"/>
        <v>35.799999999999997</v>
      </c>
      <c r="H7287">
        <f t="shared" si="113"/>
        <v>16.82</v>
      </c>
    </row>
    <row r="7288" spans="1:8" x14ac:dyDescent="0.2">
      <c r="A7288" s="1">
        <v>3504</v>
      </c>
      <c r="B7288" s="3">
        <v>42666.668749999997</v>
      </c>
      <c r="C7288" t="s">
        <v>172</v>
      </c>
      <c r="D7288">
        <v>3</v>
      </c>
      <c r="E7288">
        <f>INDEX(products!B:B,MATCH(challenge_2_solution_2!$C7288,products!$A:$A,0))</f>
        <v>25.9</v>
      </c>
      <c r="F7288">
        <f>INDEX(products!C:C,MATCH(challenge_2_solution_2!$C7288,products!$A:$A,0))</f>
        <v>9.32</v>
      </c>
      <c r="G7288">
        <f t="shared" si="113"/>
        <v>77.699999999999989</v>
      </c>
      <c r="H7288">
        <f t="shared" si="113"/>
        <v>27.96</v>
      </c>
    </row>
    <row r="7289" spans="1:8" x14ac:dyDescent="0.2">
      <c r="A7289" s="1">
        <v>3505</v>
      </c>
      <c r="B7289" s="3">
        <v>42666.729861111111</v>
      </c>
      <c r="C7289" t="s">
        <v>25</v>
      </c>
      <c r="D7289">
        <v>1</v>
      </c>
      <c r="E7289">
        <f>INDEX(products!B:B,MATCH(challenge_2_solution_2!$C7289,products!$A:$A,0))</f>
        <v>5.9</v>
      </c>
      <c r="F7289">
        <f>INDEX(products!C:C,MATCH(challenge_2_solution_2!$C7289,products!$A:$A,0))</f>
        <v>3.84</v>
      </c>
      <c r="G7289">
        <f t="shared" si="113"/>
        <v>5.9</v>
      </c>
      <c r="H7289">
        <f t="shared" si="113"/>
        <v>3.84</v>
      </c>
    </row>
    <row r="7290" spans="1:8" x14ac:dyDescent="0.2">
      <c r="A7290" s="1">
        <v>3505</v>
      </c>
      <c r="B7290" s="3">
        <v>42666.729861111111</v>
      </c>
      <c r="C7290" t="s">
        <v>34</v>
      </c>
      <c r="D7290">
        <v>1</v>
      </c>
      <c r="E7290">
        <f>INDEX(products!B:B,MATCH(challenge_2_solution_2!$C7290,products!$A:$A,0))</f>
        <v>7.9</v>
      </c>
      <c r="F7290">
        <f>INDEX(products!C:C,MATCH(challenge_2_solution_2!$C7290,products!$A:$A,0))</f>
        <v>1.58</v>
      </c>
      <c r="G7290">
        <f t="shared" si="113"/>
        <v>7.9</v>
      </c>
      <c r="H7290">
        <f t="shared" si="113"/>
        <v>1.58</v>
      </c>
    </row>
    <row r="7291" spans="1:8" x14ac:dyDescent="0.2">
      <c r="A7291" s="1">
        <v>3505</v>
      </c>
      <c r="B7291" s="3">
        <v>42666.729861111111</v>
      </c>
      <c r="C7291" t="s">
        <v>29</v>
      </c>
      <c r="D7291">
        <v>1</v>
      </c>
      <c r="E7291">
        <f>INDEX(products!B:B,MATCH(challenge_2_solution_2!$C7291,products!$A:$A,0))</f>
        <v>7.9</v>
      </c>
      <c r="F7291">
        <f>INDEX(products!C:C,MATCH(challenge_2_solution_2!$C7291,products!$A:$A,0))</f>
        <v>4.5</v>
      </c>
      <c r="G7291">
        <f t="shared" si="113"/>
        <v>7.9</v>
      </c>
      <c r="H7291">
        <f t="shared" si="113"/>
        <v>4.5</v>
      </c>
    </row>
    <row r="7292" spans="1:8" x14ac:dyDescent="0.2">
      <c r="A7292" s="1">
        <v>3505</v>
      </c>
      <c r="B7292" s="3">
        <v>42666.729861111111</v>
      </c>
      <c r="C7292" t="s">
        <v>51</v>
      </c>
      <c r="D7292">
        <v>1</v>
      </c>
      <c r="E7292">
        <f>INDEX(products!B:B,MATCH(challenge_2_solution_2!$C7292,products!$A:$A,0))</f>
        <v>9.9</v>
      </c>
      <c r="F7292">
        <f>INDEX(products!C:C,MATCH(challenge_2_solution_2!$C7292,products!$A:$A,0))</f>
        <v>3.07</v>
      </c>
      <c r="G7292">
        <f t="shared" si="113"/>
        <v>9.9</v>
      </c>
      <c r="H7292">
        <f t="shared" si="113"/>
        <v>3.07</v>
      </c>
    </row>
    <row r="7293" spans="1:8" x14ac:dyDescent="0.2">
      <c r="A7293" s="1">
        <v>3505</v>
      </c>
      <c r="B7293" s="3">
        <v>42666.729861111111</v>
      </c>
      <c r="C7293" t="s">
        <v>61</v>
      </c>
      <c r="D7293">
        <v>1</v>
      </c>
      <c r="E7293">
        <f>INDEX(products!B:B,MATCH(challenge_2_solution_2!$C7293,products!$A:$A,0))</f>
        <v>11.9</v>
      </c>
      <c r="F7293">
        <f>INDEX(products!C:C,MATCH(challenge_2_solution_2!$C7293,products!$A:$A,0))</f>
        <v>7.74</v>
      </c>
      <c r="G7293">
        <f t="shared" si="113"/>
        <v>11.9</v>
      </c>
      <c r="H7293">
        <f t="shared" si="113"/>
        <v>7.74</v>
      </c>
    </row>
    <row r="7294" spans="1:8" x14ac:dyDescent="0.2">
      <c r="A7294" s="1">
        <v>3505</v>
      </c>
      <c r="B7294" s="3">
        <v>42666.729861111111</v>
      </c>
      <c r="C7294" t="s">
        <v>113</v>
      </c>
      <c r="D7294">
        <v>1</v>
      </c>
      <c r="E7294">
        <f>INDEX(products!B:B,MATCH(challenge_2_solution_2!$C7294,products!$A:$A,0))</f>
        <v>17.899999999999999</v>
      </c>
      <c r="F7294">
        <f>INDEX(products!C:C,MATCH(challenge_2_solution_2!$C7294,products!$A:$A,0))</f>
        <v>10.199999999999999</v>
      </c>
      <c r="G7294">
        <f t="shared" si="113"/>
        <v>17.899999999999999</v>
      </c>
      <c r="H7294">
        <f t="shared" si="113"/>
        <v>10.199999999999999</v>
      </c>
    </row>
    <row r="7295" spans="1:8" x14ac:dyDescent="0.2">
      <c r="A7295" s="1">
        <v>3506</v>
      </c>
      <c r="B7295" s="3">
        <v>42666.75</v>
      </c>
      <c r="C7295" t="s">
        <v>5</v>
      </c>
      <c r="D7295">
        <v>1</v>
      </c>
      <c r="E7295">
        <f>INDEX(products!B:B,MATCH(challenge_2_solution_2!$C7295,products!$A:$A,0))</f>
        <v>1</v>
      </c>
      <c r="F7295">
        <f>INDEX(products!C:C,MATCH(challenge_2_solution_2!$C7295,products!$A:$A,0))</f>
        <v>0.31</v>
      </c>
      <c r="G7295">
        <f t="shared" si="113"/>
        <v>1</v>
      </c>
      <c r="H7295">
        <f t="shared" si="113"/>
        <v>0.31</v>
      </c>
    </row>
    <row r="7296" spans="1:8" x14ac:dyDescent="0.2">
      <c r="A7296" s="1">
        <v>3506</v>
      </c>
      <c r="B7296" s="3">
        <v>42666.75</v>
      </c>
      <c r="C7296" t="s">
        <v>7</v>
      </c>
      <c r="D7296">
        <v>1</v>
      </c>
      <c r="E7296">
        <f>INDEX(products!B:B,MATCH(challenge_2_solution_2!$C7296,products!$A:$A,0))</f>
        <v>1</v>
      </c>
      <c r="F7296">
        <f>INDEX(products!C:C,MATCH(challenge_2_solution_2!$C7296,products!$A:$A,0))</f>
        <v>0.68</v>
      </c>
      <c r="G7296">
        <f t="shared" si="113"/>
        <v>1</v>
      </c>
      <c r="H7296">
        <f t="shared" si="113"/>
        <v>0.68</v>
      </c>
    </row>
    <row r="7297" spans="1:8" x14ac:dyDescent="0.2">
      <c r="A7297" s="1">
        <v>3506</v>
      </c>
      <c r="B7297" s="3">
        <v>42666.75</v>
      </c>
      <c r="C7297" t="s">
        <v>9</v>
      </c>
      <c r="D7297">
        <v>4</v>
      </c>
      <c r="E7297">
        <f>INDEX(products!B:B,MATCH(challenge_2_solution_2!$C7297,products!$A:$A,0))</f>
        <v>1.6</v>
      </c>
      <c r="F7297">
        <f>INDEX(products!C:C,MATCH(challenge_2_solution_2!$C7297,products!$A:$A,0))</f>
        <v>0.67</v>
      </c>
      <c r="G7297">
        <f t="shared" si="113"/>
        <v>6.4</v>
      </c>
      <c r="H7297">
        <f t="shared" si="113"/>
        <v>2.68</v>
      </c>
    </row>
    <row r="7298" spans="1:8" x14ac:dyDescent="0.2">
      <c r="A7298" s="1">
        <v>3506</v>
      </c>
      <c r="B7298" s="3">
        <v>42666.75</v>
      </c>
      <c r="C7298" t="s">
        <v>8</v>
      </c>
      <c r="D7298">
        <v>4</v>
      </c>
      <c r="E7298">
        <f>INDEX(products!B:B,MATCH(challenge_2_solution_2!$C7298,products!$A:$A,0))</f>
        <v>1.6</v>
      </c>
      <c r="F7298">
        <f>INDEX(products!C:C,MATCH(challenge_2_solution_2!$C7298,products!$A:$A,0))</f>
        <v>0.77</v>
      </c>
      <c r="G7298">
        <f t="shared" si="113"/>
        <v>6.4</v>
      </c>
      <c r="H7298">
        <f t="shared" si="113"/>
        <v>3.08</v>
      </c>
    </row>
    <row r="7299" spans="1:8" x14ac:dyDescent="0.2">
      <c r="A7299" s="1">
        <v>3506</v>
      </c>
      <c r="B7299" s="3">
        <v>42666.75</v>
      </c>
      <c r="C7299" t="s">
        <v>12</v>
      </c>
      <c r="D7299">
        <v>1</v>
      </c>
      <c r="E7299">
        <f>INDEX(products!B:B,MATCH(challenge_2_solution_2!$C7299,products!$A:$A,0))</f>
        <v>5.2</v>
      </c>
      <c r="F7299">
        <f>INDEX(products!C:C,MATCH(challenge_2_solution_2!$C7299,products!$A:$A,0))</f>
        <v>3.07</v>
      </c>
      <c r="G7299">
        <f t="shared" ref="G7299:H7362" si="114">$D7299*E7299</f>
        <v>5.2</v>
      </c>
      <c r="H7299">
        <f t="shared" si="114"/>
        <v>3.07</v>
      </c>
    </row>
    <row r="7300" spans="1:8" x14ac:dyDescent="0.2">
      <c r="A7300" s="1">
        <v>3506</v>
      </c>
      <c r="B7300" s="3">
        <v>42666.75</v>
      </c>
      <c r="C7300" t="s">
        <v>17</v>
      </c>
      <c r="D7300">
        <v>1</v>
      </c>
      <c r="E7300">
        <f>INDEX(products!B:B,MATCH(challenge_2_solution_2!$C7300,products!$A:$A,0))</f>
        <v>5.9</v>
      </c>
      <c r="F7300">
        <f>INDEX(products!C:C,MATCH(challenge_2_solution_2!$C7300,products!$A:$A,0))</f>
        <v>2.83</v>
      </c>
      <c r="G7300">
        <f t="shared" si="114"/>
        <v>5.9</v>
      </c>
      <c r="H7300">
        <f t="shared" si="114"/>
        <v>2.83</v>
      </c>
    </row>
    <row r="7301" spans="1:8" x14ac:dyDescent="0.2">
      <c r="A7301" s="1">
        <v>3506</v>
      </c>
      <c r="B7301" s="3">
        <v>42666.75</v>
      </c>
      <c r="C7301" t="s">
        <v>33</v>
      </c>
      <c r="D7301">
        <v>1</v>
      </c>
      <c r="E7301">
        <f>INDEX(products!B:B,MATCH(challenge_2_solution_2!$C7301,products!$A:$A,0))</f>
        <v>7.9</v>
      </c>
      <c r="F7301">
        <f>INDEX(products!C:C,MATCH(challenge_2_solution_2!$C7301,products!$A:$A,0))</f>
        <v>2.21</v>
      </c>
      <c r="G7301">
        <f t="shared" si="114"/>
        <v>7.9</v>
      </c>
      <c r="H7301">
        <f t="shared" si="114"/>
        <v>2.21</v>
      </c>
    </row>
    <row r="7302" spans="1:8" x14ac:dyDescent="0.2">
      <c r="A7302" s="1">
        <v>3506</v>
      </c>
      <c r="B7302" s="3">
        <v>42666.75</v>
      </c>
      <c r="C7302" t="s">
        <v>91</v>
      </c>
      <c r="D7302">
        <v>1</v>
      </c>
      <c r="E7302">
        <f>INDEX(products!B:B,MATCH(challenge_2_solution_2!$C7302,products!$A:$A,0))</f>
        <v>17.899999999999999</v>
      </c>
      <c r="F7302">
        <f>INDEX(products!C:C,MATCH(challenge_2_solution_2!$C7302,products!$A:$A,0))</f>
        <v>6.44</v>
      </c>
      <c r="G7302">
        <f t="shared" si="114"/>
        <v>17.899999999999999</v>
      </c>
      <c r="H7302">
        <f t="shared" si="114"/>
        <v>6.44</v>
      </c>
    </row>
    <row r="7303" spans="1:8" x14ac:dyDescent="0.2">
      <c r="A7303" s="1">
        <v>3506</v>
      </c>
      <c r="B7303" s="3">
        <v>42666.75</v>
      </c>
      <c r="C7303" t="s">
        <v>96</v>
      </c>
      <c r="D7303">
        <v>1</v>
      </c>
      <c r="E7303">
        <f>INDEX(products!B:B,MATCH(challenge_2_solution_2!$C7303,products!$A:$A,0))</f>
        <v>17.899999999999999</v>
      </c>
      <c r="F7303">
        <f>INDEX(products!C:C,MATCH(challenge_2_solution_2!$C7303,products!$A:$A,0))</f>
        <v>10.92</v>
      </c>
      <c r="G7303">
        <f t="shared" si="114"/>
        <v>17.899999999999999</v>
      </c>
      <c r="H7303">
        <f t="shared" si="114"/>
        <v>10.92</v>
      </c>
    </row>
    <row r="7304" spans="1:8" x14ac:dyDescent="0.2">
      <c r="A7304" s="1">
        <v>3507</v>
      </c>
      <c r="B7304" s="3">
        <v>42666.756249999999</v>
      </c>
      <c r="C7304" t="s">
        <v>36</v>
      </c>
      <c r="D7304">
        <v>1</v>
      </c>
      <c r="E7304">
        <f>INDEX(products!B:B,MATCH(challenge_2_solution_2!$C7304,products!$A:$A,0))</f>
        <v>7.9</v>
      </c>
      <c r="F7304">
        <f>INDEX(products!C:C,MATCH(challenge_2_solution_2!$C7304,products!$A:$A,0))</f>
        <v>5.14</v>
      </c>
      <c r="G7304">
        <f t="shared" si="114"/>
        <v>7.9</v>
      </c>
      <c r="H7304">
        <f t="shared" si="114"/>
        <v>5.14</v>
      </c>
    </row>
    <row r="7305" spans="1:8" x14ac:dyDescent="0.2">
      <c r="A7305" s="1">
        <v>3507</v>
      </c>
      <c r="B7305" s="3">
        <v>42666.756249999999</v>
      </c>
      <c r="C7305" t="s">
        <v>147</v>
      </c>
      <c r="D7305">
        <v>1</v>
      </c>
      <c r="E7305">
        <f>INDEX(products!B:B,MATCH(challenge_2_solution_2!$C7305,products!$A:$A,0))</f>
        <v>19.899999999999999</v>
      </c>
      <c r="F7305">
        <f>INDEX(products!C:C,MATCH(challenge_2_solution_2!$C7305,products!$A:$A,0))</f>
        <v>6.37</v>
      </c>
      <c r="G7305">
        <f t="shared" si="114"/>
        <v>19.899999999999999</v>
      </c>
      <c r="H7305">
        <f t="shared" si="114"/>
        <v>6.37</v>
      </c>
    </row>
    <row r="7306" spans="1:8" x14ac:dyDescent="0.2">
      <c r="A7306" s="1">
        <v>3507</v>
      </c>
      <c r="B7306" s="3">
        <v>42666.756249999999</v>
      </c>
      <c r="C7306" t="s">
        <v>118</v>
      </c>
      <c r="D7306">
        <v>1</v>
      </c>
      <c r="E7306">
        <f>INDEX(products!B:B,MATCH(challenge_2_solution_2!$C7306,products!$A:$A,0))</f>
        <v>19.899999999999999</v>
      </c>
      <c r="F7306">
        <f>INDEX(products!C:C,MATCH(challenge_2_solution_2!$C7306,products!$A:$A,0))</f>
        <v>12.74</v>
      </c>
      <c r="G7306">
        <f t="shared" si="114"/>
        <v>19.899999999999999</v>
      </c>
      <c r="H7306">
        <f t="shared" si="114"/>
        <v>12.74</v>
      </c>
    </row>
    <row r="7307" spans="1:8" x14ac:dyDescent="0.2">
      <c r="A7307" s="1">
        <v>3508</v>
      </c>
      <c r="B7307" s="3">
        <v>42666.763888888891</v>
      </c>
      <c r="C7307" t="s">
        <v>10</v>
      </c>
      <c r="D7307">
        <v>1</v>
      </c>
      <c r="E7307">
        <f>INDEX(products!B:B,MATCH(challenge_2_solution_2!$C7307,products!$A:$A,0))</f>
        <v>3.9</v>
      </c>
      <c r="F7307">
        <f>INDEX(products!C:C,MATCH(challenge_2_solution_2!$C7307,products!$A:$A,0))</f>
        <v>1.17</v>
      </c>
      <c r="G7307">
        <f t="shared" si="114"/>
        <v>3.9</v>
      </c>
      <c r="H7307">
        <f t="shared" si="114"/>
        <v>1.17</v>
      </c>
    </row>
    <row r="7308" spans="1:8" x14ac:dyDescent="0.2">
      <c r="A7308" s="1">
        <v>3508</v>
      </c>
      <c r="B7308" s="3">
        <v>42666.763888888891</v>
      </c>
      <c r="C7308" t="s">
        <v>55</v>
      </c>
      <c r="D7308">
        <v>1</v>
      </c>
      <c r="E7308">
        <f>INDEX(products!B:B,MATCH(challenge_2_solution_2!$C7308,products!$A:$A,0))</f>
        <v>7.9</v>
      </c>
      <c r="F7308">
        <f>INDEX(products!C:C,MATCH(challenge_2_solution_2!$C7308,products!$A:$A,0))</f>
        <v>2.21</v>
      </c>
      <c r="G7308">
        <f t="shared" si="114"/>
        <v>7.9</v>
      </c>
      <c r="H7308">
        <f t="shared" si="114"/>
        <v>2.21</v>
      </c>
    </row>
    <row r="7309" spans="1:8" x14ac:dyDescent="0.2">
      <c r="A7309" s="1">
        <v>3508</v>
      </c>
      <c r="B7309" s="3">
        <v>42666.763888888891</v>
      </c>
      <c r="C7309" t="s">
        <v>80</v>
      </c>
      <c r="D7309">
        <v>1</v>
      </c>
      <c r="E7309">
        <f>INDEX(products!B:B,MATCH(challenge_2_solution_2!$C7309,products!$A:$A,0))</f>
        <v>11.9</v>
      </c>
      <c r="F7309">
        <f>INDEX(products!C:C,MATCH(challenge_2_solution_2!$C7309,products!$A:$A,0))</f>
        <v>3.21</v>
      </c>
      <c r="G7309">
        <f t="shared" si="114"/>
        <v>11.9</v>
      </c>
      <c r="H7309">
        <f t="shared" si="114"/>
        <v>3.21</v>
      </c>
    </row>
    <row r="7310" spans="1:8" x14ac:dyDescent="0.2">
      <c r="A7310" s="1">
        <v>3508</v>
      </c>
      <c r="B7310" s="3">
        <v>42666.763888888891</v>
      </c>
      <c r="C7310" t="s">
        <v>126</v>
      </c>
      <c r="D7310">
        <v>1</v>
      </c>
      <c r="E7310">
        <f>INDEX(products!B:B,MATCH(challenge_2_solution_2!$C7310,products!$A:$A,0))</f>
        <v>19.899999999999999</v>
      </c>
      <c r="F7310">
        <f>INDEX(products!C:C,MATCH(challenge_2_solution_2!$C7310,products!$A:$A,0))</f>
        <v>4.58</v>
      </c>
      <c r="G7310">
        <f t="shared" si="114"/>
        <v>19.899999999999999</v>
      </c>
      <c r="H7310">
        <f t="shared" si="114"/>
        <v>4.58</v>
      </c>
    </row>
    <row r="7311" spans="1:8" x14ac:dyDescent="0.2">
      <c r="A7311" s="1">
        <v>3509</v>
      </c>
      <c r="B7311" s="3">
        <v>42666.774305555555</v>
      </c>
      <c r="C7311" t="s">
        <v>12</v>
      </c>
      <c r="D7311">
        <v>1</v>
      </c>
      <c r="E7311">
        <f>INDEX(products!B:B,MATCH(challenge_2_solution_2!$C7311,products!$A:$A,0))</f>
        <v>5.2</v>
      </c>
      <c r="F7311">
        <f>INDEX(products!C:C,MATCH(challenge_2_solution_2!$C7311,products!$A:$A,0))</f>
        <v>3.07</v>
      </c>
      <c r="G7311">
        <f t="shared" si="114"/>
        <v>5.2</v>
      </c>
      <c r="H7311">
        <f t="shared" si="114"/>
        <v>3.07</v>
      </c>
    </row>
    <row r="7312" spans="1:8" x14ac:dyDescent="0.2">
      <c r="A7312" s="1">
        <v>3509</v>
      </c>
      <c r="B7312" s="3">
        <v>42666.774305555555</v>
      </c>
      <c r="C7312" t="s">
        <v>89</v>
      </c>
      <c r="D7312">
        <v>1</v>
      </c>
      <c r="E7312">
        <f>INDEX(products!B:B,MATCH(challenge_2_solution_2!$C7312,products!$A:$A,0))</f>
        <v>17.899999999999999</v>
      </c>
      <c r="F7312">
        <f>INDEX(products!C:C,MATCH(challenge_2_solution_2!$C7312,products!$A:$A,0))</f>
        <v>3.94</v>
      </c>
      <c r="G7312">
        <f t="shared" si="114"/>
        <v>17.899999999999999</v>
      </c>
      <c r="H7312">
        <f t="shared" si="114"/>
        <v>3.94</v>
      </c>
    </row>
    <row r="7313" spans="1:8" x14ac:dyDescent="0.2">
      <c r="A7313" s="1">
        <v>3509</v>
      </c>
      <c r="B7313" s="3">
        <v>42666.774305555555</v>
      </c>
      <c r="C7313" t="s">
        <v>121</v>
      </c>
      <c r="D7313">
        <v>1</v>
      </c>
      <c r="E7313">
        <f>INDEX(products!B:B,MATCH(challenge_2_solution_2!$C7313,products!$A:$A,0))</f>
        <v>19.899999999999999</v>
      </c>
      <c r="F7313">
        <f>INDEX(products!C:C,MATCH(challenge_2_solution_2!$C7313,products!$A:$A,0))</f>
        <v>10.95</v>
      </c>
      <c r="G7313">
        <f t="shared" si="114"/>
        <v>19.899999999999999</v>
      </c>
      <c r="H7313">
        <f t="shared" si="114"/>
        <v>10.95</v>
      </c>
    </row>
    <row r="7314" spans="1:8" x14ac:dyDescent="0.2">
      <c r="A7314" s="1">
        <v>3510</v>
      </c>
      <c r="B7314" s="3">
        <v>42666.788194444445</v>
      </c>
      <c r="C7314" t="s">
        <v>14</v>
      </c>
      <c r="D7314">
        <v>1</v>
      </c>
      <c r="E7314">
        <f>INDEX(products!B:B,MATCH(challenge_2_solution_2!$C7314,products!$A:$A,0))</f>
        <v>5.9</v>
      </c>
      <c r="F7314">
        <f>INDEX(products!C:C,MATCH(challenge_2_solution_2!$C7314,products!$A:$A,0))</f>
        <v>2.36</v>
      </c>
      <c r="G7314">
        <f t="shared" si="114"/>
        <v>5.9</v>
      </c>
      <c r="H7314">
        <f t="shared" si="114"/>
        <v>2.36</v>
      </c>
    </row>
    <row r="7315" spans="1:8" x14ac:dyDescent="0.2">
      <c r="A7315" s="1">
        <v>3510</v>
      </c>
      <c r="B7315" s="3">
        <v>42666.788194444445</v>
      </c>
      <c r="C7315" t="s">
        <v>17</v>
      </c>
      <c r="D7315">
        <v>1</v>
      </c>
      <c r="E7315">
        <f>INDEX(products!B:B,MATCH(challenge_2_solution_2!$C7315,products!$A:$A,0))</f>
        <v>5.9</v>
      </c>
      <c r="F7315">
        <f>INDEX(products!C:C,MATCH(challenge_2_solution_2!$C7315,products!$A:$A,0))</f>
        <v>2.83</v>
      </c>
      <c r="G7315">
        <f t="shared" si="114"/>
        <v>5.9</v>
      </c>
      <c r="H7315">
        <f t="shared" si="114"/>
        <v>2.83</v>
      </c>
    </row>
    <row r="7316" spans="1:8" x14ac:dyDescent="0.2">
      <c r="A7316" s="1">
        <v>3510</v>
      </c>
      <c r="B7316" s="3">
        <v>42666.788194444445</v>
      </c>
      <c r="C7316" t="s">
        <v>42</v>
      </c>
      <c r="D7316">
        <v>1</v>
      </c>
      <c r="E7316">
        <f>INDEX(products!B:B,MATCH(challenge_2_solution_2!$C7316,products!$A:$A,0))</f>
        <v>7.9</v>
      </c>
      <c r="F7316">
        <f>INDEX(products!C:C,MATCH(challenge_2_solution_2!$C7316,products!$A:$A,0))</f>
        <v>3.95</v>
      </c>
      <c r="G7316">
        <f t="shared" si="114"/>
        <v>7.9</v>
      </c>
      <c r="H7316">
        <f t="shared" si="114"/>
        <v>3.95</v>
      </c>
    </row>
    <row r="7317" spans="1:8" x14ac:dyDescent="0.2">
      <c r="A7317" s="1">
        <v>3510</v>
      </c>
      <c r="B7317" s="3">
        <v>42666.788194444445</v>
      </c>
      <c r="C7317" t="s">
        <v>53</v>
      </c>
      <c r="D7317">
        <v>1</v>
      </c>
      <c r="E7317">
        <f>INDEX(products!B:B,MATCH(challenge_2_solution_2!$C7317,products!$A:$A,0))</f>
        <v>9.9</v>
      </c>
      <c r="F7317">
        <f>INDEX(products!C:C,MATCH(challenge_2_solution_2!$C7317,products!$A:$A,0))</f>
        <v>3.86</v>
      </c>
      <c r="G7317">
        <f t="shared" si="114"/>
        <v>9.9</v>
      </c>
      <c r="H7317">
        <f t="shared" si="114"/>
        <v>3.86</v>
      </c>
    </row>
    <row r="7318" spans="1:8" x14ac:dyDescent="0.2">
      <c r="A7318" s="1">
        <v>3510</v>
      </c>
      <c r="B7318" s="3">
        <v>42666.788194444445</v>
      </c>
      <c r="C7318" t="s">
        <v>68</v>
      </c>
      <c r="D7318">
        <v>1</v>
      </c>
      <c r="E7318">
        <f>INDEX(products!B:B,MATCH(challenge_2_solution_2!$C7318,products!$A:$A,0))</f>
        <v>11.9</v>
      </c>
      <c r="F7318">
        <f>INDEX(products!C:C,MATCH(challenge_2_solution_2!$C7318,products!$A:$A,0))</f>
        <v>3.69</v>
      </c>
      <c r="G7318">
        <f t="shared" si="114"/>
        <v>11.9</v>
      </c>
      <c r="H7318">
        <f t="shared" si="114"/>
        <v>3.69</v>
      </c>
    </row>
    <row r="7319" spans="1:8" x14ac:dyDescent="0.2">
      <c r="A7319" s="1">
        <v>3510</v>
      </c>
      <c r="B7319" s="3">
        <v>42666.788194444445</v>
      </c>
      <c r="C7319" t="s">
        <v>61</v>
      </c>
      <c r="D7319">
        <v>1</v>
      </c>
      <c r="E7319">
        <f>INDEX(products!B:B,MATCH(challenge_2_solution_2!$C7319,products!$A:$A,0))</f>
        <v>11.9</v>
      </c>
      <c r="F7319">
        <f>INDEX(products!C:C,MATCH(challenge_2_solution_2!$C7319,products!$A:$A,0))</f>
        <v>7.74</v>
      </c>
      <c r="G7319">
        <f t="shared" si="114"/>
        <v>11.9</v>
      </c>
      <c r="H7319">
        <f t="shared" si="114"/>
        <v>7.74</v>
      </c>
    </row>
    <row r="7320" spans="1:8" x14ac:dyDescent="0.2">
      <c r="A7320" s="1">
        <v>3510</v>
      </c>
      <c r="B7320" s="3">
        <v>42666.788194444445</v>
      </c>
      <c r="C7320" t="s">
        <v>69</v>
      </c>
      <c r="D7320">
        <v>1</v>
      </c>
      <c r="E7320">
        <f>INDEX(products!B:B,MATCH(challenge_2_solution_2!$C7320,products!$A:$A,0))</f>
        <v>11.9</v>
      </c>
      <c r="F7320">
        <f>INDEX(products!C:C,MATCH(challenge_2_solution_2!$C7320,products!$A:$A,0))</f>
        <v>2.86</v>
      </c>
      <c r="G7320">
        <f t="shared" si="114"/>
        <v>11.9</v>
      </c>
      <c r="H7320">
        <f t="shared" si="114"/>
        <v>2.86</v>
      </c>
    </row>
    <row r="7321" spans="1:8" x14ac:dyDescent="0.2">
      <c r="A7321" s="1">
        <v>3510</v>
      </c>
      <c r="B7321" s="3">
        <v>42666.788194444445</v>
      </c>
      <c r="C7321" t="s">
        <v>88</v>
      </c>
      <c r="D7321">
        <v>1</v>
      </c>
      <c r="E7321">
        <f>INDEX(products!B:B,MATCH(challenge_2_solution_2!$C7321,products!$A:$A,0))</f>
        <v>15.9</v>
      </c>
      <c r="F7321">
        <f>INDEX(products!C:C,MATCH(challenge_2_solution_2!$C7321,products!$A:$A,0))</f>
        <v>7</v>
      </c>
      <c r="G7321">
        <f t="shared" si="114"/>
        <v>15.9</v>
      </c>
      <c r="H7321">
        <f t="shared" si="114"/>
        <v>7</v>
      </c>
    </row>
    <row r="7322" spans="1:8" x14ac:dyDescent="0.2">
      <c r="A7322" s="1">
        <v>3510</v>
      </c>
      <c r="B7322" s="3">
        <v>42666.788194444445</v>
      </c>
      <c r="C7322" t="s">
        <v>96</v>
      </c>
      <c r="D7322">
        <v>1</v>
      </c>
      <c r="E7322">
        <f>INDEX(products!B:B,MATCH(challenge_2_solution_2!$C7322,products!$A:$A,0))</f>
        <v>17.899999999999999</v>
      </c>
      <c r="F7322">
        <f>INDEX(products!C:C,MATCH(challenge_2_solution_2!$C7322,products!$A:$A,0))</f>
        <v>10.92</v>
      </c>
      <c r="G7322">
        <f t="shared" si="114"/>
        <v>17.899999999999999</v>
      </c>
      <c r="H7322">
        <f t="shared" si="114"/>
        <v>10.92</v>
      </c>
    </row>
    <row r="7323" spans="1:8" x14ac:dyDescent="0.2">
      <c r="A7323" s="1">
        <v>3510</v>
      </c>
      <c r="B7323" s="3">
        <v>42666.788194444445</v>
      </c>
      <c r="C7323" t="s">
        <v>95</v>
      </c>
      <c r="D7323">
        <v>1</v>
      </c>
      <c r="E7323">
        <f>INDEX(products!B:B,MATCH(challenge_2_solution_2!$C7323,products!$A:$A,0))</f>
        <v>17.899999999999999</v>
      </c>
      <c r="F7323">
        <f>INDEX(products!C:C,MATCH(challenge_2_solution_2!$C7323,products!$A:$A,0))</f>
        <v>4.3</v>
      </c>
      <c r="G7323">
        <f t="shared" si="114"/>
        <v>17.899999999999999</v>
      </c>
      <c r="H7323">
        <f t="shared" si="114"/>
        <v>4.3</v>
      </c>
    </row>
    <row r="7324" spans="1:8" x14ac:dyDescent="0.2">
      <c r="A7324" s="1">
        <v>3510</v>
      </c>
      <c r="B7324" s="3">
        <v>42666.788194444445</v>
      </c>
      <c r="C7324" t="s">
        <v>103</v>
      </c>
      <c r="D7324">
        <v>1</v>
      </c>
      <c r="E7324">
        <f>INDEX(products!B:B,MATCH(challenge_2_solution_2!$C7324,products!$A:$A,0))</f>
        <v>17.899999999999999</v>
      </c>
      <c r="F7324">
        <f>INDEX(products!C:C,MATCH(challenge_2_solution_2!$C7324,products!$A:$A,0))</f>
        <v>12.35</v>
      </c>
      <c r="G7324">
        <f t="shared" si="114"/>
        <v>17.899999999999999</v>
      </c>
      <c r="H7324">
        <f t="shared" si="114"/>
        <v>12.35</v>
      </c>
    </row>
    <row r="7325" spans="1:8" x14ac:dyDescent="0.2">
      <c r="A7325" s="1">
        <v>3510</v>
      </c>
      <c r="B7325" s="3">
        <v>42666.788194444445</v>
      </c>
      <c r="C7325" t="s">
        <v>99</v>
      </c>
      <c r="D7325">
        <v>1</v>
      </c>
      <c r="E7325">
        <f>INDEX(products!B:B,MATCH(challenge_2_solution_2!$C7325,products!$A:$A,0))</f>
        <v>17.899999999999999</v>
      </c>
      <c r="F7325">
        <f>INDEX(products!C:C,MATCH(challenge_2_solution_2!$C7325,products!$A:$A,0))</f>
        <v>10.74</v>
      </c>
      <c r="G7325">
        <f t="shared" si="114"/>
        <v>17.899999999999999</v>
      </c>
      <c r="H7325">
        <f t="shared" si="114"/>
        <v>10.74</v>
      </c>
    </row>
    <row r="7326" spans="1:8" x14ac:dyDescent="0.2">
      <c r="A7326" s="1">
        <v>3510</v>
      </c>
      <c r="B7326" s="3">
        <v>42666.788194444445</v>
      </c>
      <c r="C7326" t="s">
        <v>167</v>
      </c>
      <c r="D7326">
        <v>1</v>
      </c>
      <c r="E7326">
        <f>INDEX(products!B:B,MATCH(challenge_2_solution_2!$C7326,products!$A:$A,0))</f>
        <v>25.9</v>
      </c>
      <c r="F7326">
        <f>INDEX(products!C:C,MATCH(challenge_2_solution_2!$C7326,products!$A:$A,0))</f>
        <v>16.579999999999998</v>
      </c>
      <c r="G7326">
        <f t="shared" si="114"/>
        <v>25.9</v>
      </c>
      <c r="H7326">
        <f t="shared" si="114"/>
        <v>16.579999999999998</v>
      </c>
    </row>
    <row r="7327" spans="1:8" x14ac:dyDescent="0.2">
      <c r="A7327" s="1">
        <v>3511</v>
      </c>
      <c r="B7327" s="3">
        <v>42666.802777777775</v>
      </c>
      <c r="C7327" t="s">
        <v>4</v>
      </c>
      <c r="D7327">
        <v>2</v>
      </c>
      <c r="E7327">
        <f>INDEX(products!B:B,MATCH(challenge_2_solution_2!$C7327,products!$A:$A,0))</f>
        <v>1</v>
      </c>
      <c r="F7327">
        <f>INDEX(products!C:C,MATCH(challenge_2_solution_2!$C7327,products!$A:$A,0))</f>
        <v>0.61</v>
      </c>
      <c r="G7327">
        <f t="shared" si="114"/>
        <v>2</v>
      </c>
      <c r="H7327">
        <f t="shared" si="114"/>
        <v>1.22</v>
      </c>
    </row>
    <row r="7328" spans="1:8" x14ac:dyDescent="0.2">
      <c r="A7328" s="1">
        <v>3511</v>
      </c>
      <c r="B7328" s="3">
        <v>42666.802777777775</v>
      </c>
      <c r="C7328" t="s">
        <v>8</v>
      </c>
      <c r="D7328">
        <v>4</v>
      </c>
      <c r="E7328">
        <f>INDEX(products!B:B,MATCH(challenge_2_solution_2!$C7328,products!$A:$A,0))</f>
        <v>1.6</v>
      </c>
      <c r="F7328">
        <f>INDEX(products!C:C,MATCH(challenge_2_solution_2!$C7328,products!$A:$A,0))</f>
        <v>0.77</v>
      </c>
      <c r="G7328">
        <f t="shared" si="114"/>
        <v>6.4</v>
      </c>
      <c r="H7328">
        <f t="shared" si="114"/>
        <v>3.08</v>
      </c>
    </row>
    <row r="7329" spans="1:8" x14ac:dyDescent="0.2">
      <c r="A7329" s="1">
        <v>3511</v>
      </c>
      <c r="B7329" s="3">
        <v>42666.802777777775</v>
      </c>
      <c r="C7329" t="s">
        <v>17</v>
      </c>
      <c r="D7329">
        <v>1</v>
      </c>
      <c r="E7329">
        <f>INDEX(products!B:B,MATCH(challenge_2_solution_2!$C7329,products!$A:$A,0))</f>
        <v>5.9</v>
      </c>
      <c r="F7329">
        <f>INDEX(products!C:C,MATCH(challenge_2_solution_2!$C7329,products!$A:$A,0))</f>
        <v>2.83</v>
      </c>
      <c r="G7329">
        <f t="shared" si="114"/>
        <v>5.9</v>
      </c>
      <c r="H7329">
        <f t="shared" si="114"/>
        <v>2.83</v>
      </c>
    </row>
    <row r="7330" spans="1:8" x14ac:dyDescent="0.2">
      <c r="A7330" s="1">
        <v>3511</v>
      </c>
      <c r="B7330" s="3">
        <v>42666.802777777775</v>
      </c>
      <c r="C7330" t="s">
        <v>15</v>
      </c>
      <c r="D7330">
        <v>1</v>
      </c>
      <c r="E7330">
        <f>INDEX(products!B:B,MATCH(challenge_2_solution_2!$C7330,products!$A:$A,0))</f>
        <v>5.9</v>
      </c>
      <c r="F7330">
        <f>INDEX(products!C:C,MATCH(challenge_2_solution_2!$C7330,products!$A:$A,0))</f>
        <v>3.07</v>
      </c>
      <c r="G7330">
        <f t="shared" si="114"/>
        <v>5.9</v>
      </c>
      <c r="H7330">
        <f t="shared" si="114"/>
        <v>3.07</v>
      </c>
    </row>
    <row r="7331" spans="1:8" x14ac:dyDescent="0.2">
      <c r="A7331" s="1">
        <v>3511</v>
      </c>
      <c r="B7331" s="3">
        <v>42666.802777777775</v>
      </c>
      <c r="C7331" t="s">
        <v>32</v>
      </c>
      <c r="D7331">
        <v>1</v>
      </c>
      <c r="E7331">
        <f>INDEX(products!B:B,MATCH(challenge_2_solution_2!$C7331,products!$A:$A,0))</f>
        <v>7.9</v>
      </c>
      <c r="F7331">
        <f>INDEX(products!C:C,MATCH(challenge_2_solution_2!$C7331,products!$A:$A,0))</f>
        <v>2.92</v>
      </c>
      <c r="G7331">
        <f t="shared" si="114"/>
        <v>7.9</v>
      </c>
      <c r="H7331">
        <f t="shared" si="114"/>
        <v>2.92</v>
      </c>
    </row>
    <row r="7332" spans="1:8" x14ac:dyDescent="0.2">
      <c r="A7332" s="1">
        <v>3511</v>
      </c>
      <c r="B7332" s="3">
        <v>42666.802777777775</v>
      </c>
      <c r="C7332" t="s">
        <v>87</v>
      </c>
      <c r="D7332">
        <v>1</v>
      </c>
      <c r="E7332">
        <f>INDEX(products!B:B,MATCH(challenge_2_solution_2!$C7332,products!$A:$A,0))</f>
        <v>15.9</v>
      </c>
      <c r="F7332">
        <f>INDEX(products!C:C,MATCH(challenge_2_solution_2!$C7332,products!$A:$A,0))</f>
        <v>6.2</v>
      </c>
      <c r="G7332">
        <f t="shared" si="114"/>
        <v>15.9</v>
      </c>
      <c r="H7332">
        <f t="shared" si="114"/>
        <v>6.2</v>
      </c>
    </row>
    <row r="7333" spans="1:8" x14ac:dyDescent="0.2">
      <c r="A7333" s="1">
        <v>3511</v>
      </c>
      <c r="B7333" s="3">
        <v>42666.802777777775</v>
      </c>
      <c r="C7333" t="s">
        <v>96</v>
      </c>
      <c r="D7333">
        <v>1</v>
      </c>
      <c r="E7333">
        <f>INDEX(products!B:B,MATCH(challenge_2_solution_2!$C7333,products!$A:$A,0))</f>
        <v>17.899999999999999</v>
      </c>
      <c r="F7333">
        <f>INDEX(products!C:C,MATCH(challenge_2_solution_2!$C7333,products!$A:$A,0))</f>
        <v>10.92</v>
      </c>
      <c r="G7333">
        <f t="shared" si="114"/>
        <v>17.899999999999999</v>
      </c>
      <c r="H7333">
        <f t="shared" si="114"/>
        <v>10.92</v>
      </c>
    </row>
    <row r="7334" spans="1:8" x14ac:dyDescent="0.2">
      <c r="A7334" s="1">
        <v>3512</v>
      </c>
      <c r="B7334" s="3">
        <v>42666.834722222222</v>
      </c>
      <c r="C7334" t="s">
        <v>5</v>
      </c>
      <c r="D7334">
        <v>1</v>
      </c>
      <c r="E7334">
        <f>INDEX(products!B:B,MATCH(challenge_2_solution_2!$C7334,products!$A:$A,0))</f>
        <v>1</v>
      </c>
      <c r="F7334">
        <f>INDEX(products!C:C,MATCH(challenge_2_solution_2!$C7334,products!$A:$A,0))</f>
        <v>0.31</v>
      </c>
      <c r="G7334">
        <f t="shared" si="114"/>
        <v>1</v>
      </c>
      <c r="H7334">
        <f t="shared" si="114"/>
        <v>0.31</v>
      </c>
    </row>
    <row r="7335" spans="1:8" x14ac:dyDescent="0.2">
      <c r="A7335" s="1">
        <v>3512</v>
      </c>
      <c r="B7335" s="3">
        <v>42666.834722222222</v>
      </c>
      <c r="C7335" t="s">
        <v>8</v>
      </c>
      <c r="D7335">
        <v>2</v>
      </c>
      <c r="E7335">
        <f>INDEX(products!B:B,MATCH(challenge_2_solution_2!$C7335,products!$A:$A,0))</f>
        <v>1.6</v>
      </c>
      <c r="F7335">
        <f>INDEX(products!C:C,MATCH(challenge_2_solution_2!$C7335,products!$A:$A,0))</f>
        <v>0.77</v>
      </c>
      <c r="G7335">
        <f t="shared" si="114"/>
        <v>3.2</v>
      </c>
      <c r="H7335">
        <f t="shared" si="114"/>
        <v>1.54</v>
      </c>
    </row>
    <row r="7336" spans="1:8" x14ac:dyDescent="0.2">
      <c r="A7336" s="1">
        <v>3512</v>
      </c>
      <c r="B7336" s="3">
        <v>42666.834722222222</v>
      </c>
      <c r="C7336" t="s">
        <v>18</v>
      </c>
      <c r="D7336">
        <v>1</v>
      </c>
      <c r="E7336">
        <f>INDEX(products!B:B,MATCH(challenge_2_solution_2!$C7336,products!$A:$A,0))</f>
        <v>5.9</v>
      </c>
      <c r="F7336">
        <f>INDEX(products!C:C,MATCH(challenge_2_solution_2!$C7336,products!$A:$A,0))</f>
        <v>3.6</v>
      </c>
      <c r="G7336">
        <f t="shared" si="114"/>
        <v>5.9</v>
      </c>
      <c r="H7336">
        <f t="shared" si="114"/>
        <v>3.6</v>
      </c>
    </row>
    <row r="7337" spans="1:8" x14ac:dyDescent="0.2">
      <c r="A7337" s="1">
        <v>3512</v>
      </c>
      <c r="B7337" s="3">
        <v>42666.834722222222</v>
      </c>
      <c r="C7337" t="s">
        <v>32</v>
      </c>
      <c r="D7337">
        <v>1</v>
      </c>
      <c r="E7337">
        <f>INDEX(products!B:B,MATCH(challenge_2_solution_2!$C7337,products!$A:$A,0))</f>
        <v>7.9</v>
      </c>
      <c r="F7337">
        <f>INDEX(products!C:C,MATCH(challenge_2_solution_2!$C7337,products!$A:$A,0))</f>
        <v>2.92</v>
      </c>
      <c r="G7337">
        <f t="shared" si="114"/>
        <v>7.9</v>
      </c>
      <c r="H7337">
        <f t="shared" si="114"/>
        <v>2.92</v>
      </c>
    </row>
    <row r="7338" spans="1:8" x14ac:dyDescent="0.2">
      <c r="A7338" s="1">
        <v>3512</v>
      </c>
      <c r="B7338" s="3">
        <v>42666.834722222222</v>
      </c>
      <c r="C7338" t="s">
        <v>38</v>
      </c>
      <c r="D7338">
        <v>1</v>
      </c>
      <c r="E7338">
        <f>INDEX(products!B:B,MATCH(challenge_2_solution_2!$C7338,products!$A:$A,0))</f>
        <v>7.9</v>
      </c>
      <c r="F7338">
        <f>INDEX(products!C:C,MATCH(challenge_2_solution_2!$C7338,products!$A:$A,0))</f>
        <v>3</v>
      </c>
      <c r="G7338">
        <f t="shared" si="114"/>
        <v>7.9</v>
      </c>
      <c r="H7338">
        <f t="shared" si="114"/>
        <v>3</v>
      </c>
    </row>
    <row r="7339" spans="1:8" x14ac:dyDescent="0.2">
      <c r="A7339" s="1">
        <v>3512</v>
      </c>
      <c r="B7339" s="3">
        <v>42666.834722222222</v>
      </c>
      <c r="C7339" t="s">
        <v>52</v>
      </c>
      <c r="D7339">
        <v>1</v>
      </c>
      <c r="E7339">
        <f>INDEX(products!B:B,MATCH(challenge_2_solution_2!$C7339,products!$A:$A,0))</f>
        <v>9.9</v>
      </c>
      <c r="F7339">
        <f>INDEX(products!C:C,MATCH(challenge_2_solution_2!$C7339,products!$A:$A,0))</f>
        <v>4.95</v>
      </c>
      <c r="G7339">
        <f t="shared" si="114"/>
        <v>9.9</v>
      </c>
      <c r="H7339">
        <f t="shared" si="114"/>
        <v>4.95</v>
      </c>
    </row>
    <row r="7340" spans="1:8" x14ac:dyDescent="0.2">
      <c r="A7340" s="1">
        <v>3512</v>
      </c>
      <c r="B7340" s="3">
        <v>42666.834722222222</v>
      </c>
      <c r="C7340" t="s">
        <v>73</v>
      </c>
      <c r="D7340">
        <v>1</v>
      </c>
      <c r="E7340">
        <f>INDEX(products!B:B,MATCH(challenge_2_solution_2!$C7340,products!$A:$A,0))</f>
        <v>11.9</v>
      </c>
      <c r="F7340">
        <f>INDEX(products!C:C,MATCH(challenge_2_solution_2!$C7340,products!$A:$A,0))</f>
        <v>7.74</v>
      </c>
      <c r="G7340">
        <f t="shared" si="114"/>
        <v>11.9</v>
      </c>
      <c r="H7340">
        <f t="shared" si="114"/>
        <v>7.74</v>
      </c>
    </row>
    <row r="7341" spans="1:8" x14ac:dyDescent="0.2">
      <c r="A7341" s="1">
        <v>3512</v>
      </c>
      <c r="B7341" s="3">
        <v>42666.834722222222</v>
      </c>
      <c r="C7341" t="s">
        <v>107</v>
      </c>
      <c r="D7341">
        <v>1</v>
      </c>
      <c r="E7341">
        <f>INDEX(products!B:B,MATCH(challenge_2_solution_2!$C7341,products!$A:$A,0))</f>
        <v>17.899999999999999</v>
      </c>
      <c r="F7341">
        <f>INDEX(products!C:C,MATCH(challenge_2_solution_2!$C7341,products!$A:$A,0))</f>
        <v>3.58</v>
      </c>
      <c r="G7341">
        <f t="shared" si="114"/>
        <v>17.899999999999999</v>
      </c>
      <c r="H7341">
        <f t="shared" si="114"/>
        <v>3.58</v>
      </c>
    </row>
    <row r="7342" spans="1:8" x14ac:dyDescent="0.2">
      <c r="A7342" s="1">
        <v>3512</v>
      </c>
      <c r="B7342" s="3">
        <v>42666.834722222222</v>
      </c>
      <c r="C7342" t="s">
        <v>118</v>
      </c>
      <c r="D7342">
        <v>1</v>
      </c>
      <c r="E7342">
        <f>INDEX(products!B:B,MATCH(challenge_2_solution_2!$C7342,products!$A:$A,0))</f>
        <v>19.899999999999999</v>
      </c>
      <c r="F7342">
        <f>INDEX(products!C:C,MATCH(challenge_2_solution_2!$C7342,products!$A:$A,0))</f>
        <v>12.74</v>
      </c>
      <c r="G7342">
        <f t="shared" si="114"/>
        <v>19.899999999999999</v>
      </c>
      <c r="H7342">
        <f t="shared" si="114"/>
        <v>12.74</v>
      </c>
    </row>
    <row r="7343" spans="1:8" x14ac:dyDescent="0.2">
      <c r="A7343" s="1">
        <v>3513</v>
      </c>
      <c r="B7343" s="3">
        <v>42666.879861111112</v>
      </c>
      <c r="C7343" t="s">
        <v>4</v>
      </c>
      <c r="D7343">
        <v>1</v>
      </c>
      <c r="E7343">
        <f>INDEX(products!B:B,MATCH(challenge_2_solution_2!$C7343,products!$A:$A,0))</f>
        <v>1</v>
      </c>
      <c r="F7343">
        <f>INDEX(products!C:C,MATCH(challenge_2_solution_2!$C7343,products!$A:$A,0))</f>
        <v>0.61</v>
      </c>
      <c r="G7343">
        <f t="shared" si="114"/>
        <v>1</v>
      </c>
      <c r="H7343">
        <f t="shared" si="114"/>
        <v>0.61</v>
      </c>
    </row>
    <row r="7344" spans="1:8" x14ac:dyDescent="0.2">
      <c r="A7344" s="1">
        <v>3513</v>
      </c>
      <c r="B7344" s="3">
        <v>42666.879861111112</v>
      </c>
      <c r="C7344" t="s">
        <v>17</v>
      </c>
      <c r="D7344">
        <v>1</v>
      </c>
      <c r="E7344">
        <f>INDEX(products!B:B,MATCH(challenge_2_solution_2!$C7344,products!$A:$A,0))</f>
        <v>5.9</v>
      </c>
      <c r="F7344">
        <f>INDEX(products!C:C,MATCH(challenge_2_solution_2!$C7344,products!$A:$A,0))</f>
        <v>2.83</v>
      </c>
      <c r="G7344">
        <f t="shared" si="114"/>
        <v>5.9</v>
      </c>
      <c r="H7344">
        <f t="shared" si="114"/>
        <v>2.83</v>
      </c>
    </row>
    <row r="7345" spans="1:8" x14ac:dyDescent="0.2">
      <c r="A7345" s="1">
        <v>3513</v>
      </c>
      <c r="B7345" s="3">
        <v>42666.879861111112</v>
      </c>
      <c r="C7345" t="s">
        <v>15</v>
      </c>
      <c r="D7345">
        <v>1</v>
      </c>
      <c r="E7345">
        <f>INDEX(products!B:B,MATCH(challenge_2_solution_2!$C7345,products!$A:$A,0))</f>
        <v>5.9</v>
      </c>
      <c r="F7345">
        <f>INDEX(products!C:C,MATCH(challenge_2_solution_2!$C7345,products!$A:$A,0))</f>
        <v>3.07</v>
      </c>
      <c r="G7345">
        <f t="shared" si="114"/>
        <v>5.9</v>
      </c>
      <c r="H7345">
        <f t="shared" si="114"/>
        <v>3.07</v>
      </c>
    </row>
    <row r="7346" spans="1:8" x14ac:dyDescent="0.2">
      <c r="A7346" s="1">
        <v>3513</v>
      </c>
      <c r="B7346" s="3">
        <v>42666.879861111112</v>
      </c>
      <c r="C7346" t="s">
        <v>32</v>
      </c>
      <c r="D7346">
        <v>1</v>
      </c>
      <c r="E7346">
        <f>INDEX(products!B:B,MATCH(challenge_2_solution_2!$C7346,products!$A:$A,0))</f>
        <v>7.9</v>
      </c>
      <c r="F7346">
        <f>INDEX(products!C:C,MATCH(challenge_2_solution_2!$C7346,products!$A:$A,0))</f>
        <v>2.92</v>
      </c>
      <c r="G7346">
        <f t="shared" si="114"/>
        <v>7.9</v>
      </c>
      <c r="H7346">
        <f t="shared" si="114"/>
        <v>2.92</v>
      </c>
    </row>
    <row r="7347" spans="1:8" x14ac:dyDescent="0.2">
      <c r="A7347" s="1">
        <v>3513</v>
      </c>
      <c r="B7347" s="3">
        <v>42666.879861111112</v>
      </c>
      <c r="C7347" t="s">
        <v>94</v>
      </c>
      <c r="D7347">
        <v>1</v>
      </c>
      <c r="E7347">
        <f>INDEX(products!B:B,MATCH(challenge_2_solution_2!$C7347,products!$A:$A,0))</f>
        <v>17.899999999999999</v>
      </c>
      <c r="F7347">
        <f>INDEX(products!C:C,MATCH(challenge_2_solution_2!$C7347,products!$A:$A,0))</f>
        <v>10.02</v>
      </c>
      <c r="G7347">
        <f t="shared" si="114"/>
        <v>17.899999999999999</v>
      </c>
      <c r="H7347">
        <f t="shared" si="114"/>
        <v>10.02</v>
      </c>
    </row>
    <row r="7348" spans="1:8" x14ac:dyDescent="0.2">
      <c r="A7348" s="1">
        <v>3513</v>
      </c>
      <c r="B7348" s="3">
        <v>42666.879861111112</v>
      </c>
      <c r="C7348" t="s">
        <v>96</v>
      </c>
      <c r="D7348">
        <v>1</v>
      </c>
      <c r="E7348">
        <f>INDEX(products!B:B,MATCH(challenge_2_solution_2!$C7348,products!$A:$A,0))</f>
        <v>17.899999999999999</v>
      </c>
      <c r="F7348">
        <f>INDEX(products!C:C,MATCH(challenge_2_solution_2!$C7348,products!$A:$A,0))</f>
        <v>10.92</v>
      </c>
      <c r="G7348">
        <f t="shared" si="114"/>
        <v>17.899999999999999</v>
      </c>
      <c r="H7348">
        <f t="shared" si="114"/>
        <v>10.92</v>
      </c>
    </row>
    <row r="7349" spans="1:8" x14ac:dyDescent="0.2">
      <c r="A7349" s="1">
        <v>3513</v>
      </c>
      <c r="B7349" s="3">
        <v>42666.879861111112</v>
      </c>
      <c r="C7349" t="s">
        <v>93</v>
      </c>
      <c r="D7349">
        <v>1</v>
      </c>
      <c r="E7349">
        <f>INDEX(products!B:B,MATCH(challenge_2_solution_2!$C7349,products!$A:$A,0))</f>
        <v>17.899999999999999</v>
      </c>
      <c r="F7349">
        <f>INDEX(products!C:C,MATCH(challenge_2_solution_2!$C7349,products!$A:$A,0))</f>
        <v>6.8</v>
      </c>
      <c r="G7349">
        <f t="shared" si="114"/>
        <v>17.899999999999999</v>
      </c>
      <c r="H7349">
        <f t="shared" si="114"/>
        <v>6.8</v>
      </c>
    </row>
    <row r="7350" spans="1:8" x14ac:dyDescent="0.2">
      <c r="A7350" s="1">
        <v>3514</v>
      </c>
      <c r="B7350" s="3">
        <v>42667.7</v>
      </c>
      <c r="C7350" t="s">
        <v>18</v>
      </c>
      <c r="D7350">
        <v>1</v>
      </c>
      <c r="E7350">
        <f>INDEX(products!B:B,MATCH(challenge_2_solution_2!$C7350,products!$A:$A,0))</f>
        <v>5.9</v>
      </c>
      <c r="F7350">
        <f>INDEX(products!C:C,MATCH(challenge_2_solution_2!$C7350,products!$A:$A,0))</f>
        <v>3.6</v>
      </c>
      <c r="G7350">
        <f t="shared" si="114"/>
        <v>5.9</v>
      </c>
      <c r="H7350">
        <f t="shared" si="114"/>
        <v>3.6</v>
      </c>
    </row>
    <row r="7351" spans="1:8" x14ac:dyDescent="0.2">
      <c r="A7351" s="1">
        <v>3514</v>
      </c>
      <c r="B7351" s="3">
        <v>42667.7</v>
      </c>
      <c r="C7351" t="s">
        <v>78</v>
      </c>
      <c r="D7351">
        <v>1</v>
      </c>
      <c r="E7351">
        <f>INDEX(products!B:B,MATCH(challenge_2_solution_2!$C7351,products!$A:$A,0))</f>
        <v>11.9</v>
      </c>
      <c r="F7351">
        <f>INDEX(products!C:C,MATCH(challenge_2_solution_2!$C7351,products!$A:$A,0))</f>
        <v>7.26</v>
      </c>
      <c r="G7351">
        <f t="shared" si="114"/>
        <v>11.9</v>
      </c>
      <c r="H7351">
        <f t="shared" si="114"/>
        <v>7.26</v>
      </c>
    </row>
    <row r="7352" spans="1:8" x14ac:dyDescent="0.2">
      <c r="A7352" s="1">
        <v>3515</v>
      </c>
      <c r="B7352" s="3">
        <v>42667.732638888891</v>
      </c>
      <c r="C7352" t="s">
        <v>8</v>
      </c>
      <c r="D7352">
        <v>2</v>
      </c>
      <c r="E7352">
        <f>INDEX(products!B:B,MATCH(challenge_2_solution_2!$C7352,products!$A:$A,0))</f>
        <v>1.6</v>
      </c>
      <c r="F7352">
        <f>INDEX(products!C:C,MATCH(challenge_2_solution_2!$C7352,products!$A:$A,0))</f>
        <v>0.77</v>
      </c>
      <c r="G7352">
        <f t="shared" si="114"/>
        <v>3.2</v>
      </c>
      <c r="H7352">
        <f t="shared" si="114"/>
        <v>1.54</v>
      </c>
    </row>
    <row r="7353" spans="1:8" x14ac:dyDescent="0.2">
      <c r="A7353" s="1">
        <v>3515</v>
      </c>
      <c r="B7353" s="3">
        <v>42667.732638888891</v>
      </c>
      <c r="C7353" t="s">
        <v>14</v>
      </c>
      <c r="D7353">
        <v>1</v>
      </c>
      <c r="E7353">
        <f>INDEX(products!B:B,MATCH(challenge_2_solution_2!$C7353,products!$A:$A,0))</f>
        <v>5.9</v>
      </c>
      <c r="F7353">
        <f>INDEX(products!C:C,MATCH(challenge_2_solution_2!$C7353,products!$A:$A,0))</f>
        <v>2.36</v>
      </c>
      <c r="G7353">
        <f t="shared" si="114"/>
        <v>5.9</v>
      </c>
      <c r="H7353">
        <f t="shared" si="114"/>
        <v>2.36</v>
      </c>
    </row>
    <row r="7354" spans="1:8" x14ac:dyDescent="0.2">
      <c r="A7354" s="1">
        <v>3515</v>
      </c>
      <c r="B7354" s="3">
        <v>42667.732638888891</v>
      </c>
      <c r="C7354" t="s">
        <v>17</v>
      </c>
      <c r="D7354">
        <v>3</v>
      </c>
      <c r="E7354">
        <f>INDEX(products!B:B,MATCH(challenge_2_solution_2!$C7354,products!$A:$A,0))</f>
        <v>5.9</v>
      </c>
      <c r="F7354">
        <f>INDEX(products!C:C,MATCH(challenge_2_solution_2!$C7354,products!$A:$A,0))</f>
        <v>2.83</v>
      </c>
      <c r="G7354">
        <f t="shared" si="114"/>
        <v>17.700000000000003</v>
      </c>
      <c r="H7354">
        <f t="shared" si="114"/>
        <v>8.49</v>
      </c>
    </row>
    <row r="7355" spans="1:8" x14ac:dyDescent="0.2">
      <c r="A7355" s="1">
        <v>3515</v>
      </c>
      <c r="B7355" s="3">
        <v>42667.732638888891</v>
      </c>
      <c r="C7355" t="s">
        <v>99</v>
      </c>
      <c r="D7355">
        <v>2</v>
      </c>
      <c r="E7355">
        <f>INDEX(products!B:B,MATCH(challenge_2_solution_2!$C7355,products!$A:$A,0))</f>
        <v>17.899999999999999</v>
      </c>
      <c r="F7355">
        <f>INDEX(products!C:C,MATCH(challenge_2_solution_2!$C7355,products!$A:$A,0))</f>
        <v>10.74</v>
      </c>
      <c r="G7355">
        <f t="shared" si="114"/>
        <v>35.799999999999997</v>
      </c>
      <c r="H7355">
        <f t="shared" si="114"/>
        <v>21.48</v>
      </c>
    </row>
    <row r="7356" spans="1:8" x14ac:dyDescent="0.2">
      <c r="A7356" s="1">
        <v>3515</v>
      </c>
      <c r="B7356" s="3">
        <v>42667.732638888891</v>
      </c>
      <c r="C7356" t="s">
        <v>89</v>
      </c>
      <c r="D7356">
        <v>1</v>
      </c>
      <c r="E7356">
        <f>INDEX(products!B:B,MATCH(challenge_2_solution_2!$C7356,products!$A:$A,0))</f>
        <v>17.899999999999999</v>
      </c>
      <c r="F7356">
        <f>INDEX(products!C:C,MATCH(challenge_2_solution_2!$C7356,products!$A:$A,0))</f>
        <v>3.94</v>
      </c>
      <c r="G7356">
        <f t="shared" si="114"/>
        <v>17.899999999999999</v>
      </c>
      <c r="H7356">
        <f t="shared" si="114"/>
        <v>3.94</v>
      </c>
    </row>
    <row r="7357" spans="1:8" x14ac:dyDescent="0.2">
      <c r="A7357" s="1">
        <v>3515</v>
      </c>
      <c r="B7357" s="3">
        <v>42667.732638888891</v>
      </c>
      <c r="C7357" t="s">
        <v>119</v>
      </c>
      <c r="D7357">
        <v>1</v>
      </c>
      <c r="E7357">
        <f>INDEX(products!B:B,MATCH(challenge_2_solution_2!$C7357,products!$A:$A,0))</f>
        <v>19.899999999999999</v>
      </c>
      <c r="F7357">
        <f>INDEX(products!C:C,MATCH(challenge_2_solution_2!$C7357,products!$A:$A,0))</f>
        <v>7.16</v>
      </c>
      <c r="G7357">
        <f t="shared" si="114"/>
        <v>19.899999999999999</v>
      </c>
      <c r="H7357">
        <f t="shared" si="114"/>
        <v>7.16</v>
      </c>
    </row>
    <row r="7358" spans="1:8" x14ac:dyDescent="0.2">
      <c r="A7358" s="1">
        <v>3516</v>
      </c>
      <c r="B7358" s="3">
        <v>42667.759027777778</v>
      </c>
      <c r="C7358" t="s">
        <v>5</v>
      </c>
      <c r="D7358">
        <v>1</v>
      </c>
      <c r="E7358">
        <f>INDEX(products!B:B,MATCH(challenge_2_solution_2!$C7358,products!$A:$A,0))</f>
        <v>1</v>
      </c>
      <c r="F7358">
        <f>INDEX(products!C:C,MATCH(challenge_2_solution_2!$C7358,products!$A:$A,0))</f>
        <v>0.31</v>
      </c>
      <c r="G7358">
        <f t="shared" si="114"/>
        <v>1</v>
      </c>
      <c r="H7358">
        <f t="shared" si="114"/>
        <v>0.31</v>
      </c>
    </row>
    <row r="7359" spans="1:8" x14ac:dyDescent="0.2">
      <c r="A7359" s="1">
        <v>3516</v>
      </c>
      <c r="B7359" s="3">
        <v>42667.759027777778</v>
      </c>
      <c r="C7359" t="s">
        <v>8</v>
      </c>
      <c r="D7359">
        <v>5</v>
      </c>
      <c r="E7359">
        <f>INDEX(products!B:B,MATCH(challenge_2_solution_2!$C7359,products!$A:$A,0))</f>
        <v>1.6</v>
      </c>
      <c r="F7359">
        <f>INDEX(products!C:C,MATCH(challenge_2_solution_2!$C7359,products!$A:$A,0))</f>
        <v>0.77</v>
      </c>
      <c r="G7359">
        <f t="shared" si="114"/>
        <v>8</v>
      </c>
      <c r="H7359">
        <f t="shared" si="114"/>
        <v>3.85</v>
      </c>
    </row>
    <row r="7360" spans="1:8" x14ac:dyDescent="0.2">
      <c r="A7360" s="1">
        <v>3516</v>
      </c>
      <c r="B7360" s="3">
        <v>42667.759027777778</v>
      </c>
      <c r="C7360" t="s">
        <v>17</v>
      </c>
      <c r="D7360">
        <v>2</v>
      </c>
      <c r="E7360">
        <f>INDEX(products!B:B,MATCH(challenge_2_solution_2!$C7360,products!$A:$A,0))</f>
        <v>5.9</v>
      </c>
      <c r="F7360">
        <f>INDEX(products!C:C,MATCH(challenge_2_solution_2!$C7360,products!$A:$A,0))</f>
        <v>2.83</v>
      </c>
      <c r="G7360">
        <f t="shared" si="114"/>
        <v>11.8</v>
      </c>
      <c r="H7360">
        <f t="shared" si="114"/>
        <v>5.66</v>
      </c>
    </row>
    <row r="7361" spans="1:8" x14ac:dyDescent="0.2">
      <c r="A7361" s="1">
        <v>3516</v>
      </c>
      <c r="B7361" s="3">
        <v>42667.759027777778</v>
      </c>
      <c r="C7361" t="s">
        <v>18</v>
      </c>
      <c r="D7361">
        <v>1</v>
      </c>
      <c r="E7361">
        <f>INDEX(products!B:B,MATCH(challenge_2_solution_2!$C7361,products!$A:$A,0))</f>
        <v>5.9</v>
      </c>
      <c r="F7361">
        <f>INDEX(products!C:C,MATCH(challenge_2_solution_2!$C7361,products!$A:$A,0))</f>
        <v>3.6</v>
      </c>
      <c r="G7361">
        <f t="shared" si="114"/>
        <v>5.9</v>
      </c>
      <c r="H7361">
        <f t="shared" si="114"/>
        <v>3.6</v>
      </c>
    </row>
    <row r="7362" spans="1:8" x14ac:dyDescent="0.2">
      <c r="A7362" s="1">
        <v>3516</v>
      </c>
      <c r="B7362" s="3">
        <v>42667.759027777778</v>
      </c>
      <c r="C7362" t="s">
        <v>19</v>
      </c>
      <c r="D7362">
        <v>1</v>
      </c>
      <c r="E7362">
        <f>INDEX(products!B:B,MATCH(challenge_2_solution_2!$C7362,products!$A:$A,0))</f>
        <v>5.9</v>
      </c>
      <c r="F7362">
        <f>INDEX(products!C:C,MATCH(challenge_2_solution_2!$C7362,products!$A:$A,0))</f>
        <v>1.65</v>
      </c>
      <c r="G7362">
        <f t="shared" si="114"/>
        <v>5.9</v>
      </c>
      <c r="H7362">
        <f t="shared" si="114"/>
        <v>1.65</v>
      </c>
    </row>
    <row r="7363" spans="1:8" x14ac:dyDescent="0.2">
      <c r="A7363" s="1">
        <v>3516</v>
      </c>
      <c r="B7363" s="3">
        <v>42667.759027777778</v>
      </c>
      <c r="C7363" t="s">
        <v>96</v>
      </c>
      <c r="D7363">
        <v>2</v>
      </c>
      <c r="E7363">
        <f>INDEX(products!B:B,MATCH(challenge_2_solution_2!$C7363,products!$A:$A,0))</f>
        <v>17.899999999999999</v>
      </c>
      <c r="F7363">
        <f>INDEX(products!C:C,MATCH(challenge_2_solution_2!$C7363,products!$A:$A,0))</f>
        <v>10.92</v>
      </c>
      <c r="G7363">
        <f t="shared" ref="G7363:H7426" si="115">$D7363*E7363</f>
        <v>35.799999999999997</v>
      </c>
      <c r="H7363">
        <f t="shared" si="115"/>
        <v>21.84</v>
      </c>
    </row>
    <row r="7364" spans="1:8" x14ac:dyDescent="0.2">
      <c r="A7364" s="1">
        <v>3517</v>
      </c>
      <c r="B7364" s="3">
        <v>42667.761111111111</v>
      </c>
      <c r="C7364" t="s">
        <v>17</v>
      </c>
      <c r="D7364">
        <v>1</v>
      </c>
      <c r="E7364">
        <f>INDEX(products!B:B,MATCH(challenge_2_solution_2!$C7364,products!$A:$A,0))</f>
        <v>5.9</v>
      </c>
      <c r="F7364">
        <f>INDEX(products!C:C,MATCH(challenge_2_solution_2!$C7364,products!$A:$A,0))</f>
        <v>2.83</v>
      </c>
      <c r="G7364">
        <f t="shared" si="115"/>
        <v>5.9</v>
      </c>
      <c r="H7364">
        <f t="shared" si="115"/>
        <v>2.83</v>
      </c>
    </row>
    <row r="7365" spans="1:8" x14ac:dyDescent="0.2">
      <c r="A7365" s="1">
        <v>3517</v>
      </c>
      <c r="B7365" s="3">
        <v>42667.761111111111</v>
      </c>
      <c r="C7365" t="s">
        <v>136</v>
      </c>
      <c r="D7365">
        <v>1</v>
      </c>
      <c r="E7365">
        <f>INDEX(products!B:B,MATCH(challenge_2_solution_2!$C7365,products!$A:$A,0))</f>
        <v>19.899999999999999</v>
      </c>
      <c r="F7365">
        <f>INDEX(products!C:C,MATCH(challenge_2_solution_2!$C7365,products!$A:$A,0))</f>
        <v>6.37</v>
      </c>
      <c r="G7365">
        <f t="shared" si="115"/>
        <v>19.899999999999999</v>
      </c>
      <c r="H7365">
        <f t="shared" si="115"/>
        <v>6.37</v>
      </c>
    </row>
    <row r="7366" spans="1:8" x14ac:dyDescent="0.2">
      <c r="A7366" s="1">
        <v>3518</v>
      </c>
      <c r="B7366" s="3">
        <v>42667.782638888886</v>
      </c>
      <c r="C7366" t="s">
        <v>12</v>
      </c>
      <c r="D7366">
        <v>1</v>
      </c>
      <c r="E7366">
        <f>INDEX(products!B:B,MATCH(challenge_2_solution_2!$C7366,products!$A:$A,0))</f>
        <v>5.2</v>
      </c>
      <c r="F7366">
        <f>INDEX(products!C:C,MATCH(challenge_2_solution_2!$C7366,products!$A:$A,0))</f>
        <v>3.07</v>
      </c>
      <c r="G7366">
        <f t="shared" si="115"/>
        <v>5.2</v>
      </c>
      <c r="H7366">
        <f t="shared" si="115"/>
        <v>3.07</v>
      </c>
    </row>
    <row r="7367" spans="1:8" x14ac:dyDescent="0.2">
      <c r="A7367" s="1">
        <v>3518</v>
      </c>
      <c r="B7367" s="3">
        <v>42667.782638888886</v>
      </c>
      <c r="C7367" t="s">
        <v>40</v>
      </c>
      <c r="D7367">
        <v>1</v>
      </c>
      <c r="E7367">
        <f>INDEX(products!B:B,MATCH(challenge_2_solution_2!$C7367,products!$A:$A,0))</f>
        <v>7.9</v>
      </c>
      <c r="F7367">
        <f>INDEX(products!C:C,MATCH(challenge_2_solution_2!$C7367,products!$A:$A,0))</f>
        <v>2.92</v>
      </c>
      <c r="G7367">
        <f t="shared" si="115"/>
        <v>7.9</v>
      </c>
      <c r="H7367">
        <f t="shared" si="115"/>
        <v>2.92</v>
      </c>
    </row>
    <row r="7368" spans="1:8" x14ac:dyDescent="0.2">
      <c r="A7368" s="1">
        <v>3518</v>
      </c>
      <c r="B7368" s="3">
        <v>42667.782638888886</v>
      </c>
      <c r="C7368" t="s">
        <v>79</v>
      </c>
      <c r="D7368">
        <v>1</v>
      </c>
      <c r="E7368">
        <f>INDEX(products!B:B,MATCH(challenge_2_solution_2!$C7368,products!$A:$A,0))</f>
        <v>11.9</v>
      </c>
      <c r="F7368">
        <f>INDEX(products!C:C,MATCH(challenge_2_solution_2!$C7368,products!$A:$A,0))</f>
        <v>6.9</v>
      </c>
      <c r="G7368">
        <f t="shared" si="115"/>
        <v>11.9</v>
      </c>
      <c r="H7368">
        <f t="shared" si="115"/>
        <v>6.9</v>
      </c>
    </row>
    <row r="7369" spans="1:8" x14ac:dyDescent="0.2">
      <c r="A7369" s="1">
        <v>3518</v>
      </c>
      <c r="B7369" s="3">
        <v>42667.782638888886</v>
      </c>
      <c r="C7369" t="s">
        <v>95</v>
      </c>
      <c r="D7369">
        <v>1</v>
      </c>
      <c r="E7369">
        <f>INDEX(products!B:B,MATCH(challenge_2_solution_2!$C7369,products!$A:$A,0))</f>
        <v>17.899999999999999</v>
      </c>
      <c r="F7369">
        <f>INDEX(products!C:C,MATCH(challenge_2_solution_2!$C7369,products!$A:$A,0))</f>
        <v>4.3</v>
      </c>
      <c r="G7369">
        <f t="shared" si="115"/>
        <v>17.899999999999999</v>
      </c>
      <c r="H7369">
        <f t="shared" si="115"/>
        <v>4.3</v>
      </c>
    </row>
    <row r="7370" spans="1:8" x14ac:dyDescent="0.2">
      <c r="A7370" s="1">
        <v>3518</v>
      </c>
      <c r="B7370" s="3">
        <v>42667.782638888886</v>
      </c>
      <c r="C7370" t="s">
        <v>94</v>
      </c>
      <c r="D7370">
        <v>1</v>
      </c>
      <c r="E7370">
        <f>INDEX(products!B:B,MATCH(challenge_2_solution_2!$C7370,products!$A:$A,0))</f>
        <v>17.899999999999999</v>
      </c>
      <c r="F7370">
        <f>INDEX(products!C:C,MATCH(challenge_2_solution_2!$C7370,products!$A:$A,0))</f>
        <v>10.02</v>
      </c>
      <c r="G7370">
        <f t="shared" si="115"/>
        <v>17.899999999999999</v>
      </c>
      <c r="H7370">
        <f t="shared" si="115"/>
        <v>10.02</v>
      </c>
    </row>
    <row r="7371" spans="1:8" x14ac:dyDescent="0.2">
      <c r="A7371" s="1">
        <v>3518</v>
      </c>
      <c r="B7371" s="3">
        <v>42667.782638888886</v>
      </c>
      <c r="C7371" t="s">
        <v>104</v>
      </c>
      <c r="D7371">
        <v>1</v>
      </c>
      <c r="E7371">
        <f>INDEX(products!B:B,MATCH(challenge_2_solution_2!$C7371,products!$A:$A,0))</f>
        <v>17.899999999999999</v>
      </c>
      <c r="F7371">
        <f>INDEX(products!C:C,MATCH(challenge_2_solution_2!$C7371,products!$A:$A,0))</f>
        <v>10.199999999999999</v>
      </c>
      <c r="G7371">
        <f t="shared" si="115"/>
        <v>17.899999999999999</v>
      </c>
      <c r="H7371">
        <f t="shared" si="115"/>
        <v>10.199999999999999</v>
      </c>
    </row>
    <row r="7372" spans="1:8" x14ac:dyDescent="0.2">
      <c r="A7372" s="1">
        <v>3519</v>
      </c>
      <c r="B7372" s="3">
        <v>42667.828472222223</v>
      </c>
      <c r="C7372" t="s">
        <v>18</v>
      </c>
      <c r="D7372">
        <v>1</v>
      </c>
      <c r="E7372">
        <f>INDEX(products!B:B,MATCH(challenge_2_solution_2!$C7372,products!$A:$A,0))</f>
        <v>5.9</v>
      </c>
      <c r="F7372">
        <f>INDEX(products!C:C,MATCH(challenge_2_solution_2!$C7372,products!$A:$A,0))</f>
        <v>3.6</v>
      </c>
      <c r="G7372">
        <f t="shared" si="115"/>
        <v>5.9</v>
      </c>
      <c r="H7372">
        <f t="shared" si="115"/>
        <v>3.6</v>
      </c>
    </row>
    <row r="7373" spans="1:8" x14ac:dyDescent="0.2">
      <c r="A7373" s="1">
        <v>3519</v>
      </c>
      <c r="B7373" s="3">
        <v>42667.828472222223</v>
      </c>
      <c r="C7373" t="s">
        <v>35</v>
      </c>
      <c r="D7373">
        <v>2</v>
      </c>
      <c r="E7373">
        <f>INDEX(products!B:B,MATCH(challenge_2_solution_2!$C7373,products!$A:$A,0))</f>
        <v>7.9</v>
      </c>
      <c r="F7373">
        <f>INDEX(products!C:C,MATCH(challenge_2_solution_2!$C7373,products!$A:$A,0))</f>
        <v>4.3499999999999996</v>
      </c>
      <c r="G7373">
        <f t="shared" si="115"/>
        <v>15.8</v>
      </c>
      <c r="H7373">
        <f t="shared" si="115"/>
        <v>8.6999999999999993</v>
      </c>
    </row>
    <row r="7374" spans="1:8" x14ac:dyDescent="0.2">
      <c r="A7374" s="1">
        <v>3519</v>
      </c>
      <c r="B7374" s="3">
        <v>42667.828472222223</v>
      </c>
      <c r="C7374" t="s">
        <v>63</v>
      </c>
      <c r="D7374">
        <v>1</v>
      </c>
      <c r="E7374">
        <f>INDEX(products!B:B,MATCH(challenge_2_solution_2!$C7374,products!$A:$A,0))</f>
        <v>11.9</v>
      </c>
      <c r="F7374">
        <f>INDEX(products!C:C,MATCH(challenge_2_solution_2!$C7374,products!$A:$A,0))</f>
        <v>6.07</v>
      </c>
      <c r="G7374">
        <f t="shared" si="115"/>
        <v>11.9</v>
      </c>
      <c r="H7374">
        <f t="shared" si="115"/>
        <v>6.07</v>
      </c>
    </row>
    <row r="7375" spans="1:8" x14ac:dyDescent="0.2">
      <c r="A7375" s="1">
        <v>3519</v>
      </c>
      <c r="B7375" s="3">
        <v>42667.828472222223</v>
      </c>
      <c r="C7375" t="s">
        <v>95</v>
      </c>
      <c r="D7375">
        <v>1</v>
      </c>
      <c r="E7375">
        <f>INDEX(products!B:B,MATCH(challenge_2_solution_2!$C7375,products!$A:$A,0))</f>
        <v>17.899999999999999</v>
      </c>
      <c r="F7375">
        <f>INDEX(products!C:C,MATCH(challenge_2_solution_2!$C7375,products!$A:$A,0))</f>
        <v>4.3</v>
      </c>
      <c r="G7375">
        <f t="shared" si="115"/>
        <v>17.899999999999999</v>
      </c>
      <c r="H7375">
        <f t="shared" si="115"/>
        <v>4.3</v>
      </c>
    </row>
    <row r="7376" spans="1:8" x14ac:dyDescent="0.2">
      <c r="A7376" s="1">
        <v>3519</v>
      </c>
      <c r="B7376" s="3">
        <v>42667.828472222223</v>
      </c>
      <c r="C7376" t="s">
        <v>116</v>
      </c>
      <c r="D7376">
        <v>1</v>
      </c>
      <c r="E7376">
        <f>INDEX(products!B:B,MATCH(challenge_2_solution_2!$C7376,products!$A:$A,0))</f>
        <v>17.899999999999999</v>
      </c>
      <c r="F7376">
        <f>INDEX(products!C:C,MATCH(challenge_2_solution_2!$C7376,products!$A:$A,0))</f>
        <v>8.41</v>
      </c>
      <c r="G7376">
        <f t="shared" si="115"/>
        <v>17.899999999999999</v>
      </c>
      <c r="H7376">
        <f t="shared" si="115"/>
        <v>8.41</v>
      </c>
    </row>
    <row r="7377" spans="1:8" x14ac:dyDescent="0.2">
      <c r="A7377" s="1">
        <v>3519</v>
      </c>
      <c r="B7377" s="3">
        <v>42667.828472222223</v>
      </c>
      <c r="C7377" t="s">
        <v>170</v>
      </c>
      <c r="D7377">
        <v>1</v>
      </c>
      <c r="E7377">
        <f>INDEX(products!B:B,MATCH(challenge_2_solution_2!$C7377,products!$A:$A,0))</f>
        <v>25.9</v>
      </c>
      <c r="F7377">
        <f>INDEX(products!C:C,MATCH(challenge_2_solution_2!$C7377,products!$A:$A,0))</f>
        <v>6.22</v>
      </c>
      <c r="G7377">
        <f t="shared" si="115"/>
        <v>25.9</v>
      </c>
      <c r="H7377">
        <f t="shared" si="115"/>
        <v>6.22</v>
      </c>
    </row>
    <row r="7378" spans="1:8" x14ac:dyDescent="0.2">
      <c r="A7378" s="1">
        <v>3520</v>
      </c>
      <c r="B7378" s="3">
        <v>42667.845833333333</v>
      </c>
      <c r="C7378" t="s">
        <v>8</v>
      </c>
      <c r="D7378">
        <v>1</v>
      </c>
      <c r="E7378">
        <f>INDEX(products!B:B,MATCH(challenge_2_solution_2!$C7378,products!$A:$A,0))</f>
        <v>1.6</v>
      </c>
      <c r="F7378">
        <f>INDEX(products!C:C,MATCH(challenge_2_solution_2!$C7378,products!$A:$A,0))</f>
        <v>0.77</v>
      </c>
      <c r="G7378">
        <f t="shared" si="115"/>
        <v>1.6</v>
      </c>
      <c r="H7378">
        <f t="shared" si="115"/>
        <v>0.77</v>
      </c>
    </row>
    <row r="7379" spans="1:8" x14ac:dyDescent="0.2">
      <c r="A7379" s="1">
        <v>3520</v>
      </c>
      <c r="B7379" s="3">
        <v>42667.845833333333</v>
      </c>
      <c r="C7379" t="s">
        <v>9</v>
      </c>
      <c r="D7379">
        <v>1</v>
      </c>
      <c r="E7379">
        <f>INDEX(products!B:B,MATCH(challenge_2_solution_2!$C7379,products!$A:$A,0))</f>
        <v>1.6</v>
      </c>
      <c r="F7379">
        <f>INDEX(products!C:C,MATCH(challenge_2_solution_2!$C7379,products!$A:$A,0))</f>
        <v>0.67</v>
      </c>
      <c r="G7379">
        <f t="shared" si="115"/>
        <v>1.6</v>
      </c>
      <c r="H7379">
        <f t="shared" si="115"/>
        <v>0.67</v>
      </c>
    </row>
    <row r="7380" spans="1:8" x14ac:dyDescent="0.2">
      <c r="A7380" s="1">
        <v>3520</v>
      </c>
      <c r="B7380" s="3">
        <v>42667.845833333333</v>
      </c>
      <c r="C7380" t="s">
        <v>10</v>
      </c>
      <c r="D7380">
        <v>2</v>
      </c>
      <c r="E7380">
        <f>INDEX(products!B:B,MATCH(challenge_2_solution_2!$C7380,products!$A:$A,0))</f>
        <v>3.9</v>
      </c>
      <c r="F7380">
        <f>INDEX(products!C:C,MATCH(challenge_2_solution_2!$C7380,products!$A:$A,0))</f>
        <v>1.17</v>
      </c>
      <c r="G7380">
        <f t="shared" si="115"/>
        <v>7.8</v>
      </c>
      <c r="H7380">
        <f t="shared" si="115"/>
        <v>2.34</v>
      </c>
    </row>
    <row r="7381" spans="1:8" x14ac:dyDescent="0.2">
      <c r="A7381" s="1">
        <v>3520</v>
      </c>
      <c r="B7381" s="3">
        <v>42667.845833333333</v>
      </c>
      <c r="C7381" t="s">
        <v>40</v>
      </c>
      <c r="D7381">
        <v>1</v>
      </c>
      <c r="E7381">
        <f>INDEX(products!B:B,MATCH(challenge_2_solution_2!$C7381,products!$A:$A,0))</f>
        <v>7.9</v>
      </c>
      <c r="F7381">
        <f>INDEX(products!C:C,MATCH(challenge_2_solution_2!$C7381,products!$A:$A,0))</f>
        <v>2.92</v>
      </c>
      <c r="G7381">
        <f t="shared" si="115"/>
        <v>7.9</v>
      </c>
      <c r="H7381">
        <f t="shared" si="115"/>
        <v>2.92</v>
      </c>
    </row>
    <row r="7382" spans="1:8" x14ac:dyDescent="0.2">
      <c r="A7382" s="1">
        <v>3520</v>
      </c>
      <c r="B7382" s="3">
        <v>42667.845833333333</v>
      </c>
      <c r="C7382" t="s">
        <v>74</v>
      </c>
      <c r="D7382">
        <v>1</v>
      </c>
      <c r="E7382">
        <f>INDEX(products!B:B,MATCH(challenge_2_solution_2!$C7382,products!$A:$A,0))</f>
        <v>11.9</v>
      </c>
      <c r="F7382">
        <f>INDEX(products!C:C,MATCH(challenge_2_solution_2!$C7382,products!$A:$A,0))</f>
        <v>2.5</v>
      </c>
      <c r="G7382">
        <f t="shared" si="115"/>
        <v>11.9</v>
      </c>
      <c r="H7382">
        <f t="shared" si="115"/>
        <v>2.5</v>
      </c>
    </row>
    <row r="7383" spans="1:8" x14ac:dyDescent="0.2">
      <c r="A7383" s="1">
        <v>3520</v>
      </c>
      <c r="B7383" s="3">
        <v>42667.845833333333</v>
      </c>
      <c r="C7383" t="s">
        <v>67</v>
      </c>
      <c r="D7383">
        <v>1</v>
      </c>
      <c r="E7383">
        <f>INDEX(products!B:B,MATCH(challenge_2_solution_2!$C7383,products!$A:$A,0))</f>
        <v>11.9</v>
      </c>
      <c r="F7383">
        <f>INDEX(products!C:C,MATCH(challenge_2_solution_2!$C7383,products!$A:$A,0))</f>
        <v>2.98</v>
      </c>
      <c r="G7383">
        <f t="shared" si="115"/>
        <v>11.9</v>
      </c>
      <c r="H7383">
        <f t="shared" si="115"/>
        <v>2.98</v>
      </c>
    </row>
    <row r="7384" spans="1:8" x14ac:dyDescent="0.2">
      <c r="A7384" s="1">
        <v>3520</v>
      </c>
      <c r="B7384" s="3">
        <v>42667.845833333333</v>
      </c>
      <c r="C7384" t="s">
        <v>61</v>
      </c>
      <c r="D7384">
        <v>1</v>
      </c>
      <c r="E7384">
        <f>INDEX(products!B:B,MATCH(challenge_2_solution_2!$C7384,products!$A:$A,0))</f>
        <v>11.9</v>
      </c>
      <c r="F7384">
        <f>INDEX(products!C:C,MATCH(challenge_2_solution_2!$C7384,products!$A:$A,0))</f>
        <v>7.74</v>
      </c>
      <c r="G7384">
        <f t="shared" si="115"/>
        <v>11.9</v>
      </c>
      <c r="H7384">
        <f t="shared" si="115"/>
        <v>7.74</v>
      </c>
    </row>
    <row r="7385" spans="1:8" x14ac:dyDescent="0.2">
      <c r="A7385" s="1">
        <v>3520</v>
      </c>
      <c r="B7385" s="3">
        <v>42667.845833333333</v>
      </c>
      <c r="C7385" t="s">
        <v>102</v>
      </c>
      <c r="D7385">
        <v>1</v>
      </c>
      <c r="E7385">
        <f>INDEX(products!B:B,MATCH(challenge_2_solution_2!$C7385,products!$A:$A,0))</f>
        <v>17.899999999999999</v>
      </c>
      <c r="F7385">
        <f>INDEX(products!C:C,MATCH(challenge_2_solution_2!$C7385,products!$A:$A,0))</f>
        <v>8.41</v>
      </c>
      <c r="G7385">
        <f t="shared" si="115"/>
        <v>17.899999999999999</v>
      </c>
      <c r="H7385">
        <f t="shared" si="115"/>
        <v>8.41</v>
      </c>
    </row>
    <row r="7386" spans="1:8" x14ac:dyDescent="0.2">
      <c r="A7386" s="1">
        <v>3521</v>
      </c>
      <c r="B7386" s="3">
        <v>42668.720138888886</v>
      </c>
      <c r="C7386" t="s">
        <v>111</v>
      </c>
      <c r="D7386">
        <v>1</v>
      </c>
      <c r="E7386">
        <f>INDEX(products!B:B,MATCH(challenge_2_solution_2!$C7386,products!$A:$A,0))</f>
        <v>17.899999999999999</v>
      </c>
      <c r="F7386">
        <f>INDEX(products!C:C,MATCH(challenge_2_solution_2!$C7386,products!$A:$A,0))</f>
        <v>6.62</v>
      </c>
      <c r="G7386">
        <f t="shared" si="115"/>
        <v>17.899999999999999</v>
      </c>
      <c r="H7386">
        <f t="shared" si="115"/>
        <v>6.62</v>
      </c>
    </row>
    <row r="7387" spans="1:8" x14ac:dyDescent="0.2">
      <c r="A7387" s="1">
        <v>3521</v>
      </c>
      <c r="B7387" s="3">
        <v>42668.720138888886</v>
      </c>
      <c r="C7387" t="s">
        <v>119</v>
      </c>
      <c r="D7387">
        <v>1</v>
      </c>
      <c r="E7387">
        <f>INDEX(products!B:B,MATCH(challenge_2_solution_2!$C7387,products!$A:$A,0))</f>
        <v>19.899999999999999</v>
      </c>
      <c r="F7387">
        <f>INDEX(products!C:C,MATCH(challenge_2_solution_2!$C7387,products!$A:$A,0))</f>
        <v>7.16</v>
      </c>
      <c r="G7387">
        <f t="shared" si="115"/>
        <v>19.899999999999999</v>
      </c>
      <c r="H7387">
        <f t="shared" si="115"/>
        <v>7.16</v>
      </c>
    </row>
    <row r="7388" spans="1:8" x14ac:dyDescent="0.2">
      <c r="A7388" s="1">
        <v>3522</v>
      </c>
      <c r="B7388" s="3">
        <v>42668.744444444441</v>
      </c>
      <c r="C7388" t="s">
        <v>12</v>
      </c>
      <c r="D7388">
        <v>1</v>
      </c>
      <c r="E7388">
        <f>INDEX(products!B:B,MATCH(challenge_2_solution_2!$C7388,products!$A:$A,0))</f>
        <v>5.2</v>
      </c>
      <c r="F7388">
        <f>INDEX(products!C:C,MATCH(challenge_2_solution_2!$C7388,products!$A:$A,0))</f>
        <v>3.07</v>
      </c>
      <c r="G7388">
        <f t="shared" si="115"/>
        <v>5.2</v>
      </c>
      <c r="H7388">
        <f t="shared" si="115"/>
        <v>3.07</v>
      </c>
    </row>
    <row r="7389" spans="1:8" x14ac:dyDescent="0.2">
      <c r="A7389" s="1">
        <v>3522</v>
      </c>
      <c r="B7389" s="3">
        <v>42668.744444444441</v>
      </c>
      <c r="C7389" t="s">
        <v>14</v>
      </c>
      <c r="D7389">
        <v>1</v>
      </c>
      <c r="E7389">
        <f>INDEX(products!B:B,MATCH(challenge_2_solution_2!$C7389,products!$A:$A,0))</f>
        <v>5.9</v>
      </c>
      <c r="F7389">
        <f>INDEX(products!C:C,MATCH(challenge_2_solution_2!$C7389,products!$A:$A,0))</f>
        <v>2.36</v>
      </c>
      <c r="G7389">
        <f t="shared" si="115"/>
        <v>5.9</v>
      </c>
      <c r="H7389">
        <f t="shared" si="115"/>
        <v>2.36</v>
      </c>
    </row>
    <row r="7390" spans="1:8" x14ac:dyDescent="0.2">
      <c r="A7390" s="1">
        <v>3522</v>
      </c>
      <c r="B7390" s="3">
        <v>42668.744444444441</v>
      </c>
      <c r="C7390" t="s">
        <v>16</v>
      </c>
      <c r="D7390">
        <v>1</v>
      </c>
      <c r="E7390">
        <f>INDEX(products!B:B,MATCH(challenge_2_solution_2!$C7390,products!$A:$A,0))</f>
        <v>5.9</v>
      </c>
      <c r="F7390">
        <f>INDEX(products!C:C,MATCH(challenge_2_solution_2!$C7390,products!$A:$A,0))</f>
        <v>1.48</v>
      </c>
      <c r="G7390">
        <f t="shared" si="115"/>
        <v>5.9</v>
      </c>
      <c r="H7390">
        <f t="shared" si="115"/>
        <v>1.48</v>
      </c>
    </row>
    <row r="7391" spans="1:8" x14ac:dyDescent="0.2">
      <c r="A7391" s="1">
        <v>3522</v>
      </c>
      <c r="B7391" s="3">
        <v>42668.744444444441</v>
      </c>
      <c r="C7391" t="s">
        <v>89</v>
      </c>
      <c r="D7391">
        <v>1</v>
      </c>
      <c r="E7391">
        <f>INDEX(products!B:B,MATCH(challenge_2_solution_2!$C7391,products!$A:$A,0))</f>
        <v>17.899999999999999</v>
      </c>
      <c r="F7391">
        <f>INDEX(products!C:C,MATCH(challenge_2_solution_2!$C7391,products!$A:$A,0))</f>
        <v>3.94</v>
      </c>
      <c r="G7391">
        <f t="shared" si="115"/>
        <v>17.899999999999999</v>
      </c>
      <c r="H7391">
        <f t="shared" si="115"/>
        <v>3.94</v>
      </c>
    </row>
    <row r="7392" spans="1:8" x14ac:dyDescent="0.2">
      <c r="A7392" s="1">
        <v>3522</v>
      </c>
      <c r="B7392" s="3">
        <v>42668.744444444441</v>
      </c>
      <c r="C7392" t="s">
        <v>160</v>
      </c>
      <c r="D7392">
        <v>1</v>
      </c>
      <c r="E7392">
        <f>INDEX(products!B:B,MATCH(challenge_2_solution_2!$C7392,products!$A:$A,0))</f>
        <v>23.9</v>
      </c>
      <c r="F7392">
        <f>INDEX(products!C:C,MATCH(challenge_2_solution_2!$C7392,products!$A:$A,0))</f>
        <v>9.08</v>
      </c>
      <c r="G7392">
        <f t="shared" si="115"/>
        <v>23.9</v>
      </c>
      <c r="H7392">
        <f t="shared" si="115"/>
        <v>9.08</v>
      </c>
    </row>
    <row r="7393" spans="1:8" x14ac:dyDescent="0.2">
      <c r="A7393" s="1">
        <v>3523</v>
      </c>
      <c r="B7393" s="3">
        <v>42668.771527777775</v>
      </c>
      <c r="C7393" t="s">
        <v>25</v>
      </c>
      <c r="D7393">
        <v>1</v>
      </c>
      <c r="E7393">
        <f>INDEX(products!B:B,MATCH(challenge_2_solution_2!$C7393,products!$A:$A,0))</f>
        <v>5.9</v>
      </c>
      <c r="F7393">
        <f>INDEX(products!C:C,MATCH(challenge_2_solution_2!$C7393,products!$A:$A,0))</f>
        <v>3.84</v>
      </c>
      <c r="G7393">
        <f t="shared" si="115"/>
        <v>5.9</v>
      </c>
      <c r="H7393">
        <f t="shared" si="115"/>
        <v>3.84</v>
      </c>
    </row>
    <row r="7394" spans="1:8" x14ac:dyDescent="0.2">
      <c r="A7394" s="1">
        <v>3523</v>
      </c>
      <c r="B7394" s="3">
        <v>42668.771527777775</v>
      </c>
      <c r="C7394" t="s">
        <v>17</v>
      </c>
      <c r="D7394">
        <v>1</v>
      </c>
      <c r="E7394">
        <f>INDEX(products!B:B,MATCH(challenge_2_solution_2!$C7394,products!$A:$A,0))</f>
        <v>5.9</v>
      </c>
      <c r="F7394">
        <f>INDEX(products!C:C,MATCH(challenge_2_solution_2!$C7394,products!$A:$A,0))</f>
        <v>2.83</v>
      </c>
      <c r="G7394">
        <f t="shared" si="115"/>
        <v>5.9</v>
      </c>
      <c r="H7394">
        <f t="shared" si="115"/>
        <v>2.83</v>
      </c>
    </row>
    <row r="7395" spans="1:8" x14ac:dyDescent="0.2">
      <c r="A7395" s="1">
        <v>3523</v>
      </c>
      <c r="B7395" s="3">
        <v>42668.771527777775</v>
      </c>
      <c r="C7395" t="s">
        <v>15</v>
      </c>
      <c r="D7395">
        <v>1</v>
      </c>
      <c r="E7395">
        <f>INDEX(products!B:B,MATCH(challenge_2_solution_2!$C7395,products!$A:$A,0))</f>
        <v>5.9</v>
      </c>
      <c r="F7395">
        <f>INDEX(products!C:C,MATCH(challenge_2_solution_2!$C7395,products!$A:$A,0))</f>
        <v>3.07</v>
      </c>
      <c r="G7395">
        <f t="shared" si="115"/>
        <v>5.9</v>
      </c>
      <c r="H7395">
        <f t="shared" si="115"/>
        <v>3.07</v>
      </c>
    </row>
    <row r="7396" spans="1:8" x14ac:dyDescent="0.2">
      <c r="A7396" s="1">
        <v>3523</v>
      </c>
      <c r="B7396" s="3">
        <v>42668.771527777775</v>
      </c>
      <c r="C7396" t="s">
        <v>41</v>
      </c>
      <c r="D7396">
        <v>1</v>
      </c>
      <c r="E7396">
        <f>INDEX(products!B:B,MATCH(challenge_2_solution_2!$C7396,products!$A:$A,0))</f>
        <v>7.9</v>
      </c>
      <c r="F7396">
        <f>INDEX(products!C:C,MATCH(challenge_2_solution_2!$C7396,products!$A:$A,0))</f>
        <v>5.37</v>
      </c>
      <c r="G7396">
        <f t="shared" si="115"/>
        <v>7.9</v>
      </c>
      <c r="H7396">
        <f t="shared" si="115"/>
        <v>5.37</v>
      </c>
    </row>
    <row r="7397" spans="1:8" x14ac:dyDescent="0.2">
      <c r="A7397" s="1">
        <v>3523</v>
      </c>
      <c r="B7397" s="3">
        <v>42668.771527777775</v>
      </c>
      <c r="C7397" t="s">
        <v>30</v>
      </c>
      <c r="D7397">
        <v>1</v>
      </c>
      <c r="E7397">
        <f>INDEX(products!B:B,MATCH(challenge_2_solution_2!$C7397,products!$A:$A,0))</f>
        <v>7.9</v>
      </c>
      <c r="F7397">
        <f>INDEX(products!C:C,MATCH(challenge_2_solution_2!$C7397,products!$A:$A,0))</f>
        <v>4.66</v>
      </c>
      <c r="G7397">
        <f t="shared" si="115"/>
        <v>7.9</v>
      </c>
      <c r="H7397">
        <f t="shared" si="115"/>
        <v>4.66</v>
      </c>
    </row>
    <row r="7398" spans="1:8" x14ac:dyDescent="0.2">
      <c r="A7398" s="1">
        <v>3523</v>
      </c>
      <c r="B7398" s="3">
        <v>42668.771527777775</v>
      </c>
      <c r="C7398" t="s">
        <v>57</v>
      </c>
      <c r="D7398">
        <v>1</v>
      </c>
      <c r="E7398">
        <f>INDEX(products!B:B,MATCH(challenge_2_solution_2!$C7398,products!$A:$A,0))</f>
        <v>9.9</v>
      </c>
      <c r="F7398">
        <f>INDEX(products!C:C,MATCH(challenge_2_solution_2!$C7398,products!$A:$A,0))</f>
        <v>3.76</v>
      </c>
      <c r="G7398">
        <f t="shared" si="115"/>
        <v>9.9</v>
      </c>
      <c r="H7398">
        <f t="shared" si="115"/>
        <v>3.76</v>
      </c>
    </row>
    <row r="7399" spans="1:8" x14ac:dyDescent="0.2">
      <c r="A7399" s="1">
        <v>3523</v>
      </c>
      <c r="B7399" s="3">
        <v>42668.771527777775</v>
      </c>
      <c r="C7399" t="s">
        <v>55</v>
      </c>
      <c r="D7399">
        <v>1</v>
      </c>
      <c r="E7399">
        <f>INDEX(products!B:B,MATCH(challenge_2_solution_2!$C7399,products!$A:$A,0))</f>
        <v>7.9</v>
      </c>
      <c r="F7399">
        <f>INDEX(products!C:C,MATCH(challenge_2_solution_2!$C7399,products!$A:$A,0))</f>
        <v>2.21</v>
      </c>
      <c r="G7399">
        <f t="shared" si="115"/>
        <v>7.9</v>
      </c>
      <c r="H7399">
        <f t="shared" si="115"/>
        <v>2.21</v>
      </c>
    </row>
    <row r="7400" spans="1:8" x14ac:dyDescent="0.2">
      <c r="A7400" s="1">
        <v>3524</v>
      </c>
      <c r="B7400" s="3">
        <v>42668.781944444447</v>
      </c>
      <c r="C7400" t="s">
        <v>8</v>
      </c>
      <c r="D7400">
        <v>4</v>
      </c>
      <c r="E7400">
        <f>INDEX(products!B:B,MATCH(challenge_2_solution_2!$C7400,products!$A:$A,0))</f>
        <v>1.6</v>
      </c>
      <c r="F7400">
        <f>INDEX(products!C:C,MATCH(challenge_2_solution_2!$C7400,products!$A:$A,0))</f>
        <v>0.77</v>
      </c>
      <c r="G7400">
        <f t="shared" si="115"/>
        <v>6.4</v>
      </c>
      <c r="H7400">
        <f t="shared" si="115"/>
        <v>3.08</v>
      </c>
    </row>
    <row r="7401" spans="1:8" x14ac:dyDescent="0.2">
      <c r="A7401" s="1">
        <v>3524</v>
      </c>
      <c r="B7401" s="3">
        <v>42668.781944444447</v>
      </c>
      <c r="C7401" t="s">
        <v>14</v>
      </c>
      <c r="D7401">
        <v>1</v>
      </c>
      <c r="E7401">
        <f>INDEX(products!B:B,MATCH(challenge_2_solution_2!$C7401,products!$A:$A,0))</f>
        <v>5.9</v>
      </c>
      <c r="F7401">
        <f>INDEX(products!C:C,MATCH(challenge_2_solution_2!$C7401,products!$A:$A,0))</f>
        <v>2.36</v>
      </c>
      <c r="G7401">
        <f t="shared" si="115"/>
        <v>5.9</v>
      </c>
      <c r="H7401">
        <f t="shared" si="115"/>
        <v>2.36</v>
      </c>
    </row>
    <row r="7402" spans="1:8" x14ac:dyDescent="0.2">
      <c r="A7402" s="1">
        <v>3524</v>
      </c>
      <c r="B7402" s="3">
        <v>42668.781944444447</v>
      </c>
      <c r="C7402" t="s">
        <v>17</v>
      </c>
      <c r="D7402">
        <v>2</v>
      </c>
      <c r="E7402">
        <f>INDEX(products!B:B,MATCH(challenge_2_solution_2!$C7402,products!$A:$A,0))</f>
        <v>5.9</v>
      </c>
      <c r="F7402">
        <f>INDEX(products!C:C,MATCH(challenge_2_solution_2!$C7402,products!$A:$A,0))</f>
        <v>2.83</v>
      </c>
      <c r="G7402">
        <f t="shared" si="115"/>
        <v>11.8</v>
      </c>
      <c r="H7402">
        <f t="shared" si="115"/>
        <v>5.66</v>
      </c>
    </row>
    <row r="7403" spans="1:8" x14ac:dyDescent="0.2">
      <c r="A7403" s="1">
        <v>3524</v>
      </c>
      <c r="B7403" s="3">
        <v>42668.781944444447</v>
      </c>
      <c r="C7403" t="s">
        <v>15</v>
      </c>
      <c r="D7403">
        <v>1</v>
      </c>
      <c r="E7403">
        <f>INDEX(products!B:B,MATCH(challenge_2_solution_2!$C7403,products!$A:$A,0))</f>
        <v>5.9</v>
      </c>
      <c r="F7403">
        <f>INDEX(products!C:C,MATCH(challenge_2_solution_2!$C7403,products!$A:$A,0))</f>
        <v>3.07</v>
      </c>
      <c r="G7403">
        <f t="shared" si="115"/>
        <v>5.9</v>
      </c>
      <c r="H7403">
        <f t="shared" si="115"/>
        <v>3.07</v>
      </c>
    </row>
    <row r="7404" spans="1:8" x14ac:dyDescent="0.2">
      <c r="A7404" s="1">
        <v>3524</v>
      </c>
      <c r="B7404" s="3">
        <v>42668.781944444447</v>
      </c>
      <c r="C7404" t="s">
        <v>51</v>
      </c>
      <c r="D7404">
        <v>2</v>
      </c>
      <c r="E7404">
        <f>INDEX(products!B:B,MATCH(challenge_2_solution_2!$C7404,products!$A:$A,0))</f>
        <v>9.9</v>
      </c>
      <c r="F7404">
        <f>INDEX(products!C:C,MATCH(challenge_2_solution_2!$C7404,products!$A:$A,0))</f>
        <v>3.07</v>
      </c>
      <c r="G7404">
        <f t="shared" si="115"/>
        <v>19.8</v>
      </c>
      <c r="H7404">
        <f t="shared" si="115"/>
        <v>6.14</v>
      </c>
    </row>
    <row r="7405" spans="1:8" x14ac:dyDescent="0.2">
      <c r="A7405" s="1">
        <v>3524</v>
      </c>
      <c r="B7405" s="3">
        <v>42668.781944444447</v>
      </c>
      <c r="C7405" t="s">
        <v>89</v>
      </c>
      <c r="D7405">
        <v>2</v>
      </c>
      <c r="E7405">
        <f>INDEX(products!B:B,MATCH(challenge_2_solution_2!$C7405,products!$A:$A,0))</f>
        <v>17.899999999999999</v>
      </c>
      <c r="F7405">
        <f>INDEX(products!C:C,MATCH(challenge_2_solution_2!$C7405,products!$A:$A,0))</f>
        <v>3.94</v>
      </c>
      <c r="G7405">
        <f t="shared" si="115"/>
        <v>35.799999999999997</v>
      </c>
      <c r="H7405">
        <f t="shared" si="115"/>
        <v>7.88</v>
      </c>
    </row>
    <row r="7406" spans="1:8" x14ac:dyDescent="0.2">
      <c r="A7406" s="1">
        <v>3524</v>
      </c>
      <c r="B7406" s="3">
        <v>42668.781944444447</v>
      </c>
      <c r="C7406" t="s">
        <v>119</v>
      </c>
      <c r="D7406">
        <v>1</v>
      </c>
      <c r="E7406">
        <f>INDEX(products!B:B,MATCH(challenge_2_solution_2!$C7406,products!$A:$A,0))</f>
        <v>19.899999999999999</v>
      </c>
      <c r="F7406">
        <f>INDEX(products!C:C,MATCH(challenge_2_solution_2!$C7406,products!$A:$A,0))</f>
        <v>7.16</v>
      </c>
      <c r="G7406">
        <f t="shared" si="115"/>
        <v>19.899999999999999</v>
      </c>
      <c r="H7406">
        <f t="shared" si="115"/>
        <v>7.16</v>
      </c>
    </row>
    <row r="7407" spans="1:8" x14ac:dyDescent="0.2">
      <c r="A7407" s="1">
        <v>3527</v>
      </c>
      <c r="B7407" s="3">
        <v>42669.72152777778</v>
      </c>
      <c r="C7407" t="s">
        <v>5</v>
      </c>
      <c r="D7407">
        <v>1</v>
      </c>
      <c r="E7407">
        <f>INDEX(products!B:B,MATCH(challenge_2_solution_2!$C7407,products!$A:$A,0))</f>
        <v>1</v>
      </c>
      <c r="F7407">
        <f>INDEX(products!C:C,MATCH(challenge_2_solution_2!$C7407,products!$A:$A,0))</f>
        <v>0.31</v>
      </c>
      <c r="G7407">
        <f t="shared" si="115"/>
        <v>1</v>
      </c>
      <c r="H7407">
        <f t="shared" si="115"/>
        <v>0.31</v>
      </c>
    </row>
    <row r="7408" spans="1:8" x14ac:dyDescent="0.2">
      <c r="A7408" s="1">
        <v>3527</v>
      </c>
      <c r="B7408" s="3">
        <v>42669.72152777778</v>
      </c>
      <c r="C7408" t="s">
        <v>8</v>
      </c>
      <c r="D7408">
        <v>6</v>
      </c>
      <c r="E7408">
        <f>INDEX(products!B:B,MATCH(challenge_2_solution_2!$C7408,products!$A:$A,0))</f>
        <v>1.6</v>
      </c>
      <c r="F7408">
        <f>INDEX(products!C:C,MATCH(challenge_2_solution_2!$C7408,products!$A:$A,0))</f>
        <v>0.77</v>
      </c>
      <c r="G7408">
        <f t="shared" si="115"/>
        <v>9.6000000000000014</v>
      </c>
      <c r="H7408">
        <f t="shared" si="115"/>
        <v>4.62</v>
      </c>
    </row>
    <row r="7409" spans="1:8" x14ac:dyDescent="0.2">
      <c r="A7409" s="1">
        <v>3527</v>
      </c>
      <c r="B7409" s="3">
        <v>42669.72152777778</v>
      </c>
      <c r="C7409" t="s">
        <v>52</v>
      </c>
      <c r="D7409">
        <v>1</v>
      </c>
      <c r="E7409">
        <f>INDEX(products!B:B,MATCH(challenge_2_solution_2!$C7409,products!$A:$A,0))</f>
        <v>9.9</v>
      </c>
      <c r="F7409">
        <f>INDEX(products!C:C,MATCH(challenge_2_solution_2!$C7409,products!$A:$A,0))</f>
        <v>4.95</v>
      </c>
      <c r="G7409">
        <f t="shared" si="115"/>
        <v>9.9</v>
      </c>
      <c r="H7409">
        <f t="shared" si="115"/>
        <v>4.95</v>
      </c>
    </row>
    <row r="7410" spans="1:8" x14ac:dyDescent="0.2">
      <c r="A7410" s="1">
        <v>3527</v>
      </c>
      <c r="B7410" s="3">
        <v>42669.72152777778</v>
      </c>
      <c r="C7410" t="s">
        <v>69</v>
      </c>
      <c r="D7410">
        <v>1</v>
      </c>
      <c r="E7410">
        <f>INDEX(products!B:B,MATCH(challenge_2_solution_2!$C7410,products!$A:$A,0))</f>
        <v>11.9</v>
      </c>
      <c r="F7410">
        <f>INDEX(products!C:C,MATCH(challenge_2_solution_2!$C7410,products!$A:$A,0))</f>
        <v>2.86</v>
      </c>
      <c r="G7410">
        <f t="shared" si="115"/>
        <v>11.9</v>
      </c>
      <c r="H7410">
        <f t="shared" si="115"/>
        <v>2.86</v>
      </c>
    </row>
    <row r="7411" spans="1:8" x14ac:dyDescent="0.2">
      <c r="A7411" s="1">
        <v>3527</v>
      </c>
      <c r="B7411" s="3">
        <v>42669.72152777778</v>
      </c>
      <c r="C7411" t="s">
        <v>89</v>
      </c>
      <c r="D7411">
        <v>1</v>
      </c>
      <c r="E7411">
        <f>INDEX(products!B:B,MATCH(challenge_2_solution_2!$C7411,products!$A:$A,0))</f>
        <v>17.899999999999999</v>
      </c>
      <c r="F7411">
        <f>INDEX(products!C:C,MATCH(challenge_2_solution_2!$C7411,products!$A:$A,0))</f>
        <v>3.94</v>
      </c>
      <c r="G7411">
        <f t="shared" si="115"/>
        <v>17.899999999999999</v>
      </c>
      <c r="H7411">
        <f t="shared" si="115"/>
        <v>3.94</v>
      </c>
    </row>
    <row r="7412" spans="1:8" x14ac:dyDescent="0.2">
      <c r="A7412" s="1">
        <v>3527</v>
      </c>
      <c r="B7412" s="3">
        <v>42669.72152777778</v>
      </c>
      <c r="C7412" t="s">
        <v>96</v>
      </c>
      <c r="D7412">
        <v>1</v>
      </c>
      <c r="E7412">
        <f>INDEX(products!B:B,MATCH(challenge_2_solution_2!$C7412,products!$A:$A,0))</f>
        <v>17.899999999999999</v>
      </c>
      <c r="F7412">
        <f>INDEX(products!C:C,MATCH(challenge_2_solution_2!$C7412,products!$A:$A,0))</f>
        <v>10.92</v>
      </c>
      <c r="G7412">
        <f t="shared" si="115"/>
        <v>17.899999999999999</v>
      </c>
      <c r="H7412">
        <f t="shared" si="115"/>
        <v>10.92</v>
      </c>
    </row>
    <row r="7413" spans="1:8" x14ac:dyDescent="0.2">
      <c r="A7413" s="1">
        <v>3528</v>
      </c>
      <c r="B7413" s="3">
        <v>42669.798611111109</v>
      </c>
      <c r="C7413" t="s">
        <v>4</v>
      </c>
      <c r="D7413">
        <v>3</v>
      </c>
      <c r="E7413">
        <f>INDEX(products!B:B,MATCH(challenge_2_solution_2!$C7413,products!$A:$A,0))</f>
        <v>1</v>
      </c>
      <c r="F7413">
        <f>INDEX(products!C:C,MATCH(challenge_2_solution_2!$C7413,products!$A:$A,0))</f>
        <v>0.61</v>
      </c>
      <c r="G7413">
        <f t="shared" si="115"/>
        <v>3</v>
      </c>
      <c r="H7413">
        <f t="shared" si="115"/>
        <v>1.83</v>
      </c>
    </row>
    <row r="7414" spans="1:8" x14ac:dyDescent="0.2">
      <c r="A7414" s="1">
        <v>3528</v>
      </c>
      <c r="B7414" s="3">
        <v>42669.798611111109</v>
      </c>
      <c r="C7414" t="s">
        <v>8</v>
      </c>
      <c r="D7414">
        <v>3</v>
      </c>
      <c r="E7414">
        <f>INDEX(products!B:B,MATCH(challenge_2_solution_2!$C7414,products!$A:$A,0))</f>
        <v>1.6</v>
      </c>
      <c r="F7414">
        <f>INDEX(products!C:C,MATCH(challenge_2_solution_2!$C7414,products!$A:$A,0))</f>
        <v>0.77</v>
      </c>
      <c r="G7414">
        <f t="shared" si="115"/>
        <v>4.8000000000000007</v>
      </c>
      <c r="H7414">
        <f t="shared" si="115"/>
        <v>2.31</v>
      </c>
    </row>
    <row r="7415" spans="1:8" x14ac:dyDescent="0.2">
      <c r="A7415" s="1">
        <v>3528</v>
      </c>
      <c r="B7415" s="3">
        <v>42669.798611111109</v>
      </c>
      <c r="C7415" t="s">
        <v>9</v>
      </c>
      <c r="D7415">
        <v>2</v>
      </c>
      <c r="E7415">
        <f>INDEX(products!B:B,MATCH(challenge_2_solution_2!$C7415,products!$A:$A,0))</f>
        <v>1.6</v>
      </c>
      <c r="F7415">
        <f>INDEX(products!C:C,MATCH(challenge_2_solution_2!$C7415,products!$A:$A,0))</f>
        <v>0.67</v>
      </c>
      <c r="G7415">
        <f t="shared" si="115"/>
        <v>3.2</v>
      </c>
      <c r="H7415">
        <f t="shared" si="115"/>
        <v>1.34</v>
      </c>
    </row>
    <row r="7416" spans="1:8" x14ac:dyDescent="0.2">
      <c r="A7416" s="1">
        <v>3528</v>
      </c>
      <c r="B7416" s="3">
        <v>42669.798611111109</v>
      </c>
      <c r="C7416" t="s">
        <v>32</v>
      </c>
      <c r="D7416">
        <v>1</v>
      </c>
      <c r="E7416">
        <f>INDEX(products!B:B,MATCH(challenge_2_solution_2!$C7416,products!$A:$A,0))</f>
        <v>7.9</v>
      </c>
      <c r="F7416">
        <f>INDEX(products!C:C,MATCH(challenge_2_solution_2!$C7416,products!$A:$A,0))</f>
        <v>2.92</v>
      </c>
      <c r="G7416">
        <f t="shared" si="115"/>
        <v>7.9</v>
      </c>
      <c r="H7416">
        <f t="shared" si="115"/>
        <v>2.92</v>
      </c>
    </row>
    <row r="7417" spans="1:8" x14ac:dyDescent="0.2">
      <c r="A7417" s="1">
        <v>3528</v>
      </c>
      <c r="B7417" s="3">
        <v>42669.798611111109</v>
      </c>
      <c r="C7417" t="s">
        <v>58</v>
      </c>
      <c r="D7417">
        <v>1</v>
      </c>
      <c r="E7417">
        <f>INDEX(products!B:B,MATCH(challenge_2_solution_2!$C7417,products!$A:$A,0))</f>
        <v>9.9</v>
      </c>
      <c r="F7417">
        <f>INDEX(products!C:C,MATCH(challenge_2_solution_2!$C7417,products!$A:$A,0))</f>
        <v>4.95</v>
      </c>
      <c r="G7417">
        <f t="shared" si="115"/>
        <v>9.9</v>
      </c>
      <c r="H7417">
        <f t="shared" si="115"/>
        <v>4.95</v>
      </c>
    </row>
    <row r="7418" spans="1:8" x14ac:dyDescent="0.2">
      <c r="A7418" s="1">
        <v>3528</v>
      </c>
      <c r="B7418" s="3">
        <v>42669.798611111109</v>
      </c>
      <c r="C7418" t="s">
        <v>54</v>
      </c>
      <c r="D7418">
        <v>1</v>
      </c>
      <c r="E7418">
        <f>INDEX(products!B:B,MATCH(challenge_2_solution_2!$C7418,products!$A:$A,0))</f>
        <v>9.9</v>
      </c>
      <c r="F7418">
        <f>INDEX(products!C:C,MATCH(challenge_2_solution_2!$C7418,products!$A:$A,0))</f>
        <v>2.57</v>
      </c>
      <c r="G7418">
        <f t="shared" si="115"/>
        <v>9.9</v>
      </c>
      <c r="H7418">
        <f t="shared" si="115"/>
        <v>2.57</v>
      </c>
    </row>
    <row r="7419" spans="1:8" x14ac:dyDescent="0.2">
      <c r="A7419" s="1">
        <v>3528</v>
      </c>
      <c r="B7419" s="3">
        <v>42669.798611111109</v>
      </c>
      <c r="C7419" t="s">
        <v>162</v>
      </c>
      <c r="D7419">
        <v>1</v>
      </c>
      <c r="E7419">
        <f>INDEX(products!B:B,MATCH(challenge_2_solution_2!$C7419,products!$A:$A,0))</f>
        <v>25.9</v>
      </c>
      <c r="F7419">
        <f>INDEX(products!C:C,MATCH(challenge_2_solution_2!$C7419,products!$A:$A,0))</f>
        <v>9.58</v>
      </c>
      <c r="G7419">
        <f t="shared" si="115"/>
        <v>25.9</v>
      </c>
      <c r="H7419">
        <f t="shared" si="115"/>
        <v>9.58</v>
      </c>
    </row>
    <row r="7420" spans="1:8" x14ac:dyDescent="0.2">
      <c r="A7420" s="1">
        <v>3529</v>
      </c>
      <c r="B7420" s="3">
        <v>42669.813888888886</v>
      </c>
      <c r="C7420" t="s">
        <v>25</v>
      </c>
      <c r="D7420">
        <v>2</v>
      </c>
      <c r="E7420">
        <f>INDEX(products!B:B,MATCH(challenge_2_solution_2!$C7420,products!$A:$A,0))</f>
        <v>5.9</v>
      </c>
      <c r="F7420">
        <f>INDEX(products!C:C,MATCH(challenge_2_solution_2!$C7420,products!$A:$A,0))</f>
        <v>3.84</v>
      </c>
      <c r="G7420">
        <f t="shared" si="115"/>
        <v>11.8</v>
      </c>
      <c r="H7420">
        <f t="shared" si="115"/>
        <v>7.68</v>
      </c>
    </row>
    <row r="7421" spans="1:8" x14ac:dyDescent="0.2">
      <c r="A7421" s="1">
        <v>3529</v>
      </c>
      <c r="B7421" s="3">
        <v>42669.813888888886</v>
      </c>
      <c r="C7421" t="s">
        <v>15</v>
      </c>
      <c r="D7421">
        <v>1</v>
      </c>
      <c r="E7421">
        <f>INDEX(products!B:B,MATCH(challenge_2_solution_2!$C7421,products!$A:$A,0))</f>
        <v>5.9</v>
      </c>
      <c r="F7421">
        <f>INDEX(products!C:C,MATCH(challenge_2_solution_2!$C7421,products!$A:$A,0))</f>
        <v>3.07</v>
      </c>
      <c r="G7421">
        <f t="shared" si="115"/>
        <v>5.9</v>
      </c>
      <c r="H7421">
        <f t="shared" si="115"/>
        <v>3.07</v>
      </c>
    </row>
    <row r="7422" spans="1:8" x14ac:dyDescent="0.2">
      <c r="A7422" s="1">
        <v>3529</v>
      </c>
      <c r="B7422" s="3">
        <v>42669.813888888886</v>
      </c>
      <c r="C7422" t="s">
        <v>99</v>
      </c>
      <c r="D7422">
        <v>1</v>
      </c>
      <c r="E7422">
        <f>INDEX(products!B:B,MATCH(challenge_2_solution_2!$C7422,products!$A:$A,0))</f>
        <v>17.899999999999999</v>
      </c>
      <c r="F7422">
        <f>INDEX(products!C:C,MATCH(challenge_2_solution_2!$C7422,products!$A:$A,0))</f>
        <v>10.74</v>
      </c>
      <c r="G7422">
        <f t="shared" si="115"/>
        <v>17.899999999999999</v>
      </c>
      <c r="H7422">
        <f t="shared" si="115"/>
        <v>10.74</v>
      </c>
    </row>
    <row r="7423" spans="1:8" x14ac:dyDescent="0.2">
      <c r="A7423" s="1">
        <v>3529</v>
      </c>
      <c r="B7423" s="3">
        <v>42669.813888888886</v>
      </c>
      <c r="C7423" t="s">
        <v>102</v>
      </c>
      <c r="D7423">
        <v>1</v>
      </c>
      <c r="E7423">
        <f>INDEX(products!B:B,MATCH(challenge_2_solution_2!$C7423,products!$A:$A,0))</f>
        <v>17.899999999999999</v>
      </c>
      <c r="F7423">
        <f>INDEX(products!C:C,MATCH(challenge_2_solution_2!$C7423,products!$A:$A,0))</f>
        <v>8.41</v>
      </c>
      <c r="G7423">
        <f t="shared" si="115"/>
        <v>17.899999999999999</v>
      </c>
      <c r="H7423">
        <f t="shared" si="115"/>
        <v>8.41</v>
      </c>
    </row>
    <row r="7424" spans="1:8" x14ac:dyDescent="0.2">
      <c r="A7424" s="1">
        <v>3531</v>
      </c>
      <c r="B7424" s="3">
        <v>42670.768750000003</v>
      </c>
      <c r="C7424" t="s">
        <v>8</v>
      </c>
      <c r="D7424">
        <v>2</v>
      </c>
      <c r="E7424">
        <f>INDEX(products!B:B,MATCH(challenge_2_solution_2!$C7424,products!$A:$A,0))</f>
        <v>1.6</v>
      </c>
      <c r="F7424">
        <f>INDEX(products!C:C,MATCH(challenge_2_solution_2!$C7424,products!$A:$A,0))</f>
        <v>0.77</v>
      </c>
      <c r="G7424">
        <f t="shared" si="115"/>
        <v>3.2</v>
      </c>
      <c r="H7424">
        <f t="shared" si="115"/>
        <v>1.54</v>
      </c>
    </row>
    <row r="7425" spans="1:8" x14ac:dyDescent="0.2">
      <c r="A7425" s="1">
        <v>3531</v>
      </c>
      <c r="B7425" s="3">
        <v>42670.768750000003</v>
      </c>
      <c r="C7425" t="s">
        <v>17</v>
      </c>
      <c r="D7425">
        <v>1</v>
      </c>
      <c r="E7425">
        <f>INDEX(products!B:B,MATCH(challenge_2_solution_2!$C7425,products!$A:$A,0))</f>
        <v>5.9</v>
      </c>
      <c r="F7425">
        <f>INDEX(products!C:C,MATCH(challenge_2_solution_2!$C7425,products!$A:$A,0))</f>
        <v>2.83</v>
      </c>
      <c r="G7425">
        <f t="shared" si="115"/>
        <v>5.9</v>
      </c>
      <c r="H7425">
        <f t="shared" si="115"/>
        <v>2.83</v>
      </c>
    </row>
    <row r="7426" spans="1:8" x14ac:dyDescent="0.2">
      <c r="A7426" s="1">
        <v>3531</v>
      </c>
      <c r="B7426" s="3">
        <v>42670.768750000003</v>
      </c>
      <c r="C7426" t="s">
        <v>20</v>
      </c>
      <c r="D7426">
        <v>1</v>
      </c>
      <c r="E7426">
        <f>INDEX(products!B:B,MATCH(challenge_2_solution_2!$C7426,products!$A:$A,0))</f>
        <v>5.9</v>
      </c>
      <c r="F7426">
        <f>INDEX(products!C:C,MATCH(challenge_2_solution_2!$C7426,products!$A:$A,0))</f>
        <v>1.83</v>
      </c>
      <c r="G7426">
        <f t="shared" si="115"/>
        <v>5.9</v>
      </c>
      <c r="H7426">
        <f t="shared" si="115"/>
        <v>1.83</v>
      </c>
    </row>
    <row r="7427" spans="1:8" x14ac:dyDescent="0.2">
      <c r="A7427" s="1">
        <v>3531</v>
      </c>
      <c r="B7427" s="3">
        <v>42670.768750000003</v>
      </c>
      <c r="C7427" t="s">
        <v>87</v>
      </c>
      <c r="D7427">
        <v>1</v>
      </c>
      <c r="E7427">
        <f>INDEX(products!B:B,MATCH(challenge_2_solution_2!$C7427,products!$A:$A,0))</f>
        <v>15.9</v>
      </c>
      <c r="F7427">
        <f>INDEX(products!C:C,MATCH(challenge_2_solution_2!$C7427,products!$A:$A,0))</f>
        <v>6.2</v>
      </c>
      <c r="G7427">
        <f t="shared" ref="G7427:H7490" si="116">$D7427*E7427</f>
        <v>15.9</v>
      </c>
      <c r="H7427">
        <f t="shared" si="116"/>
        <v>6.2</v>
      </c>
    </row>
    <row r="7428" spans="1:8" x14ac:dyDescent="0.2">
      <c r="A7428" s="1">
        <v>3531</v>
      </c>
      <c r="B7428" s="3">
        <v>42670.768750000003</v>
      </c>
      <c r="C7428" t="s">
        <v>86</v>
      </c>
      <c r="D7428">
        <v>1</v>
      </c>
      <c r="E7428">
        <f>INDEX(products!B:B,MATCH(challenge_2_solution_2!$C7428,products!$A:$A,0))</f>
        <v>15.9</v>
      </c>
      <c r="F7428">
        <f>INDEX(products!C:C,MATCH(challenge_2_solution_2!$C7428,products!$A:$A,0))</f>
        <v>5.57</v>
      </c>
      <c r="G7428">
        <f t="shared" si="116"/>
        <v>15.9</v>
      </c>
      <c r="H7428">
        <f t="shared" si="116"/>
        <v>5.57</v>
      </c>
    </row>
    <row r="7429" spans="1:8" x14ac:dyDescent="0.2">
      <c r="A7429" s="1">
        <v>3532</v>
      </c>
      <c r="B7429" s="3">
        <v>42670.792361111111</v>
      </c>
      <c r="C7429" t="s">
        <v>8</v>
      </c>
      <c r="D7429">
        <v>1</v>
      </c>
      <c r="E7429">
        <f>INDEX(products!B:B,MATCH(challenge_2_solution_2!$C7429,products!$A:$A,0))</f>
        <v>1.6</v>
      </c>
      <c r="F7429">
        <f>INDEX(products!C:C,MATCH(challenge_2_solution_2!$C7429,products!$A:$A,0))</f>
        <v>0.77</v>
      </c>
      <c r="G7429">
        <f t="shared" si="116"/>
        <v>1.6</v>
      </c>
      <c r="H7429">
        <f t="shared" si="116"/>
        <v>0.77</v>
      </c>
    </row>
    <row r="7430" spans="1:8" x14ac:dyDescent="0.2">
      <c r="A7430" s="1">
        <v>3532</v>
      </c>
      <c r="B7430" s="3">
        <v>42670.792361111111</v>
      </c>
      <c r="C7430" t="s">
        <v>9</v>
      </c>
      <c r="D7430">
        <v>1</v>
      </c>
      <c r="E7430">
        <f>INDEX(products!B:B,MATCH(challenge_2_solution_2!$C7430,products!$A:$A,0))</f>
        <v>1.6</v>
      </c>
      <c r="F7430">
        <f>INDEX(products!C:C,MATCH(challenge_2_solution_2!$C7430,products!$A:$A,0))</f>
        <v>0.67</v>
      </c>
      <c r="G7430">
        <f t="shared" si="116"/>
        <v>1.6</v>
      </c>
      <c r="H7430">
        <f t="shared" si="116"/>
        <v>0.67</v>
      </c>
    </row>
    <row r="7431" spans="1:8" x14ac:dyDescent="0.2">
      <c r="A7431" s="1">
        <v>3532</v>
      </c>
      <c r="B7431" s="3">
        <v>42670.792361111111</v>
      </c>
      <c r="C7431" t="s">
        <v>12</v>
      </c>
      <c r="D7431">
        <v>1</v>
      </c>
      <c r="E7431">
        <f>INDEX(products!B:B,MATCH(challenge_2_solution_2!$C7431,products!$A:$A,0))</f>
        <v>5.2</v>
      </c>
      <c r="F7431">
        <f>INDEX(products!C:C,MATCH(challenge_2_solution_2!$C7431,products!$A:$A,0))</f>
        <v>3.07</v>
      </c>
      <c r="G7431">
        <f t="shared" si="116"/>
        <v>5.2</v>
      </c>
      <c r="H7431">
        <f t="shared" si="116"/>
        <v>3.07</v>
      </c>
    </row>
    <row r="7432" spans="1:8" x14ac:dyDescent="0.2">
      <c r="A7432" s="1">
        <v>3532</v>
      </c>
      <c r="B7432" s="3">
        <v>42670.792361111111</v>
      </c>
      <c r="C7432" t="s">
        <v>17</v>
      </c>
      <c r="D7432">
        <v>1</v>
      </c>
      <c r="E7432">
        <f>INDEX(products!B:B,MATCH(challenge_2_solution_2!$C7432,products!$A:$A,0))</f>
        <v>5.9</v>
      </c>
      <c r="F7432">
        <f>INDEX(products!C:C,MATCH(challenge_2_solution_2!$C7432,products!$A:$A,0))</f>
        <v>2.83</v>
      </c>
      <c r="G7432">
        <f t="shared" si="116"/>
        <v>5.9</v>
      </c>
      <c r="H7432">
        <f t="shared" si="116"/>
        <v>2.83</v>
      </c>
    </row>
    <row r="7433" spans="1:8" x14ac:dyDescent="0.2">
      <c r="A7433" s="1">
        <v>3532</v>
      </c>
      <c r="B7433" s="3">
        <v>42670.792361111111</v>
      </c>
      <c r="C7433" t="s">
        <v>87</v>
      </c>
      <c r="D7433">
        <v>1</v>
      </c>
      <c r="E7433">
        <f>INDEX(products!B:B,MATCH(challenge_2_solution_2!$C7433,products!$A:$A,0))</f>
        <v>15.9</v>
      </c>
      <c r="F7433">
        <f>INDEX(products!C:C,MATCH(challenge_2_solution_2!$C7433,products!$A:$A,0))</f>
        <v>6.2</v>
      </c>
      <c r="G7433">
        <f t="shared" si="116"/>
        <v>15.9</v>
      </c>
      <c r="H7433">
        <f t="shared" si="116"/>
        <v>6.2</v>
      </c>
    </row>
    <row r="7434" spans="1:8" x14ac:dyDescent="0.2">
      <c r="A7434" s="1">
        <v>3532</v>
      </c>
      <c r="B7434" s="3">
        <v>42670.792361111111</v>
      </c>
      <c r="C7434" t="s">
        <v>99</v>
      </c>
      <c r="D7434">
        <v>1</v>
      </c>
      <c r="E7434">
        <f>INDEX(products!B:B,MATCH(challenge_2_solution_2!$C7434,products!$A:$A,0))</f>
        <v>17.899999999999999</v>
      </c>
      <c r="F7434">
        <f>INDEX(products!C:C,MATCH(challenge_2_solution_2!$C7434,products!$A:$A,0))</f>
        <v>10.74</v>
      </c>
      <c r="G7434">
        <f t="shared" si="116"/>
        <v>17.899999999999999</v>
      </c>
      <c r="H7434">
        <f t="shared" si="116"/>
        <v>10.74</v>
      </c>
    </row>
    <row r="7435" spans="1:8" x14ac:dyDescent="0.2">
      <c r="A7435" s="1">
        <v>3533</v>
      </c>
      <c r="B7435" s="3">
        <v>42670.802777777775</v>
      </c>
      <c r="C7435" t="s">
        <v>5</v>
      </c>
      <c r="D7435">
        <v>1</v>
      </c>
      <c r="E7435">
        <f>INDEX(products!B:B,MATCH(challenge_2_solution_2!$C7435,products!$A:$A,0))</f>
        <v>1</v>
      </c>
      <c r="F7435">
        <f>INDEX(products!C:C,MATCH(challenge_2_solution_2!$C7435,products!$A:$A,0))</f>
        <v>0.31</v>
      </c>
      <c r="G7435">
        <f t="shared" si="116"/>
        <v>1</v>
      </c>
      <c r="H7435">
        <f t="shared" si="116"/>
        <v>0.31</v>
      </c>
    </row>
    <row r="7436" spans="1:8" x14ac:dyDescent="0.2">
      <c r="A7436" s="1">
        <v>3533</v>
      </c>
      <c r="B7436" s="3">
        <v>42670.802777777775</v>
      </c>
      <c r="C7436" t="s">
        <v>4</v>
      </c>
      <c r="D7436">
        <v>1</v>
      </c>
      <c r="E7436">
        <f>INDEX(products!B:B,MATCH(challenge_2_solution_2!$C7436,products!$A:$A,0))</f>
        <v>1</v>
      </c>
      <c r="F7436">
        <f>INDEX(products!C:C,MATCH(challenge_2_solution_2!$C7436,products!$A:$A,0))</f>
        <v>0.61</v>
      </c>
      <c r="G7436">
        <f t="shared" si="116"/>
        <v>1</v>
      </c>
      <c r="H7436">
        <f t="shared" si="116"/>
        <v>0.61</v>
      </c>
    </row>
    <row r="7437" spans="1:8" x14ac:dyDescent="0.2">
      <c r="A7437" s="1">
        <v>3533</v>
      </c>
      <c r="B7437" s="3">
        <v>42670.802777777775</v>
      </c>
      <c r="C7437" t="s">
        <v>13</v>
      </c>
      <c r="D7437">
        <v>1</v>
      </c>
      <c r="E7437">
        <f>INDEX(products!B:B,MATCH(challenge_2_solution_2!$C7437,products!$A:$A,0))</f>
        <v>5.2</v>
      </c>
      <c r="F7437">
        <f>INDEX(products!C:C,MATCH(challenge_2_solution_2!$C7437,products!$A:$A,0))</f>
        <v>2.44</v>
      </c>
      <c r="G7437">
        <f t="shared" si="116"/>
        <v>5.2</v>
      </c>
      <c r="H7437">
        <f t="shared" si="116"/>
        <v>2.44</v>
      </c>
    </row>
    <row r="7438" spans="1:8" x14ac:dyDescent="0.2">
      <c r="A7438" s="1">
        <v>3533</v>
      </c>
      <c r="B7438" s="3">
        <v>42670.802777777775</v>
      </c>
      <c r="C7438" t="s">
        <v>14</v>
      </c>
      <c r="D7438">
        <v>1</v>
      </c>
      <c r="E7438">
        <f>INDEX(products!B:B,MATCH(challenge_2_solution_2!$C7438,products!$A:$A,0))</f>
        <v>5.9</v>
      </c>
      <c r="F7438">
        <f>INDEX(products!C:C,MATCH(challenge_2_solution_2!$C7438,products!$A:$A,0))</f>
        <v>2.36</v>
      </c>
      <c r="G7438">
        <f t="shared" si="116"/>
        <v>5.9</v>
      </c>
      <c r="H7438">
        <f t="shared" si="116"/>
        <v>2.36</v>
      </c>
    </row>
    <row r="7439" spans="1:8" x14ac:dyDescent="0.2">
      <c r="A7439" s="1">
        <v>3533</v>
      </c>
      <c r="B7439" s="3">
        <v>42670.802777777775</v>
      </c>
      <c r="C7439" t="s">
        <v>20</v>
      </c>
      <c r="D7439">
        <v>1</v>
      </c>
      <c r="E7439">
        <f>INDEX(products!B:B,MATCH(challenge_2_solution_2!$C7439,products!$A:$A,0))</f>
        <v>5.9</v>
      </c>
      <c r="F7439">
        <f>INDEX(products!C:C,MATCH(challenge_2_solution_2!$C7439,products!$A:$A,0))</f>
        <v>1.83</v>
      </c>
      <c r="G7439">
        <f t="shared" si="116"/>
        <v>5.9</v>
      </c>
      <c r="H7439">
        <f t="shared" si="116"/>
        <v>1.83</v>
      </c>
    </row>
    <row r="7440" spans="1:8" x14ac:dyDescent="0.2">
      <c r="A7440" s="1">
        <v>3533</v>
      </c>
      <c r="B7440" s="3">
        <v>42670.802777777775</v>
      </c>
      <c r="C7440" t="s">
        <v>69</v>
      </c>
      <c r="D7440">
        <v>1</v>
      </c>
      <c r="E7440">
        <f>INDEX(products!B:B,MATCH(challenge_2_solution_2!$C7440,products!$A:$A,0))</f>
        <v>11.9</v>
      </c>
      <c r="F7440">
        <f>INDEX(products!C:C,MATCH(challenge_2_solution_2!$C7440,products!$A:$A,0))</f>
        <v>2.86</v>
      </c>
      <c r="G7440">
        <f t="shared" si="116"/>
        <v>11.9</v>
      </c>
      <c r="H7440">
        <f t="shared" si="116"/>
        <v>2.86</v>
      </c>
    </row>
    <row r="7441" spans="1:8" x14ac:dyDescent="0.2">
      <c r="A7441" s="1">
        <v>3533</v>
      </c>
      <c r="B7441" s="3">
        <v>42670.802777777775</v>
      </c>
      <c r="C7441" t="s">
        <v>88</v>
      </c>
      <c r="D7441">
        <v>1</v>
      </c>
      <c r="E7441">
        <f>INDEX(products!B:B,MATCH(challenge_2_solution_2!$C7441,products!$A:$A,0))</f>
        <v>15.9</v>
      </c>
      <c r="F7441">
        <f>INDEX(products!C:C,MATCH(challenge_2_solution_2!$C7441,products!$A:$A,0))</f>
        <v>7</v>
      </c>
      <c r="G7441">
        <f t="shared" si="116"/>
        <v>15.9</v>
      </c>
      <c r="H7441">
        <f t="shared" si="116"/>
        <v>7</v>
      </c>
    </row>
    <row r="7442" spans="1:8" x14ac:dyDescent="0.2">
      <c r="A7442" s="1">
        <v>3533</v>
      </c>
      <c r="B7442" s="3">
        <v>42670.802777777775</v>
      </c>
      <c r="C7442" t="s">
        <v>158</v>
      </c>
      <c r="D7442">
        <v>1</v>
      </c>
      <c r="E7442">
        <f>INDEX(products!B:B,MATCH(challenge_2_solution_2!$C7442,products!$A:$A,0))</f>
        <v>21.9</v>
      </c>
      <c r="F7442">
        <f>INDEX(products!C:C,MATCH(challenge_2_solution_2!$C7442,products!$A:$A,0))</f>
        <v>14.89</v>
      </c>
      <c r="G7442">
        <f t="shared" si="116"/>
        <v>21.9</v>
      </c>
      <c r="H7442">
        <f t="shared" si="116"/>
        <v>14.89</v>
      </c>
    </row>
    <row r="7443" spans="1:8" x14ac:dyDescent="0.2">
      <c r="A7443" s="1">
        <v>3534</v>
      </c>
      <c r="B7443" s="3">
        <v>42670.818749999999</v>
      </c>
      <c r="C7443" t="s">
        <v>5</v>
      </c>
      <c r="D7443">
        <v>1</v>
      </c>
      <c r="E7443">
        <f>INDEX(products!B:B,MATCH(challenge_2_solution_2!$C7443,products!$A:$A,0))</f>
        <v>1</v>
      </c>
      <c r="F7443">
        <f>INDEX(products!C:C,MATCH(challenge_2_solution_2!$C7443,products!$A:$A,0))</f>
        <v>0.31</v>
      </c>
      <c r="G7443">
        <f t="shared" si="116"/>
        <v>1</v>
      </c>
      <c r="H7443">
        <f t="shared" si="116"/>
        <v>0.31</v>
      </c>
    </row>
    <row r="7444" spans="1:8" x14ac:dyDescent="0.2">
      <c r="A7444" s="1">
        <v>3534</v>
      </c>
      <c r="B7444" s="3">
        <v>42670.818749999999</v>
      </c>
      <c r="C7444" t="s">
        <v>3</v>
      </c>
      <c r="D7444">
        <v>1</v>
      </c>
      <c r="E7444">
        <f>INDEX(products!B:B,MATCH(challenge_2_solution_2!$C7444,products!$A:$A,0))</f>
        <v>1</v>
      </c>
      <c r="F7444">
        <f>INDEX(products!C:C,MATCH(challenge_2_solution_2!$C7444,products!$A:$A,0))</f>
        <v>0.5</v>
      </c>
      <c r="G7444">
        <f t="shared" si="116"/>
        <v>1</v>
      </c>
      <c r="H7444">
        <f t="shared" si="116"/>
        <v>0.5</v>
      </c>
    </row>
    <row r="7445" spans="1:8" x14ac:dyDescent="0.2">
      <c r="A7445" s="1">
        <v>3534</v>
      </c>
      <c r="B7445" s="3">
        <v>42670.818749999999</v>
      </c>
      <c r="C7445" t="s">
        <v>4</v>
      </c>
      <c r="D7445">
        <v>1</v>
      </c>
      <c r="E7445">
        <f>INDEX(products!B:B,MATCH(challenge_2_solution_2!$C7445,products!$A:$A,0))</f>
        <v>1</v>
      </c>
      <c r="F7445">
        <f>INDEX(products!C:C,MATCH(challenge_2_solution_2!$C7445,products!$A:$A,0))</f>
        <v>0.61</v>
      </c>
      <c r="G7445">
        <f t="shared" si="116"/>
        <v>1</v>
      </c>
      <c r="H7445">
        <f t="shared" si="116"/>
        <v>0.61</v>
      </c>
    </row>
    <row r="7446" spans="1:8" x14ac:dyDescent="0.2">
      <c r="A7446" s="1">
        <v>3534</v>
      </c>
      <c r="B7446" s="3">
        <v>42670.818749999999</v>
      </c>
      <c r="C7446" t="s">
        <v>7</v>
      </c>
      <c r="D7446">
        <v>1</v>
      </c>
      <c r="E7446">
        <f>INDEX(products!B:B,MATCH(challenge_2_solution_2!$C7446,products!$A:$A,0))</f>
        <v>1</v>
      </c>
      <c r="F7446">
        <f>INDEX(products!C:C,MATCH(challenge_2_solution_2!$C7446,products!$A:$A,0))</f>
        <v>0.68</v>
      </c>
      <c r="G7446">
        <f t="shared" si="116"/>
        <v>1</v>
      </c>
      <c r="H7446">
        <f t="shared" si="116"/>
        <v>0.68</v>
      </c>
    </row>
    <row r="7447" spans="1:8" x14ac:dyDescent="0.2">
      <c r="A7447" s="1">
        <v>3534</v>
      </c>
      <c r="B7447" s="3">
        <v>42670.818749999999</v>
      </c>
      <c r="C7447" t="s">
        <v>8</v>
      </c>
      <c r="D7447">
        <v>6</v>
      </c>
      <c r="E7447">
        <f>INDEX(products!B:B,MATCH(challenge_2_solution_2!$C7447,products!$A:$A,0))</f>
        <v>1.6</v>
      </c>
      <c r="F7447">
        <f>INDEX(products!C:C,MATCH(challenge_2_solution_2!$C7447,products!$A:$A,0))</f>
        <v>0.77</v>
      </c>
      <c r="G7447">
        <f t="shared" si="116"/>
        <v>9.6000000000000014</v>
      </c>
      <c r="H7447">
        <f t="shared" si="116"/>
        <v>4.62</v>
      </c>
    </row>
    <row r="7448" spans="1:8" x14ac:dyDescent="0.2">
      <c r="A7448" s="1">
        <v>3534</v>
      </c>
      <c r="B7448" s="3">
        <v>42670.818749999999</v>
      </c>
      <c r="C7448" t="s">
        <v>10</v>
      </c>
      <c r="D7448">
        <v>2</v>
      </c>
      <c r="E7448">
        <f>INDEX(products!B:B,MATCH(challenge_2_solution_2!$C7448,products!$A:$A,0))</f>
        <v>3.9</v>
      </c>
      <c r="F7448">
        <f>INDEX(products!C:C,MATCH(challenge_2_solution_2!$C7448,products!$A:$A,0))</f>
        <v>1.17</v>
      </c>
      <c r="G7448">
        <f t="shared" si="116"/>
        <v>7.8</v>
      </c>
      <c r="H7448">
        <f t="shared" si="116"/>
        <v>2.34</v>
      </c>
    </row>
    <row r="7449" spans="1:8" x14ac:dyDescent="0.2">
      <c r="A7449" s="1">
        <v>3534</v>
      </c>
      <c r="B7449" s="3">
        <v>42670.818749999999</v>
      </c>
      <c r="C7449" t="s">
        <v>17</v>
      </c>
      <c r="D7449">
        <v>1</v>
      </c>
      <c r="E7449">
        <f>INDEX(products!B:B,MATCH(challenge_2_solution_2!$C7449,products!$A:$A,0))</f>
        <v>5.9</v>
      </c>
      <c r="F7449">
        <f>INDEX(products!C:C,MATCH(challenge_2_solution_2!$C7449,products!$A:$A,0))</f>
        <v>2.83</v>
      </c>
      <c r="G7449">
        <f t="shared" si="116"/>
        <v>5.9</v>
      </c>
      <c r="H7449">
        <f t="shared" si="116"/>
        <v>2.83</v>
      </c>
    </row>
    <row r="7450" spans="1:8" x14ac:dyDescent="0.2">
      <c r="A7450" s="1">
        <v>3534</v>
      </c>
      <c r="B7450" s="3">
        <v>42670.818749999999</v>
      </c>
      <c r="C7450" t="s">
        <v>33</v>
      </c>
      <c r="D7450">
        <v>1</v>
      </c>
      <c r="E7450">
        <f>INDEX(products!B:B,MATCH(challenge_2_solution_2!$C7450,products!$A:$A,0))</f>
        <v>7.9</v>
      </c>
      <c r="F7450">
        <f>INDEX(products!C:C,MATCH(challenge_2_solution_2!$C7450,products!$A:$A,0))</f>
        <v>2.21</v>
      </c>
      <c r="G7450">
        <f t="shared" si="116"/>
        <v>7.9</v>
      </c>
      <c r="H7450">
        <f t="shared" si="116"/>
        <v>2.21</v>
      </c>
    </row>
    <row r="7451" spans="1:8" x14ac:dyDescent="0.2">
      <c r="A7451" s="1">
        <v>3534</v>
      </c>
      <c r="B7451" s="3">
        <v>42670.818749999999</v>
      </c>
      <c r="C7451" t="s">
        <v>28</v>
      </c>
      <c r="D7451">
        <v>1</v>
      </c>
      <c r="E7451">
        <f>INDEX(products!B:B,MATCH(challenge_2_solution_2!$C7451,products!$A:$A,0))</f>
        <v>7.9</v>
      </c>
      <c r="F7451">
        <f>INDEX(products!C:C,MATCH(challenge_2_solution_2!$C7451,products!$A:$A,0))</f>
        <v>2.4500000000000002</v>
      </c>
      <c r="G7451">
        <f t="shared" si="116"/>
        <v>7.9</v>
      </c>
      <c r="H7451">
        <f t="shared" si="116"/>
        <v>2.4500000000000002</v>
      </c>
    </row>
    <row r="7452" spans="1:8" x14ac:dyDescent="0.2">
      <c r="A7452" s="1">
        <v>3534</v>
      </c>
      <c r="B7452" s="3">
        <v>42670.818749999999</v>
      </c>
      <c r="C7452" t="s">
        <v>54</v>
      </c>
      <c r="D7452">
        <v>1</v>
      </c>
      <c r="E7452">
        <f>INDEX(products!B:B,MATCH(challenge_2_solution_2!$C7452,products!$A:$A,0))</f>
        <v>9.9</v>
      </c>
      <c r="F7452">
        <f>INDEX(products!C:C,MATCH(challenge_2_solution_2!$C7452,products!$A:$A,0))</f>
        <v>2.57</v>
      </c>
      <c r="G7452">
        <f t="shared" si="116"/>
        <v>9.9</v>
      </c>
      <c r="H7452">
        <f t="shared" si="116"/>
        <v>2.57</v>
      </c>
    </row>
    <row r="7453" spans="1:8" x14ac:dyDescent="0.2">
      <c r="A7453" s="1">
        <v>3534</v>
      </c>
      <c r="B7453" s="3">
        <v>42670.818749999999</v>
      </c>
      <c r="C7453" t="s">
        <v>52</v>
      </c>
      <c r="D7453">
        <v>1</v>
      </c>
      <c r="E7453">
        <f>INDEX(products!B:B,MATCH(challenge_2_solution_2!$C7453,products!$A:$A,0))</f>
        <v>9.9</v>
      </c>
      <c r="F7453">
        <f>INDEX(products!C:C,MATCH(challenge_2_solution_2!$C7453,products!$A:$A,0))</f>
        <v>4.95</v>
      </c>
      <c r="G7453">
        <f t="shared" si="116"/>
        <v>9.9</v>
      </c>
      <c r="H7453">
        <f t="shared" si="116"/>
        <v>4.95</v>
      </c>
    </row>
    <row r="7454" spans="1:8" x14ac:dyDescent="0.2">
      <c r="A7454" s="1">
        <v>3534</v>
      </c>
      <c r="B7454" s="3">
        <v>42670.818749999999</v>
      </c>
      <c r="C7454" t="s">
        <v>60</v>
      </c>
      <c r="D7454">
        <v>1</v>
      </c>
      <c r="E7454">
        <f>INDEX(products!B:B,MATCH(challenge_2_solution_2!$C7454,products!$A:$A,0))</f>
        <v>11.9</v>
      </c>
      <c r="F7454">
        <f>INDEX(products!C:C,MATCH(challenge_2_solution_2!$C7454,products!$A:$A,0))</f>
        <v>4.28</v>
      </c>
      <c r="G7454">
        <f t="shared" si="116"/>
        <v>11.9</v>
      </c>
      <c r="H7454">
        <f t="shared" si="116"/>
        <v>4.28</v>
      </c>
    </row>
    <row r="7455" spans="1:8" x14ac:dyDescent="0.2">
      <c r="A7455" s="1">
        <v>3534</v>
      </c>
      <c r="B7455" s="3">
        <v>42670.818749999999</v>
      </c>
      <c r="C7455" t="s">
        <v>66</v>
      </c>
      <c r="D7455">
        <v>1</v>
      </c>
      <c r="E7455">
        <f>INDEX(products!B:B,MATCH(challenge_2_solution_2!$C7455,products!$A:$A,0))</f>
        <v>11.9</v>
      </c>
      <c r="F7455">
        <f>INDEX(products!C:C,MATCH(challenge_2_solution_2!$C7455,products!$A:$A,0))</f>
        <v>6.31</v>
      </c>
      <c r="G7455">
        <f t="shared" si="116"/>
        <v>11.9</v>
      </c>
      <c r="H7455">
        <f t="shared" si="116"/>
        <v>6.31</v>
      </c>
    </row>
    <row r="7456" spans="1:8" x14ac:dyDescent="0.2">
      <c r="A7456" s="1">
        <v>3534</v>
      </c>
      <c r="B7456" s="3">
        <v>42670.818749999999</v>
      </c>
      <c r="C7456" t="s">
        <v>69</v>
      </c>
      <c r="D7456">
        <v>1</v>
      </c>
      <c r="E7456">
        <f>INDEX(products!B:B,MATCH(challenge_2_solution_2!$C7456,products!$A:$A,0))</f>
        <v>11.9</v>
      </c>
      <c r="F7456">
        <f>INDEX(products!C:C,MATCH(challenge_2_solution_2!$C7456,products!$A:$A,0))</f>
        <v>2.86</v>
      </c>
      <c r="G7456">
        <f t="shared" si="116"/>
        <v>11.9</v>
      </c>
      <c r="H7456">
        <f t="shared" si="116"/>
        <v>2.86</v>
      </c>
    </row>
    <row r="7457" spans="1:8" x14ac:dyDescent="0.2">
      <c r="A7457" s="1">
        <v>3534</v>
      </c>
      <c r="B7457" s="3">
        <v>42670.818749999999</v>
      </c>
      <c r="C7457" t="s">
        <v>93</v>
      </c>
      <c r="D7457">
        <v>1</v>
      </c>
      <c r="E7457">
        <f>INDEX(products!B:B,MATCH(challenge_2_solution_2!$C7457,products!$A:$A,0))</f>
        <v>17.899999999999999</v>
      </c>
      <c r="F7457">
        <f>INDEX(products!C:C,MATCH(challenge_2_solution_2!$C7457,products!$A:$A,0))</f>
        <v>6.8</v>
      </c>
      <c r="G7457">
        <f t="shared" si="116"/>
        <v>17.899999999999999</v>
      </c>
      <c r="H7457">
        <f t="shared" si="116"/>
        <v>6.8</v>
      </c>
    </row>
    <row r="7458" spans="1:8" x14ac:dyDescent="0.2">
      <c r="A7458" s="1">
        <v>3535</v>
      </c>
      <c r="B7458" s="3">
        <v>42670.826388888891</v>
      </c>
      <c r="C7458" t="s">
        <v>7</v>
      </c>
      <c r="D7458">
        <v>1</v>
      </c>
      <c r="E7458">
        <f>INDEX(products!B:B,MATCH(challenge_2_solution_2!$C7458,products!$A:$A,0))</f>
        <v>1</v>
      </c>
      <c r="F7458">
        <f>INDEX(products!C:C,MATCH(challenge_2_solution_2!$C7458,products!$A:$A,0))</f>
        <v>0.68</v>
      </c>
      <c r="G7458">
        <f t="shared" si="116"/>
        <v>1</v>
      </c>
      <c r="H7458">
        <f t="shared" si="116"/>
        <v>0.68</v>
      </c>
    </row>
    <row r="7459" spans="1:8" x14ac:dyDescent="0.2">
      <c r="A7459" s="1">
        <v>3535</v>
      </c>
      <c r="B7459" s="3">
        <v>42670.826388888891</v>
      </c>
      <c r="C7459" t="s">
        <v>8</v>
      </c>
      <c r="D7459">
        <v>1</v>
      </c>
      <c r="E7459">
        <f>INDEX(products!B:B,MATCH(challenge_2_solution_2!$C7459,products!$A:$A,0))</f>
        <v>1.6</v>
      </c>
      <c r="F7459">
        <f>INDEX(products!C:C,MATCH(challenge_2_solution_2!$C7459,products!$A:$A,0))</f>
        <v>0.77</v>
      </c>
      <c r="G7459">
        <f t="shared" si="116"/>
        <v>1.6</v>
      </c>
      <c r="H7459">
        <f t="shared" si="116"/>
        <v>0.77</v>
      </c>
    </row>
    <row r="7460" spans="1:8" x14ac:dyDescent="0.2">
      <c r="A7460" s="1">
        <v>3535</v>
      </c>
      <c r="B7460" s="3">
        <v>42670.826388888891</v>
      </c>
      <c r="C7460" t="s">
        <v>14</v>
      </c>
      <c r="D7460">
        <v>1</v>
      </c>
      <c r="E7460">
        <f>INDEX(products!B:B,MATCH(challenge_2_solution_2!$C7460,products!$A:$A,0))</f>
        <v>5.9</v>
      </c>
      <c r="F7460">
        <f>INDEX(products!C:C,MATCH(challenge_2_solution_2!$C7460,products!$A:$A,0))</f>
        <v>2.36</v>
      </c>
      <c r="G7460">
        <f t="shared" si="116"/>
        <v>5.9</v>
      </c>
      <c r="H7460">
        <f t="shared" si="116"/>
        <v>2.36</v>
      </c>
    </row>
    <row r="7461" spans="1:8" x14ac:dyDescent="0.2">
      <c r="A7461" s="1">
        <v>3535</v>
      </c>
      <c r="B7461" s="3">
        <v>42670.826388888891</v>
      </c>
      <c r="C7461" t="s">
        <v>33</v>
      </c>
      <c r="D7461">
        <v>1</v>
      </c>
      <c r="E7461">
        <f>INDEX(products!B:B,MATCH(challenge_2_solution_2!$C7461,products!$A:$A,0))</f>
        <v>7.9</v>
      </c>
      <c r="F7461">
        <f>INDEX(products!C:C,MATCH(challenge_2_solution_2!$C7461,products!$A:$A,0))</f>
        <v>2.21</v>
      </c>
      <c r="G7461">
        <f t="shared" si="116"/>
        <v>7.9</v>
      </c>
      <c r="H7461">
        <f t="shared" si="116"/>
        <v>2.21</v>
      </c>
    </row>
    <row r="7462" spans="1:8" x14ac:dyDescent="0.2">
      <c r="A7462" s="1">
        <v>3535</v>
      </c>
      <c r="B7462" s="3">
        <v>42670.826388888891</v>
      </c>
      <c r="C7462" t="s">
        <v>98</v>
      </c>
      <c r="D7462">
        <v>1</v>
      </c>
      <c r="E7462">
        <f>INDEX(products!B:B,MATCH(challenge_2_solution_2!$C7462,products!$A:$A,0))</f>
        <v>17.899999999999999</v>
      </c>
      <c r="F7462">
        <f>INDEX(products!C:C,MATCH(challenge_2_solution_2!$C7462,products!$A:$A,0))</f>
        <v>8.59</v>
      </c>
      <c r="G7462">
        <f t="shared" si="116"/>
        <v>17.899999999999999</v>
      </c>
      <c r="H7462">
        <f t="shared" si="116"/>
        <v>8.59</v>
      </c>
    </row>
    <row r="7463" spans="1:8" x14ac:dyDescent="0.2">
      <c r="A7463" s="1">
        <v>3536</v>
      </c>
      <c r="B7463" s="3">
        <v>42670.918749999997</v>
      </c>
      <c r="C7463" t="s">
        <v>96</v>
      </c>
      <c r="D7463">
        <v>1</v>
      </c>
      <c r="E7463">
        <f>INDEX(products!B:B,MATCH(challenge_2_solution_2!$C7463,products!$A:$A,0))</f>
        <v>17.899999999999999</v>
      </c>
      <c r="F7463">
        <f>INDEX(products!C:C,MATCH(challenge_2_solution_2!$C7463,products!$A:$A,0))</f>
        <v>10.92</v>
      </c>
      <c r="G7463">
        <f t="shared" si="116"/>
        <v>17.899999999999999</v>
      </c>
      <c r="H7463">
        <f t="shared" si="116"/>
        <v>10.92</v>
      </c>
    </row>
    <row r="7464" spans="1:8" x14ac:dyDescent="0.2">
      <c r="A7464" s="1">
        <v>3537</v>
      </c>
      <c r="B7464" s="3">
        <v>42671.702777777777</v>
      </c>
      <c r="C7464" t="s">
        <v>5</v>
      </c>
      <c r="D7464">
        <v>1</v>
      </c>
      <c r="E7464">
        <f>INDEX(products!B:B,MATCH(challenge_2_solution_2!$C7464,products!$A:$A,0))</f>
        <v>1</v>
      </c>
      <c r="F7464">
        <f>INDEX(products!C:C,MATCH(challenge_2_solution_2!$C7464,products!$A:$A,0))</f>
        <v>0.31</v>
      </c>
      <c r="G7464">
        <f t="shared" si="116"/>
        <v>1</v>
      </c>
      <c r="H7464">
        <f t="shared" si="116"/>
        <v>0.31</v>
      </c>
    </row>
    <row r="7465" spans="1:8" x14ac:dyDescent="0.2">
      <c r="A7465" s="1">
        <v>3537</v>
      </c>
      <c r="B7465" s="3">
        <v>42671.702777777777</v>
      </c>
      <c r="C7465" t="s">
        <v>8</v>
      </c>
      <c r="D7465">
        <v>1</v>
      </c>
      <c r="E7465">
        <f>INDEX(products!B:B,MATCH(challenge_2_solution_2!$C7465,products!$A:$A,0))</f>
        <v>1.6</v>
      </c>
      <c r="F7465">
        <f>INDEX(products!C:C,MATCH(challenge_2_solution_2!$C7465,products!$A:$A,0))</f>
        <v>0.77</v>
      </c>
      <c r="G7465">
        <f t="shared" si="116"/>
        <v>1.6</v>
      </c>
      <c r="H7465">
        <f t="shared" si="116"/>
        <v>0.77</v>
      </c>
    </row>
    <row r="7466" spans="1:8" x14ac:dyDescent="0.2">
      <c r="A7466" s="1">
        <v>3537</v>
      </c>
      <c r="B7466" s="3">
        <v>42671.702777777777</v>
      </c>
      <c r="C7466" t="s">
        <v>12</v>
      </c>
      <c r="D7466">
        <v>1</v>
      </c>
      <c r="E7466">
        <f>INDEX(products!B:B,MATCH(challenge_2_solution_2!$C7466,products!$A:$A,0))</f>
        <v>5.2</v>
      </c>
      <c r="F7466">
        <f>INDEX(products!C:C,MATCH(challenge_2_solution_2!$C7466,products!$A:$A,0))</f>
        <v>3.07</v>
      </c>
      <c r="G7466">
        <f t="shared" si="116"/>
        <v>5.2</v>
      </c>
      <c r="H7466">
        <f t="shared" si="116"/>
        <v>3.07</v>
      </c>
    </row>
    <row r="7467" spans="1:8" x14ac:dyDescent="0.2">
      <c r="A7467" s="1">
        <v>3537</v>
      </c>
      <c r="B7467" s="3">
        <v>42671.702777777777</v>
      </c>
      <c r="C7467" t="s">
        <v>14</v>
      </c>
      <c r="D7467">
        <v>2</v>
      </c>
      <c r="E7467">
        <f>INDEX(products!B:B,MATCH(challenge_2_solution_2!$C7467,products!$A:$A,0))</f>
        <v>5.9</v>
      </c>
      <c r="F7467">
        <f>INDEX(products!C:C,MATCH(challenge_2_solution_2!$C7467,products!$A:$A,0))</f>
        <v>2.36</v>
      </c>
      <c r="G7467">
        <f t="shared" si="116"/>
        <v>11.8</v>
      </c>
      <c r="H7467">
        <f t="shared" si="116"/>
        <v>4.72</v>
      </c>
    </row>
    <row r="7468" spans="1:8" x14ac:dyDescent="0.2">
      <c r="A7468" s="1">
        <v>3537</v>
      </c>
      <c r="B7468" s="3">
        <v>42671.702777777777</v>
      </c>
      <c r="C7468" t="s">
        <v>15</v>
      </c>
      <c r="D7468">
        <v>1</v>
      </c>
      <c r="E7468">
        <f>INDEX(products!B:B,MATCH(challenge_2_solution_2!$C7468,products!$A:$A,0))</f>
        <v>5.9</v>
      </c>
      <c r="F7468">
        <f>INDEX(products!C:C,MATCH(challenge_2_solution_2!$C7468,products!$A:$A,0))</f>
        <v>3.07</v>
      </c>
      <c r="G7468">
        <f t="shared" si="116"/>
        <v>5.9</v>
      </c>
      <c r="H7468">
        <f t="shared" si="116"/>
        <v>3.07</v>
      </c>
    </row>
    <row r="7469" spans="1:8" x14ac:dyDescent="0.2">
      <c r="A7469" s="1">
        <v>3537</v>
      </c>
      <c r="B7469" s="3">
        <v>42671.702777777777</v>
      </c>
      <c r="C7469" t="s">
        <v>69</v>
      </c>
      <c r="D7469">
        <v>1</v>
      </c>
      <c r="E7469">
        <f>INDEX(products!B:B,MATCH(challenge_2_solution_2!$C7469,products!$A:$A,0))</f>
        <v>11.9</v>
      </c>
      <c r="F7469">
        <f>INDEX(products!C:C,MATCH(challenge_2_solution_2!$C7469,products!$A:$A,0))</f>
        <v>2.86</v>
      </c>
      <c r="G7469">
        <f t="shared" si="116"/>
        <v>11.9</v>
      </c>
      <c r="H7469">
        <f t="shared" si="116"/>
        <v>2.86</v>
      </c>
    </row>
    <row r="7470" spans="1:8" x14ac:dyDescent="0.2">
      <c r="A7470" s="1">
        <v>3537</v>
      </c>
      <c r="B7470" s="3">
        <v>42671.702777777777</v>
      </c>
      <c r="C7470" t="s">
        <v>87</v>
      </c>
      <c r="D7470">
        <v>1</v>
      </c>
      <c r="E7470">
        <f>INDEX(products!B:B,MATCH(challenge_2_solution_2!$C7470,products!$A:$A,0))</f>
        <v>15.9</v>
      </c>
      <c r="F7470">
        <f>INDEX(products!C:C,MATCH(challenge_2_solution_2!$C7470,products!$A:$A,0))</f>
        <v>6.2</v>
      </c>
      <c r="G7470">
        <f t="shared" si="116"/>
        <v>15.9</v>
      </c>
      <c r="H7470">
        <f t="shared" si="116"/>
        <v>6.2</v>
      </c>
    </row>
    <row r="7471" spans="1:8" x14ac:dyDescent="0.2">
      <c r="A7471" s="1">
        <v>3537</v>
      </c>
      <c r="B7471" s="3">
        <v>42671.702777777777</v>
      </c>
      <c r="C7471" t="s">
        <v>86</v>
      </c>
      <c r="D7471">
        <v>1</v>
      </c>
      <c r="E7471">
        <f>INDEX(products!B:B,MATCH(challenge_2_solution_2!$C7471,products!$A:$A,0))</f>
        <v>15.9</v>
      </c>
      <c r="F7471">
        <f>INDEX(products!C:C,MATCH(challenge_2_solution_2!$C7471,products!$A:$A,0))</f>
        <v>5.57</v>
      </c>
      <c r="G7471">
        <f t="shared" si="116"/>
        <v>15.9</v>
      </c>
      <c r="H7471">
        <f t="shared" si="116"/>
        <v>5.57</v>
      </c>
    </row>
    <row r="7472" spans="1:8" x14ac:dyDescent="0.2">
      <c r="A7472" s="1">
        <v>3538</v>
      </c>
      <c r="B7472" s="3">
        <v>42671.745833333334</v>
      </c>
      <c r="C7472" t="s">
        <v>14</v>
      </c>
      <c r="D7472">
        <v>1</v>
      </c>
      <c r="E7472">
        <f>INDEX(products!B:B,MATCH(challenge_2_solution_2!$C7472,products!$A:$A,0))</f>
        <v>5.9</v>
      </c>
      <c r="F7472">
        <f>INDEX(products!C:C,MATCH(challenge_2_solution_2!$C7472,products!$A:$A,0))</f>
        <v>2.36</v>
      </c>
      <c r="G7472">
        <f t="shared" si="116"/>
        <v>5.9</v>
      </c>
      <c r="H7472">
        <f t="shared" si="116"/>
        <v>2.36</v>
      </c>
    </row>
    <row r="7473" spans="1:8" x14ac:dyDescent="0.2">
      <c r="A7473" s="1">
        <v>3538</v>
      </c>
      <c r="B7473" s="3">
        <v>42671.745833333334</v>
      </c>
      <c r="C7473" t="s">
        <v>111</v>
      </c>
      <c r="D7473">
        <v>1</v>
      </c>
      <c r="E7473">
        <f>INDEX(products!B:B,MATCH(challenge_2_solution_2!$C7473,products!$A:$A,0))</f>
        <v>17.899999999999999</v>
      </c>
      <c r="F7473">
        <f>INDEX(products!C:C,MATCH(challenge_2_solution_2!$C7473,products!$A:$A,0))</f>
        <v>6.62</v>
      </c>
      <c r="G7473">
        <f t="shared" si="116"/>
        <v>17.899999999999999</v>
      </c>
      <c r="H7473">
        <f t="shared" si="116"/>
        <v>6.62</v>
      </c>
    </row>
    <row r="7474" spans="1:8" x14ac:dyDescent="0.2">
      <c r="A7474" s="1">
        <v>3538</v>
      </c>
      <c r="B7474" s="3">
        <v>42671.745833333334</v>
      </c>
      <c r="C7474" t="s">
        <v>126</v>
      </c>
      <c r="D7474">
        <v>1</v>
      </c>
      <c r="E7474">
        <f>INDEX(products!B:B,MATCH(challenge_2_solution_2!$C7474,products!$A:$A,0))</f>
        <v>19.899999999999999</v>
      </c>
      <c r="F7474">
        <f>INDEX(products!C:C,MATCH(challenge_2_solution_2!$C7474,products!$A:$A,0))</f>
        <v>4.58</v>
      </c>
      <c r="G7474">
        <f t="shared" si="116"/>
        <v>19.899999999999999</v>
      </c>
      <c r="H7474">
        <f t="shared" si="116"/>
        <v>4.58</v>
      </c>
    </row>
    <row r="7475" spans="1:8" x14ac:dyDescent="0.2">
      <c r="A7475" s="1">
        <v>3539</v>
      </c>
      <c r="B7475" s="3">
        <v>42671.779166666667</v>
      </c>
      <c r="C7475" t="s">
        <v>13</v>
      </c>
      <c r="D7475">
        <v>1</v>
      </c>
      <c r="E7475">
        <f>INDEX(products!B:B,MATCH(challenge_2_solution_2!$C7475,products!$A:$A,0))</f>
        <v>5.2</v>
      </c>
      <c r="F7475">
        <f>INDEX(products!C:C,MATCH(challenge_2_solution_2!$C7475,products!$A:$A,0))</f>
        <v>2.44</v>
      </c>
      <c r="G7475">
        <f t="shared" si="116"/>
        <v>5.2</v>
      </c>
      <c r="H7475">
        <f t="shared" si="116"/>
        <v>2.44</v>
      </c>
    </row>
    <row r="7476" spans="1:8" x14ac:dyDescent="0.2">
      <c r="A7476" s="1">
        <v>3539</v>
      </c>
      <c r="B7476" s="3">
        <v>42671.779166666667</v>
      </c>
      <c r="C7476" t="s">
        <v>34</v>
      </c>
      <c r="D7476">
        <v>1</v>
      </c>
      <c r="E7476">
        <f>INDEX(products!B:B,MATCH(challenge_2_solution_2!$C7476,products!$A:$A,0))</f>
        <v>7.9</v>
      </c>
      <c r="F7476">
        <f>INDEX(products!C:C,MATCH(challenge_2_solution_2!$C7476,products!$A:$A,0))</f>
        <v>1.58</v>
      </c>
      <c r="G7476">
        <f t="shared" si="116"/>
        <v>7.9</v>
      </c>
      <c r="H7476">
        <f t="shared" si="116"/>
        <v>1.58</v>
      </c>
    </row>
    <row r="7477" spans="1:8" x14ac:dyDescent="0.2">
      <c r="A7477" s="1">
        <v>3539</v>
      </c>
      <c r="B7477" s="3">
        <v>42671.779166666667</v>
      </c>
      <c r="C7477" t="s">
        <v>32</v>
      </c>
      <c r="D7477">
        <v>1</v>
      </c>
      <c r="E7477">
        <f>INDEX(products!B:B,MATCH(challenge_2_solution_2!$C7477,products!$A:$A,0))</f>
        <v>7.9</v>
      </c>
      <c r="F7477">
        <f>INDEX(products!C:C,MATCH(challenge_2_solution_2!$C7477,products!$A:$A,0))</f>
        <v>2.92</v>
      </c>
      <c r="G7477">
        <f t="shared" si="116"/>
        <v>7.9</v>
      </c>
      <c r="H7477">
        <f t="shared" si="116"/>
        <v>2.92</v>
      </c>
    </row>
    <row r="7478" spans="1:8" x14ac:dyDescent="0.2">
      <c r="A7478" s="1">
        <v>3539</v>
      </c>
      <c r="B7478" s="3">
        <v>42671.779166666667</v>
      </c>
      <c r="C7478" t="s">
        <v>64</v>
      </c>
      <c r="D7478">
        <v>1</v>
      </c>
      <c r="E7478">
        <f>INDEX(products!B:B,MATCH(challenge_2_solution_2!$C7478,products!$A:$A,0))</f>
        <v>11.9</v>
      </c>
      <c r="F7478">
        <f>INDEX(products!C:C,MATCH(challenge_2_solution_2!$C7478,products!$A:$A,0))</f>
        <v>7.97</v>
      </c>
      <c r="G7478">
        <f t="shared" si="116"/>
        <v>11.9</v>
      </c>
      <c r="H7478">
        <f t="shared" si="116"/>
        <v>7.97</v>
      </c>
    </row>
    <row r="7479" spans="1:8" x14ac:dyDescent="0.2">
      <c r="A7479" s="1">
        <v>3539</v>
      </c>
      <c r="B7479" s="3">
        <v>42671.779166666667</v>
      </c>
      <c r="C7479" t="s">
        <v>99</v>
      </c>
      <c r="D7479">
        <v>1</v>
      </c>
      <c r="E7479">
        <f>INDEX(products!B:B,MATCH(challenge_2_solution_2!$C7479,products!$A:$A,0))</f>
        <v>17.899999999999999</v>
      </c>
      <c r="F7479">
        <f>INDEX(products!C:C,MATCH(challenge_2_solution_2!$C7479,products!$A:$A,0))</f>
        <v>10.74</v>
      </c>
      <c r="G7479">
        <f t="shared" si="116"/>
        <v>17.899999999999999</v>
      </c>
      <c r="H7479">
        <f t="shared" si="116"/>
        <v>10.74</v>
      </c>
    </row>
    <row r="7480" spans="1:8" x14ac:dyDescent="0.2">
      <c r="A7480" s="1">
        <v>3540</v>
      </c>
      <c r="B7480" s="3">
        <v>42671.793749999997</v>
      </c>
      <c r="C7480" t="s">
        <v>12</v>
      </c>
      <c r="D7480">
        <v>2</v>
      </c>
      <c r="E7480">
        <f>INDEX(products!B:B,MATCH(challenge_2_solution_2!$C7480,products!$A:$A,0))</f>
        <v>5.2</v>
      </c>
      <c r="F7480">
        <f>INDEX(products!C:C,MATCH(challenge_2_solution_2!$C7480,products!$A:$A,0))</f>
        <v>3.07</v>
      </c>
      <c r="G7480">
        <f t="shared" si="116"/>
        <v>10.4</v>
      </c>
      <c r="H7480">
        <f t="shared" si="116"/>
        <v>6.14</v>
      </c>
    </row>
    <row r="7481" spans="1:8" x14ac:dyDescent="0.2">
      <c r="A7481" s="1">
        <v>3540</v>
      </c>
      <c r="B7481" s="3">
        <v>42671.793749999997</v>
      </c>
      <c r="C7481" t="s">
        <v>17</v>
      </c>
      <c r="D7481">
        <v>1</v>
      </c>
      <c r="E7481">
        <f>INDEX(products!B:B,MATCH(challenge_2_solution_2!$C7481,products!$A:$A,0))</f>
        <v>5.9</v>
      </c>
      <c r="F7481">
        <f>INDEX(products!C:C,MATCH(challenge_2_solution_2!$C7481,products!$A:$A,0))</f>
        <v>2.83</v>
      </c>
      <c r="G7481">
        <f t="shared" si="116"/>
        <v>5.9</v>
      </c>
      <c r="H7481">
        <f t="shared" si="116"/>
        <v>2.83</v>
      </c>
    </row>
    <row r="7482" spans="1:8" x14ac:dyDescent="0.2">
      <c r="A7482" s="1">
        <v>3540</v>
      </c>
      <c r="B7482" s="3">
        <v>42671.793749999997</v>
      </c>
      <c r="C7482" t="s">
        <v>75</v>
      </c>
      <c r="D7482">
        <v>1</v>
      </c>
      <c r="E7482">
        <f>INDEX(products!B:B,MATCH(challenge_2_solution_2!$C7482,products!$A:$A,0))</f>
        <v>11.9</v>
      </c>
      <c r="F7482">
        <f>INDEX(products!C:C,MATCH(challenge_2_solution_2!$C7482,products!$A:$A,0))</f>
        <v>2.86</v>
      </c>
      <c r="G7482">
        <f t="shared" si="116"/>
        <v>11.9</v>
      </c>
      <c r="H7482">
        <f t="shared" si="116"/>
        <v>2.86</v>
      </c>
    </row>
    <row r="7483" spans="1:8" x14ac:dyDescent="0.2">
      <c r="A7483" s="1">
        <v>3540</v>
      </c>
      <c r="B7483" s="3">
        <v>42671.793749999997</v>
      </c>
      <c r="C7483" t="s">
        <v>64</v>
      </c>
      <c r="D7483">
        <v>1</v>
      </c>
      <c r="E7483">
        <f>INDEX(products!B:B,MATCH(challenge_2_solution_2!$C7483,products!$A:$A,0))</f>
        <v>11.9</v>
      </c>
      <c r="F7483">
        <f>INDEX(products!C:C,MATCH(challenge_2_solution_2!$C7483,products!$A:$A,0))</f>
        <v>7.97</v>
      </c>
      <c r="G7483">
        <f t="shared" si="116"/>
        <v>11.9</v>
      </c>
      <c r="H7483">
        <f t="shared" si="116"/>
        <v>7.97</v>
      </c>
    </row>
    <row r="7484" spans="1:8" x14ac:dyDescent="0.2">
      <c r="A7484" s="1">
        <v>3540</v>
      </c>
      <c r="B7484" s="3">
        <v>42671.793749999997</v>
      </c>
      <c r="C7484" t="s">
        <v>87</v>
      </c>
      <c r="D7484">
        <v>1</v>
      </c>
      <c r="E7484">
        <f>INDEX(products!B:B,MATCH(challenge_2_solution_2!$C7484,products!$A:$A,0))</f>
        <v>15.9</v>
      </c>
      <c r="F7484">
        <f>INDEX(products!C:C,MATCH(challenge_2_solution_2!$C7484,products!$A:$A,0))</f>
        <v>6.2</v>
      </c>
      <c r="G7484">
        <f t="shared" si="116"/>
        <v>15.9</v>
      </c>
      <c r="H7484">
        <f t="shared" si="116"/>
        <v>6.2</v>
      </c>
    </row>
    <row r="7485" spans="1:8" x14ac:dyDescent="0.2">
      <c r="A7485" s="1">
        <v>3540</v>
      </c>
      <c r="B7485" s="3">
        <v>42671.793749999997</v>
      </c>
      <c r="C7485" t="s">
        <v>146</v>
      </c>
      <c r="D7485">
        <v>1</v>
      </c>
      <c r="E7485">
        <f>INDEX(products!B:B,MATCH(challenge_2_solution_2!$C7485,products!$A:$A,0))</f>
        <v>19.899999999999999</v>
      </c>
      <c r="F7485">
        <f>INDEX(products!C:C,MATCH(challenge_2_solution_2!$C7485,products!$A:$A,0))</f>
        <v>5.77</v>
      </c>
      <c r="G7485">
        <f t="shared" si="116"/>
        <v>19.899999999999999</v>
      </c>
      <c r="H7485">
        <f t="shared" si="116"/>
        <v>5.77</v>
      </c>
    </row>
    <row r="7486" spans="1:8" x14ac:dyDescent="0.2">
      <c r="A7486" s="1">
        <v>3541</v>
      </c>
      <c r="B7486" s="3">
        <v>42671.802083333336</v>
      </c>
      <c r="C7486" t="s">
        <v>4</v>
      </c>
      <c r="D7486">
        <v>2</v>
      </c>
      <c r="E7486">
        <f>INDEX(products!B:B,MATCH(challenge_2_solution_2!$C7486,products!$A:$A,0))</f>
        <v>1</v>
      </c>
      <c r="F7486">
        <f>INDEX(products!C:C,MATCH(challenge_2_solution_2!$C7486,products!$A:$A,0))</f>
        <v>0.61</v>
      </c>
      <c r="G7486">
        <f t="shared" si="116"/>
        <v>2</v>
      </c>
      <c r="H7486">
        <f t="shared" si="116"/>
        <v>1.22</v>
      </c>
    </row>
    <row r="7487" spans="1:8" x14ac:dyDescent="0.2">
      <c r="A7487" s="1">
        <v>3541</v>
      </c>
      <c r="B7487" s="3">
        <v>42671.802083333336</v>
      </c>
      <c r="C7487" t="s">
        <v>8</v>
      </c>
      <c r="D7487">
        <v>4</v>
      </c>
      <c r="E7487">
        <f>INDEX(products!B:B,MATCH(challenge_2_solution_2!$C7487,products!$A:$A,0))</f>
        <v>1.6</v>
      </c>
      <c r="F7487">
        <f>INDEX(products!C:C,MATCH(challenge_2_solution_2!$C7487,products!$A:$A,0))</f>
        <v>0.77</v>
      </c>
      <c r="G7487">
        <f t="shared" si="116"/>
        <v>6.4</v>
      </c>
      <c r="H7487">
        <f t="shared" si="116"/>
        <v>3.08</v>
      </c>
    </row>
    <row r="7488" spans="1:8" x14ac:dyDescent="0.2">
      <c r="A7488" s="1">
        <v>3541</v>
      </c>
      <c r="B7488" s="3">
        <v>42671.802083333336</v>
      </c>
      <c r="C7488" t="s">
        <v>15</v>
      </c>
      <c r="D7488">
        <v>1</v>
      </c>
      <c r="E7488">
        <f>INDEX(products!B:B,MATCH(challenge_2_solution_2!$C7488,products!$A:$A,0))</f>
        <v>5.9</v>
      </c>
      <c r="F7488">
        <f>INDEX(products!C:C,MATCH(challenge_2_solution_2!$C7488,products!$A:$A,0))</f>
        <v>3.07</v>
      </c>
      <c r="G7488">
        <f t="shared" si="116"/>
        <v>5.9</v>
      </c>
      <c r="H7488">
        <f t="shared" si="116"/>
        <v>3.07</v>
      </c>
    </row>
    <row r="7489" spans="1:8" x14ac:dyDescent="0.2">
      <c r="A7489" s="1">
        <v>3541</v>
      </c>
      <c r="B7489" s="3">
        <v>42671.802083333336</v>
      </c>
      <c r="C7489" t="s">
        <v>32</v>
      </c>
      <c r="D7489">
        <v>2</v>
      </c>
      <c r="E7489">
        <f>INDEX(products!B:B,MATCH(challenge_2_solution_2!$C7489,products!$A:$A,0))</f>
        <v>7.9</v>
      </c>
      <c r="F7489">
        <f>INDEX(products!C:C,MATCH(challenge_2_solution_2!$C7489,products!$A:$A,0))</f>
        <v>2.92</v>
      </c>
      <c r="G7489">
        <f t="shared" si="116"/>
        <v>15.8</v>
      </c>
      <c r="H7489">
        <f t="shared" si="116"/>
        <v>5.84</v>
      </c>
    </row>
    <row r="7490" spans="1:8" x14ac:dyDescent="0.2">
      <c r="A7490" s="1">
        <v>3541</v>
      </c>
      <c r="B7490" s="3">
        <v>42671.802083333336</v>
      </c>
      <c r="C7490" t="s">
        <v>87</v>
      </c>
      <c r="D7490">
        <v>1</v>
      </c>
      <c r="E7490">
        <f>INDEX(products!B:B,MATCH(challenge_2_solution_2!$C7490,products!$A:$A,0))</f>
        <v>15.9</v>
      </c>
      <c r="F7490">
        <f>INDEX(products!C:C,MATCH(challenge_2_solution_2!$C7490,products!$A:$A,0))</f>
        <v>6.2</v>
      </c>
      <c r="G7490">
        <f t="shared" si="116"/>
        <v>15.9</v>
      </c>
      <c r="H7490">
        <f t="shared" si="116"/>
        <v>6.2</v>
      </c>
    </row>
    <row r="7491" spans="1:8" x14ac:dyDescent="0.2">
      <c r="A7491" s="1">
        <v>3541</v>
      </c>
      <c r="B7491" s="3">
        <v>42671.802083333336</v>
      </c>
      <c r="C7491" t="s">
        <v>96</v>
      </c>
      <c r="D7491">
        <v>1</v>
      </c>
      <c r="E7491">
        <f>INDEX(products!B:B,MATCH(challenge_2_solution_2!$C7491,products!$A:$A,0))</f>
        <v>17.899999999999999</v>
      </c>
      <c r="F7491">
        <f>INDEX(products!C:C,MATCH(challenge_2_solution_2!$C7491,products!$A:$A,0))</f>
        <v>10.92</v>
      </c>
      <c r="G7491">
        <f t="shared" ref="G7491:H7554" si="117">$D7491*E7491</f>
        <v>17.899999999999999</v>
      </c>
      <c r="H7491">
        <f t="shared" si="117"/>
        <v>10.92</v>
      </c>
    </row>
    <row r="7492" spans="1:8" x14ac:dyDescent="0.2">
      <c r="A7492" s="1">
        <v>3542</v>
      </c>
      <c r="B7492" s="3">
        <v>42671.809027777781</v>
      </c>
      <c r="C7492" t="s">
        <v>12</v>
      </c>
      <c r="D7492">
        <v>1</v>
      </c>
      <c r="E7492">
        <f>INDEX(products!B:B,MATCH(challenge_2_solution_2!$C7492,products!$A:$A,0))</f>
        <v>5.2</v>
      </c>
      <c r="F7492">
        <f>INDEX(products!C:C,MATCH(challenge_2_solution_2!$C7492,products!$A:$A,0))</f>
        <v>3.07</v>
      </c>
      <c r="G7492">
        <f t="shared" si="117"/>
        <v>5.2</v>
      </c>
      <c r="H7492">
        <f t="shared" si="117"/>
        <v>3.07</v>
      </c>
    </row>
    <row r="7493" spans="1:8" x14ac:dyDescent="0.2">
      <c r="A7493" s="1">
        <v>3542</v>
      </c>
      <c r="B7493" s="3">
        <v>42671.809027777781</v>
      </c>
      <c r="C7493" t="s">
        <v>14</v>
      </c>
      <c r="D7493">
        <v>1</v>
      </c>
      <c r="E7493">
        <f>INDEX(products!B:B,MATCH(challenge_2_solution_2!$C7493,products!$A:$A,0))</f>
        <v>5.9</v>
      </c>
      <c r="F7493">
        <f>INDEX(products!C:C,MATCH(challenge_2_solution_2!$C7493,products!$A:$A,0))</f>
        <v>2.36</v>
      </c>
      <c r="G7493">
        <f t="shared" si="117"/>
        <v>5.9</v>
      </c>
      <c r="H7493">
        <f t="shared" si="117"/>
        <v>2.36</v>
      </c>
    </row>
    <row r="7494" spans="1:8" x14ac:dyDescent="0.2">
      <c r="A7494" s="1">
        <v>3542</v>
      </c>
      <c r="B7494" s="3">
        <v>42671.809027777781</v>
      </c>
      <c r="C7494" t="s">
        <v>55</v>
      </c>
      <c r="D7494">
        <v>1</v>
      </c>
      <c r="E7494">
        <f>INDEX(products!B:B,MATCH(challenge_2_solution_2!$C7494,products!$A:$A,0))</f>
        <v>7.9</v>
      </c>
      <c r="F7494">
        <f>INDEX(products!C:C,MATCH(challenge_2_solution_2!$C7494,products!$A:$A,0))</f>
        <v>2.21</v>
      </c>
      <c r="G7494">
        <f t="shared" si="117"/>
        <v>7.9</v>
      </c>
      <c r="H7494">
        <f t="shared" si="117"/>
        <v>2.21</v>
      </c>
    </row>
    <row r="7495" spans="1:8" x14ac:dyDescent="0.2">
      <c r="A7495" s="1">
        <v>3542</v>
      </c>
      <c r="B7495" s="3">
        <v>42671.809027777781</v>
      </c>
      <c r="C7495" t="s">
        <v>80</v>
      </c>
      <c r="D7495">
        <v>1</v>
      </c>
      <c r="E7495">
        <f>INDEX(products!B:B,MATCH(challenge_2_solution_2!$C7495,products!$A:$A,0))</f>
        <v>11.9</v>
      </c>
      <c r="F7495">
        <f>INDEX(products!C:C,MATCH(challenge_2_solution_2!$C7495,products!$A:$A,0))</f>
        <v>3.21</v>
      </c>
      <c r="G7495">
        <f t="shared" si="117"/>
        <v>11.9</v>
      </c>
      <c r="H7495">
        <f t="shared" si="117"/>
        <v>3.21</v>
      </c>
    </row>
    <row r="7496" spans="1:8" x14ac:dyDescent="0.2">
      <c r="A7496" s="1">
        <v>3542</v>
      </c>
      <c r="B7496" s="3">
        <v>42671.809027777781</v>
      </c>
      <c r="C7496" t="s">
        <v>68</v>
      </c>
      <c r="D7496">
        <v>1</v>
      </c>
      <c r="E7496">
        <f>INDEX(products!B:B,MATCH(challenge_2_solution_2!$C7496,products!$A:$A,0))</f>
        <v>11.9</v>
      </c>
      <c r="F7496">
        <f>INDEX(products!C:C,MATCH(challenge_2_solution_2!$C7496,products!$A:$A,0))</f>
        <v>3.69</v>
      </c>
      <c r="G7496">
        <f t="shared" si="117"/>
        <v>11.9</v>
      </c>
      <c r="H7496">
        <f t="shared" si="117"/>
        <v>3.69</v>
      </c>
    </row>
    <row r="7497" spans="1:8" x14ac:dyDescent="0.2">
      <c r="A7497" s="1">
        <v>3542</v>
      </c>
      <c r="B7497" s="3">
        <v>42671.809027777781</v>
      </c>
      <c r="C7497" t="s">
        <v>114</v>
      </c>
      <c r="D7497">
        <v>1</v>
      </c>
      <c r="E7497">
        <f>INDEX(products!B:B,MATCH(challenge_2_solution_2!$C7497,products!$A:$A,0))</f>
        <v>17.899999999999999</v>
      </c>
      <c r="F7497">
        <f>INDEX(products!C:C,MATCH(challenge_2_solution_2!$C7497,products!$A:$A,0))</f>
        <v>11.1</v>
      </c>
      <c r="G7497">
        <f t="shared" si="117"/>
        <v>17.899999999999999</v>
      </c>
      <c r="H7497">
        <f t="shared" si="117"/>
        <v>11.1</v>
      </c>
    </row>
    <row r="7498" spans="1:8" x14ac:dyDescent="0.2">
      <c r="A7498" s="1">
        <v>3543</v>
      </c>
      <c r="B7498" s="3">
        <v>42671.816666666666</v>
      </c>
      <c r="C7498" t="s">
        <v>63</v>
      </c>
      <c r="D7498">
        <v>1</v>
      </c>
      <c r="E7498">
        <f>INDEX(products!B:B,MATCH(challenge_2_solution_2!$C7498,products!$A:$A,0))</f>
        <v>11.9</v>
      </c>
      <c r="F7498">
        <f>INDEX(products!C:C,MATCH(challenge_2_solution_2!$C7498,products!$A:$A,0))</f>
        <v>6.07</v>
      </c>
      <c r="G7498">
        <f t="shared" si="117"/>
        <v>11.9</v>
      </c>
      <c r="H7498">
        <f t="shared" si="117"/>
        <v>6.07</v>
      </c>
    </row>
    <row r="7499" spans="1:8" x14ac:dyDescent="0.2">
      <c r="A7499" s="1">
        <v>3543</v>
      </c>
      <c r="B7499" s="3">
        <v>42671.816666666666</v>
      </c>
      <c r="C7499" t="s">
        <v>78</v>
      </c>
      <c r="D7499">
        <v>1</v>
      </c>
      <c r="E7499">
        <f>INDEX(products!B:B,MATCH(challenge_2_solution_2!$C7499,products!$A:$A,0))</f>
        <v>11.9</v>
      </c>
      <c r="F7499">
        <f>INDEX(products!C:C,MATCH(challenge_2_solution_2!$C7499,products!$A:$A,0))</f>
        <v>7.26</v>
      </c>
      <c r="G7499">
        <f t="shared" si="117"/>
        <v>11.9</v>
      </c>
      <c r="H7499">
        <f t="shared" si="117"/>
        <v>7.26</v>
      </c>
    </row>
    <row r="7500" spans="1:8" x14ac:dyDescent="0.2">
      <c r="A7500" s="1">
        <v>3543</v>
      </c>
      <c r="B7500" s="3">
        <v>42671.816666666666</v>
      </c>
      <c r="C7500" t="s">
        <v>103</v>
      </c>
      <c r="D7500">
        <v>1</v>
      </c>
      <c r="E7500">
        <f>INDEX(products!B:B,MATCH(challenge_2_solution_2!$C7500,products!$A:$A,0))</f>
        <v>17.899999999999999</v>
      </c>
      <c r="F7500">
        <f>INDEX(products!C:C,MATCH(challenge_2_solution_2!$C7500,products!$A:$A,0))</f>
        <v>12.35</v>
      </c>
      <c r="G7500">
        <f t="shared" si="117"/>
        <v>17.899999999999999</v>
      </c>
      <c r="H7500">
        <f t="shared" si="117"/>
        <v>12.35</v>
      </c>
    </row>
    <row r="7501" spans="1:8" x14ac:dyDescent="0.2">
      <c r="A7501" s="1">
        <v>3543</v>
      </c>
      <c r="B7501" s="3">
        <v>42671.816666666666</v>
      </c>
      <c r="C7501" t="s">
        <v>122</v>
      </c>
      <c r="D7501">
        <v>1</v>
      </c>
      <c r="E7501">
        <f>INDEX(products!B:B,MATCH(challenge_2_solution_2!$C7501,products!$A:$A,0))</f>
        <v>19.899999999999999</v>
      </c>
      <c r="F7501">
        <f>INDEX(products!C:C,MATCH(challenge_2_solution_2!$C7501,products!$A:$A,0))</f>
        <v>5.57</v>
      </c>
      <c r="G7501">
        <f t="shared" si="117"/>
        <v>19.899999999999999</v>
      </c>
      <c r="H7501">
        <f t="shared" si="117"/>
        <v>5.57</v>
      </c>
    </row>
    <row r="7502" spans="1:8" x14ac:dyDescent="0.2">
      <c r="A7502" s="1">
        <v>3544</v>
      </c>
      <c r="B7502" s="3">
        <v>42671.885416666664</v>
      </c>
      <c r="C7502" t="s">
        <v>12</v>
      </c>
      <c r="D7502">
        <v>1</v>
      </c>
      <c r="E7502">
        <f>INDEX(products!B:B,MATCH(challenge_2_solution_2!$C7502,products!$A:$A,0))</f>
        <v>5.2</v>
      </c>
      <c r="F7502">
        <f>INDEX(products!C:C,MATCH(challenge_2_solution_2!$C7502,products!$A:$A,0))</f>
        <v>3.07</v>
      </c>
      <c r="G7502">
        <f t="shared" si="117"/>
        <v>5.2</v>
      </c>
      <c r="H7502">
        <f t="shared" si="117"/>
        <v>3.07</v>
      </c>
    </row>
    <row r="7503" spans="1:8" x14ac:dyDescent="0.2">
      <c r="A7503" s="1">
        <v>3544</v>
      </c>
      <c r="B7503" s="3">
        <v>42671.885416666664</v>
      </c>
      <c r="C7503" t="s">
        <v>25</v>
      </c>
      <c r="D7503">
        <v>1</v>
      </c>
      <c r="E7503">
        <f>INDEX(products!B:B,MATCH(challenge_2_solution_2!$C7503,products!$A:$A,0))</f>
        <v>5.9</v>
      </c>
      <c r="F7503">
        <f>INDEX(products!C:C,MATCH(challenge_2_solution_2!$C7503,products!$A:$A,0))</f>
        <v>3.84</v>
      </c>
      <c r="G7503">
        <f t="shared" si="117"/>
        <v>5.9</v>
      </c>
      <c r="H7503">
        <f t="shared" si="117"/>
        <v>3.84</v>
      </c>
    </row>
    <row r="7504" spans="1:8" x14ac:dyDescent="0.2">
      <c r="A7504" s="1">
        <v>3544</v>
      </c>
      <c r="B7504" s="3">
        <v>42671.885416666664</v>
      </c>
      <c r="C7504" t="s">
        <v>26</v>
      </c>
      <c r="D7504">
        <v>1</v>
      </c>
      <c r="E7504">
        <f>INDEX(products!B:B,MATCH(challenge_2_solution_2!$C7504,products!$A:$A,0))</f>
        <v>5.9</v>
      </c>
      <c r="F7504">
        <f>INDEX(products!C:C,MATCH(challenge_2_solution_2!$C7504,products!$A:$A,0))</f>
        <v>3.72</v>
      </c>
      <c r="G7504">
        <f t="shared" si="117"/>
        <v>5.9</v>
      </c>
      <c r="H7504">
        <f t="shared" si="117"/>
        <v>3.72</v>
      </c>
    </row>
    <row r="7505" spans="1:8" x14ac:dyDescent="0.2">
      <c r="A7505" s="1">
        <v>3544</v>
      </c>
      <c r="B7505" s="3">
        <v>42671.885416666664</v>
      </c>
      <c r="C7505" t="s">
        <v>33</v>
      </c>
      <c r="D7505">
        <v>1</v>
      </c>
      <c r="E7505">
        <f>INDEX(products!B:B,MATCH(challenge_2_solution_2!$C7505,products!$A:$A,0))</f>
        <v>7.9</v>
      </c>
      <c r="F7505">
        <f>INDEX(products!C:C,MATCH(challenge_2_solution_2!$C7505,products!$A:$A,0))</f>
        <v>2.21</v>
      </c>
      <c r="G7505">
        <f t="shared" si="117"/>
        <v>7.9</v>
      </c>
      <c r="H7505">
        <f t="shared" si="117"/>
        <v>2.21</v>
      </c>
    </row>
    <row r="7506" spans="1:8" x14ac:dyDescent="0.2">
      <c r="A7506" s="1">
        <v>3544</v>
      </c>
      <c r="B7506" s="3">
        <v>42671.885416666664</v>
      </c>
      <c r="C7506" t="s">
        <v>140</v>
      </c>
      <c r="D7506">
        <v>1</v>
      </c>
      <c r="E7506">
        <f>INDEX(products!B:B,MATCH(challenge_2_solution_2!$C7506,products!$A:$A,0))</f>
        <v>19.899999999999999</v>
      </c>
      <c r="F7506">
        <f>INDEX(products!C:C,MATCH(challenge_2_solution_2!$C7506,products!$A:$A,0))</f>
        <v>13.73</v>
      </c>
      <c r="G7506">
        <f t="shared" si="117"/>
        <v>19.899999999999999</v>
      </c>
      <c r="H7506">
        <f t="shared" si="117"/>
        <v>13.73</v>
      </c>
    </row>
    <row r="7507" spans="1:8" x14ac:dyDescent="0.2">
      <c r="A7507" s="1">
        <v>3544</v>
      </c>
      <c r="B7507" s="3">
        <v>42671.885416666664</v>
      </c>
      <c r="C7507" t="s">
        <v>123</v>
      </c>
      <c r="D7507">
        <v>1</v>
      </c>
      <c r="E7507">
        <f>INDEX(products!B:B,MATCH(challenge_2_solution_2!$C7507,products!$A:$A,0))</f>
        <v>19.899999999999999</v>
      </c>
      <c r="F7507">
        <f>INDEX(products!C:C,MATCH(challenge_2_solution_2!$C7507,products!$A:$A,0))</f>
        <v>11.14</v>
      </c>
      <c r="G7507">
        <f t="shared" si="117"/>
        <v>19.899999999999999</v>
      </c>
      <c r="H7507">
        <f t="shared" si="117"/>
        <v>11.14</v>
      </c>
    </row>
    <row r="7508" spans="1:8" x14ac:dyDescent="0.2">
      <c r="A7508" s="1">
        <v>3545</v>
      </c>
      <c r="B7508" s="3">
        <v>42671.888194444444</v>
      </c>
      <c r="C7508" t="s">
        <v>12</v>
      </c>
      <c r="D7508">
        <v>1</v>
      </c>
      <c r="E7508">
        <f>INDEX(products!B:B,MATCH(challenge_2_solution_2!$C7508,products!$A:$A,0))</f>
        <v>5.2</v>
      </c>
      <c r="F7508">
        <f>INDEX(products!C:C,MATCH(challenge_2_solution_2!$C7508,products!$A:$A,0))</f>
        <v>3.07</v>
      </c>
      <c r="G7508">
        <f t="shared" si="117"/>
        <v>5.2</v>
      </c>
      <c r="H7508">
        <f t="shared" si="117"/>
        <v>3.07</v>
      </c>
    </row>
    <row r="7509" spans="1:8" x14ac:dyDescent="0.2">
      <c r="A7509" s="1">
        <v>3545</v>
      </c>
      <c r="B7509" s="3">
        <v>42671.888194444444</v>
      </c>
      <c r="C7509" t="s">
        <v>25</v>
      </c>
      <c r="D7509">
        <v>1</v>
      </c>
      <c r="E7509">
        <f>INDEX(products!B:B,MATCH(challenge_2_solution_2!$C7509,products!$A:$A,0))</f>
        <v>5.9</v>
      </c>
      <c r="F7509">
        <f>INDEX(products!C:C,MATCH(challenge_2_solution_2!$C7509,products!$A:$A,0))</f>
        <v>3.84</v>
      </c>
      <c r="G7509">
        <f t="shared" si="117"/>
        <v>5.9</v>
      </c>
      <c r="H7509">
        <f t="shared" si="117"/>
        <v>3.84</v>
      </c>
    </row>
    <row r="7510" spans="1:8" x14ac:dyDescent="0.2">
      <c r="A7510" s="1">
        <v>3545</v>
      </c>
      <c r="B7510" s="3">
        <v>42671.888194444444</v>
      </c>
      <c r="C7510" t="s">
        <v>33</v>
      </c>
      <c r="D7510">
        <v>1</v>
      </c>
      <c r="E7510">
        <f>INDEX(products!B:B,MATCH(challenge_2_solution_2!$C7510,products!$A:$A,0))</f>
        <v>7.9</v>
      </c>
      <c r="F7510">
        <f>INDEX(products!C:C,MATCH(challenge_2_solution_2!$C7510,products!$A:$A,0))</f>
        <v>2.21</v>
      </c>
      <c r="G7510">
        <f t="shared" si="117"/>
        <v>7.9</v>
      </c>
      <c r="H7510">
        <f t="shared" si="117"/>
        <v>2.21</v>
      </c>
    </row>
    <row r="7511" spans="1:8" x14ac:dyDescent="0.2">
      <c r="A7511" s="1">
        <v>3545</v>
      </c>
      <c r="B7511" s="3">
        <v>42671.888194444444</v>
      </c>
      <c r="C7511" t="s">
        <v>123</v>
      </c>
      <c r="D7511">
        <v>1</v>
      </c>
      <c r="E7511">
        <f>INDEX(products!B:B,MATCH(challenge_2_solution_2!$C7511,products!$A:$A,0))</f>
        <v>19.899999999999999</v>
      </c>
      <c r="F7511">
        <f>INDEX(products!C:C,MATCH(challenge_2_solution_2!$C7511,products!$A:$A,0))</f>
        <v>11.14</v>
      </c>
      <c r="G7511">
        <f t="shared" si="117"/>
        <v>19.899999999999999</v>
      </c>
      <c r="H7511">
        <f t="shared" si="117"/>
        <v>11.14</v>
      </c>
    </row>
    <row r="7512" spans="1:8" x14ac:dyDescent="0.2">
      <c r="A7512" s="1">
        <v>3545</v>
      </c>
      <c r="B7512" s="3">
        <v>42671.888194444444</v>
      </c>
      <c r="C7512" t="s">
        <v>140</v>
      </c>
      <c r="D7512">
        <v>1</v>
      </c>
      <c r="E7512">
        <f>INDEX(products!B:B,MATCH(challenge_2_solution_2!$C7512,products!$A:$A,0))</f>
        <v>19.899999999999999</v>
      </c>
      <c r="F7512">
        <f>INDEX(products!C:C,MATCH(challenge_2_solution_2!$C7512,products!$A:$A,0))</f>
        <v>13.73</v>
      </c>
      <c r="G7512">
        <f t="shared" si="117"/>
        <v>19.899999999999999</v>
      </c>
      <c r="H7512">
        <f t="shared" si="117"/>
        <v>13.73</v>
      </c>
    </row>
    <row r="7513" spans="1:8" x14ac:dyDescent="0.2">
      <c r="A7513" s="1">
        <v>3546</v>
      </c>
      <c r="B7513" s="3">
        <v>42671.94027777778</v>
      </c>
      <c r="C7513" t="s">
        <v>12</v>
      </c>
      <c r="D7513">
        <v>1</v>
      </c>
      <c r="E7513">
        <f>INDEX(products!B:B,MATCH(challenge_2_solution_2!$C7513,products!$A:$A,0))</f>
        <v>5.2</v>
      </c>
      <c r="F7513">
        <f>INDEX(products!C:C,MATCH(challenge_2_solution_2!$C7513,products!$A:$A,0))</f>
        <v>3.07</v>
      </c>
      <c r="G7513">
        <f t="shared" si="117"/>
        <v>5.2</v>
      </c>
      <c r="H7513">
        <f t="shared" si="117"/>
        <v>3.07</v>
      </c>
    </row>
    <row r="7514" spans="1:8" x14ac:dyDescent="0.2">
      <c r="A7514" s="1">
        <v>3546</v>
      </c>
      <c r="B7514" s="3">
        <v>42671.94027777778</v>
      </c>
      <c r="C7514" t="s">
        <v>17</v>
      </c>
      <c r="D7514">
        <v>1</v>
      </c>
      <c r="E7514">
        <f>INDEX(products!B:B,MATCH(challenge_2_solution_2!$C7514,products!$A:$A,0))</f>
        <v>5.9</v>
      </c>
      <c r="F7514">
        <f>INDEX(products!C:C,MATCH(challenge_2_solution_2!$C7514,products!$A:$A,0))</f>
        <v>2.83</v>
      </c>
      <c r="G7514">
        <f t="shared" si="117"/>
        <v>5.9</v>
      </c>
      <c r="H7514">
        <f t="shared" si="117"/>
        <v>2.83</v>
      </c>
    </row>
    <row r="7515" spans="1:8" x14ac:dyDescent="0.2">
      <c r="A7515" s="1">
        <v>3546</v>
      </c>
      <c r="B7515" s="3">
        <v>42671.94027777778</v>
      </c>
      <c r="C7515" t="s">
        <v>16</v>
      </c>
      <c r="D7515">
        <v>1</v>
      </c>
      <c r="E7515">
        <f>INDEX(products!B:B,MATCH(challenge_2_solution_2!$C7515,products!$A:$A,0))</f>
        <v>5.9</v>
      </c>
      <c r="F7515">
        <f>INDEX(products!C:C,MATCH(challenge_2_solution_2!$C7515,products!$A:$A,0))</f>
        <v>1.48</v>
      </c>
      <c r="G7515">
        <f t="shared" si="117"/>
        <v>5.9</v>
      </c>
      <c r="H7515">
        <f t="shared" si="117"/>
        <v>1.48</v>
      </c>
    </row>
    <row r="7516" spans="1:8" x14ac:dyDescent="0.2">
      <c r="A7516" s="1">
        <v>3546</v>
      </c>
      <c r="B7516" s="3">
        <v>42671.94027777778</v>
      </c>
      <c r="C7516" t="s">
        <v>87</v>
      </c>
      <c r="D7516">
        <v>1</v>
      </c>
      <c r="E7516">
        <f>INDEX(products!B:B,MATCH(challenge_2_solution_2!$C7516,products!$A:$A,0))</f>
        <v>15.9</v>
      </c>
      <c r="F7516">
        <f>INDEX(products!C:C,MATCH(challenge_2_solution_2!$C7516,products!$A:$A,0))</f>
        <v>6.2</v>
      </c>
      <c r="G7516">
        <f t="shared" si="117"/>
        <v>15.9</v>
      </c>
      <c r="H7516">
        <f t="shared" si="117"/>
        <v>6.2</v>
      </c>
    </row>
    <row r="7517" spans="1:8" x14ac:dyDescent="0.2">
      <c r="A7517" s="1">
        <v>3546</v>
      </c>
      <c r="B7517" s="3">
        <v>42671.94027777778</v>
      </c>
      <c r="C7517" t="s">
        <v>86</v>
      </c>
      <c r="D7517">
        <v>1</v>
      </c>
      <c r="E7517">
        <f>INDEX(products!B:B,MATCH(challenge_2_solution_2!$C7517,products!$A:$A,0))</f>
        <v>15.9</v>
      </c>
      <c r="F7517">
        <f>INDEX(products!C:C,MATCH(challenge_2_solution_2!$C7517,products!$A:$A,0))</f>
        <v>5.57</v>
      </c>
      <c r="G7517">
        <f t="shared" si="117"/>
        <v>15.9</v>
      </c>
      <c r="H7517">
        <f t="shared" si="117"/>
        <v>5.57</v>
      </c>
    </row>
    <row r="7518" spans="1:8" x14ac:dyDescent="0.2">
      <c r="A7518" s="1">
        <v>3547</v>
      </c>
      <c r="B7518" s="3">
        <v>42672.65625</v>
      </c>
      <c r="C7518" t="s">
        <v>8</v>
      </c>
      <c r="D7518">
        <v>1</v>
      </c>
      <c r="E7518">
        <f>INDEX(products!B:B,MATCH(challenge_2_solution_2!$C7518,products!$A:$A,0))</f>
        <v>1.6</v>
      </c>
      <c r="F7518">
        <f>INDEX(products!C:C,MATCH(challenge_2_solution_2!$C7518,products!$A:$A,0))</f>
        <v>0.77</v>
      </c>
      <c r="G7518">
        <f t="shared" si="117"/>
        <v>1.6</v>
      </c>
      <c r="H7518">
        <f t="shared" si="117"/>
        <v>0.77</v>
      </c>
    </row>
    <row r="7519" spans="1:8" x14ac:dyDescent="0.2">
      <c r="A7519" s="1">
        <v>3547</v>
      </c>
      <c r="B7519" s="3">
        <v>42672.65625</v>
      </c>
      <c r="C7519" t="s">
        <v>61</v>
      </c>
      <c r="D7519">
        <v>1</v>
      </c>
      <c r="E7519">
        <f>INDEX(products!B:B,MATCH(challenge_2_solution_2!$C7519,products!$A:$A,0))</f>
        <v>11.9</v>
      </c>
      <c r="F7519">
        <f>INDEX(products!C:C,MATCH(challenge_2_solution_2!$C7519,products!$A:$A,0))</f>
        <v>7.74</v>
      </c>
      <c r="G7519">
        <f t="shared" si="117"/>
        <v>11.9</v>
      </c>
      <c r="H7519">
        <f t="shared" si="117"/>
        <v>7.74</v>
      </c>
    </row>
    <row r="7520" spans="1:8" x14ac:dyDescent="0.2">
      <c r="A7520" s="1">
        <v>3547</v>
      </c>
      <c r="B7520" s="3">
        <v>42672.65625</v>
      </c>
      <c r="C7520" t="s">
        <v>95</v>
      </c>
      <c r="D7520">
        <v>1</v>
      </c>
      <c r="E7520">
        <f>INDEX(products!B:B,MATCH(challenge_2_solution_2!$C7520,products!$A:$A,0))</f>
        <v>17.899999999999999</v>
      </c>
      <c r="F7520">
        <f>INDEX(products!C:C,MATCH(challenge_2_solution_2!$C7520,products!$A:$A,0))</f>
        <v>4.3</v>
      </c>
      <c r="G7520">
        <f t="shared" si="117"/>
        <v>17.899999999999999</v>
      </c>
      <c r="H7520">
        <f t="shared" si="117"/>
        <v>4.3</v>
      </c>
    </row>
    <row r="7521" spans="1:8" x14ac:dyDescent="0.2">
      <c r="A7521" s="1">
        <v>3547</v>
      </c>
      <c r="B7521" s="3">
        <v>42672.65625</v>
      </c>
      <c r="C7521" t="s">
        <v>151</v>
      </c>
      <c r="D7521">
        <v>1</v>
      </c>
      <c r="E7521">
        <f>INDEX(products!B:B,MATCH(challenge_2_solution_2!$C7521,products!$A:$A,0))</f>
        <v>21.9</v>
      </c>
      <c r="F7521">
        <f>INDEX(products!C:C,MATCH(challenge_2_solution_2!$C7521,products!$A:$A,0))</f>
        <v>8.76</v>
      </c>
      <c r="G7521">
        <f t="shared" si="117"/>
        <v>21.9</v>
      </c>
      <c r="H7521">
        <f t="shared" si="117"/>
        <v>8.76</v>
      </c>
    </row>
    <row r="7522" spans="1:8" x14ac:dyDescent="0.2">
      <c r="A7522" s="1">
        <v>3548</v>
      </c>
      <c r="B7522" s="3">
        <v>42672.682638888888</v>
      </c>
      <c r="C7522" t="s">
        <v>17</v>
      </c>
      <c r="D7522">
        <v>1</v>
      </c>
      <c r="E7522">
        <f>INDEX(products!B:B,MATCH(challenge_2_solution_2!$C7522,products!$A:$A,0))</f>
        <v>5.9</v>
      </c>
      <c r="F7522">
        <f>INDEX(products!C:C,MATCH(challenge_2_solution_2!$C7522,products!$A:$A,0))</f>
        <v>2.83</v>
      </c>
      <c r="G7522">
        <f t="shared" si="117"/>
        <v>5.9</v>
      </c>
      <c r="H7522">
        <f t="shared" si="117"/>
        <v>2.83</v>
      </c>
    </row>
    <row r="7523" spans="1:8" x14ac:dyDescent="0.2">
      <c r="A7523" s="1">
        <v>3548</v>
      </c>
      <c r="B7523" s="3">
        <v>42672.682638888888</v>
      </c>
      <c r="C7523" t="s">
        <v>15</v>
      </c>
      <c r="D7523">
        <v>2</v>
      </c>
      <c r="E7523">
        <f>INDEX(products!B:B,MATCH(challenge_2_solution_2!$C7523,products!$A:$A,0))</f>
        <v>5.9</v>
      </c>
      <c r="F7523">
        <f>INDEX(products!C:C,MATCH(challenge_2_solution_2!$C7523,products!$A:$A,0))</f>
        <v>3.07</v>
      </c>
      <c r="G7523">
        <f t="shared" si="117"/>
        <v>11.8</v>
      </c>
      <c r="H7523">
        <f t="shared" si="117"/>
        <v>6.14</v>
      </c>
    </row>
    <row r="7524" spans="1:8" x14ac:dyDescent="0.2">
      <c r="A7524" s="1">
        <v>3548</v>
      </c>
      <c r="B7524" s="3">
        <v>42672.682638888888</v>
      </c>
      <c r="C7524" t="s">
        <v>33</v>
      </c>
      <c r="D7524">
        <v>1</v>
      </c>
      <c r="E7524">
        <f>INDEX(products!B:B,MATCH(challenge_2_solution_2!$C7524,products!$A:$A,0))</f>
        <v>7.9</v>
      </c>
      <c r="F7524">
        <f>INDEX(products!C:C,MATCH(challenge_2_solution_2!$C7524,products!$A:$A,0))</f>
        <v>2.21</v>
      </c>
      <c r="G7524">
        <f t="shared" si="117"/>
        <v>7.9</v>
      </c>
      <c r="H7524">
        <f t="shared" si="117"/>
        <v>2.21</v>
      </c>
    </row>
    <row r="7525" spans="1:8" x14ac:dyDescent="0.2">
      <c r="A7525" s="1">
        <v>3548</v>
      </c>
      <c r="B7525" s="3">
        <v>42672.682638888888</v>
      </c>
      <c r="C7525" t="s">
        <v>115</v>
      </c>
      <c r="D7525">
        <v>1</v>
      </c>
      <c r="E7525">
        <f>INDEX(products!B:B,MATCH(challenge_2_solution_2!$C7525,products!$A:$A,0))</f>
        <v>17.899999999999999</v>
      </c>
      <c r="F7525">
        <f>INDEX(products!C:C,MATCH(challenge_2_solution_2!$C7525,products!$A:$A,0))</f>
        <v>9.85</v>
      </c>
      <c r="G7525">
        <f t="shared" si="117"/>
        <v>17.899999999999999</v>
      </c>
      <c r="H7525">
        <f t="shared" si="117"/>
        <v>9.85</v>
      </c>
    </row>
    <row r="7526" spans="1:8" x14ac:dyDescent="0.2">
      <c r="A7526" s="1">
        <v>3549</v>
      </c>
      <c r="B7526" s="3">
        <v>42672.683333333334</v>
      </c>
      <c r="C7526" t="s">
        <v>12</v>
      </c>
      <c r="D7526">
        <v>1</v>
      </c>
      <c r="E7526">
        <f>INDEX(products!B:B,MATCH(challenge_2_solution_2!$C7526,products!$A:$A,0))</f>
        <v>5.2</v>
      </c>
      <c r="F7526">
        <f>INDEX(products!C:C,MATCH(challenge_2_solution_2!$C7526,products!$A:$A,0))</f>
        <v>3.07</v>
      </c>
      <c r="G7526">
        <f t="shared" si="117"/>
        <v>5.2</v>
      </c>
      <c r="H7526">
        <f t="shared" si="117"/>
        <v>3.07</v>
      </c>
    </row>
    <row r="7527" spans="1:8" x14ac:dyDescent="0.2">
      <c r="A7527" s="1">
        <v>3549</v>
      </c>
      <c r="B7527" s="3">
        <v>42672.683333333334</v>
      </c>
      <c r="C7527" t="s">
        <v>17</v>
      </c>
      <c r="D7527">
        <v>1</v>
      </c>
      <c r="E7527">
        <f>INDEX(products!B:B,MATCH(challenge_2_solution_2!$C7527,products!$A:$A,0))</f>
        <v>5.9</v>
      </c>
      <c r="F7527">
        <f>INDEX(products!C:C,MATCH(challenge_2_solution_2!$C7527,products!$A:$A,0))</f>
        <v>2.83</v>
      </c>
      <c r="G7527">
        <f t="shared" si="117"/>
        <v>5.9</v>
      </c>
      <c r="H7527">
        <f t="shared" si="117"/>
        <v>2.83</v>
      </c>
    </row>
    <row r="7528" spans="1:8" x14ac:dyDescent="0.2">
      <c r="A7528" s="1">
        <v>3549</v>
      </c>
      <c r="B7528" s="3">
        <v>42672.683333333334</v>
      </c>
      <c r="C7528" t="s">
        <v>78</v>
      </c>
      <c r="D7528">
        <v>1</v>
      </c>
      <c r="E7528">
        <f>INDEX(products!B:B,MATCH(challenge_2_solution_2!$C7528,products!$A:$A,0))</f>
        <v>11.9</v>
      </c>
      <c r="F7528">
        <f>INDEX(products!C:C,MATCH(challenge_2_solution_2!$C7528,products!$A:$A,0))</f>
        <v>7.26</v>
      </c>
      <c r="G7528">
        <f t="shared" si="117"/>
        <v>11.9</v>
      </c>
      <c r="H7528">
        <f t="shared" si="117"/>
        <v>7.26</v>
      </c>
    </row>
    <row r="7529" spans="1:8" x14ac:dyDescent="0.2">
      <c r="A7529" s="1">
        <v>3549</v>
      </c>
      <c r="B7529" s="3">
        <v>42672.683333333334</v>
      </c>
      <c r="C7529" t="s">
        <v>64</v>
      </c>
      <c r="D7529">
        <v>1</v>
      </c>
      <c r="E7529">
        <f>INDEX(products!B:B,MATCH(challenge_2_solution_2!$C7529,products!$A:$A,0))</f>
        <v>11.9</v>
      </c>
      <c r="F7529">
        <f>INDEX(products!C:C,MATCH(challenge_2_solution_2!$C7529,products!$A:$A,0))</f>
        <v>7.97</v>
      </c>
      <c r="G7529">
        <f t="shared" si="117"/>
        <v>11.9</v>
      </c>
      <c r="H7529">
        <f t="shared" si="117"/>
        <v>7.97</v>
      </c>
    </row>
    <row r="7530" spans="1:8" x14ac:dyDescent="0.2">
      <c r="A7530" s="1">
        <v>3549</v>
      </c>
      <c r="B7530" s="3">
        <v>42672.683333333334</v>
      </c>
      <c r="C7530" t="s">
        <v>70</v>
      </c>
      <c r="D7530">
        <v>1</v>
      </c>
      <c r="E7530">
        <f>INDEX(products!B:B,MATCH(challenge_2_solution_2!$C7530,products!$A:$A,0))</f>
        <v>11.9</v>
      </c>
      <c r="F7530">
        <f>INDEX(products!C:C,MATCH(challenge_2_solution_2!$C7530,products!$A:$A,0))</f>
        <v>7.02</v>
      </c>
      <c r="G7530">
        <f t="shared" si="117"/>
        <v>11.9</v>
      </c>
      <c r="H7530">
        <f t="shared" si="117"/>
        <v>7.02</v>
      </c>
    </row>
    <row r="7531" spans="1:8" x14ac:dyDescent="0.2">
      <c r="A7531" s="1">
        <v>3549</v>
      </c>
      <c r="B7531" s="3">
        <v>42672.683333333334</v>
      </c>
      <c r="C7531" t="s">
        <v>144</v>
      </c>
      <c r="D7531">
        <v>1</v>
      </c>
      <c r="E7531">
        <f>INDEX(products!B:B,MATCH(challenge_2_solution_2!$C7531,products!$A:$A,0))</f>
        <v>19.899999999999999</v>
      </c>
      <c r="F7531">
        <f>INDEX(products!C:C,MATCH(challenge_2_solution_2!$C7531,products!$A:$A,0))</f>
        <v>7.16</v>
      </c>
      <c r="G7531">
        <f t="shared" si="117"/>
        <v>19.899999999999999</v>
      </c>
      <c r="H7531">
        <f t="shared" si="117"/>
        <v>7.16</v>
      </c>
    </row>
    <row r="7532" spans="1:8" x14ac:dyDescent="0.2">
      <c r="A7532" s="1">
        <v>3550</v>
      </c>
      <c r="B7532" s="3">
        <v>42672.702777777777</v>
      </c>
      <c r="C7532" t="s">
        <v>10</v>
      </c>
      <c r="D7532">
        <v>1</v>
      </c>
      <c r="E7532">
        <f>INDEX(products!B:B,MATCH(challenge_2_solution_2!$C7532,products!$A:$A,0))</f>
        <v>3.9</v>
      </c>
      <c r="F7532">
        <f>INDEX(products!C:C,MATCH(challenge_2_solution_2!$C7532,products!$A:$A,0))</f>
        <v>1.17</v>
      </c>
      <c r="G7532">
        <f t="shared" si="117"/>
        <v>3.9</v>
      </c>
      <c r="H7532">
        <f t="shared" si="117"/>
        <v>1.17</v>
      </c>
    </row>
    <row r="7533" spans="1:8" x14ac:dyDescent="0.2">
      <c r="A7533" s="1">
        <v>3550</v>
      </c>
      <c r="B7533" s="3">
        <v>42672.702777777777</v>
      </c>
      <c r="C7533" t="s">
        <v>15</v>
      </c>
      <c r="D7533">
        <v>1</v>
      </c>
      <c r="E7533">
        <f>INDEX(products!B:B,MATCH(challenge_2_solution_2!$C7533,products!$A:$A,0))</f>
        <v>5.9</v>
      </c>
      <c r="F7533">
        <f>INDEX(products!C:C,MATCH(challenge_2_solution_2!$C7533,products!$A:$A,0))</f>
        <v>3.07</v>
      </c>
      <c r="G7533">
        <f t="shared" si="117"/>
        <v>5.9</v>
      </c>
      <c r="H7533">
        <f t="shared" si="117"/>
        <v>3.07</v>
      </c>
    </row>
    <row r="7534" spans="1:8" x14ac:dyDescent="0.2">
      <c r="A7534" s="1">
        <v>3550</v>
      </c>
      <c r="B7534" s="3">
        <v>42672.702777777777</v>
      </c>
      <c r="C7534" t="s">
        <v>17</v>
      </c>
      <c r="D7534">
        <v>2</v>
      </c>
      <c r="E7534">
        <f>INDEX(products!B:B,MATCH(challenge_2_solution_2!$C7534,products!$A:$A,0))</f>
        <v>5.9</v>
      </c>
      <c r="F7534">
        <f>INDEX(products!C:C,MATCH(challenge_2_solution_2!$C7534,products!$A:$A,0))</f>
        <v>2.83</v>
      </c>
      <c r="G7534">
        <f t="shared" si="117"/>
        <v>11.8</v>
      </c>
      <c r="H7534">
        <f t="shared" si="117"/>
        <v>5.66</v>
      </c>
    </row>
    <row r="7535" spans="1:8" x14ac:dyDescent="0.2">
      <c r="A7535" s="1">
        <v>3550</v>
      </c>
      <c r="B7535" s="3">
        <v>42672.702777777777</v>
      </c>
      <c r="C7535" t="s">
        <v>68</v>
      </c>
      <c r="D7535">
        <v>1</v>
      </c>
      <c r="E7535">
        <f>INDEX(products!B:B,MATCH(challenge_2_solution_2!$C7535,products!$A:$A,0))</f>
        <v>11.9</v>
      </c>
      <c r="F7535">
        <f>INDEX(products!C:C,MATCH(challenge_2_solution_2!$C7535,products!$A:$A,0))</f>
        <v>3.69</v>
      </c>
      <c r="G7535">
        <f t="shared" si="117"/>
        <v>11.9</v>
      </c>
      <c r="H7535">
        <f t="shared" si="117"/>
        <v>3.69</v>
      </c>
    </row>
    <row r="7536" spans="1:8" x14ac:dyDescent="0.2">
      <c r="A7536" s="1">
        <v>3550</v>
      </c>
      <c r="B7536" s="3">
        <v>42672.702777777777</v>
      </c>
      <c r="C7536" t="s">
        <v>101</v>
      </c>
      <c r="D7536">
        <v>1</v>
      </c>
      <c r="E7536">
        <f>INDEX(products!B:B,MATCH(challenge_2_solution_2!$C7536,products!$A:$A,0))</f>
        <v>17.899999999999999</v>
      </c>
      <c r="F7536">
        <f>INDEX(products!C:C,MATCH(challenge_2_solution_2!$C7536,products!$A:$A,0))</f>
        <v>11.46</v>
      </c>
      <c r="G7536">
        <f t="shared" si="117"/>
        <v>17.899999999999999</v>
      </c>
      <c r="H7536">
        <f t="shared" si="117"/>
        <v>11.46</v>
      </c>
    </row>
    <row r="7537" spans="1:8" x14ac:dyDescent="0.2">
      <c r="A7537" s="1">
        <v>3550</v>
      </c>
      <c r="B7537" s="3">
        <v>42672.702777777777</v>
      </c>
      <c r="C7537" t="s">
        <v>104</v>
      </c>
      <c r="D7537">
        <v>1</v>
      </c>
      <c r="E7537">
        <f>INDEX(products!B:B,MATCH(challenge_2_solution_2!$C7537,products!$A:$A,0))</f>
        <v>17.899999999999999</v>
      </c>
      <c r="F7537">
        <f>INDEX(products!C:C,MATCH(challenge_2_solution_2!$C7537,products!$A:$A,0))</f>
        <v>10.199999999999999</v>
      </c>
      <c r="G7537">
        <f t="shared" si="117"/>
        <v>17.899999999999999</v>
      </c>
      <c r="H7537">
        <f t="shared" si="117"/>
        <v>10.199999999999999</v>
      </c>
    </row>
    <row r="7538" spans="1:8" x14ac:dyDescent="0.2">
      <c r="A7538" s="1">
        <v>3550</v>
      </c>
      <c r="B7538" s="3">
        <v>42672.702777777777</v>
      </c>
      <c r="C7538" t="s">
        <v>105</v>
      </c>
      <c r="D7538">
        <v>1</v>
      </c>
      <c r="E7538">
        <f>INDEX(products!B:B,MATCH(challenge_2_solution_2!$C7538,products!$A:$A,0))</f>
        <v>17.899999999999999</v>
      </c>
      <c r="F7538">
        <f>INDEX(products!C:C,MATCH(challenge_2_solution_2!$C7538,products!$A:$A,0))</f>
        <v>5.55</v>
      </c>
      <c r="G7538">
        <f t="shared" si="117"/>
        <v>17.899999999999999</v>
      </c>
      <c r="H7538">
        <f t="shared" si="117"/>
        <v>5.55</v>
      </c>
    </row>
    <row r="7539" spans="1:8" x14ac:dyDescent="0.2">
      <c r="A7539" s="1">
        <v>3551</v>
      </c>
      <c r="B7539" s="3">
        <v>42672.738888888889</v>
      </c>
      <c r="C7539" t="s">
        <v>17</v>
      </c>
      <c r="D7539">
        <v>1</v>
      </c>
      <c r="E7539">
        <f>INDEX(products!B:B,MATCH(challenge_2_solution_2!$C7539,products!$A:$A,0))</f>
        <v>5.9</v>
      </c>
      <c r="F7539">
        <f>INDEX(products!C:C,MATCH(challenge_2_solution_2!$C7539,products!$A:$A,0))</f>
        <v>2.83</v>
      </c>
      <c r="G7539">
        <f t="shared" si="117"/>
        <v>5.9</v>
      </c>
      <c r="H7539">
        <f t="shared" si="117"/>
        <v>2.83</v>
      </c>
    </row>
    <row r="7540" spans="1:8" x14ac:dyDescent="0.2">
      <c r="A7540" s="1">
        <v>3551</v>
      </c>
      <c r="B7540" s="3">
        <v>42672.738888888889</v>
      </c>
      <c r="C7540" t="s">
        <v>113</v>
      </c>
      <c r="D7540">
        <v>1</v>
      </c>
      <c r="E7540">
        <f>INDEX(products!B:B,MATCH(challenge_2_solution_2!$C7540,products!$A:$A,0))</f>
        <v>17.899999999999999</v>
      </c>
      <c r="F7540">
        <f>INDEX(products!C:C,MATCH(challenge_2_solution_2!$C7540,products!$A:$A,0))</f>
        <v>10.199999999999999</v>
      </c>
      <c r="G7540">
        <f t="shared" si="117"/>
        <v>17.899999999999999</v>
      </c>
      <c r="H7540">
        <f t="shared" si="117"/>
        <v>10.199999999999999</v>
      </c>
    </row>
    <row r="7541" spans="1:8" x14ac:dyDescent="0.2">
      <c r="A7541" s="1">
        <v>3551</v>
      </c>
      <c r="B7541" s="3">
        <v>42672.738888888889</v>
      </c>
      <c r="C7541" t="s">
        <v>139</v>
      </c>
      <c r="D7541">
        <v>1</v>
      </c>
      <c r="E7541">
        <f>INDEX(products!B:B,MATCH(challenge_2_solution_2!$C7541,products!$A:$A,0))</f>
        <v>19.899999999999999</v>
      </c>
      <c r="F7541">
        <f>INDEX(products!C:C,MATCH(challenge_2_solution_2!$C7541,products!$A:$A,0))</f>
        <v>8.36</v>
      </c>
      <c r="G7541">
        <f t="shared" si="117"/>
        <v>19.899999999999999</v>
      </c>
      <c r="H7541">
        <f t="shared" si="117"/>
        <v>8.36</v>
      </c>
    </row>
    <row r="7542" spans="1:8" x14ac:dyDescent="0.2">
      <c r="A7542" s="1">
        <v>3552</v>
      </c>
      <c r="B7542" s="3">
        <v>42672.739583333336</v>
      </c>
      <c r="C7542" t="s">
        <v>7</v>
      </c>
      <c r="D7542">
        <v>1</v>
      </c>
      <c r="E7542">
        <f>INDEX(products!B:B,MATCH(challenge_2_solution_2!$C7542,products!$A:$A,0))</f>
        <v>1</v>
      </c>
      <c r="F7542">
        <f>INDEX(products!C:C,MATCH(challenge_2_solution_2!$C7542,products!$A:$A,0))</f>
        <v>0.68</v>
      </c>
      <c r="G7542">
        <f t="shared" si="117"/>
        <v>1</v>
      </c>
      <c r="H7542">
        <f t="shared" si="117"/>
        <v>0.68</v>
      </c>
    </row>
    <row r="7543" spans="1:8" x14ac:dyDescent="0.2">
      <c r="A7543" s="1">
        <v>3552</v>
      </c>
      <c r="B7543" s="3">
        <v>42672.739583333336</v>
      </c>
      <c r="C7543" t="s">
        <v>4</v>
      </c>
      <c r="D7543">
        <v>1</v>
      </c>
      <c r="E7543">
        <f>INDEX(products!B:B,MATCH(challenge_2_solution_2!$C7543,products!$A:$A,0))</f>
        <v>1</v>
      </c>
      <c r="F7543">
        <f>INDEX(products!C:C,MATCH(challenge_2_solution_2!$C7543,products!$A:$A,0))</f>
        <v>0.61</v>
      </c>
      <c r="G7543">
        <f t="shared" si="117"/>
        <v>1</v>
      </c>
      <c r="H7543">
        <f t="shared" si="117"/>
        <v>0.61</v>
      </c>
    </row>
    <row r="7544" spans="1:8" x14ac:dyDescent="0.2">
      <c r="A7544" s="1">
        <v>3552</v>
      </c>
      <c r="B7544" s="3">
        <v>42672.739583333336</v>
      </c>
      <c r="C7544" t="s">
        <v>8</v>
      </c>
      <c r="D7544">
        <v>4</v>
      </c>
      <c r="E7544">
        <f>INDEX(products!B:B,MATCH(challenge_2_solution_2!$C7544,products!$A:$A,0))</f>
        <v>1.6</v>
      </c>
      <c r="F7544">
        <f>INDEX(products!C:C,MATCH(challenge_2_solution_2!$C7544,products!$A:$A,0))</f>
        <v>0.77</v>
      </c>
      <c r="G7544">
        <f t="shared" si="117"/>
        <v>6.4</v>
      </c>
      <c r="H7544">
        <f t="shared" si="117"/>
        <v>3.08</v>
      </c>
    </row>
    <row r="7545" spans="1:8" x14ac:dyDescent="0.2">
      <c r="A7545" s="1">
        <v>3552</v>
      </c>
      <c r="B7545" s="3">
        <v>42672.739583333336</v>
      </c>
      <c r="C7545" t="s">
        <v>20</v>
      </c>
      <c r="D7545">
        <v>1</v>
      </c>
      <c r="E7545">
        <f>INDEX(products!B:B,MATCH(challenge_2_solution_2!$C7545,products!$A:$A,0))</f>
        <v>5.9</v>
      </c>
      <c r="F7545">
        <f>INDEX(products!C:C,MATCH(challenge_2_solution_2!$C7545,products!$A:$A,0))</f>
        <v>1.83</v>
      </c>
      <c r="G7545">
        <f t="shared" si="117"/>
        <v>5.9</v>
      </c>
      <c r="H7545">
        <f t="shared" si="117"/>
        <v>1.83</v>
      </c>
    </row>
    <row r="7546" spans="1:8" x14ac:dyDescent="0.2">
      <c r="A7546" s="1">
        <v>3552</v>
      </c>
      <c r="B7546" s="3">
        <v>42672.739583333336</v>
      </c>
      <c r="C7546" t="s">
        <v>33</v>
      </c>
      <c r="D7546">
        <v>1</v>
      </c>
      <c r="E7546">
        <f>INDEX(products!B:B,MATCH(challenge_2_solution_2!$C7546,products!$A:$A,0))</f>
        <v>7.9</v>
      </c>
      <c r="F7546">
        <f>INDEX(products!C:C,MATCH(challenge_2_solution_2!$C7546,products!$A:$A,0))</f>
        <v>2.21</v>
      </c>
      <c r="G7546">
        <f t="shared" si="117"/>
        <v>7.9</v>
      </c>
      <c r="H7546">
        <f t="shared" si="117"/>
        <v>2.21</v>
      </c>
    </row>
    <row r="7547" spans="1:8" x14ac:dyDescent="0.2">
      <c r="A7547" s="1">
        <v>3552</v>
      </c>
      <c r="B7547" s="3">
        <v>42672.739583333336</v>
      </c>
      <c r="C7547" t="s">
        <v>62</v>
      </c>
      <c r="D7547">
        <v>1</v>
      </c>
      <c r="E7547">
        <f>INDEX(products!B:B,MATCH(challenge_2_solution_2!$C7547,products!$A:$A,0))</f>
        <v>11.9</v>
      </c>
      <c r="F7547">
        <f>INDEX(products!C:C,MATCH(challenge_2_solution_2!$C7547,products!$A:$A,0))</f>
        <v>8.33</v>
      </c>
      <c r="G7547">
        <f t="shared" si="117"/>
        <v>11.9</v>
      </c>
      <c r="H7547">
        <f t="shared" si="117"/>
        <v>8.33</v>
      </c>
    </row>
    <row r="7548" spans="1:8" x14ac:dyDescent="0.2">
      <c r="A7548" s="1">
        <v>3552</v>
      </c>
      <c r="B7548" s="3">
        <v>42672.739583333336</v>
      </c>
      <c r="C7548" t="s">
        <v>69</v>
      </c>
      <c r="D7548">
        <v>1</v>
      </c>
      <c r="E7548">
        <f>INDEX(products!B:B,MATCH(challenge_2_solution_2!$C7548,products!$A:$A,0))</f>
        <v>11.9</v>
      </c>
      <c r="F7548">
        <f>INDEX(products!C:C,MATCH(challenge_2_solution_2!$C7548,products!$A:$A,0))</f>
        <v>2.86</v>
      </c>
      <c r="G7548">
        <f t="shared" si="117"/>
        <v>11.9</v>
      </c>
      <c r="H7548">
        <f t="shared" si="117"/>
        <v>2.86</v>
      </c>
    </row>
    <row r="7549" spans="1:8" x14ac:dyDescent="0.2">
      <c r="A7549" s="1">
        <v>3553</v>
      </c>
      <c r="B7549" s="3">
        <v>42672.784722222219</v>
      </c>
      <c r="C7549" t="s">
        <v>12</v>
      </c>
      <c r="D7549">
        <v>1</v>
      </c>
      <c r="E7549">
        <f>INDEX(products!B:B,MATCH(challenge_2_solution_2!$C7549,products!$A:$A,0))</f>
        <v>5.2</v>
      </c>
      <c r="F7549">
        <f>INDEX(products!C:C,MATCH(challenge_2_solution_2!$C7549,products!$A:$A,0))</f>
        <v>3.07</v>
      </c>
      <c r="G7549">
        <f t="shared" si="117"/>
        <v>5.2</v>
      </c>
      <c r="H7549">
        <f t="shared" si="117"/>
        <v>3.07</v>
      </c>
    </row>
    <row r="7550" spans="1:8" x14ac:dyDescent="0.2">
      <c r="A7550" s="1">
        <v>3553</v>
      </c>
      <c r="B7550" s="3">
        <v>42672.784722222219</v>
      </c>
      <c r="C7550" t="s">
        <v>18</v>
      </c>
      <c r="D7550">
        <v>1</v>
      </c>
      <c r="E7550">
        <f>INDEX(products!B:B,MATCH(challenge_2_solution_2!$C7550,products!$A:$A,0))</f>
        <v>5.9</v>
      </c>
      <c r="F7550">
        <f>INDEX(products!C:C,MATCH(challenge_2_solution_2!$C7550,products!$A:$A,0))</f>
        <v>3.6</v>
      </c>
      <c r="G7550">
        <f t="shared" si="117"/>
        <v>5.9</v>
      </c>
      <c r="H7550">
        <f t="shared" si="117"/>
        <v>3.6</v>
      </c>
    </row>
    <row r="7551" spans="1:8" x14ac:dyDescent="0.2">
      <c r="A7551" s="1">
        <v>3553</v>
      </c>
      <c r="B7551" s="3">
        <v>42672.784722222219</v>
      </c>
      <c r="C7551" t="s">
        <v>28</v>
      </c>
      <c r="D7551">
        <v>1</v>
      </c>
      <c r="E7551">
        <f>INDEX(products!B:B,MATCH(challenge_2_solution_2!$C7551,products!$A:$A,0))</f>
        <v>7.9</v>
      </c>
      <c r="F7551">
        <f>INDEX(products!C:C,MATCH(challenge_2_solution_2!$C7551,products!$A:$A,0))</f>
        <v>2.4500000000000002</v>
      </c>
      <c r="G7551">
        <f t="shared" si="117"/>
        <v>7.9</v>
      </c>
      <c r="H7551">
        <f t="shared" si="117"/>
        <v>2.4500000000000002</v>
      </c>
    </row>
    <row r="7552" spans="1:8" x14ac:dyDescent="0.2">
      <c r="A7552" s="1">
        <v>3553</v>
      </c>
      <c r="B7552" s="3">
        <v>42672.784722222219</v>
      </c>
      <c r="C7552" t="s">
        <v>69</v>
      </c>
      <c r="D7552">
        <v>1</v>
      </c>
      <c r="E7552">
        <f>INDEX(products!B:B,MATCH(challenge_2_solution_2!$C7552,products!$A:$A,0))</f>
        <v>11.9</v>
      </c>
      <c r="F7552">
        <f>INDEX(products!C:C,MATCH(challenge_2_solution_2!$C7552,products!$A:$A,0))</f>
        <v>2.86</v>
      </c>
      <c r="G7552">
        <f t="shared" si="117"/>
        <v>11.9</v>
      </c>
      <c r="H7552">
        <f t="shared" si="117"/>
        <v>2.86</v>
      </c>
    </row>
    <row r="7553" spans="1:8" x14ac:dyDescent="0.2">
      <c r="A7553" s="1">
        <v>3553</v>
      </c>
      <c r="B7553" s="3">
        <v>42672.784722222219</v>
      </c>
      <c r="C7553" t="s">
        <v>105</v>
      </c>
      <c r="D7553">
        <v>1</v>
      </c>
      <c r="E7553">
        <f>INDEX(products!B:B,MATCH(challenge_2_solution_2!$C7553,products!$A:$A,0))</f>
        <v>17.899999999999999</v>
      </c>
      <c r="F7553">
        <f>INDEX(products!C:C,MATCH(challenge_2_solution_2!$C7553,products!$A:$A,0))</f>
        <v>5.55</v>
      </c>
      <c r="G7553">
        <f t="shared" si="117"/>
        <v>17.899999999999999</v>
      </c>
      <c r="H7553">
        <f t="shared" si="117"/>
        <v>5.55</v>
      </c>
    </row>
    <row r="7554" spans="1:8" x14ac:dyDescent="0.2">
      <c r="A7554" s="1">
        <v>3553</v>
      </c>
      <c r="B7554" s="3">
        <v>42672.784722222219</v>
      </c>
      <c r="C7554" t="s">
        <v>111</v>
      </c>
      <c r="D7554">
        <v>1</v>
      </c>
      <c r="E7554">
        <f>INDEX(products!B:B,MATCH(challenge_2_solution_2!$C7554,products!$A:$A,0))</f>
        <v>17.899999999999999</v>
      </c>
      <c r="F7554">
        <f>INDEX(products!C:C,MATCH(challenge_2_solution_2!$C7554,products!$A:$A,0))</f>
        <v>6.62</v>
      </c>
      <c r="G7554">
        <f t="shared" si="117"/>
        <v>17.899999999999999</v>
      </c>
      <c r="H7554">
        <f t="shared" si="117"/>
        <v>6.62</v>
      </c>
    </row>
    <row r="7555" spans="1:8" x14ac:dyDescent="0.2">
      <c r="A7555" s="1">
        <v>3554</v>
      </c>
      <c r="B7555" s="3">
        <v>42672.804861111108</v>
      </c>
      <c r="C7555" t="s">
        <v>18</v>
      </c>
      <c r="D7555">
        <v>1</v>
      </c>
      <c r="E7555">
        <f>INDEX(products!B:B,MATCH(challenge_2_solution_2!$C7555,products!$A:$A,0))</f>
        <v>5.9</v>
      </c>
      <c r="F7555">
        <f>INDEX(products!C:C,MATCH(challenge_2_solution_2!$C7555,products!$A:$A,0))</f>
        <v>3.6</v>
      </c>
      <c r="G7555">
        <f t="shared" ref="G7555:H7618" si="118">$D7555*E7555</f>
        <v>5.9</v>
      </c>
      <c r="H7555">
        <f t="shared" si="118"/>
        <v>3.6</v>
      </c>
    </row>
    <row r="7556" spans="1:8" x14ac:dyDescent="0.2">
      <c r="A7556" s="1">
        <v>3554</v>
      </c>
      <c r="B7556" s="3">
        <v>42672.804861111108</v>
      </c>
      <c r="C7556" t="s">
        <v>28</v>
      </c>
      <c r="D7556">
        <v>1</v>
      </c>
      <c r="E7556">
        <f>INDEX(products!B:B,MATCH(challenge_2_solution_2!$C7556,products!$A:$A,0))</f>
        <v>7.9</v>
      </c>
      <c r="F7556">
        <f>INDEX(products!C:C,MATCH(challenge_2_solution_2!$C7556,products!$A:$A,0))</f>
        <v>2.4500000000000002</v>
      </c>
      <c r="G7556">
        <f t="shared" si="118"/>
        <v>7.9</v>
      </c>
      <c r="H7556">
        <f t="shared" si="118"/>
        <v>2.4500000000000002</v>
      </c>
    </row>
    <row r="7557" spans="1:8" x14ac:dyDescent="0.2">
      <c r="A7557" s="1">
        <v>3554</v>
      </c>
      <c r="B7557" s="3">
        <v>42672.804861111108</v>
      </c>
      <c r="C7557" t="s">
        <v>89</v>
      </c>
      <c r="D7557">
        <v>1</v>
      </c>
      <c r="E7557">
        <f>INDEX(products!B:B,MATCH(challenge_2_solution_2!$C7557,products!$A:$A,0))</f>
        <v>17.899999999999999</v>
      </c>
      <c r="F7557">
        <f>INDEX(products!C:C,MATCH(challenge_2_solution_2!$C7557,products!$A:$A,0))</f>
        <v>3.94</v>
      </c>
      <c r="G7557">
        <f t="shared" si="118"/>
        <v>17.899999999999999</v>
      </c>
      <c r="H7557">
        <f t="shared" si="118"/>
        <v>3.94</v>
      </c>
    </row>
    <row r="7558" spans="1:8" x14ac:dyDescent="0.2">
      <c r="A7558" s="1">
        <v>3554</v>
      </c>
      <c r="B7558" s="3">
        <v>42672.804861111108</v>
      </c>
      <c r="C7558" t="s">
        <v>118</v>
      </c>
      <c r="D7558">
        <v>1</v>
      </c>
      <c r="E7558">
        <f>INDEX(products!B:B,MATCH(challenge_2_solution_2!$C7558,products!$A:$A,0))</f>
        <v>19.899999999999999</v>
      </c>
      <c r="F7558">
        <f>INDEX(products!C:C,MATCH(challenge_2_solution_2!$C7558,products!$A:$A,0))</f>
        <v>12.74</v>
      </c>
      <c r="G7558">
        <f t="shared" si="118"/>
        <v>19.899999999999999</v>
      </c>
      <c r="H7558">
        <f t="shared" si="118"/>
        <v>12.74</v>
      </c>
    </row>
    <row r="7559" spans="1:8" x14ac:dyDescent="0.2">
      <c r="A7559" s="1">
        <v>3554</v>
      </c>
      <c r="B7559" s="3">
        <v>42672.804861111108</v>
      </c>
      <c r="C7559" t="s">
        <v>160</v>
      </c>
      <c r="D7559">
        <v>1</v>
      </c>
      <c r="E7559">
        <f>INDEX(products!B:B,MATCH(challenge_2_solution_2!$C7559,products!$A:$A,0))</f>
        <v>23.9</v>
      </c>
      <c r="F7559">
        <f>INDEX(products!C:C,MATCH(challenge_2_solution_2!$C7559,products!$A:$A,0))</f>
        <v>9.08</v>
      </c>
      <c r="G7559">
        <f t="shared" si="118"/>
        <v>23.9</v>
      </c>
      <c r="H7559">
        <f t="shared" si="118"/>
        <v>9.08</v>
      </c>
    </row>
    <row r="7560" spans="1:8" x14ac:dyDescent="0.2">
      <c r="A7560" s="1">
        <v>3555</v>
      </c>
      <c r="B7560" s="3">
        <v>42672.820138888892</v>
      </c>
      <c r="C7560" t="s">
        <v>17</v>
      </c>
      <c r="D7560">
        <v>1</v>
      </c>
      <c r="E7560">
        <f>INDEX(products!B:B,MATCH(challenge_2_solution_2!$C7560,products!$A:$A,0))</f>
        <v>5.9</v>
      </c>
      <c r="F7560">
        <f>INDEX(products!C:C,MATCH(challenge_2_solution_2!$C7560,products!$A:$A,0))</f>
        <v>2.83</v>
      </c>
      <c r="G7560">
        <f t="shared" si="118"/>
        <v>5.9</v>
      </c>
      <c r="H7560">
        <f t="shared" si="118"/>
        <v>2.83</v>
      </c>
    </row>
    <row r="7561" spans="1:8" x14ac:dyDescent="0.2">
      <c r="A7561" s="1">
        <v>3555</v>
      </c>
      <c r="B7561" s="3">
        <v>42672.820138888892</v>
      </c>
      <c r="C7561" t="s">
        <v>33</v>
      </c>
      <c r="D7561">
        <v>1</v>
      </c>
      <c r="E7561">
        <f>INDEX(products!B:B,MATCH(challenge_2_solution_2!$C7561,products!$A:$A,0))</f>
        <v>7.9</v>
      </c>
      <c r="F7561">
        <f>INDEX(products!C:C,MATCH(challenge_2_solution_2!$C7561,products!$A:$A,0))</f>
        <v>2.21</v>
      </c>
      <c r="G7561">
        <f t="shared" si="118"/>
        <v>7.9</v>
      </c>
      <c r="H7561">
        <f t="shared" si="118"/>
        <v>2.21</v>
      </c>
    </row>
    <row r="7562" spans="1:8" x14ac:dyDescent="0.2">
      <c r="A7562" s="1">
        <v>3555</v>
      </c>
      <c r="B7562" s="3">
        <v>42672.820138888892</v>
      </c>
      <c r="C7562" t="s">
        <v>64</v>
      </c>
      <c r="D7562">
        <v>1</v>
      </c>
      <c r="E7562">
        <f>INDEX(products!B:B,MATCH(challenge_2_solution_2!$C7562,products!$A:$A,0))</f>
        <v>11.9</v>
      </c>
      <c r="F7562">
        <f>INDEX(products!C:C,MATCH(challenge_2_solution_2!$C7562,products!$A:$A,0))</f>
        <v>7.97</v>
      </c>
      <c r="G7562">
        <f t="shared" si="118"/>
        <v>11.9</v>
      </c>
      <c r="H7562">
        <f t="shared" si="118"/>
        <v>7.97</v>
      </c>
    </row>
    <row r="7563" spans="1:8" x14ac:dyDescent="0.2">
      <c r="A7563" s="1">
        <v>3555</v>
      </c>
      <c r="B7563" s="3">
        <v>42672.820138888892</v>
      </c>
      <c r="C7563" t="s">
        <v>87</v>
      </c>
      <c r="D7563">
        <v>1</v>
      </c>
      <c r="E7563">
        <f>INDEX(products!B:B,MATCH(challenge_2_solution_2!$C7563,products!$A:$A,0))</f>
        <v>15.9</v>
      </c>
      <c r="F7563">
        <f>INDEX(products!C:C,MATCH(challenge_2_solution_2!$C7563,products!$A:$A,0))</f>
        <v>6.2</v>
      </c>
      <c r="G7563">
        <f t="shared" si="118"/>
        <v>15.9</v>
      </c>
      <c r="H7563">
        <f t="shared" si="118"/>
        <v>6.2</v>
      </c>
    </row>
    <row r="7564" spans="1:8" x14ac:dyDescent="0.2">
      <c r="A7564" s="1">
        <v>3555</v>
      </c>
      <c r="B7564" s="3">
        <v>42672.820138888892</v>
      </c>
      <c r="C7564" t="s">
        <v>96</v>
      </c>
      <c r="D7564">
        <v>1</v>
      </c>
      <c r="E7564">
        <f>INDEX(products!B:B,MATCH(challenge_2_solution_2!$C7564,products!$A:$A,0))</f>
        <v>17.899999999999999</v>
      </c>
      <c r="F7564">
        <f>INDEX(products!C:C,MATCH(challenge_2_solution_2!$C7564,products!$A:$A,0))</f>
        <v>10.92</v>
      </c>
      <c r="G7564">
        <f t="shared" si="118"/>
        <v>17.899999999999999</v>
      </c>
      <c r="H7564">
        <f t="shared" si="118"/>
        <v>10.92</v>
      </c>
    </row>
    <row r="7565" spans="1:8" x14ac:dyDescent="0.2">
      <c r="A7565" s="1">
        <v>3555</v>
      </c>
      <c r="B7565" s="3">
        <v>42672.820138888892</v>
      </c>
      <c r="C7565" t="s">
        <v>155</v>
      </c>
      <c r="D7565">
        <v>1</v>
      </c>
      <c r="E7565">
        <f>INDEX(products!B:B,MATCH(challenge_2_solution_2!$C7565,products!$A:$A,0))</f>
        <v>21.9</v>
      </c>
      <c r="F7565">
        <f>INDEX(products!C:C,MATCH(challenge_2_solution_2!$C7565,products!$A:$A,0))</f>
        <v>11.39</v>
      </c>
      <c r="G7565">
        <f t="shared" si="118"/>
        <v>21.9</v>
      </c>
      <c r="H7565">
        <f t="shared" si="118"/>
        <v>11.39</v>
      </c>
    </row>
    <row r="7566" spans="1:8" x14ac:dyDescent="0.2">
      <c r="A7566" s="1">
        <v>3556</v>
      </c>
      <c r="B7566" s="3">
        <v>42672.824305555558</v>
      </c>
      <c r="C7566" t="s">
        <v>5</v>
      </c>
      <c r="D7566">
        <v>1</v>
      </c>
      <c r="E7566">
        <f>INDEX(products!B:B,MATCH(challenge_2_solution_2!$C7566,products!$A:$A,0))</f>
        <v>1</v>
      </c>
      <c r="F7566">
        <f>INDEX(products!C:C,MATCH(challenge_2_solution_2!$C7566,products!$A:$A,0))</f>
        <v>0.31</v>
      </c>
      <c r="G7566">
        <f t="shared" si="118"/>
        <v>1</v>
      </c>
      <c r="H7566">
        <f t="shared" si="118"/>
        <v>0.31</v>
      </c>
    </row>
    <row r="7567" spans="1:8" x14ac:dyDescent="0.2">
      <c r="A7567" s="1">
        <v>3556</v>
      </c>
      <c r="B7567" s="3">
        <v>42672.824305555558</v>
      </c>
      <c r="C7567" t="s">
        <v>6</v>
      </c>
      <c r="D7567">
        <v>1</v>
      </c>
      <c r="E7567">
        <f>INDEX(products!B:B,MATCH(challenge_2_solution_2!$C7567,products!$A:$A,0))</f>
        <v>1</v>
      </c>
      <c r="F7567">
        <f>INDEX(products!C:C,MATCH(challenge_2_solution_2!$C7567,products!$A:$A,0))</f>
        <v>0.31</v>
      </c>
      <c r="G7567">
        <f t="shared" si="118"/>
        <v>1</v>
      </c>
      <c r="H7567">
        <f t="shared" si="118"/>
        <v>0.31</v>
      </c>
    </row>
    <row r="7568" spans="1:8" x14ac:dyDescent="0.2">
      <c r="A7568" s="1">
        <v>3556</v>
      </c>
      <c r="B7568" s="3">
        <v>42672.824305555558</v>
      </c>
      <c r="C7568" t="s">
        <v>3</v>
      </c>
      <c r="D7568">
        <v>1</v>
      </c>
      <c r="E7568">
        <f>INDEX(products!B:B,MATCH(challenge_2_solution_2!$C7568,products!$A:$A,0))</f>
        <v>1</v>
      </c>
      <c r="F7568">
        <f>INDEX(products!C:C,MATCH(challenge_2_solution_2!$C7568,products!$A:$A,0))</f>
        <v>0.5</v>
      </c>
      <c r="G7568">
        <f t="shared" si="118"/>
        <v>1</v>
      </c>
      <c r="H7568">
        <f t="shared" si="118"/>
        <v>0.5</v>
      </c>
    </row>
    <row r="7569" spans="1:8" x14ac:dyDescent="0.2">
      <c r="A7569" s="1">
        <v>3556</v>
      </c>
      <c r="B7569" s="3">
        <v>42672.824305555558</v>
      </c>
      <c r="C7569" t="s">
        <v>9</v>
      </c>
      <c r="D7569">
        <v>1</v>
      </c>
      <c r="E7569">
        <f>INDEX(products!B:B,MATCH(challenge_2_solution_2!$C7569,products!$A:$A,0))</f>
        <v>1.6</v>
      </c>
      <c r="F7569">
        <f>INDEX(products!C:C,MATCH(challenge_2_solution_2!$C7569,products!$A:$A,0))</f>
        <v>0.67</v>
      </c>
      <c r="G7569">
        <f t="shared" si="118"/>
        <v>1.6</v>
      </c>
      <c r="H7569">
        <f t="shared" si="118"/>
        <v>0.67</v>
      </c>
    </row>
    <row r="7570" spans="1:8" x14ac:dyDescent="0.2">
      <c r="A7570" s="1">
        <v>3556</v>
      </c>
      <c r="B7570" s="3">
        <v>42672.824305555558</v>
      </c>
      <c r="C7570" t="s">
        <v>14</v>
      </c>
      <c r="D7570">
        <v>1</v>
      </c>
      <c r="E7570">
        <f>INDEX(products!B:B,MATCH(challenge_2_solution_2!$C7570,products!$A:$A,0))</f>
        <v>5.9</v>
      </c>
      <c r="F7570">
        <f>INDEX(products!C:C,MATCH(challenge_2_solution_2!$C7570,products!$A:$A,0))</f>
        <v>2.36</v>
      </c>
      <c r="G7570">
        <f t="shared" si="118"/>
        <v>5.9</v>
      </c>
      <c r="H7570">
        <f t="shared" si="118"/>
        <v>2.36</v>
      </c>
    </row>
    <row r="7571" spans="1:8" x14ac:dyDescent="0.2">
      <c r="A7571" s="1">
        <v>3556</v>
      </c>
      <c r="B7571" s="3">
        <v>42672.824305555558</v>
      </c>
      <c r="C7571" t="s">
        <v>56</v>
      </c>
      <c r="D7571">
        <v>1</v>
      </c>
      <c r="E7571">
        <f>INDEX(products!B:B,MATCH(challenge_2_solution_2!$C7571,products!$A:$A,0))</f>
        <v>9.9</v>
      </c>
      <c r="F7571">
        <f>INDEX(products!C:C,MATCH(challenge_2_solution_2!$C7571,products!$A:$A,0))</f>
        <v>2.38</v>
      </c>
      <c r="G7571">
        <f t="shared" si="118"/>
        <v>9.9</v>
      </c>
      <c r="H7571">
        <f t="shared" si="118"/>
        <v>2.38</v>
      </c>
    </row>
    <row r="7572" spans="1:8" x14ac:dyDescent="0.2">
      <c r="A7572" s="1">
        <v>3556</v>
      </c>
      <c r="B7572" s="3">
        <v>42672.824305555558</v>
      </c>
      <c r="C7572" t="s">
        <v>61</v>
      </c>
      <c r="D7572">
        <v>1</v>
      </c>
      <c r="E7572">
        <f>INDEX(products!B:B,MATCH(challenge_2_solution_2!$C7572,products!$A:$A,0))</f>
        <v>11.9</v>
      </c>
      <c r="F7572">
        <f>INDEX(products!C:C,MATCH(challenge_2_solution_2!$C7572,products!$A:$A,0))</f>
        <v>7.74</v>
      </c>
      <c r="G7572">
        <f t="shared" si="118"/>
        <v>11.9</v>
      </c>
      <c r="H7572">
        <f t="shared" si="118"/>
        <v>7.74</v>
      </c>
    </row>
    <row r="7573" spans="1:8" x14ac:dyDescent="0.2">
      <c r="A7573" s="1">
        <v>3556</v>
      </c>
      <c r="B7573" s="3">
        <v>42672.824305555558</v>
      </c>
      <c r="C7573" t="s">
        <v>152</v>
      </c>
      <c r="D7573">
        <v>1</v>
      </c>
      <c r="E7573">
        <f>INDEX(products!B:B,MATCH(challenge_2_solution_2!$C7573,products!$A:$A,0))</f>
        <v>21.9</v>
      </c>
      <c r="F7573">
        <f>INDEX(products!C:C,MATCH(challenge_2_solution_2!$C7573,products!$A:$A,0))</f>
        <v>8.5399999999999991</v>
      </c>
      <c r="G7573">
        <f t="shared" si="118"/>
        <v>21.9</v>
      </c>
      <c r="H7573">
        <f t="shared" si="118"/>
        <v>8.5399999999999991</v>
      </c>
    </row>
    <row r="7574" spans="1:8" x14ac:dyDescent="0.2">
      <c r="A7574" s="1">
        <v>3557</v>
      </c>
      <c r="B7574" s="3">
        <v>42672.838888888888</v>
      </c>
      <c r="C7574" t="s">
        <v>12</v>
      </c>
      <c r="D7574">
        <v>1</v>
      </c>
      <c r="E7574">
        <f>INDEX(products!B:B,MATCH(challenge_2_solution_2!$C7574,products!$A:$A,0))</f>
        <v>5.2</v>
      </c>
      <c r="F7574">
        <f>INDEX(products!C:C,MATCH(challenge_2_solution_2!$C7574,products!$A:$A,0))</f>
        <v>3.07</v>
      </c>
      <c r="G7574">
        <f t="shared" si="118"/>
        <v>5.2</v>
      </c>
      <c r="H7574">
        <f t="shared" si="118"/>
        <v>3.07</v>
      </c>
    </row>
    <row r="7575" spans="1:8" x14ac:dyDescent="0.2">
      <c r="A7575" s="1">
        <v>3557</v>
      </c>
      <c r="B7575" s="3">
        <v>42672.838888888888</v>
      </c>
      <c r="C7575" t="s">
        <v>16</v>
      </c>
      <c r="D7575">
        <v>1</v>
      </c>
      <c r="E7575">
        <f>INDEX(products!B:B,MATCH(challenge_2_solution_2!$C7575,products!$A:$A,0))</f>
        <v>5.9</v>
      </c>
      <c r="F7575">
        <f>INDEX(products!C:C,MATCH(challenge_2_solution_2!$C7575,products!$A:$A,0))</f>
        <v>1.48</v>
      </c>
      <c r="G7575">
        <f t="shared" si="118"/>
        <v>5.9</v>
      </c>
      <c r="H7575">
        <f t="shared" si="118"/>
        <v>1.48</v>
      </c>
    </row>
    <row r="7576" spans="1:8" x14ac:dyDescent="0.2">
      <c r="A7576" s="1">
        <v>3557</v>
      </c>
      <c r="B7576" s="3">
        <v>42672.838888888888</v>
      </c>
      <c r="C7576" t="s">
        <v>33</v>
      </c>
      <c r="D7576">
        <v>1</v>
      </c>
      <c r="E7576">
        <f>INDEX(products!B:B,MATCH(challenge_2_solution_2!$C7576,products!$A:$A,0))</f>
        <v>7.9</v>
      </c>
      <c r="F7576">
        <f>INDEX(products!C:C,MATCH(challenge_2_solution_2!$C7576,products!$A:$A,0))</f>
        <v>2.21</v>
      </c>
      <c r="G7576">
        <f t="shared" si="118"/>
        <v>7.9</v>
      </c>
      <c r="H7576">
        <f t="shared" si="118"/>
        <v>2.21</v>
      </c>
    </row>
    <row r="7577" spans="1:8" x14ac:dyDescent="0.2">
      <c r="A7577" s="1">
        <v>3557</v>
      </c>
      <c r="B7577" s="3">
        <v>42672.838888888888</v>
      </c>
      <c r="C7577" t="s">
        <v>42</v>
      </c>
      <c r="D7577">
        <v>1</v>
      </c>
      <c r="E7577">
        <f>INDEX(products!B:B,MATCH(challenge_2_solution_2!$C7577,products!$A:$A,0))</f>
        <v>7.9</v>
      </c>
      <c r="F7577">
        <f>INDEX(products!C:C,MATCH(challenge_2_solution_2!$C7577,products!$A:$A,0))</f>
        <v>3.95</v>
      </c>
      <c r="G7577">
        <f t="shared" si="118"/>
        <v>7.9</v>
      </c>
      <c r="H7577">
        <f t="shared" si="118"/>
        <v>3.95</v>
      </c>
    </row>
    <row r="7578" spans="1:8" x14ac:dyDescent="0.2">
      <c r="A7578" s="1">
        <v>3557</v>
      </c>
      <c r="B7578" s="3">
        <v>42672.838888888888</v>
      </c>
      <c r="C7578" t="s">
        <v>61</v>
      </c>
      <c r="D7578">
        <v>1</v>
      </c>
      <c r="E7578">
        <f>INDEX(products!B:B,MATCH(challenge_2_solution_2!$C7578,products!$A:$A,0))</f>
        <v>11.9</v>
      </c>
      <c r="F7578">
        <f>INDEX(products!C:C,MATCH(challenge_2_solution_2!$C7578,products!$A:$A,0))</f>
        <v>7.74</v>
      </c>
      <c r="G7578">
        <f t="shared" si="118"/>
        <v>11.9</v>
      </c>
      <c r="H7578">
        <f t="shared" si="118"/>
        <v>7.74</v>
      </c>
    </row>
    <row r="7579" spans="1:8" x14ac:dyDescent="0.2">
      <c r="A7579" s="1">
        <v>3557</v>
      </c>
      <c r="B7579" s="3">
        <v>42672.838888888888</v>
      </c>
      <c r="C7579" t="s">
        <v>86</v>
      </c>
      <c r="D7579">
        <v>1</v>
      </c>
      <c r="E7579">
        <f>INDEX(products!B:B,MATCH(challenge_2_solution_2!$C7579,products!$A:$A,0))</f>
        <v>15.9</v>
      </c>
      <c r="F7579">
        <f>INDEX(products!C:C,MATCH(challenge_2_solution_2!$C7579,products!$A:$A,0))</f>
        <v>5.57</v>
      </c>
      <c r="G7579">
        <f t="shared" si="118"/>
        <v>15.9</v>
      </c>
      <c r="H7579">
        <f t="shared" si="118"/>
        <v>5.57</v>
      </c>
    </row>
    <row r="7580" spans="1:8" x14ac:dyDescent="0.2">
      <c r="A7580" s="1">
        <v>3558</v>
      </c>
      <c r="B7580" s="3">
        <v>42672.85833333333</v>
      </c>
      <c r="C7580" t="s">
        <v>4</v>
      </c>
      <c r="D7580">
        <v>2</v>
      </c>
      <c r="E7580">
        <f>INDEX(products!B:B,MATCH(challenge_2_solution_2!$C7580,products!$A:$A,0))</f>
        <v>1</v>
      </c>
      <c r="F7580">
        <f>INDEX(products!C:C,MATCH(challenge_2_solution_2!$C7580,products!$A:$A,0))</f>
        <v>0.61</v>
      </c>
      <c r="G7580">
        <f t="shared" si="118"/>
        <v>2</v>
      </c>
      <c r="H7580">
        <f t="shared" si="118"/>
        <v>1.22</v>
      </c>
    </row>
    <row r="7581" spans="1:8" x14ac:dyDescent="0.2">
      <c r="A7581" s="1">
        <v>3558</v>
      </c>
      <c r="B7581" s="3">
        <v>42672.85833333333</v>
      </c>
      <c r="C7581" t="s">
        <v>23</v>
      </c>
      <c r="D7581">
        <v>1</v>
      </c>
      <c r="E7581">
        <f>INDEX(products!B:B,MATCH(challenge_2_solution_2!$C7581,products!$A:$A,0))</f>
        <v>5.9</v>
      </c>
      <c r="F7581">
        <f>INDEX(products!C:C,MATCH(challenge_2_solution_2!$C7581,products!$A:$A,0))</f>
        <v>2.1800000000000002</v>
      </c>
      <c r="G7581">
        <f t="shared" si="118"/>
        <v>5.9</v>
      </c>
      <c r="H7581">
        <f t="shared" si="118"/>
        <v>2.1800000000000002</v>
      </c>
    </row>
    <row r="7582" spans="1:8" x14ac:dyDescent="0.2">
      <c r="A7582" s="1">
        <v>3558</v>
      </c>
      <c r="B7582" s="3">
        <v>42672.85833333333</v>
      </c>
      <c r="C7582" t="s">
        <v>77</v>
      </c>
      <c r="D7582">
        <v>1</v>
      </c>
      <c r="E7582">
        <f>INDEX(products!B:B,MATCH(challenge_2_solution_2!$C7582,products!$A:$A,0))</f>
        <v>11.9</v>
      </c>
      <c r="F7582">
        <f>INDEX(products!C:C,MATCH(challenge_2_solution_2!$C7582,products!$A:$A,0))</f>
        <v>4.05</v>
      </c>
      <c r="G7582">
        <f t="shared" si="118"/>
        <v>11.9</v>
      </c>
      <c r="H7582">
        <f t="shared" si="118"/>
        <v>4.05</v>
      </c>
    </row>
    <row r="7583" spans="1:8" x14ac:dyDescent="0.2">
      <c r="A7583" s="1">
        <v>3558</v>
      </c>
      <c r="B7583" s="3">
        <v>42672.85833333333</v>
      </c>
      <c r="C7583" t="s">
        <v>61</v>
      </c>
      <c r="D7583">
        <v>1</v>
      </c>
      <c r="E7583">
        <f>INDEX(products!B:B,MATCH(challenge_2_solution_2!$C7583,products!$A:$A,0))</f>
        <v>11.9</v>
      </c>
      <c r="F7583">
        <f>INDEX(products!C:C,MATCH(challenge_2_solution_2!$C7583,products!$A:$A,0))</f>
        <v>7.74</v>
      </c>
      <c r="G7583">
        <f t="shared" si="118"/>
        <v>11.9</v>
      </c>
      <c r="H7583">
        <f t="shared" si="118"/>
        <v>7.74</v>
      </c>
    </row>
    <row r="7584" spans="1:8" x14ac:dyDescent="0.2">
      <c r="A7584" s="1">
        <v>3558</v>
      </c>
      <c r="B7584" s="3">
        <v>42672.85833333333</v>
      </c>
      <c r="C7584" t="s">
        <v>103</v>
      </c>
      <c r="D7584">
        <v>1</v>
      </c>
      <c r="E7584">
        <f>INDEX(products!B:B,MATCH(challenge_2_solution_2!$C7584,products!$A:$A,0))</f>
        <v>17.899999999999999</v>
      </c>
      <c r="F7584">
        <f>INDEX(products!C:C,MATCH(challenge_2_solution_2!$C7584,products!$A:$A,0))</f>
        <v>12.35</v>
      </c>
      <c r="G7584">
        <f t="shared" si="118"/>
        <v>17.899999999999999</v>
      </c>
      <c r="H7584">
        <f t="shared" si="118"/>
        <v>12.35</v>
      </c>
    </row>
    <row r="7585" spans="1:8" x14ac:dyDescent="0.2">
      <c r="A7585" s="1">
        <v>3559</v>
      </c>
      <c r="B7585" s="3">
        <v>42672.895833333336</v>
      </c>
      <c r="C7585" t="s">
        <v>12</v>
      </c>
      <c r="D7585">
        <v>1</v>
      </c>
      <c r="E7585">
        <f>INDEX(products!B:B,MATCH(challenge_2_solution_2!$C7585,products!$A:$A,0))</f>
        <v>5.2</v>
      </c>
      <c r="F7585">
        <f>INDEX(products!C:C,MATCH(challenge_2_solution_2!$C7585,products!$A:$A,0))</f>
        <v>3.07</v>
      </c>
      <c r="G7585">
        <f t="shared" si="118"/>
        <v>5.2</v>
      </c>
      <c r="H7585">
        <f t="shared" si="118"/>
        <v>3.07</v>
      </c>
    </row>
    <row r="7586" spans="1:8" x14ac:dyDescent="0.2">
      <c r="A7586" s="1">
        <v>3559</v>
      </c>
      <c r="B7586" s="3">
        <v>42672.895833333336</v>
      </c>
      <c r="C7586" t="s">
        <v>17</v>
      </c>
      <c r="D7586">
        <v>2</v>
      </c>
      <c r="E7586">
        <f>INDEX(products!B:B,MATCH(challenge_2_solution_2!$C7586,products!$A:$A,0))</f>
        <v>5.9</v>
      </c>
      <c r="F7586">
        <f>INDEX(products!C:C,MATCH(challenge_2_solution_2!$C7586,products!$A:$A,0))</f>
        <v>2.83</v>
      </c>
      <c r="G7586">
        <f t="shared" si="118"/>
        <v>11.8</v>
      </c>
      <c r="H7586">
        <f t="shared" si="118"/>
        <v>5.66</v>
      </c>
    </row>
    <row r="7587" spans="1:8" x14ac:dyDescent="0.2">
      <c r="A7587" s="1">
        <v>3559</v>
      </c>
      <c r="B7587" s="3">
        <v>42672.895833333336</v>
      </c>
      <c r="C7587" t="s">
        <v>87</v>
      </c>
      <c r="D7587">
        <v>1</v>
      </c>
      <c r="E7587">
        <f>INDEX(products!B:B,MATCH(challenge_2_solution_2!$C7587,products!$A:$A,0))</f>
        <v>15.9</v>
      </c>
      <c r="F7587">
        <f>INDEX(products!C:C,MATCH(challenge_2_solution_2!$C7587,products!$A:$A,0))</f>
        <v>6.2</v>
      </c>
      <c r="G7587">
        <f t="shared" si="118"/>
        <v>15.9</v>
      </c>
      <c r="H7587">
        <f t="shared" si="118"/>
        <v>6.2</v>
      </c>
    </row>
    <row r="7588" spans="1:8" x14ac:dyDescent="0.2">
      <c r="A7588" s="1">
        <v>3559</v>
      </c>
      <c r="B7588" s="3">
        <v>42672.895833333336</v>
      </c>
      <c r="C7588" t="s">
        <v>104</v>
      </c>
      <c r="D7588">
        <v>1</v>
      </c>
      <c r="E7588">
        <f>INDEX(products!B:B,MATCH(challenge_2_solution_2!$C7588,products!$A:$A,0))</f>
        <v>17.899999999999999</v>
      </c>
      <c r="F7588">
        <f>INDEX(products!C:C,MATCH(challenge_2_solution_2!$C7588,products!$A:$A,0))</f>
        <v>10.199999999999999</v>
      </c>
      <c r="G7588">
        <f t="shared" si="118"/>
        <v>17.899999999999999</v>
      </c>
      <c r="H7588">
        <f t="shared" si="118"/>
        <v>10.199999999999999</v>
      </c>
    </row>
    <row r="7589" spans="1:8" x14ac:dyDescent="0.2">
      <c r="A7589" s="1">
        <v>3560</v>
      </c>
      <c r="B7589" s="3">
        <v>42672.938888888886</v>
      </c>
      <c r="C7589" t="s">
        <v>13</v>
      </c>
      <c r="D7589">
        <v>2</v>
      </c>
      <c r="E7589">
        <f>INDEX(products!B:B,MATCH(challenge_2_solution_2!$C7589,products!$A:$A,0))</f>
        <v>5.2</v>
      </c>
      <c r="F7589">
        <f>INDEX(products!C:C,MATCH(challenge_2_solution_2!$C7589,products!$A:$A,0))</f>
        <v>2.44</v>
      </c>
      <c r="G7589">
        <f t="shared" si="118"/>
        <v>10.4</v>
      </c>
      <c r="H7589">
        <f t="shared" si="118"/>
        <v>4.88</v>
      </c>
    </row>
    <row r="7590" spans="1:8" x14ac:dyDescent="0.2">
      <c r="A7590" s="1">
        <v>3560</v>
      </c>
      <c r="B7590" s="3">
        <v>42672.938888888886</v>
      </c>
      <c r="C7590" t="s">
        <v>12</v>
      </c>
      <c r="D7590">
        <v>2</v>
      </c>
      <c r="E7590">
        <f>INDEX(products!B:B,MATCH(challenge_2_solution_2!$C7590,products!$A:$A,0))</f>
        <v>5.2</v>
      </c>
      <c r="F7590">
        <f>INDEX(products!C:C,MATCH(challenge_2_solution_2!$C7590,products!$A:$A,0))</f>
        <v>3.07</v>
      </c>
      <c r="G7590">
        <f t="shared" si="118"/>
        <v>10.4</v>
      </c>
      <c r="H7590">
        <f t="shared" si="118"/>
        <v>6.14</v>
      </c>
    </row>
    <row r="7591" spans="1:8" x14ac:dyDescent="0.2">
      <c r="A7591" s="1">
        <v>3560</v>
      </c>
      <c r="B7591" s="3">
        <v>42672.938888888886</v>
      </c>
      <c r="C7591" t="s">
        <v>28</v>
      </c>
      <c r="D7591">
        <v>1</v>
      </c>
      <c r="E7591">
        <f>INDEX(products!B:B,MATCH(challenge_2_solution_2!$C7591,products!$A:$A,0))</f>
        <v>7.9</v>
      </c>
      <c r="F7591">
        <f>INDEX(products!C:C,MATCH(challenge_2_solution_2!$C7591,products!$A:$A,0))</f>
        <v>2.4500000000000002</v>
      </c>
      <c r="G7591">
        <f t="shared" si="118"/>
        <v>7.9</v>
      </c>
      <c r="H7591">
        <f t="shared" si="118"/>
        <v>2.4500000000000002</v>
      </c>
    </row>
    <row r="7592" spans="1:8" x14ac:dyDescent="0.2">
      <c r="A7592" s="1">
        <v>3560</v>
      </c>
      <c r="B7592" s="3">
        <v>42672.938888888886</v>
      </c>
      <c r="C7592" t="s">
        <v>74</v>
      </c>
      <c r="D7592">
        <v>1</v>
      </c>
      <c r="E7592">
        <f>INDEX(products!B:B,MATCH(challenge_2_solution_2!$C7592,products!$A:$A,0))</f>
        <v>11.9</v>
      </c>
      <c r="F7592">
        <f>INDEX(products!C:C,MATCH(challenge_2_solution_2!$C7592,products!$A:$A,0))</f>
        <v>2.5</v>
      </c>
      <c r="G7592">
        <f t="shared" si="118"/>
        <v>11.9</v>
      </c>
      <c r="H7592">
        <f t="shared" si="118"/>
        <v>2.5</v>
      </c>
    </row>
    <row r="7593" spans="1:8" x14ac:dyDescent="0.2">
      <c r="A7593" s="1">
        <v>3560</v>
      </c>
      <c r="B7593" s="3">
        <v>42672.938888888886</v>
      </c>
      <c r="C7593" t="s">
        <v>112</v>
      </c>
      <c r="D7593">
        <v>1</v>
      </c>
      <c r="E7593">
        <f>INDEX(products!B:B,MATCH(challenge_2_solution_2!$C7593,products!$A:$A,0))</f>
        <v>17.899999999999999</v>
      </c>
      <c r="F7593">
        <f>INDEX(products!C:C,MATCH(challenge_2_solution_2!$C7593,products!$A:$A,0))</f>
        <v>8.06</v>
      </c>
      <c r="G7593">
        <f t="shared" si="118"/>
        <v>17.899999999999999</v>
      </c>
      <c r="H7593">
        <f t="shared" si="118"/>
        <v>8.06</v>
      </c>
    </row>
    <row r="7594" spans="1:8" x14ac:dyDescent="0.2">
      <c r="A7594" s="1">
        <v>3560</v>
      </c>
      <c r="B7594" s="3">
        <v>42672.938888888886</v>
      </c>
      <c r="C7594" t="s">
        <v>128</v>
      </c>
      <c r="D7594">
        <v>1</v>
      </c>
      <c r="E7594">
        <f>INDEX(products!B:B,MATCH(challenge_2_solution_2!$C7594,products!$A:$A,0))</f>
        <v>19.899999999999999</v>
      </c>
      <c r="F7594">
        <f>INDEX(products!C:C,MATCH(challenge_2_solution_2!$C7594,products!$A:$A,0))</f>
        <v>13.53</v>
      </c>
      <c r="G7594">
        <f t="shared" si="118"/>
        <v>19.899999999999999</v>
      </c>
      <c r="H7594">
        <f t="shared" si="118"/>
        <v>13.53</v>
      </c>
    </row>
    <row r="7595" spans="1:8" x14ac:dyDescent="0.2">
      <c r="A7595" s="1">
        <v>3560</v>
      </c>
      <c r="B7595" s="3">
        <v>42672.938888888886</v>
      </c>
      <c r="C7595" t="s">
        <v>161</v>
      </c>
      <c r="D7595">
        <v>1</v>
      </c>
      <c r="E7595">
        <f>INDEX(products!B:B,MATCH(challenge_2_solution_2!$C7595,products!$A:$A,0))</f>
        <v>23.9</v>
      </c>
      <c r="F7595">
        <f>INDEX(products!C:C,MATCH(challenge_2_solution_2!$C7595,products!$A:$A,0))</f>
        <v>11.95</v>
      </c>
      <c r="G7595">
        <f t="shared" si="118"/>
        <v>23.9</v>
      </c>
      <c r="H7595">
        <f t="shared" si="118"/>
        <v>11.95</v>
      </c>
    </row>
    <row r="7596" spans="1:8" x14ac:dyDescent="0.2">
      <c r="A7596" s="1">
        <v>3561</v>
      </c>
      <c r="B7596" s="3">
        <v>42673.722916666666</v>
      </c>
      <c r="C7596" t="s">
        <v>15</v>
      </c>
      <c r="D7596">
        <v>2</v>
      </c>
      <c r="E7596">
        <f>INDEX(products!B:B,MATCH(challenge_2_solution_2!$C7596,products!$A:$A,0))</f>
        <v>5.9</v>
      </c>
      <c r="F7596">
        <f>INDEX(products!C:C,MATCH(challenge_2_solution_2!$C7596,products!$A:$A,0))</f>
        <v>3.07</v>
      </c>
      <c r="G7596">
        <f t="shared" si="118"/>
        <v>11.8</v>
      </c>
      <c r="H7596">
        <f t="shared" si="118"/>
        <v>6.14</v>
      </c>
    </row>
    <row r="7597" spans="1:8" x14ac:dyDescent="0.2">
      <c r="A7597" s="1">
        <v>3561</v>
      </c>
      <c r="B7597" s="3">
        <v>42673.722916666666</v>
      </c>
      <c r="C7597" t="s">
        <v>45</v>
      </c>
      <c r="D7597">
        <v>1</v>
      </c>
      <c r="E7597">
        <f>INDEX(products!B:B,MATCH(challenge_2_solution_2!$C7597,products!$A:$A,0))</f>
        <v>7.9</v>
      </c>
      <c r="F7597">
        <f>INDEX(products!C:C,MATCH(challenge_2_solution_2!$C7597,products!$A:$A,0))</f>
        <v>4.82</v>
      </c>
      <c r="G7597">
        <f t="shared" si="118"/>
        <v>7.9</v>
      </c>
      <c r="H7597">
        <f t="shared" si="118"/>
        <v>4.82</v>
      </c>
    </row>
    <row r="7598" spans="1:8" x14ac:dyDescent="0.2">
      <c r="A7598" s="1">
        <v>3561</v>
      </c>
      <c r="B7598" s="3">
        <v>42673.722916666666</v>
      </c>
      <c r="C7598" t="s">
        <v>58</v>
      </c>
      <c r="D7598">
        <v>1</v>
      </c>
      <c r="E7598">
        <f>INDEX(products!B:B,MATCH(challenge_2_solution_2!$C7598,products!$A:$A,0))</f>
        <v>9.9</v>
      </c>
      <c r="F7598">
        <f>INDEX(products!C:C,MATCH(challenge_2_solution_2!$C7598,products!$A:$A,0))</f>
        <v>4.95</v>
      </c>
      <c r="G7598">
        <f t="shared" si="118"/>
        <v>9.9</v>
      </c>
      <c r="H7598">
        <f t="shared" si="118"/>
        <v>4.95</v>
      </c>
    </row>
    <row r="7599" spans="1:8" x14ac:dyDescent="0.2">
      <c r="A7599" s="1">
        <v>3561</v>
      </c>
      <c r="B7599" s="3">
        <v>42673.722916666666</v>
      </c>
      <c r="C7599" t="s">
        <v>67</v>
      </c>
      <c r="D7599">
        <v>1</v>
      </c>
      <c r="E7599">
        <f>INDEX(products!B:B,MATCH(challenge_2_solution_2!$C7599,products!$A:$A,0))</f>
        <v>11.9</v>
      </c>
      <c r="F7599">
        <f>INDEX(products!C:C,MATCH(challenge_2_solution_2!$C7599,products!$A:$A,0))</f>
        <v>2.98</v>
      </c>
      <c r="G7599">
        <f t="shared" si="118"/>
        <v>11.9</v>
      </c>
      <c r="H7599">
        <f t="shared" si="118"/>
        <v>2.98</v>
      </c>
    </row>
    <row r="7600" spans="1:8" x14ac:dyDescent="0.2">
      <c r="A7600" s="1">
        <v>3561</v>
      </c>
      <c r="B7600" s="3">
        <v>42673.722916666666</v>
      </c>
      <c r="C7600" t="s">
        <v>84</v>
      </c>
      <c r="D7600">
        <v>1</v>
      </c>
      <c r="E7600">
        <f>INDEX(products!B:B,MATCH(challenge_2_solution_2!$C7600,products!$A:$A,0))</f>
        <v>11.9</v>
      </c>
      <c r="F7600">
        <f>INDEX(products!C:C,MATCH(challenge_2_solution_2!$C7600,products!$A:$A,0))</f>
        <v>2.38</v>
      </c>
      <c r="G7600">
        <f t="shared" si="118"/>
        <v>11.9</v>
      </c>
      <c r="H7600">
        <f t="shared" si="118"/>
        <v>2.38</v>
      </c>
    </row>
    <row r="7601" spans="1:8" x14ac:dyDescent="0.2">
      <c r="A7601" s="1">
        <v>3561</v>
      </c>
      <c r="B7601" s="3">
        <v>42673.722916666666</v>
      </c>
      <c r="C7601" t="s">
        <v>96</v>
      </c>
      <c r="D7601">
        <v>1</v>
      </c>
      <c r="E7601">
        <f>INDEX(products!B:B,MATCH(challenge_2_solution_2!$C7601,products!$A:$A,0))</f>
        <v>17.899999999999999</v>
      </c>
      <c r="F7601">
        <f>INDEX(products!C:C,MATCH(challenge_2_solution_2!$C7601,products!$A:$A,0))</f>
        <v>10.92</v>
      </c>
      <c r="G7601">
        <f t="shared" si="118"/>
        <v>17.899999999999999</v>
      </c>
      <c r="H7601">
        <f t="shared" si="118"/>
        <v>10.92</v>
      </c>
    </row>
    <row r="7602" spans="1:8" x14ac:dyDescent="0.2">
      <c r="A7602" s="1">
        <v>3561</v>
      </c>
      <c r="B7602" s="3">
        <v>42673.722916666666</v>
      </c>
      <c r="C7602" t="s">
        <v>160</v>
      </c>
      <c r="D7602">
        <v>1</v>
      </c>
      <c r="E7602">
        <f>INDEX(products!B:B,MATCH(challenge_2_solution_2!$C7602,products!$A:$A,0))</f>
        <v>23.9</v>
      </c>
      <c r="F7602">
        <f>INDEX(products!C:C,MATCH(challenge_2_solution_2!$C7602,products!$A:$A,0))</f>
        <v>9.08</v>
      </c>
      <c r="G7602">
        <f t="shared" si="118"/>
        <v>23.9</v>
      </c>
      <c r="H7602">
        <f t="shared" si="118"/>
        <v>9.08</v>
      </c>
    </row>
    <row r="7603" spans="1:8" x14ac:dyDescent="0.2">
      <c r="A7603" s="1">
        <v>3562</v>
      </c>
      <c r="B7603" s="3">
        <v>42673.739583333336</v>
      </c>
      <c r="C7603" t="s">
        <v>12</v>
      </c>
      <c r="D7603">
        <v>1</v>
      </c>
      <c r="E7603">
        <f>INDEX(products!B:B,MATCH(challenge_2_solution_2!$C7603,products!$A:$A,0))</f>
        <v>5.2</v>
      </c>
      <c r="F7603">
        <f>INDEX(products!C:C,MATCH(challenge_2_solution_2!$C7603,products!$A:$A,0))</f>
        <v>3.07</v>
      </c>
      <c r="G7603">
        <f t="shared" si="118"/>
        <v>5.2</v>
      </c>
      <c r="H7603">
        <f t="shared" si="118"/>
        <v>3.07</v>
      </c>
    </row>
    <row r="7604" spans="1:8" x14ac:dyDescent="0.2">
      <c r="A7604" s="1">
        <v>3562</v>
      </c>
      <c r="B7604" s="3">
        <v>42673.739583333336</v>
      </c>
      <c r="C7604" t="s">
        <v>17</v>
      </c>
      <c r="D7604">
        <v>1</v>
      </c>
      <c r="E7604">
        <f>INDEX(products!B:B,MATCH(challenge_2_solution_2!$C7604,products!$A:$A,0))</f>
        <v>5.9</v>
      </c>
      <c r="F7604">
        <f>INDEX(products!C:C,MATCH(challenge_2_solution_2!$C7604,products!$A:$A,0))</f>
        <v>2.83</v>
      </c>
      <c r="G7604">
        <f t="shared" si="118"/>
        <v>5.9</v>
      </c>
      <c r="H7604">
        <f t="shared" si="118"/>
        <v>2.83</v>
      </c>
    </row>
    <row r="7605" spans="1:8" x14ac:dyDescent="0.2">
      <c r="A7605" s="1">
        <v>3562</v>
      </c>
      <c r="B7605" s="3">
        <v>42673.739583333336</v>
      </c>
      <c r="C7605" t="s">
        <v>87</v>
      </c>
      <c r="D7605">
        <v>1</v>
      </c>
      <c r="E7605">
        <f>INDEX(products!B:B,MATCH(challenge_2_solution_2!$C7605,products!$A:$A,0))</f>
        <v>15.9</v>
      </c>
      <c r="F7605">
        <f>INDEX(products!C:C,MATCH(challenge_2_solution_2!$C7605,products!$A:$A,0))</f>
        <v>6.2</v>
      </c>
      <c r="G7605">
        <f t="shared" si="118"/>
        <v>15.9</v>
      </c>
      <c r="H7605">
        <f t="shared" si="118"/>
        <v>6.2</v>
      </c>
    </row>
    <row r="7606" spans="1:8" x14ac:dyDescent="0.2">
      <c r="A7606" s="1">
        <v>3562</v>
      </c>
      <c r="B7606" s="3">
        <v>42673.739583333336</v>
      </c>
      <c r="C7606" t="s">
        <v>120</v>
      </c>
      <c r="D7606">
        <v>1</v>
      </c>
      <c r="E7606">
        <f>INDEX(products!B:B,MATCH(challenge_2_solution_2!$C7606,products!$A:$A,0))</f>
        <v>19.899999999999999</v>
      </c>
      <c r="F7606">
        <f>INDEX(products!C:C,MATCH(challenge_2_solution_2!$C7606,products!$A:$A,0))</f>
        <v>8.16</v>
      </c>
      <c r="G7606">
        <f t="shared" si="118"/>
        <v>19.899999999999999</v>
      </c>
      <c r="H7606">
        <f t="shared" si="118"/>
        <v>8.16</v>
      </c>
    </row>
    <row r="7607" spans="1:8" x14ac:dyDescent="0.2">
      <c r="A7607" s="1">
        <v>3563</v>
      </c>
      <c r="B7607" s="3">
        <v>42673.740972222222</v>
      </c>
      <c r="C7607" t="s">
        <v>12</v>
      </c>
      <c r="D7607">
        <v>1</v>
      </c>
      <c r="E7607">
        <f>INDEX(products!B:B,MATCH(challenge_2_solution_2!$C7607,products!$A:$A,0))</f>
        <v>5.2</v>
      </c>
      <c r="F7607">
        <f>INDEX(products!C:C,MATCH(challenge_2_solution_2!$C7607,products!$A:$A,0))</f>
        <v>3.07</v>
      </c>
      <c r="G7607">
        <f t="shared" si="118"/>
        <v>5.2</v>
      </c>
      <c r="H7607">
        <f t="shared" si="118"/>
        <v>3.07</v>
      </c>
    </row>
    <row r="7608" spans="1:8" x14ac:dyDescent="0.2">
      <c r="A7608" s="1">
        <v>3563</v>
      </c>
      <c r="B7608" s="3">
        <v>42673.740972222222</v>
      </c>
      <c r="C7608" t="s">
        <v>17</v>
      </c>
      <c r="D7608">
        <v>1</v>
      </c>
      <c r="E7608">
        <f>INDEX(products!B:B,MATCH(challenge_2_solution_2!$C7608,products!$A:$A,0))</f>
        <v>5.9</v>
      </c>
      <c r="F7608">
        <f>INDEX(products!C:C,MATCH(challenge_2_solution_2!$C7608,products!$A:$A,0))</f>
        <v>2.83</v>
      </c>
      <c r="G7608">
        <f t="shared" si="118"/>
        <v>5.9</v>
      </c>
      <c r="H7608">
        <f t="shared" si="118"/>
        <v>2.83</v>
      </c>
    </row>
    <row r="7609" spans="1:8" x14ac:dyDescent="0.2">
      <c r="A7609" s="1">
        <v>3563</v>
      </c>
      <c r="B7609" s="3">
        <v>42673.740972222222</v>
      </c>
      <c r="C7609" t="s">
        <v>87</v>
      </c>
      <c r="D7609">
        <v>1</v>
      </c>
      <c r="E7609">
        <f>INDEX(products!B:B,MATCH(challenge_2_solution_2!$C7609,products!$A:$A,0))</f>
        <v>15.9</v>
      </c>
      <c r="F7609">
        <f>INDEX(products!C:C,MATCH(challenge_2_solution_2!$C7609,products!$A:$A,0))</f>
        <v>6.2</v>
      </c>
      <c r="G7609">
        <f t="shared" si="118"/>
        <v>15.9</v>
      </c>
      <c r="H7609">
        <f t="shared" si="118"/>
        <v>6.2</v>
      </c>
    </row>
    <row r="7610" spans="1:8" x14ac:dyDescent="0.2">
      <c r="A7610" s="1">
        <v>3563</v>
      </c>
      <c r="B7610" s="3">
        <v>42673.740972222222</v>
      </c>
      <c r="C7610" t="s">
        <v>120</v>
      </c>
      <c r="D7610">
        <v>1</v>
      </c>
      <c r="E7610">
        <f>INDEX(products!B:B,MATCH(challenge_2_solution_2!$C7610,products!$A:$A,0))</f>
        <v>19.899999999999999</v>
      </c>
      <c r="F7610">
        <f>INDEX(products!C:C,MATCH(challenge_2_solution_2!$C7610,products!$A:$A,0))</f>
        <v>8.16</v>
      </c>
      <c r="G7610">
        <f t="shared" si="118"/>
        <v>19.899999999999999</v>
      </c>
      <c r="H7610">
        <f t="shared" si="118"/>
        <v>8.16</v>
      </c>
    </row>
    <row r="7611" spans="1:8" x14ac:dyDescent="0.2">
      <c r="A7611" s="1">
        <v>3564</v>
      </c>
      <c r="B7611" s="3">
        <v>42673.747916666667</v>
      </c>
      <c r="C7611" t="s">
        <v>19</v>
      </c>
      <c r="D7611">
        <v>1</v>
      </c>
      <c r="E7611">
        <f>INDEX(products!B:B,MATCH(challenge_2_solution_2!$C7611,products!$A:$A,0))</f>
        <v>5.9</v>
      </c>
      <c r="F7611">
        <f>INDEX(products!C:C,MATCH(challenge_2_solution_2!$C7611,products!$A:$A,0))</f>
        <v>1.65</v>
      </c>
      <c r="G7611">
        <f t="shared" si="118"/>
        <v>5.9</v>
      </c>
      <c r="H7611">
        <f t="shared" si="118"/>
        <v>1.65</v>
      </c>
    </row>
    <row r="7612" spans="1:8" x14ac:dyDescent="0.2">
      <c r="A7612" s="1">
        <v>3564</v>
      </c>
      <c r="B7612" s="3">
        <v>42673.747916666667</v>
      </c>
      <c r="C7612" t="s">
        <v>17</v>
      </c>
      <c r="D7612">
        <v>3</v>
      </c>
      <c r="E7612">
        <f>INDEX(products!B:B,MATCH(challenge_2_solution_2!$C7612,products!$A:$A,0))</f>
        <v>5.9</v>
      </c>
      <c r="F7612">
        <f>INDEX(products!C:C,MATCH(challenge_2_solution_2!$C7612,products!$A:$A,0))</f>
        <v>2.83</v>
      </c>
      <c r="G7612">
        <f t="shared" si="118"/>
        <v>17.700000000000003</v>
      </c>
      <c r="H7612">
        <f t="shared" si="118"/>
        <v>8.49</v>
      </c>
    </row>
    <row r="7613" spans="1:8" x14ac:dyDescent="0.2">
      <c r="A7613" s="1">
        <v>3564</v>
      </c>
      <c r="B7613" s="3">
        <v>42673.747916666667</v>
      </c>
      <c r="C7613" t="s">
        <v>54</v>
      </c>
      <c r="D7613">
        <v>1</v>
      </c>
      <c r="E7613">
        <f>INDEX(products!B:B,MATCH(challenge_2_solution_2!$C7613,products!$A:$A,0))</f>
        <v>9.9</v>
      </c>
      <c r="F7613">
        <f>INDEX(products!C:C,MATCH(challenge_2_solution_2!$C7613,products!$A:$A,0))</f>
        <v>2.57</v>
      </c>
      <c r="G7613">
        <f t="shared" si="118"/>
        <v>9.9</v>
      </c>
      <c r="H7613">
        <f t="shared" si="118"/>
        <v>2.57</v>
      </c>
    </row>
    <row r="7614" spans="1:8" x14ac:dyDescent="0.2">
      <c r="A7614" s="1">
        <v>3564</v>
      </c>
      <c r="B7614" s="3">
        <v>42673.747916666667</v>
      </c>
      <c r="C7614" t="s">
        <v>96</v>
      </c>
      <c r="D7614">
        <v>3</v>
      </c>
      <c r="E7614">
        <f>INDEX(products!B:B,MATCH(challenge_2_solution_2!$C7614,products!$A:$A,0))</f>
        <v>17.899999999999999</v>
      </c>
      <c r="F7614">
        <f>INDEX(products!C:C,MATCH(challenge_2_solution_2!$C7614,products!$A:$A,0))</f>
        <v>10.92</v>
      </c>
      <c r="G7614">
        <f t="shared" si="118"/>
        <v>53.699999999999996</v>
      </c>
      <c r="H7614">
        <f t="shared" si="118"/>
        <v>32.76</v>
      </c>
    </row>
    <row r="7615" spans="1:8" x14ac:dyDescent="0.2">
      <c r="A7615" s="1">
        <v>3565</v>
      </c>
      <c r="B7615" s="3">
        <v>42673.752083333333</v>
      </c>
      <c r="C7615" t="s">
        <v>17</v>
      </c>
      <c r="D7615">
        <v>2</v>
      </c>
      <c r="E7615">
        <f>INDEX(products!B:B,MATCH(challenge_2_solution_2!$C7615,products!$A:$A,0))</f>
        <v>5.9</v>
      </c>
      <c r="F7615">
        <f>INDEX(products!C:C,MATCH(challenge_2_solution_2!$C7615,products!$A:$A,0))</f>
        <v>2.83</v>
      </c>
      <c r="G7615">
        <f t="shared" si="118"/>
        <v>11.8</v>
      </c>
      <c r="H7615">
        <f t="shared" si="118"/>
        <v>5.66</v>
      </c>
    </row>
    <row r="7616" spans="1:8" x14ac:dyDescent="0.2">
      <c r="A7616" s="1">
        <v>3565</v>
      </c>
      <c r="B7616" s="3">
        <v>42673.752083333333</v>
      </c>
      <c r="C7616" t="s">
        <v>33</v>
      </c>
      <c r="D7616">
        <v>1</v>
      </c>
      <c r="E7616">
        <f>INDEX(products!B:B,MATCH(challenge_2_solution_2!$C7616,products!$A:$A,0))</f>
        <v>7.9</v>
      </c>
      <c r="F7616">
        <f>INDEX(products!C:C,MATCH(challenge_2_solution_2!$C7616,products!$A:$A,0))</f>
        <v>2.21</v>
      </c>
      <c r="G7616">
        <f t="shared" si="118"/>
        <v>7.9</v>
      </c>
      <c r="H7616">
        <f t="shared" si="118"/>
        <v>2.21</v>
      </c>
    </row>
    <row r="7617" spans="1:8" x14ac:dyDescent="0.2">
      <c r="A7617" s="1">
        <v>3565</v>
      </c>
      <c r="B7617" s="3">
        <v>42673.752083333333</v>
      </c>
      <c r="C7617" t="s">
        <v>34</v>
      </c>
      <c r="D7617">
        <v>1</v>
      </c>
      <c r="E7617">
        <f>INDEX(products!B:B,MATCH(challenge_2_solution_2!$C7617,products!$A:$A,0))</f>
        <v>7.9</v>
      </c>
      <c r="F7617">
        <f>INDEX(products!C:C,MATCH(challenge_2_solution_2!$C7617,products!$A:$A,0))</f>
        <v>1.58</v>
      </c>
      <c r="G7617">
        <f t="shared" si="118"/>
        <v>7.9</v>
      </c>
      <c r="H7617">
        <f t="shared" si="118"/>
        <v>1.58</v>
      </c>
    </row>
    <row r="7618" spans="1:8" x14ac:dyDescent="0.2">
      <c r="A7618" s="1">
        <v>3565</v>
      </c>
      <c r="B7618" s="3">
        <v>42673.752083333333</v>
      </c>
      <c r="C7618" t="s">
        <v>99</v>
      </c>
      <c r="D7618">
        <v>1</v>
      </c>
      <c r="E7618">
        <f>INDEX(products!B:B,MATCH(challenge_2_solution_2!$C7618,products!$A:$A,0))</f>
        <v>17.899999999999999</v>
      </c>
      <c r="F7618">
        <f>INDEX(products!C:C,MATCH(challenge_2_solution_2!$C7618,products!$A:$A,0))</f>
        <v>10.74</v>
      </c>
      <c r="G7618">
        <f t="shared" si="118"/>
        <v>17.899999999999999</v>
      </c>
      <c r="H7618">
        <f t="shared" si="118"/>
        <v>10.74</v>
      </c>
    </row>
    <row r="7619" spans="1:8" x14ac:dyDescent="0.2">
      <c r="A7619" s="1">
        <v>3565</v>
      </c>
      <c r="B7619" s="3">
        <v>42673.752083333333</v>
      </c>
      <c r="C7619" t="s">
        <v>118</v>
      </c>
      <c r="D7619">
        <v>1</v>
      </c>
      <c r="E7619">
        <f>INDEX(products!B:B,MATCH(challenge_2_solution_2!$C7619,products!$A:$A,0))</f>
        <v>19.899999999999999</v>
      </c>
      <c r="F7619">
        <f>INDEX(products!C:C,MATCH(challenge_2_solution_2!$C7619,products!$A:$A,0))</f>
        <v>12.74</v>
      </c>
      <c r="G7619">
        <f t="shared" ref="G7619:H7682" si="119">$D7619*E7619</f>
        <v>19.899999999999999</v>
      </c>
      <c r="H7619">
        <f t="shared" si="119"/>
        <v>12.74</v>
      </c>
    </row>
    <row r="7620" spans="1:8" x14ac:dyDescent="0.2">
      <c r="A7620" s="1">
        <v>3566</v>
      </c>
      <c r="B7620" s="3">
        <v>42673.753472222219</v>
      </c>
      <c r="C7620" t="s">
        <v>12</v>
      </c>
      <c r="D7620">
        <v>1</v>
      </c>
      <c r="E7620">
        <f>INDEX(products!B:B,MATCH(challenge_2_solution_2!$C7620,products!$A:$A,0))</f>
        <v>5.2</v>
      </c>
      <c r="F7620">
        <f>INDEX(products!C:C,MATCH(challenge_2_solution_2!$C7620,products!$A:$A,0))</f>
        <v>3.07</v>
      </c>
      <c r="G7620">
        <f t="shared" si="119"/>
        <v>5.2</v>
      </c>
      <c r="H7620">
        <f t="shared" si="119"/>
        <v>3.07</v>
      </c>
    </row>
    <row r="7621" spans="1:8" x14ac:dyDescent="0.2">
      <c r="A7621" s="1">
        <v>3566</v>
      </c>
      <c r="B7621" s="3">
        <v>42673.753472222219</v>
      </c>
      <c r="C7621" t="s">
        <v>15</v>
      </c>
      <c r="D7621">
        <v>1</v>
      </c>
      <c r="E7621">
        <f>INDEX(products!B:B,MATCH(challenge_2_solution_2!$C7621,products!$A:$A,0))</f>
        <v>5.9</v>
      </c>
      <c r="F7621">
        <f>INDEX(products!C:C,MATCH(challenge_2_solution_2!$C7621,products!$A:$A,0))</f>
        <v>3.07</v>
      </c>
      <c r="G7621">
        <f t="shared" si="119"/>
        <v>5.9</v>
      </c>
      <c r="H7621">
        <f t="shared" si="119"/>
        <v>3.07</v>
      </c>
    </row>
    <row r="7622" spans="1:8" x14ac:dyDescent="0.2">
      <c r="A7622" s="1">
        <v>3566</v>
      </c>
      <c r="B7622" s="3">
        <v>42673.753472222219</v>
      </c>
      <c r="C7622" t="s">
        <v>34</v>
      </c>
      <c r="D7622">
        <v>1</v>
      </c>
      <c r="E7622">
        <f>INDEX(products!B:B,MATCH(challenge_2_solution_2!$C7622,products!$A:$A,0))</f>
        <v>7.9</v>
      </c>
      <c r="F7622">
        <f>INDEX(products!C:C,MATCH(challenge_2_solution_2!$C7622,products!$A:$A,0))</f>
        <v>1.58</v>
      </c>
      <c r="G7622">
        <f t="shared" si="119"/>
        <v>7.9</v>
      </c>
      <c r="H7622">
        <f t="shared" si="119"/>
        <v>1.58</v>
      </c>
    </row>
    <row r="7623" spans="1:8" x14ac:dyDescent="0.2">
      <c r="A7623" s="1">
        <v>3566</v>
      </c>
      <c r="B7623" s="3">
        <v>42673.753472222219</v>
      </c>
      <c r="C7623" t="s">
        <v>109</v>
      </c>
      <c r="D7623">
        <v>1</v>
      </c>
      <c r="E7623">
        <f>INDEX(products!B:B,MATCH(challenge_2_solution_2!$C7623,products!$A:$A,0))</f>
        <v>17.899999999999999</v>
      </c>
      <c r="F7623">
        <f>INDEX(products!C:C,MATCH(challenge_2_solution_2!$C7623,products!$A:$A,0))</f>
        <v>4.12</v>
      </c>
      <c r="G7623">
        <f t="shared" si="119"/>
        <v>17.899999999999999</v>
      </c>
      <c r="H7623">
        <f t="shared" si="119"/>
        <v>4.12</v>
      </c>
    </row>
    <row r="7624" spans="1:8" x14ac:dyDescent="0.2">
      <c r="A7624" s="1">
        <v>3566</v>
      </c>
      <c r="B7624" s="3">
        <v>42673.753472222219</v>
      </c>
      <c r="C7624" t="s">
        <v>145</v>
      </c>
      <c r="D7624">
        <v>1</v>
      </c>
      <c r="E7624">
        <f>INDEX(products!B:B,MATCH(challenge_2_solution_2!$C7624,products!$A:$A,0))</f>
        <v>19.899999999999999</v>
      </c>
      <c r="F7624">
        <f>INDEX(products!C:C,MATCH(challenge_2_solution_2!$C7624,products!$A:$A,0))</f>
        <v>11.94</v>
      </c>
      <c r="G7624">
        <f t="shared" si="119"/>
        <v>19.899999999999999</v>
      </c>
      <c r="H7624">
        <f t="shared" si="119"/>
        <v>11.94</v>
      </c>
    </row>
    <row r="7625" spans="1:8" x14ac:dyDescent="0.2">
      <c r="A7625" s="1">
        <v>3567</v>
      </c>
      <c r="B7625" s="3">
        <v>42673.754166666666</v>
      </c>
      <c r="C7625" t="s">
        <v>55</v>
      </c>
      <c r="D7625">
        <v>1</v>
      </c>
      <c r="E7625">
        <f>INDEX(products!B:B,MATCH(challenge_2_solution_2!$C7625,products!$A:$A,0))</f>
        <v>7.9</v>
      </c>
      <c r="F7625">
        <f>INDEX(products!C:C,MATCH(challenge_2_solution_2!$C7625,products!$A:$A,0))</f>
        <v>2.21</v>
      </c>
      <c r="G7625">
        <f t="shared" si="119"/>
        <v>7.9</v>
      </c>
      <c r="H7625">
        <f t="shared" si="119"/>
        <v>2.21</v>
      </c>
    </row>
    <row r="7626" spans="1:8" x14ac:dyDescent="0.2">
      <c r="A7626" s="1">
        <v>3567</v>
      </c>
      <c r="B7626" s="3">
        <v>42673.754166666666</v>
      </c>
      <c r="C7626" t="s">
        <v>64</v>
      </c>
      <c r="D7626">
        <v>1</v>
      </c>
      <c r="E7626">
        <f>INDEX(products!B:B,MATCH(challenge_2_solution_2!$C7626,products!$A:$A,0))</f>
        <v>11.9</v>
      </c>
      <c r="F7626">
        <f>INDEX(products!C:C,MATCH(challenge_2_solution_2!$C7626,products!$A:$A,0))</f>
        <v>7.97</v>
      </c>
      <c r="G7626">
        <f t="shared" si="119"/>
        <v>11.9</v>
      </c>
      <c r="H7626">
        <f t="shared" si="119"/>
        <v>7.97</v>
      </c>
    </row>
    <row r="7627" spans="1:8" x14ac:dyDescent="0.2">
      <c r="A7627" s="1">
        <v>3567</v>
      </c>
      <c r="B7627" s="3">
        <v>42673.754166666666</v>
      </c>
      <c r="C7627" t="s">
        <v>81</v>
      </c>
      <c r="D7627">
        <v>1</v>
      </c>
      <c r="E7627">
        <f>INDEX(products!B:B,MATCH(challenge_2_solution_2!$C7627,products!$A:$A,0))</f>
        <v>11.9</v>
      </c>
      <c r="F7627">
        <f>INDEX(products!C:C,MATCH(challenge_2_solution_2!$C7627,products!$A:$A,0))</f>
        <v>8.09</v>
      </c>
      <c r="G7627">
        <f t="shared" si="119"/>
        <v>11.9</v>
      </c>
      <c r="H7627">
        <f t="shared" si="119"/>
        <v>8.09</v>
      </c>
    </row>
    <row r="7628" spans="1:8" x14ac:dyDescent="0.2">
      <c r="A7628" s="1">
        <v>3567</v>
      </c>
      <c r="B7628" s="3">
        <v>42673.754166666666</v>
      </c>
      <c r="C7628" t="s">
        <v>84</v>
      </c>
      <c r="D7628">
        <v>1</v>
      </c>
      <c r="E7628">
        <f>INDEX(products!B:B,MATCH(challenge_2_solution_2!$C7628,products!$A:$A,0))</f>
        <v>11.9</v>
      </c>
      <c r="F7628">
        <f>INDEX(products!C:C,MATCH(challenge_2_solution_2!$C7628,products!$A:$A,0))</f>
        <v>2.38</v>
      </c>
      <c r="G7628">
        <f t="shared" si="119"/>
        <v>11.9</v>
      </c>
      <c r="H7628">
        <f t="shared" si="119"/>
        <v>2.38</v>
      </c>
    </row>
    <row r="7629" spans="1:8" x14ac:dyDescent="0.2">
      <c r="A7629" s="1">
        <v>3567</v>
      </c>
      <c r="B7629" s="3">
        <v>42673.754166666666</v>
      </c>
      <c r="C7629" t="s">
        <v>95</v>
      </c>
      <c r="D7629">
        <v>1</v>
      </c>
      <c r="E7629">
        <f>INDEX(products!B:B,MATCH(challenge_2_solution_2!$C7629,products!$A:$A,0))</f>
        <v>17.899999999999999</v>
      </c>
      <c r="F7629">
        <f>INDEX(products!C:C,MATCH(challenge_2_solution_2!$C7629,products!$A:$A,0))</f>
        <v>4.3</v>
      </c>
      <c r="G7629">
        <f t="shared" si="119"/>
        <v>17.899999999999999</v>
      </c>
      <c r="H7629">
        <f t="shared" si="119"/>
        <v>4.3</v>
      </c>
    </row>
    <row r="7630" spans="1:8" x14ac:dyDescent="0.2">
      <c r="A7630" s="1">
        <v>3569</v>
      </c>
      <c r="B7630" s="3">
        <v>42673.763194444444</v>
      </c>
      <c r="C7630" t="s">
        <v>7</v>
      </c>
      <c r="D7630">
        <v>1</v>
      </c>
      <c r="E7630">
        <f>INDEX(products!B:B,MATCH(challenge_2_solution_2!$C7630,products!$A:$A,0))</f>
        <v>1</v>
      </c>
      <c r="F7630">
        <f>INDEX(products!C:C,MATCH(challenge_2_solution_2!$C7630,products!$A:$A,0))</f>
        <v>0.68</v>
      </c>
      <c r="G7630">
        <f t="shared" si="119"/>
        <v>1</v>
      </c>
      <c r="H7630">
        <f t="shared" si="119"/>
        <v>0.68</v>
      </c>
    </row>
    <row r="7631" spans="1:8" x14ac:dyDescent="0.2">
      <c r="A7631" s="1">
        <v>3568</v>
      </c>
      <c r="B7631" s="3">
        <v>42673.763194444444</v>
      </c>
      <c r="C7631" t="s">
        <v>5</v>
      </c>
      <c r="D7631">
        <v>2</v>
      </c>
      <c r="E7631">
        <f>INDEX(products!B:B,MATCH(challenge_2_solution_2!$C7631,products!$A:$A,0))</f>
        <v>1</v>
      </c>
      <c r="F7631">
        <f>INDEX(products!C:C,MATCH(challenge_2_solution_2!$C7631,products!$A:$A,0))</f>
        <v>0.31</v>
      </c>
      <c r="G7631">
        <f t="shared" si="119"/>
        <v>2</v>
      </c>
      <c r="H7631">
        <f t="shared" si="119"/>
        <v>0.62</v>
      </c>
    </row>
    <row r="7632" spans="1:8" x14ac:dyDescent="0.2">
      <c r="A7632" s="1">
        <v>3568</v>
      </c>
      <c r="B7632" s="3">
        <v>42673.763194444444</v>
      </c>
      <c r="C7632" t="s">
        <v>3</v>
      </c>
      <c r="D7632">
        <v>1</v>
      </c>
      <c r="E7632">
        <f>INDEX(products!B:B,MATCH(challenge_2_solution_2!$C7632,products!$A:$A,0))</f>
        <v>1</v>
      </c>
      <c r="F7632">
        <f>INDEX(products!C:C,MATCH(challenge_2_solution_2!$C7632,products!$A:$A,0))</f>
        <v>0.5</v>
      </c>
      <c r="G7632">
        <f t="shared" si="119"/>
        <v>1</v>
      </c>
      <c r="H7632">
        <f t="shared" si="119"/>
        <v>0.5</v>
      </c>
    </row>
    <row r="7633" spans="1:8" x14ac:dyDescent="0.2">
      <c r="A7633" s="1">
        <v>3568</v>
      </c>
      <c r="B7633" s="3">
        <v>42673.763194444444</v>
      </c>
      <c r="C7633" t="s">
        <v>4</v>
      </c>
      <c r="D7633">
        <v>1</v>
      </c>
      <c r="E7633">
        <f>INDEX(products!B:B,MATCH(challenge_2_solution_2!$C7633,products!$A:$A,0))</f>
        <v>1</v>
      </c>
      <c r="F7633">
        <f>INDEX(products!C:C,MATCH(challenge_2_solution_2!$C7633,products!$A:$A,0))</f>
        <v>0.61</v>
      </c>
      <c r="G7633">
        <f t="shared" si="119"/>
        <v>1</v>
      </c>
      <c r="H7633">
        <f t="shared" si="119"/>
        <v>0.61</v>
      </c>
    </row>
    <row r="7634" spans="1:8" x14ac:dyDescent="0.2">
      <c r="A7634" s="1">
        <v>3569</v>
      </c>
      <c r="B7634" s="3">
        <v>42673.763194444444</v>
      </c>
      <c r="C7634" t="s">
        <v>8</v>
      </c>
      <c r="D7634">
        <v>1</v>
      </c>
      <c r="E7634">
        <f>INDEX(products!B:B,MATCH(challenge_2_solution_2!$C7634,products!$A:$A,0))</f>
        <v>1.6</v>
      </c>
      <c r="F7634">
        <f>INDEX(products!C:C,MATCH(challenge_2_solution_2!$C7634,products!$A:$A,0))</f>
        <v>0.77</v>
      </c>
      <c r="G7634">
        <f t="shared" si="119"/>
        <v>1.6</v>
      </c>
      <c r="H7634">
        <f t="shared" si="119"/>
        <v>0.77</v>
      </c>
    </row>
    <row r="7635" spans="1:8" x14ac:dyDescent="0.2">
      <c r="A7635" s="1">
        <v>3568</v>
      </c>
      <c r="B7635" s="3">
        <v>42673.763194444444</v>
      </c>
      <c r="C7635" t="s">
        <v>8</v>
      </c>
      <c r="D7635">
        <v>6</v>
      </c>
      <c r="E7635">
        <f>INDEX(products!B:B,MATCH(challenge_2_solution_2!$C7635,products!$A:$A,0))</f>
        <v>1.6</v>
      </c>
      <c r="F7635">
        <f>INDEX(products!C:C,MATCH(challenge_2_solution_2!$C7635,products!$A:$A,0))</f>
        <v>0.77</v>
      </c>
      <c r="G7635">
        <f t="shared" si="119"/>
        <v>9.6000000000000014</v>
      </c>
      <c r="H7635">
        <f t="shared" si="119"/>
        <v>4.62</v>
      </c>
    </row>
    <row r="7636" spans="1:8" x14ac:dyDescent="0.2">
      <c r="A7636" s="1">
        <v>3568</v>
      </c>
      <c r="B7636" s="3">
        <v>42673.763194444444</v>
      </c>
      <c r="C7636" t="s">
        <v>12</v>
      </c>
      <c r="D7636">
        <v>1</v>
      </c>
      <c r="E7636">
        <f>INDEX(products!B:B,MATCH(challenge_2_solution_2!$C7636,products!$A:$A,0))</f>
        <v>5.2</v>
      </c>
      <c r="F7636">
        <f>INDEX(products!C:C,MATCH(challenge_2_solution_2!$C7636,products!$A:$A,0))</f>
        <v>3.07</v>
      </c>
      <c r="G7636">
        <f t="shared" si="119"/>
        <v>5.2</v>
      </c>
      <c r="H7636">
        <f t="shared" si="119"/>
        <v>3.07</v>
      </c>
    </row>
    <row r="7637" spans="1:8" x14ac:dyDescent="0.2">
      <c r="A7637" s="1">
        <v>3569</v>
      </c>
      <c r="B7637" s="3">
        <v>42673.763194444444</v>
      </c>
      <c r="C7637" t="s">
        <v>14</v>
      </c>
      <c r="D7637">
        <v>1</v>
      </c>
      <c r="E7637">
        <f>INDEX(products!B:B,MATCH(challenge_2_solution_2!$C7637,products!$A:$A,0))</f>
        <v>5.9</v>
      </c>
      <c r="F7637">
        <f>INDEX(products!C:C,MATCH(challenge_2_solution_2!$C7637,products!$A:$A,0))</f>
        <v>2.36</v>
      </c>
      <c r="G7637">
        <f t="shared" si="119"/>
        <v>5.9</v>
      </c>
      <c r="H7637">
        <f t="shared" si="119"/>
        <v>2.36</v>
      </c>
    </row>
    <row r="7638" spans="1:8" x14ac:dyDescent="0.2">
      <c r="A7638" s="1">
        <v>3569</v>
      </c>
      <c r="B7638" s="3">
        <v>42673.763194444444</v>
      </c>
      <c r="C7638" t="s">
        <v>16</v>
      </c>
      <c r="D7638">
        <v>1</v>
      </c>
      <c r="E7638">
        <f>INDEX(products!B:B,MATCH(challenge_2_solution_2!$C7638,products!$A:$A,0))</f>
        <v>5.9</v>
      </c>
      <c r="F7638">
        <f>INDEX(products!C:C,MATCH(challenge_2_solution_2!$C7638,products!$A:$A,0))</f>
        <v>1.48</v>
      </c>
      <c r="G7638">
        <f t="shared" si="119"/>
        <v>5.9</v>
      </c>
      <c r="H7638">
        <f t="shared" si="119"/>
        <v>1.48</v>
      </c>
    </row>
    <row r="7639" spans="1:8" x14ac:dyDescent="0.2">
      <c r="A7639" s="1">
        <v>3568</v>
      </c>
      <c r="B7639" s="3">
        <v>42673.763194444444</v>
      </c>
      <c r="C7639" t="s">
        <v>14</v>
      </c>
      <c r="D7639">
        <v>1</v>
      </c>
      <c r="E7639">
        <f>INDEX(products!B:B,MATCH(challenge_2_solution_2!$C7639,products!$A:$A,0))</f>
        <v>5.9</v>
      </c>
      <c r="F7639">
        <f>INDEX(products!C:C,MATCH(challenge_2_solution_2!$C7639,products!$A:$A,0))</f>
        <v>2.36</v>
      </c>
      <c r="G7639">
        <f t="shared" si="119"/>
        <v>5.9</v>
      </c>
      <c r="H7639">
        <f t="shared" si="119"/>
        <v>2.36</v>
      </c>
    </row>
    <row r="7640" spans="1:8" x14ac:dyDescent="0.2">
      <c r="A7640" s="1">
        <v>3568</v>
      </c>
      <c r="B7640" s="3">
        <v>42673.763194444444</v>
      </c>
      <c r="C7640" t="s">
        <v>17</v>
      </c>
      <c r="D7640">
        <v>1</v>
      </c>
      <c r="E7640">
        <f>INDEX(products!B:B,MATCH(challenge_2_solution_2!$C7640,products!$A:$A,0))</f>
        <v>5.9</v>
      </c>
      <c r="F7640">
        <f>INDEX(products!C:C,MATCH(challenge_2_solution_2!$C7640,products!$A:$A,0))</f>
        <v>2.83</v>
      </c>
      <c r="G7640">
        <f t="shared" si="119"/>
        <v>5.9</v>
      </c>
      <c r="H7640">
        <f t="shared" si="119"/>
        <v>2.83</v>
      </c>
    </row>
    <row r="7641" spans="1:8" x14ac:dyDescent="0.2">
      <c r="A7641" s="1">
        <v>3569</v>
      </c>
      <c r="B7641" s="3">
        <v>42673.763194444444</v>
      </c>
      <c r="C7641" t="s">
        <v>51</v>
      </c>
      <c r="D7641">
        <v>1</v>
      </c>
      <c r="E7641">
        <f>INDEX(products!B:B,MATCH(challenge_2_solution_2!$C7641,products!$A:$A,0))</f>
        <v>9.9</v>
      </c>
      <c r="F7641">
        <f>INDEX(products!C:C,MATCH(challenge_2_solution_2!$C7641,products!$A:$A,0))</f>
        <v>3.07</v>
      </c>
      <c r="G7641">
        <f t="shared" si="119"/>
        <v>9.9</v>
      </c>
      <c r="H7641">
        <f t="shared" si="119"/>
        <v>3.07</v>
      </c>
    </row>
    <row r="7642" spans="1:8" x14ac:dyDescent="0.2">
      <c r="A7642" s="1">
        <v>3568</v>
      </c>
      <c r="B7642" s="3">
        <v>42673.763194444444</v>
      </c>
      <c r="C7642" t="s">
        <v>61</v>
      </c>
      <c r="D7642">
        <v>1</v>
      </c>
      <c r="E7642">
        <f>INDEX(products!B:B,MATCH(challenge_2_solution_2!$C7642,products!$A:$A,0))</f>
        <v>11.9</v>
      </c>
      <c r="F7642">
        <f>INDEX(products!C:C,MATCH(challenge_2_solution_2!$C7642,products!$A:$A,0))</f>
        <v>7.74</v>
      </c>
      <c r="G7642">
        <f t="shared" si="119"/>
        <v>11.9</v>
      </c>
      <c r="H7642">
        <f t="shared" si="119"/>
        <v>7.74</v>
      </c>
    </row>
    <row r="7643" spans="1:8" x14ac:dyDescent="0.2">
      <c r="A7643" s="1">
        <v>3568</v>
      </c>
      <c r="B7643" s="3">
        <v>42673.763194444444</v>
      </c>
      <c r="C7643" t="s">
        <v>66</v>
      </c>
      <c r="D7643">
        <v>1</v>
      </c>
      <c r="E7643">
        <f>INDEX(products!B:B,MATCH(challenge_2_solution_2!$C7643,products!$A:$A,0))</f>
        <v>11.9</v>
      </c>
      <c r="F7643">
        <f>INDEX(products!C:C,MATCH(challenge_2_solution_2!$C7643,products!$A:$A,0))</f>
        <v>6.31</v>
      </c>
      <c r="G7643">
        <f t="shared" si="119"/>
        <v>11.9</v>
      </c>
      <c r="H7643">
        <f t="shared" si="119"/>
        <v>6.31</v>
      </c>
    </row>
    <row r="7644" spans="1:8" x14ac:dyDescent="0.2">
      <c r="A7644" s="1">
        <v>3569</v>
      </c>
      <c r="B7644" s="3">
        <v>42673.763194444444</v>
      </c>
      <c r="C7644" t="s">
        <v>88</v>
      </c>
      <c r="D7644">
        <v>1</v>
      </c>
      <c r="E7644">
        <f>INDEX(products!B:B,MATCH(challenge_2_solution_2!$C7644,products!$A:$A,0))</f>
        <v>15.9</v>
      </c>
      <c r="F7644">
        <f>INDEX(products!C:C,MATCH(challenge_2_solution_2!$C7644,products!$A:$A,0))</f>
        <v>7</v>
      </c>
      <c r="G7644">
        <f t="shared" si="119"/>
        <v>15.9</v>
      </c>
      <c r="H7644">
        <f t="shared" si="119"/>
        <v>7</v>
      </c>
    </row>
    <row r="7645" spans="1:8" x14ac:dyDescent="0.2">
      <c r="A7645" s="1">
        <v>3568</v>
      </c>
      <c r="B7645" s="3">
        <v>42673.763194444444</v>
      </c>
      <c r="C7645" t="s">
        <v>96</v>
      </c>
      <c r="D7645">
        <v>1</v>
      </c>
      <c r="E7645">
        <f>INDEX(products!B:B,MATCH(challenge_2_solution_2!$C7645,products!$A:$A,0))</f>
        <v>17.899999999999999</v>
      </c>
      <c r="F7645">
        <f>INDEX(products!C:C,MATCH(challenge_2_solution_2!$C7645,products!$A:$A,0))</f>
        <v>10.92</v>
      </c>
      <c r="G7645">
        <f t="shared" si="119"/>
        <v>17.899999999999999</v>
      </c>
      <c r="H7645">
        <f t="shared" si="119"/>
        <v>10.92</v>
      </c>
    </row>
    <row r="7646" spans="1:8" x14ac:dyDescent="0.2">
      <c r="A7646" s="1">
        <v>3568</v>
      </c>
      <c r="B7646" s="3">
        <v>42673.763194444444</v>
      </c>
      <c r="C7646" t="s">
        <v>118</v>
      </c>
      <c r="D7646">
        <v>1</v>
      </c>
      <c r="E7646">
        <f>INDEX(products!B:B,MATCH(challenge_2_solution_2!$C7646,products!$A:$A,0))</f>
        <v>19.899999999999999</v>
      </c>
      <c r="F7646">
        <f>INDEX(products!C:C,MATCH(challenge_2_solution_2!$C7646,products!$A:$A,0))</f>
        <v>12.74</v>
      </c>
      <c r="G7646">
        <f t="shared" si="119"/>
        <v>19.899999999999999</v>
      </c>
      <c r="H7646">
        <f t="shared" si="119"/>
        <v>12.74</v>
      </c>
    </row>
    <row r="7647" spans="1:8" x14ac:dyDescent="0.2">
      <c r="A7647" s="1">
        <v>3570</v>
      </c>
      <c r="B7647" s="3">
        <v>42673.826388888891</v>
      </c>
      <c r="C7647" t="s">
        <v>12</v>
      </c>
      <c r="D7647">
        <v>6</v>
      </c>
      <c r="E7647">
        <f>INDEX(products!B:B,MATCH(challenge_2_solution_2!$C7647,products!$A:$A,0))</f>
        <v>5.2</v>
      </c>
      <c r="F7647">
        <f>INDEX(products!C:C,MATCH(challenge_2_solution_2!$C7647,products!$A:$A,0))</f>
        <v>3.07</v>
      </c>
      <c r="G7647">
        <f t="shared" si="119"/>
        <v>31.200000000000003</v>
      </c>
      <c r="H7647">
        <f t="shared" si="119"/>
        <v>18.419999999999998</v>
      </c>
    </row>
    <row r="7648" spans="1:8" x14ac:dyDescent="0.2">
      <c r="A7648" s="1">
        <v>3570</v>
      </c>
      <c r="B7648" s="3">
        <v>42673.826388888891</v>
      </c>
      <c r="C7648" t="s">
        <v>54</v>
      </c>
      <c r="D7648">
        <v>1</v>
      </c>
      <c r="E7648">
        <f>INDEX(products!B:B,MATCH(challenge_2_solution_2!$C7648,products!$A:$A,0))</f>
        <v>9.9</v>
      </c>
      <c r="F7648">
        <f>INDEX(products!C:C,MATCH(challenge_2_solution_2!$C7648,products!$A:$A,0))</f>
        <v>2.57</v>
      </c>
      <c r="G7648">
        <f t="shared" si="119"/>
        <v>9.9</v>
      </c>
      <c r="H7648">
        <f t="shared" si="119"/>
        <v>2.57</v>
      </c>
    </row>
    <row r="7649" spans="1:8" x14ac:dyDescent="0.2">
      <c r="A7649" s="1">
        <v>3570</v>
      </c>
      <c r="B7649" s="3">
        <v>42673.826388888891</v>
      </c>
      <c r="C7649" t="s">
        <v>58</v>
      </c>
      <c r="D7649">
        <v>1</v>
      </c>
      <c r="E7649">
        <f>INDEX(products!B:B,MATCH(challenge_2_solution_2!$C7649,products!$A:$A,0))</f>
        <v>9.9</v>
      </c>
      <c r="F7649">
        <f>INDEX(products!C:C,MATCH(challenge_2_solution_2!$C7649,products!$A:$A,0))</f>
        <v>4.95</v>
      </c>
      <c r="G7649">
        <f t="shared" si="119"/>
        <v>9.9</v>
      </c>
      <c r="H7649">
        <f t="shared" si="119"/>
        <v>4.95</v>
      </c>
    </row>
    <row r="7650" spans="1:8" x14ac:dyDescent="0.2">
      <c r="A7650" s="1">
        <v>3570</v>
      </c>
      <c r="B7650" s="3">
        <v>42673.826388888891</v>
      </c>
      <c r="C7650" t="s">
        <v>88</v>
      </c>
      <c r="D7650">
        <v>1</v>
      </c>
      <c r="E7650">
        <f>INDEX(products!B:B,MATCH(challenge_2_solution_2!$C7650,products!$A:$A,0))</f>
        <v>15.9</v>
      </c>
      <c r="F7650">
        <f>INDEX(products!C:C,MATCH(challenge_2_solution_2!$C7650,products!$A:$A,0))</f>
        <v>7</v>
      </c>
      <c r="G7650">
        <f t="shared" si="119"/>
        <v>15.9</v>
      </c>
      <c r="H7650">
        <f t="shared" si="119"/>
        <v>7</v>
      </c>
    </row>
    <row r="7651" spans="1:8" x14ac:dyDescent="0.2">
      <c r="A7651" s="1">
        <v>3570</v>
      </c>
      <c r="B7651" s="3">
        <v>42673.826388888891</v>
      </c>
      <c r="C7651" t="s">
        <v>88</v>
      </c>
      <c r="D7651">
        <v>1</v>
      </c>
      <c r="E7651">
        <f>INDEX(products!B:B,MATCH(challenge_2_solution_2!$C7651,products!$A:$A,0))</f>
        <v>15.9</v>
      </c>
      <c r="F7651">
        <f>INDEX(products!C:C,MATCH(challenge_2_solution_2!$C7651,products!$A:$A,0))</f>
        <v>7</v>
      </c>
      <c r="G7651">
        <f t="shared" si="119"/>
        <v>15.9</v>
      </c>
      <c r="H7651">
        <f t="shared" si="119"/>
        <v>7</v>
      </c>
    </row>
    <row r="7652" spans="1:8" x14ac:dyDescent="0.2">
      <c r="A7652" s="1">
        <v>3570</v>
      </c>
      <c r="B7652" s="3">
        <v>42673.826388888891</v>
      </c>
      <c r="C7652" t="s">
        <v>114</v>
      </c>
      <c r="D7652">
        <v>1</v>
      </c>
      <c r="E7652">
        <f>INDEX(products!B:B,MATCH(challenge_2_solution_2!$C7652,products!$A:$A,0))</f>
        <v>17.899999999999999</v>
      </c>
      <c r="F7652">
        <f>INDEX(products!C:C,MATCH(challenge_2_solution_2!$C7652,products!$A:$A,0))</f>
        <v>11.1</v>
      </c>
      <c r="G7652">
        <f t="shared" si="119"/>
        <v>17.899999999999999</v>
      </c>
      <c r="H7652">
        <f t="shared" si="119"/>
        <v>11.1</v>
      </c>
    </row>
    <row r="7653" spans="1:8" x14ac:dyDescent="0.2">
      <c r="A7653" s="1">
        <v>3570</v>
      </c>
      <c r="B7653" s="3">
        <v>42673.826388888891</v>
      </c>
      <c r="C7653" t="s">
        <v>126</v>
      </c>
      <c r="D7653">
        <v>1</v>
      </c>
      <c r="E7653">
        <f>INDEX(products!B:B,MATCH(challenge_2_solution_2!$C7653,products!$A:$A,0))</f>
        <v>19.899999999999999</v>
      </c>
      <c r="F7653">
        <f>INDEX(products!C:C,MATCH(challenge_2_solution_2!$C7653,products!$A:$A,0))</f>
        <v>4.58</v>
      </c>
      <c r="G7653">
        <f t="shared" si="119"/>
        <v>19.899999999999999</v>
      </c>
      <c r="H7653">
        <f t="shared" si="119"/>
        <v>4.58</v>
      </c>
    </row>
    <row r="7654" spans="1:8" x14ac:dyDescent="0.2">
      <c r="A7654" s="1">
        <v>3570</v>
      </c>
      <c r="B7654" s="3">
        <v>42673.826388888891</v>
      </c>
      <c r="C7654" t="s">
        <v>118</v>
      </c>
      <c r="D7654">
        <v>1</v>
      </c>
      <c r="E7654">
        <f>INDEX(products!B:B,MATCH(challenge_2_solution_2!$C7654,products!$A:$A,0))</f>
        <v>19.899999999999999</v>
      </c>
      <c r="F7654">
        <f>INDEX(products!C:C,MATCH(challenge_2_solution_2!$C7654,products!$A:$A,0))</f>
        <v>12.74</v>
      </c>
      <c r="G7654">
        <f t="shared" si="119"/>
        <v>19.899999999999999</v>
      </c>
      <c r="H7654">
        <f t="shared" si="119"/>
        <v>12.74</v>
      </c>
    </row>
    <row r="7655" spans="1:8" x14ac:dyDescent="0.2">
      <c r="A7655" s="1">
        <v>3570</v>
      </c>
      <c r="B7655" s="3">
        <v>42673.826388888891</v>
      </c>
      <c r="C7655" t="s">
        <v>160</v>
      </c>
      <c r="D7655">
        <v>1</v>
      </c>
      <c r="E7655">
        <f>INDEX(products!B:B,MATCH(challenge_2_solution_2!$C7655,products!$A:$A,0))</f>
        <v>23.9</v>
      </c>
      <c r="F7655">
        <f>INDEX(products!C:C,MATCH(challenge_2_solution_2!$C7655,products!$A:$A,0))</f>
        <v>9.08</v>
      </c>
      <c r="G7655">
        <f t="shared" si="119"/>
        <v>23.9</v>
      </c>
      <c r="H7655">
        <f t="shared" si="119"/>
        <v>9.08</v>
      </c>
    </row>
    <row r="7656" spans="1:8" x14ac:dyDescent="0.2">
      <c r="A7656" s="1">
        <v>3571</v>
      </c>
      <c r="B7656" s="3">
        <v>42673.831250000003</v>
      </c>
      <c r="C7656" t="s">
        <v>12</v>
      </c>
      <c r="D7656">
        <v>6</v>
      </c>
      <c r="E7656">
        <f>INDEX(products!B:B,MATCH(challenge_2_solution_2!$C7656,products!$A:$A,0))</f>
        <v>5.2</v>
      </c>
      <c r="F7656">
        <f>INDEX(products!C:C,MATCH(challenge_2_solution_2!$C7656,products!$A:$A,0))</f>
        <v>3.07</v>
      </c>
      <c r="G7656">
        <f t="shared" si="119"/>
        <v>31.200000000000003</v>
      </c>
      <c r="H7656">
        <f t="shared" si="119"/>
        <v>18.419999999999998</v>
      </c>
    </row>
    <row r="7657" spans="1:8" x14ac:dyDescent="0.2">
      <c r="A7657" s="1">
        <v>3571</v>
      </c>
      <c r="B7657" s="3">
        <v>42673.831250000003</v>
      </c>
      <c r="C7657" t="s">
        <v>58</v>
      </c>
      <c r="D7657">
        <v>1</v>
      </c>
      <c r="E7657">
        <f>INDEX(products!B:B,MATCH(challenge_2_solution_2!$C7657,products!$A:$A,0))</f>
        <v>9.9</v>
      </c>
      <c r="F7657">
        <f>INDEX(products!C:C,MATCH(challenge_2_solution_2!$C7657,products!$A:$A,0))</f>
        <v>4.95</v>
      </c>
      <c r="G7657">
        <f t="shared" si="119"/>
        <v>9.9</v>
      </c>
      <c r="H7657">
        <f t="shared" si="119"/>
        <v>4.95</v>
      </c>
    </row>
    <row r="7658" spans="1:8" x14ac:dyDescent="0.2">
      <c r="A7658" s="1">
        <v>3571</v>
      </c>
      <c r="B7658" s="3">
        <v>42673.831250000003</v>
      </c>
      <c r="C7658" t="s">
        <v>54</v>
      </c>
      <c r="D7658">
        <v>1</v>
      </c>
      <c r="E7658">
        <f>INDEX(products!B:B,MATCH(challenge_2_solution_2!$C7658,products!$A:$A,0))</f>
        <v>9.9</v>
      </c>
      <c r="F7658">
        <f>INDEX(products!C:C,MATCH(challenge_2_solution_2!$C7658,products!$A:$A,0))</f>
        <v>2.57</v>
      </c>
      <c r="G7658">
        <f t="shared" si="119"/>
        <v>9.9</v>
      </c>
      <c r="H7658">
        <f t="shared" si="119"/>
        <v>2.57</v>
      </c>
    </row>
    <row r="7659" spans="1:8" x14ac:dyDescent="0.2">
      <c r="A7659" s="1">
        <v>3571</v>
      </c>
      <c r="B7659" s="3">
        <v>42673.831250000003</v>
      </c>
      <c r="C7659" t="s">
        <v>88</v>
      </c>
      <c r="D7659">
        <v>1</v>
      </c>
      <c r="E7659">
        <f>INDEX(products!B:B,MATCH(challenge_2_solution_2!$C7659,products!$A:$A,0))</f>
        <v>15.9</v>
      </c>
      <c r="F7659">
        <f>INDEX(products!C:C,MATCH(challenge_2_solution_2!$C7659,products!$A:$A,0))</f>
        <v>7</v>
      </c>
      <c r="G7659">
        <f t="shared" si="119"/>
        <v>15.9</v>
      </c>
      <c r="H7659">
        <f t="shared" si="119"/>
        <v>7</v>
      </c>
    </row>
    <row r="7660" spans="1:8" x14ac:dyDescent="0.2">
      <c r="A7660" s="1">
        <v>3571</v>
      </c>
      <c r="B7660" s="3">
        <v>42673.831250000003</v>
      </c>
      <c r="C7660" t="s">
        <v>88</v>
      </c>
      <c r="D7660">
        <v>1</v>
      </c>
      <c r="E7660">
        <f>INDEX(products!B:B,MATCH(challenge_2_solution_2!$C7660,products!$A:$A,0))</f>
        <v>15.9</v>
      </c>
      <c r="F7660">
        <f>INDEX(products!C:C,MATCH(challenge_2_solution_2!$C7660,products!$A:$A,0))</f>
        <v>7</v>
      </c>
      <c r="G7660">
        <f t="shared" si="119"/>
        <v>15.9</v>
      </c>
      <c r="H7660">
        <f t="shared" si="119"/>
        <v>7</v>
      </c>
    </row>
    <row r="7661" spans="1:8" x14ac:dyDescent="0.2">
      <c r="A7661" s="1">
        <v>3571</v>
      </c>
      <c r="B7661" s="3">
        <v>42673.831250000003</v>
      </c>
      <c r="C7661" t="s">
        <v>114</v>
      </c>
      <c r="D7661">
        <v>1</v>
      </c>
      <c r="E7661">
        <f>INDEX(products!B:B,MATCH(challenge_2_solution_2!$C7661,products!$A:$A,0))</f>
        <v>17.899999999999999</v>
      </c>
      <c r="F7661">
        <f>INDEX(products!C:C,MATCH(challenge_2_solution_2!$C7661,products!$A:$A,0))</f>
        <v>11.1</v>
      </c>
      <c r="G7661">
        <f t="shared" si="119"/>
        <v>17.899999999999999</v>
      </c>
      <c r="H7661">
        <f t="shared" si="119"/>
        <v>11.1</v>
      </c>
    </row>
    <row r="7662" spans="1:8" x14ac:dyDescent="0.2">
      <c r="A7662" s="1">
        <v>3571</v>
      </c>
      <c r="B7662" s="3">
        <v>42673.831250000003</v>
      </c>
      <c r="C7662" t="s">
        <v>126</v>
      </c>
      <c r="D7662">
        <v>1</v>
      </c>
      <c r="E7662">
        <f>INDEX(products!B:B,MATCH(challenge_2_solution_2!$C7662,products!$A:$A,0))</f>
        <v>19.899999999999999</v>
      </c>
      <c r="F7662">
        <f>INDEX(products!C:C,MATCH(challenge_2_solution_2!$C7662,products!$A:$A,0))</f>
        <v>4.58</v>
      </c>
      <c r="G7662">
        <f t="shared" si="119"/>
        <v>19.899999999999999</v>
      </c>
      <c r="H7662">
        <f t="shared" si="119"/>
        <v>4.58</v>
      </c>
    </row>
    <row r="7663" spans="1:8" x14ac:dyDescent="0.2">
      <c r="A7663" s="1">
        <v>3571</v>
      </c>
      <c r="B7663" s="3">
        <v>42673.831250000003</v>
      </c>
      <c r="C7663" t="s">
        <v>118</v>
      </c>
      <c r="D7663">
        <v>1</v>
      </c>
      <c r="E7663">
        <f>INDEX(products!B:B,MATCH(challenge_2_solution_2!$C7663,products!$A:$A,0))</f>
        <v>19.899999999999999</v>
      </c>
      <c r="F7663">
        <f>INDEX(products!C:C,MATCH(challenge_2_solution_2!$C7663,products!$A:$A,0))</f>
        <v>12.74</v>
      </c>
      <c r="G7663">
        <f t="shared" si="119"/>
        <v>19.899999999999999</v>
      </c>
      <c r="H7663">
        <f t="shared" si="119"/>
        <v>12.74</v>
      </c>
    </row>
    <row r="7664" spans="1:8" x14ac:dyDescent="0.2">
      <c r="A7664" s="1">
        <v>3571</v>
      </c>
      <c r="B7664" s="3">
        <v>42673.831250000003</v>
      </c>
      <c r="C7664" t="s">
        <v>160</v>
      </c>
      <c r="D7664">
        <v>1</v>
      </c>
      <c r="E7664">
        <f>INDEX(products!B:B,MATCH(challenge_2_solution_2!$C7664,products!$A:$A,0))</f>
        <v>23.9</v>
      </c>
      <c r="F7664">
        <f>INDEX(products!C:C,MATCH(challenge_2_solution_2!$C7664,products!$A:$A,0))</f>
        <v>9.08</v>
      </c>
      <c r="G7664">
        <f t="shared" si="119"/>
        <v>23.9</v>
      </c>
      <c r="H7664">
        <f t="shared" si="119"/>
        <v>9.08</v>
      </c>
    </row>
    <row r="7665" spans="1:8" x14ac:dyDescent="0.2">
      <c r="A7665" s="1">
        <v>3573</v>
      </c>
      <c r="B7665" s="3">
        <v>42674.767361111109</v>
      </c>
      <c r="C7665" t="s">
        <v>17</v>
      </c>
      <c r="D7665">
        <v>1</v>
      </c>
      <c r="E7665">
        <f>INDEX(products!B:B,MATCH(challenge_2_solution_2!$C7665,products!$A:$A,0))</f>
        <v>5.9</v>
      </c>
      <c r="F7665">
        <f>INDEX(products!C:C,MATCH(challenge_2_solution_2!$C7665,products!$A:$A,0))</f>
        <v>2.83</v>
      </c>
      <c r="G7665">
        <f t="shared" si="119"/>
        <v>5.9</v>
      </c>
      <c r="H7665">
        <f t="shared" si="119"/>
        <v>2.83</v>
      </c>
    </row>
    <row r="7666" spans="1:8" x14ac:dyDescent="0.2">
      <c r="A7666" s="1">
        <v>3573</v>
      </c>
      <c r="B7666" s="3">
        <v>42674.767361111109</v>
      </c>
      <c r="C7666" t="s">
        <v>18</v>
      </c>
      <c r="D7666">
        <v>1</v>
      </c>
      <c r="E7666">
        <f>INDEX(products!B:B,MATCH(challenge_2_solution_2!$C7666,products!$A:$A,0))</f>
        <v>5.9</v>
      </c>
      <c r="F7666">
        <f>INDEX(products!C:C,MATCH(challenge_2_solution_2!$C7666,products!$A:$A,0))</f>
        <v>3.6</v>
      </c>
      <c r="G7666">
        <f t="shared" si="119"/>
        <v>5.9</v>
      </c>
      <c r="H7666">
        <f t="shared" si="119"/>
        <v>3.6</v>
      </c>
    </row>
    <row r="7667" spans="1:8" x14ac:dyDescent="0.2">
      <c r="A7667" s="1">
        <v>3573</v>
      </c>
      <c r="B7667" s="3">
        <v>42674.767361111109</v>
      </c>
      <c r="C7667" t="s">
        <v>96</v>
      </c>
      <c r="D7667">
        <v>2</v>
      </c>
      <c r="E7667">
        <f>INDEX(products!B:B,MATCH(challenge_2_solution_2!$C7667,products!$A:$A,0))</f>
        <v>17.899999999999999</v>
      </c>
      <c r="F7667">
        <f>INDEX(products!C:C,MATCH(challenge_2_solution_2!$C7667,products!$A:$A,0))</f>
        <v>10.92</v>
      </c>
      <c r="G7667">
        <f t="shared" si="119"/>
        <v>35.799999999999997</v>
      </c>
      <c r="H7667">
        <f t="shared" si="119"/>
        <v>21.84</v>
      </c>
    </row>
    <row r="7668" spans="1:8" x14ac:dyDescent="0.2">
      <c r="A7668" s="1">
        <v>3574</v>
      </c>
      <c r="B7668" s="3">
        <v>42674.772916666669</v>
      </c>
      <c r="C7668" t="s">
        <v>17</v>
      </c>
      <c r="D7668">
        <v>1</v>
      </c>
      <c r="E7668">
        <f>INDEX(products!B:B,MATCH(challenge_2_solution_2!$C7668,products!$A:$A,0))</f>
        <v>5.9</v>
      </c>
      <c r="F7668">
        <f>INDEX(products!C:C,MATCH(challenge_2_solution_2!$C7668,products!$A:$A,0))</f>
        <v>2.83</v>
      </c>
      <c r="G7668">
        <f t="shared" si="119"/>
        <v>5.9</v>
      </c>
      <c r="H7668">
        <f t="shared" si="119"/>
        <v>2.83</v>
      </c>
    </row>
    <row r="7669" spans="1:8" x14ac:dyDescent="0.2">
      <c r="A7669" s="1">
        <v>3574</v>
      </c>
      <c r="B7669" s="3">
        <v>42674.772916666669</v>
      </c>
      <c r="C7669" t="s">
        <v>18</v>
      </c>
      <c r="D7669">
        <v>1</v>
      </c>
      <c r="E7669">
        <f>INDEX(products!B:B,MATCH(challenge_2_solution_2!$C7669,products!$A:$A,0))</f>
        <v>5.9</v>
      </c>
      <c r="F7669">
        <f>INDEX(products!C:C,MATCH(challenge_2_solution_2!$C7669,products!$A:$A,0))</f>
        <v>3.6</v>
      </c>
      <c r="G7669">
        <f t="shared" si="119"/>
        <v>5.9</v>
      </c>
      <c r="H7669">
        <f t="shared" si="119"/>
        <v>3.6</v>
      </c>
    </row>
    <row r="7670" spans="1:8" x14ac:dyDescent="0.2">
      <c r="A7670" s="1">
        <v>3574</v>
      </c>
      <c r="B7670" s="3">
        <v>42674.772916666669</v>
      </c>
      <c r="C7670" t="s">
        <v>96</v>
      </c>
      <c r="D7670">
        <v>2</v>
      </c>
      <c r="E7670">
        <f>INDEX(products!B:B,MATCH(challenge_2_solution_2!$C7670,products!$A:$A,0))</f>
        <v>17.899999999999999</v>
      </c>
      <c r="F7670">
        <f>INDEX(products!C:C,MATCH(challenge_2_solution_2!$C7670,products!$A:$A,0))</f>
        <v>10.92</v>
      </c>
      <c r="G7670">
        <f t="shared" si="119"/>
        <v>35.799999999999997</v>
      </c>
      <c r="H7670">
        <f t="shared" si="119"/>
        <v>21.84</v>
      </c>
    </row>
    <row r="7671" spans="1:8" x14ac:dyDescent="0.2">
      <c r="A7671" s="1">
        <v>3575</v>
      </c>
      <c r="B7671" s="3">
        <v>42674.785416666666</v>
      </c>
      <c r="C7671" t="s">
        <v>5</v>
      </c>
      <c r="D7671">
        <v>1</v>
      </c>
      <c r="E7671">
        <f>INDEX(products!B:B,MATCH(challenge_2_solution_2!$C7671,products!$A:$A,0))</f>
        <v>1</v>
      </c>
      <c r="F7671">
        <f>INDEX(products!C:C,MATCH(challenge_2_solution_2!$C7671,products!$A:$A,0))</f>
        <v>0.31</v>
      </c>
      <c r="G7671">
        <f t="shared" si="119"/>
        <v>1</v>
      </c>
      <c r="H7671">
        <f t="shared" si="119"/>
        <v>0.31</v>
      </c>
    </row>
    <row r="7672" spans="1:8" x14ac:dyDescent="0.2">
      <c r="A7672" s="1">
        <v>3575</v>
      </c>
      <c r="B7672" s="3">
        <v>42674.785416666666</v>
      </c>
      <c r="C7672" t="s">
        <v>8</v>
      </c>
      <c r="D7672">
        <v>4</v>
      </c>
      <c r="E7672">
        <f>INDEX(products!B:B,MATCH(challenge_2_solution_2!$C7672,products!$A:$A,0))</f>
        <v>1.6</v>
      </c>
      <c r="F7672">
        <f>INDEX(products!C:C,MATCH(challenge_2_solution_2!$C7672,products!$A:$A,0))</f>
        <v>0.77</v>
      </c>
      <c r="G7672">
        <f t="shared" si="119"/>
        <v>6.4</v>
      </c>
      <c r="H7672">
        <f t="shared" si="119"/>
        <v>3.08</v>
      </c>
    </row>
    <row r="7673" spans="1:8" x14ac:dyDescent="0.2">
      <c r="A7673" s="1">
        <v>3575</v>
      </c>
      <c r="B7673" s="3">
        <v>42674.785416666666</v>
      </c>
      <c r="C7673" t="s">
        <v>69</v>
      </c>
      <c r="D7673">
        <v>1</v>
      </c>
      <c r="E7673">
        <f>INDEX(products!B:B,MATCH(challenge_2_solution_2!$C7673,products!$A:$A,0))</f>
        <v>11.9</v>
      </c>
      <c r="F7673">
        <f>INDEX(products!C:C,MATCH(challenge_2_solution_2!$C7673,products!$A:$A,0))</f>
        <v>2.86</v>
      </c>
      <c r="G7673">
        <f t="shared" si="119"/>
        <v>11.9</v>
      </c>
      <c r="H7673">
        <f t="shared" si="119"/>
        <v>2.86</v>
      </c>
    </row>
    <row r="7674" spans="1:8" x14ac:dyDescent="0.2">
      <c r="A7674" s="1">
        <v>3575</v>
      </c>
      <c r="B7674" s="3">
        <v>42674.785416666666</v>
      </c>
      <c r="C7674" t="s">
        <v>89</v>
      </c>
      <c r="D7674">
        <v>1</v>
      </c>
      <c r="E7674">
        <f>INDEX(products!B:B,MATCH(challenge_2_solution_2!$C7674,products!$A:$A,0))</f>
        <v>17.899999999999999</v>
      </c>
      <c r="F7674">
        <f>INDEX(products!C:C,MATCH(challenge_2_solution_2!$C7674,products!$A:$A,0))</f>
        <v>3.94</v>
      </c>
      <c r="G7674">
        <f t="shared" si="119"/>
        <v>17.899999999999999</v>
      </c>
      <c r="H7674">
        <f t="shared" si="119"/>
        <v>3.94</v>
      </c>
    </row>
    <row r="7675" spans="1:8" x14ac:dyDescent="0.2">
      <c r="A7675" s="1">
        <v>3575</v>
      </c>
      <c r="B7675" s="3">
        <v>42674.785416666666</v>
      </c>
      <c r="C7675" t="s">
        <v>96</v>
      </c>
      <c r="D7675">
        <v>1</v>
      </c>
      <c r="E7675">
        <f>INDEX(products!B:B,MATCH(challenge_2_solution_2!$C7675,products!$A:$A,0))</f>
        <v>17.899999999999999</v>
      </c>
      <c r="F7675">
        <f>INDEX(products!C:C,MATCH(challenge_2_solution_2!$C7675,products!$A:$A,0))</f>
        <v>10.92</v>
      </c>
      <c r="G7675">
        <f t="shared" si="119"/>
        <v>17.899999999999999</v>
      </c>
      <c r="H7675">
        <f t="shared" si="119"/>
        <v>10.92</v>
      </c>
    </row>
    <row r="7676" spans="1:8" x14ac:dyDescent="0.2">
      <c r="A7676" s="1">
        <v>3576</v>
      </c>
      <c r="B7676" s="3">
        <v>42674.787499999999</v>
      </c>
      <c r="C7676" t="s">
        <v>5</v>
      </c>
      <c r="D7676">
        <v>1</v>
      </c>
      <c r="E7676">
        <f>INDEX(products!B:B,MATCH(challenge_2_solution_2!$C7676,products!$A:$A,0))</f>
        <v>1</v>
      </c>
      <c r="F7676">
        <f>INDEX(products!C:C,MATCH(challenge_2_solution_2!$C7676,products!$A:$A,0))</f>
        <v>0.31</v>
      </c>
      <c r="G7676">
        <f t="shared" si="119"/>
        <v>1</v>
      </c>
      <c r="H7676">
        <f t="shared" si="119"/>
        <v>0.31</v>
      </c>
    </row>
    <row r="7677" spans="1:8" x14ac:dyDescent="0.2">
      <c r="A7677" s="1">
        <v>3576</v>
      </c>
      <c r="B7677" s="3">
        <v>42674.787499999999</v>
      </c>
      <c r="C7677" t="s">
        <v>8</v>
      </c>
      <c r="D7677">
        <v>4</v>
      </c>
      <c r="E7677">
        <f>INDEX(products!B:B,MATCH(challenge_2_solution_2!$C7677,products!$A:$A,0))</f>
        <v>1.6</v>
      </c>
      <c r="F7677">
        <f>INDEX(products!C:C,MATCH(challenge_2_solution_2!$C7677,products!$A:$A,0))</f>
        <v>0.77</v>
      </c>
      <c r="G7677">
        <f t="shared" si="119"/>
        <v>6.4</v>
      </c>
      <c r="H7677">
        <f t="shared" si="119"/>
        <v>3.08</v>
      </c>
    </row>
    <row r="7678" spans="1:8" x14ac:dyDescent="0.2">
      <c r="A7678" s="1">
        <v>3576</v>
      </c>
      <c r="B7678" s="3">
        <v>42674.787499999999</v>
      </c>
      <c r="C7678" t="s">
        <v>13</v>
      </c>
      <c r="D7678">
        <v>1</v>
      </c>
      <c r="E7678">
        <f>INDEX(products!B:B,MATCH(challenge_2_solution_2!$C7678,products!$A:$A,0))</f>
        <v>5.2</v>
      </c>
      <c r="F7678">
        <f>INDEX(products!C:C,MATCH(challenge_2_solution_2!$C7678,products!$A:$A,0))</f>
        <v>2.44</v>
      </c>
      <c r="G7678">
        <f t="shared" si="119"/>
        <v>5.2</v>
      </c>
      <c r="H7678">
        <f t="shared" si="119"/>
        <v>2.44</v>
      </c>
    </row>
    <row r="7679" spans="1:8" x14ac:dyDescent="0.2">
      <c r="A7679" s="1">
        <v>3576</v>
      </c>
      <c r="B7679" s="3">
        <v>42674.787499999999</v>
      </c>
      <c r="C7679" t="s">
        <v>54</v>
      </c>
      <c r="D7679">
        <v>1</v>
      </c>
      <c r="E7679">
        <f>INDEX(products!B:B,MATCH(challenge_2_solution_2!$C7679,products!$A:$A,0))</f>
        <v>9.9</v>
      </c>
      <c r="F7679">
        <f>INDEX(products!C:C,MATCH(challenge_2_solution_2!$C7679,products!$A:$A,0))</f>
        <v>2.57</v>
      </c>
      <c r="G7679">
        <f t="shared" si="119"/>
        <v>9.9</v>
      </c>
      <c r="H7679">
        <f t="shared" si="119"/>
        <v>2.57</v>
      </c>
    </row>
    <row r="7680" spans="1:8" x14ac:dyDescent="0.2">
      <c r="A7680" s="1">
        <v>3576</v>
      </c>
      <c r="B7680" s="3">
        <v>42674.787499999999</v>
      </c>
      <c r="C7680" t="s">
        <v>55</v>
      </c>
      <c r="D7680">
        <v>1</v>
      </c>
      <c r="E7680">
        <f>INDEX(products!B:B,MATCH(challenge_2_solution_2!$C7680,products!$A:$A,0))</f>
        <v>7.9</v>
      </c>
      <c r="F7680">
        <f>INDEX(products!C:C,MATCH(challenge_2_solution_2!$C7680,products!$A:$A,0))</f>
        <v>2.21</v>
      </c>
      <c r="G7680">
        <f t="shared" si="119"/>
        <v>7.9</v>
      </c>
      <c r="H7680">
        <f t="shared" si="119"/>
        <v>2.21</v>
      </c>
    </row>
    <row r="7681" spans="1:8" x14ac:dyDescent="0.2">
      <c r="A7681" s="1">
        <v>3576</v>
      </c>
      <c r="B7681" s="3">
        <v>42674.787499999999</v>
      </c>
      <c r="C7681" t="s">
        <v>121</v>
      </c>
      <c r="D7681">
        <v>1</v>
      </c>
      <c r="E7681">
        <f>INDEX(products!B:B,MATCH(challenge_2_solution_2!$C7681,products!$A:$A,0))</f>
        <v>19.899999999999999</v>
      </c>
      <c r="F7681">
        <f>INDEX(products!C:C,MATCH(challenge_2_solution_2!$C7681,products!$A:$A,0))</f>
        <v>10.95</v>
      </c>
      <c r="G7681">
        <f t="shared" si="119"/>
        <v>19.899999999999999</v>
      </c>
      <c r="H7681">
        <f t="shared" si="119"/>
        <v>10.95</v>
      </c>
    </row>
    <row r="7682" spans="1:8" x14ac:dyDescent="0.2">
      <c r="A7682" s="1">
        <v>3576</v>
      </c>
      <c r="B7682" s="3">
        <v>42674.787499999999</v>
      </c>
      <c r="C7682" t="s">
        <v>160</v>
      </c>
      <c r="D7682">
        <v>1</v>
      </c>
      <c r="E7682">
        <f>INDEX(products!B:B,MATCH(challenge_2_solution_2!$C7682,products!$A:$A,0))</f>
        <v>23.9</v>
      </c>
      <c r="F7682">
        <f>INDEX(products!C:C,MATCH(challenge_2_solution_2!$C7682,products!$A:$A,0))</f>
        <v>9.08</v>
      </c>
      <c r="G7682">
        <f t="shared" si="119"/>
        <v>23.9</v>
      </c>
      <c r="H7682">
        <f t="shared" si="119"/>
        <v>9.08</v>
      </c>
    </row>
    <row r="7683" spans="1:8" x14ac:dyDescent="0.2">
      <c r="A7683" s="1">
        <v>3577</v>
      </c>
      <c r="B7683" s="3">
        <v>42674.792361111111</v>
      </c>
      <c r="C7683" t="s">
        <v>5</v>
      </c>
      <c r="D7683">
        <v>1</v>
      </c>
      <c r="E7683">
        <f>INDEX(products!B:B,MATCH(challenge_2_solution_2!$C7683,products!$A:$A,0))</f>
        <v>1</v>
      </c>
      <c r="F7683">
        <f>INDEX(products!C:C,MATCH(challenge_2_solution_2!$C7683,products!$A:$A,0))</f>
        <v>0.31</v>
      </c>
      <c r="G7683">
        <f t="shared" ref="G7683:H7746" si="120">$D7683*E7683</f>
        <v>1</v>
      </c>
      <c r="H7683">
        <f t="shared" si="120"/>
        <v>0.31</v>
      </c>
    </row>
    <row r="7684" spans="1:8" x14ac:dyDescent="0.2">
      <c r="A7684" s="1">
        <v>3577</v>
      </c>
      <c r="B7684" s="3">
        <v>42674.792361111111</v>
      </c>
      <c r="C7684" t="s">
        <v>3</v>
      </c>
      <c r="D7684">
        <v>1</v>
      </c>
      <c r="E7684">
        <f>INDEX(products!B:B,MATCH(challenge_2_solution_2!$C7684,products!$A:$A,0))</f>
        <v>1</v>
      </c>
      <c r="F7684">
        <f>INDEX(products!C:C,MATCH(challenge_2_solution_2!$C7684,products!$A:$A,0))</f>
        <v>0.5</v>
      </c>
      <c r="G7684">
        <f t="shared" si="120"/>
        <v>1</v>
      </c>
      <c r="H7684">
        <f t="shared" si="120"/>
        <v>0.5</v>
      </c>
    </row>
    <row r="7685" spans="1:8" x14ac:dyDescent="0.2">
      <c r="A7685" s="1">
        <v>3577</v>
      </c>
      <c r="B7685" s="3">
        <v>42674.792361111111</v>
      </c>
      <c r="C7685" t="s">
        <v>8</v>
      </c>
      <c r="D7685">
        <v>4</v>
      </c>
      <c r="E7685">
        <f>INDEX(products!B:B,MATCH(challenge_2_solution_2!$C7685,products!$A:$A,0))</f>
        <v>1.6</v>
      </c>
      <c r="F7685">
        <f>INDEX(products!C:C,MATCH(challenge_2_solution_2!$C7685,products!$A:$A,0))</f>
        <v>0.77</v>
      </c>
      <c r="G7685">
        <f t="shared" si="120"/>
        <v>6.4</v>
      </c>
      <c r="H7685">
        <f t="shared" si="120"/>
        <v>3.08</v>
      </c>
    </row>
    <row r="7686" spans="1:8" x14ac:dyDescent="0.2">
      <c r="A7686" s="1">
        <v>3577</v>
      </c>
      <c r="B7686" s="3">
        <v>42674.792361111111</v>
      </c>
      <c r="C7686" t="s">
        <v>13</v>
      </c>
      <c r="D7686">
        <v>1</v>
      </c>
      <c r="E7686">
        <f>INDEX(products!B:B,MATCH(challenge_2_solution_2!$C7686,products!$A:$A,0))</f>
        <v>5.2</v>
      </c>
      <c r="F7686">
        <f>INDEX(products!C:C,MATCH(challenge_2_solution_2!$C7686,products!$A:$A,0))</f>
        <v>2.44</v>
      </c>
      <c r="G7686">
        <f t="shared" si="120"/>
        <v>5.2</v>
      </c>
      <c r="H7686">
        <f t="shared" si="120"/>
        <v>2.44</v>
      </c>
    </row>
    <row r="7687" spans="1:8" x14ac:dyDescent="0.2">
      <c r="A7687" s="1">
        <v>3577</v>
      </c>
      <c r="B7687" s="3">
        <v>42674.792361111111</v>
      </c>
      <c r="C7687" t="s">
        <v>55</v>
      </c>
      <c r="D7687">
        <v>1</v>
      </c>
      <c r="E7687">
        <f>INDEX(products!B:B,MATCH(challenge_2_solution_2!$C7687,products!$A:$A,0))</f>
        <v>7.9</v>
      </c>
      <c r="F7687">
        <f>INDEX(products!C:C,MATCH(challenge_2_solution_2!$C7687,products!$A:$A,0))</f>
        <v>2.21</v>
      </c>
      <c r="G7687">
        <f t="shared" si="120"/>
        <v>7.9</v>
      </c>
      <c r="H7687">
        <f t="shared" si="120"/>
        <v>2.21</v>
      </c>
    </row>
    <row r="7688" spans="1:8" x14ac:dyDescent="0.2">
      <c r="A7688" s="1">
        <v>3577</v>
      </c>
      <c r="B7688" s="3">
        <v>42674.792361111111</v>
      </c>
      <c r="C7688" t="s">
        <v>54</v>
      </c>
      <c r="D7688">
        <v>1</v>
      </c>
      <c r="E7688">
        <f>INDEX(products!B:B,MATCH(challenge_2_solution_2!$C7688,products!$A:$A,0))</f>
        <v>9.9</v>
      </c>
      <c r="F7688">
        <f>INDEX(products!C:C,MATCH(challenge_2_solution_2!$C7688,products!$A:$A,0))</f>
        <v>2.57</v>
      </c>
      <c r="G7688">
        <f t="shared" si="120"/>
        <v>9.9</v>
      </c>
      <c r="H7688">
        <f t="shared" si="120"/>
        <v>2.57</v>
      </c>
    </row>
    <row r="7689" spans="1:8" x14ac:dyDescent="0.2">
      <c r="A7689" s="1">
        <v>3577</v>
      </c>
      <c r="B7689" s="3">
        <v>42674.792361111111</v>
      </c>
      <c r="C7689" t="s">
        <v>126</v>
      </c>
      <c r="D7689">
        <v>1</v>
      </c>
      <c r="E7689">
        <f>INDEX(products!B:B,MATCH(challenge_2_solution_2!$C7689,products!$A:$A,0))</f>
        <v>19.899999999999999</v>
      </c>
      <c r="F7689">
        <f>INDEX(products!C:C,MATCH(challenge_2_solution_2!$C7689,products!$A:$A,0))</f>
        <v>4.58</v>
      </c>
      <c r="G7689">
        <f t="shared" si="120"/>
        <v>19.899999999999999</v>
      </c>
      <c r="H7689">
        <f t="shared" si="120"/>
        <v>4.58</v>
      </c>
    </row>
    <row r="7690" spans="1:8" x14ac:dyDescent="0.2">
      <c r="A7690" s="1">
        <v>3577</v>
      </c>
      <c r="B7690" s="3">
        <v>42674.792361111111</v>
      </c>
      <c r="C7690" t="s">
        <v>160</v>
      </c>
      <c r="D7690">
        <v>1</v>
      </c>
      <c r="E7690">
        <f>INDEX(products!B:B,MATCH(challenge_2_solution_2!$C7690,products!$A:$A,0))</f>
        <v>23.9</v>
      </c>
      <c r="F7690">
        <f>INDEX(products!C:C,MATCH(challenge_2_solution_2!$C7690,products!$A:$A,0))</f>
        <v>9.08</v>
      </c>
      <c r="G7690">
        <f t="shared" si="120"/>
        <v>23.9</v>
      </c>
      <c r="H7690">
        <f t="shared" si="120"/>
        <v>9.08</v>
      </c>
    </row>
    <row r="7691" spans="1:8" x14ac:dyDescent="0.2">
      <c r="A7691" s="1">
        <v>3578</v>
      </c>
      <c r="B7691" s="3">
        <v>42674.876388888886</v>
      </c>
      <c r="C7691" t="s">
        <v>8</v>
      </c>
      <c r="D7691">
        <v>2</v>
      </c>
      <c r="E7691">
        <f>INDEX(products!B:B,MATCH(challenge_2_solution_2!$C7691,products!$A:$A,0))</f>
        <v>1.6</v>
      </c>
      <c r="F7691">
        <f>INDEX(products!C:C,MATCH(challenge_2_solution_2!$C7691,products!$A:$A,0))</f>
        <v>0.77</v>
      </c>
      <c r="G7691">
        <f t="shared" si="120"/>
        <v>3.2</v>
      </c>
      <c r="H7691">
        <f t="shared" si="120"/>
        <v>1.54</v>
      </c>
    </row>
    <row r="7692" spans="1:8" x14ac:dyDescent="0.2">
      <c r="A7692" s="1">
        <v>3578</v>
      </c>
      <c r="B7692" s="3">
        <v>42674.876388888886</v>
      </c>
      <c r="C7692" t="s">
        <v>19</v>
      </c>
      <c r="D7692">
        <v>1</v>
      </c>
      <c r="E7692">
        <f>INDEX(products!B:B,MATCH(challenge_2_solution_2!$C7692,products!$A:$A,0))</f>
        <v>5.9</v>
      </c>
      <c r="F7692">
        <f>INDEX(products!C:C,MATCH(challenge_2_solution_2!$C7692,products!$A:$A,0))</f>
        <v>1.65</v>
      </c>
      <c r="G7692">
        <f t="shared" si="120"/>
        <v>5.9</v>
      </c>
      <c r="H7692">
        <f t="shared" si="120"/>
        <v>1.65</v>
      </c>
    </row>
    <row r="7693" spans="1:8" x14ac:dyDescent="0.2">
      <c r="A7693" s="1">
        <v>3578</v>
      </c>
      <c r="B7693" s="3">
        <v>42674.876388888886</v>
      </c>
      <c r="C7693" t="s">
        <v>16</v>
      </c>
      <c r="D7693">
        <v>1</v>
      </c>
      <c r="E7693">
        <f>INDEX(products!B:B,MATCH(challenge_2_solution_2!$C7693,products!$A:$A,0))</f>
        <v>5.9</v>
      </c>
      <c r="F7693">
        <f>INDEX(products!C:C,MATCH(challenge_2_solution_2!$C7693,products!$A:$A,0))</f>
        <v>1.48</v>
      </c>
      <c r="G7693">
        <f t="shared" si="120"/>
        <v>5.9</v>
      </c>
      <c r="H7693">
        <f t="shared" si="120"/>
        <v>1.48</v>
      </c>
    </row>
    <row r="7694" spans="1:8" x14ac:dyDescent="0.2">
      <c r="A7694" s="1">
        <v>3578</v>
      </c>
      <c r="B7694" s="3">
        <v>42674.876388888886</v>
      </c>
      <c r="C7694" t="s">
        <v>33</v>
      </c>
      <c r="D7694">
        <v>1</v>
      </c>
      <c r="E7694">
        <f>INDEX(products!B:B,MATCH(challenge_2_solution_2!$C7694,products!$A:$A,0))</f>
        <v>7.9</v>
      </c>
      <c r="F7694">
        <f>INDEX(products!C:C,MATCH(challenge_2_solution_2!$C7694,products!$A:$A,0))</f>
        <v>2.21</v>
      </c>
      <c r="G7694">
        <f t="shared" si="120"/>
        <v>7.9</v>
      </c>
      <c r="H7694">
        <f t="shared" si="120"/>
        <v>2.21</v>
      </c>
    </row>
    <row r="7695" spans="1:8" x14ac:dyDescent="0.2">
      <c r="A7695" s="1">
        <v>3578</v>
      </c>
      <c r="B7695" s="3">
        <v>42674.876388888886</v>
      </c>
      <c r="C7695" t="s">
        <v>43</v>
      </c>
      <c r="D7695">
        <v>1</v>
      </c>
      <c r="E7695">
        <f>INDEX(products!B:B,MATCH(challenge_2_solution_2!$C7695,products!$A:$A,0))</f>
        <v>7.9</v>
      </c>
      <c r="F7695">
        <f>INDEX(products!C:C,MATCH(challenge_2_solution_2!$C7695,products!$A:$A,0))</f>
        <v>2.92</v>
      </c>
      <c r="G7695">
        <f t="shared" si="120"/>
        <v>7.9</v>
      </c>
      <c r="H7695">
        <f t="shared" si="120"/>
        <v>2.92</v>
      </c>
    </row>
    <row r="7696" spans="1:8" x14ac:dyDescent="0.2">
      <c r="A7696" s="1">
        <v>3578</v>
      </c>
      <c r="B7696" s="3">
        <v>42674.876388888886</v>
      </c>
      <c r="C7696" t="s">
        <v>32</v>
      </c>
      <c r="D7696">
        <v>1</v>
      </c>
      <c r="E7696">
        <f>INDEX(products!B:B,MATCH(challenge_2_solution_2!$C7696,products!$A:$A,0))</f>
        <v>7.9</v>
      </c>
      <c r="F7696">
        <f>INDEX(products!C:C,MATCH(challenge_2_solution_2!$C7696,products!$A:$A,0))</f>
        <v>2.92</v>
      </c>
      <c r="G7696">
        <f t="shared" si="120"/>
        <v>7.9</v>
      </c>
      <c r="H7696">
        <f t="shared" si="120"/>
        <v>2.92</v>
      </c>
    </row>
    <row r="7697" spans="1:8" x14ac:dyDescent="0.2">
      <c r="A7697" s="1">
        <v>3578</v>
      </c>
      <c r="B7697" s="3">
        <v>42674.876388888886</v>
      </c>
      <c r="C7697" t="s">
        <v>28</v>
      </c>
      <c r="D7697">
        <v>1</v>
      </c>
      <c r="E7697">
        <f>INDEX(products!B:B,MATCH(challenge_2_solution_2!$C7697,products!$A:$A,0))</f>
        <v>7.9</v>
      </c>
      <c r="F7697">
        <f>INDEX(products!C:C,MATCH(challenge_2_solution_2!$C7697,products!$A:$A,0))</f>
        <v>2.4500000000000002</v>
      </c>
      <c r="G7697">
        <f t="shared" si="120"/>
        <v>7.9</v>
      </c>
      <c r="H7697">
        <f t="shared" si="120"/>
        <v>2.4500000000000002</v>
      </c>
    </row>
    <row r="7698" spans="1:8" x14ac:dyDescent="0.2">
      <c r="A7698" s="1">
        <v>3578</v>
      </c>
      <c r="B7698" s="3">
        <v>42674.876388888886</v>
      </c>
      <c r="C7698" t="s">
        <v>113</v>
      </c>
      <c r="D7698">
        <v>1</v>
      </c>
      <c r="E7698">
        <f>INDEX(products!B:B,MATCH(challenge_2_solution_2!$C7698,products!$A:$A,0))</f>
        <v>17.899999999999999</v>
      </c>
      <c r="F7698">
        <f>INDEX(products!C:C,MATCH(challenge_2_solution_2!$C7698,products!$A:$A,0))</f>
        <v>10.199999999999999</v>
      </c>
      <c r="G7698">
        <f t="shared" si="120"/>
        <v>17.899999999999999</v>
      </c>
      <c r="H7698">
        <f t="shared" si="120"/>
        <v>10.199999999999999</v>
      </c>
    </row>
    <row r="7699" spans="1:8" x14ac:dyDescent="0.2">
      <c r="A7699" s="1">
        <v>3578</v>
      </c>
      <c r="B7699" s="3">
        <v>42674.876388888886</v>
      </c>
      <c r="C7699" t="s">
        <v>91</v>
      </c>
      <c r="D7699">
        <v>1</v>
      </c>
      <c r="E7699">
        <f>INDEX(products!B:B,MATCH(challenge_2_solution_2!$C7699,products!$A:$A,0))</f>
        <v>17.899999999999999</v>
      </c>
      <c r="F7699">
        <f>INDEX(products!C:C,MATCH(challenge_2_solution_2!$C7699,products!$A:$A,0))</f>
        <v>6.44</v>
      </c>
      <c r="G7699">
        <f t="shared" si="120"/>
        <v>17.899999999999999</v>
      </c>
      <c r="H7699">
        <f t="shared" si="120"/>
        <v>6.44</v>
      </c>
    </row>
    <row r="7700" spans="1:8" x14ac:dyDescent="0.2">
      <c r="A7700" s="1">
        <v>3579</v>
      </c>
      <c r="B7700" s="3">
        <v>42674.904861111114</v>
      </c>
      <c r="C7700" t="s">
        <v>9</v>
      </c>
      <c r="D7700">
        <v>2</v>
      </c>
      <c r="E7700">
        <f>INDEX(products!B:B,MATCH(challenge_2_solution_2!$C7700,products!$A:$A,0))</f>
        <v>1.6</v>
      </c>
      <c r="F7700">
        <f>INDEX(products!C:C,MATCH(challenge_2_solution_2!$C7700,products!$A:$A,0))</f>
        <v>0.67</v>
      </c>
      <c r="G7700">
        <f t="shared" si="120"/>
        <v>3.2</v>
      </c>
      <c r="H7700">
        <f t="shared" si="120"/>
        <v>1.34</v>
      </c>
    </row>
    <row r="7701" spans="1:8" x14ac:dyDescent="0.2">
      <c r="A7701" s="1">
        <v>3579</v>
      </c>
      <c r="B7701" s="3">
        <v>42674.904861111114</v>
      </c>
      <c r="C7701" t="s">
        <v>12</v>
      </c>
      <c r="D7701">
        <v>2</v>
      </c>
      <c r="E7701">
        <f>INDEX(products!B:B,MATCH(challenge_2_solution_2!$C7701,products!$A:$A,0))</f>
        <v>5.2</v>
      </c>
      <c r="F7701">
        <f>INDEX(products!C:C,MATCH(challenge_2_solution_2!$C7701,products!$A:$A,0))</f>
        <v>3.07</v>
      </c>
      <c r="G7701">
        <f t="shared" si="120"/>
        <v>10.4</v>
      </c>
      <c r="H7701">
        <f t="shared" si="120"/>
        <v>6.14</v>
      </c>
    </row>
    <row r="7702" spans="1:8" x14ac:dyDescent="0.2">
      <c r="A7702" s="1">
        <v>3579</v>
      </c>
      <c r="B7702" s="3">
        <v>42674.904861111114</v>
      </c>
      <c r="C7702" t="s">
        <v>33</v>
      </c>
      <c r="D7702">
        <v>1</v>
      </c>
      <c r="E7702">
        <f>INDEX(products!B:B,MATCH(challenge_2_solution_2!$C7702,products!$A:$A,0))</f>
        <v>7.9</v>
      </c>
      <c r="F7702">
        <f>INDEX(products!C:C,MATCH(challenge_2_solution_2!$C7702,products!$A:$A,0))</f>
        <v>2.21</v>
      </c>
      <c r="G7702">
        <f t="shared" si="120"/>
        <v>7.9</v>
      </c>
      <c r="H7702">
        <f t="shared" si="120"/>
        <v>2.21</v>
      </c>
    </row>
    <row r="7703" spans="1:8" x14ac:dyDescent="0.2">
      <c r="A7703" s="1">
        <v>3579</v>
      </c>
      <c r="B7703" s="3">
        <v>42674.904861111114</v>
      </c>
      <c r="C7703" t="s">
        <v>36</v>
      </c>
      <c r="D7703">
        <v>1</v>
      </c>
      <c r="E7703">
        <f>INDEX(products!B:B,MATCH(challenge_2_solution_2!$C7703,products!$A:$A,0))</f>
        <v>7.9</v>
      </c>
      <c r="F7703">
        <f>INDEX(products!C:C,MATCH(challenge_2_solution_2!$C7703,products!$A:$A,0))</f>
        <v>5.14</v>
      </c>
      <c r="G7703">
        <f t="shared" si="120"/>
        <v>7.9</v>
      </c>
      <c r="H7703">
        <f t="shared" si="120"/>
        <v>5.14</v>
      </c>
    </row>
    <row r="7704" spans="1:8" x14ac:dyDescent="0.2">
      <c r="A7704" s="1">
        <v>3579</v>
      </c>
      <c r="B7704" s="3">
        <v>42674.904861111114</v>
      </c>
      <c r="C7704" t="s">
        <v>69</v>
      </c>
      <c r="D7704">
        <v>1</v>
      </c>
      <c r="E7704">
        <f>INDEX(products!B:B,MATCH(challenge_2_solution_2!$C7704,products!$A:$A,0))</f>
        <v>11.9</v>
      </c>
      <c r="F7704">
        <f>INDEX(products!C:C,MATCH(challenge_2_solution_2!$C7704,products!$A:$A,0))</f>
        <v>2.86</v>
      </c>
      <c r="G7704">
        <f t="shared" si="120"/>
        <v>11.9</v>
      </c>
      <c r="H7704">
        <f t="shared" si="120"/>
        <v>2.86</v>
      </c>
    </row>
    <row r="7705" spans="1:8" x14ac:dyDescent="0.2">
      <c r="A7705" s="1">
        <v>3579</v>
      </c>
      <c r="B7705" s="3">
        <v>42674.904861111114</v>
      </c>
      <c r="C7705" t="s">
        <v>87</v>
      </c>
      <c r="D7705">
        <v>1</v>
      </c>
      <c r="E7705">
        <f>INDEX(products!B:B,MATCH(challenge_2_solution_2!$C7705,products!$A:$A,0))</f>
        <v>15.9</v>
      </c>
      <c r="F7705">
        <f>INDEX(products!C:C,MATCH(challenge_2_solution_2!$C7705,products!$A:$A,0))</f>
        <v>6.2</v>
      </c>
      <c r="G7705">
        <f t="shared" si="120"/>
        <v>15.9</v>
      </c>
      <c r="H7705">
        <f t="shared" si="120"/>
        <v>6.2</v>
      </c>
    </row>
    <row r="7706" spans="1:8" x14ac:dyDescent="0.2">
      <c r="A7706" s="1">
        <v>3579</v>
      </c>
      <c r="B7706" s="3">
        <v>42674.904861111114</v>
      </c>
      <c r="C7706" t="s">
        <v>123</v>
      </c>
      <c r="D7706">
        <v>1</v>
      </c>
      <c r="E7706">
        <f>INDEX(products!B:B,MATCH(challenge_2_solution_2!$C7706,products!$A:$A,0))</f>
        <v>19.899999999999999</v>
      </c>
      <c r="F7706">
        <f>INDEX(products!C:C,MATCH(challenge_2_solution_2!$C7706,products!$A:$A,0))</f>
        <v>11.14</v>
      </c>
      <c r="G7706">
        <f t="shared" si="120"/>
        <v>19.899999999999999</v>
      </c>
      <c r="H7706">
        <f t="shared" si="120"/>
        <v>11.14</v>
      </c>
    </row>
    <row r="7707" spans="1:8" x14ac:dyDescent="0.2">
      <c r="A7707" s="1">
        <v>3580</v>
      </c>
      <c r="B7707" s="3">
        <v>42674.908333333333</v>
      </c>
      <c r="C7707" t="s">
        <v>9</v>
      </c>
      <c r="D7707">
        <v>2</v>
      </c>
      <c r="E7707">
        <f>INDEX(products!B:B,MATCH(challenge_2_solution_2!$C7707,products!$A:$A,0))</f>
        <v>1.6</v>
      </c>
      <c r="F7707">
        <f>INDEX(products!C:C,MATCH(challenge_2_solution_2!$C7707,products!$A:$A,0))</f>
        <v>0.67</v>
      </c>
      <c r="G7707">
        <f t="shared" si="120"/>
        <v>3.2</v>
      </c>
      <c r="H7707">
        <f t="shared" si="120"/>
        <v>1.34</v>
      </c>
    </row>
    <row r="7708" spans="1:8" x14ac:dyDescent="0.2">
      <c r="A7708" s="1">
        <v>3580</v>
      </c>
      <c r="B7708" s="3">
        <v>42674.908333333333</v>
      </c>
      <c r="C7708" t="s">
        <v>12</v>
      </c>
      <c r="D7708">
        <v>2</v>
      </c>
      <c r="E7708">
        <f>INDEX(products!B:B,MATCH(challenge_2_solution_2!$C7708,products!$A:$A,0))</f>
        <v>5.2</v>
      </c>
      <c r="F7708">
        <f>INDEX(products!C:C,MATCH(challenge_2_solution_2!$C7708,products!$A:$A,0))</f>
        <v>3.07</v>
      </c>
      <c r="G7708">
        <f t="shared" si="120"/>
        <v>10.4</v>
      </c>
      <c r="H7708">
        <f t="shared" si="120"/>
        <v>6.14</v>
      </c>
    </row>
    <row r="7709" spans="1:8" x14ac:dyDescent="0.2">
      <c r="A7709" s="1">
        <v>3580</v>
      </c>
      <c r="B7709" s="3">
        <v>42674.908333333333</v>
      </c>
      <c r="C7709" t="s">
        <v>33</v>
      </c>
      <c r="D7709">
        <v>1</v>
      </c>
      <c r="E7709">
        <f>INDEX(products!B:B,MATCH(challenge_2_solution_2!$C7709,products!$A:$A,0))</f>
        <v>7.9</v>
      </c>
      <c r="F7709">
        <f>INDEX(products!C:C,MATCH(challenge_2_solution_2!$C7709,products!$A:$A,0))</f>
        <v>2.21</v>
      </c>
      <c r="G7709">
        <f t="shared" si="120"/>
        <v>7.9</v>
      </c>
      <c r="H7709">
        <f t="shared" si="120"/>
        <v>2.21</v>
      </c>
    </row>
    <row r="7710" spans="1:8" x14ac:dyDescent="0.2">
      <c r="A7710" s="1">
        <v>3580</v>
      </c>
      <c r="B7710" s="3">
        <v>42674.908333333333</v>
      </c>
      <c r="C7710" t="s">
        <v>36</v>
      </c>
      <c r="D7710">
        <v>1</v>
      </c>
      <c r="E7710">
        <f>INDEX(products!B:B,MATCH(challenge_2_solution_2!$C7710,products!$A:$A,0))</f>
        <v>7.9</v>
      </c>
      <c r="F7710">
        <f>INDEX(products!C:C,MATCH(challenge_2_solution_2!$C7710,products!$A:$A,0))</f>
        <v>5.14</v>
      </c>
      <c r="G7710">
        <f t="shared" si="120"/>
        <v>7.9</v>
      </c>
      <c r="H7710">
        <f t="shared" si="120"/>
        <v>5.14</v>
      </c>
    </row>
    <row r="7711" spans="1:8" x14ac:dyDescent="0.2">
      <c r="A7711" s="1">
        <v>3580</v>
      </c>
      <c r="B7711" s="3">
        <v>42674.908333333333</v>
      </c>
      <c r="C7711" t="s">
        <v>69</v>
      </c>
      <c r="D7711">
        <v>1</v>
      </c>
      <c r="E7711">
        <f>INDEX(products!B:B,MATCH(challenge_2_solution_2!$C7711,products!$A:$A,0))</f>
        <v>11.9</v>
      </c>
      <c r="F7711">
        <f>INDEX(products!C:C,MATCH(challenge_2_solution_2!$C7711,products!$A:$A,0))</f>
        <v>2.86</v>
      </c>
      <c r="G7711">
        <f t="shared" si="120"/>
        <v>11.9</v>
      </c>
      <c r="H7711">
        <f t="shared" si="120"/>
        <v>2.86</v>
      </c>
    </row>
    <row r="7712" spans="1:8" x14ac:dyDescent="0.2">
      <c r="A7712" s="1">
        <v>3580</v>
      </c>
      <c r="B7712" s="3">
        <v>42674.908333333333</v>
      </c>
      <c r="C7712" t="s">
        <v>87</v>
      </c>
      <c r="D7712">
        <v>1</v>
      </c>
      <c r="E7712">
        <f>INDEX(products!B:B,MATCH(challenge_2_solution_2!$C7712,products!$A:$A,0))</f>
        <v>15.9</v>
      </c>
      <c r="F7712">
        <f>INDEX(products!C:C,MATCH(challenge_2_solution_2!$C7712,products!$A:$A,0))</f>
        <v>6.2</v>
      </c>
      <c r="G7712">
        <f t="shared" si="120"/>
        <v>15.9</v>
      </c>
      <c r="H7712">
        <f t="shared" si="120"/>
        <v>6.2</v>
      </c>
    </row>
    <row r="7713" spans="1:8" x14ac:dyDescent="0.2">
      <c r="A7713" s="1">
        <v>3580</v>
      </c>
      <c r="B7713" s="3">
        <v>42674.908333333333</v>
      </c>
      <c r="C7713" t="s">
        <v>123</v>
      </c>
      <c r="D7713">
        <v>1</v>
      </c>
      <c r="E7713">
        <f>INDEX(products!B:B,MATCH(challenge_2_solution_2!$C7713,products!$A:$A,0))</f>
        <v>19.899999999999999</v>
      </c>
      <c r="F7713">
        <f>INDEX(products!C:C,MATCH(challenge_2_solution_2!$C7713,products!$A:$A,0))</f>
        <v>11.14</v>
      </c>
      <c r="G7713">
        <f t="shared" si="120"/>
        <v>19.899999999999999</v>
      </c>
      <c r="H7713">
        <f t="shared" si="120"/>
        <v>11.14</v>
      </c>
    </row>
    <row r="7714" spans="1:8" x14ac:dyDescent="0.2">
      <c r="A7714" s="1">
        <v>3581</v>
      </c>
      <c r="B7714" s="3">
        <v>42675.484027777777</v>
      </c>
      <c r="C7714" t="s">
        <v>12</v>
      </c>
      <c r="D7714">
        <v>1</v>
      </c>
      <c r="E7714">
        <f>INDEX(products!B:B,MATCH(challenge_2_solution_2!$C7714,products!$A:$A,0))</f>
        <v>5.2</v>
      </c>
      <c r="F7714">
        <f>INDEX(products!C:C,MATCH(challenge_2_solution_2!$C7714,products!$A:$A,0))</f>
        <v>3.07</v>
      </c>
      <c r="G7714">
        <f t="shared" si="120"/>
        <v>5.2</v>
      </c>
      <c r="H7714">
        <f t="shared" si="120"/>
        <v>3.07</v>
      </c>
    </row>
    <row r="7715" spans="1:8" x14ac:dyDescent="0.2">
      <c r="A7715" s="1">
        <v>3581</v>
      </c>
      <c r="B7715" s="3">
        <v>42675.484027777777</v>
      </c>
      <c r="C7715" t="s">
        <v>14</v>
      </c>
      <c r="D7715">
        <v>2</v>
      </c>
      <c r="E7715">
        <f>INDEX(products!B:B,MATCH(challenge_2_solution_2!$C7715,products!$A:$A,0))</f>
        <v>5.9</v>
      </c>
      <c r="F7715">
        <f>INDEX(products!C:C,MATCH(challenge_2_solution_2!$C7715,products!$A:$A,0))</f>
        <v>2.36</v>
      </c>
      <c r="G7715">
        <f t="shared" si="120"/>
        <v>11.8</v>
      </c>
      <c r="H7715">
        <f t="shared" si="120"/>
        <v>4.72</v>
      </c>
    </row>
    <row r="7716" spans="1:8" x14ac:dyDescent="0.2">
      <c r="A7716" s="1">
        <v>3581</v>
      </c>
      <c r="B7716" s="3">
        <v>42675.484027777777</v>
      </c>
      <c r="C7716" t="s">
        <v>17</v>
      </c>
      <c r="D7716">
        <v>1</v>
      </c>
      <c r="E7716">
        <f>INDEX(products!B:B,MATCH(challenge_2_solution_2!$C7716,products!$A:$A,0))</f>
        <v>5.9</v>
      </c>
      <c r="F7716">
        <f>INDEX(products!C:C,MATCH(challenge_2_solution_2!$C7716,products!$A:$A,0))</f>
        <v>2.83</v>
      </c>
      <c r="G7716">
        <f t="shared" si="120"/>
        <v>5.9</v>
      </c>
      <c r="H7716">
        <f t="shared" si="120"/>
        <v>2.83</v>
      </c>
    </row>
    <row r="7717" spans="1:8" x14ac:dyDescent="0.2">
      <c r="A7717" s="1">
        <v>3581</v>
      </c>
      <c r="B7717" s="3">
        <v>42675.484027777777</v>
      </c>
      <c r="C7717" t="s">
        <v>61</v>
      </c>
      <c r="D7717">
        <v>1</v>
      </c>
      <c r="E7717">
        <f>INDEX(products!B:B,MATCH(challenge_2_solution_2!$C7717,products!$A:$A,0))</f>
        <v>11.9</v>
      </c>
      <c r="F7717">
        <f>INDEX(products!C:C,MATCH(challenge_2_solution_2!$C7717,products!$A:$A,0))</f>
        <v>7.74</v>
      </c>
      <c r="G7717">
        <f t="shared" si="120"/>
        <v>11.9</v>
      </c>
      <c r="H7717">
        <f t="shared" si="120"/>
        <v>7.74</v>
      </c>
    </row>
    <row r="7718" spans="1:8" x14ac:dyDescent="0.2">
      <c r="A7718" s="1">
        <v>3581</v>
      </c>
      <c r="B7718" s="3">
        <v>42675.484027777777</v>
      </c>
      <c r="C7718" t="s">
        <v>86</v>
      </c>
      <c r="D7718">
        <v>1</v>
      </c>
      <c r="E7718">
        <f>INDEX(products!B:B,MATCH(challenge_2_solution_2!$C7718,products!$A:$A,0))</f>
        <v>15.9</v>
      </c>
      <c r="F7718">
        <f>INDEX(products!C:C,MATCH(challenge_2_solution_2!$C7718,products!$A:$A,0))</f>
        <v>5.57</v>
      </c>
      <c r="G7718">
        <f t="shared" si="120"/>
        <v>15.9</v>
      </c>
      <c r="H7718">
        <f t="shared" si="120"/>
        <v>5.57</v>
      </c>
    </row>
    <row r="7719" spans="1:8" x14ac:dyDescent="0.2">
      <c r="A7719" s="1">
        <v>3581</v>
      </c>
      <c r="B7719" s="3">
        <v>42675.484027777777</v>
      </c>
      <c r="C7719" t="s">
        <v>118</v>
      </c>
      <c r="D7719">
        <v>1</v>
      </c>
      <c r="E7719">
        <f>INDEX(products!B:B,MATCH(challenge_2_solution_2!$C7719,products!$A:$A,0))</f>
        <v>19.899999999999999</v>
      </c>
      <c r="F7719">
        <f>INDEX(products!C:C,MATCH(challenge_2_solution_2!$C7719,products!$A:$A,0))</f>
        <v>12.74</v>
      </c>
      <c r="G7719">
        <f t="shared" si="120"/>
        <v>19.899999999999999</v>
      </c>
      <c r="H7719">
        <f t="shared" si="120"/>
        <v>12.74</v>
      </c>
    </row>
    <row r="7720" spans="1:8" x14ac:dyDescent="0.2">
      <c r="A7720" s="1">
        <v>3582</v>
      </c>
      <c r="B7720" s="3">
        <v>42675.722222222219</v>
      </c>
      <c r="C7720" t="s">
        <v>11</v>
      </c>
      <c r="D7720">
        <v>2</v>
      </c>
      <c r="E7720">
        <f>INDEX(products!B:B,MATCH(challenge_2_solution_2!$C7720,products!$A:$A,0))</f>
        <v>3.9</v>
      </c>
      <c r="F7720">
        <f>INDEX(products!C:C,MATCH(challenge_2_solution_2!$C7720,products!$A:$A,0))</f>
        <v>2.42</v>
      </c>
      <c r="G7720">
        <f t="shared" si="120"/>
        <v>7.8</v>
      </c>
      <c r="H7720">
        <f t="shared" si="120"/>
        <v>4.84</v>
      </c>
    </row>
    <row r="7721" spans="1:8" x14ac:dyDescent="0.2">
      <c r="A7721" s="1">
        <v>3582</v>
      </c>
      <c r="B7721" s="3">
        <v>42675.722222222219</v>
      </c>
      <c r="C7721" t="s">
        <v>17</v>
      </c>
      <c r="D7721">
        <v>1</v>
      </c>
      <c r="E7721">
        <f>INDEX(products!B:B,MATCH(challenge_2_solution_2!$C7721,products!$A:$A,0))</f>
        <v>5.9</v>
      </c>
      <c r="F7721">
        <f>INDEX(products!C:C,MATCH(challenge_2_solution_2!$C7721,products!$A:$A,0))</f>
        <v>2.83</v>
      </c>
      <c r="G7721">
        <f t="shared" si="120"/>
        <v>5.9</v>
      </c>
      <c r="H7721">
        <f t="shared" si="120"/>
        <v>2.83</v>
      </c>
    </row>
    <row r="7722" spans="1:8" x14ac:dyDescent="0.2">
      <c r="A7722" s="1">
        <v>3582</v>
      </c>
      <c r="B7722" s="3">
        <v>42675.722222222219</v>
      </c>
      <c r="C7722" t="s">
        <v>18</v>
      </c>
      <c r="D7722">
        <v>1</v>
      </c>
      <c r="E7722">
        <f>INDEX(products!B:B,MATCH(challenge_2_solution_2!$C7722,products!$A:$A,0))</f>
        <v>5.9</v>
      </c>
      <c r="F7722">
        <f>INDEX(products!C:C,MATCH(challenge_2_solution_2!$C7722,products!$A:$A,0))</f>
        <v>3.6</v>
      </c>
      <c r="G7722">
        <f t="shared" si="120"/>
        <v>5.9</v>
      </c>
      <c r="H7722">
        <f t="shared" si="120"/>
        <v>3.6</v>
      </c>
    </row>
    <row r="7723" spans="1:8" x14ac:dyDescent="0.2">
      <c r="A7723" s="1">
        <v>3582</v>
      </c>
      <c r="B7723" s="3">
        <v>42675.722222222219</v>
      </c>
      <c r="C7723" t="s">
        <v>86</v>
      </c>
      <c r="D7723">
        <v>1</v>
      </c>
      <c r="E7723">
        <f>INDEX(products!B:B,MATCH(challenge_2_solution_2!$C7723,products!$A:$A,0))</f>
        <v>15.9</v>
      </c>
      <c r="F7723">
        <f>INDEX(products!C:C,MATCH(challenge_2_solution_2!$C7723,products!$A:$A,0))</f>
        <v>5.57</v>
      </c>
      <c r="G7723">
        <f t="shared" si="120"/>
        <v>15.9</v>
      </c>
      <c r="H7723">
        <f t="shared" si="120"/>
        <v>5.57</v>
      </c>
    </row>
    <row r="7724" spans="1:8" x14ac:dyDescent="0.2">
      <c r="A7724" s="1">
        <v>3582</v>
      </c>
      <c r="B7724" s="3">
        <v>42675.722222222219</v>
      </c>
      <c r="C7724" t="s">
        <v>126</v>
      </c>
      <c r="D7724">
        <v>1</v>
      </c>
      <c r="E7724">
        <f>INDEX(products!B:B,MATCH(challenge_2_solution_2!$C7724,products!$A:$A,0))</f>
        <v>19.899999999999999</v>
      </c>
      <c r="F7724">
        <f>INDEX(products!C:C,MATCH(challenge_2_solution_2!$C7724,products!$A:$A,0))</f>
        <v>4.58</v>
      </c>
      <c r="G7724">
        <f t="shared" si="120"/>
        <v>19.899999999999999</v>
      </c>
      <c r="H7724">
        <f t="shared" si="120"/>
        <v>4.58</v>
      </c>
    </row>
    <row r="7725" spans="1:8" x14ac:dyDescent="0.2">
      <c r="A7725" s="1">
        <v>3583</v>
      </c>
      <c r="B7725" s="3">
        <v>42675.738888888889</v>
      </c>
      <c r="C7725" t="s">
        <v>12</v>
      </c>
      <c r="D7725">
        <v>1</v>
      </c>
      <c r="E7725">
        <f>INDEX(products!B:B,MATCH(challenge_2_solution_2!$C7725,products!$A:$A,0))</f>
        <v>5.2</v>
      </c>
      <c r="F7725">
        <f>INDEX(products!C:C,MATCH(challenge_2_solution_2!$C7725,products!$A:$A,0))</f>
        <v>3.07</v>
      </c>
      <c r="G7725">
        <f t="shared" si="120"/>
        <v>5.2</v>
      </c>
      <c r="H7725">
        <f t="shared" si="120"/>
        <v>3.07</v>
      </c>
    </row>
    <row r="7726" spans="1:8" x14ac:dyDescent="0.2">
      <c r="A7726" s="1">
        <v>3583</v>
      </c>
      <c r="B7726" s="3">
        <v>42675.738888888889</v>
      </c>
      <c r="C7726" t="s">
        <v>103</v>
      </c>
      <c r="D7726">
        <v>1</v>
      </c>
      <c r="E7726">
        <f>INDEX(products!B:B,MATCH(challenge_2_solution_2!$C7726,products!$A:$A,0))</f>
        <v>17.899999999999999</v>
      </c>
      <c r="F7726">
        <f>INDEX(products!C:C,MATCH(challenge_2_solution_2!$C7726,products!$A:$A,0))</f>
        <v>12.35</v>
      </c>
      <c r="G7726">
        <f t="shared" si="120"/>
        <v>17.899999999999999</v>
      </c>
      <c r="H7726">
        <f t="shared" si="120"/>
        <v>12.35</v>
      </c>
    </row>
    <row r="7727" spans="1:8" x14ac:dyDescent="0.2">
      <c r="A7727" s="1">
        <v>3583</v>
      </c>
      <c r="B7727" s="3">
        <v>42675.738888888889</v>
      </c>
      <c r="C7727" t="s">
        <v>126</v>
      </c>
      <c r="D7727">
        <v>1</v>
      </c>
      <c r="E7727">
        <f>INDEX(products!B:B,MATCH(challenge_2_solution_2!$C7727,products!$A:$A,0))</f>
        <v>19.899999999999999</v>
      </c>
      <c r="F7727">
        <f>INDEX(products!C:C,MATCH(challenge_2_solution_2!$C7727,products!$A:$A,0))</f>
        <v>4.58</v>
      </c>
      <c r="G7727">
        <f t="shared" si="120"/>
        <v>19.899999999999999</v>
      </c>
      <c r="H7727">
        <f t="shared" si="120"/>
        <v>4.58</v>
      </c>
    </row>
    <row r="7728" spans="1:8" x14ac:dyDescent="0.2">
      <c r="A7728" s="1">
        <v>3584</v>
      </c>
      <c r="B7728" s="3">
        <v>42675.781944444447</v>
      </c>
      <c r="C7728" t="s">
        <v>12</v>
      </c>
      <c r="D7728">
        <v>1</v>
      </c>
      <c r="E7728">
        <f>INDEX(products!B:B,MATCH(challenge_2_solution_2!$C7728,products!$A:$A,0))</f>
        <v>5.2</v>
      </c>
      <c r="F7728">
        <f>INDEX(products!C:C,MATCH(challenge_2_solution_2!$C7728,products!$A:$A,0))</f>
        <v>3.07</v>
      </c>
      <c r="G7728">
        <f t="shared" si="120"/>
        <v>5.2</v>
      </c>
      <c r="H7728">
        <f t="shared" si="120"/>
        <v>3.07</v>
      </c>
    </row>
    <row r="7729" spans="1:8" x14ac:dyDescent="0.2">
      <c r="A7729" s="1">
        <v>3584</v>
      </c>
      <c r="B7729" s="3">
        <v>42675.781944444447</v>
      </c>
      <c r="C7729" t="s">
        <v>87</v>
      </c>
      <c r="D7729">
        <v>1</v>
      </c>
      <c r="E7729">
        <f>INDEX(products!B:B,MATCH(challenge_2_solution_2!$C7729,products!$A:$A,0))</f>
        <v>15.9</v>
      </c>
      <c r="F7729">
        <f>INDEX(products!C:C,MATCH(challenge_2_solution_2!$C7729,products!$A:$A,0))</f>
        <v>6.2</v>
      </c>
      <c r="G7729">
        <f t="shared" si="120"/>
        <v>15.9</v>
      </c>
      <c r="H7729">
        <f t="shared" si="120"/>
        <v>6.2</v>
      </c>
    </row>
    <row r="7730" spans="1:8" x14ac:dyDescent="0.2">
      <c r="A7730" s="1">
        <v>3585</v>
      </c>
      <c r="B7730" s="3">
        <v>42675.831944444442</v>
      </c>
      <c r="C7730" t="s">
        <v>10</v>
      </c>
      <c r="D7730">
        <v>2</v>
      </c>
      <c r="E7730">
        <f>INDEX(products!B:B,MATCH(challenge_2_solution_2!$C7730,products!$A:$A,0))</f>
        <v>3.9</v>
      </c>
      <c r="F7730">
        <f>INDEX(products!C:C,MATCH(challenge_2_solution_2!$C7730,products!$A:$A,0))</f>
        <v>1.17</v>
      </c>
      <c r="G7730">
        <f t="shared" si="120"/>
        <v>7.8</v>
      </c>
      <c r="H7730">
        <f t="shared" si="120"/>
        <v>2.34</v>
      </c>
    </row>
    <row r="7731" spans="1:8" x14ac:dyDescent="0.2">
      <c r="A7731" s="1">
        <v>3585</v>
      </c>
      <c r="B7731" s="3">
        <v>42675.831944444442</v>
      </c>
      <c r="C7731" t="s">
        <v>13</v>
      </c>
      <c r="D7731">
        <v>1</v>
      </c>
      <c r="E7731">
        <f>INDEX(products!B:B,MATCH(challenge_2_solution_2!$C7731,products!$A:$A,0))</f>
        <v>5.2</v>
      </c>
      <c r="F7731">
        <f>INDEX(products!C:C,MATCH(challenge_2_solution_2!$C7731,products!$A:$A,0))</f>
        <v>2.44</v>
      </c>
      <c r="G7731">
        <f t="shared" si="120"/>
        <v>5.2</v>
      </c>
      <c r="H7731">
        <f t="shared" si="120"/>
        <v>2.44</v>
      </c>
    </row>
    <row r="7732" spans="1:8" x14ac:dyDescent="0.2">
      <c r="A7732" s="1">
        <v>3585</v>
      </c>
      <c r="B7732" s="3">
        <v>42675.831944444442</v>
      </c>
      <c r="C7732" t="s">
        <v>40</v>
      </c>
      <c r="D7732">
        <v>1</v>
      </c>
      <c r="E7732">
        <f>INDEX(products!B:B,MATCH(challenge_2_solution_2!$C7732,products!$A:$A,0))</f>
        <v>7.9</v>
      </c>
      <c r="F7732">
        <f>INDEX(products!C:C,MATCH(challenge_2_solution_2!$C7732,products!$A:$A,0))</f>
        <v>2.92</v>
      </c>
      <c r="G7732">
        <f t="shared" si="120"/>
        <v>7.9</v>
      </c>
      <c r="H7732">
        <f t="shared" si="120"/>
        <v>2.92</v>
      </c>
    </row>
    <row r="7733" spans="1:8" x14ac:dyDescent="0.2">
      <c r="A7733" s="1">
        <v>3585</v>
      </c>
      <c r="B7733" s="3">
        <v>42675.831944444442</v>
      </c>
      <c r="C7733" t="s">
        <v>63</v>
      </c>
      <c r="D7733">
        <v>1</v>
      </c>
      <c r="E7733">
        <f>INDEX(products!B:B,MATCH(challenge_2_solution_2!$C7733,products!$A:$A,0))</f>
        <v>11.9</v>
      </c>
      <c r="F7733">
        <f>INDEX(products!C:C,MATCH(challenge_2_solution_2!$C7733,products!$A:$A,0))</f>
        <v>6.07</v>
      </c>
      <c r="G7733">
        <f t="shared" si="120"/>
        <v>11.9</v>
      </c>
      <c r="H7733">
        <f t="shared" si="120"/>
        <v>6.07</v>
      </c>
    </row>
    <row r="7734" spans="1:8" x14ac:dyDescent="0.2">
      <c r="A7734" s="1">
        <v>3585</v>
      </c>
      <c r="B7734" s="3">
        <v>42675.831944444442</v>
      </c>
      <c r="C7734" t="s">
        <v>78</v>
      </c>
      <c r="D7734">
        <v>1</v>
      </c>
      <c r="E7734">
        <f>INDEX(products!B:B,MATCH(challenge_2_solution_2!$C7734,products!$A:$A,0))</f>
        <v>11.9</v>
      </c>
      <c r="F7734">
        <f>INDEX(products!C:C,MATCH(challenge_2_solution_2!$C7734,products!$A:$A,0))</f>
        <v>7.26</v>
      </c>
      <c r="G7734">
        <f t="shared" si="120"/>
        <v>11.9</v>
      </c>
      <c r="H7734">
        <f t="shared" si="120"/>
        <v>7.26</v>
      </c>
    </row>
    <row r="7735" spans="1:8" x14ac:dyDescent="0.2">
      <c r="A7735" s="1">
        <v>3586</v>
      </c>
      <c r="B7735" s="3">
        <v>42675.884027777778</v>
      </c>
      <c r="C7735" t="s">
        <v>12</v>
      </c>
      <c r="D7735">
        <v>1</v>
      </c>
      <c r="E7735">
        <f>INDEX(products!B:B,MATCH(challenge_2_solution_2!$C7735,products!$A:$A,0))</f>
        <v>5.2</v>
      </c>
      <c r="F7735">
        <f>INDEX(products!C:C,MATCH(challenge_2_solution_2!$C7735,products!$A:$A,0))</f>
        <v>3.07</v>
      </c>
      <c r="G7735">
        <f t="shared" si="120"/>
        <v>5.2</v>
      </c>
      <c r="H7735">
        <f t="shared" si="120"/>
        <v>3.07</v>
      </c>
    </row>
    <row r="7736" spans="1:8" x14ac:dyDescent="0.2">
      <c r="A7736" s="1">
        <v>3586</v>
      </c>
      <c r="B7736" s="3">
        <v>42675.884027777778</v>
      </c>
      <c r="C7736" t="s">
        <v>33</v>
      </c>
      <c r="D7736">
        <v>1</v>
      </c>
      <c r="E7736">
        <f>INDEX(products!B:B,MATCH(challenge_2_solution_2!$C7736,products!$A:$A,0))</f>
        <v>7.9</v>
      </c>
      <c r="F7736">
        <f>INDEX(products!C:C,MATCH(challenge_2_solution_2!$C7736,products!$A:$A,0))</f>
        <v>2.21</v>
      </c>
      <c r="G7736">
        <f t="shared" si="120"/>
        <v>7.9</v>
      </c>
      <c r="H7736">
        <f t="shared" si="120"/>
        <v>2.21</v>
      </c>
    </row>
    <row r="7737" spans="1:8" x14ac:dyDescent="0.2">
      <c r="A7737" s="1">
        <v>3586</v>
      </c>
      <c r="B7737" s="3">
        <v>42675.884027777778</v>
      </c>
      <c r="C7737" t="s">
        <v>56</v>
      </c>
      <c r="D7737">
        <v>1</v>
      </c>
      <c r="E7737">
        <f>INDEX(products!B:B,MATCH(challenge_2_solution_2!$C7737,products!$A:$A,0))</f>
        <v>9.9</v>
      </c>
      <c r="F7737">
        <f>INDEX(products!C:C,MATCH(challenge_2_solution_2!$C7737,products!$A:$A,0))</f>
        <v>2.38</v>
      </c>
      <c r="G7737">
        <f t="shared" si="120"/>
        <v>9.9</v>
      </c>
      <c r="H7737">
        <f t="shared" si="120"/>
        <v>2.38</v>
      </c>
    </row>
    <row r="7738" spans="1:8" x14ac:dyDescent="0.2">
      <c r="A7738" s="1">
        <v>3586</v>
      </c>
      <c r="B7738" s="3">
        <v>42675.884027777778</v>
      </c>
      <c r="C7738" t="s">
        <v>52</v>
      </c>
      <c r="D7738">
        <v>1</v>
      </c>
      <c r="E7738">
        <f>INDEX(products!B:B,MATCH(challenge_2_solution_2!$C7738,products!$A:$A,0))</f>
        <v>9.9</v>
      </c>
      <c r="F7738">
        <f>INDEX(products!C:C,MATCH(challenge_2_solution_2!$C7738,products!$A:$A,0))</f>
        <v>4.95</v>
      </c>
      <c r="G7738">
        <f t="shared" si="120"/>
        <v>9.9</v>
      </c>
      <c r="H7738">
        <f t="shared" si="120"/>
        <v>4.95</v>
      </c>
    </row>
    <row r="7739" spans="1:8" x14ac:dyDescent="0.2">
      <c r="A7739" s="1">
        <v>3586</v>
      </c>
      <c r="B7739" s="3">
        <v>42675.884027777778</v>
      </c>
      <c r="C7739" t="s">
        <v>61</v>
      </c>
      <c r="D7739">
        <v>1</v>
      </c>
      <c r="E7739">
        <f>INDEX(products!B:B,MATCH(challenge_2_solution_2!$C7739,products!$A:$A,0))</f>
        <v>11.9</v>
      </c>
      <c r="F7739">
        <f>INDEX(products!C:C,MATCH(challenge_2_solution_2!$C7739,products!$A:$A,0))</f>
        <v>7.74</v>
      </c>
      <c r="G7739">
        <f t="shared" si="120"/>
        <v>11.9</v>
      </c>
      <c r="H7739">
        <f t="shared" si="120"/>
        <v>7.74</v>
      </c>
    </row>
    <row r="7740" spans="1:8" x14ac:dyDescent="0.2">
      <c r="A7740" s="1">
        <v>3586</v>
      </c>
      <c r="B7740" s="3">
        <v>42675.884027777778</v>
      </c>
      <c r="C7740" t="s">
        <v>87</v>
      </c>
      <c r="D7740">
        <v>1</v>
      </c>
      <c r="E7740">
        <f>INDEX(products!B:B,MATCH(challenge_2_solution_2!$C7740,products!$A:$A,0))</f>
        <v>15.9</v>
      </c>
      <c r="F7740">
        <f>INDEX(products!C:C,MATCH(challenge_2_solution_2!$C7740,products!$A:$A,0))</f>
        <v>6.2</v>
      </c>
      <c r="G7740">
        <f t="shared" si="120"/>
        <v>15.9</v>
      </c>
      <c r="H7740">
        <f t="shared" si="120"/>
        <v>6.2</v>
      </c>
    </row>
    <row r="7741" spans="1:8" x14ac:dyDescent="0.2">
      <c r="A7741" s="1">
        <v>3587</v>
      </c>
      <c r="B7741" s="3">
        <v>42676.756944444445</v>
      </c>
      <c r="C7741" t="s">
        <v>14</v>
      </c>
      <c r="D7741">
        <v>1</v>
      </c>
      <c r="E7741">
        <f>INDEX(products!B:B,MATCH(challenge_2_solution_2!$C7741,products!$A:$A,0))</f>
        <v>5.9</v>
      </c>
      <c r="F7741">
        <f>INDEX(products!C:C,MATCH(challenge_2_solution_2!$C7741,products!$A:$A,0))</f>
        <v>2.36</v>
      </c>
      <c r="G7741">
        <f t="shared" si="120"/>
        <v>5.9</v>
      </c>
      <c r="H7741">
        <f t="shared" si="120"/>
        <v>2.36</v>
      </c>
    </row>
    <row r="7742" spans="1:8" x14ac:dyDescent="0.2">
      <c r="A7742" s="1">
        <v>3587</v>
      </c>
      <c r="B7742" s="3">
        <v>42676.756944444445</v>
      </c>
      <c r="C7742" t="s">
        <v>17</v>
      </c>
      <c r="D7742">
        <v>1</v>
      </c>
      <c r="E7742">
        <f>INDEX(products!B:B,MATCH(challenge_2_solution_2!$C7742,products!$A:$A,0))</f>
        <v>5.9</v>
      </c>
      <c r="F7742">
        <f>INDEX(products!C:C,MATCH(challenge_2_solution_2!$C7742,products!$A:$A,0))</f>
        <v>2.83</v>
      </c>
      <c r="G7742">
        <f t="shared" si="120"/>
        <v>5.9</v>
      </c>
      <c r="H7742">
        <f t="shared" si="120"/>
        <v>2.83</v>
      </c>
    </row>
    <row r="7743" spans="1:8" x14ac:dyDescent="0.2">
      <c r="A7743" s="1">
        <v>3587</v>
      </c>
      <c r="B7743" s="3">
        <v>42676.756944444445</v>
      </c>
      <c r="C7743" t="s">
        <v>118</v>
      </c>
      <c r="D7743">
        <v>1</v>
      </c>
      <c r="E7743">
        <f>INDEX(products!B:B,MATCH(challenge_2_solution_2!$C7743,products!$A:$A,0))</f>
        <v>19.899999999999999</v>
      </c>
      <c r="F7743">
        <f>INDEX(products!C:C,MATCH(challenge_2_solution_2!$C7743,products!$A:$A,0))</f>
        <v>12.74</v>
      </c>
      <c r="G7743">
        <f t="shared" si="120"/>
        <v>19.899999999999999</v>
      </c>
      <c r="H7743">
        <f t="shared" si="120"/>
        <v>12.74</v>
      </c>
    </row>
    <row r="7744" spans="1:8" x14ac:dyDescent="0.2">
      <c r="A7744" s="1">
        <v>3587</v>
      </c>
      <c r="B7744" s="3">
        <v>42676.756944444445</v>
      </c>
      <c r="C7744" t="s">
        <v>136</v>
      </c>
      <c r="D7744">
        <v>1</v>
      </c>
      <c r="E7744">
        <f>INDEX(products!B:B,MATCH(challenge_2_solution_2!$C7744,products!$A:$A,0))</f>
        <v>19.899999999999999</v>
      </c>
      <c r="F7744">
        <f>INDEX(products!C:C,MATCH(challenge_2_solution_2!$C7744,products!$A:$A,0))</f>
        <v>6.37</v>
      </c>
      <c r="G7744">
        <f t="shared" si="120"/>
        <v>19.899999999999999</v>
      </c>
      <c r="H7744">
        <f t="shared" si="120"/>
        <v>6.37</v>
      </c>
    </row>
    <row r="7745" spans="1:8" x14ac:dyDescent="0.2">
      <c r="A7745" s="1">
        <v>3588</v>
      </c>
      <c r="B7745" s="3">
        <v>42676.775694444441</v>
      </c>
      <c r="C7745" t="s">
        <v>10</v>
      </c>
      <c r="D7745">
        <v>1</v>
      </c>
      <c r="E7745">
        <f>INDEX(products!B:B,MATCH(challenge_2_solution_2!$C7745,products!$A:$A,0))</f>
        <v>3.9</v>
      </c>
      <c r="F7745">
        <f>INDEX(products!C:C,MATCH(challenge_2_solution_2!$C7745,products!$A:$A,0))</f>
        <v>1.17</v>
      </c>
      <c r="G7745">
        <f t="shared" si="120"/>
        <v>3.9</v>
      </c>
      <c r="H7745">
        <f t="shared" si="120"/>
        <v>1.17</v>
      </c>
    </row>
    <row r="7746" spans="1:8" x14ac:dyDescent="0.2">
      <c r="A7746" s="1">
        <v>3588</v>
      </c>
      <c r="B7746" s="3">
        <v>42676.775694444441</v>
      </c>
      <c r="C7746" t="s">
        <v>25</v>
      </c>
      <c r="D7746">
        <v>1</v>
      </c>
      <c r="E7746">
        <f>INDEX(products!B:B,MATCH(challenge_2_solution_2!$C7746,products!$A:$A,0))</f>
        <v>5.9</v>
      </c>
      <c r="F7746">
        <f>INDEX(products!C:C,MATCH(challenge_2_solution_2!$C7746,products!$A:$A,0))</f>
        <v>3.84</v>
      </c>
      <c r="G7746">
        <f t="shared" si="120"/>
        <v>5.9</v>
      </c>
      <c r="H7746">
        <f t="shared" si="120"/>
        <v>3.84</v>
      </c>
    </row>
    <row r="7747" spans="1:8" x14ac:dyDescent="0.2">
      <c r="A7747" s="1">
        <v>3588</v>
      </c>
      <c r="B7747" s="3">
        <v>42676.775694444441</v>
      </c>
      <c r="C7747" t="s">
        <v>40</v>
      </c>
      <c r="D7747">
        <v>1</v>
      </c>
      <c r="E7747">
        <f>INDEX(products!B:B,MATCH(challenge_2_solution_2!$C7747,products!$A:$A,0))</f>
        <v>7.9</v>
      </c>
      <c r="F7747">
        <f>INDEX(products!C:C,MATCH(challenge_2_solution_2!$C7747,products!$A:$A,0))</f>
        <v>2.92</v>
      </c>
      <c r="G7747">
        <f t="shared" ref="G7747:H7810" si="121">$D7747*E7747</f>
        <v>7.9</v>
      </c>
      <c r="H7747">
        <f t="shared" si="121"/>
        <v>2.92</v>
      </c>
    </row>
    <row r="7748" spans="1:8" x14ac:dyDescent="0.2">
      <c r="A7748" s="1">
        <v>3588</v>
      </c>
      <c r="B7748" s="3">
        <v>42676.775694444441</v>
      </c>
      <c r="C7748" t="s">
        <v>58</v>
      </c>
      <c r="D7748">
        <v>1</v>
      </c>
      <c r="E7748">
        <f>INDEX(products!B:B,MATCH(challenge_2_solution_2!$C7748,products!$A:$A,0))</f>
        <v>9.9</v>
      </c>
      <c r="F7748">
        <f>INDEX(products!C:C,MATCH(challenge_2_solution_2!$C7748,products!$A:$A,0))</f>
        <v>4.95</v>
      </c>
      <c r="G7748">
        <f t="shared" si="121"/>
        <v>9.9</v>
      </c>
      <c r="H7748">
        <f t="shared" si="121"/>
        <v>4.95</v>
      </c>
    </row>
    <row r="7749" spans="1:8" x14ac:dyDescent="0.2">
      <c r="A7749" s="1">
        <v>3588</v>
      </c>
      <c r="B7749" s="3">
        <v>42676.775694444441</v>
      </c>
      <c r="C7749" t="s">
        <v>69</v>
      </c>
      <c r="D7749">
        <v>1</v>
      </c>
      <c r="E7749">
        <f>INDEX(products!B:B,MATCH(challenge_2_solution_2!$C7749,products!$A:$A,0))</f>
        <v>11.9</v>
      </c>
      <c r="F7749">
        <f>INDEX(products!C:C,MATCH(challenge_2_solution_2!$C7749,products!$A:$A,0))</f>
        <v>2.86</v>
      </c>
      <c r="G7749">
        <f t="shared" si="121"/>
        <v>11.9</v>
      </c>
      <c r="H7749">
        <f t="shared" si="121"/>
        <v>2.86</v>
      </c>
    </row>
    <row r="7750" spans="1:8" x14ac:dyDescent="0.2">
      <c r="A7750" s="1">
        <v>3589</v>
      </c>
      <c r="B7750" s="3">
        <v>42676.777777777781</v>
      </c>
      <c r="C7750" t="s">
        <v>10</v>
      </c>
      <c r="D7750">
        <v>1</v>
      </c>
      <c r="E7750">
        <f>INDEX(products!B:B,MATCH(challenge_2_solution_2!$C7750,products!$A:$A,0))</f>
        <v>3.9</v>
      </c>
      <c r="F7750">
        <f>INDEX(products!C:C,MATCH(challenge_2_solution_2!$C7750,products!$A:$A,0))</f>
        <v>1.17</v>
      </c>
      <c r="G7750">
        <f t="shared" si="121"/>
        <v>3.9</v>
      </c>
      <c r="H7750">
        <f t="shared" si="121"/>
        <v>1.17</v>
      </c>
    </row>
    <row r="7751" spans="1:8" x14ac:dyDescent="0.2">
      <c r="A7751" s="1">
        <v>3589</v>
      </c>
      <c r="B7751" s="3">
        <v>42676.777777777781</v>
      </c>
      <c r="C7751" t="s">
        <v>25</v>
      </c>
      <c r="D7751">
        <v>1</v>
      </c>
      <c r="E7751">
        <f>INDEX(products!B:B,MATCH(challenge_2_solution_2!$C7751,products!$A:$A,0))</f>
        <v>5.9</v>
      </c>
      <c r="F7751">
        <f>INDEX(products!C:C,MATCH(challenge_2_solution_2!$C7751,products!$A:$A,0))</f>
        <v>3.84</v>
      </c>
      <c r="G7751">
        <f t="shared" si="121"/>
        <v>5.9</v>
      </c>
      <c r="H7751">
        <f t="shared" si="121"/>
        <v>3.84</v>
      </c>
    </row>
    <row r="7752" spans="1:8" x14ac:dyDescent="0.2">
      <c r="A7752" s="1">
        <v>3589</v>
      </c>
      <c r="B7752" s="3">
        <v>42676.777777777781</v>
      </c>
      <c r="C7752" t="s">
        <v>40</v>
      </c>
      <c r="D7752">
        <v>1</v>
      </c>
      <c r="E7752">
        <f>INDEX(products!B:B,MATCH(challenge_2_solution_2!$C7752,products!$A:$A,0))</f>
        <v>7.9</v>
      </c>
      <c r="F7752">
        <f>INDEX(products!C:C,MATCH(challenge_2_solution_2!$C7752,products!$A:$A,0))</f>
        <v>2.92</v>
      </c>
      <c r="G7752">
        <f t="shared" si="121"/>
        <v>7.9</v>
      </c>
      <c r="H7752">
        <f t="shared" si="121"/>
        <v>2.92</v>
      </c>
    </row>
    <row r="7753" spans="1:8" x14ac:dyDescent="0.2">
      <c r="A7753" s="1">
        <v>3589</v>
      </c>
      <c r="B7753" s="3">
        <v>42676.777777777781</v>
      </c>
      <c r="C7753" t="s">
        <v>58</v>
      </c>
      <c r="D7753">
        <v>1</v>
      </c>
      <c r="E7753">
        <f>INDEX(products!B:B,MATCH(challenge_2_solution_2!$C7753,products!$A:$A,0))</f>
        <v>9.9</v>
      </c>
      <c r="F7753">
        <f>INDEX(products!C:C,MATCH(challenge_2_solution_2!$C7753,products!$A:$A,0))</f>
        <v>4.95</v>
      </c>
      <c r="G7753">
        <f t="shared" si="121"/>
        <v>9.9</v>
      </c>
      <c r="H7753">
        <f t="shared" si="121"/>
        <v>4.95</v>
      </c>
    </row>
    <row r="7754" spans="1:8" x14ac:dyDescent="0.2">
      <c r="A7754" s="1">
        <v>3589</v>
      </c>
      <c r="B7754" s="3">
        <v>42676.777777777781</v>
      </c>
      <c r="C7754" t="s">
        <v>78</v>
      </c>
      <c r="D7754">
        <v>1</v>
      </c>
      <c r="E7754">
        <f>INDEX(products!B:B,MATCH(challenge_2_solution_2!$C7754,products!$A:$A,0))</f>
        <v>11.9</v>
      </c>
      <c r="F7754">
        <f>INDEX(products!C:C,MATCH(challenge_2_solution_2!$C7754,products!$A:$A,0))</f>
        <v>7.26</v>
      </c>
      <c r="G7754">
        <f t="shared" si="121"/>
        <v>11.9</v>
      </c>
      <c r="H7754">
        <f t="shared" si="121"/>
        <v>7.26</v>
      </c>
    </row>
    <row r="7755" spans="1:8" x14ac:dyDescent="0.2">
      <c r="A7755" s="1">
        <v>3590</v>
      </c>
      <c r="B7755" s="3">
        <v>42676.79583333333</v>
      </c>
      <c r="C7755" t="s">
        <v>19</v>
      </c>
      <c r="D7755">
        <v>1</v>
      </c>
      <c r="E7755">
        <f>INDEX(products!B:B,MATCH(challenge_2_solution_2!$C7755,products!$A:$A,0))</f>
        <v>5.9</v>
      </c>
      <c r="F7755">
        <f>INDEX(products!C:C,MATCH(challenge_2_solution_2!$C7755,products!$A:$A,0))</f>
        <v>1.65</v>
      </c>
      <c r="G7755">
        <f t="shared" si="121"/>
        <v>5.9</v>
      </c>
      <c r="H7755">
        <f t="shared" si="121"/>
        <v>1.65</v>
      </c>
    </row>
    <row r="7756" spans="1:8" x14ac:dyDescent="0.2">
      <c r="A7756" s="1">
        <v>3590</v>
      </c>
      <c r="B7756" s="3">
        <v>42676.79583333333</v>
      </c>
      <c r="C7756" t="s">
        <v>17</v>
      </c>
      <c r="D7756">
        <v>2</v>
      </c>
      <c r="E7756">
        <f>INDEX(products!B:B,MATCH(challenge_2_solution_2!$C7756,products!$A:$A,0))</f>
        <v>5.9</v>
      </c>
      <c r="F7756">
        <f>INDEX(products!C:C,MATCH(challenge_2_solution_2!$C7756,products!$A:$A,0))</f>
        <v>2.83</v>
      </c>
      <c r="G7756">
        <f t="shared" si="121"/>
        <v>11.8</v>
      </c>
      <c r="H7756">
        <f t="shared" si="121"/>
        <v>5.66</v>
      </c>
    </row>
    <row r="7757" spans="1:8" x14ac:dyDescent="0.2">
      <c r="A7757" s="1">
        <v>3590</v>
      </c>
      <c r="B7757" s="3">
        <v>42676.79583333333</v>
      </c>
      <c r="C7757" t="s">
        <v>96</v>
      </c>
      <c r="D7757">
        <v>1</v>
      </c>
      <c r="E7757">
        <f>INDEX(products!B:B,MATCH(challenge_2_solution_2!$C7757,products!$A:$A,0))</f>
        <v>17.899999999999999</v>
      </c>
      <c r="F7757">
        <f>INDEX(products!C:C,MATCH(challenge_2_solution_2!$C7757,products!$A:$A,0))</f>
        <v>10.92</v>
      </c>
      <c r="G7757">
        <f t="shared" si="121"/>
        <v>17.899999999999999</v>
      </c>
      <c r="H7757">
        <f t="shared" si="121"/>
        <v>10.92</v>
      </c>
    </row>
    <row r="7758" spans="1:8" x14ac:dyDescent="0.2">
      <c r="A7758" s="1">
        <v>3590</v>
      </c>
      <c r="B7758" s="3">
        <v>42676.79583333333</v>
      </c>
      <c r="C7758" t="s">
        <v>103</v>
      </c>
      <c r="D7758">
        <v>1</v>
      </c>
      <c r="E7758">
        <f>INDEX(products!B:B,MATCH(challenge_2_solution_2!$C7758,products!$A:$A,0))</f>
        <v>17.899999999999999</v>
      </c>
      <c r="F7758">
        <f>INDEX(products!C:C,MATCH(challenge_2_solution_2!$C7758,products!$A:$A,0))</f>
        <v>12.35</v>
      </c>
      <c r="G7758">
        <f t="shared" si="121"/>
        <v>17.899999999999999</v>
      </c>
      <c r="H7758">
        <f t="shared" si="121"/>
        <v>12.35</v>
      </c>
    </row>
    <row r="7759" spans="1:8" x14ac:dyDescent="0.2">
      <c r="A7759" s="1">
        <v>3591</v>
      </c>
      <c r="B7759" s="3">
        <v>42676.841666666667</v>
      </c>
      <c r="C7759" t="s">
        <v>12</v>
      </c>
      <c r="D7759">
        <v>1</v>
      </c>
      <c r="E7759">
        <f>INDEX(products!B:B,MATCH(challenge_2_solution_2!$C7759,products!$A:$A,0))</f>
        <v>5.2</v>
      </c>
      <c r="F7759">
        <f>INDEX(products!C:C,MATCH(challenge_2_solution_2!$C7759,products!$A:$A,0))</f>
        <v>3.07</v>
      </c>
      <c r="G7759">
        <f t="shared" si="121"/>
        <v>5.2</v>
      </c>
      <c r="H7759">
        <f t="shared" si="121"/>
        <v>3.07</v>
      </c>
    </row>
    <row r="7760" spans="1:8" x14ac:dyDescent="0.2">
      <c r="A7760" s="1">
        <v>3591</v>
      </c>
      <c r="B7760" s="3">
        <v>42676.841666666667</v>
      </c>
      <c r="C7760" t="s">
        <v>32</v>
      </c>
      <c r="D7760">
        <v>1</v>
      </c>
      <c r="E7760">
        <f>INDEX(products!B:B,MATCH(challenge_2_solution_2!$C7760,products!$A:$A,0))</f>
        <v>7.9</v>
      </c>
      <c r="F7760">
        <f>INDEX(products!C:C,MATCH(challenge_2_solution_2!$C7760,products!$A:$A,0))</f>
        <v>2.92</v>
      </c>
      <c r="G7760">
        <f t="shared" si="121"/>
        <v>7.9</v>
      </c>
      <c r="H7760">
        <f t="shared" si="121"/>
        <v>2.92</v>
      </c>
    </row>
    <row r="7761" spans="1:8" x14ac:dyDescent="0.2">
      <c r="A7761" s="1">
        <v>3591</v>
      </c>
      <c r="B7761" s="3">
        <v>42676.841666666667</v>
      </c>
      <c r="C7761" t="s">
        <v>78</v>
      </c>
      <c r="D7761">
        <v>1</v>
      </c>
      <c r="E7761">
        <f>INDEX(products!B:B,MATCH(challenge_2_solution_2!$C7761,products!$A:$A,0))</f>
        <v>11.9</v>
      </c>
      <c r="F7761">
        <f>INDEX(products!C:C,MATCH(challenge_2_solution_2!$C7761,products!$A:$A,0))</f>
        <v>7.26</v>
      </c>
      <c r="G7761">
        <f t="shared" si="121"/>
        <v>11.9</v>
      </c>
      <c r="H7761">
        <f t="shared" si="121"/>
        <v>7.26</v>
      </c>
    </row>
    <row r="7762" spans="1:8" x14ac:dyDescent="0.2">
      <c r="A7762" s="1">
        <v>3591</v>
      </c>
      <c r="B7762" s="3">
        <v>42676.841666666667</v>
      </c>
      <c r="C7762" t="s">
        <v>83</v>
      </c>
      <c r="D7762">
        <v>1</v>
      </c>
      <c r="E7762">
        <f>INDEX(products!B:B,MATCH(challenge_2_solution_2!$C7762,products!$A:$A,0))</f>
        <v>11.9</v>
      </c>
      <c r="F7762">
        <f>INDEX(products!C:C,MATCH(challenge_2_solution_2!$C7762,products!$A:$A,0))</f>
        <v>6.66</v>
      </c>
      <c r="G7762">
        <f t="shared" si="121"/>
        <v>11.9</v>
      </c>
      <c r="H7762">
        <f t="shared" si="121"/>
        <v>6.66</v>
      </c>
    </row>
    <row r="7763" spans="1:8" x14ac:dyDescent="0.2">
      <c r="A7763" s="1">
        <v>3591</v>
      </c>
      <c r="B7763" s="3">
        <v>42676.841666666667</v>
      </c>
      <c r="C7763" t="s">
        <v>160</v>
      </c>
      <c r="D7763">
        <v>1</v>
      </c>
      <c r="E7763">
        <f>INDEX(products!B:B,MATCH(challenge_2_solution_2!$C7763,products!$A:$A,0))</f>
        <v>23.9</v>
      </c>
      <c r="F7763">
        <f>INDEX(products!C:C,MATCH(challenge_2_solution_2!$C7763,products!$A:$A,0))</f>
        <v>9.08</v>
      </c>
      <c r="G7763">
        <f t="shared" si="121"/>
        <v>23.9</v>
      </c>
      <c r="H7763">
        <f t="shared" si="121"/>
        <v>9.08</v>
      </c>
    </row>
    <row r="7764" spans="1:8" x14ac:dyDescent="0.2">
      <c r="A7764" s="1">
        <v>3592</v>
      </c>
      <c r="B7764" s="3">
        <v>42677.337500000001</v>
      </c>
      <c r="C7764" t="s">
        <v>5</v>
      </c>
      <c r="D7764">
        <v>2</v>
      </c>
      <c r="E7764">
        <f>INDEX(products!B:B,MATCH(challenge_2_solution_2!$C7764,products!$A:$A,0))</f>
        <v>1</v>
      </c>
      <c r="F7764">
        <f>INDEX(products!C:C,MATCH(challenge_2_solution_2!$C7764,products!$A:$A,0))</f>
        <v>0.31</v>
      </c>
      <c r="G7764">
        <f t="shared" si="121"/>
        <v>2</v>
      </c>
      <c r="H7764">
        <f t="shared" si="121"/>
        <v>0.62</v>
      </c>
    </row>
    <row r="7765" spans="1:8" x14ac:dyDescent="0.2">
      <c r="A7765" s="1">
        <v>3592</v>
      </c>
      <c r="B7765" s="3">
        <v>42677.337500000001</v>
      </c>
      <c r="C7765" t="s">
        <v>6</v>
      </c>
      <c r="D7765">
        <v>2</v>
      </c>
      <c r="E7765">
        <f>INDEX(products!B:B,MATCH(challenge_2_solution_2!$C7765,products!$A:$A,0))</f>
        <v>1</v>
      </c>
      <c r="F7765">
        <f>INDEX(products!C:C,MATCH(challenge_2_solution_2!$C7765,products!$A:$A,0))</f>
        <v>0.31</v>
      </c>
      <c r="G7765">
        <f t="shared" si="121"/>
        <v>2</v>
      </c>
      <c r="H7765">
        <f t="shared" si="121"/>
        <v>0.62</v>
      </c>
    </row>
    <row r="7766" spans="1:8" x14ac:dyDescent="0.2">
      <c r="A7766" s="1">
        <v>3592</v>
      </c>
      <c r="B7766" s="3">
        <v>42677.337500000001</v>
      </c>
      <c r="C7766" t="s">
        <v>7</v>
      </c>
      <c r="D7766">
        <v>3</v>
      </c>
      <c r="E7766">
        <f>INDEX(products!B:B,MATCH(challenge_2_solution_2!$C7766,products!$A:$A,0))</f>
        <v>1</v>
      </c>
      <c r="F7766">
        <f>INDEX(products!C:C,MATCH(challenge_2_solution_2!$C7766,products!$A:$A,0))</f>
        <v>0.68</v>
      </c>
      <c r="G7766">
        <f t="shared" si="121"/>
        <v>3</v>
      </c>
      <c r="H7766">
        <f t="shared" si="121"/>
        <v>2.04</v>
      </c>
    </row>
    <row r="7767" spans="1:8" x14ac:dyDescent="0.2">
      <c r="A7767" s="1">
        <v>3592</v>
      </c>
      <c r="B7767" s="3">
        <v>42677.337500000001</v>
      </c>
      <c r="C7767" t="s">
        <v>17</v>
      </c>
      <c r="D7767">
        <v>6</v>
      </c>
      <c r="E7767">
        <f>INDEX(products!B:B,MATCH(challenge_2_solution_2!$C7767,products!$A:$A,0))</f>
        <v>5.9</v>
      </c>
      <c r="F7767">
        <f>INDEX(products!C:C,MATCH(challenge_2_solution_2!$C7767,products!$A:$A,0))</f>
        <v>2.83</v>
      </c>
      <c r="G7767">
        <f t="shared" si="121"/>
        <v>35.400000000000006</v>
      </c>
      <c r="H7767">
        <f t="shared" si="121"/>
        <v>16.98</v>
      </c>
    </row>
    <row r="7768" spans="1:8" x14ac:dyDescent="0.2">
      <c r="A7768" s="1">
        <v>3592</v>
      </c>
      <c r="B7768" s="3">
        <v>42677.337500000001</v>
      </c>
      <c r="C7768" t="s">
        <v>18</v>
      </c>
      <c r="D7768">
        <v>1</v>
      </c>
      <c r="E7768">
        <f>INDEX(products!B:B,MATCH(challenge_2_solution_2!$C7768,products!$A:$A,0))</f>
        <v>5.9</v>
      </c>
      <c r="F7768">
        <f>INDEX(products!C:C,MATCH(challenge_2_solution_2!$C7768,products!$A:$A,0))</f>
        <v>3.6</v>
      </c>
      <c r="G7768">
        <f t="shared" si="121"/>
        <v>5.9</v>
      </c>
      <c r="H7768">
        <f t="shared" si="121"/>
        <v>3.6</v>
      </c>
    </row>
    <row r="7769" spans="1:8" x14ac:dyDescent="0.2">
      <c r="A7769" s="1">
        <v>3592</v>
      </c>
      <c r="B7769" s="3">
        <v>42677.337500000001</v>
      </c>
      <c r="C7769" t="s">
        <v>87</v>
      </c>
      <c r="D7769">
        <v>4</v>
      </c>
      <c r="E7769">
        <f>INDEX(products!B:B,MATCH(challenge_2_solution_2!$C7769,products!$A:$A,0))</f>
        <v>15.9</v>
      </c>
      <c r="F7769">
        <f>INDEX(products!C:C,MATCH(challenge_2_solution_2!$C7769,products!$A:$A,0))</f>
        <v>6.2</v>
      </c>
      <c r="G7769">
        <f t="shared" si="121"/>
        <v>63.6</v>
      </c>
      <c r="H7769">
        <f t="shared" si="121"/>
        <v>24.8</v>
      </c>
    </row>
    <row r="7770" spans="1:8" x14ac:dyDescent="0.2">
      <c r="A7770" s="1">
        <v>3592</v>
      </c>
      <c r="B7770" s="3">
        <v>42677.337500000001</v>
      </c>
      <c r="C7770" t="s">
        <v>88</v>
      </c>
      <c r="D7770">
        <v>2</v>
      </c>
      <c r="E7770">
        <f>INDEX(products!B:B,MATCH(challenge_2_solution_2!$C7770,products!$A:$A,0))</f>
        <v>15.9</v>
      </c>
      <c r="F7770">
        <f>INDEX(products!C:C,MATCH(challenge_2_solution_2!$C7770,products!$A:$A,0))</f>
        <v>7</v>
      </c>
      <c r="G7770">
        <f t="shared" si="121"/>
        <v>31.8</v>
      </c>
      <c r="H7770">
        <f t="shared" si="121"/>
        <v>14</v>
      </c>
    </row>
    <row r="7771" spans="1:8" x14ac:dyDescent="0.2">
      <c r="A7771" s="1">
        <v>3592</v>
      </c>
      <c r="B7771" s="3">
        <v>42677.337500000001</v>
      </c>
      <c r="C7771" t="s">
        <v>151</v>
      </c>
      <c r="D7771">
        <v>3</v>
      </c>
      <c r="E7771">
        <f>INDEX(products!B:B,MATCH(challenge_2_solution_2!$C7771,products!$A:$A,0))</f>
        <v>21.9</v>
      </c>
      <c r="F7771">
        <f>INDEX(products!C:C,MATCH(challenge_2_solution_2!$C7771,products!$A:$A,0))</f>
        <v>8.76</v>
      </c>
      <c r="G7771">
        <f t="shared" si="121"/>
        <v>65.699999999999989</v>
      </c>
      <c r="H7771">
        <f t="shared" si="121"/>
        <v>26.28</v>
      </c>
    </row>
    <row r="7772" spans="1:8" x14ac:dyDescent="0.2">
      <c r="A7772" s="1">
        <v>3592</v>
      </c>
      <c r="B7772" s="3">
        <v>42677.337500000001</v>
      </c>
      <c r="C7772" t="s">
        <v>160</v>
      </c>
      <c r="D7772">
        <v>2</v>
      </c>
      <c r="E7772">
        <f>INDEX(products!B:B,MATCH(challenge_2_solution_2!$C7772,products!$A:$A,0))</f>
        <v>23.9</v>
      </c>
      <c r="F7772">
        <f>INDEX(products!C:C,MATCH(challenge_2_solution_2!$C7772,products!$A:$A,0))</f>
        <v>9.08</v>
      </c>
      <c r="G7772">
        <f t="shared" si="121"/>
        <v>47.8</v>
      </c>
      <c r="H7772">
        <f t="shared" si="121"/>
        <v>18.16</v>
      </c>
    </row>
    <row r="7773" spans="1:8" x14ac:dyDescent="0.2">
      <c r="A7773" s="1">
        <v>3594</v>
      </c>
      <c r="B7773" s="3">
        <v>42677.751388888886</v>
      </c>
      <c r="C7773" t="s">
        <v>15</v>
      </c>
      <c r="D7773">
        <v>1</v>
      </c>
      <c r="E7773">
        <f>INDEX(products!B:B,MATCH(challenge_2_solution_2!$C7773,products!$A:$A,0))</f>
        <v>5.9</v>
      </c>
      <c r="F7773">
        <f>INDEX(products!C:C,MATCH(challenge_2_solution_2!$C7773,products!$A:$A,0))</f>
        <v>3.07</v>
      </c>
      <c r="G7773">
        <f t="shared" si="121"/>
        <v>5.9</v>
      </c>
      <c r="H7773">
        <f t="shared" si="121"/>
        <v>3.07</v>
      </c>
    </row>
    <row r="7774" spans="1:8" x14ac:dyDescent="0.2">
      <c r="A7774" s="1">
        <v>3593</v>
      </c>
      <c r="B7774" s="3">
        <v>42677.751388888886</v>
      </c>
      <c r="C7774" t="s">
        <v>19</v>
      </c>
      <c r="D7774">
        <v>1</v>
      </c>
      <c r="E7774">
        <f>INDEX(products!B:B,MATCH(challenge_2_solution_2!$C7774,products!$A:$A,0))</f>
        <v>5.9</v>
      </c>
      <c r="F7774">
        <f>INDEX(products!C:C,MATCH(challenge_2_solution_2!$C7774,products!$A:$A,0))</f>
        <v>1.65</v>
      </c>
      <c r="G7774">
        <f t="shared" si="121"/>
        <v>5.9</v>
      </c>
      <c r="H7774">
        <f t="shared" si="121"/>
        <v>1.65</v>
      </c>
    </row>
    <row r="7775" spans="1:8" x14ac:dyDescent="0.2">
      <c r="A7775" s="1">
        <v>3593</v>
      </c>
      <c r="B7775" s="3">
        <v>42677.751388888886</v>
      </c>
      <c r="C7775" t="s">
        <v>14</v>
      </c>
      <c r="D7775">
        <v>1</v>
      </c>
      <c r="E7775">
        <f>INDEX(products!B:B,MATCH(challenge_2_solution_2!$C7775,products!$A:$A,0))</f>
        <v>5.9</v>
      </c>
      <c r="F7775">
        <f>INDEX(products!C:C,MATCH(challenge_2_solution_2!$C7775,products!$A:$A,0))</f>
        <v>2.36</v>
      </c>
      <c r="G7775">
        <f t="shared" si="121"/>
        <v>5.9</v>
      </c>
      <c r="H7775">
        <f t="shared" si="121"/>
        <v>2.36</v>
      </c>
    </row>
    <row r="7776" spans="1:8" x14ac:dyDescent="0.2">
      <c r="A7776" s="1">
        <v>3594</v>
      </c>
      <c r="B7776" s="3">
        <v>42677.751388888886</v>
      </c>
      <c r="C7776" t="s">
        <v>46</v>
      </c>
      <c r="D7776">
        <v>1</v>
      </c>
      <c r="E7776">
        <f>INDEX(products!B:B,MATCH(challenge_2_solution_2!$C7776,products!$A:$A,0))</f>
        <v>7.9</v>
      </c>
      <c r="F7776">
        <f>INDEX(products!C:C,MATCH(challenge_2_solution_2!$C7776,products!$A:$A,0))</f>
        <v>3.79</v>
      </c>
      <c r="G7776">
        <f t="shared" si="121"/>
        <v>7.9</v>
      </c>
      <c r="H7776">
        <f t="shared" si="121"/>
        <v>3.79</v>
      </c>
    </row>
    <row r="7777" spans="1:8" x14ac:dyDescent="0.2">
      <c r="A7777" s="1">
        <v>3594</v>
      </c>
      <c r="B7777" s="3">
        <v>42677.751388888886</v>
      </c>
      <c r="C7777" t="s">
        <v>57</v>
      </c>
      <c r="D7777">
        <v>1</v>
      </c>
      <c r="E7777">
        <f>INDEX(products!B:B,MATCH(challenge_2_solution_2!$C7777,products!$A:$A,0))</f>
        <v>9.9</v>
      </c>
      <c r="F7777">
        <f>INDEX(products!C:C,MATCH(challenge_2_solution_2!$C7777,products!$A:$A,0))</f>
        <v>3.76</v>
      </c>
      <c r="G7777">
        <f t="shared" si="121"/>
        <v>9.9</v>
      </c>
      <c r="H7777">
        <f t="shared" si="121"/>
        <v>3.76</v>
      </c>
    </row>
    <row r="7778" spans="1:8" x14ac:dyDescent="0.2">
      <c r="A7778" s="1">
        <v>3593</v>
      </c>
      <c r="B7778" s="3">
        <v>42677.751388888886</v>
      </c>
      <c r="C7778" t="s">
        <v>76</v>
      </c>
      <c r="D7778">
        <v>1</v>
      </c>
      <c r="E7778">
        <f>INDEX(products!B:B,MATCH(challenge_2_solution_2!$C7778,products!$A:$A,0))</f>
        <v>11.9</v>
      </c>
      <c r="F7778">
        <f>INDEX(products!C:C,MATCH(challenge_2_solution_2!$C7778,products!$A:$A,0))</f>
        <v>7.26</v>
      </c>
      <c r="G7778">
        <f t="shared" si="121"/>
        <v>11.9</v>
      </c>
      <c r="H7778">
        <f t="shared" si="121"/>
        <v>7.26</v>
      </c>
    </row>
    <row r="7779" spans="1:8" x14ac:dyDescent="0.2">
      <c r="A7779" s="1">
        <v>3593</v>
      </c>
      <c r="B7779" s="3">
        <v>42677.751388888886</v>
      </c>
      <c r="C7779" t="s">
        <v>63</v>
      </c>
      <c r="D7779">
        <v>1</v>
      </c>
      <c r="E7779">
        <f>INDEX(products!B:B,MATCH(challenge_2_solution_2!$C7779,products!$A:$A,0))</f>
        <v>11.9</v>
      </c>
      <c r="F7779">
        <f>INDEX(products!C:C,MATCH(challenge_2_solution_2!$C7779,products!$A:$A,0))</f>
        <v>6.07</v>
      </c>
      <c r="G7779">
        <f t="shared" si="121"/>
        <v>11.9</v>
      </c>
      <c r="H7779">
        <f t="shared" si="121"/>
        <v>6.07</v>
      </c>
    </row>
    <row r="7780" spans="1:8" x14ac:dyDescent="0.2">
      <c r="A7780" s="1">
        <v>3593</v>
      </c>
      <c r="B7780" s="3">
        <v>42677.751388888886</v>
      </c>
      <c r="C7780" t="s">
        <v>69</v>
      </c>
      <c r="D7780">
        <v>1</v>
      </c>
      <c r="E7780">
        <f>INDEX(products!B:B,MATCH(challenge_2_solution_2!$C7780,products!$A:$A,0))</f>
        <v>11.9</v>
      </c>
      <c r="F7780">
        <f>INDEX(products!C:C,MATCH(challenge_2_solution_2!$C7780,products!$A:$A,0))</f>
        <v>2.86</v>
      </c>
      <c r="G7780">
        <f t="shared" si="121"/>
        <v>11.9</v>
      </c>
      <c r="H7780">
        <f t="shared" si="121"/>
        <v>2.86</v>
      </c>
    </row>
    <row r="7781" spans="1:8" x14ac:dyDescent="0.2">
      <c r="A7781" s="1">
        <v>3594</v>
      </c>
      <c r="B7781" s="3">
        <v>42677.751388888886</v>
      </c>
      <c r="C7781" t="s">
        <v>128</v>
      </c>
      <c r="D7781">
        <v>1</v>
      </c>
      <c r="E7781">
        <f>INDEX(products!B:B,MATCH(challenge_2_solution_2!$C7781,products!$A:$A,0))</f>
        <v>19.899999999999999</v>
      </c>
      <c r="F7781">
        <f>INDEX(products!C:C,MATCH(challenge_2_solution_2!$C7781,products!$A:$A,0))</f>
        <v>13.53</v>
      </c>
      <c r="G7781">
        <f t="shared" si="121"/>
        <v>19.899999999999999</v>
      </c>
      <c r="H7781">
        <f t="shared" si="121"/>
        <v>13.53</v>
      </c>
    </row>
    <row r="7782" spans="1:8" x14ac:dyDescent="0.2">
      <c r="A7782" s="1">
        <v>3595</v>
      </c>
      <c r="B7782" s="3">
        <v>42677.783333333333</v>
      </c>
      <c r="C7782" t="s">
        <v>5</v>
      </c>
      <c r="D7782">
        <v>1</v>
      </c>
      <c r="E7782">
        <f>INDEX(products!B:B,MATCH(challenge_2_solution_2!$C7782,products!$A:$A,0))</f>
        <v>1</v>
      </c>
      <c r="F7782">
        <f>INDEX(products!C:C,MATCH(challenge_2_solution_2!$C7782,products!$A:$A,0))</f>
        <v>0.31</v>
      </c>
      <c r="G7782">
        <f t="shared" si="121"/>
        <v>1</v>
      </c>
      <c r="H7782">
        <f t="shared" si="121"/>
        <v>0.31</v>
      </c>
    </row>
    <row r="7783" spans="1:8" x14ac:dyDescent="0.2">
      <c r="A7783" s="1">
        <v>3595</v>
      </c>
      <c r="B7783" s="3">
        <v>42677.783333333333</v>
      </c>
      <c r="C7783" t="s">
        <v>8</v>
      </c>
      <c r="D7783">
        <v>2</v>
      </c>
      <c r="E7783">
        <f>INDEX(products!B:B,MATCH(challenge_2_solution_2!$C7783,products!$A:$A,0))</f>
        <v>1.6</v>
      </c>
      <c r="F7783">
        <f>INDEX(products!C:C,MATCH(challenge_2_solution_2!$C7783,products!$A:$A,0))</f>
        <v>0.77</v>
      </c>
      <c r="G7783">
        <f t="shared" si="121"/>
        <v>3.2</v>
      </c>
      <c r="H7783">
        <f t="shared" si="121"/>
        <v>1.54</v>
      </c>
    </row>
    <row r="7784" spans="1:8" x14ac:dyDescent="0.2">
      <c r="A7784" s="1">
        <v>3595</v>
      </c>
      <c r="B7784" s="3">
        <v>42677.783333333333</v>
      </c>
      <c r="C7784" t="s">
        <v>12</v>
      </c>
      <c r="D7784">
        <v>1</v>
      </c>
      <c r="E7784">
        <f>INDEX(products!B:B,MATCH(challenge_2_solution_2!$C7784,products!$A:$A,0))</f>
        <v>5.2</v>
      </c>
      <c r="F7784">
        <f>INDEX(products!C:C,MATCH(challenge_2_solution_2!$C7784,products!$A:$A,0))</f>
        <v>3.07</v>
      </c>
      <c r="G7784">
        <f t="shared" si="121"/>
        <v>5.2</v>
      </c>
      <c r="H7784">
        <f t="shared" si="121"/>
        <v>3.07</v>
      </c>
    </row>
    <row r="7785" spans="1:8" x14ac:dyDescent="0.2">
      <c r="A7785" s="1">
        <v>3595</v>
      </c>
      <c r="B7785" s="3">
        <v>42677.783333333333</v>
      </c>
      <c r="C7785" t="s">
        <v>17</v>
      </c>
      <c r="D7785">
        <v>2</v>
      </c>
      <c r="E7785">
        <f>INDEX(products!B:B,MATCH(challenge_2_solution_2!$C7785,products!$A:$A,0))</f>
        <v>5.9</v>
      </c>
      <c r="F7785">
        <f>INDEX(products!C:C,MATCH(challenge_2_solution_2!$C7785,products!$A:$A,0))</f>
        <v>2.83</v>
      </c>
      <c r="G7785">
        <f t="shared" si="121"/>
        <v>11.8</v>
      </c>
      <c r="H7785">
        <f t="shared" si="121"/>
        <v>5.66</v>
      </c>
    </row>
    <row r="7786" spans="1:8" x14ac:dyDescent="0.2">
      <c r="A7786" s="1">
        <v>3595</v>
      </c>
      <c r="B7786" s="3">
        <v>42677.783333333333</v>
      </c>
      <c r="C7786" t="s">
        <v>19</v>
      </c>
      <c r="D7786">
        <v>1</v>
      </c>
      <c r="E7786">
        <f>INDEX(products!B:B,MATCH(challenge_2_solution_2!$C7786,products!$A:$A,0))</f>
        <v>5.9</v>
      </c>
      <c r="F7786">
        <f>INDEX(products!C:C,MATCH(challenge_2_solution_2!$C7786,products!$A:$A,0))</f>
        <v>1.65</v>
      </c>
      <c r="G7786">
        <f t="shared" si="121"/>
        <v>5.9</v>
      </c>
      <c r="H7786">
        <f t="shared" si="121"/>
        <v>1.65</v>
      </c>
    </row>
    <row r="7787" spans="1:8" x14ac:dyDescent="0.2">
      <c r="A7787" s="1">
        <v>3595</v>
      </c>
      <c r="B7787" s="3">
        <v>42677.783333333333</v>
      </c>
      <c r="C7787" t="s">
        <v>33</v>
      </c>
      <c r="D7787">
        <v>2</v>
      </c>
      <c r="E7787">
        <f>INDEX(products!B:B,MATCH(challenge_2_solution_2!$C7787,products!$A:$A,0))</f>
        <v>7.9</v>
      </c>
      <c r="F7787">
        <f>INDEX(products!C:C,MATCH(challenge_2_solution_2!$C7787,products!$A:$A,0))</f>
        <v>2.21</v>
      </c>
      <c r="G7787">
        <f t="shared" si="121"/>
        <v>15.8</v>
      </c>
      <c r="H7787">
        <f t="shared" si="121"/>
        <v>4.42</v>
      </c>
    </row>
    <row r="7788" spans="1:8" x14ac:dyDescent="0.2">
      <c r="A7788" s="1">
        <v>3595</v>
      </c>
      <c r="B7788" s="3">
        <v>42677.783333333333</v>
      </c>
      <c r="C7788" t="s">
        <v>89</v>
      </c>
      <c r="D7788">
        <v>1</v>
      </c>
      <c r="E7788">
        <f>INDEX(products!B:B,MATCH(challenge_2_solution_2!$C7788,products!$A:$A,0))</f>
        <v>17.899999999999999</v>
      </c>
      <c r="F7788">
        <f>INDEX(products!C:C,MATCH(challenge_2_solution_2!$C7788,products!$A:$A,0))</f>
        <v>3.94</v>
      </c>
      <c r="G7788">
        <f t="shared" si="121"/>
        <v>17.899999999999999</v>
      </c>
      <c r="H7788">
        <f t="shared" si="121"/>
        <v>3.94</v>
      </c>
    </row>
    <row r="7789" spans="1:8" x14ac:dyDescent="0.2">
      <c r="A7789" s="1">
        <v>3595</v>
      </c>
      <c r="B7789" s="3">
        <v>42677.783333333333</v>
      </c>
      <c r="C7789" t="s">
        <v>89</v>
      </c>
      <c r="D7789">
        <v>1</v>
      </c>
      <c r="E7789">
        <f>INDEX(products!B:B,MATCH(challenge_2_solution_2!$C7789,products!$A:$A,0))</f>
        <v>17.899999999999999</v>
      </c>
      <c r="F7789">
        <f>INDEX(products!C:C,MATCH(challenge_2_solution_2!$C7789,products!$A:$A,0))</f>
        <v>3.94</v>
      </c>
      <c r="G7789">
        <f t="shared" si="121"/>
        <v>17.899999999999999</v>
      </c>
      <c r="H7789">
        <f t="shared" si="121"/>
        <v>3.94</v>
      </c>
    </row>
    <row r="7790" spans="1:8" x14ac:dyDescent="0.2">
      <c r="A7790" s="1">
        <v>3596</v>
      </c>
      <c r="B7790" s="3">
        <v>42677.838194444441</v>
      </c>
      <c r="C7790" t="s">
        <v>96</v>
      </c>
      <c r="D7790">
        <v>1</v>
      </c>
      <c r="E7790">
        <f>INDEX(products!B:B,MATCH(challenge_2_solution_2!$C7790,products!$A:$A,0))</f>
        <v>17.899999999999999</v>
      </c>
      <c r="F7790">
        <f>INDEX(products!C:C,MATCH(challenge_2_solution_2!$C7790,products!$A:$A,0))</f>
        <v>10.92</v>
      </c>
      <c r="G7790">
        <f t="shared" si="121"/>
        <v>17.899999999999999</v>
      </c>
      <c r="H7790">
        <f t="shared" si="121"/>
        <v>10.92</v>
      </c>
    </row>
    <row r="7791" spans="1:8" x14ac:dyDescent="0.2">
      <c r="A7791" s="1">
        <v>3596</v>
      </c>
      <c r="B7791" s="3">
        <v>42677.838194444441</v>
      </c>
      <c r="C7791" t="s">
        <v>164</v>
      </c>
      <c r="D7791">
        <v>1</v>
      </c>
      <c r="E7791">
        <f>INDEX(products!B:B,MATCH(challenge_2_solution_2!$C7791,products!$A:$A,0))</f>
        <v>25.9</v>
      </c>
      <c r="F7791">
        <f>INDEX(products!C:C,MATCH(challenge_2_solution_2!$C7791,products!$A:$A,0))</f>
        <v>14.25</v>
      </c>
      <c r="G7791">
        <f t="shared" si="121"/>
        <v>25.9</v>
      </c>
      <c r="H7791">
        <f t="shared" si="121"/>
        <v>14.25</v>
      </c>
    </row>
    <row r="7792" spans="1:8" x14ac:dyDescent="0.2">
      <c r="A7792" s="1">
        <v>3597</v>
      </c>
      <c r="B7792" s="3">
        <v>42678.734722222223</v>
      </c>
      <c r="C7792" t="s">
        <v>12</v>
      </c>
      <c r="D7792">
        <v>1</v>
      </c>
      <c r="E7792">
        <f>INDEX(products!B:B,MATCH(challenge_2_solution_2!$C7792,products!$A:$A,0))</f>
        <v>5.2</v>
      </c>
      <c r="F7792">
        <f>INDEX(products!C:C,MATCH(challenge_2_solution_2!$C7792,products!$A:$A,0))</f>
        <v>3.07</v>
      </c>
      <c r="G7792">
        <f t="shared" si="121"/>
        <v>5.2</v>
      </c>
      <c r="H7792">
        <f t="shared" si="121"/>
        <v>3.07</v>
      </c>
    </row>
    <row r="7793" spans="1:8" x14ac:dyDescent="0.2">
      <c r="A7793" s="1">
        <v>3597</v>
      </c>
      <c r="B7793" s="3">
        <v>42678.734722222223</v>
      </c>
      <c r="C7793" t="s">
        <v>30</v>
      </c>
      <c r="D7793">
        <v>1</v>
      </c>
      <c r="E7793">
        <f>INDEX(products!B:B,MATCH(challenge_2_solution_2!$C7793,products!$A:$A,0))</f>
        <v>7.9</v>
      </c>
      <c r="F7793">
        <f>INDEX(products!C:C,MATCH(challenge_2_solution_2!$C7793,products!$A:$A,0))</f>
        <v>4.66</v>
      </c>
      <c r="G7793">
        <f t="shared" si="121"/>
        <v>7.9</v>
      </c>
      <c r="H7793">
        <f t="shared" si="121"/>
        <v>4.66</v>
      </c>
    </row>
    <row r="7794" spans="1:8" x14ac:dyDescent="0.2">
      <c r="A7794" s="1">
        <v>3597</v>
      </c>
      <c r="B7794" s="3">
        <v>42678.734722222223</v>
      </c>
      <c r="C7794" t="s">
        <v>32</v>
      </c>
      <c r="D7794">
        <v>1</v>
      </c>
      <c r="E7794">
        <f>INDEX(products!B:B,MATCH(challenge_2_solution_2!$C7794,products!$A:$A,0))</f>
        <v>7.9</v>
      </c>
      <c r="F7794">
        <f>INDEX(products!C:C,MATCH(challenge_2_solution_2!$C7794,products!$A:$A,0))</f>
        <v>2.92</v>
      </c>
      <c r="G7794">
        <f t="shared" si="121"/>
        <v>7.9</v>
      </c>
      <c r="H7794">
        <f t="shared" si="121"/>
        <v>2.92</v>
      </c>
    </row>
    <row r="7795" spans="1:8" x14ac:dyDescent="0.2">
      <c r="A7795" s="1">
        <v>3597</v>
      </c>
      <c r="B7795" s="3">
        <v>42678.734722222223</v>
      </c>
      <c r="C7795" t="s">
        <v>27</v>
      </c>
      <c r="D7795">
        <v>1</v>
      </c>
      <c r="E7795">
        <f>INDEX(products!B:B,MATCH(challenge_2_solution_2!$C7795,products!$A:$A,0))</f>
        <v>7.9</v>
      </c>
      <c r="F7795">
        <f>INDEX(products!C:C,MATCH(challenge_2_solution_2!$C7795,products!$A:$A,0))</f>
        <v>4.03</v>
      </c>
      <c r="G7795">
        <f t="shared" si="121"/>
        <v>7.9</v>
      </c>
      <c r="H7795">
        <f t="shared" si="121"/>
        <v>4.03</v>
      </c>
    </row>
    <row r="7796" spans="1:8" x14ac:dyDescent="0.2">
      <c r="A7796" s="1">
        <v>3597</v>
      </c>
      <c r="B7796" s="3">
        <v>42678.734722222223</v>
      </c>
      <c r="C7796" t="s">
        <v>61</v>
      </c>
      <c r="D7796">
        <v>1</v>
      </c>
      <c r="E7796">
        <f>INDEX(products!B:B,MATCH(challenge_2_solution_2!$C7796,products!$A:$A,0))</f>
        <v>11.9</v>
      </c>
      <c r="F7796">
        <f>INDEX(products!C:C,MATCH(challenge_2_solution_2!$C7796,products!$A:$A,0))</f>
        <v>7.74</v>
      </c>
      <c r="G7796">
        <f t="shared" si="121"/>
        <v>11.9</v>
      </c>
      <c r="H7796">
        <f t="shared" si="121"/>
        <v>7.74</v>
      </c>
    </row>
    <row r="7797" spans="1:8" x14ac:dyDescent="0.2">
      <c r="A7797" s="1">
        <v>3598</v>
      </c>
      <c r="B7797" s="3">
        <v>42678.765277777777</v>
      </c>
      <c r="C7797" t="s">
        <v>5</v>
      </c>
      <c r="D7797">
        <v>1</v>
      </c>
      <c r="E7797">
        <f>INDEX(products!B:B,MATCH(challenge_2_solution_2!$C7797,products!$A:$A,0))</f>
        <v>1</v>
      </c>
      <c r="F7797">
        <f>INDEX(products!C:C,MATCH(challenge_2_solution_2!$C7797,products!$A:$A,0))</f>
        <v>0.31</v>
      </c>
      <c r="G7797">
        <f t="shared" si="121"/>
        <v>1</v>
      </c>
      <c r="H7797">
        <f t="shared" si="121"/>
        <v>0.31</v>
      </c>
    </row>
    <row r="7798" spans="1:8" x14ac:dyDescent="0.2">
      <c r="A7798" s="1">
        <v>3598</v>
      </c>
      <c r="B7798" s="3">
        <v>42678.765277777777</v>
      </c>
      <c r="C7798" t="s">
        <v>3</v>
      </c>
      <c r="D7798">
        <v>1</v>
      </c>
      <c r="E7798">
        <f>INDEX(products!B:B,MATCH(challenge_2_solution_2!$C7798,products!$A:$A,0))</f>
        <v>1</v>
      </c>
      <c r="F7798">
        <f>INDEX(products!C:C,MATCH(challenge_2_solution_2!$C7798,products!$A:$A,0))</f>
        <v>0.5</v>
      </c>
      <c r="G7798">
        <f t="shared" si="121"/>
        <v>1</v>
      </c>
      <c r="H7798">
        <f t="shared" si="121"/>
        <v>0.5</v>
      </c>
    </row>
    <row r="7799" spans="1:8" x14ac:dyDescent="0.2">
      <c r="A7799" s="1">
        <v>3598</v>
      </c>
      <c r="B7799" s="3">
        <v>42678.765277777777</v>
      </c>
      <c r="C7799" t="s">
        <v>8</v>
      </c>
      <c r="D7799">
        <v>4</v>
      </c>
      <c r="E7799">
        <f>INDEX(products!B:B,MATCH(challenge_2_solution_2!$C7799,products!$A:$A,0))</f>
        <v>1.6</v>
      </c>
      <c r="F7799">
        <f>INDEX(products!C:C,MATCH(challenge_2_solution_2!$C7799,products!$A:$A,0))</f>
        <v>0.77</v>
      </c>
      <c r="G7799">
        <f t="shared" si="121"/>
        <v>6.4</v>
      </c>
      <c r="H7799">
        <f t="shared" si="121"/>
        <v>3.08</v>
      </c>
    </row>
    <row r="7800" spans="1:8" x14ac:dyDescent="0.2">
      <c r="A7800" s="1">
        <v>3598</v>
      </c>
      <c r="B7800" s="3">
        <v>42678.765277777777</v>
      </c>
      <c r="C7800" t="s">
        <v>12</v>
      </c>
      <c r="D7800">
        <v>1</v>
      </c>
      <c r="E7800">
        <f>INDEX(products!B:B,MATCH(challenge_2_solution_2!$C7800,products!$A:$A,0))</f>
        <v>5.2</v>
      </c>
      <c r="F7800">
        <f>INDEX(products!C:C,MATCH(challenge_2_solution_2!$C7800,products!$A:$A,0))</f>
        <v>3.07</v>
      </c>
      <c r="G7800">
        <f t="shared" si="121"/>
        <v>5.2</v>
      </c>
      <c r="H7800">
        <f t="shared" si="121"/>
        <v>3.07</v>
      </c>
    </row>
    <row r="7801" spans="1:8" x14ac:dyDescent="0.2">
      <c r="A7801" s="1">
        <v>3598</v>
      </c>
      <c r="B7801" s="3">
        <v>42678.765277777777</v>
      </c>
      <c r="C7801" t="s">
        <v>14</v>
      </c>
      <c r="D7801">
        <v>1</v>
      </c>
      <c r="E7801">
        <f>INDEX(products!B:B,MATCH(challenge_2_solution_2!$C7801,products!$A:$A,0))</f>
        <v>5.9</v>
      </c>
      <c r="F7801">
        <f>INDEX(products!C:C,MATCH(challenge_2_solution_2!$C7801,products!$A:$A,0))</f>
        <v>2.36</v>
      </c>
      <c r="G7801">
        <f t="shared" si="121"/>
        <v>5.9</v>
      </c>
      <c r="H7801">
        <f t="shared" si="121"/>
        <v>2.36</v>
      </c>
    </row>
    <row r="7802" spans="1:8" x14ac:dyDescent="0.2">
      <c r="A7802" s="1">
        <v>3598</v>
      </c>
      <c r="B7802" s="3">
        <v>42678.765277777777</v>
      </c>
      <c r="C7802" t="s">
        <v>17</v>
      </c>
      <c r="D7802">
        <v>1</v>
      </c>
      <c r="E7802">
        <f>INDEX(products!B:B,MATCH(challenge_2_solution_2!$C7802,products!$A:$A,0))</f>
        <v>5.9</v>
      </c>
      <c r="F7802">
        <f>INDEX(products!C:C,MATCH(challenge_2_solution_2!$C7802,products!$A:$A,0))</f>
        <v>2.83</v>
      </c>
      <c r="G7802">
        <f t="shared" si="121"/>
        <v>5.9</v>
      </c>
      <c r="H7802">
        <f t="shared" si="121"/>
        <v>2.83</v>
      </c>
    </row>
    <row r="7803" spans="1:8" x14ac:dyDescent="0.2">
      <c r="A7803" s="1">
        <v>3598</v>
      </c>
      <c r="B7803" s="3">
        <v>42678.765277777777</v>
      </c>
      <c r="C7803" t="s">
        <v>95</v>
      </c>
      <c r="D7803">
        <v>1</v>
      </c>
      <c r="E7803">
        <f>INDEX(products!B:B,MATCH(challenge_2_solution_2!$C7803,products!$A:$A,0))</f>
        <v>17.899999999999999</v>
      </c>
      <c r="F7803">
        <f>INDEX(products!C:C,MATCH(challenge_2_solution_2!$C7803,products!$A:$A,0))</f>
        <v>4.3</v>
      </c>
      <c r="G7803">
        <f t="shared" si="121"/>
        <v>17.899999999999999</v>
      </c>
      <c r="H7803">
        <f t="shared" si="121"/>
        <v>4.3</v>
      </c>
    </row>
    <row r="7804" spans="1:8" x14ac:dyDescent="0.2">
      <c r="A7804" s="1">
        <v>3598</v>
      </c>
      <c r="B7804" s="3">
        <v>42678.765277777777</v>
      </c>
      <c r="C7804" t="s">
        <v>96</v>
      </c>
      <c r="D7804">
        <v>1</v>
      </c>
      <c r="E7804">
        <f>INDEX(products!B:B,MATCH(challenge_2_solution_2!$C7804,products!$A:$A,0))</f>
        <v>17.899999999999999</v>
      </c>
      <c r="F7804">
        <f>INDEX(products!C:C,MATCH(challenge_2_solution_2!$C7804,products!$A:$A,0))</f>
        <v>10.92</v>
      </c>
      <c r="G7804">
        <f t="shared" si="121"/>
        <v>17.899999999999999</v>
      </c>
      <c r="H7804">
        <f t="shared" si="121"/>
        <v>10.92</v>
      </c>
    </row>
    <row r="7805" spans="1:8" x14ac:dyDescent="0.2">
      <c r="A7805" s="1">
        <v>3598</v>
      </c>
      <c r="B7805" s="3">
        <v>42678.765277777777</v>
      </c>
      <c r="C7805" t="s">
        <v>171</v>
      </c>
      <c r="D7805">
        <v>1</v>
      </c>
      <c r="E7805">
        <f>INDEX(products!B:B,MATCH(challenge_2_solution_2!$C7805,products!$A:$A,0))</f>
        <v>25.9</v>
      </c>
      <c r="F7805">
        <f>INDEX(products!C:C,MATCH(challenge_2_solution_2!$C7805,products!$A:$A,0))</f>
        <v>5.7</v>
      </c>
      <c r="G7805">
        <f t="shared" si="121"/>
        <v>25.9</v>
      </c>
      <c r="H7805">
        <f t="shared" si="121"/>
        <v>5.7</v>
      </c>
    </row>
    <row r="7806" spans="1:8" x14ac:dyDescent="0.2">
      <c r="A7806" s="1">
        <v>3599</v>
      </c>
      <c r="B7806" s="3">
        <v>42678.78402777778</v>
      </c>
      <c r="C7806" t="s">
        <v>5</v>
      </c>
      <c r="D7806">
        <v>1</v>
      </c>
      <c r="E7806">
        <f>INDEX(products!B:B,MATCH(challenge_2_solution_2!$C7806,products!$A:$A,0))</f>
        <v>1</v>
      </c>
      <c r="F7806">
        <f>INDEX(products!C:C,MATCH(challenge_2_solution_2!$C7806,products!$A:$A,0))</f>
        <v>0.31</v>
      </c>
      <c r="G7806">
        <f t="shared" si="121"/>
        <v>1</v>
      </c>
      <c r="H7806">
        <f t="shared" si="121"/>
        <v>0.31</v>
      </c>
    </row>
    <row r="7807" spans="1:8" x14ac:dyDescent="0.2">
      <c r="A7807" s="1">
        <v>3599</v>
      </c>
      <c r="B7807" s="3">
        <v>42678.78402777778</v>
      </c>
      <c r="C7807" t="s">
        <v>3</v>
      </c>
      <c r="D7807">
        <v>1</v>
      </c>
      <c r="E7807">
        <f>INDEX(products!B:B,MATCH(challenge_2_solution_2!$C7807,products!$A:$A,0))</f>
        <v>1</v>
      </c>
      <c r="F7807">
        <f>INDEX(products!C:C,MATCH(challenge_2_solution_2!$C7807,products!$A:$A,0))</f>
        <v>0.5</v>
      </c>
      <c r="G7807">
        <f t="shared" si="121"/>
        <v>1</v>
      </c>
      <c r="H7807">
        <f t="shared" si="121"/>
        <v>0.5</v>
      </c>
    </row>
    <row r="7808" spans="1:8" x14ac:dyDescent="0.2">
      <c r="A7808" s="1">
        <v>3599</v>
      </c>
      <c r="B7808" s="3">
        <v>42678.78402777778</v>
      </c>
      <c r="C7808" t="s">
        <v>4</v>
      </c>
      <c r="D7808">
        <v>1</v>
      </c>
      <c r="E7808">
        <f>INDEX(products!B:B,MATCH(challenge_2_solution_2!$C7808,products!$A:$A,0))</f>
        <v>1</v>
      </c>
      <c r="F7808">
        <f>INDEX(products!C:C,MATCH(challenge_2_solution_2!$C7808,products!$A:$A,0))</f>
        <v>0.61</v>
      </c>
      <c r="G7808">
        <f t="shared" si="121"/>
        <v>1</v>
      </c>
      <c r="H7808">
        <f t="shared" si="121"/>
        <v>0.61</v>
      </c>
    </row>
    <row r="7809" spans="1:8" x14ac:dyDescent="0.2">
      <c r="A7809" s="1">
        <v>3599</v>
      </c>
      <c r="B7809" s="3">
        <v>42678.78402777778</v>
      </c>
      <c r="C7809" t="s">
        <v>7</v>
      </c>
      <c r="D7809">
        <v>1</v>
      </c>
      <c r="E7809">
        <f>INDEX(products!B:B,MATCH(challenge_2_solution_2!$C7809,products!$A:$A,0))</f>
        <v>1</v>
      </c>
      <c r="F7809">
        <f>INDEX(products!C:C,MATCH(challenge_2_solution_2!$C7809,products!$A:$A,0))</f>
        <v>0.68</v>
      </c>
      <c r="G7809">
        <f t="shared" si="121"/>
        <v>1</v>
      </c>
      <c r="H7809">
        <f t="shared" si="121"/>
        <v>0.68</v>
      </c>
    </row>
    <row r="7810" spans="1:8" x14ac:dyDescent="0.2">
      <c r="A7810" s="1">
        <v>3599</v>
      </c>
      <c r="B7810" s="3">
        <v>42678.78402777778</v>
      </c>
      <c r="C7810" t="s">
        <v>8</v>
      </c>
      <c r="D7810">
        <v>4</v>
      </c>
      <c r="E7810">
        <f>INDEX(products!B:B,MATCH(challenge_2_solution_2!$C7810,products!$A:$A,0))</f>
        <v>1.6</v>
      </c>
      <c r="F7810">
        <f>INDEX(products!C:C,MATCH(challenge_2_solution_2!$C7810,products!$A:$A,0))</f>
        <v>0.77</v>
      </c>
      <c r="G7810">
        <f t="shared" si="121"/>
        <v>6.4</v>
      </c>
      <c r="H7810">
        <f t="shared" si="121"/>
        <v>3.08</v>
      </c>
    </row>
    <row r="7811" spans="1:8" x14ac:dyDescent="0.2">
      <c r="A7811" s="1">
        <v>3599</v>
      </c>
      <c r="B7811" s="3">
        <v>42678.78402777778</v>
      </c>
      <c r="C7811" t="s">
        <v>19</v>
      </c>
      <c r="D7811">
        <v>1</v>
      </c>
      <c r="E7811">
        <f>INDEX(products!B:B,MATCH(challenge_2_solution_2!$C7811,products!$A:$A,0))</f>
        <v>5.9</v>
      </c>
      <c r="F7811">
        <f>INDEX(products!C:C,MATCH(challenge_2_solution_2!$C7811,products!$A:$A,0))</f>
        <v>1.65</v>
      </c>
      <c r="G7811">
        <f t="shared" ref="G7811:H7874" si="122">$D7811*E7811</f>
        <v>5.9</v>
      </c>
      <c r="H7811">
        <f t="shared" si="122"/>
        <v>1.65</v>
      </c>
    </row>
    <row r="7812" spans="1:8" x14ac:dyDescent="0.2">
      <c r="A7812" s="1">
        <v>3599</v>
      </c>
      <c r="B7812" s="3">
        <v>42678.78402777778</v>
      </c>
      <c r="C7812" t="s">
        <v>17</v>
      </c>
      <c r="D7812">
        <v>1</v>
      </c>
      <c r="E7812">
        <f>INDEX(products!B:B,MATCH(challenge_2_solution_2!$C7812,products!$A:$A,0))</f>
        <v>5.9</v>
      </c>
      <c r="F7812">
        <f>INDEX(products!C:C,MATCH(challenge_2_solution_2!$C7812,products!$A:$A,0))</f>
        <v>2.83</v>
      </c>
      <c r="G7812">
        <f t="shared" si="122"/>
        <v>5.9</v>
      </c>
      <c r="H7812">
        <f t="shared" si="122"/>
        <v>2.83</v>
      </c>
    </row>
    <row r="7813" spans="1:8" x14ac:dyDescent="0.2">
      <c r="A7813" s="1">
        <v>3599</v>
      </c>
      <c r="B7813" s="3">
        <v>42678.78402777778</v>
      </c>
      <c r="C7813" t="s">
        <v>33</v>
      </c>
      <c r="D7813">
        <v>1</v>
      </c>
      <c r="E7813">
        <f>INDEX(products!B:B,MATCH(challenge_2_solution_2!$C7813,products!$A:$A,0))</f>
        <v>7.9</v>
      </c>
      <c r="F7813">
        <f>INDEX(products!C:C,MATCH(challenge_2_solution_2!$C7813,products!$A:$A,0))</f>
        <v>2.21</v>
      </c>
      <c r="G7813">
        <f t="shared" si="122"/>
        <v>7.9</v>
      </c>
      <c r="H7813">
        <f t="shared" si="122"/>
        <v>2.21</v>
      </c>
    </row>
    <row r="7814" spans="1:8" x14ac:dyDescent="0.2">
      <c r="A7814" s="1">
        <v>3599</v>
      </c>
      <c r="B7814" s="3">
        <v>42678.78402777778</v>
      </c>
      <c r="C7814" t="s">
        <v>61</v>
      </c>
      <c r="D7814">
        <v>1</v>
      </c>
      <c r="E7814">
        <f>INDEX(products!B:B,MATCH(challenge_2_solution_2!$C7814,products!$A:$A,0))</f>
        <v>11.9</v>
      </c>
      <c r="F7814">
        <f>INDEX(products!C:C,MATCH(challenge_2_solution_2!$C7814,products!$A:$A,0))</f>
        <v>7.74</v>
      </c>
      <c r="G7814">
        <f t="shared" si="122"/>
        <v>11.9</v>
      </c>
      <c r="H7814">
        <f t="shared" si="122"/>
        <v>7.74</v>
      </c>
    </row>
    <row r="7815" spans="1:8" x14ac:dyDescent="0.2">
      <c r="A7815" s="1">
        <v>3599</v>
      </c>
      <c r="B7815" s="3">
        <v>42678.78402777778</v>
      </c>
      <c r="C7815" t="s">
        <v>96</v>
      </c>
      <c r="D7815">
        <v>1</v>
      </c>
      <c r="E7815">
        <f>INDEX(products!B:B,MATCH(challenge_2_solution_2!$C7815,products!$A:$A,0))</f>
        <v>17.899999999999999</v>
      </c>
      <c r="F7815">
        <f>INDEX(products!C:C,MATCH(challenge_2_solution_2!$C7815,products!$A:$A,0))</f>
        <v>10.92</v>
      </c>
      <c r="G7815">
        <f t="shared" si="122"/>
        <v>17.899999999999999</v>
      </c>
      <c r="H7815">
        <f t="shared" si="122"/>
        <v>10.92</v>
      </c>
    </row>
    <row r="7816" spans="1:8" x14ac:dyDescent="0.2">
      <c r="A7816" s="1">
        <v>3600</v>
      </c>
      <c r="B7816" s="3">
        <v>42678.793055555558</v>
      </c>
      <c r="C7816" t="s">
        <v>12</v>
      </c>
      <c r="D7816">
        <v>1</v>
      </c>
      <c r="E7816">
        <f>INDEX(products!B:B,MATCH(challenge_2_solution_2!$C7816,products!$A:$A,0))</f>
        <v>5.2</v>
      </c>
      <c r="F7816">
        <f>INDEX(products!C:C,MATCH(challenge_2_solution_2!$C7816,products!$A:$A,0))</f>
        <v>3.07</v>
      </c>
      <c r="G7816">
        <f t="shared" si="122"/>
        <v>5.2</v>
      </c>
      <c r="H7816">
        <f t="shared" si="122"/>
        <v>3.07</v>
      </c>
    </row>
    <row r="7817" spans="1:8" x14ac:dyDescent="0.2">
      <c r="A7817" s="1">
        <v>3600</v>
      </c>
      <c r="B7817" s="3">
        <v>42678.793055555558</v>
      </c>
      <c r="C7817" t="s">
        <v>18</v>
      </c>
      <c r="D7817">
        <v>1</v>
      </c>
      <c r="E7817">
        <f>INDEX(products!B:B,MATCH(challenge_2_solution_2!$C7817,products!$A:$A,0))</f>
        <v>5.9</v>
      </c>
      <c r="F7817">
        <f>INDEX(products!C:C,MATCH(challenge_2_solution_2!$C7817,products!$A:$A,0))</f>
        <v>3.6</v>
      </c>
      <c r="G7817">
        <f t="shared" si="122"/>
        <v>5.9</v>
      </c>
      <c r="H7817">
        <f t="shared" si="122"/>
        <v>3.6</v>
      </c>
    </row>
    <row r="7818" spans="1:8" x14ac:dyDescent="0.2">
      <c r="A7818" s="1">
        <v>3600</v>
      </c>
      <c r="B7818" s="3">
        <v>42678.793055555558</v>
      </c>
      <c r="C7818" t="s">
        <v>17</v>
      </c>
      <c r="D7818">
        <v>1</v>
      </c>
      <c r="E7818">
        <f>INDEX(products!B:B,MATCH(challenge_2_solution_2!$C7818,products!$A:$A,0))</f>
        <v>5.9</v>
      </c>
      <c r="F7818">
        <f>INDEX(products!C:C,MATCH(challenge_2_solution_2!$C7818,products!$A:$A,0))</f>
        <v>2.83</v>
      </c>
      <c r="G7818">
        <f t="shared" si="122"/>
        <v>5.9</v>
      </c>
      <c r="H7818">
        <f t="shared" si="122"/>
        <v>2.83</v>
      </c>
    </row>
    <row r="7819" spans="1:8" x14ac:dyDescent="0.2">
      <c r="A7819" s="1">
        <v>3600</v>
      </c>
      <c r="B7819" s="3">
        <v>42678.793055555558</v>
      </c>
      <c r="C7819" t="s">
        <v>28</v>
      </c>
      <c r="D7819">
        <v>2</v>
      </c>
      <c r="E7819">
        <f>INDEX(products!B:B,MATCH(challenge_2_solution_2!$C7819,products!$A:$A,0))</f>
        <v>7.9</v>
      </c>
      <c r="F7819">
        <f>INDEX(products!C:C,MATCH(challenge_2_solution_2!$C7819,products!$A:$A,0))</f>
        <v>2.4500000000000002</v>
      </c>
      <c r="G7819">
        <f t="shared" si="122"/>
        <v>15.8</v>
      </c>
      <c r="H7819">
        <f t="shared" si="122"/>
        <v>4.9000000000000004</v>
      </c>
    </row>
    <row r="7820" spans="1:8" x14ac:dyDescent="0.2">
      <c r="A7820" s="1">
        <v>3600</v>
      </c>
      <c r="B7820" s="3">
        <v>42678.793055555558</v>
      </c>
      <c r="C7820" t="s">
        <v>69</v>
      </c>
      <c r="D7820">
        <v>1</v>
      </c>
      <c r="E7820">
        <f>INDEX(products!B:B,MATCH(challenge_2_solution_2!$C7820,products!$A:$A,0))</f>
        <v>11.9</v>
      </c>
      <c r="F7820">
        <f>INDEX(products!C:C,MATCH(challenge_2_solution_2!$C7820,products!$A:$A,0))</f>
        <v>2.86</v>
      </c>
      <c r="G7820">
        <f t="shared" si="122"/>
        <v>11.9</v>
      </c>
      <c r="H7820">
        <f t="shared" si="122"/>
        <v>2.86</v>
      </c>
    </row>
    <row r="7821" spans="1:8" x14ac:dyDescent="0.2">
      <c r="A7821" s="1">
        <v>3600</v>
      </c>
      <c r="B7821" s="3">
        <v>42678.793055555558</v>
      </c>
      <c r="C7821" t="s">
        <v>66</v>
      </c>
      <c r="D7821">
        <v>1</v>
      </c>
      <c r="E7821">
        <f>INDEX(products!B:B,MATCH(challenge_2_solution_2!$C7821,products!$A:$A,0))</f>
        <v>11.9</v>
      </c>
      <c r="F7821">
        <f>INDEX(products!C:C,MATCH(challenge_2_solution_2!$C7821,products!$A:$A,0))</f>
        <v>6.31</v>
      </c>
      <c r="G7821">
        <f t="shared" si="122"/>
        <v>11.9</v>
      </c>
      <c r="H7821">
        <f t="shared" si="122"/>
        <v>6.31</v>
      </c>
    </row>
    <row r="7822" spans="1:8" x14ac:dyDescent="0.2">
      <c r="A7822" s="1">
        <v>3600</v>
      </c>
      <c r="B7822" s="3">
        <v>42678.793055555558</v>
      </c>
      <c r="C7822" t="s">
        <v>86</v>
      </c>
      <c r="D7822">
        <v>1</v>
      </c>
      <c r="E7822">
        <f>INDEX(products!B:B,MATCH(challenge_2_solution_2!$C7822,products!$A:$A,0))</f>
        <v>15.9</v>
      </c>
      <c r="F7822">
        <f>INDEX(products!C:C,MATCH(challenge_2_solution_2!$C7822,products!$A:$A,0))</f>
        <v>5.57</v>
      </c>
      <c r="G7822">
        <f t="shared" si="122"/>
        <v>15.9</v>
      </c>
      <c r="H7822">
        <f t="shared" si="122"/>
        <v>5.57</v>
      </c>
    </row>
    <row r="7823" spans="1:8" x14ac:dyDescent="0.2">
      <c r="A7823" s="1">
        <v>3600</v>
      </c>
      <c r="B7823" s="3">
        <v>42678.793055555558</v>
      </c>
      <c r="C7823" t="s">
        <v>96</v>
      </c>
      <c r="D7823">
        <v>1</v>
      </c>
      <c r="E7823">
        <f>INDEX(products!B:B,MATCH(challenge_2_solution_2!$C7823,products!$A:$A,0))</f>
        <v>17.899999999999999</v>
      </c>
      <c r="F7823">
        <f>INDEX(products!C:C,MATCH(challenge_2_solution_2!$C7823,products!$A:$A,0))</f>
        <v>10.92</v>
      </c>
      <c r="G7823">
        <f t="shared" si="122"/>
        <v>17.899999999999999</v>
      </c>
      <c r="H7823">
        <f t="shared" si="122"/>
        <v>10.92</v>
      </c>
    </row>
    <row r="7824" spans="1:8" x14ac:dyDescent="0.2">
      <c r="A7824" s="1">
        <v>3600</v>
      </c>
      <c r="B7824" s="3">
        <v>42678.793055555558</v>
      </c>
      <c r="C7824" t="s">
        <v>134</v>
      </c>
      <c r="D7824">
        <v>1</v>
      </c>
      <c r="E7824">
        <f>INDEX(products!B:B,MATCH(challenge_2_solution_2!$C7824,products!$A:$A,0))</f>
        <v>19.899999999999999</v>
      </c>
      <c r="F7824">
        <f>INDEX(products!C:C,MATCH(challenge_2_solution_2!$C7824,products!$A:$A,0))</f>
        <v>11.34</v>
      </c>
      <c r="G7824">
        <f t="shared" si="122"/>
        <v>19.899999999999999</v>
      </c>
      <c r="H7824">
        <f t="shared" si="122"/>
        <v>11.34</v>
      </c>
    </row>
    <row r="7825" spans="1:8" x14ac:dyDescent="0.2">
      <c r="A7825" s="1">
        <v>3600</v>
      </c>
      <c r="B7825" s="3">
        <v>42678.793055555558</v>
      </c>
      <c r="C7825" t="s">
        <v>162</v>
      </c>
      <c r="D7825">
        <v>1</v>
      </c>
      <c r="E7825">
        <f>INDEX(products!B:B,MATCH(challenge_2_solution_2!$C7825,products!$A:$A,0))</f>
        <v>25.9</v>
      </c>
      <c r="F7825">
        <f>INDEX(products!C:C,MATCH(challenge_2_solution_2!$C7825,products!$A:$A,0))</f>
        <v>9.58</v>
      </c>
      <c r="G7825">
        <f t="shared" si="122"/>
        <v>25.9</v>
      </c>
      <c r="H7825">
        <f t="shared" si="122"/>
        <v>9.58</v>
      </c>
    </row>
    <row r="7826" spans="1:8" x14ac:dyDescent="0.2">
      <c r="A7826" s="1">
        <v>3601</v>
      </c>
      <c r="B7826" s="3">
        <v>42678.794444444444</v>
      </c>
      <c r="C7826" t="s">
        <v>4</v>
      </c>
      <c r="D7826">
        <v>2</v>
      </c>
      <c r="E7826">
        <f>INDEX(products!B:B,MATCH(challenge_2_solution_2!$C7826,products!$A:$A,0))</f>
        <v>1</v>
      </c>
      <c r="F7826">
        <f>INDEX(products!C:C,MATCH(challenge_2_solution_2!$C7826,products!$A:$A,0))</f>
        <v>0.61</v>
      </c>
      <c r="G7826">
        <f t="shared" si="122"/>
        <v>2</v>
      </c>
      <c r="H7826">
        <f t="shared" si="122"/>
        <v>1.22</v>
      </c>
    </row>
    <row r="7827" spans="1:8" x14ac:dyDescent="0.2">
      <c r="A7827" s="1">
        <v>3601</v>
      </c>
      <c r="B7827" s="3">
        <v>42678.794444444444</v>
      </c>
      <c r="C7827" t="s">
        <v>8</v>
      </c>
      <c r="D7827">
        <v>5</v>
      </c>
      <c r="E7827">
        <f>INDEX(products!B:B,MATCH(challenge_2_solution_2!$C7827,products!$A:$A,0))</f>
        <v>1.6</v>
      </c>
      <c r="F7827">
        <f>INDEX(products!C:C,MATCH(challenge_2_solution_2!$C7827,products!$A:$A,0))</f>
        <v>0.77</v>
      </c>
      <c r="G7827">
        <f t="shared" si="122"/>
        <v>8</v>
      </c>
      <c r="H7827">
        <f t="shared" si="122"/>
        <v>3.85</v>
      </c>
    </row>
    <row r="7828" spans="1:8" x14ac:dyDescent="0.2">
      <c r="A7828" s="1">
        <v>3601</v>
      </c>
      <c r="B7828" s="3">
        <v>42678.794444444444</v>
      </c>
      <c r="C7828" t="s">
        <v>15</v>
      </c>
      <c r="D7828">
        <v>1</v>
      </c>
      <c r="E7828">
        <f>INDEX(products!B:B,MATCH(challenge_2_solution_2!$C7828,products!$A:$A,0))</f>
        <v>5.9</v>
      </c>
      <c r="F7828">
        <f>INDEX(products!C:C,MATCH(challenge_2_solution_2!$C7828,products!$A:$A,0))</f>
        <v>3.07</v>
      </c>
      <c r="G7828">
        <f t="shared" si="122"/>
        <v>5.9</v>
      </c>
      <c r="H7828">
        <f t="shared" si="122"/>
        <v>3.07</v>
      </c>
    </row>
    <row r="7829" spans="1:8" x14ac:dyDescent="0.2">
      <c r="A7829" s="1">
        <v>3601</v>
      </c>
      <c r="B7829" s="3">
        <v>42678.794444444444</v>
      </c>
      <c r="C7829" t="s">
        <v>32</v>
      </c>
      <c r="D7829">
        <v>2</v>
      </c>
      <c r="E7829">
        <f>INDEX(products!B:B,MATCH(challenge_2_solution_2!$C7829,products!$A:$A,0))</f>
        <v>7.9</v>
      </c>
      <c r="F7829">
        <f>INDEX(products!C:C,MATCH(challenge_2_solution_2!$C7829,products!$A:$A,0))</f>
        <v>2.92</v>
      </c>
      <c r="G7829">
        <f t="shared" si="122"/>
        <v>15.8</v>
      </c>
      <c r="H7829">
        <f t="shared" si="122"/>
        <v>5.84</v>
      </c>
    </row>
    <row r="7830" spans="1:8" x14ac:dyDescent="0.2">
      <c r="A7830" s="1">
        <v>3601</v>
      </c>
      <c r="B7830" s="3">
        <v>42678.794444444444</v>
      </c>
      <c r="C7830" t="s">
        <v>61</v>
      </c>
      <c r="D7830">
        <v>1</v>
      </c>
      <c r="E7830">
        <f>INDEX(products!B:B,MATCH(challenge_2_solution_2!$C7830,products!$A:$A,0))</f>
        <v>11.9</v>
      </c>
      <c r="F7830">
        <f>INDEX(products!C:C,MATCH(challenge_2_solution_2!$C7830,products!$A:$A,0))</f>
        <v>7.74</v>
      </c>
      <c r="G7830">
        <f t="shared" si="122"/>
        <v>11.9</v>
      </c>
      <c r="H7830">
        <f t="shared" si="122"/>
        <v>7.74</v>
      </c>
    </row>
    <row r="7831" spans="1:8" x14ac:dyDescent="0.2">
      <c r="A7831" s="1">
        <v>3601</v>
      </c>
      <c r="B7831" s="3">
        <v>42678.794444444444</v>
      </c>
      <c r="C7831" t="s">
        <v>88</v>
      </c>
      <c r="D7831">
        <v>1</v>
      </c>
      <c r="E7831">
        <f>INDEX(products!B:B,MATCH(challenge_2_solution_2!$C7831,products!$A:$A,0))</f>
        <v>15.9</v>
      </c>
      <c r="F7831">
        <f>INDEX(products!C:C,MATCH(challenge_2_solution_2!$C7831,products!$A:$A,0))</f>
        <v>7</v>
      </c>
      <c r="G7831">
        <f t="shared" si="122"/>
        <v>15.9</v>
      </c>
      <c r="H7831">
        <f t="shared" si="122"/>
        <v>7</v>
      </c>
    </row>
    <row r="7832" spans="1:8" x14ac:dyDescent="0.2">
      <c r="A7832" s="1">
        <v>3601</v>
      </c>
      <c r="B7832" s="3">
        <v>42678.794444444444</v>
      </c>
      <c r="C7832" t="s">
        <v>96</v>
      </c>
      <c r="D7832">
        <v>1</v>
      </c>
      <c r="E7832">
        <f>INDEX(products!B:B,MATCH(challenge_2_solution_2!$C7832,products!$A:$A,0))</f>
        <v>17.899999999999999</v>
      </c>
      <c r="F7832">
        <f>INDEX(products!C:C,MATCH(challenge_2_solution_2!$C7832,products!$A:$A,0))</f>
        <v>10.92</v>
      </c>
      <c r="G7832">
        <f t="shared" si="122"/>
        <v>17.899999999999999</v>
      </c>
      <c r="H7832">
        <f t="shared" si="122"/>
        <v>10.92</v>
      </c>
    </row>
    <row r="7833" spans="1:8" x14ac:dyDescent="0.2">
      <c r="A7833" s="1">
        <v>3602</v>
      </c>
      <c r="B7833" s="3">
        <v>42678.808333333334</v>
      </c>
      <c r="C7833" t="s">
        <v>8</v>
      </c>
      <c r="D7833">
        <v>5</v>
      </c>
      <c r="E7833">
        <f>INDEX(products!B:B,MATCH(challenge_2_solution_2!$C7833,products!$A:$A,0))</f>
        <v>1.6</v>
      </c>
      <c r="F7833">
        <f>INDEX(products!C:C,MATCH(challenge_2_solution_2!$C7833,products!$A:$A,0))</f>
        <v>0.77</v>
      </c>
      <c r="G7833">
        <f t="shared" si="122"/>
        <v>8</v>
      </c>
      <c r="H7833">
        <f t="shared" si="122"/>
        <v>3.85</v>
      </c>
    </row>
    <row r="7834" spans="1:8" x14ac:dyDescent="0.2">
      <c r="A7834" s="1">
        <v>3602</v>
      </c>
      <c r="B7834" s="3">
        <v>42678.808333333334</v>
      </c>
      <c r="C7834" t="s">
        <v>12</v>
      </c>
      <c r="D7834">
        <v>2</v>
      </c>
      <c r="E7834">
        <f>INDEX(products!B:B,MATCH(challenge_2_solution_2!$C7834,products!$A:$A,0))</f>
        <v>5.2</v>
      </c>
      <c r="F7834">
        <f>INDEX(products!C:C,MATCH(challenge_2_solution_2!$C7834,products!$A:$A,0))</f>
        <v>3.07</v>
      </c>
      <c r="G7834">
        <f t="shared" si="122"/>
        <v>10.4</v>
      </c>
      <c r="H7834">
        <f t="shared" si="122"/>
        <v>6.14</v>
      </c>
    </row>
    <row r="7835" spans="1:8" x14ac:dyDescent="0.2">
      <c r="A7835" s="1">
        <v>3602</v>
      </c>
      <c r="B7835" s="3">
        <v>42678.808333333334</v>
      </c>
      <c r="C7835" t="s">
        <v>17</v>
      </c>
      <c r="D7835">
        <v>2</v>
      </c>
      <c r="E7835">
        <f>INDEX(products!B:B,MATCH(challenge_2_solution_2!$C7835,products!$A:$A,0))</f>
        <v>5.9</v>
      </c>
      <c r="F7835">
        <f>INDEX(products!C:C,MATCH(challenge_2_solution_2!$C7835,products!$A:$A,0))</f>
        <v>2.83</v>
      </c>
      <c r="G7835">
        <f t="shared" si="122"/>
        <v>11.8</v>
      </c>
      <c r="H7835">
        <f t="shared" si="122"/>
        <v>5.66</v>
      </c>
    </row>
    <row r="7836" spans="1:8" x14ac:dyDescent="0.2">
      <c r="A7836" s="1">
        <v>3602</v>
      </c>
      <c r="B7836" s="3">
        <v>42678.808333333334</v>
      </c>
      <c r="C7836" t="s">
        <v>61</v>
      </c>
      <c r="D7836">
        <v>1</v>
      </c>
      <c r="E7836">
        <f>INDEX(products!B:B,MATCH(challenge_2_solution_2!$C7836,products!$A:$A,0))</f>
        <v>11.9</v>
      </c>
      <c r="F7836">
        <f>INDEX(products!C:C,MATCH(challenge_2_solution_2!$C7836,products!$A:$A,0))</f>
        <v>7.74</v>
      </c>
      <c r="G7836">
        <f t="shared" si="122"/>
        <v>11.9</v>
      </c>
      <c r="H7836">
        <f t="shared" si="122"/>
        <v>7.74</v>
      </c>
    </row>
    <row r="7837" spans="1:8" x14ac:dyDescent="0.2">
      <c r="A7837" s="1">
        <v>3602</v>
      </c>
      <c r="B7837" s="3">
        <v>42678.808333333334</v>
      </c>
      <c r="C7837" t="s">
        <v>86</v>
      </c>
      <c r="D7837">
        <v>3</v>
      </c>
      <c r="E7837">
        <f>INDEX(products!B:B,MATCH(challenge_2_solution_2!$C7837,products!$A:$A,0))</f>
        <v>15.9</v>
      </c>
      <c r="F7837">
        <f>INDEX(products!C:C,MATCH(challenge_2_solution_2!$C7837,products!$A:$A,0))</f>
        <v>5.57</v>
      </c>
      <c r="G7837">
        <f t="shared" si="122"/>
        <v>47.7</v>
      </c>
      <c r="H7837">
        <f t="shared" si="122"/>
        <v>16.71</v>
      </c>
    </row>
    <row r="7838" spans="1:8" x14ac:dyDescent="0.2">
      <c r="A7838" s="1">
        <v>3602</v>
      </c>
      <c r="B7838" s="3">
        <v>42678.808333333334</v>
      </c>
      <c r="C7838" t="s">
        <v>88</v>
      </c>
      <c r="D7838">
        <v>1</v>
      </c>
      <c r="E7838">
        <f>INDEX(products!B:B,MATCH(challenge_2_solution_2!$C7838,products!$A:$A,0))</f>
        <v>15.9</v>
      </c>
      <c r="F7838">
        <f>INDEX(products!C:C,MATCH(challenge_2_solution_2!$C7838,products!$A:$A,0))</f>
        <v>7</v>
      </c>
      <c r="G7838">
        <f t="shared" si="122"/>
        <v>15.9</v>
      </c>
      <c r="H7838">
        <f t="shared" si="122"/>
        <v>7</v>
      </c>
    </row>
    <row r="7839" spans="1:8" x14ac:dyDescent="0.2">
      <c r="A7839" s="1">
        <v>3602</v>
      </c>
      <c r="B7839" s="3">
        <v>42678.808333333334</v>
      </c>
      <c r="C7839" t="s">
        <v>160</v>
      </c>
      <c r="D7839">
        <v>1</v>
      </c>
      <c r="E7839">
        <f>INDEX(products!B:B,MATCH(challenge_2_solution_2!$C7839,products!$A:$A,0))</f>
        <v>23.9</v>
      </c>
      <c r="F7839">
        <f>INDEX(products!C:C,MATCH(challenge_2_solution_2!$C7839,products!$A:$A,0))</f>
        <v>9.08</v>
      </c>
      <c r="G7839">
        <f t="shared" si="122"/>
        <v>23.9</v>
      </c>
      <c r="H7839">
        <f t="shared" si="122"/>
        <v>9.08</v>
      </c>
    </row>
    <row r="7840" spans="1:8" x14ac:dyDescent="0.2">
      <c r="A7840" s="1">
        <v>3603</v>
      </c>
      <c r="B7840" s="3">
        <v>42678.818055555559</v>
      </c>
      <c r="C7840" t="s">
        <v>20</v>
      </c>
      <c r="D7840">
        <v>1</v>
      </c>
      <c r="E7840">
        <f>INDEX(products!B:B,MATCH(challenge_2_solution_2!$C7840,products!$A:$A,0))</f>
        <v>5.9</v>
      </c>
      <c r="F7840">
        <f>INDEX(products!C:C,MATCH(challenge_2_solution_2!$C7840,products!$A:$A,0))</f>
        <v>1.83</v>
      </c>
      <c r="G7840">
        <f t="shared" si="122"/>
        <v>5.9</v>
      </c>
      <c r="H7840">
        <f t="shared" si="122"/>
        <v>1.83</v>
      </c>
    </row>
    <row r="7841" spans="1:8" x14ac:dyDescent="0.2">
      <c r="A7841" s="1">
        <v>3603</v>
      </c>
      <c r="B7841" s="3">
        <v>42678.818055555559</v>
      </c>
      <c r="C7841" t="s">
        <v>15</v>
      </c>
      <c r="D7841">
        <v>1</v>
      </c>
      <c r="E7841">
        <f>INDEX(products!B:B,MATCH(challenge_2_solution_2!$C7841,products!$A:$A,0))</f>
        <v>5.9</v>
      </c>
      <c r="F7841">
        <f>INDEX(products!C:C,MATCH(challenge_2_solution_2!$C7841,products!$A:$A,0))</f>
        <v>3.07</v>
      </c>
      <c r="G7841">
        <f t="shared" si="122"/>
        <v>5.9</v>
      </c>
      <c r="H7841">
        <f t="shared" si="122"/>
        <v>3.07</v>
      </c>
    </row>
    <row r="7842" spans="1:8" x14ac:dyDescent="0.2">
      <c r="A7842" s="1">
        <v>3603</v>
      </c>
      <c r="B7842" s="3">
        <v>42678.818055555559</v>
      </c>
      <c r="C7842" t="s">
        <v>21</v>
      </c>
      <c r="D7842">
        <v>1</v>
      </c>
      <c r="E7842">
        <f>INDEX(products!B:B,MATCH(challenge_2_solution_2!$C7842,products!$A:$A,0))</f>
        <v>5.9</v>
      </c>
      <c r="F7842">
        <f>INDEX(products!C:C,MATCH(challenge_2_solution_2!$C7842,products!$A:$A,0))</f>
        <v>1.89</v>
      </c>
      <c r="G7842">
        <f t="shared" si="122"/>
        <v>5.9</v>
      </c>
      <c r="H7842">
        <f t="shared" si="122"/>
        <v>1.89</v>
      </c>
    </row>
    <row r="7843" spans="1:8" x14ac:dyDescent="0.2">
      <c r="A7843" s="1">
        <v>3603</v>
      </c>
      <c r="B7843" s="3">
        <v>42678.818055555559</v>
      </c>
      <c r="C7843" t="s">
        <v>17</v>
      </c>
      <c r="D7843">
        <v>1</v>
      </c>
      <c r="E7843">
        <f>INDEX(products!B:B,MATCH(challenge_2_solution_2!$C7843,products!$A:$A,0))</f>
        <v>5.9</v>
      </c>
      <c r="F7843">
        <f>INDEX(products!C:C,MATCH(challenge_2_solution_2!$C7843,products!$A:$A,0))</f>
        <v>2.83</v>
      </c>
      <c r="G7843">
        <f t="shared" si="122"/>
        <v>5.9</v>
      </c>
      <c r="H7843">
        <f t="shared" si="122"/>
        <v>2.83</v>
      </c>
    </row>
    <row r="7844" spans="1:8" x14ac:dyDescent="0.2">
      <c r="A7844" s="1">
        <v>3603</v>
      </c>
      <c r="B7844" s="3">
        <v>42678.818055555559</v>
      </c>
      <c r="C7844" t="s">
        <v>67</v>
      </c>
      <c r="D7844">
        <v>1</v>
      </c>
      <c r="E7844">
        <f>INDEX(products!B:B,MATCH(challenge_2_solution_2!$C7844,products!$A:$A,0))</f>
        <v>11.9</v>
      </c>
      <c r="F7844">
        <f>INDEX(products!C:C,MATCH(challenge_2_solution_2!$C7844,products!$A:$A,0))</f>
        <v>2.98</v>
      </c>
      <c r="G7844">
        <f t="shared" si="122"/>
        <v>11.9</v>
      </c>
      <c r="H7844">
        <f t="shared" si="122"/>
        <v>2.98</v>
      </c>
    </row>
    <row r="7845" spans="1:8" x14ac:dyDescent="0.2">
      <c r="A7845" s="1">
        <v>3603</v>
      </c>
      <c r="B7845" s="3">
        <v>42678.818055555559</v>
      </c>
      <c r="C7845" t="s">
        <v>118</v>
      </c>
      <c r="D7845">
        <v>1</v>
      </c>
      <c r="E7845">
        <f>INDEX(products!B:B,MATCH(challenge_2_solution_2!$C7845,products!$A:$A,0))</f>
        <v>19.899999999999999</v>
      </c>
      <c r="F7845">
        <f>INDEX(products!C:C,MATCH(challenge_2_solution_2!$C7845,products!$A:$A,0))</f>
        <v>12.74</v>
      </c>
      <c r="G7845">
        <f t="shared" si="122"/>
        <v>19.899999999999999</v>
      </c>
      <c r="H7845">
        <f t="shared" si="122"/>
        <v>12.74</v>
      </c>
    </row>
    <row r="7846" spans="1:8" x14ac:dyDescent="0.2">
      <c r="A7846" s="1">
        <v>3603</v>
      </c>
      <c r="B7846" s="3">
        <v>42678.818055555559</v>
      </c>
      <c r="C7846" t="s">
        <v>145</v>
      </c>
      <c r="D7846">
        <v>1</v>
      </c>
      <c r="E7846">
        <f>INDEX(products!B:B,MATCH(challenge_2_solution_2!$C7846,products!$A:$A,0))</f>
        <v>19.899999999999999</v>
      </c>
      <c r="F7846">
        <f>INDEX(products!C:C,MATCH(challenge_2_solution_2!$C7846,products!$A:$A,0))</f>
        <v>11.94</v>
      </c>
      <c r="G7846">
        <f t="shared" si="122"/>
        <v>19.899999999999999</v>
      </c>
      <c r="H7846">
        <f t="shared" si="122"/>
        <v>11.94</v>
      </c>
    </row>
    <row r="7847" spans="1:8" x14ac:dyDescent="0.2">
      <c r="A7847" s="1">
        <v>3603</v>
      </c>
      <c r="B7847" s="3">
        <v>42678.818055555559</v>
      </c>
      <c r="C7847" t="s">
        <v>160</v>
      </c>
      <c r="D7847">
        <v>1</v>
      </c>
      <c r="E7847">
        <f>INDEX(products!B:B,MATCH(challenge_2_solution_2!$C7847,products!$A:$A,0))</f>
        <v>23.9</v>
      </c>
      <c r="F7847">
        <f>INDEX(products!C:C,MATCH(challenge_2_solution_2!$C7847,products!$A:$A,0))</f>
        <v>9.08</v>
      </c>
      <c r="G7847">
        <f t="shared" si="122"/>
        <v>23.9</v>
      </c>
      <c r="H7847">
        <f t="shared" si="122"/>
        <v>9.08</v>
      </c>
    </row>
    <row r="7848" spans="1:8" x14ac:dyDescent="0.2">
      <c r="A7848" s="1">
        <v>3604</v>
      </c>
      <c r="B7848" s="3">
        <v>42678.84097222222</v>
      </c>
      <c r="C7848" t="s">
        <v>17</v>
      </c>
      <c r="D7848">
        <v>2</v>
      </c>
      <c r="E7848">
        <f>INDEX(products!B:B,MATCH(challenge_2_solution_2!$C7848,products!$A:$A,0))</f>
        <v>5.9</v>
      </c>
      <c r="F7848">
        <f>INDEX(products!C:C,MATCH(challenge_2_solution_2!$C7848,products!$A:$A,0))</f>
        <v>2.83</v>
      </c>
      <c r="G7848">
        <f t="shared" si="122"/>
        <v>11.8</v>
      </c>
      <c r="H7848">
        <f t="shared" si="122"/>
        <v>5.66</v>
      </c>
    </row>
    <row r="7849" spans="1:8" x14ac:dyDescent="0.2">
      <c r="A7849" s="1">
        <v>3604</v>
      </c>
      <c r="B7849" s="3">
        <v>42678.84097222222</v>
      </c>
      <c r="C7849" t="s">
        <v>18</v>
      </c>
      <c r="D7849">
        <v>1</v>
      </c>
      <c r="E7849">
        <f>INDEX(products!B:B,MATCH(challenge_2_solution_2!$C7849,products!$A:$A,0))</f>
        <v>5.9</v>
      </c>
      <c r="F7849">
        <f>INDEX(products!C:C,MATCH(challenge_2_solution_2!$C7849,products!$A:$A,0))</f>
        <v>3.6</v>
      </c>
      <c r="G7849">
        <f t="shared" si="122"/>
        <v>5.9</v>
      </c>
      <c r="H7849">
        <f t="shared" si="122"/>
        <v>3.6</v>
      </c>
    </row>
    <row r="7850" spans="1:8" x14ac:dyDescent="0.2">
      <c r="A7850" s="1">
        <v>3604</v>
      </c>
      <c r="B7850" s="3">
        <v>42678.84097222222</v>
      </c>
      <c r="C7850" t="s">
        <v>53</v>
      </c>
      <c r="D7850">
        <v>1</v>
      </c>
      <c r="E7850">
        <f>INDEX(products!B:B,MATCH(challenge_2_solution_2!$C7850,products!$A:$A,0))</f>
        <v>9.9</v>
      </c>
      <c r="F7850">
        <f>INDEX(products!C:C,MATCH(challenge_2_solution_2!$C7850,products!$A:$A,0))</f>
        <v>3.86</v>
      </c>
      <c r="G7850">
        <f t="shared" si="122"/>
        <v>9.9</v>
      </c>
      <c r="H7850">
        <f t="shared" si="122"/>
        <v>3.86</v>
      </c>
    </row>
    <row r="7851" spans="1:8" x14ac:dyDescent="0.2">
      <c r="A7851" s="1">
        <v>3604</v>
      </c>
      <c r="B7851" s="3">
        <v>42678.84097222222</v>
      </c>
      <c r="C7851" t="s">
        <v>96</v>
      </c>
      <c r="D7851">
        <v>1</v>
      </c>
      <c r="E7851">
        <f>INDEX(products!B:B,MATCH(challenge_2_solution_2!$C7851,products!$A:$A,0))</f>
        <v>17.899999999999999</v>
      </c>
      <c r="F7851">
        <f>INDEX(products!C:C,MATCH(challenge_2_solution_2!$C7851,products!$A:$A,0))</f>
        <v>10.92</v>
      </c>
      <c r="G7851">
        <f t="shared" si="122"/>
        <v>17.899999999999999</v>
      </c>
      <c r="H7851">
        <f t="shared" si="122"/>
        <v>10.92</v>
      </c>
    </row>
    <row r="7852" spans="1:8" x14ac:dyDescent="0.2">
      <c r="A7852" s="1">
        <v>3604</v>
      </c>
      <c r="B7852" s="3">
        <v>42678.84097222222</v>
      </c>
      <c r="C7852" t="s">
        <v>142</v>
      </c>
      <c r="D7852">
        <v>1</v>
      </c>
      <c r="E7852">
        <f>INDEX(products!B:B,MATCH(challenge_2_solution_2!$C7852,products!$A:$A,0))</f>
        <v>19.899999999999999</v>
      </c>
      <c r="F7852">
        <f>INDEX(products!C:C,MATCH(challenge_2_solution_2!$C7852,products!$A:$A,0))</f>
        <v>13.33</v>
      </c>
      <c r="G7852">
        <f t="shared" si="122"/>
        <v>19.899999999999999</v>
      </c>
      <c r="H7852">
        <f t="shared" si="122"/>
        <v>13.33</v>
      </c>
    </row>
    <row r="7853" spans="1:8" x14ac:dyDescent="0.2">
      <c r="A7853" s="1">
        <v>3605</v>
      </c>
      <c r="B7853" s="3">
        <v>42678.929861111108</v>
      </c>
      <c r="C7853" t="s">
        <v>155</v>
      </c>
      <c r="D7853">
        <v>1</v>
      </c>
      <c r="E7853">
        <f>INDEX(products!B:B,MATCH(challenge_2_solution_2!$C7853,products!$A:$A,0))</f>
        <v>21.9</v>
      </c>
      <c r="F7853">
        <f>INDEX(products!C:C,MATCH(challenge_2_solution_2!$C7853,products!$A:$A,0))</f>
        <v>11.39</v>
      </c>
      <c r="G7853">
        <f t="shared" si="122"/>
        <v>21.9</v>
      </c>
      <c r="H7853">
        <f t="shared" si="122"/>
        <v>11.39</v>
      </c>
    </row>
    <row r="7854" spans="1:8" x14ac:dyDescent="0.2">
      <c r="A7854" s="1">
        <v>3605</v>
      </c>
      <c r="B7854" s="3">
        <v>42678.929861111108</v>
      </c>
      <c r="C7854" t="s">
        <v>158</v>
      </c>
      <c r="D7854">
        <v>1</v>
      </c>
      <c r="E7854">
        <f>INDEX(products!B:B,MATCH(challenge_2_solution_2!$C7854,products!$A:$A,0))</f>
        <v>21.9</v>
      </c>
      <c r="F7854">
        <f>INDEX(products!C:C,MATCH(challenge_2_solution_2!$C7854,products!$A:$A,0))</f>
        <v>14.89</v>
      </c>
      <c r="G7854">
        <f t="shared" si="122"/>
        <v>21.9</v>
      </c>
      <c r="H7854">
        <f t="shared" si="122"/>
        <v>14.89</v>
      </c>
    </row>
    <row r="7855" spans="1:8" x14ac:dyDescent="0.2">
      <c r="A7855" s="1">
        <v>3606</v>
      </c>
      <c r="B7855" s="3">
        <v>42679.544444444444</v>
      </c>
      <c r="C7855" t="s">
        <v>34</v>
      </c>
      <c r="D7855">
        <v>2</v>
      </c>
      <c r="E7855">
        <f>INDEX(products!B:B,MATCH(challenge_2_solution_2!$C7855,products!$A:$A,0))</f>
        <v>7.9</v>
      </c>
      <c r="F7855">
        <f>INDEX(products!C:C,MATCH(challenge_2_solution_2!$C7855,products!$A:$A,0))</f>
        <v>1.58</v>
      </c>
      <c r="G7855">
        <f t="shared" si="122"/>
        <v>15.8</v>
      </c>
      <c r="H7855">
        <f t="shared" si="122"/>
        <v>3.16</v>
      </c>
    </row>
    <row r="7856" spans="1:8" x14ac:dyDescent="0.2">
      <c r="A7856" s="1">
        <v>3606</v>
      </c>
      <c r="B7856" s="3">
        <v>42679.544444444444</v>
      </c>
      <c r="C7856" t="s">
        <v>92</v>
      </c>
      <c r="D7856">
        <v>3</v>
      </c>
      <c r="E7856">
        <f>INDEX(products!B:B,MATCH(challenge_2_solution_2!$C7856,products!$A:$A,0))</f>
        <v>17.899999999999999</v>
      </c>
      <c r="F7856">
        <f>INDEX(products!C:C,MATCH(challenge_2_solution_2!$C7856,products!$A:$A,0))</f>
        <v>10.38</v>
      </c>
      <c r="G7856">
        <f t="shared" si="122"/>
        <v>53.699999999999996</v>
      </c>
      <c r="H7856">
        <f t="shared" si="122"/>
        <v>31.14</v>
      </c>
    </row>
    <row r="7857" spans="1:8" x14ac:dyDescent="0.2">
      <c r="A7857" s="1">
        <v>3607</v>
      </c>
      <c r="B7857" s="3">
        <v>42679.739583333336</v>
      </c>
      <c r="C7857" t="s">
        <v>17</v>
      </c>
      <c r="D7857">
        <v>1</v>
      </c>
      <c r="E7857">
        <f>INDEX(products!B:B,MATCH(challenge_2_solution_2!$C7857,products!$A:$A,0))</f>
        <v>5.9</v>
      </c>
      <c r="F7857">
        <f>INDEX(products!C:C,MATCH(challenge_2_solution_2!$C7857,products!$A:$A,0))</f>
        <v>2.83</v>
      </c>
      <c r="G7857">
        <f t="shared" si="122"/>
        <v>5.9</v>
      </c>
      <c r="H7857">
        <f t="shared" si="122"/>
        <v>2.83</v>
      </c>
    </row>
    <row r="7858" spans="1:8" x14ac:dyDescent="0.2">
      <c r="A7858" s="1">
        <v>3607</v>
      </c>
      <c r="B7858" s="3">
        <v>42679.739583333336</v>
      </c>
      <c r="C7858" t="s">
        <v>33</v>
      </c>
      <c r="D7858">
        <v>1</v>
      </c>
      <c r="E7858">
        <f>INDEX(products!B:B,MATCH(challenge_2_solution_2!$C7858,products!$A:$A,0))</f>
        <v>7.9</v>
      </c>
      <c r="F7858">
        <f>INDEX(products!C:C,MATCH(challenge_2_solution_2!$C7858,products!$A:$A,0))</f>
        <v>2.21</v>
      </c>
      <c r="G7858">
        <f t="shared" si="122"/>
        <v>7.9</v>
      </c>
      <c r="H7858">
        <f t="shared" si="122"/>
        <v>2.21</v>
      </c>
    </row>
    <row r="7859" spans="1:8" x14ac:dyDescent="0.2">
      <c r="A7859" s="1">
        <v>3607</v>
      </c>
      <c r="B7859" s="3">
        <v>42679.739583333336</v>
      </c>
      <c r="C7859" t="s">
        <v>45</v>
      </c>
      <c r="D7859">
        <v>1</v>
      </c>
      <c r="E7859">
        <f>INDEX(products!B:B,MATCH(challenge_2_solution_2!$C7859,products!$A:$A,0))</f>
        <v>7.9</v>
      </c>
      <c r="F7859">
        <f>INDEX(products!C:C,MATCH(challenge_2_solution_2!$C7859,products!$A:$A,0))</f>
        <v>4.82</v>
      </c>
      <c r="G7859">
        <f t="shared" si="122"/>
        <v>7.9</v>
      </c>
      <c r="H7859">
        <f t="shared" si="122"/>
        <v>4.82</v>
      </c>
    </row>
    <row r="7860" spans="1:8" x14ac:dyDescent="0.2">
      <c r="A7860" s="1">
        <v>3607</v>
      </c>
      <c r="B7860" s="3">
        <v>42679.739583333336</v>
      </c>
      <c r="C7860" t="s">
        <v>61</v>
      </c>
      <c r="D7860">
        <v>1</v>
      </c>
      <c r="E7860">
        <f>INDEX(products!B:B,MATCH(challenge_2_solution_2!$C7860,products!$A:$A,0))</f>
        <v>11.9</v>
      </c>
      <c r="F7860">
        <f>INDEX(products!C:C,MATCH(challenge_2_solution_2!$C7860,products!$A:$A,0))</f>
        <v>7.74</v>
      </c>
      <c r="G7860">
        <f t="shared" si="122"/>
        <v>11.9</v>
      </c>
      <c r="H7860">
        <f t="shared" si="122"/>
        <v>7.74</v>
      </c>
    </row>
    <row r="7861" spans="1:8" x14ac:dyDescent="0.2">
      <c r="A7861" s="1">
        <v>3607</v>
      </c>
      <c r="B7861" s="3">
        <v>42679.739583333336</v>
      </c>
      <c r="C7861" t="s">
        <v>143</v>
      </c>
      <c r="D7861">
        <v>1</v>
      </c>
      <c r="E7861">
        <f>INDEX(products!B:B,MATCH(challenge_2_solution_2!$C7861,products!$A:$A,0))</f>
        <v>19.899999999999999</v>
      </c>
      <c r="F7861">
        <f>INDEX(products!C:C,MATCH(challenge_2_solution_2!$C7861,products!$A:$A,0))</f>
        <v>6.57</v>
      </c>
      <c r="G7861">
        <f t="shared" si="122"/>
        <v>19.899999999999999</v>
      </c>
      <c r="H7861">
        <f t="shared" si="122"/>
        <v>6.57</v>
      </c>
    </row>
    <row r="7862" spans="1:8" x14ac:dyDescent="0.2">
      <c r="A7862" s="1">
        <v>3609</v>
      </c>
      <c r="B7862" s="3">
        <v>42679.746527777781</v>
      </c>
      <c r="C7862" t="s">
        <v>5</v>
      </c>
      <c r="D7862">
        <v>1</v>
      </c>
      <c r="E7862">
        <f>INDEX(products!B:B,MATCH(challenge_2_solution_2!$C7862,products!$A:$A,0))</f>
        <v>1</v>
      </c>
      <c r="F7862">
        <f>INDEX(products!C:C,MATCH(challenge_2_solution_2!$C7862,products!$A:$A,0))</f>
        <v>0.31</v>
      </c>
      <c r="G7862">
        <f t="shared" si="122"/>
        <v>1</v>
      </c>
      <c r="H7862">
        <f t="shared" si="122"/>
        <v>0.31</v>
      </c>
    </row>
    <row r="7863" spans="1:8" x14ac:dyDescent="0.2">
      <c r="A7863" s="1">
        <v>3609</v>
      </c>
      <c r="B7863" s="3">
        <v>42679.746527777781</v>
      </c>
      <c r="C7863" t="s">
        <v>18</v>
      </c>
      <c r="D7863">
        <v>1</v>
      </c>
      <c r="E7863">
        <f>INDEX(products!B:B,MATCH(challenge_2_solution_2!$C7863,products!$A:$A,0))</f>
        <v>5.9</v>
      </c>
      <c r="F7863">
        <f>INDEX(products!C:C,MATCH(challenge_2_solution_2!$C7863,products!$A:$A,0))</f>
        <v>3.6</v>
      </c>
      <c r="G7863">
        <f t="shared" si="122"/>
        <v>5.9</v>
      </c>
      <c r="H7863">
        <f t="shared" si="122"/>
        <v>3.6</v>
      </c>
    </row>
    <row r="7864" spans="1:8" x14ac:dyDescent="0.2">
      <c r="A7864" s="1">
        <v>3609</v>
      </c>
      <c r="B7864" s="3">
        <v>42679.746527777781</v>
      </c>
      <c r="C7864" t="s">
        <v>17</v>
      </c>
      <c r="D7864">
        <v>1</v>
      </c>
      <c r="E7864">
        <f>INDEX(products!B:B,MATCH(challenge_2_solution_2!$C7864,products!$A:$A,0))</f>
        <v>5.9</v>
      </c>
      <c r="F7864">
        <f>INDEX(products!C:C,MATCH(challenge_2_solution_2!$C7864,products!$A:$A,0))</f>
        <v>2.83</v>
      </c>
      <c r="G7864">
        <f t="shared" si="122"/>
        <v>5.9</v>
      </c>
      <c r="H7864">
        <f t="shared" si="122"/>
        <v>2.83</v>
      </c>
    </row>
    <row r="7865" spans="1:8" x14ac:dyDescent="0.2">
      <c r="A7865" s="1">
        <v>3609</v>
      </c>
      <c r="B7865" s="3">
        <v>42679.746527777781</v>
      </c>
      <c r="C7865" t="s">
        <v>61</v>
      </c>
      <c r="D7865">
        <v>1</v>
      </c>
      <c r="E7865">
        <f>INDEX(products!B:B,MATCH(challenge_2_solution_2!$C7865,products!$A:$A,0))</f>
        <v>11.9</v>
      </c>
      <c r="F7865">
        <f>INDEX(products!C:C,MATCH(challenge_2_solution_2!$C7865,products!$A:$A,0))</f>
        <v>7.74</v>
      </c>
      <c r="G7865">
        <f t="shared" si="122"/>
        <v>11.9</v>
      </c>
      <c r="H7865">
        <f t="shared" si="122"/>
        <v>7.74</v>
      </c>
    </row>
    <row r="7866" spans="1:8" x14ac:dyDescent="0.2">
      <c r="A7866" s="1">
        <v>3609</v>
      </c>
      <c r="B7866" s="3">
        <v>42679.746527777781</v>
      </c>
      <c r="C7866" t="s">
        <v>86</v>
      </c>
      <c r="D7866">
        <v>1</v>
      </c>
      <c r="E7866">
        <f>INDEX(products!B:B,MATCH(challenge_2_solution_2!$C7866,products!$A:$A,0))</f>
        <v>15.9</v>
      </c>
      <c r="F7866">
        <f>INDEX(products!C:C,MATCH(challenge_2_solution_2!$C7866,products!$A:$A,0))</f>
        <v>5.57</v>
      </c>
      <c r="G7866">
        <f t="shared" si="122"/>
        <v>15.9</v>
      </c>
      <c r="H7866">
        <f t="shared" si="122"/>
        <v>5.57</v>
      </c>
    </row>
    <row r="7867" spans="1:8" x14ac:dyDescent="0.2">
      <c r="A7867" s="1">
        <v>3609</v>
      </c>
      <c r="B7867" s="3">
        <v>42679.746527777781</v>
      </c>
      <c r="C7867" t="s">
        <v>121</v>
      </c>
      <c r="D7867">
        <v>1</v>
      </c>
      <c r="E7867">
        <f>INDEX(products!B:B,MATCH(challenge_2_solution_2!$C7867,products!$A:$A,0))</f>
        <v>19.899999999999999</v>
      </c>
      <c r="F7867">
        <f>INDEX(products!C:C,MATCH(challenge_2_solution_2!$C7867,products!$A:$A,0))</f>
        <v>10.95</v>
      </c>
      <c r="G7867">
        <f t="shared" si="122"/>
        <v>19.899999999999999</v>
      </c>
      <c r="H7867">
        <f t="shared" si="122"/>
        <v>10.95</v>
      </c>
    </row>
    <row r="7868" spans="1:8" x14ac:dyDescent="0.2">
      <c r="A7868" s="1">
        <v>3610</v>
      </c>
      <c r="B7868" s="3">
        <v>42679.750694444447</v>
      </c>
      <c r="C7868" t="s">
        <v>4</v>
      </c>
      <c r="D7868">
        <v>1</v>
      </c>
      <c r="E7868">
        <f>INDEX(products!B:B,MATCH(challenge_2_solution_2!$C7868,products!$A:$A,0))</f>
        <v>1</v>
      </c>
      <c r="F7868">
        <f>INDEX(products!C:C,MATCH(challenge_2_solution_2!$C7868,products!$A:$A,0))</f>
        <v>0.61</v>
      </c>
      <c r="G7868">
        <f t="shared" si="122"/>
        <v>1</v>
      </c>
      <c r="H7868">
        <f t="shared" si="122"/>
        <v>0.61</v>
      </c>
    </row>
    <row r="7869" spans="1:8" x14ac:dyDescent="0.2">
      <c r="A7869" s="1">
        <v>3610</v>
      </c>
      <c r="B7869" s="3">
        <v>42679.750694444447</v>
      </c>
      <c r="C7869" t="s">
        <v>12</v>
      </c>
      <c r="D7869">
        <v>1</v>
      </c>
      <c r="E7869">
        <f>INDEX(products!B:B,MATCH(challenge_2_solution_2!$C7869,products!$A:$A,0))</f>
        <v>5.2</v>
      </c>
      <c r="F7869">
        <f>INDEX(products!C:C,MATCH(challenge_2_solution_2!$C7869,products!$A:$A,0))</f>
        <v>3.07</v>
      </c>
      <c r="G7869">
        <f t="shared" si="122"/>
        <v>5.2</v>
      </c>
      <c r="H7869">
        <f t="shared" si="122"/>
        <v>3.07</v>
      </c>
    </row>
    <row r="7870" spans="1:8" x14ac:dyDescent="0.2">
      <c r="A7870" s="1">
        <v>3610</v>
      </c>
      <c r="B7870" s="3">
        <v>42679.750694444447</v>
      </c>
      <c r="C7870" t="s">
        <v>56</v>
      </c>
      <c r="D7870">
        <v>1</v>
      </c>
      <c r="E7870">
        <f>INDEX(products!B:B,MATCH(challenge_2_solution_2!$C7870,products!$A:$A,0))</f>
        <v>9.9</v>
      </c>
      <c r="F7870">
        <f>INDEX(products!C:C,MATCH(challenge_2_solution_2!$C7870,products!$A:$A,0))</f>
        <v>2.38</v>
      </c>
      <c r="G7870">
        <f t="shared" si="122"/>
        <v>9.9</v>
      </c>
      <c r="H7870">
        <f t="shared" si="122"/>
        <v>2.38</v>
      </c>
    </row>
    <row r="7871" spans="1:8" x14ac:dyDescent="0.2">
      <c r="A7871" s="1">
        <v>3610</v>
      </c>
      <c r="B7871" s="3">
        <v>42679.750694444447</v>
      </c>
      <c r="C7871" t="s">
        <v>158</v>
      </c>
      <c r="D7871">
        <v>1</v>
      </c>
      <c r="E7871">
        <f>INDEX(products!B:B,MATCH(challenge_2_solution_2!$C7871,products!$A:$A,0))</f>
        <v>21.9</v>
      </c>
      <c r="F7871">
        <f>INDEX(products!C:C,MATCH(challenge_2_solution_2!$C7871,products!$A:$A,0))</f>
        <v>14.89</v>
      </c>
      <c r="G7871">
        <f t="shared" si="122"/>
        <v>21.9</v>
      </c>
      <c r="H7871">
        <f t="shared" si="122"/>
        <v>14.89</v>
      </c>
    </row>
    <row r="7872" spans="1:8" x14ac:dyDescent="0.2">
      <c r="A7872" s="1">
        <v>3611</v>
      </c>
      <c r="B7872" s="3">
        <v>42679.751388888886</v>
      </c>
      <c r="C7872" t="s">
        <v>5</v>
      </c>
      <c r="D7872">
        <v>1</v>
      </c>
      <c r="E7872">
        <f>INDEX(products!B:B,MATCH(challenge_2_solution_2!$C7872,products!$A:$A,0))</f>
        <v>1</v>
      </c>
      <c r="F7872">
        <f>INDEX(products!C:C,MATCH(challenge_2_solution_2!$C7872,products!$A:$A,0))</f>
        <v>0.31</v>
      </c>
      <c r="G7872">
        <f t="shared" si="122"/>
        <v>1</v>
      </c>
      <c r="H7872">
        <f t="shared" si="122"/>
        <v>0.31</v>
      </c>
    </row>
    <row r="7873" spans="1:8" x14ac:dyDescent="0.2">
      <c r="A7873" s="1">
        <v>3611</v>
      </c>
      <c r="B7873" s="3">
        <v>42679.751388888886</v>
      </c>
      <c r="C7873" t="s">
        <v>8</v>
      </c>
      <c r="D7873">
        <v>1</v>
      </c>
      <c r="E7873">
        <f>INDEX(products!B:B,MATCH(challenge_2_solution_2!$C7873,products!$A:$A,0))</f>
        <v>1.6</v>
      </c>
      <c r="F7873">
        <f>INDEX(products!C:C,MATCH(challenge_2_solution_2!$C7873,products!$A:$A,0))</f>
        <v>0.77</v>
      </c>
      <c r="G7873">
        <f t="shared" si="122"/>
        <v>1.6</v>
      </c>
      <c r="H7873">
        <f t="shared" si="122"/>
        <v>0.77</v>
      </c>
    </row>
    <row r="7874" spans="1:8" x14ac:dyDescent="0.2">
      <c r="A7874" s="1">
        <v>3611</v>
      </c>
      <c r="B7874" s="3">
        <v>42679.751388888886</v>
      </c>
      <c r="C7874" t="s">
        <v>17</v>
      </c>
      <c r="D7874">
        <v>1</v>
      </c>
      <c r="E7874">
        <f>INDEX(products!B:B,MATCH(challenge_2_solution_2!$C7874,products!$A:$A,0))</f>
        <v>5.9</v>
      </c>
      <c r="F7874">
        <f>INDEX(products!C:C,MATCH(challenge_2_solution_2!$C7874,products!$A:$A,0))</f>
        <v>2.83</v>
      </c>
      <c r="G7874">
        <f t="shared" si="122"/>
        <v>5.9</v>
      </c>
      <c r="H7874">
        <f t="shared" si="122"/>
        <v>2.83</v>
      </c>
    </row>
    <row r="7875" spans="1:8" x14ac:dyDescent="0.2">
      <c r="A7875" s="1">
        <v>3611</v>
      </c>
      <c r="B7875" s="3">
        <v>42679.751388888886</v>
      </c>
      <c r="C7875" t="s">
        <v>22</v>
      </c>
      <c r="D7875">
        <v>1</v>
      </c>
      <c r="E7875">
        <f>INDEX(products!B:B,MATCH(challenge_2_solution_2!$C7875,products!$A:$A,0))</f>
        <v>5.9</v>
      </c>
      <c r="F7875">
        <f>INDEX(products!C:C,MATCH(challenge_2_solution_2!$C7875,products!$A:$A,0))</f>
        <v>1.24</v>
      </c>
      <c r="G7875">
        <f t="shared" ref="G7875:H7938" si="123">$D7875*E7875</f>
        <v>5.9</v>
      </c>
      <c r="H7875">
        <f t="shared" si="123"/>
        <v>1.24</v>
      </c>
    </row>
    <row r="7876" spans="1:8" x14ac:dyDescent="0.2">
      <c r="A7876" s="1">
        <v>3611</v>
      </c>
      <c r="B7876" s="3">
        <v>42679.751388888886</v>
      </c>
      <c r="C7876" t="s">
        <v>33</v>
      </c>
      <c r="D7876">
        <v>1</v>
      </c>
      <c r="E7876">
        <f>INDEX(products!B:B,MATCH(challenge_2_solution_2!$C7876,products!$A:$A,0))</f>
        <v>7.9</v>
      </c>
      <c r="F7876">
        <f>INDEX(products!C:C,MATCH(challenge_2_solution_2!$C7876,products!$A:$A,0))</f>
        <v>2.21</v>
      </c>
      <c r="G7876">
        <f t="shared" si="123"/>
        <v>7.9</v>
      </c>
      <c r="H7876">
        <f t="shared" si="123"/>
        <v>2.21</v>
      </c>
    </row>
    <row r="7877" spans="1:8" x14ac:dyDescent="0.2">
      <c r="A7877" s="1">
        <v>3611</v>
      </c>
      <c r="B7877" s="3">
        <v>42679.751388888886</v>
      </c>
      <c r="C7877" t="s">
        <v>89</v>
      </c>
      <c r="D7877">
        <v>1</v>
      </c>
      <c r="E7877">
        <f>INDEX(products!B:B,MATCH(challenge_2_solution_2!$C7877,products!$A:$A,0))</f>
        <v>17.899999999999999</v>
      </c>
      <c r="F7877">
        <f>INDEX(products!C:C,MATCH(challenge_2_solution_2!$C7877,products!$A:$A,0))</f>
        <v>3.94</v>
      </c>
      <c r="G7877">
        <f t="shared" si="123"/>
        <v>17.899999999999999</v>
      </c>
      <c r="H7877">
        <f t="shared" si="123"/>
        <v>3.94</v>
      </c>
    </row>
    <row r="7878" spans="1:8" x14ac:dyDescent="0.2">
      <c r="A7878" s="1">
        <v>3611</v>
      </c>
      <c r="B7878" s="3">
        <v>42679.751388888886</v>
      </c>
      <c r="C7878" t="s">
        <v>133</v>
      </c>
      <c r="D7878">
        <v>1</v>
      </c>
      <c r="E7878">
        <f>INDEX(products!B:B,MATCH(challenge_2_solution_2!$C7878,products!$A:$A,0))</f>
        <v>19.899999999999999</v>
      </c>
      <c r="F7878">
        <f>INDEX(products!C:C,MATCH(challenge_2_solution_2!$C7878,products!$A:$A,0))</f>
        <v>13.13</v>
      </c>
      <c r="G7878">
        <f t="shared" si="123"/>
        <v>19.899999999999999</v>
      </c>
      <c r="H7878">
        <f t="shared" si="123"/>
        <v>13.13</v>
      </c>
    </row>
    <row r="7879" spans="1:8" x14ac:dyDescent="0.2">
      <c r="A7879" s="1">
        <v>3611</v>
      </c>
      <c r="B7879" s="3">
        <v>42679.751388888886</v>
      </c>
      <c r="C7879" t="s">
        <v>155</v>
      </c>
      <c r="D7879">
        <v>1</v>
      </c>
      <c r="E7879">
        <f>INDEX(products!B:B,MATCH(challenge_2_solution_2!$C7879,products!$A:$A,0))</f>
        <v>21.9</v>
      </c>
      <c r="F7879">
        <f>INDEX(products!C:C,MATCH(challenge_2_solution_2!$C7879,products!$A:$A,0))</f>
        <v>11.39</v>
      </c>
      <c r="G7879">
        <f t="shared" si="123"/>
        <v>21.9</v>
      </c>
      <c r="H7879">
        <f t="shared" si="123"/>
        <v>11.39</v>
      </c>
    </row>
    <row r="7880" spans="1:8" x14ac:dyDescent="0.2">
      <c r="A7880" s="1">
        <v>3612</v>
      </c>
      <c r="B7880" s="3">
        <v>42679.770138888889</v>
      </c>
      <c r="C7880" t="s">
        <v>12</v>
      </c>
      <c r="D7880">
        <v>1</v>
      </c>
      <c r="E7880">
        <f>INDEX(products!B:B,MATCH(challenge_2_solution_2!$C7880,products!$A:$A,0))</f>
        <v>5.2</v>
      </c>
      <c r="F7880">
        <f>INDEX(products!C:C,MATCH(challenge_2_solution_2!$C7880,products!$A:$A,0))</f>
        <v>3.07</v>
      </c>
      <c r="G7880">
        <f t="shared" si="123"/>
        <v>5.2</v>
      </c>
      <c r="H7880">
        <f t="shared" si="123"/>
        <v>3.07</v>
      </c>
    </row>
    <row r="7881" spans="1:8" x14ac:dyDescent="0.2">
      <c r="A7881" s="1">
        <v>3612</v>
      </c>
      <c r="B7881" s="3">
        <v>42679.770138888889</v>
      </c>
      <c r="C7881" t="s">
        <v>76</v>
      </c>
      <c r="D7881">
        <v>1</v>
      </c>
      <c r="E7881">
        <f>INDEX(products!B:B,MATCH(challenge_2_solution_2!$C7881,products!$A:$A,0))</f>
        <v>11.9</v>
      </c>
      <c r="F7881">
        <f>INDEX(products!C:C,MATCH(challenge_2_solution_2!$C7881,products!$A:$A,0))</f>
        <v>7.26</v>
      </c>
      <c r="G7881">
        <f t="shared" si="123"/>
        <v>11.9</v>
      </c>
      <c r="H7881">
        <f t="shared" si="123"/>
        <v>7.26</v>
      </c>
    </row>
    <row r="7882" spans="1:8" x14ac:dyDescent="0.2">
      <c r="A7882" s="1">
        <v>3612</v>
      </c>
      <c r="B7882" s="3">
        <v>42679.770138888889</v>
      </c>
      <c r="C7882" t="s">
        <v>63</v>
      </c>
      <c r="D7882">
        <v>1</v>
      </c>
      <c r="E7882">
        <f>INDEX(products!B:B,MATCH(challenge_2_solution_2!$C7882,products!$A:$A,0))</f>
        <v>11.9</v>
      </c>
      <c r="F7882">
        <f>INDEX(products!C:C,MATCH(challenge_2_solution_2!$C7882,products!$A:$A,0))</f>
        <v>6.07</v>
      </c>
      <c r="G7882">
        <f t="shared" si="123"/>
        <v>11.9</v>
      </c>
      <c r="H7882">
        <f t="shared" si="123"/>
        <v>6.07</v>
      </c>
    </row>
    <row r="7883" spans="1:8" x14ac:dyDescent="0.2">
      <c r="A7883" s="1">
        <v>3612</v>
      </c>
      <c r="B7883" s="3">
        <v>42679.770138888889</v>
      </c>
      <c r="C7883" t="s">
        <v>64</v>
      </c>
      <c r="D7883">
        <v>1</v>
      </c>
      <c r="E7883">
        <f>INDEX(products!B:B,MATCH(challenge_2_solution_2!$C7883,products!$A:$A,0))</f>
        <v>11.9</v>
      </c>
      <c r="F7883">
        <f>INDEX(products!C:C,MATCH(challenge_2_solution_2!$C7883,products!$A:$A,0))</f>
        <v>7.97</v>
      </c>
      <c r="G7883">
        <f t="shared" si="123"/>
        <v>11.9</v>
      </c>
      <c r="H7883">
        <f t="shared" si="123"/>
        <v>7.97</v>
      </c>
    </row>
    <row r="7884" spans="1:8" x14ac:dyDescent="0.2">
      <c r="A7884" s="1">
        <v>3612</v>
      </c>
      <c r="B7884" s="3">
        <v>42679.770138888889</v>
      </c>
      <c r="C7884" t="s">
        <v>87</v>
      </c>
      <c r="D7884">
        <v>1</v>
      </c>
      <c r="E7884">
        <f>INDEX(products!B:B,MATCH(challenge_2_solution_2!$C7884,products!$A:$A,0))</f>
        <v>15.9</v>
      </c>
      <c r="F7884">
        <f>INDEX(products!C:C,MATCH(challenge_2_solution_2!$C7884,products!$A:$A,0))</f>
        <v>6.2</v>
      </c>
      <c r="G7884">
        <f t="shared" si="123"/>
        <v>15.9</v>
      </c>
      <c r="H7884">
        <f t="shared" si="123"/>
        <v>6.2</v>
      </c>
    </row>
    <row r="7885" spans="1:8" x14ac:dyDescent="0.2">
      <c r="A7885" s="1">
        <v>3612</v>
      </c>
      <c r="B7885" s="3">
        <v>42679.770138888889</v>
      </c>
      <c r="C7885" t="s">
        <v>160</v>
      </c>
      <c r="D7885">
        <v>1</v>
      </c>
      <c r="E7885">
        <f>INDEX(products!B:B,MATCH(challenge_2_solution_2!$C7885,products!$A:$A,0))</f>
        <v>23.9</v>
      </c>
      <c r="F7885">
        <f>INDEX(products!C:C,MATCH(challenge_2_solution_2!$C7885,products!$A:$A,0))</f>
        <v>9.08</v>
      </c>
      <c r="G7885">
        <f t="shared" si="123"/>
        <v>23.9</v>
      </c>
      <c r="H7885">
        <f t="shared" si="123"/>
        <v>9.08</v>
      </c>
    </row>
    <row r="7886" spans="1:8" x14ac:dyDescent="0.2">
      <c r="A7886" s="1">
        <v>3613</v>
      </c>
      <c r="B7886" s="3">
        <v>42679.777777777781</v>
      </c>
      <c r="C7886" t="s">
        <v>33</v>
      </c>
      <c r="D7886">
        <v>1</v>
      </c>
      <c r="E7886">
        <f>INDEX(products!B:B,MATCH(challenge_2_solution_2!$C7886,products!$A:$A,0))</f>
        <v>7.9</v>
      </c>
      <c r="F7886">
        <f>INDEX(products!C:C,MATCH(challenge_2_solution_2!$C7886,products!$A:$A,0))</f>
        <v>2.21</v>
      </c>
      <c r="G7886">
        <f t="shared" si="123"/>
        <v>7.9</v>
      </c>
      <c r="H7886">
        <f t="shared" si="123"/>
        <v>2.21</v>
      </c>
    </row>
    <row r="7887" spans="1:8" x14ac:dyDescent="0.2">
      <c r="A7887" s="1">
        <v>3613</v>
      </c>
      <c r="B7887" s="3">
        <v>42679.777777777781</v>
      </c>
      <c r="C7887" t="s">
        <v>64</v>
      </c>
      <c r="D7887">
        <v>1</v>
      </c>
      <c r="E7887">
        <f>INDEX(products!B:B,MATCH(challenge_2_solution_2!$C7887,products!$A:$A,0))</f>
        <v>11.9</v>
      </c>
      <c r="F7887">
        <f>INDEX(products!C:C,MATCH(challenge_2_solution_2!$C7887,products!$A:$A,0))</f>
        <v>7.97</v>
      </c>
      <c r="G7887">
        <f t="shared" si="123"/>
        <v>11.9</v>
      </c>
      <c r="H7887">
        <f t="shared" si="123"/>
        <v>7.97</v>
      </c>
    </row>
    <row r="7888" spans="1:8" x14ac:dyDescent="0.2">
      <c r="A7888" s="1">
        <v>3613</v>
      </c>
      <c r="B7888" s="3">
        <v>42679.777777777781</v>
      </c>
      <c r="C7888" t="s">
        <v>95</v>
      </c>
      <c r="D7888">
        <v>1</v>
      </c>
      <c r="E7888">
        <f>INDEX(products!B:B,MATCH(challenge_2_solution_2!$C7888,products!$A:$A,0))</f>
        <v>17.899999999999999</v>
      </c>
      <c r="F7888">
        <f>INDEX(products!C:C,MATCH(challenge_2_solution_2!$C7888,products!$A:$A,0))</f>
        <v>4.3</v>
      </c>
      <c r="G7888">
        <f t="shared" si="123"/>
        <v>17.899999999999999</v>
      </c>
      <c r="H7888">
        <f t="shared" si="123"/>
        <v>4.3</v>
      </c>
    </row>
    <row r="7889" spans="1:8" x14ac:dyDescent="0.2">
      <c r="A7889" s="1">
        <v>3613</v>
      </c>
      <c r="B7889" s="3">
        <v>42679.777777777781</v>
      </c>
      <c r="C7889" t="s">
        <v>113</v>
      </c>
      <c r="D7889">
        <v>1</v>
      </c>
      <c r="E7889">
        <f>INDEX(products!B:B,MATCH(challenge_2_solution_2!$C7889,products!$A:$A,0))</f>
        <v>17.899999999999999</v>
      </c>
      <c r="F7889">
        <f>INDEX(products!C:C,MATCH(challenge_2_solution_2!$C7889,products!$A:$A,0))</f>
        <v>10.199999999999999</v>
      </c>
      <c r="G7889">
        <f t="shared" si="123"/>
        <v>17.899999999999999</v>
      </c>
      <c r="H7889">
        <f t="shared" si="123"/>
        <v>10.199999999999999</v>
      </c>
    </row>
    <row r="7890" spans="1:8" x14ac:dyDescent="0.2">
      <c r="A7890" s="1">
        <v>3614</v>
      </c>
      <c r="B7890" s="3">
        <v>42679.780555555553</v>
      </c>
      <c r="C7890" t="s">
        <v>17</v>
      </c>
      <c r="D7890">
        <v>1</v>
      </c>
      <c r="E7890">
        <f>INDEX(products!B:B,MATCH(challenge_2_solution_2!$C7890,products!$A:$A,0))</f>
        <v>5.9</v>
      </c>
      <c r="F7890">
        <f>INDEX(products!C:C,MATCH(challenge_2_solution_2!$C7890,products!$A:$A,0))</f>
        <v>2.83</v>
      </c>
      <c r="G7890">
        <f t="shared" si="123"/>
        <v>5.9</v>
      </c>
      <c r="H7890">
        <f t="shared" si="123"/>
        <v>2.83</v>
      </c>
    </row>
    <row r="7891" spans="1:8" x14ac:dyDescent="0.2">
      <c r="A7891" s="1">
        <v>3614</v>
      </c>
      <c r="B7891" s="3">
        <v>42679.780555555553</v>
      </c>
      <c r="C7891" t="s">
        <v>103</v>
      </c>
      <c r="D7891">
        <v>1</v>
      </c>
      <c r="E7891">
        <f>INDEX(products!B:B,MATCH(challenge_2_solution_2!$C7891,products!$A:$A,0))</f>
        <v>17.899999999999999</v>
      </c>
      <c r="F7891">
        <f>INDEX(products!C:C,MATCH(challenge_2_solution_2!$C7891,products!$A:$A,0))</f>
        <v>12.35</v>
      </c>
      <c r="G7891">
        <f t="shared" si="123"/>
        <v>17.899999999999999</v>
      </c>
      <c r="H7891">
        <f t="shared" si="123"/>
        <v>12.35</v>
      </c>
    </row>
    <row r="7892" spans="1:8" x14ac:dyDescent="0.2">
      <c r="A7892" s="1">
        <v>3614</v>
      </c>
      <c r="B7892" s="3">
        <v>42679.780555555553</v>
      </c>
      <c r="C7892" t="s">
        <v>96</v>
      </c>
      <c r="D7892">
        <v>1</v>
      </c>
      <c r="E7892">
        <f>INDEX(products!B:B,MATCH(challenge_2_solution_2!$C7892,products!$A:$A,0))</f>
        <v>17.899999999999999</v>
      </c>
      <c r="F7892">
        <f>INDEX(products!C:C,MATCH(challenge_2_solution_2!$C7892,products!$A:$A,0))</f>
        <v>10.92</v>
      </c>
      <c r="G7892">
        <f t="shared" si="123"/>
        <v>17.899999999999999</v>
      </c>
      <c r="H7892">
        <f t="shared" si="123"/>
        <v>10.92</v>
      </c>
    </row>
    <row r="7893" spans="1:8" x14ac:dyDescent="0.2">
      <c r="A7893" s="1">
        <v>3615</v>
      </c>
      <c r="B7893" s="3">
        <v>42679.786111111112</v>
      </c>
      <c r="C7893" t="s">
        <v>12</v>
      </c>
      <c r="D7893">
        <v>1</v>
      </c>
      <c r="E7893">
        <f>INDEX(products!B:B,MATCH(challenge_2_solution_2!$C7893,products!$A:$A,0))</f>
        <v>5.2</v>
      </c>
      <c r="F7893">
        <f>INDEX(products!C:C,MATCH(challenge_2_solution_2!$C7893,products!$A:$A,0))</f>
        <v>3.07</v>
      </c>
      <c r="G7893">
        <f t="shared" si="123"/>
        <v>5.2</v>
      </c>
      <c r="H7893">
        <f t="shared" si="123"/>
        <v>3.07</v>
      </c>
    </row>
    <row r="7894" spans="1:8" x14ac:dyDescent="0.2">
      <c r="A7894" s="1">
        <v>3615</v>
      </c>
      <c r="B7894" s="3">
        <v>42679.786111111112</v>
      </c>
      <c r="C7894" t="s">
        <v>14</v>
      </c>
      <c r="D7894">
        <v>2</v>
      </c>
      <c r="E7894">
        <f>INDEX(products!B:B,MATCH(challenge_2_solution_2!$C7894,products!$A:$A,0))</f>
        <v>5.9</v>
      </c>
      <c r="F7894">
        <f>INDEX(products!C:C,MATCH(challenge_2_solution_2!$C7894,products!$A:$A,0))</f>
        <v>2.36</v>
      </c>
      <c r="G7894">
        <f t="shared" si="123"/>
        <v>11.8</v>
      </c>
      <c r="H7894">
        <f t="shared" si="123"/>
        <v>4.72</v>
      </c>
    </row>
    <row r="7895" spans="1:8" x14ac:dyDescent="0.2">
      <c r="A7895" s="1">
        <v>3615</v>
      </c>
      <c r="B7895" s="3">
        <v>42679.786111111112</v>
      </c>
      <c r="C7895" t="s">
        <v>17</v>
      </c>
      <c r="D7895">
        <v>1</v>
      </c>
      <c r="E7895">
        <f>INDEX(products!B:B,MATCH(challenge_2_solution_2!$C7895,products!$A:$A,0))</f>
        <v>5.9</v>
      </c>
      <c r="F7895">
        <f>INDEX(products!C:C,MATCH(challenge_2_solution_2!$C7895,products!$A:$A,0))</f>
        <v>2.83</v>
      </c>
      <c r="G7895">
        <f t="shared" si="123"/>
        <v>5.9</v>
      </c>
      <c r="H7895">
        <f t="shared" si="123"/>
        <v>2.83</v>
      </c>
    </row>
    <row r="7896" spans="1:8" x14ac:dyDescent="0.2">
      <c r="A7896" s="1">
        <v>3615</v>
      </c>
      <c r="B7896" s="3">
        <v>42679.786111111112</v>
      </c>
      <c r="C7896" t="s">
        <v>61</v>
      </c>
      <c r="D7896">
        <v>1</v>
      </c>
      <c r="E7896">
        <f>INDEX(products!B:B,MATCH(challenge_2_solution_2!$C7896,products!$A:$A,0))</f>
        <v>11.9</v>
      </c>
      <c r="F7896">
        <f>INDEX(products!C:C,MATCH(challenge_2_solution_2!$C7896,products!$A:$A,0))</f>
        <v>7.74</v>
      </c>
      <c r="G7896">
        <f t="shared" si="123"/>
        <v>11.9</v>
      </c>
      <c r="H7896">
        <f t="shared" si="123"/>
        <v>7.74</v>
      </c>
    </row>
    <row r="7897" spans="1:8" x14ac:dyDescent="0.2">
      <c r="A7897" s="1">
        <v>3615</v>
      </c>
      <c r="B7897" s="3">
        <v>42679.786111111112</v>
      </c>
      <c r="C7897" t="s">
        <v>86</v>
      </c>
      <c r="D7897">
        <v>1</v>
      </c>
      <c r="E7897">
        <f>INDEX(products!B:B,MATCH(challenge_2_solution_2!$C7897,products!$A:$A,0))</f>
        <v>15.9</v>
      </c>
      <c r="F7897">
        <f>INDEX(products!C:C,MATCH(challenge_2_solution_2!$C7897,products!$A:$A,0))</f>
        <v>5.57</v>
      </c>
      <c r="G7897">
        <f t="shared" si="123"/>
        <v>15.9</v>
      </c>
      <c r="H7897">
        <f t="shared" si="123"/>
        <v>5.57</v>
      </c>
    </row>
    <row r="7898" spans="1:8" x14ac:dyDescent="0.2">
      <c r="A7898" s="1">
        <v>3615</v>
      </c>
      <c r="B7898" s="3">
        <v>42679.786111111112</v>
      </c>
      <c r="C7898" t="s">
        <v>118</v>
      </c>
      <c r="D7898">
        <v>1</v>
      </c>
      <c r="E7898">
        <f>INDEX(products!B:B,MATCH(challenge_2_solution_2!$C7898,products!$A:$A,0))</f>
        <v>19.899999999999999</v>
      </c>
      <c r="F7898">
        <f>INDEX(products!C:C,MATCH(challenge_2_solution_2!$C7898,products!$A:$A,0))</f>
        <v>12.74</v>
      </c>
      <c r="G7898">
        <f t="shared" si="123"/>
        <v>19.899999999999999</v>
      </c>
      <c r="H7898">
        <f t="shared" si="123"/>
        <v>12.74</v>
      </c>
    </row>
    <row r="7899" spans="1:8" x14ac:dyDescent="0.2">
      <c r="A7899" s="1">
        <v>3616</v>
      </c>
      <c r="B7899" s="3">
        <v>42679.793055555558</v>
      </c>
      <c r="C7899" t="s">
        <v>8</v>
      </c>
      <c r="D7899">
        <v>3</v>
      </c>
      <c r="E7899">
        <f>INDEX(products!B:B,MATCH(challenge_2_solution_2!$C7899,products!$A:$A,0))</f>
        <v>1.6</v>
      </c>
      <c r="F7899">
        <f>INDEX(products!C:C,MATCH(challenge_2_solution_2!$C7899,products!$A:$A,0))</f>
        <v>0.77</v>
      </c>
      <c r="G7899">
        <f t="shared" si="123"/>
        <v>4.8000000000000007</v>
      </c>
      <c r="H7899">
        <f t="shared" si="123"/>
        <v>2.31</v>
      </c>
    </row>
    <row r="7900" spans="1:8" x14ac:dyDescent="0.2">
      <c r="A7900" s="1">
        <v>3616</v>
      </c>
      <c r="B7900" s="3">
        <v>42679.793055555558</v>
      </c>
      <c r="C7900" t="s">
        <v>12</v>
      </c>
      <c r="D7900">
        <v>1</v>
      </c>
      <c r="E7900">
        <f>INDEX(products!B:B,MATCH(challenge_2_solution_2!$C7900,products!$A:$A,0))</f>
        <v>5.2</v>
      </c>
      <c r="F7900">
        <f>INDEX(products!C:C,MATCH(challenge_2_solution_2!$C7900,products!$A:$A,0))</f>
        <v>3.07</v>
      </c>
      <c r="G7900">
        <f t="shared" si="123"/>
        <v>5.2</v>
      </c>
      <c r="H7900">
        <f t="shared" si="123"/>
        <v>3.07</v>
      </c>
    </row>
    <row r="7901" spans="1:8" x14ac:dyDescent="0.2">
      <c r="A7901" s="1">
        <v>3616</v>
      </c>
      <c r="B7901" s="3">
        <v>42679.793055555558</v>
      </c>
      <c r="C7901" t="s">
        <v>17</v>
      </c>
      <c r="D7901">
        <v>3</v>
      </c>
      <c r="E7901">
        <f>INDEX(products!B:B,MATCH(challenge_2_solution_2!$C7901,products!$A:$A,0))</f>
        <v>5.9</v>
      </c>
      <c r="F7901">
        <f>INDEX(products!C:C,MATCH(challenge_2_solution_2!$C7901,products!$A:$A,0))</f>
        <v>2.83</v>
      </c>
      <c r="G7901">
        <f t="shared" si="123"/>
        <v>17.700000000000003</v>
      </c>
      <c r="H7901">
        <f t="shared" si="123"/>
        <v>8.49</v>
      </c>
    </row>
    <row r="7902" spans="1:8" x14ac:dyDescent="0.2">
      <c r="A7902" s="1">
        <v>3616</v>
      </c>
      <c r="B7902" s="3">
        <v>42679.793055555558</v>
      </c>
      <c r="C7902" t="s">
        <v>61</v>
      </c>
      <c r="D7902">
        <v>1</v>
      </c>
      <c r="E7902">
        <f>INDEX(products!B:B,MATCH(challenge_2_solution_2!$C7902,products!$A:$A,0))</f>
        <v>11.9</v>
      </c>
      <c r="F7902">
        <f>INDEX(products!C:C,MATCH(challenge_2_solution_2!$C7902,products!$A:$A,0))</f>
        <v>7.74</v>
      </c>
      <c r="G7902">
        <f t="shared" si="123"/>
        <v>11.9</v>
      </c>
      <c r="H7902">
        <f t="shared" si="123"/>
        <v>7.74</v>
      </c>
    </row>
    <row r="7903" spans="1:8" x14ac:dyDescent="0.2">
      <c r="A7903" s="1">
        <v>3616</v>
      </c>
      <c r="B7903" s="3">
        <v>42679.793055555558</v>
      </c>
      <c r="C7903" t="s">
        <v>66</v>
      </c>
      <c r="D7903">
        <v>1</v>
      </c>
      <c r="E7903">
        <f>INDEX(products!B:B,MATCH(challenge_2_solution_2!$C7903,products!$A:$A,0))</f>
        <v>11.9</v>
      </c>
      <c r="F7903">
        <f>INDEX(products!C:C,MATCH(challenge_2_solution_2!$C7903,products!$A:$A,0))</f>
        <v>6.31</v>
      </c>
      <c r="G7903">
        <f t="shared" si="123"/>
        <v>11.9</v>
      </c>
      <c r="H7903">
        <f t="shared" si="123"/>
        <v>6.31</v>
      </c>
    </row>
    <row r="7904" spans="1:8" x14ac:dyDescent="0.2">
      <c r="A7904" s="1">
        <v>3616</v>
      </c>
      <c r="B7904" s="3">
        <v>42679.793055555558</v>
      </c>
      <c r="C7904" t="s">
        <v>87</v>
      </c>
      <c r="D7904">
        <v>1</v>
      </c>
      <c r="E7904">
        <f>INDEX(products!B:B,MATCH(challenge_2_solution_2!$C7904,products!$A:$A,0))</f>
        <v>15.9</v>
      </c>
      <c r="F7904">
        <f>INDEX(products!C:C,MATCH(challenge_2_solution_2!$C7904,products!$A:$A,0))</f>
        <v>6.2</v>
      </c>
      <c r="G7904">
        <f t="shared" si="123"/>
        <v>15.9</v>
      </c>
      <c r="H7904">
        <f t="shared" si="123"/>
        <v>6.2</v>
      </c>
    </row>
    <row r="7905" spans="1:8" x14ac:dyDescent="0.2">
      <c r="A7905" s="1">
        <v>3616</v>
      </c>
      <c r="B7905" s="3">
        <v>42679.793055555558</v>
      </c>
      <c r="C7905" t="s">
        <v>88</v>
      </c>
      <c r="D7905">
        <v>1</v>
      </c>
      <c r="E7905">
        <f>INDEX(products!B:B,MATCH(challenge_2_solution_2!$C7905,products!$A:$A,0))</f>
        <v>15.9</v>
      </c>
      <c r="F7905">
        <f>INDEX(products!C:C,MATCH(challenge_2_solution_2!$C7905,products!$A:$A,0))</f>
        <v>7</v>
      </c>
      <c r="G7905">
        <f t="shared" si="123"/>
        <v>15.9</v>
      </c>
      <c r="H7905">
        <f t="shared" si="123"/>
        <v>7</v>
      </c>
    </row>
    <row r="7906" spans="1:8" x14ac:dyDescent="0.2">
      <c r="A7906" s="1">
        <v>3616</v>
      </c>
      <c r="B7906" s="3">
        <v>42679.793055555558</v>
      </c>
      <c r="C7906" t="s">
        <v>96</v>
      </c>
      <c r="D7906">
        <v>1</v>
      </c>
      <c r="E7906">
        <f>INDEX(products!B:B,MATCH(challenge_2_solution_2!$C7906,products!$A:$A,0))</f>
        <v>17.899999999999999</v>
      </c>
      <c r="F7906">
        <f>INDEX(products!C:C,MATCH(challenge_2_solution_2!$C7906,products!$A:$A,0))</f>
        <v>10.92</v>
      </c>
      <c r="G7906">
        <f t="shared" si="123"/>
        <v>17.899999999999999</v>
      </c>
      <c r="H7906">
        <f t="shared" si="123"/>
        <v>10.92</v>
      </c>
    </row>
    <row r="7907" spans="1:8" x14ac:dyDescent="0.2">
      <c r="A7907" s="1">
        <v>3617</v>
      </c>
      <c r="B7907" s="3">
        <v>42679.810416666667</v>
      </c>
      <c r="C7907" t="s">
        <v>5</v>
      </c>
      <c r="D7907">
        <v>1</v>
      </c>
      <c r="E7907">
        <f>INDEX(products!B:B,MATCH(challenge_2_solution_2!$C7907,products!$A:$A,0))</f>
        <v>1</v>
      </c>
      <c r="F7907">
        <f>INDEX(products!C:C,MATCH(challenge_2_solution_2!$C7907,products!$A:$A,0))</f>
        <v>0.31</v>
      </c>
      <c r="G7907">
        <f t="shared" si="123"/>
        <v>1</v>
      </c>
      <c r="H7907">
        <f t="shared" si="123"/>
        <v>0.31</v>
      </c>
    </row>
    <row r="7908" spans="1:8" x14ac:dyDescent="0.2">
      <c r="A7908" s="1">
        <v>3617</v>
      </c>
      <c r="B7908" s="3">
        <v>42679.810416666667</v>
      </c>
      <c r="C7908" t="s">
        <v>4</v>
      </c>
      <c r="D7908">
        <v>1</v>
      </c>
      <c r="E7908">
        <f>INDEX(products!B:B,MATCH(challenge_2_solution_2!$C7908,products!$A:$A,0))</f>
        <v>1</v>
      </c>
      <c r="F7908">
        <f>INDEX(products!C:C,MATCH(challenge_2_solution_2!$C7908,products!$A:$A,0))</f>
        <v>0.61</v>
      </c>
      <c r="G7908">
        <f t="shared" si="123"/>
        <v>1</v>
      </c>
      <c r="H7908">
        <f t="shared" si="123"/>
        <v>0.61</v>
      </c>
    </row>
    <row r="7909" spans="1:8" x14ac:dyDescent="0.2">
      <c r="A7909" s="1">
        <v>3617</v>
      </c>
      <c r="B7909" s="3">
        <v>42679.810416666667</v>
      </c>
      <c r="C7909" t="s">
        <v>55</v>
      </c>
      <c r="D7909">
        <v>1</v>
      </c>
      <c r="E7909">
        <f>INDEX(products!B:B,MATCH(challenge_2_solution_2!$C7909,products!$A:$A,0))</f>
        <v>7.9</v>
      </c>
      <c r="F7909">
        <f>INDEX(products!C:C,MATCH(challenge_2_solution_2!$C7909,products!$A:$A,0))</f>
        <v>2.21</v>
      </c>
      <c r="G7909">
        <f t="shared" si="123"/>
        <v>7.9</v>
      </c>
      <c r="H7909">
        <f t="shared" si="123"/>
        <v>2.21</v>
      </c>
    </row>
    <row r="7910" spans="1:8" x14ac:dyDescent="0.2">
      <c r="A7910" s="1">
        <v>3617</v>
      </c>
      <c r="B7910" s="3">
        <v>42679.810416666667</v>
      </c>
      <c r="C7910" t="s">
        <v>57</v>
      </c>
      <c r="D7910">
        <v>1</v>
      </c>
      <c r="E7910">
        <f>INDEX(products!B:B,MATCH(challenge_2_solution_2!$C7910,products!$A:$A,0))</f>
        <v>9.9</v>
      </c>
      <c r="F7910">
        <f>INDEX(products!C:C,MATCH(challenge_2_solution_2!$C7910,products!$A:$A,0))</f>
        <v>3.76</v>
      </c>
      <c r="G7910">
        <f t="shared" si="123"/>
        <v>9.9</v>
      </c>
      <c r="H7910">
        <f t="shared" si="123"/>
        <v>3.76</v>
      </c>
    </row>
    <row r="7911" spans="1:8" x14ac:dyDescent="0.2">
      <c r="A7911" s="1">
        <v>3617</v>
      </c>
      <c r="B7911" s="3">
        <v>42679.810416666667</v>
      </c>
      <c r="C7911" t="s">
        <v>122</v>
      </c>
      <c r="D7911">
        <v>1</v>
      </c>
      <c r="E7911">
        <f>INDEX(products!B:B,MATCH(challenge_2_solution_2!$C7911,products!$A:$A,0))</f>
        <v>19.899999999999999</v>
      </c>
      <c r="F7911">
        <f>INDEX(products!C:C,MATCH(challenge_2_solution_2!$C7911,products!$A:$A,0))</f>
        <v>5.57</v>
      </c>
      <c r="G7911">
        <f t="shared" si="123"/>
        <v>19.899999999999999</v>
      </c>
      <c r="H7911">
        <f t="shared" si="123"/>
        <v>5.57</v>
      </c>
    </row>
    <row r="7912" spans="1:8" x14ac:dyDescent="0.2">
      <c r="A7912" s="1">
        <v>3618</v>
      </c>
      <c r="B7912" s="3">
        <v>42679.815972222219</v>
      </c>
      <c r="C7912" t="s">
        <v>15</v>
      </c>
      <c r="D7912">
        <v>1</v>
      </c>
      <c r="E7912">
        <f>INDEX(products!B:B,MATCH(challenge_2_solution_2!$C7912,products!$A:$A,0))</f>
        <v>5.9</v>
      </c>
      <c r="F7912">
        <f>INDEX(products!C:C,MATCH(challenge_2_solution_2!$C7912,products!$A:$A,0))</f>
        <v>3.07</v>
      </c>
      <c r="G7912">
        <f t="shared" si="123"/>
        <v>5.9</v>
      </c>
      <c r="H7912">
        <f t="shared" si="123"/>
        <v>3.07</v>
      </c>
    </row>
    <row r="7913" spans="1:8" x14ac:dyDescent="0.2">
      <c r="A7913" s="1">
        <v>3618</v>
      </c>
      <c r="B7913" s="3">
        <v>42679.815972222219</v>
      </c>
      <c r="C7913" t="s">
        <v>30</v>
      </c>
      <c r="D7913">
        <v>1</v>
      </c>
      <c r="E7913">
        <f>INDEX(products!B:B,MATCH(challenge_2_solution_2!$C7913,products!$A:$A,0))</f>
        <v>7.9</v>
      </c>
      <c r="F7913">
        <f>INDEX(products!C:C,MATCH(challenge_2_solution_2!$C7913,products!$A:$A,0))</f>
        <v>4.66</v>
      </c>
      <c r="G7913">
        <f t="shared" si="123"/>
        <v>7.9</v>
      </c>
      <c r="H7913">
        <f t="shared" si="123"/>
        <v>4.66</v>
      </c>
    </row>
    <row r="7914" spans="1:8" x14ac:dyDescent="0.2">
      <c r="A7914" s="1">
        <v>3618</v>
      </c>
      <c r="B7914" s="3">
        <v>42679.815972222219</v>
      </c>
      <c r="C7914" t="s">
        <v>29</v>
      </c>
      <c r="D7914">
        <v>1</v>
      </c>
      <c r="E7914">
        <f>INDEX(products!B:B,MATCH(challenge_2_solution_2!$C7914,products!$A:$A,0))</f>
        <v>7.9</v>
      </c>
      <c r="F7914">
        <f>INDEX(products!C:C,MATCH(challenge_2_solution_2!$C7914,products!$A:$A,0))</f>
        <v>4.5</v>
      </c>
      <c r="G7914">
        <f t="shared" si="123"/>
        <v>7.9</v>
      </c>
      <c r="H7914">
        <f t="shared" si="123"/>
        <v>4.5</v>
      </c>
    </row>
    <row r="7915" spans="1:8" x14ac:dyDescent="0.2">
      <c r="A7915" s="1">
        <v>3618</v>
      </c>
      <c r="B7915" s="3">
        <v>42679.815972222219</v>
      </c>
      <c r="C7915" t="s">
        <v>37</v>
      </c>
      <c r="D7915">
        <v>1</v>
      </c>
      <c r="E7915">
        <f>INDEX(products!B:B,MATCH(challenge_2_solution_2!$C7915,products!$A:$A,0))</f>
        <v>7.9</v>
      </c>
      <c r="F7915">
        <f>INDEX(products!C:C,MATCH(challenge_2_solution_2!$C7915,products!$A:$A,0))</f>
        <v>4.9800000000000004</v>
      </c>
      <c r="G7915">
        <f t="shared" si="123"/>
        <v>7.9</v>
      </c>
      <c r="H7915">
        <f t="shared" si="123"/>
        <v>4.9800000000000004</v>
      </c>
    </row>
    <row r="7916" spans="1:8" x14ac:dyDescent="0.2">
      <c r="A7916" s="1">
        <v>3618</v>
      </c>
      <c r="B7916" s="3">
        <v>42679.815972222219</v>
      </c>
      <c r="C7916" t="s">
        <v>61</v>
      </c>
      <c r="D7916">
        <v>1</v>
      </c>
      <c r="E7916">
        <f>INDEX(products!B:B,MATCH(challenge_2_solution_2!$C7916,products!$A:$A,0))</f>
        <v>11.9</v>
      </c>
      <c r="F7916">
        <f>INDEX(products!C:C,MATCH(challenge_2_solution_2!$C7916,products!$A:$A,0))</f>
        <v>7.74</v>
      </c>
      <c r="G7916">
        <f t="shared" si="123"/>
        <v>11.9</v>
      </c>
      <c r="H7916">
        <f t="shared" si="123"/>
        <v>7.74</v>
      </c>
    </row>
    <row r="7917" spans="1:8" x14ac:dyDescent="0.2">
      <c r="A7917" s="1">
        <v>3618</v>
      </c>
      <c r="B7917" s="3">
        <v>42679.815972222219</v>
      </c>
      <c r="C7917" t="s">
        <v>160</v>
      </c>
      <c r="D7917">
        <v>1</v>
      </c>
      <c r="E7917">
        <f>INDEX(products!B:B,MATCH(challenge_2_solution_2!$C7917,products!$A:$A,0))</f>
        <v>23.9</v>
      </c>
      <c r="F7917">
        <f>INDEX(products!C:C,MATCH(challenge_2_solution_2!$C7917,products!$A:$A,0))</f>
        <v>9.08</v>
      </c>
      <c r="G7917">
        <f t="shared" si="123"/>
        <v>23.9</v>
      </c>
      <c r="H7917">
        <f t="shared" si="123"/>
        <v>9.08</v>
      </c>
    </row>
    <row r="7918" spans="1:8" x14ac:dyDescent="0.2">
      <c r="A7918" s="1">
        <v>3619</v>
      </c>
      <c r="B7918" s="3">
        <v>42679.817361111112</v>
      </c>
      <c r="C7918" t="s">
        <v>5</v>
      </c>
      <c r="D7918">
        <v>1</v>
      </c>
      <c r="E7918">
        <f>INDEX(products!B:B,MATCH(challenge_2_solution_2!$C7918,products!$A:$A,0))</f>
        <v>1</v>
      </c>
      <c r="F7918">
        <f>INDEX(products!C:C,MATCH(challenge_2_solution_2!$C7918,products!$A:$A,0))</f>
        <v>0.31</v>
      </c>
      <c r="G7918">
        <f t="shared" si="123"/>
        <v>1</v>
      </c>
      <c r="H7918">
        <f t="shared" si="123"/>
        <v>0.31</v>
      </c>
    </row>
    <row r="7919" spans="1:8" x14ac:dyDescent="0.2">
      <c r="A7919" s="1">
        <v>3619</v>
      </c>
      <c r="B7919" s="3">
        <v>42679.817361111112</v>
      </c>
      <c r="C7919" t="s">
        <v>8</v>
      </c>
      <c r="D7919">
        <v>3</v>
      </c>
      <c r="E7919">
        <f>INDEX(products!B:B,MATCH(challenge_2_solution_2!$C7919,products!$A:$A,0))</f>
        <v>1.6</v>
      </c>
      <c r="F7919">
        <f>INDEX(products!C:C,MATCH(challenge_2_solution_2!$C7919,products!$A:$A,0))</f>
        <v>0.77</v>
      </c>
      <c r="G7919">
        <f t="shared" si="123"/>
        <v>4.8000000000000007</v>
      </c>
      <c r="H7919">
        <f t="shared" si="123"/>
        <v>2.31</v>
      </c>
    </row>
    <row r="7920" spans="1:8" x14ac:dyDescent="0.2">
      <c r="A7920" s="1">
        <v>3620</v>
      </c>
      <c r="B7920" s="3">
        <v>42679.817361111112</v>
      </c>
      <c r="C7920" t="s">
        <v>12</v>
      </c>
      <c r="D7920">
        <v>1</v>
      </c>
      <c r="E7920">
        <f>INDEX(products!B:B,MATCH(challenge_2_solution_2!$C7920,products!$A:$A,0))</f>
        <v>5.2</v>
      </c>
      <c r="F7920">
        <f>INDEX(products!C:C,MATCH(challenge_2_solution_2!$C7920,products!$A:$A,0))</f>
        <v>3.07</v>
      </c>
      <c r="G7920">
        <f t="shared" si="123"/>
        <v>5.2</v>
      </c>
      <c r="H7920">
        <f t="shared" si="123"/>
        <v>3.07</v>
      </c>
    </row>
    <row r="7921" spans="1:8" x14ac:dyDescent="0.2">
      <c r="A7921" s="1">
        <v>3620</v>
      </c>
      <c r="B7921" s="3">
        <v>42679.817361111112</v>
      </c>
      <c r="C7921" t="s">
        <v>17</v>
      </c>
      <c r="D7921">
        <v>1</v>
      </c>
      <c r="E7921">
        <f>INDEX(products!B:B,MATCH(challenge_2_solution_2!$C7921,products!$A:$A,0))</f>
        <v>5.9</v>
      </c>
      <c r="F7921">
        <f>INDEX(products!C:C,MATCH(challenge_2_solution_2!$C7921,products!$A:$A,0))</f>
        <v>2.83</v>
      </c>
      <c r="G7921">
        <f t="shared" si="123"/>
        <v>5.9</v>
      </c>
      <c r="H7921">
        <f t="shared" si="123"/>
        <v>2.83</v>
      </c>
    </row>
    <row r="7922" spans="1:8" x14ac:dyDescent="0.2">
      <c r="A7922" s="1">
        <v>3620</v>
      </c>
      <c r="B7922" s="3">
        <v>42679.817361111112</v>
      </c>
      <c r="C7922" t="s">
        <v>19</v>
      </c>
      <c r="D7922">
        <v>1</v>
      </c>
      <c r="E7922">
        <f>INDEX(products!B:B,MATCH(challenge_2_solution_2!$C7922,products!$A:$A,0))</f>
        <v>5.9</v>
      </c>
      <c r="F7922">
        <f>INDEX(products!C:C,MATCH(challenge_2_solution_2!$C7922,products!$A:$A,0))</f>
        <v>1.65</v>
      </c>
      <c r="G7922">
        <f t="shared" si="123"/>
        <v>5.9</v>
      </c>
      <c r="H7922">
        <f t="shared" si="123"/>
        <v>1.65</v>
      </c>
    </row>
    <row r="7923" spans="1:8" x14ac:dyDescent="0.2">
      <c r="A7923" s="1">
        <v>3619</v>
      </c>
      <c r="B7923" s="3">
        <v>42679.817361111112</v>
      </c>
      <c r="C7923" t="s">
        <v>14</v>
      </c>
      <c r="D7923">
        <v>1</v>
      </c>
      <c r="E7923">
        <f>INDEX(products!B:B,MATCH(challenge_2_solution_2!$C7923,products!$A:$A,0))</f>
        <v>5.9</v>
      </c>
      <c r="F7923">
        <f>INDEX(products!C:C,MATCH(challenge_2_solution_2!$C7923,products!$A:$A,0))</f>
        <v>2.36</v>
      </c>
      <c r="G7923">
        <f t="shared" si="123"/>
        <v>5.9</v>
      </c>
      <c r="H7923">
        <f t="shared" si="123"/>
        <v>2.36</v>
      </c>
    </row>
    <row r="7924" spans="1:8" x14ac:dyDescent="0.2">
      <c r="A7924" s="1">
        <v>3619</v>
      </c>
      <c r="B7924" s="3">
        <v>42679.817361111112</v>
      </c>
      <c r="C7924" t="s">
        <v>19</v>
      </c>
      <c r="D7924">
        <v>1</v>
      </c>
      <c r="E7924">
        <f>INDEX(products!B:B,MATCH(challenge_2_solution_2!$C7924,products!$A:$A,0))</f>
        <v>5.9</v>
      </c>
      <c r="F7924">
        <f>INDEX(products!C:C,MATCH(challenge_2_solution_2!$C7924,products!$A:$A,0))</f>
        <v>1.65</v>
      </c>
      <c r="G7924">
        <f t="shared" si="123"/>
        <v>5.9</v>
      </c>
      <c r="H7924">
        <f t="shared" si="123"/>
        <v>1.65</v>
      </c>
    </row>
    <row r="7925" spans="1:8" x14ac:dyDescent="0.2">
      <c r="A7925" s="1">
        <v>3620</v>
      </c>
      <c r="B7925" s="3">
        <v>42679.817361111112</v>
      </c>
      <c r="C7925" t="s">
        <v>61</v>
      </c>
      <c r="D7925">
        <v>1</v>
      </c>
      <c r="E7925">
        <f>INDEX(products!B:B,MATCH(challenge_2_solution_2!$C7925,products!$A:$A,0))</f>
        <v>11.9</v>
      </c>
      <c r="F7925">
        <f>INDEX(products!C:C,MATCH(challenge_2_solution_2!$C7925,products!$A:$A,0))</f>
        <v>7.74</v>
      </c>
      <c r="G7925">
        <f t="shared" si="123"/>
        <v>11.9</v>
      </c>
      <c r="H7925">
        <f t="shared" si="123"/>
        <v>7.74</v>
      </c>
    </row>
    <row r="7926" spans="1:8" x14ac:dyDescent="0.2">
      <c r="A7926" s="1">
        <v>3620</v>
      </c>
      <c r="B7926" s="3">
        <v>42679.817361111112</v>
      </c>
      <c r="C7926" t="s">
        <v>89</v>
      </c>
      <c r="D7926">
        <v>1</v>
      </c>
      <c r="E7926">
        <f>INDEX(products!B:B,MATCH(challenge_2_solution_2!$C7926,products!$A:$A,0))</f>
        <v>17.899999999999999</v>
      </c>
      <c r="F7926">
        <f>INDEX(products!C:C,MATCH(challenge_2_solution_2!$C7926,products!$A:$A,0))</f>
        <v>3.94</v>
      </c>
      <c r="G7926">
        <f t="shared" si="123"/>
        <v>17.899999999999999</v>
      </c>
      <c r="H7926">
        <f t="shared" si="123"/>
        <v>3.94</v>
      </c>
    </row>
    <row r="7927" spans="1:8" x14ac:dyDescent="0.2">
      <c r="A7927" s="1">
        <v>3620</v>
      </c>
      <c r="B7927" s="3">
        <v>42679.817361111112</v>
      </c>
      <c r="C7927" t="s">
        <v>96</v>
      </c>
      <c r="D7927">
        <v>1</v>
      </c>
      <c r="E7927">
        <f>INDEX(products!B:B,MATCH(challenge_2_solution_2!$C7927,products!$A:$A,0))</f>
        <v>17.899999999999999</v>
      </c>
      <c r="F7927">
        <f>INDEX(products!C:C,MATCH(challenge_2_solution_2!$C7927,products!$A:$A,0))</f>
        <v>10.92</v>
      </c>
      <c r="G7927">
        <f t="shared" si="123"/>
        <v>17.899999999999999</v>
      </c>
      <c r="H7927">
        <f t="shared" si="123"/>
        <v>10.92</v>
      </c>
    </row>
    <row r="7928" spans="1:8" x14ac:dyDescent="0.2">
      <c r="A7928" s="1">
        <v>3619</v>
      </c>
      <c r="B7928" s="3">
        <v>42679.817361111112</v>
      </c>
      <c r="C7928" t="s">
        <v>89</v>
      </c>
      <c r="D7928">
        <v>1</v>
      </c>
      <c r="E7928">
        <f>INDEX(products!B:B,MATCH(challenge_2_solution_2!$C7928,products!$A:$A,0))</f>
        <v>17.899999999999999</v>
      </c>
      <c r="F7928">
        <f>INDEX(products!C:C,MATCH(challenge_2_solution_2!$C7928,products!$A:$A,0))</f>
        <v>3.94</v>
      </c>
      <c r="G7928">
        <f t="shared" si="123"/>
        <v>17.899999999999999</v>
      </c>
      <c r="H7928">
        <f t="shared" si="123"/>
        <v>3.94</v>
      </c>
    </row>
    <row r="7929" spans="1:8" x14ac:dyDescent="0.2">
      <c r="A7929" s="1">
        <v>3621</v>
      </c>
      <c r="B7929" s="3">
        <v>42679.822222222225</v>
      </c>
      <c r="C7929" t="s">
        <v>12</v>
      </c>
      <c r="D7929">
        <v>1</v>
      </c>
      <c r="E7929">
        <f>INDEX(products!B:B,MATCH(challenge_2_solution_2!$C7929,products!$A:$A,0))</f>
        <v>5.2</v>
      </c>
      <c r="F7929">
        <f>INDEX(products!C:C,MATCH(challenge_2_solution_2!$C7929,products!$A:$A,0))</f>
        <v>3.07</v>
      </c>
      <c r="G7929">
        <f t="shared" si="123"/>
        <v>5.2</v>
      </c>
      <c r="H7929">
        <f t="shared" si="123"/>
        <v>3.07</v>
      </c>
    </row>
    <row r="7930" spans="1:8" x14ac:dyDescent="0.2">
      <c r="A7930" s="1">
        <v>3621</v>
      </c>
      <c r="B7930" s="3">
        <v>42679.822222222225</v>
      </c>
      <c r="C7930" t="s">
        <v>17</v>
      </c>
      <c r="D7930">
        <v>1</v>
      </c>
      <c r="E7930">
        <f>INDEX(products!B:B,MATCH(challenge_2_solution_2!$C7930,products!$A:$A,0))</f>
        <v>5.9</v>
      </c>
      <c r="F7930">
        <f>INDEX(products!C:C,MATCH(challenge_2_solution_2!$C7930,products!$A:$A,0))</f>
        <v>2.83</v>
      </c>
      <c r="G7930">
        <f t="shared" si="123"/>
        <v>5.9</v>
      </c>
      <c r="H7930">
        <f t="shared" si="123"/>
        <v>2.83</v>
      </c>
    </row>
    <row r="7931" spans="1:8" x14ac:dyDescent="0.2">
      <c r="A7931" s="1">
        <v>3621</v>
      </c>
      <c r="B7931" s="3">
        <v>42679.822222222225</v>
      </c>
      <c r="C7931" t="s">
        <v>78</v>
      </c>
      <c r="D7931">
        <v>1</v>
      </c>
      <c r="E7931">
        <f>INDEX(products!B:B,MATCH(challenge_2_solution_2!$C7931,products!$A:$A,0))</f>
        <v>11.9</v>
      </c>
      <c r="F7931">
        <f>INDEX(products!C:C,MATCH(challenge_2_solution_2!$C7931,products!$A:$A,0))</f>
        <v>7.26</v>
      </c>
      <c r="G7931">
        <f t="shared" si="123"/>
        <v>11.9</v>
      </c>
      <c r="H7931">
        <f t="shared" si="123"/>
        <v>7.26</v>
      </c>
    </row>
    <row r="7932" spans="1:8" x14ac:dyDescent="0.2">
      <c r="A7932" s="1">
        <v>3621</v>
      </c>
      <c r="B7932" s="3">
        <v>42679.822222222225</v>
      </c>
      <c r="C7932" t="s">
        <v>104</v>
      </c>
      <c r="D7932">
        <v>1</v>
      </c>
      <c r="E7932">
        <f>INDEX(products!B:B,MATCH(challenge_2_solution_2!$C7932,products!$A:$A,0))</f>
        <v>17.899999999999999</v>
      </c>
      <c r="F7932">
        <f>INDEX(products!C:C,MATCH(challenge_2_solution_2!$C7932,products!$A:$A,0))</f>
        <v>10.199999999999999</v>
      </c>
      <c r="G7932">
        <f t="shared" si="123"/>
        <v>17.899999999999999</v>
      </c>
      <c r="H7932">
        <f t="shared" si="123"/>
        <v>10.199999999999999</v>
      </c>
    </row>
    <row r="7933" spans="1:8" x14ac:dyDescent="0.2">
      <c r="A7933" s="1">
        <v>3621</v>
      </c>
      <c r="B7933" s="3">
        <v>42679.822222222225</v>
      </c>
      <c r="C7933" t="s">
        <v>162</v>
      </c>
      <c r="D7933">
        <v>1</v>
      </c>
      <c r="E7933">
        <f>INDEX(products!B:B,MATCH(challenge_2_solution_2!$C7933,products!$A:$A,0))</f>
        <v>25.9</v>
      </c>
      <c r="F7933">
        <f>INDEX(products!C:C,MATCH(challenge_2_solution_2!$C7933,products!$A:$A,0))</f>
        <v>9.58</v>
      </c>
      <c r="G7933">
        <f t="shared" si="123"/>
        <v>25.9</v>
      </c>
      <c r="H7933">
        <f t="shared" si="123"/>
        <v>9.58</v>
      </c>
    </row>
    <row r="7934" spans="1:8" x14ac:dyDescent="0.2">
      <c r="A7934" s="1">
        <v>3622</v>
      </c>
      <c r="B7934" s="3">
        <v>42679.828472222223</v>
      </c>
      <c r="C7934" t="s">
        <v>6</v>
      </c>
      <c r="D7934">
        <v>1</v>
      </c>
      <c r="E7934">
        <f>INDEX(products!B:B,MATCH(challenge_2_solution_2!$C7934,products!$A:$A,0))</f>
        <v>1</v>
      </c>
      <c r="F7934">
        <f>INDEX(products!C:C,MATCH(challenge_2_solution_2!$C7934,products!$A:$A,0))</f>
        <v>0.31</v>
      </c>
      <c r="G7934">
        <f t="shared" si="123"/>
        <v>1</v>
      </c>
      <c r="H7934">
        <f t="shared" si="123"/>
        <v>0.31</v>
      </c>
    </row>
    <row r="7935" spans="1:8" x14ac:dyDescent="0.2">
      <c r="A7935" s="1">
        <v>3622</v>
      </c>
      <c r="B7935" s="3">
        <v>42679.828472222223</v>
      </c>
      <c r="C7935" t="s">
        <v>8</v>
      </c>
      <c r="D7935">
        <v>2</v>
      </c>
      <c r="E7935">
        <f>INDEX(products!B:B,MATCH(challenge_2_solution_2!$C7935,products!$A:$A,0))</f>
        <v>1.6</v>
      </c>
      <c r="F7935">
        <f>INDEX(products!C:C,MATCH(challenge_2_solution_2!$C7935,products!$A:$A,0))</f>
        <v>0.77</v>
      </c>
      <c r="G7935">
        <f t="shared" si="123"/>
        <v>3.2</v>
      </c>
      <c r="H7935">
        <f t="shared" si="123"/>
        <v>1.54</v>
      </c>
    </row>
    <row r="7936" spans="1:8" x14ac:dyDescent="0.2">
      <c r="A7936" s="1">
        <v>3622</v>
      </c>
      <c r="B7936" s="3">
        <v>42679.828472222223</v>
      </c>
      <c r="C7936" t="s">
        <v>9</v>
      </c>
      <c r="D7936">
        <v>2</v>
      </c>
      <c r="E7936">
        <f>INDEX(products!B:B,MATCH(challenge_2_solution_2!$C7936,products!$A:$A,0))</f>
        <v>1.6</v>
      </c>
      <c r="F7936">
        <f>INDEX(products!C:C,MATCH(challenge_2_solution_2!$C7936,products!$A:$A,0))</f>
        <v>0.67</v>
      </c>
      <c r="G7936">
        <f t="shared" si="123"/>
        <v>3.2</v>
      </c>
      <c r="H7936">
        <f t="shared" si="123"/>
        <v>1.34</v>
      </c>
    </row>
    <row r="7937" spans="1:8" x14ac:dyDescent="0.2">
      <c r="A7937" s="1">
        <v>3622</v>
      </c>
      <c r="B7937" s="3">
        <v>42679.828472222223</v>
      </c>
      <c r="C7937" t="s">
        <v>17</v>
      </c>
      <c r="D7937">
        <v>1</v>
      </c>
      <c r="E7937">
        <f>INDEX(products!B:B,MATCH(challenge_2_solution_2!$C7937,products!$A:$A,0))</f>
        <v>5.9</v>
      </c>
      <c r="F7937">
        <f>INDEX(products!C:C,MATCH(challenge_2_solution_2!$C7937,products!$A:$A,0))</f>
        <v>2.83</v>
      </c>
      <c r="G7937">
        <f t="shared" si="123"/>
        <v>5.9</v>
      </c>
      <c r="H7937">
        <f t="shared" si="123"/>
        <v>2.83</v>
      </c>
    </row>
    <row r="7938" spans="1:8" x14ac:dyDescent="0.2">
      <c r="A7938" s="1">
        <v>3622</v>
      </c>
      <c r="B7938" s="3">
        <v>42679.828472222223</v>
      </c>
      <c r="C7938" t="s">
        <v>20</v>
      </c>
      <c r="D7938">
        <v>1</v>
      </c>
      <c r="E7938">
        <f>INDEX(products!B:B,MATCH(challenge_2_solution_2!$C7938,products!$A:$A,0))</f>
        <v>5.9</v>
      </c>
      <c r="F7938">
        <f>INDEX(products!C:C,MATCH(challenge_2_solution_2!$C7938,products!$A:$A,0))</f>
        <v>1.83</v>
      </c>
      <c r="G7938">
        <f t="shared" si="123"/>
        <v>5.9</v>
      </c>
      <c r="H7938">
        <f t="shared" si="123"/>
        <v>1.83</v>
      </c>
    </row>
    <row r="7939" spans="1:8" x14ac:dyDescent="0.2">
      <c r="A7939" s="1">
        <v>3622</v>
      </c>
      <c r="B7939" s="3">
        <v>42679.828472222223</v>
      </c>
      <c r="C7939" t="s">
        <v>26</v>
      </c>
      <c r="D7939">
        <v>1</v>
      </c>
      <c r="E7939">
        <f>INDEX(products!B:B,MATCH(challenge_2_solution_2!$C7939,products!$A:$A,0))</f>
        <v>5.9</v>
      </c>
      <c r="F7939">
        <f>INDEX(products!C:C,MATCH(challenge_2_solution_2!$C7939,products!$A:$A,0))</f>
        <v>3.72</v>
      </c>
      <c r="G7939">
        <f t="shared" ref="G7939:H8002" si="124">$D7939*E7939</f>
        <v>5.9</v>
      </c>
      <c r="H7939">
        <f t="shared" si="124"/>
        <v>3.72</v>
      </c>
    </row>
    <row r="7940" spans="1:8" x14ac:dyDescent="0.2">
      <c r="A7940" s="1">
        <v>3622</v>
      </c>
      <c r="B7940" s="3">
        <v>42679.828472222223</v>
      </c>
      <c r="C7940" t="s">
        <v>98</v>
      </c>
      <c r="D7940">
        <v>1</v>
      </c>
      <c r="E7940">
        <f>INDEX(products!B:B,MATCH(challenge_2_solution_2!$C7940,products!$A:$A,0))</f>
        <v>17.899999999999999</v>
      </c>
      <c r="F7940">
        <f>INDEX(products!C:C,MATCH(challenge_2_solution_2!$C7940,products!$A:$A,0))</f>
        <v>8.59</v>
      </c>
      <c r="G7940">
        <f t="shared" si="124"/>
        <v>17.899999999999999</v>
      </c>
      <c r="H7940">
        <f t="shared" si="124"/>
        <v>8.59</v>
      </c>
    </row>
    <row r="7941" spans="1:8" x14ac:dyDescent="0.2">
      <c r="A7941" s="1">
        <v>3622</v>
      </c>
      <c r="B7941" s="3">
        <v>42679.828472222223</v>
      </c>
      <c r="C7941" t="s">
        <v>126</v>
      </c>
      <c r="D7941">
        <v>1</v>
      </c>
      <c r="E7941">
        <f>INDEX(products!B:B,MATCH(challenge_2_solution_2!$C7941,products!$A:$A,0))</f>
        <v>19.899999999999999</v>
      </c>
      <c r="F7941">
        <f>INDEX(products!C:C,MATCH(challenge_2_solution_2!$C7941,products!$A:$A,0))</f>
        <v>4.58</v>
      </c>
      <c r="G7941">
        <f t="shared" si="124"/>
        <v>19.899999999999999</v>
      </c>
      <c r="H7941">
        <f t="shared" si="124"/>
        <v>4.58</v>
      </c>
    </row>
    <row r="7942" spans="1:8" x14ac:dyDescent="0.2">
      <c r="A7942" s="1">
        <v>3623</v>
      </c>
      <c r="B7942" s="3">
        <v>42679.836805555555</v>
      </c>
      <c r="C7942" t="s">
        <v>17</v>
      </c>
      <c r="D7942">
        <v>1</v>
      </c>
      <c r="E7942">
        <f>INDEX(products!B:B,MATCH(challenge_2_solution_2!$C7942,products!$A:$A,0))</f>
        <v>5.9</v>
      </c>
      <c r="F7942">
        <f>INDEX(products!C:C,MATCH(challenge_2_solution_2!$C7942,products!$A:$A,0))</f>
        <v>2.83</v>
      </c>
      <c r="G7942">
        <f t="shared" si="124"/>
        <v>5.9</v>
      </c>
      <c r="H7942">
        <f t="shared" si="124"/>
        <v>2.83</v>
      </c>
    </row>
    <row r="7943" spans="1:8" x14ac:dyDescent="0.2">
      <c r="A7943" s="1">
        <v>3623</v>
      </c>
      <c r="B7943" s="3">
        <v>42679.836805555555</v>
      </c>
      <c r="C7943" t="s">
        <v>43</v>
      </c>
      <c r="D7943">
        <v>1</v>
      </c>
      <c r="E7943">
        <f>INDEX(products!B:B,MATCH(challenge_2_solution_2!$C7943,products!$A:$A,0))</f>
        <v>7.9</v>
      </c>
      <c r="F7943">
        <f>INDEX(products!C:C,MATCH(challenge_2_solution_2!$C7943,products!$A:$A,0))</f>
        <v>2.92</v>
      </c>
      <c r="G7943">
        <f t="shared" si="124"/>
        <v>7.9</v>
      </c>
      <c r="H7943">
        <f t="shared" si="124"/>
        <v>2.92</v>
      </c>
    </row>
    <row r="7944" spans="1:8" x14ac:dyDescent="0.2">
      <c r="A7944" s="1">
        <v>3623</v>
      </c>
      <c r="B7944" s="3">
        <v>42679.836805555555</v>
      </c>
      <c r="C7944" t="s">
        <v>95</v>
      </c>
      <c r="D7944">
        <v>1</v>
      </c>
      <c r="E7944">
        <f>INDEX(products!B:B,MATCH(challenge_2_solution_2!$C7944,products!$A:$A,0))</f>
        <v>17.899999999999999</v>
      </c>
      <c r="F7944">
        <f>INDEX(products!C:C,MATCH(challenge_2_solution_2!$C7944,products!$A:$A,0))</f>
        <v>4.3</v>
      </c>
      <c r="G7944">
        <f t="shared" si="124"/>
        <v>17.899999999999999</v>
      </c>
      <c r="H7944">
        <f t="shared" si="124"/>
        <v>4.3</v>
      </c>
    </row>
    <row r="7945" spans="1:8" x14ac:dyDescent="0.2">
      <c r="A7945" s="1">
        <v>3623</v>
      </c>
      <c r="B7945" s="3">
        <v>42679.836805555555</v>
      </c>
      <c r="C7945" t="s">
        <v>155</v>
      </c>
      <c r="D7945">
        <v>1</v>
      </c>
      <c r="E7945">
        <f>INDEX(products!B:B,MATCH(challenge_2_solution_2!$C7945,products!$A:$A,0))</f>
        <v>21.9</v>
      </c>
      <c r="F7945">
        <f>INDEX(products!C:C,MATCH(challenge_2_solution_2!$C7945,products!$A:$A,0))</f>
        <v>11.39</v>
      </c>
      <c r="G7945">
        <f t="shared" si="124"/>
        <v>21.9</v>
      </c>
      <c r="H7945">
        <f t="shared" si="124"/>
        <v>11.39</v>
      </c>
    </row>
    <row r="7946" spans="1:8" x14ac:dyDescent="0.2">
      <c r="A7946" s="1">
        <v>3624</v>
      </c>
      <c r="B7946" s="3">
        <v>42679.84375</v>
      </c>
      <c r="C7946" t="s">
        <v>5</v>
      </c>
      <c r="D7946">
        <v>1</v>
      </c>
      <c r="E7946">
        <f>INDEX(products!B:B,MATCH(challenge_2_solution_2!$C7946,products!$A:$A,0))</f>
        <v>1</v>
      </c>
      <c r="F7946">
        <f>INDEX(products!C:C,MATCH(challenge_2_solution_2!$C7946,products!$A:$A,0))</f>
        <v>0.31</v>
      </c>
      <c r="G7946">
        <f t="shared" si="124"/>
        <v>1</v>
      </c>
      <c r="H7946">
        <f t="shared" si="124"/>
        <v>0.31</v>
      </c>
    </row>
    <row r="7947" spans="1:8" x14ac:dyDescent="0.2">
      <c r="A7947" s="1">
        <v>3624</v>
      </c>
      <c r="B7947" s="3">
        <v>42679.84375</v>
      </c>
      <c r="C7947" t="s">
        <v>12</v>
      </c>
      <c r="D7947">
        <v>1</v>
      </c>
      <c r="E7947">
        <f>INDEX(products!B:B,MATCH(challenge_2_solution_2!$C7947,products!$A:$A,0))</f>
        <v>5.2</v>
      </c>
      <c r="F7947">
        <f>INDEX(products!C:C,MATCH(challenge_2_solution_2!$C7947,products!$A:$A,0))</f>
        <v>3.07</v>
      </c>
      <c r="G7947">
        <f t="shared" si="124"/>
        <v>5.2</v>
      </c>
      <c r="H7947">
        <f t="shared" si="124"/>
        <v>3.07</v>
      </c>
    </row>
    <row r="7948" spans="1:8" x14ac:dyDescent="0.2">
      <c r="A7948" s="1">
        <v>3624</v>
      </c>
      <c r="B7948" s="3">
        <v>42679.84375</v>
      </c>
      <c r="C7948" t="s">
        <v>17</v>
      </c>
      <c r="D7948">
        <v>1</v>
      </c>
      <c r="E7948">
        <f>INDEX(products!B:B,MATCH(challenge_2_solution_2!$C7948,products!$A:$A,0))</f>
        <v>5.9</v>
      </c>
      <c r="F7948">
        <f>INDEX(products!C:C,MATCH(challenge_2_solution_2!$C7948,products!$A:$A,0))</f>
        <v>2.83</v>
      </c>
      <c r="G7948">
        <f t="shared" si="124"/>
        <v>5.9</v>
      </c>
      <c r="H7948">
        <f t="shared" si="124"/>
        <v>2.83</v>
      </c>
    </row>
    <row r="7949" spans="1:8" x14ac:dyDescent="0.2">
      <c r="A7949" s="1">
        <v>3624</v>
      </c>
      <c r="B7949" s="3">
        <v>42679.84375</v>
      </c>
      <c r="C7949" t="s">
        <v>96</v>
      </c>
      <c r="D7949">
        <v>1</v>
      </c>
      <c r="E7949">
        <f>INDEX(products!B:B,MATCH(challenge_2_solution_2!$C7949,products!$A:$A,0))</f>
        <v>17.899999999999999</v>
      </c>
      <c r="F7949">
        <f>INDEX(products!C:C,MATCH(challenge_2_solution_2!$C7949,products!$A:$A,0))</f>
        <v>10.92</v>
      </c>
      <c r="G7949">
        <f t="shared" si="124"/>
        <v>17.899999999999999</v>
      </c>
      <c r="H7949">
        <f t="shared" si="124"/>
        <v>10.92</v>
      </c>
    </row>
    <row r="7950" spans="1:8" x14ac:dyDescent="0.2">
      <c r="A7950" s="1">
        <v>3624</v>
      </c>
      <c r="B7950" s="3">
        <v>42679.84375</v>
      </c>
      <c r="C7950" t="s">
        <v>169</v>
      </c>
      <c r="D7950">
        <v>1</v>
      </c>
      <c r="E7950">
        <f>INDEX(products!B:B,MATCH(challenge_2_solution_2!$C7950,products!$A:$A,0))</f>
        <v>25.9</v>
      </c>
      <c r="F7950">
        <f>INDEX(products!C:C,MATCH(challenge_2_solution_2!$C7950,products!$A:$A,0))</f>
        <v>17.09</v>
      </c>
      <c r="G7950">
        <f t="shared" si="124"/>
        <v>25.9</v>
      </c>
      <c r="H7950">
        <f t="shared" si="124"/>
        <v>17.09</v>
      </c>
    </row>
    <row r="7951" spans="1:8" x14ac:dyDescent="0.2">
      <c r="A7951" s="1">
        <v>3625</v>
      </c>
      <c r="B7951" s="3">
        <v>42679.871527777781</v>
      </c>
      <c r="C7951" t="s">
        <v>8</v>
      </c>
      <c r="D7951">
        <v>3</v>
      </c>
      <c r="E7951">
        <f>INDEX(products!B:B,MATCH(challenge_2_solution_2!$C7951,products!$A:$A,0))</f>
        <v>1.6</v>
      </c>
      <c r="F7951">
        <f>INDEX(products!C:C,MATCH(challenge_2_solution_2!$C7951,products!$A:$A,0))</f>
        <v>0.77</v>
      </c>
      <c r="G7951">
        <f t="shared" si="124"/>
        <v>4.8000000000000007</v>
      </c>
      <c r="H7951">
        <f t="shared" si="124"/>
        <v>2.31</v>
      </c>
    </row>
    <row r="7952" spans="1:8" x14ac:dyDescent="0.2">
      <c r="A7952" s="1">
        <v>3625</v>
      </c>
      <c r="B7952" s="3">
        <v>42679.871527777781</v>
      </c>
      <c r="C7952" t="s">
        <v>12</v>
      </c>
      <c r="D7952">
        <v>3</v>
      </c>
      <c r="E7952">
        <f>INDEX(products!B:B,MATCH(challenge_2_solution_2!$C7952,products!$A:$A,0))</f>
        <v>5.2</v>
      </c>
      <c r="F7952">
        <f>INDEX(products!C:C,MATCH(challenge_2_solution_2!$C7952,products!$A:$A,0))</f>
        <v>3.07</v>
      </c>
      <c r="G7952">
        <f t="shared" si="124"/>
        <v>15.600000000000001</v>
      </c>
      <c r="H7952">
        <f t="shared" si="124"/>
        <v>9.2099999999999991</v>
      </c>
    </row>
    <row r="7953" spans="1:8" x14ac:dyDescent="0.2">
      <c r="A7953" s="1">
        <v>3625</v>
      </c>
      <c r="B7953" s="3">
        <v>42679.871527777781</v>
      </c>
      <c r="C7953" t="s">
        <v>126</v>
      </c>
      <c r="D7953">
        <v>1</v>
      </c>
      <c r="E7953">
        <f>INDEX(products!B:B,MATCH(challenge_2_solution_2!$C7953,products!$A:$A,0))</f>
        <v>19.899999999999999</v>
      </c>
      <c r="F7953">
        <f>INDEX(products!C:C,MATCH(challenge_2_solution_2!$C7953,products!$A:$A,0))</f>
        <v>4.58</v>
      </c>
      <c r="G7953">
        <f t="shared" si="124"/>
        <v>19.899999999999999</v>
      </c>
      <c r="H7953">
        <f t="shared" si="124"/>
        <v>4.58</v>
      </c>
    </row>
    <row r="7954" spans="1:8" x14ac:dyDescent="0.2">
      <c r="A7954" s="1">
        <v>3625</v>
      </c>
      <c r="B7954" s="3">
        <v>42679.871527777781</v>
      </c>
      <c r="C7954" t="s">
        <v>155</v>
      </c>
      <c r="D7954">
        <v>2</v>
      </c>
      <c r="E7954">
        <f>INDEX(products!B:B,MATCH(challenge_2_solution_2!$C7954,products!$A:$A,0))</f>
        <v>21.9</v>
      </c>
      <c r="F7954">
        <f>INDEX(products!C:C,MATCH(challenge_2_solution_2!$C7954,products!$A:$A,0))</f>
        <v>11.39</v>
      </c>
      <c r="G7954">
        <f t="shared" si="124"/>
        <v>43.8</v>
      </c>
      <c r="H7954">
        <f t="shared" si="124"/>
        <v>22.78</v>
      </c>
    </row>
    <row r="7955" spans="1:8" x14ac:dyDescent="0.2">
      <c r="A7955" s="1">
        <v>3626</v>
      </c>
      <c r="B7955" s="3">
        <v>42679.917361111111</v>
      </c>
      <c r="C7955" t="s">
        <v>19</v>
      </c>
      <c r="D7955">
        <v>1</v>
      </c>
      <c r="E7955">
        <f>INDEX(products!B:B,MATCH(challenge_2_solution_2!$C7955,products!$A:$A,0))</f>
        <v>5.9</v>
      </c>
      <c r="F7955">
        <f>INDEX(products!C:C,MATCH(challenge_2_solution_2!$C7955,products!$A:$A,0))</f>
        <v>1.65</v>
      </c>
      <c r="G7955">
        <f t="shared" si="124"/>
        <v>5.9</v>
      </c>
      <c r="H7955">
        <f t="shared" si="124"/>
        <v>1.65</v>
      </c>
    </row>
    <row r="7956" spans="1:8" x14ac:dyDescent="0.2">
      <c r="A7956" s="1">
        <v>3626</v>
      </c>
      <c r="B7956" s="3">
        <v>42679.917361111111</v>
      </c>
      <c r="C7956" t="s">
        <v>17</v>
      </c>
      <c r="D7956">
        <v>1</v>
      </c>
      <c r="E7956">
        <f>INDEX(products!B:B,MATCH(challenge_2_solution_2!$C7956,products!$A:$A,0))</f>
        <v>5.9</v>
      </c>
      <c r="F7956">
        <f>INDEX(products!C:C,MATCH(challenge_2_solution_2!$C7956,products!$A:$A,0))</f>
        <v>2.83</v>
      </c>
      <c r="G7956">
        <f t="shared" si="124"/>
        <v>5.9</v>
      </c>
      <c r="H7956">
        <f t="shared" si="124"/>
        <v>2.83</v>
      </c>
    </row>
    <row r="7957" spans="1:8" x14ac:dyDescent="0.2">
      <c r="A7957" s="1">
        <v>3626</v>
      </c>
      <c r="B7957" s="3">
        <v>42679.917361111111</v>
      </c>
      <c r="C7957" t="s">
        <v>90</v>
      </c>
      <c r="D7957">
        <v>1</v>
      </c>
      <c r="E7957">
        <f>INDEX(products!B:B,MATCH(challenge_2_solution_2!$C7957,products!$A:$A,0))</f>
        <v>17.899999999999999</v>
      </c>
      <c r="F7957">
        <f>INDEX(products!C:C,MATCH(challenge_2_solution_2!$C7957,products!$A:$A,0))</f>
        <v>9.85</v>
      </c>
      <c r="G7957">
        <f t="shared" si="124"/>
        <v>17.899999999999999</v>
      </c>
      <c r="H7957">
        <f t="shared" si="124"/>
        <v>9.85</v>
      </c>
    </row>
    <row r="7958" spans="1:8" x14ac:dyDescent="0.2">
      <c r="A7958" s="1">
        <v>3626</v>
      </c>
      <c r="B7958" s="3">
        <v>42679.917361111111</v>
      </c>
      <c r="C7958" t="s">
        <v>99</v>
      </c>
      <c r="D7958">
        <v>1</v>
      </c>
      <c r="E7958">
        <f>INDEX(products!B:B,MATCH(challenge_2_solution_2!$C7958,products!$A:$A,0))</f>
        <v>17.899999999999999</v>
      </c>
      <c r="F7958">
        <f>INDEX(products!C:C,MATCH(challenge_2_solution_2!$C7958,products!$A:$A,0))</f>
        <v>10.74</v>
      </c>
      <c r="G7958">
        <f t="shared" si="124"/>
        <v>17.899999999999999</v>
      </c>
      <c r="H7958">
        <f t="shared" si="124"/>
        <v>10.74</v>
      </c>
    </row>
    <row r="7959" spans="1:8" x14ac:dyDescent="0.2">
      <c r="A7959" s="1">
        <v>3627</v>
      </c>
      <c r="B7959" s="3">
        <v>42680.728472222225</v>
      </c>
      <c r="C7959" t="s">
        <v>14</v>
      </c>
      <c r="D7959">
        <v>1</v>
      </c>
      <c r="E7959">
        <f>INDEX(products!B:B,MATCH(challenge_2_solution_2!$C7959,products!$A:$A,0))</f>
        <v>5.9</v>
      </c>
      <c r="F7959">
        <f>INDEX(products!C:C,MATCH(challenge_2_solution_2!$C7959,products!$A:$A,0))</f>
        <v>2.36</v>
      </c>
      <c r="G7959">
        <f t="shared" si="124"/>
        <v>5.9</v>
      </c>
      <c r="H7959">
        <f t="shared" si="124"/>
        <v>2.36</v>
      </c>
    </row>
    <row r="7960" spans="1:8" x14ac:dyDescent="0.2">
      <c r="A7960" s="1">
        <v>3627</v>
      </c>
      <c r="B7960" s="3">
        <v>42680.728472222225</v>
      </c>
      <c r="C7960" t="s">
        <v>15</v>
      </c>
      <c r="D7960">
        <v>1</v>
      </c>
      <c r="E7960">
        <f>INDEX(products!B:B,MATCH(challenge_2_solution_2!$C7960,products!$A:$A,0))</f>
        <v>5.9</v>
      </c>
      <c r="F7960">
        <f>INDEX(products!C:C,MATCH(challenge_2_solution_2!$C7960,products!$A:$A,0))</f>
        <v>3.07</v>
      </c>
      <c r="G7960">
        <f t="shared" si="124"/>
        <v>5.9</v>
      </c>
      <c r="H7960">
        <f t="shared" si="124"/>
        <v>3.07</v>
      </c>
    </row>
    <row r="7961" spans="1:8" x14ac:dyDescent="0.2">
      <c r="A7961" s="1">
        <v>3627</v>
      </c>
      <c r="B7961" s="3">
        <v>42680.728472222225</v>
      </c>
      <c r="C7961" t="s">
        <v>55</v>
      </c>
      <c r="D7961">
        <v>1</v>
      </c>
      <c r="E7961">
        <f>INDEX(products!B:B,MATCH(challenge_2_solution_2!$C7961,products!$A:$A,0))</f>
        <v>7.9</v>
      </c>
      <c r="F7961">
        <f>INDEX(products!C:C,MATCH(challenge_2_solution_2!$C7961,products!$A:$A,0))</f>
        <v>2.21</v>
      </c>
      <c r="G7961">
        <f t="shared" si="124"/>
        <v>7.9</v>
      </c>
      <c r="H7961">
        <f t="shared" si="124"/>
        <v>2.21</v>
      </c>
    </row>
    <row r="7962" spans="1:8" x14ac:dyDescent="0.2">
      <c r="A7962" s="1">
        <v>3627</v>
      </c>
      <c r="B7962" s="3">
        <v>42680.728472222225</v>
      </c>
      <c r="C7962" t="s">
        <v>80</v>
      </c>
      <c r="D7962">
        <v>1</v>
      </c>
      <c r="E7962">
        <f>INDEX(products!B:B,MATCH(challenge_2_solution_2!$C7962,products!$A:$A,0))</f>
        <v>11.9</v>
      </c>
      <c r="F7962">
        <f>INDEX(products!C:C,MATCH(challenge_2_solution_2!$C7962,products!$A:$A,0))</f>
        <v>3.21</v>
      </c>
      <c r="G7962">
        <f t="shared" si="124"/>
        <v>11.9</v>
      </c>
      <c r="H7962">
        <f t="shared" si="124"/>
        <v>3.21</v>
      </c>
    </row>
    <row r="7963" spans="1:8" x14ac:dyDescent="0.2">
      <c r="A7963" s="1">
        <v>3627</v>
      </c>
      <c r="B7963" s="3">
        <v>42680.728472222225</v>
      </c>
      <c r="C7963" t="s">
        <v>89</v>
      </c>
      <c r="D7963">
        <v>1</v>
      </c>
      <c r="E7963">
        <f>INDEX(products!B:B,MATCH(challenge_2_solution_2!$C7963,products!$A:$A,0))</f>
        <v>17.899999999999999</v>
      </c>
      <c r="F7963">
        <f>INDEX(products!C:C,MATCH(challenge_2_solution_2!$C7963,products!$A:$A,0))</f>
        <v>3.94</v>
      </c>
      <c r="G7963">
        <f t="shared" si="124"/>
        <v>17.899999999999999</v>
      </c>
      <c r="H7963">
        <f t="shared" si="124"/>
        <v>3.94</v>
      </c>
    </row>
    <row r="7964" spans="1:8" x14ac:dyDescent="0.2">
      <c r="A7964" s="1">
        <v>3627</v>
      </c>
      <c r="B7964" s="3">
        <v>42680.728472222225</v>
      </c>
      <c r="C7964" t="s">
        <v>97</v>
      </c>
      <c r="D7964">
        <v>1</v>
      </c>
      <c r="E7964">
        <f>INDEX(products!B:B,MATCH(challenge_2_solution_2!$C7964,products!$A:$A,0))</f>
        <v>17.899999999999999</v>
      </c>
      <c r="F7964">
        <f>INDEX(products!C:C,MATCH(challenge_2_solution_2!$C7964,products!$A:$A,0))</f>
        <v>11.81</v>
      </c>
      <c r="G7964">
        <f t="shared" si="124"/>
        <v>17.899999999999999</v>
      </c>
      <c r="H7964">
        <f t="shared" si="124"/>
        <v>11.81</v>
      </c>
    </row>
    <row r="7965" spans="1:8" x14ac:dyDescent="0.2">
      <c r="A7965" s="1">
        <v>3628</v>
      </c>
      <c r="B7965" s="3">
        <v>42680.730555555558</v>
      </c>
      <c r="C7965" t="s">
        <v>15</v>
      </c>
      <c r="D7965">
        <v>1</v>
      </c>
      <c r="E7965">
        <f>INDEX(products!B:B,MATCH(challenge_2_solution_2!$C7965,products!$A:$A,0))</f>
        <v>5.9</v>
      </c>
      <c r="F7965">
        <f>INDEX(products!C:C,MATCH(challenge_2_solution_2!$C7965,products!$A:$A,0))</f>
        <v>3.07</v>
      </c>
      <c r="G7965">
        <f t="shared" si="124"/>
        <v>5.9</v>
      </c>
      <c r="H7965">
        <f t="shared" si="124"/>
        <v>3.07</v>
      </c>
    </row>
    <row r="7966" spans="1:8" x14ac:dyDescent="0.2">
      <c r="A7966" s="1">
        <v>3628</v>
      </c>
      <c r="B7966" s="3">
        <v>42680.730555555558</v>
      </c>
      <c r="C7966" t="s">
        <v>14</v>
      </c>
      <c r="D7966">
        <v>1</v>
      </c>
      <c r="E7966">
        <f>INDEX(products!B:B,MATCH(challenge_2_solution_2!$C7966,products!$A:$A,0))</f>
        <v>5.9</v>
      </c>
      <c r="F7966">
        <f>INDEX(products!C:C,MATCH(challenge_2_solution_2!$C7966,products!$A:$A,0))</f>
        <v>2.36</v>
      </c>
      <c r="G7966">
        <f t="shared" si="124"/>
        <v>5.9</v>
      </c>
      <c r="H7966">
        <f t="shared" si="124"/>
        <v>2.36</v>
      </c>
    </row>
    <row r="7967" spans="1:8" x14ac:dyDescent="0.2">
      <c r="A7967" s="1">
        <v>3628</v>
      </c>
      <c r="B7967" s="3">
        <v>42680.730555555558</v>
      </c>
      <c r="C7967" t="s">
        <v>55</v>
      </c>
      <c r="D7967">
        <v>1</v>
      </c>
      <c r="E7967">
        <f>INDEX(products!B:B,MATCH(challenge_2_solution_2!$C7967,products!$A:$A,0))</f>
        <v>7.9</v>
      </c>
      <c r="F7967">
        <f>INDEX(products!C:C,MATCH(challenge_2_solution_2!$C7967,products!$A:$A,0))</f>
        <v>2.21</v>
      </c>
      <c r="G7967">
        <f t="shared" si="124"/>
        <v>7.9</v>
      </c>
      <c r="H7967">
        <f t="shared" si="124"/>
        <v>2.21</v>
      </c>
    </row>
    <row r="7968" spans="1:8" x14ac:dyDescent="0.2">
      <c r="A7968" s="1">
        <v>3628</v>
      </c>
      <c r="B7968" s="3">
        <v>42680.730555555558</v>
      </c>
      <c r="C7968" t="s">
        <v>80</v>
      </c>
      <c r="D7968">
        <v>1</v>
      </c>
      <c r="E7968">
        <f>INDEX(products!B:B,MATCH(challenge_2_solution_2!$C7968,products!$A:$A,0))</f>
        <v>11.9</v>
      </c>
      <c r="F7968">
        <f>INDEX(products!C:C,MATCH(challenge_2_solution_2!$C7968,products!$A:$A,0))</f>
        <v>3.21</v>
      </c>
      <c r="G7968">
        <f t="shared" si="124"/>
        <v>11.9</v>
      </c>
      <c r="H7968">
        <f t="shared" si="124"/>
        <v>3.21</v>
      </c>
    </row>
    <row r="7969" spans="1:8" x14ac:dyDescent="0.2">
      <c r="A7969" s="1">
        <v>3628</v>
      </c>
      <c r="B7969" s="3">
        <v>42680.730555555558</v>
      </c>
      <c r="C7969" t="s">
        <v>89</v>
      </c>
      <c r="D7969">
        <v>1</v>
      </c>
      <c r="E7969">
        <f>INDEX(products!B:B,MATCH(challenge_2_solution_2!$C7969,products!$A:$A,0))</f>
        <v>17.899999999999999</v>
      </c>
      <c r="F7969">
        <f>INDEX(products!C:C,MATCH(challenge_2_solution_2!$C7969,products!$A:$A,0))</f>
        <v>3.94</v>
      </c>
      <c r="G7969">
        <f t="shared" si="124"/>
        <v>17.899999999999999</v>
      </c>
      <c r="H7969">
        <f t="shared" si="124"/>
        <v>3.94</v>
      </c>
    </row>
    <row r="7970" spans="1:8" x14ac:dyDescent="0.2">
      <c r="A7970" s="1">
        <v>3628</v>
      </c>
      <c r="B7970" s="3">
        <v>42680.730555555558</v>
      </c>
      <c r="C7970" t="s">
        <v>97</v>
      </c>
      <c r="D7970">
        <v>1</v>
      </c>
      <c r="E7970">
        <f>INDEX(products!B:B,MATCH(challenge_2_solution_2!$C7970,products!$A:$A,0))</f>
        <v>17.899999999999999</v>
      </c>
      <c r="F7970">
        <f>INDEX(products!C:C,MATCH(challenge_2_solution_2!$C7970,products!$A:$A,0))</f>
        <v>11.81</v>
      </c>
      <c r="G7970">
        <f t="shared" si="124"/>
        <v>17.899999999999999</v>
      </c>
      <c r="H7970">
        <f t="shared" si="124"/>
        <v>11.81</v>
      </c>
    </row>
    <row r="7971" spans="1:8" x14ac:dyDescent="0.2">
      <c r="A7971" s="1">
        <v>3629</v>
      </c>
      <c r="B7971" s="3">
        <v>42680.743750000001</v>
      </c>
      <c r="C7971" t="s">
        <v>5</v>
      </c>
      <c r="D7971">
        <v>1</v>
      </c>
      <c r="E7971">
        <f>INDEX(products!B:B,MATCH(challenge_2_solution_2!$C7971,products!$A:$A,0))</f>
        <v>1</v>
      </c>
      <c r="F7971">
        <f>INDEX(products!C:C,MATCH(challenge_2_solution_2!$C7971,products!$A:$A,0))</f>
        <v>0.31</v>
      </c>
      <c r="G7971">
        <f t="shared" si="124"/>
        <v>1</v>
      </c>
      <c r="H7971">
        <f t="shared" si="124"/>
        <v>0.31</v>
      </c>
    </row>
    <row r="7972" spans="1:8" x14ac:dyDescent="0.2">
      <c r="A7972" s="1">
        <v>3629</v>
      </c>
      <c r="B7972" s="3">
        <v>42680.743750000001</v>
      </c>
      <c r="C7972" t="s">
        <v>4</v>
      </c>
      <c r="D7972">
        <v>1</v>
      </c>
      <c r="E7972">
        <f>INDEX(products!B:B,MATCH(challenge_2_solution_2!$C7972,products!$A:$A,0))</f>
        <v>1</v>
      </c>
      <c r="F7972">
        <f>INDEX(products!C:C,MATCH(challenge_2_solution_2!$C7972,products!$A:$A,0))</f>
        <v>0.61</v>
      </c>
      <c r="G7972">
        <f t="shared" si="124"/>
        <v>1</v>
      </c>
      <c r="H7972">
        <f t="shared" si="124"/>
        <v>0.61</v>
      </c>
    </row>
    <row r="7973" spans="1:8" x14ac:dyDescent="0.2">
      <c r="A7973" s="1">
        <v>3629</v>
      </c>
      <c r="B7973" s="3">
        <v>42680.743750000001</v>
      </c>
      <c r="C7973" t="s">
        <v>9</v>
      </c>
      <c r="D7973">
        <v>1</v>
      </c>
      <c r="E7973">
        <f>INDEX(products!B:B,MATCH(challenge_2_solution_2!$C7973,products!$A:$A,0))</f>
        <v>1.6</v>
      </c>
      <c r="F7973">
        <f>INDEX(products!C:C,MATCH(challenge_2_solution_2!$C7973,products!$A:$A,0))</f>
        <v>0.67</v>
      </c>
      <c r="G7973">
        <f t="shared" si="124"/>
        <v>1.6</v>
      </c>
      <c r="H7973">
        <f t="shared" si="124"/>
        <v>0.67</v>
      </c>
    </row>
    <row r="7974" spans="1:8" x14ac:dyDescent="0.2">
      <c r="A7974" s="1">
        <v>3629</v>
      </c>
      <c r="B7974" s="3">
        <v>42680.743750000001</v>
      </c>
      <c r="C7974" t="s">
        <v>12</v>
      </c>
      <c r="D7974">
        <v>1</v>
      </c>
      <c r="E7974">
        <f>INDEX(products!B:B,MATCH(challenge_2_solution_2!$C7974,products!$A:$A,0))</f>
        <v>5.2</v>
      </c>
      <c r="F7974">
        <f>INDEX(products!C:C,MATCH(challenge_2_solution_2!$C7974,products!$A:$A,0))</f>
        <v>3.07</v>
      </c>
      <c r="G7974">
        <f t="shared" si="124"/>
        <v>5.2</v>
      </c>
      <c r="H7974">
        <f t="shared" si="124"/>
        <v>3.07</v>
      </c>
    </row>
    <row r="7975" spans="1:8" x14ac:dyDescent="0.2">
      <c r="A7975" s="1">
        <v>3629</v>
      </c>
      <c r="B7975" s="3">
        <v>42680.743750000001</v>
      </c>
      <c r="C7975" t="s">
        <v>19</v>
      </c>
      <c r="D7975">
        <v>1</v>
      </c>
      <c r="E7975">
        <f>INDEX(products!B:B,MATCH(challenge_2_solution_2!$C7975,products!$A:$A,0))</f>
        <v>5.9</v>
      </c>
      <c r="F7975">
        <f>INDEX(products!C:C,MATCH(challenge_2_solution_2!$C7975,products!$A:$A,0))</f>
        <v>1.65</v>
      </c>
      <c r="G7975">
        <f t="shared" si="124"/>
        <v>5.9</v>
      </c>
      <c r="H7975">
        <f t="shared" si="124"/>
        <v>1.65</v>
      </c>
    </row>
    <row r="7976" spans="1:8" x14ac:dyDescent="0.2">
      <c r="A7976" s="1">
        <v>3629</v>
      </c>
      <c r="B7976" s="3">
        <v>42680.743750000001</v>
      </c>
      <c r="C7976" t="s">
        <v>33</v>
      </c>
      <c r="D7976">
        <v>2</v>
      </c>
      <c r="E7976">
        <f>INDEX(products!B:B,MATCH(challenge_2_solution_2!$C7976,products!$A:$A,0))</f>
        <v>7.9</v>
      </c>
      <c r="F7976">
        <f>INDEX(products!C:C,MATCH(challenge_2_solution_2!$C7976,products!$A:$A,0))</f>
        <v>2.21</v>
      </c>
      <c r="G7976">
        <f t="shared" si="124"/>
        <v>15.8</v>
      </c>
      <c r="H7976">
        <f t="shared" si="124"/>
        <v>4.42</v>
      </c>
    </row>
    <row r="7977" spans="1:8" x14ac:dyDescent="0.2">
      <c r="A7977" s="1">
        <v>3629</v>
      </c>
      <c r="B7977" s="3">
        <v>42680.743750000001</v>
      </c>
      <c r="C7977" t="s">
        <v>38</v>
      </c>
      <c r="D7977">
        <v>1</v>
      </c>
      <c r="E7977">
        <f>INDEX(products!B:B,MATCH(challenge_2_solution_2!$C7977,products!$A:$A,0))</f>
        <v>7.9</v>
      </c>
      <c r="F7977">
        <f>INDEX(products!C:C,MATCH(challenge_2_solution_2!$C7977,products!$A:$A,0))</f>
        <v>3</v>
      </c>
      <c r="G7977">
        <f t="shared" si="124"/>
        <v>7.9</v>
      </c>
      <c r="H7977">
        <f t="shared" si="124"/>
        <v>3</v>
      </c>
    </row>
    <row r="7978" spans="1:8" x14ac:dyDescent="0.2">
      <c r="A7978" s="1">
        <v>3629</v>
      </c>
      <c r="B7978" s="3">
        <v>42680.743750000001</v>
      </c>
      <c r="C7978" t="s">
        <v>58</v>
      </c>
      <c r="D7978">
        <v>1</v>
      </c>
      <c r="E7978">
        <f>INDEX(products!B:B,MATCH(challenge_2_solution_2!$C7978,products!$A:$A,0))</f>
        <v>9.9</v>
      </c>
      <c r="F7978">
        <f>INDEX(products!C:C,MATCH(challenge_2_solution_2!$C7978,products!$A:$A,0))</f>
        <v>4.95</v>
      </c>
      <c r="G7978">
        <f t="shared" si="124"/>
        <v>9.9</v>
      </c>
      <c r="H7978">
        <f t="shared" si="124"/>
        <v>4.95</v>
      </c>
    </row>
    <row r="7979" spans="1:8" x14ac:dyDescent="0.2">
      <c r="A7979" s="1">
        <v>3629</v>
      </c>
      <c r="B7979" s="3">
        <v>42680.743750000001</v>
      </c>
      <c r="C7979" t="s">
        <v>53</v>
      </c>
      <c r="D7979">
        <v>1</v>
      </c>
      <c r="E7979">
        <f>INDEX(products!B:B,MATCH(challenge_2_solution_2!$C7979,products!$A:$A,0))</f>
        <v>9.9</v>
      </c>
      <c r="F7979">
        <f>INDEX(products!C:C,MATCH(challenge_2_solution_2!$C7979,products!$A:$A,0))</f>
        <v>3.86</v>
      </c>
      <c r="G7979">
        <f t="shared" si="124"/>
        <v>9.9</v>
      </c>
      <c r="H7979">
        <f t="shared" si="124"/>
        <v>3.86</v>
      </c>
    </row>
    <row r="7980" spans="1:8" x14ac:dyDescent="0.2">
      <c r="A7980" s="1">
        <v>3629</v>
      </c>
      <c r="B7980" s="3">
        <v>42680.743750000001</v>
      </c>
      <c r="C7980" t="s">
        <v>67</v>
      </c>
      <c r="D7980">
        <v>1</v>
      </c>
      <c r="E7980">
        <f>INDEX(products!B:B,MATCH(challenge_2_solution_2!$C7980,products!$A:$A,0))</f>
        <v>11.9</v>
      </c>
      <c r="F7980">
        <f>INDEX(products!C:C,MATCH(challenge_2_solution_2!$C7980,products!$A:$A,0))</f>
        <v>2.98</v>
      </c>
      <c r="G7980">
        <f t="shared" si="124"/>
        <v>11.9</v>
      </c>
      <c r="H7980">
        <f t="shared" si="124"/>
        <v>2.98</v>
      </c>
    </row>
    <row r="7981" spans="1:8" x14ac:dyDescent="0.2">
      <c r="A7981" s="1">
        <v>3630</v>
      </c>
      <c r="B7981" s="3">
        <v>42680.744444444441</v>
      </c>
      <c r="C7981" t="s">
        <v>9</v>
      </c>
      <c r="D7981">
        <v>2</v>
      </c>
      <c r="E7981">
        <f>INDEX(products!B:B,MATCH(challenge_2_solution_2!$C7981,products!$A:$A,0))</f>
        <v>1.6</v>
      </c>
      <c r="F7981">
        <f>INDEX(products!C:C,MATCH(challenge_2_solution_2!$C7981,products!$A:$A,0))</f>
        <v>0.67</v>
      </c>
      <c r="G7981">
        <f t="shared" si="124"/>
        <v>3.2</v>
      </c>
      <c r="H7981">
        <f t="shared" si="124"/>
        <v>1.34</v>
      </c>
    </row>
    <row r="7982" spans="1:8" x14ac:dyDescent="0.2">
      <c r="A7982" s="1">
        <v>3630</v>
      </c>
      <c r="B7982" s="3">
        <v>42680.744444444441</v>
      </c>
      <c r="C7982" t="s">
        <v>15</v>
      </c>
      <c r="D7982">
        <v>1</v>
      </c>
      <c r="E7982">
        <f>INDEX(products!B:B,MATCH(challenge_2_solution_2!$C7982,products!$A:$A,0))</f>
        <v>5.9</v>
      </c>
      <c r="F7982">
        <f>INDEX(products!C:C,MATCH(challenge_2_solution_2!$C7982,products!$A:$A,0))</f>
        <v>3.07</v>
      </c>
      <c r="G7982">
        <f t="shared" si="124"/>
        <v>5.9</v>
      </c>
      <c r="H7982">
        <f t="shared" si="124"/>
        <v>3.07</v>
      </c>
    </row>
    <row r="7983" spans="1:8" x14ac:dyDescent="0.2">
      <c r="A7983" s="1">
        <v>3630</v>
      </c>
      <c r="B7983" s="3">
        <v>42680.744444444441</v>
      </c>
      <c r="C7983" t="s">
        <v>28</v>
      </c>
      <c r="D7983">
        <v>1</v>
      </c>
      <c r="E7983">
        <f>INDEX(products!B:B,MATCH(challenge_2_solution_2!$C7983,products!$A:$A,0))</f>
        <v>7.9</v>
      </c>
      <c r="F7983">
        <f>INDEX(products!C:C,MATCH(challenge_2_solution_2!$C7983,products!$A:$A,0))</f>
        <v>2.4500000000000002</v>
      </c>
      <c r="G7983">
        <f t="shared" si="124"/>
        <v>7.9</v>
      </c>
      <c r="H7983">
        <f t="shared" si="124"/>
        <v>2.4500000000000002</v>
      </c>
    </row>
    <row r="7984" spans="1:8" x14ac:dyDescent="0.2">
      <c r="A7984" s="1">
        <v>3630</v>
      </c>
      <c r="B7984" s="3">
        <v>42680.744444444441</v>
      </c>
      <c r="C7984" t="s">
        <v>71</v>
      </c>
      <c r="D7984">
        <v>1</v>
      </c>
      <c r="E7984">
        <f>INDEX(products!B:B,MATCH(challenge_2_solution_2!$C7984,products!$A:$A,0))</f>
        <v>11.9</v>
      </c>
      <c r="F7984">
        <f>INDEX(products!C:C,MATCH(challenge_2_solution_2!$C7984,products!$A:$A,0))</f>
        <v>7.14</v>
      </c>
      <c r="G7984">
        <f t="shared" si="124"/>
        <v>11.9</v>
      </c>
      <c r="H7984">
        <f t="shared" si="124"/>
        <v>7.14</v>
      </c>
    </row>
    <row r="7985" spans="1:8" x14ac:dyDescent="0.2">
      <c r="A7985" s="1">
        <v>3630</v>
      </c>
      <c r="B7985" s="3">
        <v>42680.744444444441</v>
      </c>
      <c r="C7985" t="s">
        <v>63</v>
      </c>
      <c r="D7985">
        <v>1</v>
      </c>
      <c r="E7985">
        <f>INDEX(products!B:B,MATCH(challenge_2_solution_2!$C7985,products!$A:$A,0))</f>
        <v>11.9</v>
      </c>
      <c r="F7985">
        <f>INDEX(products!C:C,MATCH(challenge_2_solution_2!$C7985,products!$A:$A,0))</f>
        <v>6.07</v>
      </c>
      <c r="G7985">
        <f t="shared" si="124"/>
        <v>11.9</v>
      </c>
      <c r="H7985">
        <f t="shared" si="124"/>
        <v>6.07</v>
      </c>
    </row>
    <row r="7986" spans="1:8" x14ac:dyDescent="0.2">
      <c r="A7986" s="1">
        <v>3631</v>
      </c>
      <c r="B7986" s="3">
        <v>42680.751388888886</v>
      </c>
      <c r="C7986" t="s">
        <v>8</v>
      </c>
      <c r="D7986">
        <v>1</v>
      </c>
      <c r="E7986">
        <f>INDEX(products!B:B,MATCH(challenge_2_solution_2!$C7986,products!$A:$A,0))</f>
        <v>1.6</v>
      </c>
      <c r="F7986">
        <f>INDEX(products!C:C,MATCH(challenge_2_solution_2!$C7986,products!$A:$A,0))</f>
        <v>0.77</v>
      </c>
      <c r="G7986">
        <f t="shared" si="124"/>
        <v>1.6</v>
      </c>
      <c r="H7986">
        <f t="shared" si="124"/>
        <v>0.77</v>
      </c>
    </row>
    <row r="7987" spans="1:8" x14ac:dyDescent="0.2">
      <c r="A7987" s="1">
        <v>3631</v>
      </c>
      <c r="B7987" s="3">
        <v>42680.751388888886</v>
      </c>
      <c r="C7987" t="s">
        <v>33</v>
      </c>
      <c r="D7987">
        <v>1</v>
      </c>
      <c r="E7987">
        <f>INDEX(products!B:B,MATCH(challenge_2_solution_2!$C7987,products!$A:$A,0))</f>
        <v>7.9</v>
      </c>
      <c r="F7987">
        <f>INDEX(products!C:C,MATCH(challenge_2_solution_2!$C7987,products!$A:$A,0))</f>
        <v>2.21</v>
      </c>
      <c r="G7987">
        <f t="shared" si="124"/>
        <v>7.9</v>
      </c>
      <c r="H7987">
        <f t="shared" si="124"/>
        <v>2.21</v>
      </c>
    </row>
    <row r="7988" spans="1:8" x14ac:dyDescent="0.2">
      <c r="A7988" s="1">
        <v>3631</v>
      </c>
      <c r="B7988" s="3">
        <v>42680.751388888886</v>
      </c>
      <c r="C7988" t="s">
        <v>32</v>
      </c>
      <c r="D7988">
        <v>1</v>
      </c>
      <c r="E7988">
        <f>INDEX(products!B:B,MATCH(challenge_2_solution_2!$C7988,products!$A:$A,0))</f>
        <v>7.9</v>
      </c>
      <c r="F7988">
        <f>INDEX(products!C:C,MATCH(challenge_2_solution_2!$C7988,products!$A:$A,0))</f>
        <v>2.92</v>
      </c>
      <c r="G7988">
        <f t="shared" si="124"/>
        <v>7.9</v>
      </c>
      <c r="H7988">
        <f t="shared" si="124"/>
        <v>2.92</v>
      </c>
    </row>
    <row r="7989" spans="1:8" x14ac:dyDescent="0.2">
      <c r="A7989" s="1">
        <v>3631</v>
      </c>
      <c r="B7989" s="3">
        <v>42680.751388888886</v>
      </c>
      <c r="C7989" t="s">
        <v>64</v>
      </c>
      <c r="D7989">
        <v>1</v>
      </c>
      <c r="E7989">
        <f>INDEX(products!B:B,MATCH(challenge_2_solution_2!$C7989,products!$A:$A,0))</f>
        <v>11.9</v>
      </c>
      <c r="F7989">
        <f>INDEX(products!C:C,MATCH(challenge_2_solution_2!$C7989,products!$A:$A,0))</f>
        <v>7.97</v>
      </c>
      <c r="G7989">
        <f t="shared" si="124"/>
        <v>11.9</v>
      </c>
      <c r="H7989">
        <f t="shared" si="124"/>
        <v>7.97</v>
      </c>
    </row>
    <row r="7990" spans="1:8" x14ac:dyDescent="0.2">
      <c r="A7990" s="1">
        <v>3631</v>
      </c>
      <c r="B7990" s="3">
        <v>42680.751388888886</v>
      </c>
      <c r="C7990" t="s">
        <v>87</v>
      </c>
      <c r="D7990">
        <v>1</v>
      </c>
      <c r="E7990">
        <f>INDEX(products!B:B,MATCH(challenge_2_solution_2!$C7990,products!$A:$A,0))</f>
        <v>15.9</v>
      </c>
      <c r="F7990">
        <f>INDEX(products!C:C,MATCH(challenge_2_solution_2!$C7990,products!$A:$A,0))</f>
        <v>6.2</v>
      </c>
      <c r="G7990">
        <f t="shared" si="124"/>
        <v>15.9</v>
      </c>
      <c r="H7990">
        <f t="shared" si="124"/>
        <v>6.2</v>
      </c>
    </row>
    <row r="7991" spans="1:8" x14ac:dyDescent="0.2">
      <c r="A7991" s="1">
        <v>3631</v>
      </c>
      <c r="B7991" s="3">
        <v>42680.751388888886</v>
      </c>
      <c r="C7991" t="s">
        <v>119</v>
      </c>
      <c r="D7991">
        <v>1</v>
      </c>
      <c r="E7991">
        <f>INDEX(products!B:B,MATCH(challenge_2_solution_2!$C7991,products!$A:$A,0))</f>
        <v>19.899999999999999</v>
      </c>
      <c r="F7991">
        <f>INDEX(products!C:C,MATCH(challenge_2_solution_2!$C7991,products!$A:$A,0))</f>
        <v>7.16</v>
      </c>
      <c r="G7991">
        <f t="shared" si="124"/>
        <v>19.899999999999999</v>
      </c>
      <c r="H7991">
        <f t="shared" si="124"/>
        <v>7.16</v>
      </c>
    </row>
    <row r="7992" spans="1:8" x14ac:dyDescent="0.2">
      <c r="A7992" s="1">
        <v>3632</v>
      </c>
      <c r="B7992" s="3">
        <v>42680.757638888892</v>
      </c>
      <c r="C7992" t="s">
        <v>18</v>
      </c>
      <c r="D7992">
        <v>2</v>
      </c>
      <c r="E7992">
        <f>INDEX(products!B:B,MATCH(challenge_2_solution_2!$C7992,products!$A:$A,0))</f>
        <v>5.9</v>
      </c>
      <c r="F7992">
        <f>INDEX(products!C:C,MATCH(challenge_2_solution_2!$C7992,products!$A:$A,0))</f>
        <v>3.6</v>
      </c>
      <c r="G7992">
        <f t="shared" si="124"/>
        <v>11.8</v>
      </c>
      <c r="H7992">
        <f t="shared" si="124"/>
        <v>7.2</v>
      </c>
    </row>
    <row r="7993" spans="1:8" x14ac:dyDescent="0.2">
      <c r="A7993" s="1">
        <v>3632</v>
      </c>
      <c r="B7993" s="3">
        <v>42680.757638888892</v>
      </c>
      <c r="C7993" t="s">
        <v>118</v>
      </c>
      <c r="D7993">
        <v>1</v>
      </c>
      <c r="E7993">
        <f>INDEX(products!B:B,MATCH(challenge_2_solution_2!$C7993,products!$A:$A,0))</f>
        <v>19.899999999999999</v>
      </c>
      <c r="F7993">
        <f>INDEX(products!C:C,MATCH(challenge_2_solution_2!$C7993,products!$A:$A,0))</f>
        <v>12.74</v>
      </c>
      <c r="G7993">
        <f t="shared" si="124"/>
        <v>19.899999999999999</v>
      </c>
      <c r="H7993">
        <f t="shared" si="124"/>
        <v>12.74</v>
      </c>
    </row>
    <row r="7994" spans="1:8" x14ac:dyDescent="0.2">
      <c r="A7994" s="1">
        <v>3632</v>
      </c>
      <c r="B7994" s="3">
        <v>42680.757638888892</v>
      </c>
      <c r="C7994" t="s">
        <v>160</v>
      </c>
      <c r="D7994">
        <v>1</v>
      </c>
      <c r="E7994">
        <f>INDEX(products!B:B,MATCH(challenge_2_solution_2!$C7994,products!$A:$A,0))</f>
        <v>23.9</v>
      </c>
      <c r="F7994">
        <f>INDEX(products!C:C,MATCH(challenge_2_solution_2!$C7994,products!$A:$A,0))</f>
        <v>9.08</v>
      </c>
      <c r="G7994">
        <f t="shared" si="124"/>
        <v>23.9</v>
      </c>
      <c r="H7994">
        <f t="shared" si="124"/>
        <v>9.08</v>
      </c>
    </row>
    <row r="7995" spans="1:8" x14ac:dyDescent="0.2">
      <c r="A7995" s="1">
        <v>3633</v>
      </c>
      <c r="B7995" s="3">
        <v>42680.763888888891</v>
      </c>
      <c r="C7995" t="s">
        <v>8</v>
      </c>
      <c r="D7995">
        <v>1</v>
      </c>
      <c r="E7995">
        <f>INDEX(products!B:B,MATCH(challenge_2_solution_2!$C7995,products!$A:$A,0))</f>
        <v>1.6</v>
      </c>
      <c r="F7995">
        <f>INDEX(products!C:C,MATCH(challenge_2_solution_2!$C7995,products!$A:$A,0))</f>
        <v>0.77</v>
      </c>
      <c r="G7995">
        <f t="shared" si="124"/>
        <v>1.6</v>
      </c>
      <c r="H7995">
        <f t="shared" si="124"/>
        <v>0.77</v>
      </c>
    </row>
    <row r="7996" spans="1:8" x14ac:dyDescent="0.2">
      <c r="A7996" s="1">
        <v>3633</v>
      </c>
      <c r="B7996" s="3">
        <v>42680.763888888891</v>
      </c>
      <c r="C7996" t="s">
        <v>9</v>
      </c>
      <c r="D7996">
        <v>1</v>
      </c>
      <c r="E7996">
        <f>INDEX(products!B:B,MATCH(challenge_2_solution_2!$C7996,products!$A:$A,0))</f>
        <v>1.6</v>
      </c>
      <c r="F7996">
        <f>INDEX(products!C:C,MATCH(challenge_2_solution_2!$C7996,products!$A:$A,0))</f>
        <v>0.67</v>
      </c>
      <c r="G7996">
        <f t="shared" si="124"/>
        <v>1.6</v>
      </c>
      <c r="H7996">
        <f t="shared" si="124"/>
        <v>0.67</v>
      </c>
    </row>
    <row r="7997" spans="1:8" x14ac:dyDescent="0.2">
      <c r="A7997" s="1">
        <v>3633</v>
      </c>
      <c r="B7997" s="3">
        <v>42680.763888888891</v>
      </c>
      <c r="C7997" t="s">
        <v>33</v>
      </c>
      <c r="D7997">
        <v>1</v>
      </c>
      <c r="E7997">
        <f>INDEX(products!B:B,MATCH(challenge_2_solution_2!$C7997,products!$A:$A,0))</f>
        <v>7.9</v>
      </c>
      <c r="F7997">
        <f>INDEX(products!C:C,MATCH(challenge_2_solution_2!$C7997,products!$A:$A,0))</f>
        <v>2.21</v>
      </c>
      <c r="G7997">
        <f t="shared" si="124"/>
        <v>7.9</v>
      </c>
      <c r="H7997">
        <f t="shared" si="124"/>
        <v>2.21</v>
      </c>
    </row>
    <row r="7998" spans="1:8" x14ac:dyDescent="0.2">
      <c r="A7998" s="1">
        <v>3633</v>
      </c>
      <c r="B7998" s="3">
        <v>42680.763888888891</v>
      </c>
      <c r="C7998" t="s">
        <v>61</v>
      </c>
      <c r="D7998">
        <v>1</v>
      </c>
      <c r="E7998">
        <f>INDEX(products!B:B,MATCH(challenge_2_solution_2!$C7998,products!$A:$A,0))</f>
        <v>11.9</v>
      </c>
      <c r="F7998">
        <f>INDEX(products!C:C,MATCH(challenge_2_solution_2!$C7998,products!$A:$A,0))</f>
        <v>7.74</v>
      </c>
      <c r="G7998">
        <f t="shared" si="124"/>
        <v>11.9</v>
      </c>
      <c r="H7998">
        <f t="shared" si="124"/>
        <v>7.74</v>
      </c>
    </row>
    <row r="7999" spans="1:8" x14ac:dyDescent="0.2">
      <c r="A7999" s="1">
        <v>3633</v>
      </c>
      <c r="B7999" s="3">
        <v>42680.763888888891</v>
      </c>
      <c r="C7999" t="s">
        <v>90</v>
      </c>
      <c r="D7999">
        <v>1</v>
      </c>
      <c r="E7999">
        <f>INDEX(products!B:B,MATCH(challenge_2_solution_2!$C7999,products!$A:$A,0))</f>
        <v>17.899999999999999</v>
      </c>
      <c r="F7999">
        <f>INDEX(products!C:C,MATCH(challenge_2_solution_2!$C7999,products!$A:$A,0))</f>
        <v>9.85</v>
      </c>
      <c r="G7999">
        <f t="shared" si="124"/>
        <v>17.899999999999999</v>
      </c>
      <c r="H7999">
        <f t="shared" si="124"/>
        <v>9.85</v>
      </c>
    </row>
    <row r="8000" spans="1:8" x14ac:dyDescent="0.2">
      <c r="A8000" s="1">
        <v>3633</v>
      </c>
      <c r="B8000" s="3">
        <v>42680.763888888891</v>
      </c>
      <c r="C8000" t="s">
        <v>126</v>
      </c>
      <c r="D8000">
        <v>1</v>
      </c>
      <c r="E8000">
        <f>INDEX(products!B:B,MATCH(challenge_2_solution_2!$C8000,products!$A:$A,0))</f>
        <v>19.899999999999999</v>
      </c>
      <c r="F8000">
        <f>INDEX(products!C:C,MATCH(challenge_2_solution_2!$C8000,products!$A:$A,0))</f>
        <v>4.58</v>
      </c>
      <c r="G8000">
        <f t="shared" si="124"/>
        <v>19.899999999999999</v>
      </c>
      <c r="H8000">
        <f t="shared" si="124"/>
        <v>4.58</v>
      </c>
    </row>
    <row r="8001" spans="1:8" x14ac:dyDescent="0.2">
      <c r="A8001" s="1">
        <v>3634</v>
      </c>
      <c r="B8001" s="3">
        <v>42680.780555555553</v>
      </c>
      <c r="C8001" t="s">
        <v>6</v>
      </c>
      <c r="D8001">
        <v>1</v>
      </c>
      <c r="E8001">
        <f>INDEX(products!B:B,MATCH(challenge_2_solution_2!$C8001,products!$A:$A,0))</f>
        <v>1</v>
      </c>
      <c r="F8001">
        <f>INDEX(products!C:C,MATCH(challenge_2_solution_2!$C8001,products!$A:$A,0))</f>
        <v>0.31</v>
      </c>
      <c r="G8001">
        <f t="shared" si="124"/>
        <v>1</v>
      </c>
      <c r="H8001">
        <f t="shared" si="124"/>
        <v>0.31</v>
      </c>
    </row>
    <row r="8002" spans="1:8" x14ac:dyDescent="0.2">
      <c r="A8002" s="1">
        <v>3634</v>
      </c>
      <c r="B8002" s="3">
        <v>42680.780555555553</v>
      </c>
      <c r="C8002" t="s">
        <v>8</v>
      </c>
      <c r="D8002">
        <v>1</v>
      </c>
      <c r="E8002">
        <f>INDEX(products!B:B,MATCH(challenge_2_solution_2!$C8002,products!$A:$A,0))</f>
        <v>1.6</v>
      </c>
      <c r="F8002">
        <f>INDEX(products!C:C,MATCH(challenge_2_solution_2!$C8002,products!$A:$A,0))</f>
        <v>0.77</v>
      </c>
      <c r="G8002">
        <f t="shared" si="124"/>
        <v>1.6</v>
      </c>
      <c r="H8002">
        <f t="shared" si="124"/>
        <v>0.77</v>
      </c>
    </row>
    <row r="8003" spans="1:8" x14ac:dyDescent="0.2">
      <c r="A8003" s="1">
        <v>3634</v>
      </c>
      <c r="B8003" s="3">
        <v>42680.780555555553</v>
      </c>
      <c r="C8003" t="s">
        <v>12</v>
      </c>
      <c r="D8003">
        <v>1</v>
      </c>
      <c r="E8003">
        <f>INDEX(products!B:B,MATCH(challenge_2_solution_2!$C8003,products!$A:$A,0))</f>
        <v>5.2</v>
      </c>
      <c r="F8003">
        <f>INDEX(products!C:C,MATCH(challenge_2_solution_2!$C8003,products!$A:$A,0))</f>
        <v>3.07</v>
      </c>
      <c r="G8003">
        <f t="shared" ref="G8003:H8066" si="125">$D8003*E8003</f>
        <v>5.2</v>
      </c>
      <c r="H8003">
        <f t="shared" si="125"/>
        <v>3.07</v>
      </c>
    </row>
    <row r="8004" spans="1:8" x14ac:dyDescent="0.2">
      <c r="A8004" s="1">
        <v>3634</v>
      </c>
      <c r="B8004" s="3">
        <v>42680.780555555553</v>
      </c>
      <c r="C8004" t="s">
        <v>18</v>
      </c>
      <c r="D8004">
        <v>1</v>
      </c>
      <c r="E8004">
        <f>INDEX(products!B:B,MATCH(challenge_2_solution_2!$C8004,products!$A:$A,0))</f>
        <v>5.9</v>
      </c>
      <c r="F8004">
        <f>INDEX(products!C:C,MATCH(challenge_2_solution_2!$C8004,products!$A:$A,0))</f>
        <v>3.6</v>
      </c>
      <c r="G8004">
        <f t="shared" si="125"/>
        <v>5.9</v>
      </c>
      <c r="H8004">
        <f t="shared" si="125"/>
        <v>3.6</v>
      </c>
    </row>
    <row r="8005" spans="1:8" x14ac:dyDescent="0.2">
      <c r="A8005" s="1">
        <v>3634</v>
      </c>
      <c r="B8005" s="3">
        <v>42680.780555555553</v>
      </c>
      <c r="C8005" t="s">
        <v>17</v>
      </c>
      <c r="D8005">
        <v>1</v>
      </c>
      <c r="E8005">
        <f>INDEX(products!B:B,MATCH(challenge_2_solution_2!$C8005,products!$A:$A,0))</f>
        <v>5.9</v>
      </c>
      <c r="F8005">
        <f>INDEX(products!C:C,MATCH(challenge_2_solution_2!$C8005,products!$A:$A,0))</f>
        <v>2.83</v>
      </c>
      <c r="G8005">
        <f t="shared" si="125"/>
        <v>5.9</v>
      </c>
      <c r="H8005">
        <f t="shared" si="125"/>
        <v>2.83</v>
      </c>
    </row>
    <row r="8006" spans="1:8" x14ac:dyDescent="0.2">
      <c r="A8006" s="1">
        <v>3635</v>
      </c>
      <c r="B8006" s="3">
        <v>42680.780555555553</v>
      </c>
      <c r="C8006" t="s">
        <v>34</v>
      </c>
      <c r="D8006">
        <v>1</v>
      </c>
      <c r="E8006">
        <f>INDEX(products!B:B,MATCH(challenge_2_solution_2!$C8006,products!$A:$A,0))</f>
        <v>7.9</v>
      </c>
      <c r="F8006">
        <f>INDEX(products!C:C,MATCH(challenge_2_solution_2!$C8006,products!$A:$A,0))</f>
        <v>1.58</v>
      </c>
      <c r="G8006">
        <f t="shared" si="125"/>
        <v>7.9</v>
      </c>
      <c r="H8006">
        <f t="shared" si="125"/>
        <v>1.58</v>
      </c>
    </row>
    <row r="8007" spans="1:8" x14ac:dyDescent="0.2">
      <c r="A8007" s="1">
        <v>3634</v>
      </c>
      <c r="B8007" s="3">
        <v>42680.780555555553</v>
      </c>
      <c r="C8007" t="s">
        <v>33</v>
      </c>
      <c r="D8007">
        <v>1</v>
      </c>
      <c r="E8007">
        <f>INDEX(products!B:B,MATCH(challenge_2_solution_2!$C8007,products!$A:$A,0))</f>
        <v>7.9</v>
      </c>
      <c r="F8007">
        <f>INDEX(products!C:C,MATCH(challenge_2_solution_2!$C8007,products!$A:$A,0))</f>
        <v>2.21</v>
      </c>
      <c r="G8007">
        <f t="shared" si="125"/>
        <v>7.9</v>
      </c>
      <c r="H8007">
        <f t="shared" si="125"/>
        <v>2.21</v>
      </c>
    </row>
    <row r="8008" spans="1:8" x14ac:dyDescent="0.2">
      <c r="A8008" s="1">
        <v>3635</v>
      </c>
      <c r="B8008" s="3">
        <v>42680.780555555553</v>
      </c>
      <c r="C8008" t="s">
        <v>69</v>
      </c>
      <c r="D8008">
        <v>1</v>
      </c>
      <c r="E8008">
        <f>INDEX(products!B:B,MATCH(challenge_2_solution_2!$C8008,products!$A:$A,0))</f>
        <v>11.9</v>
      </c>
      <c r="F8008">
        <f>INDEX(products!C:C,MATCH(challenge_2_solution_2!$C8008,products!$A:$A,0))</f>
        <v>2.86</v>
      </c>
      <c r="G8008">
        <f t="shared" si="125"/>
        <v>11.9</v>
      </c>
      <c r="H8008">
        <f t="shared" si="125"/>
        <v>2.86</v>
      </c>
    </row>
    <row r="8009" spans="1:8" x14ac:dyDescent="0.2">
      <c r="A8009" s="1">
        <v>3634</v>
      </c>
      <c r="B8009" s="3">
        <v>42680.780555555553</v>
      </c>
      <c r="C8009" t="s">
        <v>87</v>
      </c>
      <c r="D8009">
        <v>1</v>
      </c>
      <c r="E8009">
        <f>INDEX(products!B:B,MATCH(challenge_2_solution_2!$C8009,products!$A:$A,0))</f>
        <v>15.9</v>
      </c>
      <c r="F8009">
        <f>INDEX(products!C:C,MATCH(challenge_2_solution_2!$C8009,products!$A:$A,0))</f>
        <v>6.2</v>
      </c>
      <c r="G8009">
        <f t="shared" si="125"/>
        <v>15.9</v>
      </c>
      <c r="H8009">
        <f t="shared" si="125"/>
        <v>6.2</v>
      </c>
    </row>
    <row r="8010" spans="1:8" x14ac:dyDescent="0.2">
      <c r="A8010" s="1">
        <v>3634</v>
      </c>
      <c r="B8010" s="3">
        <v>42680.780555555553</v>
      </c>
      <c r="C8010" t="s">
        <v>89</v>
      </c>
      <c r="D8010">
        <v>1</v>
      </c>
      <c r="E8010">
        <f>INDEX(products!B:B,MATCH(challenge_2_solution_2!$C8010,products!$A:$A,0))</f>
        <v>17.899999999999999</v>
      </c>
      <c r="F8010">
        <f>INDEX(products!C:C,MATCH(challenge_2_solution_2!$C8010,products!$A:$A,0))</f>
        <v>3.94</v>
      </c>
      <c r="G8010">
        <f t="shared" si="125"/>
        <v>17.899999999999999</v>
      </c>
      <c r="H8010">
        <f t="shared" si="125"/>
        <v>3.94</v>
      </c>
    </row>
    <row r="8011" spans="1:8" x14ac:dyDescent="0.2">
      <c r="A8011" s="1">
        <v>3635</v>
      </c>
      <c r="B8011" s="3">
        <v>42680.780555555553</v>
      </c>
      <c r="C8011" t="s">
        <v>118</v>
      </c>
      <c r="D8011">
        <v>1</v>
      </c>
      <c r="E8011">
        <f>INDEX(products!B:B,MATCH(challenge_2_solution_2!$C8011,products!$A:$A,0))</f>
        <v>19.899999999999999</v>
      </c>
      <c r="F8011">
        <f>INDEX(products!C:C,MATCH(challenge_2_solution_2!$C8011,products!$A:$A,0))</f>
        <v>12.74</v>
      </c>
      <c r="G8011">
        <f t="shared" si="125"/>
        <v>19.899999999999999</v>
      </c>
      <c r="H8011">
        <f t="shared" si="125"/>
        <v>12.74</v>
      </c>
    </row>
    <row r="8012" spans="1:8" x14ac:dyDescent="0.2">
      <c r="A8012" s="1">
        <v>3636</v>
      </c>
      <c r="B8012" s="3">
        <v>42680.781944444447</v>
      </c>
      <c r="C8012" t="s">
        <v>12</v>
      </c>
      <c r="D8012">
        <v>1</v>
      </c>
      <c r="E8012">
        <f>INDEX(products!B:B,MATCH(challenge_2_solution_2!$C8012,products!$A:$A,0))</f>
        <v>5.2</v>
      </c>
      <c r="F8012">
        <f>INDEX(products!C:C,MATCH(challenge_2_solution_2!$C8012,products!$A:$A,0))</f>
        <v>3.07</v>
      </c>
      <c r="G8012">
        <f t="shared" si="125"/>
        <v>5.2</v>
      </c>
      <c r="H8012">
        <f t="shared" si="125"/>
        <v>3.07</v>
      </c>
    </row>
    <row r="8013" spans="1:8" x14ac:dyDescent="0.2">
      <c r="A8013" s="1">
        <v>3636</v>
      </c>
      <c r="B8013" s="3">
        <v>42680.781944444447</v>
      </c>
      <c r="C8013" t="s">
        <v>25</v>
      </c>
      <c r="D8013">
        <v>2</v>
      </c>
      <c r="E8013">
        <f>INDEX(products!B:B,MATCH(challenge_2_solution_2!$C8013,products!$A:$A,0))</f>
        <v>5.9</v>
      </c>
      <c r="F8013">
        <f>INDEX(products!C:C,MATCH(challenge_2_solution_2!$C8013,products!$A:$A,0))</f>
        <v>3.84</v>
      </c>
      <c r="G8013">
        <f t="shared" si="125"/>
        <v>11.8</v>
      </c>
      <c r="H8013">
        <f t="shared" si="125"/>
        <v>7.68</v>
      </c>
    </row>
    <row r="8014" spans="1:8" x14ac:dyDescent="0.2">
      <c r="A8014" s="1">
        <v>3636</v>
      </c>
      <c r="B8014" s="3">
        <v>42680.781944444447</v>
      </c>
      <c r="C8014" t="s">
        <v>61</v>
      </c>
      <c r="D8014">
        <v>1</v>
      </c>
      <c r="E8014">
        <f>INDEX(products!B:B,MATCH(challenge_2_solution_2!$C8014,products!$A:$A,0))</f>
        <v>11.9</v>
      </c>
      <c r="F8014">
        <f>INDEX(products!C:C,MATCH(challenge_2_solution_2!$C8014,products!$A:$A,0))</f>
        <v>7.74</v>
      </c>
      <c r="G8014">
        <f t="shared" si="125"/>
        <v>11.9</v>
      </c>
      <c r="H8014">
        <f t="shared" si="125"/>
        <v>7.74</v>
      </c>
    </row>
    <row r="8015" spans="1:8" x14ac:dyDescent="0.2">
      <c r="A8015" s="1">
        <v>3636</v>
      </c>
      <c r="B8015" s="3">
        <v>42680.781944444447</v>
      </c>
      <c r="C8015" t="s">
        <v>86</v>
      </c>
      <c r="D8015">
        <v>1</v>
      </c>
      <c r="E8015">
        <f>INDEX(products!B:B,MATCH(challenge_2_solution_2!$C8015,products!$A:$A,0))</f>
        <v>15.9</v>
      </c>
      <c r="F8015">
        <f>INDEX(products!C:C,MATCH(challenge_2_solution_2!$C8015,products!$A:$A,0))</f>
        <v>5.57</v>
      </c>
      <c r="G8015">
        <f t="shared" si="125"/>
        <v>15.9</v>
      </c>
      <c r="H8015">
        <f t="shared" si="125"/>
        <v>5.57</v>
      </c>
    </row>
    <row r="8016" spans="1:8" x14ac:dyDescent="0.2">
      <c r="A8016" s="1">
        <v>3636</v>
      </c>
      <c r="B8016" s="3">
        <v>42680.781944444447</v>
      </c>
      <c r="C8016" t="s">
        <v>87</v>
      </c>
      <c r="D8016">
        <v>1</v>
      </c>
      <c r="E8016">
        <f>INDEX(products!B:B,MATCH(challenge_2_solution_2!$C8016,products!$A:$A,0))</f>
        <v>15.9</v>
      </c>
      <c r="F8016">
        <f>INDEX(products!C:C,MATCH(challenge_2_solution_2!$C8016,products!$A:$A,0))</f>
        <v>6.2</v>
      </c>
      <c r="G8016">
        <f t="shared" si="125"/>
        <v>15.9</v>
      </c>
      <c r="H8016">
        <f t="shared" si="125"/>
        <v>6.2</v>
      </c>
    </row>
    <row r="8017" spans="1:8" x14ac:dyDescent="0.2">
      <c r="A8017" s="1">
        <v>3637</v>
      </c>
      <c r="B8017" s="3">
        <v>42680.806250000001</v>
      </c>
      <c r="C8017" t="s">
        <v>7</v>
      </c>
      <c r="D8017">
        <v>1</v>
      </c>
      <c r="E8017">
        <f>INDEX(products!B:B,MATCH(challenge_2_solution_2!$C8017,products!$A:$A,0))</f>
        <v>1</v>
      </c>
      <c r="F8017">
        <f>INDEX(products!C:C,MATCH(challenge_2_solution_2!$C8017,products!$A:$A,0))</f>
        <v>0.68</v>
      </c>
      <c r="G8017">
        <f t="shared" si="125"/>
        <v>1</v>
      </c>
      <c r="H8017">
        <f t="shared" si="125"/>
        <v>0.68</v>
      </c>
    </row>
    <row r="8018" spans="1:8" x14ac:dyDescent="0.2">
      <c r="A8018" s="1">
        <v>3637</v>
      </c>
      <c r="B8018" s="3">
        <v>42680.806250000001</v>
      </c>
      <c r="C8018" t="s">
        <v>18</v>
      </c>
      <c r="D8018">
        <v>1</v>
      </c>
      <c r="E8018">
        <f>INDEX(products!B:B,MATCH(challenge_2_solution_2!$C8018,products!$A:$A,0))</f>
        <v>5.9</v>
      </c>
      <c r="F8018">
        <f>INDEX(products!C:C,MATCH(challenge_2_solution_2!$C8018,products!$A:$A,0))</f>
        <v>3.6</v>
      </c>
      <c r="G8018">
        <f t="shared" si="125"/>
        <v>5.9</v>
      </c>
      <c r="H8018">
        <f t="shared" si="125"/>
        <v>3.6</v>
      </c>
    </row>
    <row r="8019" spans="1:8" x14ac:dyDescent="0.2">
      <c r="A8019" s="1">
        <v>3637</v>
      </c>
      <c r="B8019" s="3">
        <v>42680.806250000001</v>
      </c>
      <c r="C8019" t="s">
        <v>17</v>
      </c>
      <c r="D8019">
        <v>1</v>
      </c>
      <c r="E8019">
        <f>INDEX(products!B:B,MATCH(challenge_2_solution_2!$C8019,products!$A:$A,0))</f>
        <v>5.9</v>
      </c>
      <c r="F8019">
        <f>INDEX(products!C:C,MATCH(challenge_2_solution_2!$C8019,products!$A:$A,0))</f>
        <v>2.83</v>
      </c>
      <c r="G8019">
        <f t="shared" si="125"/>
        <v>5.9</v>
      </c>
      <c r="H8019">
        <f t="shared" si="125"/>
        <v>2.83</v>
      </c>
    </row>
    <row r="8020" spans="1:8" x14ac:dyDescent="0.2">
      <c r="A8020" s="1">
        <v>3637</v>
      </c>
      <c r="B8020" s="3">
        <v>42680.806250000001</v>
      </c>
      <c r="C8020" t="s">
        <v>30</v>
      </c>
      <c r="D8020">
        <v>1</v>
      </c>
      <c r="E8020">
        <f>INDEX(products!B:B,MATCH(challenge_2_solution_2!$C8020,products!$A:$A,0))</f>
        <v>7.9</v>
      </c>
      <c r="F8020">
        <f>INDEX(products!C:C,MATCH(challenge_2_solution_2!$C8020,products!$A:$A,0))</f>
        <v>4.66</v>
      </c>
      <c r="G8020">
        <f t="shared" si="125"/>
        <v>7.9</v>
      </c>
      <c r="H8020">
        <f t="shared" si="125"/>
        <v>4.66</v>
      </c>
    </row>
    <row r="8021" spans="1:8" x14ac:dyDescent="0.2">
      <c r="A8021" s="1">
        <v>3637</v>
      </c>
      <c r="B8021" s="3">
        <v>42680.806250000001</v>
      </c>
      <c r="C8021" t="s">
        <v>34</v>
      </c>
      <c r="D8021">
        <v>1</v>
      </c>
      <c r="E8021">
        <f>INDEX(products!B:B,MATCH(challenge_2_solution_2!$C8021,products!$A:$A,0))</f>
        <v>7.9</v>
      </c>
      <c r="F8021">
        <f>INDEX(products!C:C,MATCH(challenge_2_solution_2!$C8021,products!$A:$A,0))</f>
        <v>1.58</v>
      </c>
      <c r="G8021">
        <f t="shared" si="125"/>
        <v>7.9</v>
      </c>
      <c r="H8021">
        <f t="shared" si="125"/>
        <v>1.58</v>
      </c>
    </row>
    <row r="8022" spans="1:8" x14ac:dyDescent="0.2">
      <c r="A8022" s="1">
        <v>3637</v>
      </c>
      <c r="B8022" s="3">
        <v>42680.806250000001</v>
      </c>
      <c r="C8022" t="s">
        <v>74</v>
      </c>
      <c r="D8022">
        <v>1</v>
      </c>
      <c r="E8022">
        <f>INDEX(products!B:B,MATCH(challenge_2_solution_2!$C8022,products!$A:$A,0))</f>
        <v>11.9</v>
      </c>
      <c r="F8022">
        <f>INDEX(products!C:C,MATCH(challenge_2_solution_2!$C8022,products!$A:$A,0))</f>
        <v>2.5</v>
      </c>
      <c r="G8022">
        <f t="shared" si="125"/>
        <v>11.9</v>
      </c>
      <c r="H8022">
        <f t="shared" si="125"/>
        <v>2.5</v>
      </c>
    </row>
    <row r="8023" spans="1:8" x14ac:dyDescent="0.2">
      <c r="A8023" s="1">
        <v>3637</v>
      </c>
      <c r="B8023" s="3">
        <v>42680.806250000001</v>
      </c>
      <c r="C8023" t="s">
        <v>92</v>
      </c>
      <c r="D8023">
        <v>1</v>
      </c>
      <c r="E8023">
        <f>INDEX(products!B:B,MATCH(challenge_2_solution_2!$C8023,products!$A:$A,0))</f>
        <v>17.899999999999999</v>
      </c>
      <c r="F8023">
        <f>INDEX(products!C:C,MATCH(challenge_2_solution_2!$C8023,products!$A:$A,0))</f>
        <v>10.38</v>
      </c>
      <c r="G8023">
        <f t="shared" si="125"/>
        <v>17.899999999999999</v>
      </c>
      <c r="H8023">
        <f t="shared" si="125"/>
        <v>10.38</v>
      </c>
    </row>
    <row r="8024" spans="1:8" x14ac:dyDescent="0.2">
      <c r="A8024" s="1">
        <v>3637</v>
      </c>
      <c r="B8024" s="3">
        <v>42680.806250000001</v>
      </c>
      <c r="C8024" t="s">
        <v>100</v>
      </c>
      <c r="D8024">
        <v>1</v>
      </c>
      <c r="E8024">
        <f>INDEX(products!B:B,MATCH(challenge_2_solution_2!$C8024,products!$A:$A,0))</f>
        <v>17.899999999999999</v>
      </c>
      <c r="F8024">
        <f>INDEX(products!C:C,MATCH(challenge_2_solution_2!$C8024,products!$A:$A,0))</f>
        <v>10.92</v>
      </c>
      <c r="G8024">
        <f t="shared" si="125"/>
        <v>17.899999999999999</v>
      </c>
      <c r="H8024">
        <f t="shared" si="125"/>
        <v>10.92</v>
      </c>
    </row>
    <row r="8025" spans="1:8" x14ac:dyDescent="0.2">
      <c r="A8025" s="1">
        <v>3638</v>
      </c>
      <c r="B8025" s="3">
        <v>42680.826388888891</v>
      </c>
      <c r="C8025" t="s">
        <v>107</v>
      </c>
      <c r="D8025">
        <v>1</v>
      </c>
      <c r="E8025">
        <f>INDEX(products!B:B,MATCH(challenge_2_solution_2!$C8025,products!$A:$A,0))</f>
        <v>17.899999999999999</v>
      </c>
      <c r="F8025">
        <f>INDEX(products!C:C,MATCH(challenge_2_solution_2!$C8025,products!$A:$A,0))</f>
        <v>3.58</v>
      </c>
      <c r="G8025">
        <f t="shared" si="125"/>
        <v>17.899999999999999</v>
      </c>
      <c r="H8025">
        <f t="shared" si="125"/>
        <v>3.58</v>
      </c>
    </row>
    <row r="8026" spans="1:8" x14ac:dyDescent="0.2">
      <c r="A8026" s="1">
        <v>3639</v>
      </c>
      <c r="B8026" s="3">
        <v>42681.762499999997</v>
      </c>
      <c r="C8026" t="s">
        <v>15</v>
      </c>
      <c r="D8026">
        <v>8</v>
      </c>
      <c r="E8026">
        <f>INDEX(products!B:B,MATCH(challenge_2_solution_2!$C8026,products!$A:$A,0))</f>
        <v>5.9</v>
      </c>
      <c r="F8026">
        <f>INDEX(products!C:C,MATCH(challenge_2_solution_2!$C8026,products!$A:$A,0))</f>
        <v>3.07</v>
      </c>
      <c r="G8026">
        <f t="shared" si="125"/>
        <v>47.2</v>
      </c>
      <c r="H8026">
        <f t="shared" si="125"/>
        <v>24.56</v>
      </c>
    </row>
    <row r="8027" spans="1:8" x14ac:dyDescent="0.2">
      <c r="A8027" s="1">
        <v>3639</v>
      </c>
      <c r="B8027" s="3">
        <v>42681.762499999997</v>
      </c>
      <c r="C8027" t="s">
        <v>96</v>
      </c>
      <c r="D8027">
        <v>4</v>
      </c>
      <c r="E8027">
        <f>INDEX(products!B:B,MATCH(challenge_2_solution_2!$C8027,products!$A:$A,0))</f>
        <v>17.899999999999999</v>
      </c>
      <c r="F8027">
        <f>INDEX(products!C:C,MATCH(challenge_2_solution_2!$C8027,products!$A:$A,0))</f>
        <v>10.92</v>
      </c>
      <c r="G8027">
        <f t="shared" si="125"/>
        <v>71.599999999999994</v>
      </c>
      <c r="H8027">
        <f t="shared" si="125"/>
        <v>43.68</v>
      </c>
    </row>
    <row r="8028" spans="1:8" x14ac:dyDescent="0.2">
      <c r="A8028" s="1">
        <v>3641</v>
      </c>
      <c r="B8028" s="3">
        <v>42681.806250000001</v>
      </c>
      <c r="C8028" t="s">
        <v>7</v>
      </c>
      <c r="D8028">
        <v>1</v>
      </c>
      <c r="E8028">
        <f>INDEX(products!B:B,MATCH(challenge_2_solution_2!$C8028,products!$A:$A,0))</f>
        <v>1</v>
      </c>
      <c r="F8028">
        <f>INDEX(products!C:C,MATCH(challenge_2_solution_2!$C8028,products!$A:$A,0))</f>
        <v>0.68</v>
      </c>
      <c r="G8028">
        <f t="shared" si="125"/>
        <v>1</v>
      </c>
      <c r="H8028">
        <f t="shared" si="125"/>
        <v>0.68</v>
      </c>
    </row>
    <row r="8029" spans="1:8" x14ac:dyDescent="0.2">
      <c r="A8029" s="1">
        <v>3641</v>
      </c>
      <c r="B8029" s="3">
        <v>42681.806250000001</v>
      </c>
      <c r="C8029" t="s">
        <v>4</v>
      </c>
      <c r="D8029">
        <v>1</v>
      </c>
      <c r="E8029">
        <f>INDEX(products!B:B,MATCH(challenge_2_solution_2!$C8029,products!$A:$A,0))</f>
        <v>1</v>
      </c>
      <c r="F8029">
        <f>INDEX(products!C:C,MATCH(challenge_2_solution_2!$C8029,products!$A:$A,0))</f>
        <v>0.61</v>
      </c>
      <c r="G8029">
        <f t="shared" si="125"/>
        <v>1</v>
      </c>
      <c r="H8029">
        <f t="shared" si="125"/>
        <v>0.61</v>
      </c>
    </row>
    <row r="8030" spans="1:8" x14ac:dyDescent="0.2">
      <c r="A8030" s="1">
        <v>3641</v>
      </c>
      <c r="B8030" s="3">
        <v>42681.806250000001</v>
      </c>
      <c r="C8030" t="s">
        <v>8</v>
      </c>
      <c r="D8030">
        <v>2</v>
      </c>
      <c r="E8030">
        <f>INDEX(products!B:B,MATCH(challenge_2_solution_2!$C8030,products!$A:$A,0))</f>
        <v>1.6</v>
      </c>
      <c r="F8030">
        <f>INDEX(products!C:C,MATCH(challenge_2_solution_2!$C8030,products!$A:$A,0))</f>
        <v>0.77</v>
      </c>
      <c r="G8030">
        <f t="shared" si="125"/>
        <v>3.2</v>
      </c>
      <c r="H8030">
        <f t="shared" si="125"/>
        <v>1.54</v>
      </c>
    </row>
    <row r="8031" spans="1:8" x14ac:dyDescent="0.2">
      <c r="A8031" s="1">
        <v>3641</v>
      </c>
      <c r="B8031" s="3">
        <v>42681.806250000001</v>
      </c>
      <c r="C8031" t="s">
        <v>9</v>
      </c>
      <c r="D8031">
        <v>1</v>
      </c>
      <c r="E8031">
        <f>INDEX(products!B:B,MATCH(challenge_2_solution_2!$C8031,products!$A:$A,0))</f>
        <v>1.6</v>
      </c>
      <c r="F8031">
        <f>INDEX(products!C:C,MATCH(challenge_2_solution_2!$C8031,products!$A:$A,0))</f>
        <v>0.67</v>
      </c>
      <c r="G8031">
        <f t="shared" si="125"/>
        <v>1.6</v>
      </c>
      <c r="H8031">
        <f t="shared" si="125"/>
        <v>0.67</v>
      </c>
    </row>
    <row r="8032" spans="1:8" x14ac:dyDescent="0.2">
      <c r="A8032" s="1">
        <v>3640</v>
      </c>
      <c r="B8032" s="3">
        <v>42681.806250000001</v>
      </c>
      <c r="C8032" t="s">
        <v>12</v>
      </c>
      <c r="D8032">
        <v>1</v>
      </c>
      <c r="E8032">
        <f>INDEX(products!B:B,MATCH(challenge_2_solution_2!$C8032,products!$A:$A,0))</f>
        <v>5.2</v>
      </c>
      <c r="F8032">
        <f>INDEX(products!C:C,MATCH(challenge_2_solution_2!$C8032,products!$A:$A,0))</f>
        <v>3.07</v>
      </c>
      <c r="G8032">
        <f t="shared" si="125"/>
        <v>5.2</v>
      </c>
      <c r="H8032">
        <f t="shared" si="125"/>
        <v>3.07</v>
      </c>
    </row>
    <row r="8033" spans="1:8" x14ac:dyDescent="0.2">
      <c r="A8033" s="1">
        <v>3641</v>
      </c>
      <c r="B8033" s="3">
        <v>42681.806250000001</v>
      </c>
      <c r="C8033" t="s">
        <v>14</v>
      </c>
      <c r="D8033">
        <v>1</v>
      </c>
      <c r="E8033">
        <f>INDEX(products!B:B,MATCH(challenge_2_solution_2!$C8033,products!$A:$A,0))</f>
        <v>5.9</v>
      </c>
      <c r="F8033">
        <f>INDEX(products!C:C,MATCH(challenge_2_solution_2!$C8033,products!$A:$A,0))</f>
        <v>2.36</v>
      </c>
      <c r="G8033">
        <f t="shared" si="125"/>
        <v>5.9</v>
      </c>
      <c r="H8033">
        <f t="shared" si="125"/>
        <v>2.36</v>
      </c>
    </row>
    <row r="8034" spans="1:8" x14ac:dyDescent="0.2">
      <c r="A8034" s="1">
        <v>3641</v>
      </c>
      <c r="B8034" s="3">
        <v>42681.806250000001</v>
      </c>
      <c r="C8034" t="s">
        <v>16</v>
      </c>
      <c r="D8034">
        <v>1</v>
      </c>
      <c r="E8034">
        <f>INDEX(products!B:B,MATCH(challenge_2_solution_2!$C8034,products!$A:$A,0))</f>
        <v>5.9</v>
      </c>
      <c r="F8034">
        <f>INDEX(products!C:C,MATCH(challenge_2_solution_2!$C8034,products!$A:$A,0))</f>
        <v>1.48</v>
      </c>
      <c r="G8034">
        <f t="shared" si="125"/>
        <v>5.9</v>
      </c>
      <c r="H8034">
        <f t="shared" si="125"/>
        <v>1.48</v>
      </c>
    </row>
    <row r="8035" spans="1:8" x14ac:dyDescent="0.2">
      <c r="A8035" s="1">
        <v>3640</v>
      </c>
      <c r="B8035" s="3">
        <v>42681.806250000001</v>
      </c>
      <c r="C8035" t="s">
        <v>17</v>
      </c>
      <c r="D8035">
        <v>2</v>
      </c>
      <c r="E8035">
        <f>INDEX(products!B:B,MATCH(challenge_2_solution_2!$C8035,products!$A:$A,0))</f>
        <v>5.9</v>
      </c>
      <c r="F8035">
        <f>INDEX(products!C:C,MATCH(challenge_2_solution_2!$C8035,products!$A:$A,0))</f>
        <v>2.83</v>
      </c>
      <c r="G8035">
        <f t="shared" si="125"/>
        <v>11.8</v>
      </c>
      <c r="H8035">
        <f t="shared" si="125"/>
        <v>5.66</v>
      </c>
    </row>
    <row r="8036" spans="1:8" x14ac:dyDescent="0.2">
      <c r="A8036" s="1">
        <v>3640</v>
      </c>
      <c r="B8036" s="3">
        <v>42681.806250000001</v>
      </c>
      <c r="C8036" t="s">
        <v>78</v>
      </c>
      <c r="D8036">
        <v>1</v>
      </c>
      <c r="E8036">
        <f>INDEX(products!B:B,MATCH(challenge_2_solution_2!$C8036,products!$A:$A,0))</f>
        <v>11.9</v>
      </c>
      <c r="F8036">
        <f>INDEX(products!C:C,MATCH(challenge_2_solution_2!$C8036,products!$A:$A,0))</f>
        <v>7.26</v>
      </c>
      <c r="G8036">
        <f t="shared" si="125"/>
        <v>11.9</v>
      </c>
      <c r="H8036">
        <f t="shared" si="125"/>
        <v>7.26</v>
      </c>
    </row>
    <row r="8037" spans="1:8" x14ac:dyDescent="0.2">
      <c r="A8037" s="1">
        <v>3640</v>
      </c>
      <c r="B8037" s="3">
        <v>42681.806250000001</v>
      </c>
      <c r="C8037" t="s">
        <v>64</v>
      </c>
      <c r="D8037">
        <v>1</v>
      </c>
      <c r="E8037">
        <f>INDEX(products!B:B,MATCH(challenge_2_solution_2!$C8037,products!$A:$A,0))</f>
        <v>11.9</v>
      </c>
      <c r="F8037">
        <f>INDEX(products!C:C,MATCH(challenge_2_solution_2!$C8037,products!$A:$A,0))</f>
        <v>7.97</v>
      </c>
      <c r="G8037">
        <f t="shared" si="125"/>
        <v>11.9</v>
      </c>
      <c r="H8037">
        <f t="shared" si="125"/>
        <v>7.97</v>
      </c>
    </row>
    <row r="8038" spans="1:8" x14ac:dyDescent="0.2">
      <c r="A8038" s="1">
        <v>3641</v>
      </c>
      <c r="B8038" s="3">
        <v>42681.806250000001</v>
      </c>
      <c r="C8038" t="s">
        <v>88</v>
      </c>
      <c r="D8038">
        <v>1</v>
      </c>
      <c r="E8038">
        <f>INDEX(products!B:B,MATCH(challenge_2_solution_2!$C8038,products!$A:$A,0))</f>
        <v>15.9</v>
      </c>
      <c r="F8038">
        <f>INDEX(products!C:C,MATCH(challenge_2_solution_2!$C8038,products!$A:$A,0))</f>
        <v>7</v>
      </c>
      <c r="G8038">
        <f t="shared" si="125"/>
        <v>15.9</v>
      </c>
      <c r="H8038">
        <f t="shared" si="125"/>
        <v>7</v>
      </c>
    </row>
    <row r="8039" spans="1:8" x14ac:dyDescent="0.2">
      <c r="A8039" s="1">
        <v>3640</v>
      </c>
      <c r="B8039" s="3">
        <v>42681.806250000001</v>
      </c>
      <c r="C8039" t="s">
        <v>88</v>
      </c>
      <c r="D8039">
        <v>1</v>
      </c>
      <c r="E8039">
        <f>INDEX(products!B:B,MATCH(challenge_2_solution_2!$C8039,products!$A:$A,0))</f>
        <v>15.9</v>
      </c>
      <c r="F8039">
        <f>INDEX(products!C:C,MATCH(challenge_2_solution_2!$C8039,products!$A:$A,0))</f>
        <v>7</v>
      </c>
      <c r="G8039">
        <f t="shared" si="125"/>
        <v>15.9</v>
      </c>
      <c r="H8039">
        <f t="shared" si="125"/>
        <v>7</v>
      </c>
    </row>
    <row r="8040" spans="1:8" x14ac:dyDescent="0.2">
      <c r="A8040" s="1">
        <v>3640</v>
      </c>
      <c r="B8040" s="3">
        <v>42681.806250000001</v>
      </c>
      <c r="C8040" t="s">
        <v>126</v>
      </c>
      <c r="D8040">
        <v>1</v>
      </c>
      <c r="E8040">
        <f>INDEX(products!B:B,MATCH(challenge_2_solution_2!$C8040,products!$A:$A,0))</f>
        <v>19.899999999999999</v>
      </c>
      <c r="F8040">
        <f>INDEX(products!C:C,MATCH(challenge_2_solution_2!$C8040,products!$A:$A,0))</f>
        <v>4.58</v>
      </c>
      <c r="G8040">
        <f t="shared" si="125"/>
        <v>19.899999999999999</v>
      </c>
      <c r="H8040">
        <f t="shared" si="125"/>
        <v>4.58</v>
      </c>
    </row>
    <row r="8041" spans="1:8" x14ac:dyDescent="0.2">
      <c r="A8041" s="1">
        <v>3642</v>
      </c>
      <c r="B8041" s="3">
        <v>42681.845833333333</v>
      </c>
      <c r="C8041" t="s">
        <v>12</v>
      </c>
      <c r="D8041">
        <v>3</v>
      </c>
      <c r="E8041">
        <f>INDEX(products!B:B,MATCH(challenge_2_solution_2!$C8041,products!$A:$A,0))</f>
        <v>5.2</v>
      </c>
      <c r="F8041">
        <f>INDEX(products!C:C,MATCH(challenge_2_solution_2!$C8041,products!$A:$A,0))</f>
        <v>3.07</v>
      </c>
      <c r="G8041">
        <f t="shared" si="125"/>
        <v>15.600000000000001</v>
      </c>
      <c r="H8041">
        <f t="shared" si="125"/>
        <v>9.2099999999999991</v>
      </c>
    </row>
    <row r="8042" spans="1:8" x14ac:dyDescent="0.2">
      <c r="A8042" s="1">
        <v>3642</v>
      </c>
      <c r="B8042" s="3">
        <v>42681.845833333333</v>
      </c>
      <c r="C8042" t="s">
        <v>104</v>
      </c>
      <c r="D8042">
        <v>1</v>
      </c>
      <c r="E8042">
        <f>INDEX(products!B:B,MATCH(challenge_2_solution_2!$C8042,products!$A:$A,0))</f>
        <v>17.899999999999999</v>
      </c>
      <c r="F8042">
        <f>INDEX(products!C:C,MATCH(challenge_2_solution_2!$C8042,products!$A:$A,0))</f>
        <v>10.199999999999999</v>
      </c>
      <c r="G8042">
        <f t="shared" si="125"/>
        <v>17.899999999999999</v>
      </c>
      <c r="H8042">
        <f t="shared" si="125"/>
        <v>10.199999999999999</v>
      </c>
    </row>
    <row r="8043" spans="1:8" x14ac:dyDescent="0.2">
      <c r="A8043" s="1">
        <v>3642</v>
      </c>
      <c r="B8043" s="3">
        <v>42681.845833333333</v>
      </c>
      <c r="C8043" t="s">
        <v>113</v>
      </c>
      <c r="D8043">
        <v>1</v>
      </c>
      <c r="E8043">
        <f>INDEX(products!B:B,MATCH(challenge_2_solution_2!$C8043,products!$A:$A,0))</f>
        <v>17.899999999999999</v>
      </c>
      <c r="F8043">
        <f>INDEX(products!C:C,MATCH(challenge_2_solution_2!$C8043,products!$A:$A,0))</f>
        <v>10.199999999999999</v>
      </c>
      <c r="G8043">
        <f t="shared" si="125"/>
        <v>17.899999999999999</v>
      </c>
      <c r="H8043">
        <f t="shared" si="125"/>
        <v>10.199999999999999</v>
      </c>
    </row>
    <row r="8044" spans="1:8" x14ac:dyDescent="0.2">
      <c r="A8044" s="1">
        <v>3643</v>
      </c>
      <c r="B8044" s="3">
        <v>42681.852083333331</v>
      </c>
      <c r="C8044" t="s">
        <v>12</v>
      </c>
      <c r="D8044">
        <v>2</v>
      </c>
      <c r="E8044">
        <f>INDEX(products!B:B,MATCH(challenge_2_solution_2!$C8044,products!$A:$A,0))</f>
        <v>5.2</v>
      </c>
      <c r="F8044">
        <f>INDEX(products!C:C,MATCH(challenge_2_solution_2!$C8044,products!$A:$A,0))</f>
        <v>3.07</v>
      </c>
      <c r="G8044">
        <f t="shared" si="125"/>
        <v>10.4</v>
      </c>
      <c r="H8044">
        <f t="shared" si="125"/>
        <v>6.14</v>
      </c>
    </row>
    <row r="8045" spans="1:8" x14ac:dyDescent="0.2">
      <c r="A8045" s="1">
        <v>3643</v>
      </c>
      <c r="B8045" s="3">
        <v>42681.852083333331</v>
      </c>
      <c r="C8045" t="s">
        <v>25</v>
      </c>
      <c r="D8045">
        <v>2</v>
      </c>
      <c r="E8045">
        <f>INDEX(products!B:B,MATCH(challenge_2_solution_2!$C8045,products!$A:$A,0))</f>
        <v>5.9</v>
      </c>
      <c r="F8045">
        <f>INDEX(products!C:C,MATCH(challenge_2_solution_2!$C8045,products!$A:$A,0))</f>
        <v>3.84</v>
      </c>
      <c r="G8045">
        <f t="shared" si="125"/>
        <v>11.8</v>
      </c>
      <c r="H8045">
        <f t="shared" si="125"/>
        <v>7.68</v>
      </c>
    </row>
    <row r="8046" spans="1:8" x14ac:dyDescent="0.2">
      <c r="A8046" s="1">
        <v>3643</v>
      </c>
      <c r="B8046" s="3">
        <v>42681.852083333331</v>
      </c>
      <c r="C8046" t="s">
        <v>113</v>
      </c>
      <c r="D8046">
        <v>1</v>
      </c>
      <c r="E8046">
        <f>INDEX(products!B:B,MATCH(challenge_2_solution_2!$C8046,products!$A:$A,0))</f>
        <v>17.899999999999999</v>
      </c>
      <c r="F8046">
        <f>INDEX(products!C:C,MATCH(challenge_2_solution_2!$C8046,products!$A:$A,0))</f>
        <v>10.199999999999999</v>
      </c>
      <c r="G8046">
        <f t="shared" si="125"/>
        <v>17.899999999999999</v>
      </c>
      <c r="H8046">
        <f t="shared" si="125"/>
        <v>10.199999999999999</v>
      </c>
    </row>
    <row r="8047" spans="1:8" x14ac:dyDescent="0.2">
      <c r="A8047" s="1">
        <v>3643</v>
      </c>
      <c r="B8047" s="3">
        <v>42681.852083333331</v>
      </c>
      <c r="C8047" t="s">
        <v>104</v>
      </c>
      <c r="D8047">
        <v>1</v>
      </c>
      <c r="E8047">
        <f>INDEX(products!B:B,MATCH(challenge_2_solution_2!$C8047,products!$A:$A,0))</f>
        <v>17.899999999999999</v>
      </c>
      <c r="F8047">
        <f>INDEX(products!C:C,MATCH(challenge_2_solution_2!$C8047,products!$A:$A,0))</f>
        <v>10.199999999999999</v>
      </c>
      <c r="G8047">
        <f t="shared" si="125"/>
        <v>17.899999999999999</v>
      </c>
      <c r="H8047">
        <f t="shared" si="125"/>
        <v>10.199999999999999</v>
      </c>
    </row>
    <row r="8048" spans="1:8" x14ac:dyDescent="0.2">
      <c r="A8048" s="1">
        <v>3644</v>
      </c>
      <c r="B8048" s="3">
        <v>42682.745138888888</v>
      </c>
      <c r="C8048" t="s">
        <v>7</v>
      </c>
      <c r="D8048">
        <v>1</v>
      </c>
      <c r="E8048">
        <f>INDEX(products!B:B,MATCH(challenge_2_solution_2!$C8048,products!$A:$A,0))</f>
        <v>1</v>
      </c>
      <c r="F8048">
        <f>INDEX(products!C:C,MATCH(challenge_2_solution_2!$C8048,products!$A:$A,0))</f>
        <v>0.68</v>
      </c>
      <c r="G8048">
        <f t="shared" si="125"/>
        <v>1</v>
      </c>
      <c r="H8048">
        <f t="shared" si="125"/>
        <v>0.68</v>
      </c>
    </row>
    <row r="8049" spans="1:8" x14ac:dyDescent="0.2">
      <c r="A8049" s="1">
        <v>3644</v>
      </c>
      <c r="B8049" s="3">
        <v>42682.745138888888</v>
      </c>
      <c r="C8049" t="s">
        <v>4</v>
      </c>
      <c r="D8049">
        <v>1</v>
      </c>
      <c r="E8049">
        <f>INDEX(products!B:B,MATCH(challenge_2_solution_2!$C8049,products!$A:$A,0))</f>
        <v>1</v>
      </c>
      <c r="F8049">
        <f>INDEX(products!C:C,MATCH(challenge_2_solution_2!$C8049,products!$A:$A,0))</f>
        <v>0.61</v>
      </c>
      <c r="G8049">
        <f t="shared" si="125"/>
        <v>1</v>
      </c>
      <c r="H8049">
        <f t="shared" si="125"/>
        <v>0.61</v>
      </c>
    </row>
    <row r="8050" spans="1:8" x14ac:dyDescent="0.2">
      <c r="A8050" s="1">
        <v>3644</v>
      </c>
      <c r="B8050" s="3">
        <v>42682.745138888888</v>
      </c>
      <c r="C8050" t="s">
        <v>5</v>
      </c>
      <c r="D8050">
        <v>1</v>
      </c>
      <c r="E8050">
        <f>INDEX(products!B:B,MATCH(challenge_2_solution_2!$C8050,products!$A:$A,0))</f>
        <v>1</v>
      </c>
      <c r="F8050">
        <f>INDEX(products!C:C,MATCH(challenge_2_solution_2!$C8050,products!$A:$A,0))</f>
        <v>0.31</v>
      </c>
      <c r="G8050">
        <f t="shared" si="125"/>
        <v>1</v>
      </c>
      <c r="H8050">
        <f t="shared" si="125"/>
        <v>0.31</v>
      </c>
    </row>
    <row r="8051" spans="1:8" x14ac:dyDescent="0.2">
      <c r="A8051" s="1">
        <v>3644</v>
      </c>
      <c r="B8051" s="3">
        <v>42682.745138888888</v>
      </c>
      <c r="C8051" t="s">
        <v>3</v>
      </c>
      <c r="D8051">
        <v>1</v>
      </c>
      <c r="E8051">
        <f>INDEX(products!B:B,MATCH(challenge_2_solution_2!$C8051,products!$A:$A,0))</f>
        <v>1</v>
      </c>
      <c r="F8051">
        <f>INDEX(products!C:C,MATCH(challenge_2_solution_2!$C8051,products!$A:$A,0))</f>
        <v>0.5</v>
      </c>
      <c r="G8051">
        <f t="shared" si="125"/>
        <v>1</v>
      </c>
      <c r="H8051">
        <f t="shared" si="125"/>
        <v>0.5</v>
      </c>
    </row>
    <row r="8052" spans="1:8" x14ac:dyDescent="0.2">
      <c r="A8052" s="1">
        <v>3644</v>
      </c>
      <c r="B8052" s="3">
        <v>42682.745138888888</v>
      </c>
      <c r="C8052" t="s">
        <v>8</v>
      </c>
      <c r="D8052">
        <v>2</v>
      </c>
      <c r="E8052">
        <f>INDEX(products!B:B,MATCH(challenge_2_solution_2!$C8052,products!$A:$A,0))</f>
        <v>1.6</v>
      </c>
      <c r="F8052">
        <f>INDEX(products!C:C,MATCH(challenge_2_solution_2!$C8052,products!$A:$A,0))</f>
        <v>0.77</v>
      </c>
      <c r="G8052">
        <f t="shared" si="125"/>
        <v>3.2</v>
      </c>
      <c r="H8052">
        <f t="shared" si="125"/>
        <v>1.54</v>
      </c>
    </row>
    <row r="8053" spans="1:8" x14ac:dyDescent="0.2">
      <c r="A8053" s="1">
        <v>3644</v>
      </c>
      <c r="B8053" s="3">
        <v>42682.745138888888</v>
      </c>
      <c r="C8053" t="s">
        <v>15</v>
      </c>
      <c r="D8053">
        <v>1</v>
      </c>
      <c r="E8053">
        <f>INDEX(products!B:B,MATCH(challenge_2_solution_2!$C8053,products!$A:$A,0))</f>
        <v>5.9</v>
      </c>
      <c r="F8053">
        <f>INDEX(products!C:C,MATCH(challenge_2_solution_2!$C8053,products!$A:$A,0))</f>
        <v>3.07</v>
      </c>
      <c r="G8053">
        <f t="shared" si="125"/>
        <v>5.9</v>
      </c>
      <c r="H8053">
        <f t="shared" si="125"/>
        <v>3.07</v>
      </c>
    </row>
    <row r="8054" spans="1:8" x14ac:dyDescent="0.2">
      <c r="A8054" s="1">
        <v>3644</v>
      </c>
      <c r="B8054" s="3">
        <v>42682.745138888888</v>
      </c>
      <c r="C8054" t="s">
        <v>40</v>
      </c>
      <c r="D8054">
        <v>1</v>
      </c>
      <c r="E8054">
        <f>INDEX(products!B:B,MATCH(challenge_2_solution_2!$C8054,products!$A:$A,0))</f>
        <v>7.9</v>
      </c>
      <c r="F8054">
        <f>INDEX(products!C:C,MATCH(challenge_2_solution_2!$C8054,products!$A:$A,0))</f>
        <v>2.92</v>
      </c>
      <c r="G8054">
        <f t="shared" si="125"/>
        <v>7.9</v>
      </c>
      <c r="H8054">
        <f t="shared" si="125"/>
        <v>2.92</v>
      </c>
    </row>
    <row r="8055" spans="1:8" x14ac:dyDescent="0.2">
      <c r="A8055" s="1">
        <v>3644</v>
      </c>
      <c r="B8055" s="3">
        <v>42682.745138888888</v>
      </c>
      <c r="C8055" t="s">
        <v>104</v>
      </c>
      <c r="D8055">
        <v>1</v>
      </c>
      <c r="E8055">
        <f>INDEX(products!B:B,MATCH(challenge_2_solution_2!$C8055,products!$A:$A,0))</f>
        <v>17.899999999999999</v>
      </c>
      <c r="F8055">
        <f>INDEX(products!C:C,MATCH(challenge_2_solution_2!$C8055,products!$A:$A,0))</f>
        <v>10.199999999999999</v>
      </c>
      <c r="G8055">
        <f t="shared" si="125"/>
        <v>17.899999999999999</v>
      </c>
      <c r="H8055">
        <f t="shared" si="125"/>
        <v>10.199999999999999</v>
      </c>
    </row>
    <row r="8056" spans="1:8" x14ac:dyDescent="0.2">
      <c r="A8056" s="1">
        <v>3644</v>
      </c>
      <c r="B8056" s="3">
        <v>42682.745138888888</v>
      </c>
      <c r="C8056" t="s">
        <v>99</v>
      </c>
      <c r="D8056">
        <v>1</v>
      </c>
      <c r="E8056">
        <f>INDEX(products!B:B,MATCH(challenge_2_solution_2!$C8056,products!$A:$A,0))</f>
        <v>17.899999999999999</v>
      </c>
      <c r="F8056">
        <f>INDEX(products!C:C,MATCH(challenge_2_solution_2!$C8056,products!$A:$A,0))</f>
        <v>10.74</v>
      </c>
      <c r="G8056">
        <f t="shared" si="125"/>
        <v>17.899999999999999</v>
      </c>
      <c r="H8056">
        <f t="shared" si="125"/>
        <v>10.74</v>
      </c>
    </row>
    <row r="8057" spans="1:8" x14ac:dyDescent="0.2">
      <c r="A8057" s="1">
        <v>3645</v>
      </c>
      <c r="B8057" s="3">
        <v>42682.750694444447</v>
      </c>
      <c r="C8057" t="s">
        <v>10</v>
      </c>
      <c r="D8057">
        <v>2</v>
      </c>
      <c r="E8057">
        <f>INDEX(products!B:B,MATCH(challenge_2_solution_2!$C8057,products!$A:$A,0))</f>
        <v>3.9</v>
      </c>
      <c r="F8057">
        <f>INDEX(products!C:C,MATCH(challenge_2_solution_2!$C8057,products!$A:$A,0))</f>
        <v>1.17</v>
      </c>
      <c r="G8057">
        <f t="shared" si="125"/>
        <v>7.8</v>
      </c>
      <c r="H8057">
        <f t="shared" si="125"/>
        <v>2.34</v>
      </c>
    </row>
    <row r="8058" spans="1:8" x14ac:dyDescent="0.2">
      <c r="A8058" s="1">
        <v>3645</v>
      </c>
      <c r="B8058" s="3">
        <v>42682.750694444447</v>
      </c>
      <c r="C8058" t="s">
        <v>12</v>
      </c>
      <c r="D8058">
        <v>1</v>
      </c>
      <c r="E8058">
        <f>INDEX(products!B:B,MATCH(challenge_2_solution_2!$C8058,products!$A:$A,0))</f>
        <v>5.2</v>
      </c>
      <c r="F8058">
        <f>INDEX(products!C:C,MATCH(challenge_2_solution_2!$C8058,products!$A:$A,0))</f>
        <v>3.07</v>
      </c>
      <c r="G8058">
        <f t="shared" si="125"/>
        <v>5.2</v>
      </c>
      <c r="H8058">
        <f t="shared" si="125"/>
        <v>3.07</v>
      </c>
    </row>
    <row r="8059" spans="1:8" x14ac:dyDescent="0.2">
      <c r="A8059" s="1">
        <v>3645</v>
      </c>
      <c r="B8059" s="3">
        <v>42682.750694444447</v>
      </c>
      <c r="C8059" t="s">
        <v>96</v>
      </c>
      <c r="D8059">
        <v>1</v>
      </c>
      <c r="E8059">
        <f>INDEX(products!B:B,MATCH(challenge_2_solution_2!$C8059,products!$A:$A,0))</f>
        <v>17.899999999999999</v>
      </c>
      <c r="F8059">
        <f>INDEX(products!C:C,MATCH(challenge_2_solution_2!$C8059,products!$A:$A,0))</f>
        <v>10.92</v>
      </c>
      <c r="G8059">
        <f t="shared" si="125"/>
        <v>17.899999999999999</v>
      </c>
      <c r="H8059">
        <f t="shared" si="125"/>
        <v>10.92</v>
      </c>
    </row>
    <row r="8060" spans="1:8" x14ac:dyDescent="0.2">
      <c r="A8060" s="1">
        <v>3645</v>
      </c>
      <c r="B8060" s="3">
        <v>42682.750694444447</v>
      </c>
      <c r="C8060" t="s">
        <v>126</v>
      </c>
      <c r="D8060">
        <v>1</v>
      </c>
      <c r="E8060">
        <f>INDEX(products!B:B,MATCH(challenge_2_solution_2!$C8060,products!$A:$A,0))</f>
        <v>19.899999999999999</v>
      </c>
      <c r="F8060">
        <f>INDEX(products!C:C,MATCH(challenge_2_solution_2!$C8060,products!$A:$A,0))</f>
        <v>4.58</v>
      </c>
      <c r="G8060">
        <f t="shared" si="125"/>
        <v>19.899999999999999</v>
      </c>
      <c r="H8060">
        <f t="shared" si="125"/>
        <v>4.58</v>
      </c>
    </row>
    <row r="8061" spans="1:8" x14ac:dyDescent="0.2">
      <c r="A8061" s="1">
        <v>3646</v>
      </c>
      <c r="B8061" s="3">
        <v>42682.755555555559</v>
      </c>
      <c r="C8061" t="s">
        <v>12</v>
      </c>
      <c r="D8061">
        <v>2</v>
      </c>
      <c r="E8061">
        <f>INDEX(products!B:B,MATCH(challenge_2_solution_2!$C8061,products!$A:$A,0))</f>
        <v>5.2</v>
      </c>
      <c r="F8061">
        <f>INDEX(products!C:C,MATCH(challenge_2_solution_2!$C8061,products!$A:$A,0))</f>
        <v>3.07</v>
      </c>
      <c r="G8061">
        <f t="shared" si="125"/>
        <v>10.4</v>
      </c>
      <c r="H8061">
        <f t="shared" si="125"/>
        <v>6.14</v>
      </c>
    </row>
    <row r="8062" spans="1:8" x14ac:dyDescent="0.2">
      <c r="A8062" s="1">
        <v>3646</v>
      </c>
      <c r="B8062" s="3">
        <v>42682.755555555559</v>
      </c>
      <c r="C8062" t="s">
        <v>17</v>
      </c>
      <c r="D8062">
        <v>3</v>
      </c>
      <c r="E8062">
        <f>INDEX(products!B:B,MATCH(challenge_2_solution_2!$C8062,products!$A:$A,0))</f>
        <v>5.9</v>
      </c>
      <c r="F8062">
        <f>INDEX(products!C:C,MATCH(challenge_2_solution_2!$C8062,products!$A:$A,0))</f>
        <v>2.83</v>
      </c>
      <c r="G8062">
        <f t="shared" si="125"/>
        <v>17.700000000000003</v>
      </c>
      <c r="H8062">
        <f t="shared" si="125"/>
        <v>8.49</v>
      </c>
    </row>
    <row r="8063" spans="1:8" x14ac:dyDescent="0.2">
      <c r="A8063" s="1">
        <v>3646</v>
      </c>
      <c r="B8063" s="3">
        <v>42682.755555555559</v>
      </c>
      <c r="C8063" t="s">
        <v>33</v>
      </c>
      <c r="D8063">
        <v>2</v>
      </c>
      <c r="E8063">
        <f>INDEX(products!B:B,MATCH(challenge_2_solution_2!$C8063,products!$A:$A,0))</f>
        <v>7.9</v>
      </c>
      <c r="F8063">
        <f>INDEX(products!C:C,MATCH(challenge_2_solution_2!$C8063,products!$A:$A,0))</f>
        <v>2.21</v>
      </c>
      <c r="G8063">
        <f t="shared" si="125"/>
        <v>15.8</v>
      </c>
      <c r="H8063">
        <f t="shared" si="125"/>
        <v>4.42</v>
      </c>
    </row>
    <row r="8064" spans="1:8" x14ac:dyDescent="0.2">
      <c r="A8064" s="1">
        <v>3646</v>
      </c>
      <c r="B8064" s="3">
        <v>42682.755555555559</v>
      </c>
      <c r="C8064" t="s">
        <v>69</v>
      </c>
      <c r="D8064">
        <v>1</v>
      </c>
      <c r="E8064">
        <f>INDEX(products!B:B,MATCH(challenge_2_solution_2!$C8064,products!$A:$A,0))</f>
        <v>11.9</v>
      </c>
      <c r="F8064">
        <f>INDEX(products!C:C,MATCH(challenge_2_solution_2!$C8064,products!$A:$A,0))</f>
        <v>2.86</v>
      </c>
      <c r="G8064">
        <f t="shared" si="125"/>
        <v>11.9</v>
      </c>
      <c r="H8064">
        <f t="shared" si="125"/>
        <v>2.86</v>
      </c>
    </row>
    <row r="8065" spans="1:8" x14ac:dyDescent="0.2">
      <c r="A8065" s="1">
        <v>3646</v>
      </c>
      <c r="B8065" s="3">
        <v>42682.755555555559</v>
      </c>
      <c r="C8065" t="s">
        <v>89</v>
      </c>
      <c r="D8065">
        <v>2</v>
      </c>
      <c r="E8065">
        <f>INDEX(products!B:B,MATCH(challenge_2_solution_2!$C8065,products!$A:$A,0))</f>
        <v>17.899999999999999</v>
      </c>
      <c r="F8065">
        <f>INDEX(products!C:C,MATCH(challenge_2_solution_2!$C8065,products!$A:$A,0))</f>
        <v>3.94</v>
      </c>
      <c r="G8065">
        <f t="shared" si="125"/>
        <v>35.799999999999997</v>
      </c>
      <c r="H8065">
        <f t="shared" si="125"/>
        <v>7.88</v>
      </c>
    </row>
    <row r="8066" spans="1:8" x14ac:dyDescent="0.2">
      <c r="A8066" s="1">
        <v>3646</v>
      </c>
      <c r="B8066" s="3">
        <v>42682.755555555559</v>
      </c>
      <c r="C8066" t="s">
        <v>96</v>
      </c>
      <c r="D8066">
        <v>2</v>
      </c>
      <c r="E8066">
        <f>INDEX(products!B:B,MATCH(challenge_2_solution_2!$C8066,products!$A:$A,0))</f>
        <v>17.899999999999999</v>
      </c>
      <c r="F8066">
        <f>INDEX(products!C:C,MATCH(challenge_2_solution_2!$C8066,products!$A:$A,0))</f>
        <v>10.92</v>
      </c>
      <c r="G8066">
        <f t="shared" si="125"/>
        <v>35.799999999999997</v>
      </c>
      <c r="H8066">
        <f t="shared" si="125"/>
        <v>21.84</v>
      </c>
    </row>
    <row r="8067" spans="1:8" x14ac:dyDescent="0.2">
      <c r="A8067" s="1">
        <v>3647</v>
      </c>
      <c r="B8067" s="3">
        <v>42682.759722222225</v>
      </c>
      <c r="C8067" t="s">
        <v>18</v>
      </c>
      <c r="D8067">
        <v>1</v>
      </c>
      <c r="E8067">
        <f>INDEX(products!B:B,MATCH(challenge_2_solution_2!$C8067,products!$A:$A,0))</f>
        <v>5.9</v>
      </c>
      <c r="F8067">
        <f>INDEX(products!C:C,MATCH(challenge_2_solution_2!$C8067,products!$A:$A,0))</f>
        <v>3.6</v>
      </c>
      <c r="G8067">
        <f t="shared" ref="G8067:H8130" si="126">$D8067*E8067</f>
        <v>5.9</v>
      </c>
      <c r="H8067">
        <f t="shared" si="126"/>
        <v>3.6</v>
      </c>
    </row>
    <row r="8068" spans="1:8" x14ac:dyDescent="0.2">
      <c r="A8068" s="1">
        <v>3647</v>
      </c>
      <c r="B8068" s="3">
        <v>42682.759722222225</v>
      </c>
      <c r="C8068" t="s">
        <v>33</v>
      </c>
      <c r="D8068">
        <v>1</v>
      </c>
      <c r="E8068">
        <f>INDEX(products!B:B,MATCH(challenge_2_solution_2!$C8068,products!$A:$A,0))</f>
        <v>7.9</v>
      </c>
      <c r="F8068">
        <f>INDEX(products!C:C,MATCH(challenge_2_solution_2!$C8068,products!$A:$A,0))</f>
        <v>2.21</v>
      </c>
      <c r="G8068">
        <f t="shared" si="126"/>
        <v>7.9</v>
      </c>
      <c r="H8068">
        <f t="shared" si="126"/>
        <v>2.21</v>
      </c>
    </row>
    <row r="8069" spans="1:8" x14ac:dyDescent="0.2">
      <c r="A8069" s="1">
        <v>3647</v>
      </c>
      <c r="B8069" s="3">
        <v>42682.759722222225</v>
      </c>
      <c r="C8069" t="s">
        <v>32</v>
      </c>
      <c r="D8069">
        <v>1</v>
      </c>
      <c r="E8069">
        <f>INDEX(products!B:B,MATCH(challenge_2_solution_2!$C8069,products!$A:$A,0))</f>
        <v>7.9</v>
      </c>
      <c r="F8069">
        <f>INDEX(products!C:C,MATCH(challenge_2_solution_2!$C8069,products!$A:$A,0))</f>
        <v>2.92</v>
      </c>
      <c r="G8069">
        <f t="shared" si="126"/>
        <v>7.9</v>
      </c>
      <c r="H8069">
        <f t="shared" si="126"/>
        <v>2.92</v>
      </c>
    </row>
    <row r="8070" spans="1:8" x14ac:dyDescent="0.2">
      <c r="A8070" s="1">
        <v>3647</v>
      </c>
      <c r="B8070" s="3">
        <v>42682.759722222225</v>
      </c>
      <c r="C8070" t="s">
        <v>68</v>
      </c>
      <c r="D8070">
        <v>1</v>
      </c>
      <c r="E8070">
        <f>INDEX(products!B:B,MATCH(challenge_2_solution_2!$C8070,products!$A:$A,0))</f>
        <v>11.9</v>
      </c>
      <c r="F8070">
        <f>INDEX(products!C:C,MATCH(challenge_2_solution_2!$C8070,products!$A:$A,0))</f>
        <v>3.69</v>
      </c>
      <c r="G8070">
        <f t="shared" si="126"/>
        <v>11.9</v>
      </c>
      <c r="H8070">
        <f t="shared" si="126"/>
        <v>3.69</v>
      </c>
    </row>
    <row r="8071" spans="1:8" x14ac:dyDescent="0.2">
      <c r="A8071" s="1">
        <v>3647</v>
      </c>
      <c r="B8071" s="3">
        <v>42682.759722222225</v>
      </c>
      <c r="C8071" t="s">
        <v>86</v>
      </c>
      <c r="D8071">
        <v>1</v>
      </c>
      <c r="E8071">
        <f>INDEX(products!B:B,MATCH(challenge_2_solution_2!$C8071,products!$A:$A,0))</f>
        <v>15.9</v>
      </c>
      <c r="F8071">
        <f>INDEX(products!C:C,MATCH(challenge_2_solution_2!$C8071,products!$A:$A,0))</f>
        <v>5.57</v>
      </c>
      <c r="G8071">
        <f t="shared" si="126"/>
        <v>15.9</v>
      </c>
      <c r="H8071">
        <f t="shared" si="126"/>
        <v>5.57</v>
      </c>
    </row>
    <row r="8072" spans="1:8" x14ac:dyDescent="0.2">
      <c r="A8072" s="1">
        <v>3647</v>
      </c>
      <c r="B8072" s="3">
        <v>42682.759722222225</v>
      </c>
      <c r="C8072" t="s">
        <v>89</v>
      </c>
      <c r="D8072">
        <v>1</v>
      </c>
      <c r="E8072">
        <f>INDEX(products!B:B,MATCH(challenge_2_solution_2!$C8072,products!$A:$A,0))</f>
        <v>17.899999999999999</v>
      </c>
      <c r="F8072">
        <f>INDEX(products!C:C,MATCH(challenge_2_solution_2!$C8072,products!$A:$A,0))</f>
        <v>3.94</v>
      </c>
      <c r="G8072">
        <f t="shared" si="126"/>
        <v>17.899999999999999</v>
      </c>
      <c r="H8072">
        <f t="shared" si="126"/>
        <v>3.94</v>
      </c>
    </row>
    <row r="8073" spans="1:8" x14ac:dyDescent="0.2">
      <c r="A8073" s="1">
        <v>3648</v>
      </c>
      <c r="B8073" s="3">
        <v>42682.761805555558</v>
      </c>
      <c r="C8073" t="s">
        <v>10</v>
      </c>
      <c r="D8073">
        <v>2</v>
      </c>
      <c r="E8073">
        <f>INDEX(products!B:B,MATCH(challenge_2_solution_2!$C8073,products!$A:$A,0))</f>
        <v>3.9</v>
      </c>
      <c r="F8073">
        <f>INDEX(products!C:C,MATCH(challenge_2_solution_2!$C8073,products!$A:$A,0))</f>
        <v>1.17</v>
      </c>
      <c r="G8073">
        <f t="shared" si="126"/>
        <v>7.8</v>
      </c>
      <c r="H8073">
        <f t="shared" si="126"/>
        <v>2.34</v>
      </c>
    </row>
    <row r="8074" spans="1:8" x14ac:dyDescent="0.2">
      <c r="A8074" s="1">
        <v>3648</v>
      </c>
      <c r="B8074" s="3">
        <v>42682.761805555558</v>
      </c>
      <c r="C8074" t="s">
        <v>72</v>
      </c>
      <c r="D8074">
        <v>1</v>
      </c>
      <c r="E8074">
        <f>INDEX(products!B:B,MATCH(challenge_2_solution_2!$C8074,products!$A:$A,0))</f>
        <v>11.9</v>
      </c>
      <c r="F8074">
        <f>INDEX(products!C:C,MATCH(challenge_2_solution_2!$C8074,products!$A:$A,0))</f>
        <v>7.38</v>
      </c>
      <c r="G8074">
        <f t="shared" si="126"/>
        <v>11.9</v>
      </c>
      <c r="H8074">
        <f t="shared" si="126"/>
        <v>7.38</v>
      </c>
    </row>
    <row r="8075" spans="1:8" x14ac:dyDescent="0.2">
      <c r="A8075" s="1">
        <v>3648</v>
      </c>
      <c r="B8075" s="3">
        <v>42682.761805555558</v>
      </c>
      <c r="C8075" t="s">
        <v>69</v>
      </c>
      <c r="D8075">
        <v>1</v>
      </c>
      <c r="E8075">
        <f>INDEX(products!B:B,MATCH(challenge_2_solution_2!$C8075,products!$A:$A,0))</f>
        <v>11.9</v>
      </c>
      <c r="F8075">
        <f>INDEX(products!C:C,MATCH(challenge_2_solution_2!$C8075,products!$A:$A,0))</f>
        <v>2.86</v>
      </c>
      <c r="G8075">
        <f t="shared" si="126"/>
        <v>11.9</v>
      </c>
      <c r="H8075">
        <f t="shared" si="126"/>
        <v>2.86</v>
      </c>
    </row>
    <row r="8076" spans="1:8" x14ac:dyDescent="0.2">
      <c r="A8076" s="1">
        <v>3648</v>
      </c>
      <c r="B8076" s="3">
        <v>42682.761805555558</v>
      </c>
      <c r="C8076" t="s">
        <v>142</v>
      </c>
      <c r="D8076">
        <v>1</v>
      </c>
      <c r="E8076">
        <f>INDEX(products!B:B,MATCH(challenge_2_solution_2!$C8076,products!$A:$A,0))</f>
        <v>19.899999999999999</v>
      </c>
      <c r="F8076">
        <f>INDEX(products!C:C,MATCH(challenge_2_solution_2!$C8076,products!$A:$A,0))</f>
        <v>13.33</v>
      </c>
      <c r="G8076">
        <f t="shared" si="126"/>
        <v>19.899999999999999</v>
      </c>
      <c r="H8076">
        <f t="shared" si="126"/>
        <v>13.33</v>
      </c>
    </row>
    <row r="8077" spans="1:8" x14ac:dyDescent="0.2">
      <c r="A8077" s="1">
        <v>3649</v>
      </c>
      <c r="B8077" s="3">
        <v>42682.894444444442</v>
      </c>
      <c r="C8077" t="s">
        <v>15</v>
      </c>
      <c r="D8077">
        <v>2</v>
      </c>
      <c r="E8077">
        <f>INDEX(products!B:B,MATCH(challenge_2_solution_2!$C8077,products!$A:$A,0))</f>
        <v>5.9</v>
      </c>
      <c r="F8077">
        <f>INDEX(products!C:C,MATCH(challenge_2_solution_2!$C8077,products!$A:$A,0))</f>
        <v>3.07</v>
      </c>
      <c r="G8077">
        <f t="shared" si="126"/>
        <v>11.8</v>
      </c>
      <c r="H8077">
        <f t="shared" si="126"/>
        <v>6.14</v>
      </c>
    </row>
    <row r="8078" spans="1:8" x14ac:dyDescent="0.2">
      <c r="A8078" s="1">
        <v>3649</v>
      </c>
      <c r="B8078" s="3">
        <v>42682.894444444442</v>
      </c>
      <c r="C8078" t="s">
        <v>17</v>
      </c>
      <c r="D8078">
        <v>1</v>
      </c>
      <c r="E8078">
        <f>INDEX(products!B:B,MATCH(challenge_2_solution_2!$C8078,products!$A:$A,0))</f>
        <v>5.9</v>
      </c>
      <c r="F8078">
        <f>INDEX(products!C:C,MATCH(challenge_2_solution_2!$C8078,products!$A:$A,0))</f>
        <v>2.83</v>
      </c>
      <c r="G8078">
        <f t="shared" si="126"/>
        <v>5.9</v>
      </c>
      <c r="H8078">
        <f t="shared" si="126"/>
        <v>2.83</v>
      </c>
    </row>
    <row r="8079" spans="1:8" x14ac:dyDescent="0.2">
      <c r="A8079" s="1">
        <v>3649</v>
      </c>
      <c r="B8079" s="3">
        <v>42682.894444444442</v>
      </c>
      <c r="C8079" t="s">
        <v>33</v>
      </c>
      <c r="D8079">
        <v>1</v>
      </c>
      <c r="E8079">
        <f>INDEX(products!B:B,MATCH(challenge_2_solution_2!$C8079,products!$A:$A,0))</f>
        <v>7.9</v>
      </c>
      <c r="F8079">
        <f>INDEX(products!C:C,MATCH(challenge_2_solution_2!$C8079,products!$A:$A,0))</f>
        <v>2.21</v>
      </c>
      <c r="G8079">
        <f t="shared" si="126"/>
        <v>7.9</v>
      </c>
      <c r="H8079">
        <f t="shared" si="126"/>
        <v>2.21</v>
      </c>
    </row>
    <row r="8080" spans="1:8" x14ac:dyDescent="0.2">
      <c r="A8080" s="1">
        <v>3649</v>
      </c>
      <c r="B8080" s="3">
        <v>42682.894444444442</v>
      </c>
      <c r="C8080" t="s">
        <v>68</v>
      </c>
      <c r="D8080">
        <v>1</v>
      </c>
      <c r="E8080">
        <f>INDEX(products!B:B,MATCH(challenge_2_solution_2!$C8080,products!$A:$A,0))</f>
        <v>11.9</v>
      </c>
      <c r="F8080">
        <f>INDEX(products!C:C,MATCH(challenge_2_solution_2!$C8080,products!$A:$A,0))</f>
        <v>3.69</v>
      </c>
      <c r="G8080">
        <f t="shared" si="126"/>
        <v>11.9</v>
      </c>
      <c r="H8080">
        <f t="shared" si="126"/>
        <v>3.69</v>
      </c>
    </row>
    <row r="8081" spans="1:8" x14ac:dyDescent="0.2">
      <c r="A8081" s="1">
        <v>3649</v>
      </c>
      <c r="B8081" s="3">
        <v>42682.894444444442</v>
      </c>
      <c r="C8081" t="s">
        <v>90</v>
      </c>
      <c r="D8081">
        <v>1</v>
      </c>
      <c r="E8081">
        <f>INDEX(products!B:B,MATCH(challenge_2_solution_2!$C8081,products!$A:$A,0))</f>
        <v>17.899999999999999</v>
      </c>
      <c r="F8081">
        <f>INDEX(products!C:C,MATCH(challenge_2_solution_2!$C8081,products!$A:$A,0))</f>
        <v>9.85</v>
      </c>
      <c r="G8081">
        <f t="shared" si="126"/>
        <v>17.899999999999999</v>
      </c>
      <c r="H8081">
        <f t="shared" si="126"/>
        <v>9.85</v>
      </c>
    </row>
    <row r="8082" spans="1:8" x14ac:dyDescent="0.2">
      <c r="A8082" s="1">
        <v>3649</v>
      </c>
      <c r="B8082" s="3">
        <v>42682.894444444442</v>
      </c>
      <c r="C8082" t="s">
        <v>103</v>
      </c>
      <c r="D8082">
        <v>1</v>
      </c>
      <c r="E8082">
        <f>INDEX(products!B:B,MATCH(challenge_2_solution_2!$C8082,products!$A:$A,0))</f>
        <v>17.899999999999999</v>
      </c>
      <c r="F8082">
        <f>INDEX(products!C:C,MATCH(challenge_2_solution_2!$C8082,products!$A:$A,0))</f>
        <v>12.35</v>
      </c>
      <c r="G8082">
        <f t="shared" si="126"/>
        <v>17.899999999999999</v>
      </c>
      <c r="H8082">
        <f t="shared" si="126"/>
        <v>12.35</v>
      </c>
    </row>
    <row r="8083" spans="1:8" x14ac:dyDescent="0.2">
      <c r="A8083" s="1">
        <v>3649</v>
      </c>
      <c r="B8083" s="3">
        <v>42682.894444444442</v>
      </c>
      <c r="C8083" t="s">
        <v>114</v>
      </c>
      <c r="D8083">
        <v>1</v>
      </c>
      <c r="E8083">
        <f>INDEX(products!B:B,MATCH(challenge_2_solution_2!$C8083,products!$A:$A,0))</f>
        <v>17.899999999999999</v>
      </c>
      <c r="F8083">
        <f>INDEX(products!C:C,MATCH(challenge_2_solution_2!$C8083,products!$A:$A,0))</f>
        <v>11.1</v>
      </c>
      <c r="G8083">
        <f t="shared" si="126"/>
        <v>17.899999999999999</v>
      </c>
      <c r="H8083">
        <f t="shared" si="126"/>
        <v>11.1</v>
      </c>
    </row>
    <row r="8084" spans="1:8" x14ac:dyDescent="0.2">
      <c r="A8084" s="1">
        <v>3650</v>
      </c>
      <c r="B8084" s="3">
        <v>42683.724305555559</v>
      </c>
      <c r="C8084" t="s">
        <v>12</v>
      </c>
      <c r="D8084">
        <v>1</v>
      </c>
      <c r="E8084">
        <f>INDEX(products!B:B,MATCH(challenge_2_solution_2!$C8084,products!$A:$A,0))</f>
        <v>5.2</v>
      </c>
      <c r="F8084">
        <f>INDEX(products!C:C,MATCH(challenge_2_solution_2!$C8084,products!$A:$A,0))</f>
        <v>3.07</v>
      </c>
      <c r="G8084">
        <f t="shared" si="126"/>
        <v>5.2</v>
      </c>
      <c r="H8084">
        <f t="shared" si="126"/>
        <v>3.07</v>
      </c>
    </row>
    <row r="8085" spans="1:8" x14ac:dyDescent="0.2">
      <c r="A8085" s="1">
        <v>3650</v>
      </c>
      <c r="B8085" s="3">
        <v>42683.724305555559</v>
      </c>
      <c r="C8085" t="s">
        <v>15</v>
      </c>
      <c r="D8085">
        <v>1</v>
      </c>
      <c r="E8085">
        <f>INDEX(products!B:B,MATCH(challenge_2_solution_2!$C8085,products!$A:$A,0))</f>
        <v>5.9</v>
      </c>
      <c r="F8085">
        <f>INDEX(products!C:C,MATCH(challenge_2_solution_2!$C8085,products!$A:$A,0))</f>
        <v>3.07</v>
      </c>
      <c r="G8085">
        <f t="shared" si="126"/>
        <v>5.9</v>
      </c>
      <c r="H8085">
        <f t="shared" si="126"/>
        <v>3.07</v>
      </c>
    </row>
    <row r="8086" spans="1:8" x14ac:dyDescent="0.2">
      <c r="A8086" s="1">
        <v>3650</v>
      </c>
      <c r="B8086" s="3">
        <v>42683.724305555559</v>
      </c>
      <c r="C8086" t="s">
        <v>14</v>
      </c>
      <c r="D8086">
        <v>3</v>
      </c>
      <c r="E8086">
        <f>INDEX(products!B:B,MATCH(challenge_2_solution_2!$C8086,products!$A:$A,0))</f>
        <v>5.9</v>
      </c>
      <c r="F8086">
        <f>INDEX(products!C:C,MATCH(challenge_2_solution_2!$C8086,products!$A:$A,0))</f>
        <v>2.36</v>
      </c>
      <c r="G8086">
        <f t="shared" si="126"/>
        <v>17.700000000000003</v>
      </c>
      <c r="H8086">
        <f t="shared" si="126"/>
        <v>7.08</v>
      </c>
    </row>
    <row r="8087" spans="1:8" x14ac:dyDescent="0.2">
      <c r="A8087" s="1">
        <v>3650</v>
      </c>
      <c r="B8087" s="3">
        <v>42683.724305555559</v>
      </c>
      <c r="C8087" t="s">
        <v>72</v>
      </c>
      <c r="D8087">
        <v>1</v>
      </c>
      <c r="E8087">
        <f>INDEX(products!B:B,MATCH(challenge_2_solution_2!$C8087,products!$A:$A,0))</f>
        <v>11.9</v>
      </c>
      <c r="F8087">
        <f>INDEX(products!C:C,MATCH(challenge_2_solution_2!$C8087,products!$A:$A,0))</f>
        <v>7.38</v>
      </c>
      <c r="G8087">
        <f t="shared" si="126"/>
        <v>11.9</v>
      </c>
      <c r="H8087">
        <f t="shared" si="126"/>
        <v>7.38</v>
      </c>
    </row>
    <row r="8088" spans="1:8" x14ac:dyDescent="0.2">
      <c r="A8088" s="1">
        <v>3650</v>
      </c>
      <c r="B8088" s="3">
        <v>42683.724305555559</v>
      </c>
      <c r="C8088" t="s">
        <v>71</v>
      </c>
      <c r="D8088">
        <v>1</v>
      </c>
      <c r="E8088">
        <f>INDEX(products!B:B,MATCH(challenge_2_solution_2!$C8088,products!$A:$A,0))</f>
        <v>11.9</v>
      </c>
      <c r="F8088">
        <f>INDEX(products!C:C,MATCH(challenge_2_solution_2!$C8088,products!$A:$A,0))</f>
        <v>7.14</v>
      </c>
      <c r="G8088">
        <f t="shared" si="126"/>
        <v>11.9</v>
      </c>
      <c r="H8088">
        <f t="shared" si="126"/>
        <v>7.14</v>
      </c>
    </row>
    <row r="8089" spans="1:8" x14ac:dyDescent="0.2">
      <c r="A8089" s="1">
        <v>3650</v>
      </c>
      <c r="B8089" s="3">
        <v>42683.724305555559</v>
      </c>
      <c r="C8089" t="s">
        <v>76</v>
      </c>
      <c r="D8089">
        <v>1</v>
      </c>
      <c r="E8089">
        <f>INDEX(products!B:B,MATCH(challenge_2_solution_2!$C8089,products!$A:$A,0))</f>
        <v>11.9</v>
      </c>
      <c r="F8089">
        <f>INDEX(products!C:C,MATCH(challenge_2_solution_2!$C8089,products!$A:$A,0))</f>
        <v>7.26</v>
      </c>
      <c r="G8089">
        <f t="shared" si="126"/>
        <v>11.9</v>
      </c>
      <c r="H8089">
        <f t="shared" si="126"/>
        <v>7.26</v>
      </c>
    </row>
    <row r="8090" spans="1:8" x14ac:dyDescent="0.2">
      <c r="A8090" s="1">
        <v>3651</v>
      </c>
      <c r="B8090" s="3">
        <v>42683.728472222225</v>
      </c>
      <c r="C8090" t="s">
        <v>5</v>
      </c>
      <c r="D8090">
        <v>1</v>
      </c>
      <c r="E8090">
        <f>INDEX(products!B:B,MATCH(challenge_2_solution_2!$C8090,products!$A:$A,0))</f>
        <v>1</v>
      </c>
      <c r="F8090">
        <f>INDEX(products!C:C,MATCH(challenge_2_solution_2!$C8090,products!$A:$A,0))</f>
        <v>0.31</v>
      </c>
      <c r="G8090">
        <f t="shared" si="126"/>
        <v>1</v>
      </c>
      <c r="H8090">
        <f t="shared" si="126"/>
        <v>0.31</v>
      </c>
    </row>
    <row r="8091" spans="1:8" x14ac:dyDescent="0.2">
      <c r="A8091" s="1">
        <v>3651</v>
      </c>
      <c r="B8091" s="3">
        <v>42683.728472222225</v>
      </c>
      <c r="C8091" t="s">
        <v>4</v>
      </c>
      <c r="D8091">
        <v>1</v>
      </c>
      <c r="E8091">
        <f>INDEX(products!B:B,MATCH(challenge_2_solution_2!$C8091,products!$A:$A,0))</f>
        <v>1</v>
      </c>
      <c r="F8091">
        <f>INDEX(products!C:C,MATCH(challenge_2_solution_2!$C8091,products!$A:$A,0))</f>
        <v>0.61</v>
      </c>
      <c r="G8091">
        <f t="shared" si="126"/>
        <v>1</v>
      </c>
      <c r="H8091">
        <f t="shared" si="126"/>
        <v>0.61</v>
      </c>
    </row>
    <row r="8092" spans="1:8" x14ac:dyDescent="0.2">
      <c r="A8092" s="1">
        <v>3651</v>
      </c>
      <c r="B8092" s="3">
        <v>42683.728472222225</v>
      </c>
      <c r="C8092" t="s">
        <v>6</v>
      </c>
      <c r="D8092">
        <v>1</v>
      </c>
      <c r="E8092">
        <f>INDEX(products!B:B,MATCH(challenge_2_solution_2!$C8092,products!$A:$A,0))</f>
        <v>1</v>
      </c>
      <c r="F8092">
        <f>INDEX(products!C:C,MATCH(challenge_2_solution_2!$C8092,products!$A:$A,0))</f>
        <v>0.31</v>
      </c>
      <c r="G8092">
        <f t="shared" si="126"/>
        <v>1</v>
      </c>
      <c r="H8092">
        <f t="shared" si="126"/>
        <v>0.31</v>
      </c>
    </row>
    <row r="8093" spans="1:8" x14ac:dyDescent="0.2">
      <c r="A8093" s="1">
        <v>3651</v>
      </c>
      <c r="B8093" s="3">
        <v>42683.728472222225</v>
      </c>
      <c r="C8093" t="s">
        <v>8</v>
      </c>
      <c r="D8093">
        <v>8</v>
      </c>
      <c r="E8093">
        <f>INDEX(products!B:B,MATCH(challenge_2_solution_2!$C8093,products!$A:$A,0))</f>
        <v>1.6</v>
      </c>
      <c r="F8093">
        <f>INDEX(products!C:C,MATCH(challenge_2_solution_2!$C8093,products!$A:$A,0))</f>
        <v>0.77</v>
      </c>
      <c r="G8093">
        <f t="shared" si="126"/>
        <v>12.8</v>
      </c>
      <c r="H8093">
        <f t="shared" si="126"/>
        <v>6.16</v>
      </c>
    </row>
    <row r="8094" spans="1:8" x14ac:dyDescent="0.2">
      <c r="A8094" s="1">
        <v>3651</v>
      </c>
      <c r="B8094" s="3">
        <v>42683.728472222225</v>
      </c>
      <c r="C8094" t="s">
        <v>12</v>
      </c>
      <c r="D8094">
        <v>1</v>
      </c>
      <c r="E8094">
        <f>INDEX(products!B:B,MATCH(challenge_2_solution_2!$C8094,products!$A:$A,0))</f>
        <v>5.2</v>
      </c>
      <c r="F8094">
        <f>INDEX(products!C:C,MATCH(challenge_2_solution_2!$C8094,products!$A:$A,0))</f>
        <v>3.07</v>
      </c>
      <c r="G8094">
        <f t="shared" si="126"/>
        <v>5.2</v>
      </c>
      <c r="H8094">
        <f t="shared" si="126"/>
        <v>3.07</v>
      </c>
    </row>
    <row r="8095" spans="1:8" x14ac:dyDescent="0.2">
      <c r="A8095" s="1">
        <v>3651</v>
      </c>
      <c r="B8095" s="3">
        <v>42683.728472222225</v>
      </c>
      <c r="C8095" t="s">
        <v>17</v>
      </c>
      <c r="D8095">
        <v>2</v>
      </c>
      <c r="E8095">
        <f>INDEX(products!B:B,MATCH(challenge_2_solution_2!$C8095,products!$A:$A,0))</f>
        <v>5.9</v>
      </c>
      <c r="F8095">
        <f>INDEX(products!C:C,MATCH(challenge_2_solution_2!$C8095,products!$A:$A,0))</f>
        <v>2.83</v>
      </c>
      <c r="G8095">
        <f t="shared" si="126"/>
        <v>11.8</v>
      </c>
      <c r="H8095">
        <f t="shared" si="126"/>
        <v>5.66</v>
      </c>
    </row>
    <row r="8096" spans="1:8" x14ac:dyDescent="0.2">
      <c r="A8096" s="1">
        <v>3651</v>
      </c>
      <c r="B8096" s="3">
        <v>42683.728472222225</v>
      </c>
      <c r="C8096" t="s">
        <v>89</v>
      </c>
      <c r="D8096">
        <v>1</v>
      </c>
      <c r="E8096">
        <f>INDEX(products!B:B,MATCH(challenge_2_solution_2!$C8096,products!$A:$A,0))</f>
        <v>17.899999999999999</v>
      </c>
      <c r="F8096">
        <f>INDEX(products!C:C,MATCH(challenge_2_solution_2!$C8096,products!$A:$A,0))</f>
        <v>3.94</v>
      </c>
      <c r="G8096">
        <f t="shared" si="126"/>
        <v>17.899999999999999</v>
      </c>
      <c r="H8096">
        <f t="shared" si="126"/>
        <v>3.94</v>
      </c>
    </row>
    <row r="8097" spans="1:8" x14ac:dyDescent="0.2">
      <c r="A8097" s="1">
        <v>3651</v>
      </c>
      <c r="B8097" s="3">
        <v>42683.728472222225</v>
      </c>
      <c r="C8097" t="s">
        <v>91</v>
      </c>
      <c r="D8097">
        <v>1</v>
      </c>
      <c r="E8097">
        <f>INDEX(products!B:B,MATCH(challenge_2_solution_2!$C8097,products!$A:$A,0))</f>
        <v>17.899999999999999</v>
      </c>
      <c r="F8097">
        <f>INDEX(products!C:C,MATCH(challenge_2_solution_2!$C8097,products!$A:$A,0))</f>
        <v>6.44</v>
      </c>
      <c r="G8097">
        <f t="shared" si="126"/>
        <v>17.899999999999999</v>
      </c>
      <c r="H8097">
        <f t="shared" si="126"/>
        <v>6.44</v>
      </c>
    </row>
    <row r="8098" spans="1:8" x14ac:dyDescent="0.2">
      <c r="A8098" s="1">
        <v>3651</v>
      </c>
      <c r="B8098" s="3">
        <v>42683.728472222225</v>
      </c>
      <c r="C8098" t="s">
        <v>98</v>
      </c>
      <c r="D8098">
        <v>1</v>
      </c>
      <c r="E8098">
        <f>INDEX(products!B:B,MATCH(challenge_2_solution_2!$C8098,products!$A:$A,0))</f>
        <v>17.899999999999999</v>
      </c>
      <c r="F8098">
        <f>INDEX(products!C:C,MATCH(challenge_2_solution_2!$C8098,products!$A:$A,0))</f>
        <v>8.59</v>
      </c>
      <c r="G8098">
        <f t="shared" si="126"/>
        <v>17.899999999999999</v>
      </c>
      <c r="H8098">
        <f t="shared" si="126"/>
        <v>8.59</v>
      </c>
    </row>
    <row r="8099" spans="1:8" x14ac:dyDescent="0.2">
      <c r="A8099" s="1">
        <v>3652</v>
      </c>
      <c r="B8099" s="3">
        <v>42683.752083333333</v>
      </c>
      <c r="C8099" t="s">
        <v>28</v>
      </c>
      <c r="D8099">
        <v>1</v>
      </c>
      <c r="E8099">
        <f>INDEX(products!B:B,MATCH(challenge_2_solution_2!$C8099,products!$A:$A,0))</f>
        <v>7.9</v>
      </c>
      <c r="F8099">
        <f>INDEX(products!C:C,MATCH(challenge_2_solution_2!$C8099,products!$A:$A,0))</f>
        <v>2.4500000000000002</v>
      </c>
      <c r="G8099">
        <f t="shared" si="126"/>
        <v>7.9</v>
      </c>
      <c r="H8099">
        <f t="shared" si="126"/>
        <v>2.4500000000000002</v>
      </c>
    </row>
    <row r="8100" spans="1:8" x14ac:dyDescent="0.2">
      <c r="A8100" s="1">
        <v>3652</v>
      </c>
      <c r="B8100" s="3">
        <v>42683.752083333333</v>
      </c>
      <c r="C8100" t="s">
        <v>55</v>
      </c>
      <c r="D8100">
        <v>1</v>
      </c>
      <c r="E8100">
        <f>INDEX(products!B:B,MATCH(challenge_2_solution_2!$C8100,products!$A:$A,0))</f>
        <v>7.9</v>
      </c>
      <c r="F8100">
        <f>INDEX(products!C:C,MATCH(challenge_2_solution_2!$C8100,products!$A:$A,0))</f>
        <v>2.21</v>
      </c>
      <c r="G8100">
        <f t="shared" si="126"/>
        <v>7.9</v>
      </c>
      <c r="H8100">
        <f t="shared" si="126"/>
        <v>2.21</v>
      </c>
    </row>
    <row r="8101" spans="1:8" x14ac:dyDescent="0.2">
      <c r="A8101" s="1">
        <v>3652</v>
      </c>
      <c r="B8101" s="3">
        <v>42683.752083333333</v>
      </c>
      <c r="C8101" t="s">
        <v>112</v>
      </c>
      <c r="D8101">
        <v>1</v>
      </c>
      <c r="E8101">
        <f>INDEX(products!B:B,MATCH(challenge_2_solution_2!$C8101,products!$A:$A,0))</f>
        <v>17.899999999999999</v>
      </c>
      <c r="F8101">
        <f>INDEX(products!C:C,MATCH(challenge_2_solution_2!$C8101,products!$A:$A,0))</f>
        <v>8.06</v>
      </c>
      <c r="G8101">
        <f t="shared" si="126"/>
        <v>17.899999999999999</v>
      </c>
      <c r="H8101">
        <f t="shared" si="126"/>
        <v>8.06</v>
      </c>
    </row>
    <row r="8102" spans="1:8" x14ac:dyDescent="0.2">
      <c r="A8102" s="1">
        <v>3653</v>
      </c>
      <c r="B8102" s="3">
        <v>42683.754861111112</v>
      </c>
      <c r="C8102" t="s">
        <v>17</v>
      </c>
      <c r="D8102">
        <v>1</v>
      </c>
      <c r="E8102">
        <f>INDEX(products!B:B,MATCH(challenge_2_solution_2!$C8102,products!$A:$A,0))</f>
        <v>5.9</v>
      </c>
      <c r="F8102">
        <f>INDEX(products!C:C,MATCH(challenge_2_solution_2!$C8102,products!$A:$A,0))</f>
        <v>2.83</v>
      </c>
      <c r="G8102">
        <f t="shared" si="126"/>
        <v>5.9</v>
      </c>
      <c r="H8102">
        <f t="shared" si="126"/>
        <v>2.83</v>
      </c>
    </row>
    <row r="8103" spans="1:8" x14ac:dyDescent="0.2">
      <c r="A8103" s="1">
        <v>3653</v>
      </c>
      <c r="B8103" s="3">
        <v>42683.754861111112</v>
      </c>
      <c r="C8103" t="s">
        <v>32</v>
      </c>
      <c r="D8103">
        <v>1</v>
      </c>
      <c r="E8103">
        <f>INDEX(products!B:B,MATCH(challenge_2_solution_2!$C8103,products!$A:$A,0))</f>
        <v>7.9</v>
      </c>
      <c r="F8103">
        <f>INDEX(products!C:C,MATCH(challenge_2_solution_2!$C8103,products!$A:$A,0))</f>
        <v>2.92</v>
      </c>
      <c r="G8103">
        <f t="shared" si="126"/>
        <v>7.9</v>
      </c>
      <c r="H8103">
        <f t="shared" si="126"/>
        <v>2.92</v>
      </c>
    </row>
    <row r="8104" spans="1:8" x14ac:dyDescent="0.2">
      <c r="A8104" s="1">
        <v>3653</v>
      </c>
      <c r="B8104" s="3">
        <v>42683.754861111112</v>
      </c>
      <c r="C8104" t="s">
        <v>96</v>
      </c>
      <c r="D8104">
        <v>2</v>
      </c>
      <c r="E8104">
        <f>INDEX(products!B:B,MATCH(challenge_2_solution_2!$C8104,products!$A:$A,0))</f>
        <v>17.899999999999999</v>
      </c>
      <c r="F8104">
        <f>INDEX(products!C:C,MATCH(challenge_2_solution_2!$C8104,products!$A:$A,0))</f>
        <v>10.92</v>
      </c>
      <c r="G8104">
        <f t="shared" si="126"/>
        <v>35.799999999999997</v>
      </c>
      <c r="H8104">
        <f t="shared" si="126"/>
        <v>21.84</v>
      </c>
    </row>
    <row r="8105" spans="1:8" x14ac:dyDescent="0.2">
      <c r="A8105" s="1">
        <v>3654</v>
      </c>
      <c r="B8105" s="3">
        <v>42683.779166666667</v>
      </c>
      <c r="C8105" t="s">
        <v>15</v>
      </c>
      <c r="D8105">
        <v>1</v>
      </c>
      <c r="E8105">
        <f>INDEX(products!B:B,MATCH(challenge_2_solution_2!$C8105,products!$A:$A,0))</f>
        <v>5.9</v>
      </c>
      <c r="F8105">
        <f>INDEX(products!C:C,MATCH(challenge_2_solution_2!$C8105,products!$A:$A,0))</f>
        <v>3.07</v>
      </c>
      <c r="G8105">
        <f t="shared" si="126"/>
        <v>5.9</v>
      </c>
      <c r="H8105">
        <f t="shared" si="126"/>
        <v>3.07</v>
      </c>
    </row>
    <row r="8106" spans="1:8" x14ac:dyDescent="0.2">
      <c r="A8106" s="1">
        <v>3654</v>
      </c>
      <c r="B8106" s="3">
        <v>42683.779166666667</v>
      </c>
      <c r="C8106" t="s">
        <v>14</v>
      </c>
      <c r="D8106">
        <v>1</v>
      </c>
      <c r="E8106">
        <f>INDEX(products!B:B,MATCH(challenge_2_solution_2!$C8106,products!$A:$A,0))</f>
        <v>5.9</v>
      </c>
      <c r="F8106">
        <f>INDEX(products!C:C,MATCH(challenge_2_solution_2!$C8106,products!$A:$A,0))</f>
        <v>2.36</v>
      </c>
      <c r="G8106">
        <f t="shared" si="126"/>
        <v>5.9</v>
      </c>
      <c r="H8106">
        <f t="shared" si="126"/>
        <v>2.36</v>
      </c>
    </row>
    <row r="8107" spans="1:8" x14ac:dyDescent="0.2">
      <c r="A8107" s="1">
        <v>3654</v>
      </c>
      <c r="B8107" s="3">
        <v>42683.779166666667</v>
      </c>
      <c r="C8107" t="s">
        <v>46</v>
      </c>
      <c r="D8107">
        <v>2</v>
      </c>
      <c r="E8107">
        <f>INDEX(products!B:B,MATCH(challenge_2_solution_2!$C8107,products!$A:$A,0))</f>
        <v>7.9</v>
      </c>
      <c r="F8107">
        <f>INDEX(products!C:C,MATCH(challenge_2_solution_2!$C8107,products!$A:$A,0))</f>
        <v>3.79</v>
      </c>
      <c r="G8107">
        <f t="shared" si="126"/>
        <v>15.8</v>
      </c>
      <c r="H8107">
        <f t="shared" si="126"/>
        <v>7.58</v>
      </c>
    </row>
    <row r="8108" spans="1:8" x14ac:dyDescent="0.2">
      <c r="A8108" s="1">
        <v>3654</v>
      </c>
      <c r="B8108" s="3">
        <v>42683.779166666667</v>
      </c>
      <c r="C8108" t="s">
        <v>74</v>
      </c>
      <c r="D8108">
        <v>3</v>
      </c>
      <c r="E8108">
        <f>INDEX(products!B:B,MATCH(challenge_2_solution_2!$C8108,products!$A:$A,0))</f>
        <v>11.9</v>
      </c>
      <c r="F8108">
        <f>INDEX(products!C:C,MATCH(challenge_2_solution_2!$C8108,products!$A:$A,0))</f>
        <v>2.5</v>
      </c>
      <c r="G8108">
        <f t="shared" si="126"/>
        <v>35.700000000000003</v>
      </c>
      <c r="H8108">
        <f t="shared" si="126"/>
        <v>7.5</v>
      </c>
    </row>
    <row r="8109" spans="1:8" x14ac:dyDescent="0.2">
      <c r="A8109" s="1">
        <v>3654</v>
      </c>
      <c r="B8109" s="3">
        <v>42683.779166666667</v>
      </c>
      <c r="C8109" t="s">
        <v>76</v>
      </c>
      <c r="D8109">
        <v>1</v>
      </c>
      <c r="E8109">
        <f>INDEX(products!B:B,MATCH(challenge_2_solution_2!$C8109,products!$A:$A,0))</f>
        <v>11.9</v>
      </c>
      <c r="F8109">
        <f>INDEX(products!C:C,MATCH(challenge_2_solution_2!$C8109,products!$A:$A,0))</f>
        <v>7.26</v>
      </c>
      <c r="G8109">
        <f t="shared" si="126"/>
        <v>11.9</v>
      </c>
      <c r="H8109">
        <f t="shared" si="126"/>
        <v>7.26</v>
      </c>
    </row>
    <row r="8110" spans="1:8" x14ac:dyDescent="0.2">
      <c r="A8110" s="1">
        <v>3654</v>
      </c>
      <c r="B8110" s="3">
        <v>42683.779166666667</v>
      </c>
      <c r="C8110" t="s">
        <v>63</v>
      </c>
      <c r="D8110">
        <v>1</v>
      </c>
      <c r="E8110">
        <f>INDEX(products!B:B,MATCH(challenge_2_solution_2!$C8110,products!$A:$A,0))</f>
        <v>11.9</v>
      </c>
      <c r="F8110">
        <f>INDEX(products!C:C,MATCH(challenge_2_solution_2!$C8110,products!$A:$A,0))</f>
        <v>6.07</v>
      </c>
      <c r="G8110">
        <f t="shared" si="126"/>
        <v>11.9</v>
      </c>
      <c r="H8110">
        <f t="shared" si="126"/>
        <v>6.07</v>
      </c>
    </row>
    <row r="8111" spans="1:8" x14ac:dyDescent="0.2">
      <c r="A8111" s="1">
        <v>3654</v>
      </c>
      <c r="B8111" s="3">
        <v>42683.779166666667</v>
      </c>
      <c r="C8111" t="s">
        <v>84</v>
      </c>
      <c r="D8111">
        <v>1</v>
      </c>
      <c r="E8111">
        <f>INDEX(products!B:B,MATCH(challenge_2_solution_2!$C8111,products!$A:$A,0))</f>
        <v>11.9</v>
      </c>
      <c r="F8111">
        <f>INDEX(products!C:C,MATCH(challenge_2_solution_2!$C8111,products!$A:$A,0))</f>
        <v>2.38</v>
      </c>
      <c r="G8111">
        <f t="shared" si="126"/>
        <v>11.9</v>
      </c>
      <c r="H8111">
        <f t="shared" si="126"/>
        <v>2.38</v>
      </c>
    </row>
    <row r="8112" spans="1:8" x14ac:dyDescent="0.2">
      <c r="A8112" s="1">
        <v>3654</v>
      </c>
      <c r="B8112" s="3">
        <v>42683.779166666667</v>
      </c>
      <c r="C8112" t="s">
        <v>123</v>
      </c>
      <c r="D8112">
        <v>1</v>
      </c>
      <c r="E8112">
        <f>INDEX(products!B:B,MATCH(challenge_2_solution_2!$C8112,products!$A:$A,0))</f>
        <v>19.899999999999999</v>
      </c>
      <c r="F8112">
        <f>INDEX(products!C:C,MATCH(challenge_2_solution_2!$C8112,products!$A:$A,0))</f>
        <v>11.14</v>
      </c>
      <c r="G8112">
        <f t="shared" si="126"/>
        <v>19.899999999999999</v>
      </c>
      <c r="H8112">
        <f t="shared" si="126"/>
        <v>11.14</v>
      </c>
    </row>
    <row r="8113" spans="1:8" x14ac:dyDescent="0.2">
      <c r="A8113" s="1">
        <v>3654</v>
      </c>
      <c r="B8113" s="3">
        <v>42683.779166666667</v>
      </c>
      <c r="C8113" t="s">
        <v>142</v>
      </c>
      <c r="D8113">
        <v>1</v>
      </c>
      <c r="E8113">
        <f>INDEX(products!B:B,MATCH(challenge_2_solution_2!$C8113,products!$A:$A,0))</f>
        <v>19.899999999999999</v>
      </c>
      <c r="F8113">
        <f>INDEX(products!C:C,MATCH(challenge_2_solution_2!$C8113,products!$A:$A,0))</f>
        <v>13.33</v>
      </c>
      <c r="G8113">
        <f t="shared" si="126"/>
        <v>19.899999999999999</v>
      </c>
      <c r="H8113">
        <f t="shared" si="126"/>
        <v>13.33</v>
      </c>
    </row>
    <row r="8114" spans="1:8" x14ac:dyDescent="0.2">
      <c r="A8114" s="1">
        <v>3654</v>
      </c>
      <c r="B8114" s="3">
        <v>42683.779166666667</v>
      </c>
      <c r="C8114" t="s">
        <v>162</v>
      </c>
      <c r="D8114">
        <v>1</v>
      </c>
      <c r="E8114">
        <f>INDEX(products!B:B,MATCH(challenge_2_solution_2!$C8114,products!$A:$A,0))</f>
        <v>25.9</v>
      </c>
      <c r="F8114">
        <f>INDEX(products!C:C,MATCH(challenge_2_solution_2!$C8114,products!$A:$A,0))</f>
        <v>9.58</v>
      </c>
      <c r="G8114">
        <f t="shared" si="126"/>
        <v>25.9</v>
      </c>
      <c r="H8114">
        <f t="shared" si="126"/>
        <v>9.58</v>
      </c>
    </row>
    <row r="8115" spans="1:8" x14ac:dyDescent="0.2">
      <c r="A8115" s="1">
        <v>3655</v>
      </c>
      <c r="B8115" s="3">
        <v>42683.824305555558</v>
      </c>
      <c r="C8115" t="s">
        <v>55</v>
      </c>
      <c r="D8115">
        <v>2</v>
      </c>
      <c r="E8115">
        <f>INDEX(products!B:B,MATCH(challenge_2_solution_2!$C8115,products!$A:$A,0))</f>
        <v>7.9</v>
      </c>
      <c r="F8115">
        <f>INDEX(products!C:C,MATCH(challenge_2_solution_2!$C8115,products!$A:$A,0))</f>
        <v>2.21</v>
      </c>
      <c r="G8115">
        <f t="shared" si="126"/>
        <v>15.8</v>
      </c>
      <c r="H8115">
        <f t="shared" si="126"/>
        <v>4.42</v>
      </c>
    </row>
    <row r="8116" spans="1:8" x14ac:dyDescent="0.2">
      <c r="A8116" s="1">
        <v>3655</v>
      </c>
      <c r="B8116" s="3">
        <v>42683.824305555558</v>
      </c>
      <c r="C8116" t="s">
        <v>121</v>
      </c>
      <c r="D8116">
        <v>1</v>
      </c>
      <c r="E8116">
        <f>INDEX(products!B:B,MATCH(challenge_2_solution_2!$C8116,products!$A:$A,0))</f>
        <v>19.899999999999999</v>
      </c>
      <c r="F8116">
        <f>INDEX(products!C:C,MATCH(challenge_2_solution_2!$C8116,products!$A:$A,0))</f>
        <v>10.95</v>
      </c>
      <c r="G8116">
        <f t="shared" si="126"/>
        <v>19.899999999999999</v>
      </c>
      <c r="H8116">
        <f t="shared" si="126"/>
        <v>10.95</v>
      </c>
    </row>
    <row r="8117" spans="1:8" x14ac:dyDescent="0.2">
      <c r="A8117" s="1">
        <v>3655</v>
      </c>
      <c r="B8117" s="3">
        <v>42683.824305555558</v>
      </c>
      <c r="C8117" t="s">
        <v>158</v>
      </c>
      <c r="D8117">
        <v>1</v>
      </c>
      <c r="E8117">
        <f>INDEX(products!B:B,MATCH(challenge_2_solution_2!$C8117,products!$A:$A,0))</f>
        <v>21.9</v>
      </c>
      <c r="F8117">
        <f>INDEX(products!C:C,MATCH(challenge_2_solution_2!$C8117,products!$A:$A,0))</f>
        <v>14.89</v>
      </c>
      <c r="G8117">
        <f t="shared" si="126"/>
        <v>21.9</v>
      </c>
      <c r="H8117">
        <f t="shared" si="126"/>
        <v>14.89</v>
      </c>
    </row>
    <row r="8118" spans="1:8" x14ac:dyDescent="0.2">
      <c r="A8118" s="1">
        <v>3656</v>
      </c>
      <c r="B8118" s="3">
        <v>42684.730555555558</v>
      </c>
      <c r="C8118" t="s">
        <v>17</v>
      </c>
      <c r="D8118">
        <v>2</v>
      </c>
      <c r="E8118">
        <f>INDEX(products!B:B,MATCH(challenge_2_solution_2!$C8118,products!$A:$A,0))</f>
        <v>5.9</v>
      </c>
      <c r="F8118">
        <f>INDEX(products!C:C,MATCH(challenge_2_solution_2!$C8118,products!$A:$A,0))</f>
        <v>2.83</v>
      </c>
      <c r="G8118">
        <f t="shared" si="126"/>
        <v>11.8</v>
      </c>
      <c r="H8118">
        <f t="shared" si="126"/>
        <v>5.66</v>
      </c>
    </row>
    <row r="8119" spans="1:8" x14ac:dyDescent="0.2">
      <c r="A8119" s="1">
        <v>3656</v>
      </c>
      <c r="B8119" s="3">
        <v>42684.730555555558</v>
      </c>
      <c r="C8119" t="s">
        <v>87</v>
      </c>
      <c r="D8119">
        <v>1</v>
      </c>
      <c r="E8119">
        <f>INDEX(products!B:B,MATCH(challenge_2_solution_2!$C8119,products!$A:$A,0))</f>
        <v>15.9</v>
      </c>
      <c r="F8119">
        <f>INDEX(products!C:C,MATCH(challenge_2_solution_2!$C8119,products!$A:$A,0))</f>
        <v>6.2</v>
      </c>
      <c r="G8119">
        <f t="shared" si="126"/>
        <v>15.9</v>
      </c>
      <c r="H8119">
        <f t="shared" si="126"/>
        <v>6.2</v>
      </c>
    </row>
    <row r="8120" spans="1:8" x14ac:dyDescent="0.2">
      <c r="A8120" s="1">
        <v>3656</v>
      </c>
      <c r="B8120" s="3">
        <v>42684.730555555558</v>
      </c>
      <c r="C8120" t="s">
        <v>86</v>
      </c>
      <c r="D8120">
        <v>1</v>
      </c>
      <c r="E8120">
        <f>INDEX(products!B:B,MATCH(challenge_2_solution_2!$C8120,products!$A:$A,0))</f>
        <v>15.9</v>
      </c>
      <c r="F8120">
        <f>INDEX(products!C:C,MATCH(challenge_2_solution_2!$C8120,products!$A:$A,0))</f>
        <v>5.57</v>
      </c>
      <c r="G8120">
        <f t="shared" si="126"/>
        <v>15.9</v>
      </c>
      <c r="H8120">
        <f t="shared" si="126"/>
        <v>5.57</v>
      </c>
    </row>
    <row r="8121" spans="1:8" x14ac:dyDescent="0.2">
      <c r="A8121" s="1">
        <v>3657</v>
      </c>
      <c r="B8121" s="3">
        <v>42684.731944444444</v>
      </c>
      <c r="C8121" t="s">
        <v>25</v>
      </c>
      <c r="D8121">
        <v>1</v>
      </c>
      <c r="E8121">
        <f>INDEX(products!B:B,MATCH(challenge_2_solution_2!$C8121,products!$A:$A,0))</f>
        <v>5.9</v>
      </c>
      <c r="F8121">
        <f>INDEX(products!C:C,MATCH(challenge_2_solution_2!$C8121,products!$A:$A,0))</f>
        <v>3.84</v>
      </c>
      <c r="G8121">
        <f t="shared" si="126"/>
        <v>5.9</v>
      </c>
      <c r="H8121">
        <f t="shared" si="126"/>
        <v>3.84</v>
      </c>
    </row>
    <row r="8122" spans="1:8" x14ac:dyDescent="0.2">
      <c r="A8122" s="1">
        <v>3657</v>
      </c>
      <c r="B8122" s="3">
        <v>42684.731944444444</v>
      </c>
      <c r="C8122" t="s">
        <v>54</v>
      </c>
      <c r="D8122">
        <v>1</v>
      </c>
      <c r="E8122">
        <f>INDEX(products!B:B,MATCH(challenge_2_solution_2!$C8122,products!$A:$A,0))</f>
        <v>9.9</v>
      </c>
      <c r="F8122">
        <f>INDEX(products!C:C,MATCH(challenge_2_solution_2!$C8122,products!$A:$A,0))</f>
        <v>2.57</v>
      </c>
      <c r="G8122">
        <f t="shared" si="126"/>
        <v>9.9</v>
      </c>
      <c r="H8122">
        <f t="shared" si="126"/>
        <v>2.57</v>
      </c>
    </row>
    <row r="8123" spans="1:8" x14ac:dyDescent="0.2">
      <c r="A8123" s="1">
        <v>3657</v>
      </c>
      <c r="B8123" s="3">
        <v>42684.731944444444</v>
      </c>
      <c r="C8123" t="s">
        <v>61</v>
      </c>
      <c r="D8123">
        <v>1</v>
      </c>
      <c r="E8123">
        <f>INDEX(products!B:B,MATCH(challenge_2_solution_2!$C8123,products!$A:$A,0))</f>
        <v>11.9</v>
      </c>
      <c r="F8123">
        <f>INDEX(products!C:C,MATCH(challenge_2_solution_2!$C8123,products!$A:$A,0))</f>
        <v>7.74</v>
      </c>
      <c r="G8123">
        <f t="shared" si="126"/>
        <v>11.9</v>
      </c>
      <c r="H8123">
        <f t="shared" si="126"/>
        <v>7.74</v>
      </c>
    </row>
    <row r="8124" spans="1:8" x14ac:dyDescent="0.2">
      <c r="A8124" s="1">
        <v>3657</v>
      </c>
      <c r="B8124" s="3">
        <v>42684.731944444444</v>
      </c>
      <c r="C8124" t="s">
        <v>109</v>
      </c>
      <c r="D8124">
        <v>2</v>
      </c>
      <c r="E8124">
        <f>INDEX(products!B:B,MATCH(challenge_2_solution_2!$C8124,products!$A:$A,0))</f>
        <v>17.899999999999999</v>
      </c>
      <c r="F8124">
        <f>INDEX(products!C:C,MATCH(challenge_2_solution_2!$C8124,products!$A:$A,0))</f>
        <v>4.12</v>
      </c>
      <c r="G8124">
        <f t="shared" si="126"/>
        <v>35.799999999999997</v>
      </c>
      <c r="H8124">
        <f t="shared" si="126"/>
        <v>8.24</v>
      </c>
    </row>
    <row r="8125" spans="1:8" x14ac:dyDescent="0.2">
      <c r="A8125" s="1">
        <v>3658</v>
      </c>
      <c r="B8125" s="3">
        <v>42684.749305555553</v>
      </c>
      <c r="C8125" t="s">
        <v>19</v>
      </c>
      <c r="D8125">
        <v>1</v>
      </c>
      <c r="E8125">
        <f>INDEX(products!B:B,MATCH(challenge_2_solution_2!$C8125,products!$A:$A,0))</f>
        <v>5.9</v>
      </c>
      <c r="F8125">
        <f>INDEX(products!C:C,MATCH(challenge_2_solution_2!$C8125,products!$A:$A,0))</f>
        <v>1.65</v>
      </c>
      <c r="G8125">
        <f t="shared" si="126"/>
        <v>5.9</v>
      </c>
      <c r="H8125">
        <f t="shared" si="126"/>
        <v>1.65</v>
      </c>
    </row>
    <row r="8126" spans="1:8" x14ac:dyDescent="0.2">
      <c r="A8126" s="1">
        <v>3658</v>
      </c>
      <c r="B8126" s="3">
        <v>42684.749305555553</v>
      </c>
      <c r="C8126" t="s">
        <v>64</v>
      </c>
      <c r="D8126">
        <v>1</v>
      </c>
      <c r="E8126">
        <f>INDEX(products!B:B,MATCH(challenge_2_solution_2!$C8126,products!$A:$A,0))</f>
        <v>11.9</v>
      </c>
      <c r="F8126">
        <f>INDEX(products!C:C,MATCH(challenge_2_solution_2!$C8126,products!$A:$A,0))</f>
        <v>7.97</v>
      </c>
      <c r="G8126">
        <f t="shared" si="126"/>
        <v>11.9</v>
      </c>
      <c r="H8126">
        <f t="shared" si="126"/>
        <v>7.97</v>
      </c>
    </row>
    <row r="8127" spans="1:8" x14ac:dyDescent="0.2">
      <c r="A8127" s="1">
        <v>3658</v>
      </c>
      <c r="B8127" s="3">
        <v>42684.749305555553</v>
      </c>
      <c r="C8127" t="s">
        <v>69</v>
      </c>
      <c r="D8127">
        <v>1</v>
      </c>
      <c r="E8127">
        <f>INDEX(products!B:B,MATCH(challenge_2_solution_2!$C8127,products!$A:$A,0))</f>
        <v>11.9</v>
      </c>
      <c r="F8127">
        <f>INDEX(products!C:C,MATCH(challenge_2_solution_2!$C8127,products!$A:$A,0))</f>
        <v>2.86</v>
      </c>
      <c r="G8127">
        <f t="shared" si="126"/>
        <v>11.9</v>
      </c>
      <c r="H8127">
        <f t="shared" si="126"/>
        <v>2.86</v>
      </c>
    </row>
    <row r="8128" spans="1:8" x14ac:dyDescent="0.2">
      <c r="A8128" s="1">
        <v>3658</v>
      </c>
      <c r="B8128" s="3">
        <v>42684.749305555553</v>
      </c>
      <c r="C8128" t="s">
        <v>89</v>
      </c>
      <c r="D8128">
        <v>2</v>
      </c>
      <c r="E8128">
        <f>INDEX(products!B:B,MATCH(challenge_2_solution_2!$C8128,products!$A:$A,0))</f>
        <v>17.899999999999999</v>
      </c>
      <c r="F8128">
        <f>INDEX(products!C:C,MATCH(challenge_2_solution_2!$C8128,products!$A:$A,0))</f>
        <v>3.94</v>
      </c>
      <c r="G8128">
        <f t="shared" si="126"/>
        <v>35.799999999999997</v>
      </c>
      <c r="H8128">
        <f t="shared" si="126"/>
        <v>7.88</v>
      </c>
    </row>
    <row r="8129" spans="1:8" x14ac:dyDescent="0.2">
      <c r="A8129" s="1">
        <v>3659</v>
      </c>
      <c r="B8129" s="3">
        <v>42684.763194444444</v>
      </c>
      <c r="C8129" t="s">
        <v>17</v>
      </c>
      <c r="D8129">
        <v>1</v>
      </c>
      <c r="E8129">
        <f>INDEX(products!B:B,MATCH(challenge_2_solution_2!$C8129,products!$A:$A,0))</f>
        <v>5.9</v>
      </c>
      <c r="F8129">
        <f>INDEX(products!C:C,MATCH(challenge_2_solution_2!$C8129,products!$A:$A,0))</f>
        <v>2.83</v>
      </c>
      <c r="G8129">
        <f t="shared" si="126"/>
        <v>5.9</v>
      </c>
      <c r="H8129">
        <f t="shared" si="126"/>
        <v>2.83</v>
      </c>
    </row>
    <row r="8130" spans="1:8" x14ac:dyDescent="0.2">
      <c r="A8130" s="1">
        <v>3659</v>
      </c>
      <c r="B8130" s="3">
        <v>42684.763194444444</v>
      </c>
      <c r="C8130" t="s">
        <v>40</v>
      </c>
      <c r="D8130">
        <v>1</v>
      </c>
      <c r="E8130">
        <f>INDEX(products!B:B,MATCH(challenge_2_solution_2!$C8130,products!$A:$A,0))</f>
        <v>7.9</v>
      </c>
      <c r="F8130">
        <f>INDEX(products!C:C,MATCH(challenge_2_solution_2!$C8130,products!$A:$A,0))</f>
        <v>2.92</v>
      </c>
      <c r="G8130">
        <f t="shared" si="126"/>
        <v>7.9</v>
      </c>
      <c r="H8130">
        <f t="shared" si="126"/>
        <v>2.92</v>
      </c>
    </row>
    <row r="8131" spans="1:8" x14ac:dyDescent="0.2">
      <c r="A8131" s="1">
        <v>3659</v>
      </c>
      <c r="B8131" s="3">
        <v>42684.763194444444</v>
      </c>
      <c r="C8131" t="s">
        <v>89</v>
      </c>
      <c r="D8131">
        <v>1</v>
      </c>
      <c r="E8131">
        <f>INDEX(products!B:B,MATCH(challenge_2_solution_2!$C8131,products!$A:$A,0))</f>
        <v>17.899999999999999</v>
      </c>
      <c r="F8131">
        <f>INDEX(products!C:C,MATCH(challenge_2_solution_2!$C8131,products!$A:$A,0))</f>
        <v>3.94</v>
      </c>
      <c r="G8131">
        <f t="shared" ref="G8131:H8194" si="127">$D8131*E8131</f>
        <v>17.899999999999999</v>
      </c>
      <c r="H8131">
        <f t="shared" si="127"/>
        <v>3.94</v>
      </c>
    </row>
    <row r="8132" spans="1:8" x14ac:dyDescent="0.2">
      <c r="A8132" s="1">
        <v>3659</v>
      </c>
      <c r="B8132" s="3">
        <v>42684.763194444444</v>
      </c>
      <c r="C8132" t="s">
        <v>97</v>
      </c>
      <c r="D8132">
        <v>1</v>
      </c>
      <c r="E8132">
        <f>INDEX(products!B:B,MATCH(challenge_2_solution_2!$C8132,products!$A:$A,0))</f>
        <v>17.899999999999999</v>
      </c>
      <c r="F8132">
        <f>INDEX(products!C:C,MATCH(challenge_2_solution_2!$C8132,products!$A:$A,0))</f>
        <v>11.81</v>
      </c>
      <c r="G8132">
        <f t="shared" si="127"/>
        <v>17.899999999999999</v>
      </c>
      <c r="H8132">
        <f t="shared" si="127"/>
        <v>11.81</v>
      </c>
    </row>
    <row r="8133" spans="1:8" x14ac:dyDescent="0.2">
      <c r="A8133" s="1">
        <v>3660</v>
      </c>
      <c r="B8133" s="3">
        <v>42684.772222222222</v>
      </c>
      <c r="C8133" t="s">
        <v>14</v>
      </c>
      <c r="D8133">
        <v>1</v>
      </c>
      <c r="E8133">
        <f>INDEX(products!B:B,MATCH(challenge_2_solution_2!$C8133,products!$A:$A,0))</f>
        <v>5.9</v>
      </c>
      <c r="F8133">
        <f>INDEX(products!C:C,MATCH(challenge_2_solution_2!$C8133,products!$A:$A,0))</f>
        <v>2.36</v>
      </c>
      <c r="G8133">
        <f t="shared" si="127"/>
        <v>5.9</v>
      </c>
      <c r="H8133">
        <f t="shared" si="127"/>
        <v>2.36</v>
      </c>
    </row>
    <row r="8134" spans="1:8" x14ac:dyDescent="0.2">
      <c r="A8134" s="1">
        <v>3660</v>
      </c>
      <c r="B8134" s="3">
        <v>42684.772222222222</v>
      </c>
      <c r="C8134" t="s">
        <v>40</v>
      </c>
      <c r="D8134">
        <v>1</v>
      </c>
      <c r="E8134">
        <f>INDEX(products!B:B,MATCH(challenge_2_solution_2!$C8134,products!$A:$A,0))</f>
        <v>7.9</v>
      </c>
      <c r="F8134">
        <f>INDEX(products!C:C,MATCH(challenge_2_solution_2!$C8134,products!$A:$A,0))</f>
        <v>2.92</v>
      </c>
      <c r="G8134">
        <f t="shared" si="127"/>
        <v>7.9</v>
      </c>
      <c r="H8134">
        <f t="shared" si="127"/>
        <v>2.92</v>
      </c>
    </row>
    <row r="8135" spans="1:8" x14ac:dyDescent="0.2">
      <c r="A8135" s="1">
        <v>3660</v>
      </c>
      <c r="B8135" s="3">
        <v>42684.772222222222</v>
      </c>
      <c r="C8135" t="s">
        <v>89</v>
      </c>
      <c r="D8135">
        <v>1</v>
      </c>
      <c r="E8135">
        <f>INDEX(products!B:B,MATCH(challenge_2_solution_2!$C8135,products!$A:$A,0))</f>
        <v>17.899999999999999</v>
      </c>
      <c r="F8135">
        <f>INDEX(products!C:C,MATCH(challenge_2_solution_2!$C8135,products!$A:$A,0))</f>
        <v>3.94</v>
      </c>
      <c r="G8135">
        <f t="shared" si="127"/>
        <v>17.899999999999999</v>
      </c>
      <c r="H8135">
        <f t="shared" si="127"/>
        <v>3.94</v>
      </c>
    </row>
    <row r="8136" spans="1:8" x14ac:dyDescent="0.2">
      <c r="A8136" s="1">
        <v>3660</v>
      </c>
      <c r="B8136" s="3">
        <v>42684.772222222222</v>
      </c>
      <c r="C8136" t="s">
        <v>97</v>
      </c>
      <c r="D8136">
        <v>1</v>
      </c>
      <c r="E8136">
        <f>INDEX(products!B:B,MATCH(challenge_2_solution_2!$C8136,products!$A:$A,0))</f>
        <v>17.899999999999999</v>
      </c>
      <c r="F8136">
        <f>INDEX(products!C:C,MATCH(challenge_2_solution_2!$C8136,products!$A:$A,0))</f>
        <v>11.81</v>
      </c>
      <c r="G8136">
        <f t="shared" si="127"/>
        <v>17.899999999999999</v>
      </c>
      <c r="H8136">
        <f t="shared" si="127"/>
        <v>11.81</v>
      </c>
    </row>
    <row r="8137" spans="1:8" x14ac:dyDescent="0.2">
      <c r="A8137" s="1">
        <v>3661</v>
      </c>
      <c r="B8137" s="3">
        <v>42684.790277777778</v>
      </c>
      <c r="C8137" t="s">
        <v>4</v>
      </c>
      <c r="D8137">
        <v>1</v>
      </c>
      <c r="E8137">
        <f>INDEX(products!B:B,MATCH(challenge_2_solution_2!$C8137,products!$A:$A,0))</f>
        <v>1</v>
      </c>
      <c r="F8137">
        <f>INDEX(products!C:C,MATCH(challenge_2_solution_2!$C8137,products!$A:$A,0))</f>
        <v>0.61</v>
      </c>
      <c r="G8137">
        <f t="shared" si="127"/>
        <v>1</v>
      </c>
      <c r="H8137">
        <f t="shared" si="127"/>
        <v>0.61</v>
      </c>
    </row>
    <row r="8138" spans="1:8" x14ac:dyDescent="0.2">
      <c r="A8138" s="1">
        <v>3661</v>
      </c>
      <c r="B8138" s="3">
        <v>42684.790277777778</v>
      </c>
      <c r="C8138" t="s">
        <v>12</v>
      </c>
      <c r="D8138">
        <v>1</v>
      </c>
      <c r="E8138">
        <f>INDEX(products!B:B,MATCH(challenge_2_solution_2!$C8138,products!$A:$A,0))</f>
        <v>5.2</v>
      </c>
      <c r="F8138">
        <f>INDEX(products!C:C,MATCH(challenge_2_solution_2!$C8138,products!$A:$A,0))</f>
        <v>3.07</v>
      </c>
      <c r="G8138">
        <f t="shared" si="127"/>
        <v>5.2</v>
      </c>
      <c r="H8138">
        <f t="shared" si="127"/>
        <v>3.07</v>
      </c>
    </row>
    <row r="8139" spans="1:8" x14ac:dyDescent="0.2">
      <c r="A8139" s="1">
        <v>3661</v>
      </c>
      <c r="B8139" s="3">
        <v>42684.790277777778</v>
      </c>
      <c r="C8139" t="s">
        <v>15</v>
      </c>
      <c r="D8139">
        <v>2</v>
      </c>
      <c r="E8139">
        <f>INDEX(products!B:B,MATCH(challenge_2_solution_2!$C8139,products!$A:$A,0))</f>
        <v>5.9</v>
      </c>
      <c r="F8139">
        <f>INDEX(products!C:C,MATCH(challenge_2_solution_2!$C8139,products!$A:$A,0))</f>
        <v>3.07</v>
      </c>
      <c r="G8139">
        <f t="shared" si="127"/>
        <v>11.8</v>
      </c>
      <c r="H8139">
        <f t="shared" si="127"/>
        <v>6.14</v>
      </c>
    </row>
    <row r="8140" spans="1:8" x14ac:dyDescent="0.2">
      <c r="A8140" s="1">
        <v>3661</v>
      </c>
      <c r="B8140" s="3">
        <v>42684.790277777778</v>
      </c>
      <c r="C8140" t="s">
        <v>17</v>
      </c>
      <c r="D8140">
        <v>3</v>
      </c>
      <c r="E8140">
        <f>INDEX(products!B:B,MATCH(challenge_2_solution_2!$C8140,products!$A:$A,0))</f>
        <v>5.9</v>
      </c>
      <c r="F8140">
        <f>INDEX(products!C:C,MATCH(challenge_2_solution_2!$C8140,products!$A:$A,0))</f>
        <v>2.83</v>
      </c>
      <c r="G8140">
        <f t="shared" si="127"/>
        <v>17.700000000000003</v>
      </c>
      <c r="H8140">
        <f t="shared" si="127"/>
        <v>8.49</v>
      </c>
    </row>
    <row r="8141" spans="1:8" x14ac:dyDescent="0.2">
      <c r="A8141" s="1">
        <v>3661</v>
      </c>
      <c r="B8141" s="3">
        <v>42684.790277777778</v>
      </c>
      <c r="C8141" t="s">
        <v>40</v>
      </c>
      <c r="D8141">
        <v>2</v>
      </c>
      <c r="E8141">
        <f>INDEX(products!B:B,MATCH(challenge_2_solution_2!$C8141,products!$A:$A,0))</f>
        <v>7.9</v>
      </c>
      <c r="F8141">
        <f>INDEX(products!C:C,MATCH(challenge_2_solution_2!$C8141,products!$A:$A,0))</f>
        <v>2.92</v>
      </c>
      <c r="G8141">
        <f t="shared" si="127"/>
        <v>15.8</v>
      </c>
      <c r="H8141">
        <f t="shared" si="127"/>
        <v>5.84</v>
      </c>
    </row>
    <row r="8142" spans="1:8" x14ac:dyDescent="0.2">
      <c r="A8142" s="1">
        <v>3661</v>
      </c>
      <c r="B8142" s="3">
        <v>42684.790277777778</v>
      </c>
      <c r="C8142" t="s">
        <v>61</v>
      </c>
      <c r="D8142">
        <v>2</v>
      </c>
      <c r="E8142">
        <f>INDEX(products!B:B,MATCH(challenge_2_solution_2!$C8142,products!$A:$A,0))</f>
        <v>11.9</v>
      </c>
      <c r="F8142">
        <f>INDEX(products!C:C,MATCH(challenge_2_solution_2!$C8142,products!$A:$A,0))</f>
        <v>7.74</v>
      </c>
      <c r="G8142">
        <f t="shared" si="127"/>
        <v>23.8</v>
      </c>
      <c r="H8142">
        <f t="shared" si="127"/>
        <v>15.48</v>
      </c>
    </row>
    <row r="8143" spans="1:8" x14ac:dyDescent="0.2">
      <c r="A8143" s="1">
        <v>3661</v>
      </c>
      <c r="B8143" s="3">
        <v>42684.790277777778</v>
      </c>
      <c r="C8143" t="s">
        <v>64</v>
      </c>
      <c r="D8143">
        <v>2</v>
      </c>
      <c r="E8143">
        <f>INDEX(products!B:B,MATCH(challenge_2_solution_2!$C8143,products!$A:$A,0))</f>
        <v>11.9</v>
      </c>
      <c r="F8143">
        <f>INDEX(products!C:C,MATCH(challenge_2_solution_2!$C8143,products!$A:$A,0))</f>
        <v>7.97</v>
      </c>
      <c r="G8143">
        <f t="shared" si="127"/>
        <v>23.8</v>
      </c>
      <c r="H8143">
        <f t="shared" si="127"/>
        <v>15.94</v>
      </c>
    </row>
    <row r="8144" spans="1:8" x14ac:dyDescent="0.2">
      <c r="A8144" s="1">
        <v>3661</v>
      </c>
      <c r="B8144" s="3">
        <v>42684.790277777778</v>
      </c>
      <c r="C8144" t="s">
        <v>86</v>
      </c>
      <c r="D8144">
        <v>2</v>
      </c>
      <c r="E8144">
        <f>INDEX(products!B:B,MATCH(challenge_2_solution_2!$C8144,products!$A:$A,0))</f>
        <v>15.9</v>
      </c>
      <c r="F8144">
        <f>INDEX(products!C:C,MATCH(challenge_2_solution_2!$C8144,products!$A:$A,0))</f>
        <v>5.57</v>
      </c>
      <c r="G8144">
        <f t="shared" si="127"/>
        <v>31.8</v>
      </c>
      <c r="H8144">
        <f t="shared" si="127"/>
        <v>11.14</v>
      </c>
    </row>
    <row r="8145" spans="1:8" x14ac:dyDescent="0.2">
      <c r="A8145" s="1">
        <v>3661</v>
      </c>
      <c r="B8145" s="3">
        <v>42684.790277777778</v>
      </c>
      <c r="C8145" t="s">
        <v>96</v>
      </c>
      <c r="D8145">
        <v>1</v>
      </c>
      <c r="E8145">
        <f>INDEX(products!B:B,MATCH(challenge_2_solution_2!$C8145,products!$A:$A,0))</f>
        <v>17.899999999999999</v>
      </c>
      <c r="F8145">
        <f>INDEX(products!C:C,MATCH(challenge_2_solution_2!$C8145,products!$A:$A,0))</f>
        <v>10.92</v>
      </c>
      <c r="G8145">
        <f t="shared" si="127"/>
        <v>17.899999999999999</v>
      </c>
      <c r="H8145">
        <f t="shared" si="127"/>
        <v>10.92</v>
      </c>
    </row>
    <row r="8146" spans="1:8" x14ac:dyDescent="0.2">
      <c r="A8146" s="1">
        <v>3661</v>
      </c>
      <c r="B8146" s="3">
        <v>42684.790277777778</v>
      </c>
      <c r="C8146" t="s">
        <v>98</v>
      </c>
      <c r="D8146">
        <v>1</v>
      </c>
      <c r="E8146">
        <f>INDEX(products!B:B,MATCH(challenge_2_solution_2!$C8146,products!$A:$A,0))</f>
        <v>17.899999999999999</v>
      </c>
      <c r="F8146">
        <f>INDEX(products!C:C,MATCH(challenge_2_solution_2!$C8146,products!$A:$A,0))</f>
        <v>8.59</v>
      </c>
      <c r="G8146">
        <f t="shared" si="127"/>
        <v>17.899999999999999</v>
      </c>
      <c r="H8146">
        <f t="shared" si="127"/>
        <v>8.59</v>
      </c>
    </row>
    <row r="8147" spans="1:8" x14ac:dyDescent="0.2">
      <c r="A8147" s="1">
        <v>3661</v>
      </c>
      <c r="B8147" s="3">
        <v>42684.790277777778</v>
      </c>
      <c r="C8147" t="s">
        <v>89</v>
      </c>
      <c r="D8147">
        <v>1</v>
      </c>
      <c r="E8147">
        <f>INDEX(products!B:B,MATCH(challenge_2_solution_2!$C8147,products!$A:$A,0))</f>
        <v>17.899999999999999</v>
      </c>
      <c r="F8147">
        <f>INDEX(products!C:C,MATCH(challenge_2_solution_2!$C8147,products!$A:$A,0))</f>
        <v>3.94</v>
      </c>
      <c r="G8147">
        <f t="shared" si="127"/>
        <v>17.899999999999999</v>
      </c>
      <c r="H8147">
        <f t="shared" si="127"/>
        <v>3.94</v>
      </c>
    </row>
    <row r="8148" spans="1:8" x14ac:dyDescent="0.2">
      <c r="A8148" s="1">
        <v>3661</v>
      </c>
      <c r="B8148" s="3">
        <v>42684.790277777778</v>
      </c>
      <c r="C8148" t="s">
        <v>103</v>
      </c>
      <c r="D8148">
        <v>1</v>
      </c>
      <c r="E8148">
        <f>INDEX(products!B:B,MATCH(challenge_2_solution_2!$C8148,products!$A:$A,0))</f>
        <v>17.899999999999999</v>
      </c>
      <c r="F8148">
        <f>INDEX(products!C:C,MATCH(challenge_2_solution_2!$C8148,products!$A:$A,0))</f>
        <v>12.35</v>
      </c>
      <c r="G8148">
        <f t="shared" si="127"/>
        <v>17.899999999999999</v>
      </c>
      <c r="H8148">
        <f t="shared" si="127"/>
        <v>12.35</v>
      </c>
    </row>
    <row r="8149" spans="1:8" x14ac:dyDescent="0.2">
      <c r="A8149" s="1">
        <v>3661</v>
      </c>
      <c r="B8149" s="3">
        <v>42684.790277777778</v>
      </c>
      <c r="C8149" t="s">
        <v>160</v>
      </c>
      <c r="D8149">
        <v>1</v>
      </c>
      <c r="E8149">
        <f>INDEX(products!B:B,MATCH(challenge_2_solution_2!$C8149,products!$A:$A,0))</f>
        <v>23.9</v>
      </c>
      <c r="F8149">
        <f>INDEX(products!C:C,MATCH(challenge_2_solution_2!$C8149,products!$A:$A,0))</f>
        <v>9.08</v>
      </c>
      <c r="G8149">
        <f t="shared" si="127"/>
        <v>23.9</v>
      </c>
      <c r="H8149">
        <f t="shared" si="127"/>
        <v>9.08</v>
      </c>
    </row>
    <row r="8150" spans="1:8" x14ac:dyDescent="0.2">
      <c r="A8150" s="1">
        <v>3661</v>
      </c>
      <c r="B8150" s="3">
        <v>42684.790277777778</v>
      </c>
      <c r="C8150" t="s">
        <v>104</v>
      </c>
      <c r="D8150">
        <v>1</v>
      </c>
      <c r="E8150">
        <f>INDEX(products!B:B,MATCH(challenge_2_solution_2!$C8150,products!$A:$A,0))</f>
        <v>17.899999999999999</v>
      </c>
      <c r="F8150">
        <f>INDEX(products!C:C,MATCH(challenge_2_solution_2!$C8150,products!$A:$A,0))</f>
        <v>10.199999999999999</v>
      </c>
      <c r="G8150">
        <f t="shared" si="127"/>
        <v>17.899999999999999</v>
      </c>
      <c r="H8150">
        <f t="shared" si="127"/>
        <v>10.199999999999999</v>
      </c>
    </row>
    <row r="8151" spans="1:8" x14ac:dyDescent="0.2">
      <c r="A8151" s="1">
        <v>3662</v>
      </c>
      <c r="B8151" s="3">
        <v>42684.802083333336</v>
      </c>
      <c r="C8151" t="s">
        <v>8</v>
      </c>
      <c r="D8151">
        <v>2</v>
      </c>
      <c r="E8151">
        <f>INDEX(products!B:B,MATCH(challenge_2_solution_2!$C8151,products!$A:$A,0))</f>
        <v>1.6</v>
      </c>
      <c r="F8151">
        <f>INDEX(products!C:C,MATCH(challenge_2_solution_2!$C8151,products!$A:$A,0))</f>
        <v>0.77</v>
      </c>
      <c r="G8151">
        <f t="shared" si="127"/>
        <v>3.2</v>
      </c>
      <c r="H8151">
        <f t="shared" si="127"/>
        <v>1.54</v>
      </c>
    </row>
    <row r="8152" spans="1:8" x14ac:dyDescent="0.2">
      <c r="A8152" s="1">
        <v>3662</v>
      </c>
      <c r="B8152" s="3">
        <v>42684.802083333336</v>
      </c>
      <c r="C8152" t="s">
        <v>12</v>
      </c>
      <c r="D8152">
        <v>1</v>
      </c>
      <c r="E8152">
        <f>INDEX(products!B:B,MATCH(challenge_2_solution_2!$C8152,products!$A:$A,0))</f>
        <v>5.2</v>
      </c>
      <c r="F8152">
        <f>INDEX(products!C:C,MATCH(challenge_2_solution_2!$C8152,products!$A:$A,0))</f>
        <v>3.07</v>
      </c>
      <c r="G8152">
        <f t="shared" si="127"/>
        <v>5.2</v>
      </c>
      <c r="H8152">
        <f t="shared" si="127"/>
        <v>3.07</v>
      </c>
    </row>
    <row r="8153" spans="1:8" x14ac:dyDescent="0.2">
      <c r="A8153" s="1">
        <v>3662</v>
      </c>
      <c r="B8153" s="3">
        <v>42684.802083333336</v>
      </c>
      <c r="C8153" t="s">
        <v>18</v>
      </c>
      <c r="D8153">
        <v>1</v>
      </c>
      <c r="E8153">
        <f>INDEX(products!B:B,MATCH(challenge_2_solution_2!$C8153,products!$A:$A,0))</f>
        <v>5.9</v>
      </c>
      <c r="F8153">
        <f>INDEX(products!C:C,MATCH(challenge_2_solution_2!$C8153,products!$A:$A,0))</f>
        <v>3.6</v>
      </c>
      <c r="G8153">
        <f t="shared" si="127"/>
        <v>5.9</v>
      </c>
      <c r="H8153">
        <f t="shared" si="127"/>
        <v>3.6</v>
      </c>
    </row>
    <row r="8154" spans="1:8" x14ac:dyDescent="0.2">
      <c r="A8154" s="1">
        <v>3662</v>
      </c>
      <c r="B8154" s="3">
        <v>42684.802083333336</v>
      </c>
      <c r="C8154" t="s">
        <v>17</v>
      </c>
      <c r="D8154">
        <v>1</v>
      </c>
      <c r="E8154">
        <f>INDEX(products!B:B,MATCH(challenge_2_solution_2!$C8154,products!$A:$A,0))</f>
        <v>5.9</v>
      </c>
      <c r="F8154">
        <f>INDEX(products!C:C,MATCH(challenge_2_solution_2!$C8154,products!$A:$A,0))</f>
        <v>2.83</v>
      </c>
      <c r="G8154">
        <f t="shared" si="127"/>
        <v>5.9</v>
      </c>
      <c r="H8154">
        <f t="shared" si="127"/>
        <v>2.83</v>
      </c>
    </row>
    <row r="8155" spans="1:8" x14ac:dyDescent="0.2">
      <c r="A8155" s="1">
        <v>3662</v>
      </c>
      <c r="B8155" s="3">
        <v>42684.802083333336</v>
      </c>
      <c r="C8155" t="s">
        <v>33</v>
      </c>
      <c r="D8155">
        <v>1</v>
      </c>
      <c r="E8155">
        <f>INDEX(products!B:B,MATCH(challenge_2_solution_2!$C8155,products!$A:$A,0))</f>
        <v>7.9</v>
      </c>
      <c r="F8155">
        <f>INDEX(products!C:C,MATCH(challenge_2_solution_2!$C8155,products!$A:$A,0))</f>
        <v>2.21</v>
      </c>
      <c r="G8155">
        <f t="shared" si="127"/>
        <v>7.9</v>
      </c>
      <c r="H8155">
        <f t="shared" si="127"/>
        <v>2.21</v>
      </c>
    </row>
    <row r="8156" spans="1:8" x14ac:dyDescent="0.2">
      <c r="A8156" s="1">
        <v>3662</v>
      </c>
      <c r="B8156" s="3">
        <v>42684.802083333336</v>
      </c>
      <c r="C8156" t="s">
        <v>27</v>
      </c>
      <c r="D8156">
        <v>1</v>
      </c>
      <c r="E8156">
        <f>INDEX(products!B:B,MATCH(challenge_2_solution_2!$C8156,products!$A:$A,0))</f>
        <v>7.9</v>
      </c>
      <c r="F8156">
        <f>INDEX(products!C:C,MATCH(challenge_2_solution_2!$C8156,products!$A:$A,0))</f>
        <v>4.03</v>
      </c>
      <c r="G8156">
        <f t="shared" si="127"/>
        <v>7.9</v>
      </c>
      <c r="H8156">
        <f t="shared" si="127"/>
        <v>4.03</v>
      </c>
    </row>
    <row r="8157" spans="1:8" x14ac:dyDescent="0.2">
      <c r="A8157" s="1">
        <v>3662</v>
      </c>
      <c r="B8157" s="3">
        <v>42684.802083333336</v>
      </c>
      <c r="C8157" t="s">
        <v>55</v>
      </c>
      <c r="D8157">
        <v>1</v>
      </c>
      <c r="E8157">
        <f>INDEX(products!B:B,MATCH(challenge_2_solution_2!$C8157,products!$A:$A,0))</f>
        <v>7.9</v>
      </c>
      <c r="F8157">
        <f>INDEX(products!C:C,MATCH(challenge_2_solution_2!$C8157,products!$A:$A,0))</f>
        <v>2.21</v>
      </c>
      <c r="G8157">
        <f t="shared" si="127"/>
        <v>7.9</v>
      </c>
      <c r="H8157">
        <f t="shared" si="127"/>
        <v>2.21</v>
      </c>
    </row>
    <row r="8158" spans="1:8" x14ac:dyDescent="0.2">
      <c r="A8158" s="1">
        <v>3662</v>
      </c>
      <c r="B8158" s="3">
        <v>42684.802083333336</v>
      </c>
      <c r="C8158" t="s">
        <v>54</v>
      </c>
      <c r="D8158">
        <v>1</v>
      </c>
      <c r="E8158">
        <f>INDEX(products!B:B,MATCH(challenge_2_solution_2!$C8158,products!$A:$A,0))</f>
        <v>9.9</v>
      </c>
      <c r="F8158">
        <f>INDEX(products!C:C,MATCH(challenge_2_solution_2!$C8158,products!$A:$A,0))</f>
        <v>2.57</v>
      </c>
      <c r="G8158">
        <f t="shared" si="127"/>
        <v>9.9</v>
      </c>
      <c r="H8158">
        <f t="shared" si="127"/>
        <v>2.57</v>
      </c>
    </row>
    <row r="8159" spans="1:8" x14ac:dyDescent="0.2">
      <c r="A8159" s="1">
        <v>3662</v>
      </c>
      <c r="B8159" s="3">
        <v>42684.802083333336</v>
      </c>
      <c r="C8159" t="s">
        <v>87</v>
      </c>
      <c r="D8159">
        <v>1</v>
      </c>
      <c r="E8159">
        <f>INDEX(products!B:B,MATCH(challenge_2_solution_2!$C8159,products!$A:$A,0))</f>
        <v>15.9</v>
      </c>
      <c r="F8159">
        <f>INDEX(products!C:C,MATCH(challenge_2_solution_2!$C8159,products!$A:$A,0))</f>
        <v>6.2</v>
      </c>
      <c r="G8159">
        <f t="shared" si="127"/>
        <v>15.9</v>
      </c>
      <c r="H8159">
        <f t="shared" si="127"/>
        <v>6.2</v>
      </c>
    </row>
    <row r="8160" spans="1:8" x14ac:dyDescent="0.2">
      <c r="A8160" s="1">
        <v>3663</v>
      </c>
      <c r="B8160" s="3">
        <v>42684.818749999999</v>
      </c>
      <c r="C8160" t="s">
        <v>5</v>
      </c>
      <c r="D8160">
        <v>3</v>
      </c>
      <c r="E8160">
        <f>INDEX(products!B:B,MATCH(challenge_2_solution_2!$C8160,products!$A:$A,0))</f>
        <v>1</v>
      </c>
      <c r="F8160">
        <f>INDEX(products!C:C,MATCH(challenge_2_solution_2!$C8160,products!$A:$A,0))</f>
        <v>0.31</v>
      </c>
      <c r="G8160">
        <f t="shared" si="127"/>
        <v>3</v>
      </c>
      <c r="H8160">
        <f t="shared" si="127"/>
        <v>0.92999999999999994</v>
      </c>
    </row>
    <row r="8161" spans="1:8" x14ac:dyDescent="0.2">
      <c r="A8161" s="1">
        <v>3663</v>
      </c>
      <c r="B8161" s="3">
        <v>42684.818749999999</v>
      </c>
      <c r="C8161" t="s">
        <v>3</v>
      </c>
      <c r="D8161">
        <v>1</v>
      </c>
      <c r="E8161">
        <f>INDEX(products!B:B,MATCH(challenge_2_solution_2!$C8161,products!$A:$A,0))</f>
        <v>1</v>
      </c>
      <c r="F8161">
        <f>INDEX(products!C:C,MATCH(challenge_2_solution_2!$C8161,products!$A:$A,0))</f>
        <v>0.5</v>
      </c>
      <c r="G8161">
        <f t="shared" si="127"/>
        <v>1</v>
      </c>
      <c r="H8161">
        <f t="shared" si="127"/>
        <v>0.5</v>
      </c>
    </row>
    <row r="8162" spans="1:8" x14ac:dyDescent="0.2">
      <c r="A8162" s="1">
        <v>3663</v>
      </c>
      <c r="B8162" s="3">
        <v>42684.818749999999</v>
      </c>
      <c r="C8162" t="s">
        <v>8</v>
      </c>
      <c r="D8162">
        <v>6</v>
      </c>
      <c r="E8162">
        <f>INDEX(products!B:B,MATCH(challenge_2_solution_2!$C8162,products!$A:$A,0))</f>
        <v>1.6</v>
      </c>
      <c r="F8162">
        <f>INDEX(products!C:C,MATCH(challenge_2_solution_2!$C8162,products!$A:$A,0))</f>
        <v>0.77</v>
      </c>
      <c r="G8162">
        <f t="shared" si="127"/>
        <v>9.6000000000000014</v>
      </c>
      <c r="H8162">
        <f t="shared" si="127"/>
        <v>4.62</v>
      </c>
    </row>
    <row r="8163" spans="1:8" x14ac:dyDescent="0.2">
      <c r="A8163" s="1">
        <v>3663</v>
      </c>
      <c r="B8163" s="3">
        <v>42684.818749999999</v>
      </c>
      <c r="C8163" t="s">
        <v>10</v>
      </c>
      <c r="D8163">
        <v>1</v>
      </c>
      <c r="E8163">
        <f>INDEX(products!B:B,MATCH(challenge_2_solution_2!$C8163,products!$A:$A,0))</f>
        <v>3.9</v>
      </c>
      <c r="F8163">
        <f>INDEX(products!C:C,MATCH(challenge_2_solution_2!$C8163,products!$A:$A,0))</f>
        <v>1.17</v>
      </c>
      <c r="G8163">
        <f t="shared" si="127"/>
        <v>3.9</v>
      </c>
      <c r="H8163">
        <f t="shared" si="127"/>
        <v>1.17</v>
      </c>
    </row>
    <row r="8164" spans="1:8" x14ac:dyDescent="0.2">
      <c r="A8164" s="1">
        <v>3663</v>
      </c>
      <c r="B8164" s="3">
        <v>42684.818749999999</v>
      </c>
      <c r="C8164" t="s">
        <v>12</v>
      </c>
      <c r="D8164">
        <v>1</v>
      </c>
      <c r="E8164">
        <f>INDEX(products!B:B,MATCH(challenge_2_solution_2!$C8164,products!$A:$A,0))</f>
        <v>5.2</v>
      </c>
      <c r="F8164">
        <f>INDEX(products!C:C,MATCH(challenge_2_solution_2!$C8164,products!$A:$A,0))</f>
        <v>3.07</v>
      </c>
      <c r="G8164">
        <f t="shared" si="127"/>
        <v>5.2</v>
      </c>
      <c r="H8164">
        <f t="shared" si="127"/>
        <v>3.07</v>
      </c>
    </row>
    <row r="8165" spans="1:8" x14ac:dyDescent="0.2">
      <c r="A8165" s="1">
        <v>3663</v>
      </c>
      <c r="B8165" s="3">
        <v>42684.818749999999</v>
      </c>
      <c r="C8165" t="s">
        <v>17</v>
      </c>
      <c r="D8165">
        <v>5</v>
      </c>
      <c r="E8165">
        <f>INDEX(products!B:B,MATCH(challenge_2_solution_2!$C8165,products!$A:$A,0))</f>
        <v>5.9</v>
      </c>
      <c r="F8165">
        <f>INDEX(products!C:C,MATCH(challenge_2_solution_2!$C8165,products!$A:$A,0))</f>
        <v>2.83</v>
      </c>
      <c r="G8165">
        <f t="shared" si="127"/>
        <v>29.5</v>
      </c>
      <c r="H8165">
        <f t="shared" si="127"/>
        <v>14.15</v>
      </c>
    </row>
    <row r="8166" spans="1:8" x14ac:dyDescent="0.2">
      <c r="A8166" s="1">
        <v>3663</v>
      </c>
      <c r="B8166" s="3">
        <v>42684.818749999999</v>
      </c>
      <c r="C8166" t="s">
        <v>15</v>
      </c>
      <c r="D8166">
        <v>1</v>
      </c>
      <c r="E8166">
        <f>INDEX(products!B:B,MATCH(challenge_2_solution_2!$C8166,products!$A:$A,0))</f>
        <v>5.9</v>
      </c>
      <c r="F8166">
        <f>INDEX(products!C:C,MATCH(challenge_2_solution_2!$C8166,products!$A:$A,0))</f>
        <v>3.07</v>
      </c>
      <c r="G8166">
        <f t="shared" si="127"/>
        <v>5.9</v>
      </c>
      <c r="H8166">
        <f t="shared" si="127"/>
        <v>3.07</v>
      </c>
    </row>
    <row r="8167" spans="1:8" x14ac:dyDescent="0.2">
      <c r="A8167" s="1">
        <v>3663</v>
      </c>
      <c r="B8167" s="3">
        <v>42684.818749999999</v>
      </c>
      <c r="C8167" t="s">
        <v>19</v>
      </c>
      <c r="D8167">
        <v>3</v>
      </c>
      <c r="E8167">
        <f>INDEX(products!B:B,MATCH(challenge_2_solution_2!$C8167,products!$A:$A,0))</f>
        <v>5.9</v>
      </c>
      <c r="F8167">
        <f>INDEX(products!C:C,MATCH(challenge_2_solution_2!$C8167,products!$A:$A,0))</f>
        <v>1.65</v>
      </c>
      <c r="G8167">
        <f t="shared" si="127"/>
        <v>17.700000000000003</v>
      </c>
      <c r="H8167">
        <f t="shared" si="127"/>
        <v>4.9499999999999993</v>
      </c>
    </row>
    <row r="8168" spans="1:8" x14ac:dyDescent="0.2">
      <c r="A8168" s="1">
        <v>3663</v>
      </c>
      <c r="B8168" s="3">
        <v>42684.818749999999</v>
      </c>
      <c r="C8168" t="s">
        <v>33</v>
      </c>
      <c r="D8168">
        <v>4</v>
      </c>
      <c r="E8168">
        <f>INDEX(products!B:B,MATCH(challenge_2_solution_2!$C8168,products!$A:$A,0))</f>
        <v>7.9</v>
      </c>
      <c r="F8168">
        <f>INDEX(products!C:C,MATCH(challenge_2_solution_2!$C8168,products!$A:$A,0))</f>
        <v>2.21</v>
      </c>
      <c r="G8168">
        <f t="shared" si="127"/>
        <v>31.6</v>
      </c>
      <c r="H8168">
        <f t="shared" si="127"/>
        <v>8.84</v>
      </c>
    </row>
    <row r="8169" spans="1:8" x14ac:dyDescent="0.2">
      <c r="A8169" s="1">
        <v>3663</v>
      </c>
      <c r="B8169" s="3">
        <v>42684.818749999999</v>
      </c>
      <c r="C8169" t="s">
        <v>87</v>
      </c>
      <c r="D8169">
        <v>1</v>
      </c>
      <c r="E8169">
        <f>INDEX(products!B:B,MATCH(challenge_2_solution_2!$C8169,products!$A:$A,0))</f>
        <v>15.9</v>
      </c>
      <c r="F8169">
        <f>INDEX(products!C:C,MATCH(challenge_2_solution_2!$C8169,products!$A:$A,0))</f>
        <v>6.2</v>
      </c>
      <c r="G8169">
        <f t="shared" si="127"/>
        <v>15.9</v>
      </c>
      <c r="H8169">
        <f t="shared" si="127"/>
        <v>6.2</v>
      </c>
    </row>
    <row r="8170" spans="1:8" x14ac:dyDescent="0.2">
      <c r="A8170" s="1">
        <v>3663</v>
      </c>
      <c r="B8170" s="3">
        <v>42684.818749999999</v>
      </c>
      <c r="C8170" t="s">
        <v>89</v>
      </c>
      <c r="D8170">
        <v>1</v>
      </c>
      <c r="E8170">
        <f>INDEX(products!B:B,MATCH(challenge_2_solution_2!$C8170,products!$A:$A,0))</f>
        <v>17.899999999999999</v>
      </c>
      <c r="F8170">
        <f>INDEX(products!C:C,MATCH(challenge_2_solution_2!$C8170,products!$A:$A,0))</f>
        <v>3.94</v>
      </c>
      <c r="G8170">
        <f t="shared" si="127"/>
        <v>17.899999999999999</v>
      </c>
      <c r="H8170">
        <f t="shared" si="127"/>
        <v>3.94</v>
      </c>
    </row>
    <row r="8171" spans="1:8" x14ac:dyDescent="0.2">
      <c r="A8171" s="1">
        <v>3663</v>
      </c>
      <c r="B8171" s="3">
        <v>42684.818749999999</v>
      </c>
      <c r="C8171" t="s">
        <v>89</v>
      </c>
      <c r="D8171">
        <v>2</v>
      </c>
      <c r="E8171">
        <f>INDEX(products!B:B,MATCH(challenge_2_solution_2!$C8171,products!$A:$A,0))</f>
        <v>17.899999999999999</v>
      </c>
      <c r="F8171">
        <f>INDEX(products!C:C,MATCH(challenge_2_solution_2!$C8171,products!$A:$A,0))</f>
        <v>3.94</v>
      </c>
      <c r="G8171">
        <f t="shared" si="127"/>
        <v>35.799999999999997</v>
      </c>
      <c r="H8171">
        <f t="shared" si="127"/>
        <v>7.88</v>
      </c>
    </row>
    <row r="8172" spans="1:8" x14ac:dyDescent="0.2">
      <c r="A8172" s="1">
        <v>3663</v>
      </c>
      <c r="B8172" s="3">
        <v>42684.818749999999</v>
      </c>
      <c r="C8172" t="s">
        <v>89</v>
      </c>
      <c r="D8172">
        <v>1</v>
      </c>
      <c r="E8172">
        <f>INDEX(products!B:B,MATCH(challenge_2_solution_2!$C8172,products!$A:$A,0))</f>
        <v>17.899999999999999</v>
      </c>
      <c r="F8172">
        <f>INDEX(products!C:C,MATCH(challenge_2_solution_2!$C8172,products!$A:$A,0))</f>
        <v>3.94</v>
      </c>
      <c r="G8172">
        <f t="shared" si="127"/>
        <v>17.899999999999999</v>
      </c>
      <c r="H8172">
        <f t="shared" si="127"/>
        <v>3.94</v>
      </c>
    </row>
    <row r="8173" spans="1:8" x14ac:dyDescent="0.2">
      <c r="A8173" s="1">
        <v>3663</v>
      </c>
      <c r="B8173" s="3">
        <v>42684.818749999999</v>
      </c>
      <c r="C8173" t="s">
        <v>151</v>
      </c>
      <c r="D8173">
        <v>1</v>
      </c>
      <c r="E8173">
        <f>INDEX(products!B:B,MATCH(challenge_2_solution_2!$C8173,products!$A:$A,0))</f>
        <v>21.9</v>
      </c>
      <c r="F8173">
        <f>INDEX(products!C:C,MATCH(challenge_2_solution_2!$C8173,products!$A:$A,0))</f>
        <v>8.76</v>
      </c>
      <c r="G8173">
        <f t="shared" si="127"/>
        <v>21.9</v>
      </c>
      <c r="H8173">
        <f t="shared" si="127"/>
        <v>8.76</v>
      </c>
    </row>
    <row r="8174" spans="1:8" x14ac:dyDescent="0.2">
      <c r="A8174" s="1">
        <v>3664</v>
      </c>
      <c r="B8174" s="3">
        <v>42684.870138888888</v>
      </c>
      <c r="C8174" t="s">
        <v>4</v>
      </c>
      <c r="D8174">
        <v>1</v>
      </c>
      <c r="E8174">
        <f>INDEX(products!B:B,MATCH(challenge_2_solution_2!$C8174,products!$A:$A,0))</f>
        <v>1</v>
      </c>
      <c r="F8174">
        <f>INDEX(products!C:C,MATCH(challenge_2_solution_2!$C8174,products!$A:$A,0))</f>
        <v>0.61</v>
      </c>
      <c r="G8174">
        <f t="shared" si="127"/>
        <v>1</v>
      </c>
      <c r="H8174">
        <f t="shared" si="127"/>
        <v>0.61</v>
      </c>
    </row>
    <row r="8175" spans="1:8" x14ac:dyDescent="0.2">
      <c r="A8175" s="1">
        <v>3664</v>
      </c>
      <c r="B8175" s="3">
        <v>42684.870138888888</v>
      </c>
      <c r="C8175" t="s">
        <v>8</v>
      </c>
      <c r="D8175">
        <v>2</v>
      </c>
      <c r="E8175">
        <f>INDEX(products!B:B,MATCH(challenge_2_solution_2!$C8175,products!$A:$A,0))</f>
        <v>1.6</v>
      </c>
      <c r="F8175">
        <f>INDEX(products!C:C,MATCH(challenge_2_solution_2!$C8175,products!$A:$A,0))</f>
        <v>0.77</v>
      </c>
      <c r="G8175">
        <f t="shared" si="127"/>
        <v>3.2</v>
      </c>
      <c r="H8175">
        <f t="shared" si="127"/>
        <v>1.54</v>
      </c>
    </row>
    <row r="8176" spans="1:8" x14ac:dyDescent="0.2">
      <c r="A8176" s="1">
        <v>3664</v>
      </c>
      <c r="B8176" s="3">
        <v>42684.870138888888</v>
      </c>
      <c r="C8176" t="s">
        <v>39</v>
      </c>
      <c r="D8176">
        <v>1</v>
      </c>
      <c r="E8176">
        <f>INDEX(products!B:B,MATCH(challenge_2_solution_2!$C8176,products!$A:$A,0))</f>
        <v>7.9</v>
      </c>
      <c r="F8176">
        <f>INDEX(products!C:C,MATCH(challenge_2_solution_2!$C8176,products!$A:$A,0))</f>
        <v>2.69</v>
      </c>
      <c r="G8176">
        <f t="shared" si="127"/>
        <v>7.9</v>
      </c>
      <c r="H8176">
        <f t="shared" si="127"/>
        <v>2.69</v>
      </c>
    </row>
    <row r="8177" spans="1:8" x14ac:dyDescent="0.2">
      <c r="A8177" s="1">
        <v>3664</v>
      </c>
      <c r="B8177" s="3">
        <v>42684.870138888888</v>
      </c>
      <c r="C8177" t="s">
        <v>120</v>
      </c>
      <c r="D8177">
        <v>1</v>
      </c>
      <c r="E8177">
        <f>INDEX(products!B:B,MATCH(challenge_2_solution_2!$C8177,products!$A:$A,0))</f>
        <v>19.899999999999999</v>
      </c>
      <c r="F8177">
        <f>INDEX(products!C:C,MATCH(challenge_2_solution_2!$C8177,products!$A:$A,0))</f>
        <v>8.16</v>
      </c>
      <c r="G8177">
        <f t="shared" si="127"/>
        <v>19.899999999999999</v>
      </c>
      <c r="H8177">
        <f t="shared" si="127"/>
        <v>8.16</v>
      </c>
    </row>
    <row r="8178" spans="1:8" x14ac:dyDescent="0.2">
      <c r="A8178" s="1">
        <v>3664</v>
      </c>
      <c r="B8178" s="3">
        <v>42684.870138888888</v>
      </c>
      <c r="C8178" t="s">
        <v>151</v>
      </c>
      <c r="D8178">
        <v>1</v>
      </c>
      <c r="E8178">
        <f>INDEX(products!B:B,MATCH(challenge_2_solution_2!$C8178,products!$A:$A,0))</f>
        <v>21.9</v>
      </c>
      <c r="F8178">
        <f>INDEX(products!C:C,MATCH(challenge_2_solution_2!$C8178,products!$A:$A,0))</f>
        <v>8.76</v>
      </c>
      <c r="G8178">
        <f t="shared" si="127"/>
        <v>21.9</v>
      </c>
      <c r="H8178">
        <f t="shared" si="127"/>
        <v>8.76</v>
      </c>
    </row>
    <row r="8179" spans="1:8" x14ac:dyDescent="0.2">
      <c r="A8179" s="1">
        <v>3665</v>
      </c>
      <c r="B8179" s="3">
        <v>42685.574305555558</v>
      </c>
      <c r="C8179" t="s">
        <v>12</v>
      </c>
      <c r="D8179">
        <v>1</v>
      </c>
      <c r="E8179">
        <f>INDEX(products!B:B,MATCH(challenge_2_solution_2!$C8179,products!$A:$A,0))</f>
        <v>5.2</v>
      </c>
      <c r="F8179">
        <f>INDEX(products!C:C,MATCH(challenge_2_solution_2!$C8179,products!$A:$A,0))</f>
        <v>3.07</v>
      </c>
      <c r="G8179">
        <f t="shared" si="127"/>
        <v>5.2</v>
      </c>
      <c r="H8179">
        <f t="shared" si="127"/>
        <v>3.07</v>
      </c>
    </row>
    <row r="8180" spans="1:8" x14ac:dyDescent="0.2">
      <c r="A8180" s="1">
        <v>3665</v>
      </c>
      <c r="B8180" s="3">
        <v>42685.574305555558</v>
      </c>
      <c r="C8180" t="s">
        <v>14</v>
      </c>
      <c r="D8180">
        <v>1</v>
      </c>
      <c r="E8180">
        <f>INDEX(products!B:B,MATCH(challenge_2_solution_2!$C8180,products!$A:$A,0))</f>
        <v>5.9</v>
      </c>
      <c r="F8180">
        <f>INDEX(products!C:C,MATCH(challenge_2_solution_2!$C8180,products!$A:$A,0))</f>
        <v>2.36</v>
      </c>
      <c r="G8180">
        <f t="shared" si="127"/>
        <v>5.9</v>
      </c>
      <c r="H8180">
        <f t="shared" si="127"/>
        <v>2.36</v>
      </c>
    </row>
    <row r="8181" spans="1:8" x14ac:dyDescent="0.2">
      <c r="A8181" s="1">
        <v>3665</v>
      </c>
      <c r="B8181" s="3">
        <v>42685.574305555558</v>
      </c>
      <c r="C8181" t="s">
        <v>54</v>
      </c>
      <c r="D8181">
        <v>1</v>
      </c>
      <c r="E8181">
        <f>INDEX(products!B:B,MATCH(challenge_2_solution_2!$C8181,products!$A:$A,0))</f>
        <v>9.9</v>
      </c>
      <c r="F8181">
        <f>INDEX(products!C:C,MATCH(challenge_2_solution_2!$C8181,products!$A:$A,0))</f>
        <v>2.57</v>
      </c>
      <c r="G8181">
        <f t="shared" si="127"/>
        <v>9.9</v>
      </c>
      <c r="H8181">
        <f t="shared" si="127"/>
        <v>2.57</v>
      </c>
    </row>
    <row r="8182" spans="1:8" x14ac:dyDescent="0.2">
      <c r="A8182" s="1">
        <v>3665</v>
      </c>
      <c r="B8182" s="3">
        <v>42685.574305555558</v>
      </c>
      <c r="C8182" t="s">
        <v>88</v>
      </c>
      <c r="D8182">
        <v>1</v>
      </c>
      <c r="E8182">
        <f>INDEX(products!B:B,MATCH(challenge_2_solution_2!$C8182,products!$A:$A,0))</f>
        <v>15.9</v>
      </c>
      <c r="F8182">
        <f>INDEX(products!C:C,MATCH(challenge_2_solution_2!$C8182,products!$A:$A,0))</f>
        <v>7</v>
      </c>
      <c r="G8182">
        <f t="shared" si="127"/>
        <v>15.9</v>
      </c>
      <c r="H8182">
        <f t="shared" si="127"/>
        <v>7</v>
      </c>
    </row>
    <row r="8183" spans="1:8" x14ac:dyDescent="0.2">
      <c r="A8183" s="1">
        <v>3666</v>
      </c>
      <c r="B8183" s="3">
        <v>42685.708333333336</v>
      </c>
      <c r="C8183" t="s">
        <v>10</v>
      </c>
      <c r="D8183">
        <v>1</v>
      </c>
      <c r="E8183">
        <f>INDEX(products!B:B,MATCH(challenge_2_solution_2!$C8183,products!$A:$A,0))</f>
        <v>3.9</v>
      </c>
      <c r="F8183">
        <f>INDEX(products!C:C,MATCH(challenge_2_solution_2!$C8183,products!$A:$A,0))</f>
        <v>1.17</v>
      </c>
      <c r="G8183">
        <f t="shared" si="127"/>
        <v>3.9</v>
      </c>
      <c r="H8183">
        <f t="shared" si="127"/>
        <v>1.17</v>
      </c>
    </row>
    <row r="8184" spans="1:8" x14ac:dyDescent="0.2">
      <c r="A8184" s="1">
        <v>3666</v>
      </c>
      <c r="B8184" s="3">
        <v>42685.708333333336</v>
      </c>
      <c r="C8184" t="s">
        <v>12</v>
      </c>
      <c r="D8184">
        <v>1</v>
      </c>
      <c r="E8184">
        <f>INDEX(products!B:B,MATCH(challenge_2_solution_2!$C8184,products!$A:$A,0))</f>
        <v>5.2</v>
      </c>
      <c r="F8184">
        <f>INDEX(products!C:C,MATCH(challenge_2_solution_2!$C8184,products!$A:$A,0))</f>
        <v>3.07</v>
      </c>
      <c r="G8184">
        <f t="shared" si="127"/>
        <v>5.2</v>
      </c>
      <c r="H8184">
        <f t="shared" si="127"/>
        <v>3.07</v>
      </c>
    </row>
    <row r="8185" spans="1:8" x14ac:dyDescent="0.2">
      <c r="A8185" s="1">
        <v>3666</v>
      </c>
      <c r="B8185" s="3">
        <v>42685.708333333336</v>
      </c>
      <c r="C8185" t="s">
        <v>27</v>
      </c>
      <c r="D8185">
        <v>1</v>
      </c>
      <c r="E8185">
        <f>INDEX(products!B:B,MATCH(challenge_2_solution_2!$C8185,products!$A:$A,0))</f>
        <v>7.9</v>
      </c>
      <c r="F8185">
        <f>INDEX(products!C:C,MATCH(challenge_2_solution_2!$C8185,products!$A:$A,0))</f>
        <v>4.03</v>
      </c>
      <c r="G8185">
        <f t="shared" si="127"/>
        <v>7.9</v>
      </c>
      <c r="H8185">
        <f t="shared" si="127"/>
        <v>4.03</v>
      </c>
    </row>
    <row r="8186" spans="1:8" x14ac:dyDescent="0.2">
      <c r="A8186" s="1">
        <v>3666</v>
      </c>
      <c r="B8186" s="3">
        <v>42685.708333333336</v>
      </c>
      <c r="C8186" t="s">
        <v>30</v>
      </c>
      <c r="D8186">
        <v>1</v>
      </c>
      <c r="E8186">
        <f>INDEX(products!B:B,MATCH(challenge_2_solution_2!$C8186,products!$A:$A,0))</f>
        <v>7.9</v>
      </c>
      <c r="F8186">
        <f>INDEX(products!C:C,MATCH(challenge_2_solution_2!$C8186,products!$A:$A,0))</f>
        <v>4.66</v>
      </c>
      <c r="G8186">
        <f t="shared" si="127"/>
        <v>7.9</v>
      </c>
      <c r="H8186">
        <f t="shared" si="127"/>
        <v>4.66</v>
      </c>
    </row>
    <row r="8187" spans="1:8" x14ac:dyDescent="0.2">
      <c r="A8187" s="1">
        <v>3666</v>
      </c>
      <c r="B8187" s="3">
        <v>42685.708333333336</v>
      </c>
      <c r="C8187" t="s">
        <v>28</v>
      </c>
      <c r="D8187">
        <v>1</v>
      </c>
      <c r="E8187">
        <f>INDEX(products!B:B,MATCH(challenge_2_solution_2!$C8187,products!$A:$A,0))</f>
        <v>7.9</v>
      </c>
      <c r="F8187">
        <f>INDEX(products!C:C,MATCH(challenge_2_solution_2!$C8187,products!$A:$A,0))</f>
        <v>2.4500000000000002</v>
      </c>
      <c r="G8187">
        <f t="shared" si="127"/>
        <v>7.9</v>
      </c>
      <c r="H8187">
        <f t="shared" si="127"/>
        <v>2.4500000000000002</v>
      </c>
    </row>
    <row r="8188" spans="1:8" x14ac:dyDescent="0.2">
      <c r="A8188" s="1">
        <v>3666</v>
      </c>
      <c r="B8188" s="3">
        <v>42685.708333333336</v>
      </c>
      <c r="C8188" t="s">
        <v>61</v>
      </c>
      <c r="D8188">
        <v>1</v>
      </c>
      <c r="E8188">
        <f>INDEX(products!B:B,MATCH(challenge_2_solution_2!$C8188,products!$A:$A,0))</f>
        <v>11.9</v>
      </c>
      <c r="F8188">
        <f>INDEX(products!C:C,MATCH(challenge_2_solution_2!$C8188,products!$A:$A,0))</f>
        <v>7.74</v>
      </c>
      <c r="G8188">
        <f t="shared" si="127"/>
        <v>11.9</v>
      </c>
      <c r="H8188">
        <f t="shared" si="127"/>
        <v>7.74</v>
      </c>
    </row>
    <row r="8189" spans="1:8" x14ac:dyDescent="0.2">
      <c r="A8189" s="1">
        <v>3667</v>
      </c>
      <c r="B8189" s="3">
        <v>42685.725694444445</v>
      </c>
      <c r="C8189" t="s">
        <v>12</v>
      </c>
      <c r="D8189">
        <v>2</v>
      </c>
      <c r="E8189">
        <f>INDEX(products!B:B,MATCH(challenge_2_solution_2!$C8189,products!$A:$A,0))</f>
        <v>5.2</v>
      </c>
      <c r="F8189">
        <f>INDEX(products!C:C,MATCH(challenge_2_solution_2!$C8189,products!$A:$A,0))</f>
        <v>3.07</v>
      </c>
      <c r="G8189">
        <f t="shared" si="127"/>
        <v>10.4</v>
      </c>
      <c r="H8189">
        <f t="shared" si="127"/>
        <v>6.14</v>
      </c>
    </row>
    <row r="8190" spans="1:8" x14ac:dyDescent="0.2">
      <c r="A8190" s="1">
        <v>3667</v>
      </c>
      <c r="B8190" s="3">
        <v>42685.725694444445</v>
      </c>
      <c r="C8190" t="s">
        <v>17</v>
      </c>
      <c r="D8190">
        <v>2</v>
      </c>
      <c r="E8190">
        <f>INDEX(products!B:B,MATCH(challenge_2_solution_2!$C8190,products!$A:$A,0))</f>
        <v>5.9</v>
      </c>
      <c r="F8190">
        <f>INDEX(products!C:C,MATCH(challenge_2_solution_2!$C8190,products!$A:$A,0))</f>
        <v>2.83</v>
      </c>
      <c r="G8190">
        <f t="shared" si="127"/>
        <v>11.8</v>
      </c>
      <c r="H8190">
        <f t="shared" si="127"/>
        <v>5.66</v>
      </c>
    </row>
    <row r="8191" spans="1:8" x14ac:dyDescent="0.2">
      <c r="A8191" s="1">
        <v>3667</v>
      </c>
      <c r="B8191" s="3">
        <v>42685.725694444445</v>
      </c>
      <c r="C8191" t="s">
        <v>33</v>
      </c>
      <c r="D8191">
        <v>1</v>
      </c>
      <c r="E8191">
        <f>INDEX(products!B:B,MATCH(challenge_2_solution_2!$C8191,products!$A:$A,0))</f>
        <v>7.9</v>
      </c>
      <c r="F8191">
        <f>INDEX(products!C:C,MATCH(challenge_2_solution_2!$C8191,products!$A:$A,0))</f>
        <v>2.21</v>
      </c>
      <c r="G8191">
        <f t="shared" si="127"/>
        <v>7.9</v>
      </c>
      <c r="H8191">
        <f t="shared" si="127"/>
        <v>2.21</v>
      </c>
    </row>
    <row r="8192" spans="1:8" x14ac:dyDescent="0.2">
      <c r="A8192" s="1">
        <v>3667</v>
      </c>
      <c r="B8192" s="3">
        <v>42685.725694444445</v>
      </c>
      <c r="C8192" t="s">
        <v>55</v>
      </c>
      <c r="D8192">
        <v>1</v>
      </c>
      <c r="E8192">
        <f>INDEX(products!B:B,MATCH(challenge_2_solution_2!$C8192,products!$A:$A,0))</f>
        <v>7.9</v>
      </c>
      <c r="F8192">
        <f>INDEX(products!C:C,MATCH(challenge_2_solution_2!$C8192,products!$A:$A,0))</f>
        <v>2.21</v>
      </c>
      <c r="G8192">
        <f t="shared" si="127"/>
        <v>7.9</v>
      </c>
      <c r="H8192">
        <f t="shared" si="127"/>
        <v>2.21</v>
      </c>
    </row>
    <row r="8193" spans="1:8" x14ac:dyDescent="0.2">
      <c r="A8193" s="1">
        <v>3667</v>
      </c>
      <c r="B8193" s="3">
        <v>42685.725694444445</v>
      </c>
      <c r="C8193" t="s">
        <v>69</v>
      </c>
      <c r="D8193">
        <v>1</v>
      </c>
      <c r="E8193">
        <f>INDEX(products!B:B,MATCH(challenge_2_solution_2!$C8193,products!$A:$A,0))</f>
        <v>11.9</v>
      </c>
      <c r="F8193">
        <f>INDEX(products!C:C,MATCH(challenge_2_solution_2!$C8193,products!$A:$A,0))</f>
        <v>2.86</v>
      </c>
      <c r="G8193">
        <f t="shared" si="127"/>
        <v>11.9</v>
      </c>
      <c r="H8193">
        <f t="shared" si="127"/>
        <v>2.86</v>
      </c>
    </row>
    <row r="8194" spans="1:8" x14ac:dyDescent="0.2">
      <c r="A8194" s="1">
        <v>3667</v>
      </c>
      <c r="B8194" s="3">
        <v>42685.725694444445</v>
      </c>
      <c r="C8194" t="s">
        <v>86</v>
      </c>
      <c r="D8194">
        <v>1</v>
      </c>
      <c r="E8194">
        <f>INDEX(products!B:B,MATCH(challenge_2_solution_2!$C8194,products!$A:$A,0))</f>
        <v>15.9</v>
      </c>
      <c r="F8194">
        <f>INDEX(products!C:C,MATCH(challenge_2_solution_2!$C8194,products!$A:$A,0))</f>
        <v>5.57</v>
      </c>
      <c r="G8194">
        <f t="shared" si="127"/>
        <v>15.9</v>
      </c>
      <c r="H8194">
        <f t="shared" si="127"/>
        <v>5.57</v>
      </c>
    </row>
    <row r="8195" spans="1:8" x14ac:dyDescent="0.2">
      <c r="A8195" s="1">
        <v>3668</v>
      </c>
      <c r="B8195" s="3">
        <v>42685.73541666667</v>
      </c>
      <c r="C8195" t="s">
        <v>4</v>
      </c>
      <c r="D8195">
        <v>1</v>
      </c>
      <c r="E8195">
        <f>INDEX(products!B:B,MATCH(challenge_2_solution_2!$C8195,products!$A:$A,0))</f>
        <v>1</v>
      </c>
      <c r="F8195">
        <f>INDEX(products!C:C,MATCH(challenge_2_solution_2!$C8195,products!$A:$A,0))</f>
        <v>0.61</v>
      </c>
      <c r="G8195">
        <f t="shared" ref="G8195:H8258" si="128">$D8195*E8195</f>
        <v>1</v>
      </c>
      <c r="H8195">
        <f t="shared" si="128"/>
        <v>0.61</v>
      </c>
    </row>
    <row r="8196" spans="1:8" x14ac:dyDescent="0.2">
      <c r="A8196" s="1">
        <v>3668</v>
      </c>
      <c r="B8196" s="3">
        <v>42685.73541666667</v>
      </c>
      <c r="C8196" t="s">
        <v>12</v>
      </c>
      <c r="D8196">
        <v>1</v>
      </c>
      <c r="E8196">
        <f>INDEX(products!B:B,MATCH(challenge_2_solution_2!$C8196,products!$A:$A,0))</f>
        <v>5.2</v>
      </c>
      <c r="F8196">
        <f>INDEX(products!C:C,MATCH(challenge_2_solution_2!$C8196,products!$A:$A,0))</f>
        <v>3.07</v>
      </c>
      <c r="G8196">
        <f t="shared" si="128"/>
        <v>5.2</v>
      </c>
      <c r="H8196">
        <f t="shared" si="128"/>
        <v>3.07</v>
      </c>
    </row>
    <row r="8197" spans="1:8" x14ac:dyDescent="0.2">
      <c r="A8197" s="1">
        <v>3668</v>
      </c>
      <c r="B8197" s="3">
        <v>42685.73541666667</v>
      </c>
      <c r="C8197" t="s">
        <v>43</v>
      </c>
      <c r="D8197">
        <v>1</v>
      </c>
      <c r="E8197">
        <f>INDEX(products!B:B,MATCH(challenge_2_solution_2!$C8197,products!$A:$A,0))</f>
        <v>7.9</v>
      </c>
      <c r="F8197">
        <f>INDEX(products!C:C,MATCH(challenge_2_solution_2!$C8197,products!$A:$A,0))</f>
        <v>2.92</v>
      </c>
      <c r="G8197">
        <f t="shared" si="128"/>
        <v>7.9</v>
      </c>
      <c r="H8197">
        <f t="shared" si="128"/>
        <v>2.92</v>
      </c>
    </row>
    <row r="8198" spans="1:8" x14ac:dyDescent="0.2">
      <c r="A8198" s="1">
        <v>3668</v>
      </c>
      <c r="B8198" s="3">
        <v>42685.73541666667</v>
      </c>
      <c r="C8198" t="s">
        <v>61</v>
      </c>
      <c r="D8198">
        <v>1</v>
      </c>
      <c r="E8198">
        <f>INDEX(products!B:B,MATCH(challenge_2_solution_2!$C8198,products!$A:$A,0))</f>
        <v>11.9</v>
      </c>
      <c r="F8198">
        <f>INDEX(products!C:C,MATCH(challenge_2_solution_2!$C8198,products!$A:$A,0))</f>
        <v>7.74</v>
      </c>
      <c r="G8198">
        <f t="shared" si="128"/>
        <v>11.9</v>
      </c>
      <c r="H8198">
        <f t="shared" si="128"/>
        <v>7.74</v>
      </c>
    </row>
    <row r="8199" spans="1:8" x14ac:dyDescent="0.2">
      <c r="A8199" s="1">
        <v>3668</v>
      </c>
      <c r="B8199" s="3">
        <v>42685.73541666667</v>
      </c>
      <c r="C8199" t="s">
        <v>95</v>
      </c>
      <c r="D8199">
        <v>1</v>
      </c>
      <c r="E8199">
        <f>INDEX(products!B:B,MATCH(challenge_2_solution_2!$C8199,products!$A:$A,0))</f>
        <v>17.899999999999999</v>
      </c>
      <c r="F8199">
        <f>INDEX(products!C:C,MATCH(challenge_2_solution_2!$C8199,products!$A:$A,0))</f>
        <v>4.3</v>
      </c>
      <c r="G8199">
        <f t="shared" si="128"/>
        <v>17.899999999999999</v>
      </c>
      <c r="H8199">
        <f t="shared" si="128"/>
        <v>4.3</v>
      </c>
    </row>
    <row r="8200" spans="1:8" x14ac:dyDescent="0.2">
      <c r="A8200" s="1">
        <v>3669</v>
      </c>
      <c r="B8200" s="3">
        <v>42685.760416666664</v>
      </c>
      <c r="C8200" t="s">
        <v>17</v>
      </c>
      <c r="D8200">
        <v>2</v>
      </c>
      <c r="E8200">
        <f>INDEX(products!B:B,MATCH(challenge_2_solution_2!$C8200,products!$A:$A,0))</f>
        <v>5.9</v>
      </c>
      <c r="F8200">
        <f>INDEX(products!C:C,MATCH(challenge_2_solution_2!$C8200,products!$A:$A,0))</f>
        <v>2.83</v>
      </c>
      <c r="G8200">
        <f t="shared" si="128"/>
        <v>11.8</v>
      </c>
      <c r="H8200">
        <f t="shared" si="128"/>
        <v>5.66</v>
      </c>
    </row>
    <row r="8201" spans="1:8" x14ac:dyDescent="0.2">
      <c r="A8201" s="1">
        <v>3669</v>
      </c>
      <c r="B8201" s="3">
        <v>42685.760416666664</v>
      </c>
      <c r="C8201" t="s">
        <v>15</v>
      </c>
      <c r="D8201">
        <v>1</v>
      </c>
      <c r="E8201">
        <f>INDEX(products!B:B,MATCH(challenge_2_solution_2!$C8201,products!$A:$A,0))</f>
        <v>5.9</v>
      </c>
      <c r="F8201">
        <f>INDEX(products!C:C,MATCH(challenge_2_solution_2!$C8201,products!$A:$A,0))</f>
        <v>3.07</v>
      </c>
      <c r="G8201">
        <f t="shared" si="128"/>
        <v>5.9</v>
      </c>
      <c r="H8201">
        <f t="shared" si="128"/>
        <v>3.07</v>
      </c>
    </row>
    <row r="8202" spans="1:8" x14ac:dyDescent="0.2">
      <c r="A8202" s="1">
        <v>3669</v>
      </c>
      <c r="B8202" s="3">
        <v>42685.760416666664</v>
      </c>
      <c r="C8202" t="s">
        <v>53</v>
      </c>
      <c r="D8202">
        <v>2</v>
      </c>
      <c r="E8202">
        <f>INDEX(products!B:B,MATCH(challenge_2_solution_2!$C8202,products!$A:$A,0))</f>
        <v>9.9</v>
      </c>
      <c r="F8202">
        <f>INDEX(products!C:C,MATCH(challenge_2_solution_2!$C8202,products!$A:$A,0))</f>
        <v>3.86</v>
      </c>
      <c r="G8202">
        <f t="shared" si="128"/>
        <v>19.8</v>
      </c>
      <c r="H8202">
        <f t="shared" si="128"/>
        <v>7.72</v>
      </c>
    </row>
    <row r="8203" spans="1:8" x14ac:dyDescent="0.2">
      <c r="A8203" s="1">
        <v>3669</v>
      </c>
      <c r="B8203" s="3">
        <v>42685.760416666664</v>
      </c>
      <c r="C8203" t="s">
        <v>118</v>
      </c>
      <c r="D8203">
        <v>1</v>
      </c>
      <c r="E8203">
        <f>INDEX(products!B:B,MATCH(challenge_2_solution_2!$C8203,products!$A:$A,0))</f>
        <v>19.899999999999999</v>
      </c>
      <c r="F8203">
        <f>INDEX(products!C:C,MATCH(challenge_2_solution_2!$C8203,products!$A:$A,0))</f>
        <v>12.74</v>
      </c>
      <c r="G8203">
        <f t="shared" si="128"/>
        <v>19.899999999999999</v>
      </c>
      <c r="H8203">
        <f t="shared" si="128"/>
        <v>12.74</v>
      </c>
    </row>
    <row r="8204" spans="1:8" x14ac:dyDescent="0.2">
      <c r="A8204" s="1">
        <v>3670</v>
      </c>
      <c r="B8204" s="3">
        <v>42685.786111111112</v>
      </c>
      <c r="C8204" t="s">
        <v>12</v>
      </c>
      <c r="D8204">
        <v>2</v>
      </c>
      <c r="E8204">
        <f>INDEX(products!B:B,MATCH(challenge_2_solution_2!$C8204,products!$A:$A,0))</f>
        <v>5.2</v>
      </c>
      <c r="F8204">
        <f>INDEX(products!C:C,MATCH(challenge_2_solution_2!$C8204,products!$A:$A,0))</f>
        <v>3.07</v>
      </c>
      <c r="G8204">
        <f t="shared" si="128"/>
        <v>10.4</v>
      </c>
      <c r="H8204">
        <f t="shared" si="128"/>
        <v>6.14</v>
      </c>
    </row>
    <row r="8205" spans="1:8" x14ac:dyDescent="0.2">
      <c r="A8205" s="1">
        <v>3670</v>
      </c>
      <c r="B8205" s="3">
        <v>42685.786111111112</v>
      </c>
      <c r="C8205" t="s">
        <v>15</v>
      </c>
      <c r="D8205">
        <v>1</v>
      </c>
      <c r="E8205">
        <f>INDEX(products!B:B,MATCH(challenge_2_solution_2!$C8205,products!$A:$A,0))</f>
        <v>5.9</v>
      </c>
      <c r="F8205">
        <f>INDEX(products!C:C,MATCH(challenge_2_solution_2!$C8205,products!$A:$A,0))</f>
        <v>3.07</v>
      </c>
      <c r="G8205">
        <f t="shared" si="128"/>
        <v>5.9</v>
      </c>
      <c r="H8205">
        <f t="shared" si="128"/>
        <v>3.07</v>
      </c>
    </row>
    <row r="8206" spans="1:8" x14ac:dyDescent="0.2">
      <c r="A8206" s="1">
        <v>3670</v>
      </c>
      <c r="B8206" s="3">
        <v>42685.786111111112</v>
      </c>
      <c r="C8206" t="s">
        <v>95</v>
      </c>
      <c r="D8206">
        <v>1</v>
      </c>
      <c r="E8206">
        <f>INDEX(products!B:B,MATCH(challenge_2_solution_2!$C8206,products!$A:$A,0))</f>
        <v>17.899999999999999</v>
      </c>
      <c r="F8206">
        <f>INDEX(products!C:C,MATCH(challenge_2_solution_2!$C8206,products!$A:$A,0))</f>
        <v>4.3</v>
      </c>
      <c r="G8206">
        <f t="shared" si="128"/>
        <v>17.899999999999999</v>
      </c>
      <c r="H8206">
        <f t="shared" si="128"/>
        <v>4.3</v>
      </c>
    </row>
    <row r="8207" spans="1:8" x14ac:dyDescent="0.2">
      <c r="A8207" s="1">
        <v>3670</v>
      </c>
      <c r="B8207" s="3">
        <v>42685.786111111112</v>
      </c>
      <c r="C8207" t="s">
        <v>89</v>
      </c>
      <c r="D8207">
        <v>1</v>
      </c>
      <c r="E8207">
        <f>INDEX(products!B:B,MATCH(challenge_2_solution_2!$C8207,products!$A:$A,0))</f>
        <v>17.899999999999999</v>
      </c>
      <c r="F8207">
        <f>INDEX(products!C:C,MATCH(challenge_2_solution_2!$C8207,products!$A:$A,0))</f>
        <v>3.94</v>
      </c>
      <c r="G8207">
        <f t="shared" si="128"/>
        <v>17.899999999999999</v>
      </c>
      <c r="H8207">
        <f t="shared" si="128"/>
        <v>3.94</v>
      </c>
    </row>
    <row r="8208" spans="1:8" x14ac:dyDescent="0.2">
      <c r="A8208" s="1">
        <v>3670</v>
      </c>
      <c r="B8208" s="3">
        <v>42685.786111111112</v>
      </c>
      <c r="C8208" t="s">
        <v>110</v>
      </c>
      <c r="D8208">
        <v>1</v>
      </c>
      <c r="E8208">
        <f>INDEX(products!B:B,MATCH(challenge_2_solution_2!$C8208,products!$A:$A,0))</f>
        <v>17.899999999999999</v>
      </c>
      <c r="F8208">
        <f>INDEX(products!C:C,MATCH(challenge_2_solution_2!$C8208,products!$A:$A,0))</f>
        <v>10.199999999999999</v>
      </c>
      <c r="G8208">
        <f t="shared" si="128"/>
        <v>17.899999999999999</v>
      </c>
      <c r="H8208">
        <f t="shared" si="128"/>
        <v>10.199999999999999</v>
      </c>
    </row>
    <row r="8209" spans="1:8" x14ac:dyDescent="0.2">
      <c r="A8209" s="1">
        <v>3671</v>
      </c>
      <c r="B8209" s="3">
        <v>42685.790277777778</v>
      </c>
      <c r="C8209" t="s">
        <v>21</v>
      </c>
      <c r="D8209">
        <v>1</v>
      </c>
      <c r="E8209">
        <f>INDEX(products!B:B,MATCH(challenge_2_solution_2!$C8209,products!$A:$A,0))</f>
        <v>5.9</v>
      </c>
      <c r="F8209">
        <f>INDEX(products!C:C,MATCH(challenge_2_solution_2!$C8209,products!$A:$A,0))</f>
        <v>1.89</v>
      </c>
      <c r="G8209">
        <f t="shared" si="128"/>
        <v>5.9</v>
      </c>
      <c r="H8209">
        <f t="shared" si="128"/>
        <v>1.89</v>
      </c>
    </row>
    <row r="8210" spans="1:8" x14ac:dyDescent="0.2">
      <c r="A8210" s="1">
        <v>3671</v>
      </c>
      <c r="B8210" s="3">
        <v>42685.790277777778</v>
      </c>
      <c r="C8210" t="s">
        <v>17</v>
      </c>
      <c r="D8210">
        <v>1</v>
      </c>
      <c r="E8210">
        <f>INDEX(products!B:B,MATCH(challenge_2_solution_2!$C8210,products!$A:$A,0))</f>
        <v>5.9</v>
      </c>
      <c r="F8210">
        <f>INDEX(products!C:C,MATCH(challenge_2_solution_2!$C8210,products!$A:$A,0))</f>
        <v>2.83</v>
      </c>
      <c r="G8210">
        <f t="shared" si="128"/>
        <v>5.9</v>
      </c>
      <c r="H8210">
        <f t="shared" si="128"/>
        <v>2.83</v>
      </c>
    </row>
    <row r="8211" spans="1:8" x14ac:dyDescent="0.2">
      <c r="A8211" s="1">
        <v>3671</v>
      </c>
      <c r="B8211" s="3">
        <v>42685.790277777778</v>
      </c>
      <c r="C8211" t="s">
        <v>64</v>
      </c>
      <c r="D8211">
        <v>1</v>
      </c>
      <c r="E8211">
        <f>INDEX(products!B:B,MATCH(challenge_2_solution_2!$C8211,products!$A:$A,0))</f>
        <v>11.9</v>
      </c>
      <c r="F8211">
        <f>INDEX(products!C:C,MATCH(challenge_2_solution_2!$C8211,products!$A:$A,0))</f>
        <v>7.97</v>
      </c>
      <c r="G8211">
        <f t="shared" si="128"/>
        <v>11.9</v>
      </c>
      <c r="H8211">
        <f t="shared" si="128"/>
        <v>7.97</v>
      </c>
    </row>
    <row r="8212" spans="1:8" x14ac:dyDescent="0.2">
      <c r="A8212" s="1">
        <v>3671</v>
      </c>
      <c r="B8212" s="3">
        <v>42685.790277777778</v>
      </c>
      <c r="C8212" t="s">
        <v>115</v>
      </c>
      <c r="D8212">
        <v>1</v>
      </c>
      <c r="E8212">
        <f>INDEX(products!B:B,MATCH(challenge_2_solution_2!$C8212,products!$A:$A,0))</f>
        <v>17.899999999999999</v>
      </c>
      <c r="F8212">
        <f>INDEX(products!C:C,MATCH(challenge_2_solution_2!$C8212,products!$A:$A,0))</f>
        <v>9.85</v>
      </c>
      <c r="G8212">
        <f t="shared" si="128"/>
        <v>17.899999999999999</v>
      </c>
      <c r="H8212">
        <f t="shared" si="128"/>
        <v>9.85</v>
      </c>
    </row>
    <row r="8213" spans="1:8" x14ac:dyDescent="0.2">
      <c r="A8213" s="1">
        <v>3672</v>
      </c>
      <c r="B8213" s="3">
        <v>42685.803472222222</v>
      </c>
      <c r="C8213" t="s">
        <v>8</v>
      </c>
      <c r="D8213">
        <v>2</v>
      </c>
      <c r="E8213">
        <f>INDEX(products!B:B,MATCH(challenge_2_solution_2!$C8213,products!$A:$A,0))</f>
        <v>1.6</v>
      </c>
      <c r="F8213">
        <f>INDEX(products!C:C,MATCH(challenge_2_solution_2!$C8213,products!$A:$A,0))</f>
        <v>0.77</v>
      </c>
      <c r="G8213">
        <f t="shared" si="128"/>
        <v>3.2</v>
      </c>
      <c r="H8213">
        <f t="shared" si="128"/>
        <v>1.54</v>
      </c>
    </row>
    <row r="8214" spans="1:8" x14ac:dyDescent="0.2">
      <c r="A8214" s="1">
        <v>3672</v>
      </c>
      <c r="B8214" s="3">
        <v>42685.803472222222</v>
      </c>
      <c r="C8214" t="s">
        <v>12</v>
      </c>
      <c r="D8214">
        <v>1</v>
      </c>
      <c r="E8214">
        <f>INDEX(products!B:B,MATCH(challenge_2_solution_2!$C8214,products!$A:$A,0))</f>
        <v>5.2</v>
      </c>
      <c r="F8214">
        <f>INDEX(products!C:C,MATCH(challenge_2_solution_2!$C8214,products!$A:$A,0))</f>
        <v>3.07</v>
      </c>
      <c r="G8214">
        <f t="shared" si="128"/>
        <v>5.2</v>
      </c>
      <c r="H8214">
        <f t="shared" si="128"/>
        <v>3.07</v>
      </c>
    </row>
    <row r="8215" spans="1:8" x14ac:dyDescent="0.2">
      <c r="A8215" s="1">
        <v>3672</v>
      </c>
      <c r="B8215" s="3">
        <v>42685.803472222222</v>
      </c>
      <c r="C8215" t="s">
        <v>17</v>
      </c>
      <c r="D8215">
        <v>2</v>
      </c>
      <c r="E8215">
        <f>INDEX(products!B:B,MATCH(challenge_2_solution_2!$C8215,products!$A:$A,0))</f>
        <v>5.9</v>
      </c>
      <c r="F8215">
        <f>INDEX(products!C:C,MATCH(challenge_2_solution_2!$C8215,products!$A:$A,0))</f>
        <v>2.83</v>
      </c>
      <c r="G8215">
        <f t="shared" si="128"/>
        <v>11.8</v>
      </c>
      <c r="H8215">
        <f t="shared" si="128"/>
        <v>5.66</v>
      </c>
    </row>
    <row r="8216" spans="1:8" x14ac:dyDescent="0.2">
      <c r="A8216" s="1">
        <v>3672</v>
      </c>
      <c r="B8216" s="3">
        <v>42685.803472222222</v>
      </c>
      <c r="C8216" t="s">
        <v>34</v>
      </c>
      <c r="D8216">
        <v>1</v>
      </c>
      <c r="E8216">
        <f>INDEX(products!B:B,MATCH(challenge_2_solution_2!$C8216,products!$A:$A,0))</f>
        <v>7.9</v>
      </c>
      <c r="F8216">
        <f>INDEX(products!C:C,MATCH(challenge_2_solution_2!$C8216,products!$A:$A,0))</f>
        <v>1.58</v>
      </c>
      <c r="G8216">
        <f t="shared" si="128"/>
        <v>7.9</v>
      </c>
      <c r="H8216">
        <f t="shared" si="128"/>
        <v>1.58</v>
      </c>
    </row>
    <row r="8217" spans="1:8" x14ac:dyDescent="0.2">
      <c r="A8217" s="1">
        <v>3672</v>
      </c>
      <c r="B8217" s="3">
        <v>42685.803472222222</v>
      </c>
      <c r="C8217" t="s">
        <v>86</v>
      </c>
      <c r="D8217">
        <v>2</v>
      </c>
      <c r="E8217">
        <f>INDEX(products!B:B,MATCH(challenge_2_solution_2!$C8217,products!$A:$A,0))</f>
        <v>15.9</v>
      </c>
      <c r="F8217">
        <f>INDEX(products!C:C,MATCH(challenge_2_solution_2!$C8217,products!$A:$A,0))</f>
        <v>5.57</v>
      </c>
      <c r="G8217">
        <f t="shared" si="128"/>
        <v>31.8</v>
      </c>
      <c r="H8217">
        <f t="shared" si="128"/>
        <v>11.14</v>
      </c>
    </row>
    <row r="8218" spans="1:8" x14ac:dyDescent="0.2">
      <c r="A8218" s="1">
        <v>3673</v>
      </c>
      <c r="B8218" s="3">
        <v>42685.807638888888</v>
      </c>
      <c r="C8218" t="s">
        <v>12</v>
      </c>
      <c r="D8218">
        <v>1</v>
      </c>
      <c r="E8218">
        <f>INDEX(products!B:B,MATCH(challenge_2_solution_2!$C8218,products!$A:$A,0))</f>
        <v>5.2</v>
      </c>
      <c r="F8218">
        <f>INDEX(products!C:C,MATCH(challenge_2_solution_2!$C8218,products!$A:$A,0))</f>
        <v>3.07</v>
      </c>
      <c r="G8218">
        <f t="shared" si="128"/>
        <v>5.2</v>
      </c>
      <c r="H8218">
        <f t="shared" si="128"/>
        <v>3.07</v>
      </c>
    </row>
    <row r="8219" spans="1:8" x14ac:dyDescent="0.2">
      <c r="A8219" s="1">
        <v>3673</v>
      </c>
      <c r="B8219" s="3">
        <v>42685.807638888888</v>
      </c>
      <c r="C8219" t="s">
        <v>17</v>
      </c>
      <c r="D8219">
        <v>1</v>
      </c>
      <c r="E8219">
        <f>INDEX(products!B:B,MATCH(challenge_2_solution_2!$C8219,products!$A:$A,0))</f>
        <v>5.9</v>
      </c>
      <c r="F8219">
        <f>INDEX(products!C:C,MATCH(challenge_2_solution_2!$C8219,products!$A:$A,0))</f>
        <v>2.83</v>
      </c>
      <c r="G8219">
        <f t="shared" si="128"/>
        <v>5.9</v>
      </c>
      <c r="H8219">
        <f t="shared" si="128"/>
        <v>2.83</v>
      </c>
    </row>
    <row r="8220" spans="1:8" x14ac:dyDescent="0.2">
      <c r="A8220" s="1">
        <v>3673</v>
      </c>
      <c r="B8220" s="3">
        <v>42685.807638888888</v>
      </c>
      <c r="C8220" t="s">
        <v>34</v>
      </c>
      <c r="D8220">
        <v>1</v>
      </c>
      <c r="E8220">
        <f>INDEX(products!B:B,MATCH(challenge_2_solution_2!$C8220,products!$A:$A,0))</f>
        <v>7.9</v>
      </c>
      <c r="F8220">
        <f>INDEX(products!C:C,MATCH(challenge_2_solution_2!$C8220,products!$A:$A,0))</f>
        <v>1.58</v>
      </c>
      <c r="G8220">
        <f t="shared" si="128"/>
        <v>7.9</v>
      </c>
      <c r="H8220">
        <f t="shared" si="128"/>
        <v>1.58</v>
      </c>
    </row>
    <row r="8221" spans="1:8" x14ac:dyDescent="0.2">
      <c r="A8221" s="1">
        <v>3673</v>
      </c>
      <c r="B8221" s="3">
        <v>42685.807638888888</v>
      </c>
      <c r="C8221" t="s">
        <v>54</v>
      </c>
      <c r="D8221">
        <v>1</v>
      </c>
      <c r="E8221">
        <f>INDEX(products!B:B,MATCH(challenge_2_solution_2!$C8221,products!$A:$A,0))</f>
        <v>9.9</v>
      </c>
      <c r="F8221">
        <f>INDEX(products!C:C,MATCH(challenge_2_solution_2!$C8221,products!$A:$A,0))</f>
        <v>2.57</v>
      </c>
      <c r="G8221">
        <f t="shared" si="128"/>
        <v>9.9</v>
      </c>
      <c r="H8221">
        <f t="shared" si="128"/>
        <v>2.57</v>
      </c>
    </row>
    <row r="8222" spans="1:8" x14ac:dyDescent="0.2">
      <c r="A8222" s="1">
        <v>3673</v>
      </c>
      <c r="B8222" s="3">
        <v>42685.807638888888</v>
      </c>
      <c r="C8222" t="s">
        <v>96</v>
      </c>
      <c r="D8222">
        <v>1</v>
      </c>
      <c r="E8222">
        <f>INDEX(products!B:B,MATCH(challenge_2_solution_2!$C8222,products!$A:$A,0))</f>
        <v>17.899999999999999</v>
      </c>
      <c r="F8222">
        <f>INDEX(products!C:C,MATCH(challenge_2_solution_2!$C8222,products!$A:$A,0))</f>
        <v>10.92</v>
      </c>
      <c r="G8222">
        <f t="shared" si="128"/>
        <v>17.899999999999999</v>
      </c>
      <c r="H8222">
        <f t="shared" si="128"/>
        <v>10.92</v>
      </c>
    </row>
    <row r="8223" spans="1:8" x14ac:dyDescent="0.2">
      <c r="A8223" s="1">
        <v>3673</v>
      </c>
      <c r="B8223" s="3">
        <v>42685.807638888888</v>
      </c>
      <c r="C8223" t="s">
        <v>164</v>
      </c>
      <c r="D8223">
        <v>1</v>
      </c>
      <c r="E8223">
        <f>INDEX(products!B:B,MATCH(challenge_2_solution_2!$C8223,products!$A:$A,0))</f>
        <v>25.9</v>
      </c>
      <c r="F8223">
        <f>INDEX(products!C:C,MATCH(challenge_2_solution_2!$C8223,products!$A:$A,0))</f>
        <v>14.25</v>
      </c>
      <c r="G8223">
        <f t="shared" si="128"/>
        <v>25.9</v>
      </c>
      <c r="H8223">
        <f t="shared" si="128"/>
        <v>14.25</v>
      </c>
    </row>
    <row r="8224" spans="1:8" x14ac:dyDescent="0.2">
      <c r="A8224" s="1">
        <v>3674</v>
      </c>
      <c r="B8224" s="3">
        <v>42685.823611111111</v>
      </c>
      <c r="C8224" t="s">
        <v>19</v>
      </c>
      <c r="D8224">
        <v>1</v>
      </c>
      <c r="E8224">
        <f>INDEX(products!B:B,MATCH(challenge_2_solution_2!$C8224,products!$A:$A,0))</f>
        <v>5.9</v>
      </c>
      <c r="F8224">
        <f>INDEX(products!C:C,MATCH(challenge_2_solution_2!$C8224,products!$A:$A,0))</f>
        <v>1.65</v>
      </c>
      <c r="G8224">
        <f t="shared" si="128"/>
        <v>5.9</v>
      </c>
      <c r="H8224">
        <f t="shared" si="128"/>
        <v>1.65</v>
      </c>
    </row>
    <row r="8225" spans="1:8" x14ac:dyDescent="0.2">
      <c r="A8225" s="1">
        <v>3674</v>
      </c>
      <c r="B8225" s="3">
        <v>42685.823611111111</v>
      </c>
      <c r="C8225" t="s">
        <v>42</v>
      </c>
      <c r="D8225">
        <v>1</v>
      </c>
      <c r="E8225">
        <f>INDEX(products!B:B,MATCH(challenge_2_solution_2!$C8225,products!$A:$A,0))</f>
        <v>7.9</v>
      </c>
      <c r="F8225">
        <f>INDEX(products!C:C,MATCH(challenge_2_solution_2!$C8225,products!$A:$A,0))</f>
        <v>3.95</v>
      </c>
      <c r="G8225">
        <f t="shared" si="128"/>
        <v>7.9</v>
      </c>
      <c r="H8225">
        <f t="shared" si="128"/>
        <v>3.95</v>
      </c>
    </row>
    <row r="8226" spans="1:8" x14ac:dyDescent="0.2">
      <c r="A8226" s="1">
        <v>3674</v>
      </c>
      <c r="B8226" s="3">
        <v>42685.823611111111</v>
      </c>
      <c r="C8226" t="s">
        <v>34</v>
      </c>
      <c r="D8226">
        <v>1</v>
      </c>
      <c r="E8226">
        <f>INDEX(products!B:B,MATCH(challenge_2_solution_2!$C8226,products!$A:$A,0))</f>
        <v>7.9</v>
      </c>
      <c r="F8226">
        <f>INDEX(products!C:C,MATCH(challenge_2_solution_2!$C8226,products!$A:$A,0))</f>
        <v>1.58</v>
      </c>
      <c r="G8226">
        <f t="shared" si="128"/>
        <v>7.9</v>
      </c>
      <c r="H8226">
        <f t="shared" si="128"/>
        <v>1.58</v>
      </c>
    </row>
    <row r="8227" spans="1:8" x14ac:dyDescent="0.2">
      <c r="A8227" s="1">
        <v>3674</v>
      </c>
      <c r="B8227" s="3">
        <v>42685.823611111111</v>
      </c>
      <c r="C8227" t="s">
        <v>96</v>
      </c>
      <c r="D8227">
        <v>1</v>
      </c>
      <c r="E8227">
        <f>INDEX(products!B:B,MATCH(challenge_2_solution_2!$C8227,products!$A:$A,0))</f>
        <v>17.899999999999999</v>
      </c>
      <c r="F8227">
        <f>INDEX(products!C:C,MATCH(challenge_2_solution_2!$C8227,products!$A:$A,0))</f>
        <v>10.92</v>
      </c>
      <c r="G8227">
        <f t="shared" si="128"/>
        <v>17.899999999999999</v>
      </c>
      <c r="H8227">
        <f t="shared" si="128"/>
        <v>10.92</v>
      </c>
    </row>
    <row r="8228" spans="1:8" x14ac:dyDescent="0.2">
      <c r="A8228" s="1">
        <v>3674</v>
      </c>
      <c r="B8228" s="3">
        <v>42685.823611111111</v>
      </c>
      <c r="C8228" t="s">
        <v>103</v>
      </c>
      <c r="D8228">
        <v>1</v>
      </c>
      <c r="E8228">
        <f>INDEX(products!B:B,MATCH(challenge_2_solution_2!$C8228,products!$A:$A,0))</f>
        <v>17.899999999999999</v>
      </c>
      <c r="F8228">
        <f>INDEX(products!C:C,MATCH(challenge_2_solution_2!$C8228,products!$A:$A,0))</f>
        <v>12.35</v>
      </c>
      <c r="G8228">
        <f t="shared" si="128"/>
        <v>17.899999999999999</v>
      </c>
      <c r="H8228">
        <f t="shared" si="128"/>
        <v>12.35</v>
      </c>
    </row>
    <row r="8229" spans="1:8" x14ac:dyDescent="0.2">
      <c r="A8229" s="1">
        <v>3675</v>
      </c>
      <c r="B8229" s="3">
        <v>42685.904861111114</v>
      </c>
      <c r="C8229" t="s">
        <v>5</v>
      </c>
      <c r="D8229">
        <v>1</v>
      </c>
      <c r="E8229">
        <f>INDEX(products!B:B,MATCH(challenge_2_solution_2!$C8229,products!$A:$A,0))</f>
        <v>1</v>
      </c>
      <c r="F8229">
        <f>INDEX(products!C:C,MATCH(challenge_2_solution_2!$C8229,products!$A:$A,0))</f>
        <v>0.31</v>
      </c>
      <c r="G8229">
        <f t="shared" si="128"/>
        <v>1</v>
      </c>
      <c r="H8229">
        <f t="shared" si="128"/>
        <v>0.31</v>
      </c>
    </row>
    <row r="8230" spans="1:8" x14ac:dyDescent="0.2">
      <c r="A8230" s="1">
        <v>3675</v>
      </c>
      <c r="B8230" s="3">
        <v>42685.904861111114</v>
      </c>
      <c r="C8230" t="s">
        <v>17</v>
      </c>
      <c r="D8230">
        <v>1</v>
      </c>
      <c r="E8230">
        <f>INDEX(products!B:B,MATCH(challenge_2_solution_2!$C8230,products!$A:$A,0))</f>
        <v>5.9</v>
      </c>
      <c r="F8230">
        <f>INDEX(products!C:C,MATCH(challenge_2_solution_2!$C8230,products!$A:$A,0))</f>
        <v>2.83</v>
      </c>
      <c r="G8230">
        <f t="shared" si="128"/>
        <v>5.9</v>
      </c>
      <c r="H8230">
        <f t="shared" si="128"/>
        <v>2.83</v>
      </c>
    </row>
    <row r="8231" spans="1:8" x14ac:dyDescent="0.2">
      <c r="A8231" s="1">
        <v>3675</v>
      </c>
      <c r="B8231" s="3">
        <v>42685.904861111114</v>
      </c>
      <c r="C8231" t="s">
        <v>61</v>
      </c>
      <c r="D8231">
        <v>1</v>
      </c>
      <c r="E8231">
        <f>INDEX(products!B:B,MATCH(challenge_2_solution_2!$C8231,products!$A:$A,0))</f>
        <v>11.9</v>
      </c>
      <c r="F8231">
        <f>INDEX(products!C:C,MATCH(challenge_2_solution_2!$C8231,products!$A:$A,0))</f>
        <v>7.74</v>
      </c>
      <c r="G8231">
        <f t="shared" si="128"/>
        <v>11.9</v>
      </c>
      <c r="H8231">
        <f t="shared" si="128"/>
        <v>7.74</v>
      </c>
    </row>
    <row r="8232" spans="1:8" x14ac:dyDescent="0.2">
      <c r="A8232" s="1">
        <v>3675</v>
      </c>
      <c r="B8232" s="3">
        <v>42685.904861111114</v>
      </c>
      <c r="C8232" t="s">
        <v>133</v>
      </c>
      <c r="D8232">
        <v>1</v>
      </c>
      <c r="E8232">
        <f>INDEX(products!B:B,MATCH(challenge_2_solution_2!$C8232,products!$A:$A,0))</f>
        <v>19.899999999999999</v>
      </c>
      <c r="F8232">
        <f>INDEX(products!C:C,MATCH(challenge_2_solution_2!$C8232,products!$A:$A,0))</f>
        <v>13.13</v>
      </c>
      <c r="G8232">
        <f t="shared" si="128"/>
        <v>19.899999999999999</v>
      </c>
      <c r="H8232">
        <f t="shared" si="128"/>
        <v>13.13</v>
      </c>
    </row>
    <row r="8233" spans="1:8" x14ac:dyDescent="0.2">
      <c r="A8233" s="1">
        <v>3676</v>
      </c>
      <c r="B8233" s="3">
        <v>42685.918055555558</v>
      </c>
      <c r="C8233" t="s">
        <v>14</v>
      </c>
      <c r="D8233">
        <v>1</v>
      </c>
      <c r="E8233">
        <f>INDEX(products!B:B,MATCH(challenge_2_solution_2!$C8233,products!$A:$A,0))</f>
        <v>5.9</v>
      </c>
      <c r="F8233">
        <f>INDEX(products!C:C,MATCH(challenge_2_solution_2!$C8233,products!$A:$A,0))</f>
        <v>2.36</v>
      </c>
      <c r="G8233">
        <f t="shared" si="128"/>
        <v>5.9</v>
      </c>
      <c r="H8233">
        <f t="shared" si="128"/>
        <v>2.36</v>
      </c>
    </row>
    <row r="8234" spans="1:8" x14ac:dyDescent="0.2">
      <c r="A8234" s="1">
        <v>3676</v>
      </c>
      <c r="B8234" s="3">
        <v>42685.918055555558</v>
      </c>
      <c r="C8234" t="s">
        <v>80</v>
      </c>
      <c r="D8234">
        <v>1</v>
      </c>
      <c r="E8234">
        <f>INDEX(products!B:B,MATCH(challenge_2_solution_2!$C8234,products!$A:$A,0))</f>
        <v>11.9</v>
      </c>
      <c r="F8234">
        <f>INDEX(products!C:C,MATCH(challenge_2_solution_2!$C8234,products!$A:$A,0))</f>
        <v>3.21</v>
      </c>
      <c r="G8234">
        <f t="shared" si="128"/>
        <v>11.9</v>
      </c>
      <c r="H8234">
        <f t="shared" si="128"/>
        <v>3.21</v>
      </c>
    </row>
    <row r="8235" spans="1:8" x14ac:dyDescent="0.2">
      <c r="A8235" s="1">
        <v>3676</v>
      </c>
      <c r="B8235" s="3">
        <v>42685.918055555558</v>
      </c>
      <c r="C8235" t="s">
        <v>98</v>
      </c>
      <c r="D8235">
        <v>1</v>
      </c>
      <c r="E8235">
        <f>INDEX(products!B:B,MATCH(challenge_2_solution_2!$C8235,products!$A:$A,0))</f>
        <v>17.899999999999999</v>
      </c>
      <c r="F8235">
        <f>INDEX(products!C:C,MATCH(challenge_2_solution_2!$C8235,products!$A:$A,0))</f>
        <v>8.59</v>
      </c>
      <c r="G8235">
        <f t="shared" si="128"/>
        <v>17.899999999999999</v>
      </c>
      <c r="H8235">
        <f t="shared" si="128"/>
        <v>8.59</v>
      </c>
    </row>
    <row r="8236" spans="1:8" x14ac:dyDescent="0.2">
      <c r="A8236" s="1">
        <v>3677</v>
      </c>
      <c r="B8236" s="3">
        <v>42686.761805555558</v>
      </c>
      <c r="C8236" t="s">
        <v>17</v>
      </c>
      <c r="D8236">
        <v>1</v>
      </c>
      <c r="E8236">
        <f>INDEX(products!B:B,MATCH(challenge_2_solution_2!$C8236,products!$A:$A,0))</f>
        <v>5.9</v>
      </c>
      <c r="F8236">
        <f>INDEX(products!C:C,MATCH(challenge_2_solution_2!$C8236,products!$A:$A,0))</f>
        <v>2.83</v>
      </c>
      <c r="G8236">
        <f t="shared" si="128"/>
        <v>5.9</v>
      </c>
      <c r="H8236">
        <f t="shared" si="128"/>
        <v>2.83</v>
      </c>
    </row>
    <row r="8237" spans="1:8" x14ac:dyDescent="0.2">
      <c r="A8237" s="1">
        <v>3677</v>
      </c>
      <c r="B8237" s="3">
        <v>42686.761805555558</v>
      </c>
      <c r="C8237" t="s">
        <v>19</v>
      </c>
      <c r="D8237">
        <v>1</v>
      </c>
      <c r="E8237">
        <f>INDEX(products!B:B,MATCH(challenge_2_solution_2!$C8237,products!$A:$A,0))</f>
        <v>5.9</v>
      </c>
      <c r="F8237">
        <f>INDEX(products!C:C,MATCH(challenge_2_solution_2!$C8237,products!$A:$A,0))</f>
        <v>1.65</v>
      </c>
      <c r="G8237">
        <f t="shared" si="128"/>
        <v>5.9</v>
      </c>
      <c r="H8237">
        <f t="shared" si="128"/>
        <v>1.65</v>
      </c>
    </row>
    <row r="8238" spans="1:8" x14ac:dyDescent="0.2">
      <c r="A8238" s="1">
        <v>3677</v>
      </c>
      <c r="B8238" s="3">
        <v>42686.761805555558</v>
      </c>
      <c r="C8238" t="s">
        <v>77</v>
      </c>
      <c r="D8238">
        <v>1</v>
      </c>
      <c r="E8238">
        <f>INDEX(products!B:B,MATCH(challenge_2_solution_2!$C8238,products!$A:$A,0))</f>
        <v>11.9</v>
      </c>
      <c r="F8238">
        <f>INDEX(products!C:C,MATCH(challenge_2_solution_2!$C8238,products!$A:$A,0))</f>
        <v>4.05</v>
      </c>
      <c r="G8238">
        <f t="shared" si="128"/>
        <v>11.9</v>
      </c>
      <c r="H8238">
        <f t="shared" si="128"/>
        <v>4.05</v>
      </c>
    </row>
    <row r="8239" spans="1:8" x14ac:dyDescent="0.2">
      <c r="A8239" s="1">
        <v>3677</v>
      </c>
      <c r="B8239" s="3">
        <v>42686.761805555558</v>
      </c>
      <c r="C8239" t="s">
        <v>114</v>
      </c>
      <c r="D8239">
        <v>1</v>
      </c>
      <c r="E8239">
        <f>INDEX(products!B:B,MATCH(challenge_2_solution_2!$C8239,products!$A:$A,0))</f>
        <v>17.899999999999999</v>
      </c>
      <c r="F8239">
        <f>INDEX(products!C:C,MATCH(challenge_2_solution_2!$C8239,products!$A:$A,0))</f>
        <v>11.1</v>
      </c>
      <c r="G8239">
        <f t="shared" si="128"/>
        <v>17.899999999999999</v>
      </c>
      <c r="H8239">
        <f t="shared" si="128"/>
        <v>11.1</v>
      </c>
    </row>
    <row r="8240" spans="1:8" x14ac:dyDescent="0.2">
      <c r="A8240" s="1">
        <v>3677</v>
      </c>
      <c r="B8240" s="3">
        <v>42686.761805555558</v>
      </c>
      <c r="C8240" t="s">
        <v>103</v>
      </c>
      <c r="D8240">
        <v>1</v>
      </c>
      <c r="E8240">
        <f>INDEX(products!B:B,MATCH(challenge_2_solution_2!$C8240,products!$A:$A,0))</f>
        <v>17.899999999999999</v>
      </c>
      <c r="F8240">
        <f>INDEX(products!C:C,MATCH(challenge_2_solution_2!$C8240,products!$A:$A,0))</f>
        <v>12.35</v>
      </c>
      <c r="G8240">
        <f t="shared" si="128"/>
        <v>17.899999999999999</v>
      </c>
      <c r="H8240">
        <f t="shared" si="128"/>
        <v>12.35</v>
      </c>
    </row>
    <row r="8241" spans="1:8" x14ac:dyDescent="0.2">
      <c r="A8241" s="1">
        <v>3678</v>
      </c>
      <c r="B8241" s="3">
        <v>42686.770833333336</v>
      </c>
      <c r="C8241" t="s">
        <v>5</v>
      </c>
      <c r="D8241">
        <v>1</v>
      </c>
      <c r="E8241">
        <f>INDEX(products!B:B,MATCH(challenge_2_solution_2!$C8241,products!$A:$A,0))</f>
        <v>1</v>
      </c>
      <c r="F8241">
        <f>INDEX(products!C:C,MATCH(challenge_2_solution_2!$C8241,products!$A:$A,0))</f>
        <v>0.31</v>
      </c>
      <c r="G8241">
        <f t="shared" si="128"/>
        <v>1</v>
      </c>
      <c r="H8241">
        <f t="shared" si="128"/>
        <v>0.31</v>
      </c>
    </row>
    <row r="8242" spans="1:8" x14ac:dyDescent="0.2">
      <c r="A8242" s="1">
        <v>3678</v>
      </c>
      <c r="B8242" s="3">
        <v>42686.770833333336</v>
      </c>
      <c r="C8242" t="s">
        <v>3</v>
      </c>
      <c r="D8242">
        <v>1</v>
      </c>
      <c r="E8242">
        <f>INDEX(products!B:B,MATCH(challenge_2_solution_2!$C8242,products!$A:$A,0))</f>
        <v>1</v>
      </c>
      <c r="F8242">
        <f>INDEX(products!C:C,MATCH(challenge_2_solution_2!$C8242,products!$A:$A,0))</f>
        <v>0.5</v>
      </c>
      <c r="G8242">
        <f t="shared" si="128"/>
        <v>1</v>
      </c>
      <c r="H8242">
        <f t="shared" si="128"/>
        <v>0.5</v>
      </c>
    </row>
    <row r="8243" spans="1:8" x14ac:dyDescent="0.2">
      <c r="A8243" s="1">
        <v>3678</v>
      </c>
      <c r="B8243" s="3">
        <v>42686.770833333336</v>
      </c>
      <c r="C8243" t="s">
        <v>6</v>
      </c>
      <c r="D8243">
        <v>1</v>
      </c>
      <c r="E8243">
        <f>INDEX(products!B:B,MATCH(challenge_2_solution_2!$C8243,products!$A:$A,0))</f>
        <v>1</v>
      </c>
      <c r="F8243">
        <f>INDEX(products!C:C,MATCH(challenge_2_solution_2!$C8243,products!$A:$A,0))</f>
        <v>0.31</v>
      </c>
      <c r="G8243">
        <f t="shared" si="128"/>
        <v>1</v>
      </c>
      <c r="H8243">
        <f t="shared" si="128"/>
        <v>0.31</v>
      </c>
    </row>
    <row r="8244" spans="1:8" x14ac:dyDescent="0.2">
      <c r="A8244" s="1">
        <v>3678</v>
      </c>
      <c r="B8244" s="3">
        <v>42686.770833333336</v>
      </c>
      <c r="C8244" t="s">
        <v>8</v>
      </c>
      <c r="D8244">
        <v>1</v>
      </c>
      <c r="E8244">
        <f>INDEX(products!B:B,MATCH(challenge_2_solution_2!$C8244,products!$A:$A,0))</f>
        <v>1.6</v>
      </c>
      <c r="F8244">
        <f>INDEX(products!C:C,MATCH(challenge_2_solution_2!$C8244,products!$A:$A,0))</f>
        <v>0.77</v>
      </c>
      <c r="G8244">
        <f t="shared" si="128"/>
        <v>1.6</v>
      </c>
      <c r="H8244">
        <f t="shared" si="128"/>
        <v>0.77</v>
      </c>
    </row>
    <row r="8245" spans="1:8" x14ac:dyDescent="0.2">
      <c r="A8245" s="1">
        <v>3678</v>
      </c>
      <c r="B8245" s="3">
        <v>42686.770833333336</v>
      </c>
      <c r="C8245" t="s">
        <v>17</v>
      </c>
      <c r="D8245">
        <v>1</v>
      </c>
      <c r="E8245">
        <f>INDEX(products!B:B,MATCH(challenge_2_solution_2!$C8245,products!$A:$A,0))</f>
        <v>5.9</v>
      </c>
      <c r="F8245">
        <f>INDEX(products!C:C,MATCH(challenge_2_solution_2!$C8245,products!$A:$A,0))</f>
        <v>2.83</v>
      </c>
      <c r="G8245">
        <f t="shared" si="128"/>
        <v>5.9</v>
      </c>
      <c r="H8245">
        <f t="shared" si="128"/>
        <v>2.83</v>
      </c>
    </row>
    <row r="8246" spans="1:8" x14ac:dyDescent="0.2">
      <c r="A8246" s="1">
        <v>3678</v>
      </c>
      <c r="B8246" s="3">
        <v>42686.770833333336</v>
      </c>
      <c r="C8246" t="s">
        <v>19</v>
      </c>
      <c r="D8246">
        <v>1</v>
      </c>
      <c r="E8246">
        <f>INDEX(products!B:B,MATCH(challenge_2_solution_2!$C8246,products!$A:$A,0))</f>
        <v>5.9</v>
      </c>
      <c r="F8246">
        <f>INDEX(products!C:C,MATCH(challenge_2_solution_2!$C8246,products!$A:$A,0))</f>
        <v>1.65</v>
      </c>
      <c r="G8246">
        <f t="shared" si="128"/>
        <v>5.9</v>
      </c>
      <c r="H8246">
        <f t="shared" si="128"/>
        <v>1.65</v>
      </c>
    </row>
    <row r="8247" spans="1:8" x14ac:dyDescent="0.2">
      <c r="A8247" s="1">
        <v>3678</v>
      </c>
      <c r="B8247" s="3">
        <v>42686.770833333336</v>
      </c>
      <c r="C8247" t="s">
        <v>126</v>
      </c>
      <c r="D8247">
        <v>1</v>
      </c>
      <c r="E8247">
        <f>INDEX(products!B:B,MATCH(challenge_2_solution_2!$C8247,products!$A:$A,0))</f>
        <v>19.899999999999999</v>
      </c>
      <c r="F8247">
        <f>INDEX(products!C:C,MATCH(challenge_2_solution_2!$C8247,products!$A:$A,0))</f>
        <v>4.58</v>
      </c>
      <c r="G8247">
        <f t="shared" si="128"/>
        <v>19.899999999999999</v>
      </c>
      <c r="H8247">
        <f t="shared" si="128"/>
        <v>4.58</v>
      </c>
    </row>
    <row r="8248" spans="1:8" x14ac:dyDescent="0.2">
      <c r="A8248" s="1">
        <v>3678</v>
      </c>
      <c r="B8248" s="3">
        <v>42686.770833333336</v>
      </c>
      <c r="C8248" t="s">
        <v>99</v>
      </c>
      <c r="D8248">
        <v>1</v>
      </c>
      <c r="E8248">
        <f>INDEX(products!B:B,MATCH(challenge_2_solution_2!$C8248,products!$A:$A,0))</f>
        <v>17.899999999999999</v>
      </c>
      <c r="F8248">
        <f>INDEX(products!C:C,MATCH(challenge_2_solution_2!$C8248,products!$A:$A,0))</f>
        <v>10.74</v>
      </c>
      <c r="G8248">
        <f t="shared" si="128"/>
        <v>17.899999999999999</v>
      </c>
      <c r="H8248">
        <f t="shared" si="128"/>
        <v>10.74</v>
      </c>
    </row>
    <row r="8249" spans="1:8" x14ac:dyDescent="0.2">
      <c r="A8249" s="1">
        <v>3679</v>
      </c>
      <c r="B8249" s="3">
        <v>42686.771527777775</v>
      </c>
      <c r="C8249" t="s">
        <v>4</v>
      </c>
      <c r="D8249">
        <v>2</v>
      </c>
      <c r="E8249">
        <f>INDEX(products!B:B,MATCH(challenge_2_solution_2!$C8249,products!$A:$A,0))</f>
        <v>1</v>
      </c>
      <c r="F8249">
        <f>INDEX(products!C:C,MATCH(challenge_2_solution_2!$C8249,products!$A:$A,0))</f>
        <v>0.61</v>
      </c>
      <c r="G8249">
        <f t="shared" si="128"/>
        <v>2</v>
      </c>
      <c r="H8249">
        <f t="shared" si="128"/>
        <v>1.22</v>
      </c>
    </row>
    <row r="8250" spans="1:8" x14ac:dyDescent="0.2">
      <c r="A8250" s="1">
        <v>3679</v>
      </c>
      <c r="B8250" s="3">
        <v>42686.771527777775</v>
      </c>
      <c r="C8250" t="s">
        <v>12</v>
      </c>
      <c r="D8250">
        <v>2</v>
      </c>
      <c r="E8250">
        <f>INDEX(products!B:B,MATCH(challenge_2_solution_2!$C8250,products!$A:$A,0))</f>
        <v>5.2</v>
      </c>
      <c r="F8250">
        <f>INDEX(products!C:C,MATCH(challenge_2_solution_2!$C8250,products!$A:$A,0))</f>
        <v>3.07</v>
      </c>
      <c r="G8250">
        <f t="shared" si="128"/>
        <v>10.4</v>
      </c>
      <c r="H8250">
        <f t="shared" si="128"/>
        <v>6.14</v>
      </c>
    </row>
    <row r="8251" spans="1:8" x14ac:dyDescent="0.2">
      <c r="A8251" s="1">
        <v>3679</v>
      </c>
      <c r="B8251" s="3">
        <v>42686.771527777775</v>
      </c>
      <c r="C8251" t="s">
        <v>61</v>
      </c>
      <c r="D8251">
        <v>1</v>
      </c>
      <c r="E8251">
        <f>INDEX(products!B:B,MATCH(challenge_2_solution_2!$C8251,products!$A:$A,0))</f>
        <v>11.9</v>
      </c>
      <c r="F8251">
        <f>INDEX(products!C:C,MATCH(challenge_2_solution_2!$C8251,products!$A:$A,0))</f>
        <v>7.74</v>
      </c>
      <c r="G8251">
        <f t="shared" si="128"/>
        <v>11.9</v>
      </c>
      <c r="H8251">
        <f t="shared" si="128"/>
        <v>7.74</v>
      </c>
    </row>
    <row r="8252" spans="1:8" x14ac:dyDescent="0.2">
      <c r="A8252" s="1">
        <v>3679</v>
      </c>
      <c r="B8252" s="3">
        <v>42686.771527777775</v>
      </c>
      <c r="C8252" t="s">
        <v>89</v>
      </c>
      <c r="D8252">
        <v>1</v>
      </c>
      <c r="E8252">
        <f>INDEX(products!B:B,MATCH(challenge_2_solution_2!$C8252,products!$A:$A,0))</f>
        <v>17.899999999999999</v>
      </c>
      <c r="F8252">
        <f>INDEX(products!C:C,MATCH(challenge_2_solution_2!$C8252,products!$A:$A,0))</f>
        <v>3.94</v>
      </c>
      <c r="G8252">
        <f t="shared" si="128"/>
        <v>17.899999999999999</v>
      </c>
      <c r="H8252">
        <f t="shared" si="128"/>
        <v>3.94</v>
      </c>
    </row>
    <row r="8253" spans="1:8" x14ac:dyDescent="0.2">
      <c r="A8253" s="1">
        <v>3679</v>
      </c>
      <c r="B8253" s="3">
        <v>42686.771527777775</v>
      </c>
      <c r="C8253" t="s">
        <v>96</v>
      </c>
      <c r="D8253">
        <v>1</v>
      </c>
      <c r="E8253">
        <f>INDEX(products!B:B,MATCH(challenge_2_solution_2!$C8253,products!$A:$A,0))</f>
        <v>17.899999999999999</v>
      </c>
      <c r="F8253">
        <f>INDEX(products!C:C,MATCH(challenge_2_solution_2!$C8253,products!$A:$A,0))</f>
        <v>10.92</v>
      </c>
      <c r="G8253">
        <f t="shared" si="128"/>
        <v>17.899999999999999</v>
      </c>
      <c r="H8253">
        <f t="shared" si="128"/>
        <v>10.92</v>
      </c>
    </row>
    <row r="8254" spans="1:8" x14ac:dyDescent="0.2">
      <c r="A8254" s="1">
        <v>3681</v>
      </c>
      <c r="B8254" s="3">
        <v>42686.775000000001</v>
      </c>
      <c r="C8254" t="s">
        <v>57</v>
      </c>
      <c r="D8254">
        <v>1</v>
      </c>
      <c r="E8254">
        <f>INDEX(products!B:B,MATCH(challenge_2_solution_2!$C8254,products!$A:$A,0))</f>
        <v>9.9</v>
      </c>
      <c r="F8254">
        <f>INDEX(products!C:C,MATCH(challenge_2_solution_2!$C8254,products!$A:$A,0))</f>
        <v>3.76</v>
      </c>
      <c r="G8254">
        <f t="shared" si="128"/>
        <v>9.9</v>
      </c>
      <c r="H8254">
        <f t="shared" si="128"/>
        <v>3.76</v>
      </c>
    </row>
    <row r="8255" spans="1:8" x14ac:dyDescent="0.2">
      <c r="A8255" s="1">
        <v>3681</v>
      </c>
      <c r="B8255" s="3">
        <v>42686.775000000001</v>
      </c>
      <c r="C8255" t="s">
        <v>64</v>
      </c>
      <c r="D8255">
        <v>1</v>
      </c>
      <c r="E8255">
        <f>INDEX(products!B:B,MATCH(challenge_2_solution_2!$C8255,products!$A:$A,0))</f>
        <v>11.9</v>
      </c>
      <c r="F8255">
        <f>INDEX(products!C:C,MATCH(challenge_2_solution_2!$C8255,products!$A:$A,0))</f>
        <v>7.97</v>
      </c>
      <c r="G8255">
        <f t="shared" si="128"/>
        <v>11.9</v>
      </c>
      <c r="H8255">
        <f t="shared" si="128"/>
        <v>7.97</v>
      </c>
    </row>
    <row r="8256" spans="1:8" x14ac:dyDescent="0.2">
      <c r="A8256" s="1">
        <v>3681</v>
      </c>
      <c r="B8256" s="3">
        <v>42686.775000000001</v>
      </c>
      <c r="C8256" t="s">
        <v>128</v>
      </c>
      <c r="D8256">
        <v>1</v>
      </c>
      <c r="E8256">
        <f>INDEX(products!B:B,MATCH(challenge_2_solution_2!$C8256,products!$A:$A,0))</f>
        <v>19.899999999999999</v>
      </c>
      <c r="F8256">
        <f>INDEX(products!C:C,MATCH(challenge_2_solution_2!$C8256,products!$A:$A,0))</f>
        <v>13.53</v>
      </c>
      <c r="G8256">
        <f t="shared" si="128"/>
        <v>19.899999999999999</v>
      </c>
      <c r="H8256">
        <f t="shared" si="128"/>
        <v>13.53</v>
      </c>
    </row>
    <row r="8257" spans="1:8" x14ac:dyDescent="0.2">
      <c r="A8257" s="1">
        <v>3681</v>
      </c>
      <c r="B8257" s="3">
        <v>42686.775000000001</v>
      </c>
      <c r="C8257" t="s">
        <v>156</v>
      </c>
      <c r="D8257">
        <v>1</v>
      </c>
      <c r="E8257">
        <f>INDEX(products!B:B,MATCH(challenge_2_solution_2!$C8257,products!$A:$A,0))</f>
        <v>21.9</v>
      </c>
      <c r="F8257">
        <f>INDEX(products!C:C,MATCH(challenge_2_solution_2!$C8257,products!$A:$A,0))</f>
        <v>5.91</v>
      </c>
      <c r="G8257">
        <f t="shared" si="128"/>
        <v>21.9</v>
      </c>
      <c r="H8257">
        <f t="shared" si="128"/>
        <v>5.91</v>
      </c>
    </row>
    <row r="8258" spans="1:8" x14ac:dyDescent="0.2">
      <c r="A8258" s="1">
        <v>3681</v>
      </c>
      <c r="B8258" s="3">
        <v>42686.775000000001</v>
      </c>
      <c r="C8258" t="s">
        <v>163</v>
      </c>
      <c r="D8258">
        <v>1</v>
      </c>
      <c r="E8258">
        <f>INDEX(products!B:B,MATCH(challenge_2_solution_2!$C8258,products!$A:$A,0))</f>
        <v>25.9</v>
      </c>
      <c r="F8258">
        <f>INDEX(products!C:C,MATCH(challenge_2_solution_2!$C8258,products!$A:$A,0))</f>
        <v>15.28</v>
      </c>
      <c r="G8258">
        <f t="shared" si="128"/>
        <v>25.9</v>
      </c>
      <c r="H8258">
        <f t="shared" si="128"/>
        <v>15.28</v>
      </c>
    </row>
    <row r="8259" spans="1:8" x14ac:dyDescent="0.2">
      <c r="A8259" s="1">
        <v>3681</v>
      </c>
      <c r="B8259" s="3">
        <v>42686.775000000001</v>
      </c>
      <c r="C8259" t="s">
        <v>176</v>
      </c>
      <c r="D8259">
        <v>2</v>
      </c>
      <c r="E8259">
        <f>INDEX(products!B:B,MATCH(challenge_2_solution_2!$C8259,products!$A:$A,0))</f>
        <v>35.9</v>
      </c>
      <c r="F8259">
        <f>INDEX(products!C:C,MATCH(challenge_2_solution_2!$C8259,products!$A:$A,0))</f>
        <v>7.12</v>
      </c>
      <c r="G8259">
        <f t="shared" ref="G8259:H8322" si="129">$D8259*E8259</f>
        <v>71.8</v>
      </c>
      <c r="H8259">
        <f t="shared" si="129"/>
        <v>14.24</v>
      </c>
    </row>
    <row r="8260" spans="1:8" x14ac:dyDescent="0.2">
      <c r="A8260" s="1">
        <v>3682</v>
      </c>
      <c r="B8260" s="3">
        <v>42686.779861111114</v>
      </c>
      <c r="C8260" t="s">
        <v>4</v>
      </c>
      <c r="D8260">
        <v>2</v>
      </c>
      <c r="E8260">
        <f>INDEX(products!B:B,MATCH(challenge_2_solution_2!$C8260,products!$A:$A,0))</f>
        <v>1</v>
      </c>
      <c r="F8260">
        <f>INDEX(products!C:C,MATCH(challenge_2_solution_2!$C8260,products!$A:$A,0))</f>
        <v>0.61</v>
      </c>
      <c r="G8260">
        <f t="shared" si="129"/>
        <v>2</v>
      </c>
      <c r="H8260">
        <f t="shared" si="129"/>
        <v>1.22</v>
      </c>
    </row>
    <row r="8261" spans="1:8" x14ac:dyDescent="0.2">
      <c r="A8261" s="1">
        <v>3682</v>
      </c>
      <c r="B8261" s="3">
        <v>42686.779861111114</v>
      </c>
      <c r="C8261" t="s">
        <v>6</v>
      </c>
      <c r="D8261">
        <v>1</v>
      </c>
      <c r="E8261">
        <f>INDEX(products!B:B,MATCH(challenge_2_solution_2!$C8261,products!$A:$A,0))</f>
        <v>1</v>
      </c>
      <c r="F8261">
        <f>INDEX(products!C:C,MATCH(challenge_2_solution_2!$C8261,products!$A:$A,0))</f>
        <v>0.31</v>
      </c>
      <c r="G8261">
        <f t="shared" si="129"/>
        <v>1</v>
      </c>
      <c r="H8261">
        <f t="shared" si="129"/>
        <v>0.31</v>
      </c>
    </row>
    <row r="8262" spans="1:8" x14ac:dyDescent="0.2">
      <c r="A8262" s="1">
        <v>3682</v>
      </c>
      <c r="B8262" s="3">
        <v>42686.779861111114</v>
      </c>
      <c r="C8262" t="s">
        <v>10</v>
      </c>
      <c r="D8262">
        <v>2</v>
      </c>
      <c r="E8262">
        <f>INDEX(products!B:B,MATCH(challenge_2_solution_2!$C8262,products!$A:$A,0))</f>
        <v>3.9</v>
      </c>
      <c r="F8262">
        <f>INDEX(products!C:C,MATCH(challenge_2_solution_2!$C8262,products!$A:$A,0))</f>
        <v>1.17</v>
      </c>
      <c r="G8262">
        <f t="shared" si="129"/>
        <v>7.8</v>
      </c>
      <c r="H8262">
        <f t="shared" si="129"/>
        <v>2.34</v>
      </c>
    </row>
    <row r="8263" spans="1:8" x14ac:dyDescent="0.2">
      <c r="A8263" s="1">
        <v>3682</v>
      </c>
      <c r="B8263" s="3">
        <v>42686.779861111114</v>
      </c>
      <c r="C8263" t="s">
        <v>33</v>
      </c>
      <c r="D8263">
        <v>1</v>
      </c>
      <c r="E8263">
        <f>INDEX(products!B:B,MATCH(challenge_2_solution_2!$C8263,products!$A:$A,0))</f>
        <v>7.9</v>
      </c>
      <c r="F8263">
        <f>INDEX(products!C:C,MATCH(challenge_2_solution_2!$C8263,products!$A:$A,0))</f>
        <v>2.21</v>
      </c>
      <c r="G8263">
        <f t="shared" si="129"/>
        <v>7.9</v>
      </c>
      <c r="H8263">
        <f t="shared" si="129"/>
        <v>2.21</v>
      </c>
    </row>
    <row r="8264" spans="1:8" x14ac:dyDescent="0.2">
      <c r="A8264" s="1">
        <v>3682</v>
      </c>
      <c r="B8264" s="3">
        <v>42686.779861111114</v>
      </c>
      <c r="C8264" t="s">
        <v>32</v>
      </c>
      <c r="D8264">
        <v>1</v>
      </c>
      <c r="E8264">
        <f>INDEX(products!B:B,MATCH(challenge_2_solution_2!$C8264,products!$A:$A,0))</f>
        <v>7.9</v>
      </c>
      <c r="F8264">
        <f>INDEX(products!C:C,MATCH(challenge_2_solution_2!$C8264,products!$A:$A,0))</f>
        <v>2.92</v>
      </c>
      <c r="G8264">
        <f t="shared" si="129"/>
        <v>7.9</v>
      </c>
      <c r="H8264">
        <f t="shared" si="129"/>
        <v>2.92</v>
      </c>
    </row>
    <row r="8265" spans="1:8" x14ac:dyDescent="0.2">
      <c r="A8265" s="1">
        <v>3682</v>
      </c>
      <c r="B8265" s="3">
        <v>42686.779861111114</v>
      </c>
      <c r="C8265" t="s">
        <v>61</v>
      </c>
      <c r="D8265">
        <v>1</v>
      </c>
      <c r="E8265">
        <f>INDEX(products!B:B,MATCH(challenge_2_solution_2!$C8265,products!$A:$A,0))</f>
        <v>11.9</v>
      </c>
      <c r="F8265">
        <f>INDEX(products!C:C,MATCH(challenge_2_solution_2!$C8265,products!$A:$A,0))</f>
        <v>7.74</v>
      </c>
      <c r="G8265">
        <f t="shared" si="129"/>
        <v>11.9</v>
      </c>
      <c r="H8265">
        <f t="shared" si="129"/>
        <v>7.74</v>
      </c>
    </row>
    <row r="8266" spans="1:8" x14ac:dyDescent="0.2">
      <c r="A8266" s="1">
        <v>3682</v>
      </c>
      <c r="B8266" s="3">
        <v>42686.779861111114</v>
      </c>
      <c r="C8266" t="s">
        <v>69</v>
      </c>
      <c r="D8266">
        <v>1</v>
      </c>
      <c r="E8266">
        <f>INDEX(products!B:B,MATCH(challenge_2_solution_2!$C8266,products!$A:$A,0))</f>
        <v>11.9</v>
      </c>
      <c r="F8266">
        <f>INDEX(products!C:C,MATCH(challenge_2_solution_2!$C8266,products!$A:$A,0))</f>
        <v>2.86</v>
      </c>
      <c r="G8266">
        <f t="shared" si="129"/>
        <v>11.9</v>
      </c>
      <c r="H8266">
        <f t="shared" si="129"/>
        <v>2.86</v>
      </c>
    </row>
    <row r="8267" spans="1:8" x14ac:dyDescent="0.2">
      <c r="A8267" s="1">
        <v>3682</v>
      </c>
      <c r="B8267" s="3">
        <v>42686.779861111114</v>
      </c>
      <c r="C8267" t="s">
        <v>73</v>
      </c>
      <c r="D8267">
        <v>1</v>
      </c>
      <c r="E8267">
        <f>INDEX(products!B:B,MATCH(challenge_2_solution_2!$C8267,products!$A:$A,0))</f>
        <v>11.9</v>
      </c>
      <c r="F8267">
        <f>INDEX(products!C:C,MATCH(challenge_2_solution_2!$C8267,products!$A:$A,0))</f>
        <v>7.74</v>
      </c>
      <c r="G8267">
        <f t="shared" si="129"/>
        <v>11.9</v>
      </c>
      <c r="H8267">
        <f t="shared" si="129"/>
        <v>7.74</v>
      </c>
    </row>
    <row r="8268" spans="1:8" x14ac:dyDescent="0.2">
      <c r="A8268" s="1">
        <v>3682</v>
      </c>
      <c r="B8268" s="3">
        <v>42686.779861111114</v>
      </c>
      <c r="C8268" t="s">
        <v>152</v>
      </c>
      <c r="D8268">
        <v>1</v>
      </c>
      <c r="E8268">
        <f>INDEX(products!B:B,MATCH(challenge_2_solution_2!$C8268,products!$A:$A,0))</f>
        <v>21.9</v>
      </c>
      <c r="F8268">
        <f>INDEX(products!C:C,MATCH(challenge_2_solution_2!$C8268,products!$A:$A,0))</f>
        <v>8.5399999999999991</v>
      </c>
      <c r="G8268">
        <f t="shared" si="129"/>
        <v>21.9</v>
      </c>
      <c r="H8268">
        <f t="shared" si="129"/>
        <v>8.5399999999999991</v>
      </c>
    </row>
    <row r="8269" spans="1:8" x14ac:dyDescent="0.2">
      <c r="A8269" s="1">
        <v>3683</v>
      </c>
      <c r="B8269" s="3">
        <v>42686.78125</v>
      </c>
      <c r="C8269" t="s">
        <v>14</v>
      </c>
      <c r="D8269">
        <v>1</v>
      </c>
      <c r="E8269">
        <f>INDEX(products!B:B,MATCH(challenge_2_solution_2!$C8269,products!$A:$A,0))</f>
        <v>5.9</v>
      </c>
      <c r="F8269">
        <f>INDEX(products!C:C,MATCH(challenge_2_solution_2!$C8269,products!$A:$A,0))</f>
        <v>2.36</v>
      </c>
      <c r="G8269">
        <f t="shared" si="129"/>
        <v>5.9</v>
      </c>
      <c r="H8269">
        <f t="shared" si="129"/>
        <v>2.36</v>
      </c>
    </row>
    <row r="8270" spans="1:8" x14ac:dyDescent="0.2">
      <c r="A8270" s="1">
        <v>3683</v>
      </c>
      <c r="B8270" s="3">
        <v>42686.78125</v>
      </c>
      <c r="C8270" t="s">
        <v>19</v>
      </c>
      <c r="D8270">
        <v>1</v>
      </c>
      <c r="E8270">
        <f>INDEX(products!B:B,MATCH(challenge_2_solution_2!$C8270,products!$A:$A,0))</f>
        <v>5.9</v>
      </c>
      <c r="F8270">
        <f>INDEX(products!C:C,MATCH(challenge_2_solution_2!$C8270,products!$A:$A,0))</f>
        <v>1.65</v>
      </c>
      <c r="G8270">
        <f t="shared" si="129"/>
        <v>5.9</v>
      </c>
      <c r="H8270">
        <f t="shared" si="129"/>
        <v>1.65</v>
      </c>
    </row>
    <row r="8271" spans="1:8" x14ac:dyDescent="0.2">
      <c r="A8271" s="1">
        <v>3683</v>
      </c>
      <c r="B8271" s="3">
        <v>42686.78125</v>
      </c>
      <c r="C8271" t="s">
        <v>33</v>
      </c>
      <c r="D8271">
        <v>1</v>
      </c>
      <c r="E8271">
        <f>INDEX(products!B:B,MATCH(challenge_2_solution_2!$C8271,products!$A:$A,0))</f>
        <v>7.9</v>
      </c>
      <c r="F8271">
        <f>INDEX(products!C:C,MATCH(challenge_2_solution_2!$C8271,products!$A:$A,0))</f>
        <v>2.21</v>
      </c>
      <c r="G8271">
        <f t="shared" si="129"/>
        <v>7.9</v>
      </c>
      <c r="H8271">
        <f t="shared" si="129"/>
        <v>2.21</v>
      </c>
    </row>
    <row r="8272" spans="1:8" x14ac:dyDescent="0.2">
      <c r="A8272" s="1">
        <v>3683</v>
      </c>
      <c r="B8272" s="3">
        <v>42686.78125</v>
      </c>
      <c r="C8272" t="s">
        <v>86</v>
      </c>
      <c r="D8272">
        <v>1</v>
      </c>
      <c r="E8272">
        <f>INDEX(products!B:B,MATCH(challenge_2_solution_2!$C8272,products!$A:$A,0))</f>
        <v>15.9</v>
      </c>
      <c r="F8272">
        <f>INDEX(products!C:C,MATCH(challenge_2_solution_2!$C8272,products!$A:$A,0))</f>
        <v>5.57</v>
      </c>
      <c r="G8272">
        <f t="shared" si="129"/>
        <v>15.9</v>
      </c>
      <c r="H8272">
        <f t="shared" si="129"/>
        <v>5.57</v>
      </c>
    </row>
    <row r="8273" spans="1:8" x14ac:dyDescent="0.2">
      <c r="A8273" s="1">
        <v>3684</v>
      </c>
      <c r="B8273" s="3">
        <v>42686.787499999999</v>
      </c>
      <c r="C8273" t="s">
        <v>33</v>
      </c>
      <c r="D8273">
        <v>1</v>
      </c>
      <c r="E8273">
        <f>INDEX(products!B:B,MATCH(challenge_2_solution_2!$C8273,products!$A:$A,0))</f>
        <v>7.9</v>
      </c>
      <c r="F8273">
        <f>INDEX(products!C:C,MATCH(challenge_2_solution_2!$C8273,products!$A:$A,0))</f>
        <v>2.21</v>
      </c>
      <c r="G8273">
        <f t="shared" si="129"/>
        <v>7.9</v>
      </c>
      <c r="H8273">
        <f t="shared" si="129"/>
        <v>2.21</v>
      </c>
    </row>
    <row r="8274" spans="1:8" x14ac:dyDescent="0.2">
      <c r="A8274" s="1">
        <v>3684</v>
      </c>
      <c r="B8274" s="3">
        <v>42686.787499999999</v>
      </c>
      <c r="C8274" t="s">
        <v>153</v>
      </c>
      <c r="D8274">
        <v>1</v>
      </c>
      <c r="E8274">
        <f>INDEX(products!B:B,MATCH(challenge_2_solution_2!$C8274,products!$A:$A,0))</f>
        <v>21.9</v>
      </c>
      <c r="F8274">
        <f>INDEX(products!C:C,MATCH(challenge_2_solution_2!$C8274,products!$A:$A,0))</f>
        <v>9.86</v>
      </c>
      <c r="G8274">
        <f t="shared" si="129"/>
        <v>21.9</v>
      </c>
      <c r="H8274">
        <f t="shared" si="129"/>
        <v>9.86</v>
      </c>
    </row>
    <row r="8275" spans="1:8" x14ac:dyDescent="0.2">
      <c r="A8275" s="1">
        <v>3684</v>
      </c>
      <c r="B8275" s="3">
        <v>42686.787499999999</v>
      </c>
      <c r="C8275" t="s">
        <v>157</v>
      </c>
      <c r="D8275">
        <v>1</v>
      </c>
      <c r="E8275">
        <f>INDEX(products!B:B,MATCH(challenge_2_solution_2!$C8275,products!$A:$A,0))</f>
        <v>21.9</v>
      </c>
      <c r="F8275">
        <f>INDEX(products!C:C,MATCH(challenge_2_solution_2!$C8275,products!$A:$A,0))</f>
        <v>11.39</v>
      </c>
      <c r="G8275">
        <f t="shared" si="129"/>
        <v>21.9</v>
      </c>
      <c r="H8275">
        <f t="shared" si="129"/>
        <v>11.39</v>
      </c>
    </row>
    <row r="8276" spans="1:8" x14ac:dyDescent="0.2">
      <c r="A8276" s="1">
        <v>3686</v>
      </c>
      <c r="B8276" s="3">
        <v>42686.788194444445</v>
      </c>
      <c r="C8276" t="s">
        <v>5</v>
      </c>
      <c r="D8276">
        <v>1</v>
      </c>
      <c r="E8276">
        <f>INDEX(products!B:B,MATCH(challenge_2_solution_2!$C8276,products!$A:$A,0))</f>
        <v>1</v>
      </c>
      <c r="F8276">
        <f>INDEX(products!C:C,MATCH(challenge_2_solution_2!$C8276,products!$A:$A,0))</f>
        <v>0.31</v>
      </c>
      <c r="G8276">
        <f t="shared" si="129"/>
        <v>1</v>
      </c>
      <c r="H8276">
        <f t="shared" si="129"/>
        <v>0.31</v>
      </c>
    </row>
    <row r="8277" spans="1:8" x14ac:dyDescent="0.2">
      <c r="A8277" s="1">
        <v>3686</v>
      </c>
      <c r="B8277" s="3">
        <v>42686.788194444445</v>
      </c>
      <c r="C8277" t="s">
        <v>8</v>
      </c>
      <c r="D8277">
        <v>2</v>
      </c>
      <c r="E8277">
        <f>INDEX(products!B:B,MATCH(challenge_2_solution_2!$C8277,products!$A:$A,0))</f>
        <v>1.6</v>
      </c>
      <c r="F8277">
        <f>INDEX(products!C:C,MATCH(challenge_2_solution_2!$C8277,products!$A:$A,0))</f>
        <v>0.77</v>
      </c>
      <c r="G8277">
        <f t="shared" si="129"/>
        <v>3.2</v>
      </c>
      <c r="H8277">
        <f t="shared" si="129"/>
        <v>1.54</v>
      </c>
    </row>
    <row r="8278" spans="1:8" x14ac:dyDescent="0.2">
      <c r="A8278" s="1">
        <v>3685</v>
      </c>
      <c r="B8278" s="3">
        <v>42686.788194444445</v>
      </c>
      <c r="C8278" t="s">
        <v>12</v>
      </c>
      <c r="D8278">
        <v>1</v>
      </c>
      <c r="E8278">
        <f>INDEX(products!B:B,MATCH(challenge_2_solution_2!$C8278,products!$A:$A,0))</f>
        <v>5.2</v>
      </c>
      <c r="F8278">
        <f>INDEX(products!C:C,MATCH(challenge_2_solution_2!$C8278,products!$A:$A,0))</f>
        <v>3.07</v>
      </c>
      <c r="G8278">
        <f t="shared" si="129"/>
        <v>5.2</v>
      </c>
      <c r="H8278">
        <f t="shared" si="129"/>
        <v>3.07</v>
      </c>
    </row>
    <row r="8279" spans="1:8" x14ac:dyDescent="0.2">
      <c r="A8279" s="1">
        <v>3686</v>
      </c>
      <c r="B8279" s="3">
        <v>42686.788194444445</v>
      </c>
      <c r="C8279" t="s">
        <v>16</v>
      </c>
      <c r="D8279">
        <v>1</v>
      </c>
      <c r="E8279">
        <f>INDEX(products!B:B,MATCH(challenge_2_solution_2!$C8279,products!$A:$A,0))</f>
        <v>5.9</v>
      </c>
      <c r="F8279">
        <f>INDEX(products!C:C,MATCH(challenge_2_solution_2!$C8279,products!$A:$A,0))</f>
        <v>1.48</v>
      </c>
      <c r="G8279">
        <f t="shared" si="129"/>
        <v>5.9</v>
      </c>
      <c r="H8279">
        <f t="shared" si="129"/>
        <v>1.48</v>
      </c>
    </row>
    <row r="8280" spans="1:8" x14ac:dyDescent="0.2">
      <c r="A8280" s="1">
        <v>3686</v>
      </c>
      <c r="B8280" s="3">
        <v>42686.788194444445</v>
      </c>
      <c r="C8280" t="s">
        <v>17</v>
      </c>
      <c r="D8280">
        <v>1</v>
      </c>
      <c r="E8280">
        <f>INDEX(products!B:B,MATCH(challenge_2_solution_2!$C8280,products!$A:$A,0))</f>
        <v>5.9</v>
      </c>
      <c r="F8280">
        <f>INDEX(products!C:C,MATCH(challenge_2_solution_2!$C8280,products!$A:$A,0))</f>
        <v>2.83</v>
      </c>
      <c r="G8280">
        <f t="shared" si="129"/>
        <v>5.9</v>
      </c>
      <c r="H8280">
        <f t="shared" si="129"/>
        <v>2.83</v>
      </c>
    </row>
    <row r="8281" spans="1:8" x14ac:dyDescent="0.2">
      <c r="A8281" s="1">
        <v>3686</v>
      </c>
      <c r="B8281" s="3">
        <v>42686.788194444445</v>
      </c>
      <c r="C8281" t="s">
        <v>18</v>
      </c>
      <c r="D8281">
        <v>1</v>
      </c>
      <c r="E8281">
        <f>INDEX(products!B:B,MATCH(challenge_2_solution_2!$C8281,products!$A:$A,0))</f>
        <v>5.9</v>
      </c>
      <c r="F8281">
        <f>INDEX(products!C:C,MATCH(challenge_2_solution_2!$C8281,products!$A:$A,0))</f>
        <v>3.6</v>
      </c>
      <c r="G8281">
        <f t="shared" si="129"/>
        <v>5.9</v>
      </c>
      <c r="H8281">
        <f t="shared" si="129"/>
        <v>3.6</v>
      </c>
    </row>
    <row r="8282" spans="1:8" x14ac:dyDescent="0.2">
      <c r="A8282" s="1">
        <v>3685</v>
      </c>
      <c r="B8282" s="3">
        <v>42686.788194444445</v>
      </c>
      <c r="C8282" t="s">
        <v>17</v>
      </c>
      <c r="D8282">
        <v>1</v>
      </c>
      <c r="E8282">
        <f>INDEX(products!B:B,MATCH(challenge_2_solution_2!$C8282,products!$A:$A,0))</f>
        <v>5.9</v>
      </c>
      <c r="F8282">
        <f>INDEX(products!C:C,MATCH(challenge_2_solution_2!$C8282,products!$A:$A,0))</f>
        <v>2.83</v>
      </c>
      <c r="G8282">
        <f t="shared" si="129"/>
        <v>5.9</v>
      </c>
      <c r="H8282">
        <f t="shared" si="129"/>
        <v>2.83</v>
      </c>
    </row>
    <row r="8283" spans="1:8" x14ac:dyDescent="0.2">
      <c r="A8283" s="1">
        <v>3686</v>
      </c>
      <c r="B8283" s="3">
        <v>42686.788194444445</v>
      </c>
      <c r="C8283" t="s">
        <v>58</v>
      </c>
      <c r="D8283">
        <v>1</v>
      </c>
      <c r="E8283">
        <f>INDEX(products!B:B,MATCH(challenge_2_solution_2!$C8283,products!$A:$A,0))</f>
        <v>9.9</v>
      </c>
      <c r="F8283">
        <f>INDEX(products!C:C,MATCH(challenge_2_solution_2!$C8283,products!$A:$A,0))</f>
        <v>4.95</v>
      </c>
      <c r="G8283">
        <f t="shared" si="129"/>
        <v>9.9</v>
      </c>
      <c r="H8283">
        <f t="shared" si="129"/>
        <v>4.95</v>
      </c>
    </row>
    <row r="8284" spans="1:8" x14ac:dyDescent="0.2">
      <c r="A8284" s="1">
        <v>3686</v>
      </c>
      <c r="B8284" s="3">
        <v>42686.788194444445</v>
      </c>
      <c r="C8284" t="s">
        <v>74</v>
      </c>
      <c r="D8284">
        <v>1</v>
      </c>
      <c r="E8284">
        <f>INDEX(products!B:B,MATCH(challenge_2_solution_2!$C8284,products!$A:$A,0))</f>
        <v>11.9</v>
      </c>
      <c r="F8284">
        <f>INDEX(products!C:C,MATCH(challenge_2_solution_2!$C8284,products!$A:$A,0))</f>
        <v>2.5</v>
      </c>
      <c r="G8284">
        <f t="shared" si="129"/>
        <v>11.9</v>
      </c>
      <c r="H8284">
        <f t="shared" si="129"/>
        <v>2.5</v>
      </c>
    </row>
    <row r="8285" spans="1:8" x14ac:dyDescent="0.2">
      <c r="A8285" s="1">
        <v>3685</v>
      </c>
      <c r="B8285" s="3">
        <v>42686.788194444445</v>
      </c>
      <c r="C8285" t="s">
        <v>74</v>
      </c>
      <c r="D8285">
        <v>1</v>
      </c>
      <c r="E8285">
        <f>INDEX(products!B:B,MATCH(challenge_2_solution_2!$C8285,products!$A:$A,0))</f>
        <v>11.9</v>
      </c>
      <c r="F8285">
        <f>INDEX(products!C:C,MATCH(challenge_2_solution_2!$C8285,products!$A:$A,0))</f>
        <v>2.5</v>
      </c>
      <c r="G8285">
        <f t="shared" si="129"/>
        <v>11.9</v>
      </c>
      <c r="H8285">
        <f t="shared" si="129"/>
        <v>2.5</v>
      </c>
    </row>
    <row r="8286" spans="1:8" x14ac:dyDescent="0.2">
      <c r="A8286" s="1">
        <v>3685</v>
      </c>
      <c r="B8286" s="3">
        <v>42686.788194444445</v>
      </c>
      <c r="C8286" t="s">
        <v>67</v>
      </c>
      <c r="D8286">
        <v>1</v>
      </c>
      <c r="E8286">
        <f>INDEX(products!B:B,MATCH(challenge_2_solution_2!$C8286,products!$A:$A,0))</f>
        <v>11.9</v>
      </c>
      <c r="F8286">
        <f>INDEX(products!C:C,MATCH(challenge_2_solution_2!$C8286,products!$A:$A,0))</f>
        <v>2.98</v>
      </c>
      <c r="G8286">
        <f t="shared" si="129"/>
        <v>11.9</v>
      </c>
      <c r="H8286">
        <f t="shared" si="129"/>
        <v>2.98</v>
      </c>
    </row>
    <row r="8287" spans="1:8" x14ac:dyDescent="0.2">
      <c r="A8287" s="1">
        <v>3686</v>
      </c>
      <c r="B8287" s="3">
        <v>42686.788194444445</v>
      </c>
      <c r="C8287" t="s">
        <v>89</v>
      </c>
      <c r="D8287">
        <v>1</v>
      </c>
      <c r="E8287">
        <f>INDEX(products!B:B,MATCH(challenge_2_solution_2!$C8287,products!$A:$A,0))</f>
        <v>17.899999999999999</v>
      </c>
      <c r="F8287">
        <f>INDEX(products!C:C,MATCH(challenge_2_solution_2!$C8287,products!$A:$A,0))</f>
        <v>3.94</v>
      </c>
      <c r="G8287">
        <f t="shared" si="129"/>
        <v>17.899999999999999</v>
      </c>
      <c r="H8287">
        <f t="shared" si="129"/>
        <v>3.94</v>
      </c>
    </row>
    <row r="8288" spans="1:8" x14ac:dyDescent="0.2">
      <c r="A8288" s="1">
        <v>3686</v>
      </c>
      <c r="B8288" s="3">
        <v>42686.788194444445</v>
      </c>
      <c r="C8288" t="s">
        <v>103</v>
      </c>
      <c r="D8288">
        <v>1</v>
      </c>
      <c r="E8288">
        <f>INDEX(products!B:B,MATCH(challenge_2_solution_2!$C8288,products!$A:$A,0))</f>
        <v>17.899999999999999</v>
      </c>
      <c r="F8288">
        <f>INDEX(products!C:C,MATCH(challenge_2_solution_2!$C8288,products!$A:$A,0))</f>
        <v>12.35</v>
      </c>
      <c r="G8288">
        <f t="shared" si="129"/>
        <v>17.899999999999999</v>
      </c>
      <c r="H8288">
        <f t="shared" si="129"/>
        <v>12.35</v>
      </c>
    </row>
    <row r="8289" spans="1:8" x14ac:dyDescent="0.2">
      <c r="A8289" s="1">
        <v>3685</v>
      </c>
      <c r="B8289" s="3">
        <v>42686.788194444445</v>
      </c>
      <c r="C8289" t="s">
        <v>96</v>
      </c>
      <c r="D8289">
        <v>1</v>
      </c>
      <c r="E8289">
        <f>INDEX(products!B:B,MATCH(challenge_2_solution_2!$C8289,products!$A:$A,0))</f>
        <v>17.899999999999999</v>
      </c>
      <c r="F8289">
        <f>INDEX(products!C:C,MATCH(challenge_2_solution_2!$C8289,products!$A:$A,0))</f>
        <v>10.92</v>
      </c>
      <c r="G8289">
        <f t="shared" si="129"/>
        <v>17.899999999999999</v>
      </c>
      <c r="H8289">
        <f t="shared" si="129"/>
        <v>10.92</v>
      </c>
    </row>
    <row r="8290" spans="1:8" x14ac:dyDescent="0.2">
      <c r="A8290" s="1">
        <v>3680</v>
      </c>
      <c r="B8290" s="3">
        <v>42686.789583333331</v>
      </c>
      <c r="C8290" t="s">
        <v>5</v>
      </c>
      <c r="D8290">
        <v>1</v>
      </c>
      <c r="E8290">
        <f>INDEX(products!B:B,MATCH(challenge_2_solution_2!$C8290,products!$A:$A,0))</f>
        <v>1</v>
      </c>
      <c r="F8290">
        <f>INDEX(products!C:C,MATCH(challenge_2_solution_2!$C8290,products!$A:$A,0))</f>
        <v>0.31</v>
      </c>
      <c r="G8290">
        <f t="shared" si="129"/>
        <v>1</v>
      </c>
      <c r="H8290">
        <f t="shared" si="129"/>
        <v>0.31</v>
      </c>
    </row>
    <row r="8291" spans="1:8" x14ac:dyDescent="0.2">
      <c r="A8291" s="1">
        <v>3680</v>
      </c>
      <c r="B8291" s="3">
        <v>42686.789583333331</v>
      </c>
      <c r="C8291" t="s">
        <v>3</v>
      </c>
      <c r="D8291">
        <v>1</v>
      </c>
      <c r="E8291">
        <f>INDEX(products!B:B,MATCH(challenge_2_solution_2!$C8291,products!$A:$A,0))</f>
        <v>1</v>
      </c>
      <c r="F8291">
        <f>INDEX(products!C:C,MATCH(challenge_2_solution_2!$C8291,products!$A:$A,0))</f>
        <v>0.5</v>
      </c>
      <c r="G8291">
        <f t="shared" si="129"/>
        <v>1</v>
      </c>
      <c r="H8291">
        <f t="shared" si="129"/>
        <v>0.5</v>
      </c>
    </row>
    <row r="8292" spans="1:8" x14ac:dyDescent="0.2">
      <c r="A8292" s="1">
        <v>3680</v>
      </c>
      <c r="B8292" s="3">
        <v>42686.789583333331</v>
      </c>
      <c r="C8292" t="s">
        <v>6</v>
      </c>
      <c r="D8292">
        <v>1</v>
      </c>
      <c r="E8292">
        <f>INDEX(products!B:B,MATCH(challenge_2_solution_2!$C8292,products!$A:$A,0))</f>
        <v>1</v>
      </c>
      <c r="F8292">
        <f>INDEX(products!C:C,MATCH(challenge_2_solution_2!$C8292,products!$A:$A,0))</f>
        <v>0.31</v>
      </c>
      <c r="G8292">
        <f t="shared" si="129"/>
        <v>1</v>
      </c>
      <c r="H8292">
        <f t="shared" si="129"/>
        <v>0.31</v>
      </c>
    </row>
    <row r="8293" spans="1:8" x14ac:dyDescent="0.2">
      <c r="A8293" s="1">
        <v>3680</v>
      </c>
      <c r="B8293" s="3">
        <v>42686.789583333331</v>
      </c>
      <c r="C8293" t="s">
        <v>8</v>
      </c>
      <c r="D8293">
        <v>2</v>
      </c>
      <c r="E8293">
        <f>INDEX(products!B:B,MATCH(challenge_2_solution_2!$C8293,products!$A:$A,0))</f>
        <v>1.6</v>
      </c>
      <c r="F8293">
        <f>INDEX(products!C:C,MATCH(challenge_2_solution_2!$C8293,products!$A:$A,0))</f>
        <v>0.77</v>
      </c>
      <c r="G8293">
        <f t="shared" si="129"/>
        <v>3.2</v>
      </c>
      <c r="H8293">
        <f t="shared" si="129"/>
        <v>1.54</v>
      </c>
    </row>
    <row r="8294" spans="1:8" x14ac:dyDescent="0.2">
      <c r="A8294" s="1">
        <v>3680</v>
      </c>
      <c r="B8294" s="3">
        <v>42686.789583333331</v>
      </c>
      <c r="C8294" t="s">
        <v>19</v>
      </c>
      <c r="D8294">
        <v>1</v>
      </c>
      <c r="E8294">
        <f>INDEX(products!B:B,MATCH(challenge_2_solution_2!$C8294,products!$A:$A,0))</f>
        <v>5.9</v>
      </c>
      <c r="F8294">
        <f>INDEX(products!C:C,MATCH(challenge_2_solution_2!$C8294,products!$A:$A,0))</f>
        <v>1.65</v>
      </c>
      <c r="G8294">
        <f t="shared" si="129"/>
        <v>5.9</v>
      </c>
      <c r="H8294">
        <f t="shared" si="129"/>
        <v>1.65</v>
      </c>
    </row>
    <row r="8295" spans="1:8" x14ac:dyDescent="0.2">
      <c r="A8295" s="1">
        <v>3680</v>
      </c>
      <c r="B8295" s="3">
        <v>42686.789583333331</v>
      </c>
      <c r="C8295" t="s">
        <v>63</v>
      </c>
      <c r="D8295">
        <v>1</v>
      </c>
      <c r="E8295">
        <f>INDEX(products!B:B,MATCH(challenge_2_solution_2!$C8295,products!$A:$A,0))</f>
        <v>11.9</v>
      </c>
      <c r="F8295">
        <f>INDEX(products!C:C,MATCH(challenge_2_solution_2!$C8295,products!$A:$A,0))</f>
        <v>6.07</v>
      </c>
      <c r="G8295">
        <f t="shared" si="129"/>
        <v>11.9</v>
      </c>
      <c r="H8295">
        <f t="shared" si="129"/>
        <v>6.07</v>
      </c>
    </row>
    <row r="8296" spans="1:8" x14ac:dyDescent="0.2">
      <c r="A8296" s="1">
        <v>3680</v>
      </c>
      <c r="B8296" s="3">
        <v>42686.789583333331</v>
      </c>
      <c r="C8296" t="s">
        <v>126</v>
      </c>
      <c r="D8296">
        <v>1</v>
      </c>
      <c r="E8296">
        <f>INDEX(products!B:B,MATCH(challenge_2_solution_2!$C8296,products!$A:$A,0))</f>
        <v>19.899999999999999</v>
      </c>
      <c r="F8296">
        <f>INDEX(products!C:C,MATCH(challenge_2_solution_2!$C8296,products!$A:$A,0))</f>
        <v>4.58</v>
      </c>
      <c r="G8296">
        <f t="shared" si="129"/>
        <v>19.899999999999999</v>
      </c>
      <c r="H8296">
        <f t="shared" si="129"/>
        <v>4.58</v>
      </c>
    </row>
    <row r="8297" spans="1:8" x14ac:dyDescent="0.2">
      <c r="A8297" s="1">
        <v>3680</v>
      </c>
      <c r="B8297" s="3">
        <v>42686.789583333331</v>
      </c>
      <c r="C8297" t="s">
        <v>166</v>
      </c>
      <c r="D8297">
        <v>1</v>
      </c>
      <c r="E8297">
        <f>INDEX(products!B:B,MATCH(challenge_2_solution_2!$C8297,products!$A:$A,0))</f>
        <v>25.9</v>
      </c>
      <c r="F8297">
        <f>INDEX(products!C:C,MATCH(challenge_2_solution_2!$C8297,products!$A:$A,0))</f>
        <v>6.99</v>
      </c>
      <c r="G8297">
        <f t="shared" si="129"/>
        <v>25.9</v>
      </c>
      <c r="H8297">
        <f t="shared" si="129"/>
        <v>6.99</v>
      </c>
    </row>
    <row r="8298" spans="1:8" x14ac:dyDescent="0.2">
      <c r="A8298" s="1">
        <v>3687</v>
      </c>
      <c r="B8298" s="3">
        <v>42686.793055555558</v>
      </c>
      <c r="C8298" t="s">
        <v>5</v>
      </c>
      <c r="D8298">
        <v>1</v>
      </c>
      <c r="E8298">
        <f>INDEX(products!B:B,MATCH(challenge_2_solution_2!$C8298,products!$A:$A,0))</f>
        <v>1</v>
      </c>
      <c r="F8298">
        <f>INDEX(products!C:C,MATCH(challenge_2_solution_2!$C8298,products!$A:$A,0))</f>
        <v>0.31</v>
      </c>
      <c r="G8298">
        <f t="shared" si="129"/>
        <v>1</v>
      </c>
      <c r="H8298">
        <f t="shared" si="129"/>
        <v>0.31</v>
      </c>
    </row>
    <row r="8299" spans="1:8" x14ac:dyDescent="0.2">
      <c r="A8299" s="1">
        <v>3687</v>
      </c>
      <c r="B8299" s="3">
        <v>42686.793055555558</v>
      </c>
      <c r="C8299" t="s">
        <v>4</v>
      </c>
      <c r="D8299">
        <v>2</v>
      </c>
      <c r="E8299">
        <f>INDEX(products!B:B,MATCH(challenge_2_solution_2!$C8299,products!$A:$A,0))</f>
        <v>1</v>
      </c>
      <c r="F8299">
        <f>INDEX(products!C:C,MATCH(challenge_2_solution_2!$C8299,products!$A:$A,0))</f>
        <v>0.61</v>
      </c>
      <c r="G8299">
        <f t="shared" si="129"/>
        <v>2</v>
      </c>
      <c r="H8299">
        <f t="shared" si="129"/>
        <v>1.22</v>
      </c>
    </row>
    <row r="8300" spans="1:8" x14ac:dyDescent="0.2">
      <c r="A8300" s="1">
        <v>3687</v>
      </c>
      <c r="B8300" s="3">
        <v>42686.793055555558</v>
      </c>
      <c r="C8300" t="s">
        <v>8</v>
      </c>
      <c r="D8300">
        <v>5</v>
      </c>
      <c r="E8300">
        <f>INDEX(products!B:B,MATCH(challenge_2_solution_2!$C8300,products!$A:$A,0))</f>
        <v>1.6</v>
      </c>
      <c r="F8300">
        <f>INDEX(products!C:C,MATCH(challenge_2_solution_2!$C8300,products!$A:$A,0))</f>
        <v>0.77</v>
      </c>
      <c r="G8300">
        <f t="shared" si="129"/>
        <v>8</v>
      </c>
      <c r="H8300">
        <f t="shared" si="129"/>
        <v>3.85</v>
      </c>
    </row>
    <row r="8301" spans="1:8" x14ac:dyDescent="0.2">
      <c r="A8301" s="1">
        <v>3687</v>
      </c>
      <c r="B8301" s="3">
        <v>42686.793055555558</v>
      </c>
      <c r="C8301" t="s">
        <v>12</v>
      </c>
      <c r="D8301">
        <v>1</v>
      </c>
      <c r="E8301">
        <f>INDEX(products!B:B,MATCH(challenge_2_solution_2!$C8301,products!$A:$A,0))</f>
        <v>5.2</v>
      </c>
      <c r="F8301">
        <f>INDEX(products!C:C,MATCH(challenge_2_solution_2!$C8301,products!$A:$A,0))</f>
        <v>3.07</v>
      </c>
      <c r="G8301">
        <f t="shared" si="129"/>
        <v>5.2</v>
      </c>
      <c r="H8301">
        <f t="shared" si="129"/>
        <v>3.07</v>
      </c>
    </row>
    <row r="8302" spans="1:8" x14ac:dyDescent="0.2">
      <c r="A8302" s="1">
        <v>3687</v>
      </c>
      <c r="B8302" s="3">
        <v>42686.793055555558</v>
      </c>
      <c r="C8302" t="s">
        <v>15</v>
      </c>
      <c r="D8302">
        <v>1</v>
      </c>
      <c r="E8302">
        <f>INDEX(products!B:B,MATCH(challenge_2_solution_2!$C8302,products!$A:$A,0))</f>
        <v>5.9</v>
      </c>
      <c r="F8302">
        <f>INDEX(products!C:C,MATCH(challenge_2_solution_2!$C8302,products!$A:$A,0))</f>
        <v>3.07</v>
      </c>
      <c r="G8302">
        <f t="shared" si="129"/>
        <v>5.9</v>
      </c>
      <c r="H8302">
        <f t="shared" si="129"/>
        <v>3.07</v>
      </c>
    </row>
    <row r="8303" spans="1:8" x14ac:dyDescent="0.2">
      <c r="A8303" s="1">
        <v>3687</v>
      </c>
      <c r="B8303" s="3">
        <v>42686.793055555558</v>
      </c>
      <c r="C8303" t="s">
        <v>17</v>
      </c>
      <c r="D8303">
        <v>2</v>
      </c>
      <c r="E8303">
        <f>INDEX(products!B:B,MATCH(challenge_2_solution_2!$C8303,products!$A:$A,0))</f>
        <v>5.9</v>
      </c>
      <c r="F8303">
        <f>INDEX(products!C:C,MATCH(challenge_2_solution_2!$C8303,products!$A:$A,0))</f>
        <v>2.83</v>
      </c>
      <c r="G8303">
        <f t="shared" si="129"/>
        <v>11.8</v>
      </c>
      <c r="H8303">
        <f t="shared" si="129"/>
        <v>5.66</v>
      </c>
    </row>
    <row r="8304" spans="1:8" x14ac:dyDescent="0.2">
      <c r="A8304" s="1">
        <v>3687</v>
      </c>
      <c r="B8304" s="3">
        <v>42686.793055555558</v>
      </c>
      <c r="C8304" t="s">
        <v>61</v>
      </c>
      <c r="D8304">
        <v>1</v>
      </c>
      <c r="E8304">
        <f>INDEX(products!B:B,MATCH(challenge_2_solution_2!$C8304,products!$A:$A,0))</f>
        <v>11.9</v>
      </c>
      <c r="F8304">
        <f>INDEX(products!C:C,MATCH(challenge_2_solution_2!$C8304,products!$A:$A,0))</f>
        <v>7.74</v>
      </c>
      <c r="G8304">
        <f t="shared" si="129"/>
        <v>11.9</v>
      </c>
      <c r="H8304">
        <f t="shared" si="129"/>
        <v>7.74</v>
      </c>
    </row>
    <row r="8305" spans="1:8" x14ac:dyDescent="0.2">
      <c r="A8305" s="1">
        <v>3687</v>
      </c>
      <c r="B8305" s="3">
        <v>42686.793055555558</v>
      </c>
      <c r="C8305" t="s">
        <v>69</v>
      </c>
      <c r="D8305">
        <v>1</v>
      </c>
      <c r="E8305">
        <f>INDEX(products!B:B,MATCH(challenge_2_solution_2!$C8305,products!$A:$A,0))</f>
        <v>11.9</v>
      </c>
      <c r="F8305">
        <f>INDEX(products!C:C,MATCH(challenge_2_solution_2!$C8305,products!$A:$A,0))</f>
        <v>2.86</v>
      </c>
      <c r="G8305">
        <f t="shared" si="129"/>
        <v>11.9</v>
      </c>
      <c r="H8305">
        <f t="shared" si="129"/>
        <v>2.86</v>
      </c>
    </row>
    <row r="8306" spans="1:8" x14ac:dyDescent="0.2">
      <c r="A8306" s="1">
        <v>3687</v>
      </c>
      <c r="B8306" s="3">
        <v>42686.793055555558</v>
      </c>
      <c r="C8306" t="s">
        <v>89</v>
      </c>
      <c r="D8306">
        <v>2</v>
      </c>
      <c r="E8306">
        <f>INDEX(products!B:B,MATCH(challenge_2_solution_2!$C8306,products!$A:$A,0))</f>
        <v>17.899999999999999</v>
      </c>
      <c r="F8306">
        <f>INDEX(products!C:C,MATCH(challenge_2_solution_2!$C8306,products!$A:$A,0))</f>
        <v>3.94</v>
      </c>
      <c r="G8306">
        <f t="shared" si="129"/>
        <v>35.799999999999997</v>
      </c>
      <c r="H8306">
        <f t="shared" si="129"/>
        <v>7.88</v>
      </c>
    </row>
    <row r="8307" spans="1:8" x14ac:dyDescent="0.2">
      <c r="A8307" s="1">
        <v>3687</v>
      </c>
      <c r="B8307" s="3">
        <v>42686.793055555558</v>
      </c>
      <c r="C8307" t="s">
        <v>113</v>
      </c>
      <c r="D8307">
        <v>2</v>
      </c>
      <c r="E8307">
        <f>INDEX(products!B:B,MATCH(challenge_2_solution_2!$C8307,products!$A:$A,0))</f>
        <v>17.899999999999999</v>
      </c>
      <c r="F8307">
        <f>INDEX(products!C:C,MATCH(challenge_2_solution_2!$C8307,products!$A:$A,0))</f>
        <v>10.199999999999999</v>
      </c>
      <c r="G8307">
        <f t="shared" si="129"/>
        <v>35.799999999999997</v>
      </c>
      <c r="H8307">
        <f t="shared" si="129"/>
        <v>20.399999999999999</v>
      </c>
    </row>
    <row r="8308" spans="1:8" x14ac:dyDescent="0.2">
      <c r="A8308" s="1">
        <v>3687</v>
      </c>
      <c r="B8308" s="3">
        <v>42686.793055555558</v>
      </c>
      <c r="C8308" t="s">
        <v>122</v>
      </c>
      <c r="D8308">
        <v>1</v>
      </c>
      <c r="E8308">
        <f>INDEX(products!B:B,MATCH(challenge_2_solution_2!$C8308,products!$A:$A,0))</f>
        <v>19.899999999999999</v>
      </c>
      <c r="F8308">
        <f>INDEX(products!C:C,MATCH(challenge_2_solution_2!$C8308,products!$A:$A,0))</f>
        <v>5.57</v>
      </c>
      <c r="G8308">
        <f t="shared" si="129"/>
        <v>19.899999999999999</v>
      </c>
      <c r="H8308">
        <f t="shared" si="129"/>
        <v>5.57</v>
      </c>
    </row>
    <row r="8309" spans="1:8" x14ac:dyDescent="0.2">
      <c r="A8309" s="1">
        <v>3688</v>
      </c>
      <c r="B8309" s="3">
        <v>42686.802083333336</v>
      </c>
      <c r="C8309" t="s">
        <v>3</v>
      </c>
      <c r="D8309">
        <v>2</v>
      </c>
      <c r="E8309">
        <f>INDEX(products!B:B,MATCH(challenge_2_solution_2!$C8309,products!$A:$A,0))</f>
        <v>1</v>
      </c>
      <c r="F8309">
        <f>INDEX(products!C:C,MATCH(challenge_2_solution_2!$C8309,products!$A:$A,0))</f>
        <v>0.5</v>
      </c>
      <c r="G8309">
        <f t="shared" si="129"/>
        <v>2</v>
      </c>
      <c r="H8309">
        <f t="shared" si="129"/>
        <v>1</v>
      </c>
    </row>
    <row r="8310" spans="1:8" x14ac:dyDescent="0.2">
      <c r="A8310" s="1">
        <v>3688</v>
      </c>
      <c r="B8310" s="3">
        <v>42686.802083333336</v>
      </c>
      <c r="C8310" t="s">
        <v>8</v>
      </c>
      <c r="D8310">
        <v>6</v>
      </c>
      <c r="E8310">
        <f>INDEX(products!B:B,MATCH(challenge_2_solution_2!$C8310,products!$A:$A,0))</f>
        <v>1.6</v>
      </c>
      <c r="F8310">
        <f>INDEX(products!C:C,MATCH(challenge_2_solution_2!$C8310,products!$A:$A,0))</f>
        <v>0.77</v>
      </c>
      <c r="G8310">
        <f t="shared" si="129"/>
        <v>9.6000000000000014</v>
      </c>
      <c r="H8310">
        <f t="shared" si="129"/>
        <v>4.62</v>
      </c>
    </row>
    <row r="8311" spans="1:8" x14ac:dyDescent="0.2">
      <c r="A8311" s="1">
        <v>3688</v>
      </c>
      <c r="B8311" s="3">
        <v>42686.802083333336</v>
      </c>
      <c r="C8311" t="s">
        <v>14</v>
      </c>
      <c r="D8311">
        <v>1</v>
      </c>
      <c r="E8311">
        <f>INDEX(products!B:B,MATCH(challenge_2_solution_2!$C8311,products!$A:$A,0))</f>
        <v>5.9</v>
      </c>
      <c r="F8311">
        <f>INDEX(products!C:C,MATCH(challenge_2_solution_2!$C8311,products!$A:$A,0))</f>
        <v>2.36</v>
      </c>
      <c r="G8311">
        <f t="shared" si="129"/>
        <v>5.9</v>
      </c>
      <c r="H8311">
        <f t="shared" si="129"/>
        <v>2.36</v>
      </c>
    </row>
    <row r="8312" spans="1:8" x14ac:dyDescent="0.2">
      <c r="A8312" s="1">
        <v>3688</v>
      </c>
      <c r="B8312" s="3">
        <v>42686.802083333336</v>
      </c>
      <c r="C8312" t="s">
        <v>119</v>
      </c>
      <c r="D8312">
        <v>1</v>
      </c>
      <c r="E8312">
        <f>INDEX(products!B:B,MATCH(challenge_2_solution_2!$C8312,products!$A:$A,0))</f>
        <v>19.899999999999999</v>
      </c>
      <c r="F8312">
        <f>INDEX(products!C:C,MATCH(challenge_2_solution_2!$C8312,products!$A:$A,0))</f>
        <v>7.16</v>
      </c>
      <c r="G8312">
        <f t="shared" si="129"/>
        <v>19.899999999999999</v>
      </c>
      <c r="H8312">
        <f t="shared" si="129"/>
        <v>7.16</v>
      </c>
    </row>
    <row r="8313" spans="1:8" x14ac:dyDescent="0.2">
      <c r="A8313" s="1">
        <v>3688</v>
      </c>
      <c r="B8313" s="3">
        <v>42686.802083333336</v>
      </c>
      <c r="C8313" t="s">
        <v>154</v>
      </c>
      <c r="D8313">
        <v>1</v>
      </c>
      <c r="E8313">
        <f>INDEX(products!B:B,MATCH(challenge_2_solution_2!$C8313,products!$A:$A,0))</f>
        <v>21.9</v>
      </c>
      <c r="F8313">
        <f>INDEX(products!C:C,MATCH(challenge_2_solution_2!$C8313,products!$A:$A,0))</f>
        <v>11.83</v>
      </c>
      <c r="G8313">
        <f t="shared" si="129"/>
        <v>21.9</v>
      </c>
      <c r="H8313">
        <f t="shared" si="129"/>
        <v>11.83</v>
      </c>
    </row>
    <row r="8314" spans="1:8" x14ac:dyDescent="0.2">
      <c r="A8314" s="1">
        <v>3689</v>
      </c>
      <c r="B8314" s="3">
        <v>42686.802777777775</v>
      </c>
      <c r="C8314" t="s">
        <v>4</v>
      </c>
      <c r="D8314">
        <v>2</v>
      </c>
      <c r="E8314">
        <f>INDEX(products!B:B,MATCH(challenge_2_solution_2!$C8314,products!$A:$A,0))</f>
        <v>1</v>
      </c>
      <c r="F8314">
        <f>INDEX(products!C:C,MATCH(challenge_2_solution_2!$C8314,products!$A:$A,0))</f>
        <v>0.61</v>
      </c>
      <c r="G8314">
        <f t="shared" si="129"/>
        <v>2</v>
      </c>
      <c r="H8314">
        <f t="shared" si="129"/>
        <v>1.22</v>
      </c>
    </row>
    <row r="8315" spans="1:8" x14ac:dyDescent="0.2">
      <c r="A8315" s="1">
        <v>3689</v>
      </c>
      <c r="B8315" s="3">
        <v>42686.802777777775</v>
      </c>
      <c r="C8315" t="s">
        <v>15</v>
      </c>
      <c r="D8315">
        <v>2</v>
      </c>
      <c r="E8315">
        <f>INDEX(products!B:B,MATCH(challenge_2_solution_2!$C8315,products!$A:$A,0))</f>
        <v>5.9</v>
      </c>
      <c r="F8315">
        <f>INDEX(products!C:C,MATCH(challenge_2_solution_2!$C8315,products!$A:$A,0))</f>
        <v>3.07</v>
      </c>
      <c r="G8315">
        <f t="shared" si="129"/>
        <v>11.8</v>
      </c>
      <c r="H8315">
        <f t="shared" si="129"/>
        <v>6.14</v>
      </c>
    </row>
    <row r="8316" spans="1:8" x14ac:dyDescent="0.2">
      <c r="A8316" s="1">
        <v>3689</v>
      </c>
      <c r="B8316" s="3">
        <v>42686.802777777775</v>
      </c>
      <c r="C8316" t="s">
        <v>16</v>
      </c>
      <c r="D8316">
        <v>1</v>
      </c>
      <c r="E8316">
        <f>INDEX(products!B:B,MATCH(challenge_2_solution_2!$C8316,products!$A:$A,0))</f>
        <v>5.9</v>
      </c>
      <c r="F8316">
        <f>INDEX(products!C:C,MATCH(challenge_2_solution_2!$C8316,products!$A:$A,0))</f>
        <v>1.48</v>
      </c>
      <c r="G8316">
        <f t="shared" si="129"/>
        <v>5.9</v>
      </c>
      <c r="H8316">
        <f t="shared" si="129"/>
        <v>1.48</v>
      </c>
    </row>
    <row r="8317" spans="1:8" x14ac:dyDescent="0.2">
      <c r="A8317" s="1">
        <v>3689</v>
      </c>
      <c r="B8317" s="3">
        <v>42686.802777777775</v>
      </c>
      <c r="C8317" t="s">
        <v>37</v>
      </c>
      <c r="D8317">
        <v>1</v>
      </c>
      <c r="E8317">
        <f>INDEX(products!B:B,MATCH(challenge_2_solution_2!$C8317,products!$A:$A,0))</f>
        <v>7.9</v>
      </c>
      <c r="F8317">
        <f>INDEX(products!C:C,MATCH(challenge_2_solution_2!$C8317,products!$A:$A,0))</f>
        <v>4.9800000000000004</v>
      </c>
      <c r="G8317">
        <f t="shared" si="129"/>
        <v>7.9</v>
      </c>
      <c r="H8317">
        <f t="shared" si="129"/>
        <v>4.9800000000000004</v>
      </c>
    </row>
    <row r="8318" spans="1:8" x14ac:dyDescent="0.2">
      <c r="A8318" s="1">
        <v>3689</v>
      </c>
      <c r="B8318" s="3">
        <v>42686.802777777775</v>
      </c>
      <c r="C8318" t="s">
        <v>52</v>
      </c>
      <c r="D8318">
        <v>1</v>
      </c>
      <c r="E8318">
        <f>INDEX(products!B:B,MATCH(challenge_2_solution_2!$C8318,products!$A:$A,0))</f>
        <v>9.9</v>
      </c>
      <c r="F8318">
        <f>INDEX(products!C:C,MATCH(challenge_2_solution_2!$C8318,products!$A:$A,0))</f>
        <v>4.95</v>
      </c>
      <c r="G8318">
        <f t="shared" si="129"/>
        <v>9.9</v>
      </c>
      <c r="H8318">
        <f t="shared" si="129"/>
        <v>4.95</v>
      </c>
    </row>
    <row r="8319" spans="1:8" x14ac:dyDescent="0.2">
      <c r="A8319" s="1">
        <v>3689</v>
      </c>
      <c r="B8319" s="3">
        <v>42686.802777777775</v>
      </c>
      <c r="C8319" t="s">
        <v>67</v>
      </c>
      <c r="D8319">
        <v>1</v>
      </c>
      <c r="E8319">
        <f>INDEX(products!B:B,MATCH(challenge_2_solution_2!$C8319,products!$A:$A,0))</f>
        <v>11.9</v>
      </c>
      <c r="F8319">
        <f>INDEX(products!C:C,MATCH(challenge_2_solution_2!$C8319,products!$A:$A,0))</f>
        <v>2.98</v>
      </c>
      <c r="G8319">
        <f t="shared" si="129"/>
        <v>11.9</v>
      </c>
      <c r="H8319">
        <f t="shared" si="129"/>
        <v>2.98</v>
      </c>
    </row>
    <row r="8320" spans="1:8" x14ac:dyDescent="0.2">
      <c r="A8320" s="1">
        <v>3689</v>
      </c>
      <c r="B8320" s="3">
        <v>42686.802777777775</v>
      </c>
      <c r="C8320" t="s">
        <v>118</v>
      </c>
      <c r="D8320">
        <v>1</v>
      </c>
      <c r="E8320">
        <f>INDEX(products!B:B,MATCH(challenge_2_solution_2!$C8320,products!$A:$A,0))</f>
        <v>19.899999999999999</v>
      </c>
      <c r="F8320">
        <f>INDEX(products!C:C,MATCH(challenge_2_solution_2!$C8320,products!$A:$A,0))</f>
        <v>12.74</v>
      </c>
      <c r="G8320">
        <f t="shared" si="129"/>
        <v>19.899999999999999</v>
      </c>
      <c r="H8320">
        <f t="shared" si="129"/>
        <v>12.74</v>
      </c>
    </row>
    <row r="8321" spans="1:8" x14ac:dyDescent="0.2">
      <c r="A8321" s="1">
        <v>3690</v>
      </c>
      <c r="B8321" s="3">
        <v>42686.822222222225</v>
      </c>
      <c r="C8321" t="s">
        <v>12</v>
      </c>
      <c r="D8321">
        <v>1</v>
      </c>
      <c r="E8321">
        <f>INDEX(products!B:B,MATCH(challenge_2_solution_2!$C8321,products!$A:$A,0))</f>
        <v>5.2</v>
      </c>
      <c r="F8321">
        <f>INDEX(products!C:C,MATCH(challenge_2_solution_2!$C8321,products!$A:$A,0))</f>
        <v>3.07</v>
      </c>
      <c r="G8321">
        <f t="shared" si="129"/>
        <v>5.2</v>
      </c>
      <c r="H8321">
        <f t="shared" si="129"/>
        <v>3.07</v>
      </c>
    </row>
    <row r="8322" spans="1:8" x14ac:dyDescent="0.2">
      <c r="A8322" s="1">
        <v>3690</v>
      </c>
      <c r="B8322" s="3">
        <v>42686.822222222225</v>
      </c>
      <c r="C8322" t="s">
        <v>25</v>
      </c>
      <c r="D8322">
        <v>1</v>
      </c>
      <c r="E8322">
        <f>INDEX(products!B:B,MATCH(challenge_2_solution_2!$C8322,products!$A:$A,0))</f>
        <v>5.9</v>
      </c>
      <c r="F8322">
        <f>INDEX(products!C:C,MATCH(challenge_2_solution_2!$C8322,products!$A:$A,0))</f>
        <v>3.84</v>
      </c>
      <c r="G8322">
        <f t="shared" si="129"/>
        <v>5.9</v>
      </c>
      <c r="H8322">
        <f t="shared" si="129"/>
        <v>3.84</v>
      </c>
    </row>
    <row r="8323" spans="1:8" x14ac:dyDescent="0.2">
      <c r="A8323" s="1">
        <v>3690</v>
      </c>
      <c r="B8323" s="3">
        <v>42686.822222222225</v>
      </c>
      <c r="C8323" t="s">
        <v>14</v>
      </c>
      <c r="D8323">
        <v>1</v>
      </c>
      <c r="E8323">
        <f>INDEX(products!B:B,MATCH(challenge_2_solution_2!$C8323,products!$A:$A,0))</f>
        <v>5.9</v>
      </c>
      <c r="F8323">
        <f>INDEX(products!C:C,MATCH(challenge_2_solution_2!$C8323,products!$A:$A,0))</f>
        <v>2.36</v>
      </c>
      <c r="G8323">
        <f t="shared" ref="G8323:H8386" si="130">$D8323*E8323</f>
        <v>5.9</v>
      </c>
      <c r="H8323">
        <f t="shared" si="130"/>
        <v>2.36</v>
      </c>
    </row>
    <row r="8324" spans="1:8" x14ac:dyDescent="0.2">
      <c r="A8324" s="1">
        <v>3690</v>
      </c>
      <c r="B8324" s="3">
        <v>42686.822222222225</v>
      </c>
      <c r="C8324" t="s">
        <v>113</v>
      </c>
      <c r="D8324">
        <v>1</v>
      </c>
      <c r="E8324">
        <f>INDEX(products!B:B,MATCH(challenge_2_solution_2!$C8324,products!$A:$A,0))</f>
        <v>17.899999999999999</v>
      </c>
      <c r="F8324">
        <f>INDEX(products!C:C,MATCH(challenge_2_solution_2!$C8324,products!$A:$A,0))</f>
        <v>10.199999999999999</v>
      </c>
      <c r="G8324">
        <f t="shared" si="130"/>
        <v>17.899999999999999</v>
      </c>
      <c r="H8324">
        <f t="shared" si="130"/>
        <v>10.199999999999999</v>
      </c>
    </row>
    <row r="8325" spans="1:8" x14ac:dyDescent="0.2">
      <c r="A8325" s="1">
        <v>3690</v>
      </c>
      <c r="B8325" s="3">
        <v>42686.822222222225</v>
      </c>
      <c r="C8325" t="s">
        <v>118</v>
      </c>
      <c r="D8325">
        <v>1</v>
      </c>
      <c r="E8325">
        <f>INDEX(products!B:B,MATCH(challenge_2_solution_2!$C8325,products!$A:$A,0))</f>
        <v>19.899999999999999</v>
      </c>
      <c r="F8325">
        <f>INDEX(products!C:C,MATCH(challenge_2_solution_2!$C8325,products!$A:$A,0))</f>
        <v>12.74</v>
      </c>
      <c r="G8325">
        <f t="shared" si="130"/>
        <v>19.899999999999999</v>
      </c>
      <c r="H8325">
        <f t="shared" si="130"/>
        <v>12.74</v>
      </c>
    </row>
    <row r="8326" spans="1:8" x14ac:dyDescent="0.2">
      <c r="A8326" s="1">
        <v>3691</v>
      </c>
      <c r="B8326" s="3">
        <v>42686.824999999997</v>
      </c>
      <c r="C8326" t="s">
        <v>14</v>
      </c>
      <c r="D8326">
        <v>3</v>
      </c>
      <c r="E8326">
        <f>INDEX(products!B:B,MATCH(challenge_2_solution_2!$C8326,products!$A:$A,0))</f>
        <v>5.9</v>
      </c>
      <c r="F8326">
        <f>INDEX(products!C:C,MATCH(challenge_2_solution_2!$C8326,products!$A:$A,0))</f>
        <v>2.36</v>
      </c>
      <c r="G8326">
        <f t="shared" si="130"/>
        <v>17.700000000000003</v>
      </c>
      <c r="H8326">
        <f t="shared" si="130"/>
        <v>7.08</v>
      </c>
    </row>
    <row r="8327" spans="1:8" x14ac:dyDescent="0.2">
      <c r="A8327" s="1">
        <v>3691</v>
      </c>
      <c r="B8327" s="3">
        <v>42686.824999999997</v>
      </c>
      <c r="C8327" t="s">
        <v>25</v>
      </c>
      <c r="D8327">
        <v>1</v>
      </c>
      <c r="E8327">
        <f>INDEX(products!B:B,MATCH(challenge_2_solution_2!$C8327,products!$A:$A,0))</f>
        <v>5.9</v>
      </c>
      <c r="F8327">
        <f>INDEX(products!C:C,MATCH(challenge_2_solution_2!$C8327,products!$A:$A,0))</f>
        <v>3.84</v>
      </c>
      <c r="G8327">
        <f t="shared" si="130"/>
        <v>5.9</v>
      </c>
      <c r="H8327">
        <f t="shared" si="130"/>
        <v>3.84</v>
      </c>
    </row>
    <row r="8328" spans="1:8" x14ac:dyDescent="0.2">
      <c r="A8328" s="1">
        <v>3691</v>
      </c>
      <c r="B8328" s="3">
        <v>42686.824999999997</v>
      </c>
      <c r="C8328" t="s">
        <v>113</v>
      </c>
      <c r="D8328">
        <v>1</v>
      </c>
      <c r="E8328">
        <f>INDEX(products!B:B,MATCH(challenge_2_solution_2!$C8328,products!$A:$A,0))</f>
        <v>17.899999999999999</v>
      </c>
      <c r="F8328">
        <f>INDEX(products!C:C,MATCH(challenge_2_solution_2!$C8328,products!$A:$A,0))</f>
        <v>10.199999999999999</v>
      </c>
      <c r="G8328">
        <f t="shared" si="130"/>
        <v>17.899999999999999</v>
      </c>
      <c r="H8328">
        <f t="shared" si="130"/>
        <v>10.199999999999999</v>
      </c>
    </row>
    <row r="8329" spans="1:8" x14ac:dyDescent="0.2">
      <c r="A8329" s="1">
        <v>3691</v>
      </c>
      <c r="B8329" s="3">
        <v>42686.824999999997</v>
      </c>
      <c r="C8329" t="s">
        <v>118</v>
      </c>
      <c r="D8329">
        <v>1</v>
      </c>
      <c r="E8329">
        <f>INDEX(products!B:B,MATCH(challenge_2_solution_2!$C8329,products!$A:$A,0))</f>
        <v>19.899999999999999</v>
      </c>
      <c r="F8329">
        <f>INDEX(products!C:C,MATCH(challenge_2_solution_2!$C8329,products!$A:$A,0))</f>
        <v>12.74</v>
      </c>
      <c r="G8329">
        <f t="shared" si="130"/>
        <v>19.899999999999999</v>
      </c>
      <c r="H8329">
        <f t="shared" si="130"/>
        <v>12.74</v>
      </c>
    </row>
    <row r="8330" spans="1:8" x14ac:dyDescent="0.2">
      <c r="A8330" s="1">
        <v>3692</v>
      </c>
      <c r="B8330" s="3">
        <v>42686.830555555556</v>
      </c>
      <c r="C8330" t="s">
        <v>17</v>
      </c>
      <c r="D8330">
        <v>1</v>
      </c>
      <c r="E8330">
        <f>INDEX(products!B:B,MATCH(challenge_2_solution_2!$C8330,products!$A:$A,0))</f>
        <v>5.9</v>
      </c>
      <c r="F8330">
        <f>INDEX(products!C:C,MATCH(challenge_2_solution_2!$C8330,products!$A:$A,0))</f>
        <v>2.83</v>
      </c>
      <c r="G8330">
        <f t="shared" si="130"/>
        <v>5.9</v>
      </c>
      <c r="H8330">
        <f t="shared" si="130"/>
        <v>2.83</v>
      </c>
    </row>
    <row r="8331" spans="1:8" x14ac:dyDescent="0.2">
      <c r="A8331" s="1">
        <v>3692</v>
      </c>
      <c r="B8331" s="3">
        <v>42686.830555555556</v>
      </c>
      <c r="C8331" t="s">
        <v>27</v>
      </c>
      <c r="D8331">
        <v>1</v>
      </c>
      <c r="E8331">
        <f>INDEX(products!B:B,MATCH(challenge_2_solution_2!$C8331,products!$A:$A,0))</f>
        <v>7.9</v>
      </c>
      <c r="F8331">
        <f>INDEX(products!C:C,MATCH(challenge_2_solution_2!$C8331,products!$A:$A,0))</f>
        <v>4.03</v>
      </c>
      <c r="G8331">
        <f t="shared" si="130"/>
        <v>7.9</v>
      </c>
      <c r="H8331">
        <f t="shared" si="130"/>
        <v>4.03</v>
      </c>
    </row>
    <row r="8332" spans="1:8" x14ac:dyDescent="0.2">
      <c r="A8332" s="1">
        <v>3692</v>
      </c>
      <c r="B8332" s="3">
        <v>42686.830555555556</v>
      </c>
      <c r="C8332" t="s">
        <v>33</v>
      </c>
      <c r="D8332">
        <v>1</v>
      </c>
      <c r="E8332">
        <f>INDEX(products!B:B,MATCH(challenge_2_solution_2!$C8332,products!$A:$A,0))</f>
        <v>7.9</v>
      </c>
      <c r="F8332">
        <f>INDEX(products!C:C,MATCH(challenge_2_solution_2!$C8332,products!$A:$A,0))</f>
        <v>2.21</v>
      </c>
      <c r="G8332">
        <f t="shared" si="130"/>
        <v>7.9</v>
      </c>
      <c r="H8332">
        <f t="shared" si="130"/>
        <v>2.21</v>
      </c>
    </row>
    <row r="8333" spans="1:8" x14ac:dyDescent="0.2">
      <c r="A8333" s="1">
        <v>3692</v>
      </c>
      <c r="B8333" s="3">
        <v>42686.830555555556</v>
      </c>
      <c r="C8333" t="s">
        <v>96</v>
      </c>
      <c r="D8333">
        <v>1</v>
      </c>
      <c r="E8333">
        <f>INDEX(products!B:B,MATCH(challenge_2_solution_2!$C8333,products!$A:$A,0))</f>
        <v>17.899999999999999</v>
      </c>
      <c r="F8333">
        <f>INDEX(products!C:C,MATCH(challenge_2_solution_2!$C8333,products!$A:$A,0))</f>
        <v>10.92</v>
      </c>
      <c r="G8333">
        <f t="shared" si="130"/>
        <v>17.899999999999999</v>
      </c>
      <c r="H8333">
        <f t="shared" si="130"/>
        <v>10.92</v>
      </c>
    </row>
    <row r="8334" spans="1:8" x14ac:dyDescent="0.2">
      <c r="A8334" s="1">
        <v>3694</v>
      </c>
      <c r="B8334" s="3">
        <v>42687.472222222219</v>
      </c>
      <c r="C8334" t="s">
        <v>34</v>
      </c>
      <c r="D8334">
        <v>1</v>
      </c>
      <c r="E8334">
        <f>INDEX(products!B:B,MATCH(challenge_2_solution_2!$C8334,products!$A:$A,0))</f>
        <v>7.9</v>
      </c>
      <c r="F8334">
        <f>INDEX(products!C:C,MATCH(challenge_2_solution_2!$C8334,products!$A:$A,0))</f>
        <v>1.58</v>
      </c>
      <c r="G8334">
        <f t="shared" si="130"/>
        <v>7.9</v>
      </c>
      <c r="H8334">
        <f t="shared" si="130"/>
        <v>1.58</v>
      </c>
    </row>
    <row r="8335" spans="1:8" x14ac:dyDescent="0.2">
      <c r="A8335" s="1">
        <v>3694</v>
      </c>
      <c r="B8335" s="3">
        <v>42687.472222222219</v>
      </c>
      <c r="C8335" t="s">
        <v>33</v>
      </c>
      <c r="D8335">
        <v>1</v>
      </c>
      <c r="E8335">
        <f>INDEX(products!B:B,MATCH(challenge_2_solution_2!$C8335,products!$A:$A,0))</f>
        <v>7.9</v>
      </c>
      <c r="F8335">
        <f>INDEX(products!C:C,MATCH(challenge_2_solution_2!$C8335,products!$A:$A,0))</f>
        <v>2.21</v>
      </c>
      <c r="G8335">
        <f t="shared" si="130"/>
        <v>7.9</v>
      </c>
      <c r="H8335">
        <f t="shared" si="130"/>
        <v>2.21</v>
      </c>
    </row>
    <row r="8336" spans="1:8" x14ac:dyDescent="0.2">
      <c r="A8336" s="1">
        <v>3694</v>
      </c>
      <c r="B8336" s="3">
        <v>42687.472222222219</v>
      </c>
      <c r="C8336" t="s">
        <v>58</v>
      </c>
      <c r="D8336">
        <v>1</v>
      </c>
      <c r="E8336">
        <f>INDEX(products!B:B,MATCH(challenge_2_solution_2!$C8336,products!$A:$A,0))</f>
        <v>9.9</v>
      </c>
      <c r="F8336">
        <f>INDEX(products!C:C,MATCH(challenge_2_solution_2!$C8336,products!$A:$A,0))</f>
        <v>4.95</v>
      </c>
      <c r="G8336">
        <f t="shared" si="130"/>
        <v>9.9</v>
      </c>
      <c r="H8336">
        <f t="shared" si="130"/>
        <v>4.95</v>
      </c>
    </row>
    <row r="8337" spans="1:8" x14ac:dyDescent="0.2">
      <c r="A8337" s="1">
        <v>3695</v>
      </c>
      <c r="B8337" s="3">
        <v>42687.504861111112</v>
      </c>
      <c r="C8337" t="s">
        <v>34</v>
      </c>
      <c r="D8337">
        <v>1</v>
      </c>
      <c r="E8337">
        <f>INDEX(products!B:B,MATCH(challenge_2_solution_2!$C8337,products!$A:$A,0))</f>
        <v>7.9</v>
      </c>
      <c r="F8337">
        <f>INDEX(products!C:C,MATCH(challenge_2_solution_2!$C8337,products!$A:$A,0))</f>
        <v>1.58</v>
      </c>
      <c r="G8337">
        <f t="shared" si="130"/>
        <v>7.9</v>
      </c>
      <c r="H8337">
        <f t="shared" si="130"/>
        <v>1.58</v>
      </c>
    </row>
    <row r="8338" spans="1:8" x14ac:dyDescent="0.2">
      <c r="A8338" s="1">
        <v>3695</v>
      </c>
      <c r="B8338" s="3">
        <v>42687.504861111112</v>
      </c>
      <c r="C8338" t="s">
        <v>33</v>
      </c>
      <c r="D8338">
        <v>1</v>
      </c>
      <c r="E8338">
        <f>INDEX(products!B:B,MATCH(challenge_2_solution_2!$C8338,products!$A:$A,0))</f>
        <v>7.9</v>
      </c>
      <c r="F8338">
        <f>INDEX(products!C:C,MATCH(challenge_2_solution_2!$C8338,products!$A:$A,0))</f>
        <v>2.21</v>
      </c>
      <c r="G8338">
        <f t="shared" si="130"/>
        <v>7.9</v>
      </c>
      <c r="H8338">
        <f t="shared" si="130"/>
        <v>2.21</v>
      </c>
    </row>
    <row r="8339" spans="1:8" x14ac:dyDescent="0.2">
      <c r="A8339" s="1">
        <v>3695</v>
      </c>
      <c r="B8339" s="3">
        <v>42687.504861111112</v>
      </c>
      <c r="C8339" t="s">
        <v>55</v>
      </c>
      <c r="D8339">
        <v>1</v>
      </c>
      <c r="E8339">
        <f>INDEX(products!B:B,MATCH(challenge_2_solution_2!$C8339,products!$A:$A,0))</f>
        <v>7.9</v>
      </c>
      <c r="F8339">
        <f>INDEX(products!C:C,MATCH(challenge_2_solution_2!$C8339,products!$A:$A,0))</f>
        <v>2.21</v>
      </c>
      <c r="G8339">
        <f t="shared" si="130"/>
        <v>7.9</v>
      </c>
      <c r="H8339">
        <f t="shared" si="130"/>
        <v>2.21</v>
      </c>
    </row>
    <row r="8340" spans="1:8" x14ac:dyDescent="0.2">
      <c r="A8340" s="1">
        <v>3696</v>
      </c>
      <c r="B8340" s="3">
        <v>42687.731944444444</v>
      </c>
      <c r="C8340" t="s">
        <v>5</v>
      </c>
      <c r="D8340">
        <v>1</v>
      </c>
      <c r="E8340">
        <f>INDEX(products!B:B,MATCH(challenge_2_solution_2!$C8340,products!$A:$A,0))</f>
        <v>1</v>
      </c>
      <c r="F8340">
        <f>INDEX(products!C:C,MATCH(challenge_2_solution_2!$C8340,products!$A:$A,0))</f>
        <v>0.31</v>
      </c>
      <c r="G8340">
        <f t="shared" si="130"/>
        <v>1</v>
      </c>
      <c r="H8340">
        <f t="shared" si="130"/>
        <v>0.31</v>
      </c>
    </row>
    <row r="8341" spans="1:8" x14ac:dyDescent="0.2">
      <c r="A8341" s="1">
        <v>3696</v>
      </c>
      <c r="B8341" s="3">
        <v>42687.731944444444</v>
      </c>
      <c r="C8341" t="s">
        <v>4</v>
      </c>
      <c r="D8341">
        <v>1</v>
      </c>
      <c r="E8341">
        <f>INDEX(products!B:B,MATCH(challenge_2_solution_2!$C8341,products!$A:$A,0))</f>
        <v>1</v>
      </c>
      <c r="F8341">
        <f>INDEX(products!C:C,MATCH(challenge_2_solution_2!$C8341,products!$A:$A,0))</f>
        <v>0.61</v>
      </c>
      <c r="G8341">
        <f t="shared" si="130"/>
        <v>1</v>
      </c>
      <c r="H8341">
        <f t="shared" si="130"/>
        <v>0.61</v>
      </c>
    </row>
    <row r="8342" spans="1:8" x14ac:dyDescent="0.2">
      <c r="A8342" s="1">
        <v>3696</v>
      </c>
      <c r="B8342" s="3">
        <v>42687.731944444444</v>
      </c>
      <c r="C8342" t="s">
        <v>3</v>
      </c>
      <c r="D8342">
        <v>1</v>
      </c>
      <c r="E8342">
        <f>INDEX(products!B:B,MATCH(challenge_2_solution_2!$C8342,products!$A:$A,0))</f>
        <v>1</v>
      </c>
      <c r="F8342">
        <f>INDEX(products!C:C,MATCH(challenge_2_solution_2!$C8342,products!$A:$A,0))</f>
        <v>0.5</v>
      </c>
      <c r="G8342">
        <f t="shared" si="130"/>
        <v>1</v>
      </c>
      <c r="H8342">
        <f t="shared" si="130"/>
        <v>0.5</v>
      </c>
    </row>
    <row r="8343" spans="1:8" x14ac:dyDescent="0.2">
      <c r="A8343" s="1">
        <v>3696</v>
      </c>
      <c r="B8343" s="3">
        <v>42687.731944444444</v>
      </c>
      <c r="C8343" t="s">
        <v>8</v>
      </c>
      <c r="D8343">
        <v>2</v>
      </c>
      <c r="E8343">
        <f>INDEX(products!B:B,MATCH(challenge_2_solution_2!$C8343,products!$A:$A,0))</f>
        <v>1.6</v>
      </c>
      <c r="F8343">
        <f>INDEX(products!C:C,MATCH(challenge_2_solution_2!$C8343,products!$A:$A,0))</f>
        <v>0.77</v>
      </c>
      <c r="G8343">
        <f t="shared" si="130"/>
        <v>3.2</v>
      </c>
      <c r="H8343">
        <f t="shared" si="130"/>
        <v>1.54</v>
      </c>
    </row>
    <row r="8344" spans="1:8" x14ac:dyDescent="0.2">
      <c r="A8344" s="1">
        <v>3696</v>
      </c>
      <c r="B8344" s="3">
        <v>42687.731944444444</v>
      </c>
      <c r="C8344" t="s">
        <v>19</v>
      </c>
      <c r="D8344">
        <v>1</v>
      </c>
      <c r="E8344">
        <f>INDEX(products!B:B,MATCH(challenge_2_solution_2!$C8344,products!$A:$A,0))</f>
        <v>5.9</v>
      </c>
      <c r="F8344">
        <f>INDEX(products!C:C,MATCH(challenge_2_solution_2!$C8344,products!$A:$A,0))</f>
        <v>1.65</v>
      </c>
      <c r="G8344">
        <f t="shared" si="130"/>
        <v>5.9</v>
      </c>
      <c r="H8344">
        <f t="shared" si="130"/>
        <v>1.65</v>
      </c>
    </row>
    <row r="8345" spans="1:8" x14ac:dyDescent="0.2">
      <c r="A8345" s="1">
        <v>3696</v>
      </c>
      <c r="B8345" s="3">
        <v>42687.731944444444</v>
      </c>
      <c r="C8345" t="s">
        <v>17</v>
      </c>
      <c r="D8345">
        <v>1</v>
      </c>
      <c r="E8345">
        <f>INDEX(products!B:B,MATCH(challenge_2_solution_2!$C8345,products!$A:$A,0))</f>
        <v>5.9</v>
      </c>
      <c r="F8345">
        <f>INDEX(products!C:C,MATCH(challenge_2_solution_2!$C8345,products!$A:$A,0))</f>
        <v>2.83</v>
      </c>
      <c r="G8345">
        <f t="shared" si="130"/>
        <v>5.9</v>
      </c>
      <c r="H8345">
        <f t="shared" si="130"/>
        <v>2.83</v>
      </c>
    </row>
    <row r="8346" spans="1:8" x14ac:dyDescent="0.2">
      <c r="A8346" s="1">
        <v>3696</v>
      </c>
      <c r="B8346" s="3">
        <v>42687.731944444444</v>
      </c>
      <c r="C8346" t="s">
        <v>74</v>
      </c>
      <c r="D8346">
        <v>1</v>
      </c>
      <c r="E8346">
        <f>INDEX(products!B:B,MATCH(challenge_2_solution_2!$C8346,products!$A:$A,0))</f>
        <v>11.9</v>
      </c>
      <c r="F8346">
        <f>INDEX(products!C:C,MATCH(challenge_2_solution_2!$C8346,products!$A:$A,0))</f>
        <v>2.5</v>
      </c>
      <c r="G8346">
        <f t="shared" si="130"/>
        <v>11.9</v>
      </c>
      <c r="H8346">
        <f t="shared" si="130"/>
        <v>2.5</v>
      </c>
    </row>
    <row r="8347" spans="1:8" x14ac:dyDescent="0.2">
      <c r="A8347" s="1">
        <v>3696</v>
      </c>
      <c r="B8347" s="3">
        <v>42687.731944444444</v>
      </c>
      <c r="C8347" t="s">
        <v>105</v>
      </c>
      <c r="D8347">
        <v>1</v>
      </c>
      <c r="E8347">
        <f>INDEX(products!B:B,MATCH(challenge_2_solution_2!$C8347,products!$A:$A,0))</f>
        <v>17.899999999999999</v>
      </c>
      <c r="F8347">
        <f>INDEX(products!C:C,MATCH(challenge_2_solution_2!$C8347,products!$A:$A,0))</f>
        <v>5.55</v>
      </c>
      <c r="G8347">
        <f t="shared" si="130"/>
        <v>17.899999999999999</v>
      </c>
      <c r="H8347">
        <f t="shared" si="130"/>
        <v>5.55</v>
      </c>
    </row>
    <row r="8348" spans="1:8" x14ac:dyDescent="0.2">
      <c r="A8348" s="1">
        <v>3696</v>
      </c>
      <c r="B8348" s="3">
        <v>42687.731944444444</v>
      </c>
      <c r="C8348" t="s">
        <v>104</v>
      </c>
      <c r="D8348">
        <v>1</v>
      </c>
      <c r="E8348">
        <f>INDEX(products!B:B,MATCH(challenge_2_solution_2!$C8348,products!$A:$A,0))</f>
        <v>17.899999999999999</v>
      </c>
      <c r="F8348">
        <f>INDEX(products!C:C,MATCH(challenge_2_solution_2!$C8348,products!$A:$A,0))</f>
        <v>10.199999999999999</v>
      </c>
      <c r="G8348">
        <f t="shared" si="130"/>
        <v>17.899999999999999</v>
      </c>
      <c r="H8348">
        <f t="shared" si="130"/>
        <v>10.199999999999999</v>
      </c>
    </row>
    <row r="8349" spans="1:8" x14ac:dyDescent="0.2">
      <c r="A8349" s="1">
        <v>3697</v>
      </c>
      <c r="B8349" s="3">
        <v>42687.736111111109</v>
      </c>
      <c r="C8349" t="s">
        <v>12</v>
      </c>
      <c r="D8349">
        <v>1</v>
      </c>
      <c r="E8349">
        <f>INDEX(products!B:B,MATCH(challenge_2_solution_2!$C8349,products!$A:$A,0))</f>
        <v>5.2</v>
      </c>
      <c r="F8349">
        <f>INDEX(products!C:C,MATCH(challenge_2_solution_2!$C8349,products!$A:$A,0))</f>
        <v>3.07</v>
      </c>
      <c r="G8349">
        <f t="shared" si="130"/>
        <v>5.2</v>
      </c>
      <c r="H8349">
        <f t="shared" si="130"/>
        <v>3.07</v>
      </c>
    </row>
    <row r="8350" spans="1:8" x14ac:dyDescent="0.2">
      <c r="A8350" s="1">
        <v>3697</v>
      </c>
      <c r="B8350" s="3">
        <v>42687.736111111109</v>
      </c>
      <c r="C8350" t="s">
        <v>14</v>
      </c>
      <c r="D8350">
        <v>1</v>
      </c>
      <c r="E8350">
        <f>INDEX(products!B:B,MATCH(challenge_2_solution_2!$C8350,products!$A:$A,0))</f>
        <v>5.9</v>
      </c>
      <c r="F8350">
        <f>INDEX(products!C:C,MATCH(challenge_2_solution_2!$C8350,products!$A:$A,0))</f>
        <v>2.36</v>
      </c>
      <c r="G8350">
        <f t="shared" si="130"/>
        <v>5.9</v>
      </c>
      <c r="H8350">
        <f t="shared" si="130"/>
        <v>2.36</v>
      </c>
    </row>
    <row r="8351" spans="1:8" x14ac:dyDescent="0.2">
      <c r="A8351" s="1">
        <v>3697</v>
      </c>
      <c r="B8351" s="3">
        <v>42687.736111111109</v>
      </c>
      <c r="C8351" t="s">
        <v>34</v>
      </c>
      <c r="D8351">
        <v>2</v>
      </c>
      <c r="E8351">
        <f>INDEX(products!B:B,MATCH(challenge_2_solution_2!$C8351,products!$A:$A,0))</f>
        <v>7.9</v>
      </c>
      <c r="F8351">
        <f>INDEX(products!C:C,MATCH(challenge_2_solution_2!$C8351,products!$A:$A,0))</f>
        <v>1.58</v>
      </c>
      <c r="G8351">
        <f t="shared" si="130"/>
        <v>15.8</v>
      </c>
      <c r="H8351">
        <f t="shared" si="130"/>
        <v>3.16</v>
      </c>
    </row>
    <row r="8352" spans="1:8" x14ac:dyDescent="0.2">
      <c r="A8352" s="1">
        <v>3697</v>
      </c>
      <c r="B8352" s="3">
        <v>42687.736111111109</v>
      </c>
      <c r="C8352" t="s">
        <v>33</v>
      </c>
      <c r="D8352">
        <v>1</v>
      </c>
      <c r="E8352">
        <f>INDEX(products!B:B,MATCH(challenge_2_solution_2!$C8352,products!$A:$A,0))</f>
        <v>7.9</v>
      </c>
      <c r="F8352">
        <f>INDEX(products!C:C,MATCH(challenge_2_solution_2!$C8352,products!$A:$A,0))</f>
        <v>2.21</v>
      </c>
      <c r="G8352">
        <f t="shared" si="130"/>
        <v>7.9</v>
      </c>
      <c r="H8352">
        <f t="shared" si="130"/>
        <v>2.21</v>
      </c>
    </row>
    <row r="8353" spans="1:8" x14ac:dyDescent="0.2">
      <c r="A8353" s="1">
        <v>3697</v>
      </c>
      <c r="B8353" s="3">
        <v>42687.736111111109</v>
      </c>
      <c r="C8353" t="s">
        <v>32</v>
      </c>
      <c r="D8353">
        <v>1</v>
      </c>
      <c r="E8353">
        <f>INDEX(products!B:B,MATCH(challenge_2_solution_2!$C8353,products!$A:$A,0))</f>
        <v>7.9</v>
      </c>
      <c r="F8353">
        <f>INDEX(products!C:C,MATCH(challenge_2_solution_2!$C8353,products!$A:$A,0))</f>
        <v>2.92</v>
      </c>
      <c r="G8353">
        <f t="shared" si="130"/>
        <v>7.9</v>
      </c>
      <c r="H8353">
        <f t="shared" si="130"/>
        <v>2.92</v>
      </c>
    </row>
    <row r="8354" spans="1:8" x14ac:dyDescent="0.2">
      <c r="A8354" s="1">
        <v>3697</v>
      </c>
      <c r="B8354" s="3">
        <v>42687.736111111109</v>
      </c>
      <c r="C8354" t="s">
        <v>87</v>
      </c>
      <c r="D8354">
        <v>1</v>
      </c>
      <c r="E8354">
        <f>INDEX(products!B:B,MATCH(challenge_2_solution_2!$C8354,products!$A:$A,0))</f>
        <v>15.9</v>
      </c>
      <c r="F8354">
        <f>INDEX(products!C:C,MATCH(challenge_2_solution_2!$C8354,products!$A:$A,0))</f>
        <v>6.2</v>
      </c>
      <c r="G8354">
        <f t="shared" si="130"/>
        <v>15.9</v>
      </c>
      <c r="H8354">
        <f t="shared" si="130"/>
        <v>6.2</v>
      </c>
    </row>
    <row r="8355" spans="1:8" x14ac:dyDescent="0.2">
      <c r="A8355" s="1">
        <v>3697</v>
      </c>
      <c r="B8355" s="3">
        <v>42687.736111111109</v>
      </c>
      <c r="C8355" t="s">
        <v>99</v>
      </c>
      <c r="D8355">
        <v>1</v>
      </c>
      <c r="E8355">
        <f>INDEX(products!B:B,MATCH(challenge_2_solution_2!$C8355,products!$A:$A,0))</f>
        <v>17.899999999999999</v>
      </c>
      <c r="F8355">
        <f>INDEX(products!C:C,MATCH(challenge_2_solution_2!$C8355,products!$A:$A,0))</f>
        <v>10.74</v>
      </c>
      <c r="G8355">
        <f t="shared" si="130"/>
        <v>17.899999999999999</v>
      </c>
      <c r="H8355">
        <f t="shared" si="130"/>
        <v>10.74</v>
      </c>
    </row>
    <row r="8356" spans="1:8" x14ac:dyDescent="0.2">
      <c r="A8356" s="1">
        <v>3697</v>
      </c>
      <c r="B8356" s="3">
        <v>42687.736111111109</v>
      </c>
      <c r="C8356" t="s">
        <v>91</v>
      </c>
      <c r="D8356">
        <v>1</v>
      </c>
      <c r="E8356">
        <f>INDEX(products!B:B,MATCH(challenge_2_solution_2!$C8356,products!$A:$A,0))</f>
        <v>17.899999999999999</v>
      </c>
      <c r="F8356">
        <f>INDEX(products!C:C,MATCH(challenge_2_solution_2!$C8356,products!$A:$A,0))</f>
        <v>6.44</v>
      </c>
      <c r="G8356">
        <f t="shared" si="130"/>
        <v>17.899999999999999</v>
      </c>
      <c r="H8356">
        <f t="shared" si="130"/>
        <v>6.44</v>
      </c>
    </row>
    <row r="8357" spans="1:8" x14ac:dyDescent="0.2">
      <c r="A8357" s="1">
        <v>3698</v>
      </c>
      <c r="B8357" s="3">
        <v>42687.742361111108</v>
      </c>
      <c r="C8357" t="s">
        <v>58</v>
      </c>
      <c r="D8357">
        <v>1</v>
      </c>
      <c r="E8357">
        <f>INDEX(products!B:B,MATCH(challenge_2_solution_2!$C8357,products!$A:$A,0))</f>
        <v>9.9</v>
      </c>
      <c r="F8357">
        <f>INDEX(products!C:C,MATCH(challenge_2_solution_2!$C8357,products!$A:$A,0))</f>
        <v>4.95</v>
      </c>
      <c r="G8357">
        <f t="shared" si="130"/>
        <v>9.9</v>
      </c>
      <c r="H8357">
        <f t="shared" si="130"/>
        <v>4.95</v>
      </c>
    </row>
    <row r="8358" spans="1:8" x14ac:dyDescent="0.2">
      <c r="A8358" s="1">
        <v>3698</v>
      </c>
      <c r="B8358" s="3">
        <v>42687.742361111108</v>
      </c>
      <c r="C8358" t="s">
        <v>76</v>
      </c>
      <c r="D8358">
        <v>1</v>
      </c>
      <c r="E8358">
        <f>INDEX(products!B:B,MATCH(challenge_2_solution_2!$C8358,products!$A:$A,0))</f>
        <v>11.9</v>
      </c>
      <c r="F8358">
        <f>INDEX(products!C:C,MATCH(challenge_2_solution_2!$C8358,products!$A:$A,0))</f>
        <v>7.26</v>
      </c>
      <c r="G8358">
        <f t="shared" si="130"/>
        <v>11.9</v>
      </c>
      <c r="H8358">
        <f t="shared" si="130"/>
        <v>7.26</v>
      </c>
    </row>
    <row r="8359" spans="1:8" x14ac:dyDescent="0.2">
      <c r="A8359" s="1">
        <v>3698</v>
      </c>
      <c r="B8359" s="3">
        <v>42687.742361111108</v>
      </c>
      <c r="C8359" t="s">
        <v>111</v>
      </c>
      <c r="D8359">
        <v>1</v>
      </c>
      <c r="E8359">
        <f>INDEX(products!B:B,MATCH(challenge_2_solution_2!$C8359,products!$A:$A,0))</f>
        <v>17.899999999999999</v>
      </c>
      <c r="F8359">
        <f>INDEX(products!C:C,MATCH(challenge_2_solution_2!$C8359,products!$A:$A,0))</f>
        <v>6.62</v>
      </c>
      <c r="G8359">
        <f t="shared" si="130"/>
        <v>17.899999999999999</v>
      </c>
      <c r="H8359">
        <f t="shared" si="130"/>
        <v>6.62</v>
      </c>
    </row>
    <row r="8360" spans="1:8" x14ac:dyDescent="0.2">
      <c r="A8360" s="1">
        <v>3700</v>
      </c>
      <c r="B8360" s="3">
        <v>42687.74722222222</v>
      </c>
      <c r="C8360" t="s">
        <v>17</v>
      </c>
      <c r="D8360">
        <v>1</v>
      </c>
      <c r="E8360">
        <f>INDEX(products!B:B,MATCH(challenge_2_solution_2!$C8360,products!$A:$A,0))</f>
        <v>5.9</v>
      </c>
      <c r="F8360">
        <f>INDEX(products!C:C,MATCH(challenge_2_solution_2!$C8360,products!$A:$A,0))</f>
        <v>2.83</v>
      </c>
      <c r="G8360">
        <f t="shared" si="130"/>
        <v>5.9</v>
      </c>
      <c r="H8360">
        <f t="shared" si="130"/>
        <v>2.83</v>
      </c>
    </row>
    <row r="8361" spans="1:8" x14ac:dyDescent="0.2">
      <c r="A8361" s="1">
        <v>3700</v>
      </c>
      <c r="B8361" s="3">
        <v>42687.74722222222</v>
      </c>
      <c r="C8361" t="s">
        <v>15</v>
      </c>
      <c r="D8361">
        <v>1</v>
      </c>
      <c r="E8361">
        <f>INDEX(products!B:B,MATCH(challenge_2_solution_2!$C8361,products!$A:$A,0))</f>
        <v>5.9</v>
      </c>
      <c r="F8361">
        <f>INDEX(products!C:C,MATCH(challenge_2_solution_2!$C8361,products!$A:$A,0))</f>
        <v>3.07</v>
      </c>
      <c r="G8361">
        <f t="shared" si="130"/>
        <v>5.9</v>
      </c>
      <c r="H8361">
        <f t="shared" si="130"/>
        <v>3.07</v>
      </c>
    </row>
    <row r="8362" spans="1:8" x14ac:dyDescent="0.2">
      <c r="A8362" s="1">
        <v>3699</v>
      </c>
      <c r="B8362" s="3">
        <v>42687.74722222222</v>
      </c>
      <c r="C8362" t="s">
        <v>14</v>
      </c>
      <c r="D8362">
        <v>1</v>
      </c>
      <c r="E8362">
        <f>INDEX(products!B:B,MATCH(challenge_2_solution_2!$C8362,products!$A:$A,0))</f>
        <v>5.9</v>
      </c>
      <c r="F8362">
        <f>INDEX(products!C:C,MATCH(challenge_2_solution_2!$C8362,products!$A:$A,0))</f>
        <v>2.36</v>
      </c>
      <c r="G8362">
        <f t="shared" si="130"/>
        <v>5.9</v>
      </c>
      <c r="H8362">
        <f t="shared" si="130"/>
        <v>2.36</v>
      </c>
    </row>
    <row r="8363" spans="1:8" x14ac:dyDescent="0.2">
      <c r="A8363" s="1">
        <v>3699</v>
      </c>
      <c r="B8363" s="3">
        <v>42687.74722222222</v>
      </c>
      <c r="C8363" t="s">
        <v>16</v>
      </c>
      <c r="D8363">
        <v>1</v>
      </c>
      <c r="E8363">
        <f>INDEX(products!B:B,MATCH(challenge_2_solution_2!$C8363,products!$A:$A,0))</f>
        <v>5.9</v>
      </c>
      <c r="F8363">
        <f>INDEX(products!C:C,MATCH(challenge_2_solution_2!$C8363,products!$A:$A,0))</f>
        <v>1.48</v>
      </c>
      <c r="G8363">
        <f t="shared" si="130"/>
        <v>5.9</v>
      </c>
      <c r="H8363">
        <f t="shared" si="130"/>
        <v>1.48</v>
      </c>
    </row>
    <row r="8364" spans="1:8" x14ac:dyDescent="0.2">
      <c r="A8364" s="1">
        <v>3699</v>
      </c>
      <c r="B8364" s="3">
        <v>42687.74722222222</v>
      </c>
      <c r="C8364" t="s">
        <v>35</v>
      </c>
      <c r="D8364">
        <v>1</v>
      </c>
      <c r="E8364">
        <f>INDEX(products!B:B,MATCH(challenge_2_solution_2!$C8364,products!$A:$A,0))</f>
        <v>7.9</v>
      </c>
      <c r="F8364">
        <f>INDEX(products!C:C,MATCH(challenge_2_solution_2!$C8364,products!$A:$A,0))</f>
        <v>4.3499999999999996</v>
      </c>
      <c r="G8364">
        <f t="shared" si="130"/>
        <v>7.9</v>
      </c>
      <c r="H8364">
        <f t="shared" si="130"/>
        <v>4.3499999999999996</v>
      </c>
    </row>
    <row r="8365" spans="1:8" x14ac:dyDescent="0.2">
      <c r="A8365" s="1">
        <v>3699</v>
      </c>
      <c r="B8365" s="3">
        <v>42687.74722222222</v>
      </c>
      <c r="C8365" t="s">
        <v>89</v>
      </c>
      <c r="D8365">
        <v>2</v>
      </c>
      <c r="E8365">
        <f>INDEX(products!B:B,MATCH(challenge_2_solution_2!$C8365,products!$A:$A,0))</f>
        <v>17.899999999999999</v>
      </c>
      <c r="F8365">
        <f>INDEX(products!C:C,MATCH(challenge_2_solution_2!$C8365,products!$A:$A,0))</f>
        <v>3.94</v>
      </c>
      <c r="G8365">
        <f t="shared" si="130"/>
        <v>35.799999999999997</v>
      </c>
      <c r="H8365">
        <f t="shared" si="130"/>
        <v>7.88</v>
      </c>
    </row>
    <row r="8366" spans="1:8" x14ac:dyDescent="0.2">
      <c r="A8366" s="1">
        <v>3700</v>
      </c>
      <c r="B8366" s="3">
        <v>42687.74722222222</v>
      </c>
      <c r="C8366" t="s">
        <v>89</v>
      </c>
      <c r="D8366">
        <v>1</v>
      </c>
      <c r="E8366">
        <f>INDEX(products!B:B,MATCH(challenge_2_solution_2!$C8366,products!$A:$A,0))</f>
        <v>17.899999999999999</v>
      </c>
      <c r="F8366">
        <f>INDEX(products!C:C,MATCH(challenge_2_solution_2!$C8366,products!$A:$A,0))</f>
        <v>3.94</v>
      </c>
      <c r="G8366">
        <f t="shared" si="130"/>
        <v>17.899999999999999</v>
      </c>
      <c r="H8366">
        <f t="shared" si="130"/>
        <v>3.94</v>
      </c>
    </row>
    <row r="8367" spans="1:8" x14ac:dyDescent="0.2">
      <c r="A8367" s="1">
        <v>3701</v>
      </c>
      <c r="B8367" s="3">
        <v>42687.763888888891</v>
      </c>
      <c r="C8367" t="s">
        <v>81</v>
      </c>
      <c r="D8367">
        <v>1</v>
      </c>
      <c r="E8367">
        <f>INDEX(products!B:B,MATCH(challenge_2_solution_2!$C8367,products!$A:$A,0))</f>
        <v>11.9</v>
      </c>
      <c r="F8367">
        <f>INDEX(products!C:C,MATCH(challenge_2_solution_2!$C8367,products!$A:$A,0))</f>
        <v>8.09</v>
      </c>
      <c r="G8367">
        <f t="shared" si="130"/>
        <v>11.9</v>
      </c>
      <c r="H8367">
        <f t="shared" si="130"/>
        <v>8.09</v>
      </c>
    </row>
    <row r="8368" spans="1:8" x14ac:dyDescent="0.2">
      <c r="A8368" s="1">
        <v>3701</v>
      </c>
      <c r="B8368" s="3">
        <v>42687.763888888891</v>
      </c>
      <c r="C8368" t="s">
        <v>84</v>
      </c>
      <c r="D8368">
        <v>1</v>
      </c>
      <c r="E8368">
        <f>INDEX(products!B:B,MATCH(challenge_2_solution_2!$C8368,products!$A:$A,0))</f>
        <v>11.9</v>
      </c>
      <c r="F8368">
        <f>INDEX(products!C:C,MATCH(challenge_2_solution_2!$C8368,products!$A:$A,0))</f>
        <v>2.38</v>
      </c>
      <c r="G8368">
        <f t="shared" si="130"/>
        <v>11.9</v>
      </c>
      <c r="H8368">
        <f t="shared" si="130"/>
        <v>2.38</v>
      </c>
    </row>
    <row r="8369" spans="1:8" x14ac:dyDescent="0.2">
      <c r="A8369" s="1">
        <v>3701</v>
      </c>
      <c r="B8369" s="3">
        <v>42687.763888888891</v>
      </c>
      <c r="C8369" t="s">
        <v>95</v>
      </c>
      <c r="D8369">
        <v>1</v>
      </c>
      <c r="E8369">
        <f>INDEX(products!B:B,MATCH(challenge_2_solution_2!$C8369,products!$A:$A,0))</f>
        <v>17.899999999999999</v>
      </c>
      <c r="F8369">
        <f>INDEX(products!C:C,MATCH(challenge_2_solution_2!$C8369,products!$A:$A,0))</f>
        <v>4.3</v>
      </c>
      <c r="G8369">
        <f t="shared" si="130"/>
        <v>17.899999999999999</v>
      </c>
      <c r="H8369">
        <f t="shared" si="130"/>
        <v>4.3</v>
      </c>
    </row>
    <row r="8370" spans="1:8" x14ac:dyDescent="0.2">
      <c r="A8370" s="1">
        <v>3701</v>
      </c>
      <c r="B8370" s="3">
        <v>42687.763888888891</v>
      </c>
      <c r="C8370" t="s">
        <v>155</v>
      </c>
      <c r="D8370">
        <v>1</v>
      </c>
      <c r="E8370">
        <f>INDEX(products!B:B,MATCH(challenge_2_solution_2!$C8370,products!$A:$A,0))</f>
        <v>21.9</v>
      </c>
      <c r="F8370">
        <f>INDEX(products!C:C,MATCH(challenge_2_solution_2!$C8370,products!$A:$A,0))</f>
        <v>11.39</v>
      </c>
      <c r="G8370">
        <f t="shared" si="130"/>
        <v>21.9</v>
      </c>
      <c r="H8370">
        <f t="shared" si="130"/>
        <v>11.39</v>
      </c>
    </row>
    <row r="8371" spans="1:8" x14ac:dyDescent="0.2">
      <c r="A8371" s="1">
        <v>3702</v>
      </c>
      <c r="B8371" s="3">
        <v>42687.786111111112</v>
      </c>
      <c r="C8371" t="s">
        <v>4</v>
      </c>
      <c r="D8371">
        <v>1</v>
      </c>
      <c r="E8371">
        <f>INDEX(products!B:B,MATCH(challenge_2_solution_2!$C8371,products!$A:$A,0))</f>
        <v>1</v>
      </c>
      <c r="F8371">
        <f>INDEX(products!C:C,MATCH(challenge_2_solution_2!$C8371,products!$A:$A,0))</f>
        <v>0.61</v>
      </c>
      <c r="G8371">
        <f t="shared" si="130"/>
        <v>1</v>
      </c>
      <c r="H8371">
        <f t="shared" si="130"/>
        <v>0.61</v>
      </c>
    </row>
    <row r="8372" spans="1:8" x14ac:dyDescent="0.2">
      <c r="A8372" s="1">
        <v>3702</v>
      </c>
      <c r="B8372" s="3">
        <v>42687.786111111112</v>
      </c>
      <c r="C8372" t="s">
        <v>15</v>
      </c>
      <c r="D8372">
        <v>1</v>
      </c>
      <c r="E8372">
        <f>INDEX(products!B:B,MATCH(challenge_2_solution_2!$C8372,products!$A:$A,0))</f>
        <v>5.9</v>
      </c>
      <c r="F8372">
        <f>INDEX(products!C:C,MATCH(challenge_2_solution_2!$C8372,products!$A:$A,0))</f>
        <v>3.07</v>
      </c>
      <c r="G8372">
        <f t="shared" si="130"/>
        <v>5.9</v>
      </c>
      <c r="H8372">
        <f t="shared" si="130"/>
        <v>3.07</v>
      </c>
    </row>
    <row r="8373" spans="1:8" x14ac:dyDescent="0.2">
      <c r="A8373" s="1">
        <v>3702</v>
      </c>
      <c r="B8373" s="3">
        <v>42687.786111111112</v>
      </c>
      <c r="C8373" t="s">
        <v>32</v>
      </c>
      <c r="D8373">
        <v>2</v>
      </c>
      <c r="E8373">
        <f>INDEX(products!B:B,MATCH(challenge_2_solution_2!$C8373,products!$A:$A,0))</f>
        <v>7.9</v>
      </c>
      <c r="F8373">
        <f>INDEX(products!C:C,MATCH(challenge_2_solution_2!$C8373,products!$A:$A,0))</f>
        <v>2.92</v>
      </c>
      <c r="G8373">
        <f t="shared" si="130"/>
        <v>15.8</v>
      </c>
      <c r="H8373">
        <f t="shared" si="130"/>
        <v>5.84</v>
      </c>
    </row>
    <row r="8374" spans="1:8" x14ac:dyDescent="0.2">
      <c r="A8374" s="1">
        <v>3702</v>
      </c>
      <c r="B8374" s="3">
        <v>42687.786111111112</v>
      </c>
      <c r="C8374" t="s">
        <v>64</v>
      </c>
      <c r="D8374">
        <v>1</v>
      </c>
      <c r="E8374">
        <f>INDEX(products!B:B,MATCH(challenge_2_solution_2!$C8374,products!$A:$A,0))</f>
        <v>11.9</v>
      </c>
      <c r="F8374">
        <f>INDEX(products!C:C,MATCH(challenge_2_solution_2!$C8374,products!$A:$A,0))</f>
        <v>7.97</v>
      </c>
      <c r="G8374">
        <f t="shared" si="130"/>
        <v>11.9</v>
      </c>
      <c r="H8374">
        <f t="shared" si="130"/>
        <v>7.97</v>
      </c>
    </row>
    <row r="8375" spans="1:8" x14ac:dyDescent="0.2">
      <c r="A8375" s="1">
        <v>3702</v>
      </c>
      <c r="B8375" s="3">
        <v>42687.786111111112</v>
      </c>
      <c r="C8375" t="s">
        <v>94</v>
      </c>
      <c r="D8375">
        <v>1</v>
      </c>
      <c r="E8375">
        <f>INDEX(products!B:B,MATCH(challenge_2_solution_2!$C8375,products!$A:$A,0))</f>
        <v>17.899999999999999</v>
      </c>
      <c r="F8375">
        <f>INDEX(products!C:C,MATCH(challenge_2_solution_2!$C8375,products!$A:$A,0))</f>
        <v>10.02</v>
      </c>
      <c r="G8375">
        <f t="shared" si="130"/>
        <v>17.899999999999999</v>
      </c>
      <c r="H8375">
        <f t="shared" si="130"/>
        <v>10.02</v>
      </c>
    </row>
    <row r="8376" spans="1:8" x14ac:dyDescent="0.2">
      <c r="A8376" s="1">
        <v>3702</v>
      </c>
      <c r="B8376" s="3">
        <v>42687.786111111112</v>
      </c>
      <c r="C8376" t="s">
        <v>96</v>
      </c>
      <c r="D8376">
        <v>1</v>
      </c>
      <c r="E8376">
        <f>INDEX(products!B:B,MATCH(challenge_2_solution_2!$C8376,products!$A:$A,0))</f>
        <v>17.899999999999999</v>
      </c>
      <c r="F8376">
        <f>INDEX(products!C:C,MATCH(challenge_2_solution_2!$C8376,products!$A:$A,0))</f>
        <v>10.92</v>
      </c>
      <c r="G8376">
        <f t="shared" si="130"/>
        <v>17.899999999999999</v>
      </c>
      <c r="H8376">
        <f t="shared" si="130"/>
        <v>10.92</v>
      </c>
    </row>
    <row r="8377" spans="1:8" x14ac:dyDescent="0.2">
      <c r="A8377" s="1">
        <v>3702</v>
      </c>
      <c r="B8377" s="3">
        <v>42687.786111111112</v>
      </c>
      <c r="C8377" t="s">
        <v>91</v>
      </c>
      <c r="D8377">
        <v>1</v>
      </c>
      <c r="E8377">
        <f>INDEX(products!B:B,MATCH(challenge_2_solution_2!$C8377,products!$A:$A,0))</f>
        <v>17.899999999999999</v>
      </c>
      <c r="F8377">
        <f>INDEX(products!C:C,MATCH(challenge_2_solution_2!$C8377,products!$A:$A,0))</f>
        <v>6.44</v>
      </c>
      <c r="G8377">
        <f t="shared" si="130"/>
        <v>17.899999999999999</v>
      </c>
      <c r="H8377">
        <f t="shared" si="130"/>
        <v>6.44</v>
      </c>
    </row>
    <row r="8378" spans="1:8" x14ac:dyDescent="0.2">
      <c r="A8378" s="1">
        <v>3703</v>
      </c>
      <c r="B8378" s="3">
        <v>42687.818749999999</v>
      </c>
      <c r="C8378" t="s">
        <v>12</v>
      </c>
      <c r="D8378">
        <v>1</v>
      </c>
      <c r="E8378">
        <f>INDEX(products!B:B,MATCH(challenge_2_solution_2!$C8378,products!$A:$A,0))</f>
        <v>5.2</v>
      </c>
      <c r="F8378">
        <f>INDEX(products!C:C,MATCH(challenge_2_solution_2!$C8378,products!$A:$A,0))</f>
        <v>3.07</v>
      </c>
      <c r="G8378">
        <f t="shared" si="130"/>
        <v>5.2</v>
      </c>
      <c r="H8378">
        <f t="shared" si="130"/>
        <v>3.07</v>
      </c>
    </row>
    <row r="8379" spans="1:8" x14ac:dyDescent="0.2">
      <c r="A8379" s="1">
        <v>3703</v>
      </c>
      <c r="B8379" s="3">
        <v>42687.818749999999</v>
      </c>
      <c r="C8379" t="s">
        <v>14</v>
      </c>
      <c r="D8379">
        <v>1</v>
      </c>
      <c r="E8379">
        <f>INDEX(products!B:B,MATCH(challenge_2_solution_2!$C8379,products!$A:$A,0))</f>
        <v>5.9</v>
      </c>
      <c r="F8379">
        <f>INDEX(products!C:C,MATCH(challenge_2_solution_2!$C8379,products!$A:$A,0))</f>
        <v>2.36</v>
      </c>
      <c r="G8379">
        <f t="shared" si="130"/>
        <v>5.9</v>
      </c>
      <c r="H8379">
        <f t="shared" si="130"/>
        <v>2.36</v>
      </c>
    </row>
    <row r="8380" spans="1:8" x14ac:dyDescent="0.2">
      <c r="A8380" s="1">
        <v>3703</v>
      </c>
      <c r="B8380" s="3">
        <v>42687.818749999999</v>
      </c>
      <c r="C8380" t="s">
        <v>33</v>
      </c>
      <c r="D8380">
        <v>1</v>
      </c>
      <c r="E8380">
        <f>INDEX(products!B:B,MATCH(challenge_2_solution_2!$C8380,products!$A:$A,0))</f>
        <v>7.9</v>
      </c>
      <c r="F8380">
        <f>INDEX(products!C:C,MATCH(challenge_2_solution_2!$C8380,products!$A:$A,0))</f>
        <v>2.21</v>
      </c>
      <c r="G8380">
        <f t="shared" si="130"/>
        <v>7.9</v>
      </c>
      <c r="H8380">
        <f t="shared" si="130"/>
        <v>2.21</v>
      </c>
    </row>
    <row r="8381" spans="1:8" x14ac:dyDescent="0.2">
      <c r="A8381" s="1">
        <v>3703</v>
      </c>
      <c r="B8381" s="3">
        <v>42687.818749999999</v>
      </c>
      <c r="C8381" t="s">
        <v>118</v>
      </c>
      <c r="D8381">
        <v>1</v>
      </c>
      <c r="E8381">
        <f>INDEX(products!B:B,MATCH(challenge_2_solution_2!$C8381,products!$A:$A,0))</f>
        <v>19.899999999999999</v>
      </c>
      <c r="F8381">
        <f>INDEX(products!C:C,MATCH(challenge_2_solution_2!$C8381,products!$A:$A,0))</f>
        <v>12.74</v>
      </c>
      <c r="G8381">
        <f t="shared" si="130"/>
        <v>19.899999999999999</v>
      </c>
      <c r="H8381">
        <f t="shared" si="130"/>
        <v>12.74</v>
      </c>
    </row>
    <row r="8382" spans="1:8" x14ac:dyDescent="0.2">
      <c r="A8382" s="1">
        <v>3704</v>
      </c>
      <c r="B8382" s="3">
        <v>42687.830555555556</v>
      </c>
      <c r="C8382" t="s">
        <v>33</v>
      </c>
      <c r="D8382">
        <v>1</v>
      </c>
      <c r="E8382">
        <f>INDEX(products!B:B,MATCH(challenge_2_solution_2!$C8382,products!$A:$A,0))</f>
        <v>7.9</v>
      </c>
      <c r="F8382">
        <f>INDEX(products!C:C,MATCH(challenge_2_solution_2!$C8382,products!$A:$A,0))</f>
        <v>2.21</v>
      </c>
      <c r="G8382">
        <f t="shared" si="130"/>
        <v>7.9</v>
      </c>
      <c r="H8382">
        <f t="shared" si="130"/>
        <v>2.21</v>
      </c>
    </row>
    <row r="8383" spans="1:8" x14ac:dyDescent="0.2">
      <c r="A8383" s="1">
        <v>3704</v>
      </c>
      <c r="B8383" s="3">
        <v>42687.830555555556</v>
      </c>
      <c r="C8383" t="s">
        <v>57</v>
      </c>
      <c r="D8383">
        <v>2</v>
      </c>
      <c r="E8383">
        <f>INDEX(products!B:B,MATCH(challenge_2_solution_2!$C8383,products!$A:$A,0))</f>
        <v>9.9</v>
      </c>
      <c r="F8383">
        <f>INDEX(products!C:C,MATCH(challenge_2_solution_2!$C8383,products!$A:$A,0))</f>
        <v>3.76</v>
      </c>
      <c r="G8383">
        <f t="shared" si="130"/>
        <v>19.8</v>
      </c>
      <c r="H8383">
        <f t="shared" si="130"/>
        <v>7.52</v>
      </c>
    </row>
    <row r="8384" spans="1:8" x14ac:dyDescent="0.2">
      <c r="A8384" s="1">
        <v>3704</v>
      </c>
      <c r="B8384" s="3">
        <v>42687.830555555556</v>
      </c>
      <c r="C8384" t="s">
        <v>87</v>
      </c>
      <c r="D8384">
        <v>1</v>
      </c>
      <c r="E8384">
        <f>INDEX(products!B:B,MATCH(challenge_2_solution_2!$C8384,products!$A:$A,0))</f>
        <v>15.9</v>
      </c>
      <c r="F8384">
        <f>INDEX(products!C:C,MATCH(challenge_2_solution_2!$C8384,products!$A:$A,0))</f>
        <v>6.2</v>
      </c>
      <c r="G8384">
        <f t="shared" si="130"/>
        <v>15.9</v>
      </c>
      <c r="H8384">
        <f t="shared" si="130"/>
        <v>6.2</v>
      </c>
    </row>
    <row r="8385" spans="1:8" x14ac:dyDescent="0.2">
      <c r="A8385" s="1">
        <v>3705</v>
      </c>
      <c r="B8385" s="3">
        <v>42687.872916666667</v>
      </c>
      <c r="C8385" t="s">
        <v>115</v>
      </c>
      <c r="D8385">
        <v>1</v>
      </c>
      <c r="E8385">
        <f>INDEX(products!B:B,MATCH(challenge_2_solution_2!$C8385,products!$A:$A,0))</f>
        <v>17.899999999999999</v>
      </c>
      <c r="F8385">
        <f>INDEX(products!C:C,MATCH(challenge_2_solution_2!$C8385,products!$A:$A,0))</f>
        <v>9.85</v>
      </c>
      <c r="G8385">
        <f t="shared" si="130"/>
        <v>17.899999999999999</v>
      </c>
      <c r="H8385">
        <f t="shared" si="130"/>
        <v>9.85</v>
      </c>
    </row>
    <row r="8386" spans="1:8" x14ac:dyDescent="0.2">
      <c r="A8386" s="1">
        <v>3705</v>
      </c>
      <c r="B8386" s="3">
        <v>42687.872916666667</v>
      </c>
      <c r="C8386" t="s">
        <v>114</v>
      </c>
      <c r="D8386">
        <v>1</v>
      </c>
      <c r="E8386">
        <f>INDEX(products!B:B,MATCH(challenge_2_solution_2!$C8386,products!$A:$A,0))</f>
        <v>17.899999999999999</v>
      </c>
      <c r="F8386">
        <f>INDEX(products!C:C,MATCH(challenge_2_solution_2!$C8386,products!$A:$A,0))</f>
        <v>11.1</v>
      </c>
      <c r="G8386">
        <f t="shared" si="130"/>
        <v>17.899999999999999</v>
      </c>
      <c r="H8386">
        <f t="shared" si="130"/>
        <v>11.1</v>
      </c>
    </row>
    <row r="8387" spans="1:8" x14ac:dyDescent="0.2">
      <c r="A8387" s="1">
        <v>3705</v>
      </c>
      <c r="B8387" s="3">
        <v>42687.872916666667</v>
      </c>
      <c r="C8387" t="s">
        <v>160</v>
      </c>
      <c r="D8387">
        <v>1</v>
      </c>
      <c r="E8387">
        <f>INDEX(products!B:B,MATCH(challenge_2_solution_2!$C8387,products!$A:$A,0))</f>
        <v>23.9</v>
      </c>
      <c r="F8387">
        <f>INDEX(products!C:C,MATCH(challenge_2_solution_2!$C8387,products!$A:$A,0))</f>
        <v>9.08</v>
      </c>
      <c r="G8387">
        <f t="shared" ref="G8387:H8450" si="131">$D8387*E8387</f>
        <v>23.9</v>
      </c>
      <c r="H8387">
        <f t="shared" si="131"/>
        <v>9.08</v>
      </c>
    </row>
    <row r="8388" spans="1:8" x14ac:dyDescent="0.2">
      <c r="A8388" s="1">
        <v>3706</v>
      </c>
      <c r="B8388" s="3">
        <v>42688.563194444447</v>
      </c>
      <c r="C8388" t="s">
        <v>32</v>
      </c>
      <c r="D8388">
        <v>1</v>
      </c>
      <c r="E8388">
        <f>INDEX(products!B:B,MATCH(challenge_2_solution_2!$C8388,products!$A:$A,0))</f>
        <v>7.9</v>
      </c>
      <c r="F8388">
        <f>INDEX(products!C:C,MATCH(challenge_2_solution_2!$C8388,products!$A:$A,0))</f>
        <v>2.92</v>
      </c>
      <c r="G8388">
        <f t="shared" si="131"/>
        <v>7.9</v>
      </c>
      <c r="H8388">
        <f t="shared" si="131"/>
        <v>2.92</v>
      </c>
    </row>
    <row r="8389" spans="1:8" x14ac:dyDescent="0.2">
      <c r="A8389" s="1">
        <v>3706</v>
      </c>
      <c r="B8389" s="3">
        <v>42688.563194444447</v>
      </c>
      <c r="C8389" t="s">
        <v>81</v>
      </c>
      <c r="D8389">
        <v>1</v>
      </c>
      <c r="E8389">
        <f>INDEX(products!B:B,MATCH(challenge_2_solution_2!$C8389,products!$A:$A,0))</f>
        <v>11.9</v>
      </c>
      <c r="F8389">
        <f>INDEX(products!C:C,MATCH(challenge_2_solution_2!$C8389,products!$A:$A,0))</f>
        <v>8.09</v>
      </c>
      <c r="G8389">
        <f t="shared" si="131"/>
        <v>11.9</v>
      </c>
      <c r="H8389">
        <f t="shared" si="131"/>
        <v>8.09</v>
      </c>
    </row>
    <row r="8390" spans="1:8" x14ac:dyDescent="0.2">
      <c r="A8390" s="1">
        <v>3706</v>
      </c>
      <c r="B8390" s="3">
        <v>42688.563194444447</v>
      </c>
      <c r="C8390" t="s">
        <v>128</v>
      </c>
      <c r="D8390">
        <v>1</v>
      </c>
      <c r="E8390">
        <f>INDEX(products!B:B,MATCH(challenge_2_solution_2!$C8390,products!$A:$A,0))</f>
        <v>19.899999999999999</v>
      </c>
      <c r="F8390">
        <f>INDEX(products!C:C,MATCH(challenge_2_solution_2!$C8390,products!$A:$A,0))</f>
        <v>13.53</v>
      </c>
      <c r="G8390">
        <f t="shared" si="131"/>
        <v>19.899999999999999</v>
      </c>
      <c r="H8390">
        <f t="shared" si="131"/>
        <v>13.53</v>
      </c>
    </row>
    <row r="8391" spans="1:8" x14ac:dyDescent="0.2">
      <c r="A8391" s="1">
        <v>3706</v>
      </c>
      <c r="B8391" s="3">
        <v>42688.563194444447</v>
      </c>
      <c r="C8391" t="s">
        <v>103</v>
      </c>
      <c r="D8391">
        <v>1</v>
      </c>
      <c r="E8391">
        <f>INDEX(products!B:B,MATCH(challenge_2_solution_2!$C8391,products!$A:$A,0))</f>
        <v>17.899999999999999</v>
      </c>
      <c r="F8391">
        <f>INDEX(products!C:C,MATCH(challenge_2_solution_2!$C8391,products!$A:$A,0))</f>
        <v>12.35</v>
      </c>
      <c r="G8391">
        <f t="shared" si="131"/>
        <v>17.899999999999999</v>
      </c>
      <c r="H8391">
        <f t="shared" si="131"/>
        <v>12.35</v>
      </c>
    </row>
    <row r="8392" spans="1:8" x14ac:dyDescent="0.2">
      <c r="A8392" s="1">
        <v>3706</v>
      </c>
      <c r="B8392" s="3">
        <v>42688.563194444447</v>
      </c>
      <c r="C8392" t="s">
        <v>176</v>
      </c>
      <c r="D8392">
        <v>2</v>
      </c>
      <c r="E8392">
        <f>INDEX(products!B:B,MATCH(challenge_2_solution_2!$C8392,products!$A:$A,0))</f>
        <v>35.9</v>
      </c>
      <c r="F8392">
        <f>INDEX(products!C:C,MATCH(challenge_2_solution_2!$C8392,products!$A:$A,0))</f>
        <v>7.12</v>
      </c>
      <c r="G8392">
        <f t="shared" si="131"/>
        <v>71.8</v>
      </c>
      <c r="H8392">
        <f t="shared" si="131"/>
        <v>14.24</v>
      </c>
    </row>
    <row r="8393" spans="1:8" x14ac:dyDescent="0.2">
      <c r="A8393" s="1">
        <v>3707</v>
      </c>
      <c r="B8393" s="3">
        <v>42688.73541666667</v>
      </c>
      <c r="C8393" t="s">
        <v>12</v>
      </c>
      <c r="D8393">
        <v>2</v>
      </c>
      <c r="E8393">
        <f>INDEX(products!B:B,MATCH(challenge_2_solution_2!$C8393,products!$A:$A,0))</f>
        <v>5.2</v>
      </c>
      <c r="F8393">
        <f>INDEX(products!C:C,MATCH(challenge_2_solution_2!$C8393,products!$A:$A,0))</f>
        <v>3.07</v>
      </c>
      <c r="G8393">
        <f t="shared" si="131"/>
        <v>10.4</v>
      </c>
      <c r="H8393">
        <f t="shared" si="131"/>
        <v>6.14</v>
      </c>
    </row>
    <row r="8394" spans="1:8" x14ac:dyDescent="0.2">
      <c r="A8394" s="1">
        <v>3707</v>
      </c>
      <c r="B8394" s="3">
        <v>42688.73541666667</v>
      </c>
      <c r="C8394" t="s">
        <v>17</v>
      </c>
      <c r="D8394">
        <v>2</v>
      </c>
      <c r="E8394">
        <f>INDEX(products!B:B,MATCH(challenge_2_solution_2!$C8394,products!$A:$A,0))</f>
        <v>5.9</v>
      </c>
      <c r="F8394">
        <f>INDEX(products!C:C,MATCH(challenge_2_solution_2!$C8394,products!$A:$A,0))</f>
        <v>2.83</v>
      </c>
      <c r="G8394">
        <f t="shared" si="131"/>
        <v>11.8</v>
      </c>
      <c r="H8394">
        <f t="shared" si="131"/>
        <v>5.66</v>
      </c>
    </row>
    <row r="8395" spans="1:8" x14ac:dyDescent="0.2">
      <c r="A8395" s="1">
        <v>3707</v>
      </c>
      <c r="B8395" s="3">
        <v>42688.73541666667</v>
      </c>
      <c r="C8395" t="s">
        <v>29</v>
      </c>
      <c r="D8395">
        <v>2</v>
      </c>
      <c r="E8395">
        <f>INDEX(products!B:B,MATCH(challenge_2_solution_2!$C8395,products!$A:$A,0))</f>
        <v>7.9</v>
      </c>
      <c r="F8395">
        <f>INDEX(products!C:C,MATCH(challenge_2_solution_2!$C8395,products!$A:$A,0))</f>
        <v>4.5</v>
      </c>
      <c r="G8395">
        <f t="shared" si="131"/>
        <v>15.8</v>
      </c>
      <c r="H8395">
        <f t="shared" si="131"/>
        <v>9</v>
      </c>
    </row>
    <row r="8396" spans="1:8" x14ac:dyDescent="0.2">
      <c r="A8396" s="1">
        <v>3708</v>
      </c>
      <c r="B8396" s="3">
        <v>42688.753472222219</v>
      </c>
      <c r="C8396" t="s">
        <v>15</v>
      </c>
      <c r="D8396">
        <v>1</v>
      </c>
      <c r="E8396">
        <f>INDEX(products!B:B,MATCH(challenge_2_solution_2!$C8396,products!$A:$A,0))</f>
        <v>5.9</v>
      </c>
      <c r="F8396">
        <f>INDEX(products!C:C,MATCH(challenge_2_solution_2!$C8396,products!$A:$A,0))</f>
        <v>3.07</v>
      </c>
      <c r="G8396">
        <f t="shared" si="131"/>
        <v>5.9</v>
      </c>
      <c r="H8396">
        <f t="shared" si="131"/>
        <v>3.07</v>
      </c>
    </row>
    <row r="8397" spans="1:8" x14ac:dyDescent="0.2">
      <c r="A8397" s="1">
        <v>3708</v>
      </c>
      <c r="B8397" s="3">
        <v>42688.753472222219</v>
      </c>
      <c r="C8397" t="s">
        <v>89</v>
      </c>
      <c r="D8397">
        <v>1</v>
      </c>
      <c r="E8397">
        <f>INDEX(products!B:B,MATCH(challenge_2_solution_2!$C8397,products!$A:$A,0))</f>
        <v>17.899999999999999</v>
      </c>
      <c r="F8397">
        <f>INDEX(products!C:C,MATCH(challenge_2_solution_2!$C8397,products!$A:$A,0))</f>
        <v>3.94</v>
      </c>
      <c r="G8397">
        <f t="shared" si="131"/>
        <v>17.899999999999999</v>
      </c>
      <c r="H8397">
        <f t="shared" si="131"/>
        <v>3.94</v>
      </c>
    </row>
    <row r="8398" spans="1:8" x14ac:dyDescent="0.2">
      <c r="A8398" s="1">
        <v>3709</v>
      </c>
      <c r="B8398" s="3">
        <v>42688.845138888886</v>
      </c>
      <c r="C8398" t="s">
        <v>12</v>
      </c>
      <c r="D8398">
        <v>1</v>
      </c>
      <c r="E8398">
        <f>INDEX(products!B:B,MATCH(challenge_2_solution_2!$C8398,products!$A:$A,0))</f>
        <v>5.2</v>
      </c>
      <c r="F8398">
        <f>INDEX(products!C:C,MATCH(challenge_2_solution_2!$C8398,products!$A:$A,0))</f>
        <v>3.07</v>
      </c>
      <c r="G8398">
        <f t="shared" si="131"/>
        <v>5.2</v>
      </c>
      <c r="H8398">
        <f t="shared" si="131"/>
        <v>3.07</v>
      </c>
    </row>
    <row r="8399" spans="1:8" x14ac:dyDescent="0.2">
      <c r="A8399" s="1">
        <v>3709</v>
      </c>
      <c r="B8399" s="3">
        <v>42688.845138888886</v>
      </c>
      <c r="C8399" t="s">
        <v>15</v>
      </c>
      <c r="D8399">
        <v>1</v>
      </c>
      <c r="E8399">
        <f>INDEX(products!B:B,MATCH(challenge_2_solution_2!$C8399,products!$A:$A,0))</f>
        <v>5.9</v>
      </c>
      <c r="F8399">
        <f>INDEX(products!C:C,MATCH(challenge_2_solution_2!$C8399,products!$A:$A,0))</f>
        <v>3.07</v>
      </c>
      <c r="G8399">
        <f t="shared" si="131"/>
        <v>5.9</v>
      </c>
      <c r="H8399">
        <f t="shared" si="131"/>
        <v>3.07</v>
      </c>
    </row>
    <row r="8400" spans="1:8" x14ac:dyDescent="0.2">
      <c r="A8400" s="1">
        <v>3709</v>
      </c>
      <c r="B8400" s="3">
        <v>42688.845138888886</v>
      </c>
      <c r="C8400" t="s">
        <v>14</v>
      </c>
      <c r="D8400">
        <v>1</v>
      </c>
      <c r="E8400">
        <f>INDEX(products!B:B,MATCH(challenge_2_solution_2!$C8400,products!$A:$A,0))</f>
        <v>5.9</v>
      </c>
      <c r="F8400">
        <f>INDEX(products!C:C,MATCH(challenge_2_solution_2!$C8400,products!$A:$A,0))</f>
        <v>2.36</v>
      </c>
      <c r="G8400">
        <f t="shared" si="131"/>
        <v>5.9</v>
      </c>
      <c r="H8400">
        <f t="shared" si="131"/>
        <v>2.36</v>
      </c>
    </row>
    <row r="8401" spans="1:8" x14ac:dyDescent="0.2">
      <c r="A8401" s="1">
        <v>3709</v>
      </c>
      <c r="B8401" s="3">
        <v>42688.845138888886</v>
      </c>
      <c r="C8401" t="s">
        <v>99</v>
      </c>
      <c r="D8401">
        <v>1</v>
      </c>
      <c r="E8401">
        <f>INDEX(products!B:B,MATCH(challenge_2_solution_2!$C8401,products!$A:$A,0))</f>
        <v>17.899999999999999</v>
      </c>
      <c r="F8401">
        <f>INDEX(products!C:C,MATCH(challenge_2_solution_2!$C8401,products!$A:$A,0))</f>
        <v>10.74</v>
      </c>
      <c r="G8401">
        <f t="shared" si="131"/>
        <v>17.899999999999999</v>
      </c>
      <c r="H8401">
        <f t="shared" si="131"/>
        <v>10.74</v>
      </c>
    </row>
    <row r="8402" spans="1:8" x14ac:dyDescent="0.2">
      <c r="A8402" s="1">
        <v>3709</v>
      </c>
      <c r="B8402" s="3">
        <v>42688.845138888886</v>
      </c>
      <c r="C8402" t="s">
        <v>89</v>
      </c>
      <c r="D8402">
        <v>1</v>
      </c>
      <c r="E8402">
        <f>INDEX(products!B:B,MATCH(challenge_2_solution_2!$C8402,products!$A:$A,0))</f>
        <v>17.899999999999999</v>
      </c>
      <c r="F8402">
        <f>INDEX(products!C:C,MATCH(challenge_2_solution_2!$C8402,products!$A:$A,0))</f>
        <v>3.94</v>
      </c>
      <c r="G8402">
        <f t="shared" si="131"/>
        <v>17.899999999999999</v>
      </c>
      <c r="H8402">
        <f t="shared" si="131"/>
        <v>3.94</v>
      </c>
    </row>
    <row r="8403" spans="1:8" x14ac:dyDescent="0.2">
      <c r="A8403" s="1">
        <v>3710</v>
      </c>
      <c r="B8403" s="3">
        <v>42689.706944444442</v>
      </c>
      <c r="C8403" t="s">
        <v>33</v>
      </c>
      <c r="D8403">
        <v>1</v>
      </c>
      <c r="E8403">
        <f>INDEX(products!B:B,MATCH(challenge_2_solution_2!$C8403,products!$A:$A,0))</f>
        <v>7.9</v>
      </c>
      <c r="F8403">
        <f>INDEX(products!C:C,MATCH(challenge_2_solution_2!$C8403,products!$A:$A,0))</f>
        <v>2.21</v>
      </c>
      <c r="G8403">
        <f t="shared" si="131"/>
        <v>7.9</v>
      </c>
      <c r="H8403">
        <f t="shared" si="131"/>
        <v>2.21</v>
      </c>
    </row>
    <row r="8404" spans="1:8" x14ac:dyDescent="0.2">
      <c r="A8404" s="1">
        <v>3710</v>
      </c>
      <c r="B8404" s="3">
        <v>42689.706944444442</v>
      </c>
      <c r="C8404" t="s">
        <v>39</v>
      </c>
      <c r="D8404">
        <v>1</v>
      </c>
      <c r="E8404">
        <f>INDEX(products!B:B,MATCH(challenge_2_solution_2!$C8404,products!$A:$A,0))</f>
        <v>7.9</v>
      </c>
      <c r="F8404">
        <f>INDEX(products!C:C,MATCH(challenge_2_solution_2!$C8404,products!$A:$A,0))</f>
        <v>2.69</v>
      </c>
      <c r="G8404">
        <f t="shared" si="131"/>
        <v>7.9</v>
      </c>
      <c r="H8404">
        <f t="shared" si="131"/>
        <v>2.69</v>
      </c>
    </row>
    <row r="8405" spans="1:8" x14ac:dyDescent="0.2">
      <c r="A8405" s="1">
        <v>3710</v>
      </c>
      <c r="B8405" s="3">
        <v>42689.706944444442</v>
      </c>
      <c r="C8405" t="s">
        <v>83</v>
      </c>
      <c r="D8405">
        <v>1</v>
      </c>
      <c r="E8405">
        <f>INDEX(products!B:B,MATCH(challenge_2_solution_2!$C8405,products!$A:$A,0))</f>
        <v>11.9</v>
      </c>
      <c r="F8405">
        <f>INDEX(products!C:C,MATCH(challenge_2_solution_2!$C8405,products!$A:$A,0))</f>
        <v>6.66</v>
      </c>
      <c r="G8405">
        <f t="shared" si="131"/>
        <v>11.9</v>
      </c>
      <c r="H8405">
        <f t="shared" si="131"/>
        <v>6.66</v>
      </c>
    </row>
    <row r="8406" spans="1:8" x14ac:dyDescent="0.2">
      <c r="A8406" s="1">
        <v>3710</v>
      </c>
      <c r="B8406" s="3">
        <v>42689.706944444442</v>
      </c>
      <c r="C8406" t="s">
        <v>87</v>
      </c>
      <c r="D8406">
        <v>1</v>
      </c>
      <c r="E8406">
        <f>INDEX(products!B:B,MATCH(challenge_2_solution_2!$C8406,products!$A:$A,0))</f>
        <v>15.9</v>
      </c>
      <c r="F8406">
        <f>INDEX(products!C:C,MATCH(challenge_2_solution_2!$C8406,products!$A:$A,0))</f>
        <v>6.2</v>
      </c>
      <c r="G8406">
        <f t="shared" si="131"/>
        <v>15.9</v>
      </c>
      <c r="H8406">
        <f t="shared" si="131"/>
        <v>6.2</v>
      </c>
    </row>
    <row r="8407" spans="1:8" x14ac:dyDescent="0.2">
      <c r="A8407" s="1">
        <v>3711</v>
      </c>
      <c r="B8407" s="3">
        <v>42689.785416666666</v>
      </c>
      <c r="C8407" t="s">
        <v>15</v>
      </c>
      <c r="D8407">
        <v>2</v>
      </c>
      <c r="E8407">
        <f>INDEX(products!B:B,MATCH(challenge_2_solution_2!$C8407,products!$A:$A,0))</f>
        <v>5.9</v>
      </c>
      <c r="F8407">
        <f>INDEX(products!C:C,MATCH(challenge_2_solution_2!$C8407,products!$A:$A,0))</f>
        <v>3.07</v>
      </c>
      <c r="G8407">
        <f t="shared" si="131"/>
        <v>11.8</v>
      </c>
      <c r="H8407">
        <f t="shared" si="131"/>
        <v>6.14</v>
      </c>
    </row>
    <row r="8408" spans="1:8" x14ac:dyDescent="0.2">
      <c r="A8408" s="1">
        <v>3711</v>
      </c>
      <c r="B8408" s="3">
        <v>42689.785416666666</v>
      </c>
      <c r="C8408" t="s">
        <v>137</v>
      </c>
      <c r="D8408">
        <v>1</v>
      </c>
      <c r="E8408">
        <f>INDEX(products!B:B,MATCH(challenge_2_solution_2!$C8408,products!$A:$A,0))</f>
        <v>19.899999999999999</v>
      </c>
      <c r="F8408">
        <f>INDEX(products!C:C,MATCH(challenge_2_solution_2!$C8408,products!$A:$A,0))</f>
        <v>6.37</v>
      </c>
      <c r="G8408">
        <f t="shared" si="131"/>
        <v>19.899999999999999</v>
      </c>
      <c r="H8408">
        <f t="shared" si="131"/>
        <v>6.37</v>
      </c>
    </row>
    <row r="8409" spans="1:8" x14ac:dyDescent="0.2">
      <c r="A8409" s="1">
        <v>3711</v>
      </c>
      <c r="B8409" s="3">
        <v>42689.785416666666</v>
      </c>
      <c r="C8409" t="s">
        <v>136</v>
      </c>
      <c r="D8409">
        <v>1</v>
      </c>
      <c r="E8409">
        <f>INDEX(products!B:B,MATCH(challenge_2_solution_2!$C8409,products!$A:$A,0))</f>
        <v>19.899999999999999</v>
      </c>
      <c r="F8409">
        <f>INDEX(products!C:C,MATCH(challenge_2_solution_2!$C8409,products!$A:$A,0))</f>
        <v>6.37</v>
      </c>
      <c r="G8409">
        <f t="shared" si="131"/>
        <v>19.899999999999999</v>
      </c>
      <c r="H8409">
        <f t="shared" si="131"/>
        <v>6.37</v>
      </c>
    </row>
    <row r="8410" spans="1:8" x14ac:dyDescent="0.2">
      <c r="A8410" s="1">
        <v>3712</v>
      </c>
      <c r="B8410" s="3">
        <v>42689.850694444445</v>
      </c>
      <c r="C8410" t="s">
        <v>121</v>
      </c>
      <c r="D8410">
        <v>1</v>
      </c>
      <c r="E8410">
        <f>INDEX(products!B:B,MATCH(challenge_2_solution_2!$C8410,products!$A:$A,0))</f>
        <v>19.899999999999999</v>
      </c>
      <c r="F8410">
        <f>INDEX(products!C:C,MATCH(challenge_2_solution_2!$C8410,products!$A:$A,0))</f>
        <v>10.95</v>
      </c>
      <c r="G8410">
        <f t="shared" si="131"/>
        <v>19.899999999999999</v>
      </c>
      <c r="H8410">
        <f t="shared" si="131"/>
        <v>10.95</v>
      </c>
    </row>
    <row r="8411" spans="1:8" x14ac:dyDescent="0.2">
      <c r="A8411" s="1">
        <v>3713</v>
      </c>
      <c r="B8411" s="3">
        <v>42689.870138888888</v>
      </c>
      <c r="C8411" t="s">
        <v>12</v>
      </c>
      <c r="D8411">
        <v>4</v>
      </c>
      <c r="E8411">
        <f>INDEX(products!B:B,MATCH(challenge_2_solution_2!$C8411,products!$A:$A,0))</f>
        <v>5.2</v>
      </c>
      <c r="F8411">
        <f>INDEX(products!C:C,MATCH(challenge_2_solution_2!$C8411,products!$A:$A,0))</f>
        <v>3.07</v>
      </c>
      <c r="G8411">
        <f t="shared" si="131"/>
        <v>20.8</v>
      </c>
      <c r="H8411">
        <f t="shared" si="131"/>
        <v>12.28</v>
      </c>
    </row>
    <row r="8412" spans="1:8" x14ac:dyDescent="0.2">
      <c r="A8412" s="1">
        <v>3713</v>
      </c>
      <c r="B8412" s="3">
        <v>42689.870138888888</v>
      </c>
      <c r="C8412" t="s">
        <v>96</v>
      </c>
      <c r="D8412">
        <v>1</v>
      </c>
      <c r="E8412">
        <f>INDEX(products!B:B,MATCH(challenge_2_solution_2!$C8412,products!$A:$A,0))</f>
        <v>17.899999999999999</v>
      </c>
      <c r="F8412">
        <f>INDEX(products!C:C,MATCH(challenge_2_solution_2!$C8412,products!$A:$A,0))</f>
        <v>10.92</v>
      </c>
      <c r="G8412">
        <f t="shared" si="131"/>
        <v>17.899999999999999</v>
      </c>
      <c r="H8412">
        <f t="shared" si="131"/>
        <v>10.92</v>
      </c>
    </row>
    <row r="8413" spans="1:8" x14ac:dyDescent="0.2">
      <c r="A8413" s="1">
        <v>3713</v>
      </c>
      <c r="B8413" s="3">
        <v>42689.870138888888</v>
      </c>
      <c r="C8413" t="s">
        <v>121</v>
      </c>
      <c r="D8413">
        <v>1</v>
      </c>
      <c r="E8413">
        <f>INDEX(products!B:B,MATCH(challenge_2_solution_2!$C8413,products!$A:$A,0))</f>
        <v>19.899999999999999</v>
      </c>
      <c r="F8413">
        <f>INDEX(products!C:C,MATCH(challenge_2_solution_2!$C8413,products!$A:$A,0))</f>
        <v>10.95</v>
      </c>
      <c r="G8413">
        <f t="shared" si="131"/>
        <v>19.899999999999999</v>
      </c>
      <c r="H8413">
        <f t="shared" si="131"/>
        <v>10.95</v>
      </c>
    </row>
    <row r="8414" spans="1:8" x14ac:dyDescent="0.2">
      <c r="A8414" s="1">
        <v>3713</v>
      </c>
      <c r="B8414" s="3">
        <v>42689.870138888888</v>
      </c>
      <c r="C8414" t="s">
        <v>156</v>
      </c>
      <c r="D8414">
        <v>1</v>
      </c>
      <c r="E8414">
        <f>INDEX(products!B:B,MATCH(challenge_2_solution_2!$C8414,products!$A:$A,0))</f>
        <v>21.9</v>
      </c>
      <c r="F8414">
        <f>INDEX(products!C:C,MATCH(challenge_2_solution_2!$C8414,products!$A:$A,0))</f>
        <v>5.91</v>
      </c>
      <c r="G8414">
        <f t="shared" si="131"/>
        <v>21.9</v>
      </c>
      <c r="H8414">
        <f t="shared" si="131"/>
        <v>5.91</v>
      </c>
    </row>
    <row r="8415" spans="1:8" x14ac:dyDescent="0.2">
      <c r="A8415" s="1">
        <v>3714</v>
      </c>
      <c r="B8415" s="3">
        <v>42690.740972222222</v>
      </c>
      <c r="C8415" t="s">
        <v>13</v>
      </c>
      <c r="D8415">
        <v>1</v>
      </c>
      <c r="E8415">
        <f>INDEX(products!B:B,MATCH(challenge_2_solution_2!$C8415,products!$A:$A,0))</f>
        <v>5.2</v>
      </c>
      <c r="F8415">
        <f>INDEX(products!C:C,MATCH(challenge_2_solution_2!$C8415,products!$A:$A,0))</f>
        <v>2.44</v>
      </c>
      <c r="G8415">
        <f t="shared" si="131"/>
        <v>5.2</v>
      </c>
      <c r="H8415">
        <f t="shared" si="131"/>
        <v>2.44</v>
      </c>
    </row>
    <row r="8416" spans="1:8" x14ac:dyDescent="0.2">
      <c r="A8416" s="1">
        <v>3714</v>
      </c>
      <c r="B8416" s="3">
        <v>42690.740972222222</v>
      </c>
      <c r="C8416" t="s">
        <v>48</v>
      </c>
      <c r="D8416">
        <v>1</v>
      </c>
      <c r="E8416">
        <f>INDEX(products!B:B,MATCH(challenge_2_solution_2!$C8416,products!$A:$A,0))</f>
        <v>7.9</v>
      </c>
      <c r="F8416">
        <f>INDEX(products!C:C,MATCH(challenge_2_solution_2!$C8416,products!$A:$A,0))</f>
        <v>1.9</v>
      </c>
      <c r="G8416">
        <f t="shared" si="131"/>
        <v>7.9</v>
      </c>
      <c r="H8416">
        <f t="shared" si="131"/>
        <v>1.9</v>
      </c>
    </row>
    <row r="8417" spans="1:8" x14ac:dyDescent="0.2">
      <c r="A8417" s="1">
        <v>3714</v>
      </c>
      <c r="B8417" s="3">
        <v>42690.740972222222</v>
      </c>
      <c r="C8417" t="s">
        <v>61</v>
      </c>
      <c r="D8417">
        <v>1</v>
      </c>
      <c r="E8417">
        <f>INDEX(products!B:B,MATCH(challenge_2_solution_2!$C8417,products!$A:$A,0))</f>
        <v>11.9</v>
      </c>
      <c r="F8417">
        <f>INDEX(products!C:C,MATCH(challenge_2_solution_2!$C8417,products!$A:$A,0))</f>
        <v>7.74</v>
      </c>
      <c r="G8417">
        <f t="shared" si="131"/>
        <v>11.9</v>
      </c>
      <c r="H8417">
        <f t="shared" si="131"/>
        <v>7.74</v>
      </c>
    </row>
    <row r="8418" spans="1:8" x14ac:dyDescent="0.2">
      <c r="A8418" s="1">
        <v>3714</v>
      </c>
      <c r="B8418" s="3">
        <v>42690.740972222222</v>
      </c>
      <c r="C8418" t="s">
        <v>105</v>
      </c>
      <c r="D8418">
        <v>1</v>
      </c>
      <c r="E8418">
        <f>INDEX(products!B:B,MATCH(challenge_2_solution_2!$C8418,products!$A:$A,0))</f>
        <v>17.899999999999999</v>
      </c>
      <c r="F8418">
        <f>INDEX(products!C:C,MATCH(challenge_2_solution_2!$C8418,products!$A:$A,0))</f>
        <v>5.55</v>
      </c>
      <c r="G8418">
        <f t="shared" si="131"/>
        <v>17.899999999999999</v>
      </c>
      <c r="H8418">
        <f t="shared" si="131"/>
        <v>5.55</v>
      </c>
    </row>
    <row r="8419" spans="1:8" x14ac:dyDescent="0.2">
      <c r="A8419" s="1">
        <v>3715</v>
      </c>
      <c r="B8419" s="3">
        <v>42690.751388888886</v>
      </c>
      <c r="C8419" t="s">
        <v>5</v>
      </c>
      <c r="D8419">
        <v>1</v>
      </c>
      <c r="E8419">
        <f>INDEX(products!B:B,MATCH(challenge_2_solution_2!$C8419,products!$A:$A,0))</f>
        <v>1</v>
      </c>
      <c r="F8419">
        <f>INDEX(products!C:C,MATCH(challenge_2_solution_2!$C8419,products!$A:$A,0))</f>
        <v>0.31</v>
      </c>
      <c r="G8419">
        <f t="shared" si="131"/>
        <v>1</v>
      </c>
      <c r="H8419">
        <f t="shared" si="131"/>
        <v>0.31</v>
      </c>
    </row>
    <row r="8420" spans="1:8" x14ac:dyDescent="0.2">
      <c r="A8420" s="1">
        <v>3715</v>
      </c>
      <c r="B8420" s="3">
        <v>42690.751388888886</v>
      </c>
      <c r="C8420" t="s">
        <v>34</v>
      </c>
      <c r="D8420">
        <v>1</v>
      </c>
      <c r="E8420">
        <f>INDEX(products!B:B,MATCH(challenge_2_solution_2!$C8420,products!$A:$A,0))</f>
        <v>7.9</v>
      </c>
      <c r="F8420">
        <f>INDEX(products!C:C,MATCH(challenge_2_solution_2!$C8420,products!$A:$A,0))</f>
        <v>1.58</v>
      </c>
      <c r="G8420">
        <f t="shared" si="131"/>
        <v>7.9</v>
      </c>
      <c r="H8420">
        <f t="shared" si="131"/>
        <v>1.58</v>
      </c>
    </row>
    <row r="8421" spans="1:8" x14ac:dyDescent="0.2">
      <c r="A8421" s="1">
        <v>3715</v>
      </c>
      <c r="B8421" s="3">
        <v>42690.751388888886</v>
      </c>
      <c r="C8421" t="s">
        <v>57</v>
      </c>
      <c r="D8421">
        <v>1</v>
      </c>
      <c r="E8421">
        <f>INDEX(products!B:B,MATCH(challenge_2_solution_2!$C8421,products!$A:$A,0))</f>
        <v>9.9</v>
      </c>
      <c r="F8421">
        <f>INDEX(products!C:C,MATCH(challenge_2_solution_2!$C8421,products!$A:$A,0))</f>
        <v>3.76</v>
      </c>
      <c r="G8421">
        <f t="shared" si="131"/>
        <v>9.9</v>
      </c>
      <c r="H8421">
        <f t="shared" si="131"/>
        <v>3.76</v>
      </c>
    </row>
    <row r="8422" spans="1:8" x14ac:dyDescent="0.2">
      <c r="A8422" s="1">
        <v>3715</v>
      </c>
      <c r="B8422" s="3">
        <v>42690.751388888886</v>
      </c>
      <c r="C8422" t="s">
        <v>61</v>
      </c>
      <c r="D8422">
        <v>1</v>
      </c>
      <c r="E8422">
        <f>INDEX(products!B:B,MATCH(challenge_2_solution_2!$C8422,products!$A:$A,0))</f>
        <v>11.9</v>
      </c>
      <c r="F8422">
        <f>INDEX(products!C:C,MATCH(challenge_2_solution_2!$C8422,products!$A:$A,0))</f>
        <v>7.74</v>
      </c>
      <c r="G8422">
        <f t="shared" si="131"/>
        <v>11.9</v>
      </c>
      <c r="H8422">
        <f t="shared" si="131"/>
        <v>7.74</v>
      </c>
    </row>
    <row r="8423" spans="1:8" x14ac:dyDescent="0.2">
      <c r="A8423" s="1">
        <v>3715</v>
      </c>
      <c r="B8423" s="3">
        <v>42690.751388888886</v>
      </c>
      <c r="C8423" t="s">
        <v>128</v>
      </c>
      <c r="D8423">
        <v>1</v>
      </c>
      <c r="E8423">
        <f>INDEX(products!B:B,MATCH(challenge_2_solution_2!$C8423,products!$A:$A,0))</f>
        <v>19.899999999999999</v>
      </c>
      <c r="F8423">
        <f>INDEX(products!C:C,MATCH(challenge_2_solution_2!$C8423,products!$A:$A,0))</f>
        <v>13.53</v>
      </c>
      <c r="G8423">
        <f t="shared" si="131"/>
        <v>19.899999999999999</v>
      </c>
      <c r="H8423">
        <f t="shared" si="131"/>
        <v>13.53</v>
      </c>
    </row>
    <row r="8424" spans="1:8" x14ac:dyDescent="0.2">
      <c r="A8424" s="1">
        <v>3715</v>
      </c>
      <c r="B8424" s="3">
        <v>42690.751388888886</v>
      </c>
      <c r="C8424" t="s">
        <v>176</v>
      </c>
      <c r="D8424">
        <v>2</v>
      </c>
      <c r="E8424">
        <f>INDEX(products!B:B,MATCH(challenge_2_solution_2!$C8424,products!$A:$A,0))</f>
        <v>35.9</v>
      </c>
      <c r="F8424">
        <f>INDEX(products!C:C,MATCH(challenge_2_solution_2!$C8424,products!$A:$A,0))</f>
        <v>7.12</v>
      </c>
      <c r="G8424">
        <f t="shared" si="131"/>
        <v>71.8</v>
      </c>
      <c r="H8424">
        <f t="shared" si="131"/>
        <v>14.24</v>
      </c>
    </row>
    <row r="8425" spans="1:8" x14ac:dyDescent="0.2">
      <c r="A8425" s="1">
        <v>3716</v>
      </c>
      <c r="B8425" s="3">
        <v>42690.806250000001</v>
      </c>
      <c r="C8425" t="s">
        <v>4</v>
      </c>
      <c r="D8425">
        <v>2</v>
      </c>
      <c r="E8425">
        <f>INDEX(products!B:B,MATCH(challenge_2_solution_2!$C8425,products!$A:$A,0))</f>
        <v>1</v>
      </c>
      <c r="F8425">
        <f>INDEX(products!C:C,MATCH(challenge_2_solution_2!$C8425,products!$A:$A,0))</f>
        <v>0.61</v>
      </c>
      <c r="G8425">
        <f t="shared" si="131"/>
        <v>2</v>
      </c>
      <c r="H8425">
        <f t="shared" si="131"/>
        <v>1.22</v>
      </c>
    </row>
    <row r="8426" spans="1:8" x14ac:dyDescent="0.2">
      <c r="A8426" s="1">
        <v>3716</v>
      </c>
      <c r="B8426" s="3">
        <v>42690.806250000001</v>
      </c>
      <c r="C8426" t="s">
        <v>8</v>
      </c>
      <c r="D8426">
        <v>4</v>
      </c>
      <c r="E8426">
        <f>INDEX(products!B:B,MATCH(challenge_2_solution_2!$C8426,products!$A:$A,0))</f>
        <v>1.6</v>
      </c>
      <c r="F8426">
        <f>INDEX(products!C:C,MATCH(challenge_2_solution_2!$C8426,products!$A:$A,0))</f>
        <v>0.77</v>
      </c>
      <c r="G8426">
        <f t="shared" si="131"/>
        <v>6.4</v>
      </c>
      <c r="H8426">
        <f t="shared" si="131"/>
        <v>3.08</v>
      </c>
    </row>
    <row r="8427" spans="1:8" x14ac:dyDescent="0.2">
      <c r="A8427" s="1">
        <v>3716</v>
      </c>
      <c r="B8427" s="3">
        <v>42690.806250000001</v>
      </c>
      <c r="C8427" t="s">
        <v>14</v>
      </c>
      <c r="D8427">
        <v>1</v>
      </c>
      <c r="E8427">
        <f>INDEX(products!B:B,MATCH(challenge_2_solution_2!$C8427,products!$A:$A,0))</f>
        <v>5.9</v>
      </c>
      <c r="F8427">
        <f>INDEX(products!C:C,MATCH(challenge_2_solution_2!$C8427,products!$A:$A,0))</f>
        <v>2.36</v>
      </c>
      <c r="G8427">
        <f t="shared" si="131"/>
        <v>5.9</v>
      </c>
      <c r="H8427">
        <f t="shared" si="131"/>
        <v>2.36</v>
      </c>
    </row>
    <row r="8428" spans="1:8" x14ac:dyDescent="0.2">
      <c r="A8428" s="1">
        <v>3716</v>
      </c>
      <c r="B8428" s="3">
        <v>42690.806250000001</v>
      </c>
      <c r="C8428" t="s">
        <v>38</v>
      </c>
      <c r="D8428">
        <v>1</v>
      </c>
      <c r="E8428">
        <f>INDEX(products!B:B,MATCH(challenge_2_solution_2!$C8428,products!$A:$A,0))</f>
        <v>7.9</v>
      </c>
      <c r="F8428">
        <f>INDEX(products!C:C,MATCH(challenge_2_solution_2!$C8428,products!$A:$A,0))</f>
        <v>3</v>
      </c>
      <c r="G8428">
        <f t="shared" si="131"/>
        <v>7.9</v>
      </c>
      <c r="H8428">
        <f t="shared" si="131"/>
        <v>3</v>
      </c>
    </row>
    <row r="8429" spans="1:8" x14ac:dyDescent="0.2">
      <c r="A8429" s="1">
        <v>3716</v>
      </c>
      <c r="B8429" s="3">
        <v>42690.806250000001</v>
      </c>
      <c r="C8429" t="s">
        <v>28</v>
      </c>
      <c r="D8429">
        <v>1</v>
      </c>
      <c r="E8429">
        <f>INDEX(products!B:B,MATCH(challenge_2_solution_2!$C8429,products!$A:$A,0))</f>
        <v>7.9</v>
      </c>
      <c r="F8429">
        <f>INDEX(products!C:C,MATCH(challenge_2_solution_2!$C8429,products!$A:$A,0))</f>
        <v>2.4500000000000002</v>
      </c>
      <c r="G8429">
        <f t="shared" si="131"/>
        <v>7.9</v>
      </c>
      <c r="H8429">
        <f t="shared" si="131"/>
        <v>2.4500000000000002</v>
      </c>
    </row>
    <row r="8430" spans="1:8" x14ac:dyDescent="0.2">
      <c r="A8430" s="1">
        <v>3716</v>
      </c>
      <c r="B8430" s="3">
        <v>42690.806250000001</v>
      </c>
      <c r="C8430" t="s">
        <v>86</v>
      </c>
      <c r="D8430">
        <v>1</v>
      </c>
      <c r="E8430">
        <f>INDEX(products!B:B,MATCH(challenge_2_solution_2!$C8430,products!$A:$A,0))</f>
        <v>15.9</v>
      </c>
      <c r="F8430">
        <f>INDEX(products!C:C,MATCH(challenge_2_solution_2!$C8430,products!$A:$A,0))</f>
        <v>5.57</v>
      </c>
      <c r="G8430">
        <f t="shared" si="131"/>
        <v>15.9</v>
      </c>
      <c r="H8430">
        <f t="shared" si="131"/>
        <v>5.57</v>
      </c>
    </row>
    <row r="8431" spans="1:8" x14ac:dyDescent="0.2">
      <c r="A8431" s="1">
        <v>3716</v>
      </c>
      <c r="B8431" s="3">
        <v>42690.806250000001</v>
      </c>
      <c r="C8431" t="s">
        <v>136</v>
      </c>
      <c r="D8431">
        <v>1</v>
      </c>
      <c r="E8431">
        <f>INDEX(products!B:B,MATCH(challenge_2_solution_2!$C8431,products!$A:$A,0))</f>
        <v>19.899999999999999</v>
      </c>
      <c r="F8431">
        <f>INDEX(products!C:C,MATCH(challenge_2_solution_2!$C8431,products!$A:$A,0))</f>
        <v>6.37</v>
      </c>
      <c r="G8431">
        <f t="shared" si="131"/>
        <v>19.899999999999999</v>
      </c>
      <c r="H8431">
        <f t="shared" si="131"/>
        <v>6.37</v>
      </c>
    </row>
    <row r="8432" spans="1:8" x14ac:dyDescent="0.2">
      <c r="A8432" s="1">
        <v>3717</v>
      </c>
      <c r="B8432" s="3">
        <v>42690.810416666667</v>
      </c>
      <c r="C8432" t="s">
        <v>78</v>
      </c>
      <c r="D8432">
        <v>1</v>
      </c>
      <c r="E8432">
        <f>INDEX(products!B:B,MATCH(challenge_2_solution_2!$C8432,products!$A:$A,0))</f>
        <v>11.9</v>
      </c>
      <c r="F8432">
        <f>INDEX(products!C:C,MATCH(challenge_2_solution_2!$C8432,products!$A:$A,0))</f>
        <v>7.26</v>
      </c>
      <c r="G8432">
        <f t="shared" si="131"/>
        <v>11.9</v>
      </c>
      <c r="H8432">
        <f t="shared" si="131"/>
        <v>7.26</v>
      </c>
    </row>
    <row r="8433" spans="1:8" x14ac:dyDescent="0.2">
      <c r="A8433" s="1">
        <v>3717</v>
      </c>
      <c r="B8433" s="3">
        <v>42690.810416666667</v>
      </c>
      <c r="C8433" t="s">
        <v>158</v>
      </c>
      <c r="D8433">
        <v>1</v>
      </c>
      <c r="E8433">
        <f>INDEX(products!B:B,MATCH(challenge_2_solution_2!$C8433,products!$A:$A,0))</f>
        <v>21.9</v>
      </c>
      <c r="F8433">
        <f>INDEX(products!C:C,MATCH(challenge_2_solution_2!$C8433,products!$A:$A,0))</f>
        <v>14.89</v>
      </c>
      <c r="G8433">
        <f t="shared" si="131"/>
        <v>21.9</v>
      </c>
      <c r="H8433">
        <f t="shared" si="131"/>
        <v>14.89</v>
      </c>
    </row>
    <row r="8434" spans="1:8" x14ac:dyDescent="0.2">
      <c r="A8434" s="1">
        <v>3718</v>
      </c>
      <c r="B8434" s="3">
        <v>42690.816666666666</v>
      </c>
      <c r="C8434" t="s">
        <v>5</v>
      </c>
      <c r="D8434">
        <v>2</v>
      </c>
      <c r="E8434">
        <f>INDEX(products!B:B,MATCH(challenge_2_solution_2!$C8434,products!$A:$A,0))</f>
        <v>1</v>
      </c>
      <c r="F8434">
        <f>INDEX(products!C:C,MATCH(challenge_2_solution_2!$C8434,products!$A:$A,0))</f>
        <v>0.31</v>
      </c>
      <c r="G8434">
        <f t="shared" si="131"/>
        <v>2</v>
      </c>
      <c r="H8434">
        <f t="shared" si="131"/>
        <v>0.62</v>
      </c>
    </row>
    <row r="8435" spans="1:8" x14ac:dyDescent="0.2">
      <c r="A8435" s="1">
        <v>3718</v>
      </c>
      <c r="B8435" s="3">
        <v>42690.816666666666</v>
      </c>
      <c r="C8435" t="s">
        <v>3</v>
      </c>
      <c r="D8435">
        <v>2</v>
      </c>
      <c r="E8435">
        <f>INDEX(products!B:B,MATCH(challenge_2_solution_2!$C8435,products!$A:$A,0))</f>
        <v>1</v>
      </c>
      <c r="F8435">
        <f>INDEX(products!C:C,MATCH(challenge_2_solution_2!$C8435,products!$A:$A,0))</f>
        <v>0.5</v>
      </c>
      <c r="G8435">
        <f t="shared" si="131"/>
        <v>2</v>
      </c>
      <c r="H8435">
        <f t="shared" si="131"/>
        <v>1</v>
      </c>
    </row>
    <row r="8436" spans="1:8" x14ac:dyDescent="0.2">
      <c r="A8436" s="1">
        <v>3718</v>
      </c>
      <c r="B8436" s="3">
        <v>42690.816666666666</v>
      </c>
      <c r="C8436" t="s">
        <v>4</v>
      </c>
      <c r="D8436">
        <v>2</v>
      </c>
      <c r="E8436">
        <f>INDEX(products!B:B,MATCH(challenge_2_solution_2!$C8436,products!$A:$A,0))</f>
        <v>1</v>
      </c>
      <c r="F8436">
        <f>INDEX(products!C:C,MATCH(challenge_2_solution_2!$C8436,products!$A:$A,0))</f>
        <v>0.61</v>
      </c>
      <c r="G8436">
        <f t="shared" si="131"/>
        <v>2</v>
      </c>
      <c r="H8436">
        <f t="shared" si="131"/>
        <v>1.22</v>
      </c>
    </row>
    <row r="8437" spans="1:8" x14ac:dyDescent="0.2">
      <c r="A8437" s="1">
        <v>3718</v>
      </c>
      <c r="B8437" s="3">
        <v>42690.816666666666</v>
      </c>
      <c r="C8437" t="s">
        <v>7</v>
      </c>
      <c r="D8437">
        <v>2</v>
      </c>
      <c r="E8437">
        <f>INDEX(products!B:B,MATCH(challenge_2_solution_2!$C8437,products!$A:$A,0))</f>
        <v>1</v>
      </c>
      <c r="F8437">
        <f>INDEX(products!C:C,MATCH(challenge_2_solution_2!$C8437,products!$A:$A,0))</f>
        <v>0.68</v>
      </c>
      <c r="G8437">
        <f t="shared" si="131"/>
        <v>2</v>
      </c>
      <c r="H8437">
        <f t="shared" si="131"/>
        <v>1.36</v>
      </c>
    </row>
    <row r="8438" spans="1:8" x14ac:dyDescent="0.2">
      <c r="A8438" s="1">
        <v>3718</v>
      </c>
      <c r="B8438" s="3">
        <v>42690.816666666666</v>
      </c>
      <c r="C8438" t="s">
        <v>8</v>
      </c>
      <c r="D8438">
        <v>4</v>
      </c>
      <c r="E8438">
        <f>INDEX(products!B:B,MATCH(challenge_2_solution_2!$C8438,products!$A:$A,0))</f>
        <v>1.6</v>
      </c>
      <c r="F8438">
        <f>INDEX(products!C:C,MATCH(challenge_2_solution_2!$C8438,products!$A:$A,0))</f>
        <v>0.77</v>
      </c>
      <c r="G8438">
        <f t="shared" si="131"/>
        <v>6.4</v>
      </c>
      <c r="H8438">
        <f t="shared" si="131"/>
        <v>3.08</v>
      </c>
    </row>
    <row r="8439" spans="1:8" x14ac:dyDescent="0.2">
      <c r="A8439" s="1">
        <v>3718</v>
      </c>
      <c r="B8439" s="3">
        <v>42690.816666666666</v>
      </c>
      <c r="C8439" t="s">
        <v>18</v>
      </c>
      <c r="D8439">
        <v>1</v>
      </c>
      <c r="E8439">
        <f>INDEX(products!B:B,MATCH(challenge_2_solution_2!$C8439,products!$A:$A,0))</f>
        <v>5.9</v>
      </c>
      <c r="F8439">
        <f>INDEX(products!C:C,MATCH(challenge_2_solution_2!$C8439,products!$A:$A,0))</f>
        <v>3.6</v>
      </c>
      <c r="G8439">
        <f t="shared" si="131"/>
        <v>5.9</v>
      </c>
      <c r="H8439">
        <f t="shared" si="131"/>
        <v>3.6</v>
      </c>
    </row>
    <row r="8440" spans="1:8" x14ac:dyDescent="0.2">
      <c r="A8440" s="1">
        <v>3718</v>
      </c>
      <c r="B8440" s="3">
        <v>42690.816666666666</v>
      </c>
      <c r="C8440" t="s">
        <v>17</v>
      </c>
      <c r="D8440">
        <v>1</v>
      </c>
      <c r="E8440">
        <f>INDEX(products!B:B,MATCH(challenge_2_solution_2!$C8440,products!$A:$A,0))</f>
        <v>5.9</v>
      </c>
      <c r="F8440">
        <f>INDEX(products!C:C,MATCH(challenge_2_solution_2!$C8440,products!$A:$A,0))</f>
        <v>2.83</v>
      </c>
      <c r="G8440">
        <f t="shared" si="131"/>
        <v>5.9</v>
      </c>
      <c r="H8440">
        <f t="shared" si="131"/>
        <v>2.83</v>
      </c>
    </row>
    <row r="8441" spans="1:8" x14ac:dyDescent="0.2">
      <c r="A8441" s="1">
        <v>3718</v>
      </c>
      <c r="B8441" s="3">
        <v>42690.816666666666</v>
      </c>
      <c r="C8441" t="s">
        <v>34</v>
      </c>
      <c r="D8441">
        <v>1</v>
      </c>
      <c r="E8441">
        <f>INDEX(products!B:B,MATCH(challenge_2_solution_2!$C8441,products!$A:$A,0))</f>
        <v>7.9</v>
      </c>
      <c r="F8441">
        <f>INDEX(products!C:C,MATCH(challenge_2_solution_2!$C8441,products!$A:$A,0))</f>
        <v>1.58</v>
      </c>
      <c r="G8441">
        <f t="shared" si="131"/>
        <v>7.9</v>
      </c>
      <c r="H8441">
        <f t="shared" si="131"/>
        <v>1.58</v>
      </c>
    </row>
    <row r="8442" spans="1:8" x14ac:dyDescent="0.2">
      <c r="A8442" s="1">
        <v>3718</v>
      </c>
      <c r="B8442" s="3">
        <v>42690.816666666666</v>
      </c>
      <c r="C8442" t="s">
        <v>53</v>
      </c>
      <c r="D8442">
        <v>1</v>
      </c>
      <c r="E8442">
        <f>INDEX(products!B:B,MATCH(challenge_2_solution_2!$C8442,products!$A:$A,0))</f>
        <v>9.9</v>
      </c>
      <c r="F8442">
        <f>INDEX(products!C:C,MATCH(challenge_2_solution_2!$C8442,products!$A:$A,0))</f>
        <v>3.86</v>
      </c>
      <c r="G8442">
        <f t="shared" si="131"/>
        <v>9.9</v>
      </c>
      <c r="H8442">
        <f t="shared" si="131"/>
        <v>3.86</v>
      </c>
    </row>
    <row r="8443" spans="1:8" x14ac:dyDescent="0.2">
      <c r="A8443" s="1">
        <v>3718</v>
      </c>
      <c r="B8443" s="3">
        <v>42690.816666666666</v>
      </c>
      <c r="C8443" t="s">
        <v>66</v>
      </c>
      <c r="D8443">
        <v>1</v>
      </c>
      <c r="E8443">
        <f>INDEX(products!B:B,MATCH(challenge_2_solution_2!$C8443,products!$A:$A,0))</f>
        <v>11.9</v>
      </c>
      <c r="F8443">
        <f>INDEX(products!C:C,MATCH(challenge_2_solution_2!$C8443,products!$A:$A,0))</f>
        <v>6.31</v>
      </c>
      <c r="G8443">
        <f t="shared" si="131"/>
        <v>11.9</v>
      </c>
      <c r="H8443">
        <f t="shared" si="131"/>
        <v>6.31</v>
      </c>
    </row>
    <row r="8444" spans="1:8" x14ac:dyDescent="0.2">
      <c r="A8444" s="1">
        <v>3718</v>
      </c>
      <c r="B8444" s="3">
        <v>42690.816666666666</v>
      </c>
      <c r="C8444" t="s">
        <v>69</v>
      </c>
      <c r="D8444">
        <v>1</v>
      </c>
      <c r="E8444">
        <f>INDEX(products!B:B,MATCH(challenge_2_solution_2!$C8444,products!$A:$A,0))</f>
        <v>11.9</v>
      </c>
      <c r="F8444">
        <f>INDEX(products!C:C,MATCH(challenge_2_solution_2!$C8444,products!$A:$A,0))</f>
        <v>2.86</v>
      </c>
      <c r="G8444">
        <f t="shared" si="131"/>
        <v>11.9</v>
      </c>
      <c r="H8444">
        <f t="shared" si="131"/>
        <v>2.86</v>
      </c>
    </row>
    <row r="8445" spans="1:8" x14ac:dyDescent="0.2">
      <c r="A8445" s="1">
        <v>3718</v>
      </c>
      <c r="B8445" s="3">
        <v>42690.816666666666</v>
      </c>
      <c r="C8445" t="s">
        <v>60</v>
      </c>
      <c r="D8445">
        <v>1</v>
      </c>
      <c r="E8445">
        <f>INDEX(products!B:B,MATCH(challenge_2_solution_2!$C8445,products!$A:$A,0))</f>
        <v>11.9</v>
      </c>
      <c r="F8445">
        <f>INDEX(products!C:C,MATCH(challenge_2_solution_2!$C8445,products!$A:$A,0))</f>
        <v>4.28</v>
      </c>
      <c r="G8445">
        <f t="shared" si="131"/>
        <v>11.9</v>
      </c>
      <c r="H8445">
        <f t="shared" si="131"/>
        <v>4.28</v>
      </c>
    </row>
    <row r="8446" spans="1:8" x14ac:dyDescent="0.2">
      <c r="A8446" s="1">
        <v>3718</v>
      </c>
      <c r="B8446" s="3">
        <v>42690.816666666666</v>
      </c>
      <c r="C8446" t="s">
        <v>93</v>
      </c>
      <c r="D8446">
        <v>1</v>
      </c>
      <c r="E8446">
        <f>INDEX(products!B:B,MATCH(challenge_2_solution_2!$C8446,products!$A:$A,0))</f>
        <v>17.899999999999999</v>
      </c>
      <c r="F8446">
        <f>INDEX(products!C:C,MATCH(challenge_2_solution_2!$C8446,products!$A:$A,0))</f>
        <v>6.8</v>
      </c>
      <c r="G8446">
        <f t="shared" si="131"/>
        <v>17.899999999999999</v>
      </c>
      <c r="H8446">
        <f t="shared" si="131"/>
        <v>6.8</v>
      </c>
    </row>
    <row r="8447" spans="1:8" x14ac:dyDescent="0.2">
      <c r="A8447" s="1">
        <v>3719</v>
      </c>
      <c r="B8447" s="3">
        <v>42690.838888888888</v>
      </c>
      <c r="C8447" t="s">
        <v>12</v>
      </c>
      <c r="D8447">
        <v>1</v>
      </c>
      <c r="E8447">
        <f>INDEX(products!B:B,MATCH(challenge_2_solution_2!$C8447,products!$A:$A,0))</f>
        <v>5.2</v>
      </c>
      <c r="F8447">
        <f>INDEX(products!C:C,MATCH(challenge_2_solution_2!$C8447,products!$A:$A,0))</f>
        <v>3.07</v>
      </c>
      <c r="G8447">
        <f t="shared" si="131"/>
        <v>5.2</v>
      </c>
      <c r="H8447">
        <f t="shared" si="131"/>
        <v>3.07</v>
      </c>
    </row>
    <row r="8448" spans="1:8" x14ac:dyDescent="0.2">
      <c r="A8448" s="1">
        <v>3719</v>
      </c>
      <c r="B8448" s="3">
        <v>42690.838888888888</v>
      </c>
      <c r="C8448" t="s">
        <v>19</v>
      </c>
      <c r="D8448">
        <v>1</v>
      </c>
      <c r="E8448">
        <f>INDEX(products!B:B,MATCH(challenge_2_solution_2!$C8448,products!$A:$A,0))</f>
        <v>5.9</v>
      </c>
      <c r="F8448">
        <f>INDEX(products!C:C,MATCH(challenge_2_solution_2!$C8448,products!$A:$A,0))</f>
        <v>1.65</v>
      </c>
      <c r="G8448">
        <f t="shared" si="131"/>
        <v>5.9</v>
      </c>
      <c r="H8448">
        <f t="shared" si="131"/>
        <v>1.65</v>
      </c>
    </row>
    <row r="8449" spans="1:8" x14ac:dyDescent="0.2">
      <c r="A8449" s="1">
        <v>3719</v>
      </c>
      <c r="B8449" s="3">
        <v>42690.838888888888</v>
      </c>
      <c r="C8449" t="s">
        <v>15</v>
      </c>
      <c r="D8449">
        <v>1</v>
      </c>
      <c r="E8449">
        <f>INDEX(products!B:B,MATCH(challenge_2_solution_2!$C8449,products!$A:$A,0))</f>
        <v>5.9</v>
      </c>
      <c r="F8449">
        <f>INDEX(products!C:C,MATCH(challenge_2_solution_2!$C8449,products!$A:$A,0))</f>
        <v>3.07</v>
      </c>
      <c r="G8449">
        <f t="shared" si="131"/>
        <v>5.9</v>
      </c>
      <c r="H8449">
        <f t="shared" si="131"/>
        <v>3.07</v>
      </c>
    </row>
    <row r="8450" spans="1:8" x14ac:dyDescent="0.2">
      <c r="A8450" s="1">
        <v>3719</v>
      </c>
      <c r="B8450" s="3">
        <v>42690.838888888888</v>
      </c>
      <c r="C8450" t="s">
        <v>14</v>
      </c>
      <c r="D8450">
        <v>1</v>
      </c>
      <c r="E8450">
        <f>INDEX(products!B:B,MATCH(challenge_2_solution_2!$C8450,products!$A:$A,0))</f>
        <v>5.9</v>
      </c>
      <c r="F8450">
        <f>INDEX(products!C:C,MATCH(challenge_2_solution_2!$C8450,products!$A:$A,0))</f>
        <v>2.36</v>
      </c>
      <c r="G8450">
        <f t="shared" si="131"/>
        <v>5.9</v>
      </c>
      <c r="H8450">
        <f t="shared" si="131"/>
        <v>2.36</v>
      </c>
    </row>
    <row r="8451" spans="1:8" x14ac:dyDescent="0.2">
      <c r="A8451" s="1">
        <v>3719</v>
      </c>
      <c r="B8451" s="3">
        <v>42690.838888888888</v>
      </c>
      <c r="C8451" t="s">
        <v>17</v>
      </c>
      <c r="D8451">
        <v>1</v>
      </c>
      <c r="E8451">
        <f>INDEX(products!B:B,MATCH(challenge_2_solution_2!$C8451,products!$A:$A,0))</f>
        <v>5.9</v>
      </c>
      <c r="F8451">
        <f>INDEX(products!C:C,MATCH(challenge_2_solution_2!$C8451,products!$A:$A,0))</f>
        <v>2.83</v>
      </c>
      <c r="G8451">
        <f t="shared" ref="G8451:H8514" si="132">$D8451*E8451</f>
        <v>5.9</v>
      </c>
      <c r="H8451">
        <f t="shared" si="132"/>
        <v>2.83</v>
      </c>
    </row>
    <row r="8452" spans="1:8" x14ac:dyDescent="0.2">
      <c r="A8452" s="1">
        <v>3719</v>
      </c>
      <c r="B8452" s="3">
        <v>42690.838888888888</v>
      </c>
      <c r="C8452" t="s">
        <v>20</v>
      </c>
      <c r="D8452">
        <v>1</v>
      </c>
      <c r="E8452">
        <f>INDEX(products!B:B,MATCH(challenge_2_solution_2!$C8452,products!$A:$A,0))</f>
        <v>5.9</v>
      </c>
      <c r="F8452">
        <f>INDEX(products!C:C,MATCH(challenge_2_solution_2!$C8452,products!$A:$A,0))</f>
        <v>1.83</v>
      </c>
      <c r="G8452">
        <f t="shared" si="132"/>
        <v>5.9</v>
      </c>
      <c r="H8452">
        <f t="shared" si="132"/>
        <v>1.83</v>
      </c>
    </row>
    <row r="8453" spans="1:8" x14ac:dyDescent="0.2">
      <c r="A8453" s="1">
        <v>3719</v>
      </c>
      <c r="B8453" s="3">
        <v>42690.838888888888</v>
      </c>
      <c r="C8453" t="s">
        <v>88</v>
      </c>
      <c r="D8453">
        <v>1</v>
      </c>
      <c r="E8453">
        <f>INDEX(products!B:B,MATCH(challenge_2_solution_2!$C8453,products!$A:$A,0))</f>
        <v>15.9</v>
      </c>
      <c r="F8453">
        <f>INDEX(products!C:C,MATCH(challenge_2_solution_2!$C8453,products!$A:$A,0))</f>
        <v>7</v>
      </c>
      <c r="G8453">
        <f t="shared" si="132"/>
        <v>15.9</v>
      </c>
      <c r="H8453">
        <f t="shared" si="132"/>
        <v>7</v>
      </c>
    </row>
    <row r="8454" spans="1:8" x14ac:dyDescent="0.2">
      <c r="A8454" s="1">
        <v>3719</v>
      </c>
      <c r="B8454" s="3">
        <v>42690.838888888888</v>
      </c>
      <c r="C8454" t="s">
        <v>90</v>
      </c>
      <c r="D8454">
        <v>1</v>
      </c>
      <c r="E8454">
        <f>INDEX(products!B:B,MATCH(challenge_2_solution_2!$C8454,products!$A:$A,0))</f>
        <v>17.899999999999999</v>
      </c>
      <c r="F8454">
        <f>INDEX(products!C:C,MATCH(challenge_2_solution_2!$C8454,products!$A:$A,0))</f>
        <v>9.85</v>
      </c>
      <c r="G8454">
        <f t="shared" si="132"/>
        <v>17.899999999999999</v>
      </c>
      <c r="H8454">
        <f t="shared" si="132"/>
        <v>9.85</v>
      </c>
    </row>
    <row r="8455" spans="1:8" x14ac:dyDescent="0.2">
      <c r="A8455" s="1">
        <v>3719</v>
      </c>
      <c r="B8455" s="3">
        <v>42690.838888888888</v>
      </c>
      <c r="C8455" t="s">
        <v>89</v>
      </c>
      <c r="D8455">
        <v>1</v>
      </c>
      <c r="E8455">
        <f>INDEX(products!B:B,MATCH(challenge_2_solution_2!$C8455,products!$A:$A,0))</f>
        <v>17.899999999999999</v>
      </c>
      <c r="F8455">
        <f>INDEX(products!C:C,MATCH(challenge_2_solution_2!$C8455,products!$A:$A,0))</f>
        <v>3.94</v>
      </c>
      <c r="G8455">
        <f t="shared" si="132"/>
        <v>17.899999999999999</v>
      </c>
      <c r="H8455">
        <f t="shared" si="132"/>
        <v>3.94</v>
      </c>
    </row>
    <row r="8456" spans="1:8" x14ac:dyDescent="0.2">
      <c r="A8456" s="1">
        <v>3719</v>
      </c>
      <c r="B8456" s="3">
        <v>42690.838888888888</v>
      </c>
      <c r="C8456" t="s">
        <v>99</v>
      </c>
      <c r="D8456">
        <v>1</v>
      </c>
      <c r="E8456">
        <f>INDEX(products!B:B,MATCH(challenge_2_solution_2!$C8456,products!$A:$A,0))</f>
        <v>17.899999999999999</v>
      </c>
      <c r="F8456">
        <f>INDEX(products!C:C,MATCH(challenge_2_solution_2!$C8456,products!$A:$A,0))</f>
        <v>10.74</v>
      </c>
      <c r="G8456">
        <f t="shared" si="132"/>
        <v>17.899999999999999</v>
      </c>
      <c r="H8456">
        <f t="shared" si="132"/>
        <v>10.74</v>
      </c>
    </row>
    <row r="8457" spans="1:8" x14ac:dyDescent="0.2">
      <c r="A8457" s="1">
        <v>3720</v>
      </c>
      <c r="B8457" s="3">
        <v>42690.845833333333</v>
      </c>
      <c r="C8457" t="s">
        <v>12</v>
      </c>
      <c r="D8457">
        <v>1</v>
      </c>
      <c r="E8457">
        <f>INDEX(products!B:B,MATCH(challenge_2_solution_2!$C8457,products!$A:$A,0))</f>
        <v>5.2</v>
      </c>
      <c r="F8457">
        <f>INDEX(products!C:C,MATCH(challenge_2_solution_2!$C8457,products!$A:$A,0))</f>
        <v>3.07</v>
      </c>
      <c r="G8457">
        <f t="shared" si="132"/>
        <v>5.2</v>
      </c>
      <c r="H8457">
        <f t="shared" si="132"/>
        <v>3.07</v>
      </c>
    </row>
    <row r="8458" spans="1:8" x14ac:dyDescent="0.2">
      <c r="A8458" s="1">
        <v>3720</v>
      </c>
      <c r="B8458" s="3">
        <v>42690.845833333333</v>
      </c>
      <c r="C8458" t="s">
        <v>19</v>
      </c>
      <c r="D8458">
        <v>1</v>
      </c>
      <c r="E8458">
        <f>INDEX(products!B:B,MATCH(challenge_2_solution_2!$C8458,products!$A:$A,0))</f>
        <v>5.9</v>
      </c>
      <c r="F8458">
        <f>INDEX(products!C:C,MATCH(challenge_2_solution_2!$C8458,products!$A:$A,0))</f>
        <v>1.65</v>
      </c>
      <c r="G8458">
        <f t="shared" si="132"/>
        <v>5.9</v>
      </c>
      <c r="H8458">
        <f t="shared" si="132"/>
        <v>1.65</v>
      </c>
    </row>
    <row r="8459" spans="1:8" x14ac:dyDescent="0.2">
      <c r="A8459" s="1">
        <v>3720</v>
      </c>
      <c r="B8459" s="3">
        <v>42690.845833333333</v>
      </c>
      <c r="C8459" t="s">
        <v>15</v>
      </c>
      <c r="D8459">
        <v>1</v>
      </c>
      <c r="E8459">
        <f>INDEX(products!B:B,MATCH(challenge_2_solution_2!$C8459,products!$A:$A,0))</f>
        <v>5.9</v>
      </c>
      <c r="F8459">
        <f>INDEX(products!C:C,MATCH(challenge_2_solution_2!$C8459,products!$A:$A,0))</f>
        <v>3.07</v>
      </c>
      <c r="G8459">
        <f t="shared" si="132"/>
        <v>5.9</v>
      </c>
      <c r="H8459">
        <f t="shared" si="132"/>
        <v>3.07</v>
      </c>
    </row>
    <row r="8460" spans="1:8" x14ac:dyDescent="0.2">
      <c r="A8460" s="1">
        <v>3720</v>
      </c>
      <c r="B8460" s="3">
        <v>42690.845833333333</v>
      </c>
      <c r="C8460" t="s">
        <v>14</v>
      </c>
      <c r="D8460">
        <v>1</v>
      </c>
      <c r="E8460">
        <f>INDEX(products!B:B,MATCH(challenge_2_solution_2!$C8460,products!$A:$A,0))</f>
        <v>5.9</v>
      </c>
      <c r="F8460">
        <f>INDEX(products!C:C,MATCH(challenge_2_solution_2!$C8460,products!$A:$A,0))</f>
        <v>2.36</v>
      </c>
      <c r="G8460">
        <f t="shared" si="132"/>
        <v>5.9</v>
      </c>
      <c r="H8460">
        <f t="shared" si="132"/>
        <v>2.36</v>
      </c>
    </row>
    <row r="8461" spans="1:8" x14ac:dyDescent="0.2">
      <c r="A8461" s="1">
        <v>3720</v>
      </c>
      <c r="B8461" s="3">
        <v>42690.845833333333</v>
      </c>
      <c r="C8461" t="s">
        <v>17</v>
      </c>
      <c r="D8461">
        <v>1</v>
      </c>
      <c r="E8461">
        <f>INDEX(products!B:B,MATCH(challenge_2_solution_2!$C8461,products!$A:$A,0))</f>
        <v>5.9</v>
      </c>
      <c r="F8461">
        <f>INDEX(products!C:C,MATCH(challenge_2_solution_2!$C8461,products!$A:$A,0))</f>
        <v>2.83</v>
      </c>
      <c r="G8461">
        <f t="shared" si="132"/>
        <v>5.9</v>
      </c>
      <c r="H8461">
        <f t="shared" si="132"/>
        <v>2.83</v>
      </c>
    </row>
    <row r="8462" spans="1:8" x14ac:dyDescent="0.2">
      <c r="A8462" s="1">
        <v>3720</v>
      </c>
      <c r="B8462" s="3">
        <v>42690.845833333333</v>
      </c>
      <c r="C8462" t="s">
        <v>20</v>
      </c>
      <c r="D8462">
        <v>2</v>
      </c>
      <c r="E8462">
        <f>INDEX(products!B:B,MATCH(challenge_2_solution_2!$C8462,products!$A:$A,0))</f>
        <v>5.9</v>
      </c>
      <c r="F8462">
        <f>INDEX(products!C:C,MATCH(challenge_2_solution_2!$C8462,products!$A:$A,0))</f>
        <v>1.83</v>
      </c>
      <c r="G8462">
        <f t="shared" si="132"/>
        <v>11.8</v>
      </c>
      <c r="H8462">
        <f t="shared" si="132"/>
        <v>3.66</v>
      </c>
    </row>
    <row r="8463" spans="1:8" x14ac:dyDescent="0.2">
      <c r="A8463" s="1">
        <v>3720</v>
      </c>
      <c r="B8463" s="3">
        <v>42690.845833333333</v>
      </c>
      <c r="C8463" t="s">
        <v>88</v>
      </c>
      <c r="D8463">
        <v>1</v>
      </c>
      <c r="E8463">
        <f>INDEX(products!B:B,MATCH(challenge_2_solution_2!$C8463,products!$A:$A,0))</f>
        <v>15.9</v>
      </c>
      <c r="F8463">
        <f>INDEX(products!C:C,MATCH(challenge_2_solution_2!$C8463,products!$A:$A,0))</f>
        <v>7</v>
      </c>
      <c r="G8463">
        <f t="shared" si="132"/>
        <v>15.9</v>
      </c>
      <c r="H8463">
        <f t="shared" si="132"/>
        <v>7</v>
      </c>
    </row>
    <row r="8464" spans="1:8" x14ac:dyDescent="0.2">
      <c r="A8464" s="1">
        <v>3720</v>
      </c>
      <c r="B8464" s="3">
        <v>42690.845833333333</v>
      </c>
      <c r="C8464" t="s">
        <v>90</v>
      </c>
      <c r="D8464">
        <v>1</v>
      </c>
      <c r="E8464">
        <f>INDEX(products!B:B,MATCH(challenge_2_solution_2!$C8464,products!$A:$A,0))</f>
        <v>17.899999999999999</v>
      </c>
      <c r="F8464">
        <f>INDEX(products!C:C,MATCH(challenge_2_solution_2!$C8464,products!$A:$A,0))</f>
        <v>9.85</v>
      </c>
      <c r="G8464">
        <f t="shared" si="132"/>
        <v>17.899999999999999</v>
      </c>
      <c r="H8464">
        <f t="shared" si="132"/>
        <v>9.85</v>
      </c>
    </row>
    <row r="8465" spans="1:8" x14ac:dyDescent="0.2">
      <c r="A8465" s="1">
        <v>3720</v>
      </c>
      <c r="B8465" s="3">
        <v>42690.845833333333</v>
      </c>
      <c r="C8465" t="s">
        <v>89</v>
      </c>
      <c r="D8465">
        <v>1</v>
      </c>
      <c r="E8465">
        <f>INDEX(products!B:B,MATCH(challenge_2_solution_2!$C8465,products!$A:$A,0))</f>
        <v>17.899999999999999</v>
      </c>
      <c r="F8465">
        <f>INDEX(products!C:C,MATCH(challenge_2_solution_2!$C8465,products!$A:$A,0))</f>
        <v>3.94</v>
      </c>
      <c r="G8465">
        <f t="shared" si="132"/>
        <v>17.899999999999999</v>
      </c>
      <c r="H8465">
        <f t="shared" si="132"/>
        <v>3.94</v>
      </c>
    </row>
    <row r="8466" spans="1:8" x14ac:dyDescent="0.2">
      <c r="A8466" s="1">
        <v>3720</v>
      </c>
      <c r="B8466" s="3">
        <v>42690.845833333333</v>
      </c>
      <c r="C8466" t="s">
        <v>99</v>
      </c>
      <c r="D8466">
        <v>1</v>
      </c>
      <c r="E8466">
        <f>INDEX(products!B:B,MATCH(challenge_2_solution_2!$C8466,products!$A:$A,0))</f>
        <v>17.899999999999999</v>
      </c>
      <c r="F8466">
        <f>INDEX(products!C:C,MATCH(challenge_2_solution_2!$C8466,products!$A:$A,0))</f>
        <v>10.74</v>
      </c>
      <c r="G8466">
        <f t="shared" si="132"/>
        <v>17.899999999999999</v>
      </c>
      <c r="H8466">
        <f t="shared" si="132"/>
        <v>10.74</v>
      </c>
    </row>
    <row r="8467" spans="1:8" x14ac:dyDescent="0.2">
      <c r="A8467" s="1">
        <v>3721</v>
      </c>
      <c r="B8467" s="3">
        <v>42691.545138888891</v>
      </c>
      <c r="C8467" t="s">
        <v>18</v>
      </c>
      <c r="D8467">
        <v>1</v>
      </c>
      <c r="E8467">
        <f>INDEX(products!B:B,MATCH(challenge_2_solution_2!$C8467,products!$A:$A,0))</f>
        <v>5.9</v>
      </c>
      <c r="F8467">
        <f>INDEX(products!C:C,MATCH(challenge_2_solution_2!$C8467,products!$A:$A,0))</f>
        <v>3.6</v>
      </c>
      <c r="G8467">
        <f t="shared" si="132"/>
        <v>5.9</v>
      </c>
      <c r="H8467">
        <f t="shared" si="132"/>
        <v>3.6</v>
      </c>
    </row>
    <row r="8468" spans="1:8" x14ac:dyDescent="0.2">
      <c r="A8468" s="1">
        <v>3721</v>
      </c>
      <c r="B8468" s="3">
        <v>42691.545138888891</v>
      </c>
      <c r="C8468" t="s">
        <v>32</v>
      </c>
      <c r="D8468">
        <v>1</v>
      </c>
      <c r="E8468">
        <f>INDEX(products!B:B,MATCH(challenge_2_solution_2!$C8468,products!$A:$A,0))</f>
        <v>7.9</v>
      </c>
      <c r="F8468">
        <f>INDEX(products!C:C,MATCH(challenge_2_solution_2!$C8468,products!$A:$A,0))</f>
        <v>2.92</v>
      </c>
      <c r="G8468">
        <f t="shared" si="132"/>
        <v>7.9</v>
      </c>
      <c r="H8468">
        <f t="shared" si="132"/>
        <v>2.92</v>
      </c>
    </row>
    <row r="8469" spans="1:8" x14ac:dyDescent="0.2">
      <c r="A8469" s="1">
        <v>3721</v>
      </c>
      <c r="B8469" s="3">
        <v>42691.545138888891</v>
      </c>
      <c r="C8469" t="s">
        <v>89</v>
      </c>
      <c r="D8469">
        <v>1</v>
      </c>
      <c r="E8469">
        <f>INDEX(products!B:B,MATCH(challenge_2_solution_2!$C8469,products!$A:$A,0))</f>
        <v>17.899999999999999</v>
      </c>
      <c r="F8469">
        <f>INDEX(products!C:C,MATCH(challenge_2_solution_2!$C8469,products!$A:$A,0))</f>
        <v>3.94</v>
      </c>
      <c r="G8469">
        <f t="shared" si="132"/>
        <v>17.899999999999999</v>
      </c>
      <c r="H8469">
        <f t="shared" si="132"/>
        <v>3.94</v>
      </c>
    </row>
    <row r="8470" spans="1:8" x14ac:dyDescent="0.2">
      <c r="A8470" s="1">
        <v>3722</v>
      </c>
      <c r="B8470" s="3">
        <v>42691.573611111111</v>
      </c>
      <c r="C8470" t="s">
        <v>15</v>
      </c>
      <c r="D8470">
        <v>1</v>
      </c>
      <c r="E8470">
        <f>INDEX(products!B:B,MATCH(challenge_2_solution_2!$C8470,products!$A:$A,0))</f>
        <v>5.9</v>
      </c>
      <c r="F8470">
        <f>INDEX(products!C:C,MATCH(challenge_2_solution_2!$C8470,products!$A:$A,0))</f>
        <v>3.07</v>
      </c>
      <c r="G8470">
        <f t="shared" si="132"/>
        <v>5.9</v>
      </c>
      <c r="H8470">
        <f t="shared" si="132"/>
        <v>3.07</v>
      </c>
    </row>
    <row r="8471" spans="1:8" x14ac:dyDescent="0.2">
      <c r="A8471" s="1">
        <v>3722</v>
      </c>
      <c r="B8471" s="3">
        <v>42691.573611111111</v>
      </c>
      <c r="C8471" t="s">
        <v>34</v>
      </c>
      <c r="D8471">
        <v>1</v>
      </c>
      <c r="E8471">
        <f>INDEX(products!B:B,MATCH(challenge_2_solution_2!$C8471,products!$A:$A,0))</f>
        <v>7.9</v>
      </c>
      <c r="F8471">
        <f>INDEX(products!C:C,MATCH(challenge_2_solution_2!$C8471,products!$A:$A,0))</f>
        <v>1.58</v>
      </c>
      <c r="G8471">
        <f t="shared" si="132"/>
        <v>7.9</v>
      </c>
      <c r="H8471">
        <f t="shared" si="132"/>
        <v>1.58</v>
      </c>
    </row>
    <row r="8472" spans="1:8" x14ac:dyDescent="0.2">
      <c r="A8472" s="1">
        <v>3722</v>
      </c>
      <c r="B8472" s="3">
        <v>42691.573611111111</v>
      </c>
      <c r="C8472" t="s">
        <v>96</v>
      </c>
      <c r="D8472">
        <v>1</v>
      </c>
      <c r="E8472">
        <f>INDEX(products!B:B,MATCH(challenge_2_solution_2!$C8472,products!$A:$A,0))</f>
        <v>17.899999999999999</v>
      </c>
      <c r="F8472">
        <f>INDEX(products!C:C,MATCH(challenge_2_solution_2!$C8472,products!$A:$A,0))</f>
        <v>10.92</v>
      </c>
      <c r="G8472">
        <f t="shared" si="132"/>
        <v>17.899999999999999</v>
      </c>
      <c r="H8472">
        <f t="shared" si="132"/>
        <v>10.92</v>
      </c>
    </row>
    <row r="8473" spans="1:8" x14ac:dyDescent="0.2">
      <c r="A8473" s="1">
        <v>3722</v>
      </c>
      <c r="B8473" s="3">
        <v>42691.573611111111</v>
      </c>
      <c r="C8473" t="s">
        <v>156</v>
      </c>
      <c r="D8473">
        <v>1</v>
      </c>
      <c r="E8473">
        <f>INDEX(products!B:B,MATCH(challenge_2_solution_2!$C8473,products!$A:$A,0))</f>
        <v>21.9</v>
      </c>
      <c r="F8473">
        <f>INDEX(products!C:C,MATCH(challenge_2_solution_2!$C8473,products!$A:$A,0))</f>
        <v>5.91</v>
      </c>
      <c r="G8473">
        <f t="shared" si="132"/>
        <v>21.9</v>
      </c>
      <c r="H8473">
        <f t="shared" si="132"/>
        <v>5.91</v>
      </c>
    </row>
    <row r="8474" spans="1:8" x14ac:dyDescent="0.2">
      <c r="A8474" s="1">
        <v>3726</v>
      </c>
      <c r="B8474" s="3">
        <v>42691.647916666669</v>
      </c>
      <c r="C8474" t="s">
        <v>111</v>
      </c>
      <c r="D8474">
        <v>1</v>
      </c>
      <c r="E8474">
        <f>INDEX(products!B:B,MATCH(challenge_2_solution_2!$C8474,products!$A:$A,0))</f>
        <v>17.899999999999999</v>
      </c>
      <c r="F8474">
        <f>INDEX(products!C:C,MATCH(challenge_2_solution_2!$C8474,products!$A:$A,0))</f>
        <v>6.62</v>
      </c>
      <c r="G8474">
        <f t="shared" si="132"/>
        <v>17.899999999999999</v>
      </c>
      <c r="H8474">
        <f t="shared" si="132"/>
        <v>6.62</v>
      </c>
    </row>
    <row r="8475" spans="1:8" x14ac:dyDescent="0.2">
      <c r="A8475" s="1">
        <v>3726</v>
      </c>
      <c r="B8475" s="3">
        <v>42691.647916666669</v>
      </c>
      <c r="C8475" t="s">
        <v>151</v>
      </c>
      <c r="D8475">
        <v>1</v>
      </c>
      <c r="E8475">
        <f>INDEX(products!B:B,MATCH(challenge_2_solution_2!$C8475,products!$A:$A,0))</f>
        <v>21.9</v>
      </c>
      <c r="F8475">
        <f>INDEX(products!C:C,MATCH(challenge_2_solution_2!$C8475,products!$A:$A,0))</f>
        <v>8.76</v>
      </c>
      <c r="G8475">
        <f t="shared" si="132"/>
        <v>21.9</v>
      </c>
      <c r="H8475">
        <f t="shared" si="132"/>
        <v>8.76</v>
      </c>
    </row>
    <row r="8476" spans="1:8" x14ac:dyDescent="0.2">
      <c r="A8476" s="1">
        <v>3727</v>
      </c>
      <c r="B8476" s="3">
        <v>42691.702777777777</v>
      </c>
      <c r="C8476" t="s">
        <v>10</v>
      </c>
      <c r="D8476">
        <v>1</v>
      </c>
      <c r="E8476">
        <f>INDEX(products!B:B,MATCH(challenge_2_solution_2!$C8476,products!$A:$A,0))</f>
        <v>3.9</v>
      </c>
      <c r="F8476">
        <f>INDEX(products!C:C,MATCH(challenge_2_solution_2!$C8476,products!$A:$A,0))</f>
        <v>1.17</v>
      </c>
      <c r="G8476">
        <f t="shared" si="132"/>
        <v>3.9</v>
      </c>
      <c r="H8476">
        <f t="shared" si="132"/>
        <v>1.17</v>
      </c>
    </row>
    <row r="8477" spans="1:8" x14ac:dyDescent="0.2">
      <c r="A8477" s="1">
        <v>3727</v>
      </c>
      <c r="B8477" s="3">
        <v>42691.702777777777</v>
      </c>
      <c r="C8477" t="s">
        <v>12</v>
      </c>
      <c r="D8477">
        <v>1</v>
      </c>
      <c r="E8477">
        <f>INDEX(products!B:B,MATCH(challenge_2_solution_2!$C8477,products!$A:$A,0))</f>
        <v>5.2</v>
      </c>
      <c r="F8477">
        <f>INDEX(products!C:C,MATCH(challenge_2_solution_2!$C8477,products!$A:$A,0))</f>
        <v>3.07</v>
      </c>
      <c r="G8477">
        <f t="shared" si="132"/>
        <v>5.2</v>
      </c>
      <c r="H8477">
        <f t="shared" si="132"/>
        <v>3.07</v>
      </c>
    </row>
    <row r="8478" spans="1:8" x14ac:dyDescent="0.2">
      <c r="A8478" s="1">
        <v>3727</v>
      </c>
      <c r="B8478" s="3">
        <v>42691.702777777777</v>
      </c>
      <c r="C8478" t="s">
        <v>30</v>
      </c>
      <c r="D8478">
        <v>1</v>
      </c>
      <c r="E8478">
        <f>INDEX(products!B:B,MATCH(challenge_2_solution_2!$C8478,products!$A:$A,0))</f>
        <v>7.9</v>
      </c>
      <c r="F8478">
        <f>INDEX(products!C:C,MATCH(challenge_2_solution_2!$C8478,products!$A:$A,0))</f>
        <v>4.66</v>
      </c>
      <c r="G8478">
        <f t="shared" si="132"/>
        <v>7.9</v>
      </c>
      <c r="H8478">
        <f t="shared" si="132"/>
        <v>4.66</v>
      </c>
    </row>
    <row r="8479" spans="1:8" x14ac:dyDescent="0.2">
      <c r="A8479" s="1">
        <v>3727</v>
      </c>
      <c r="B8479" s="3">
        <v>42691.702777777777</v>
      </c>
      <c r="C8479" t="s">
        <v>28</v>
      </c>
      <c r="D8479">
        <v>1</v>
      </c>
      <c r="E8479">
        <f>INDEX(products!B:B,MATCH(challenge_2_solution_2!$C8479,products!$A:$A,0))</f>
        <v>7.9</v>
      </c>
      <c r="F8479">
        <f>INDEX(products!C:C,MATCH(challenge_2_solution_2!$C8479,products!$A:$A,0))</f>
        <v>2.4500000000000002</v>
      </c>
      <c r="G8479">
        <f t="shared" si="132"/>
        <v>7.9</v>
      </c>
      <c r="H8479">
        <f t="shared" si="132"/>
        <v>2.4500000000000002</v>
      </c>
    </row>
    <row r="8480" spans="1:8" x14ac:dyDescent="0.2">
      <c r="A8480" s="1">
        <v>3727</v>
      </c>
      <c r="B8480" s="3">
        <v>42691.702777777777</v>
      </c>
      <c r="C8480" t="s">
        <v>27</v>
      </c>
      <c r="D8480">
        <v>1</v>
      </c>
      <c r="E8480">
        <f>INDEX(products!B:B,MATCH(challenge_2_solution_2!$C8480,products!$A:$A,0))</f>
        <v>7.9</v>
      </c>
      <c r="F8480">
        <f>INDEX(products!C:C,MATCH(challenge_2_solution_2!$C8480,products!$A:$A,0))</f>
        <v>4.03</v>
      </c>
      <c r="G8480">
        <f t="shared" si="132"/>
        <v>7.9</v>
      </c>
      <c r="H8480">
        <f t="shared" si="132"/>
        <v>4.03</v>
      </c>
    </row>
    <row r="8481" spans="1:8" x14ac:dyDescent="0.2">
      <c r="A8481" s="1">
        <v>3727</v>
      </c>
      <c r="B8481" s="3">
        <v>42691.702777777777</v>
      </c>
      <c r="C8481" t="s">
        <v>61</v>
      </c>
      <c r="D8481">
        <v>1</v>
      </c>
      <c r="E8481">
        <f>INDEX(products!B:B,MATCH(challenge_2_solution_2!$C8481,products!$A:$A,0))</f>
        <v>11.9</v>
      </c>
      <c r="F8481">
        <f>INDEX(products!C:C,MATCH(challenge_2_solution_2!$C8481,products!$A:$A,0))</f>
        <v>7.74</v>
      </c>
      <c r="G8481">
        <f t="shared" si="132"/>
        <v>11.9</v>
      </c>
      <c r="H8481">
        <f t="shared" si="132"/>
        <v>7.74</v>
      </c>
    </row>
    <row r="8482" spans="1:8" x14ac:dyDescent="0.2">
      <c r="A8482" s="1">
        <v>3728</v>
      </c>
      <c r="B8482" s="3">
        <v>42691.799305555556</v>
      </c>
      <c r="C8482" t="s">
        <v>19</v>
      </c>
      <c r="D8482">
        <v>1</v>
      </c>
      <c r="E8482">
        <f>INDEX(products!B:B,MATCH(challenge_2_solution_2!$C8482,products!$A:$A,0))</f>
        <v>5.9</v>
      </c>
      <c r="F8482">
        <f>INDEX(products!C:C,MATCH(challenge_2_solution_2!$C8482,products!$A:$A,0))</f>
        <v>1.65</v>
      </c>
      <c r="G8482">
        <f t="shared" si="132"/>
        <v>5.9</v>
      </c>
      <c r="H8482">
        <f t="shared" si="132"/>
        <v>1.65</v>
      </c>
    </row>
    <row r="8483" spans="1:8" x14ac:dyDescent="0.2">
      <c r="A8483" s="1">
        <v>3728</v>
      </c>
      <c r="B8483" s="3">
        <v>42691.799305555556</v>
      </c>
      <c r="C8483" t="s">
        <v>39</v>
      </c>
      <c r="D8483">
        <v>1</v>
      </c>
      <c r="E8483">
        <f>INDEX(products!B:B,MATCH(challenge_2_solution_2!$C8483,products!$A:$A,0))</f>
        <v>7.9</v>
      </c>
      <c r="F8483">
        <f>INDEX(products!C:C,MATCH(challenge_2_solution_2!$C8483,products!$A:$A,0))</f>
        <v>2.69</v>
      </c>
      <c r="G8483">
        <f t="shared" si="132"/>
        <v>7.9</v>
      </c>
      <c r="H8483">
        <f t="shared" si="132"/>
        <v>2.69</v>
      </c>
    </row>
    <row r="8484" spans="1:8" x14ac:dyDescent="0.2">
      <c r="A8484" s="1">
        <v>3728</v>
      </c>
      <c r="B8484" s="3">
        <v>42691.799305555556</v>
      </c>
      <c r="C8484" t="s">
        <v>79</v>
      </c>
      <c r="D8484">
        <v>1</v>
      </c>
      <c r="E8484">
        <f>INDEX(products!B:B,MATCH(challenge_2_solution_2!$C8484,products!$A:$A,0))</f>
        <v>11.9</v>
      </c>
      <c r="F8484">
        <f>INDEX(products!C:C,MATCH(challenge_2_solution_2!$C8484,products!$A:$A,0))</f>
        <v>6.9</v>
      </c>
      <c r="G8484">
        <f t="shared" si="132"/>
        <v>11.9</v>
      </c>
      <c r="H8484">
        <f t="shared" si="132"/>
        <v>6.9</v>
      </c>
    </row>
    <row r="8485" spans="1:8" x14ac:dyDescent="0.2">
      <c r="A8485" s="1">
        <v>3728</v>
      </c>
      <c r="B8485" s="3">
        <v>42691.799305555556</v>
      </c>
      <c r="C8485" t="s">
        <v>109</v>
      </c>
      <c r="D8485">
        <v>1</v>
      </c>
      <c r="E8485">
        <f>INDEX(products!B:B,MATCH(challenge_2_solution_2!$C8485,products!$A:$A,0))</f>
        <v>17.899999999999999</v>
      </c>
      <c r="F8485">
        <f>INDEX(products!C:C,MATCH(challenge_2_solution_2!$C8485,products!$A:$A,0))</f>
        <v>4.12</v>
      </c>
      <c r="G8485">
        <f t="shared" si="132"/>
        <v>17.899999999999999</v>
      </c>
      <c r="H8485">
        <f t="shared" si="132"/>
        <v>4.12</v>
      </c>
    </row>
    <row r="8486" spans="1:8" x14ac:dyDescent="0.2">
      <c r="A8486" s="1">
        <v>3728</v>
      </c>
      <c r="B8486" s="3">
        <v>42691.799305555556</v>
      </c>
      <c r="C8486" t="s">
        <v>155</v>
      </c>
      <c r="D8486">
        <v>1</v>
      </c>
      <c r="E8486">
        <f>INDEX(products!B:B,MATCH(challenge_2_solution_2!$C8486,products!$A:$A,0))</f>
        <v>21.9</v>
      </c>
      <c r="F8486">
        <f>INDEX(products!C:C,MATCH(challenge_2_solution_2!$C8486,products!$A:$A,0))</f>
        <v>11.39</v>
      </c>
      <c r="G8486">
        <f t="shared" si="132"/>
        <v>21.9</v>
      </c>
      <c r="H8486">
        <f t="shared" si="132"/>
        <v>11.39</v>
      </c>
    </row>
    <row r="8487" spans="1:8" x14ac:dyDescent="0.2">
      <c r="A8487" s="1">
        <v>3730</v>
      </c>
      <c r="B8487" s="3">
        <v>42691.884722222225</v>
      </c>
      <c r="C8487" t="s">
        <v>12</v>
      </c>
      <c r="D8487">
        <v>2</v>
      </c>
      <c r="E8487">
        <f>INDEX(products!B:B,MATCH(challenge_2_solution_2!$C8487,products!$A:$A,0))</f>
        <v>5.2</v>
      </c>
      <c r="F8487">
        <f>INDEX(products!C:C,MATCH(challenge_2_solution_2!$C8487,products!$A:$A,0))</f>
        <v>3.07</v>
      </c>
      <c r="G8487">
        <f t="shared" si="132"/>
        <v>10.4</v>
      </c>
      <c r="H8487">
        <f t="shared" si="132"/>
        <v>6.14</v>
      </c>
    </row>
    <row r="8488" spans="1:8" x14ac:dyDescent="0.2">
      <c r="A8488" s="1">
        <v>3730</v>
      </c>
      <c r="B8488" s="3">
        <v>42691.884722222225</v>
      </c>
      <c r="C8488" t="s">
        <v>19</v>
      </c>
      <c r="D8488">
        <v>1</v>
      </c>
      <c r="E8488">
        <f>INDEX(products!B:B,MATCH(challenge_2_solution_2!$C8488,products!$A:$A,0))</f>
        <v>5.9</v>
      </c>
      <c r="F8488">
        <f>INDEX(products!C:C,MATCH(challenge_2_solution_2!$C8488,products!$A:$A,0))</f>
        <v>1.65</v>
      </c>
      <c r="G8488">
        <f t="shared" si="132"/>
        <v>5.9</v>
      </c>
      <c r="H8488">
        <f t="shared" si="132"/>
        <v>1.65</v>
      </c>
    </row>
    <row r="8489" spans="1:8" x14ac:dyDescent="0.2">
      <c r="A8489" s="1">
        <v>3730</v>
      </c>
      <c r="B8489" s="3">
        <v>42691.884722222225</v>
      </c>
      <c r="C8489" t="s">
        <v>33</v>
      </c>
      <c r="D8489">
        <v>2</v>
      </c>
      <c r="E8489">
        <f>INDEX(products!B:B,MATCH(challenge_2_solution_2!$C8489,products!$A:$A,0))</f>
        <v>7.9</v>
      </c>
      <c r="F8489">
        <f>INDEX(products!C:C,MATCH(challenge_2_solution_2!$C8489,products!$A:$A,0))</f>
        <v>2.21</v>
      </c>
      <c r="G8489">
        <f t="shared" si="132"/>
        <v>15.8</v>
      </c>
      <c r="H8489">
        <f t="shared" si="132"/>
        <v>4.42</v>
      </c>
    </row>
    <row r="8490" spans="1:8" x14ac:dyDescent="0.2">
      <c r="A8490" s="1">
        <v>3730</v>
      </c>
      <c r="B8490" s="3">
        <v>42691.884722222225</v>
      </c>
      <c r="C8490" t="s">
        <v>55</v>
      </c>
      <c r="D8490">
        <v>2</v>
      </c>
      <c r="E8490">
        <f>INDEX(products!B:B,MATCH(challenge_2_solution_2!$C8490,products!$A:$A,0))</f>
        <v>7.9</v>
      </c>
      <c r="F8490">
        <f>INDEX(products!C:C,MATCH(challenge_2_solution_2!$C8490,products!$A:$A,0))</f>
        <v>2.21</v>
      </c>
      <c r="G8490">
        <f t="shared" si="132"/>
        <v>15.8</v>
      </c>
      <c r="H8490">
        <f t="shared" si="132"/>
        <v>4.42</v>
      </c>
    </row>
    <row r="8491" spans="1:8" x14ac:dyDescent="0.2">
      <c r="A8491" s="1">
        <v>3730</v>
      </c>
      <c r="B8491" s="3">
        <v>42691.884722222225</v>
      </c>
      <c r="C8491" t="s">
        <v>86</v>
      </c>
      <c r="D8491">
        <v>1</v>
      </c>
      <c r="E8491">
        <f>INDEX(products!B:B,MATCH(challenge_2_solution_2!$C8491,products!$A:$A,0))</f>
        <v>15.9</v>
      </c>
      <c r="F8491">
        <f>INDEX(products!C:C,MATCH(challenge_2_solution_2!$C8491,products!$A:$A,0))</f>
        <v>5.57</v>
      </c>
      <c r="G8491">
        <f t="shared" si="132"/>
        <v>15.9</v>
      </c>
      <c r="H8491">
        <f t="shared" si="132"/>
        <v>5.57</v>
      </c>
    </row>
    <row r="8492" spans="1:8" x14ac:dyDescent="0.2">
      <c r="A8492" s="1">
        <v>3730</v>
      </c>
      <c r="B8492" s="3">
        <v>42691.884722222225</v>
      </c>
      <c r="C8492" t="s">
        <v>96</v>
      </c>
      <c r="D8492">
        <v>1</v>
      </c>
      <c r="E8492">
        <f>INDEX(products!B:B,MATCH(challenge_2_solution_2!$C8492,products!$A:$A,0))</f>
        <v>17.899999999999999</v>
      </c>
      <c r="F8492">
        <f>INDEX(products!C:C,MATCH(challenge_2_solution_2!$C8492,products!$A:$A,0))</f>
        <v>10.92</v>
      </c>
      <c r="G8492">
        <f t="shared" si="132"/>
        <v>17.899999999999999</v>
      </c>
      <c r="H8492">
        <f t="shared" si="132"/>
        <v>10.92</v>
      </c>
    </row>
    <row r="8493" spans="1:8" x14ac:dyDescent="0.2">
      <c r="A8493" s="1">
        <v>3731</v>
      </c>
      <c r="B8493" s="3">
        <v>42691.885416666664</v>
      </c>
      <c r="C8493" t="s">
        <v>8</v>
      </c>
      <c r="D8493">
        <v>2</v>
      </c>
      <c r="E8493">
        <f>INDEX(products!B:B,MATCH(challenge_2_solution_2!$C8493,products!$A:$A,0))</f>
        <v>1.6</v>
      </c>
      <c r="F8493">
        <f>INDEX(products!C:C,MATCH(challenge_2_solution_2!$C8493,products!$A:$A,0))</f>
        <v>0.77</v>
      </c>
      <c r="G8493">
        <f t="shared" si="132"/>
        <v>3.2</v>
      </c>
      <c r="H8493">
        <f t="shared" si="132"/>
        <v>1.54</v>
      </c>
    </row>
    <row r="8494" spans="1:8" x14ac:dyDescent="0.2">
      <c r="A8494" s="1">
        <v>3731</v>
      </c>
      <c r="B8494" s="3">
        <v>42691.885416666664</v>
      </c>
      <c r="C8494" t="s">
        <v>14</v>
      </c>
      <c r="D8494">
        <v>1</v>
      </c>
      <c r="E8494">
        <f>INDEX(products!B:B,MATCH(challenge_2_solution_2!$C8494,products!$A:$A,0))</f>
        <v>5.9</v>
      </c>
      <c r="F8494">
        <f>INDEX(products!C:C,MATCH(challenge_2_solution_2!$C8494,products!$A:$A,0))</f>
        <v>2.36</v>
      </c>
      <c r="G8494">
        <f t="shared" si="132"/>
        <v>5.9</v>
      </c>
      <c r="H8494">
        <f t="shared" si="132"/>
        <v>2.36</v>
      </c>
    </row>
    <row r="8495" spans="1:8" x14ac:dyDescent="0.2">
      <c r="A8495" s="1">
        <v>3731</v>
      </c>
      <c r="B8495" s="3">
        <v>42691.885416666664</v>
      </c>
      <c r="C8495" t="s">
        <v>16</v>
      </c>
      <c r="D8495">
        <v>1</v>
      </c>
      <c r="E8495">
        <f>INDEX(products!B:B,MATCH(challenge_2_solution_2!$C8495,products!$A:$A,0))</f>
        <v>5.9</v>
      </c>
      <c r="F8495">
        <f>INDEX(products!C:C,MATCH(challenge_2_solution_2!$C8495,products!$A:$A,0))</f>
        <v>1.48</v>
      </c>
      <c r="G8495">
        <f t="shared" si="132"/>
        <v>5.9</v>
      </c>
      <c r="H8495">
        <f t="shared" si="132"/>
        <v>1.48</v>
      </c>
    </row>
    <row r="8496" spans="1:8" x14ac:dyDescent="0.2">
      <c r="A8496" s="1">
        <v>3731</v>
      </c>
      <c r="B8496" s="3">
        <v>42691.885416666664</v>
      </c>
      <c r="C8496" t="s">
        <v>98</v>
      </c>
      <c r="D8496">
        <v>1</v>
      </c>
      <c r="E8496">
        <f>INDEX(products!B:B,MATCH(challenge_2_solution_2!$C8496,products!$A:$A,0))</f>
        <v>17.899999999999999</v>
      </c>
      <c r="F8496">
        <f>INDEX(products!C:C,MATCH(challenge_2_solution_2!$C8496,products!$A:$A,0))</f>
        <v>8.59</v>
      </c>
      <c r="G8496">
        <f t="shared" si="132"/>
        <v>17.899999999999999</v>
      </c>
      <c r="H8496">
        <f t="shared" si="132"/>
        <v>8.59</v>
      </c>
    </row>
    <row r="8497" spans="1:8" x14ac:dyDescent="0.2">
      <c r="A8497" s="1">
        <v>3733</v>
      </c>
      <c r="B8497" s="3">
        <v>42692.547222222223</v>
      </c>
      <c r="C8497" t="s">
        <v>12</v>
      </c>
      <c r="D8497">
        <v>1</v>
      </c>
      <c r="E8497">
        <f>INDEX(products!B:B,MATCH(challenge_2_solution_2!$C8497,products!$A:$A,0))</f>
        <v>5.2</v>
      </c>
      <c r="F8497">
        <f>INDEX(products!C:C,MATCH(challenge_2_solution_2!$C8497,products!$A:$A,0))</f>
        <v>3.07</v>
      </c>
      <c r="G8497">
        <f t="shared" si="132"/>
        <v>5.2</v>
      </c>
      <c r="H8497">
        <f t="shared" si="132"/>
        <v>3.07</v>
      </c>
    </row>
    <row r="8498" spans="1:8" x14ac:dyDescent="0.2">
      <c r="A8498" s="1">
        <v>3733</v>
      </c>
      <c r="B8498" s="3">
        <v>42692.547222222223</v>
      </c>
      <c r="C8498" t="s">
        <v>14</v>
      </c>
      <c r="D8498">
        <v>1</v>
      </c>
      <c r="E8498">
        <f>INDEX(products!B:B,MATCH(challenge_2_solution_2!$C8498,products!$A:$A,0))</f>
        <v>5.9</v>
      </c>
      <c r="F8498">
        <f>INDEX(products!C:C,MATCH(challenge_2_solution_2!$C8498,products!$A:$A,0))</f>
        <v>2.36</v>
      </c>
      <c r="G8498">
        <f t="shared" si="132"/>
        <v>5.9</v>
      </c>
      <c r="H8498">
        <f t="shared" si="132"/>
        <v>2.36</v>
      </c>
    </row>
    <row r="8499" spans="1:8" x14ac:dyDescent="0.2">
      <c r="A8499" s="1">
        <v>3733</v>
      </c>
      <c r="B8499" s="3">
        <v>42692.547222222223</v>
      </c>
      <c r="C8499" t="s">
        <v>17</v>
      </c>
      <c r="D8499">
        <v>1</v>
      </c>
      <c r="E8499">
        <f>INDEX(products!B:B,MATCH(challenge_2_solution_2!$C8499,products!$A:$A,0))</f>
        <v>5.9</v>
      </c>
      <c r="F8499">
        <f>INDEX(products!C:C,MATCH(challenge_2_solution_2!$C8499,products!$A:$A,0))</f>
        <v>2.83</v>
      </c>
      <c r="G8499">
        <f t="shared" si="132"/>
        <v>5.9</v>
      </c>
      <c r="H8499">
        <f t="shared" si="132"/>
        <v>2.83</v>
      </c>
    </row>
    <row r="8500" spans="1:8" x14ac:dyDescent="0.2">
      <c r="A8500" s="1">
        <v>3733</v>
      </c>
      <c r="B8500" s="3">
        <v>42692.547222222223</v>
      </c>
      <c r="C8500" t="s">
        <v>118</v>
      </c>
      <c r="D8500">
        <v>1</v>
      </c>
      <c r="E8500">
        <f>INDEX(products!B:B,MATCH(challenge_2_solution_2!$C8500,products!$A:$A,0))</f>
        <v>19.899999999999999</v>
      </c>
      <c r="F8500">
        <f>INDEX(products!C:C,MATCH(challenge_2_solution_2!$C8500,products!$A:$A,0))</f>
        <v>12.74</v>
      </c>
      <c r="G8500">
        <f t="shared" si="132"/>
        <v>19.899999999999999</v>
      </c>
      <c r="H8500">
        <f t="shared" si="132"/>
        <v>12.74</v>
      </c>
    </row>
    <row r="8501" spans="1:8" x14ac:dyDescent="0.2">
      <c r="A8501" s="1">
        <v>3734</v>
      </c>
      <c r="B8501" s="3">
        <v>42692.746527777781</v>
      </c>
      <c r="C8501" t="s">
        <v>12</v>
      </c>
      <c r="D8501">
        <v>1</v>
      </c>
      <c r="E8501">
        <f>INDEX(products!B:B,MATCH(challenge_2_solution_2!$C8501,products!$A:$A,0))</f>
        <v>5.2</v>
      </c>
      <c r="F8501">
        <f>INDEX(products!C:C,MATCH(challenge_2_solution_2!$C8501,products!$A:$A,0))</f>
        <v>3.07</v>
      </c>
      <c r="G8501">
        <f t="shared" si="132"/>
        <v>5.2</v>
      </c>
      <c r="H8501">
        <f t="shared" si="132"/>
        <v>3.07</v>
      </c>
    </row>
    <row r="8502" spans="1:8" x14ac:dyDescent="0.2">
      <c r="A8502" s="1">
        <v>3734</v>
      </c>
      <c r="B8502" s="3">
        <v>42692.746527777781</v>
      </c>
      <c r="C8502" t="s">
        <v>14</v>
      </c>
      <c r="D8502">
        <v>1</v>
      </c>
      <c r="E8502">
        <f>INDEX(products!B:B,MATCH(challenge_2_solution_2!$C8502,products!$A:$A,0))</f>
        <v>5.9</v>
      </c>
      <c r="F8502">
        <f>INDEX(products!C:C,MATCH(challenge_2_solution_2!$C8502,products!$A:$A,0))</f>
        <v>2.36</v>
      </c>
      <c r="G8502">
        <f t="shared" si="132"/>
        <v>5.9</v>
      </c>
      <c r="H8502">
        <f t="shared" si="132"/>
        <v>2.36</v>
      </c>
    </row>
    <row r="8503" spans="1:8" x14ac:dyDescent="0.2">
      <c r="A8503" s="1">
        <v>3734</v>
      </c>
      <c r="B8503" s="3">
        <v>42692.746527777781</v>
      </c>
      <c r="C8503" t="s">
        <v>26</v>
      </c>
      <c r="D8503">
        <v>1</v>
      </c>
      <c r="E8503">
        <f>INDEX(products!B:B,MATCH(challenge_2_solution_2!$C8503,products!$A:$A,0))</f>
        <v>5.9</v>
      </c>
      <c r="F8503">
        <f>INDEX(products!C:C,MATCH(challenge_2_solution_2!$C8503,products!$A:$A,0))</f>
        <v>3.72</v>
      </c>
      <c r="G8503">
        <f t="shared" si="132"/>
        <v>5.9</v>
      </c>
      <c r="H8503">
        <f t="shared" si="132"/>
        <v>3.72</v>
      </c>
    </row>
    <row r="8504" spans="1:8" x14ac:dyDescent="0.2">
      <c r="A8504" s="1">
        <v>3734</v>
      </c>
      <c r="B8504" s="3">
        <v>42692.746527777781</v>
      </c>
      <c r="C8504" t="s">
        <v>169</v>
      </c>
      <c r="D8504">
        <v>1</v>
      </c>
      <c r="E8504">
        <f>INDEX(products!B:B,MATCH(challenge_2_solution_2!$C8504,products!$A:$A,0))</f>
        <v>25.9</v>
      </c>
      <c r="F8504">
        <f>INDEX(products!C:C,MATCH(challenge_2_solution_2!$C8504,products!$A:$A,0))</f>
        <v>17.09</v>
      </c>
      <c r="G8504">
        <f t="shared" si="132"/>
        <v>25.9</v>
      </c>
      <c r="H8504">
        <f t="shared" si="132"/>
        <v>17.09</v>
      </c>
    </row>
    <row r="8505" spans="1:8" x14ac:dyDescent="0.2">
      <c r="A8505" s="1">
        <v>3735</v>
      </c>
      <c r="B8505" s="3">
        <v>42692.762499999997</v>
      </c>
      <c r="C8505" t="s">
        <v>4</v>
      </c>
      <c r="D8505">
        <v>1</v>
      </c>
      <c r="E8505">
        <f>INDEX(products!B:B,MATCH(challenge_2_solution_2!$C8505,products!$A:$A,0))</f>
        <v>1</v>
      </c>
      <c r="F8505">
        <f>INDEX(products!C:C,MATCH(challenge_2_solution_2!$C8505,products!$A:$A,0))</f>
        <v>0.61</v>
      </c>
      <c r="G8505">
        <f t="shared" si="132"/>
        <v>1</v>
      </c>
      <c r="H8505">
        <f t="shared" si="132"/>
        <v>0.61</v>
      </c>
    </row>
    <row r="8506" spans="1:8" x14ac:dyDescent="0.2">
      <c r="A8506" s="1">
        <v>3735</v>
      </c>
      <c r="B8506" s="3">
        <v>42692.762499999997</v>
      </c>
      <c r="C8506" t="s">
        <v>5</v>
      </c>
      <c r="D8506">
        <v>1</v>
      </c>
      <c r="E8506">
        <f>INDEX(products!B:B,MATCH(challenge_2_solution_2!$C8506,products!$A:$A,0))</f>
        <v>1</v>
      </c>
      <c r="F8506">
        <f>INDEX(products!C:C,MATCH(challenge_2_solution_2!$C8506,products!$A:$A,0))</f>
        <v>0.31</v>
      </c>
      <c r="G8506">
        <f t="shared" si="132"/>
        <v>1</v>
      </c>
      <c r="H8506">
        <f t="shared" si="132"/>
        <v>0.31</v>
      </c>
    </row>
    <row r="8507" spans="1:8" x14ac:dyDescent="0.2">
      <c r="A8507" s="1">
        <v>3735</v>
      </c>
      <c r="B8507" s="3">
        <v>42692.762499999997</v>
      </c>
      <c r="C8507" t="s">
        <v>8</v>
      </c>
      <c r="D8507">
        <v>2</v>
      </c>
      <c r="E8507">
        <f>INDEX(products!B:B,MATCH(challenge_2_solution_2!$C8507,products!$A:$A,0))</f>
        <v>1.6</v>
      </c>
      <c r="F8507">
        <f>INDEX(products!C:C,MATCH(challenge_2_solution_2!$C8507,products!$A:$A,0))</f>
        <v>0.77</v>
      </c>
      <c r="G8507">
        <f t="shared" si="132"/>
        <v>3.2</v>
      </c>
      <c r="H8507">
        <f t="shared" si="132"/>
        <v>1.54</v>
      </c>
    </row>
    <row r="8508" spans="1:8" x14ac:dyDescent="0.2">
      <c r="A8508" s="1">
        <v>3735</v>
      </c>
      <c r="B8508" s="3">
        <v>42692.762499999997</v>
      </c>
      <c r="C8508" t="s">
        <v>10</v>
      </c>
      <c r="D8508">
        <v>1</v>
      </c>
      <c r="E8508">
        <f>INDEX(products!B:B,MATCH(challenge_2_solution_2!$C8508,products!$A:$A,0))</f>
        <v>3.9</v>
      </c>
      <c r="F8508">
        <f>INDEX(products!C:C,MATCH(challenge_2_solution_2!$C8508,products!$A:$A,0))</f>
        <v>1.17</v>
      </c>
      <c r="G8508">
        <f t="shared" si="132"/>
        <v>3.9</v>
      </c>
      <c r="H8508">
        <f t="shared" si="132"/>
        <v>1.17</v>
      </c>
    </row>
    <row r="8509" spans="1:8" x14ac:dyDescent="0.2">
      <c r="A8509" s="1">
        <v>3735</v>
      </c>
      <c r="B8509" s="3">
        <v>42692.762499999997</v>
      </c>
      <c r="C8509" t="s">
        <v>61</v>
      </c>
      <c r="D8509">
        <v>1</v>
      </c>
      <c r="E8509">
        <f>INDEX(products!B:B,MATCH(challenge_2_solution_2!$C8509,products!$A:$A,0))</f>
        <v>11.9</v>
      </c>
      <c r="F8509">
        <f>INDEX(products!C:C,MATCH(challenge_2_solution_2!$C8509,products!$A:$A,0))</f>
        <v>7.74</v>
      </c>
      <c r="G8509">
        <f t="shared" si="132"/>
        <v>11.9</v>
      </c>
      <c r="H8509">
        <f t="shared" si="132"/>
        <v>7.74</v>
      </c>
    </row>
    <row r="8510" spans="1:8" x14ac:dyDescent="0.2">
      <c r="A8510" s="1">
        <v>3735</v>
      </c>
      <c r="B8510" s="3">
        <v>42692.762499999997</v>
      </c>
      <c r="C8510" t="s">
        <v>69</v>
      </c>
      <c r="D8510">
        <v>1</v>
      </c>
      <c r="E8510">
        <f>INDEX(products!B:B,MATCH(challenge_2_solution_2!$C8510,products!$A:$A,0))</f>
        <v>11.9</v>
      </c>
      <c r="F8510">
        <f>INDEX(products!C:C,MATCH(challenge_2_solution_2!$C8510,products!$A:$A,0))</f>
        <v>2.86</v>
      </c>
      <c r="G8510">
        <f t="shared" si="132"/>
        <v>11.9</v>
      </c>
      <c r="H8510">
        <f t="shared" si="132"/>
        <v>2.86</v>
      </c>
    </row>
    <row r="8511" spans="1:8" x14ac:dyDescent="0.2">
      <c r="A8511" s="1">
        <v>3735</v>
      </c>
      <c r="B8511" s="3">
        <v>42692.762499999997</v>
      </c>
      <c r="C8511" t="s">
        <v>120</v>
      </c>
      <c r="D8511">
        <v>1</v>
      </c>
      <c r="E8511">
        <f>INDEX(products!B:B,MATCH(challenge_2_solution_2!$C8511,products!$A:$A,0))</f>
        <v>19.899999999999999</v>
      </c>
      <c r="F8511">
        <f>INDEX(products!C:C,MATCH(challenge_2_solution_2!$C8511,products!$A:$A,0))</f>
        <v>8.16</v>
      </c>
      <c r="G8511">
        <f t="shared" si="132"/>
        <v>19.899999999999999</v>
      </c>
      <c r="H8511">
        <f t="shared" si="132"/>
        <v>8.16</v>
      </c>
    </row>
    <row r="8512" spans="1:8" x14ac:dyDescent="0.2">
      <c r="A8512" s="1">
        <v>3735</v>
      </c>
      <c r="B8512" s="3">
        <v>42692.762499999997</v>
      </c>
      <c r="C8512" t="s">
        <v>122</v>
      </c>
      <c r="D8512">
        <v>1</v>
      </c>
      <c r="E8512">
        <f>INDEX(products!B:B,MATCH(challenge_2_solution_2!$C8512,products!$A:$A,0))</f>
        <v>19.899999999999999</v>
      </c>
      <c r="F8512">
        <f>INDEX(products!C:C,MATCH(challenge_2_solution_2!$C8512,products!$A:$A,0))</f>
        <v>5.57</v>
      </c>
      <c r="G8512">
        <f t="shared" si="132"/>
        <v>19.899999999999999</v>
      </c>
      <c r="H8512">
        <f t="shared" si="132"/>
        <v>5.57</v>
      </c>
    </row>
    <row r="8513" spans="1:8" x14ac:dyDescent="0.2">
      <c r="A8513" s="1">
        <v>3736</v>
      </c>
      <c r="B8513" s="3">
        <v>42692.774305555555</v>
      </c>
      <c r="C8513" t="s">
        <v>13</v>
      </c>
      <c r="D8513">
        <v>1</v>
      </c>
      <c r="E8513">
        <f>INDEX(products!B:B,MATCH(challenge_2_solution_2!$C8513,products!$A:$A,0))</f>
        <v>5.2</v>
      </c>
      <c r="F8513">
        <f>INDEX(products!C:C,MATCH(challenge_2_solution_2!$C8513,products!$A:$A,0))</f>
        <v>2.44</v>
      </c>
      <c r="G8513">
        <f t="shared" si="132"/>
        <v>5.2</v>
      </c>
      <c r="H8513">
        <f t="shared" si="132"/>
        <v>2.44</v>
      </c>
    </row>
    <row r="8514" spans="1:8" x14ac:dyDescent="0.2">
      <c r="A8514" s="1">
        <v>3736</v>
      </c>
      <c r="B8514" s="3">
        <v>42692.774305555555</v>
      </c>
      <c r="C8514" t="s">
        <v>34</v>
      </c>
      <c r="D8514">
        <v>1</v>
      </c>
      <c r="E8514">
        <f>INDEX(products!B:B,MATCH(challenge_2_solution_2!$C8514,products!$A:$A,0))</f>
        <v>7.9</v>
      </c>
      <c r="F8514">
        <f>INDEX(products!C:C,MATCH(challenge_2_solution_2!$C8514,products!$A:$A,0))</f>
        <v>1.58</v>
      </c>
      <c r="G8514">
        <f t="shared" si="132"/>
        <v>7.9</v>
      </c>
      <c r="H8514">
        <f t="shared" si="132"/>
        <v>1.58</v>
      </c>
    </row>
    <row r="8515" spans="1:8" x14ac:dyDescent="0.2">
      <c r="A8515" s="1">
        <v>3736</v>
      </c>
      <c r="B8515" s="3">
        <v>42692.774305555555</v>
      </c>
      <c r="C8515" t="s">
        <v>32</v>
      </c>
      <c r="D8515">
        <v>1</v>
      </c>
      <c r="E8515">
        <f>INDEX(products!B:B,MATCH(challenge_2_solution_2!$C8515,products!$A:$A,0))</f>
        <v>7.9</v>
      </c>
      <c r="F8515">
        <f>INDEX(products!C:C,MATCH(challenge_2_solution_2!$C8515,products!$A:$A,0))</f>
        <v>2.92</v>
      </c>
      <c r="G8515">
        <f t="shared" ref="G8515:H8578" si="133">$D8515*E8515</f>
        <v>7.9</v>
      </c>
      <c r="H8515">
        <f t="shared" si="133"/>
        <v>2.92</v>
      </c>
    </row>
    <row r="8516" spans="1:8" x14ac:dyDescent="0.2">
      <c r="A8516" s="1">
        <v>3736</v>
      </c>
      <c r="B8516" s="3">
        <v>42692.774305555555</v>
      </c>
      <c r="C8516" t="s">
        <v>64</v>
      </c>
      <c r="D8516">
        <v>1</v>
      </c>
      <c r="E8516">
        <f>INDEX(products!B:B,MATCH(challenge_2_solution_2!$C8516,products!$A:$A,0))</f>
        <v>11.9</v>
      </c>
      <c r="F8516">
        <f>INDEX(products!C:C,MATCH(challenge_2_solution_2!$C8516,products!$A:$A,0))</f>
        <v>7.97</v>
      </c>
      <c r="G8516">
        <f t="shared" si="133"/>
        <v>11.9</v>
      </c>
      <c r="H8516">
        <f t="shared" si="133"/>
        <v>7.97</v>
      </c>
    </row>
    <row r="8517" spans="1:8" x14ac:dyDescent="0.2">
      <c r="A8517" s="1">
        <v>3736</v>
      </c>
      <c r="B8517" s="3">
        <v>42692.774305555555</v>
      </c>
      <c r="C8517" t="s">
        <v>99</v>
      </c>
      <c r="D8517">
        <v>1</v>
      </c>
      <c r="E8517">
        <f>INDEX(products!B:B,MATCH(challenge_2_solution_2!$C8517,products!$A:$A,0))</f>
        <v>17.899999999999999</v>
      </c>
      <c r="F8517">
        <f>INDEX(products!C:C,MATCH(challenge_2_solution_2!$C8517,products!$A:$A,0))</f>
        <v>10.74</v>
      </c>
      <c r="G8517">
        <f t="shared" si="133"/>
        <v>17.899999999999999</v>
      </c>
      <c r="H8517">
        <f t="shared" si="133"/>
        <v>10.74</v>
      </c>
    </row>
    <row r="8518" spans="1:8" x14ac:dyDescent="0.2">
      <c r="A8518" s="1">
        <v>3737</v>
      </c>
      <c r="B8518" s="3">
        <v>42692.788194444445</v>
      </c>
      <c r="C8518" t="s">
        <v>5</v>
      </c>
      <c r="D8518">
        <v>1</v>
      </c>
      <c r="E8518">
        <f>INDEX(products!B:B,MATCH(challenge_2_solution_2!$C8518,products!$A:$A,0))</f>
        <v>1</v>
      </c>
      <c r="F8518">
        <f>INDEX(products!C:C,MATCH(challenge_2_solution_2!$C8518,products!$A:$A,0))</f>
        <v>0.31</v>
      </c>
      <c r="G8518">
        <f t="shared" si="133"/>
        <v>1</v>
      </c>
      <c r="H8518">
        <f t="shared" si="133"/>
        <v>0.31</v>
      </c>
    </row>
    <row r="8519" spans="1:8" x14ac:dyDescent="0.2">
      <c r="A8519" s="1">
        <v>3737</v>
      </c>
      <c r="B8519" s="3">
        <v>42692.788194444445</v>
      </c>
      <c r="C8519" t="s">
        <v>4</v>
      </c>
      <c r="D8519">
        <v>1</v>
      </c>
      <c r="E8519">
        <f>INDEX(products!B:B,MATCH(challenge_2_solution_2!$C8519,products!$A:$A,0))</f>
        <v>1</v>
      </c>
      <c r="F8519">
        <f>INDEX(products!C:C,MATCH(challenge_2_solution_2!$C8519,products!$A:$A,0))</f>
        <v>0.61</v>
      </c>
      <c r="G8519">
        <f t="shared" si="133"/>
        <v>1</v>
      </c>
      <c r="H8519">
        <f t="shared" si="133"/>
        <v>0.61</v>
      </c>
    </row>
    <row r="8520" spans="1:8" x14ac:dyDescent="0.2">
      <c r="A8520" s="1">
        <v>3737</v>
      </c>
      <c r="B8520" s="3">
        <v>42692.788194444445</v>
      </c>
      <c r="C8520" t="s">
        <v>3</v>
      </c>
      <c r="D8520">
        <v>1</v>
      </c>
      <c r="E8520">
        <f>INDEX(products!B:B,MATCH(challenge_2_solution_2!$C8520,products!$A:$A,0))</f>
        <v>1</v>
      </c>
      <c r="F8520">
        <f>INDEX(products!C:C,MATCH(challenge_2_solution_2!$C8520,products!$A:$A,0))</f>
        <v>0.5</v>
      </c>
      <c r="G8520">
        <f t="shared" si="133"/>
        <v>1</v>
      </c>
      <c r="H8520">
        <f t="shared" si="133"/>
        <v>0.5</v>
      </c>
    </row>
    <row r="8521" spans="1:8" x14ac:dyDescent="0.2">
      <c r="A8521" s="1">
        <v>3737</v>
      </c>
      <c r="B8521" s="3">
        <v>42692.788194444445</v>
      </c>
      <c r="C8521" t="s">
        <v>8</v>
      </c>
      <c r="D8521">
        <v>2</v>
      </c>
      <c r="E8521">
        <f>INDEX(products!B:B,MATCH(challenge_2_solution_2!$C8521,products!$A:$A,0))</f>
        <v>1.6</v>
      </c>
      <c r="F8521">
        <f>INDEX(products!C:C,MATCH(challenge_2_solution_2!$C8521,products!$A:$A,0))</f>
        <v>0.77</v>
      </c>
      <c r="G8521">
        <f t="shared" si="133"/>
        <v>3.2</v>
      </c>
      <c r="H8521">
        <f t="shared" si="133"/>
        <v>1.54</v>
      </c>
    </row>
    <row r="8522" spans="1:8" x14ac:dyDescent="0.2">
      <c r="A8522" s="1">
        <v>3737</v>
      </c>
      <c r="B8522" s="3">
        <v>42692.788194444445</v>
      </c>
      <c r="C8522" t="s">
        <v>17</v>
      </c>
      <c r="D8522">
        <v>1</v>
      </c>
      <c r="E8522">
        <f>INDEX(products!B:B,MATCH(challenge_2_solution_2!$C8522,products!$A:$A,0))</f>
        <v>5.9</v>
      </c>
      <c r="F8522">
        <f>INDEX(products!C:C,MATCH(challenge_2_solution_2!$C8522,products!$A:$A,0))</f>
        <v>2.83</v>
      </c>
      <c r="G8522">
        <f t="shared" si="133"/>
        <v>5.9</v>
      </c>
      <c r="H8522">
        <f t="shared" si="133"/>
        <v>2.83</v>
      </c>
    </row>
    <row r="8523" spans="1:8" x14ac:dyDescent="0.2">
      <c r="A8523" s="1">
        <v>3737</v>
      </c>
      <c r="B8523" s="3">
        <v>42692.788194444445</v>
      </c>
      <c r="C8523" t="s">
        <v>33</v>
      </c>
      <c r="D8523">
        <v>1</v>
      </c>
      <c r="E8523">
        <f>INDEX(products!B:B,MATCH(challenge_2_solution_2!$C8523,products!$A:$A,0))</f>
        <v>7.9</v>
      </c>
      <c r="F8523">
        <f>INDEX(products!C:C,MATCH(challenge_2_solution_2!$C8523,products!$A:$A,0))</f>
        <v>2.21</v>
      </c>
      <c r="G8523">
        <f t="shared" si="133"/>
        <v>7.9</v>
      </c>
      <c r="H8523">
        <f t="shared" si="133"/>
        <v>2.21</v>
      </c>
    </row>
    <row r="8524" spans="1:8" x14ac:dyDescent="0.2">
      <c r="A8524" s="1">
        <v>3737</v>
      </c>
      <c r="B8524" s="3">
        <v>42692.788194444445</v>
      </c>
      <c r="C8524" t="s">
        <v>86</v>
      </c>
      <c r="D8524">
        <v>1</v>
      </c>
      <c r="E8524">
        <f>INDEX(products!B:B,MATCH(challenge_2_solution_2!$C8524,products!$A:$A,0))</f>
        <v>15.9</v>
      </c>
      <c r="F8524">
        <f>INDEX(products!C:C,MATCH(challenge_2_solution_2!$C8524,products!$A:$A,0))</f>
        <v>5.57</v>
      </c>
      <c r="G8524">
        <f t="shared" si="133"/>
        <v>15.9</v>
      </c>
      <c r="H8524">
        <f t="shared" si="133"/>
        <v>5.57</v>
      </c>
    </row>
    <row r="8525" spans="1:8" x14ac:dyDescent="0.2">
      <c r="A8525" s="1">
        <v>3738</v>
      </c>
      <c r="B8525" s="3">
        <v>42692.803472222222</v>
      </c>
      <c r="C8525" t="s">
        <v>18</v>
      </c>
      <c r="D8525">
        <v>2</v>
      </c>
      <c r="E8525">
        <f>INDEX(products!B:B,MATCH(challenge_2_solution_2!$C8525,products!$A:$A,0))</f>
        <v>5.9</v>
      </c>
      <c r="F8525">
        <f>INDEX(products!C:C,MATCH(challenge_2_solution_2!$C8525,products!$A:$A,0))</f>
        <v>3.6</v>
      </c>
      <c r="G8525">
        <f t="shared" si="133"/>
        <v>11.8</v>
      </c>
      <c r="H8525">
        <f t="shared" si="133"/>
        <v>7.2</v>
      </c>
    </row>
    <row r="8526" spans="1:8" x14ac:dyDescent="0.2">
      <c r="A8526" s="1">
        <v>3738</v>
      </c>
      <c r="B8526" s="3">
        <v>42692.803472222222</v>
      </c>
      <c r="C8526" t="s">
        <v>40</v>
      </c>
      <c r="D8526">
        <v>1</v>
      </c>
      <c r="E8526">
        <f>INDEX(products!B:B,MATCH(challenge_2_solution_2!$C8526,products!$A:$A,0))</f>
        <v>7.9</v>
      </c>
      <c r="F8526">
        <f>INDEX(products!C:C,MATCH(challenge_2_solution_2!$C8526,products!$A:$A,0))</f>
        <v>2.92</v>
      </c>
      <c r="G8526">
        <f t="shared" si="133"/>
        <v>7.9</v>
      </c>
      <c r="H8526">
        <f t="shared" si="133"/>
        <v>2.92</v>
      </c>
    </row>
    <row r="8527" spans="1:8" x14ac:dyDescent="0.2">
      <c r="A8527" s="1">
        <v>3738</v>
      </c>
      <c r="B8527" s="3">
        <v>42692.803472222222</v>
      </c>
      <c r="C8527" t="s">
        <v>89</v>
      </c>
      <c r="D8527">
        <v>1</v>
      </c>
      <c r="E8527">
        <f>INDEX(products!B:B,MATCH(challenge_2_solution_2!$C8527,products!$A:$A,0))</f>
        <v>17.899999999999999</v>
      </c>
      <c r="F8527">
        <f>INDEX(products!C:C,MATCH(challenge_2_solution_2!$C8527,products!$A:$A,0))</f>
        <v>3.94</v>
      </c>
      <c r="G8527">
        <f t="shared" si="133"/>
        <v>17.899999999999999</v>
      </c>
      <c r="H8527">
        <f t="shared" si="133"/>
        <v>3.94</v>
      </c>
    </row>
    <row r="8528" spans="1:8" x14ac:dyDescent="0.2">
      <c r="A8528" s="1">
        <v>3738</v>
      </c>
      <c r="B8528" s="3">
        <v>42692.803472222222</v>
      </c>
      <c r="C8528" t="s">
        <v>156</v>
      </c>
      <c r="D8528">
        <v>1</v>
      </c>
      <c r="E8528">
        <f>INDEX(products!B:B,MATCH(challenge_2_solution_2!$C8528,products!$A:$A,0))</f>
        <v>21.9</v>
      </c>
      <c r="F8528">
        <f>INDEX(products!C:C,MATCH(challenge_2_solution_2!$C8528,products!$A:$A,0))</f>
        <v>5.91</v>
      </c>
      <c r="G8528">
        <f t="shared" si="133"/>
        <v>21.9</v>
      </c>
      <c r="H8528">
        <f t="shared" si="133"/>
        <v>5.91</v>
      </c>
    </row>
    <row r="8529" spans="1:8" x14ac:dyDescent="0.2">
      <c r="A8529" s="1">
        <v>3739</v>
      </c>
      <c r="B8529" s="3">
        <v>42692.808333333334</v>
      </c>
      <c r="C8529" t="s">
        <v>22</v>
      </c>
      <c r="D8529">
        <v>1</v>
      </c>
      <c r="E8529">
        <f>INDEX(products!B:B,MATCH(challenge_2_solution_2!$C8529,products!$A:$A,0))</f>
        <v>5.9</v>
      </c>
      <c r="F8529">
        <f>INDEX(products!C:C,MATCH(challenge_2_solution_2!$C8529,products!$A:$A,0))</f>
        <v>1.24</v>
      </c>
      <c r="G8529">
        <f t="shared" si="133"/>
        <v>5.9</v>
      </c>
      <c r="H8529">
        <f t="shared" si="133"/>
        <v>1.24</v>
      </c>
    </row>
    <row r="8530" spans="1:8" x14ac:dyDescent="0.2">
      <c r="A8530" s="1">
        <v>3739</v>
      </c>
      <c r="B8530" s="3">
        <v>42692.808333333334</v>
      </c>
      <c r="C8530" t="s">
        <v>58</v>
      </c>
      <c r="D8530">
        <v>1</v>
      </c>
      <c r="E8530">
        <f>INDEX(products!B:B,MATCH(challenge_2_solution_2!$C8530,products!$A:$A,0))</f>
        <v>9.9</v>
      </c>
      <c r="F8530">
        <f>INDEX(products!C:C,MATCH(challenge_2_solution_2!$C8530,products!$A:$A,0))</f>
        <v>4.95</v>
      </c>
      <c r="G8530">
        <f t="shared" si="133"/>
        <v>9.9</v>
      </c>
      <c r="H8530">
        <f t="shared" si="133"/>
        <v>4.95</v>
      </c>
    </row>
    <row r="8531" spans="1:8" x14ac:dyDescent="0.2">
      <c r="A8531" s="1">
        <v>3739</v>
      </c>
      <c r="B8531" s="3">
        <v>42692.808333333334</v>
      </c>
      <c r="C8531" t="s">
        <v>69</v>
      </c>
      <c r="D8531">
        <v>1</v>
      </c>
      <c r="E8531">
        <f>INDEX(products!B:B,MATCH(challenge_2_solution_2!$C8531,products!$A:$A,0))</f>
        <v>11.9</v>
      </c>
      <c r="F8531">
        <f>INDEX(products!C:C,MATCH(challenge_2_solution_2!$C8531,products!$A:$A,0))</f>
        <v>2.86</v>
      </c>
      <c r="G8531">
        <f t="shared" si="133"/>
        <v>11.9</v>
      </c>
      <c r="H8531">
        <f t="shared" si="133"/>
        <v>2.86</v>
      </c>
    </row>
    <row r="8532" spans="1:8" x14ac:dyDescent="0.2">
      <c r="A8532" s="1">
        <v>3739</v>
      </c>
      <c r="B8532" s="3">
        <v>42692.808333333334</v>
      </c>
      <c r="C8532" t="s">
        <v>104</v>
      </c>
      <c r="D8532">
        <v>1</v>
      </c>
      <c r="E8532">
        <f>INDEX(products!B:B,MATCH(challenge_2_solution_2!$C8532,products!$A:$A,0))</f>
        <v>17.899999999999999</v>
      </c>
      <c r="F8532">
        <f>INDEX(products!C:C,MATCH(challenge_2_solution_2!$C8532,products!$A:$A,0))</f>
        <v>10.199999999999999</v>
      </c>
      <c r="G8532">
        <f t="shared" si="133"/>
        <v>17.899999999999999</v>
      </c>
      <c r="H8532">
        <f t="shared" si="133"/>
        <v>10.199999999999999</v>
      </c>
    </row>
    <row r="8533" spans="1:8" x14ac:dyDescent="0.2">
      <c r="A8533" s="1">
        <v>3740</v>
      </c>
      <c r="B8533" s="3">
        <v>42692.811805555553</v>
      </c>
      <c r="C8533" t="s">
        <v>17</v>
      </c>
      <c r="D8533">
        <v>1</v>
      </c>
      <c r="E8533">
        <f>INDEX(products!B:B,MATCH(challenge_2_solution_2!$C8533,products!$A:$A,0))</f>
        <v>5.9</v>
      </c>
      <c r="F8533">
        <f>INDEX(products!C:C,MATCH(challenge_2_solution_2!$C8533,products!$A:$A,0))</f>
        <v>2.83</v>
      </c>
      <c r="G8533">
        <f t="shared" si="133"/>
        <v>5.9</v>
      </c>
      <c r="H8533">
        <f t="shared" si="133"/>
        <v>2.83</v>
      </c>
    </row>
    <row r="8534" spans="1:8" x14ac:dyDescent="0.2">
      <c r="A8534" s="1">
        <v>3740</v>
      </c>
      <c r="B8534" s="3">
        <v>42692.811805555553</v>
      </c>
      <c r="C8534" t="s">
        <v>64</v>
      </c>
      <c r="D8534">
        <v>1</v>
      </c>
      <c r="E8534">
        <f>INDEX(products!B:B,MATCH(challenge_2_solution_2!$C8534,products!$A:$A,0))</f>
        <v>11.9</v>
      </c>
      <c r="F8534">
        <f>INDEX(products!C:C,MATCH(challenge_2_solution_2!$C8534,products!$A:$A,0))</f>
        <v>7.97</v>
      </c>
      <c r="G8534">
        <f t="shared" si="133"/>
        <v>11.9</v>
      </c>
      <c r="H8534">
        <f t="shared" si="133"/>
        <v>7.97</v>
      </c>
    </row>
    <row r="8535" spans="1:8" x14ac:dyDescent="0.2">
      <c r="A8535" s="1">
        <v>3740</v>
      </c>
      <c r="B8535" s="3">
        <v>42692.811805555553</v>
      </c>
      <c r="C8535" t="s">
        <v>61</v>
      </c>
      <c r="D8535">
        <v>1</v>
      </c>
      <c r="E8535">
        <f>INDEX(products!B:B,MATCH(challenge_2_solution_2!$C8535,products!$A:$A,0))</f>
        <v>11.9</v>
      </c>
      <c r="F8535">
        <f>INDEX(products!C:C,MATCH(challenge_2_solution_2!$C8535,products!$A:$A,0))</f>
        <v>7.74</v>
      </c>
      <c r="G8535">
        <f t="shared" si="133"/>
        <v>11.9</v>
      </c>
      <c r="H8535">
        <f t="shared" si="133"/>
        <v>7.74</v>
      </c>
    </row>
    <row r="8536" spans="1:8" x14ac:dyDescent="0.2">
      <c r="A8536" s="1">
        <v>3740</v>
      </c>
      <c r="B8536" s="3">
        <v>42692.811805555553</v>
      </c>
      <c r="C8536" t="s">
        <v>81</v>
      </c>
      <c r="D8536">
        <v>1</v>
      </c>
      <c r="E8536">
        <f>INDEX(products!B:B,MATCH(challenge_2_solution_2!$C8536,products!$A:$A,0))</f>
        <v>11.9</v>
      </c>
      <c r="F8536">
        <f>INDEX(products!C:C,MATCH(challenge_2_solution_2!$C8536,products!$A:$A,0))</f>
        <v>8.09</v>
      </c>
      <c r="G8536">
        <f t="shared" si="133"/>
        <v>11.9</v>
      </c>
      <c r="H8536">
        <f t="shared" si="133"/>
        <v>8.09</v>
      </c>
    </row>
    <row r="8537" spans="1:8" x14ac:dyDescent="0.2">
      <c r="A8537" s="1">
        <v>3740</v>
      </c>
      <c r="B8537" s="3">
        <v>42692.811805555553</v>
      </c>
      <c r="C8537" t="s">
        <v>98</v>
      </c>
      <c r="D8537">
        <v>2</v>
      </c>
      <c r="E8537">
        <f>INDEX(products!B:B,MATCH(challenge_2_solution_2!$C8537,products!$A:$A,0))</f>
        <v>17.899999999999999</v>
      </c>
      <c r="F8537">
        <f>INDEX(products!C:C,MATCH(challenge_2_solution_2!$C8537,products!$A:$A,0))</f>
        <v>8.59</v>
      </c>
      <c r="G8537">
        <f t="shared" si="133"/>
        <v>35.799999999999997</v>
      </c>
      <c r="H8537">
        <f t="shared" si="133"/>
        <v>17.18</v>
      </c>
    </row>
    <row r="8538" spans="1:8" x14ac:dyDescent="0.2">
      <c r="A8538" s="1">
        <v>3740</v>
      </c>
      <c r="B8538" s="3">
        <v>42692.811805555553</v>
      </c>
      <c r="C8538" t="s">
        <v>155</v>
      </c>
      <c r="D8538">
        <v>1</v>
      </c>
      <c r="E8538">
        <f>INDEX(products!B:B,MATCH(challenge_2_solution_2!$C8538,products!$A:$A,0))</f>
        <v>21.9</v>
      </c>
      <c r="F8538">
        <f>INDEX(products!C:C,MATCH(challenge_2_solution_2!$C8538,products!$A:$A,0))</f>
        <v>11.39</v>
      </c>
      <c r="G8538">
        <f t="shared" si="133"/>
        <v>21.9</v>
      </c>
      <c r="H8538">
        <f t="shared" si="133"/>
        <v>11.39</v>
      </c>
    </row>
    <row r="8539" spans="1:8" x14ac:dyDescent="0.2">
      <c r="A8539" s="1">
        <v>3741</v>
      </c>
      <c r="B8539" s="3">
        <v>42692.863194444442</v>
      </c>
      <c r="C8539" t="s">
        <v>5</v>
      </c>
      <c r="D8539">
        <v>1</v>
      </c>
      <c r="E8539">
        <f>INDEX(products!B:B,MATCH(challenge_2_solution_2!$C8539,products!$A:$A,0))</f>
        <v>1</v>
      </c>
      <c r="F8539">
        <f>INDEX(products!C:C,MATCH(challenge_2_solution_2!$C8539,products!$A:$A,0))</f>
        <v>0.31</v>
      </c>
      <c r="G8539">
        <f t="shared" si="133"/>
        <v>1</v>
      </c>
      <c r="H8539">
        <f t="shared" si="133"/>
        <v>0.31</v>
      </c>
    </row>
    <row r="8540" spans="1:8" x14ac:dyDescent="0.2">
      <c r="A8540" s="1">
        <v>3741</v>
      </c>
      <c r="B8540" s="3">
        <v>42692.863194444442</v>
      </c>
      <c r="C8540" t="s">
        <v>8</v>
      </c>
      <c r="D8540">
        <v>3</v>
      </c>
      <c r="E8540">
        <f>INDEX(products!B:B,MATCH(challenge_2_solution_2!$C8540,products!$A:$A,0))</f>
        <v>1.6</v>
      </c>
      <c r="F8540">
        <f>INDEX(products!C:C,MATCH(challenge_2_solution_2!$C8540,products!$A:$A,0))</f>
        <v>0.77</v>
      </c>
      <c r="G8540">
        <f t="shared" si="133"/>
        <v>4.8000000000000007</v>
      </c>
      <c r="H8540">
        <f t="shared" si="133"/>
        <v>2.31</v>
      </c>
    </row>
    <row r="8541" spans="1:8" x14ac:dyDescent="0.2">
      <c r="A8541" s="1">
        <v>3741</v>
      </c>
      <c r="B8541" s="3">
        <v>42692.863194444442</v>
      </c>
      <c r="C8541" t="s">
        <v>9</v>
      </c>
      <c r="D8541">
        <v>1</v>
      </c>
      <c r="E8541">
        <f>INDEX(products!B:B,MATCH(challenge_2_solution_2!$C8541,products!$A:$A,0))</f>
        <v>1.6</v>
      </c>
      <c r="F8541">
        <f>INDEX(products!C:C,MATCH(challenge_2_solution_2!$C8541,products!$A:$A,0))</f>
        <v>0.67</v>
      </c>
      <c r="G8541">
        <f t="shared" si="133"/>
        <v>1.6</v>
      </c>
      <c r="H8541">
        <f t="shared" si="133"/>
        <v>0.67</v>
      </c>
    </row>
    <row r="8542" spans="1:8" x14ac:dyDescent="0.2">
      <c r="A8542" s="1">
        <v>3741</v>
      </c>
      <c r="B8542" s="3">
        <v>42692.863194444442</v>
      </c>
      <c r="C8542" t="s">
        <v>17</v>
      </c>
      <c r="D8542">
        <v>2</v>
      </c>
      <c r="E8542">
        <f>INDEX(products!B:B,MATCH(challenge_2_solution_2!$C8542,products!$A:$A,0))</f>
        <v>5.9</v>
      </c>
      <c r="F8542">
        <f>INDEX(products!C:C,MATCH(challenge_2_solution_2!$C8542,products!$A:$A,0))</f>
        <v>2.83</v>
      </c>
      <c r="G8542">
        <f t="shared" si="133"/>
        <v>11.8</v>
      </c>
      <c r="H8542">
        <f t="shared" si="133"/>
        <v>5.66</v>
      </c>
    </row>
    <row r="8543" spans="1:8" x14ac:dyDescent="0.2">
      <c r="A8543" s="1">
        <v>3741</v>
      </c>
      <c r="B8543" s="3">
        <v>42692.863194444442</v>
      </c>
      <c r="C8543" t="s">
        <v>103</v>
      </c>
      <c r="D8543">
        <v>1</v>
      </c>
      <c r="E8543">
        <f>INDEX(products!B:B,MATCH(challenge_2_solution_2!$C8543,products!$A:$A,0))</f>
        <v>17.899999999999999</v>
      </c>
      <c r="F8543">
        <f>INDEX(products!C:C,MATCH(challenge_2_solution_2!$C8543,products!$A:$A,0))</f>
        <v>12.35</v>
      </c>
      <c r="G8543">
        <f t="shared" si="133"/>
        <v>17.899999999999999</v>
      </c>
      <c r="H8543">
        <f t="shared" si="133"/>
        <v>12.35</v>
      </c>
    </row>
    <row r="8544" spans="1:8" x14ac:dyDescent="0.2">
      <c r="A8544" s="1">
        <v>3741</v>
      </c>
      <c r="B8544" s="3">
        <v>42692.863194444442</v>
      </c>
      <c r="C8544" t="s">
        <v>96</v>
      </c>
      <c r="D8544">
        <v>1</v>
      </c>
      <c r="E8544">
        <f>INDEX(products!B:B,MATCH(challenge_2_solution_2!$C8544,products!$A:$A,0))</f>
        <v>17.899999999999999</v>
      </c>
      <c r="F8544">
        <f>INDEX(products!C:C,MATCH(challenge_2_solution_2!$C8544,products!$A:$A,0))</f>
        <v>10.92</v>
      </c>
      <c r="G8544">
        <f t="shared" si="133"/>
        <v>17.899999999999999</v>
      </c>
      <c r="H8544">
        <f t="shared" si="133"/>
        <v>10.92</v>
      </c>
    </row>
    <row r="8545" spans="1:8" x14ac:dyDescent="0.2">
      <c r="A8545" s="1">
        <v>3741</v>
      </c>
      <c r="B8545" s="3">
        <v>42692.863194444442</v>
      </c>
      <c r="C8545" t="s">
        <v>160</v>
      </c>
      <c r="D8545">
        <v>1</v>
      </c>
      <c r="E8545">
        <f>INDEX(products!B:B,MATCH(challenge_2_solution_2!$C8545,products!$A:$A,0))</f>
        <v>23.9</v>
      </c>
      <c r="F8545">
        <f>INDEX(products!C:C,MATCH(challenge_2_solution_2!$C8545,products!$A:$A,0))</f>
        <v>9.08</v>
      </c>
      <c r="G8545">
        <f t="shared" si="133"/>
        <v>23.9</v>
      </c>
      <c r="H8545">
        <f t="shared" si="133"/>
        <v>9.08</v>
      </c>
    </row>
    <row r="8546" spans="1:8" x14ac:dyDescent="0.2">
      <c r="A8546" s="1">
        <v>3742</v>
      </c>
      <c r="B8546" s="3">
        <v>42693.699305555558</v>
      </c>
      <c r="C8546" t="s">
        <v>15</v>
      </c>
      <c r="D8546">
        <v>3</v>
      </c>
      <c r="E8546">
        <f>INDEX(products!B:B,MATCH(challenge_2_solution_2!$C8546,products!$A:$A,0))</f>
        <v>5.9</v>
      </c>
      <c r="F8546">
        <f>INDEX(products!C:C,MATCH(challenge_2_solution_2!$C8546,products!$A:$A,0))</f>
        <v>3.07</v>
      </c>
      <c r="G8546">
        <f t="shared" si="133"/>
        <v>17.700000000000003</v>
      </c>
      <c r="H8546">
        <f t="shared" si="133"/>
        <v>9.2099999999999991</v>
      </c>
    </row>
    <row r="8547" spans="1:8" x14ac:dyDescent="0.2">
      <c r="A8547" s="1">
        <v>3742</v>
      </c>
      <c r="B8547" s="3">
        <v>42693.699305555558</v>
      </c>
      <c r="C8547" t="s">
        <v>17</v>
      </c>
      <c r="D8547">
        <v>2</v>
      </c>
      <c r="E8547">
        <f>INDEX(products!B:B,MATCH(challenge_2_solution_2!$C8547,products!$A:$A,0))</f>
        <v>5.9</v>
      </c>
      <c r="F8547">
        <f>INDEX(products!C:C,MATCH(challenge_2_solution_2!$C8547,products!$A:$A,0))</f>
        <v>2.83</v>
      </c>
      <c r="G8547">
        <f t="shared" si="133"/>
        <v>11.8</v>
      </c>
      <c r="H8547">
        <f t="shared" si="133"/>
        <v>5.66</v>
      </c>
    </row>
    <row r="8548" spans="1:8" x14ac:dyDescent="0.2">
      <c r="A8548" s="1">
        <v>3742</v>
      </c>
      <c r="B8548" s="3">
        <v>42693.699305555558</v>
      </c>
      <c r="C8548" t="s">
        <v>34</v>
      </c>
      <c r="D8548">
        <v>1</v>
      </c>
      <c r="E8548">
        <f>INDEX(products!B:B,MATCH(challenge_2_solution_2!$C8548,products!$A:$A,0))</f>
        <v>7.9</v>
      </c>
      <c r="F8548">
        <f>INDEX(products!C:C,MATCH(challenge_2_solution_2!$C8548,products!$A:$A,0))</f>
        <v>1.58</v>
      </c>
      <c r="G8548">
        <f t="shared" si="133"/>
        <v>7.9</v>
      </c>
      <c r="H8548">
        <f t="shared" si="133"/>
        <v>1.58</v>
      </c>
    </row>
    <row r="8549" spans="1:8" x14ac:dyDescent="0.2">
      <c r="A8549" s="1">
        <v>3742</v>
      </c>
      <c r="B8549" s="3">
        <v>42693.699305555558</v>
      </c>
      <c r="C8549" t="s">
        <v>57</v>
      </c>
      <c r="D8549">
        <v>1</v>
      </c>
      <c r="E8549">
        <f>INDEX(products!B:B,MATCH(challenge_2_solution_2!$C8549,products!$A:$A,0))</f>
        <v>9.9</v>
      </c>
      <c r="F8549">
        <f>INDEX(products!C:C,MATCH(challenge_2_solution_2!$C8549,products!$A:$A,0))</f>
        <v>3.76</v>
      </c>
      <c r="G8549">
        <f t="shared" si="133"/>
        <v>9.9</v>
      </c>
      <c r="H8549">
        <f t="shared" si="133"/>
        <v>3.76</v>
      </c>
    </row>
    <row r="8550" spans="1:8" x14ac:dyDescent="0.2">
      <c r="A8550" s="1">
        <v>3742</v>
      </c>
      <c r="B8550" s="3">
        <v>42693.699305555558</v>
      </c>
      <c r="C8550" t="s">
        <v>96</v>
      </c>
      <c r="D8550">
        <v>1</v>
      </c>
      <c r="E8550">
        <f>INDEX(products!B:B,MATCH(challenge_2_solution_2!$C8550,products!$A:$A,0))</f>
        <v>17.899999999999999</v>
      </c>
      <c r="F8550">
        <f>INDEX(products!C:C,MATCH(challenge_2_solution_2!$C8550,products!$A:$A,0))</f>
        <v>10.92</v>
      </c>
      <c r="G8550">
        <f t="shared" si="133"/>
        <v>17.899999999999999</v>
      </c>
      <c r="H8550">
        <f t="shared" si="133"/>
        <v>10.92</v>
      </c>
    </row>
    <row r="8551" spans="1:8" x14ac:dyDescent="0.2">
      <c r="A8551" s="1">
        <v>3742</v>
      </c>
      <c r="B8551" s="3">
        <v>42693.699305555558</v>
      </c>
      <c r="C8551" t="s">
        <v>109</v>
      </c>
      <c r="D8551">
        <v>1</v>
      </c>
      <c r="E8551">
        <f>INDEX(products!B:B,MATCH(challenge_2_solution_2!$C8551,products!$A:$A,0))</f>
        <v>17.899999999999999</v>
      </c>
      <c r="F8551">
        <f>INDEX(products!C:C,MATCH(challenge_2_solution_2!$C8551,products!$A:$A,0))</f>
        <v>4.12</v>
      </c>
      <c r="G8551">
        <f t="shared" si="133"/>
        <v>17.899999999999999</v>
      </c>
      <c r="H8551">
        <f t="shared" si="133"/>
        <v>4.12</v>
      </c>
    </row>
    <row r="8552" spans="1:8" x14ac:dyDescent="0.2">
      <c r="A8552" s="1">
        <v>3742</v>
      </c>
      <c r="B8552" s="3">
        <v>42693.699305555558</v>
      </c>
      <c r="C8552" t="s">
        <v>94</v>
      </c>
      <c r="D8552">
        <v>1</v>
      </c>
      <c r="E8552">
        <f>INDEX(products!B:B,MATCH(challenge_2_solution_2!$C8552,products!$A:$A,0))</f>
        <v>17.899999999999999</v>
      </c>
      <c r="F8552">
        <f>INDEX(products!C:C,MATCH(challenge_2_solution_2!$C8552,products!$A:$A,0))</f>
        <v>10.02</v>
      </c>
      <c r="G8552">
        <f t="shared" si="133"/>
        <v>17.899999999999999</v>
      </c>
      <c r="H8552">
        <f t="shared" si="133"/>
        <v>10.02</v>
      </c>
    </row>
    <row r="8553" spans="1:8" x14ac:dyDescent="0.2">
      <c r="A8553" s="1">
        <v>3743</v>
      </c>
      <c r="B8553" s="3">
        <v>42693.714583333334</v>
      </c>
      <c r="C8553" t="s">
        <v>15</v>
      </c>
      <c r="D8553">
        <v>2</v>
      </c>
      <c r="E8553">
        <f>INDEX(products!B:B,MATCH(challenge_2_solution_2!$C8553,products!$A:$A,0))</f>
        <v>5.9</v>
      </c>
      <c r="F8553">
        <f>INDEX(products!C:C,MATCH(challenge_2_solution_2!$C8553,products!$A:$A,0))</f>
        <v>3.07</v>
      </c>
      <c r="G8553">
        <f t="shared" si="133"/>
        <v>11.8</v>
      </c>
      <c r="H8553">
        <f t="shared" si="133"/>
        <v>6.14</v>
      </c>
    </row>
    <row r="8554" spans="1:8" x14ac:dyDescent="0.2">
      <c r="A8554" s="1">
        <v>3743</v>
      </c>
      <c r="B8554" s="3">
        <v>42693.714583333334</v>
      </c>
      <c r="C8554" t="s">
        <v>17</v>
      </c>
      <c r="D8554">
        <v>1</v>
      </c>
      <c r="E8554">
        <f>INDEX(products!B:B,MATCH(challenge_2_solution_2!$C8554,products!$A:$A,0))</f>
        <v>5.9</v>
      </c>
      <c r="F8554">
        <f>INDEX(products!C:C,MATCH(challenge_2_solution_2!$C8554,products!$A:$A,0))</f>
        <v>2.83</v>
      </c>
      <c r="G8554">
        <f t="shared" si="133"/>
        <v>5.9</v>
      </c>
      <c r="H8554">
        <f t="shared" si="133"/>
        <v>2.83</v>
      </c>
    </row>
    <row r="8555" spans="1:8" x14ac:dyDescent="0.2">
      <c r="A8555" s="1">
        <v>3743</v>
      </c>
      <c r="B8555" s="3">
        <v>42693.714583333334</v>
      </c>
      <c r="C8555" t="s">
        <v>89</v>
      </c>
      <c r="D8555">
        <v>1</v>
      </c>
      <c r="E8555">
        <f>INDEX(products!B:B,MATCH(challenge_2_solution_2!$C8555,products!$A:$A,0))</f>
        <v>17.899999999999999</v>
      </c>
      <c r="F8555">
        <f>INDEX(products!C:C,MATCH(challenge_2_solution_2!$C8555,products!$A:$A,0))</f>
        <v>3.94</v>
      </c>
      <c r="G8555">
        <f t="shared" si="133"/>
        <v>17.899999999999999</v>
      </c>
      <c r="H8555">
        <f t="shared" si="133"/>
        <v>3.94</v>
      </c>
    </row>
    <row r="8556" spans="1:8" x14ac:dyDescent="0.2">
      <c r="A8556" s="1">
        <v>3743</v>
      </c>
      <c r="B8556" s="3">
        <v>42693.714583333334</v>
      </c>
      <c r="C8556" t="s">
        <v>126</v>
      </c>
      <c r="D8556">
        <v>1</v>
      </c>
      <c r="E8556">
        <f>INDEX(products!B:B,MATCH(challenge_2_solution_2!$C8556,products!$A:$A,0))</f>
        <v>19.899999999999999</v>
      </c>
      <c r="F8556">
        <f>INDEX(products!C:C,MATCH(challenge_2_solution_2!$C8556,products!$A:$A,0))</f>
        <v>4.58</v>
      </c>
      <c r="G8556">
        <f t="shared" si="133"/>
        <v>19.899999999999999</v>
      </c>
      <c r="H8556">
        <f t="shared" si="133"/>
        <v>4.58</v>
      </c>
    </row>
    <row r="8557" spans="1:8" x14ac:dyDescent="0.2">
      <c r="A8557" s="1">
        <v>3744</v>
      </c>
      <c r="B8557" s="3">
        <v>42693.73333333333</v>
      </c>
      <c r="C8557" t="s">
        <v>5</v>
      </c>
      <c r="D8557">
        <v>1</v>
      </c>
      <c r="E8557">
        <f>INDEX(products!B:B,MATCH(challenge_2_solution_2!$C8557,products!$A:$A,0))</f>
        <v>1</v>
      </c>
      <c r="F8557">
        <f>INDEX(products!C:C,MATCH(challenge_2_solution_2!$C8557,products!$A:$A,0))</f>
        <v>0.31</v>
      </c>
      <c r="G8557">
        <f t="shared" si="133"/>
        <v>1</v>
      </c>
      <c r="H8557">
        <f t="shared" si="133"/>
        <v>0.31</v>
      </c>
    </row>
    <row r="8558" spans="1:8" x14ac:dyDescent="0.2">
      <c r="A8558" s="1">
        <v>3744</v>
      </c>
      <c r="B8558" s="3">
        <v>42693.73333333333</v>
      </c>
      <c r="C8558" t="s">
        <v>8</v>
      </c>
      <c r="D8558">
        <v>4</v>
      </c>
      <c r="E8558">
        <f>INDEX(products!B:B,MATCH(challenge_2_solution_2!$C8558,products!$A:$A,0))</f>
        <v>1.6</v>
      </c>
      <c r="F8558">
        <f>INDEX(products!C:C,MATCH(challenge_2_solution_2!$C8558,products!$A:$A,0))</f>
        <v>0.77</v>
      </c>
      <c r="G8558">
        <f t="shared" si="133"/>
        <v>6.4</v>
      </c>
      <c r="H8558">
        <f t="shared" si="133"/>
        <v>3.08</v>
      </c>
    </row>
    <row r="8559" spans="1:8" x14ac:dyDescent="0.2">
      <c r="A8559" s="1">
        <v>3744</v>
      </c>
      <c r="B8559" s="3">
        <v>42693.73333333333</v>
      </c>
      <c r="C8559" t="s">
        <v>12</v>
      </c>
      <c r="D8559">
        <v>1</v>
      </c>
      <c r="E8559">
        <f>INDEX(products!B:B,MATCH(challenge_2_solution_2!$C8559,products!$A:$A,0))</f>
        <v>5.2</v>
      </c>
      <c r="F8559">
        <f>INDEX(products!C:C,MATCH(challenge_2_solution_2!$C8559,products!$A:$A,0))</f>
        <v>3.07</v>
      </c>
      <c r="G8559">
        <f t="shared" si="133"/>
        <v>5.2</v>
      </c>
      <c r="H8559">
        <f t="shared" si="133"/>
        <v>3.07</v>
      </c>
    </row>
    <row r="8560" spans="1:8" x14ac:dyDescent="0.2">
      <c r="A8560" s="1">
        <v>3744</v>
      </c>
      <c r="B8560" s="3">
        <v>42693.73333333333</v>
      </c>
      <c r="C8560" t="s">
        <v>17</v>
      </c>
      <c r="D8560">
        <v>2</v>
      </c>
      <c r="E8560">
        <f>INDEX(products!B:B,MATCH(challenge_2_solution_2!$C8560,products!$A:$A,0))</f>
        <v>5.9</v>
      </c>
      <c r="F8560">
        <f>INDEX(products!C:C,MATCH(challenge_2_solution_2!$C8560,products!$A:$A,0))</f>
        <v>2.83</v>
      </c>
      <c r="G8560">
        <f t="shared" si="133"/>
        <v>11.8</v>
      </c>
      <c r="H8560">
        <f t="shared" si="133"/>
        <v>5.66</v>
      </c>
    </row>
    <row r="8561" spans="1:8" x14ac:dyDescent="0.2">
      <c r="A8561" s="1">
        <v>3744</v>
      </c>
      <c r="B8561" s="3">
        <v>42693.73333333333</v>
      </c>
      <c r="C8561" t="s">
        <v>19</v>
      </c>
      <c r="D8561">
        <v>1</v>
      </c>
      <c r="E8561">
        <f>INDEX(products!B:B,MATCH(challenge_2_solution_2!$C8561,products!$A:$A,0))</f>
        <v>5.9</v>
      </c>
      <c r="F8561">
        <f>INDEX(products!C:C,MATCH(challenge_2_solution_2!$C8561,products!$A:$A,0))</f>
        <v>1.65</v>
      </c>
      <c r="G8561">
        <f t="shared" si="133"/>
        <v>5.9</v>
      </c>
      <c r="H8561">
        <f t="shared" si="133"/>
        <v>1.65</v>
      </c>
    </row>
    <row r="8562" spans="1:8" x14ac:dyDescent="0.2">
      <c r="A8562" s="1">
        <v>3744</v>
      </c>
      <c r="B8562" s="3">
        <v>42693.73333333333</v>
      </c>
      <c r="C8562" t="s">
        <v>33</v>
      </c>
      <c r="D8562">
        <v>1</v>
      </c>
      <c r="E8562">
        <f>INDEX(products!B:B,MATCH(challenge_2_solution_2!$C8562,products!$A:$A,0))</f>
        <v>7.9</v>
      </c>
      <c r="F8562">
        <f>INDEX(products!C:C,MATCH(challenge_2_solution_2!$C8562,products!$A:$A,0))</f>
        <v>2.21</v>
      </c>
      <c r="G8562">
        <f t="shared" si="133"/>
        <v>7.9</v>
      </c>
      <c r="H8562">
        <f t="shared" si="133"/>
        <v>2.21</v>
      </c>
    </row>
    <row r="8563" spans="1:8" x14ac:dyDescent="0.2">
      <c r="A8563" s="1">
        <v>3744</v>
      </c>
      <c r="B8563" s="3">
        <v>42693.73333333333</v>
      </c>
      <c r="C8563" t="s">
        <v>102</v>
      </c>
      <c r="D8563">
        <v>1</v>
      </c>
      <c r="E8563">
        <f>INDEX(products!B:B,MATCH(challenge_2_solution_2!$C8563,products!$A:$A,0))</f>
        <v>17.899999999999999</v>
      </c>
      <c r="F8563">
        <f>INDEX(products!C:C,MATCH(challenge_2_solution_2!$C8563,products!$A:$A,0))</f>
        <v>8.41</v>
      </c>
      <c r="G8563">
        <f t="shared" si="133"/>
        <v>17.899999999999999</v>
      </c>
      <c r="H8563">
        <f t="shared" si="133"/>
        <v>8.41</v>
      </c>
    </row>
    <row r="8564" spans="1:8" x14ac:dyDescent="0.2">
      <c r="A8564" s="1">
        <v>3744</v>
      </c>
      <c r="B8564" s="3">
        <v>42693.73333333333</v>
      </c>
      <c r="C8564" t="s">
        <v>100</v>
      </c>
      <c r="D8564">
        <v>1</v>
      </c>
      <c r="E8564">
        <f>INDEX(products!B:B,MATCH(challenge_2_solution_2!$C8564,products!$A:$A,0))</f>
        <v>17.899999999999999</v>
      </c>
      <c r="F8564">
        <f>INDEX(products!C:C,MATCH(challenge_2_solution_2!$C8564,products!$A:$A,0))</f>
        <v>10.92</v>
      </c>
      <c r="G8564">
        <f t="shared" si="133"/>
        <v>17.899999999999999</v>
      </c>
      <c r="H8564">
        <f t="shared" si="133"/>
        <v>10.92</v>
      </c>
    </row>
    <row r="8565" spans="1:8" x14ac:dyDescent="0.2">
      <c r="A8565" s="1">
        <v>3745</v>
      </c>
      <c r="B8565" s="3">
        <v>42693.743750000001</v>
      </c>
      <c r="C8565" t="s">
        <v>35</v>
      </c>
      <c r="D8565">
        <v>1</v>
      </c>
      <c r="E8565">
        <f>INDEX(products!B:B,MATCH(challenge_2_solution_2!$C8565,products!$A:$A,0))</f>
        <v>7.9</v>
      </c>
      <c r="F8565">
        <f>INDEX(products!C:C,MATCH(challenge_2_solution_2!$C8565,products!$A:$A,0))</f>
        <v>4.3499999999999996</v>
      </c>
      <c r="G8565">
        <f t="shared" si="133"/>
        <v>7.9</v>
      </c>
      <c r="H8565">
        <f t="shared" si="133"/>
        <v>4.3499999999999996</v>
      </c>
    </row>
    <row r="8566" spans="1:8" x14ac:dyDescent="0.2">
      <c r="A8566" s="1">
        <v>3745</v>
      </c>
      <c r="B8566" s="3">
        <v>42693.743750000001</v>
      </c>
      <c r="C8566" t="s">
        <v>40</v>
      </c>
      <c r="D8566">
        <v>1</v>
      </c>
      <c r="E8566">
        <f>INDEX(products!B:B,MATCH(challenge_2_solution_2!$C8566,products!$A:$A,0))</f>
        <v>7.9</v>
      </c>
      <c r="F8566">
        <f>INDEX(products!C:C,MATCH(challenge_2_solution_2!$C8566,products!$A:$A,0))</f>
        <v>2.92</v>
      </c>
      <c r="G8566">
        <f t="shared" si="133"/>
        <v>7.9</v>
      </c>
      <c r="H8566">
        <f t="shared" si="133"/>
        <v>2.92</v>
      </c>
    </row>
    <row r="8567" spans="1:8" x14ac:dyDescent="0.2">
      <c r="A8567" s="1">
        <v>3745</v>
      </c>
      <c r="B8567" s="3">
        <v>42693.743750000001</v>
      </c>
      <c r="C8567" t="s">
        <v>89</v>
      </c>
      <c r="D8567">
        <v>1</v>
      </c>
      <c r="E8567">
        <f>INDEX(products!B:B,MATCH(challenge_2_solution_2!$C8567,products!$A:$A,0))</f>
        <v>17.899999999999999</v>
      </c>
      <c r="F8567">
        <f>INDEX(products!C:C,MATCH(challenge_2_solution_2!$C8567,products!$A:$A,0))</f>
        <v>3.94</v>
      </c>
      <c r="G8567">
        <f t="shared" si="133"/>
        <v>17.899999999999999</v>
      </c>
      <c r="H8567">
        <f t="shared" si="133"/>
        <v>3.94</v>
      </c>
    </row>
    <row r="8568" spans="1:8" x14ac:dyDescent="0.2">
      <c r="A8568" s="1">
        <v>3745</v>
      </c>
      <c r="B8568" s="3">
        <v>42693.743750000001</v>
      </c>
      <c r="C8568" t="s">
        <v>100</v>
      </c>
      <c r="D8568">
        <v>1</v>
      </c>
      <c r="E8568">
        <f>INDEX(products!B:B,MATCH(challenge_2_solution_2!$C8568,products!$A:$A,0))</f>
        <v>17.899999999999999</v>
      </c>
      <c r="F8568">
        <f>INDEX(products!C:C,MATCH(challenge_2_solution_2!$C8568,products!$A:$A,0))</f>
        <v>10.92</v>
      </c>
      <c r="G8568">
        <f t="shared" si="133"/>
        <v>17.899999999999999</v>
      </c>
      <c r="H8568">
        <f t="shared" si="133"/>
        <v>10.92</v>
      </c>
    </row>
    <row r="8569" spans="1:8" x14ac:dyDescent="0.2">
      <c r="A8569" s="1">
        <v>3745</v>
      </c>
      <c r="B8569" s="3">
        <v>42693.743750000001</v>
      </c>
      <c r="C8569" t="s">
        <v>152</v>
      </c>
      <c r="D8569">
        <v>1</v>
      </c>
      <c r="E8569">
        <f>INDEX(products!B:B,MATCH(challenge_2_solution_2!$C8569,products!$A:$A,0))</f>
        <v>21.9</v>
      </c>
      <c r="F8569">
        <f>INDEX(products!C:C,MATCH(challenge_2_solution_2!$C8569,products!$A:$A,0))</f>
        <v>8.5399999999999991</v>
      </c>
      <c r="G8569">
        <f t="shared" si="133"/>
        <v>21.9</v>
      </c>
      <c r="H8569">
        <f t="shared" si="133"/>
        <v>8.5399999999999991</v>
      </c>
    </row>
    <row r="8570" spans="1:8" x14ac:dyDescent="0.2">
      <c r="A8570" s="1">
        <v>3746</v>
      </c>
      <c r="B8570" s="3">
        <v>42693.75</v>
      </c>
      <c r="C8570" t="s">
        <v>8</v>
      </c>
      <c r="D8570">
        <v>5</v>
      </c>
      <c r="E8570">
        <f>INDEX(products!B:B,MATCH(challenge_2_solution_2!$C8570,products!$A:$A,0))</f>
        <v>1.6</v>
      </c>
      <c r="F8570">
        <f>INDEX(products!C:C,MATCH(challenge_2_solution_2!$C8570,products!$A:$A,0))</f>
        <v>0.77</v>
      </c>
      <c r="G8570">
        <f t="shared" si="133"/>
        <v>8</v>
      </c>
      <c r="H8570">
        <f t="shared" si="133"/>
        <v>3.85</v>
      </c>
    </row>
    <row r="8571" spans="1:8" x14ac:dyDescent="0.2">
      <c r="A8571" s="1">
        <v>3746</v>
      </c>
      <c r="B8571" s="3">
        <v>42693.75</v>
      </c>
      <c r="C8571" t="s">
        <v>12</v>
      </c>
      <c r="D8571">
        <v>1</v>
      </c>
      <c r="E8571">
        <f>INDEX(products!B:B,MATCH(challenge_2_solution_2!$C8571,products!$A:$A,0))</f>
        <v>5.2</v>
      </c>
      <c r="F8571">
        <f>INDEX(products!C:C,MATCH(challenge_2_solution_2!$C8571,products!$A:$A,0))</f>
        <v>3.07</v>
      </c>
      <c r="G8571">
        <f t="shared" si="133"/>
        <v>5.2</v>
      </c>
      <c r="H8571">
        <f t="shared" si="133"/>
        <v>3.07</v>
      </c>
    </row>
    <row r="8572" spans="1:8" x14ac:dyDescent="0.2">
      <c r="A8572" s="1">
        <v>3746</v>
      </c>
      <c r="B8572" s="3">
        <v>42693.75</v>
      </c>
      <c r="C8572" t="s">
        <v>14</v>
      </c>
      <c r="D8572">
        <v>1</v>
      </c>
      <c r="E8572">
        <f>INDEX(products!B:B,MATCH(challenge_2_solution_2!$C8572,products!$A:$A,0))</f>
        <v>5.9</v>
      </c>
      <c r="F8572">
        <f>INDEX(products!C:C,MATCH(challenge_2_solution_2!$C8572,products!$A:$A,0))</f>
        <v>2.36</v>
      </c>
      <c r="G8572">
        <f t="shared" si="133"/>
        <v>5.9</v>
      </c>
      <c r="H8572">
        <f t="shared" si="133"/>
        <v>2.36</v>
      </c>
    </row>
    <row r="8573" spans="1:8" x14ac:dyDescent="0.2">
      <c r="A8573" s="1">
        <v>3746</v>
      </c>
      <c r="B8573" s="3">
        <v>42693.75</v>
      </c>
      <c r="C8573" t="s">
        <v>27</v>
      </c>
      <c r="D8573">
        <v>1</v>
      </c>
      <c r="E8573">
        <f>INDEX(products!B:B,MATCH(challenge_2_solution_2!$C8573,products!$A:$A,0))</f>
        <v>7.9</v>
      </c>
      <c r="F8573">
        <f>INDEX(products!C:C,MATCH(challenge_2_solution_2!$C8573,products!$A:$A,0))</f>
        <v>4.03</v>
      </c>
      <c r="G8573">
        <f t="shared" si="133"/>
        <v>7.9</v>
      </c>
      <c r="H8573">
        <f t="shared" si="133"/>
        <v>4.03</v>
      </c>
    </row>
    <row r="8574" spans="1:8" x14ac:dyDescent="0.2">
      <c r="A8574" s="1">
        <v>3746</v>
      </c>
      <c r="B8574" s="3">
        <v>42693.75</v>
      </c>
      <c r="C8574" t="s">
        <v>28</v>
      </c>
      <c r="D8574">
        <v>1</v>
      </c>
      <c r="E8574">
        <f>INDEX(products!B:B,MATCH(challenge_2_solution_2!$C8574,products!$A:$A,0))</f>
        <v>7.9</v>
      </c>
      <c r="F8574">
        <f>INDEX(products!C:C,MATCH(challenge_2_solution_2!$C8574,products!$A:$A,0))</f>
        <v>2.4500000000000002</v>
      </c>
      <c r="G8574">
        <f t="shared" si="133"/>
        <v>7.9</v>
      </c>
      <c r="H8574">
        <f t="shared" si="133"/>
        <v>2.4500000000000002</v>
      </c>
    </row>
    <row r="8575" spans="1:8" x14ac:dyDescent="0.2">
      <c r="A8575" s="1">
        <v>3746</v>
      </c>
      <c r="B8575" s="3">
        <v>42693.75</v>
      </c>
      <c r="C8575" t="s">
        <v>32</v>
      </c>
      <c r="D8575">
        <v>1</v>
      </c>
      <c r="E8575">
        <f>INDEX(products!B:B,MATCH(challenge_2_solution_2!$C8575,products!$A:$A,0))</f>
        <v>7.9</v>
      </c>
      <c r="F8575">
        <f>INDEX(products!C:C,MATCH(challenge_2_solution_2!$C8575,products!$A:$A,0))</f>
        <v>2.92</v>
      </c>
      <c r="G8575">
        <f t="shared" si="133"/>
        <v>7.9</v>
      </c>
      <c r="H8575">
        <f t="shared" si="133"/>
        <v>2.92</v>
      </c>
    </row>
    <row r="8576" spans="1:8" x14ac:dyDescent="0.2">
      <c r="A8576" s="1">
        <v>3746</v>
      </c>
      <c r="B8576" s="3">
        <v>42693.75</v>
      </c>
      <c r="C8576" t="s">
        <v>40</v>
      </c>
      <c r="D8576">
        <v>1</v>
      </c>
      <c r="E8576">
        <f>INDEX(products!B:B,MATCH(challenge_2_solution_2!$C8576,products!$A:$A,0))</f>
        <v>7.9</v>
      </c>
      <c r="F8576">
        <f>INDEX(products!C:C,MATCH(challenge_2_solution_2!$C8576,products!$A:$A,0))</f>
        <v>2.92</v>
      </c>
      <c r="G8576">
        <f t="shared" si="133"/>
        <v>7.9</v>
      </c>
      <c r="H8576">
        <f t="shared" si="133"/>
        <v>2.92</v>
      </c>
    </row>
    <row r="8577" spans="1:8" x14ac:dyDescent="0.2">
      <c r="A8577" s="1">
        <v>3746</v>
      </c>
      <c r="B8577" s="3">
        <v>42693.75</v>
      </c>
      <c r="C8577" t="s">
        <v>34</v>
      </c>
      <c r="D8577">
        <v>1</v>
      </c>
      <c r="E8577">
        <f>INDEX(products!B:B,MATCH(challenge_2_solution_2!$C8577,products!$A:$A,0))</f>
        <v>7.9</v>
      </c>
      <c r="F8577">
        <f>INDEX(products!C:C,MATCH(challenge_2_solution_2!$C8577,products!$A:$A,0))</f>
        <v>1.58</v>
      </c>
      <c r="G8577">
        <f t="shared" si="133"/>
        <v>7.9</v>
      </c>
      <c r="H8577">
        <f t="shared" si="133"/>
        <v>1.58</v>
      </c>
    </row>
    <row r="8578" spans="1:8" x14ac:dyDescent="0.2">
      <c r="A8578" s="1">
        <v>3746</v>
      </c>
      <c r="B8578" s="3">
        <v>42693.75</v>
      </c>
      <c r="C8578" t="s">
        <v>33</v>
      </c>
      <c r="D8578">
        <v>2</v>
      </c>
      <c r="E8578">
        <f>INDEX(products!B:B,MATCH(challenge_2_solution_2!$C8578,products!$A:$A,0))</f>
        <v>7.9</v>
      </c>
      <c r="F8578">
        <f>INDEX(products!C:C,MATCH(challenge_2_solution_2!$C8578,products!$A:$A,0))</f>
        <v>2.21</v>
      </c>
      <c r="G8578">
        <f t="shared" si="133"/>
        <v>15.8</v>
      </c>
      <c r="H8578">
        <f t="shared" si="133"/>
        <v>4.42</v>
      </c>
    </row>
    <row r="8579" spans="1:8" x14ac:dyDescent="0.2">
      <c r="A8579" s="1">
        <v>3746</v>
      </c>
      <c r="B8579" s="3">
        <v>42693.75</v>
      </c>
      <c r="C8579" t="s">
        <v>61</v>
      </c>
      <c r="D8579">
        <v>1</v>
      </c>
      <c r="E8579">
        <f>INDEX(products!B:B,MATCH(challenge_2_solution_2!$C8579,products!$A:$A,0))</f>
        <v>11.9</v>
      </c>
      <c r="F8579">
        <f>INDEX(products!C:C,MATCH(challenge_2_solution_2!$C8579,products!$A:$A,0))</f>
        <v>7.74</v>
      </c>
      <c r="G8579">
        <f t="shared" ref="G8579:H8642" si="134">$D8579*E8579</f>
        <v>11.9</v>
      </c>
      <c r="H8579">
        <f t="shared" si="134"/>
        <v>7.74</v>
      </c>
    </row>
    <row r="8580" spans="1:8" x14ac:dyDescent="0.2">
      <c r="A8580" s="1">
        <v>3746</v>
      </c>
      <c r="B8580" s="3">
        <v>42693.75</v>
      </c>
      <c r="C8580" t="s">
        <v>89</v>
      </c>
      <c r="D8580">
        <v>1</v>
      </c>
      <c r="E8580">
        <f>INDEX(products!B:B,MATCH(challenge_2_solution_2!$C8580,products!$A:$A,0))</f>
        <v>17.899999999999999</v>
      </c>
      <c r="F8580">
        <f>INDEX(products!C:C,MATCH(challenge_2_solution_2!$C8580,products!$A:$A,0))</f>
        <v>3.94</v>
      </c>
      <c r="G8580">
        <f t="shared" si="134"/>
        <v>17.899999999999999</v>
      </c>
      <c r="H8580">
        <f t="shared" si="134"/>
        <v>3.94</v>
      </c>
    </row>
    <row r="8581" spans="1:8" x14ac:dyDescent="0.2">
      <c r="A8581" s="1">
        <v>3746</v>
      </c>
      <c r="B8581" s="3">
        <v>42693.75</v>
      </c>
      <c r="C8581" t="s">
        <v>109</v>
      </c>
      <c r="D8581">
        <v>1</v>
      </c>
      <c r="E8581">
        <f>INDEX(products!B:B,MATCH(challenge_2_solution_2!$C8581,products!$A:$A,0))</f>
        <v>17.899999999999999</v>
      </c>
      <c r="F8581">
        <f>INDEX(products!C:C,MATCH(challenge_2_solution_2!$C8581,products!$A:$A,0))</f>
        <v>4.12</v>
      </c>
      <c r="G8581">
        <f t="shared" si="134"/>
        <v>17.899999999999999</v>
      </c>
      <c r="H8581">
        <f t="shared" si="134"/>
        <v>4.12</v>
      </c>
    </row>
    <row r="8582" spans="1:8" x14ac:dyDescent="0.2">
      <c r="A8582" s="1">
        <v>3746</v>
      </c>
      <c r="B8582" s="3">
        <v>42693.75</v>
      </c>
      <c r="C8582" t="s">
        <v>163</v>
      </c>
      <c r="D8582">
        <v>1</v>
      </c>
      <c r="E8582">
        <f>INDEX(products!B:B,MATCH(challenge_2_solution_2!$C8582,products!$A:$A,0))</f>
        <v>25.9</v>
      </c>
      <c r="F8582">
        <f>INDEX(products!C:C,MATCH(challenge_2_solution_2!$C8582,products!$A:$A,0))</f>
        <v>15.28</v>
      </c>
      <c r="G8582">
        <f t="shared" si="134"/>
        <v>25.9</v>
      </c>
      <c r="H8582">
        <f t="shared" si="134"/>
        <v>15.28</v>
      </c>
    </row>
    <row r="8583" spans="1:8" x14ac:dyDescent="0.2">
      <c r="A8583" s="1">
        <v>3747</v>
      </c>
      <c r="B8583" s="3">
        <v>42693.756249999999</v>
      </c>
      <c r="C8583" t="s">
        <v>5</v>
      </c>
      <c r="D8583">
        <v>1</v>
      </c>
      <c r="E8583">
        <f>INDEX(products!B:B,MATCH(challenge_2_solution_2!$C8583,products!$A:$A,0))</f>
        <v>1</v>
      </c>
      <c r="F8583">
        <f>INDEX(products!C:C,MATCH(challenge_2_solution_2!$C8583,products!$A:$A,0))</f>
        <v>0.31</v>
      </c>
      <c r="G8583">
        <f t="shared" si="134"/>
        <v>1</v>
      </c>
      <c r="H8583">
        <f t="shared" si="134"/>
        <v>0.31</v>
      </c>
    </row>
    <row r="8584" spans="1:8" x14ac:dyDescent="0.2">
      <c r="A8584" s="1">
        <v>3747</v>
      </c>
      <c r="B8584" s="3">
        <v>42693.756249999999</v>
      </c>
      <c r="C8584" t="s">
        <v>8</v>
      </c>
      <c r="D8584">
        <v>2</v>
      </c>
      <c r="E8584">
        <f>INDEX(products!B:B,MATCH(challenge_2_solution_2!$C8584,products!$A:$A,0))</f>
        <v>1.6</v>
      </c>
      <c r="F8584">
        <f>INDEX(products!C:C,MATCH(challenge_2_solution_2!$C8584,products!$A:$A,0))</f>
        <v>0.77</v>
      </c>
      <c r="G8584">
        <f t="shared" si="134"/>
        <v>3.2</v>
      </c>
      <c r="H8584">
        <f t="shared" si="134"/>
        <v>1.54</v>
      </c>
    </row>
    <row r="8585" spans="1:8" x14ac:dyDescent="0.2">
      <c r="A8585" s="1">
        <v>3747</v>
      </c>
      <c r="B8585" s="3">
        <v>42693.756249999999</v>
      </c>
      <c r="C8585" t="s">
        <v>19</v>
      </c>
      <c r="D8585">
        <v>1</v>
      </c>
      <c r="E8585">
        <f>INDEX(products!B:B,MATCH(challenge_2_solution_2!$C8585,products!$A:$A,0))</f>
        <v>5.9</v>
      </c>
      <c r="F8585">
        <f>INDEX(products!C:C,MATCH(challenge_2_solution_2!$C8585,products!$A:$A,0))</f>
        <v>1.65</v>
      </c>
      <c r="G8585">
        <f t="shared" si="134"/>
        <v>5.9</v>
      </c>
      <c r="H8585">
        <f t="shared" si="134"/>
        <v>1.65</v>
      </c>
    </row>
    <row r="8586" spans="1:8" x14ac:dyDescent="0.2">
      <c r="A8586" s="1">
        <v>3747</v>
      </c>
      <c r="B8586" s="3">
        <v>42693.756249999999</v>
      </c>
      <c r="C8586" t="s">
        <v>17</v>
      </c>
      <c r="D8586">
        <v>1</v>
      </c>
      <c r="E8586">
        <f>INDEX(products!B:B,MATCH(challenge_2_solution_2!$C8586,products!$A:$A,0))</f>
        <v>5.9</v>
      </c>
      <c r="F8586">
        <f>INDEX(products!C:C,MATCH(challenge_2_solution_2!$C8586,products!$A:$A,0))</f>
        <v>2.83</v>
      </c>
      <c r="G8586">
        <f t="shared" si="134"/>
        <v>5.9</v>
      </c>
      <c r="H8586">
        <f t="shared" si="134"/>
        <v>2.83</v>
      </c>
    </row>
    <row r="8587" spans="1:8" x14ac:dyDescent="0.2">
      <c r="A8587" s="1">
        <v>3747</v>
      </c>
      <c r="B8587" s="3">
        <v>42693.756249999999</v>
      </c>
      <c r="C8587" t="s">
        <v>33</v>
      </c>
      <c r="D8587">
        <v>1</v>
      </c>
      <c r="E8587">
        <f>INDEX(products!B:B,MATCH(challenge_2_solution_2!$C8587,products!$A:$A,0))</f>
        <v>7.9</v>
      </c>
      <c r="F8587">
        <f>INDEX(products!C:C,MATCH(challenge_2_solution_2!$C8587,products!$A:$A,0))</f>
        <v>2.21</v>
      </c>
      <c r="G8587">
        <f t="shared" si="134"/>
        <v>7.9</v>
      </c>
      <c r="H8587">
        <f t="shared" si="134"/>
        <v>2.21</v>
      </c>
    </row>
    <row r="8588" spans="1:8" x14ac:dyDescent="0.2">
      <c r="A8588" s="1">
        <v>3747</v>
      </c>
      <c r="B8588" s="3">
        <v>42693.756249999999</v>
      </c>
      <c r="C8588" t="s">
        <v>68</v>
      </c>
      <c r="D8588">
        <v>1</v>
      </c>
      <c r="E8588">
        <f>INDEX(products!B:B,MATCH(challenge_2_solution_2!$C8588,products!$A:$A,0))</f>
        <v>11.9</v>
      </c>
      <c r="F8588">
        <f>INDEX(products!C:C,MATCH(challenge_2_solution_2!$C8588,products!$A:$A,0))</f>
        <v>3.69</v>
      </c>
      <c r="G8588">
        <f t="shared" si="134"/>
        <v>11.9</v>
      </c>
      <c r="H8588">
        <f t="shared" si="134"/>
        <v>3.69</v>
      </c>
    </row>
    <row r="8589" spans="1:8" x14ac:dyDescent="0.2">
      <c r="A8589" s="1">
        <v>3747</v>
      </c>
      <c r="B8589" s="3">
        <v>42693.756249999999</v>
      </c>
      <c r="C8589" t="s">
        <v>63</v>
      </c>
      <c r="D8589">
        <v>1</v>
      </c>
      <c r="E8589">
        <f>INDEX(products!B:B,MATCH(challenge_2_solution_2!$C8589,products!$A:$A,0))</f>
        <v>11.9</v>
      </c>
      <c r="F8589">
        <f>INDEX(products!C:C,MATCH(challenge_2_solution_2!$C8589,products!$A:$A,0))</f>
        <v>6.07</v>
      </c>
      <c r="G8589">
        <f t="shared" si="134"/>
        <v>11.9</v>
      </c>
      <c r="H8589">
        <f t="shared" si="134"/>
        <v>6.07</v>
      </c>
    </row>
    <row r="8590" spans="1:8" x14ac:dyDescent="0.2">
      <c r="A8590" s="1">
        <v>3747</v>
      </c>
      <c r="B8590" s="3">
        <v>42693.756249999999</v>
      </c>
      <c r="C8590" t="s">
        <v>108</v>
      </c>
      <c r="D8590">
        <v>1</v>
      </c>
      <c r="E8590">
        <f>INDEX(products!B:B,MATCH(challenge_2_solution_2!$C8590,products!$A:$A,0))</f>
        <v>17.899999999999999</v>
      </c>
      <c r="F8590">
        <f>INDEX(products!C:C,MATCH(challenge_2_solution_2!$C8590,products!$A:$A,0))</f>
        <v>10.38</v>
      </c>
      <c r="G8590">
        <f t="shared" si="134"/>
        <v>17.899999999999999</v>
      </c>
      <c r="H8590">
        <f t="shared" si="134"/>
        <v>10.38</v>
      </c>
    </row>
    <row r="8591" spans="1:8" x14ac:dyDescent="0.2">
      <c r="A8591" s="1">
        <v>3748</v>
      </c>
      <c r="B8591" s="3">
        <v>42693.761111111111</v>
      </c>
      <c r="C8591" t="s">
        <v>15</v>
      </c>
      <c r="D8591">
        <v>1</v>
      </c>
      <c r="E8591">
        <f>INDEX(products!B:B,MATCH(challenge_2_solution_2!$C8591,products!$A:$A,0))</f>
        <v>5.9</v>
      </c>
      <c r="F8591">
        <f>INDEX(products!C:C,MATCH(challenge_2_solution_2!$C8591,products!$A:$A,0))</f>
        <v>3.07</v>
      </c>
      <c r="G8591">
        <f t="shared" si="134"/>
        <v>5.9</v>
      </c>
      <c r="H8591">
        <f t="shared" si="134"/>
        <v>3.07</v>
      </c>
    </row>
    <row r="8592" spans="1:8" x14ac:dyDescent="0.2">
      <c r="A8592" s="1">
        <v>3748</v>
      </c>
      <c r="B8592" s="3">
        <v>42693.761111111111</v>
      </c>
      <c r="C8592" t="s">
        <v>18</v>
      </c>
      <c r="D8592">
        <v>1</v>
      </c>
      <c r="E8592">
        <f>INDEX(products!B:B,MATCH(challenge_2_solution_2!$C8592,products!$A:$A,0))</f>
        <v>5.9</v>
      </c>
      <c r="F8592">
        <f>INDEX(products!C:C,MATCH(challenge_2_solution_2!$C8592,products!$A:$A,0))</f>
        <v>3.6</v>
      </c>
      <c r="G8592">
        <f t="shared" si="134"/>
        <v>5.9</v>
      </c>
      <c r="H8592">
        <f t="shared" si="134"/>
        <v>3.6</v>
      </c>
    </row>
    <row r="8593" spans="1:8" x14ac:dyDescent="0.2">
      <c r="A8593" s="1">
        <v>3748</v>
      </c>
      <c r="B8593" s="3">
        <v>42693.761111111111</v>
      </c>
      <c r="C8593" t="s">
        <v>17</v>
      </c>
      <c r="D8593">
        <v>2</v>
      </c>
      <c r="E8593">
        <f>INDEX(products!B:B,MATCH(challenge_2_solution_2!$C8593,products!$A:$A,0))</f>
        <v>5.9</v>
      </c>
      <c r="F8593">
        <f>INDEX(products!C:C,MATCH(challenge_2_solution_2!$C8593,products!$A:$A,0))</f>
        <v>2.83</v>
      </c>
      <c r="G8593">
        <f t="shared" si="134"/>
        <v>11.8</v>
      </c>
      <c r="H8593">
        <f t="shared" si="134"/>
        <v>5.66</v>
      </c>
    </row>
    <row r="8594" spans="1:8" x14ac:dyDescent="0.2">
      <c r="A8594" s="1">
        <v>3748</v>
      </c>
      <c r="B8594" s="3">
        <v>42693.761111111111</v>
      </c>
      <c r="C8594" t="s">
        <v>33</v>
      </c>
      <c r="D8594">
        <v>1</v>
      </c>
      <c r="E8594">
        <f>INDEX(products!B:B,MATCH(challenge_2_solution_2!$C8594,products!$A:$A,0))</f>
        <v>7.9</v>
      </c>
      <c r="F8594">
        <f>INDEX(products!C:C,MATCH(challenge_2_solution_2!$C8594,products!$A:$A,0))</f>
        <v>2.21</v>
      </c>
      <c r="G8594">
        <f t="shared" si="134"/>
        <v>7.9</v>
      </c>
      <c r="H8594">
        <f t="shared" si="134"/>
        <v>2.21</v>
      </c>
    </row>
    <row r="8595" spans="1:8" x14ac:dyDescent="0.2">
      <c r="A8595" s="1">
        <v>3748</v>
      </c>
      <c r="B8595" s="3">
        <v>42693.761111111111</v>
      </c>
      <c r="C8595" t="s">
        <v>57</v>
      </c>
      <c r="D8595">
        <v>1</v>
      </c>
      <c r="E8595">
        <f>INDEX(products!B:B,MATCH(challenge_2_solution_2!$C8595,products!$A:$A,0))</f>
        <v>9.9</v>
      </c>
      <c r="F8595">
        <f>INDEX(products!C:C,MATCH(challenge_2_solution_2!$C8595,products!$A:$A,0))</f>
        <v>3.76</v>
      </c>
      <c r="G8595">
        <f t="shared" si="134"/>
        <v>9.9</v>
      </c>
      <c r="H8595">
        <f t="shared" si="134"/>
        <v>3.76</v>
      </c>
    </row>
    <row r="8596" spans="1:8" x14ac:dyDescent="0.2">
      <c r="A8596" s="1">
        <v>3748</v>
      </c>
      <c r="B8596" s="3">
        <v>42693.761111111111</v>
      </c>
      <c r="C8596" t="s">
        <v>65</v>
      </c>
      <c r="D8596">
        <v>2</v>
      </c>
      <c r="E8596">
        <f>INDEX(products!B:B,MATCH(challenge_2_solution_2!$C8596,products!$A:$A,0))</f>
        <v>11.9</v>
      </c>
      <c r="F8596">
        <f>INDEX(products!C:C,MATCH(challenge_2_solution_2!$C8596,products!$A:$A,0))</f>
        <v>7.14</v>
      </c>
      <c r="G8596">
        <f t="shared" si="134"/>
        <v>23.8</v>
      </c>
      <c r="H8596">
        <f t="shared" si="134"/>
        <v>14.28</v>
      </c>
    </row>
    <row r="8597" spans="1:8" x14ac:dyDescent="0.2">
      <c r="A8597" s="1">
        <v>3748</v>
      </c>
      <c r="B8597" s="3">
        <v>42693.761111111111</v>
      </c>
      <c r="C8597" t="s">
        <v>97</v>
      </c>
      <c r="D8597">
        <v>1</v>
      </c>
      <c r="E8597">
        <f>INDEX(products!B:B,MATCH(challenge_2_solution_2!$C8597,products!$A:$A,0))</f>
        <v>17.899999999999999</v>
      </c>
      <c r="F8597">
        <f>INDEX(products!C:C,MATCH(challenge_2_solution_2!$C8597,products!$A:$A,0))</f>
        <v>11.81</v>
      </c>
      <c r="G8597">
        <f t="shared" si="134"/>
        <v>17.899999999999999</v>
      </c>
      <c r="H8597">
        <f t="shared" si="134"/>
        <v>11.81</v>
      </c>
    </row>
    <row r="8598" spans="1:8" x14ac:dyDescent="0.2">
      <c r="A8598" s="1">
        <v>3748</v>
      </c>
      <c r="B8598" s="3">
        <v>42693.761111111111</v>
      </c>
      <c r="C8598" t="s">
        <v>89</v>
      </c>
      <c r="D8598">
        <v>1</v>
      </c>
      <c r="E8598">
        <f>INDEX(products!B:B,MATCH(challenge_2_solution_2!$C8598,products!$A:$A,0))</f>
        <v>17.899999999999999</v>
      </c>
      <c r="F8598">
        <f>INDEX(products!C:C,MATCH(challenge_2_solution_2!$C8598,products!$A:$A,0))</f>
        <v>3.94</v>
      </c>
      <c r="G8598">
        <f t="shared" si="134"/>
        <v>17.899999999999999</v>
      </c>
      <c r="H8598">
        <f t="shared" si="134"/>
        <v>3.94</v>
      </c>
    </row>
    <row r="8599" spans="1:8" x14ac:dyDescent="0.2">
      <c r="A8599" s="1">
        <v>3748</v>
      </c>
      <c r="B8599" s="3">
        <v>42693.761111111111</v>
      </c>
      <c r="C8599" t="s">
        <v>144</v>
      </c>
      <c r="D8599">
        <v>1</v>
      </c>
      <c r="E8599">
        <f>INDEX(products!B:B,MATCH(challenge_2_solution_2!$C8599,products!$A:$A,0))</f>
        <v>19.899999999999999</v>
      </c>
      <c r="F8599">
        <f>INDEX(products!C:C,MATCH(challenge_2_solution_2!$C8599,products!$A:$A,0))</f>
        <v>7.16</v>
      </c>
      <c r="G8599">
        <f t="shared" si="134"/>
        <v>19.899999999999999</v>
      </c>
      <c r="H8599">
        <f t="shared" si="134"/>
        <v>7.16</v>
      </c>
    </row>
    <row r="8600" spans="1:8" x14ac:dyDescent="0.2">
      <c r="A8600" s="1">
        <v>3748</v>
      </c>
      <c r="B8600" s="3">
        <v>42693.761111111111</v>
      </c>
      <c r="C8600" t="s">
        <v>160</v>
      </c>
      <c r="D8600">
        <v>1</v>
      </c>
      <c r="E8600">
        <f>INDEX(products!B:B,MATCH(challenge_2_solution_2!$C8600,products!$A:$A,0))</f>
        <v>23.9</v>
      </c>
      <c r="F8600">
        <f>INDEX(products!C:C,MATCH(challenge_2_solution_2!$C8600,products!$A:$A,0))</f>
        <v>9.08</v>
      </c>
      <c r="G8600">
        <f t="shared" si="134"/>
        <v>23.9</v>
      </c>
      <c r="H8600">
        <f t="shared" si="134"/>
        <v>9.08</v>
      </c>
    </row>
    <row r="8601" spans="1:8" x14ac:dyDescent="0.2">
      <c r="A8601" s="1">
        <v>3749</v>
      </c>
      <c r="B8601" s="3">
        <v>42693.779861111114</v>
      </c>
      <c r="C8601" t="s">
        <v>5</v>
      </c>
      <c r="D8601">
        <v>1</v>
      </c>
      <c r="E8601">
        <f>INDEX(products!B:B,MATCH(challenge_2_solution_2!$C8601,products!$A:$A,0))</f>
        <v>1</v>
      </c>
      <c r="F8601">
        <f>INDEX(products!C:C,MATCH(challenge_2_solution_2!$C8601,products!$A:$A,0))</f>
        <v>0.31</v>
      </c>
      <c r="G8601">
        <f t="shared" si="134"/>
        <v>1</v>
      </c>
      <c r="H8601">
        <f t="shared" si="134"/>
        <v>0.31</v>
      </c>
    </row>
    <row r="8602" spans="1:8" x14ac:dyDescent="0.2">
      <c r="A8602" s="1">
        <v>3749</v>
      </c>
      <c r="B8602" s="3">
        <v>42693.779861111114</v>
      </c>
      <c r="C8602" t="s">
        <v>8</v>
      </c>
      <c r="D8602">
        <v>1</v>
      </c>
      <c r="E8602">
        <f>INDEX(products!B:B,MATCH(challenge_2_solution_2!$C8602,products!$A:$A,0))</f>
        <v>1.6</v>
      </c>
      <c r="F8602">
        <f>INDEX(products!C:C,MATCH(challenge_2_solution_2!$C8602,products!$A:$A,0))</f>
        <v>0.77</v>
      </c>
      <c r="G8602">
        <f t="shared" si="134"/>
        <v>1.6</v>
      </c>
      <c r="H8602">
        <f t="shared" si="134"/>
        <v>0.77</v>
      </c>
    </row>
    <row r="8603" spans="1:8" x14ac:dyDescent="0.2">
      <c r="A8603" s="1">
        <v>3749</v>
      </c>
      <c r="B8603" s="3">
        <v>42693.779861111114</v>
      </c>
      <c r="C8603" t="s">
        <v>9</v>
      </c>
      <c r="D8603">
        <v>1</v>
      </c>
      <c r="E8603">
        <f>INDEX(products!B:B,MATCH(challenge_2_solution_2!$C8603,products!$A:$A,0))</f>
        <v>1.6</v>
      </c>
      <c r="F8603">
        <f>INDEX(products!C:C,MATCH(challenge_2_solution_2!$C8603,products!$A:$A,0))</f>
        <v>0.67</v>
      </c>
      <c r="G8603">
        <f t="shared" si="134"/>
        <v>1.6</v>
      </c>
      <c r="H8603">
        <f t="shared" si="134"/>
        <v>0.67</v>
      </c>
    </row>
    <row r="8604" spans="1:8" x14ac:dyDescent="0.2">
      <c r="A8604" s="1">
        <v>3749</v>
      </c>
      <c r="B8604" s="3">
        <v>42693.779861111114</v>
      </c>
      <c r="C8604" t="s">
        <v>17</v>
      </c>
      <c r="D8604">
        <v>1</v>
      </c>
      <c r="E8604">
        <f>INDEX(products!B:B,MATCH(challenge_2_solution_2!$C8604,products!$A:$A,0))</f>
        <v>5.9</v>
      </c>
      <c r="F8604">
        <f>INDEX(products!C:C,MATCH(challenge_2_solution_2!$C8604,products!$A:$A,0))</f>
        <v>2.83</v>
      </c>
      <c r="G8604">
        <f t="shared" si="134"/>
        <v>5.9</v>
      </c>
      <c r="H8604">
        <f t="shared" si="134"/>
        <v>2.83</v>
      </c>
    </row>
    <row r="8605" spans="1:8" x14ac:dyDescent="0.2">
      <c r="A8605" s="1">
        <v>3749</v>
      </c>
      <c r="B8605" s="3">
        <v>42693.779861111114</v>
      </c>
      <c r="C8605" t="s">
        <v>15</v>
      </c>
      <c r="D8605">
        <v>1</v>
      </c>
      <c r="E8605">
        <f>INDEX(products!B:B,MATCH(challenge_2_solution_2!$C8605,products!$A:$A,0))</f>
        <v>5.9</v>
      </c>
      <c r="F8605">
        <f>INDEX(products!C:C,MATCH(challenge_2_solution_2!$C8605,products!$A:$A,0))</f>
        <v>3.07</v>
      </c>
      <c r="G8605">
        <f t="shared" si="134"/>
        <v>5.9</v>
      </c>
      <c r="H8605">
        <f t="shared" si="134"/>
        <v>3.07</v>
      </c>
    </row>
    <row r="8606" spans="1:8" x14ac:dyDescent="0.2">
      <c r="A8606" s="1">
        <v>3749</v>
      </c>
      <c r="B8606" s="3">
        <v>42693.779861111114</v>
      </c>
      <c r="C8606" t="s">
        <v>44</v>
      </c>
      <c r="D8606">
        <v>1</v>
      </c>
      <c r="E8606">
        <f>INDEX(products!B:B,MATCH(challenge_2_solution_2!$C8606,products!$A:$A,0))</f>
        <v>7.9</v>
      </c>
      <c r="F8606">
        <f>INDEX(products!C:C,MATCH(challenge_2_solution_2!$C8606,products!$A:$A,0))</f>
        <v>2.5299999999999998</v>
      </c>
      <c r="G8606">
        <f t="shared" si="134"/>
        <v>7.9</v>
      </c>
      <c r="H8606">
        <f t="shared" si="134"/>
        <v>2.5299999999999998</v>
      </c>
    </row>
    <row r="8607" spans="1:8" x14ac:dyDescent="0.2">
      <c r="A8607" s="1">
        <v>3749</v>
      </c>
      <c r="B8607" s="3">
        <v>42693.779861111114</v>
      </c>
      <c r="C8607" t="s">
        <v>81</v>
      </c>
      <c r="D8607">
        <v>1</v>
      </c>
      <c r="E8607">
        <f>INDEX(products!B:B,MATCH(challenge_2_solution_2!$C8607,products!$A:$A,0))</f>
        <v>11.9</v>
      </c>
      <c r="F8607">
        <f>INDEX(products!C:C,MATCH(challenge_2_solution_2!$C8607,products!$A:$A,0))</f>
        <v>8.09</v>
      </c>
      <c r="G8607">
        <f t="shared" si="134"/>
        <v>11.9</v>
      </c>
      <c r="H8607">
        <f t="shared" si="134"/>
        <v>8.09</v>
      </c>
    </row>
    <row r="8608" spans="1:8" x14ac:dyDescent="0.2">
      <c r="A8608" s="1">
        <v>3749</v>
      </c>
      <c r="B8608" s="3">
        <v>42693.779861111114</v>
      </c>
      <c r="C8608" t="s">
        <v>84</v>
      </c>
      <c r="D8608">
        <v>1</v>
      </c>
      <c r="E8608">
        <f>INDEX(products!B:B,MATCH(challenge_2_solution_2!$C8608,products!$A:$A,0))</f>
        <v>11.9</v>
      </c>
      <c r="F8608">
        <f>INDEX(products!C:C,MATCH(challenge_2_solution_2!$C8608,products!$A:$A,0))</f>
        <v>2.38</v>
      </c>
      <c r="G8608">
        <f t="shared" si="134"/>
        <v>11.9</v>
      </c>
      <c r="H8608">
        <f t="shared" si="134"/>
        <v>2.38</v>
      </c>
    </row>
    <row r="8609" spans="1:8" x14ac:dyDescent="0.2">
      <c r="A8609" s="1">
        <v>3749</v>
      </c>
      <c r="B8609" s="3">
        <v>42693.779861111114</v>
      </c>
      <c r="C8609" t="s">
        <v>95</v>
      </c>
      <c r="D8609">
        <v>1</v>
      </c>
      <c r="E8609">
        <f>INDEX(products!B:B,MATCH(challenge_2_solution_2!$C8609,products!$A:$A,0))</f>
        <v>17.899999999999999</v>
      </c>
      <c r="F8609">
        <f>INDEX(products!C:C,MATCH(challenge_2_solution_2!$C8609,products!$A:$A,0))</f>
        <v>4.3</v>
      </c>
      <c r="G8609">
        <f t="shared" si="134"/>
        <v>17.899999999999999</v>
      </c>
      <c r="H8609">
        <f t="shared" si="134"/>
        <v>4.3</v>
      </c>
    </row>
    <row r="8610" spans="1:8" x14ac:dyDescent="0.2">
      <c r="A8610" s="1">
        <v>3749</v>
      </c>
      <c r="B8610" s="3">
        <v>42693.779861111114</v>
      </c>
      <c r="C8610" t="s">
        <v>112</v>
      </c>
      <c r="D8610">
        <v>1</v>
      </c>
      <c r="E8610">
        <f>INDEX(products!B:B,MATCH(challenge_2_solution_2!$C8610,products!$A:$A,0))</f>
        <v>17.899999999999999</v>
      </c>
      <c r="F8610">
        <f>INDEX(products!C:C,MATCH(challenge_2_solution_2!$C8610,products!$A:$A,0))</f>
        <v>8.06</v>
      </c>
      <c r="G8610">
        <f t="shared" si="134"/>
        <v>17.899999999999999</v>
      </c>
      <c r="H8610">
        <f t="shared" si="134"/>
        <v>8.06</v>
      </c>
    </row>
    <row r="8611" spans="1:8" x14ac:dyDescent="0.2">
      <c r="A8611" s="1">
        <v>3750</v>
      </c>
      <c r="B8611" s="3">
        <v>42693.78125</v>
      </c>
      <c r="C8611" t="s">
        <v>12</v>
      </c>
      <c r="D8611">
        <v>1</v>
      </c>
      <c r="E8611">
        <f>INDEX(products!B:B,MATCH(challenge_2_solution_2!$C8611,products!$A:$A,0))</f>
        <v>5.2</v>
      </c>
      <c r="F8611">
        <f>INDEX(products!C:C,MATCH(challenge_2_solution_2!$C8611,products!$A:$A,0))</f>
        <v>3.07</v>
      </c>
      <c r="G8611">
        <f t="shared" si="134"/>
        <v>5.2</v>
      </c>
      <c r="H8611">
        <f t="shared" si="134"/>
        <v>3.07</v>
      </c>
    </row>
    <row r="8612" spans="1:8" x14ac:dyDescent="0.2">
      <c r="A8612" s="1">
        <v>3750</v>
      </c>
      <c r="B8612" s="3">
        <v>42693.78125</v>
      </c>
      <c r="C8612" t="s">
        <v>14</v>
      </c>
      <c r="D8612">
        <v>1</v>
      </c>
      <c r="E8612">
        <f>INDEX(products!B:B,MATCH(challenge_2_solution_2!$C8612,products!$A:$A,0))</f>
        <v>5.9</v>
      </c>
      <c r="F8612">
        <f>INDEX(products!C:C,MATCH(challenge_2_solution_2!$C8612,products!$A:$A,0))</f>
        <v>2.36</v>
      </c>
      <c r="G8612">
        <f t="shared" si="134"/>
        <v>5.9</v>
      </c>
      <c r="H8612">
        <f t="shared" si="134"/>
        <v>2.36</v>
      </c>
    </row>
    <row r="8613" spans="1:8" x14ac:dyDescent="0.2">
      <c r="A8613" s="1">
        <v>3750</v>
      </c>
      <c r="B8613" s="3">
        <v>42693.78125</v>
      </c>
      <c r="C8613" t="s">
        <v>15</v>
      </c>
      <c r="D8613">
        <v>1</v>
      </c>
      <c r="E8613">
        <f>INDEX(products!B:B,MATCH(challenge_2_solution_2!$C8613,products!$A:$A,0))</f>
        <v>5.9</v>
      </c>
      <c r="F8613">
        <f>INDEX(products!C:C,MATCH(challenge_2_solution_2!$C8613,products!$A:$A,0))</f>
        <v>3.07</v>
      </c>
      <c r="G8613">
        <f t="shared" si="134"/>
        <v>5.9</v>
      </c>
      <c r="H8613">
        <f t="shared" si="134"/>
        <v>3.07</v>
      </c>
    </row>
    <row r="8614" spans="1:8" x14ac:dyDescent="0.2">
      <c r="A8614" s="1">
        <v>3750</v>
      </c>
      <c r="B8614" s="3">
        <v>42693.78125</v>
      </c>
      <c r="C8614" t="s">
        <v>55</v>
      </c>
      <c r="D8614">
        <v>1</v>
      </c>
      <c r="E8614">
        <f>INDEX(products!B:B,MATCH(challenge_2_solution_2!$C8614,products!$A:$A,0))</f>
        <v>7.9</v>
      </c>
      <c r="F8614">
        <f>INDEX(products!C:C,MATCH(challenge_2_solution_2!$C8614,products!$A:$A,0))</f>
        <v>2.21</v>
      </c>
      <c r="G8614">
        <f t="shared" si="134"/>
        <v>7.9</v>
      </c>
      <c r="H8614">
        <f t="shared" si="134"/>
        <v>2.21</v>
      </c>
    </row>
    <row r="8615" spans="1:8" x14ac:dyDescent="0.2">
      <c r="A8615" s="1">
        <v>3750</v>
      </c>
      <c r="B8615" s="3">
        <v>42693.78125</v>
      </c>
      <c r="C8615" t="s">
        <v>80</v>
      </c>
      <c r="D8615">
        <v>1</v>
      </c>
      <c r="E8615">
        <f>INDEX(products!B:B,MATCH(challenge_2_solution_2!$C8615,products!$A:$A,0))</f>
        <v>11.9</v>
      </c>
      <c r="F8615">
        <f>INDEX(products!C:C,MATCH(challenge_2_solution_2!$C8615,products!$A:$A,0))</f>
        <v>3.21</v>
      </c>
      <c r="G8615">
        <f t="shared" si="134"/>
        <v>11.9</v>
      </c>
      <c r="H8615">
        <f t="shared" si="134"/>
        <v>3.21</v>
      </c>
    </row>
    <row r="8616" spans="1:8" x14ac:dyDescent="0.2">
      <c r="A8616" s="1">
        <v>3750</v>
      </c>
      <c r="B8616" s="3">
        <v>42693.78125</v>
      </c>
      <c r="C8616" t="s">
        <v>89</v>
      </c>
      <c r="D8616">
        <v>1</v>
      </c>
      <c r="E8616">
        <f>INDEX(products!B:B,MATCH(challenge_2_solution_2!$C8616,products!$A:$A,0))</f>
        <v>17.899999999999999</v>
      </c>
      <c r="F8616">
        <f>INDEX(products!C:C,MATCH(challenge_2_solution_2!$C8616,products!$A:$A,0))</f>
        <v>3.94</v>
      </c>
      <c r="G8616">
        <f t="shared" si="134"/>
        <v>17.899999999999999</v>
      </c>
      <c r="H8616">
        <f t="shared" si="134"/>
        <v>3.94</v>
      </c>
    </row>
    <row r="8617" spans="1:8" x14ac:dyDescent="0.2">
      <c r="A8617" s="1">
        <v>3750</v>
      </c>
      <c r="B8617" s="3">
        <v>42693.78125</v>
      </c>
      <c r="C8617" t="s">
        <v>97</v>
      </c>
      <c r="D8617">
        <v>1</v>
      </c>
      <c r="E8617">
        <f>INDEX(products!B:B,MATCH(challenge_2_solution_2!$C8617,products!$A:$A,0))</f>
        <v>17.899999999999999</v>
      </c>
      <c r="F8617">
        <f>INDEX(products!C:C,MATCH(challenge_2_solution_2!$C8617,products!$A:$A,0))</f>
        <v>11.81</v>
      </c>
      <c r="G8617">
        <f t="shared" si="134"/>
        <v>17.899999999999999</v>
      </c>
      <c r="H8617">
        <f t="shared" si="134"/>
        <v>11.81</v>
      </c>
    </row>
    <row r="8618" spans="1:8" x14ac:dyDescent="0.2">
      <c r="A8618" s="1">
        <v>3751</v>
      </c>
      <c r="B8618" s="3">
        <v>42693.786805555559</v>
      </c>
      <c r="C8618" t="s">
        <v>5</v>
      </c>
      <c r="D8618">
        <v>1</v>
      </c>
      <c r="E8618">
        <f>INDEX(products!B:B,MATCH(challenge_2_solution_2!$C8618,products!$A:$A,0))</f>
        <v>1</v>
      </c>
      <c r="F8618">
        <f>INDEX(products!C:C,MATCH(challenge_2_solution_2!$C8618,products!$A:$A,0))</f>
        <v>0.31</v>
      </c>
      <c r="G8618">
        <f t="shared" si="134"/>
        <v>1</v>
      </c>
      <c r="H8618">
        <f t="shared" si="134"/>
        <v>0.31</v>
      </c>
    </row>
    <row r="8619" spans="1:8" x14ac:dyDescent="0.2">
      <c r="A8619" s="1">
        <v>3751</v>
      </c>
      <c r="B8619" s="3">
        <v>42693.786805555559</v>
      </c>
      <c r="C8619" t="s">
        <v>8</v>
      </c>
      <c r="D8619">
        <v>2</v>
      </c>
      <c r="E8619">
        <f>INDEX(products!B:B,MATCH(challenge_2_solution_2!$C8619,products!$A:$A,0))</f>
        <v>1.6</v>
      </c>
      <c r="F8619">
        <f>INDEX(products!C:C,MATCH(challenge_2_solution_2!$C8619,products!$A:$A,0))</f>
        <v>0.77</v>
      </c>
      <c r="G8619">
        <f t="shared" si="134"/>
        <v>3.2</v>
      </c>
      <c r="H8619">
        <f t="shared" si="134"/>
        <v>1.54</v>
      </c>
    </row>
    <row r="8620" spans="1:8" x14ac:dyDescent="0.2">
      <c r="A8620" s="1">
        <v>3751</v>
      </c>
      <c r="B8620" s="3">
        <v>42693.786805555559</v>
      </c>
      <c r="C8620" t="s">
        <v>12</v>
      </c>
      <c r="D8620">
        <v>1</v>
      </c>
      <c r="E8620">
        <f>INDEX(products!B:B,MATCH(challenge_2_solution_2!$C8620,products!$A:$A,0))</f>
        <v>5.2</v>
      </c>
      <c r="F8620">
        <f>INDEX(products!C:C,MATCH(challenge_2_solution_2!$C8620,products!$A:$A,0))</f>
        <v>3.07</v>
      </c>
      <c r="G8620">
        <f t="shared" si="134"/>
        <v>5.2</v>
      </c>
      <c r="H8620">
        <f t="shared" si="134"/>
        <v>3.07</v>
      </c>
    </row>
    <row r="8621" spans="1:8" x14ac:dyDescent="0.2">
      <c r="A8621" s="1">
        <v>3751</v>
      </c>
      <c r="B8621" s="3">
        <v>42693.786805555559</v>
      </c>
      <c r="C8621" t="s">
        <v>17</v>
      </c>
      <c r="D8621">
        <v>2</v>
      </c>
      <c r="E8621">
        <f>INDEX(products!B:B,MATCH(challenge_2_solution_2!$C8621,products!$A:$A,0))</f>
        <v>5.9</v>
      </c>
      <c r="F8621">
        <f>INDEX(products!C:C,MATCH(challenge_2_solution_2!$C8621,products!$A:$A,0))</f>
        <v>2.83</v>
      </c>
      <c r="G8621">
        <f t="shared" si="134"/>
        <v>11.8</v>
      </c>
      <c r="H8621">
        <f t="shared" si="134"/>
        <v>5.66</v>
      </c>
    </row>
    <row r="8622" spans="1:8" x14ac:dyDescent="0.2">
      <c r="A8622" s="1">
        <v>3751</v>
      </c>
      <c r="B8622" s="3">
        <v>42693.786805555559</v>
      </c>
      <c r="C8622" t="s">
        <v>86</v>
      </c>
      <c r="D8622">
        <v>2</v>
      </c>
      <c r="E8622">
        <f>INDEX(products!B:B,MATCH(challenge_2_solution_2!$C8622,products!$A:$A,0))</f>
        <v>15.9</v>
      </c>
      <c r="F8622">
        <f>INDEX(products!C:C,MATCH(challenge_2_solution_2!$C8622,products!$A:$A,0))</f>
        <v>5.57</v>
      </c>
      <c r="G8622">
        <f t="shared" si="134"/>
        <v>31.8</v>
      </c>
      <c r="H8622">
        <f t="shared" si="134"/>
        <v>11.14</v>
      </c>
    </row>
    <row r="8623" spans="1:8" x14ac:dyDescent="0.2">
      <c r="A8623" s="1">
        <v>3752</v>
      </c>
      <c r="B8623" s="3">
        <v>42693.813888888886</v>
      </c>
      <c r="C8623" t="s">
        <v>5</v>
      </c>
      <c r="D8623">
        <v>2</v>
      </c>
      <c r="E8623">
        <f>INDEX(products!B:B,MATCH(challenge_2_solution_2!$C8623,products!$A:$A,0))</f>
        <v>1</v>
      </c>
      <c r="F8623">
        <f>INDEX(products!C:C,MATCH(challenge_2_solution_2!$C8623,products!$A:$A,0))</f>
        <v>0.31</v>
      </c>
      <c r="G8623">
        <f t="shared" si="134"/>
        <v>2</v>
      </c>
      <c r="H8623">
        <f t="shared" si="134"/>
        <v>0.62</v>
      </c>
    </row>
    <row r="8624" spans="1:8" x14ac:dyDescent="0.2">
      <c r="A8624" s="1">
        <v>3752</v>
      </c>
      <c r="B8624" s="3">
        <v>42693.813888888886</v>
      </c>
      <c r="C8624" t="s">
        <v>20</v>
      </c>
      <c r="D8624">
        <v>1</v>
      </c>
      <c r="E8624">
        <f>INDEX(products!B:B,MATCH(challenge_2_solution_2!$C8624,products!$A:$A,0))</f>
        <v>5.9</v>
      </c>
      <c r="F8624">
        <f>INDEX(products!C:C,MATCH(challenge_2_solution_2!$C8624,products!$A:$A,0))</f>
        <v>1.83</v>
      </c>
      <c r="G8624">
        <f t="shared" si="134"/>
        <v>5.9</v>
      </c>
      <c r="H8624">
        <f t="shared" si="134"/>
        <v>1.83</v>
      </c>
    </row>
    <row r="8625" spans="1:8" x14ac:dyDescent="0.2">
      <c r="A8625" s="1">
        <v>3752</v>
      </c>
      <c r="B8625" s="3">
        <v>42693.813888888886</v>
      </c>
      <c r="C8625" t="s">
        <v>15</v>
      </c>
      <c r="D8625">
        <v>1</v>
      </c>
      <c r="E8625">
        <f>INDEX(products!B:B,MATCH(challenge_2_solution_2!$C8625,products!$A:$A,0))</f>
        <v>5.9</v>
      </c>
      <c r="F8625">
        <f>INDEX(products!C:C,MATCH(challenge_2_solution_2!$C8625,products!$A:$A,0))</f>
        <v>3.07</v>
      </c>
      <c r="G8625">
        <f t="shared" si="134"/>
        <v>5.9</v>
      </c>
      <c r="H8625">
        <f t="shared" si="134"/>
        <v>3.07</v>
      </c>
    </row>
    <row r="8626" spans="1:8" x14ac:dyDescent="0.2">
      <c r="A8626" s="1">
        <v>3752</v>
      </c>
      <c r="B8626" s="3">
        <v>42693.813888888886</v>
      </c>
      <c r="C8626" t="s">
        <v>69</v>
      </c>
      <c r="D8626">
        <v>1</v>
      </c>
      <c r="E8626">
        <f>INDEX(products!B:B,MATCH(challenge_2_solution_2!$C8626,products!$A:$A,0))</f>
        <v>11.9</v>
      </c>
      <c r="F8626">
        <f>INDEX(products!C:C,MATCH(challenge_2_solution_2!$C8626,products!$A:$A,0))</f>
        <v>2.86</v>
      </c>
      <c r="G8626">
        <f t="shared" si="134"/>
        <v>11.9</v>
      </c>
      <c r="H8626">
        <f t="shared" si="134"/>
        <v>2.86</v>
      </c>
    </row>
    <row r="8627" spans="1:8" x14ac:dyDescent="0.2">
      <c r="A8627" s="1">
        <v>3752</v>
      </c>
      <c r="B8627" s="3">
        <v>42693.813888888886</v>
      </c>
      <c r="C8627" t="s">
        <v>96</v>
      </c>
      <c r="D8627">
        <v>1</v>
      </c>
      <c r="E8627">
        <f>INDEX(products!B:B,MATCH(challenge_2_solution_2!$C8627,products!$A:$A,0))</f>
        <v>17.899999999999999</v>
      </c>
      <c r="F8627">
        <f>INDEX(products!C:C,MATCH(challenge_2_solution_2!$C8627,products!$A:$A,0))</f>
        <v>10.92</v>
      </c>
      <c r="G8627">
        <f t="shared" si="134"/>
        <v>17.899999999999999</v>
      </c>
      <c r="H8627">
        <f t="shared" si="134"/>
        <v>10.92</v>
      </c>
    </row>
    <row r="8628" spans="1:8" x14ac:dyDescent="0.2">
      <c r="A8628" s="1">
        <v>3752</v>
      </c>
      <c r="B8628" s="3">
        <v>42693.813888888886</v>
      </c>
      <c r="C8628" t="s">
        <v>118</v>
      </c>
      <c r="D8628">
        <v>1</v>
      </c>
      <c r="E8628">
        <f>INDEX(products!B:B,MATCH(challenge_2_solution_2!$C8628,products!$A:$A,0))</f>
        <v>19.899999999999999</v>
      </c>
      <c r="F8628">
        <f>INDEX(products!C:C,MATCH(challenge_2_solution_2!$C8628,products!$A:$A,0))</f>
        <v>12.74</v>
      </c>
      <c r="G8628">
        <f t="shared" si="134"/>
        <v>19.899999999999999</v>
      </c>
      <c r="H8628">
        <f t="shared" si="134"/>
        <v>12.74</v>
      </c>
    </row>
    <row r="8629" spans="1:8" x14ac:dyDescent="0.2">
      <c r="A8629" s="1">
        <v>3752</v>
      </c>
      <c r="B8629" s="3">
        <v>42693.813888888886</v>
      </c>
      <c r="C8629" t="s">
        <v>121</v>
      </c>
      <c r="D8629">
        <v>1</v>
      </c>
      <c r="E8629">
        <f>INDEX(products!B:B,MATCH(challenge_2_solution_2!$C8629,products!$A:$A,0))</f>
        <v>19.899999999999999</v>
      </c>
      <c r="F8629">
        <f>INDEX(products!C:C,MATCH(challenge_2_solution_2!$C8629,products!$A:$A,0))</f>
        <v>10.95</v>
      </c>
      <c r="G8629">
        <f t="shared" si="134"/>
        <v>19.899999999999999</v>
      </c>
      <c r="H8629">
        <f t="shared" si="134"/>
        <v>10.95</v>
      </c>
    </row>
    <row r="8630" spans="1:8" x14ac:dyDescent="0.2">
      <c r="A8630" s="1">
        <v>3753</v>
      </c>
      <c r="B8630" s="3">
        <v>42693.818749999999</v>
      </c>
      <c r="C8630" t="s">
        <v>19</v>
      </c>
      <c r="D8630">
        <v>1</v>
      </c>
      <c r="E8630">
        <f>INDEX(products!B:B,MATCH(challenge_2_solution_2!$C8630,products!$A:$A,0))</f>
        <v>5.9</v>
      </c>
      <c r="F8630">
        <f>INDEX(products!C:C,MATCH(challenge_2_solution_2!$C8630,products!$A:$A,0))</f>
        <v>1.65</v>
      </c>
      <c r="G8630">
        <f t="shared" si="134"/>
        <v>5.9</v>
      </c>
      <c r="H8630">
        <f t="shared" si="134"/>
        <v>1.65</v>
      </c>
    </row>
    <row r="8631" spans="1:8" x14ac:dyDescent="0.2">
      <c r="A8631" s="1">
        <v>3753</v>
      </c>
      <c r="B8631" s="3">
        <v>42693.818749999999</v>
      </c>
      <c r="C8631" t="s">
        <v>28</v>
      </c>
      <c r="D8631">
        <v>1</v>
      </c>
      <c r="E8631">
        <f>INDEX(products!B:B,MATCH(challenge_2_solution_2!$C8631,products!$A:$A,0))</f>
        <v>7.9</v>
      </c>
      <c r="F8631">
        <f>INDEX(products!C:C,MATCH(challenge_2_solution_2!$C8631,products!$A:$A,0))</f>
        <v>2.4500000000000002</v>
      </c>
      <c r="G8631">
        <f t="shared" si="134"/>
        <v>7.9</v>
      </c>
      <c r="H8631">
        <f t="shared" si="134"/>
        <v>2.4500000000000002</v>
      </c>
    </row>
    <row r="8632" spans="1:8" x14ac:dyDescent="0.2">
      <c r="A8632" s="1">
        <v>3753</v>
      </c>
      <c r="B8632" s="3">
        <v>42693.818749999999</v>
      </c>
      <c r="C8632" t="s">
        <v>60</v>
      </c>
      <c r="D8632">
        <v>1</v>
      </c>
      <c r="E8632">
        <f>INDEX(products!B:B,MATCH(challenge_2_solution_2!$C8632,products!$A:$A,0))</f>
        <v>11.9</v>
      </c>
      <c r="F8632">
        <f>INDEX(products!C:C,MATCH(challenge_2_solution_2!$C8632,products!$A:$A,0))</f>
        <v>4.28</v>
      </c>
      <c r="G8632">
        <f t="shared" si="134"/>
        <v>11.9</v>
      </c>
      <c r="H8632">
        <f t="shared" si="134"/>
        <v>4.28</v>
      </c>
    </row>
    <row r="8633" spans="1:8" x14ac:dyDescent="0.2">
      <c r="A8633" s="1">
        <v>3753</v>
      </c>
      <c r="B8633" s="3">
        <v>42693.818749999999</v>
      </c>
      <c r="C8633" t="s">
        <v>64</v>
      </c>
      <c r="D8633">
        <v>1</v>
      </c>
      <c r="E8633">
        <f>INDEX(products!B:B,MATCH(challenge_2_solution_2!$C8633,products!$A:$A,0))</f>
        <v>11.9</v>
      </c>
      <c r="F8633">
        <f>INDEX(products!C:C,MATCH(challenge_2_solution_2!$C8633,products!$A:$A,0))</f>
        <v>7.97</v>
      </c>
      <c r="G8633">
        <f t="shared" si="134"/>
        <v>11.9</v>
      </c>
      <c r="H8633">
        <f t="shared" si="134"/>
        <v>7.97</v>
      </c>
    </row>
    <row r="8634" spans="1:8" x14ac:dyDescent="0.2">
      <c r="A8634" s="1">
        <v>3753</v>
      </c>
      <c r="B8634" s="3">
        <v>42693.818749999999</v>
      </c>
      <c r="C8634" t="s">
        <v>96</v>
      </c>
      <c r="D8634">
        <v>1</v>
      </c>
      <c r="E8634">
        <f>INDEX(products!B:B,MATCH(challenge_2_solution_2!$C8634,products!$A:$A,0))</f>
        <v>17.899999999999999</v>
      </c>
      <c r="F8634">
        <f>INDEX(products!C:C,MATCH(challenge_2_solution_2!$C8634,products!$A:$A,0))</f>
        <v>10.92</v>
      </c>
      <c r="G8634">
        <f t="shared" si="134"/>
        <v>17.899999999999999</v>
      </c>
      <c r="H8634">
        <f t="shared" si="134"/>
        <v>10.92</v>
      </c>
    </row>
    <row r="8635" spans="1:8" x14ac:dyDescent="0.2">
      <c r="A8635" s="1">
        <v>3754</v>
      </c>
      <c r="B8635" s="3">
        <v>42693.822916666664</v>
      </c>
      <c r="C8635" t="s">
        <v>18</v>
      </c>
      <c r="D8635">
        <v>1</v>
      </c>
      <c r="E8635">
        <f>INDEX(products!B:B,MATCH(challenge_2_solution_2!$C8635,products!$A:$A,0))</f>
        <v>5.9</v>
      </c>
      <c r="F8635">
        <f>INDEX(products!C:C,MATCH(challenge_2_solution_2!$C8635,products!$A:$A,0))</f>
        <v>3.6</v>
      </c>
      <c r="G8635">
        <f t="shared" si="134"/>
        <v>5.9</v>
      </c>
      <c r="H8635">
        <f t="shared" si="134"/>
        <v>3.6</v>
      </c>
    </row>
    <row r="8636" spans="1:8" x14ac:dyDescent="0.2">
      <c r="A8636" s="1">
        <v>3754</v>
      </c>
      <c r="B8636" s="3">
        <v>42693.822916666664</v>
      </c>
      <c r="C8636" t="s">
        <v>17</v>
      </c>
      <c r="D8636">
        <v>1</v>
      </c>
      <c r="E8636">
        <f>INDEX(products!B:B,MATCH(challenge_2_solution_2!$C8636,products!$A:$A,0))</f>
        <v>5.9</v>
      </c>
      <c r="F8636">
        <f>INDEX(products!C:C,MATCH(challenge_2_solution_2!$C8636,products!$A:$A,0))</f>
        <v>2.83</v>
      </c>
      <c r="G8636">
        <f t="shared" si="134"/>
        <v>5.9</v>
      </c>
      <c r="H8636">
        <f t="shared" si="134"/>
        <v>2.83</v>
      </c>
    </row>
    <row r="8637" spans="1:8" x14ac:dyDescent="0.2">
      <c r="A8637" s="1">
        <v>3754</v>
      </c>
      <c r="B8637" s="3">
        <v>42693.822916666664</v>
      </c>
      <c r="C8637" t="s">
        <v>57</v>
      </c>
      <c r="D8637">
        <v>1</v>
      </c>
      <c r="E8637">
        <f>INDEX(products!B:B,MATCH(challenge_2_solution_2!$C8637,products!$A:$A,0))</f>
        <v>9.9</v>
      </c>
      <c r="F8637">
        <f>INDEX(products!C:C,MATCH(challenge_2_solution_2!$C8637,products!$A:$A,0))</f>
        <v>3.76</v>
      </c>
      <c r="G8637">
        <f t="shared" si="134"/>
        <v>9.9</v>
      </c>
      <c r="H8637">
        <f t="shared" si="134"/>
        <v>3.76</v>
      </c>
    </row>
    <row r="8638" spans="1:8" x14ac:dyDescent="0.2">
      <c r="A8638" s="1">
        <v>3754</v>
      </c>
      <c r="B8638" s="3">
        <v>42693.822916666664</v>
      </c>
      <c r="C8638" t="s">
        <v>80</v>
      </c>
      <c r="D8638">
        <v>1</v>
      </c>
      <c r="E8638">
        <f>INDEX(products!B:B,MATCH(challenge_2_solution_2!$C8638,products!$A:$A,0))</f>
        <v>11.9</v>
      </c>
      <c r="F8638">
        <f>INDEX(products!C:C,MATCH(challenge_2_solution_2!$C8638,products!$A:$A,0))</f>
        <v>3.21</v>
      </c>
      <c r="G8638">
        <f t="shared" si="134"/>
        <v>11.9</v>
      </c>
      <c r="H8638">
        <f t="shared" si="134"/>
        <v>3.21</v>
      </c>
    </row>
    <row r="8639" spans="1:8" x14ac:dyDescent="0.2">
      <c r="A8639" s="1">
        <v>3754</v>
      </c>
      <c r="B8639" s="3">
        <v>42693.822916666664</v>
      </c>
      <c r="C8639" t="s">
        <v>161</v>
      </c>
      <c r="D8639">
        <v>1</v>
      </c>
      <c r="E8639">
        <f>INDEX(products!B:B,MATCH(challenge_2_solution_2!$C8639,products!$A:$A,0))</f>
        <v>23.9</v>
      </c>
      <c r="F8639">
        <f>INDEX(products!C:C,MATCH(challenge_2_solution_2!$C8639,products!$A:$A,0))</f>
        <v>11.95</v>
      </c>
      <c r="G8639">
        <f t="shared" si="134"/>
        <v>23.9</v>
      </c>
      <c r="H8639">
        <f t="shared" si="134"/>
        <v>11.95</v>
      </c>
    </row>
    <row r="8640" spans="1:8" x14ac:dyDescent="0.2">
      <c r="A8640" s="1">
        <v>3755</v>
      </c>
      <c r="B8640" s="3">
        <v>42693.85</v>
      </c>
      <c r="C8640" t="s">
        <v>5</v>
      </c>
      <c r="D8640">
        <v>2</v>
      </c>
      <c r="E8640">
        <f>INDEX(products!B:B,MATCH(challenge_2_solution_2!$C8640,products!$A:$A,0))</f>
        <v>1</v>
      </c>
      <c r="F8640">
        <f>INDEX(products!C:C,MATCH(challenge_2_solution_2!$C8640,products!$A:$A,0))</f>
        <v>0.31</v>
      </c>
      <c r="G8640">
        <f t="shared" si="134"/>
        <v>2</v>
      </c>
      <c r="H8640">
        <f t="shared" si="134"/>
        <v>0.62</v>
      </c>
    </row>
    <row r="8641" spans="1:8" x14ac:dyDescent="0.2">
      <c r="A8641" s="1">
        <v>3755</v>
      </c>
      <c r="B8641" s="3">
        <v>42693.85</v>
      </c>
      <c r="C8641" t="s">
        <v>3</v>
      </c>
      <c r="D8641">
        <v>1</v>
      </c>
      <c r="E8641">
        <f>INDEX(products!B:B,MATCH(challenge_2_solution_2!$C8641,products!$A:$A,0))</f>
        <v>1</v>
      </c>
      <c r="F8641">
        <f>INDEX(products!C:C,MATCH(challenge_2_solution_2!$C8641,products!$A:$A,0))</f>
        <v>0.5</v>
      </c>
      <c r="G8641">
        <f t="shared" si="134"/>
        <v>1</v>
      </c>
      <c r="H8641">
        <f t="shared" si="134"/>
        <v>0.5</v>
      </c>
    </row>
    <row r="8642" spans="1:8" x14ac:dyDescent="0.2">
      <c r="A8642" s="1">
        <v>3755</v>
      </c>
      <c r="B8642" s="3">
        <v>42693.85</v>
      </c>
      <c r="C8642" t="s">
        <v>4</v>
      </c>
      <c r="D8642">
        <v>1</v>
      </c>
      <c r="E8642">
        <f>INDEX(products!B:B,MATCH(challenge_2_solution_2!$C8642,products!$A:$A,0))</f>
        <v>1</v>
      </c>
      <c r="F8642">
        <f>INDEX(products!C:C,MATCH(challenge_2_solution_2!$C8642,products!$A:$A,0))</f>
        <v>0.61</v>
      </c>
      <c r="G8642">
        <f t="shared" si="134"/>
        <v>1</v>
      </c>
      <c r="H8642">
        <f t="shared" si="134"/>
        <v>0.61</v>
      </c>
    </row>
    <row r="8643" spans="1:8" x14ac:dyDescent="0.2">
      <c r="A8643" s="1">
        <v>3755</v>
      </c>
      <c r="B8643" s="3">
        <v>42693.85</v>
      </c>
      <c r="C8643" t="s">
        <v>8</v>
      </c>
      <c r="D8643">
        <v>6</v>
      </c>
      <c r="E8643">
        <f>INDEX(products!B:B,MATCH(challenge_2_solution_2!$C8643,products!$A:$A,0))</f>
        <v>1.6</v>
      </c>
      <c r="F8643">
        <f>INDEX(products!C:C,MATCH(challenge_2_solution_2!$C8643,products!$A:$A,0))</f>
        <v>0.77</v>
      </c>
      <c r="G8643">
        <f t="shared" ref="G8643:H8706" si="135">$D8643*E8643</f>
        <v>9.6000000000000014</v>
      </c>
      <c r="H8643">
        <f t="shared" si="135"/>
        <v>4.62</v>
      </c>
    </row>
    <row r="8644" spans="1:8" x14ac:dyDescent="0.2">
      <c r="A8644" s="1">
        <v>3755</v>
      </c>
      <c r="B8644" s="3">
        <v>42693.85</v>
      </c>
      <c r="C8644" t="s">
        <v>12</v>
      </c>
      <c r="D8644">
        <v>1</v>
      </c>
      <c r="E8644">
        <f>INDEX(products!B:B,MATCH(challenge_2_solution_2!$C8644,products!$A:$A,0))</f>
        <v>5.2</v>
      </c>
      <c r="F8644">
        <f>INDEX(products!C:C,MATCH(challenge_2_solution_2!$C8644,products!$A:$A,0))</f>
        <v>3.07</v>
      </c>
      <c r="G8644">
        <f t="shared" si="135"/>
        <v>5.2</v>
      </c>
      <c r="H8644">
        <f t="shared" si="135"/>
        <v>3.07</v>
      </c>
    </row>
    <row r="8645" spans="1:8" x14ac:dyDescent="0.2">
      <c r="A8645" s="1">
        <v>3755</v>
      </c>
      <c r="B8645" s="3">
        <v>42693.85</v>
      </c>
      <c r="C8645" t="s">
        <v>14</v>
      </c>
      <c r="D8645">
        <v>1</v>
      </c>
      <c r="E8645">
        <f>INDEX(products!B:B,MATCH(challenge_2_solution_2!$C8645,products!$A:$A,0))</f>
        <v>5.9</v>
      </c>
      <c r="F8645">
        <f>INDEX(products!C:C,MATCH(challenge_2_solution_2!$C8645,products!$A:$A,0))</f>
        <v>2.36</v>
      </c>
      <c r="G8645">
        <f t="shared" si="135"/>
        <v>5.9</v>
      </c>
      <c r="H8645">
        <f t="shared" si="135"/>
        <v>2.36</v>
      </c>
    </row>
    <row r="8646" spans="1:8" x14ac:dyDescent="0.2">
      <c r="A8646" s="1">
        <v>3755</v>
      </c>
      <c r="B8646" s="3">
        <v>42693.85</v>
      </c>
      <c r="C8646" t="s">
        <v>28</v>
      </c>
      <c r="D8646">
        <v>1</v>
      </c>
      <c r="E8646">
        <f>INDEX(products!B:B,MATCH(challenge_2_solution_2!$C8646,products!$A:$A,0))</f>
        <v>7.9</v>
      </c>
      <c r="F8646">
        <f>INDEX(products!C:C,MATCH(challenge_2_solution_2!$C8646,products!$A:$A,0))</f>
        <v>2.4500000000000002</v>
      </c>
      <c r="G8646">
        <f t="shared" si="135"/>
        <v>7.9</v>
      </c>
      <c r="H8646">
        <f t="shared" si="135"/>
        <v>2.4500000000000002</v>
      </c>
    </row>
    <row r="8647" spans="1:8" x14ac:dyDescent="0.2">
      <c r="A8647" s="1">
        <v>3755</v>
      </c>
      <c r="B8647" s="3">
        <v>42693.85</v>
      </c>
      <c r="C8647" t="s">
        <v>61</v>
      </c>
      <c r="D8647">
        <v>1</v>
      </c>
      <c r="E8647">
        <f>INDEX(products!B:B,MATCH(challenge_2_solution_2!$C8647,products!$A:$A,0))</f>
        <v>11.9</v>
      </c>
      <c r="F8647">
        <f>INDEX(products!C:C,MATCH(challenge_2_solution_2!$C8647,products!$A:$A,0))</f>
        <v>7.74</v>
      </c>
      <c r="G8647">
        <f t="shared" si="135"/>
        <v>11.9</v>
      </c>
      <c r="H8647">
        <f t="shared" si="135"/>
        <v>7.74</v>
      </c>
    </row>
    <row r="8648" spans="1:8" x14ac:dyDescent="0.2">
      <c r="A8648" s="1">
        <v>3755</v>
      </c>
      <c r="B8648" s="3">
        <v>42693.85</v>
      </c>
      <c r="C8648" t="s">
        <v>66</v>
      </c>
      <c r="D8648">
        <v>1</v>
      </c>
      <c r="E8648">
        <f>INDEX(products!B:B,MATCH(challenge_2_solution_2!$C8648,products!$A:$A,0))</f>
        <v>11.9</v>
      </c>
      <c r="F8648">
        <f>INDEX(products!C:C,MATCH(challenge_2_solution_2!$C8648,products!$A:$A,0))</f>
        <v>6.31</v>
      </c>
      <c r="G8648">
        <f t="shared" si="135"/>
        <v>11.9</v>
      </c>
      <c r="H8648">
        <f t="shared" si="135"/>
        <v>6.31</v>
      </c>
    </row>
    <row r="8649" spans="1:8" x14ac:dyDescent="0.2">
      <c r="A8649" s="1">
        <v>3755</v>
      </c>
      <c r="B8649" s="3">
        <v>42693.85</v>
      </c>
      <c r="C8649" t="s">
        <v>96</v>
      </c>
      <c r="D8649">
        <v>1</v>
      </c>
      <c r="E8649">
        <f>INDEX(products!B:B,MATCH(challenge_2_solution_2!$C8649,products!$A:$A,0))</f>
        <v>17.899999999999999</v>
      </c>
      <c r="F8649">
        <f>INDEX(products!C:C,MATCH(challenge_2_solution_2!$C8649,products!$A:$A,0))</f>
        <v>10.92</v>
      </c>
      <c r="G8649">
        <f t="shared" si="135"/>
        <v>17.899999999999999</v>
      </c>
      <c r="H8649">
        <f t="shared" si="135"/>
        <v>10.92</v>
      </c>
    </row>
    <row r="8650" spans="1:8" x14ac:dyDescent="0.2">
      <c r="A8650" s="1">
        <v>3755</v>
      </c>
      <c r="B8650" s="3">
        <v>42693.85</v>
      </c>
      <c r="C8650" t="s">
        <v>118</v>
      </c>
      <c r="D8650">
        <v>1</v>
      </c>
      <c r="E8650">
        <f>INDEX(products!B:B,MATCH(challenge_2_solution_2!$C8650,products!$A:$A,0))</f>
        <v>19.899999999999999</v>
      </c>
      <c r="F8650">
        <f>INDEX(products!C:C,MATCH(challenge_2_solution_2!$C8650,products!$A:$A,0))</f>
        <v>12.74</v>
      </c>
      <c r="G8650">
        <f t="shared" si="135"/>
        <v>19.899999999999999</v>
      </c>
      <c r="H8650">
        <f t="shared" si="135"/>
        <v>12.74</v>
      </c>
    </row>
    <row r="8651" spans="1:8" x14ac:dyDescent="0.2">
      <c r="A8651" s="1">
        <v>3756</v>
      </c>
      <c r="B8651" s="3">
        <v>42693.859722222223</v>
      </c>
      <c r="C8651" t="s">
        <v>17</v>
      </c>
      <c r="D8651">
        <v>1</v>
      </c>
      <c r="E8651">
        <f>INDEX(products!B:B,MATCH(challenge_2_solution_2!$C8651,products!$A:$A,0))</f>
        <v>5.9</v>
      </c>
      <c r="F8651">
        <f>INDEX(products!C:C,MATCH(challenge_2_solution_2!$C8651,products!$A:$A,0))</f>
        <v>2.83</v>
      </c>
      <c r="G8651">
        <f t="shared" si="135"/>
        <v>5.9</v>
      </c>
      <c r="H8651">
        <f t="shared" si="135"/>
        <v>2.83</v>
      </c>
    </row>
    <row r="8652" spans="1:8" x14ac:dyDescent="0.2">
      <c r="A8652" s="1">
        <v>3756</v>
      </c>
      <c r="B8652" s="3">
        <v>42693.859722222223</v>
      </c>
      <c r="C8652" t="s">
        <v>18</v>
      </c>
      <c r="D8652">
        <v>1</v>
      </c>
      <c r="E8652">
        <f>INDEX(products!B:B,MATCH(challenge_2_solution_2!$C8652,products!$A:$A,0))</f>
        <v>5.9</v>
      </c>
      <c r="F8652">
        <f>INDEX(products!C:C,MATCH(challenge_2_solution_2!$C8652,products!$A:$A,0))</f>
        <v>3.6</v>
      </c>
      <c r="G8652">
        <f t="shared" si="135"/>
        <v>5.9</v>
      </c>
      <c r="H8652">
        <f t="shared" si="135"/>
        <v>3.6</v>
      </c>
    </row>
    <row r="8653" spans="1:8" x14ac:dyDescent="0.2">
      <c r="A8653" s="1">
        <v>3756</v>
      </c>
      <c r="B8653" s="3">
        <v>42693.859722222223</v>
      </c>
      <c r="C8653" t="s">
        <v>33</v>
      </c>
      <c r="D8653">
        <v>1</v>
      </c>
      <c r="E8653">
        <f>INDEX(products!B:B,MATCH(challenge_2_solution_2!$C8653,products!$A:$A,0))</f>
        <v>7.9</v>
      </c>
      <c r="F8653">
        <f>INDEX(products!C:C,MATCH(challenge_2_solution_2!$C8653,products!$A:$A,0))</f>
        <v>2.21</v>
      </c>
      <c r="G8653">
        <f t="shared" si="135"/>
        <v>7.9</v>
      </c>
      <c r="H8653">
        <f t="shared" si="135"/>
        <v>2.21</v>
      </c>
    </row>
    <row r="8654" spans="1:8" x14ac:dyDescent="0.2">
      <c r="A8654" s="1">
        <v>3756</v>
      </c>
      <c r="B8654" s="3">
        <v>42693.859722222223</v>
      </c>
      <c r="C8654" t="s">
        <v>95</v>
      </c>
      <c r="D8654">
        <v>1</v>
      </c>
      <c r="E8654">
        <f>INDEX(products!B:B,MATCH(challenge_2_solution_2!$C8654,products!$A:$A,0))</f>
        <v>17.899999999999999</v>
      </c>
      <c r="F8654">
        <f>INDEX(products!C:C,MATCH(challenge_2_solution_2!$C8654,products!$A:$A,0))</f>
        <v>4.3</v>
      </c>
      <c r="G8654">
        <f t="shared" si="135"/>
        <v>17.899999999999999</v>
      </c>
      <c r="H8654">
        <f t="shared" si="135"/>
        <v>4.3</v>
      </c>
    </row>
    <row r="8655" spans="1:8" x14ac:dyDescent="0.2">
      <c r="A8655" s="1">
        <v>3756</v>
      </c>
      <c r="B8655" s="3">
        <v>42693.859722222223</v>
      </c>
      <c r="C8655" t="s">
        <v>118</v>
      </c>
      <c r="D8655">
        <v>1</v>
      </c>
      <c r="E8655">
        <f>INDEX(products!B:B,MATCH(challenge_2_solution_2!$C8655,products!$A:$A,0))</f>
        <v>19.899999999999999</v>
      </c>
      <c r="F8655">
        <f>INDEX(products!C:C,MATCH(challenge_2_solution_2!$C8655,products!$A:$A,0))</f>
        <v>12.74</v>
      </c>
      <c r="G8655">
        <f t="shared" si="135"/>
        <v>19.899999999999999</v>
      </c>
      <c r="H8655">
        <f t="shared" si="135"/>
        <v>12.74</v>
      </c>
    </row>
    <row r="8656" spans="1:8" x14ac:dyDescent="0.2">
      <c r="A8656" s="1">
        <v>3756</v>
      </c>
      <c r="B8656" s="3">
        <v>42693.859722222223</v>
      </c>
      <c r="C8656" t="s">
        <v>160</v>
      </c>
      <c r="D8656">
        <v>1</v>
      </c>
      <c r="E8656">
        <f>INDEX(products!B:B,MATCH(challenge_2_solution_2!$C8656,products!$A:$A,0))</f>
        <v>23.9</v>
      </c>
      <c r="F8656">
        <f>INDEX(products!C:C,MATCH(challenge_2_solution_2!$C8656,products!$A:$A,0))</f>
        <v>9.08</v>
      </c>
      <c r="G8656">
        <f t="shared" si="135"/>
        <v>23.9</v>
      </c>
      <c r="H8656">
        <f t="shared" si="135"/>
        <v>9.08</v>
      </c>
    </row>
    <row r="8657" spans="1:8" x14ac:dyDescent="0.2">
      <c r="A8657" s="1">
        <v>3757</v>
      </c>
      <c r="B8657" s="3">
        <v>42693.881249999999</v>
      </c>
      <c r="C8657" t="s">
        <v>19</v>
      </c>
      <c r="D8657">
        <v>1</v>
      </c>
      <c r="E8657">
        <f>INDEX(products!B:B,MATCH(challenge_2_solution_2!$C8657,products!$A:$A,0))</f>
        <v>5.9</v>
      </c>
      <c r="F8657">
        <f>INDEX(products!C:C,MATCH(challenge_2_solution_2!$C8657,products!$A:$A,0))</f>
        <v>1.65</v>
      </c>
      <c r="G8657">
        <f t="shared" si="135"/>
        <v>5.9</v>
      </c>
      <c r="H8657">
        <f t="shared" si="135"/>
        <v>1.65</v>
      </c>
    </row>
    <row r="8658" spans="1:8" x14ac:dyDescent="0.2">
      <c r="A8658" s="1">
        <v>3757</v>
      </c>
      <c r="B8658" s="3">
        <v>42693.881249999999</v>
      </c>
      <c r="C8658" t="s">
        <v>17</v>
      </c>
      <c r="D8658">
        <v>1</v>
      </c>
      <c r="E8658">
        <f>INDEX(products!B:B,MATCH(challenge_2_solution_2!$C8658,products!$A:$A,0))</f>
        <v>5.9</v>
      </c>
      <c r="F8658">
        <f>INDEX(products!C:C,MATCH(challenge_2_solution_2!$C8658,products!$A:$A,0))</f>
        <v>2.83</v>
      </c>
      <c r="G8658">
        <f t="shared" si="135"/>
        <v>5.9</v>
      </c>
      <c r="H8658">
        <f t="shared" si="135"/>
        <v>2.83</v>
      </c>
    </row>
    <row r="8659" spans="1:8" x14ac:dyDescent="0.2">
      <c r="A8659" s="1">
        <v>3757</v>
      </c>
      <c r="B8659" s="3">
        <v>42693.881249999999</v>
      </c>
      <c r="C8659" t="s">
        <v>24</v>
      </c>
      <c r="D8659">
        <v>1</v>
      </c>
      <c r="E8659">
        <f>INDEX(products!B:B,MATCH(challenge_2_solution_2!$C8659,products!$A:$A,0))</f>
        <v>5.9</v>
      </c>
      <c r="F8659">
        <f>INDEX(products!C:C,MATCH(challenge_2_solution_2!$C8659,products!$A:$A,0))</f>
        <v>1.42</v>
      </c>
      <c r="G8659">
        <f t="shared" si="135"/>
        <v>5.9</v>
      </c>
      <c r="H8659">
        <f t="shared" si="135"/>
        <v>1.42</v>
      </c>
    </row>
    <row r="8660" spans="1:8" x14ac:dyDescent="0.2">
      <c r="A8660" s="1">
        <v>3757</v>
      </c>
      <c r="B8660" s="3">
        <v>42693.881249999999</v>
      </c>
      <c r="C8660" t="s">
        <v>111</v>
      </c>
      <c r="D8660">
        <v>1</v>
      </c>
      <c r="E8660">
        <f>INDEX(products!B:B,MATCH(challenge_2_solution_2!$C8660,products!$A:$A,0))</f>
        <v>17.899999999999999</v>
      </c>
      <c r="F8660">
        <f>INDEX(products!C:C,MATCH(challenge_2_solution_2!$C8660,products!$A:$A,0))</f>
        <v>6.62</v>
      </c>
      <c r="G8660">
        <f t="shared" si="135"/>
        <v>17.899999999999999</v>
      </c>
      <c r="H8660">
        <f t="shared" si="135"/>
        <v>6.62</v>
      </c>
    </row>
    <row r="8661" spans="1:8" x14ac:dyDescent="0.2">
      <c r="A8661" s="1">
        <v>3758</v>
      </c>
      <c r="B8661" s="3">
        <v>42694.742361111108</v>
      </c>
      <c r="C8661" t="s">
        <v>6</v>
      </c>
      <c r="D8661">
        <v>1</v>
      </c>
      <c r="E8661">
        <f>INDEX(products!B:B,MATCH(challenge_2_solution_2!$C8661,products!$A:$A,0))</f>
        <v>1</v>
      </c>
      <c r="F8661">
        <f>INDEX(products!C:C,MATCH(challenge_2_solution_2!$C8661,products!$A:$A,0))</f>
        <v>0.31</v>
      </c>
      <c r="G8661">
        <f t="shared" si="135"/>
        <v>1</v>
      </c>
      <c r="H8661">
        <f t="shared" si="135"/>
        <v>0.31</v>
      </c>
    </row>
    <row r="8662" spans="1:8" x14ac:dyDescent="0.2">
      <c r="A8662" s="1">
        <v>3758</v>
      </c>
      <c r="B8662" s="3">
        <v>42694.742361111108</v>
      </c>
      <c r="C8662" t="s">
        <v>15</v>
      </c>
      <c r="D8662">
        <v>4</v>
      </c>
      <c r="E8662">
        <f>INDEX(products!B:B,MATCH(challenge_2_solution_2!$C8662,products!$A:$A,0))</f>
        <v>5.9</v>
      </c>
      <c r="F8662">
        <f>INDEX(products!C:C,MATCH(challenge_2_solution_2!$C8662,products!$A:$A,0))</f>
        <v>3.07</v>
      </c>
      <c r="G8662">
        <f t="shared" si="135"/>
        <v>23.6</v>
      </c>
      <c r="H8662">
        <f t="shared" si="135"/>
        <v>12.28</v>
      </c>
    </row>
    <row r="8663" spans="1:8" x14ac:dyDescent="0.2">
      <c r="A8663" s="1">
        <v>3758</v>
      </c>
      <c r="B8663" s="3">
        <v>42694.742361111108</v>
      </c>
      <c r="C8663" t="s">
        <v>17</v>
      </c>
      <c r="D8663">
        <v>1</v>
      </c>
      <c r="E8663">
        <f>INDEX(products!B:B,MATCH(challenge_2_solution_2!$C8663,products!$A:$A,0))</f>
        <v>5.9</v>
      </c>
      <c r="F8663">
        <f>INDEX(products!C:C,MATCH(challenge_2_solution_2!$C8663,products!$A:$A,0))</f>
        <v>2.83</v>
      </c>
      <c r="G8663">
        <f t="shared" si="135"/>
        <v>5.9</v>
      </c>
      <c r="H8663">
        <f t="shared" si="135"/>
        <v>2.83</v>
      </c>
    </row>
    <row r="8664" spans="1:8" x14ac:dyDescent="0.2">
      <c r="A8664" s="1">
        <v>3758</v>
      </c>
      <c r="B8664" s="3">
        <v>42694.742361111108</v>
      </c>
      <c r="C8664" t="s">
        <v>78</v>
      </c>
      <c r="D8664">
        <v>1</v>
      </c>
      <c r="E8664">
        <f>INDEX(products!B:B,MATCH(challenge_2_solution_2!$C8664,products!$A:$A,0))</f>
        <v>11.9</v>
      </c>
      <c r="F8664">
        <f>INDEX(products!C:C,MATCH(challenge_2_solution_2!$C8664,products!$A:$A,0))</f>
        <v>7.26</v>
      </c>
      <c r="G8664">
        <f t="shared" si="135"/>
        <v>11.9</v>
      </c>
      <c r="H8664">
        <f t="shared" si="135"/>
        <v>7.26</v>
      </c>
    </row>
    <row r="8665" spans="1:8" x14ac:dyDescent="0.2">
      <c r="A8665" s="1">
        <v>3758</v>
      </c>
      <c r="B8665" s="3">
        <v>42694.742361111108</v>
      </c>
      <c r="C8665" t="s">
        <v>69</v>
      </c>
      <c r="D8665">
        <v>1</v>
      </c>
      <c r="E8665">
        <f>INDEX(products!B:B,MATCH(challenge_2_solution_2!$C8665,products!$A:$A,0))</f>
        <v>11.9</v>
      </c>
      <c r="F8665">
        <f>INDEX(products!C:C,MATCH(challenge_2_solution_2!$C8665,products!$A:$A,0))</f>
        <v>2.86</v>
      </c>
      <c r="G8665">
        <f t="shared" si="135"/>
        <v>11.9</v>
      </c>
      <c r="H8665">
        <f t="shared" si="135"/>
        <v>2.86</v>
      </c>
    </row>
    <row r="8666" spans="1:8" x14ac:dyDescent="0.2">
      <c r="A8666" s="1">
        <v>3758</v>
      </c>
      <c r="B8666" s="3">
        <v>42694.742361111108</v>
      </c>
      <c r="C8666" t="s">
        <v>107</v>
      </c>
      <c r="D8666">
        <v>1</v>
      </c>
      <c r="E8666">
        <f>INDEX(products!B:B,MATCH(challenge_2_solution_2!$C8666,products!$A:$A,0))</f>
        <v>17.899999999999999</v>
      </c>
      <c r="F8666">
        <f>INDEX(products!C:C,MATCH(challenge_2_solution_2!$C8666,products!$A:$A,0))</f>
        <v>3.58</v>
      </c>
      <c r="G8666">
        <f t="shared" si="135"/>
        <v>17.899999999999999</v>
      </c>
      <c r="H8666">
        <f t="shared" si="135"/>
        <v>3.58</v>
      </c>
    </row>
    <row r="8667" spans="1:8" x14ac:dyDescent="0.2">
      <c r="A8667" s="1">
        <v>3758</v>
      </c>
      <c r="B8667" s="3">
        <v>42694.742361111108</v>
      </c>
      <c r="C8667" t="s">
        <v>157</v>
      </c>
      <c r="D8667">
        <v>1</v>
      </c>
      <c r="E8667">
        <f>INDEX(products!B:B,MATCH(challenge_2_solution_2!$C8667,products!$A:$A,0))</f>
        <v>21.9</v>
      </c>
      <c r="F8667">
        <f>INDEX(products!C:C,MATCH(challenge_2_solution_2!$C8667,products!$A:$A,0))</f>
        <v>11.39</v>
      </c>
      <c r="G8667">
        <f t="shared" si="135"/>
        <v>21.9</v>
      </c>
      <c r="H8667">
        <f t="shared" si="135"/>
        <v>11.39</v>
      </c>
    </row>
    <row r="8668" spans="1:8" x14ac:dyDescent="0.2">
      <c r="A8668" s="1">
        <v>3759</v>
      </c>
      <c r="B8668" s="3">
        <v>42694.750694444447</v>
      </c>
      <c r="C8668" t="s">
        <v>15</v>
      </c>
      <c r="D8668">
        <v>4</v>
      </c>
      <c r="E8668">
        <f>INDEX(products!B:B,MATCH(challenge_2_solution_2!$C8668,products!$A:$A,0))</f>
        <v>5.9</v>
      </c>
      <c r="F8668">
        <f>INDEX(products!C:C,MATCH(challenge_2_solution_2!$C8668,products!$A:$A,0))</f>
        <v>3.07</v>
      </c>
      <c r="G8668">
        <f t="shared" si="135"/>
        <v>23.6</v>
      </c>
      <c r="H8668">
        <f t="shared" si="135"/>
        <v>12.28</v>
      </c>
    </row>
    <row r="8669" spans="1:8" x14ac:dyDescent="0.2">
      <c r="A8669" s="1">
        <v>3759</v>
      </c>
      <c r="B8669" s="3">
        <v>42694.750694444447</v>
      </c>
      <c r="C8669" t="s">
        <v>17</v>
      </c>
      <c r="D8669">
        <v>1</v>
      </c>
      <c r="E8669">
        <f>INDEX(products!B:B,MATCH(challenge_2_solution_2!$C8669,products!$A:$A,0))</f>
        <v>5.9</v>
      </c>
      <c r="F8669">
        <f>INDEX(products!C:C,MATCH(challenge_2_solution_2!$C8669,products!$A:$A,0))</f>
        <v>2.83</v>
      </c>
      <c r="G8669">
        <f t="shared" si="135"/>
        <v>5.9</v>
      </c>
      <c r="H8669">
        <f t="shared" si="135"/>
        <v>2.83</v>
      </c>
    </row>
    <row r="8670" spans="1:8" x14ac:dyDescent="0.2">
      <c r="A8670" s="1">
        <v>3759</v>
      </c>
      <c r="B8670" s="3">
        <v>42694.750694444447</v>
      </c>
      <c r="C8670" t="s">
        <v>69</v>
      </c>
      <c r="D8670">
        <v>1</v>
      </c>
      <c r="E8670">
        <f>INDEX(products!B:B,MATCH(challenge_2_solution_2!$C8670,products!$A:$A,0))</f>
        <v>11.9</v>
      </c>
      <c r="F8670">
        <f>INDEX(products!C:C,MATCH(challenge_2_solution_2!$C8670,products!$A:$A,0))</f>
        <v>2.86</v>
      </c>
      <c r="G8670">
        <f t="shared" si="135"/>
        <v>11.9</v>
      </c>
      <c r="H8670">
        <f t="shared" si="135"/>
        <v>2.86</v>
      </c>
    </row>
    <row r="8671" spans="1:8" x14ac:dyDescent="0.2">
      <c r="A8671" s="1">
        <v>3759</v>
      </c>
      <c r="B8671" s="3">
        <v>42694.750694444447</v>
      </c>
      <c r="C8671" t="s">
        <v>78</v>
      </c>
      <c r="D8671">
        <v>1</v>
      </c>
      <c r="E8671">
        <f>INDEX(products!B:B,MATCH(challenge_2_solution_2!$C8671,products!$A:$A,0))</f>
        <v>11.9</v>
      </c>
      <c r="F8671">
        <f>INDEX(products!C:C,MATCH(challenge_2_solution_2!$C8671,products!$A:$A,0))</f>
        <v>7.26</v>
      </c>
      <c r="G8671">
        <f t="shared" si="135"/>
        <v>11.9</v>
      </c>
      <c r="H8671">
        <f t="shared" si="135"/>
        <v>7.26</v>
      </c>
    </row>
    <row r="8672" spans="1:8" x14ac:dyDescent="0.2">
      <c r="A8672" s="1">
        <v>3759</v>
      </c>
      <c r="B8672" s="3">
        <v>42694.750694444447</v>
      </c>
      <c r="C8672" t="s">
        <v>107</v>
      </c>
      <c r="D8672">
        <v>1</v>
      </c>
      <c r="E8672">
        <f>INDEX(products!B:B,MATCH(challenge_2_solution_2!$C8672,products!$A:$A,0))</f>
        <v>17.899999999999999</v>
      </c>
      <c r="F8672">
        <f>INDEX(products!C:C,MATCH(challenge_2_solution_2!$C8672,products!$A:$A,0))</f>
        <v>3.58</v>
      </c>
      <c r="G8672">
        <f t="shared" si="135"/>
        <v>17.899999999999999</v>
      </c>
      <c r="H8672">
        <f t="shared" si="135"/>
        <v>3.58</v>
      </c>
    </row>
    <row r="8673" spans="1:8" x14ac:dyDescent="0.2">
      <c r="A8673" s="1">
        <v>3759</v>
      </c>
      <c r="B8673" s="3">
        <v>42694.750694444447</v>
      </c>
      <c r="C8673" t="s">
        <v>157</v>
      </c>
      <c r="D8673">
        <v>1</v>
      </c>
      <c r="E8673">
        <f>INDEX(products!B:B,MATCH(challenge_2_solution_2!$C8673,products!$A:$A,0))</f>
        <v>21.9</v>
      </c>
      <c r="F8673">
        <f>INDEX(products!C:C,MATCH(challenge_2_solution_2!$C8673,products!$A:$A,0))</f>
        <v>11.39</v>
      </c>
      <c r="G8673">
        <f t="shared" si="135"/>
        <v>21.9</v>
      </c>
      <c r="H8673">
        <f t="shared" si="135"/>
        <v>11.39</v>
      </c>
    </row>
    <row r="8674" spans="1:8" x14ac:dyDescent="0.2">
      <c r="A8674" s="1">
        <v>3760</v>
      </c>
      <c r="B8674" s="3">
        <v>42694.76666666667</v>
      </c>
      <c r="C8674" t="s">
        <v>121</v>
      </c>
      <c r="D8674">
        <v>1</v>
      </c>
      <c r="E8674">
        <f>INDEX(products!B:B,MATCH(challenge_2_solution_2!$C8674,products!$A:$A,0))</f>
        <v>19.899999999999999</v>
      </c>
      <c r="F8674">
        <f>INDEX(products!C:C,MATCH(challenge_2_solution_2!$C8674,products!$A:$A,0))</f>
        <v>10.95</v>
      </c>
      <c r="G8674">
        <f t="shared" si="135"/>
        <v>19.899999999999999</v>
      </c>
      <c r="H8674">
        <f t="shared" si="135"/>
        <v>10.95</v>
      </c>
    </row>
    <row r="8675" spans="1:8" x14ac:dyDescent="0.2">
      <c r="A8675" s="1">
        <v>3760</v>
      </c>
      <c r="B8675" s="3">
        <v>42694.76666666667</v>
      </c>
      <c r="C8675" t="s">
        <v>171</v>
      </c>
      <c r="D8675">
        <v>1</v>
      </c>
      <c r="E8675">
        <f>INDEX(products!B:B,MATCH(challenge_2_solution_2!$C8675,products!$A:$A,0))</f>
        <v>25.9</v>
      </c>
      <c r="F8675">
        <f>INDEX(products!C:C,MATCH(challenge_2_solution_2!$C8675,products!$A:$A,0))</f>
        <v>5.7</v>
      </c>
      <c r="G8675">
        <f t="shared" si="135"/>
        <v>25.9</v>
      </c>
      <c r="H8675">
        <f t="shared" si="135"/>
        <v>5.7</v>
      </c>
    </row>
    <row r="8676" spans="1:8" x14ac:dyDescent="0.2">
      <c r="A8676" s="1">
        <v>3760</v>
      </c>
      <c r="B8676" s="3">
        <v>42694.76666666667</v>
      </c>
      <c r="C8676" t="s">
        <v>163</v>
      </c>
      <c r="D8676">
        <v>1</v>
      </c>
      <c r="E8676">
        <f>INDEX(products!B:B,MATCH(challenge_2_solution_2!$C8676,products!$A:$A,0))</f>
        <v>25.9</v>
      </c>
      <c r="F8676">
        <f>INDEX(products!C:C,MATCH(challenge_2_solution_2!$C8676,products!$A:$A,0))</f>
        <v>15.28</v>
      </c>
      <c r="G8676">
        <f t="shared" si="135"/>
        <v>25.9</v>
      </c>
      <c r="H8676">
        <f t="shared" si="135"/>
        <v>15.28</v>
      </c>
    </row>
    <row r="8677" spans="1:8" x14ac:dyDescent="0.2">
      <c r="A8677" s="1">
        <v>3761</v>
      </c>
      <c r="B8677" s="3">
        <v>42694.772916666669</v>
      </c>
      <c r="C8677" t="s">
        <v>17</v>
      </c>
      <c r="D8677">
        <v>1</v>
      </c>
      <c r="E8677">
        <f>INDEX(products!B:B,MATCH(challenge_2_solution_2!$C8677,products!$A:$A,0))</f>
        <v>5.9</v>
      </c>
      <c r="F8677">
        <f>INDEX(products!C:C,MATCH(challenge_2_solution_2!$C8677,products!$A:$A,0))</f>
        <v>2.83</v>
      </c>
      <c r="G8677">
        <f t="shared" si="135"/>
        <v>5.9</v>
      </c>
      <c r="H8677">
        <f t="shared" si="135"/>
        <v>2.83</v>
      </c>
    </row>
    <row r="8678" spans="1:8" x14ac:dyDescent="0.2">
      <c r="A8678" s="1">
        <v>3761</v>
      </c>
      <c r="B8678" s="3">
        <v>42694.772916666669</v>
      </c>
      <c r="C8678" t="s">
        <v>67</v>
      </c>
      <c r="D8678">
        <v>1</v>
      </c>
      <c r="E8678">
        <f>INDEX(products!B:B,MATCH(challenge_2_solution_2!$C8678,products!$A:$A,0))</f>
        <v>11.9</v>
      </c>
      <c r="F8678">
        <f>INDEX(products!C:C,MATCH(challenge_2_solution_2!$C8678,products!$A:$A,0))</f>
        <v>2.98</v>
      </c>
      <c r="G8678">
        <f t="shared" si="135"/>
        <v>11.9</v>
      </c>
      <c r="H8678">
        <f t="shared" si="135"/>
        <v>2.98</v>
      </c>
    </row>
    <row r="8679" spans="1:8" x14ac:dyDescent="0.2">
      <c r="A8679" s="1">
        <v>3761</v>
      </c>
      <c r="B8679" s="3">
        <v>42694.772916666669</v>
      </c>
      <c r="C8679" t="s">
        <v>76</v>
      </c>
      <c r="D8679">
        <v>1</v>
      </c>
      <c r="E8679">
        <f>INDEX(products!B:B,MATCH(challenge_2_solution_2!$C8679,products!$A:$A,0))</f>
        <v>11.9</v>
      </c>
      <c r="F8679">
        <f>INDEX(products!C:C,MATCH(challenge_2_solution_2!$C8679,products!$A:$A,0))</f>
        <v>7.26</v>
      </c>
      <c r="G8679">
        <f t="shared" si="135"/>
        <v>11.9</v>
      </c>
      <c r="H8679">
        <f t="shared" si="135"/>
        <v>7.26</v>
      </c>
    </row>
    <row r="8680" spans="1:8" x14ac:dyDescent="0.2">
      <c r="A8680" s="1">
        <v>3761</v>
      </c>
      <c r="B8680" s="3">
        <v>42694.772916666669</v>
      </c>
      <c r="C8680" t="s">
        <v>68</v>
      </c>
      <c r="D8680">
        <v>1</v>
      </c>
      <c r="E8680">
        <f>INDEX(products!B:B,MATCH(challenge_2_solution_2!$C8680,products!$A:$A,0))</f>
        <v>11.9</v>
      </c>
      <c r="F8680">
        <f>INDEX(products!C:C,MATCH(challenge_2_solution_2!$C8680,products!$A:$A,0))</f>
        <v>3.69</v>
      </c>
      <c r="G8680">
        <f t="shared" si="135"/>
        <v>11.9</v>
      </c>
      <c r="H8680">
        <f t="shared" si="135"/>
        <v>3.69</v>
      </c>
    </row>
    <row r="8681" spans="1:8" x14ac:dyDescent="0.2">
      <c r="A8681" s="1">
        <v>3762</v>
      </c>
      <c r="B8681" s="3">
        <v>42694.781944444447</v>
      </c>
      <c r="C8681" t="s">
        <v>14</v>
      </c>
      <c r="D8681">
        <v>1</v>
      </c>
      <c r="E8681">
        <f>INDEX(products!B:B,MATCH(challenge_2_solution_2!$C8681,products!$A:$A,0))</f>
        <v>5.9</v>
      </c>
      <c r="F8681">
        <f>INDEX(products!C:C,MATCH(challenge_2_solution_2!$C8681,products!$A:$A,0))</f>
        <v>2.36</v>
      </c>
      <c r="G8681">
        <f t="shared" si="135"/>
        <v>5.9</v>
      </c>
      <c r="H8681">
        <f t="shared" si="135"/>
        <v>2.36</v>
      </c>
    </row>
    <row r="8682" spans="1:8" x14ac:dyDescent="0.2">
      <c r="A8682" s="1">
        <v>3762</v>
      </c>
      <c r="B8682" s="3">
        <v>42694.781944444447</v>
      </c>
      <c r="C8682" t="s">
        <v>18</v>
      </c>
      <c r="D8682">
        <v>1</v>
      </c>
      <c r="E8682">
        <f>INDEX(products!B:B,MATCH(challenge_2_solution_2!$C8682,products!$A:$A,0))</f>
        <v>5.9</v>
      </c>
      <c r="F8682">
        <f>INDEX(products!C:C,MATCH(challenge_2_solution_2!$C8682,products!$A:$A,0))</f>
        <v>3.6</v>
      </c>
      <c r="G8682">
        <f t="shared" si="135"/>
        <v>5.9</v>
      </c>
      <c r="H8682">
        <f t="shared" si="135"/>
        <v>3.6</v>
      </c>
    </row>
    <row r="8683" spans="1:8" x14ac:dyDescent="0.2">
      <c r="A8683" s="1">
        <v>3762</v>
      </c>
      <c r="B8683" s="3">
        <v>42694.781944444447</v>
      </c>
      <c r="C8683" t="s">
        <v>33</v>
      </c>
      <c r="D8683">
        <v>1</v>
      </c>
      <c r="E8683">
        <f>INDEX(products!B:B,MATCH(challenge_2_solution_2!$C8683,products!$A:$A,0))</f>
        <v>7.9</v>
      </c>
      <c r="F8683">
        <f>INDEX(products!C:C,MATCH(challenge_2_solution_2!$C8683,products!$A:$A,0))</f>
        <v>2.21</v>
      </c>
      <c r="G8683">
        <f t="shared" si="135"/>
        <v>7.9</v>
      </c>
      <c r="H8683">
        <f t="shared" si="135"/>
        <v>2.21</v>
      </c>
    </row>
    <row r="8684" spans="1:8" x14ac:dyDescent="0.2">
      <c r="A8684" s="1">
        <v>3762</v>
      </c>
      <c r="B8684" s="3">
        <v>42694.781944444447</v>
      </c>
      <c r="C8684" t="s">
        <v>84</v>
      </c>
      <c r="D8684">
        <v>1</v>
      </c>
      <c r="E8684">
        <f>INDEX(products!B:B,MATCH(challenge_2_solution_2!$C8684,products!$A:$A,0))</f>
        <v>11.9</v>
      </c>
      <c r="F8684">
        <f>INDEX(products!C:C,MATCH(challenge_2_solution_2!$C8684,products!$A:$A,0))</f>
        <v>2.38</v>
      </c>
      <c r="G8684">
        <f t="shared" si="135"/>
        <v>11.9</v>
      </c>
      <c r="H8684">
        <f t="shared" si="135"/>
        <v>2.38</v>
      </c>
    </row>
    <row r="8685" spans="1:8" x14ac:dyDescent="0.2">
      <c r="A8685" s="1">
        <v>3762</v>
      </c>
      <c r="B8685" s="3">
        <v>42694.781944444447</v>
      </c>
      <c r="C8685" t="s">
        <v>103</v>
      </c>
      <c r="D8685">
        <v>1</v>
      </c>
      <c r="E8685">
        <f>INDEX(products!B:B,MATCH(challenge_2_solution_2!$C8685,products!$A:$A,0))</f>
        <v>17.899999999999999</v>
      </c>
      <c r="F8685">
        <f>INDEX(products!C:C,MATCH(challenge_2_solution_2!$C8685,products!$A:$A,0))</f>
        <v>12.35</v>
      </c>
      <c r="G8685">
        <f t="shared" si="135"/>
        <v>17.899999999999999</v>
      </c>
      <c r="H8685">
        <f t="shared" si="135"/>
        <v>12.35</v>
      </c>
    </row>
    <row r="8686" spans="1:8" x14ac:dyDescent="0.2">
      <c r="A8686" s="1">
        <v>3762</v>
      </c>
      <c r="B8686" s="3">
        <v>42694.781944444447</v>
      </c>
      <c r="C8686" t="s">
        <v>89</v>
      </c>
      <c r="D8686">
        <v>1</v>
      </c>
      <c r="E8686">
        <f>INDEX(products!B:B,MATCH(challenge_2_solution_2!$C8686,products!$A:$A,0))</f>
        <v>17.899999999999999</v>
      </c>
      <c r="F8686">
        <f>INDEX(products!C:C,MATCH(challenge_2_solution_2!$C8686,products!$A:$A,0))</f>
        <v>3.94</v>
      </c>
      <c r="G8686">
        <f t="shared" si="135"/>
        <v>17.899999999999999</v>
      </c>
      <c r="H8686">
        <f t="shared" si="135"/>
        <v>3.94</v>
      </c>
    </row>
    <row r="8687" spans="1:8" x14ac:dyDescent="0.2">
      <c r="A8687" s="1">
        <v>3763</v>
      </c>
      <c r="B8687" s="3">
        <v>42694.802083333336</v>
      </c>
      <c r="C8687" t="s">
        <v>15</v>
      </c>
      <c r="D8687">
        <v>1</v>
      </c>
      <c r="E8687">
        <f>INDEX(products!B:B,MATCH(challenge_2_solution_2!$C8687,products!$A:$A,0))</f>
        <v>5.9</v>
      </c>
      <c r="F8687">
        <f>INDEX(products!C:C,MATCH(challenge_2_solution_2!$C8687,products!$A:$A,0))</f>
        <v>3.07</v>
      </c>
      <c r="G8687">
        <f t="shared" si="135"/>
        <v>5.9</v>
      </c>
      <c r="H8687">
        <f t="shared" si="135"/>
        <v>3.07</v>
      </c>
    </row>
    <row r="8688" spans="1:8" x14ac:dyDescent="0.2">
      <c r="A8688" s="1">
        <v>3763</v>
      </c>
      <c r="B8688" s="3">
        <v>42694.802083333336</v>
      </c>
      <c r="C8688" t="s">
        <v>30</v>
      </c>
      <c r="D8688">
        <v>1</v>
      </c>
      <c r="E8688">
        <f>INDEX(products!B:B,MATCH(challenge_2_solution_2!$C8688,products!$A:$A,0))</f>
        <v>7.9</v>
      </c>
      <c r="F8688">
        <f>INDEX(products!C:C,MATCH(challenge_2_solution_2!$C8688,products!$A:$A,0))</f>
        <v>4.66</v>
      </c>
      <c r="G8688">
        <f t="shared" si="135"/>
        <v>7.9</v>
      </c>
      <c r="H8688">
        <f t="shared" si="135"/>
        <v>4.66</v>
      </c>
    </row>
    <row r="8689" spans="1:8" x14ac:dyDescent="0.2">
      <c r="A8689" s="1">
        <v>3763</v>
      </c>
      <c r="B8689" s="3">
        <v>42694.802083333336</v>
      </c>
      <c r="C8689" t="s">
        <v>37</v>
      </c>
      <c r="D8689">
        <v>1</v>
      </c>
      <c r="E8689">
        <f>INDEX(products!B:B,MATCH(challenge_2_solution_2!$C8689,products!$A:$A,0))</f>
        <v>7.9</v>
      </c>
      <c r="F8689">
        <f>INDEX(products!C:C,MATCH(challenge_2_solution_2!$C8689,products!$A:$A,0))</f>
        <v>4.9800000000000004</v>
      </c>
      <c r="G8689">
        <f t="shared" si="135"/>
        <v>7.9</v>
      </c>
      <c r="H8689">
        <f t="shared" si="135"/>
        <v>4.9800000000000004</v>
      </c>
    </row>
    <row r="8690" spans="1:8" x14ac:dyDescent="0.2">
      <c r="A8690" s="1">
        <v>3763</v>
      </c>
      <c r="B8690" s="3">
        <v>42694.802083333336</v>
      </c>
      <c r="C8690" t="s">
        <v>74</v>
      </c>
      <c r="D8690">
        <v>1</v>
      </c>
      <c r="E8690">
        <f>INDEX(products!B:B,MATCH(challenge_2_solution_2!$C8690,products!$A:$A,0))</f>
        <v>11.9</v>
      </c>
      <c r="F8690">
        <f>INDEX(products!C:C,MATCH(challenge_2_solution_2!$C8690,products!$A:$A,0))</f>
        <v>2.5</v>
      </c>
      <c r="G8690">
        <f t="shared" si="135"/>
        <v>11.9</v>
      </c>
      <c r="H8690">
        <f t="shared" si="135"/>
        <v>2.5</v>
      </c>
    </row>
    <row r="8691" spans="1:8" x14ac:dyDescent="0.2">
      <c r="A8691" s="1">
        <v>3763</v>
      </c>
      <c r="B8691" s="3">
        <v>42694.802083333336</v>
      </c>
      <c r="C8691" t="s">
        <v>61</v>
      </c>
      <c r="D8691">
        <v>1</v>
      </c>
      <c r="E8691">
        <f>INDEX(products!B:B,MATCH(challenge_2_solution_2!$C8691,products!$A:$A,0))</f>
        <v>11.9</v>
      </c>
      <c r="F8691">
        <f>INDEX(products!C:C,MATCH(challenge_2_solution_2!$C8691,products!$A:$A,0))</f>
        <v>7.74</v>
      </c>
      <c r="G8691">
        <f t="shared" si="135"/>
        <v>11.9</v>
      </c>
      <c r="H8691">
        <f t="shared" si="135"/>
        <v>7.74</v>
      </c>
    </row>
    <row r="8692" spans="1:8" x14ac:dyDescent="0.2">
      <c r="A8692" s="1">
        <v>3763</v>
      </c>
      <c r="B8692" s="3">
        <v>42694.802083333336</v>
      </c>
      <c r="C8692" t="s">
        <v>143</v>
      </c>
      <c r="D8692">
        <v>1</v>
      </c>
      <c r="E8692">
        <f>INDEX(products!B:B,MATCH(challenge_2_solution_2!$C8692,products!$A:$A,0))</f>
        <v>19.899999999999999</v>
      </c>
      <c r="F8692">
        <f>INDEX(products!C:C,MATCH(challenge_2_solution_2!$C8692,products!$A:$A,0))</f>
        <v>6.57</v>
      </c>
      <c r="G8692">
        <f t="shared" si="135"/>
        <v>19.899999999999999</v>
      </c>
      <c r="H8692">
        <f t="shared" si="135"/>
        <v>6.57</v>
      </c>
    </row>
    <row r="8693" spans="1:8" x14ac:dyDescent="0.2">
      <c r="A8693" s="1">
        <v>3764</v>
      </c>
      <c r="B8693" s="3">
        <v>42694.805555555555</v>
      </c>
      <c r="C8693" t="s">
        <v>15</v>
      </c>
      <c r="D8693">
        <v>1</v>
      </c>
      <c r="E8693">
        <f>INDEX(products!B:B,MATCH(challenge_2_solution_2!$C8693,products!$A:$A,0))</f>
        <v>5.9</v>
      </c>
      <c r="F8693">
        <f>INDEX(products!C:C,MATCH(challenge_2_solution_2!$C8693,products!$A:$A,0))</f>
        <v>3.07</v>
      </c>
      <c r="G8693">
        <f t="shared" si="135"/>
        <v>5.9</v>
      </c>
      <c r="H8693">
        <f t="shared" si="135"/>
        <v>3.07</v>
      </c>
    </row>
    <row r="8694" spans="1:8" x14ac:dyDescent="0.2">
      <c r="A8694" s="1">
        <v>3764</v>
      </c>
      <c r="B8694" s="3">
        <v>42694.805555555555</v>
      </c>
      <c r="C8694" t="s">
        <v>30</v>
      </c>
      <c r="D8694">
        <v>1</v>
      </c>
      <c r="E8694">
        <f>INDEX(products!B:B,MATCH(challenge_2_solution_2!$C8694,products!$A:$A,0))</f>
        <v>7.9</v>
      </c>
      <c r="F8694">
        <f>INDEX(products!C:C,MATCH(challenge_2_solution_2!$C8694,products!$A:$A,0))</f>
        <v>4.66</v>
      </c>
      <c r="G8694">
        <f t="shared" si="135"/>
        <v>7.9</v>
      </c>
      <c r="H8694">
        <f t="shared" si="135"/>
        <v>4.66</v>
      </c>
    </row>
    <row r="8695" spans="1:8" x14ac:dyDescent="0.2">
      <c r="A8695" s="1">
        <v>3764</v>
      </c>
      <c r="B8695" s="3">
        <v>42694.805555555555</v>
      </c>
      <c r="C8695" t="s">
        <v>37</v>
      </c>
      <c r="D8695">
        <v>1</v>
      </c>
      <c r="E8695">
        <f>INDEX(products!B:B,MATCH(challenge_2_solution_2!$C8695,products!$A:$A,0))</f>
        <v>7.9</v>
      </c>
      <c r="F8695">
        <f>INDEX(products!C:C,MATCH(challenge_2_solution_2!$C8695,products!$A:$A,0))</f>
        <v>4.9800000000000004</v>
      </c>
      <c r="G8695">
        <f t="shared" si="135"/>
        <v>7.9</v>
      </c>
      <c r="H8695">
        <f t="shared" si="135"/>
        <v>4.9800000000000004</v>
      </c>
    </row>
    <row r="8696" spans="1:8" x14ac:dyDescent="0.2">
      <c r="A8696" s="1">
        <v>3764</v>
      </c>
      <c r="B8696" s="3">
        <v>42694.805555555555</v>
      </c>
      <c r="C8696" t="s">
        <v>74</v>
      </c>
      <c r="D8696">
        <v>1</v>
      </c>
      <c r="E8696">
        <f>INDEX(products!B:B,MATCH(challenge_2_solution_2!$C8696,products!$A:$A,0))</f>
        <v>11.9</v>
      </c>
      <c r="F8696">
        <f>INDEX(products!C:C,MATCH(challenge_2_solution_2!$C8696,products!$A:$A,0))</f>
        <v>2.5</v>
      </c>
      <c r="G8696">
        <f t="shared" si="135"/>
        <v>11.9</v>
      </c>
      <c r="H8696">
        <f t="shared" si="135"/>
        <v>2.5</v>
      </c>
    </row>
    <row r="8697" spans="1:8" x14ac:dyDescent="0.2">
      <c r="A8697" s="1">
        <v>3764</v>
      </c>
      <c r="B8697" s="3">
        <v>42694.805555555555</v>
      </c>
      <c r="C8697" t="s">
        <v>61</v>
      </c>
      <c r="D8697">
        <v>1</v>
      </c>
      <c r="E8697">
        <f>INDEX(products!B:B,MATCH(challenge_2_solution_2!$C8697,products!$A:$A,0))</f>
        <v>11.9</v>
      </c>
      <c r="F8697">
        <f>INDEX(products!C:C,MATCH(challenge_2_solution_2!$C8697,products!$A:$A,0))</f>
        <v>7.74</v>
      </c>
      <c r="G8697">
        <f t="shared" si="135"/>
        <v>11.9</v>
      </c>
      <c r="H8697">
        <f t="shared" si="135"/>
        <v>7.74</v>
      </c>
    </row>
    <row r="8698" spans="1:8" x14ac:dyDescent="0.2">
      <c r="A8698" s="1">
        <v>3764</v>
      </c>
      <c r="B8698" s="3">
        <v>42694.805555555555</v>
      </c>
      <c r="C8698" t="s">
        <v>143</v>
      </c>
      <c r="D8698">
        <v>1</v>
      </c>
      <c r="E8698">
        <f>INDEX(products!B:B,MATCH(challenge_2_solution_2!$C8698,products!$A:$A,0))</f>
        <v>19.899999999999999</v>
      </c>
      <c r="F8698">
        <f>INDEX(products!C:C,MATCH(challenge_2_solution_2!$C8698,products!$A:$A,0))</f>
        <v>6.57</v>
      </c>
      <c r="G8698">
        <f t="shared" si="135"/>
        <v>19.899999999999999</v>
      </c>
      <c r="H8698">
        <f t="shared" si="135"/>
        <v>6.57</v>
      </c>
    </row>
    <row r="8699" spans="1:8" x14ac:dyDescent="0.2">
      <c r="A8699" s="1">
        <v>3765</v>
      </c>
      <c r="B8699" s="3">
        <v>42694.810416666667</v>
      </c>
      <c r="C8699" t="s">
        <v>12</v>
      </c>
      <c r="D8699">
        <v>1</v>
      </c>
      <c r="E8699">
        <f>INDEX(products!B:B,MATCH(challenge_2_solution_2!$C8699,products!$A:$A,0))</f>
        <v>5.2</v>
      </c>
      <c r="F8699">
        <f>INDEX(products!C:C,MATCH(challenge_2_solution_2!$C8699,products!$A:$A,0))</f>
        <v>3.07</v>
      </c>
      <c r="G8699">
        <f t="shared" si="135"/>
        <v>5.2</v>
      </c>
      <c r="H8699">
        <f t="shared" si="135"/>
        <v>3.07</v>
      </c>
    </row>
    <row r="8700" spans="1:8" x14ac:dyDescent="0.2">
      <c r="A8700" s="1">
        <v>3765</v>
      </c>
      <c r="B8700" s="3">
        <v>42694.810416666667</v>
      </c>
      <c r="C8700" t="s">
        <v>17</v>
      </c>
      <c r="D8700">
        <v>1</v>
      </c>
      <c r="E8700">
        <f>INDEX(products!B:B,MATCH(challenge_2_solution_2!$C8700,products!$A:$A,0))</f>
        <v>5.9</v>
      </c>
      <c r="F8700">
        <f>INDEX(products!C:C,MATCH(challenge_2_solution_2!$C8700,products!$A:$A,0))</f>
        <v>2.83</v>
      </c>
      <c r="G8700">
        <f t="shared" si="135"/>
        <v>5.9</v>
      </c>
      <c r="H8700">
        <f t="shared" si="135"/>
        <v>2.83</v>
      </c>
    </row>
    <row r="8701" spans="1:8" x14ac:dyDescent="0.2">
      <c r="A8701" s="1">
        <v>3765</v>
      </c>
      <c r="B8701" s="3">
        <v>42694.810416666667</v>
      </c>
      <c r="C8701" t="s">
        <v>40</v>
      </c>
      <c r="D8701">
        <v>1</v>
      </c>
      <c r="E8701">
        <f>INDEX(products!B:B,MATCH(challenge_2_solution_2!$C8701,products!$A:$A,0))</f>
        <v>7.9</v>
      </c>
      <c r="F8701">
        <f>INDEX(products!C:C,MATCH(challenge_2_solution_2!$C8701,products!$A:$A,0))</f>
        <v>2.92</v>
      </c>
      <c r="G8701">
        <f t="shared" si="135"/>
        <v>7.9</v>
      </c>
      <c r="H8701">
        <f t="shared" si="135"/>
        <v>2.92</v>
      </c>
    </row>
    <row r="8702" spans="1:8" x14ac:dyDescent="0.2">
      <c r="A8702" s="1">
        <v>3765</v>
      </c>
      <c r="B8702" s="3">
        <v>42694.810416666667</v>
      </c>
      <c r="C8702" t="s">
        <v>27</v>
      </c>
      <c r="D8702">
        <v>1</v>
      </c>
      <c r="E8702">
        <f>INDEX(products!B:B,MATCH(challenge_2_solution_2!$C8702,products!$A:$A,0))</f>
        <v>7.9</v>
      </c>
      <c r="F8702">
        <f>INDEX(products!C:C,MATCH(challenge_2_solution_2!$C8702,products!$A:$A,0))</f>
        <v>4.03</v>
      </c>
      <c r="G8702">
        <f t="shared" si="135"/>
        <v>7.9</v>
      </c>
      <c r="H8702">
        <f t="shared" si="135"/>
        <v>4.03</v>
      </c>
    </row>
    <row r="8703" spans="1:8" x14ac:dyDescent="0.2">
      <c r="A8703" s="1">
        <v>3765</v>
      </c>
      <c r="B8703" s="3">
        <v>42694.810416666667</v>
      </c>
      <c r="C8703" t="s">
        <v>34</v>
      </c>
      <c r="D8703">
        <v>1</v>
      </c>
      <c r="E8703">
        <f>INDEX(products!B:B,MATCH(challenge_2_solution_2!$C8703,products!$A:$A,0))</f>
        <v>7.9</v>
      </c>
      <c r="F8703">
        <f>INDEX(products!C:C,MATCH(challenge_2_solution_2!$C8703,products!$A:$A,0))</f>
        <v>1.58</v>
      </c>
      <c r="G8703">
        <f t="shared" si="135"/>
        <v>7.9</v>
      </c>
      <c r="H8703">
        <f t="shared" si="135"/>
        <v>1.58</v>
      </c>
    </row>
    <row r="8704" spans="1:8" x14ac:dyDescent="0.2">
      <c r="A8704" s="1">
        <v>3765</v>
      </c>
      <c r="B8704" s="3">
        <v>42694.810416666667</v>
      </c>
      <c r="C8704" t="s">
        <v>99</v>
      </c>
      <c r="D8704">
        <v>1</v>
      </c>
      <c r="E8704">
        <f>INDEX(products!B:B,MATCH(challenge_2_solution_2!$C8704,products!$A:$A,0))</f>
        <v>17.899999999999999</v>
      </c>
      <c r="F8704">
        <f>INDEX(products!C:C,MATCH(challenge_2_solution_2!$C8704,products!$A:$A,0))</f>
        <v>10.74</v>
      </c>
      <c r="G8704">
        <f t="shared" si="135"/>
        <v>17.899999999999999</v>
      </c>
      <c r="H8704">
        <f t="shared" si="135"/>
        <v>10.74</v>
      </c>
    </row>
    <row r="8705" spans="1:8" x14ac:dyDescent="0.2">
      <c r="A8705" s="1">
        <v>3765</v>
      </c>
      <c r="B8705" s="3">
        <v>42694.810416666667</v>
      </c>
      <c r="C8705" t="s">
        <v>89</v>
      </c>
      <c r="D8705">
        <v>1</v>
      </c>
      <c r="E8705">
        <f>INDEX(products!B:B,MATCH(challenge_2_solution_2!$C8705,products!$A:$A,0))</f>
        <v>17.899999999999999</v>
      </c>
      <c r="F8705">
        <f>INDEX(products!C:C,MATCH(challenge_2_solution_2!$C8705,products!$A:$A,0))</f>
        <v>3.94</v>
      </c>
      <c r="G8705">
        <f t="shared" si="135"/>
        <v>17.899999999999999</v>
      </c>
      <c r="H8705">
        <f t="shared" si="135"/>
        <v>3.94</v>
      </c>
    </row>
    <row r="8706" spans="1:8" x14ac:dyDescent="0.2">
      <c r="A8706" s="1">
        <v>3765</v>
      </c>
      <c r="B8706" s="3">
        <v>42694.810416666667</v>
      </c>
      <c r="C8706" t="s">
        <v>160</v>
      </c>
      <c r="D8706">
        <v>1</v>
      </c>
      <c r="E8706">
        <f>INDEX(products!B:B,MATCH(challenge_2_solution_2!$C8706,products!$A:$A,0))</f>
        <v>23.9</v>
      </c>
      <c r="F8706">
        <f>INDEX(products!C:C,MATCH(challenge_2_solution_2!$C8706,products!$A:$A,0))</f>
        <v>9.08</v>
      </c>
      <c r="G8706">
        <f t="shared" si="135"/>
        <v>23.9</v>
      </c>
      <c r="H8706">
        <f t="shared" si="135"/>
        <v>9.08</v>
      </c>
    </row>
    <row r="8707" spans="1:8" x14ac:dyDescent="0.2">
      <c r="A8707" s="1">
        <v>3766</v>
      </c>
      <c r="B8707" s="3">
        <v>42694.819444444445</v>
      </c>
      <c r="C8707" t="s">
        <v>7</v>
      </c>
      <c r="D8707">
        <v>1</v>
      </c>
      <c r="E8707">
        <f>INDEX(products!B:B,MATCH(challenge_2_solution_2!$C8707,products!$A:$A,0))</f>
        <v>1</v>
      </c>
      <c r="F8707">
        <f>INDEX(products!C:C,MATCH(challenge_2_solution_2!$C8707,products!$A:$A,0))</f>
        <v>0.68</v>
      </c>
      <c r="G8707">
        <f t="shared" ref="G8707:H8770" si="136">$D8707*E8707</f>
        <v>1</v>
      </c>
      <c r="H8707">
        <f t="shared" si="136"/>
        <v>0.68</v>
      </c>
    </row>
    <row r="8708" spans="1:8" x14ac:dyDescent="0.2">
      <c r="A8708" s="1">
        <v>3766</v>
      </c>
      <c r="B8708" s="3">
        <v>42694.819444444445</v>
      </c>
      <c r="C8708" t="s">
        <v>4</v>
      </c>
      <c r="D8708">
        <v>1</v>
      </c>
      <c r="E8708">
        <f>INDEX(products!B:B,MATCH(challenge_2_solution_2!$C8708,products!$A:$A,0))</f>
        <v>1</v>
      </c>
      <c r="F8708">
        <f>INDEX(products!C:C,MATCH(challenge_2_solution_2!$C8708,products!$A:$A,0))</f>
        <v>0.61</v>
      </c>
      <c r="G8708">
        <f t="shared" si="136"/>
        <v>1</v>
      </c>
      <c r="H8708">
        <f t="shared" si="136"/>
        <v>0.61</v>
      </c>
    </row>
    <row r="8709" spans="1:8" x14ac:dyDescent="0.2">
      <c r="A8709" s="1">
        <v>3766</v>
      </c>
      <c r="B8709" s="3">
        <v>42694.819444444445</v>
      </c>
      <c r="C8709" t="s">
        <v>8</v>
      </c>
      <c r="D8709">
        <v>1</v>
      </c>
      <c r="E8709">
        <f>INDEX(products!B:B,MATCH(challenge_2_solution_2!$C8709,products!$A:$A,0))</f>
        <v>1.6</v>
      </c>
      <c r="F8709">
        <f>INDEX(products!C:C,MATCH(challenge_2_solution_2!$C8709,products!$A:$A,0))</f>
        <v>0.77</v>
      </c>
      <c r="G8709">
        <f t="shared" si="136"/>
        <v>1.6</v>
      </c>
      <c r="H8709">
        <f t="shared" si="136"/>
        <v>0.77</v>
      </c>
    </row>
    <row r="8710" spans="1:8" x14ac:dyDescent="0.2">
      <c r="A8710" s="1">
        <v>3766</v>
      </c>
      <c r="B8710" s="3">
        <v>42694.819444444445</v>
      </c>
      <c r="C8710" t="s">
        <v>14</v>
      </c>
      <c r="D8710">
        <v>1</v>
      </c>
      <c r="E8710">
        <f>INDEX(products!B:B,MATCH(challenge_2_solution_2!$C8710,products!$A:$A,0))</f>
        <v>5.9</v>
      </c>
      <c r="F8710">
        <f>INDEX(products!C:C,MATCH(challenge_2_solution_2!$C8710,products!$A:$A,0))</f>
        <v>2.36</v>
      </c>
      <c r="G8710">
        <f t="shared" si="136"/>
        <v>5.9</v>
      </c>
      <c r="H8710">
        <f t="shared" si="136"/>
        <v>2.36</v>
      </c>
    </row>
    <row r="8711" spans="1:8" x14ac:dyDescent="0.2">
      <c r="A8711" s="1">
        <v>3766</v>
      </c>
      <c r="B8711" s="3">
        <v>42694.819444444445</v>
      </c>
      <c r="C8711" t="s">
        <v>51</v>
      </c>
      <c r="D8711">
        <v>1</v>
      </c>
      <c r="E8711">
        <f>INDEX(products!B:B,MATCH(challenge_2_solution_2!$C8711,products!$A:$A,0))</f>
        <v>9.9</v>
      </c>
      <c r="F8711">
        <f>INDEX(products!C:C,MATCH(challenge_2_solution_2!$C8711,products!$A:$A,0))</f>
        <v>3.07</v>
      </c>
      <c r="G8711">
        <f t="shared" si="136"/>
        <v>9.9</v>
      </c>
      <c r="H8711">
        <f t="shared" si="136"/>
        <v>3.07</v>
      </c>
    </row>
    <row r="8712" spans="1:8" x14ac:dyDescent="0.2">
      <c r="A8712" s="1">
        <v>3766</v>
      </c>
      <c r="B8712" s="3">
        <v>42694.819444444445</v>
      </c>
      <c r="C8712" t="s">
        <v>91</v>
      </c>
      <c r="D8712">
        <v>1</v>
      </c>
      <c r="E8712">
        <f>INDEX(products!B:B,MATCH(challenge_2_solution_2!$C8712,products!$A:$A,0))</f>
        <v>17.899999999999999</v>
      </c>
      <c r="F8712">
        <f>INDEX(products!C:C,MATCH(challenge_2_solution_2!$C8712,products!$A:$A,0))</f>
        <v>6.44</v>
      </c>
      <c r="G8712">
        <f t="shared" si="136"/>
        <v>17.899999999999999</v>
      </c>
      <c r="H8712">
        <f t="shared" si="136"/>
        <v>6.44</v>
      </c>
    </row>
    <row r="8713" spans="1:8" x14ac:dyDescent="0.2">
      <c r="A8713" s="1">
        <v>3767</v>
      </c>
      <c r="B8713" s="3">
        <v>42694.824999999997</v>
      </c>
      <c r="C8713" t="s">
        <v>8</v>
      </c>
      <c r="D8713">
        <v>1</v>
      </c>
      <c r="E8713">
        <f>INDEX(products!B:B,MATCH(challenge_2_solution_2!$C8713,products!$A:$A,0))</f>
        <v>1.6</v>
      </c>
      <c r="F8713">
        <f>INDEX(products!C:C,MATCH(challenge_2_solution_2!$C8713,products!$A:$A,0))</f>
        <v>0.77</v>
      </c>
      <c r="G8713">
        <f t="shared" si="136"/>
        <v>1.6</v>
      </c>
      <c r="H8713">
        <f t="shared" si="136"/>
        <v>0.77</v>
      </c>
    </row>
    <row r="8714" spans="1:8" x14ac:dyDescent="0.2">
      <c r="A8714" s="1">
        <v>3767</v>
      </c>
      <c r="B8714" s="3">
        <v>42694.824999999997</v>
      </c>
      <c r="C8714" t="s">
        <v>18</v>
      </c>
      <c r="D8714">
        <v>1</v>
      </c>
      <c r="E8714">
        <f>INDEX(products!B:B,MATCH(challenge_2_solution_2!$C8714,products!$A:$A,0))</f>
        <v>5.9</v>
      </c>
      <c r="F8714">
        <f>INDEX(products!C:C,MATCH(challenge_2_solution_2!$C8714,products!$A:$A,0))</f>
        <v>3.6</v>
      </c>
      <c r="G8714">
        <f t="shared" si="136"/>
        <v>5.9</v>
      </c>
      <c r="H8714">
        <f t="shared" si="136"/>
        <v>3.6</v>
      </c>
    </row>
    <row r="8715" spans="1:8" x14ac:dyDescent="0.2">
      <c r="A8715" s="1">
        <v>3767</v>
      </c>
      <c r="B8715" s="3">
        <v>42694.824999999997</v>
      </c>
      <c r="C8715" t="s">
        <v>32</v>
      </c>
      <c r="D8715">
        <v>1</v>
      </c>
      <c r="E8715">
        <f>INDEX(products!B:B,MATCH(challenge_2_solution_2!$C8715,products!$A:$A,0))</f>
        <v>7.9</v>
      </c>
      <c r="F8715">
        <f>INDEX(products!C:C,MATCH(challenge_2_solution_2!$C8715,products!$A:$A,0))</f>
        <v>2.92</v>
      </c>
      <c r="G8715">
        <f t="shared" si="136"/>
        <v>7.9</v>
      </c>
      <c r="H8715">
        <f t="shared" si="136"/>
        <v>2.92</v>
      </c>
    </row>
    <row r="8716" spans="1:8" x14ac:dyDescent="0.2">
      <c r="A8716" s="1">
        <v>3767</v>
      </c>
      <c r="B8716" s="3">
        <v>42694.824999999997</v>
      </c>
      <c r="C8716" t="s">
        <v>93</v>
      </c>
      <c r="D8716">
        <v>1</v>
      </c>
      <c r="E8716">
        <f>INDEX(products!B:B,MATCH(challenge_2_solution_2!$C8716,products!$A:$A,0))</f>
        <v>17.899999999999999</v>
      </c>
      <c r="F8716">
        <f>INDEX(products!C:C,MATCH(challenge_2_solution_2!$C8716,products!$A:$A,0))</f>
        <v>6.8</v>
      </c>
      <c r="G8716">
        <f t="shared" si="136"/>
        <v>17.899999999999999</v>
      </c>
      <c r="H8716">
        <f t="shared" si="136"/>
        <v>6.8</v>
      </c>
    </row>
    <row r="8717" spans="1:8" x14ac:dyDescent="0.2">
      <c r="A8717" s="1">
        <v>3767</v>
      </c>
      <c r="B8717" s="3">
        <v>42694.824999999997</v>
      </c>
      <c r="C8717" t="s">
        <v>120</v>
      </c>
      <c r="D8717">
        <v>1</v>
      </c>
      <c r="E8717">
        <f>INDEX(products!B:B,MATCH(challenge_2_solution_2!$C8717,products!$A:$A,0))</f>
        <v>19.899999999999999</v>
      </c>
      <c r="F8717">
        <f>INDEX(products!C:C,MATCH(challenge_2_solution_2!$C8717,products!$A:$A,0))</f>
        <v>8.16</v>
      </c>
      <c r="G8717">
        <f t="shared" si="136"/>
        <v>19.899999999999999</v>
      </c>
      <c r="H8717">
        <f t="shared" si="136"/>
        <v>8.16</v>
      </c>
    </row>
    <row r="8718" spans="1:8" x14ac:dyDescent="0.2">
      <c r="A8718" s="1">
        <v>3768</v>
      </c>
      <c r="B8718" s="3">
        <v>42694.850694444445</v>
      </c>
      <c r="C8718" t="s">
        <v>15</v>
      </c>
      <c r="D8718">
        <v>1</v>
      </c>
      <c r="E8718">
        <f>INDEX(products!B:B,MATCH(challenge_2_solution_2!$C8718,products!$A:$A,0))</f>
        <v>5.9</v>
      </c>
      <c r="F8718">
        <f>INDEX(products!C:C,MATCH(challenge_2_solution_2!$C8718,products!$A:$A,0))</f>
        <v>3.07</v>
      </c>
      <c r="G8718">
        <f t="shared" si="136"/>
        <v>5.9</v>
      </c>
      <c r="H8718">
        <f t="shared" si="136"/>
        <v>3.07</v>
      </c>
    </row>
    <row r="8719" spans="1:8" x14ac:dyDescent="0.2">
      <c r="A8719" s="1">
        <v>3768</v>
      </c>
      <c r="B8719" s="3">
        <v>42694.850694444445</v>
      </c>
      <c r="C8719" t="s">
        <v>17</v>
      </c>
      <c r="D8719">
        <v>1</v>
      </c>
      <c r="E8719">
        <f>INDEX(products!B:B,MATCH(challenge_2_solution_2!$C8719,products!$A:$A,0))</f>
        <v>5.9</v>
      </c>
      <c r="F8719">
        <f>INDEX(products!C:C,MATCH(challenge_2_solution_2!$C8719,products!$A:$A,0))</f>
        <v>2.83</v>
      </c>
      <c r="G8719">
        <f t="shared" si="136"/>
        <v>5.9</v>
      </c>
      <c r="H8719">
        <f t="shared" si="136"/>
        <v>2.83</v>
      </c>
    </row>
    <row r="8720" spans="1:8" x14ac:dyDescent="0.2">
      <c r="A8720" s="1">
        <v>3768</v>
      </c>
      <c r="B8720" s="3">
        <v>42694.850694444445</v>
      </c>
      <c r="C8720" t="s">
        <v>39</v>
      </c>
      <c r="D8720">
        <v>1</v>
      </c>
      <c r="E8720">
        <f>INDEX(products!B:B,MATCH(challenge_2_solution_2!$C8720,products!$A:$A,0))</f>
        <v>7.9</v>
      </c>
      <c r="F8720">
        <f>INDEX(products!C:C,MATCH(challenge_2_solution_2!$C8720,products!$A:$A,0))</f>
        <v>2.69</v>
      </c>
      <c r="G8720">
        <f t="shared" si="136"/>
        <v>7.9</v>
      </c>
      <c r="H8720">
        <f t="shared" si="136"/>
        <v>2.69</v>
      </c>
    </row>
    <row r="8721" spans="1:8" x14ac:dyDescent="0.2">
      <c r="A8721" s="1">
        <v>3768</v>
      </c>
      <c r="B8721" s="3">
        <v>42694.850694444445</v>
      </c>
      <c r="C8721" t="s">
        <v>74</v>
      </c>
      <c r="D8721">
        <v>1</v>
      </c>
      <c r="E8721">
        <f>INDEX(products!B:B,MATCH(challenge_2_solution_2!$C8721,products!$A:$A,0))</f>
        <v>11.9</v>
      </c>
      <c r="F8721">
        <f>INDEX(products!C:C,MATCH(challenge_2_solution_2!$C8721,products!$A:$A,0))</f>
        <v>2.5</v>
      </c>
      <c r="G8721">
        <f t="shared" si="136"/>
        <v>11.9</v>
      </c>
      <c r="H8721">
        <f t="shared" si="136"/>
        <v>2.5</v>
      </c>
    </row>
    <row r="8722" spans="1:8" x14ac:dyDescent="0.2">
      <c r="A8722" s="1">
        <v>3768</v>
      </c>
      <c r="B8722" s="3">
        <v>42694.850694444445</v>
      </c>
      <c r="C8722" t="s">
        <v>75</v>
      </c>
      <c r="D8722">
        <v>1</v>
      </c>
      <c r="E8722">
        <f>INDEX(products!B:B,MATCH(challenge_2_solution_2!$C8722,products!$A:$A,0))</f>
        <v>11.9</v>
      </c>
      <c r="F8722">
        <f>INDEX(products!C:C,MATCH(challenge_2_solution_2!$C8722,products!$A:$A,0))</f>
        <v>2.86</v>
      </c>
      <c r="G8722">
        <f t="shared" si="136"/>
        <v>11.9</v>
      </c>
      <c r="H8722">
        <f t="shared" si="136"/>
        <v>2.86</v>
      </c>
    </row>
    <row r="8723" spans="1:8" x14ac:dyDescent="0.2">
      <c r="A8723" s="1">
        <v>3768</v>
      </c>
      <c r="B8723" s="3">
        <v>42694.850694444445</v>
      </c>
      <c r="C8723" t="s">
        <v>91</v>
      </c>
      <c r="D8723">
        <v>1</v>
      </c>
      <c r="E8723">
        <f>INDEX(products!B:B,MATCH(challenge_2_solution_2!$C8723,products!$A:$A,0))</f>
        <v>17.899999999999999</v>
      </c>
      <c r="F8723">
        <f>INDEX(products!C:C,MATCH(challenge_2_solution_2!$C8723,products!$A:$A,0))</f>
        <v>6.44</v>
      </c>
      <c r="G8723">
        <f t="shared" si="136"/>
        <v>17.899999999999999</v>
      </c>
      <c r="H8723">
        <f t="shared" si="136"/>
        <v>6.44</v>
      </c>
    </row>
    <row r="8724" spans="1:8" x14ac:dyDescent="0.2">
      <c r="A8724" s="1">
        <v>3768</v>
      </c>
      <c r="B8724" s="3">
        <v>42694.850694444445</v>
      </c>
      <c r="C8724" t="s">
        <v>114</v>
      </c>
      <c r="D8724">
        <v>1</v>
      </c>
      <c r="E8724">
        <f>INDEX(products!B:B,MATCH(challenge_2_solution_2!$C8724,products!$A:$A,0))</f>
        <v>17.899999999999999</v>
      </c>
      <c r="F8724">
        <f>INDEX(products!C:C,MATCH(challenge_2_solution_2!$C8724,products!$A:$A,0))</f>
        <v>11.1</v>
      </c>
      <c r="G8724">
        <f t="shared" si="136"/>
        <v>17.899999999999999</v>
      </c>
      <c r="H8724">
        <f t="shared" si="136"/>
        <v>11.1</v>
      </c>
    </row>
    <row r="8725" spans="1:8" x14ac:dyDescent="0.2">
      <c r="A8725" s="1">
        <v>3769</v>
      </c>
      <c r="B8725" s="3">
        <v>42695.481944444444</v>
      </c>
      <c r="C8725" t="s">
        <v>5</v>
      </c>
      <c r="D8725">
        <v>1</v>
      </c>
      <c r="E8725">
        <f>INDEX(products!B:B,MATCH(challenge_2_solution_2!$C8725,products!$A:$A,0))</f>
        <v>1</v>
      </c>
      <c r="F8725">
        <f>INDEX(products!C:C,MATCH(challenge_2_solution_2!$C8725,products!$A:$A,0))</f>
        <v>0.31</v>
      </c>
      <c r="G8725">
        <f t="shared" si="136"/>
        <v>1</v>
      </c>
      <c r="H8725">
        <f t="shared" si="136"/>
        <v>0.31</v>
      </c>
    </row>
    <row r="8726" spans="1:8" x14ac:dyDescent="0.2">
      <c r="A8726" s="1">
        <v>3769</v>
      </c>
      <c r="B8726" s="3">
        <v>42695.481944444444</v>
      </c>
      <c r="C8726" t="s">
        <v>3</v>
      </c>
      <c r="D8726">
        <v>1</v>
      </c>
      <c r="E8726">
        <f>INDEX(products!B:B,MATCH(challenge_2_solution_2!$C8726,products!$A:$A,0))</f>
        <v>1</v>
      </c>
      <c r="F8726">
        <f>INDEX(products!C:C,MATCH(challenge_2_solution_2!$C8726,products!$A:$A,0))</f>
        <v>0.5</v>
      </c>
      <c r="G8726">
        <f t="shared" si="136"/>
        <v>1</v>
      </c>
      <c r="H8726">
        <f t="shared" si="136"/>
        <v>0.5</v>
      </c>
    </row>
    <row r="8727" spans="1:8" x14ac:dyDescent="0.2">
      <c r="A8727" s="1">
        <v>3769</v>
      </c>
      <c r="B8727" s="3">
        <v>42695.481944444444</v>
      </c>
      <c r="C8727" t="s">
        <v>4</v>
      </c>
      <c r="D8727">
        <v>1</v>
      </c>
      <c r="E8727">
        <f>INDEX(products!B:B,MATCH(challenge_2_solution_2!$C8727,products!$A:$A,0))</f>
        <v>1</v>
      </c>
      <c r="F8727">
        <f>INDEX(products!C:C,MATCH(challenge_2_solution_2!$C8727,products!$A:$A,0))</f>
        <v>0.61</v>
      </c>
      <c r="G8727">
        <f t="shared" si="136"/>
        <v>1</v>
      </c>
      <c r="H8727">
        <f t="shared" si="136"/>
        <v>0.61</v>
      </c>
    </row>
    <row r="8728" spans="1:8" x14ac:dyDescent="0.2">
      <c r="A8728" s="1">
        <v>3769</v>
      </c>
      <c r="B8728" s="3">
        <v>42695.481944444444</v>
      </c>
      <c r="C8728" t="s">
        <v>7</v>
      </c>
      <c r="D8728">
        <v>1</v>
      </c>
      <c r="E8728">
        <f>INDEX(products!B:B,MATCH(challenge_2_solution_2!$C8728,products!$A:$A,0))</f>
        <v>1</v>
      </c>
      <c r="F8728">
        <f>INDEX(products!C:C,MATCH(challenge_2_solution_2!$C8728,products!$A:$A,0))</f>
        <v>0.68</v>
      </c>
      <c r="G8728">
        <f t="shared" si="136"/>
        <v>1</v>
      </c>
      <c r="H8728">
        <f t="shared" si="136"/>
        <v>0.68</v>
      </c>
    </row>
    <row r="8729" spans="1:8" x14ac:dyDescent="0.2">
      <c r="A8729" s="1">
        <v>3769</v>
      </c>
      <c r="B8729" s="3">
        <v>42695.481944444444</v>
      </c>
      <c r="C8729" t="s">
        <v>8</v>
      </c>
      <c r="D8729">
        <v>3</v>
      </c>
      <c r="E8729">
        <f>INDEX(products!B:B,MATCH(challenge_2_solution_2!$C8729,products!$A:$A,0))</f>
        <v>1.6</v>
      </c>
      <c r="F8729">
        <f>INDEX(products!C:C,MATCH(challenge_2_solution_2!$C8729,products!$A:$A,0))</f>
        <v>0.77</v>
      </c>
      <c r="G8729">
        <f t="shared" si="136"/>
        <v>4.8000000000000007</v>
      </c>
      <c r="H8729">
        <f t="shared" si="136"/>
        <v>2.31</v>
      </c>
    </row>
    <row r="8730" spans="1:8" x14ac:dyDescent="0.2">
      <c r="A8730" s="1">
        <v>3769</v>
      </c>
      <c r="B8730" s="3">
        <v>42695.481944444444</v>
      </c>
      <c r="C8730" t="s">
        <v>19</v>
      </c>
      <c r="D8730">
        <v>1</v>
      </c>
      <c r="E8730">
        <f>INDEX(products!B:B,MATCH(challenge_2_solution_2!$C8730,products!$A:$A,0))</f>
        <v>5.9</v>
      </c>
      <c r="F8730">
        <f>INDEX(products!C:C,MATCH(challenge_2_solution_2!$C8730,products!$A:$A,0))</f>
        <v>1.65</v>
      </c>
      <c r="G8730">
        <f t="shared" si="136"/>
        <v>5.9</v>
      </c>
      <c r="H8730">
        <f t="shared" si="136"/>
        <v>1.65</v>
      </c>
    </row>
    <row r="8731" spans="1:8" x14ac:dyDescent="0.2">
      <c r="A8731" s="1">
        <v>3769</v>
      </c>
      <c r="B8731" s="3">
        <v>42695.481944444444</v>
      </c>
      <c r="C8731" t="s">
        <v>17</v>
      </c>
      <c r="D8731">
        <v>1</v>
      </c>
      <c r="E8731">
        <f>INDEX(products!B:B,MATCH(challenge_2_solution_2!$C8731,products!$A:$A,0))</f>
        <v>5.9</v>
      </c>
      <c r="F8731">
        <f>INDEX(products!C:C,MATCH(challenge_2_solution_2!$C8731,products!$A:$A,0))</f>
        <v>2.83</v>
      </c>
      <c r="G8731">
        <f t="shared" si="136"/>
        <v>5.9</v>
      </c>
      <c r="H8731">
        <f t="shared" si="136"/>
        <v>2.83</v>
      </c>
    </row>
    <row r="8732" spans="1:8" x14ac:dyDescent="0.2">
      <c r="A8732" s="1">
        <v>3769</v>
      </c>
      <c r="B8732" s="3">
        <v>42695.481944444444</v>
      </c>
      <c r="C8732" t="s">
        <v>79</v>
      </c>
      <c r="D8732">
        <v>1</v>
      </c>
      <c r="E8732">
        <f>INDEX(products!B:B,MATCH(challenge_2_solution_2!$C8732,products!$A:$A,0))</f>
        <v>11.9</v>
      </c>
      <c r="F8732">
        <f>INDEX(products!C:C,MATCH(challenge_2_solution_2!$C8732,products!$A:$A,0))</f>
        <v>6.9</v>
      </c>
      <c r="G8732">
        <f t="shared" si="136"/>
        <v>11.9</v>
      </c>
      <c r="H8732">
        <f t="shared" si="136"/>
        <v>6.9</v>
      </c>
    </row>
    <row r="8733" spans="1:8" x14ac:dyDescent="0.2">
      <c r="A8733" s="1">
        <v>3769</v>
      </c>
      <c r="B8733" s="3">
        <v>42695.481944444444</v>
      </c>
      <c r="C8733" t="s">
        <v>68</v>
      </c>
      <c r="D8733">
        <v>1</v>
      </c>
      <c r="E8733">
        <f>INDEX(products!B:B,MATCH(challenge_2_solution_2!$C8733,products!$A:$A,0))</f>
        <v>11.9</v>
      </c>
      <c r="F8733">
        <f>INDEX(products!C:C,MATCH(challenge_2_solution_2!$C8733,products!$A:$A,0))</f>
        <v>3.69</v>
      </c>
      <c r="G8733">
        <f t="shared" si="136"/>
        <v>11.9</v>
      </c>
      <c r="H8733">
        <f t="shared" si="136"/>
        <v>3.69</v>
      </c>
    </row>
    <row r="8734" spans="1:8" x14ac:dyDescent="0.2">
      <c r="A8734" s="1">
        <v>3769</v>
      </c>
      <c r="B8734" s="3">
        <v>42695.481944444444</v>
      </c>
      <c r="C8734" t="s">
        <v>91</v>
      </c>
      <c r="D8734">
        <v>1</v>
      </c>
      <c r="E8734">
        <f>INDEX(products!B:B,MATCH(challenge_2_solution_2!$C8734,products!$A:$A,0))</f>
        <v>17.899999999999999</v>
      </c>
      <c r="F8734">
        <f>INDEX(products!C:C,MATCH(challenge_2_solution_2!$C8734,products!$A:$A,0))</f>
        <v>6.44</v>
      </c>
      <c r="G8734">
        <f t="shared" si="136"/>
        <v>17.899999999999999</v>
      </c>
      <c r="H8734">
        <f t="shared" si="136"/>
        <v>6.44</v>
      </c>
    </row>
    <row r="8735" spans="1:8" x14ac:dyDescent="0.2">
      <c r="A8735" s="1">
        <v>3770</v>
      </c>
      <c r="B8735" s="3">
        <v>42695.761805555558</v>
      </c>
      <c r="C8735" t="s">
        <v>8</v>
      </c>
      <c r="D8735">
        <v>3</v>
      </c>
      <c r="E8735">
        <f>INDEX(products!B:B,MATCH(challenge_2_solution_2!$C8735,products!$A:$A,0))</f>
        <v>1.6</v>
      </c>
      <c r="F8735">
        <f>INDEX(products!C:C,MATCH(challenge_2_solution_2!$C8735,products!$A:$A,0))</f>
        <v>0.77</v>
      </c>
      <c r="G8735">
        <f t="shared" si="136"/>
        <v>4.8000000000000007</v>
      </c>
      <c r="H8735">
        <f t="shared" si="136"/>
        <v>2.31</v>
      </c>
    </row>
    <row r="8736" spans="1:8" x14ac:dyDescent="0.2">
      <c r="A8736" s="1">
        <v>3770</v>
      </c>
      <c r="B8736" s="3">
        <v>42695.761805555558</v>
      </c>
      <c r="C8736" t="s">
        <v>12</v>
      </c>
      <c r="D8736">
        <v>2</v>
      </c>
      <c r="E8736">
        <f>INDEX(products!B:B,MATCH(challenge_2_solution_2!$C8736,products!$A:$A,0))</f>
        <v>5.2</v>
      </c>
      <c r="F8736">
        <f>INDEX(products!C:C,MATCH(challenge_2_solution_2!$C8736,products!$A:$A,0))</f>
        <v>3.07</v>
      </c>
      <c r="G8736">
        <f t="shared" si="136"/>
        <v>10.4</v>
      </c>
      <c r="H8736">
        <f t="shared" si="136"/>
        <v>6.14</v>
      </c>
    </row>
    <row r="8737" spans="1:8" x14ac:dyDescent="0.2">
      <c r="A8737" s="1">
        <v>3770</v>
      </c>
      <c r="B8737" s="3">
        <v>42695.761805555558</v>
      </c>
      <c r="C8737" t="s">
        <v>17</v>
      </c>
      <c r="D8737">
        <v>2</v>
      </c>
      <c r="E8737">
        <f>INDEX(products!B:B,MATCH(challenge_2_solution_2!$C8737,products!$A:$A,0))</f>
        <v>5.9</v>
      </c>
      <c r="F8737">
        <f>INDEX(products!C:C,MATCH(challenge_2_solution_2!$C8737,products!$A:$A,0))</f>
        <v>2.83</v>
      </c>
      <c r="G8737">
        <f t="shared" si="136"/>
        <v>11.8</v>
      </c>
      <c r="H8737">
        <f t="shared" si="136"/>
        <v>5.66</v>
      </c>
    </row>
    <row r="8738" spans="1:8" x14ac:dyDescent="0.2">
      <c r="A8738" s="1">
        <v>3770</v>
      </c>
      <c r="B8738" s="3">
        <v>42695.761805555558</v>
      </c>
      <c r="C8738" t="s">
        <v>61</v>
      </c>
      <c r="D8738">
        <v>1</v>
      </c>
      <c r="E8738">
        <f>INDEX(products!B:B,MATCH(challenge_2_solution_2!$C8738,products!$A:$A,0))</f>
        <v>11.9</v>
      </c>
      <c r="F8738">
        <f>INDEX(products!C:C,MATCH(challenge_2_solution_2!$C8738,products!$A:$A,0))</f>
        <v>7.74</v>
      </c>
      <c r="G8738">
        <f t="shared" si="136"/>
        <v>11.9</v>
      </c>
      <c r="H8738">
        <f t="shared" si="136"/>
        <v>7.74</v>
      </c>
    </row>
    <row r="8739" spans="1:8" x14ac:dyDescent="0.2">
      <c r="A8739" s="1">
        <v>3770</v>
      </c>
      <c r="B8739" s="3">
        <v>42695.761805555558</v>
      </c>
      <c r="C8739" t="s">
        <v>96</v>
      </c>
      <c r="D8739">
        <v>2</v>
      </c>
      <c r="E8739">
        <f>INDEX(products!B:B,MATCH(challenge_2_solution_2!$C8739,products!$A:$A,0))</f>
        <v>17.899999999999999</v>
      </c>
      <c r="F8739">
        <f>INDEX(products!C:C,MATCH(challenge_2_solution_2!$C8739,products!$A:$A,0))</f>
        <v>10.92</v>
      </c>
      <c r="G8739">
        <f t="shared" si="136"/>
        <v>35.799999999999997</v>
      </c>
      <c r="H8739">
        <f t="shared" si="136"/>
        <v>21.84</v>
      </c>
    </row>
    <row r="8740" spans="1:8" x14ac:dyDescent="0.2">
      <c r="A8740" s="1">
        <v>3771</v>
      </c>
      <c r="B8740" s="3">
        <v>42695.765972222223</v>
      </c>
      <c r="C8740" t="s">
        <v>12</v>
      </c>
      <c r="D8740">
        <v>1</v>
      </c>
      <c r="E8740">
        <f>INDEX(products!B:B,MATCH(challenge_2_solution_2!$C8740,products!$A:$A,0))</f>
        <v>5.2</v>
      </c>
      <c r="F8740">
        <f>INDEX(products!C:C,MATCH(challenge_2_solution_2!$C8740,products!$A:$A,0))</f>
        <v>3.07</v>
      </c>
      <c r="G8740">
        <f t="shared" si="136"/>
        <v>5.2</v>
      </c>
      <c r="H8740">
        <f t="shared" si="136"/>
        <v>3.07</v>
      </c>
    </row>
    <row r="8741" spans="1:8" x14ac:dyDescent="0.2">
      <c r="A8741" s="1">
        <v>3771</v>
      </c>
      <c r="B8741" s="3">
        <v>42695.765972222223</v>
      </c>
      <c r="C8741" t="s">
        <v>17</v>
      </c>
      <c r="D8741">
        <v>1</v>
      </c>
      <c r="E8741">
        <f>INDEX(products!B:B,MATCH(challenge_2_solution_2!$C8741,products!$A:$A,0))</f>
        <v>5.9</v>
      </c>
      <c r="F8741">
        <f>INDEX(products!C:C,MATCH(challenge_2_solution_2!$C8741,products!$A:$A,0))</f>
        <v>2.83</v>
      </c>
      <c r="G8741">
        <f t="shared" si="136"/>
        <v>5.9</v>
      </c>
      <c r="H8741">
        <f t="shared" si="136"/>
        <v>2.83</v>
      </c>
    </row>
    <row r="8742" spans="1:8" x14ac:dyDescent="0.2">
      <c r="A8742" s="1">
        <v>3771</v>
      </c>
      <c r="B8742" s="3">
        <v>42695.765972222223</v>
      </c>
      <c r="C8742" t="s">
        <v>18</v>
      </c>
      <c r="D8742">
        <v>1</v>
      </c>
      <c r="E8742">
        <f>INDEX(products!B:B,MATCH(challenge_2_solution_2!$C8742,products!$A:$A,0))</f>
        <v>5.9</v>
      </c>
      <c r="F8742">
        <f>INDEX(products!C:C,MATCH(challenge_2_solution_2!$C8742,products!$A:$A,0))</f>
        <v>3.6</v>
      </c>
      <c r="G8742">
        <f t="shared" si="136"/>
        <v>5.9</v>
      </c>
      <c r="H8742">
        <f t="shared" si="136"/>
        <v>3.6</v>
      </c>
    </row>
    <row r="8743" spans="1:8" x14ac:dyDescent="0.2">
      <c r="A8743" s="1">
        <v>3771</v>
      </c>
      <c r="B8743" s="3">
        <v>42695.765972222223</v>
      </c>
      <c r="C8743" t="s">
        <v>96</v>
      </c>
      <c r="D8743">
        <v>1</v>
      </c>
      <c r="E8743">
        <f>INDEX(products!B:B,MATCH(challenge_2_solution_2!$C8743,products!$A:$A,0))</f>
        <v>17.899999999999999</v>
      </c>
      <c r="F8743">
        <f>INDEX(products!C:C,MATCH(challenge_2_solution_2!$C8743,products!$A:$A,0))</f>
        <v>10.92</v>
      </c>
      <c r="G8743">
        <f t="shared" si="136"/>
        <v>17.899999999999999</v>
      </c>
      <c r="H8743">
        <f t="shared" si="136"/>
        <v>10.92</v>
      </c>
    </row>
    <row r="8744" spans="1:8" x14ac:dyDescent="0.2">
      <c r="A8744" s="1">
        <v>3771</v>
      </c>
      <c r="B8744" s="3">
        <v>42695.765972222223</v>
      </c>
      <c r="C8744" t="s">
        <v>103</v>
      </c>
      <c r="D8744">
        <v>1</v>
      </c>
      <c r="E8744">
        <f>INDEX(products!B:B,MATCH(challenge_2_solution_2!$C8744,products!$A:$A,0))</f>
        <v>17.899999999999999</v>
      </c>
      <c r="F8744">
        <f>INDEX(products!C:C,MATCH(challenge_2_solution_2!$C8744,products!$A:$A,0))</f>
        <v>12.35</v>
      </c>
      <c r="G8744">
        <f t="shared" si="136"/>
        <v>17.899999999999999</v>
      </c>
      <c r="H8744">
        <f t="shared" si="136"/>
        <v>12.35</v>
      </c>
    </row>
    <row r="8745" spans="1:8" x14ac:dyDescent="0.2">
      <c r="A8745" s="1">
        <v>3772</v>
      </c>
      <c r="B8745" s="3">
        <v>42695.782638888886</v>
      </c>
      <c r="C8745" t="s">
        <v>8</v>
      </c>
      <c r="D8745">
        <v>1</v>
      </c>
      <c r="E8745">
        <f>INDEX(products!B:B,MATCH(challenge_2_solution_2!$C8745,products!$A:$A,0))</f>
        <v>1.6</v>
      </c>
      <c r="F8745">
        <f>INDEX(products!C:C,MATCH(challenge_2_solution_2!$C8745,products!$A:$A,0))</f>
        <v>0.77</v>
      </c>
      <c r="G8745">
        <f t="shared" si="136"/>
        <v>1.6</v>
      </c>
      <c r="H8745">
        <f t="shared" si="136"/>
        <v>0.77</v>
      </c>
    </row>
    <row r="8746" spans="1:8" x14ac:dyDescent="0.2">
      <c r="A8746" s="1">
        <v>3772</v>
      </c>
      <c r="B8746" s="3">
        <v>42695.782638888886</v>
      </c>
      <c r="C8746" t="s">
        <v>15</v>
      </c>
      <c r="D8746">
        <v>1</v>
      </c>
      <c r="E8746">
        <f>INDEX(products!B:B,MATCH(challenge_2_solution_2!$C8746,products!$A:$A,0))</f>
        <v>5.9</v>
      </c>
      <c r="F8746">
        <f>INDEX(products!C:C,MATCH(challenge_2_solution_2!$C8746,products!$A:$A,0))</f>
        <v>3.07</v>
      </c>
      <c r="G8746">
        <f t="shared" si="136"/>
        <v>5.9</v>
      </c>
      <c r="H8746">
        <f t="shared" si="136"/>
        <v>3.07</v>
      </c>
    </row>
    <row r="8747" spans="1:8" x14ac:dyDescent="0.2">
      <c r="A8747" s="1">
        <v>3772</v>
      </c>
      <c r="B8747" s="3">
        <v>42695.782638888886</v>
      </c>
      <c r="C8747" t="s">
        <v>42</v>
      </c>
      <c r="D8747">
        <v>1</v>
      </c>
      <c r="E8747">
        <f>INDEX(products!B:B,MATCH(challenge_2_solution_2!$C8747,products!$A:$A,0))</f>
        <v>7.9</v>
      </c>
      <c r="F8747">
        <f>INDEX(products!C:C,MATCH(challenge_2_solution_2!$C8747,products!$A:$A,0))</f>
        <v>3.95</v>
      </c>
      <c r="G8747">
        <f t="shared" si="136"/>
        <v>7.9</v>
      </c>
      <c r="H8747">
        <f t="shared" si="136"/>
        <v>3.95</v>
      </c>
    </row>
    <row r="8748" spans="1:8" x14ac:dyDescent="0.2">
      <c r="A8748" s="1">
        <v>3772</v>
      </c>
      <c r="B8748" s="3">
        <v>42695.782638888886</v>
      </c>
      <c r="C8748" t="s">
        <v>36</v>
      </c>
      <c r="D8748">
        <v>1</v>
      </c>
      <c r="E8748">
        <f>INDEX(products!B:B,MATCH(challenge_2_solution_2!$C8748,products!$A:$A,0))</f>
        <v>7.9</v>
      </c>
      <c r="F8748">
        <f>INDEX(products!C:C,MATCH(challenge_2_solution_2!$C8748,products!$A:$A,0))</f>
        <v>5.14</v>
      </c>
      <c r="G8748">
        <f t="shared" si="136"/>
        <v>7.9</v>
      </c>
      <c r="H8748">
        <f t="shared" si="136"/>
        <v>5.14</v>
      </c>
    </row>
    <row r="8749" spans="1:8" x14ac:dyDescent="0.2">
      <c r="A8749" s="1">
        <v>3772</v>
      </c>
      <c r="B8749" s="3">
        <v>42695.782638888886</v>
      </c>
      <c r="C8749" t="s">
        <v>34</v>
      </c>
      <c r="D8749">
        <v>1</v>
      </c>
      <c r="E8749">
        <f>INDEX(products!B:B,MATCH(challenge_2_solution_2!$C8749,products!$A:$A,0))</f>
        <v>7.9</v>
      </c>
      <c r="F8749">
        <f>INDEX(products!C:C,MATCH(challenge_2_solution_2!$C8749,products!$A:$A,0))</f>
        <v>1.58</v>
      </c>
      <c r="G8749">
        <f t="shared" si="136"/>
        <v>7.9</v>
      </c>
      <c r="H8749">
        <f t="shared" si="136"/>
        <v>1.58</v>
      </c>
    </row>
    <row r="8750" spans="1:8" x14ac:dyDescent="0.2">
      <c r="A8750" s="1">
        <v>3772</v>
      </c>
      <c r="B8750" s="3">
        <v>42695.782638888886</v>
      </c>
      <c r="C8750" t="s">
        <v>74</v>
      </c>
      <c r="D8750">
        <v>1</v>
      </c>
      <c r="E8750">
        <f>INDEX(products!B:B,MATCH(challenge_2_solution_2!$C8750,products!$A:$A,0))</f>
        <v>11.9</v>
      </c>
      <c r="F8750">
        <f>INDEX(products!C:C,MATCH(challenge_2_solution_2!$C8750,products!$A:$A,0))</f>
        <v>2.5</v>
      </c>
      <c r="G8750">
        <f t="shared" si="136"/>
        <v>11.9</v>
      </c>
      <c r="H8750">
        <f t="shared" si="136"/>
        <v>2.5</v>
      </c>
    </row>
    <row r="8751" spans="1:8" x14ac:dyDescent="0.2">
      <c r="A8751" s="1">
        <v>3772</v>
      </c>
      <c r="B8751" s="3">
        <v>42695.782638888886</v>
      </c>
      <c r="C8751" t="s">
        <v>69</v>
      </c>
      <c r="D8751">
        <v>1</v>
      </c>
      <c r="E8751">
        <f>INDEX(products!B:B,MATCH(challenge_2_solution_2!$C8751,products!$A:$A,0))</f>
        <v>11.9</v>
      </c>
      <c r="F8751">
        <f>INDEX(products!C:C,MATCH(challenge_2_solution_2!$C8751,products!$A:$A,0))</f>
        <v>2.86</v>
      </c>
      <c r="G8751">
        <f t="shared" si="136"/>
        <v>11.9</v>
      </c>
      <c r="H8751">
        <f t="shared" si="136"/>
        <v>2.86</v>
      </c>
    </row>
    <row r="8752" spans="1:8" x14ac:dyDescent="0.2">
      <c r="A8752" s="1">
        <v>3772</v>
      </c>
      <c r="B8752" s="3">
        <v>42695.782638888886</v>
      </c>
      <c r="C8752" t="s">
        <v>134</v>
      </c>
      <c r="D8752">
        <v>1</v>
      </c>
      <c r="E8752">
        <f>INDEX(products!B:B,MATCH(challenge_2_solution_2!$C8752,products!$A:$A,0))</f>
        <v>19.899999999999999</v>
      </c>
      <c r="F8752">
        <f>INDEX(products!C:C,MATCH(challenge_2_solution_2!$C8752,products!$A:$A,0))</f>
        <v>11.34</v>
      </c>
      <c r="G8752">
        <f t="shared" si="136"/>
        <v>19.899999999999999</v>
      </c>
      <c r="H8752">
        <f t="shared" si="136"/>
        <v>11.34</v>
      </c>
    </row>
    <row r="8753" spans="1:8" x14ac:dyDescent="0.2">
      <c r="A8753" s="1">
        <v>3772</v>
      </c>
      <c r="B8753" s="3">
        <v>42695.782638888886</v>
      </c>
      <c r="C8753" t="s">
        <v>167</v>
      </c>
      <c r="D8753">
        <v>1</v>
      </c>
      <c r="E8753">
        <f>INDEX(products!B:B,MATCH(challenge_2_solution_2!$C8753,products!$A:$A,0))</f>
        <v>25.9</v>
      </c>
      <c r="F8753">
        <f>INDEX(products!C:C,MATCH(challenge_2_solution_2!$C8753,products!$A:$A,0))</f>
        <v>16.579999999999998</v>
      </c>
      <c r="G8753">
        <f t="shared" si="136"/>
        <v>25.9</v>
      </c>
      <c r="H8753">
        <f t="shared" si="136"/>
        <v>16.579999999999998</v>
      </c>
    </row>
    <row r="8754" spans="1:8" x14ac:dyDescent="0.2">
      <c r="A8754" s="1">
        <v>3773</v>
      </c>
      <c r="B8754" s="3">
        <v>42695.787499999999</v>
      </c>
      <c r="C8754" t="s">
        <v>8</v>
      </c>
      <c r="D8754">
        <v>2</v>
      </c>
      <c r="E8754">
        <f>INDEX(products!B:B,MATCH(challenge_2_solution_2!$C8754,products!$A:$A,0))</f>
        <v>1.6</v>
      </c>
      <c r="F8754">
        <f>INDEX(products!C:C,MATCH(challenge_2_solution_2!$C8754,products!$A:$A,0))</f>
        <v>0.77</v>
      </c>
      <c r="G8754">
        <f t="shared" si="136"/>
        <v>3.2</v>
      </c>
      <c r="H8754">
        <f t="shared" si="136"/>
        <v>1.54</v>
      </c>
    </row>
    <row r="8755" spans="1:8" x14ac:dyDescent="0.2">
      <c r="A8755" s="1">
        <v>3773</v>
      </c>
      <c r="B8755" s="3">
        <v>42695.787499999999</v>
      </c>
      <c r="C8755" t="s">
        <v>15</v>
      </c>
      <c r="D8755">
        <v>1</v>
      </c>
      <c r="E8755">
        <f>INDEX(products!B:B,MATCH(challenge_2_solution_2!$C8755,products!$A:$A,0))</f>
        <v>5.9</v>
      </c>
      <c r="F8755">
        <f>INDEX(products!C:C,MATCH(challenge_2_solution_2!$C8755,products!$A:$A,0))</f>
        <v>3.07</v>
      </c>
      <c r="G8755">
        <f t="shared" si="136"/>
        <v>5.9</v>
      </c>
      <c r="H8755">
        <f t="shared" si="136"/>
        <v>3.07</v>
      </c>
    </row>
    <row r="8756" spans="1:8" x14ac:dyDescent="0.2">
      <c r="A8756" s="1">
        <v>3773</v>
      </c>
      <c r="B8756" s="3">
        <v>42695.787499999999</v>
      </c>
      <c r="C8756" t="s">
        <v>34</v>
      </c>
      <c r="D8756">
        <v>1</v>
      </c>
      <c r="E8756">
        <f>INDEX(products!B:B,MATCH(challenge_2_solution_2!$C8756,products!$A:$A,0))</f>
        <v>7.9</v>
      </c>
      <c r="F8756">
        <f>INDEX(products!C:C,MATCH(challenge_2_solution_2!$C8756,products!$A:$A,0))</f>
        <v>1.58</v>
      </c>
      <c r="G8756">
        <f t="shared" si="136"/>
        <v>7.9</v>
      </c>
      <c r="H8756">
        <f t="shared" si="136"/>
        <v>1.58</v>
      </c>
    </row>
    <row r="8757" spans="1:8" x14ac:dyDescent="0.2">
      <c r="A8757" s="1">
        <v>3773</v>
      </c>
      <c r="B8757" s="3">
        <v>42695.787499999999</v>
      </c>
      <c r="C8757" t="s">
        <v>36</v>
      </c>
      <c r="D8757">
        <v>1</v>
      </c>
      <c r="E8757">
        <f>INDEX(products!B:B,MATCH(challenge_2_solution_2!$C8757,products!$A:$A,0))</f>
        <v>7.9</v>
      </c>
      <c r="F8757">
        <f>INDEX(products!C:C,MATCH(challenge_2_solution_2!$C8757,products!$A:$A,0))</f>
        <v>5.14</v>
      </c>
      <c r="G8757">
        <f t="shared" si="136"/>
        <v>7.9</v>
      </c>
      <c r="H8757">
        <f t="shared" si="136"/>
        <v>5.14</v>
      </c>
    </row>
    <row r="8758" spans="1:8" x14ac:dyDescent="0.2">
      <c r="A8758" s="1">
        <v>3773</v>
      </c>
      <c r="B8758" s="3">
        <v>42695.787499999999</v>
      </c>
      <c r="C8758" t="s">
        <v>42</v>
      </c>
      <c r="D8758">
        <v>1</v>
      </c>
      <c r="E8758">
        <f>INDEX(products!B:B,MATCH(challenge_2_solution_2!$C8758,products!$A:$A,0))</f>
        <v>7.9</v>
      </c>
      <c r="F8758">
        <f>INDEX(products!C:C,MATCH(challenge_2_solution_2!$C8758,products!$A:$A,0))</f>
        <v>3.95</v>
      </c>
      <c r="G8758">
        <f t="shared" si="136"/>
        <v>7.9</v>
      </c>
      <c r="H8758">
        <f t="shared" si="136"/>
        <v>3.95</v>
      </c>
    </row>
    <row r="8759" spans="1:8" x14ac:dyDescent="0.2">
      <c r="A8759" s="1">
        <v>3773</v>
      </c>
      <c r="B8759" s="3">
        <v>42695.787499999999</v>
      </c>
      <c r="C8759" t="s">
        <v>74</v>
      </c>
      <c r="D8759">
        <v>1</v>
      </c>
      <c r="E8759">
        <f>INDEX(products!B:B,MATCH(challenge_2_solution_2!$C8759,products!$A:$A,0))</f>
        <v>11.9</v>
      </c>
      <c r="F8759">
        <f>INDEX(products!C:C,MATCH(challenge_2_solution_2!$C8759,products!$A:$A,0))</f>
        <v>2.5</v>
      </c>
      <c r="G8759">
        <f t="shared" si="136"/>
        <v>11.9</v>
      </c>
      <c r="H8759">
        <f t="shared" si="136"/>
        <v>2.5</v>
      </c>
    </row>
    <row r="8760" spans="1:8" x14ac:dyDescent="0.2">
      <c r="A8760" s="1">
        <v>3773</v>
      </c>
      <c r="B8760" s="3">
        <v>42695.787499999999</v>
      </c>
      <c r="C8760" t="s">
        <v>69</v>
      </c>
      <c r="D8760">
        <v>1</v>
      </c>
      <c r="E8760">
        <f>INDEX(products!B:B,MATCH(challenge_2_solution_2!$C8760,products!$A:$A,0))</f>
        <v>11.9</v>
      </c>
      <c r="F8760">
        <f>INDEX(products!C:C,MATCH(challenge_2_solution_2!$C8760,products!$A:$A,0))</f>
        <v>2.86</v>
      </c>
      <c r="G8760">
        <f t="shared" si="136"/>
        <v>11.9</v>
      </c>
      <c r="H8760">
        <f t="shared" si="136"/>
        <v>2.86</v>
      </c>
    </row>
    <row r="8761" spans="1:8" x14ac:dyDescent="0.2">
      <c r="A8761" s="1">
        <v>3773</v>
      </c>
      <c r="B8761" s="3">
        <v>42695.787499999999</v>
      </c>
      <c r="C8761" t="s">
        <v>134</v>
      </c>
      <c r="D8761">
        <v>1</v>
      </c>
      <c r="E8761">
        <f>INDEX(products!B:B,MATCH(challenge_2_solution_2!$C8761,products!$A:$A,0))</f>
        <v>19.899999999999999</v>
      </c>
      <c r="F8761">
        <f>INDEX(products!C:C,MATCH(challenge_2_solution_2!$C8761,products!$A:$A,0))</f>
        <v>11.34</v>
      </c>
      <c r="G8761">
        <f t="shared" si="136"/>
        <v>19.899999999999999</v>
      </c>
      <c r="H8761">
        <f t="shared" si="136"/>
        <v>11.34</v>
      </c>
    </row>
    <row r="8762" spans="1:8" x14ac:dyDescent="0.2">
      <c r="A8762" s="1">
        <v>3773</v>
      </c>
      <c r="B8762" s="3">
        <v>42695.787499999999</v>
      </c>
      <c r="C8762" t="s">
        <v>167</v>
      </c>
      <c r="D8762">
        <v>1</v>
      </c>
      <c r="E8762">
        <f>INDEX(products!B:B,MATCH(challenge_2_solution_2!$C8762,products!$A:$A,0))</f>
        <v>25.9</v>
      </c>
      <c r="F8762">
        <f>INDEX(products!C:C,MATCH(challenge_2_solution_2!$C8762,products!$A:$A,0))</f>
        <v>16.579999999999998</v>
      </c>
      <c r="G8762">
        <f t="shared" si="136"/>
        <v>25.9</v>
      </c>
      <c r="H8762">
        <f t="shared" si="136"/>
        <v>16.579999999999998</v>
      </c>
    </row>
    <row r="8763" spans="1:8" x14ac:dyDescent="0.2">
      <c r="A8763" s="1">
        <v>3774</v>
      </c>
      <c r="B8763" s="3">
        <v>42695.802083333336</v>
      </c>
      <c r="C8763" t="s">
        <v>12</v>
      </c>
      <c r="D8763">
        <v>1</v>
      </c>
      <c r="E8763">
        <f>INDEX(products!B:B,MATCH(challenge_2_solution_2!$C8763,products!$A:$A,0))</f>
        <v>5.2</v>
      </c>
      <c r="F8763">
        <f>INDEX(products!C:C,MATCH(challenge_2_solution_2!$C8763,products!$A:$A,0))</f>
        <v>3.07</v>
      </c>
      <c r="G8763">
        <f t="shared" si="136"/>
        <v>5.2</v>
      </c>
      <c r="H8763">
        <f t="shared" si="136"/>
        <v>3.07</v>
      </c>
    </row>
    <row r="8764" spans="1:8" x14ac:dyDescent="0.2">
      <c r="A8764" s="1">
        <v>3774</v>
      </c>
      <c r="B8764" s="3">
        <v>42695.802083333336</v>
      </c>
      <c r="C8764" t="s">
        <v>15</v>
      </c>
      <c r="D8764">
        <v>1</v>
      </c>
      <c r="E8764">
        <f>INDEX(products!B:B,MATCH(challenge_2_solution_2!$C8764,products!$A:$A,0))</f>
        <v>5.9</v>
      </c>
      <c r="F8764">
        <f>INDEX(products!C:C,MATCH(challenge_2_solution_2!$C8764,products!$A:$A,0))</f>
        <v>3.07</v>
      </c>
      <c r="G8764">
        <f t="shared" si="136"/>
        <v>5.9</v>
      </c>
      <c r="H8764">
        <f t="shared" si="136"/>
        <v>3.07</v>
      </c>
    </row>
    <row r="8765" spans="1:8" x14ac:dyDescent="0.2">
      <c r="A8765" s="1">
        <v>3774</v>
      </c>
      <c r="B8765" s="3">
        <v>42695.802083333336</v>
      </c>
      <c r="C8765" t="s">
        <v>113</v>
      </c>
      <c r="D8765">
        <v>1</v>
      </c>
      <c r="E8765">
        <f>INDEX(products!B:B,MATCH(challenge_2_solution_2!$C8765,products!$A:$A,0))</f>
        <v>17.899999999999999</v>
      </c>
      <c r="F8765">
        <f>INDEX(products!C:C,MATCH(challenge_2_solution_2!$C8765,products!$A:$A,0))</f>
        <v>10.199999999999999</v>
      </c>
      <c r="G8765">
        <f t="shared" si="136"/>
        <v>17.899999999999999</v>
      </c>
      <c r="H8765">
        <f t="shared" si="136"/>
        <v>10.199999999999999</v>
      </c>
    </row>
    <row r="8766" spans="1:8" x14ac:dyDescent="0.2">
      <c r="A8766" s="1">
        <v>3774</v>
      </c>
      <c r="B8766" s="3">
        <v>42695.802083333336</v>
      </c>
      <c r="C8766" t="s">
        <v>130</v>
      </c>
      <c r="D8766">
        <v>1</v>
      </c>
      <c r="E8766">
        <f>INDEX(products!B:B,MATCH(challenge_2_solution_2!$C8766,products!$A:$A,0))</f>
        <v>19.899999999999999</v>
      </c>
      <c r="F8766">
        <f>INDEX(products!C:C,MATCH(challenge_2_solution_2!$C8766,products!$A:$A,0))</f>
        <v>5.37</v>
      </c>
      <c r="G8766">
        <f t="shared" si="136"/>
        <v>19.899999999999999</v>
      </c>
      <c r="H8766">
        <f t="shared" si="136"/>
        <v>5.37</v>
      </c>
    </row>
    <row r="8767" spans="1:8" x14ac:dyDescent="0.2">
      <c r="A8767" s="1">
        <v>3775</v>
      </c>
      <c r="B8767" s="3">
        <v>42695.842361111114</v>
      </c>
      <c r="C8767" t="s">
        <v>12</v>
      </c>
      <c r="D8767">
        <v>1</v>
      </c>
      <c r="E8767">
        <f>INDEX(products!B:B,MATCH(challenge_2_solution_2!$C8767,products!$A:$A,0))</f>
        <v>5.2</v>
      </c>
      <c r="F8767">
        <f>INDEX(products!C:C,MATCH(challenge_2_solution_2!$C8767,products!$A:$A,0))</f>
        <v>3.07</v>
      </c>
      <c r="G8767">
        <f t="shared" si="136"/>
        <v>5.2</v>
      </c>
      <c r="H8767">
        <f t="shared" si="136"/>
        <v>3.07</v>
      </c>
    </row>
    <row r="8768" spans="1:8" x14ac:dyDescent="0.2">
      <c r="A8768" s="1">
        <v>3775</v>
      </c>
      <c r="B8768" s="3">
        <v>42695.842361111114</v>
      </c>
      <c r="C8768" t="s">
        <v>14</v>
      </c>
      <c r="D8768">
        <v>1</v>
      </c>
      <c r="E8768">
        <f>INDEX(products!B:B,MATCH(challenge_2_solution_2!$C8768,products!$A:$A,0))</f>
        <v>5.9</v>
      </c>
      <c r="F8768">
        <f>INDEX(products!C:C,MATCH(challenge_2_solution_2!$C8768,products!$A:$A,0))</f>
        <v>2.36</v>
      </c>
      <c r="G8768">
        <f t="shared" si="136"/>
        <v>5.9</v>
      </c>
      <c r="H8768">
        <f t="shared" si="136"/>
        <v>2.36</v>
      </c>
    </row>
    <row r="8769" spans="1:8" x14ac:dyDescent="0.2">
      <c r="A8769" s="1">
        <v>3775</v>
      </c>
      <c r="B8769" s="3">
        <v>42695.842361111114</v>
      </c>
      <c r="C8769" t="s">
        <v>63</v>
      </c>
      <c r="D8769">
        <v>1</v>
      </c>
      <c r="E8769">
        <f>INDEX(products!B:B,MATCH(challenge_2_solution_2!$C8769,products!$A:$A,0))</f>
        <v>11.9</v>
      </c>
      <c r="F8769">
        <f>INDEX(products!C:C,MATCH(challenge_2_solution_2!$C8769,products!$A:$A,0))</f>
        <v>6.07</v>
      </c>
      <c r="G8769">
        <f t="shared" si="136"/>
        <v>11.9</v>
      </c>
      <c r="H8769">
        <f t="shared" si="136"/>
        <v>6.07</v>
      </c>
    </row>
    <row r="8770" spans="1:8" x14ac:dyDescent="0.2">
      <c r="A8770" s="1">
        <v>3775</v>
      </c>
      <c r="B8770" s="3">
        <v>42695.842361111114</v>
      </c>
      <c r="C8770" t="s">
        <v>89</v>
      </c>
      <c r="D8770">
        <v>1</v>
      </c>
      <c r="E8770">
        <f>INDEX(products!B:B,MATCH(challenge_2_solution_2!$C8770,products!$A:$A,0))</f>
        <v>17.899999999999999</v>
      </c>
      <c r="F8770">
        <f>INDEX(products!C:C,MATCH(challenge_2_solution_2!$C8770,products!$A:$A,0))</f>
        <v>3.94</v>
      </c>
      <c r="G8770">
        <f t="shared" si="136"/>
        <v>17.899999999999999</v>
      </c>
      <c r="H8770">
        <f t="shared" si="136"/>
        <v>3.94</v>
      </c>
    </row>
    <row r="8771" spans="1:8" x14ac:dyDescent="0.2">
      <c r="A8771" s="1">
        <v>3775</v>
      </c>
      <c r="B8771" s="3">
        <v>42695.842361111114</v>
      </c>
      <c r="C8771" t="s">
        <v>120</v>
      </c>
      <c r="D8771">
        <v>1</v>
      </c>
      <c r="E8771">
        <f>INDEX(products!B:B,MATCH(challenge_2_solution_2!$C8771,products!$A:$A,0))</f>
        <v>19.899999999999999</v>
      </c>
      <c r="F8771">
        <f>INDEX(products!C:C,MATCH(challenge_2_solution_2!$C8771,products!$A:$A,0))</f>
        <v>8.16</v>
      </c>
      <c r="G8771">
        <f t="shared" ref="G8771:H8834" si="137">$D8771*E8771</f>
        <v>19.899999999999999</v>
      </c>
      <c r="H8771">
        <f t="shared" si="137"/>
        <v>8.16</v>
      </c>
    </row>
    <row r="8772" spans="1:8" x14ac:dyDescent="0.2">
      <c r="A8772" s="1">
        <v>3776</v>
      </c>
      <c r="B8772" s="3">
        <v>42695.84375</v>
      </c>
      <c r="C8772" t="s">
        <v>12</v>
      </c>
      <c r="D8772">
        <v>1</v>
      </c>
      <c r="E8772">
        <f>INDEX(products!B:B,MATCH(challenge_2_solution_2!$C8772,products!$A:$A,0))</f>
        <v>5.2</v>
      </c>
      <c r="F8772">
        <f>INDEX(products!C:C,MATCH(challenge_2_solution_2!$C8772,products!$A:$A,0))</f>
        <v>3.07</v>
      </c>
      <c r="G8772">
        <f t="shared" si="137"/>
        <v>5.2</v>
      </c>
      <c r="H8772">
        <f t="shared" si="137"/>
        <v>3.07</v>
      </c>
    </row>
    <row r="8773" spans="1:8" x14ac:dyDescent="0.2">
      <c r="A8773" s="1">
        <v>3776</v>
      </c>
      <c r="B8773" s="3">
        <v>42695.84375</v>
      </c>
      <c r="C8773" t="s">
        <v>17</v>
      </c>
      <c r="D8773">
        <v>2</v>
      </c>
      <c r="E8773">
        <f>INDEX(products!B:B,MATCH(challenge_2_solution_2!$C8773,products!$A:$A,0))</f>
        <v>5.9</v>
      </c>
      <c r="F8773">
        <f>INDEX(products!C:C,MATCH(challenge_2_solution_2!$C8773,products!$A:$A,0))</f>
        <v>2.83</v>
      </c>
      <c r="G8773">
        <f t="shared" si="137"/>
        <v>11.8</v>
      </c>
      <c r="H8773">
        <f t="shared" si="137"/>
        <v>5.66</v>
      </c>
    </row>
    <row r="8774" spans="1:8" x14ac:dyDescent="0.2">
      <c r="A8774" s="1">
        <v>3776</v>
      </c>
      <c r="B8774" s="3">
        <v>42695.84375</v>
      </c>
      <c r="C8774" t="s">
        <v>30</v>
      </c>
      <c r="D8774">
        <v>2</v>
      </c>
      <c r="E8774">
        <f>INDEX(products!B:B,MATCH(challenge_2_solution_2!$C8774,products!$A:$A,0))</f>
        <v>7.9</v>
      </c>
      <c r="F8774">
        <f>INDEX(products!C:C,MATCH(challenge_2_solution_2!$C8774,products!$A:$A,0))</f>
        <v>4.66</v>
      </c>
      <c r="G8774">
        <f t="shared" si="137"/>
        <v>15.8</v>
      </c>
      <c r="H8774">
        <f t="shared" si="137"/>
        <v>9.32</v>
      </c>
    </row>
    <row r="8775" spans="1:8" x14ac:dyDescent="0.2">
      <c r="A8775" s="1">
        <v>3777</v>
      </c>
      <c r="B8775" s="3">
        <v>42696.53402777778</v>
      </c>
      <c r="C8775" t="s">
        <v>34</v>
      </c>
      <c r="D8775">
        <v>1</v>
      </c>
      <c r="E8775">
        <f>INDEX(products!B:B,MATCH(challenge_2_solution_2!$C8775,products!$A:$A,0))</f>
        <v>7.9</v>
      </c>
      <c r="F8775">
        <f>INDEX(products!C:C,MATCH(challenge_2_solution_2!$C8775,products!$A:$A,0))</f>
        <v>1.58</v>
      </c>
      <c r="G8775">
        <f t="shared" si="137"/>
        <v>7.9</v>
      </c>
      <c r="H8775">
        <f t="shared" si="137"/>
        <v>1.58</v>
      </c>
    </row>
    <row r="8776" spans="1:8" x14ac:dyDescent="0.2">
      <c r="A8776" s="1">
        <v>3777</v>
      </c>
      <c r="B8776" s="3">
        <v>42696.53402777778</v>
      </c>
      <c r="C8776" t="s">
        <v>32</v>
      </c>
      <c r="D8776">
        <v>1</v>
      </c>
      <c r="E8776">
        <f>INDEX(products!B:B,MATCH(challenge_2_solution_2!$C8776,products!$A:$A,0))</f>
        <v>7.9</v>
      </c>
      <c r="F8776">
        <f>INDEX(products!C:C,MATCH(challenge_2_solution_2!$C8776,products!$A:$A,0))</f>
        <v>2.92</v>
      </c>
      <c r="G8776">
        <f t="shared" si="137"/>
        <v>7.9</v>
      </c>
      <c r="H8776">
        <f t="shared" si="137"/>
        <v>2.92</v>
      </c>
    </row>
    <row r="8777" spans="1:8" x14ac:dyDescent="0.2">
      <c r="A8777" s="1">
        <v>3777</v>
      </c>
      <c r="B8777" s="3">
        <v>42696.53402777778</v>
      </c>
      <c r="C8777" t="s">
        <v>57</v>
      </c>
      <c r="D8777">
        <v>1</v>
      </c>
      <c r="E8777">
        <f>INDEX(products!B:B,MATCH(challenge_2_solution_2!$C8777,products!$A:$A,0))</f>
        <v>9.9</v>
      </c>
      <c r="F8777">
        <f>INDEX(products!C:C,MATCH(challenge_2_solution_2!$C8777,products!$A:$A,0))</f>
        <v>3.76</v>
      </c>
      <c r="G8777">
        <f t="shared" si="137"/>
        <v>9.9</v>
      </c>
      <c r="H8777">
        <f t="shared" si="137"/>
        <v>3.76</v>
      </c>
    </row>
    <row r="8778" spans="1:8" x14ac:dyDescent="0.2">
      <c r="A8778" s="1">
        <v>3777</v>
      </c>
      <c r="B8778" s="3">
        <v>42696.53402777778</v>
      </c>
      <c r="C8778" t="s">
        <v>61</v>
      </c>
      <c r="D8778">
        <v>1</v>
      </c>
      <c r="E8778">
        <f>INDEX(products!B:B,MATCH(challenge_2_solution_2!$C8778,products!$A:$A,0))</f>
        <v>11.9</v>
      </c>
      <c r="F8778">
        <f>INDEX(products!C:C,MATCH(challenge_2_solution_2!$C8778,products!$A:$A,0))</f>
        <v>7.74</v>
      </c>
      <c r="G8778">
        <f t="shared" si="137"/>
        <v>11.9</v>
      </c>
      <c r="H8778">
        <f t="shared" si="137"/>
        <v>7.74</v>
      </c>
    </row>
    <row r="8779" spans="1:8" x14ac:dyDescent="0.2">
      <c r="A8779" s="1">
        <v>3777</v>
      </c>
      <c r="B8779" s="3">
        <v>42696.53402777778</v>
      </c>
      <c r="C8779" t="s">
        <v>128</v>
      </c>
      <c r="D8779">
        <v>1</v>
      </c>
      <c r="E8779">
        <f>INDEX(products!B:B,MATCH(challenge_2_solution_2!$C8779,products!$A:$A,0))</f>
        <v>19.899999999999999</v>
      </c>
      <c r="F8779">
        <f>INDEX(products!C:C,MATCH(challenge_2_solution_2!$C8779,products!$A:$A,0))</f>
        <v>13.53</v>
      </c>
      <c r="G8779">
        <f t="shared" si="137"/>
        <v>19.899999999999999</v>
      </c>
      <c r="H8779">
        <f t="shared" si="137"/>
        <v>13.53</v>
      </c>
    </row>
    <row r="8780" spans="1:8" x14ac:dyDescent="0.2">
      <c r="A8780" s="1">
        <v>3777</v>
      </c>
      <c r="B8780" s="3">
        <v>42696.53402777778</v>
      </c>
      <c r="C8780" t="s">
        <v>176</v>
      </c>
      <c r="D8780">
        <v>2</v>
      </c>
      <c r="E8780">
        <f>INDEX(products!B:B,MATCH(challenge_2_solution_2!$C8780,products!$A:$A,0))</f>
        <v>35.9</v>
      </c>
      <c r="F8780">
        <f>INDEX(products!C:C,MATCH(challenge_2_solution_2!$C8780,products!$A:$A,0))</f>
        <v>7.12</v>
      </c>
      <c r="G8780">
        <f t="shared" si="137"/>
        <v>71.8</v>
      </c>
      <c r="H8780">
        <f t="shared" si="137"/>
        <v>14.24</v>
      </c>
    </row>
    <row r="8781" spans="1:8" x14ac:dyDescent="0.2">
      <c r="A8781" s="1">
        <v>3778</v>
      </c>
      <c r="B8781" s="3">
        <v>42696.769444444442</v>
      </c>
      <c r="C8781" t="s">
        <v>10</v>
      </c>
      <c r="D8781">
        <v>1</v>
      </c>
      <c r="E8781">
        <f>INDEX(products!B:B,MATCH(challenge_2_solution_2!$C8781,products!$A:$A,0))</f>
        <v>3.9</v>
      </c>
      <c r="F8781">
        <f>INDEX(products!C:C,MATCH(challenge_2_solution_2!$C8781,products!$A:$A,0))</f>
        <v>1.17</v>
      </c>
      <c r="G8781">
        <f t="shared" si="137"/>
        <v>3.9</v>
      </c>
      <c r="H8781">
        <f t="shared" si="137"/>
        <v>1.17</v>
      </c>
    </row>
    <row r="8782" spans="1:8" x14ac:dyDescent="0.2">
      <c r="A8782" s="1">
        <v>3778</v>
      </c>
      <c r="B8782" s="3">
        <v>42696.769444444442</v>
      </c>
      <c r="C8782" t="s">
        <v>12</v>
      </c>
      <c r="D8782">
        <v>1</v>
      </c>
      <c r="E8782">
        <f>INDEX(products!B:B,MATCH(challenge_2_solution_2!$C8782,products!$A:$A,0))</f>
        <v>5.2</v>
      </c>
      <c r="F8782">
        <f>INDEX(products!C:C,MATCH(challenge_2_solution_2!$C8782,products!$A:$A,0))</f>
        <v>3.07</v>
      </c>
      <c r="G8782">
        <f t="shared" si="137"/>
        <v>5.2</v>
      </c>
      <c r="H8782">
        <f t="shared" si="137"/>
        <v>3.07</v>
      </c>
    </row>
    <row r="8783" spans="1:8" x14ac:dyDescent="0.2">
      <c r="A8783" s="1">
        <v>3778</v>
      </c>
      <c r="B8783" s="3">
        <v>42696.769444444442</v>
      </c>
      <c r="C8783" t="s">
        <v>19</v>
      </c>
      <c r="D8783">
        <v>1</v>
      </c>
      <c r="E8783">
        <f>INDEX(products!B:B,MATCH(challenge_2_solution_2!$C8783,products!$A:$A,0))</f>
        <v>5.9</v>
      </c>
      <c r="F8783">
        <f>INDEX(products!C:C,MATCH(challenge_2_solution_2!$C8783,products!$A:$A,0))</f>
        <v>1.65</v>
      </c>
      <c r="G8783">
        <f t="shared" si="137"/>
        <v>5.9</v>
      </c>
      <c r="H8783">
        <f t="shared" si="137"/>
        <v>1.65</v>
      </c>
    </row>
    <row r="8784" spans="1:8" x14ac:dyDescent="0.2">
      <c r="A8784" s="1">
        <v>3778</v>
      </c>
      <c r="B8784" s="3">
        <v>42696.769444444442</v>
      </c>
      <c r="C8784" t="s">
        <v>17</v>
      </c>
      <c r="D8784">
        <v>1</v>
      </c>
      <c r="E8784">
        <f>INDEX(products!B:B,MATCH(challenge_2_solution_2!$C8784,products!$A:$A,0))</f>
        <v>5.9</v>
      </c>
      <c r="F8784">
        <f>INDEX(products!C:C,MATCH(challenge_2_solution_2!$C8784,products!$A:$A,0))</f>
        <v>2.83</v>
      </c>
      <c r="G8784">
        <f t="shared" si="137"/>
        <v>5.9</v>
      </c>
      <c r="H8784">
        <f t="shared" si="137"/>
        <v>2.83</v>
      </c>
    </row>
    <row r="8785" spans="1:8" x14ac:dyDescent="0.2">
      <c r="A8785" s="1">
        <v>3778</v>
      </c>
      <c r="B8785" s="3">
        <v>42696.769444444442</v>
      </c>
      <c r="C8785" t="s">
        <v>14</v>
      </c>
      <c r="D8785">
        <v>1</v>
      </c>
      <c r="E8785">
        <f>INDEX(products!B:B,MATCH(challenge_2_solution_2!$C8785,products!$A:$A,0))</f>
        <v>5.9</v>
      </c>
      <c r="F8785">
        <f>INDEX(products!C:C,MATCH(challenge_2_solution_2!$C8785,products!$A:$A,0))</f>
        <v>2.36</v>
      </c>
      <c r="G8785">
        <f t="shared" si="137"/>
        <v>5.9</v>
      </c>
      <c r="H8785">
        <f t="shared" si="137"/>
        <v>2.36</v>
      </c>
    </row>
    <row r="8786" spans="1:8" x14ac:dyDescent="0.2">
      <c r="A8786" s="1">
        <v>3778</v>
      </c>
      <c r="B8786" s="3">
        <v>42696.769444444442</v>
      </c>
      <c r="C8786" t="s">
        <v>39</v>
      </c>
      <c r="D8786">
        <v>1</v>
      </c>
      <c r="E8786">
        <f>INDEX(products!B:B,MATCH(challenge_2_solution_2!$C8786,products!$A:$A,0))</f>
        <v>7.9</v>
      </c>
      <c r="F8786">
        <f>INDEX(products!C:C,MATCH(challenge_2_solution_2!$C8786,products!$A:$A,0))</f>
        <v>2.69</v>
      </c>
      <c r="G8786">
        <f t="shared" si="137"/>
        <v>7.9</v>
      </c>
      <c r="H8786">
        <f t="shared" si="137"/>
        <v>2.69</v>
      </c>
    </row>
    <row r="8787" spans="1:8" x14ac:dyDescent="0.2">
      <c r="A8787" s="1">
        <v>3778</v>
      </c>
      <c r="B8787" s="3">
        <v>42696.769444444442</v>
      </c>
      <c r="C8787" t="s">
        <v>33</v>
      </c>
      <c r="D8787">
        <v>1</v>
      </c>
      <c r="E8787">
        <f>INDEX(products!B:B,MATCH(challenge_2_solution_2!$C8787,products!$A:$A,0))</f>
        <v>7.9</v>
      </c>
      <c r="F8787">
        <f>INDEX(products!C:C,MATCH(challenge_2_solution_2!$C8787,products!$A:$A,0))</f>
        <v>2.21</v>
      </c>
      <c r="G8787">
        <f t="shared" si="137"/>
        <v>7.9</v>
      </c>
      <c r="H8787">
        <f t="shared" si="137"/>
        <v>2.21</v>
      </c>
    </row>
    <row r="8788" spans="1:8" x14ac:dyDescent="0.2">
      <c r="A8788" s="1">
        <v>3778</v>
      </c>
      <c r="B8788" s="3">
        <v>42696.769444444442</v>
      </c>
      <c r="C8788" t="s">
        <v>55</v>
      </c>
      <c r="D8788">
        <v>1</v>
      </c>
      <c r="E8788">
        <f>INDEX(products!B:B,MATCH(challenge_2_solution_2!$C8788,products!$A:$A,0))</f>
        <v>7.9</v>
      </c>
      <c r="F8788">
        <f>INDEX(products!C:C,MATCH(challenge_2_solution_2!$C8788,products!$A:$A,0))</f>
        <v>2.21</v>
      </c>
      <c r="G8788">
        <f t="shared" si="137"/>
        <v>7.9</v>
      </c>
      <c r="H8788">
        <f t="shared" si="137"/>
        <v>2.21</v>
      </c>
    </row>
    <row r="8789" spans="1:8" x14ac:dyDescent="0.2">
      <c r="A8789" s="1">
        <v>3778</v>
      </c>
      <c r="B8789" s="3">
        <v>42696.769444444442</v>
      </c>
      <c r="C8789" t="s">
        <v>101</v>
      </c>
      <c r="D8789">
        <v>1</v>
      </c>
      <c r="E8789">
        <f>INDEX(products!B:B,MATCH(challenge_2_solution_2!$C8789,products!$A:$A,0))</f>
        <v>17.899999999999999</v>
      </c>
      <c r="F8789">
        <f>INDEX(products!C:C,MATCH(challenge_2_solution_2!$C8789,products!$A:$A,0))</f>
        <v>11.46</v>
      </c>
      <c r="G8789">
        <f t="shared" si="137"/>
        <v>17.899999999999999</v>
      </c>
      <c r="H8789">
        <f t="shared" si="137"/>
        <v>11.46</v>
      </c>
    </row>
    <row r="8790" spans="1:8" x14ac:dyDescent="0.2">
      <c r="A8790" s="1">
        <v>3778</v>
      </c>
      <c r="B8790" s="3">
        <v>42696.769444444442</v>
      </c>
      <c r="C8790" t="s">
        <v>98</v>
      </c>
      <c r="D8790">
        <v>1</v>
      </c>
      <c r="E8790">
        <f>INDEX(products!B:B,MATCH(challenge_2_solution_2!$C8790,products!$A:$A,0))</f>
        <v>17.899999999999999</v>
      </c>
      <c r="F8790">
        <f>INDEX(products!C:C,MATCH(challenge_2_solution_2!$C8790,products!$A:$A,0))</f>
        <v>8.59</v>
      </c>
      <c r="G8790">
        <f t="shared" si="137"/>
        <v>17.899999999999999</v>
      </c>
      <c r="H8790">
        <f t="shared" si="137"/>
        <v>8.59</v>
      </c>
    </row>
    <row r="8791" spans="1:8" x14ac:dyDescent="0.2">
      <c r="A8791" s="1">
        <v>3778</v>
      </c>
      <c r="B8791" s="3">
        <v>42696.769444444442</v>
      </c>
      <c r="C8791" t="s">
        <v>108</v>
      </c>
      <c r="D8791">
        <v>1</v>
      </c>
      <c r="E8791">
        <f>INDEX(products!B:B,MATCH(challenge_2_solution_2!$C8791,products!$A:$A,0))</f>
        <v>17.899999999999999</v>
      </c>
      <c r="F8791">
        <f>INDEX(products!C:C,MATCH(challenge_2_solution_2!$C8791,products!$A:$A,0))</f>
        <v>10.38</v>
      </c>
      <c r="G8791">
        <f t="shared" si="137"/>
        <v>17.899999999999999</v>
      </c>
      <c r="H8791">
        <f t="shared" si="137"/>
        <v>10.38</v>
      </c>
    </row>
    <row r="8792" spans="1:8" x14ac:dyDescent="0.2">
      <c r="A8792" s="1">
        <v>3778</v>
      </c>
      <c r="B8792" s="3">
        <v>42696.769444444442</v>
      </c>
      <c r="C8792" t="s">
        <v>164</v>
      </c>
      <c r="D8792">
        <v>1</v>
      </c>
      <c r="E8792">
        <f>INDEX(products!B:B,MATCH(challenge_2_solution_2!$C8792,products!$A:$A,0))</f>
        <v>25.9</v>
      </c>
      <c r="F8792">
        <f>INDEX(products!C:C,MATCH(challenge_2_solution_2!$C8792,products!$A:$A,0))</f>
        <v>14.25</v>
      </c>
      <c r="G8792">
        <f t="shared" si="137"/>
        <v>25.9</v>
      </c>
      <c r="H8792">
        <f t="shared" si="137"/>
        <v>14.25</v>
      </c>
    </row>
    <row r="8793" spans="1:8" x14ac:dyDescent="0.2">
      <c r="A8793" s="1">
        <v>3779</v>
      </c>
      <c r="B8793" s="3">
        <v>42696.790277777778</v>
      </c>
      <c r="C8793" t="s">
        <v>12</v>
      </c>
      <c r="D8793">
        <v>2</v>
      </c>
      <c r="E8793">
        <f>INDEX(products!B:B,MATCH(challenge_2_solution_2!$C8793,products!$A:$A,0))</f>
        <v>5.2</v>
      </c>
      <c r="F8793">
        <f>INDEX(products!C:C,MATCH(challenge_2_solution_2!$C8793,products!$A:$A,0))</f>
        <v>3.07</v>
      </c>
      <c r="G8793">
        <f t="shared" si="137"/>
        <v>10.4</v>
      </c>
      <c r="H8793">
        <f t="shared" si="137"/>
        <v>6.14</v>
      </c>
    </row>
    <row r="8794" spans="1:8" x14ac:dyDescent="0.2">
      <c r="A8794" s="1">
        <v>3779</v>
      </c>
      <c r="B8794" s="3">
        <v>42696.790277777778</v>
      </c>
      <c r="C8794" t="s">
        <v>14</v>
      </c>
      <c r="D8794">
        <v>2</v>
      </c>
      <c r="E8794">
        <f>INDEX(products!B:B,MATCH(challenge_2_solution_2!$C8794,products!$A:$A,0))</f>
        <v>5.9</v>
      </c>
      <c r="F8794">
        <f>INDEX(products!C:C,MATCH(challenge_2_solution_2!$C8794,products!$A:$A,0))</f>
        <v>2.36</v>
      </c>
      <c r="G8794">
        <f t="shared" si="137"/>
        <v>11.8</v>
      </c>
      <c r="H8794">
        <f t="shared" si="137"/>
        <v>4.72</v>
      </c>
    </row>
    <row r="8795" spans="1:8" x14ac:dyDescent="0.2">
      <c r="A8795" s="1">
        <v>3779</v>
      </c>
      <c r="B8795" s="3">
        <v>42696.790277777778</v>
      </c>
      <c r="C8795" t="s">
        <v>75</v>
      </c>
      <c r="D8795">
        <v>1</v>
      </c>
      <c r="E8795">
        <f>INDEX(products!B:B,MATCH(challenge_2_solution_2!$C8795,products!$A:$A,0))</f>
        <v>11.9</v>
      </c>
      <c r="F8795">
        <f>INDEX(products!C:C,MATCH(challenge_2_solution_2!$C8795,products!$A:$A,0))</f>
        <v>2.86</v>
      </c>
      <c r="G8795">
        <f t="shared" si="137"/>
        <v>11.9</v>
      </c>
      <c r="H8795">
        <f t="shared" si="137"/>
        <v>2.86</v>
      </c>
    </row>
    <row r="8796" spans="1:8" x14ac:dyDescent="0.2">
      <c r="A8796" s="1">
        <v>3779</v>
      </c>
      <c r="B8796" s="3">
        <v>42696.790277777778</v>
      </c>
      <c r="C8796" t="s">
        <v>61</v>
      </c>
      <c r="D8796">
        <v>1</v>
      </c>
      <c r="E8796">
        <f>INDEX(products!B:B,MATCH(challenge_2_solution_2!$C8796,products!$A:$A,0))</f>
        <v>11.9</v>
      </c>
      <c r="F8796">
        <f>INDEX(products!C:C,MATCH(challenge_2_solution_2!$C8796,products!$A:$A,0))</f>
        <v>7.74</v>
      </c>
      <c r="G8796">
        <f t="shared" si="137"/>
        <v>11.9</v>
      </c>
      <c r="H8796">
        <f t="shared" si="137"/>
        <v>7.74</v>
      </c>
    </row>
    <row r="8797" spans="1:8" x14ac:dyDescent="0.2">
      <c r="A8797" s="1">
        <v>3779</v>
      </c>
      <c r="B8797" s="3">
        <v>42696.790277777778</v>
      </c>
      <c r="C8797" t="s">
        <v>95</v>
      </c>
      <c r="D8797">
        <v>1</v>
      </c>
      <c r="E8797">
        <f>INDEX(products!B:B,MATCH(challenge_2_solution_2!$C8797,products!$A:$A,0))</f>
        <v>17.899999999999999</v>
      </c>
      <c r="F8797">
        <f>INDEX(products!C:C,MATCH(challenge_2_solution_2!$C8797,products!$A:$A,0))</f>
        <v>4.3</v>
      </c>
      <c r="G8797">
        <f t="shared" si="137"/>
        <v>17.899999999999999</v>
      </c>
      <c r="H8797">
        <f t="shared" si="137"/>
        <v>4.3</v>
      </c>
    </row>
    <row r="8798" spans="1:8" x14ac:dyDescent="0.2">
      <c r="A8798" s="1">
        <v>3779</v>
      </c>
      <c r="B8798" s="3">
        <v>42696.790277777778</v>
      </c>
      <c r="C8798" t="s">
        <v>103</v>
      </c>
      <c r="D8798">
        <v>1</v>
      </c>
      <c r="E8798">
        <f>INDEX(products!B:B,MATCH(challenge_2_solution_2!$C8798,products!$A:$A,0))</f>
        <v>17.899999999999999</v>
      </c>
      <c r="F8798">
        <f>INDEX(products!C:C,MATCH(challenge_2_solution_2!$C8798,products!$A:$A,0))</f>
        <v>12.35</v>
      </c>
      <c r="G8798">
        <f t="shared" si="137"/>
        <v>17.899999999999999</v>
      </c>
      <c r="H8798">
        <f t="shared" si="137"/>
        <v>12.35</v>
      </c>
    </row>
    <row r="8799" spans="1:8" x14ac:dyDescent="0.2">
      <c r="A8799" s="1">
        <v>3779</v>
      </c>
      <c r="B8799" s="3">
        <v>42696.790277777778</v>
      </c>
      <c r="C8799" t="s">
        <v>171</v>
      </c>
      <c r="D8799">
        <v>1</v>
      </c>
      <c r="E8799">
        <f>INDEX(products!B:B,MATCH(challenge_2_solution_2!$C8799,products!$A:$A,0))</f>
        <v>25.9</v>
      </c>
      <c r="F8799">
        <f>INDEX(products!C:C,MATCH(challenge_2_solution_2!$C8799,products!$A:$A,0))</f>
        <v>5.7</v>
      </c>
      <c r="G8799">
        <f t="shared" si="137"/>
        <v>25.9</v>
      </c>
      <c r="H8799">
        <f t="shared" si="137"/>
        <v>5.7</v>
      </c>
    </row>
    <row r="8800" spans="1:8" x14ac:dyDescent="0.2">
      <c r="A8800" s="1">
        <v>3780</v>
      </c>
      <c r="B8800" s="3">
        <v>42696.8125</v>
      </c>
      <c r="C8800" t="s">
        <v>22</v>
      </c>
      <c r="D8800">
        <v>1</v>
      </c>
      <c r="E8800">
        <f>INDEX(products!B:B,MATCH(challenge_2_solution_2!$C8800,products!$A:$A,0))</f>
        <v>5.9</v>
      </c>
      <c r="F8800">
        <f>INDEX(products!C:C,MATCH(challenge_2_solution_2!$C8800,products!$A:$A,0))</f>
        <v>1.24</v>
      </c>
      <c r="G8800">
        <f t="shared" si="137"/>
        <v>5.9</v>
      </c>
      <c r="H8800">
        <f t="shared" si="137"/>
        <v>1.24</v>
      </c>
    </row>
    <row r="8801" spans="1:8" x14ac:dyDescent="0.2">
      <c r="A8801" s="1">
        <v>3780</v>
      </c>
      <c r="B8801" s="3">
        <v>42696.8125</v>
      </c>
      <c r="C8801" t="s">
        <v>19</v>
      </c>
      <c r="D8801">
        <v>1</v>
      </c>
      <c r="E8801">
        <f>INDEX(products!B:B,MATCH(challenge_2_solution_2!$C8801,products!$A:$A,0))</f>
        <v>5.9</v>
      </c>
      <c r="F8801">
        <f>INDEX(products!C:C,MATCH(challenge_2_solution_2!$C8801,products!$A:$A,0))</f>
        <v>1.65</v>
      </c>
      <c r="G8801">
        <f t="shared" si="137"/>
        <v>5.9</v>
      </c>
      <c r="H8801">
        <f t="shared" si="137"/>
        <v>1.65</v>
      </c>
    </row>
    <row r="8802" spans="1:8" x14ac:dyDescent="0.2">
      <c r="A8802" s="1">
        <v>3780</v>
      </c>
      <c r="B8802" s="3">
        <v>42696.8125</v>
      </c>
      <c r="C8802" t="s">
        <v>32</v>
      </c>
      <c r="D8802">
        <v>2</v>
      </c>
      <c r="E8802">
        <f>INDEX(products!B:B,MATCH(challenge_2_solution_2!$C8802,products!$A:$A,0))</f>
        <v>7.9</v>
      </c>
      <c r="F8802">
        <f>INDEX(products!C:C,MATCH(challenge_2_solution_2!$C8802,products!$A:$A,0))</f>
        <v>2.92</v>
      </c>
      <c r="G8802">
        <f t="shared" si="137"/>
        <v>15.8</v>
      </c>
      <c r="H8802">
        <f t="shared" si="137"/>
        <v>5.84</v>
      </c>
    </row>
    <row r="8803" spans="1:8" x14ac:dyDescent="0.2">
      <c r="A8803" s="1">
        <v>3780</v>
      </c>
      <c r="B8803" s="3">
        <v>42696.8125</v>
      </c>
      <c r="C8803" t="s">
        <v>89</v>
      </c>
      <c r="D8803">
        <v>1</v>
      </c>
      <c r="E8803">
        <f>INDEX(products!B:B,MATCH(challenge_2_solution_2!$C8803,products!$A:$A,0))</f>
        <v>17.899999999999999</v>
      </c>
      <c r="F8803">
        <f>INDEX(products!C:C,MATCH(challenge_2_solution_2!$C8803,products!$A:$A,0))</f>
        <v>3.94</v>
      </c>
      <c r="G8803">
        <f t="shared" si="137"/>
        <v>17.899999999999999</v>
      </c>
      <c r="H8803">
        <f t="shared" si="137"/>
        <v>3.94</v>
      </c>
    </row>
    <row r="8804" spans="1:8" x14ac:dyDescent="0.2">
      <c r="A8804" s="1">
        <v>3780</v>
      </c>
      <c r="B8804" s="3">
        <v>42696.8125</v>
      </c>
      <c r="C8804" t="s">
        <v>89</v>
      </c>
      <c r="D8804">
        <v>1</v>
      </c>
      <c r="E8804">
        <f>INDEX(products!B:B,MATCH(challenge_2_solution_2!$C8804,products!$A:$A,0))</f>
        <v>17.899999999999999</v>
      </c>
      <c r="F8804">
        <f>INDEX(products!C:C,MATCH(challenge_2_solution_2!$C8804,products!$A:$A,0))</f>
        <v>3.94</v>
      </c>
      <c r="G8804">
        <f t="shared" si="137"/>
        <v>17.899999999999999</v>
      </c>
      <c r="H8804">
        <f t="shared" si="137"/>
        <v>3.94</v>
      </c>
    </row>
    <row r="8805" spans="1:8" x14ac:dyDescent="0.2">
      <c r="A8805" s="1">
        <v>3780</v>
      </c>
      <c r="B8805" s="3">
        <v>42696.8125</v>
      </c>
      <c r="C8805" t="s">
        <v>104</v>
      </c>
      <c r="D8805">
        <v>1</v>
      </c>
      <c r="E8805">
        <f>INDEX(products!B:B,MATCH(challenge_2_solution_2!$C8805,products!$A:$A,0))</f>
        <v>17.899999999999999</v>
      </c>
      <c r="F8805">
        <f>INDEX(products!C:C,MATCH(challenge_2_solution_2!$C8805,products!$A:$A,0))</f>
        <v>10.199999999999999</v>
      </c>
      <c r="G8805">
        <f t="shared" si="137"/>
        <v>17.899999999999999</v>
      </c>
      <c r="H8805">
        <f t="shared" si="137"/>
        <v>10.199999999999999</v>
      </c>
    </row>
    <row r="8806" spans="1:8" x14ac:dyDescent="0.2">
      <c r="A8806" s="1">
        <v>3780</v>
      </c>
      <c r="B8806" s="3">
        <v>42696.8125</v>
      </c>
      <c r="C8806" t="s">
        <v>121</v>
      </c>
      <c r="D8806">
        <v>1</v>
      </c>
      <c r="E8806">
        <f>INDEX(products!B:B,MATCH(challenge_2_solution_2!$C8806,products!$A:$A,0))</f>
        <v>19.899999999999999</v>
      </c>
      <c r="F8806">
        <f>INDEX(products!C:C,MATCH(challenge_2_solution_2!$C8806,products!$A:$A,0))</f>
        <v>10.95</v>
      </c>
      <c r="G8806">
        <f t="shared" si="137"/>
        <v>19.899999999999999</v>
      </c>
      <c r="H8806">
        <f t="shared" si="137"/>
        <v>10.95</v>
      </c>
    </row>
    <row r="8807" spans="1:8" x14ac:dyDescent="0.2">
      <c r="A8807" s="1">
        <v>3781</v>
      </c>
      <c r="B8807" s="3">
        <v>42696.816666666666</v>
      </c>
      <c r="C8807" t="s">
        <v>19</v>
      </c>
      <c r="D8807">
        <v>1</v>
      </c>
      <c r="E8807">
        <f>INDEX(products!B:B,MATCH(challenge_2_solution_2!$C8807,products!$A:$A,0))</f>
        <v>5.9</v>
      </c>
      <c r="F8807">
        <f>INDEX(products!C:C,MATCH(challenge_2_solution_2!$C8807,products!$A:$A,0))</f>
        <v>1.65</v>
      </c>
      <c r="G8807">
        <f t="shared" si="137"/>
        <v>5.9</v>
      </c>
      <c r="H8807">
        <f t="shared" si="137"/>
        <v>1.65</v>
      </c>
    </row>
    <row r="8808" spans="1:8" x14ac:dyDescent="0.2">
      <c r="A8808" s="1">
        <v>3781</v>
      </c>
      <c r="B8808" s="3">
        <v>42696.816666666666</v>
      </c>
      <c r="C8808" t="s">
        <v>22</v>
      </c>
      <c r="D8808">
        <v>1</v>
      </c>
      <c r="E8808">
        <f>INDEX(products!B:B,MATCH(challenge_2_solution_2!$C8808,products!$A:$A,0))</f>
        <v>5.9</v>
      </c>
      <c r="F8808">
        <f>INDEX(products!C:C,MATCH(challenge_2_solution_2!$C8808,products!$A:$A,0))</f>
        <v>1.24</v>
      </c>
      <c r="G8808">
        <f t="shared" si="137"/>
        <v>5.9</v>
      </c>
      <c r="H8808">
        <f t="shared" si="137"/>
        <v>1.24</v>
      </c>
    </row>
    <row r="8809" spans="1:8" x14ac:dyDescent="0.2">
      <c r="A8809" s="1">
        <v>3781</v>
      </c>
      <c r="B8809" s="3">
        <v>42696.816666666666</v>
      </c>
      <c r="C8809" t="s">
        <v>32</v>
      </c>
      <c r="D8809">
        <v>2</v>
      </c>
      <c r="E8809">
        <f>INDEX(products!B:B,MATCH(challenge_2_solution_2!$C8809,products!$A:$A,0))</f>
        <v>7.9</v>
      </c>
      <c r="F8809">
        <f>INDEX(products!C:C,MATCH(challenge_2_solution_2!$C8809,products!$A:$A,0))</f>
        <v>2.92</v>
      </c>
      <c r="G8809">
        <f t="shared" si="137"/>
        <v>15.8</v>
      </c>
      <c r="H8809">
        <f t="shared" si="137"/>
        <v>5.84</v>
      </c>
    </row>
    <row r="8810" spans="1:8" x14ac:dyDescent="0.2">
      <c r="A8810" s="1">
        <v>3781</v>
      </c>
      <c r="B8810" s="3">
        <v>42696.816666666666</v>
      </c>
      <c r="C8810" t="s">
        <v>89</v>
      </c>
      <c r="D8810">
        <v>1</v>
      </c>
      <c r="E8810">
        <f>INDEX(products!B:B,MATCH(challenge_2_solution_2!$C8810,products!$A:$A,0))</f>
        <v>17.899999999999999</v>
      </c>
      <c r="F8810">
        <f>INDEX(products!C:C,MATCH(challenge_2_solution_2!$C8810,products!$A:$A,0))</f>
        <v>3.94</v>
      </c>
      <c r="G8810">
        <f t="shared" si="137"/>
        <v>17.899999999999999</v>
      </c>
      <c r="H8810">
        <f t="shared" si="137"/>
        <v>3.94</v>
      </c>
    </row>
    <row r="8811" spans="1:8" x14ac:dyDescent="0.2">
      <c r="A8811" s="1">
        <v>3781</v>
      </c>
      <c r="B8811" s="3">
        <v>42696.816666666666</v>
      </c>
      <c r="C8811" t="s">
        <v>89</v>
      </c>
      <c r="D8811">
        <v>1</v>
      </c>
      <c r="E8811">
        <f>INDEX(products!B:B,MATCH(challenge_2_solution_2!$C8811,products!$A:$A,0))</f>
        <v>17.899999999999999</v>
      </c>
      <c r="F8811">
        <f>INDEX(products!C:C,MATCH(challenge_2_solution_2!$C8811,products!$A:$A,0))</f>
        <v>3.94</v>
      </c>
      <c r="G8811">
        <f t="shared" si="137"/>
        <v>17.899999999999999</v>
      </c>
      <c r="H8811">
        <f t="shared" si="137"/>
        <v>3.94</v>
      </c>
    </row>
    <row r="8812" spans="1:8" x14ac:dyDescent="0.2">
      <c r="A8812" s="1">
        <v>3781</v>
      </c>
      <c r="B8812" s="3">
        <v>42696.816666666666</v>
      </c>
      <c r="C8812" t="s">
        <v>104</v>
      </c>
      <c r="D8812">
        <v>1</v>
      </c>
      <c r="E8812">
        <f>INDEX(products!B:B,MATCH(challenge_2_solution_2!$C8812,products!$A:$A,0))</f>
        <v>17.899999999999999</v>
      </c>
      <c r="F8812">
        <f>INDEX(products!C:C,MATCH(challenge_2_solution_2!$C8812,products!$A:$A,0))</f>
        <v>10.199999999999999</v>
      </c>
      <c r="G8812">
        <f t="shared" si="137"/>
        <v>17.899999999999999</v>
      </c>
      <c r="H8812">
        <f t="shared" si="137"/>
        <v>10.199999999999999</v>
      </c>
    </row>
    <row r="8813" spans="1:8" x14ac:dyDescent="0.2">
      <c r="A8813" s="1">
        <v>3781</v>
      </c>
      <c r="B8813" s="3">
        <v>42696.816666666666</v>
      </c>
      <c r="C8813" t="s">
        <v>121</v>
      </c>
      <c r="D8813">
        <v>1</v>
      </c>
      <c r="E8813">
        <f>INDEX(products!B:B,MATCH(challenge_2_solution_2!$C8813,products!$A:$A,0))</f>
        <v>19.899999999999999</v>
      </c>
      <c r="F8813">
        <f>INDEX(products!C:C,MATCH(challenge_2_solution_2!$C8813,products!$A:$A,0))</f>
        <v>10.95</v>
      </c>
      <c r="G8813">
        <f t="shared" si="137"/>
        <v>19.899999999999999</v>
      </c>
      <c r="H8813">
        <f t="shared" si="137"/>
        <v>10.95</v>
      </c>
    </row>
    <row r="8814" spans="1:8" x14ac:dyDescent="0.2">
      <c r="A8814" s="1">
        <v>3782</v>
      </c>
      <c r="B8814" s="3">
        <v>42696.820833333331</v>
      </c>
      <c r="C8814" t="s">
        <v>19</v>
      </c>
      <c r="D8814">
        <v>1</v>
      </c>
      <c r="E8814">
        <f>INDEX(products!B:B,MATCH(challenge_2_solution_2!$C8814,products!$A:$A,0))</f>
        <v>5.9</v>
      </c>
      <c r="F8814">
        <f>INDEX(products!C:C,MATCH(challenge_2_solution_2!$C8814,products!$A:$A,0))</f>
        <v>1.65</v>
      </c>
      <c r="G8814">
        <f t="shared" si="137"/>
        <v>5.9</v>
      </c>
      <c r="H8814">
        <f t="shared" si="137"/>
        <v>1.65</v>
      </c>
    </row>
    <row r="8815" spans="1:8" x14ac:dyDescent="0.2">
      <c r="A8815" s="1">
        <v>3782</v>
      </c>
      <c r="B8815" s="3">
        <v>42696.820833333331</v>
      </c>
      <c r="C8815" t="s">
        <v>22</v>
      </c>
      <c r="D8815">
        <v>1</v>
      </c>
      <c r="E8815">
        <f>INDEX(products!B:B,MATCH(challenge_2_solution_2!$C8815,products!$A:$A,0))</f>
        <v>5.9</v>
      </c>
      <c r="F8815">
        <f>INDEX(products!C:C,MATCH(challenge_2_solution_2!$C8815,products!$A:$A,0))</f>
        <v>1.24</v>
      </c>
      <c r="G8815">
        <f t="shared" si="137"/>
        <v>5.9</v>
      </c>
      <c r="H8815">
        <f t="shared" si="137"/>
        <v>1.24</v>
      </c>
    </row>
    <row r="8816" spans="1:8" x14ac:dyDescent="0.2">
      <c r="A8816" s="1">
        <v>3782</v>
      </c>
      <c r="B8816" s="3">
        <v>42696.820833333331</v>
      </c>
      <c r="C8816" t="s">
        <v>32</v>
      </c>
      <c r="D8816">
        <v>2</v>
      </c>
      <c r="E8816">
        <f>INDEX(products!B:B,MATCH(challenge_2_solution_2!$C8816,products!$A:$A,0))</f>
        <v>7.9</v>
      </c>
      <c r="F8816">
        <f>INDEX(products!C:C,MATCH(challenge_2_solution_2!$C8816,products!$A:$A,0))</f>
        <v>2.92</v>
      </c>
      <c r="G8816">
        <f t="shared" si="137"/>
        <v>15.8</v>
      </c>
      <c r="H8816">
        <f t="shared" si="137"/>
        <v>5.84</v>
      </c>
    </row>
    <row r="8817" spans="1:8" x14ac:dyDescent="0.2">
      <c r="A8817" s="1">
        <v>3782</v>
      </c>
      <c r="B8817" s="3">
        <v>42696.820833333331</v>
      </c>
      <c r="C8817" t="s">
        <v>104</v>
      </c>
      <c r="D8817">
        <v>1</v>
      </c>
      <c r="E8817">
        <f>INDEX(products!B:B,MATCH(challenge_2_solution_2!$C8817,products!$A:$A,0))</f>
        <v>17.899999999999999</v>
      </c>
      <c r="F8817">
        <f>INDEX(products!C:C,MATCH(challenge_2_solution_2!$C8817,products!$A:$A,0))</f>
        <v>10.199999999999999</v>
      </c>
      <c r="G8817">
        <f t="shared" si="137"/>
        <v>17.899999999999999</v>
      </c>
      <c r="H8817">
        <f t="shared" si="137"/>
        <v>10.199999999999999</v>
      </c>
    </row>
    <row r="8818" spans="1:8" x14ac:dyDescent="0.2">
      <c r="A8818" s="1">
        <v>3782</v>
      </c>
      <c r="B8818" s="3">
        <v>42696.820833333331</v>
      </c>
      <c r="C8818" t="s">
        <v>89</v>
      </c>
      <c r="D8818">
        <v>1</v>
      </c>
      <c r="E8818">
        <f>INDEX(products!B:B,MATCH(challenge_2_solution_2!$C8818,products!$A:$A,0))</f>
        <v>17.899999999999999</v>
      </c>
      <c r="F8818">
        <f>INDEX(products!C:C,MATCH(challenge_2_solution_2!$C8818,products!$A:$A,0))</f>
        <v>3.94</v>
      </c>
      <c r="G8818">
        <f t="shared" si="137"/>
        <v>17.899999999999999</v>
      </c>
      <c r="H8818">
        <f t="shared" si="137"/>
        <v>3.94</v>
      </c>
    </row>
    <row r="8819" spans="1:8" x14ac:dyDescent="0.2">
      <c r="A8819" s="1">
        <v>3782</v>
      </c>
      <c r="B8819" s="3">
        <v>42696.820833333331</v>
      </c>
      <c r="C8819" t="s">
        <v>89</v>
      </c>
      <c r="D8819">
        <v>1</v>
      </c>
      <c r="E8819">
        <f>INDEX(products!B:B,MATCH(challenge_2_solution_2!$C8819,products!$A:$A,0))</f>
        <v>17.899999999999999</v>
      </c>
      <c r="F8819">
        <f>INDEX(products!C:C,MATCH(challenge_2_solution_2!$C8819,products!$A:$A,0))</f>
        <v>3.94</v>
      </c>
      <c r="G8819">
        <f t="shared" si="137"/>
        <v>17.899999999999999</v>
      </c>
      <c r="H8819">
        <f t="shared" si="137"/>
        <v>3.94</v>
      </c>
    </row>
    <row r="8820" spans="1:8" x14ac:dyDescent="0.2">
      <c r="A8820" s="1">
        <v>3782</v>
      </c>
      <c r="B8820" s="3">
        <v>42696.820833333331</v>
      </c>
      <c r="C8820" t="s">
        <v>121</v>
      </c>
      <c r="D8820">
        <v>1</v>
      </c>
      <c r="E8820">
        <f>INDEX(products!B:B,MATCH(challenge_2_solution_2!$C8820,products!$A:$A,0))</f>
        <v>19.899999999999999</v>
      </c>
      <c r="F8820">
        <f>INDEX(products!C:C,MATCH(challenge_2_solution_2!$C8820,products!$A:$A,0))</f>
        <v>10.95</v>
      </c>
      <c r="G8820">
        <f t="shared" si="137"/>
        <v>19.899999999999999</v>
      </c>
      <c r="H8820">
        <f t="shared" si="137"/>
        <v>10.95</v>
      </c>
    </row>
    <row r="8821" spans="1:8" x14ac:dyDescent="0.2">
      <c r="A8821" s="1">
        <v>3783</v>
      </c>
      <c r="B8821" s="3">
        <v>42697.396527777775</v>
      </c>
      <c r="C8821" t="s">
        <v>5</v>
      </c>
      <c r="D8821">
        <v>1</v>
      </c>
      <c r="E8821">
        <f>INDEX(products!B:B,MATCH(challenge_2_solution_2!$C8821,products!$A:$A,0))</f>
        <v>1</v>
      </c>
      <c r="F8821">
        <f>INDEX(products!C:C,MATCH(challenge_2_solution_2!$C8821,products!$A:$A,0))</f>
        <v>0.31</v>
      </c>
      <c r="G8821">
        <f t="shared" si="137"/>
        <v>1</v>
      </c>
      <c r="H8821">
        <f t="shared" si="137"/>
        <v>0.31</v>
      </c>
    </row>
    <row r="8822" spans="1:8" x14ac:dyDescent="0.2">
      <c r="A8822" s="1">
        <v>3783</v>
      </c>
      <c r="B8822" s="3">
        <v>42697.396527777775</v>
      </c>
      <c r="C8822" t="s">
        <v>3</v>
      </c>
      <c r="D8822">
        <v>1</v>
      </c>
      <c r="E8822">
        <f>INDEX(products!B:B,MATCH(challenge_2_solution_2!$C8822,products!$A:$A,0))</f>
        <v>1</v>
      </c>
      <c r="F8822">
        <f>INDEX(products!C:C,MATCH(challenge_2_solution_2!$C8822,products!$A:$A,0))</f>
        <v>0.5</v>
      </c>
      <c r="G8822">
        <f t="shared" si="137"/>
        <v>1</v>
      </c>
      <c r="H8822">
        <f t="shared" si="137"/>
        <v>0.5</v>
      </c>
    </row>
    <row r="8823" spans="1:8" x14ac:dyDescent="0.2">
      <c r="A8823" s="1">
        <v>3783</v>
      </c>
      <c r="B8823" s="3">
        <v>42697.396527777775</v>
      </c>
      <c r="C8823" t="s">
        <v>8</v>
      </c>
      <c r="D8823">
        <v>2</v>
      </c>
      <c r="E8823">
        <f>INDEX(products!B:B,MATCH(challenge_2_solution_2!$C8823,products!$A:$A,0))</f>
        <v>1.6</v>
      </c>
      <c r="F8823">
        <f>INDEX(products!C:C,MATCH(challenge_2_solution_2!$C8823,products!$A:$A,0))</f>
        <v>0.77</v>
      </c>
      <c r="G8823">
        <f t="shared" si="137"/>
        <v>3.2</v>
      </c>
      <c r="H8823">
        <f t="shared" si="137"/>
        <v>1.54</v>
      </c>
    </row>
    <row r="8824" spans="1:8" x14ac:dyDescent="0.2">
      <c r="A8824" s="1">
        <v>3783</v>
      </c>
      <c r="B8824" s="3">
        <v>42697.396527777775</v>
      </c>
      <c r="C8824" t="s">
        <v>12</v>
      </c>
      <c r="D8824">
        <v>1</v>
      </c>
      <c r="E8824">
        <f>INDEX(products!B:B,MATCH(challenge_2_solution_2!$C8824,products!$A:$A,0))</f>
        <v>5.2</v>
      </c>
      <c r="F8824">
        <f>INDEX(products!C:C,MATCH(challenge_2_solution_2!$C8824,products!$A:$A,0))</f>
        <v>3.07</v>
      </c>
      <c r="G8824">
        <f t="shared" si="137"/>
        <v>5.2</v>
      </c>
      <c r="H8824">
        <f t="shared" si="137"/>
        <v>3.07</v>
      </c>
    </row>
    <row r="8825" spans="1:8" x14ac:dyDescent="0.2">
      <c r="A8825" s="1">
        <v>3783</v>
      </c>
      <c r="B8825" s="3">
        <v>42697.396527777775</v>
      </c>
      <c r="C8825" t="s">
        <v>17</v>
      </c>
      <c r="D8825">
        <v>1</v>
      </c>
      <c r="E8825">
        <f>INDEX(products!B:B,MATCH(challenge_2_solution_2!$C8825,products!$A:$A,0))</f>
        <v>5.9</v>
      </c>
      <c r="F8825">
        <f>INDEX(products!C:C,MATCH(challenge_2_solution_2!$C8825,products!$A:$A,0))</f>
        <v>2.83</v>
      </c>
      <c r="G8825">
        <f t="shared" si="137"/>
        <v>5.9</v>
      </c>
      <c r="H8825">
        <f t="shared" si="137"/>
        <v>2.83</v>
      </c>
    </row>
    <row r="8826" spans="1:8" x14ac:dyDescent="0.2">
      <c r="A8826" s="1">
        <v>3783</v>
      </c>
      <c r="B8826" s="3">
        <v>42697.396527777775</v>
      </c>
      <c r="C8826" t="s">
        <v>33</v>
      </c>
      <c r="D8826">
        <v>1</v>
      </c>
      <c r="E8826">
        <f>INDEX(products!B:B,MATCH(challenge_2_solution_2!$C8826,products!$A:$A,0))</f>
        <v>7.9</v>
      </c>
      <c r="F8826">
        <f>INDEX(products!C:C,MATCH(challenge_2_solution_2!$C8826,products!$A:$A,0))</f>
        <v>2.21</v>
      </c>
      <c r="G8826">
        <f t="shared" si="137"/>
        <v>7.9</v>
      </c>
      <c r="H8826">
        <f t="shared" si="137"/>
        <v>2.21</v>
      </c>
    </row>
    <row r="8827" spans="1:8" x14ac:dyDescent="0.2">
      <c r="A8827" s="1">
        <v>3783</v>
      </c>
      <c r="B8827" s="3">
        <v>42697.396527777775</v>
      </c>
      <c r="C8827" t="s">
        <v>53</v>
      </c>
      <c r="D8827">
        <v>1</v>
      </c>
      <c r="E8827">
        <f>INDEX(products!B:B,MATCH(challenge_2_solution_2!$C8827,products!$A:$A,0))</f>
        <v>9.9</v>
      </c>
      <c r="F8827">
        <f>INDEX(products!C:C,MATCH(challenge_2_solution_2!$C8827,products!$A:$A,0))</f>
        <v>3.86</v>
      </c>
      <c r="G8827">
        <f t="shared" si="137"/>
        <v>9.9</v>
      </c>
      <c r="H8827">
        <f t="shared" si="137"/>
        <v>3.86</v>
      </c>
    </row>
    <row r="8828" spans="1:8" x14ac:dyDescent="0.2">
      <c r="A8828" s="1">
        <v>3783</v>
      </c>
      <c r="B8828" s="3">
        <v>42697.396527777775</v>
      </c>
      <c r="C8828" t="s">
        <v>69</v>
      </c>
      <c r="D8828">
        <v>1</v>
      </c>
      <c r="E8828">
        <f>INDEX(products!B:B,MATCH(challenge_2_solution_2!$C8828,products!$A:$A,0))</f>
        <v>11.9</v>
      </c>
      <c r="F8828">
        <f>INDEX(products!C:C,MATCH(challenge_2_solution_2!$C8828,products!$A:$A,0))</f>
        <v>2.86</v>
      </c>
      <c r="G8828">
        <f t="shared" si="137"/>
        <v>11.9</v>
      </c>
      <c r="H8828">
        <f t="shared" si="137"/>
        <v>2.86</v>
      </c>
    </row>
    <row r="8829" spans="1:8" x14ac:dyDescent="0.2">
      <c r="A8829" s="1">
        <v>3783</v>
      </c>
      <c r="B8829" s="3">
        <v>42697.396527777775</v>
      </c>
      <c r="C8829" t="s">
        <v>103</v>
      </c>
      <c r="D8829">
        <v>1</v>
      </c>
      <c r="E8829">
        <f>INDEX(products!B:B,MATCH(challenge_2_solution_2!$C8829,products!$A:$A,0))</f>
        <v>17.899999999999999</v>
      </c>
      <c r="F8829">
        <f>INDEX(products!C:C,MATCH(challenge_2_solution_2!$C8829,products!$A:$A,0))</f>
        <v>12.35</v>
      </c>
      <c r="G8829">
        <f t="shared" si="137"/>
        <v>17.899999999999999</v>
      </c>
      <c r="H8829">
        <f t="shared" si="137"/>
        <v>12.35</v>
      </c>
    </row>
    <row r="8830" spans="1:8" x14ac:dyDescent="0.2">
      <c r="A8830" s="1">
        <v>3783</v>
      </c>
      <c r="B8830" s="3">
        <v>42697.396527777775</v>
      </c>
      <c r="C8830" t="s">
        <v>99</v>
      </c>
      <c r="D8830">
        <v>1</v>
      </c>
      <c r="E8830">
        <f>INDEX(products!B:B,MATCH(challenge_2_solution_2!$C8830,products!$A:$A,0))</f>
        <v>17.899999999999999</v>
      </c>
      <c r="F8830">
        <f>INDEX(products!C:C,MATCH(challenge_2_solution_2!$C8830,products!$A:$A,0))</f>
        <v>10.74</v>
      </c>
      <c r="G8830">
        <f t="shared" si="137"/>
        <v>17.899999999999999</v>
      </c>
      <c r="H8830">
        <f t="shared" si="137"/>
        <v>10.74</v>
      </c>
    </row>
    <row r="8831" spans="1:8" x14ac:dyDescent="0.2">
      <c r="A8831" s="1">
        <v>3784</v>
      </c>
      <c r="B8831" s="3">
        <v>42697.736111111109</v>
      </c>
      <c r="C8831" t="s">
        <v>10</v>
      </c>
      <c r="D8831">
        <v>1</v>
      </c>
      <c r="E8831">
        <f>INDEX(products!B:B,MATCH(challenge_2_solution_2!$C8831,products!$A:$A,0))</f>
        <v>3.9</v>
      </c>
      <c r="F8831">
        <f>INDEX(products!C:C,MATCH(challenge_2_solution_2!$C8831,products!$A:$A,0))</f>
        <v>1.17</v>
      </c>
      <c r="G8831">
        <f t="shared" si="137"/>
        <v>3.9</v>
      </c>
      <c r="H8831">
        <f t="shared" si="137"/>
        <v>1.17</v>
      </c>
    </row>
    <row r="8832" spans="1:8" x14ac:dyDescent="0.2">
      <c r="A8832" s="1">
        <v>3784</v>
      </c>
      <c r="B8832" s="3">
        <v>42697.736111111109</v>
      </c>
      <c r="C8832" t="s">
        <v>12</v>
      </c>
      <c r="D8832">
        <v>1</v>
      </c>
      <c r="E8832">
        <f>INDEX(products!B:B,MATCH(challenge_2_solution_2!$C8832,products!$A:$A,0))</f>
        <v>5.2</v>
      </c>
      <c r="F8832">
        <f>INDEX(products!C:C,MATCH(challenge_2_solution_2!$C8832,products!$A:$A,0))</f>
        <v>3.07</v>
      </c>
      <c r="G8832">
        <f t="shared" si="137"/>
        <v>5.2</v>
      </c>
      <c r="H8832">
        <f t="shared" si="137"/>
        <v>3.07</v>
      </c>
    </row>
    <row r="8833" spans="1:8" x14ac:dyDescent="0.2">
      <c r="A8833" s="1">
        <v>3784</v>
      </c>
      <c r="B8833" s="3">
        <v>42697.736111111109</v>
      </c>
      <c r="C8833" t="s">
        <v>30</v>
      </c>
      <c r="D8833">
        <v>1</v>
      </c>
      <c r="E8833">
        <f>INDEX(products!B:B,MATCH(challenge_2_solution_2!$C8833,products!$A:$A,0))</f>
        <v>7.9</v>
      </c>
      <c r="F8833">
        <f>INDEX(products!C:C,MATCH(challenge_2_solution_2!$C8833,products!$A:$A,0))</f>
        <v>4.66</v>
      </c>
      <c r="G8833">
        <f t="shared" si="137"/>
        <v>7.9</v>
      </c>
      <c r="H8833">
        <f t="shared" si="137"/>
        <v>4.66</v>
      </c>
    </row>
    <row r="8834" spans="1:8" x14ac:dyDescent="0.2">
      <c r="A8834" s="1">
        <v>3784</v>
      </c>
      <c r="B8834" s="3">
        <v>42697.736111111109</v>
      </c>
      <c r="C8834" t="s">
        <v>27</v>
      </c>
      <c r="D8834">
        <v>1</v>
      </c>
      <c r="E8834">
        <f>INDEX(products!B:B,MATCH(challenge_2_solution_2!$C8834,products!$A:$A,0))</f>
        <v>7.9</v>
      </c>
      <c r="F8834">
        <f>INDEX(products!C:C,MATCH(challenge_2_solution_2!$C8834,products!$A:$A,0))</f>
        <v>4.03</v>
      </c>
      <c r="G8834">
        <f t="shared" si="137"/>
        <v>7.9</v>
      </c>
      <c r="H8834">
        <f t="shared" si="137"/>
        <v>4.03</v>
      </c>
    </row>
    <row r="8835" spans="1:8" x14ac:dyDescent="0.2">
      <c r="A8835" s="1">
        <v>3784</v>
      </c>
      <c r="B8835" s="3">
        <v>42697.736111111109</v>
      </c>
      <c r="C8835" t="s">
        <v>28</v>
      </c>
      <c r="D8835">
        <v>1</v>
      </c>
      <c r="E8835">
        <f>INDEX(products!B:B,MATCH(challenge_2_solution_2!$C8835,products!$A:$A,0))</f>
        <v>7.9</v>
      </c>
      <c r="F8835">
        <f>INDEX(products!C:C,MATCH(challenge_2_solution_2!$C8835,products!$A:$A,0))</f>
        <v>2.4500000000000002</v>
      </c>
      <c r="G8835">
        <f t="shared" ref="G8835:H8898" si="138">$D8835*E8835</f>
        <v>7.9</v>
      </c>
      <c r="H8835">
        <f t="shared" si="138"/>
        <v>2.4500000000000002</v>
      </c>
    </row>
    <row r="8836" spans="1:8" x14ac:dyDescent="0.2">
      <c r="A8836" s="1">
        <v>3784</v>
      </c>
      <c r="B8836" s="3">
        <v>42697.736111111109</v>
      </c>
      <c r="C8836" t="s">
        <v>61</v>
      </c>
      <c r="D8836">
        <v>1</v>
      </c>
      <c r="E8836">
        <f>INDEX(products!B:B,MATCH(challenge_2_solution_2!$C8836,products!$A:$A,0))</f>
        <v>11.9</v>
      </c>
      <c r="F8836">
        <f>INDEX(products!C:C,MATCH(challenge_2_solution_2!$C8836,products!$A:$A,0))</f>
        <v>7.74</v>
      </c>
      <c r="G8836">
        <f t="shared" si="138"/>
        <v>11.9</v>
      </c>
      <c r="H8836">
        <f t="shared" si="138"/>
        <v>7.74</v>
      </c>
    </row>
    <row r="8837" spans="1:8" x14ac:dyDescent="0.2">
      <c r="A8837" s="1">
        <v>3785</v>
      </c>
      <c r="B8837" s="3">
        <v>42697.746527777781</v>
      </c>
      <c r="C8837" t="s">
        <v>12</v>
      </c>
      <c r="D8837">
        <v>1</v>
      </c>
      <c r="E8837">
        <f>INDEX(products!B:B,MATCH(challenge_2_solution_2!$C8837,products!$A:$A,0))</f>
        <v>5.2</v>
      </c>
      <c r="F8837">
        <f>INDEX(products!C:C,MATCH(challenge_2_solution_2!$C8837,products!$A:$A,0))</f>
        <v>3.07</v>
      </c>
      <c r="G8837">
        <f t="shared" si="138"/>
        <v>5.2</v>
      </c>
      <c r="H8837">
        <f t="shared" si="138"/>
        <v>3.07</v>
      </c>
    </row>
    <row r="8838" spans="1:8" x14ac:dyDescent="0.2">
      <c r="A8838" s="1">
        <v>3785</v>
      </c>
      <c r="B8838" s="3">
        <v>42697.746527777781</v>
      </c>
      <c r="C8838" t="s">
        <v>14</v>
      </c>
      <c r="D8838">
        <v>1</v>
      </c>
      <c r="E8838">
        <f>INDEX(products!B:B,MATCH(challenge_2_solution_2!$C8838,products!$A:$A,0))</f>
        <v>5.9</v>
      </c>
      <c r="F8838">
        <f>INDEX(products!C:C,MATCH(challenge_2_solution_2!$C8838,products!$A:$A,0))</f>
        <v>2.36</v>
      </c>
      <c r="G8838">
        <f t="shared" si="138"/>
        <v>5.9</v>
      </c>
      <c r="H8838">
        <f t="shared" si="138"/>
        <v>2.36</v>
      </c>
    </row>
    <row r="8839" spans="1:8" x14ac:dyDescent="0.2">
      <c r="A8839" s="1">
        <v>3785</v>
      </c>
      <c r="B8839" s="3">
        <v>42697.746527777781</v>
      </c>
      <c r="C8839" t="s">
        <v>19</v>
      </c>
      <c r="D8839">
        <v>1</v>
      </c>
      <c r="E8839">
        <f>INDEX(products!B:B,MATCH(challenge_2_solution_2!$C8839,products!$A:$A,0))</f>
        <v>5.9</v>
      </c>
      <c r="F8839">
        <f>INDEX(products!C:C,MATCH(challenge_2_solution_2!$C8839,products!$A:$A,0))</f>
        <v>1.65</v>
      </c>
      <c r="G8839">
        <f t="shared" si="138"/>
        <v>5.9</v>
      </c>
      <c r="H8839">
        <f t="shared" si="138"/>
        <v>1.65</v>
      </c>
    </row>
    <row r="8840" spans="1:8" x14ac:dyDescent="0.2">
      <c r="A8840" s="1">
        <v>3785</v>
      </c>
      <c r="B8840" s="3">
        <v>42697.746527777781</v>
      </c>
      <c r="C8840" t="s">
        <v>28</v>
      </c>
      <c r="D8840">
        <v>1</v>
      </c>
      <c r="E8840">
        <f>INDEX(products!B:B,MATCH(challenge_2_solution_2!$C8840,products!$A:$A,0))</f>
        <v>7.9</v>
      </c>
      <c r="F8840">
        <f>INDEX(products!C:C,MATCH(challenge_2_solution_2!$C8840,products!$A:$A,0))</f>
        <v>2.4500000000000002</v>
      </c>
      <c r="G8840">
        <f t="shared" si="138"/>
        <v>7.9</v>
      </c>
      <c r="H8840">
        <f t="shared" si="138"/>
        <v>2.4500000000000002</v>
      </c>
    </row>
    <row r="8841" spans="1:8" x14ac:dyDescent="0.2">
      <c r="A8841" s="1">
        <v>3785</v>
      </c>
      <c r="B8841" s="3">
        <v>42697.746527777781</v>
      </c>
      <c r="C8841" t="s">
        <v>34</v>
      </c>
      <c r="D8841">
        <v>1</v>
      </c>
      <c r="E8841">
        <f>INDEX(products!B:B,MATCH(challenge_2_solution_2!$C8841,products!$A:$A,0))</f>
        <v>7.9</v>
      </c>
      <c r="F8841">
        <f>INDEX(products!C:C,MATCH(challenge_2_solution_2!$C8841,products!$A:$A,0))</f>
        <v>1.58</v>
      </c>
      <c r="G8841">
        <f t="shared" si="138"/>
        <v>7.9</v>
      </c>
      <c r="H8841">
        <f t="shared" si="138"/>
        <v>1.58</v>
      </c>
    </row>
    <row r="8842" spans="1:8" x14ac:dyDescent="0.2">
      <c r="A8842" s="1">
        <v>3785</v>
      </c>
      <c r="B8842" s="3">
        <v>42697.746527777781</v>
      </c>
      <c r="C8842" t="s">
        <v>103</v>
      </c>
      <c r="D8842">
        <v>2</v>
      </c>
      <c r="E8842">
        <f>INDEX(products!B:B,MATCH(challenge_2_solution_2!$C8842,products!$A:$A,0))</f>
        <v>17.899999999999999</v>
      </c>
      <c r="F8842">
        <f>INDEX(products!C:C,MATCH(challenge_2_solution_2!$C8842,products!$A:$A,0))</f>
        <v>12.35</v>
      </c>
      <c r="G8842">
        <f t="shared" si="138"/>
        <v>35.799999999999997</v>
      </c>
      <c r="H8842">
        <f t="shared" si="138"/>
        <v>24.7</v>
      </c>
    </row>
    <row r="8843" spans="1:8" x14ac:dyDescent="0.2">
      <c r="A8843" s="1">
        <v>3785</v>
      </c>
      <c r="B8843" s="3">
        <v>42697.746527777781</v>
      </c>
      <c r="C8843" t="s">
        <v>105</v>
      </c>
      <c r="D8843">
        <v>1</v>
      </c>
      <c r="E8843">
        <f>INDEX(products!B:B,MATCH(challenge_2_solution_2!$C8843,products!$A:$A,0))</f>
        <v>17.899999999999999</v>
      </c>
      <c r="F8843">
        <f>INDEX(products!C:C,MATCH(challenge_2_solution_2!$C8843,products!$A:$A,0))</f>
        <v>5.55</v>
      </c>
      <c r="G8843">
        <f t="shared" si="138"/>
        <v>17.899999999999999</v>
      </c>
      <c r="H8843">
        <f t="shared" si="138"/>
        <v>5.55</v>
      </c>
    </row>
    <row r="8844" spans="1:8" x14ac:dyDescent="0.2">
      <c r="A8844" s="1">
        <v>3786</v>
      </c>
      <c r="B8844" s="3">
        <v>42697.758333333331</v>
      </c>
      <c r="C8844" t="s">
        <v>12</v>
      </c>
      <c r="D8844">
        <v>1</v>
      </c>
      <c r="E8844">
        <f>INDEX(products!B:B,MATCH(challenge_2_solution_2!$C8844,products!$A:$A,0))</f>
        <v>5.2</v>
      </c>
      <c r="F8844">
        <f>INDEX(products!C:C,MATCH(challenge_2_solution_2!$C8844,products!$A:$A,0))</f>
        <v>3.07</v>
      </c>
      <c r="G8844">
        <f t="shared" si="138"/>
        <v>5.2</v>
      </c>
      <c r="H8844">
        <f t="shared" si="138"/>
        <v>3.07</v>
      </c>
    </row>
    <row r="8845" spans="1:8" x14ac:dyDescent="0.2">
      <c r="A8845" s="1">
        <v>3786</v>
      </c>
      <c r="B8845" s="3">
        <v>42697.758333333331</v>
      </c>
      <c r="C8845" t="s">
        <v>33</v>
      </c>
      <c r="D8845">
        <v>1</v>
      </c>
      <c r="E8845">
        <f>INDEX(products!B:B,MATCH(challenge_2_solution_2!$C8845,products!$A:$A,0))</f>
        <v>7.9</v>
      </c>
      <c r="F8845">
        <f>INDEX(products!C:C,MATCH(challenge_2_solution_2!$C8845,products!$A:$A,0))</f>
        <v>2.21</v>
      </c>
      <c r="G8845">
        <f t="shared" si="138"/>
        <v>7.9</v>
      </c>
      <c r="H8845">
        <f t="shared" si="138"/>
        <v>2.21</v>
      </c>
    </row>
    <row r="8846" spans="1:8" x14ac:dyDescent="0.2">
      <c r="A8846" s="1">
        <v>3786</v>
      </c>
      <c r="B8846" s="3">
        <v>42697.758333333331</v>
      </c>
      <c r="C8846" t="s">
        <v>28</v>
      </c>
      <c r="D8846">
        <v>1</v>
      </c>
      <c r="E8846">
        <f>INDEX(products!B:B,MATCH(challenge_2_solution_2!$C8846,products!$A:$A,0))</f>
        <v>7.9</v>
      </c>
      <c r="F8846">
        <f>INDEX(products!C:C,MATCH(challenge_2_solution_2!$C8846,products!$A:$A,0))</f>
        <v>2.4500000000000002</v>
      </c>
      <c r="G8846">
        <f t="shared" si="138"/>
        <v>7.9</v>
      </c>
      <c r="H8846">
        <f t="shared" si="138"/>
        <v>2.4500000000000002</v>
      </c>
    </row>
    <row r="8847" spans="1:8" x14ac:dyDescent="0.2">
      <c r="A8847" s="1">
        <v>3786</v>
      </c>
      <c r="B8847" s="3">
        <v>42697.758333333331</v>
      </c>
      <c r="C8847" t="s">
        <v>83</v>
      </c>
      <c r="D8847">
        <v>1</v>
      </c>
      <c r="E8847">
        <f>INDEX(products!B:B,MATCH(challenge_2_solution_2!$C8847,products!$A:$A,0))</f>
        <v>11.9</v>
      </c>
      <c r="F8847">
        <f>INDEX(products!C:C,MATCH(challenge_2_solution_2!$C8847,products!$A:$A,0))</f>
        <v>6.66</v>
      </c>
      <c r="G8847">
        <f t="shared" si="138"/>
        <v>11.9</v>
      </c>
      <c r="H8847">
        <f t="shared" si="138"/>
        <v>6.66</v>
      </c>
    </row>
    <row r="8848" spans="1:8" x14ac:dyDescent="0.2">
      <c r="A8848" s="1">
        <v>3787</v>
      </c>
      <c r="B8848" s="3">
        <v>42697.770833333336</v>
      </c>
      <c r="C8848" t="s">
        <v>5</v>
      </c>
      <c r="D8848">
        <v>1</v>
      </c>
      <c r="E8848">
        <f>INDEX(products!B:B,MATCH(challenge_2_solution_2!$C8848,products!$A:$A,0))</f>
        <v>1</v>
      </c>
      <c r="F8848">
        <f>INDEX(products!C:C,MATCH(challenge_2_solution_2!$C8848,products!$A:$A,0))</f>
        <v>0.31</v>
      </c>
      <c r="G8848">
        <f t="shared" si="138"/>
        <v>1</v>
      </c>
      <c r="H8848">
        <f t="shared" si="138"/>
        <v>0.31</v>
      </c>
    </row>
    <row r="8849" spans="1:8" x14ac:dyDescent="0.2">
      <c r="A8849" s="1">
        <v>3787</v>
      </c>
      <c r="B8849" s="3">
        <v>42697.770833333336</v>
      </c>
      <c r="C8849" t="s">
        <v>4</v>
      </c>
      <c r="D8849">
        <v>1</v>
      </c>
      <c r="E8849">
        <f>INDEX(products!B:B,MATCH(challenge_2_solution_2!$C8849,products!$A:$A,0))</f>
        <v>1</v>
      </c>
      <c r="F8849">
        <f>INDEX(products!C:C,MATCH(challenge_2_solution_2!$C8849,products!$A:$A,0))</f>
        <v>0.61</v>
      </c>
      <c r="G8849">
        <f t="shared" si="138"/>
        <v>1</v>
      </c>
      <c r="H8849">
        <f t="shared" si="138"/>
        <v>0.61</v>
      </c>
    </row>
    <row r="8850" spans="1:8" x14ac:dyDescent="0.2">
      <c r="A8850" s="1">
        <v>3787</v>
      </c>
      <c r="B8850" s="3">
        <v>42697.770833333336</v>
      </c>
      <c r="C8850" t="s">
        <v>8</v>
      </c>
      <c r="D8850">
        <v>2</v>
      </c>
      <c r="E8850">
        <f>INDEX(products!B:B,MATCH(challenge_2_solution_2!$C8850,products!$A:$A,0))</f>
        <v>1.6</v>
      </c>
      <c r="F8850">
        <f>INDEX(products!C:C,MATCH(challenge_2_solution_2!$C8850,products!$A:$A,0))</f>
        <v>0.77</v>
      </c>
      <c r="G8850">
        <f t="shared" si="138"/>
        <v>3.2</v>
      </c>
      <c r="H8850">
        <f t="shared" si="138"/>
        <v>1.54</v>
      </c>
    </row>
    <row r="8851" spans="1:8" x14ac:dyDescent="0.2">
      <c r="A8851" s="1">
        <v>3787</v>
      </c>
      <c r="B8851" s="3">
        <v>42697.770833333336</v>
      </c>
      <c r="C8851" t="s">
        <v>24</v>
      </c>
      <c r="D8851">
        <v>1</v>
      </c>
      <c r="E8851">
        <f>INDEX(products!B:B,MATCH(challenge_2_solution_2!$C8851,products!$A:$A,0))</f>
        <v>5.9</v>
      </c>
      <c r="F8851">
        <f>INDEX(products!C:C,MATCH(challenge_2_solution_2!$C8851,products!$A:$A,0))</f>
        <v>1.42</v>
      </c>
      <c r="G8851">
        <f t="shared" si="138"/>
        <v>5.9</v>
      </c>
      <c r="H8851">
        <f t="shared" si="138"/>
        <v>1.42</v>
      </c>
    </row>
    <row r="8852" spans="1:8" x14ac:dyDescent="0.2">
      <c r="A8852" s="1">
        <v>3787</v>
      </c>
      <c r="B8852" s="3">
        <v>42697.770833333336</v>
      </c>
      <c r="C8852" t="s">
        <v>55</v>
      </c>
      <c r="D8852">
        <v>1</v>
      </c>
      <c r="E8852">
        <f>INDEX(products!B:B,MATCH(challenge_2_solution_2!$C8852,products!$A:$A,0))</f>
        <v>7.9</v>
      </c>
      <c r="F8852">
        <f>INDEX(products!C:C,MATCH(challenge_2_solution_2!$C8852,products!$A:$A,0))</f>
        <v>2.21</v>
      </c>
      <c r="G8852">
        <f t="shared" si="138"/>
        <v>7.9</v>
      </c>
      <c r="H8852">
        <f t="shared" si="138"/>
        <v>2.21</v>
      </c>
    </row>
    <row r="8853" spans="1:8" x14ac:dyDescent="0.2">
      <c r="A8853" s="1">
        <v>3787</v>
      </c>
      <c r="B8853" s="3">
        <v>42697.770833333336</v>
      </c>
      <c r="C8853" t="s">
        <v>77</v>
      </c>
      <c r="D8853">
        <v>1</v>
      </c>
      <c r="E8853">
        <f>INDEX(products!B:B,MATCH(challenge_2_solution_2!$C8853,products!$A:$A,0))</f>
        <v>11.9</v>
      </c>
      <c r="F8853">
        <f>INDEX(products!C:C,MATCH(challenge_2_solution_2!$C8853,products!$A:$A,0))</f>
        <v>4.05</v>
      </c>
      <c r="G8853">
        <f t="shared" si="138"/>
        <v>11.9</v>
      </c>
      <c r="H8853">
        <f t="shared" si="138"/>
        <v>4.05</v>
      </c>
    </row>
    <row r="8854" spans="1:8" x14ac:dyDescent="0.2">
      <c r="A8854" s="1">
        <v>3787</v>
      </c>
      <c r="B8854" s="3">
        <v>42697.770833333336</v>
      </c>
      <c r="C8854" t="s">
        <v>136</v>
      </c>
      <c r="D8854">
        <v>1</v>
      </c>
      <c r="E8854">
        <f>INDEX(products!B:B,MATCH(challenge_2_solution_2!$C8854,products!$A:$A,0))</f>
        <v>19.899999999999999</v>
      </c>
      <c r="F8854">
        <f>INDEX(products!C:C,MATCH(challenge_2_solution_2!$C8854,products!$A:$A,0))</f>
        <v>6.37</v>
      </c>
      <c r="G8854">
        <f t="shared" si="138"/>
        <v>19.899999999999999</v>
      </c>
      <c r="H8854">
        <f t="shared" si="138"/>
        <v>6.37</v>
      </c>
    </row>
    <row r="8855" spans="1:8" x14ac:dyDescent="0.2">
      <c r="A8855" s="1">
        <v>3788</v>
      </c>
      <c r="B8855" s="3">
        <v>42697.813888888886</v>
      </c>
      <c r="C8855" t="s">
        <v>4</v>
      </c>
      <c r="D8855">
        <v>3</v>
      </c>
      <c r="E8855">
        <f>INDEX(products!B:B,MATCH(challenge_2_solution_2!$C8855,products!$A:$A,0))</f>
        <v>1</v>
      </c>
      <c r="F8855">
        <f>INDEX(products!C:C,MATCH(challenge_2_solution_2!$C8855,products!$A:$A,0))</f>
        <v>0.61</v>
      </c>
      <c r="G8855">
        <f t="shared" si="138"/>
        <v>3</v>
      </c>
      <c r="H8855">
        <f t="shared" si="138"/>
        <v>1.83</v>
      </c>
    </row>
    <row r="8856" spans="1:8" x14ac:dyDescent="0.2">
      <c r="A8856" s="1">
        <v>3788</v>
      </c>
      <c r="B8856" s="3">
        <v>42697.813888888886</v>
      </c>
      <c r="C8856" t="s">
        <v>5</v>
      </c>
      <c r="D8856">
        <v>1</v>
      </c>
      <c r="E8856">
        <f>INDEX(products!B:B,MATCH(challenge_2_solution_2!$C8856,products!$A:$A,0))</f>
        <v>1</v>
      </c>
      <c r="F8856">
        <f>INDEX(products!C:C,MATCH(challenge_2_solution_2!$C8856,products!$A:$A,0))</f>
        <v>0.31</v>
      </c>
      <c r="G8856">
        <f t="shared" si="138"/>
        <v>1</v>
      </c>
      <c r="H8856">
        <f t="shared" si="138"/>
        <v>0.31</v>
      </c>
    </row>
    <row r="8857" spans="1:8" x14ac:dyDescent="0.2">
      <c r="A8857" s="1">
        <v>3788</v>
      </c>
      <c r="B8857" s="3">
        <v>42697.813888888886</v>
      </c>
      <c r="C8857" t="s">
        <v>8</v>
      </c>
      <c r="D8857">
        <v>3</v>
      </c>
      <c r="E8857">
        <f>INDEX(products!B:B,MATCH(challenge_2_solution_2!$C8857,products!$A:$A,0))</f>
        <v>1.6</v>
      </c>
      <c r="F8857">
        <f>INDEX(products!C:C,MATCH(challenge_2_solution_2!$C8857,products!$A:$A,0))</f>
        <v>0.77</v>
      </c>
      <c r="G8857">
        <f t="shared" si="138"/>
        <v>4.8000000000000007</v>
      </c>
      <c r="H8857">
        <f t="shared" si="138"/>
        <v>2.31</v>
      </c>
    </row>
    <row r="8858" spans="1:8" x14ac:dyDescent="0.2">
      <c r="A8858" s="1">
        <v>3788</v>
      </c>
      <c r="B8858" s="3">
        <v>42697.813888888886</v>
      </c>
      <c r="C8858" t="s">
        <v>12</v>
      </c>
      <c r="D8858">
        <v>1</v>
      </c>
      <c r="E8858">
        <f>INDEX(products!B:B,MATCH(challenge_2_solution_2!$C8858,products!$A:$A,0))</f>
        <v>5.2</v>
      </c>
      <c r="F8858">
        <f>INDEX(products!C:C,MATCH(challenge_2_solution_2!$C8858,products!$A:$A,0))</f>
        <v>3.07</v>
      </c>
      <c r="G8858">
        <f t="shared" si="138"/>
        <v>5.2</v>
      </c>
      <c r="H8858">
        <f t="shared" si="138"/>
        <v>3.07</v>
      </c>
    </row>
    <row r="8859" spans="1:8" x14ac:dyDescent="0.2">
      <c r="A8859" s="1">
        <v>3788</v>
      </c>
      <c r="B8859" s="3">
        <v>42697.813888888886</v>
      </c>
      <c r="C8859" t="s">
        <v>17</v>
      </c>
      <c r="D8859">
        <v>1</v>
      </c>
      <c r="E8859">
        <f>INDEX(products!B:B,MATCH(challenge_2_solution_2!$C8859,products!$A:$A,0))</f>
        <v>5.9</v>
      </c>
      <c r="F8859">
        <f>INDEX(products!C:C,MATCH(challenge_2_solution_2!$C8859,products!$A:$A,0))</f>
        <v>2.83</v>
      </c>
      <c r="G8859">
        <f t="shared" si="138"/>
        <v>5.9</v>
      </c>
      <c r="H8859">
        <f t="shared" si="138"/>
        <v>2.83</v>
      </c>
    </row>
    <row r="8860" spans="1:8" x14ac:dyDescent="0.2">
      <c r="A8860" s="1">
        <v>3788</v>
      </c>
      <c r="B8860" s="3">
        <v>42697.813888888886</v>
      </c>
      <c r="C8860" t="s">
        <v>23</v>
      </c>
      <c r="D8860">
        <v>1</v>
      </c>
      <c r="E8860">
        <f>INDEX(products!B:B,MATCH(challenge_2_solution_2!$C8860,products!$A:$A,0))</f>
        <v>5.9</v>
      </c>
      <c r="F8860">
        <f>INDEX(products!C:C,MATCH(challenge_2_solution_2!$C8860,products!$A:$A,0))</f>
        <v>2.1800000000000002</v>
      </c>
      <c r="G8860">
        <f t="shared" si="138"/>
        <v>5.9</v>
      </c>
      <c r="H8860">
        <f t="shared" si="138"/>
        <v>2.1800000000000002</v>
      </c>
    </row>
    <row r="8861" spans="1:8" x14ac:dyDescent="0.2">
      <c r="A8861" s="1">
        <v>3788</v>
      </c>
      <c r="B8861" s="3">
        <v>42697.813888888886</v>
      </c>
      <c r="C8861" t="s">
        <v>61</v>
      </c>
      <c r="D8861">
        <v>1</v>
      </c>
      <c r="E8861">
        <f>INDEX(products!B:B,MATCH(challenge_2_solution_2!$C8861,products!$A:$A,0))</f>
        <v>11.9</v>
      </c>
      <c r="F8861">
        <f>INDEX(products!C:C,MATCH(challenge_2_solution_2!$C8861,products!$A:$A,0))</f>
        <v>7.74</v>
      </c>
      <c r="G8861">
        <f t="shared" si="138"/>
        <v>11.9</v>
      </c>
      <c r="H8861">
        <f t="shared" si="138"/>
        <v>7.74</v>
      </c>
    </row>
    <row r="8862" spans="1:8" x14ac:dyDescent="0.2">
      <c r="A8862" s="1">
        <v>3788</v>
      </c>
      <c r="B8862" s="3">
        <v>42697.813888888886</v>
      </c>
      <c r="C8862" t="s">
        <v>69</v>
      </c>
      <c r="D8862">
        <v>1</v>
      </c>
      <c r="E8862">
        <f>INDEX(products!B:B,MATCH(challenge_2_solution_2!$C8862,products!$A:$A,0))</f>
        <v>11.9</v>
      </c>
      <c r="F8862">
        <f>INDEX(products!C:C,MATCH(challenge_2_solution_2!$C8862,products!$A:$A,0))</f>
        <v>2.86</v>
      </c>
      <c r="G8862">
        <f t="shared" si="138"/>
        <v>11.9</v>
      </c>
      <c r="H8862">
        <f t="shared" si="138"/>
        <v>2.86</v>
      </c>
    </row>
    <row r="8863" spans="1:8" x14ac:dyDescent="0.2">
      <c r="A8863" s="1">
        <v>3788</v>
      </c>
      <c r="B8863" s="3">
        <v>42697.813888888886</v>
      </c>
      <c r="C8863" t="s">
        <v>89</v>
      </c>
      <c r="D8863">
        <v>1</v>
      </c>
      <c r="E8863">
        <f>INDEX(products!B:B,MATCH(challenge_2_solution_2!$C8863,products!$A:$A,0))</f>
        <v>17.899999999999999</v>
      </c>
      <c r="F8863">
        <f>INDEX(products!C:C,MATCH(challenge_2_solution_2!$C8863,products!$A:$A,0))</f>
        <v>3.94</v>
      </c>
      <c r="G8863">
        <f t="shared" si="138"/>
        <v>17.899999999999999</v>
      </c>
      <c r="H8863">
        <f t="shared" si="138"/>
        <v>3.94</v>
      </c>
    </row>
    <row r="8864" spans="1:8" x14ac:dyDescent="0.2">
      <c r="A8864" s="1">
        <v>3788</v>
      </c>
      <c r="B8864" s="3">
        <v>42697.813888888886</v>
      </c>
      <c r="C8864" t="s">
        <v>122</v>
      </c>
      <c r="D8864">
        <v>1</v>
      </c>
      <c r="E8864">
        <f>INDEX(products!B:B,MATCH(challenge_2_solution_2!$C8864,products!$A:$A,0))</f>
        <v>19.899999999999999</v>
      </c>
      <c r="F8864">
        <f>INDEX(products!C:C,MATCH(challenge_2_solution_2!$C8864,products!$A:$A,0))</f>
        <v>5.57</v>
      </c>
      <c r="G8864">
        <f t="shared" si="138"/>
        <v>19.899999999999999</v>
      </c>
      <c r="H8864">
        <f t="shared" si="138"/>
        <v>5.57</v>
      </c>
    </row>
    <row r="8865" spans="1:8" x14ac:dyDescent="0.2">
      <c r="A8865" s="1">
        <v>3791</v>
      </c>
      <c r="B8865" s="3">
        <v>42698.762499999997</v>
      </c>
      <c r="C8865" t="s">
        <v>15</v>
      </c>
      <c r="D8865">
        <v>1</v>
      </c>
      <c r="E8865">
        <f>INDEX(products!B:B,MATCH(challenge_2_solution_2!$C8865,products!$A:$A,0))</f>
        <v>5.9</v>
      </c>
      <c r="F8865">
        <f>INDEX(products!C:C,MATCH(challenge_2_solution_2!$C8865,products!$A:$A,0))</f>
        <v>3.07</v>
      </c>
      <c r="G8865">
        <f t="shared" si="138"/>
        <v>5.9</v>
      </c>
      <c r="H8865">
        <f t="shared" si="138"/>
        <v>3.07</v>
      </c>
    </row>
    <row r="8866" spans="1:8" x14ac:dyDescent="0.2">
      <c r="A8866" s="1">
        <v>3791</v>
      </c>
      <c r="B8866" s="3">
        <v>42698.762499999997</v>
      </c>
      <c r="C8866" t="s">
        <v>14</v>
      </c>
      <c r="D8866">
        <v>1</v>
      </c>
      <c r="E8866">
        <f>INDEX(products!B:B,MATCH(challenge_2_solution_2!$C8866,products!$A:$A,0))</f>
        <v>5.9</v>
      </c>
      <c r="F8866">
        <f>INDEX(products!C:C,MATCH(challenge_2_solution_2!$C8866,products!$A:$A,0))</f>
        <v>2.36</v>
      </c>
      <c r="G8866">
        <f t="shared" si="138"/>
        <v>5.9</v>
      </c>
      <c r="H8866">
        <f t="shared" si="138"/>
        <v>2.36</v>
      </c>
    </row>
    <row r="8867" spans="1:8" x14ac:dyDescent="0.2">
      <c r="A8867" s="1">
        <v>3791</v>
      </c>
      <c r="B8867" s="3">
        <v>42698.762499999997</v>
      </c>
      <c r="C8867" t="s">
        <v>67</v>
      </c>
      <c r="D8867">
        <v>1</v>
      </c>
      <c r="E8867">
        <f>INDEX(products!B:B,MATCH(challenge_2_solution_2!$C8867,products!$A:$A,0))</f>
        <v>11.9</v>
      </c>
      <c r="F8867">
        <f>INDEX(products!C:C,MATCH(challenge_2_solution_2!$C8867,products!$A:$A,0))</f>
        <v>2.98</v>
      </c>
      <c r="G8867">
        <f t="shared" si="138"/>
        <v>11.9</v>
      </c>
      <c r="H8867">
        <f t="shared" si="138"/>
        <v>2.98</v>
      </c>
    </row>
    <row r="8868" spans="1:8" x14ac:dyDescent="0.2">
      <c r="A8868" s="1">
        <v>3791</v>
      </c>
      <c r="B8868" s="3">
        <v>42698.762499999997</v>
      </c>
      <c r="C8868" t="s">
        <v>103</v>
      </c>
      <c r="D8868">
        <v>1</v>
      </c>
      <c r="E8868">
        <f>INDEX(products!B:B,MATCH(challenge_2_solution_2!$C8868,products!$A:$A,0))</f>
        <v>17.899999999999999</v>
      </c>
      <c r="F8868">
        <f>INDEX(products!C:C,MATCH(challenge_2_solution_2!$C8868,products!$A:$A,0))</f>
        <v>12.35</v>
      </c>
      <c r="G8868">
        <f t="shared" si="138"/>
        <v>17.899999999999999</v>
      </c>
      <c r="H8868">
        <f t="shared" si="138"/>
        <v>12.35</v>
      </c>
    </row>
    <row r="8869" spans="1:8" x14ac:dyDescent="0.2">
      <c r="A8869" s="1">
        <v>3792</v>
      </c>
      <c r="B8869" s="3">
        <v>42698.802083333336</v>
      </c>
      <c r="C8869" t="s">
        <v>4</v>
      </c>
      <c r="D8869">
        <v>1</v>
      </c>
      <c r="E8869">
        <f>INDEX(products!B:B,MATCH(challenge_2_solution_2!$C8869,products!$A:$A,0))</f>
        <v>1</v>
      </c>
      <c r="F8869">
        <f>INDEX(products!C:C,MATCH(challenge_2_solution_2!$C8869,products!$A:$A,0))</f>
        <v>0.61</v>
      </c>
      <c r="G8869">
        <f t="shared" si="138"/>
        <v>1</v>
      </c>
      <c r="H8869">
        <f t="shared" si="138"/>
        <v>0.61</v>
      </c>
    </row>
    <row r="8870" spans="1:8" x14ac:dyDescent="0.2">
      <c r="A8870" s="1">
        <v>3792</v>
      </c>
      <c r="B8870" s="3">
        <v>42698.802083333336</v>
      </c>
      <c r="C8870" t="s">
        <v>5</v>
      </c>
      <c r="D8870">
        <v>1</v>
      </c>
      <c r="E8870">
        <f>INDEX(products!B:B,MATCH(challenge_2_solution_2!$C8870,products!$A:$A,0))</f>
        <v>1</v>
      </c>
      <c r="F8870">
        <f>INDEX(products!C:C,MATCH(challenge_2_solution_2!$C8870,products!$A:$A,0))</f>
        <v>0.31</v>
      </c>
      <c r="G8870">
        <f t="shared" si="138"/>
        <v>1</v>
      </c>
      <c r="H8870">
        <f t="shared" si="138"/>
        <v>0.31</v>
      </c>
    </row>
    <row r="8871" spans="1:8" x14ac:dyDescent="0.2">
      <c r="A8871" s="1">
        <v>3792</v>
      </c>
      <c r="B8871" s="3">
        <v>42698.802083333336</v>
      </c>
      <c r="C8871" t="s">
        <v>8</v>
      </c>
      <c r="D8871">
        <v>4</v>
      </c>
      <c r="E8871">
        <f>INDEX(products!B:B,MATCH(challenge_2_solution_2!$C8871,products!$A:$A,0))</f>
        <v>1.6</v>
      </c>
      <c r="F8871">
        <f>INDEX(products!C:C,MATCH(challenge_2_solution_2!$C8871,products!$A:$A,0))</f>
        <v>0.77</v>
      </c>
      <c r="G8871">
        <f t="shared" si="138"/>
        <v>6.4</v>
      </c>
      <c r="H8871">
        <f t="shared" si="138"/>
        <v>3.08</v>
      </c>
    </row>
    <row r="8872" spans="1:8" x14ac:dyDescent="0.2">
      <c r="A8872" s="1">
        <v>3792</v>
      </c>
      <c r="B8872" s="3">
        <v>42698.802083333336</v>
      </c>
      <c r="C8872" t="s">
        <v>18</v>
      </c>
      <c r="D8872">
        <v>1</v>
      </c>
      <c r="E8872">
        <f>INDEX(products!B:B,MATCH(challenge_2_solution_2!$C8872,products!$A:$A,0))</f>
        <v>5.9</v>
      </c>
      <c r="F8872">
        <f>INDEX(products!C:C,MATCH(challenge_2_solution_2!$C8872,products!$A:$A,0))</f>
        <v>3.6</v>
      </c>
      <c r="G8872">
        <f t="shared" si="138"/>
        <v>5.9</v>
      </c>
      <c r="H8872">
        <f t="shared" si="138"/>
        <v>3.6</v>
      </c>
    </row>
    <row r="8873" spans="1:8" x14ac:dyDescent="0.2">
      <c r="A8873" s="1">
        <v>3792</v>
      </c>
      <c r="B8873" s="3">
        <v>42698.802083333336</v>
      </c>
      <c r="C8873" t="s">
        <v>19</v>
      </c>
      <c r="D8873">
        <v>1</v>
      </c>
      <c r="E8873">
        <f>INDEX(products!B:B,MATCH(challenge_2_solution_2!$C8873,products!$A:$A,0))</f>
        <v>5.9</v>
      </c>
      <c r="F8873">
        <f>INDEX(products!C:C,MATCH(challenge_2_solution_2!$C8873,products!$A:$A,0))</f>
        <v>1.65</v>
      </c>
      <c r="G8873">
        <f t="shared" si="138"/>
        <v>5.9</v>
      </c>
      <c r="H8873">
        <f t="shared" si="138"/>
        <v>1.65</v>
      </c>
    </row>
    <row r="8874" spans="1:8" x14ac:dyDescent="0.2">
      <c r="A8874" s="1">
        <v>3792</v>
      </c>
      <c r="B8874" s="3">
        <v>42698.802083333336</v>
      </c>
      <c r="C8874" t="s">
        <v>17</v>
      </c>
      <c r="D8874">
        <v>1</v>
      </c>
      <c r="E8874">
        <f>INDEX(products!B:B,MATCH(challenge_2_solution_2!$C8874,products!$A:$A,0))</f>
        <v>5.9</v>
      </c>
      <c r="F8874">
        <f>INDEX(products!C:C,MATCH(challenge_2_solution_2!$C8874,products!$A:$A,0))</f>
        <v>2.83</v>
      </c>
      <c r="G8874">
        <f t="shared" si="138"/>
        <v>5.9</v>
      </c>
      <c r="H8874">
        <f t="shared" si="138"/>
        <v>2.83</v>
      </c>
    </row>
    <row r="8875" spans="1:8" x14ac:dyDescent="0.2">
      <c r="A8875" s="1">
        <v>3792</v>
      </c>
      <c r="B8875" s="3">
        <v>42698.802083333336</v>
      </c>
      <c r="C8875" t="s">
        <v>95</v>
      </c>
      <c r="D8875">
        <v>1</v>
      </c>
      <c r="E8875">
        <f>INDEX(products!B:B,MATCH(challenge_2_solution_2!$C8875,products!$A:$A,0))</f>
        <v>17.899999999999999</v>
      </c>
      <c r="F8875">
        <f>INDEX(products!C:C,MATCH(challenge_2_solution_2!$C8875,products!$A:$A,0))</f>
        <v>4.3</v>
      </c>
      <c r="G8875">
        <f t="shared" si="138"/>
        <v>17.899999999999999</v>
      </c>
      <c r="H8875">
        <f t="shared" si="138"/>
        <v>4.3</v>
      </c>
    </row>
    <row r="8876" spans="1:8" x14ac:dyDescent="0.2">
      <c r="A8876" s="1">
        <v>3792</v>
      </c>
      <c r="B8876" s="3">
        <v>42698.802083333336</v>
      </c>
      <c r="C8876" t="s">
        <v>89</v>
      </c>
      <c r="D8876">
        <v>1</v>
      </c>
      <c r="E8876">
        <f>INDEX(products!B:B,MATCH(challenge_2_solution_2!$C8876,products!$A:$A,0))</f>
        <v>17.899999999999999</v>
      </c>
      <c r="F8876">
        <f>INDEX(products!C:C,MATCH(challenge_2_solution_2!$C8876,products!$A:$A,0))</f>
        <v>3.94</v>
      </c>
      <c r="G8876">
        <f t="shared" si="138"/>
        <v>17.899999999999999</v>
      </c>
      <c r="H8876">
        <f t="shared" si="138"/>
        <v>3.94</v>
      </c>
    </row>
    <row r="8877" spans="1:8" x14ac:dyDescent="0.2">
      <c r="A8877" s="1">
        <v>3794</v>
      </c>
      <c r="B8877" s="3">
        <v>42698.806250000001</v>
      </c>
      <c r="C8877" t="s">
        <v>7</v>
      </c>
      <c r="D8877">
        <v>1</v>
      </c>
      <c r="E8877">
        <f>INDEX(products!B:B,MATCH(challenge_2_solution_2!$C8877,products!$A:$A,0))</f>
        <v>1</v>
      </c>
      <c r="F8877">
        <f>INDEX(products!C:C,MATCH(challenge_2_solution_2!$C8877,products!$A:$A,0))</f>
        <v>0.68</v>
      </c>
      <c r="G8877">
        <f t="shared" si="138"/>
        <v>1</v>
      </c>
      <c r="H8877">
        <f t="shared" si="138"/>
        <v>0.68</v>
      </c>
    </row>
    <row r="8878" spans="1:8" x14ac:dyDescent="0.2">
      <c r="A8878" s="1">
        <v>3794</v>
      </c>
      <c r="B8878" s="3">
        <v>42698.806250000001</v>
      </c>
      <c r="C8878" t="s">
        <v>8</v>
      </c>
      <c r="D8878">
        <v>2</v>
      </c>
      <c r="E8878">
        <f>INDEX(products!B:B,MATCH(challenge_2_solution_2!$C8878,products!$A:$A,0))</f>
        <v>1.6</v>
      </c>
      <c r="F8878">
        <f>INDEX(products!C:C,MATCH(challenge_2_solution_2!$C8878,products!$A:$A,0))</f>
        <v>0.77</v>
      </c>
      <c r="G8878">
        <f t="shared" si="138"/>
        <v>3.2</v>
      </c>
      <c r="H8878">
        <f t="shared" si="138"/>
        <v>1.54</v>
      </c>
    </row>
    <row r="8879" spans="1:8" x14ac:dyDescent="0.2">
      <c r="A8879" s="1">
        <v>3794</v>
      </c>
      <c r="B8879" s="3">
        <v>42698.806250000001</v>
      </c>
      <c r="C8879" t="s">
        <v>14</v>
      </c>
      <c r="D8879">
        <v>1</v>
      </c>
      <c r="E8879">
        <f>INDEX(products!B:B,MATCH(challenge_2_solution_2!$C8879,products!$A:$A,0))</f>
        <v>5.9</v>
      </c>
      <c r="F8879">
        <f>INDEX(products!C:C,MATCH(challenge_2_solution_2!$C8879,products!$A:$A,0))</f>
        <v>2.36</v>
      </c>
      <c r="G8879">
        <f t="shared" si="138"/>
        <v>5.9</v>
      </c>
      <c r="H8879">
        <f t="shared" si="138"/>
        <v>2.36</v>
      </c>
    </row>
    <row r="8880" spans="1:8" x14ac:dyDescent="0.2">
      <c r="A8880" s="1">
        <v>3793</v>
      </c>
      <c r="B8880" s="3">
        <v>42698.806250000001</v>
      </c>
      <c r="C8880" t="s">
        <v>17</v>
      </c>
      <c r="D8880">
        <v>1</v>
      </c>
      <c r="E8880">
        <f>INDEX(products!B:B,MATCH(challenge_2_solution_2!$C8880,products!$A:$A,0))</f>
        <v>5.9</v>
      </c>
      <c r="F8880">
        <f>INDEX(products!C:C,MATCH(challenge_2_solution_2!$C8880,products!$A:$A,0))</f>
        <v>2.83</v>
      </c>
      <c r="G8880">
        <f t="shared" si="138"/>
        <v>5.9</v>
      </c>
      <c r="H8880">
        <f t="shared" si="138"/>
        <v>2.83</v>
      </c>
    </row>
    <row r="8881" spans="1:8" x14ac:dyDescent="0.2">
      <c r="A8881" s="1">
        <v>3793</v>
      </c>
      <c r="B8881" s="3">
        <v>42698.806250000001</v>
      </c>
      <c r="C8881" t="s">
        <v>45</v>
      </c>
      <c r="D8881">
        <v>1</v>
      </c>
      <c r="E8881">
        <f>INDEX(products!B:B,MATCH(challenge_2_solution_2!$C8881,products!$A:$A,0))</f>
        <v>7.9</v>
      </c>
      <c r="F8881">
        <f>INDEX(products!C:C,MATCH(challenge_2_solution_2!$C8881,products!$A:$A,0))</f>
        <v>4.82</v>
      </c>
      <c r="G8881">
        <f t="shared" si="138"/>
        <v>7.9</v>
      </c>
      <c r="H8881">
        <f t="shared" si="138"/>
        <v>4.82</v>
      </c>
    </row>
    <row r="8882" spans="1:8" x14ac:dyDescent="0.2">
      <c r="A8882" s="1">
        <v>3794</v>
      </c>
      <c r="B8882" s="3">
        <v>42698.806250000001</v>
      </c>
      <c r="C8882" t="s">
        <v>55</v>
      </c>
      <c r="D8882">
        <v>1</v>
      </c>
      <c r="E8882">
        <f>INDEX(products!B:B,MATCH(challenge_2_solution_2!$C8882,products!$A:$A,0))</f>
        <v>7.9</v>
      </c>
      <c r="F8882">
        <f>INDEX(products!C:C,MATCH(challenge_2_solution_2!$C8882,products!$A:$A,0))</f>
        <v>2.21</v>
      </c>
      <c r="G8882">
        <f t="shared" si="138"/>
        <v>7.9</v>
      </c>
      <c r="H8882">
        <f t="shared" si="138"/>
        <v>2.21</v>
      </c>
    </row>
    <row r="8883" spans="1:8" x14ac:dyDescent="0.2">
      <c r="A8883" s="1">
        <v>3794</v>
      </c>
      <c r="B8883" s="3">
        <v>42698.806250000001</v>
      </c>
      <c r="C8883" t="s">
        <v>91</v>
      </c>
      <c r="D8883">
        <v>1</v>
      </c>
      <c r="E8883">
        <f>INDEX(products!B:B,MATCH(challenge_2_solution_2!$C8883,products!$A:$A,0))</f>
        <v>17.899999999999999</v>
      </c>
      <c r="F8883">
        <f>INDEX(products!C:C,MATCH(challenge_2_solution_2!$C8883,products!$A:$A,0))</f>
        <v>6.44</v>
      </c>
      <c r="G8883">
        <f t="shared" si="138"/>
        <v>17.899999999999999</v>
      </c>
      <c r="H8883">
        <f t="shared" si="138"/>
        <v>6.44</v>
      </c>
    </row>
    <row r="8884" spans="1:8" x14ac:dyDescent="0.2">
      <c r="A8884" s="1">
        <v>3793</v>
      </c>
      <c r="B8884" s="3">
        <v>42698.806250000001</v>
      </c>
      <c r="C8884" t="s">
        <v>91</v>
      </c>
      <c r="D8884">
        <v>1</v>
      </c>
      <c r="E8884">
        <f>INDEX(products!B:B,MATCH(challenge_2_solution_2!$C8884,products!$A:$A,0))</f>
        <v>17.899999999999999</v>
      </c>
      <c r="F8884">
        <f>INDEX(products!C:C,MATCH(challenge_2_solution_2!$C8884,products!$A:$A,0))</f>
        <v>6.44</v>
      </c>
      <c r="G8884">
        <f t="shared" si="138"/>
        <v>17.899999999999999</v>
      </c>
      <c r="H8884">
        <f t="shared" si="138"/>
        <v>6.44</v>
      </c>
    </row>
    <row r="8885" spans="1:8" x14ac:dyDescent="0.2">
      <c r="A8885" s="1">
        <v>3793</v>
      </c>
      <c r="B8885" s="3">
        <v>42698.806250000001</v>
      </c>
      <c r="C8885" t="s">
        <v>89</v>
      </c>
      <c r="D8885">
        <v>1</v>
      </c>
      <c r="E8885">
        <f>INDEX(products!B:B,MATCH(challenge_2_solution_2!$C8885,products!$A:$A,0))</f>
        <v>17.899999999999999</v>
      </c>
      <c r="F8885">
        <f>INDEX(products!C:C,MATCH(challenge_2_solution_2!$C8885,products!$A:$A,0))</f>
        <v>3.94</v>
      </c>
      <c r="G8885">
        <f t="shared" si="138"/>
        <v>17.899999999999999</v>
      </c>
      <c r="H8885">
        <f t="shared" si="138"/>
        <v>3.94</v>
      </c>
    </row>
    <row r="8886" spans="1:8" x14ac:dyDescent="0.2">
      <c r="A8886" s="1">
        <v>3795</v>
      </c>
      <c r="B8886" s="3">
        <v>42698.818749999999</v>
      </c>
      <c r="C8886" t="s">
        <v>5</v>
      </c>
      <c r="D8886">
        <v>1</v>
      </c>
      <c r="E8886">
        <f>INDEX(products!B:B,MATCH(challenge_2_solution_2!$C8886,products!$A:$A,0))</f>
        <v>1</v>
      </c>
      <c r="F8886">
        <f>INDEX(products!C:C,MATCH(challenge_2_solution_2!$C8886,products!$A:$A,0))</f>
        <v>0.31</v>
      </c>
      <c r="G8886">
        <f t="shared" si="138"/>
        <v>1</v>
      </c>
      <c r="H8886">
        <f t="shared" si="138"/>
        <v>0.31</v>
      </c>
    </row>
    <row r="8887" spans="1:8" x14ac:dyDescent="0.2">
      <c r="A8887" s="1">
        <v>3795</v>
      </c>
      <c r="B8887" s="3">
        <v>42698.818749999999</v>
      </c>
      <c r="C8887" t="s">
        <v>12</v>
      </c>
      <c r="D8887">
        <v>1</v>
      </c>
      <c r="E8887">
        <f>INDEX(products!B:B,MATCH(challenge_2_solution_2!$C8887,products!$A:$A,0))</f>
        <v>5.2</v>
      </c>
      <c r="F8887">
        <f>INDEX(products!C:C,MATCH(challenge_2_solution_2!$C8887,products!$A:$A,0))</f>
        <v>3.07</v>
      </c>
      <c r="G8887">
        <f t="shared" si="138"/>
        <v>5.2</v>
      </c>
      <c r="H8887">
        <f t="shared" si="138"/>
        <v>3.07</v>
      </c>
    </row>
    <row r="8888" spans="1:8" x14ac:dyDescent="0.2">
      <c r="A8888" s="1">
        <v>3795</v>
      </c>
      <c r="B8888" s="3">
        <v>42698.818749999999</v>
      </c>
      <c r="C8888" t="s">
        <v>14</v>
      </c>
      <c r="D8888">
        <v>1</v>
      </c>
      <c r="E8888">
        <f>INDEX(products!B:B,MATCH(challenge_2_solution_2!$C8888,products!$A:$A,0))</f>
        <v>5.9</v>
      </c>
      <c r="F8888">
        <f>INDEX(products!C:C,MATCH(challenge_2_solution_2!$C8888,products!$A:$A,0))</f>
        <v>2.36</v>
      </c>
      <c r="G8888">
        <f t="shared" si="138"/>
        <v>5.9</v>
      </c>
      <c r="H8888">
        <f t="shared" si="138"/>
        <v>2.36</v>
      </c>
    </row>
    <row r="8889" spans="1:8" x14ac:dyDescent="0.2">
      <c r="A8889" s="1">
        <v>3795</v>
      </c>
      <c r="B8889" s="3">
        <v>42698.818749999999</v>
      </c>
      <c r="C8889" t="s">
        <v>33</v>
      </c>
      <c r="D8889">
        <v>1</v>
      </c>
      <c r="E8889">
        <f>INDEX(products!B:B,MATCH(challenge_2_solution_2!$C8889,products!$A:$A,0))</f>
        <v>7.9</v>
      </c>
      <c r="F8889">
        <f>INDEX(products!C:C,MATCH(challenge_2_solution_2!$C8889,products!$A:$A,0))</f>
        <v>2.21</v>
      </c>
      <c r="G8889">
        <f t="shared" si="138"/>
        <v>7.9</v>
      </c>
      <c r="H8889">
        <f t="shared" si="138"/>
        <v>2.21</v>
      </c>
    </row>
    <row r="8890" spans="1:8" x14ac:dyDescent="0.2">
      <c r="A8890" s="1">
        <v>3795</v>
      </c>
      <c r="B8890" s="3">
        <v>42698.818749999999</v>
      </c>
      <c r="C8890" t="s">
        <v>61</v>
      </c>
      <c r="D8890">
        <v>1</v>
      </c>
      <c r="E8890">
        <f>INDEX(products!B:B,MATCH(challenge_2_solution_2!$C8890,products!$A:$A,0))</f>
        <v>11.9</v>
      </c>
      <c r="F8890">
        <f>INDEX(products!C:C,MATCH(challenge_2_solution_2!$C8890,products!$A:$A,0))</f>
        <v>7.74</v>
      </c>
      <c r="G8890">
        <f t="shared" si="138"/>
        <v>11.9</v>
      </c>
      <c r="H8890">
        <f t="shared" si="138"/>
        <v>7.74</v>
      </c>
    </row>
    <row r="8891" spans="1:8" x14ac:dyDescent="0.2">
      <c r="A8891" s="1">
        <v>3795</v>
      </c>
      <c r="B8891" s="3">
        <v>42698.818749999999</v>
      </c>
      <c r="C8891" t="s">
        <v>98</v>
      </c>
      <c r="D8891">
        <v>1</v>
      </c>
      <c r="E8891">
        <f>INDEX(products!B:B,MATCH(challenge_2_solution_2!$C8891,products!$A:$A,0))</f>
        <v>17.899999999999999</v>
      </c>
      <c r="F8891">
        <f>INDEX(products!C:C,MATCH(challenge_2_solution_2!$C8891,products!$A:$A,0))</f>
        <v>8.59</v>
      </c>
      <c r="G8891">
        <f t="shared" si="138"/>
        <v>17.899999999999999</v>
      </c>
      <c r="H8891">
        <f t="shared" si="138"/>
        <v>8.59</v>
      </c>
    </row>
    <row r="8892" spans="1:8" x14ac:dyDescent="0.2">
      <c r="A8892" s="1">
        <v>3798</v>
      </c>
      <c r="B8892" s="3">
        <v>42699.561111111114</v>
      </c>
      <c r="C8892" t="s">
        <v>12</v>
      </c>
      <c r="D8892">
        <v>1</v>
      </c>
      <c r="E8892">
        <f>INDEX(products!B:B,MATCH(challenge_2_solution_2!$C8892,products!$A:$A,0))</f>
        <v>5.2</v>
      </c>
      <c r="F8892">
        <f>INDEX(products!C:C,MATCH(challenge_2_solution_2!$C8892,products!$A:$A,0))</f>
        <v>3.07</v>
      </c>
      <c r="G8892">
        <f t="shared" si="138"/>
        <v>5.2</v>
      </c>
      <c r="H8892">
        <f t="shared" si="138"/>
        <v>3.07</v>
      </c>
    </row>
    <row r="8893" spans="1:8" x14ac:dyDescent="0.2">
      <c r="A8893" s="1">
        <v>3798</v>
      </c>
      <c r="B8893" s="3">
        <v>42699.561111111114</v>
      </c>
      <c r="C8893" t="s">
        <v>14</v>
      </c>
      <c r="D8893">
        <v>3</v>
      </c>
      <c r="E8893">
        <f>INDEX(products!B:B,MATCH(challenge_2_solution_2!$C8893,products!$A:$A,0))</f>
        <v>5.9</v>
      </c>
      <c r="F8893">
        <f>INDEX(products!C:C,MATCH(challenge_2_solution_2!$C8893,products!$A:$A,0))</f>
        <v>2.36</v>
      </c>
      <c r="G8893">
        <f t="shared" si="138"/>
        <v>17.700000000000003</v>
      </c>
      <c r="H8893">
        <f t="shared" si="138"/>
        <v>7.08</v>
      </c>
    </row>
    <row r="8894" spans="1:8" x14ac:dyDescent="0.2">
      <c r="A8894" s="1">
        <v>3798</v>
      </c>
      <c r="B8894" s="3">
        <v>42699.561111111114</v>
      </c>
      <c r="C8894" t="s">
        <v>17</v>
      </c>
      <c r="D8894">
        <v>1</v>
      </c>
      <c r="E8894">
        <f>INDEX(products!B:B,MATCH(challenge_2_solution_2!$C8894,products!$A:$A,0))</f>
        <v>5.9</v>
      </c>
      <c r="F8894">
        <f>INDEX(products!C:C,MATCH(challenge_2_solution_2!$C8894,products!$A:$A,0))</f>
        <v>2.83</v>
      </c>
      <c r="G8894">
        <f t="shared" si="138"/>
        <v>5.9</v>
      </c>
      <c r="H8894">
        <f t="shared" si="138"/>
        <v>2.83</v>
      </c>
    </row>
    <row r="8895" spans="1:8" x14ac:dyDescent="0.2">
      <c r="A8895" s="1">
        <v>3798</v>
      </c>
      <c r="B8895" s="3">
        <v>42699.561111111114</v>
      </c>
      <c r="C8895" t="s">
        <v>61</v>
      </c>
      <c r="D8895">
        <v>1</v>
      </c>
      <c r="E8895">
        <f>INDEX(products!B:B,MATCH(challenge_2_solution_2!$C8895,products!$A:$A,0))</f>
        <v>11.9</v>
      </c>
      <c r="F8895">
        <f>INDEX(products!C:C,MATCH(challenge_2_solution_2!$C8895,products!$A:$A,0))</f>
        <v>7.74</v>
      </c>
      <c r="G8895">
        <f t="shared" si="138"/>
        <v>11.9</v>
      </c>
      <c r="H8895">
        <f t="shared" si="138"/>
        <v>7.74</v>
      </c>
    </row>
    <row r="8896" spans="1:8" x14ac:dyDescent="0.2">
      <c r="A8896" s="1">
        <v>3798</v>
      </c>
      <c r="B8896" s="3">
        <v>42699.561111111114</v>
      </c>
      <c r="C8896" t="s">
        <v>86</v>
      </c>
      <c r="D8896">
        <v>1</v>
      </c>
      <c r="E8896">
        <f>INDEX(products!B:B,MATCH(challenge_2_solution_2!$C8896,products!$A:$A,0))</f>
        <v>15.9</v>
      </c>
      <c r="F8896">
        <f>INDEX(products!C:C,MATCH(challenge_2_solution_2!$C8896,products!$A:$A,0))</f>
        <v>5.57</v>
      </c>
      <c r="G8896">
        <f t="shared" si="138"/>
        <v>15.9</v>
      </c>
      <c r="H8896">
        <f t="shared" si="138"/>
        <v>5.57</v>
      </c>
    </row>
    <row r="8897" spans="1:8" x14ac:dyDescent="0.2">
      <c r="A8897" s="1">
        <v>3798</v>
      </c>
      <c r="B8897" s="3">
        <v>42699.561111111114</v>
      </c>
      <c r="C8897" t="s">
        <v>118</v>
      </c>
      <c r="D8897">
        <v>1</v>
      </c>
      <c r="E8897">
        <f>INDEX(products!B:B,MATCH(challenge_2_solution_2!$C8897,products!$A:$A,0))</f>
        <v>19.899999999999999</v>
      </c>
      <c r="F8897">
        <f>INDEX(products!C:C,MATCH(challenge_2_solution_2!$C8897,products!$A:$A,0))</f>
        <v>12.74</v>
      </c>
      <c r="G8897">
        <f t="shared" si="138"/>
        <v>19.899999999999999</v>
      </c>
      <c r="H8897">
        <f t="shared" si="138"/>
        <v>12.74</v>
      </c>
    </row>
    <row r="8898" spans="1:8" x14ac:dyDescent="0.2">
      <c r="A8898" s="1">
        <v>3799</v>
      </c>
      <c r="B8898" s="3">
        <v>42699.736805555556</v>
      </c>
      <c r="C8898" t="s">
        <v>12</v>
      </c>
      <c r="D8898">
        <v>1</v>
      </c>
      <c r="E8898">
        <f>INDEX(products!B:B,MATCH(challenge_2_solution_2!$C8898,products!$A:$A,0))</f>
        <v>5.2</v>
      </c>
      <c r="F8898">
        <f>INDEX(products!C:C,MATCH(challenge_2_solution_2!$C8898,products!$A:$A,0))</f>
        <v>3.07</v>
      </c>
      <c r="G8898">
        <f t="shared" si="138"/>
        <v>5.2</v>
      </c>
      <c r="H8898">
        <f t="shared" si="138"/>
        <v>3.07</v>
      </c>
    </row>
    <row r="8899" spans="1:8" x14ac:dyDescent="0.2">
      <c r="A8899" s="1">
        <v>3799</v>
      </c>
      <c r="B8899" s="3">
        <v>42699.736805555556</v>
      </c>
      <c r="C8899" t="s">
        <v>15</v>
      </c>
      <c r="D8899">
        <v>1</v>
      </c>
      <c r="E8899">
        <f>INDEX(products!B:B,MATCH(challenge_2_solution_2!$C8899,products!$A:$A,0))</f>
        <v>5.9</v>
      </c>
      <c r="F8899">
        <f>INDEX(products!C:C,MATCH(challenge_2_solution_2!$C8899,products!$A:$A,0))</f>
        <v>3.07</v>
      </c>
      <c r="G8899">
        <f t="shared" ref="G8899:H8962" si="139">$D8899*E8899</f>
        <v>5.9</v>
      </c>
      <c r="H8899">
        <f t="shared" si="139"/>
        <v>3.07</v>
      </c>
    </row>
    <row r="8900" spans="1:8" x14ac:dyDescent="0.2">
      <c r="A8900" s="1">
        <v>3799</v>
      </c>
      <c r="B8900" s="3">
        <v>42699.736805555556</v>
      </c>
      <c r="C8900" t="s">
        <v>62</v>
      </c>
      <c r="D8900">
        <v>1</v>
      </c>
      <c r="E8900">
        <f>INDEX(products!B:B,MATCH(challenge_2_solution_2!$C8900,products!$A:$A,0))</f>
        <v>11.9</v>
      </c>
      <c r="F8900">
        <f>INDEX(products!C:C,MATCH(challenge_2_solution_2!$C8900,products!$A:$A,0))</f>
        <v>8.33</v>
      </c>
      <c r="G8900">
        <f t="shared" si="139"/>
        <v>11.9</v>
      </c>
      <c r="H8900">
        <f t="shared" si="139"/>
        <v>8.33</v>
      </c>
    </row>
    <row r="8901" spans="1:8" x14ac:dyDescent="0.2">
      <c r="A8901" s="1">
        <v>3799</v>
      </c>
      <c r="B8901" s="3">
        <v>42699.736805555556</v>
      </c>
      <c r="C8901" t="s">
        <v>134</v>
      </c>
      <c r="D8901">
        <v>1</v>
      </c>
      <c r="E8901">
        <f>INDEX(products!B:B,MATCH(challenge_2_solution_2!$C8901,products!$A:$A,0))</f>
        <v>19.899999999999999</v>
      </c>
      <c r="F8901">
        <f>INDEX(products!C:C,MATCH(challenge_2_solution_2!$C8901,products!$A:$A,0))</f>
        <v>11.34</v>
      </c>
      <c r="G8901">
        <f t="shared" si="139"/>
        <v>19.899999999999999</v>
      </c>
      <c r="H8901">
        <f t="shared" si="139"/>
        <v>11.34</v>
      </c>
    </row>
    <row r="8902" spans="1:8" x14ac:dyDescent="0.2">
      <c r="A8902" s="1">
        <v>3799</v>
      </c>
      <c r="B8902" s="3">
        <v>42699.736805555556</v>
      </c>
      <c r="C8902" t="s">
        <v>155</v>
      </c>
      <c r="D8902">
        <v>1</v>
      </c>
      <c r="E8902">
        <f>INDEX(products!B:B,MATCH(challenge_2_solution_2!$C8902,products!$A:$A,0))</f>
        <v>21.9</v>
      </c>
      <c r="F8902">
        <f>INDEX(products!C:C,MATCH(challenge_2_solution_2!$C8902,products!$A:$A,0))</f>
        <v>11.39</v>
      </c>
      <c r="G8902">
        <f t="shared" si="139"/>
        <v>21.9</v>
      </c>
      <c r="H8902">
        <f t="shared" si="139"/>
        <v>11.39</v>
      </c>
    </row>
    <row r="8903" spans="1:8" x14ac:dyDescent="0.2">
      <c r="A8903" s="1">
        <v>3800</v>
      </c>
      <c r="B8903" s="3">
        <v>42699.775694444441</v>
      </c>
      <c r="C8903" t="s">
        <v>127</v>
      </c>
      <c r="D8903">
        <v>1</v>
      </c>
      <c r="E8903">
        <f>INDEX(products!B:B,MATCH(challenge_2_solution_2!$C8903,products!$A:$A,0))</f>
        <v>19.899999999999999</v>
      </c>
      <c r="F8903">
        <f>INDEX(products!C:C,MATCH(challenge_2_solution_2!$C8903,products!$A:$A,0))</f>
        <v>9.9499999999999993</v>
      </c>
      <c r="G8903">
        <f t="shared" si="139"/>
        <v>19.899999999999999</v>
      </c>
      <c r="H8903">
        <f t="shared" si="139"/>
        <v>9.9499999999999993</v>
      </c>
    </row>
    <row r="8904" spans="1:8" x14ac:dyDescent="0.2">
      <c r="A8904" s="1">
        <v>3801</v>
      </c>
      <c r="B8904" s="3">
        <v>42699.792361111111</v>
      </c>
      <c r="C8904" t="s">
        <v>10</v>
      </c>
      <c r="D8904">
        <v>1</v>
      </c>
      <c r="E8904">
        <f>INDEX(products!B:B,MATCH(challenge_2_solution_2!$C8904,products!$A:$A,0))</f>
        <v>3.9</v>
      </c>
      <c r="F8904">
        <f>INDEX(products!C:C,MATCH(challenge_2_solution_2!$C8904,products!$A:$A,0))</f>
        <v>1.17</v>
      </c>
      <c r="G8904">
        <f t="shared" si="139"/>
        <v>3.9</v>
      </c>
      <c r="H8904">
        <f t="shared" si="139"/>
        <v>1.17</v>
      </c>
    </row>
    <row r="8905" spans="1:8" x14ac:dyDescent="0.2">
      <c r="A8905" s="1">
        <v>3801</v>
      </c>
      <c r="B8905" s="3">
        <v>42699.792361111111</v>
      </c>
      <c r="C8905" t="s">
        <v>12</v>
      </c>
      <c r="D8905">
        <v>1</v>
      </c>
      <c r="E8905">
        <f>INDEX(products!B:B,MATCH(challenge_2_solution_2!$C8905,products!$A:$A,0))</f>
        <v>5.2</v>
      </c>
      <c r="F8905">
        <f>INDEX(products!C:C,MATCH(challenge_2_solution_2!$C8905,products!$A:$A,0))</f>
        <v>3.07</v>
      </c>
      <c r="G8905">
        <f t="shared" si="139"/>
        <v>5.2</v>
      </c>
      <c r="H8905">
        <f t="shared" si="139"/>
        <v>3.07</v>
      </c>
    </row>
    <row r="8906" spans="1:8" x14ac:dyDescent="0.2">
      <c r="A8906" s="1">
        <v>3801</v>
      </c>
      <c r="B8906" s="3">
        <v>42699.792361111111</v>
      </c>
      <c r="C8906" t="s">
        <v>14</v>
      </c>
      <c r="D8906">
        <v>1</v>
      </c>
      <c r="E8906">
        <f>INDEX(products!B:B,MATCH(challenge_2_solution_2!$C8906,products!$A:$A,0))</f>
        <v>5.9</v>
      </c>
      <c r="F8906">
        <f>INDEX(products!C:C,MATCH(challenge_2_solution_2!$C8906,products!$A:$A,0))</f>
        <v>2.36</v>
      </c>
      <c r="G8906">
        <f t="shared" si="139"/>
        <v>5.9</v>
      </c>
      <c r="H8906">
        <f t="shared" si="139"/>
        <v>2.36</v>
      </c>
    </row>
    <row r="8907" spans="1:8" x14ac:dyDescent="0.2">
      <c r="A8907" s="1">
        <v>3801</v>
      </c>
      <c r="B8907" s="3">
        <v>42699.792361111111</v>
      </c>
      <c r="C8907" t="s">
        <v>89</v>
      </c>
      <c r="D8907">
        <v>1</v>
      </c>
      <c r="E8907">
        <f>INDEX(products!B:B,MATCH(challenge_2_solution_2!$C8907,products!$A:$A,0))</f>
        <v>17.899999999999999</v>
      </c>
      <c r="F8907">
        <f>INDEX(products!C:C,MATCH(challenge_2_solution_2!$C8907,products!$A:$A,0))</f>
        <v>3.94</v>
      </c>
      <c r="G8907">
        <f t="shared" si="139"/>
        <v>17.899999999999999</v>
      </c>
      <c r="H8907">
        <f t="shared" si="139"/>
        <v>3.94</v>
      </c>
    </row>
    <row r="8908" spans="1:8" x14ac:dyDescent="0.2">
      <c r="A8908" s="1">
        <v>3801</v>
      </c>
      <c r="B8908" s="3">
        <v>42699.792361111111</v>
      </c>
      <c r="C8908" t="s">
        <v>160</v>
      </c>
      <c r="D8908">
        <v>1</v>
      </c>
      <c r="E8908">
        <f>INDEX(products!B:B,MATCH(challenge_2_solution_2!$C8908,products!$A:$A,0))</f>
        <v>23.9</v>
      </c>
      <c r="F8908">
        <f>INDEX(products!C:C,MATCH(challenge_2_solution_2!$C8908,products!$A:$A,0))</f>
        <v>9.08</v>
      </c>
      <c r="G8908">
        <f t="shared" si="139"/>
        <v>23.9</v>
      </c>
      <c r="H8908">
        <f t="shared" si="139"/>
        <v>9.08</v>
      </c>
    </row>
    <row r="8909" spans="1:8" x14ac:dyDescent="0.2">
      <c r="A8909" s="1">
        <v>3802</v>
      </c>
      <c r="B8909" s="3">
        <v>42699.804861111108</v>
      </c>
      <c r="C8909" t="s">
        <v>5</v>
      </c>
      <c r="D8909">
        <v>1</v>
      </c>
      <c r="E8909">
        <f>INDEX(products!B:B,MATCH(challenge_2_solution_2!$C8909,products!$A:$A,0))</f>
        <v>1</v>
      </c>
      <c r="F8909">
        <f>INDEX(products!C:C,MATCH(challenge_2_solution_2!$C8909,products!$A:$A,0))</f>
        <v>0.31</v>
      </c>
      <c r="G8909">
        <f t="shared" si="139"/>
        <v>1</v>
      </c>
      <c r="H8909">
        <f t="shared" si="139"/>
        <v>0.31</v>
      </c>
    </row>
    <row r="8910" spans="1:8" x14ac:dyDescent="0.2">
      <c r="A8910" s="1">
        <v>3802</v>
      </c>
      <c r="B8910" s="3">
        <v>42699.804861111108</v>
      </c>
      <c r="C8910" t="s">
        <v>8</v>
      </c>
      <c r="D8910">
        <v>3</v>
      </c>
      <c r="E8910">
        <f>INDEX(products!B:B,MATCH(challenge_2_solution_2!$C8910,products!$A:$A,0))</f>
        <v>1.6</v>
      </c>
      <c r="F8910">
        <f>INDEX(products!C:C,MATCH(challenge_2_solution_2!$C8910,products!$A:$A,0))</f>
        <v>0.77</v>
      </c>
      <c r="G8910">
        <f t="shared" si="139"/>
        <v>4.8000000000000007</v>
      </c>
      <c r="H8910">
        <f t="shared" si="139"/>
        <v>2.31</v>
      </c>
    </row>
    <row r="8911" spans="1:8" x14ac:dyDescent="0.2">
      <c r="A8911" s="1">
        <v>3802</v>
      </c>
      <c r="B8911" s="3">
        <v>42699.804861111108</v>
      </c>
      <c r="C8911" t="s">
        <v>14</v>
      </c>
      <c r="D8911">
        <v>1</v>
      </c>
      <c r="E8911">
        <f>INDEX(products!B:B,MATCH(challenge_2_solution_2!$C8911,products!$A:$A,0))</f>
        <v>5.9</v>
      </c>
      <c r="F8911">
        <f>INDEX(products!C:C,MATCH(challenge_2_solution_2!$C8911,products!$A:$A,0))</f>
        <v>2.36</v>
      </c>
      <c r="G8911">
        <f t="shared" si="139"/>
        <v>5.9</v>
      </c>
      <c r="H8911">
        <f t="shared" si="139"/>
        <v>2.36</v>
      </c>
    </row>
    <row r="8912" spans="1:8" x14ac:dyDescent="0.2">
      <c r="A8912" s="1">
        <v>3802</v>
      </c>
      <c r="B8912" s="3">
        <v>42699.804861111108</v>
      </c>
      <c r="C8912" t="s">
        <v>19</v>
      </c>
      <c r="D8912">
        <v>1</v>
      </c>
      <c r="E8912">
        <f>INDEX(products!B:B,MATCH(challenge_2_solution_2!$C8912,products!$A:$A,0))</f>
        <v>5.9</v>
      </c>
      <c r="F8912">
        <f>INDEX(products!C:C,MATCH(challenge_2_solution_2!$C8912,products!$A:$A,0))</f>
        <v>1.65</v>
      </c>
      <c r="G8912">
        <f t="shared" si="139"/>
        <v>5.9</v>
      </c>
      <c r="H8912">
        <f t="shared" si="139"/>
        <v>1.65</v>
      </c>
    </row>
    <row r="8913" spans="1:8" x14ac:dyDescent="0.2">
      <c r="A8913" s="1">
        <v>3802</v>
      </c>
      <c r="B8913" s="3">
        <v>42699.804861111108</v>
      </c>
      <c r="C8913" t="s">
        <v>89</v>
      </c>
      <c r="D8913">
        <v>1</v>
      </c>
      <c r="E8913">
        <f>INDEX(products!B:B,MATCH(challenge_2_solution_2!$C8913,products!$A:$A,0))</f>
        <v>17.899999999999999</v>
      </c>
      <c r="F8913">
        <f>INDEX(products!C:C,MATCH(challenge_2_solution_2!$C8913,products!$A:$A,0))</f>
        <v>3.94</v>
      </c>
      <c r="G8913">
        <f t="shared" si="139"/>
        <v>17.899999999999999</v>
      </c>
      <c r="H8913">
        <f t="shared" si="139"/>
        <v>3.94</v>
      </c>
    </row>
    <row r="8914" spans="1:8" x14ac:dyDescent="0.2">
      <c r="A8914" s="1">
        <v>3802</v>
      </c>
      <c r="B8914" s="3">
        <v>42699.804861111108</v>
      </c>
      <c r="C8914" t="s">
        <v>128</v>
      </c>
      <c r="D8914">
        <v>1</v>
      </c>
      <c r="E8914">
        <f>INDEX(products!B:B,MATCH(challenge_2_solution_2!$C8914,products!$A:$A,0))</f>
        <v>19.899999999999999</v>
      </c>
      <c r="F8914">
        <f>INDEX(products!C:C,MATCH(challenge_2_solution_2!$C8914,products!$A:$A,0))</f>
        <v>13.53</v>
      </c>
      <c r="G8914">
        <f t="shared" si="139"/>
        <v>19.899999999999999</v>
      </c>
      <c r="H8914">
        <f t="shared" si="139"/>
        <v>13.53</v>
      </c>
    </row>
    <row r="8915" spans="1:8" x14ac:dyDescent="0.2">
      <c r="A8915" s="1">
        <v>3803</v>
      </c>
      <c r="B8915" s="3">
        <v>42699.806250000001</v>
      </c>
      <c r="C8915" t="s">
        <v>64</v>
      </c>
      <c r="D8915">
        <v>1</v>
      </c>
      <c r="E8915">
        <f>INDEX(products!B:B,MATCH(challenge_2_solution_2!$C8915,products!$A:$A,0))</f>
        <v>11.9</v>
      </c>
      <c r="F8915">
        <f>INDEX(products!C:C,MATCH(challenge_2_solution_2!$C8915,products!$A:$A,0))</f>
        <v>7.97</v>
      </c>
      <c r="G8915">
        <f t="shared" si="139"/>
        <v>11.9</v>
      </c>
      <c r="H8915">
        <f t="shared" si="139"/>
        <v>7.97</v>
      </c>
    </row>
    <row r="8916" spans="1:8" x14ac:dyDescent="0.2">
      <c r="A8916" s="1">
        <v>3803</v>
      </c>
      <c r="B8916" s="3">
        <v>42699.806250000001</v>
      </c>
      <c r="C8916" t="s">
        <v>81</v>
      </c>
      <c r="D8916">
        <v>1</v>
      </c>
      <c r="E8916">
        <f>INDEX(products!B:B,MATCH(challenge_2_solution_2!$C8916,products!$A:$A,0))</f>
        <v>11.9</v>
      </c>
      <c r="F8916">
        <f>INDEX(products!C:C,MATCH(challenge_2_solution_2!$C8916,products!$A:$A,0))</f>
        <v>8.09</v>
      </c>
      <c r="G8916">
        <f t="shared" si="139"/>
        <v>11.9</v>
      </c>
      <c r="H8916">
        <f t="shared" si="139"/>
        <v>8.09</v>
      </c>
    </row>
    <row r="8917" spans="1:8" x14ac:dyDescent="0.2">
      <c r="A8917" s="1">
        <v>3803</v>
      </c>
      <c r="B8917" s="3">
        <v>42699.806250000001</v>
      </c>
      <c r="C8917" t="s">
        <v>84</v>
      </c>
      <c r="D8917">
        <v>1</v>
      </c>
      <c r="E8917">
        <f>INDEX(products!B:B,MATCH(challenge_2_solution_2!$C8917,products!$A:$A,0))</f>
        <v>11.9</v>
      </c>
      <c r="F8917">
        <f>INDEX(products!C:C,MATCH(challenge_2_solution_2!$C8917,products!$A:$A,0))</f>
        <v>2.38</v>
      </c>
      <c r="G8917">
        <f t="shared" si="139"/>
        <v>11.9</v>
      </c>
      <c r="H8917">
        <f t="shared" si="139"/>
        <v>2.38</v>
      </c>
    </row>
    <row r="8918" spans="1:8" x14ac:dyDescent="0.2">
      <c r="A8918" s="1">
        <v>3803</v>
      </c>
      <c r="B8918" s="3">
        <v>42699.806250000001</v>
      </c>
      <c r="C8918" t="s">
        <v>95</v>
      </c>
      <c r="D8918">
        <v>2</v>
      </c>
      <c r="E8918">
        <f>INDEX(products!B:B,MATCH(challenge_2_solution_2!$C8918,products!$A:$A,0))</f>
        <v>17.899999999999999</v>
      </c>
      <c r="F8918">
        <f>INDEX(products!C:C,MATCH(challenge_2_solution_2!$C8918,products!$A:$A,0))</f>
        <v>4.3</v>
      </c>
      <c r="G8918">
        <f t="shared" si="139"/>
        <v>35.799999999999997</v>
      </c>
      <c r="H8918">
        <f t="shared" si="139"/>
        <v>8.6</v>
      </c>
    </row>
    <row r="8919" spans="1:8" x14ac:dyDescent="0.2">
      <c r="A8919" s="1">
        <v>3804</v>
      </c>
      <c r="B8919" s="3">
        <v>42699.809027777781</v>
      </c>
      <c r="C8919" t="s">
        <v>4</v>
      </c>
      <c r="D8919">
        <v>2</v>
      </c>
      <c r="E8919">
        <f>INDEX(products!B:B,MATCH(challenge_2_solution_2!$C8919,products!$A:$A,0))</f>
        <v>1</v>
      </c>
      <c r="F8919">
        <f>INDEX(products!C:C,MATCH(challenge_2_solution_2!$C8919,products!$A:$A,0))</f>
        <v>0.61</v>
      </c>
      <c r="G8919">
        <f t="shared" si="139"/>
        <v>2</v>
      </c>
      <c r="H8919">
        <f t="shared" si="139"/>
        <v>1.22</v>
      </c>
    </row>
    <row r="8920" spans="1:8" x14ac:dyDescent="0.2">
      <c r="A8920" s="1">
        <v>3804</v>
      </c>
      <c r="B8920" s="3">
        <v>42699.809027777781</v>
      </c>
      <c r="C8920" t="s">
        <v>8</v>
      </c>
      <c r="D8920">
        <v>4</v>
      </c>
      <c r="E8920">
        <f>INDEX(products!B:B,MATCH(challenge_2_solution_2!$C8920,products!$A:$A,0))</f>
        <v>1.6</v>
      </c>
      <c r="F8920">
        <f>INDEX(products!C:C,MATCH(challenge_2_solution_2!$C8920,products!$A:$A,0))</f>
        <v>0.77</v>
      </c>
      <c r="G8920">
        <f t="shared" si="139"/>
        <v>6.4</v>
      </c>
      <c r="H8920">
        <f t="shared" si="139"/>
        <v>3.08</v>
      </c>
    </row>
    <row r="8921" spans="1:8" x14ac:dyDescent="0.2">
      <c r="A8921" s="1">
        <v>3804</v>
      </c>
      <c r="B8921" s="3">
        <v>42699.809027777781</v>
      </c>
      <c r="C8921" t="s">
        <v>15</v>
      </c>
      <c r="D8921">
        <v>1</v>
      </c>
      <c r="E8921">
        <f>INDEX(products!B:B,MATCH(challenge_2_solution_2!$C8921,products!$A:$A,0))</f>
        <v>5.9</v>
      </c>
      <c r="F8921">
        <f>INDEX(products!C:C,MATCH(challenge_2_solution_2!$C8921,products!$A:$A,0))</f>
        <v>3.07</v>
      </c>
      <c r="G8921">
        <f t="shared" si="139"/>
        <v>5.9</v>
      </c>
      <c r="H8921">
        <f t="shared" si="139"/>
        <v>3.07</v>
      </c>
    </row>
    <row r="8922" spans="1:8" x14ac:dyDescent="0.2">
      <c r="A8922" s="1">
        <v>3804</v>
      </c>
      <c r="B8922" s="3">
        <v>42699.809027777781</v>
      </c>
      <c r="C8922" t="s">
        <v>32</v>
      </c>
      <c r="D8922">
        <v>2</v>
      </c>
      <c r="E8922">
        <f>INDEX(products!B:B,MATCH(challenge_2_solution_2!$C8922,products!$A:$A,0))</f>
        <v>7.9</v>
      </c>
      <c r="F8922">
        <f>INDEX(products!C:C,MATCH(challenge_2_solution_2!$C8922,products!$A:$A,0))</f>
        <v>2.92</v>
      </c>
      <c r="G8922">
        <f t="shared" si="139"/>
        <v>15.8</v>
      </c>
      <c r="H8922">
        <f t="shared" si="139"/>
        <v>5.84</v>
      </c>
    </row>
    <row r="8923" spans="1:8" x14ac:dyDescent="0.2">
      <c r="A8923" s="1">
        <v>3804</v>
      </c>
      <c r="B8923" s="3">
        <v>42699.809027777781</v>
      </c>
      <c r="C8923" t="s">
        <v>87</v>
      </c>
      <c r="D8923">
        <v>1</v>
      </c>
      <c r="E8923">
        <f>INDEX(products!B:B,MATCH(challenge_2_solution_2!$C8923,products!$A:$A,0))</f>
        <v>15.9</v>
      </c>
      <c r="F8923">
        <f>INDEX(products!C:C,MATCH(challenge_2_solution_2!$C8923,products!$A:$A,0))</f>
        <v>6.2</v>
      </c>
      <c r="G8923">
        <f t="shared" si="139"/>
        <v>15.9</v>
      </c>
      <c r="H8923">
        <f t="shared" si="139"/>
        <v>6.2</v>
      </c>
    </row>
    <row r="8924" spans="1:8" x14ac:dyDescent="0.2">
      <c r="A8924" s="1">
        <v>3804</v>
      </c>
      <c r="B8924" s="3">
        <v>42699.809027777781</v>
      </c>
      <c r="C8924" t="s">
        <v>96</v>
      </c>
      <c r="D8924">
        <v>1</v>
      </c>
      <c r="E8924">
        <f>INDEX(products!B:B,MATCH(challenge_2_solution_2!$C8924,products!$A:$A,0))</f>
        <v>17.899999999999999</v>
      </c>
      <c r="F8924">
        <f>INDEX(products!C:C,MATCH(challenge_2_solution_2!$C8924,products!$A:$A,0))</f>
        <v>10.92</v>
      </c>
      <c r="G8924">
        <f t="shared" si="139"/>
        <v>17.899999999999999</v>
      </c>
      <c r="H8924">
        <f t="shared" si="139"/>
        <v>10.92</v>
      </c>
    </row>
    <row r="8925" spans="1:8" x14ac:dyDescent="0.2">
      <c r="A8925" s="1">
        <v>3805</v>
      </c>
      <c r="B8925" s="3">
        <v>42699.817361111112</v>
      </c>
      <c r="C8925" t="s">
        <v>12</v>
      </c>
      <c r="D8925">
        <v>1</v>
      </c>
      <c r="E8925">
        <f>INDEX(products!B:B,MATCH(challenge_2_solution_2!$C8925,products!$A:$A,0))</f>
        <v>5.2</v>
      </c>
      <c r="F8925">
        <f>INDEX(products!C:C,MATCH(challenge_2_solution_2!$C8925,products!$A:$A,0))</f>
        <v>3.07</v>
      </c>
      <c r="G8925">
        <f t="shared" si="139"/>
        <v>5.2</v>
      </c>
      <c r="H8925">
        <f t="shared" si="139"/>
        <v>3.07</v>
      </c>
    </row>
    <row r="8926" spans="1:8" x14ac:dyDescent="0.2">
      <c r="A8926" s="1">
        <v>3805</v>
      </c>
      <c r="B8926" s="3">
        <v>42699.817361111112</v>
      </c>
      <c r="C8926" t="s">
        <v>103</v>
      </c>
      <c r="D8926">
        <v>1</v>
      </c>
      <c r="E8926">
        <f>INDEX(products!B:B,MATCH(challenge_2_solution_2!$C8926,products!$A:$A,0))</f>
        <v>17.899999999999999</v>
      </c>
      <c r="F8926">
        <f>INDEX(products!C:C,MATCH(challenge_2_solution_2!$C8926,products!$A:$A,0))</f>
        <v>12.35</v>
      </c>
      <c r="G8926">
        <f t="shared" si="139"/>
        <v>17.899999999999999</v>
      </c>
      <c r="H8926">
        <f t="shared" si="139"/>
        <v>12.35</v>
      </c>
    </row>
    <row r="8927" spans="1:8" x14ac:dyDescent="0.2">
      <c r="A8927" s="1">
        <v>3805</v>
      </c>
      <c r="B8927" s="3">
        <v>42699.817361111112</v>
      </c>
      <c r="C8927" t="s">
        <v>126</v>
      </c>
      <c r="D8927">
        <v>1</v>
      </c>
      <c r="E8927">
        <f>INDEX(products!B:B,MATCH(challenge_2_solution_2!$C8927,products!$A:$A,0))</f>
        <v>19.899999999999999</v>
      </c>
      <c r="F8927">
        <f>INDEX(products!C:C,MATCH(challenge_2_solution_2!$C8927,products!$A:$A,0))</f>
        <v>4.58</v>
      </c>
      <c r="G8927">
        <f t="shared" si="139"/>
        <v>19.899999999999999</v>
      </c>
      <c r="H8927">
        <f t="shared" si="139"/>
        <v>4.58</v>
      </c>
    </row>
    <row r="8928" spans="1:8" x14ac:dyDescent="0.2">
      <c r="A8928" s="1">
        <v>3806</v>
      </c>
      <c r="B8928" s="3">
        <v>42699.823611111111</v>
      </c>
      <c r="C8928" t="s">
        <v>12</v>
      </c>
      <c r="D8928">
        <v>2</v>
      </c>
      <c r="E8928">
        <f>INDEX(products!B:B,MATCH(challenge_2_solution_2!$C8928,products!$A:$A,0))</f>
        <v>5.2</v>
      </c>
      <c r="F8928">
        <f>INDEX(products!C:C,MATCH(challenge_2_solution_2!$C8928,products!$A:$A,0))</f>
        <v>3.07</v>
      </c>
      <c r="G8928">
        <f t="shared" si="139"/>
        <v>10.4</v>
      </c>
      <c r="H8928">
        <f t="shared" si="139"/>
        <v>6.14</v>
      </c>
    </row>
    <row r="8929" spans="1:8" x14ac:dyDescent="0.2">
      <c r="A8929" s="1">
        <v>3806</v>
      </c>
      <c r="B8929" s="3">
        <v>42699.823611111111</v>
      </c>
      <c r="C8929" t="s">
        <v>17</v>
      </c>
      <c r="D8929">
        <v>2</v>
      </c>
      <c r="E8929">
        <f>INDEX(products!B:B,MATCH(challenge_2_solution_2!$C8929,products!$A:$A,0))</f>
        <v>5.9</v>
      </c>
      <c r="F8929">
        <f>INDEX(products!C:C,MATCH(challenge_2_solution_2!$C8929,products!$A:$A,0))</f>
        <v>2.83</v>
      </c>
      <c r="G8929">
        <f t="shared" si="139"/>
        <v>11.8</v>
      </c>
      <c r="H8929">
        <f t="shared" si="139"/>
        <v>5.66</v>
      </c>
    </row>
    <row r="8930" spans="1:8" x14ac:dyDescent="0.2">
      <c r="A8930" s="1">
        <v>3806</v>
      </c>
      <c r="B8930" s="3">
        <v>42699.823611111111</v>
      </c>
      <c r="C8930" t="s">
        <v>43</v>
      </c>
      <c r="D8930">
        <v>2</v>
      </c>
      <c r="E8930">
        <f>INDEX(products!B:B,MATCH(challenge_2_solution_2!$C8930,products!$A:$A,0))</f>
        <v>7.9</v>
      </c>
      <c r="F8930">
        <f>INDEX(products!C:C,MATCH(challenge_2_solution_2!$C8930,products!$A:$A,0))</f>
        <v>2.92</v>
      </c>
      <c r="G8930">
        <f t="shared" si="139"/>
        <v>15.8</v>
      </c>
      <c r="H8930">
        <f t="shared" si="139"/>
        <v>5.84</v>
      </c>
    </row>
    <row r="8931" spans="1:8" x14ac:dyDescent="0.2">
      <c r="A8931" s="1">
        <v>3807</v>
      </c>
      <c r="B8931" s="3">
        <v>42699.82916666667</v>
      </c>
      <c r="C8931" t="s">
        <v>10</v>
      </c>
      <c r="D8931">
        <v>2</v>
      </c>
      <c r="E8931">
        <f>INDEX(products!B:B,MATCH(challenge_2_solution_2!$C8931,products!$A:$A,0))</f>
        <v>3.9</v>
      </c>
      <c r="F8931">
        <f>INDEX(products!C:C,MATCH(challenge_2_solution_2!$C8931,products!$A:$A,0))</f>
        <v>1.17</v>
      </c>
      <c r="G8931">
        <f t="shared" si="139"/>
        <v>7.8</v>
      </c>
      <c r="H8931">
        <f t="shared" si="139"/>
        <v>2.34</v>
      </c>
    </row>
    <row r="8932" spans="1:8" x14ac:dyDescent="0.2">
      <c r="A8932" s="1">
        <v>3807</v>
      </c>
      <c r="B8932" s="3">
        <v>42699.82916666667</v>
      </c>
      <c r="C8932" t="s">
        <v>25</v>
      </c>
      <c r="D8932">
        <v>2</v>
      </c>
      <c r="E8932">
        <f>INDEX(products!B:B,MATCH(challenge_2_solution_2!$C8932,products!$A:$A,0))</f>
        <v>5.9</v>
      </c>
      <c r="F8932">
        <f>INDEX(products!C:C,MATCH(challenge_2_solution_2!$C8932,products!$A:$A,0))</f>
        <v>3.84</v>
      </c>
      <c r="G8932">
        <f t="shared" si="139"/>
        <v>11.8</v>
      </c>
      <c r="H8932">
        <f t="shared" si="139"/>
        <v>7.68</v>
      </c>
    </row>
    <row r="8933" spans="1:8" x14ac:dyDescent="0.2">
      <c r="A8933" s="1">
        <v>3807</v>
      </c>
      <c r="B8933" s="3">
        <v>42699.82916666667</v>
      </c>
      <c r="C8933" t="s">
        <v>17</v>
      </c>
      <c r="D8933">
        <v>1</v>
      </c>
      <c r="E8933">
        <f>INDEX(products!B:B,MATCH(challenge_2_solution_2!$C8933,products!$A:$A,0))</f>
        <v>5.9</v>
      </c>
      <c r="F8933">
        <f>INDEX(products!C:C,MATCH(challenge_2_solution_2!$C8933,products!$A:$A,0))</f>
        <v>2.83</v>
      </c>
      <c r="G8933">
        <f t="shared" si="139"/>
        <v>5.9</v>
      </c>
      <c r="H8933">
        <f t="shared" si="139"/>
        <v>2.83</v>
      </c>
    </row>
    <row r="8934" spans="1:8" x14ac:dyDescent="0.2">
      <c r="A8934" s="1">
        <v>3807</v>
      </c>
      <c r="B8934" s="3">
        <v>42699.82916666667</v>
      </c>
      <c r="C8934" t="s">
        <v>87</v>
      </c>
      <c r="D8934">
        <v>1</v>
      </c>
      <c r="E8934">
        <f>INDEX(products!B:B,MATCH(challenge_2_solution_2!$C8934,products!$A:$A,0))</f>
        <v>15.9</v>
      </c>
      <c r="F8934">
        <f>INDEX(products!C:C,MATCH(challenge_2_solution_2!$C8934,products!$A:$A,0))</f>
        <v>6.2</v>
      </c>
      <c r="G8934">
        <f t="shared" si="139"/>
        <v>15.9</v>
      </c>
      <c r="H8934">
        <f t="shared" si="139"/>
        <v>6.2</v>
      </c>
    </row>
    <row r="8935" spans="1:8" x14ac:dyDescent="0.2">
      <c r="A8935" s="1">
        <v>3807</v>
      </c>
      <c r="B8935" s="3">
        <v>42699.82916666667</v>
      </c>
      <c r="C8935" t="s">
        <v>88</v>
      </c>
      <c r="D8935">
        <v>1</v>
      </c>
      <c r="E8935">
        <f>INDEX(products!B:B,MATCH(challenge_2_solution_2!$C8935,products!$A:$A,0))</f>
        <v>15.9</v>
      </c>
      <c r="F8935">
        <f>INDEX(products!C:C,MATCH(challenge_2_solution_2!$C8935,products!$A:$A,0))</f>
        <v>7</v>
      </c>
      <c r="G8935">
        <f t="shared" si="139"/>
        <v>15.9</v>
      </c>
      <c r="H8935">
        <f t="shared" si="139"/>
        <v>7</v>
      </c>
    </row>
    <row r="8936" spans="1:8" x14ac:dyDescent="0.2">
      <c r="A8936" s="1">
        <v>3807</v>
      </c>
      <c r="B8936" s="3">
        <v>42699.82916666667</v>
      </c>
      <c r="C8936" t="s">
        <v>89</v>
      </c>
      <c r="D8936">
        <v>1</v>
      </c>
      <c r="E8936">
        <f>INDEX(products!B:B,MATCH(challenge_2_solution_2!$C8936,products!$A:$A,0))</f>
        <v>17.899999999999999</v>
      </c>
      <c r="F8936">
        <f>INDEX(products!C:C,MATCH(challenge_2_solution_2!$C8936,products!$A:$A,0))</f>
        <v>3.94</v>
      </c>
      <c r="G8936">
        <f t="shared" si="139"/>
        <v>17.899999999999999</v>
      </c>
      <c r="H8936">
        <f t="shared" si="139"/>
        <v>3.94</v>
      </c>
    </row>
    <row r="8937" spans="1:8" x14ac:dyDescent="0.2">
      <c r="A8937" s="1">
        <v>3807</v>
      </c>
      <c r="B8937" s="3">
        <v>42699.82916666667</v>
      </c>
      <c r="C8937" t="s">
        <v>126</v>
      </c>
      <c r="D8937">
        <v>1</v>
      </c>
      <c r="E8937">
        <f>INDEX(products!B:B,MATCH(challenge_2_solution_2!$C8937,products!$A:$A,0))</f>
        <v>19.899999999999999</v>
      </c>
      <c r="F8937">
        <f>INDEX(products!C:C,MATCH(challenge_2_solution_2!$C8937,products!$A:$A,0))</f>
        <v>4.58</v>
      </c>
      <c r="G8937">
        <f t="shared" si="139"/>
        <v>19.899999999999999</v>
      </c>
      <c r="H8937">
        <f t="shared" si="139"/>
        <v>4.58</v>
      </c>
    </row>
    <row r="8938" spans="1:8" x14ac:dyDescent="0.2">
      <c r="A8938" s="1">
        <v>3808</v>
      </c>
      <c r="B8938" s="3">
        <v>42699.835416666669</v>
      </c>
      <c r="C8938" t="s">
        <v>10</v>
      </c>
      <c r="D8938">
        <v>2</v>
      </c>
      <c r="E8938">
        <f>INDEX(products!B:B,MATCH(challenge_2_solution_2!$C8938,products!$A:$A,0))</f>
        <v>3.9</v>
      </c>
      <c r="F8938">
        <f>INDEX(products!C:C,MATCH(challenge_2_solution_2!$C8938,products!$A:$A,0))</f>
        <v>1.17</v>
      </c>
      <c r="G8938">
        <f t="shared" si="139"/>
        <v>7.8</v>
      </c>
      <c r="H8938">
        <f t="shared" si="139"/>
        <v>2.34</v>
      </c>
    </row>
    <row r="8939" spans="1:8" x14ac:dyDescent="0.2">
      <c r="A8939" s="1">
        <v>3808</v>
      </c>
      <c r="B8939" s="3">
        <v>42699.835416666669</v>
      </c>
      <c r="C8939" t="s">
        <v>15</v>
      </c>
      <c r="D8939">
        <v>1</v>
      </c>
      <c r="E8939">
        <f>INDEX(products!B:B,MATCH(challenge_2_solution_2!$C8939,products!$A:$A,0))</f>
        <v>5.9</v>
      </c>
      <c r="F8939">
        <f>INDEX(products!C:C,MATCH(challenge_2_solution_2!$C8939,products!$A:$A,0))</f>
        <v>3.07</v>
      </c>
      <c r="G8939">
        <f t="shared" si="139"/>
        <v>5.9</v>
      </c>
      <c r="H8939">
        <f t="shared" si="139"/>
        <v>3.07</v>
      </c>
    </row>
    <row r="8940" spans="1:8" x14ac:dyDescent="0.2">
      <c r="A8940" s="1">
        <v>3808</v>
      </c>
      <c r="B8940" s="3">
        <v>42699.835416666669</v>
      </c>
      <c r="C8940" t="s">
        <v>16</v>
      </c>
      <c r="D8940">
        <v>1</v>
      </c>
      <c r="E8940">
        <f>INDEX(products!B:B,MATCH(challenge_2_solution_2!$C8940,products!$A:$A,0))</f>
        <v>5.9</v>
      </c>
      <c r="F8940">
        <f>INDEX(products!C:C,MATCH(challenge_2_solution_2!$C8940,products!$A:$A,0))</f>
        <v>1.48</v>
      </c>
      <c r="G8940">
        <f t="shared" si="139"/>
        <v>5.9</v>
      </c>
      <c r="H8940">
        <f t="shared" si="139"/>
        <v>1.48</v>
      </c>
    </row>
    <row r="8941" spans="1:8" x14ac:dyDescent="0.2">
      <c r="A8941" s="1">
        <v>3808</v>
      </c>
      <c r="B8941" s="3">
        <v>42699.835416666669</v>
      </c>
      <c r="C8941" t="s">
        <v>33</v>
      </c>
      <c r="D8941">
        <v>1</v>
      </c>
      <c r="E8941">
        <f>INDEX(products!B:B,MATCH(challenge_2_solution_2!$C8941,products!$A:$A,0))</f>
        <v>7.9</v>
      </c>
      <c r="F8941">
        <f>INDEX(products!C:C,MATCH(challenge_2_solution_2!$C8941,products!$A:$A,0))</f>
        <v>2.21</v>
      </c>
      <c r="G8941">
        <f t="shared" si="139"/>
        <v>7.9</v>
      </c>
      <c r="H8941">
        <f t="shared" si="139"/>
        <v>2.21</v>
      </c>
    </row>
    <row r="8942" spans="1:8" x14ac:dyDescent="0.2">
      <c r="A8942" s="1">
        <v>3808</v>
      </c>
      <c r="B8942" s="3">
        <v>42699.835416666669</v>
      </c>
      <c r="C8942" t="s">
        <v>32</v>
      </c>
      <c r="D8942">
        <v>1</v>
      </c>
      <c r="E8942">
        <f>INDEX(products!B:B,MATCH(challenge_2_solution_2!$C8942,products!$A:$A,0))</f>
        <v>7.9</v>
      </c>
      <c r="F8942">
        <f>INDEX(products!C:C,MATCH(challenge_2_solution_2!$C8942,products!$A:$A,0))</f>
        <v>2.92</v>
      </c>
      <c r="G8942">
        <f t="shared" si="139"/>
        <v>7.9</v>
      </c>
      <c r="H8942">
        <f t="shared" si="139"/>
        <v>2.92</v>
      </c>
    </row>
    <row r="8943" spans="1:8" x14ac:dyDescent="0.2">
      <c r="A8943" s="1">
        <v>3808</v>
      </c>
      <c r="B8943" s="3">
        <v>42699.835416666669</v>
      </c>
      <c r="C8943" t="s">
        <v>51</v>
      </c>
      <c r="D8943">
        <v>1</v>
      </c>
      <c r="E8943">
        <f>INDEX(products!B:B,MATCH(challenge_2_solution_2!$C8943,products!$A:$A,0))</f>
        <v>9.9</v>
      </c>
      <c r="F8943">
        <f>INDEX(products!C:C,MATCH(challenge_2_solution_2!$C8943,products!$A:$A,0))</f>
        <v>3.07</v>
      </c>
      <c r="G8943">
        <f t="shared" si="139"/>
        <v>9.9</v>
      </c>
      <c r="H8943">
        <f t="shared" si="139"/>
        <v>3.07</v>
      </c>
    </row>
    <row r="8944" spans="1:8" x14ac:dyDescent="0.2">
      <c r="A8944" s="1">
        <v>3808</v>
      </c>
      <c r="B8944" s="3">
        <v>42699.835416666669</v>
      </c>
      <c r="C8944" t="s">
        <v>67</v>
      </c>
      <c r="D8944">
        <v>1</v>
      </c>
      <c r="E8944">
        <f>INDEX(products!B:B,MATCH(challenge_2_solution_2!$C8944,products!$A:$A,0))</f>
        <v>11.9</v>
      </c>
      <c r="F8944">
        <f>INDEX(products!C:C,MATCH(challenge_2_solution_2!$C8944,products!$A:$A,0))</f>
        <v>2.98</v>
      </c>
      <c r="G8944">
        <f t="shared" si="139"/>
        <v>11.9</v>
      </c>
      <c r="H8944">
        <f t="shared" si="139"/>
        <v>2.98</v>
      </c>
    </row>
    <row r="8945" spans="1:8" x14ac:dyDescent="0.2">
      <c r="A8945" s="1">
        <v>3808</v>
      </c>
      <c r="B8945" s="3">
        <v>42699.835416666669</v>
      </c>
      <c r="C8945" t="s">
        <v>95</v>
      </c>
      <c r="D8945">
        <v>1</v>
      </c>
      <c r="E8945">
        <f>INDEX(products!B:B,MATCH(challenge_2_solution_2!$C8945,products!$A:$A,0))</f>
        <v>17.899999999999999</v>
      </c>
      <c r="F8945">
        <f>INDEX(products!C:C,MATCH(challenge_2_solution_2!$C8945,products!$A:$A,0))</f>
        <v>4.3</v>
      </c>
      <c r="G8945">
        <f t="shared" si="139"/>
        <v>17.899999999999999</v>
      </c>
      <c r="H8945">
        <f t="shared" si="139"/>
        <v>4.3</v>
      </c>
    </row>
    <row r="8946" spans="1:8" x14ac:dyDescent="0.2">
      <c r="A8946" s="1">
        <v>3808</v>
      </c>
      <c r="B8946" s="3">
        <v>42699.835416666669</v>
      </c>
      <c r="C8946" t="s">
        <v>89</v>
      </c>
      <c r="D8946">
        <v>2</v>
      </c>
      <c r="E8946">
        <f>INDEX(products!B:B,MATCH(challenge_2_solution_2!$C8946,products!$A:$A,0))</f>
        <v>17.899999999999999</v>
      </c>
      <c r="F8946">
        <f>INDEX(products!C:C,MATCH(challenge_2_solution_2!$C8946,products!$A:$A,0))</f>
        <v>3.94</v>
      </c>
      <c r="G8946">
        <f t="shared" si="139"/>
        <v>35.799999999999997</v>
      </c>
      <c r="H8946">
        <f t="shared" si="139"/>
        <v>7.88</v>
      </c>
    </row>
    <row r="8947" spans="1:8" x14ac:dyDescent="0.2">
      <c r="A8947" s="1">
        <v>3809</v>
      </c>
      <c r="B8947" s="3">
        <v>42699.849305555559</v>
      </c>
      <c r="C8947" t="s">
        <v>8</v>
      </c>
      <c r="D8947">
        <v>2</v>
      </c>
      <c r="E8947">
        <f>INDEX(products!B:B,MATCH(challenge_2_solution_2!$C8947,products!$A:$A,0))</f>
        <v>1.6</v>
      </c>
      <c r="F8947">
        <f>INDEX(products!C:C,MATCH(challenge_2_solution_2!$C8947,products!$A:$A,0))</f>
        <v>0.77</v>
      </c>
      <c r="G8947">
        <f t="shared" si="139"/>
        <v>3.2</v>
      </c>
      <c r="H8947">
        <f t="shared" si="139"/>
        <v>1.54</v>
      </c>
    </row>
    <row r="8948" spans="1:8" x14ac:dyDescent="0.2">
      <c r="A8948" s="1">
        <v>3809</v>
      </c>
      <c r="B8948" s="3">
        <v>42699.849305555559</v>
      </c>
      <c r="C8948" t="s">
        <v>12</v>
      </c>
      <c r="D8948">
        <v>1</v>
      </c>
      <c r="E8948">
        <f>INDEX(products!B:B,MATCH(challenge_2_solution_2!$C8948,products!$A:$A,0))</f>
        <v>5.2</v>
      </c>
      <c r="F8948">
        <f>INDEX(products!C:C,MATCH(challenge_2_solution_2!$C8948,products!$A:$A,0))</f>
        <v>3.07</v>
      </c>
      <c r="G8948">
        <f t="shared" si="139"/>
        <v>5.2</v>
      </c>
      <c r="H8948">
        <f t="shared" si="139"/>
        <v>3.07</v>
      </c>
    </row>
    <row r="8949" spans="1:8" x14ac:dyDescent="0.2">
      <c r="A8949" s="1">
        <v>3809</v>
      </c>
      <c r="B8949" s="3">
        <v>42699.849305555559</v>
      </c>
      <c r="C8949" t="s">
        <v>17</v>
      </c>
      <c r="D8949">
        <v>2</v>
      </c>
      <c r="E8949">
        <f>INDEX(products!B:B,MATCH(challenge_2_solution_2!$C8949,products!$A:$A,0))</f>
        <v>5.9</v>
      </c>
      <c r="F8949">
        <f>INDEX(products!C:C,MATCH(challenge_2_solution_2!$C8949,products!$A:$A,0))</f>
        <v>2.83</v>
      </c>
      <c r="G8949">
        <f t="shared" si="139"/>
        <v>11.8</v>
      </c>
      <c r="H8949">
        <f t="shared" si="139"/>
        <v>5.66</v>
      </c>
    </row>
    <row r="8950" spans="1:8" x14ac:dyDescent="0.2">
      <c r="A8950" s="1">
        <v>3809</v>
      </c>
      <c r="B8950" s="3">
        <v>42699.849305555559</v>
      </c>
      <c r="C8950" t="s">
        <v>55</v>
      </c>
      <c r="D8950">
        <v>1</v>
      </c>
      <c r="E8950">
        <f>INDEX(products!B:B,MATCH(challenge_2_solution_2!$C8950,products!$A:$A,0))</f>
        <v>7.9</v>
      </c>
      <c r="F8950">
        <f>INDEX(products!C:C,MATCH(challenge_2_solution_2!$C8950,products!$A:$A,0))</f>
        <v>2.21</v>
      </c>
      <c r="G8950">
        <f t="shared" si="139"/>
        <v>7.9</v>
      </c>
      <c r="H8950">
        <f t="shared" si="139"/>
        <v>2.21</v>
      </c>
    </row>
    <row r="8951" spans="1:8" x14ac:dyDescent="0.2">
      <c r="A8951" s="1">
        <v>3809</v>
      </c>
      <c r="B8951" s="3">
        <v>42699.849305555559</v>
      </c>
      <c r="C8951" t="s">
        <v>69</v>
      </c>
      <c r="D8951">
        <v>1</v>
      </c>
      <c r="E8951">
        <f>INDEX(products!B:B,MATCH(challenge_2_solution_2!$C8951,products!$A:$A,0))</f>
        <v>11.9</v>
      </c>
      <c r="F8951">
        <f>INDEX(products!C:C,MATCH(challenge_2_solution_2!$C8951,products!$A:$A,0))</f>
        <v>2.86</v>
      </c>
      <c r="G8951">
        <f t="shared" si="139"/>
        <v>11.9</v>
      </c>
      <c r="H8951">
        <f t="shared" si="139"/>
        <v>2.86</v>
      </c>
    </row>
    <row r="8952" spans="1:8" x14ac:dyDescent="0.2">
      <c r="A8952" s="1">
        <v>3809</v>
      </c>
      <c r="B8952" s="3">
        <v>42699.849305555559</v>
      </c>
      <c r="C8952" t="s">
        <v>115</v>
      </c>
      <c r="D8952">
        <v>1</v>
      </c>
      <c r="E8952">
        <f>INDEX(products!B:B,MATCH(challenge_2_solution_2!$C8952,products!$A:$A,0))</f>
        <v>17.899999999999999</v>
      </c>
      <c r="F8952">
        <f>INDEX(products!C:C,MATCH(challenge_2_solution_2!$C8952,products!$A:$A,0))</f>
        <v>9.85</v>
      </c>
      <c r="G8952">
        <f t="shared" si="139"/>
        <v>17.899999999999999</v>
      </c>
      <c r="H8952">
        <f t="shared" si="139"/>
        <v>9.85</v>
      </c>
    </row>
    <row r="8953" spans="1:8" x14ac:dyDescent="0.2">
      <c r="A8953" s="1">
        <v>3809</v>
      </c>
      <c r="B8953" s="3">
        <v>42699.849305555559</v>
      </c>
      <c r="C8953" t="s">
        <v>128</v>
      </c>
      <c r="D8953">
        <v>1</v>
      </c>
      <c r="E8953">
        <f>INDEX(products!B:B,MATCH(challenge_2_solution_2!$C8953,products!$A:$A,0))</f>
        <v>19.899999999999999</v>
      </c>
      <c r="F8953">
        <f>INDEX(products!C:C,MATCH(challenge_2_solution_2!$C8953,products!$A:$A,0))</f>
        <v>13.53</v>
      </c>
      <c r="G8953">
        <f t="shared" si="139"/>
        <v>19.899999999999999</v>
      </c>
      <c r="H8953">
        <f t="shared" si="139"/>
        <v>13.53</v>
      </c>
    </row>
    <row r="8954" spans="1:8" x14ac:dyDescent="0.2">
      <c r="A8954" s="1">
        <v>3810</v>
      </c>
      <c r="B8954" s="3">
        <v>42700.694444444445</v>
      </c>
      <c r="C8954" t="s">
        <v>18</v>
      </c>
      <c r="D8954">
        <v>1</v>
      </c>
      <c r="E8954">
        <f>INDEX(products!B:B,MATCH(challenge_2_solution_2!$C8954,products!$A:$A,0))</f>
        <v>5.9</v>
      </c>
      <c r="F8954">
        <f>INDEX(products!C:C,MATCH(challenge_2_solution_2!$C8954,products!$A:$A,0))</f>
        <v>3.6</v>
      </c>
      <c r="G8954">
        <f t="shared" si="139"/>
        <v>5.9</v>
      </c>
      <c r="H8954">
        <f t="shared" si="139"/>
        <v>3.6</v>
      </c>
    </row>
    <row r="8955" spans="1:8" x14ac:dyDescent="0.2">
      <c r="A8955" s="1">
        <v>3810</v>
      </c>
      <c r="B8955" s="3">
        <v>42700.694444444445</v>
      </c>
      <c r="C8955" t="s">
        <v>15</v>
      </c>
      <c r="D8955">
        <v>1</v>
      </c>
      <c r="E8955">
        <f>INDEX(products!B:B,MATCH(challenge_2_solution_2!$C8955,products!$A:$A,0))</f>
        <v>5.9</v>
      </c>
      <c r="F8955">
        <f>INDEX(products!C:C,MATCH(challenge_2_solution_2!$C8955,products!$A:$A,0))</f>
        <v>3.07</v>
      </c>
      <c r="G8955">
        <f t="shared" si="139"/>
        <v>5.9</v>
      </c>
      <c r="H8955">
        <f t="shared" si="139"/>
        <v>3.07</v>
      </c>
    </row>
    <row r="8956" spans="1:8" x14ac:dyDescent="0.2">
      <c r="A8956" s="1">
        <v>3810</v>
      </c>
      <c r="B8956" s="3">
        <v>42700.694444444445</v>
      </c>
      <c r="C8956" t="s">
        <v>36</v>
      </c>
      <c r="D8956">
        <v>1</v>
      </c>
      <c r="E8956">
        <f>INDEX(products!B:B,MATCH(challenge_2_solution_2!$C8956,products!$A:$A,0))</f>
        <v>7.9</v>
      </c>
      <c r="F8956">
        <f>INDEX(products!C:C,MATCH(challenge_2_solution_2!$C8956,products!$A:$A,0))</f>
        <v>5.14</v>
      </c>
      <c r="G8956">
        <f t="shared" si="139"/>
        <v>7.9</v>
      </c>
      <c r="H8956">
        <f t="shared" si="139"/>
        <v>5.14</v>
      </c>
    </row>
    <row r="8957" spans="1:8" x14ac:dyDescent="0.2">
      <c r="A8957" s="1">
        <v>3810</v>
      </c>
      <c r="B8957" s="3">
        <v>42700.694444444445</v>
      </c>
      <c r="C8957" t="s">
        <v>40</v>
      </c>
      <c r="D8957">
        <v>1</v>
      </c>
      <c r="E8957">
        <f>INDEX(products!B:B,MATCH(challenge_2_solution_2!$C8957,products!$A:$A,0))</f>
        <v>7.9</v>
      </c>
      <c r="F8957">
        <f>INDEX(products!C:C,MATCH(challenge_2_solution_2!$C8957,products!$A:$A,0))</f>
        <v>2.92</v>
      </c>
      <c r="G8957">
        <f t="shared" si="139"/>
        <v>7.9</v>
      </c>
      <c r="H8957">
        <f t="shared" si="139"/>
        <v>2.92</v>
      </c>
    </row>
    <row r="8958" spans="1:8" x14ac:dyDescent="0.2">
      <c r="A8958" s="1">
        <v>3810</v>
      </c>
      <c r="B8958" s="3">
        <v>42700.694444444445</v>
      </c>
      <c r="C8958" t="s">
        <v>34</v>
      </c>
      <c r="D8958">
        <v>1</v>
      </c>
      <c r="E8958">
        <f>INDEX(products!B:B,MATCH(challenge_2_solution_2!$C8958,products!$A:$A,0))</f>
        <v>7.9</v>
      </c>
      <c r="F8958">
        <f>INDEX(products!C:C,MATCH(challenge_2_solution_2!$C8958,products!$A:$A,0))</f>
        <v>1.58</v>
      </c>
      <c r="G8958">
        <f t="shared" si="139"/>
        <v>7.9</v>
      </c>
      <c r="H8958">
        <f t="shared" si="139"/>
        <v>1.58</v>
      </c>
    </row>
    <row r="8959" spans="1:8" x14ac:dyDescent="0.2">
      <c r="A8959" s="1">
        <v>3810</v>
      </c>
      <c r="B8959" s="3">
        <v>42700.694444444445</v>
      </c>
      <c r="C8959" t="s">
        <v>33</v>
      </c>
      <c r="D8959">
        <v>1</v>
      </c>
      <c r="E8959">
        <f>INDEX(products!B:B,MATCH(challenge_2_solution_2!$C8959,products!$A:$A,0))</f>
        <v>7.9</v>
      </c>
      <c r="F8959">
        <f>INDEX(products!C:C,MATCH(challenge_2_solution_2!$C8959,products!$A:$A,0))</f>
        <v>2.21</v>
      </c>
      <c r="G8959">
        <f t="shared" si="139"/>
        <v>7.9</v>
      </c>
      <c r="H8959">
        <f t="shared" si="139"/>
        <v>2.21</v>
      </c>
    </row>
    <row r="8960" spans="1:8" x14ac:dyDescent="0.2">
      <c r="A8960" s="1">
        <v>3810</v>
      </c>
      <c r="B8960" s="3">
        <v>42700.694444444445</v>
      </c>
      <c r="C8960" t="s">
        <v>97</v>
      </c>
      <c r="D8960">
        <v>1</v>
      </c>
      <c r="E8960">
        <f>INDEX(products!B:B,MATCH(challenge_2_solution_2!$C8960,products!$A:$A,0))</f>
        <v>17.899999999999999</v>
      </c>
      <c r="F8960">
        <f>INDEX(products!C:C,MATCH(challenge_2_solution_2!$C8960,products!$A:$A,0))</f>
        <v>11.81</v>
      </c>
      <c r="G8960">
        <f t="shared" si="139"/>
        <v>17.899999999999999</v>
      </c>
      <c r="H8960">
        <f t="shared" si="139"/>
        <v>11.81</v>
      </c>
    </row>
    <row r="8961" spans="1:8" x14ac:dyDescent="0.2">
      <c r="A8961" s="1">
        <v>3810</v>
      </c>
      <c r="B8961" s="3">
        <v>42700.694444444445</v>
      </c>
      <c r="C8961" t="s">
        <v>163</v>
      </c>
      <c r="D8961">
        <v>1</v>
      </c>
      <c r="E8961">
        <f>INDEX(products!B:B,MATCH(challenge_2_solution_2!$C8961,products!$A:$A,0))</f>
        <v>25.9</v>
      </c>
      <c r="F8961">
        <f>INDEX(products!C:C,MATCH(challenge_2_solution_2!$C8961,products!$A:$A,0))</f>
        <v>15.28</v>
      </c>
      <c r="G8961">
        <f t="shared" si="139"/>
        <v>25.9</v>
      </c>
      <c r="H8961">
        <f t="shared" si="139"/>
        <v>15.28</v>
      </c>
    </row>
    <row r="8962" spans="1:8" x14ac:dyDescent="0.2">
      <c r="A8962" s="1">
        <v>3811</v>
      </c>
      <c r="B8962" s="3">
        <v>42700.70416666667</v>
      </c>
      <c r="C8962" t="s">
        <v>8</v>
      </c>
      <c r="D8962">
        <v>1</v>
      </c>
      <c r="E8962">
        <f>INDEX(products!B:B,MATCH(challenge_2_solution_2!$C8962,products!$A:$A,0))</f>
        <v>1.6</v>
      </c>
      <c r="F8962">
        <f>INDEX(products!C:C,MATCH(challenge_2_solution_2!$C8962,products!$A:$A,0))</f>
        <v>0.77</v>
      </c>
      <c r="G8962">
        <f t="shared" si="139"/>
        <v>1.6</v>
      </c>
      <c r="H8962">
        <f t="shared" si="139"/>
        <v>0.77</v>
      </c>
    </row>
    <row r="8963" spans="1:8" x14ac:dyDescent="0.2">
      <c r="A8963" s="1">
        <v>3811</v>
      </c>
      <c r="B8963" s="3">
        <v>42700.70416666667</v>
      </c>
      <c r="C8963" t="s">
        <v>61</v>
      </c>
      <c r="D8963">
        <v>1</v>
      </c>
      <c r="E8963">
        <f>INDEX(products!B:B,MATCH(challenge_2_solution_2!$C8963,products!$A:$A,0))</f>
        <v>11.9</v>
      </c>
      <c r="F8963">
        <f>INDEX(products!C:C,MATCH(challenge_2_solution_2!$C8963,products!$A:$A,0))</f>
        <v>7.74</v>
      </c>
      <c r="G8963">
        <f t="shared" ref="G8963:H9026" si="140">$D8963*E8963</f>
        <v>11.9</v>
      </c>
      <c r="H8963">
        <f t="shared" si="140"/>
        <v>7.74</v>
      </c>
    </row>
    <row r="8964" spans="1:8" x14ac:dyDescent="0.2">
      <c r="A8964" s="1">
        <v>3811</v>
      </c>
      <c r="B8964" s="3">
        <v>42700.70416666667</v>
      </c>
      <c r="C8964" t="s">
        <v>95</v>
      </c>
      <c r="D8964">
        <v>1</v>
      </c>
      <c r="E8964">
        <f>INDEX(products!B:B,MATCH(challenge_2_solution_2!$C8964,products!$A:$A,0))</f>
        <v>17.899999999999999</v>
      </c>
      <c r="F8964">
        <f>INDEX(products!C:C,MATCH(challenge_2_solution_2!$C8964,products!$A:$A,0))</f>
        <v>4.3</v>
      </c>
      <c r="G8964">
        <f t="shared" si="140"/>
        <v>17.899999999999999</v>
      </c>
      <c r="H8964">
        <f t="shared" si="140"/>
        <v>4.3</v>
      </c>
    </row>
    <row r="8965" spans="1:8" x14ac:dyDescent="0.2">
      <c r="A8965" s="1">
        <v>3811</v>
      </c>
      <c r="B8965" s="3">
        <v>42700.70416666667</v>
      </c>
      <c r="C8965" t="s">
        <v>151</v>
      </c>
      <c r="D8965">
        <v>1</v>
      </c>
      <c r="E8965">
        <f>INDEX(products!B:B,MATCH(challenge_2_solution_2!$C8965,products!$A:$A,0))</f>
        <v>21.9</v>
      </c>
      <c r="F8965">
        <f>INDEX(products!C:C,MATCH(challenge_2_solution_2!$C8965,products!$A:$A,0))</f>
        <v>8.76</v>
      </c>
      <c r="G8965">
        <f t="shared" si="140"/>
        <v>21.9</v>
      </c>
      <c r="H8965">
        <f t="shared" si="140"/>
        <v>8.76</v>
      </c>
    </row>
    <row r="8966" spans="1:8" x14ac:dyDescent="0.2">
      <c r="A8966" s="1">
        <v>3812</v>
      </c>
      <c r="B8966" s="3">
        <v>42700.706944444442</v>
      </c>
      <c r="C8966" t="s">
        <v>19</v>
      </c>
      <c r="D8966">
        <v>1</v>
      </c>
      <c r="E8966">
        <f>INDEX(products!B:B,MATCH(challenge_2_solution_2!$C8966,products!$A:$A,0))</f>
        <v>5.9</v>
      </c>
      <c r="F8966">
        <f>INDEX(products!C:C,MATCH(challenge_2_solution_2!$C8966,products!$A:$A,0))</f>
        <v>1.65</v>
      </c>
      <c r="G8966">
        <f t="shared" si="140"/>
        <v>5.9</v>
      </c>
      <c r="H8966">
        <f t="shared" si="140"/>
        <v>1.65</v>
      </c>
    </row>
    <row r="8967" spans="1:8" x14ac:dyDescent="0.2">
      <c r="A8967" s="1">
        <v>3812</v>
      </c>
      <c r="B8967" s="3">
        <v>42700.706944444442</v>
      </c>
      <c r="C8967" t="s">
        <v>32</v>
      </c>
      <c r="D8967">
        <v>1</v>
      </c>
      <c r="E8967">
        <f>INDEX(products!B:B,MATCH(challenge_2_solution_2!$C8967,products!$A:$A,0))</f>
        <v>7.9</v>
      </c>
      <c r="F8967">
        <f>INDEX(products!C:C,MATCH(challenge_2_solution_2!$C8967,products!$A:$A,0))</f>
        <v>2.92</v>
      </c>
      <c r="G8967">
        <f t="shared" si="140"/>
        <v>7.9</v>
      </c>
      <c r="H8967">
        <f t="shared" si="140"/>
        <v>2.92</v>
      </c>
    </row>
    <row r="8968" spans="1:8" x14ac:dyDescent="0.2">
      <c r="A8968" s="1">
        <v>3812</v>
      </c>
      <c r="B8968" s="3">
        <v>42700.706944444442</v>
      </c>
      <c r="C8968" t="s">
        <v>61</v>
      </c>
      <c r="D8968">
        <v>1</v>
      </c>
      <c r="E8968">
        <f>INDEX(products!B:B,MATCH(challenge_2_solution_2!$C8968,products!$A:$A,0))</f>
        <v>11.9</v>
      </c>
      <c r="F8968">
        <f>INDEX(products!C:C,MATCH(challenge_2_solution_2!$C8968,products!$A:$A,0))</f>
        <v>7.74</v>
      </c>
      <c r="G8968">
        <f t="shared" si="140"/>
        <v>11.9</v>
      </c>
      <c r="H8968">
        <f t="shared" si="140"/>
        <v>7.74</v>
      </c>
    </row>
    <row r="8969" spans="1:8" x14ac:dyDescent="0.2">
      <c r="A8969" s="1">
        <v>3812</v>
      </c>
      <c r="B8969" s="3">
        <v>42700.706944444442</v>
      </c>
      <c r="C8969" t="s">
        <v>89</v>
      </c>
      <c r="D8969">
        <v>1</v>
      </c>
      <c r="E8969">
        <f>INDEX(products!B:B,MATCH(challenge_2_solution_2!$C8969,products!$A:$A,0))</f>
        <v>17.899999999999999</v>
      </c>
      <c r="F8969">
        <f>INDEX(products!C:C,MATCH(challenge_2_solution_2!$C8969,products!$A:$A,0))</f>
        <v>3.94</v>
      </c>
      <c r="G8969">
        <f t="shared" si="140"/>
        <v>17.899999999999999</v>
      </c>
      <c r="H8969">
        <f t="shared" si="140"/>
        <v>3.94</v>
      </c>
    </row>
    <row r="8970" spans="1:8" x14ac:dyDescent="0.2">
      <c r="A8970" s="1">
        <v>3812</v>
      </c>
      <c r="B8970" s="3">
        <v>42700.706944444442</v>
      </c>
      <c r="C8970" t="s">
        <v>103</v>
      </c>
      <c r="D8970">
        <v>1</v>
      </c>
      <c r="E8970">
        <f>INDEX(products!B:B,MATCH(challenge_2_solution_2!$C8970,products!$A:$A,0))</f>
        <v>17.899999999999999</v>
      </c>
      <c r="F8970">
        <f>INDEX(products!C:C,MATCH(challenge_2_solution_2!$C8970,products!$A:$A,0))</f>
        <v>12.35</v>
      </c>
      <c r="G8970">
        <f t="shared" si="140"/>
        <v>17.899999999999999</v>
      </c>
      <c r="H8970">
        <f t="shared" si="140"/>
        <v>12.35</v>
      </c>
    </row>
    <row r="8971" spans="1:8" x14ac:dyDescent="0.2">
      <c r="A8971" s="1">
        <v>3813</v>
      </c>
      <c r="B8971" s="3">
        <v>42700.71875</v>
      </c>
      <c r="C8971" t="s">
        <v>12</v>
      </c>
      <c r="D8971">
        <v>2</v>
      </c>
      <c r="E8971">
        <f>INDEX(products!B:B,MATCH(challenge_2_solution_2!$C8971,products!$A:$A,0))</f>
        <v>5.2</v>
      </c>
      <c r="F8971">
        <f>INDEX(products!C:C,MATCH(challenge_2_solution_2!$C8971,products!$A:$A,0))</f>
        <v>3.07</v>
      </c>
      <c r="G8971">
        <f t="shared" si="140"/>
        <v>10.4</v>
      </c>
      <c r="H8971">
        <f t="shared" si="140"/>
        <v>6.14</v>
      </c>
    </row>
    <row r="8972" spans="1:8" x14ac:dyDescent="0.2">
      <c r="A8972" s="1">
        <v>3813</v>
      </c>
      <c r="B8972" s="3">
        <v>42700.71875</v>
      </c>
      <c r="C8972" t="s">
        <v>28</v>
      </c>
      <c r="D8972">
        <v>2</v>
      </c>
      <c r="E8972">
        <f>INDEX(products!B:B,MATCH(challenge_2_solution_2!$C8972,products!$A:$A,0))</f>
        <v>7.9</v>
      </c>
      <c r="F8972">
        <f>INDEX(products!C:C,MATCH(challenge_2_solution_2!$C8972,products!$A:$A,0))</f>
        <v>2.4500000000000002</v>
      </c>
      <c r="G8972">
        <f t="shared" si="140"/>
        <v>15.8</v>
      </c>
      <c r="H8972">
        <f t="shared" si="140"/>
        <v>4.9000000000000004</v>
      </c>
    </row>
    <row r="8973" spans="1:8" x14ac:dyDescent="0.2">
      <c r="A8973" s="1">
        <v>3813</v>
      </c>
      <c r="B8973" s="3">
        <v>42700.71875</v>
      </c>
      <c r="C8973" t="s">
        <v>27</v>
      </c>
      <c r="D8973">
        <v>1</v>
      </c>
      <c r="E8973">
        <f>INDEX(products!B:B,MATCH(challenge_2_solution_2!$C8973,products!$A:$A,0))</f>
        <v>7.9</v>
      </c>
      <c r="F8973">
        <f>INDEX(products!C:C,MATCH(challenge_2_solution_2!$C8973,products!$A:$A,0))</f>
        <v>4.03</v>
      </c>
      <c r="G8973">
        <f t="shared" si="140"/>
        <v>7.9</v>
      </c>
      <c r="H8973">
        <f t="shared" si="140"/>
        <v>4.03</v>
      </c>
    </row>
    <row r="8974" spans="1:8" x14ac:dyDescent="0.2">
      <c r="A8974" s="1">
        <v>3813</v>
      </c>
      <c r="B8974" s="3">
        <v>42700.71875</v>
      </c>
      <c r="C8974" t="s">
        <v>44</v>
      </c>
      <c r="D8974">
        <v>1</v>
      </c>
      <c r="E8974">
        <f>INDEX(products!B:B,MATCH(challenge_2_solution_2!$C8974,products!$A:$A,0))</f>
        <v>7.9</v>
      </c>
      <c r="F8974">
        <f>INDEX(products!C:C,MATCH(challenge_2_solution_2!$C8974,products!$A:$A,0))</f>
        <v>2.5299999999999998</v>
      </c>
      <c r="G8974">
        <f t="shared" si="140"/>
        <v>7.9</v>
      </c>
      <c r="H8974">
        <f t="shared" si="140"/>
        <v>2.5299999999999998</v>
      </c>
    </row>
    <row r="8975" spans="1:8" x14ac:dyDescent="0.2">
      <c r="A8975" s="1">
        <v>3813</v>
      </c>
      <c r="B8975" s="3">
        <v>42700.71875</v>
      </c>
      <c r="C8975" t="s">
        <v>86</v>
      </c>
      <c r="D8975">
        <v>1</v>
      </c>
      <c r="E8975">
        <f>INDEX(products!B:B,MATCH(challenge_2_solution_2!$C8975,products!$A:$A,0))</f>
        <v>15.9</v>
      </c>
      <c r="F8975">
        <f>INDEX(products!C:C,MATCH(challenge_2_solution_2!$C8975,products!$A:$A,0))</f>
        <v>5.57</v>
      </c>
      <c r="G8975">
        <f t="shared" si="140"/>
        <v>15.9</v>
      </c>
      <c r="H8975">
        <f t="shared" si="140"/>
        <v>5.57</v>
      </c>
    </row>
    <row r="8976" spans="1:8" x14ac:dyDescent="0.2">
      <c r="A8976" s="1">
        <v>3813</v>
      </c>
      <c r="B8976" s="3">
        <v>42700.71875</v>
      </c>
      <c r="C8976" t="s">
        <v>101</v>
      </c>
      <c r="D8976">
        <v>1</v>
      </c>
      <c r="E8976">
        <f>INDEX(products!B:B,MATCH(challenge_2_solution_2!$C8976,products!$A:$A,0))</f>
        <v>17.899999999999999</v>
      </c>
      <c r="F8976">
        <f>INDEX(products!C:C,MATCH(challenge_2_solution_2!$C8976,products!$A:$A,0))</f>
        <v>11.46</v>
      </c>
      <c r="G8976">
        <f t="shared" si="140"/>
        <v>17.899999999999999</v>
      </c>
      <c r="H8976">
        <f t="shared" si="140"/>
        <v>11.46</v>
      </c>
    </row>
    <row r="8977" spans="1:8" x14ac:dyDescent="0.2">
      <c r="A8977" s="1">
        <v>3814</v>
      </c>
      <c r="B8977" s="3">
        <v>42700.725694444445</v>
      </c>
      <c r="C8977" t="s">
        <v>4</v>
      </c>
      <c r="D8977">
        <v>1</v>
      </c>
      <c r="E8977">
        <f>INDEX(products!B:B,MATCH(challenge_2_solution_2!$C8977,products!$A:$A,0))</f>
        <v>1</v>
      </c>
      <c r="F8977">
        <f>INDEX(products!C:C,MATCH(challenge_2_solution_2!$C8977,products!$A:$A,0))</f>
        <v>0.61</v>
      </c>
      <c r="G8977">
        <f t="shared" si="140"/>
        <v>1</v>
      </c>
      <c r="H8977">
        <f t="shared" si="140"/>
        <v>0.61</v>
      </c>
    </row>
    <row r="8978" spans="1:8" x14ac:dyDescent="0.2">
      <c r="A8978" s="1">
        <v>3814</v>
      </c>
      <c r="B8978" s="3">
        <v>42700.725694444445</v>
      </c>
      <c r="C8978" t="s">
        <v>5</v>
      </c>
      <c r="D8978">
        <v>1</v>
      </c>
      <c r="E8978">
        <f>INDEX(products!B:B,MATCH(challenge_2_solution_2!$C8978,products!$A:$A,0))</f>
        <v>1</v>
      </c>
      <c r="F8978">
        <f>INDEX(products!C:C,MATCH(challenge_2_solution_2!$C8978,products!$A:$A,0))</f>
        <v>0.31</v>
      </c>
      <c r="G8978">
        <f t="shared" si="140"/>
        <v>1</v>
      </c>
      <c r="H8978">
        <f t="shared" si="140"/>
        <v>0.31</v>
      </c>
    </row>
    <row r="8979" spans="1:8" x14ac:dyDescent="0.2">
      <c r="A8979" s="1">
        <v>3814</v>
      </c>
      <c r="B8979" s="3">
        <v>42700.725694444445</v>
      </c>
      <c r="C8979" t="s">
        <v>3</v>
      </c>
      <c r="D8979">
        <v>1</v>
      </c>
      <c r="E8979">
        <f>INDEX(products!B:B,MATCH(challenge_2_solution_2!$C8979,products!$A:$A,0))</f>
        <v>1</v>
      </c>
      <c r="F8979">
        <f>INDEX(products!C:C,MATCH(challenge_2_solution_2!$C8979,products!$A:$A,0))</f>
        <v>0.5</v>
      </c>
      <c r="G8979">
        <f t="shared" si="140"/>
        <v>1</v>
      </c>
      <c r="H8979">
        <f t="shared" si="140"/>
        <v>0.5</v>
      </c>
    </row>
    <row r="8980" spans="1:8" x14ac:dyDescent="0.2">
      <c r="A8980" s="1">
        <v>3814</v>
      </c>
      <c r="B8980" s="3">
        <v>42700.725694444445</v>
      </c>
      <c r="C8980" t="s">
        <v>7</v>
      </c>
      <c r="D8980">
        <v>1</v>
      </c>
      <c r="E8980">
        <f>INDEX(products!B:B,MATCH(challenge_2_solution_2!$C8980,products!$A:$A,0))</f>
        <v>1</v>
      </c>
      <c r="F8980">
        <f>INDEX(products!C:C,MATCH(challenge_2_solution_2!$C8980,products!$A:$A,0))</f>
        <v>0.68</v>
      </c>
      <c r="G8980">
        <f t="shared" si="140"/>
        <v>1</v>
      </c>
      <c r="H8980">
        <f t="shared" si="140"/>
        <v>0.68</v>
      </c>
    </row>
    <row r="8981" spans="1:8" x14ac:dyDescent="0.2">
      <c r="A8981" s="1">
        <v>3814</v>
      </c>
      <c r="B8981" s="3">
        <v>42700.725694444445</v>
      </c>
      <c r="C8981" t="s">
        <v>8</v>
      </c>
      <c r="D8981">
        <v>4</v>
      </c>
      <c r="E8981">
        <f>INDEX(products!B:B,MATCH(challenge_2_solution_2!$C8981,products!$A:$A,0))</f>
        <v>1.6</v>
      </c>
      <c r="F8981">
        <f>INDEX(products!C:C,MATCH(challenge_2_solution_2!$C8981,products!$A:$A,0))</f>
        <v>0.77</v>
      </c>
      <c r="G8981">
        <f t="shared" si="140"/>
        <v>6.4</v>
      </c>
      <c r="H8981">
        <f t="shared" si="140"/>
        <v>3.08</v>
      </c>
    </row>
    <row r="8982" spans="1:8" x14ac:dyDescent="0.2">
      <c r="A8982" s="1">
        <v>3814</v>
      </c>
      <c r="B8982" s="3">
        <v>42700.725694444445</v>
      </c>
      <c r="C8982" t="s">
        <v>19</v>
      </c>
      <c r="D8982">
        <v>1</v>
      </c>
      <c r="E8982">
        <f>INDEX(products!B:B,MATCH(challenge_2_solution_2!$C8982,products!$A:$A,0))</f>
        <v>5.9</v>
      </c>
      <c r="F8982">
        <f>INDEX(products!C:C,MATCH(challenge_2_solution_2!$C8982,products!$A:$A,0))</f>
        <v>1.65</v>
      </c>
      <c r="G8982">
        <f t="shared" si="140"/>
        <v>5.9</v>
      </c>
      <c r="H8982">
        <f t="shared" si="140"/>
        <v>1.65</v>
      </c>
    </row>
    <row r="8983" spans="1:8" x14ac:dyDescent="0.2">
      <c r="A8983" s="1">
        <v>3814</v>
      </c>
      <c r="B8983" s="3">
        <v>42700.725694444445</v>
      </c>
      <c r="C8983" t="s">
        <v>39</v>
      </c>
      <c r="D8983">
        <v>1</v>
      </c>
      <c r="E8983">
        <f>INDEX(products!B:B,MATCH(challenge_2_solution_2!$C8983,products!$A:$A,0))</f>
        <v>7.9</v>
      </c>
      <c r="F8983">
        <f>INDEX(products!C:C,MATCH(challenge_2_solution_2!$C8983,products!$A:$A,0))</f>
        <v>2.69</v>
      </c>
      <c r="G8983">
        <f t="shared" si="140"/>
        <v>7.9</v>
      </c>
      <c r="H8983">
        <f t="shared" si="140"/>
        <v>2.69</v>
      </c>
    </row>
    <row r="8984" spans="1:8" x14ac:dyDescent="0.2">
      <c r="A8984" s="1">
        <v>3814</v>
      </c>
      <c r="B8984" s="3">
        <v>42700.725694444445</v>
      </c>
      <c r="C8984" t="s">
        <v>56</v>
      </c>
      <c r="D8984">
        <v>1</v>
      </c>
      <c r="E8984">
        <f>INDEX(products!B:B,MATCH(challenge_2_solution_2!$C8984,products!$A:$A,0))</f>
        <v>9.9</v>
      </c>
      <c r="F8984">
        <f>INDEX(products!C:C,MATCH(challenge_2_solution_2!$C8984,products!$A:$A,0))</f>
        <v>2.38</v>
      </c>
      <c r="G8984">
        <f t="shared" si="140"/>
        <v>9.9</v>
      </c>
      <c r="H8984">
        <f t="shared" si="140"/>
        <v>2.38</v>
      </c>
    </row>
    <row r="8985" spans="1:8" x14ac:dyDescent="0.2">
      <c r="A8985" s="1">
        <v>3814</v>
      </c>
      <c r="B8985" s="3">
        <v>42700.725694444445</v>
      </c>
      <c r="C8985" t="s">
        <v>75</v>
      </c>
      <c r="D8985">
        <v>1</v>
      </c>
      <c r="E8985">
        <f>INDEX(products!B:B,MATCH(challenge_2_solution_2!$C8985,products!$A:$A,0))</f>
        <v>11.9</v>
      </c>
      <c r="F8985">
        <f>INDEX(products!C:C,MATCH(challenge_2_solution_2!$C8985,products!$A:$A,0))</f>
        <v>2.86</v>
      </c>
      <c r="G8985">
        <f t="shared" si="140"/>
        <v>11.9</v>
      </c>
      <c r="H8985">
        <f t="shared" si="140"/>
        <v>2.86</v>
      </c>
    </row>
    <row r="8986" spans="1:8" x14ac:dyDescent="0.2">
      <c r="A8986" s="1">
        <v>3814</v>
      </c>
      <c r="B8986" s="3">
        <v>42700.725694444445</v>
      </c>
      <c r="C8986" t="s">
        <v>69</v>
      </c>
      <c r="D8986">
        <v>1</v>
      </c>
      <c r="E8986">
        <f>INDEX(products!B:B,MATCH(challenge_2_solution_2!$C8986,products!$A:$A,0))</f>
        <v>11.9</v>
      </c>
      <c r="F8986">
        <f>INDEX(products!C:C,MATCH(challenge_2_solution_2!$C8986,products!$A:$A,0))</f>
        <v>2.86</v>
      </c>
      <c r="G8986">
        <f t="shared" si="140"/>
        <v>11.9</v>
      </c>
      <c r="H8986">
        <f t="shared" si="140"/>
        <v>2.86</v>
      </c>
    </row>
    <row r="8987" spans="1:8" x14ac:dyDescent="0.2">
      <c r="A8987" s="1">
        <v>3814</v>
      </c>
      <c r="B8987" s="3">
        <v>42700.725694444445</v>
      </c>
      <c r="C8987" t="s">
        <v>66</v>
      </c>
      <c r="D8987">
        <v>1</v>
      </c>
      <c r="E8987">
        <f>INDEX(products!B:B,MATCH(challenge_2_solution_2!$C8987,products!$A:$A,0))</f>
        <v>11.9</v>
      </c>
      <c r="F8987">
        <f>INDEX(products!C:C,MATCH(challenge_2_solution_2!$C8987,products!$A:$A,0))</f>
        <v>6.31</v>
      </c>
      <c r="G8987">
        <f t="shared" si="140"/>
        <v>11.9</v>
      </c>
      <c r="H8987">
        <f t="shared" si="140"/>
        <v>6.31</v>
      </c>
    </row>
    <row r="8988" spans="1:8" x14ac:dyDescent="0.2">
      <c r="A8988" s="1">
        <v>3814</v>
      </c>
      <c r="B8988" s="3">
        <v>42700.725694444445</v>
      </c>
      <c r="C8988" t="s">
        <v>77</v>
      </c>
      <c r="D8988">
        <v>1</v>
      </c>
      <c r="E8988">
        <f>INDEX(products!B:B,MATCH(challenge_2_solution_2!$C8988,products!$A:$A,0))</f>
        <v>11.9</v>
      </c>
      <c r="F8988">
        <f>INDEX(products!C:C,MATCH(challenge_2_solution_2!$C8988,products!$A:$A,0))</f>
        <v>4.05</v>
      </c>
      <c r="G8988">
        <f t="shared" si="140"/>
        <v>11.9</v>
      </c>
      <c r="H8988">
        <f t="shared" si="140"/>
        <v>4.05</v>
      </c>
    </row>
    <row r="8989" spans="1:8" x14ac:dyDescent="0.2">
      <c r="A8989" s="1">
        <v>3814</v>
      </c>
      <c r="B8989" s="3">
        <v>42700.725694444445</v>
      </c>
      <c r="C8989" t="s">
        <v>163</v>
      </c>
      <c r="D8989">
        <v>1</v>
      </c>
      <c r="E8989">
        <f>INDEX(products!B:B,MATCH(challenge_2_solution_2!$C8989,products!$A:$A,0))</f>
        <v>25.9</v>
      </c>
      <c r="F8989">
        <f>INDEX(products!C:C,MATCH(challenge_2_solution_2!$C8989,products!$A:$A,0))</f>
        <v>15.28</v>
      </c>
      <c r="G8989">
        <f t="shared" si="140"/>
        <v>25.9</v>
      </c>
      <c r="H8989">
        <f t="shared" si="140"/>
        <v>15.28</v>
      </c>
    </row>
    <row r="8990" spans="1:8" x14ac:dyDescent="0.2">
      <c r="A8990" s="1">
        <v>3815</v>
      </c>
      <c r="B8990" s="3">
        <v>42700.745833333334</v>
      </c>
      <c r="C8990" t="s">
        <v>17</v>
      </c>
      <c r="D8990">
        <v>1</v>
      </c>
      <c r="E8990">
        <f>INDEX(products!B:B,MATCH(challenge_2_solution_2!$C8990,products!$A:$A,0))</f>
        <v>5.9</v>
      </c>
      <c r="F8990">
        <f>INDEX(products!C:C,MATCH(challenge_2_solution_2!$C8990,products!$A:$A,0))</f>
        <v>2.83</v>
      </c>
      <c r="G8990">
        <f t="shared" si="140"/>
        <v>5.9</v>
      </c>
      <c r="H8990">
        <f t="shared" si="140"/>
        <v>2.83</v>
      </c>
    </row>
    <row r="8991" spans="1:8" x14ac:dyDescent="0.2">
      <c r="A8991" s="1">
        <v>3815</v>
      </c>
      <c r="B8991" s="3">
        <v>42700.745833333334</v>
      </c>
      <c r="C8991" t="s">
        <v>19</v>
      </c>
      <c r="D8991">
        <v>1</v>
      </c>
      <c r="E8991">
        <f>INDEX(products!B:B,MATCH(challenge_2_solution_2!$C8991,products!$A:$A,0))</f>
        <v>5.9</v>
      </c>
      <c r="F8991">
        <f>INDEX(products!C:C,MATCH(challenge_2_solution_2!$C8991,products!$A:$A,0))</f>
        <v>1.65</v>
      </c>
      <c r="G8991">
        <f t="shared" si="140"/>
        <v>5.9</v>
      </c>
      <c r="H8991">
        <f t="shared" si="140"/>
        <v>1.65</v>
      </c>
    </row>
    <row r="8992" spans="1:8" x14ac:dyDescent="0.2">
      <c r="A8992" s="1">
        <v>3815</v>
      </c>
      <c r="B8992" s="3">
        <v>42700.745833333334</v>
      </c>
      <c r="C8992" t="s">
        <v>32</v>
      </c>
      <c r="D8992">
        <v>1</v>
      </c>
      <c r="E8992">
        <f>INDEX(products!B:B,MATCH(challenge_2_solution_2!$C8992,products!$A:$A,0))</f>
        <v>7.9</v>
      </c>
      <c r="F8992">
        <f>INDEX(products!C:C,MATCH(challenge_2_solution_2!$C8992,products!$A:$A,0))</f>
        <v>2.92</v>
      </c>
      <c r="G8992">
        <f t="shared" si="140"/>
        <v>7.9</v>
      </c>
      <c r="H8992">
        <f t="shared" si="140"/>
        <v>2.92</v>
      </c>
    </row>
    <row r="8993" spans="1:8" x14ac:dyDescent="0.2">
      <c r="A8993" s="1">
        <v>3815</v>
      </c>
      <c r="B8993" s="3">
        <v>42700.745833333334</v>
      </c>
      <c r="C8993" t="s">
        <v>33</v>
      </c>
      <c r="D8993">
        <v>1</v>
      </c>
      <c r="E8993">
        <f>INDEX(products!B:B,MATCH(challenge_2_solution_2!$C8993,products!$A:$A,0))</f>
        <v>7.9</v>
      </c>
      <c r="F8993">
        <f>INDEX(products!C:C,MATCH(challenge_2_solution_2!$C8993,products!$A:$A,0))</f>
        <v>2.21</v>
      </c>
      <c r="G8993">
        <f t="shared" si="140"/>
        <v>7.9</v>
      </c>
      <c r="H8993">
        <f t="shared" si="140"/>
        <v>2.21</v>
      </c>
    </row>
    <row r="8994" spans="1:8" x14ac:dyDescent="0.2">
      <c r="A8994" s="1">
        <v>3815</v>
      </c>
      <c r="B8994" s="3">
        <v>42700.745833333334</v>
      </c>
      <c r="C8994" t="s">
        <v>100</v>
      </c>
      <c r="D8994">
        <v>1</v>
      </c>
      <c r="E8994">
        <f>INDEX(products!B:B,MATCH(challenge_2_solution_2!$C8994,products!$A:$A,0))</f>
        <v>17.899999999999999</v>
      </c>
      <c r="F8994">
        <f>INDEX(products!C:C,MATCH(challenge_2_solution_2!$C8994,products!$A:$A,0))</f>
        <v>10.92</v>
      </c>
      <c r="G8994">
        <f t="shared" si="140"/>
        <v>17.899999999999999</v>
      </c>
      <c r="H8994">
        <f t="shared" si="140"/>
        <v>10.92</v>
      </c>
    </row>
    <row r="8995" spans="1:8" x14ac:dyDescent="0.2">
      <c r="A8995" s="1">
        <v>3815</v>
      </c>
      <c r="B8995" s="3">
        <v>42700.745833333334</v>
      </c>
      <c r="C8995" t="s">
        <v>104</v>
      </c>
      <c r="D8995">
        <v>1</v>
      </c>
      <c r="E8995">
        <f>INDEX(products!B:B,MATCH(challenge_2_solution_2!$C8995,products!$A:$A,0))</f>
        <v>17.899999999999999</v>
      </c>
      <c r="F8995">
        <f>INDEX(products!C:C,MATCH(challenge_2_solution_2!$C8995,products!$A:$A,0))</f>
        <v>10.199999999999999</v>
      </c>
      <c r="G8995">
        <f t="shared" si="140"/>
        <v>17.899999999999999</v>
      </c>
      <c r="H8995">
        <f t="shared" si="140"/>
        <v>10.199999999999999</v>
      </c>
    </row>
    <row r="8996" spans="1:8" x14ac:dyDescent="0.2">
      <c r="A8996" s="1">
        <v>3816</v>
      </c>
      <c r="B8996" s="3">
        <v>42700.749305555553</v>
      </c>
      <c r="C8996" t="s">
        <v>5</v>
      </c>
      <c r="D8996">
        <v>2</v>
      </c>
      <c r="E8996">
        <f>INDEX(products!B:B,MATCH(challenge_2_solution_2!$C8996,products!$A:$A,0))</f>
        <v>1</v>
      </c>
      <c r="F8996">
        <f>INDEX(products!C:C,MATCH(challenge_2_solution_2!$C8996,products!$A:$A,0))</f>
        <v>0.31</v>
      </c>
      <c r="G8996">
        <f t="shared" si="140"/>
        <v>2</v>
      </c>
      <c r="H8996">
        <f t="shared" si="140"/>
        <v>0.62</v>
      </c>
    </row>
    <row r="8997" spans="1:8" x14ac:dyDescent="0.2">
      <c r="A8997" s="1">
        <v>3816</v>
      </c>
      <c r="B8997" s="3">
        <v>42700.749305555553</v>
      </c>
      <c r="C8997" t="s">
        <v>8</v>
      </c>
      <c r="D8997">
        <v>2</v>
      </c>
      <c r="E8997">
        <f>INDEX(products!B:B,MATCH(challenge_2_solution_2!$C8997,products!$A:$A,0))</f>
        <v>1.6</v>
      </c>
      <c r="F8997">
        <f>INDEX(products!C:C,MATCH(challenge_2_solution_2!$C8997,products!$A:$A,0))</f>
        <v>0.77</v>
      </c>
      <c r="G8997">
        <f t="shared" si="140"/>
        <v>3.2</v>
      </c>
      <c r="H8997">
        <f t="shared" si="140"/>
        <v>1.54</v>
      </c>
    </row>
    <row r="8998" spans="1:8" x14ac:dyDescent="0.2">
      <c r="A8998" s="1">
        <v>3816</v>
      </c>
      <c r="B8998" s="3">
        <v>42700.749305555553</v>
      </c>
      <c r="C8998" t="s">
        <v>14</v>
      </c>
      <c r="D8998">
        <v>2</v>
      </c>
      <c r="E8998">
        <f>INDEX(products!B:B,MATCH(challenge_2_solution_2!$C8998,products!$A:$A,0))</f>
        <v>5.9</v>
      </c>
      <c r="F8998">
        <f>INDEX(products!C:C,MATCH(challenge_2_solution_2!$C8998,products!$A:$A,0))</f>
        <v>2.36</v>
      </c>
      <c r="G8998">
        <f t="shared" si="140"/>
        <v>11.8</v>
      </c>
      <c r="H8998">
        <f t="shared" si="140"/>
        <v>4.72</v>
      </c>
    </row>
    <row r="8999" spans="1:8" x14ac:dyDescent="0.2">
      <c r="A8999" s="1">
        <v>3816</v>
      </c>
      <c r="B8999" s="3">
        <v>42700.749305555553</v>
      </c>
      <c r="C8999" t="s">
        <v>33</v>
      </c>
      <c r="D8999">
        <v>3</v>
      </c>
      <c r="E8999">
        <f>INDEX(products!B:B,MATCH(challenge_2_solution_2!$C8999,products!$A:$A,0))</f>
        <v>7.9</v>
      </c>
      <c r="F8999">
        <f>INDEX(products!C:C,MATCH(challenge_2_solution_2!$C8999,products!$A:$A,0))</f>
        <v>2.21</v>
      </c>
      <c r="G8999">
        <f t="shared" si="140"/>
        <v>23.700000000000003</v>
      </c>
      <c r="H8999">
        <f t="shared" si="140"/>
        <v>6.63</v>
      </c>
    </row>
    <row r="9000" spans="1:8" x14ac:dyDescent="0.2">
      <c r="A9000" s="1">
        <v>3816</v>
      </c>
      <c r="B9000" s="3">
        <v>42700.749305555553</v>
      </c>
      <c r="C9000" t="s">
        <v>96</v>
      </c>
      <c r="D9000">
        <v>2</v>
      </c>
      <c r="E9000">
        <f>INDEX(products!B:B,MATCH(challenge_2_solution_2!$C9000,products!$A:$A,0))</f>
        <v>17.899999999999999</v>
      </c>
      <c r="F9000">
        <f>INDEX(products!C:C,MATCH(challenge_2_solution_2!$C9000,products!$A:$A,0))</f>
        <v>10.92</v>
      </c>
      <c r="G9000">
        <f t="shared" si="140"/>
        <v>35.799999999999997</v>
      </c>
      <c r="H9000">
        <f t="shared" si="140"/>
        <v>21.84</v>
      </c>
    </row>
    <row r="9001" spans="1:8" x14ac:dyDescent="0.2">
      <c r="A9001" s="1">
        <v>3816</v>
      </c>
      <c r="B9001" s="3">
        <v>42700.749305555553</v>
      </c>
      <c r="C9001" t="s">
        <v>155</v>
      </c>
      <c r="D9001">
        <v>1</v>
      </c>
      <c r="E9001">
        <f>INDEX(products!B:B,MATCH(challenge_2_solution_2!$C9001,products!$A:$A,0))</f>
        <v>21.9</v>
      </c>
      <c r="F9001">
        <f>INDEX(products!C:C,MATCH(challenge_2_solution_2!$C9001,products!$A:$A,0))</f>
        <v>11.39</v>
      </c>
      <c r="G9001">
        <f t="shared" si="140"/>
        <v>21.9</v>
      </c>
      <c r="H9001">
        <f t="shared" si="140"/>
        <v>11.39</v>
      </c>
    </row>
    <row r="9002" spans="1:8" x14ac:dyDescent="0.2">
      <c r="A9002" s="1">
        <v>3817</v>
      </c>
      <c r="B9002" s="3">
        <v>42700.763888888891</v>
      </c>
      <c r="C9002" t="s">
        <v>6</v>
      </c>
      <c r="D9002">
        <v>1</v>
      </c>
      <c r="E9002">
        <f>INDEX(products!B:B,MATCH(challenge_2_solution_2!$C9002,products!$A:$A,0))</f>
        <v>1</v>
      </c>
      <c r="F9002">
        <f>INDEX(products!C:C,MATCH(challenge_2_solution_2!$C9002,products!$A:$A,0))</f>
        <v>0.31</v>
      </c>
      <c r="G9002">
        <f t="shared" si="140"/>
        <v>1</v>
      </c>
      <c r="H9002">
        <f t="shared" si="140"/>
        <v>0.31</v>
      </c>
    </row>
    <row r="9003" spans="1:8" x14ac:dyDescent="0.2">
      <c r="A9003" s="1">
        <v>3817</v>
      </c>
      <c r="B9003" s="3">
        <v>42700.763888888891</v>
      </c>
      <c r="C9003" t="s">
        <v>15</v>
      </c>
      <c r="D9003">
        <v>3</v>
      </c>
      <c r="E9003">
        <f>INDEX(products!B:B,MATCH(challenge_2_solution_2!$C9003,products!$A:$A,0))</f>
        <v>5.9</v>
      </c>
      <c r="F9003">
        <f>INDEX(products!C:C,MATCH(challenge_2_solution_2!$C9003,products!$A:$A,0))</f>
        <v>3.07</v>
      </c>
      <c r="G9003">
        <f t="shared" si="140"/>
        <v>17.700000000000003</v>
      </c>
      <c r="H9003">
        <f t="shared" si="140"/>
        <v>9.2099999999999991</v>
      </c>
    </row>
    <row r="9004" spans="1:8" x14ac:dyDescent="0.2">
      <c r="A9004" s="1">
        <v>3817</v>
      </c>
      <c r="B9004" s="3">
        <v>42700.763888888891</v>
      </c>
      <c r="C9004" t="s">
        <v>17</v>
      </c>
      <c r="D9004">
        <v>1</v>
      </c>
      <c r="E9004">
        <f>INDEX(products!B:B,MATCH(challenge_2_solution_2!$C9004,products!$A:$A,0))</f>
        <v>5.9</v>
      </c>
      <c r="F9004">
        <f>INDEX(products!C:C,MATCH(challenge_2_solution_2!$C9004,products!$A:$A,0))</f>
        <v>2.83</v>
      </c>
      <c r="G9004">
        <f t="shared" si="140"/>
        <v>5.9</v>
      </c>
      <c r="H9004">
        <f t="shared" si="140"/>
        <v>2.83</v>
      </c>
    </row>
    <row r="9005" spans="1:8" x14ac:dyDescent="0.2">
      <c r="A9005" s="1">
        <v>3817</v>
      </c>
      <c r="B9005" s="3">
        <v>42700.763888888891</v>
      </c>
      <c r="C9005" t="s">
        <v>78</v>
      </c>
      <c r="D9005">
        <v>1</v>
      </c>
      <c r="E9005">
        <f>INDEX(products!B:B,MATCH(challenge_2_solution_2!$C9005,products!$A:$A,0))</f>
        <v>11.9</v>
      </c>
      <c r="F9005">
        <f>INDEX(products!C:C,MATCH(challenge_2_solution_2!$C9005,products!$A:$A,0))</f>
        <v>7.26</v>
      </c>
      <c r="G9005">
        <f t="shared" si="140"/>
        <v>11.9</v>
      </c>
      <c r="H9005">
        <f t="shared" si="140"/>
        <v>7.26</v>
      </c>
    </row>
    <row r="9006" spans="1:8" x14ac:dyDescent="0.2">
      <c r="A9006" s="1">
        <v>3817</v>
      </c>
      <c r="B9006" s="3">
        <v>42700.763888888891</v>
      </c>
      <c r="C9006" t="s">
        <v>61</v>
      </c>
      <c r="D9006">
        <v>1</v>
      </c>
      <c r="E9006">
        <f>INDEX(products!B:B,MATCH(challenge_2_solution_2!$C9006,products!$A:$A,0))</f>
        <v>11.9</v>
      </c>
      <c r="F9006">
        <f>INDEX(products!C:C,MATCH(challenge_2_solution_2!$C9006,products!$A:$A,0))</f>
        <v>7.74</v>
      </c>
      <c r="G9006">
        <f t="shared" si="140"/>
        <v>11.9</v>
      </c>
      <c r="H9006">
        <f t="shared" si="140"/>
        <v>7.74</v>
      </c>
    </row>
    <row r="9007" spans="1:8" x14ac:dyDescent="0.2">
      <c r="A9007" s="1">
        <v>3817</v>
      </c>
      <c r="B9007" s="3">
        <v>42700.763888888891</v>
      </c>
      <c r="C9007" t="s">
        <v>107</v>
      </c>
      <c r="D9007">
        <v>2</v>
      </c>
      <c r="E9007">
        <f>INDEX(products!B:B,MATCH(challenge_2_solution_2!$C9007,products!$A:$A,0))</f>
        <v>17.899999999999999</v>
      </c>
      <c r="F9007">
        <f>INDEX(products!C:C,MATCH(challenge_2_solution_2!$C9007,products!$A:$A,0))</f>
        <v>3.58</v>
      </c>
      <c r="G9007">
        <f t="shared" si="140"/>
        <v>35.799999999999997</v>
      </c>
      <c r="H9007">
        <f t="shared" si="140"/>
        <v>7.16</v>
      </c>
    </row>
    <row r="9008" spans="1:8" x14ac:dyDescent="0.2">
      <c r="A9008" s="1">
        <v>3817</v>
      </c>
      <c r="B9008" s="3">
        <v>42700.763888888891</v>
      </c>
      <c r="C9008" t="s">
        <v>121</v>
      </c>
      <c r="D9008">
        <v>1</v>
      </c>
      <c r="E9008">
        <f>INDEX(products!B:B,MATCH(challenge_2_solution_2!$C9008,products!$A:$A,0))</f>
        <v>19.899999999999999</v>
      </c>
      <c r="F9008">
        <f>INDEX(products!C:C,MATCH(challenge_2_solution_2!$C9008,products!$A:$A,0))</f>
        <v>10.95</v>
      </c>
      <c r="G9008">
        <f t="shared" si="140"/>
        <v>19.899999999999999</v>
      </c>
      <c r="H9008">
        <f t="shared" si="140"/>
        <v>10.95</v>
      </c>
    </row>
    <row r="9009" spans="1:8" x14ac:dyDescent="0.2">
      <c r="A9009" s="1">
        <v>3818</v>
      </c>
      <c r="B9009" s="3">
        <v>42700.765277777777</v>
      </c>
      <c r="C9009" t="s">
        <v>5</v>
      </c>
      <c r="D9009">
        <v>1</v>
      </c>
      <c r="E9009">
        <f>INDEX(products!B:B,MATCH(challenge_2_solution_2!$C9009,products!$A:$A,0))</f>
        <v>1</v>
      </c>
      <c r="F9009">
        <f>INDEX(products!C:C,MATCH(challenge_2_solution_2!$C9009,products!$A:$A,0))</f>
        <v>0.31</v>
      </c>
      <c r="G9009">
        <f t="shared" si="140"/>
        <v>1</v>
      </c>
      <c r="H9009">
        <f t="shared" si="140"/>
        <v>0.31</v>
      </c>
    </row>
    <row r="9010" spans="1:8" x14ac:dyDescent="0.2">
      <c r="A9010" s="1">
        <v>3818</v>
      </c>
      <c r="B9010" s="3">
        <v>42700.765277777777</v>
      </c>
      <c r="C9010" t="s">
        <v>8</v>
      </c>
      <c r="D9010">
        <v>3</v>
      </c>
      <c r="E9010">
        <f>INDEX(products!B:B,MATCH(challenge_2_solution_2!$C9010,products!$A:$A,0))</f>
        <v>1.6</v>
      </c>
      <c r="F9010">
        <f>INDEX(products!C:C,MATCH(challenge_2_solution_2!$C9010,products!$A:$A,0))</f>
        <v>0.77</v>
      </c>
      <c r="G9010">
        <f t="shared" si="140"/>
        <v>4.8000000000000007</v>
      </c>
      <c r="H9010">
        <f t="shared" si="140"/>
        <v>2.31</v>
      </c>
    </row>
    <row r="9011" spans="1:8" x14ac:dyDescent="0.2">
      <c r="A9011" s="1">
        <v>3818</v>
      </c>
      <c r="B9011" s="3">
        <v>42700.765277777777</v>
      </c>
      <c r="C9011" t="s">
        <v>12</v>
      </c>
      <c r="D9011">
        <v>2</v>
      </c>
      <c r="E9011">
        <f>INDEX(products!B:B,MATCH(challenge_2_solution_2!$C9011,products!$A:$A,0))</f>
        <v>5.2</v>
      </c>
      <c r="F9011">
        <f>INDEX(products!C:C,MATCH(challenge_2_solution_2!$C9011,products!$A:$A,0))</f>
        <v>3.07</v>
      </c>
      <c r="G9011">
        <f t="shared" si="140"/>
        <v>10.4</v>
      </c>
      <c r="H9011">
        <f t="shared" si="140"/>
        <v>6.14</v>
      </c>
    </row>
    <row r="9012" spans="1:8" x14ac:dyDescent="0.2">
      <c r="A9012" s="1">
        <v>3818</v>
      </c>
      <c r="B9012" s="3">
        <v>42700.765277777777</v>
      </c>
      <c r="C9012" t="s">
        <v>17</v>
      </c>
      <c r="D9012">
        <v>2</v>
      </c>
      <c r="E9012">
        <f>INDEX(products!B:B,MATCH(challenge_2_solution_2!$C9012,products!$A:$A,0))</f>
        <v>5.9</v>
      </c>
      <c r="F9012">
        <f>INDEX(products!C:C,MATCH(challenge_2_solution_2!$C9012,products!$A:$A,0))</f>
        <v>2.83</v>
      </c>
      <c r="G9012">
        <f t="shared" si="140"/>
        <v>11.8</v>
      </c>
      <c r="H9012">
        <f t="shared" si="140"/>
        <v>5.66</v>
      </c>
    </row>
    <row r="9013" spans="1:8" x14ac:dyDescent="0.2">
      <c r="A9013" s="1">
        <v>3818</v>
      </c>
      <c r="B9013" s="3">
        <v>42700.765277777777</v>
      </c>
      <c r="C9013" t="s">
        <v>19</v>
      </c>
      <c r="D9013">
        <v>1</v>
      </c>
      <c r="E9013">
        <f>INDEX(products!B:B,MATCH(challenge_2_solution_2!$C9013,products!$A:$A,0))</f>
        <v>5.9</v>
      </c>
      <c r="F9013">
        <f>INDEX(products!C:C,MATCH(challenge_2_solution_2!$C9013,products!$A:$A,0))</f>
        <v>1.65</v>
      </c>
      <c r="G9013">
        <f t="shared" si="140"/>
        <v>5.9</v>
      </c>
      <c r="H9013">
        <f t="shared" si="140"/>
        <v>1.65</v>
      </c>
    </row>
    <row r="9014" spans="1:8" x14ac:dyDescent="0.2">
      <c r="A9014" s="1">
        <v>3818</v>
      </c>
      <c r="B9014" s="3">
        <v>42700.765277777777</v>
      </c>
      <c r="C9014" t="s">
        <v>61</v>
      </c>
      <c r="D9014">
        <v>1</v>
      </c>
      <c r="E9014">
        <f>INDEX(products!B:B,MATCH(challenge_2_solution_2!$C9014,products!$A:$A,0))</f>
        <v>11.9</v>
      </c>
      <c r="F9014">
        <f>INDEX(products!C:C,MATCH(challenge_2_solution_2!$C9014,products!$A:$A,0))</f>
        <v>7.74</v>
      </c>
      <c r="G9014">
        <f t="shared" si="140"/>
        <v>11.9</v>
      </c>
      <c r="H9014">
        <f t="shared" si="140"/>
        <v>7.74</v>
      </c>
    </row>
    <row r="9015" spans="1:8" x14ac:dyDescent="0.2">
      <c r="A9015" s="1">
        <v>3818</v>
      </c>
      <c r="B9015" s="3">
        <v>42700.765277777777</v>
      </c>
      <c r="C9015" t="s">
        <v>68</v>
      </c>
      <c r="D9015">
        <v>1</v>
      </c>
      <c r="E9015">
        <f>INDEX(products!B:B,MATCH(challenge_2_solution_2!$C9015,products!$A:$A,0))</f>
        <v>11.9</v>
      </c>
      <c r="F9015">
        <f>INDEX(products!C:C,MATCH(challenge_2_solution_2!$C9015,products!$A:$A,0))</f>
        <v>3.69</v>
      </c>
      <c r="G9015">
        <f t="shared" si="140"/>
        <v>11.9</v>
      </c>
      <c r="H9015">
        <f t="shared" si="140"/>
        <v>3.69</v>
      </c>
    </row>
    <row r="9016" spans="1:8" x14ac:dyDescent="0.2">
      <c r="A9016" s="1">
        <v>3818</v>
      </c>
      <c r="B9016" s="3">
        <v>42700.765277777777</v>
      </c>
      <c r="C9016" t="s">
        <v>99</v>
      </c>
      <c r="D9016">
        <v>1</v>
      </c>
      <c r="E9016">
        <f>INDEX(products!B:B,MATCH(challenge_2_solution_2!$C9016,products!$A:$A,0))</f>
        <v>17.899999999999999</v>
      </c>
      <c r="F9016">
        <f>INDEX(products!C:C,MATCH(challenge_2_solution_2!$C9016,products!$A:$A,0))</f>
        <v>10.74</v>
      </c>
      <c r="G9016">
        <f t="shared" si="140"/>
        <v>17.899999999999999</v>
      </c>
      <c r="H9016">
        <f t="shared" si="140"/>
        <v>10.74</v>
      </c>
    </row>
    <row r="9017" spans="1:8" x14ac:dyDescent="0.2">
      <c r="A9017" s="1">
        <v>3818</v>
      </c>
      <c r="B9017" s="3">
        <v>42700.765277777777</v>
      </c>
      <c r="C9017" t="s">
        <v>96</v>
      </c>
      <c r="D9017">
        <v>1</v>
      </c>
      <c r="E9017">
        <f>INDEX(products!B:B,MATCH(challenge_2_solution_2!$C9017,products!$A:$A,0))</f>
        <v>17.899999999999999</v>
      </c>
      <c r="F9017">
        <f>INDEX(products!C:C,MATCH(challenge_2_solution_2!$C9017,products!$A:$A,0))</f>
        <v>10.92</v>
      </c>
      <c r="G9017">
        <f t="shared" si="140"/>
        <v>17.899999999999999</v>
      </c>
      <c r="H9017">
        <f t="shared" si="140"/>
        <v>10.92</v>
      </c>
    </row>
    <row r="9018" spans="1:8" x14ac:dyDescent="0.2">
      <c r="A9018" s="1">
        <v>3819</v>
      </c>
      <c r="B9018" s="3">
        <v>42700.782638888886</v>
      </c>
      <c r="C9018" t="s">
        <v>24</v>
      </c>
      <c r="D9018">
        <v>1</v>
      </c>
      <c r="E9018">
        <f>INDEX(products!B:B,MATCH(challenge_2_solution_2!$C9018,products!$A:$A,0))</f>
        <v>5.9</v>
      </c>
      <c r="F9018">
        <f>INDEX(products!C:C,MATCH(challenge_2_solution_2!$C9018,products!$A:$A,0))</f>
        <v>1.42</v>
      </c>
      <c r="G9018">
        <f t="shared" si="140"/>
        <v>5.9</v>
      </c>
      <c r="H9018">
        <f t="shared" si="140"/>
        <v>1.42</v>
      </c>
    </row>
    <row r="9019" spans="1:8" x14ac:dyDescent="0.2">
      <c r="A9019" s="1">
        <v>3819</v>
      </c>
      <c r="B9019" s="3">
        <v>42700.782638888886</v>
      </c>
      <c r="C9019" t="s">
        <v>33</v>
      </c>
      <c r="D9019">
        <v>1</v>
      </c>
      <c r="E9019">
        <f>INDEX(products!B:B,MATCH(challenge_2_solution_2!$C9019,products!$A:$A,0))</f>
        <v>7.9</v>
      </c>
      <c r="F9019">
        <f>INDEX(products!C:C,MATCH(challenge_2_solution_2!$C9019,products!$A:$A,0))</f>
        <v>2.21</v>
      </c>
      <c r="G9019">
        <f t="shared" si="140"/>
        <v>7.9</v>
      </c>
      <c r="H9019">
        <f t="shared" si="140"/>
        <v>2.21</v>
      </c>
    </row>
    <row r="9020" spans="1:8" x14ac:dyDescent="0.2">
      <c r="A9020" s="1">
        <v>3819</v>
      </c>
      <c r="B9020" s="3">
        <v>42700.782638888886</v>
      </c>
      <c r="C9020" t="s">
        <v>54</v>
      </c>
      <c r="D9020">
        <v>1</v>
      </c>
      <c r="E9020">
        <f>INDEX(products!B:B,MATCH(challenge_2_solution_2!$C9020,products!$A:$A,0))</f>
        <v>9.9</v>
      </c>
      <c r="F9020">
        <f>INDEX(products!C:C,MATCH(challenge_2_solution_2!$C9020,products!$A:$A,0))</f>
        <v>2.57</v>
      </c>
      <c r="G9020">
        <f t="shared" si="140"/>
        <v>9.9</v>
      </c>
      <c r="H9020">
        <f t="shared" si="140"/>
        <v>2.57</v>
      </c>
    </row>
    <row r="9021" spans="1:8" x14ac:dyDescent="0.2">
      <c r="A9021" s="1">
        <v>3819</v>
      </c>
      <c r="B9021" s="3">
        <v>42700.782638888886</v>
      </c>
      <c r="C9021" t="s">
        <v>120</v>
      </c>
      <c r="D9021">
        <v>1</v>
      </c>
      <c r="E9021">
        <f>INDEX(products!B:B,MATCH(challenge_2_solution_2!$C9021,products!$A:$A,0))</f>
        <v>19.899999999999999</v>
      </c>
      <c r="F9021">
        <f>INDEX(products!C:C,MATCH(challenge_2_solution_2!$C9021,products!$A:$A,0))</f>
        <v>8.16</v>
      </c>
      <c r="G9021">
        <f t="shared" si="140"/>
        <v>19.899999999999999</v>
      </c>
      <c r="H9021">
        <f t="shared" si="140"/>
        <v>8.16</v>
      </c>
    </row>
    <row r="9022" spans="1:8" x14ac:dyDescent="0.2">
      <c r="A9022" s="1">
        <v>3819</v>
      </c>
      <c r="B9022" s="3">
        <v>42700.782638888886</v>
      </c>
      <c r="C9022" t="s">
        <v>155</v>
      </c>
      <c r="D9022">
        <v>1</v>
      </c>
      <c r="E9022">
        <f>INDEX(products!B:B,MATCH(challenge_2_solution_2!$C9022,products!$A:$A,0))</f>
        <v>21.9</v>
      </c>
      <c r="F9022">
        <f>INDEX(products!C:C,MATCH(challenge_2_solution_2!$C9022,products!$A:$A,0))</f>
        <v>11.39</v>
      </c>
      <c r="G9022">
        <f t="shared" si="140"/>
        <v>21.9</v>
      </c>
      <c r="H9022">
        <f t="shared" si="140"/>
        <v>11.39</v>
      </c>
    </row>
    <row r="9023" spans="1:8" x14ac:dyDescent="0.2">
      <c r="A9023" s="1">
        <v>3820</v>
      </c>
      <c r="B9023" s="3">
        <v>42700.785416666666</v>
      </c>
      <c r="C9023" t="s">
        <v>12</v>
      </c>
      <c r="D9023">
        <v>1</v>
      </c>
      <c r="E9023">
        <f>INDEX(products!B:B,MATCH(challenge_2_solution_2!$C9023,products!$A:$A,0))</f>
        <v>5.2</v>
      </c>
      <c r="F9023">
        <f>INDEX(products!C:C,MATCH(challenge_2_solution_2!$C9023,products!$A:$A,0))</f>
        <v>3.07</v>
      </c>
      <c r="G9023">
        <f t="shared" si="140"/>
        <v>5.2</v>
      </c>
      <c r="H9023">
        <f t="shared" si="140"/>
        <v>3.07</v>
      </c>
    </row>
    <row r="9024" spans="1:8" x14ac:dyDescent="0.2">
      <c r="A9024" s="1">
        <v>3820</v>
      </c>
      <c r="B9024" s="3">
        <v>42700.785416666666</v>
      </c>
      <c r="C9024" t="s">
        <v>34</v>
      </c>
      <c r="D9024">
        <v>1</v>
      </c>
      <c r="E9024">
        <f>INDEX(products!B:B,MATCH(challenge_2_solution_2!$C9024,products!$A:$A,0))</f>
        <v>7.9</v>
      </c>
      <c r="F9024">
        <f>INDEX(products!C:C,MATCH(challenge_2_solution_2!$C9024,products!$A:$A,0))</f>
        <v>1.58</v>
      </c>
      <c r="G9024">
        <f t="shared" si="140"/>
        <v>7.9</v>
      </c>
      <c r="H9024">
        <f t="shared" si="140"/>
        <v>1.58</v>
      </c>
    </row>
    <row r="9025" spans="1:8" x14ac:dyDescent="0.2">
      <c r="A9025" s="1">
        <v>3820</v>
      </c>
      <c r="B9025" s="3">
        <v>42700.785416666666</v>
      </c>
      <c r="C9025" t="s">
        <v>33</v>
      </c>
      <c r="D9025">
        <v>1</v>
      </c>
      <c r="E9025">
        <f>INDEX(products!B:B,MATCH(challenge_2_solution_2!$C9025,products!$A:$A,0))</f>
        <v>7.9</v>
      </c>
      <c r="F9025">
        <f>INDEX(products!C:C,MATCH(challenge_2_solution_2!$C9025,products!$A:$A,0))</f>
        <v>2.21</v>
      </c>
      <c r="G9025">
        <f t="shared" si="140"/>
        <v>7.9</v>
      </c>
      <c r="H9025">
        <f t="shared" si="140"/>
        <v>2.21</v>
      </c>
    </row>
    <row r="9026" spans="1:8" x14ac:dyDescent="0.2">
      <c r="A9026" s="1">
        <v>3820</v>
      </c>
      <c r="B9026" s="3">
        <v>42700.785416666666</v>
      </c>
      <c r="C9026" t="s">
        <v>32</v>
      </c>
      <c r="D9026">
        <v>1</v>
      </c>
      <c r="E9026">
        <f>INDEX(products!B:B,MATCH(challenge_2_solution_2!$C9026,products!$A:$A,0))</f>
        <v>7.9</v>
      </c>
      <c r="F9026">
        <f>INDEX(products!C:C,MATCH(challenge_2_solution_2!$C9026,products!$A:$A,0))</f>
        <v>2.92</v>
      </c>
      <c r="G9026">
        <f t="shared" si="140"/>
        <v>7.9</v>
      </c>
      <c r="H9026">
        <f t="shared" si="140"/>
        <v>2.92</v>
      </c>
    </row>
    <row r="9027" spans="1:8" x14ac:dyDescent="0.2">
      <c r="A9027" s="1">
        <v>3820</v>
      </c>
      <c r="B9027" s="3">
        <v>42700.785416666666</v>
      </c>
      <c r="C9027" t="s">
        <v>69</v>
      </c>
      <c r="D9027">
        <v>1</v>
      </c>
      <c r="E9027">
        <f>INDEX(products!B:B,MATCH(challenge_2_solution_2!$C9027,products!$A:$A,0))</f>
        <v>11.9</v>
      </c>
      <c r="F9027">
        <f>INDEX(products!C:C,MATCH(challenge_2_solution_2!$C9027,products!$A:$A,0))</f>
        <v>2.86</v>
      </c>
      <c r="G9027">
        <f t="shared" ref="G9027:H9090" si="141">$D9027*E9027</f>
        <v>11.9</v>
      </c>
      <c r="H9027">
        <f t="shared" si="141"/>
        <v>2.86</v>
      </c>
    </row>
    <row r="9028" spans="1:8" x14ac:dyDescent="0.2">
      <c r="A9028" s="1">
        <v>3820</v>
      </c>
      <c r="B9028" s="3">
        <v>42700.785416666666</v>
      </c>
      <c r="C9028" t="s">
        <v>108</v>
      </c>
      <c r="D9028">
        <v>1</v>
      </c>
      <c r="E9028">
        <f>INDEX(products!B:B,MATCH(challenge_2_solution_2!$C9028,products!$A:$A,0))</f>
        <v>17.899999999999999</v>
      </c>
      <c r="F9028">
        <f>INDEX(products!C:C,MATCH(challenge_2_solution_2!$C9028,products!$A:$A,0))</f>
        <v>10.38</v>
      </c>
      <c r="G9028">
        <f t="shared" si="141"/>
        <v>17.899999999999999</v>
      </c>
      <c r="H9028">
        <f t="shared" si="141"/>
        <v>10.38</v>
      </c>
    </row>
    <row r="9029" spans="1:8" x14ac:dyDescent="0.2">
      <c r="A9029" s="1">
        <v>3820</v>
      </c>
      <c r="B9029" s="3">
        <v>42700.785416666666</v>
      </c>
      <c r="C9029" t="s">
        <v>129</v>
      </c>
      <c r="D9029">
        <v>1</v>
      </c>
      <c r="E9029">
        <f>INDEX(products!B:B,MATCH(challenge_2_solution_2!$C9029,products!$A:$A,0))</f>
        <v>19.899999999999999</v>
      </c>
      <c r="F9029">
        <f>INDEX(products!C:C,MATCH(challenge_2_solution_2!$C9029,products!$A:$A,0))</f>
        <v>6.17</v>
      </c>
      <c r="G9029">
        <f t="shared" si="141"/>
        <v>19.899999999999999</v>
      </c>
      <c r="H9029">
        <f t="shared" si="141"/>
        <v>6.17</v>
      </c>
    </row>
    <row r="9030" spans="1:8" x14ac:dyDescent="0.2">
      <c r="A9030" s="1">
        <v>3821</v>
      </c>
      <c r="B9030" s="3">
        <v>42700.794444444444</v>
      </c>
      <c r="C9030" t="s">
        <v>8</v>
      </c>
      <c r="D9030">
        <v>3</v>
      </c>
      <c r="E9030">
        <f>INDEX(products!B:B,MATCH(challenge_2_solution_2!$C9030,products!$A:$A,0))</f>
        <v>1.6</v>
      </c>
      <c r="F9030">
        <f>INDEX(products!C:C,MATCH(challenge_2_solution_2!$C9030,products!$A:$A,0))</f>
        <v>0.77</v>
      </c>
      <c r="G9030">
        <f t="shared" si="141"/>
        <v>4.8000000000000007</v>
      </c>
      <c r="H9030">
        <f t="shared" si="141"/>
        <v>2.31</v>
      </c>
    </row>
    <row r="9031" spans="1:8" x14ac:dyDescent="0.2">
      <c r="A9031" s="1">
        <v>3821</v>
      </c>
      <c r="B9031" s="3">
        <v>42700.794444444444</v>
      </c>
      <c r="C9031" t="s">
        <v>18</v>
      </c>
      <c r="D9031">
        <v>1</v>
      </c>
      <c r="E9031">
        <f>INDEX(products!B:B,MATCH(challenge_2_solution_2!$C9031,products!$A:$A,0))</f>
        <v>5.9</v>
      </c>
      <c r="F9031">
        <f>INDEX(products!C:C,MATCH(challenge_2_solution_2!$C9031,products!$A:$A,0))</f>
        <v>3.6</v>
      </c>
      <c r="G9031">
        <f t="shared" si="141"/>
        <v>5.9</v>
      </c>
      <c r="H9031">
        <f t="shared" si="141"/>
        <v>3.6</v>
      </c>
    </row>
    <row r="9032" spans="1:8" x14ac:dyDescent="0.2">
      <c r="A9032" s="1">
        <v>3821</v>
      </c>
      <c r="B9032" s="3">
        <v>42700.794444444444</v>
      </c>
      <c r="C9032" t="s">
        <v>17</v>
      </c>
      <c r="D9032">
        <v>2</v>
      </c>
      <c r="E9032">
        <f>INDEX(products!B:B,MATCH(challenge_2_solution_2!$C9032,products!$A:$A,0))</f>
        <v>5.9</v>
      </c>
      <c r="F9032">
        <f>INDEX(products!C:C,MATCH(challenge_2_solution_2!$C9032,products!$A:$A,0))</f>
        <v>2.83</v>
      </c>
      <c r="G9032">
        <f t="shared" si="141"/>
        <v>11.8</v>
      </c>
      <c r="H9032">
        <f t="shared" si="141"/>
        <v>5.66</v>
      </c>
    </row>
    <row r="9033" spans="1:8" x14ac:dyDescent="0.2">
      <c r="A9033" s="1">
        <v>3821</v>
      </c>
      <c r="B9033" s="3">
        <v>42700.794444444444</v>
      </c>
      <c r="C9033" t="s">
        <v>14</v>
      </c>
      <c r="D9033">
        <v>1</v>
      </c>
      <c r="E9033">
        <f>INDEX(products!B:B,MATCH(challenge_2_solution_2!$C9033,products!$A:$A,0))</f>
        <v>5.9</v>
      </c>
      <c r="F9033">
        <f>INDEX(products!C:C,MATCH(challenge_2_solution_2!$C9033,products!$A:$A,0))</f>
        <v>2.36</v>
      </c>
      <c r="G9033">
        <f t="shared" si="141"/>
        <v>5.9</v>
      </c>
      <c r="H9033">
        <f t="shared" si="141"/>
        <v>2.36</v>
      </c>
    </row>
    <row r="9034" spans="1:8" x14ac:dyDescent="0.2">
      <c r="A9034" s="1">
        <v>3821</v>
      </c>
      <c r="B9034" s="3">
        <v>42700.794444444444</v>
      </c>
      <c r="C9034" t="s">
        <v>27</v>
      </c>
      <c r="D9034">
        <v>1</v>
      </c>
      <c r="E9034">
        <f>INDEX(products!B:B,MATCH(challenge_2_solution_2!$C9034,products!$A:$A,0))</f>
        <v>7.9</v>
      </c>
      <c r="F9034">
        <f>INDEX(products!C:C,MATCH(challenge_2_solution_2!$C9034,products!$A:$A,0))</f>
        <v>4.03</v>
      </c>
      <c r="G9034">
        <f t="shared" si="141"/>
        <v>7.9</v>
      </c>
      <c r="H9034">
        <f t="shared" si="141"/>
        <v>4.03</v>
      </c>
    </row>
    <row r="9035" spans="1:8" x14ac:dyDescent="0.2">
      <c r="A9035" s="1">
        <v>3821</v>
      </c>
      <c r="B9035" s="3">
        <v>42700.794444444444</v>
      </c>
      <c r="C9035" t="s">
        <v>63</v>
      </c>
      <c r="D9035">
        <v>1</v>
      </c>
      <c r="E9035">
        <f>INDEX(products!B:B,MATCH(challenge_2_solution_2!$C9035,products!$A:$A,0))</f>
        <v>11.9</v>
      </c>
      <c r="F9035">
        <f>INDEX(products!C:C,MATCH(challenge_2_solution_2!$C9035,products!$A:$A,0))</f>
        <v>6.07</v>
      </c>
      <c r="G9035">
        <f t="shared" si="141"/>
        <v>11.9</v>
      </c>
      <c r="H9035">
        <f t="shared" si="141"/>
        <v>6.07</v>
      </c>
    </row>
    <row r="9036" spans="1:8" x14ac:dyDescent="0.2">
      <c r="A9036" s="1">
        <v>3821</v>
      </c>
      <c r="B9036" s="3">
        <v>42700.794444444444</v>
      </c>
      <c r="C9036" t="s">
        <v>61</v>
      </c>
      <c r="D9036">
        <v>1</v>
      </c>
      <c r="E9036">
        <f>INDEX(products!B:B,MATCH(challenge_2_solution_2!$C9036,products!$A:$A,0))</f>
        <v>11.9</v>
      </c>
      <c r="F9036">
        <f>INDEX(products!C:C,MATCH(challenge_2_solution_2!$C9036,products!$A:$A,0))</f>
        <v>7.74</v>
      </c>
      <c r="G9036">
        <f t="shared" si="141"/>
        <v>11.9</v>
      </c>
      <c r="H9036">
        <f t="shared" si="141"/>
        <v>7.74</v>
      </c>
    </row>
    <row r="9037" spans="1:8" x14ac:dyDescent="0.2">
      <c r="A9037" s="1">
        <v>3821</v>
      </c>
      <c r="B9037" s="3">
        <v>42700.794444444444</v>
      </c>
      <c r="C9037" t="s">
        <v>95</v>
      </c>
      <c r="D9037">
        <v>1</v>
      </c>
      <c r="E9037">
        <f>INDEX(products!B:B,MATCH(challenge_2_solution_2!$C9037,products!$A:$A,0))</f>
        <v>17.899999999999999</v>
      </c>
      <c r="F9037">
        <f>INDEX(products!C:C,MATCH(challenge_2_solution_2!$C9037,products!$A:$A,0))</f>
        <v>4.3</v>
      </c>
      <c r="G9037">
        <f t="shared" si="141"/>
        <v>17.899999999999999</v>
      </c>
      <c r="H9037">
        <f t="shared" si="141"/>
        <v>4.3</v>
      </c>
    </row>
    <row r="9038" spans="1:8" x14ac:dyDescent="0.2">
      <c r="A9038" s="1">
        <v>3821</v>
      </c>
      <c r="B9038" s="3">
        <v>42700.794444444444</v>
      </c>
      <c r="C9038" t="s">
        <v>99</v>
      </c>
      <c r="D9038">
        <v>1</v>
      </c>
      <c r="E9038">
        <f>INDEX(products!B:B,MATCH(challenge_2_solution_2!$C9038,products!$A:$A,0))</f>
        <v>17.899999999999999</v>
      </c>
      <c r="F9038">
        <f>INDEX(products!C:C,MATCH(challenge_2_solution_2!$C9038,products!$A:$A,0))</f>
        <v>10.74</v>
      </c>
      <c r="G9038">
        <f t="shared" si="141"/>
        <v>17.899999999999999</v>
      </c>
      <c r="H9038">
        <f t="shared" si="141"/>
        <v>10.74</v>
      </c>
    </row>
    <row r="9039" spans="1:8" x14ac:dyDescent="0.2">
      <c r="A9039" s="1">
        <v>3821</v>
      </c>
      <c r="B9039" s="3">
        <v>42700.794444444444</v>
      </c>
      <c r="C9039" t="s">
        <v>151</v>
      </c>
      <c r="D9039">
        <v>1</v>
      </c>
      <c r="E9039">
        <f>INDEX(products!B:B,MATCH(challenge_2_solution_2!$C9039,products!$A:$A,0))</f>
        <v>21.9</v>
      </c>
      <c r="F9039">
        <f>INDEX(products!C:C,MATCH(challenge_2_solution_2!$C9039,products!$A:$A,0))</f>
        <v>8.76</v>
      </c>
      <c r="G9039">
        <f t="shared" si="141"/>
        <v>21.9</v>
      </c>
      <c r="H9039">
        <f t="shared" si="141"/>
        <v>8.76</v>
      </c>
    </row>
    <row r="9040" spans="1:8" x14ac:dyDescent="0.2">
      <c r="A9040" s="1">
        <v>3822</v>
      </c>
      <c r="B9040" s="3">
        <v>42700.804861111108</v>
      </c>
      <c r="C9040" t="s">
        <v>12</v>
      </c>
      <c r="D9040">
        <v>1</v>
      </c>
      <c r="E9040">
        <f>INDEX(products!B:B,MATCH(challenge_2_solution_2!$C9040,products!$A:$A,0))</f>
        <v>5.2</v>
      </c>
      <c r="F9040">
        <f>INDEX(products!C:C,MATCH(challenge_2_solution_2!$C9040,products!$A:$A,0))</f>
        <v>3.07</v>
      </c>
      <c r="G9040">
        <f t="shared" si="141"/>
        <v>5.2</v>
      </c>
      <c r="H9040">
        <f t="shared" si="141"/>
        <v>3.07</v>
      </c>
    </row>
    <row r="9041" spans="1:8" x14ac:dyDescent="0.2">
      <c r="A9041" s="1">
        <v>3822</v>
      </c>
      <c r="B9041" s="3">
        <v>42700.804861111108</v>
      </c>
      <c r="C9041" t="s">
        <v>17</v>
      </c>
      <c r="D9041">
        <v>1</v>
      </c>
      <c r="E9041">
        <f>INDEX(products!B:B,MATCH(challenge_2_solution_2!$C9041,products!$A:$A,0))</f>
        <v>5.9</v>
      </c>
      <c r="F9041">
        <f>INDEX(products!C:C,MATCH(challenge_2_solution_2!$C9041,products!$A:$A,0))</f>
        <v>2.83</v>
      </c>
      <c r="G9041">
        <f t="shared" si="141"/>
        <v>5.9</v>
      </c>
      <c r="H9041">
        <f t="shared" si="141"/>
        <v>2.83</v>
      </c>
    </row>
    <row r="9042" spans="1:8" x14ac:dyDescent="0.2">
      <c r="A9042" s="1">
        <v>3822</v>
      </c>
      <c r="B9042" s="3">
        <v>42700.804861111108</v>
      </c>
      <c r="C9042" t="s">
        <v>34</v>
      </c>
      <c r="D9042">
        <v>1</v>
      </c>
      <c r="E9042">
        <f>INDEX(products!B:B,MATCH(challenge_2_solution_2!$C9042,products!$A:$A,0))</f>
        <v>7.9</v>
      </c>
      <c r="F9042">
        <f>INDEX(products!C:C,MATCH(challenge_2_solution_2!$C9042,products!$A:$A,0))</f>
        <v>1.58</v>
      </c>
      <c r="G9042">
        <f t="shared" si="141"/>
        <v>7.9</v>
      </c>
      <c r="H9042">
        <f t="shared" si="141"/>
        <v>1.58</v>
      </c>
    </row>
    <row r="9043" spans="1:8" x14ac:dyDescent="0.2">
      <c r="A9043" s="1">
        <v>3822</v>
      </c>
      <c r="B9043" s="3">
        <v>42700.804861111108</v>
      </c>
      <c r="C9043" t="s">
        <v>61</v>
      </c>
      <c r="D9043">
        <v>1</v>
      </c>
      <c r="E9043">
        <f>INDEX(products!B:B,MATCH(challenge_2_solution_2!$C9043,products!$A:$A,0))</f>
        <v>11.9</v>
      </c>
      <c r="F9043">
        <f>INDEX(products!C:C,MATCH(challenge_2_solution_2!$C9043,products!$A:$A,0))</f>
        <v>7.74</v>
      </c>
      <c r="G9043">
        <f t="shared" si="141"/>
        <v>11.9</v>
      </c>
      <c r="H9043">
        <f t="shared" si="141"/>
        <v>7.74</v>
      </c>
    </row>
    <row r="9044" spans="1:8" x14ac:dyDescent="0.2">
      <c r="A9044" s="1">
        <v>3822</v>
      </c>
      <c r="B9044" s="3">
        <v>42700.804861111108</v>
      </c>
      <c r="C9044" t="s">
        <v>118</v>
      </c>
      <c r="D9044">
        <v>1</v>
      </c>
      <c r="E9044">
        <f>INDEX(products!B:B,MATCH(challenge_2_solution_2!$C9044,products!$A:$A,0))</f>
        <v>19.899999999999999</v>
      </c>
      <c r="F9044">
        <f>INDEX(products!C:C,MATCH(challenge_2_solution_2!$C9044,products!$A:$A,0))</f>
        <v>12.74</v>
      </c>
      <c r="G9044">
        <f t="shared" si="141"/>
        <v>19.899999999999999</v>
      </c>
      <c r="H9044">
        <f t="shared" si="141"/>
        <v>12.74</v>
      </c>
    </row>
    <row r="9045" spans="1:8" x14ac:dyDescent="0.2">
      <c r="A9045" s="1">
        <v>3823</v>
      </c>
      <c r="B9045" s="3">
        <v>42700.811805555553</v>
      </c>
      <c r="C9045" t="s">
        <v>12</v>
      </c>
      <c r="D9045">
        <v>1</v>
      </c>
      <c r="E9045">
        <f>INDEX(products!B:B,MATCH(challenge_2_solution_2!$C9045,products!$A:$A,0))</f>
        <v>5.2</v>
      </c>
      <c r="F9045">
        <f>INDEX(products!C:C,MATCH(challenge_2_solution_2!$C9045,products!$A:$A,0))</f>
        <v>3.07</v>
      </c>
      <c r="G9045">
        <f t="shared" si="141"/>
        <v>5.2</v>
      </c>
      <c r="H9045">
        <f t="shared" si="141"/>
        <v>3.07</v>
      </c>
    </row>
    <row r="9046" spans="1:8" x14ac:dyDescent="0.2">
      <c r="A9046" s="1">
        <v>3823</v>
      </c>
      <c r="B9046" s="3">
        <v>42700.811805555553</v>
      </c>
      <c r="C9046" t="s">
        <v>14</v>
      </c>
      <c r="D9046">
        <v>2</v>
      </c>
      <c r="E9046">
        <f>INDEX(products!B:B,MATCH(challenge_2_solution_2!$C9046,products!$A:$A,0))</f>
        <v>5.9</v>
      </c>
      <c r="F9046">
        <f>INDEX(products!C:C,MATCH(challenge_2_solution_2!$C9046,products!$A:$A,0))</f>
        <v>2.36</v>
      </c>
      <c r="G9046">
        <f t="shared" si="141"/>
        <v>11.8</v>
      </c>
      <c r="H9046">
        <f t="shared" si="141"/>
        <v>4.72</v>
      </c>
    </row>
    <row r="9047" spans="1:8" x14ac:dyDescent="0.2">
      <c r="A9047" s="1">
        <v>3823</v>
      </c>
      <c r="B9047" s="3">
        <v>42700.811805555553</v>
      </c>
      <c r="C9047" t="s">
        <v>17</v>
      </c>
      <c r="D9047">
        <v>1</v>
      </c>
      <c r="E9047">
        <f>INDEX(products!B:B,MATCH(challenge_2_solution_2!$C9047,products!$A:$A,0))</f>
        <v>5.9</v>
      </c>
      <c r="F9047">
        <f>INDEX(products!C:C,MATCH(challenge_2_solution_2!$C9047,products!$A:$A,0))</f>
        <v>2.83</v>
      </c>
      <c r="G9047">
        <f t="shared" si="141"/>
        <v>5.9</v>
      </c>
      <c r="H9047">
        <f t="shared" si="141"/>
        <v>2.83</v>
      </c>
    </row>
    <row r="9048" spans="1:8" x14ac:dyDescent="0.2">
      <c r="A9048" s="1">
        <v>3823</v>
      </c>
      <c r="B9048" s="3">
        <v>42700.811805555553</v>
      </c>
      <c r="C9048" t="s">
        <v>61</v>
      </c>
      <c r="D9048">
        <v>1</v>
      </c>
      <c r="E9048">
        <f>INDEX(products!B:B,MATCH(challenge_2_solution_2!$C9048,products!$A:$A,0))</f>
        <v>11.9</v>
      </c>
      <c r="F9048">
        <f>INDEX(products!C:C,MATCH(challenge_2_solution_2!$C9048,products!$A:$A,0))</f>
        <v>7.74</v>
      </c>
      <c r="G9048">
        <f t="shared" si="141"/>
        <v>11.9</v>
      </c>
      <c r="H9048">
        <f t="shared" si="141"/>
        <v>7.74</v>
      </c>
    </row>
    <row r="9049" spans="1:8" x14ac:dyDescent="0.2">
      <c r="A9049" s="1">
        <v>3823</v>
      </c>
      <c r="B9049" s="3">
        <v>42700.811805555553</v>
      </c>
      <c r="C9049" t="s">
        <v>66</v>
      </c>
      <c r="D9049">
        <v>1</v>
      </c>
      <c r="E9049">
        <f>INDEX(products!B:B,MATCH(challenge_2_solution_2!$C9049,products!$A:$A,0))</f>
        <v>11.9</v>
      </c>
      <c r="F9049">
        <f>INDEX(products!C:C,MATCH(challenge_2_solution_2!$C9049,products!$A:$A,0))</f>
        <v>6.31</v>
      </c>
      <c r="G9049">
        <f t="shared" si="141"/>
        <v>11.9</v>
      </c>
      <c r="H9049">
        <f t="shared" si="141"/>
        <v>6.31</v>
      </c>
    </row>
    <row r="9050" spans="1:8" x14ac:dyDescent="0.2">
      <c r="A9050" s="1">
        <v>3823</v>
      </c>
      <c r="B9050" s="3">
        <v>42700.811805555553</v>
      </c>
      <c r="C9050" t="s">
        <v>96</v>
      </c>
      <c r="D9050">
        <v>1</v>
      </c>
      <c r="E9050">
        <f>INDEX(products!B:B,MATCH(challenge_2_solution_2!$C9050,products!$A:$A,0))</f>
        <v>17.899999999999999</v>
      </c>
      <c r="F9050">
        <f>INDEX(products!C:C,MATCH(challenge_2_solution_2!$C9050,products!$A:$A,0))</f>
        <v>10.92</v>
      </c>
      <c r="G9050">
        <f t="shared" si="141"/>
        <v>17.899999999999999</v>
      </c>
      <c r="H9050">
        <f t="shared" si="141"/>
        <v>10.92</v>
      </c>
    </row>
    <row r="9051" spans="1:8" x14ac:dyDescent="0.2">
      <c r="A9051" s="1">
        <v>3823</v>
      </c>
      <c r="B9051" s="3">
        <v>42700.811805555553</v>
      </c>
      <c r="C9051" t="s">
        <v>118</v>
      </c>
      <c r="D9051">
        <v>1</v>
      </c>
      <c r="E9051">
        <f>INDEX(products!B:B,MATCH(challenge_2_solution_2!$C9051,products!$A:$A,0))</f>
        <v>19.899999999999999</v>
      </c>
      <c r="F9051">
        <f>INDEX(products!C:C,MATCH(challenge_2_solution_2!$C9051,products!$A:$A,0))</f>
        <v>12.74</v>
      </c>
      <c r="G9051">
        <f t="shared" si="141"/>
        <v>19.899999999999999</v>
      </c>
      <c r="H9051">
        <f t="shared" si="141"/>
        <v>12.74</v>
      </c>
    </row>
    <row r="9052" spans="1:8" x14ac:dyDescent="0.2">
      <c r="A9052" s="1">
        <v>3824</v>
      </c>
      <c r="B9052" s="3">
        <v>42700.825694444444</v>
      </c>
      <c r="C9052" t="s">
        <v>12</v>
      </c>
      <c r="D9052">
        <v>1</v>
      </c>
      <c r="E9052">
        <f>INDEX(products!B:B,MATCH(challenge_2_solution_2!$C9052,products!$A:$A,0))</f>
        <v>5.2</v>
      </c>
      <c r="F9052">
        <f>INDEX(products!C:C,MATCH(challenge_2_solution_2!$C9052,products!$A:$A,0))</f>
        <v>3.07</v>
      </c>
      <c r="G9052">
        <f t="shared" si="141"/>
        <v>5.2</v>
      </c>
      <c r="H9052">
        <f t="shared" si="141"/>
        <v>3.07</v>
      </c>
    </row>
    <row r="9053" spans="1:8" x14ac:dyDescent="0.2">
      <c r="A9053" s="1">
        <v>3824</v>
      </c>
      <c r="B9053" s="3">
        <v>42700.825694444444</v>
      </c>
      <c r="C9053" t="s">
        <v>18</v>
      </c>
      <c r="D9053">
        <v>1</v>
      </c>
      <c r="E9053">
        <f>INDEX(products!B:B,MATCH(challenge_2_solution_2!$C9053,products!$A:$A,0))</f>
        <v>5.9</v>
      </c>
      <c r="F9053">
        <f>INDEX(products!C:C,MATCH(challenge_2_solution_2!$C9053,products!$A:$A,0))</f>
        <v>3.6</v>
      </c>
      <c r="G9053">
        <f t="shared" si="141"/>
        <v>5.9</v>
      </c>
      <c r="H9053">
        <f t="shared" si="141"/>
        <v>3.6</v>
      </c>
    </row>
    <row r="9054" spans="1:8" x14ac:dyDescent="0.2">
      <c r="A9054" s="1">
        <v>3824</v>
      </c>
      <c r="B9054" s="3">
        <v>42700.825694444444</v>
      </c>
      <c r="C9054" t="s">
        <v>17</v>
      </c>
      <c r="D9054">
        <v>1</v>
      </c>
      <c r="E9054">
        <f>INDEX(products!B:B,MATCH(challenge_2_solution_2!$C9054,products!$A:$A,0))</f>
        <v>5.9</v>
      </c>
      <c r="F9054">
        <f>INDEX(products!C:C,MATCH(challenge_2_solution_2!$C9054,products!$A:$A,0))</f>
        <v>2.83</v>
      </c>
      <c r="G9054">
        <f t="shared" si="141"/>
        <v>5.9</v>
      </c>
      <c r="H9054">
        <f t="shared" si="141"/>
        <v>2.83</v>
      </c>
    </row>
    <row r="9055" spans="1:8" x14ac:dyDescent="0.2">
      <c r="A9055" s="1">
        <v>3824</v>
      </c>
      <c r="B9055" s="3">
        <v>42700.825694444444</v>
      </c>
      <c r="C9055" t="s">
        <v>14</v>
      </c>
      <c r="D9055">
        <v>1</v>
      </c>
      <c r="E9055">
        <f>INDEX(products!B:B,MATCH(challenge_2_solution_2!$C9055,products!$A:$A,0))</f>
        <v>5.9</v>
      </c>
      <c r="F9055">
        <f>INDEX(products!C:C,MATCH(challenge_2_solution_2!$C9055,products!$A:$A,0))</f>
        <v>2.36</v>
      </c>
      <c r="G9055">
        <f t="shared" si="141"/>
        <v>5.9</v>
      </c>
      <c r="H9055">
        <f t="shared" si="141"/>
        <v>2.36</v>
      </c>
    </row>
    <row r="9056" spans="1:8" x14ac:dyDescent="0.2">
      <c r="A9056" s="1">
        <v>3824</v>
      </c>
      <c r="B9056" s="3">
        <v>42700.825694444444</v>
      </c>
      <c r="C9056" t="s">
        <v>33</v>
      </c>
      <c r="D9056">
        <v>1</v>
      </c>
      <c r="E9056">
        <f>INDEX(products!B:B,MATCH(challenge_2_solution_2!$C9056,products!$A:$A,0))</f>
        <v>7.9</v>
      </c>
      <c r="F9056">
        <f>INDEX(products!C:C,MATCH(challenge_2_solution_2!$C9056,products!$A:$A,0))</f>
        <v>2.21</v>
      </c>
      <c r="G9056">
        <f t="shared" si="141"/>
        <v>7.9</v>
      </c>
      <c r="H9056">
        <f t="shared" si="141"/>
        <v>2.21</v>
      </c>
    </row>
    <row r="9057" spans="1:8" x14ac:dyDescent="0.2">
      <c r="A9057" s="1">
        <v>3824</v>
      </c>
      <c r="B9057" s="3">
        <v>42700.825694444444</v>
      </c>
      <c r="C9057" t="s">
        <v>95</v>
      </c>
      <c r="D9057">
        <v>1</v>
      </c>
      <c r="E9057">
        <f>INDEX(products!B:B,MATCH(challenge_2_solution_2!$C9057,products!$A:$A,0))</f>
        <v>17.899999999999999</v>
      </c>
      <c r="F9057">
        <f>INDEX(products!C:C,MATCH(challenge_2_solution_2!$C9057,products!$A:$A,0))</f>
        <v>4.3</v>
      </c>
      <c r="G9057">
        <f t="shared" si="141"/>
        <v>17.899999999999999</v>
      </c>
      <c r="H9057">
        <f t="shared" si="141"/>
        <v>4.3</v>
      </c>
    </row>
    <row r="9058" spans="1:8" x14ac:dyDescent="0.2">
      <c r="A9058" s="1">
        <v>3824</v>
      </c>
      <c r="B9058" s="3">
        <v>42700.825694444444</v>
      </c>
      <c r="C9058" t="s">
        <v>118</v>
      </c>
      <c r="D9058">
        <v>1</v>
      </c>
      <c r="E9058">
        <f>INDEX(products!B:B,MATCH(challenge_2_solution_2!$C9058,products!$A:$A,0))</f>
        <v>19.899999999999999</v>
      </c>
      <c r="F9058">
        <f>INDEX(products!C:C,MATCH(challenge_2_solution_2!$C9058,products!$A:$A,0))</f>
        <v>12.74</v>
      </c>
      <c r="G9058">
        <f t="shared" si="141"/>
        <v>19.899999999999999</v>
      </c>
      <c r="H9058">
        <f t="shared" si="141"/>
        <v>12.74</v>
      </c>
    </row>
    <row r="9059" spans="1:8" x14ac:dyDescent="0.2">
      <c r="A9059" s="1">
        <v>3824</v>
      </c>
      <c r="B9059" s="3">
        <v>42700.825694444444</v>
      </c>
      <c r="C9059" t="s">
        <v>161</v>
      </c>
      <c r="D9059">
        <v>1</v>
      </c>
      <c r="E9059">
        <f>INDEX(products!B:B,MATCH(challenge_2_solution_2!$C9059,products!$A:$A,0))</f>
        <v>23.9</v>
      </c>
      <c r="F9059">
        <f>INDEX(products!C:C,MATCH(challenge_2_solution_2!$C9059,products!$A:$A,0))</f>
        <v>11.95</v>
      </c>
      <c r="G9059">
        <f t="shared" si="141"/>
        <v>23.9</v>
      </c>
      <c r="H9059">
        <f t="shared" si="141"/>
        <v>11.95</v>
      </c>
    </row>
    <row r="9060" spans="1:8" x14ac:dyDescent="0.2">
      <c r="A9060" s="1">
        <v>3825</v>
      </c>
      <c r="B9060" s="3">
        <v>42700.890972222223</v>
      </c>
      <c r="C9060" t="s">
        <v>13</v>
      </c>
      <c r="D9060">
        <v>2</v>
      </c>
      <c r="E9060">
        <f>INDEX(products!B:B,MATCH(challenge_2_solution_2!$C9060,products!$A:$A,0))</f>
        <v>5.2</v>
      </c>
      <c r="F9060">
        <f>INDEX(products!C:C,MATCH(challenge_2_solution_2!$C9060,products!$A:$A,0))</f>
        <v>2.44</v>
      </c>
      <c r="G9060">
        <f t="shared" si="141"/>
        <v>10.4</v>
      </c>
      <c r="H9060">
        <f t="shared" si="141"/>
        <v>4.88</v>
      </c>
    </row>
    <row r="9061" spans="1:8" x14ac:dyDescent="0.2">
      <c r="A9061" s="1">
        <v>3825</v>
      </c>
      <c r="B9061" s="3">
        <v>42700.890972222223</v>
      </c>
      <c r="C9061" t="s">
        <v>123</v>
      </c>
      <c r="D9061">
        <v>1</v>
      </c>
      <c r="E9061">
        <f>INDEX(products!B:B,MATCH(challenge_2_solution_2!$C9061,products!$A:$A,0))</f>
        <v>19.899999999999999</v>
      </c>
      <c r="F9061">
        <f>INDEX(products!C:C,MATCH(challenge_2_solution_2!$C9061,products!$A:$A,0))</f>
        <v>11.14</v>
      </c>
      <c r="G9061">
        <f t="shared" si="141"/>
        <v>19.899999999999999</v>
      </c>
      <c r="H9061">
        <f t="shared" si="141"/>
        <v>11.14</v>
      </c>
    </row>
    <row r="9062" spans="1:8" x14ac:dyDescent="0.2">
      <c r="A9062" s="1">
        <v>3825</v>
      </c>
      <c r="B9062" s="3">
        <v>42700.890972222223</v>
      </c>
      <c r="C9062" t="s">
        <v>155</v>
      </c>
      <c r="D9062">
        <v>1</v>
      </c>
      <c r="E9062">
        <f>INDEX(products!B:B,MATCH(challenge_2_solution_2!$C9062,products!$A:$A,0))</f>
        <v>21.9</v>
      </c>
      <c r="F9062">
        <f>INDEX(products!C:C,MATCH(challenge_2_solution_2!$C9062,products!$A:$A,0))</f>
        <v>11.39</v>
      </c>
      <c r="G9062">
        <f t="shared" si="141"/>
        <v>21.9</v>
      </c>
      <c r="H9062">
        <f t="shared" si="141"/>
        <v>11.39</v>
      </c>
    </row>
    <row r="9063" spans="1:8" x14ac:dyDescent="0.2">
      <c r="A9063" s="1">
        <v>3825</v>
      </c>
      <c r="B9063" s="3">
        <v>42700.890972222223</v>
      </c>
      <c r="C9063" t="s">
        <v>156</v>
      </c>
      <c r="D9063">
        <v>1</v>
      </c>
      <c r="E9063">
        <f>INDEX(products!B:B,MATCH(challenge_2_solution_2!$C9063,products!$A:$A,0))</f>
        <v>21.9</v>
      </c>
      <c r="F9063">
        <f>INDEX(products!C:C,MATCH(challenge_2_solution_2!$C9063,products!$A:$A,0))</f>
        <v>5.91</v>
      </c>
      <c r="G9063">
        <f t="shared" si="141"/>
        <v>21.9</v>
      </c>
      <c r="H9063">
        <f t="shared" si="141"/>
        <v>5.91</v>
      </c>
    </row>
    <row r="9064" spans="1:8" x14ac:dyDescent="0.2">
      <c r="A9064" s="1">
        <v>3825</v>
      </c>
      <c r="B9064" s="3">
        <v>42700.890972222223</v>
      </c>
      <c r="C9064" t="s">
        <v>160</v>
      </c>
      <c r="D9064">
        <v>1</v>
      </c>
      <c r="E9064">
        <f>INDEX(products!B:B,MATCH(challenge_2_solution_2!$C9064,products!$A:$A,0))</f>
        <v>23.9</v>
      </c>
      <c r="F9064">
        <f>INDEX(products!C:C,MATCH(challenge_2_solution_2!$C9064,products!$A:$A,0))</f>
        <v>9.08</v>
      </c>
      <c r="G9064">
        <f t="shared" si="141"/>
        <v>23.9</v>
      </c>
      <c r="H9064">
        <f t="shared" si="141"/>
        <v>9.08</v>
      </c>
    </row>
    <row r="9065" spans="1:8" x14ac:dyDescent="0.2">
      <c r="A9065" s="1">
        <v>3825</v>
      </c>
      <c r="B9065" s="3">
        <v>42700.890972222223</v>
      </c>
      <c r="C9065" t="s">
        <v>161</v>
      </c>
      <c r="D9065">
        <v>1</v>
      </c>
      <c r="E9065">
        <f>INDEX(products!B:B,MATCH(challenge_2_solution_2!$C9065,products!$A:$A,0))</f>
        <v>23.9</v>
      </c>
      <c r="F9065">
        <f>INDEX(products!C:C,MATCH(challenge_2_solution_2!$C9065,products!$A:$A,0))</f>
        <v>11.95</v>
      </c>
      <c r="G9065">
        <f t="shared" si="141"/>
        <v>23.9</v>
      </c>
      <c r="H9065">
        <f t="shared" si="141"/>
        <v>11.95</v>
      </c>
    </row>
    <row r="9066" spans="1:8" x14ac:dyDescent="0.2">
      <c r="A9066" s="1">
        <v>3826</v>
      </c>
      <c r="B9066" s="3">
        <v>42701.723611111112</v>
      </c>
      <c r="C9066" t="s">
        <v>18</v>
      </c>
      <c r="D9066">
        <v>1</v>
      </c>
      <c r="E9066">
        <f>INDEX(products!B:B,MATCH(challenge_2_solution_2!$C9066,products!$A:$A,0))</f>
        <v>5.9</v>
      </c>
      <c r="F9066">
        <f>INDEX(products!C:C,MATCH(challenge_2_solution_2!$C9066,products!$A:$A,0))</f>
        <v>3.6</v>
      </c>
      <c r="G9066">
        <f t="shared" si="141"/>
        <v>5.9</v>
      </c>
      <c r="H9066">
        <f t="shared" si="141"/>
        <v>3.6</v>
      </c>
    </row>
    <row r="9067" spans="1:8" x14ac:dyDescent="0.2">
      <c r="A9067" s="1">
        <v>3826</v>
      </c>
      <c r="B9067" s="3">
        <v>42701.723611111112</v>
      </c>
      <c r="C9067" t="s">
        <v>28</v>
      </c>
      <c r="D9067">
        <v>1</v>
      </c>
      <c r="E9067">
        <f>INDEX(products!B:B,MATCH(challenge_2_solution_2!$C9067,products!$A:$A,0))</f>
        <v>7.9</v>
      </c>
      <c r="F9067">
        <f>INDEX(products!C:C,MATCH(challenge_2_solution_2!$C9067,products!$A:$A,0))</f>
        <v>2.4500000000000002</v>
      </c>
      <c r="G9067">
        <f t="shared" si="141"/>
        <v>7.9</v>
      </c>
      <c r="H9067">
        <f t="shared" si="141"/>
        <v>2.4500000000000002</v>
      </c>
    </row>
    <row r="9068" spans="1:8" x14ac:dyDescent="0.2">
      <c r="A9068" s="1">
        <v>3826</v>
      </c>
      <c r="B9068" s="3">
        <v>42701.723611111112</v>
      </c>
      <c r="C9068" t="s">
        <v>33</v>
      </c>
      <c r="D9068">
        <v>1</v>
      </c>
      <c r="E9068">
        <f>INDEX(products!B:B,MATCH(challenge_2_solution_2!$C9068,products!$A:$A,0))</f>
        <v>7.9</v>
      </c>
      <c r="F9068">
        <f>INDEX(products!C:C,MATCH(challenge_2_solution_2!$C9068,products!$A:$A,0))</f>
        <v>2.21</v>
      </c>
      <c r="G9068">
        <f t="shared" si="141"/>
        <v>7.9</v>
      </c>
      <c r="H9068">
        <f t="shared" si="141"/>
        <v>2.21</v>
      </c>
    </row>
    <row r="9069" spans="1:8" x14ac:dyDescent="0.2">
      <c r="A9069" s="1">
        <v>3826</v>
      </c>
      <c r="B9069" s="3">
        <v>42701.723611111112</v>
      </c>
      <c r="C9069" t="s">
        <v>110</v>
      </c>
      <c r="D9069">
        <v>1</v>
      </c>
      <c r="E9069">
        <f>INDEX(products!B:B,MATCH(challenge_2_solution_2!$C9069,products!$A:$A,0))</f>
        <v>17.899999999999999</v>
      </c>
      <c r="F9069">
        <f>INDEX(products!C:C,MATCH(challenge_2_solution_2!$C9069,products!$A:$A,0))</f>
        <v>10.199999999999999</v>
      </c>
      <c r="G9069">
        <f t="shared" si="141"/>
        <v>17.899999999999999</v>
      </c>
      <c r="H9069">
        <f t="shared" si="141"/>
        <v>10.199999999999999</v>
      </c>
    </row>
    <row r="9070" spans="1:8" x14ac:dyDescent="0.2">
      <c r="A9070" s="1">
        <v>3826</v>
      </c>
      <c r="B9070" s="3">
        <v>42701.723611111112</v>
      </c>
      <c r="C9070" t="s">
        <v>151</v>
      </c>
      <c r="D9070">
        <v>1</v>
      </c>
      <c r="E9070">
        <f>INDEX(products!B:B,MATCH(challenge_2_solution_2!$C9070,products!$A:$A,0))</f>
        <v>21.9</v>
      </c>
      <c r="F9070">
        <f>INDEX(products!C:C,MATCH(challenge_2_solution_2!$C9070,products!$A:$A,0))</f>
        <v>8.76</v>
      </c>
      <c r="G9070">
        <f t="shared" si="141"/>
        <v>21.9</v>
      </c>
      <c r="H9070">
        <f t="shared" si="141"/>
        <v>8.76</v>
      </c>
    </row>
    <row r="9071" spans="1:8" x14ac:dyDescent="0.2">
      <c r="A9071" s="1">
        <v>3827</v>
      </c>
      <c r="B9071" s="3">
        <v>42701.737500000003</v>
      </c>
      <c r="C9071" t="s">
        <v>11</v>
      </c>
      <c r="D9071">
        <v>1</v>
      </c>
      <c r="E9071">
        <f>INDEX(products!B:B,MATCH(challenge_2_solution_2!$C9071,products!$A:$A,0))</f>
        <v>3.9</v>
      </c>
      <c r="F9071">
        <f>INDEX(products!C:C,MATCH(challenge_2_solution_2!$C9071,products!$A:$A,0))</f>
        <v>2.42</v>
      </c>
      <c r="G9071">
        <f t="shared" si="141"/>
        <v>3.9</v>
      </c>
      <c r="H9071">
        <f t="shared" si="141"/>
        <v>2.42</v>
      </c>
    </row>
    <row r="9072" spans="1:8" x14ac:dyDescent="0.2">
      <c r="A9072" s="1">
        <v>3827</v>
      </c>
      <c r="B9072" s="3">
        <v>42701.737500000003</v>
      </c>
      <c r="C9072" t="s">
        <v>14</v>
      </c>
      <c r="D9072">
        <v>1</v>
      </c>
      <c r="E9072">
        <f>INDEX(products!B:B,MATCH(challenge_2_solution_2!$C9072,products!$A:$A,0))</f>
        <v>5.9</v>
      </c>
      <c r="F9072">
        <f>INDEX(products!C:C,MATCH(challenge_2_solution_2!$C9072,products!$A:$A,0))</f>
        <v>2.36</v>
      </c>
      <c r="G9072">
        <f t="shared" si="141"/>
        <v>5.9</v>
      </c>
      <c r="H9072">
        <f t="shared" si="141"/>
        <v>2.36</v>
      </c>
    </row>
    <row r="9073" spans="1:8" x14ac:dyDescent="0.2">
      <c r="A9073" s="1">
        <v>3827</v>
      </c>
      <c r="B9073" s="3">
        <v>42701.737500000003</v>
      </c>
      <c r="C9073" t="s">
        <v>72</v>
      </c>
      <c r="D9073">
        <v>1</v>
      </c>
      <c r="E9073">
        <f>INDEX(products!B:B,MATCH(challenge_2_solution_2!$C9073,products!$A:$A,0))</f>
        <v>11.9</v>
      </c>
      <c r="F9073">
        <f>INDEX(products!C:C,MATCH(challenge_2_solution_2!$C9073,products!$A:$A,0))</f>
        <v>7.38</v>
      </c>
      <c r="G9073">
        <f t="shared" si="141"/>
        <v>11.9</v>
      </c>
      <c r="H9073">
        <f t="shared" si="141"/>
        <v>7.38</v>
      </c>
    </row>
    <row r="9074" spans="1:8" x14ac:dyDescent="0.2">
      <c r="A9074" s="1">
        <v>3827</v>
      </c>
      <c r="B9074" s="3">
        <v>42701.737500000003</v>
      </c>
      <c r="C9074" t="s">
        <v>103</v>
      </c>
      <c r="D9074">
        <v>1</v>
      </c>
      <c r="E9074">
        <f>INDEX(products!B:B,MATCH(challenge_2_solution_2!$C9074,products!$A:$A,0))</f>
        <v>17.899999999999999</v>
      </c>
      <c r="F9074">
        <f>INDEX(products!C:C,MATCH(challenge_2_solution_2!$C9074,products!$A:$A,0))</f>
        <v>12.35</v>
      </c>
      <c r="G9074">
        <f t="shared" si="141"/>
        <v>17.899999999999999</v>
      </c>
      <c r="H9074">
        <f t="shared" si="141"/>
        <v>12.35</v>
      </c>
    </row>
    <row r="9075" spans="1:8" x14ac:dyDescent="0.2">
      <c r="A9075" s="1">
        <v>3828</v>
      </c>
      <c r="B9075" s="3">
        <v>42701.743750000001</v>
      </c>
      <c r="C9075" t="s">
        <v>17</v>
      </c>
      <c r="D9075">
        <v>1</v>
      </c>
      <c r="E9075">
        <f>INDEX(products!B:B,MATCH(challenge_2_solution_2!$C9075,products!$A:$A,0))</f>
        <v>5.9</v>
      </c>
      <c r="F9075">
        <f>INDEX(products!C:C,MATCH(challenge_2_solution_2!$C9075,products!$A:$A,0))</f>
        <v>2.83</v>
      </c>
      <c r="G9075">
        <f t="shared" si="141"/>
        <v>5.9</v>
      </c>
      <c r="H9075">
        <f t="shared" si="141"/>
        <v>2.83</v>
      </c>
    </row>
    <row r="9076" spans="1:8" x14ac:dyDescent="0.2">
      <c r="A9076" s="1">
        <v>3828</v>
      </c>
      <c r="B9076" s="3">
        <v>42701.743750000001</v>
      </c>
      <c r="C9076" t="s">
        <v>19</v>
      </c>
      <c r="D9076">
        <v>1</v>
      </c>
      <c r="E9076">
        <f>INDEX(products!B:B,MATCH(challenge_2_solution_2!$C9076,products!$A:$A,0))</f>
        <v>5.9</v>
      </c>
      <c r="F9076">
        <f>INDEX(products!C:C,MATCH(challenge_2_solution_2!$C9076,products!$A:$A,0))</f>
        <v>1.65</v>
      </c>
      <c r="G9076">
        <f t="shared" si="141"/>
        <v>5.9</v>
      </c>
      <c r="H9076">
        <f t="shared" si="141"/>
        <v>1.65</v>
      </c>
    </row>
    <row r="9077" spans="1:8" x14ac:dyDescent="0.2">
      <c r="A9077" s="1">
        <v>3828</v>
      </c>
      <c r="B9077" s="3">
        <v>42701.743750000001</v>
      </c>
      <c r="C9077" t="s">
        <v>55</v>
      </c>
      <c r="D9077">
        <v>1</v>
      </c>
      <c r="E9077">
        <f>INDEX(products!B:B,MATCH(challenge_2_solution_2!$C9077,products!$A:$A,0))</f>
        <v>7.9</v>
      </c>
      <c r="F9077">
        <f>INDEX(products!C:C,MATCH(challenge_2_solution_2!$C9077,products!$A:$A,0))</f>
        <v>2.21</v>
      </c>
      <c r="G9077">
        <f t="shared" si="141"/>
        <v>7.9</v>
      </c>
      <c r="H9077">
        <f t="shared" si="141"/>
        <v>2.21</v>
      </c>
    </row>
    <row r="9078" spans="1:8" x14ac:dyDescent="0.2">
      <c r="A9078" s="1">
        <v>3828</v>
      </c>
      <c r="B9078" s="3">
        <v>42701.743750000001</v>
      </c>
      <c r="C9078" t="s">
        <v>96</v>
      </c>
      <c r="D9078">
        <v>1</v>
      </c>
      <c r="E9078">
        <f>INDEX(products!B:B,MATCH(challenge_2_solution_2!$C9078,products!$A:$A,0))</f>
        <v>17.899999999999999</v>
      </c>
      <c r="F9078">
        <f>INDEX(products!C:C,MATCH(challenge_2_solution_2!$C9078,products!$A:$A,0))</f>
        <v>10.92</v>
      </c>
      <c r="G9078">
        <f t="shared" si="141"/>
        <v>17.899999999999999</v>
      </c>
      <c r="H9078">
        <f t="shared" si="141"/>
        <v>10.92</v>
      </c>
    </row>
    <row r="9079" spans="1:8" x14ac:dyDescent="0.2">
      <c r="A9079" s="1">
        <v>3829</v>
      </c>
      <c r="B9079" s="3">
        <v>42701.747916666667</v>
      </c>
      <c r="C9079" t="s">
        <v>5</v>
      </c>
      <c r="D9079">
        <v>1</v>
      </c>
      <c r="E9079">
        <f>INDEX(products!B:B,MATCH(challenge_2_solution_2!$C9079,products!$A:$A,0))</f>
        <v>1</v>
      </c>
      <c r="F9079">
        <f>INDEX(products!C:C,MATCH(challenge_2_solution_2!$C9079,products!$A:$A,0))</f>
        <v>0.31</v>
      </c>
      <c r="G9079">
        <f t="shared" si="141"/>
        <v>1</v>
      </c>
      <c r="H9079">
        <f t="shared" si="141"/>
        <v>0.31</v>
      </c>
    </row>
    <row r="9080" spans="1:8" x14ac:dyDescent="0.2">
      <c r="A9080" s="1">
        <v>3829</v>
      </c>
      <c r="B9080" s="3">
        <v>42701.747916666667</v>
      </c>
      <c r="C9080" t="s">
        <v>8</v>
      </c>
      <c r="D9080">
        <v>2</v>
      </c>
      <c r="E9080">
        <f>INDEX(products!B:B,MATCH(challenge_2_solution_2!$C9080,products!$A:$A,0))</f>
        <v>1.6</v>
      </c>
      <c r="F9080">
        <f>INDEX(products!C:C,MATCH(challenge_2_solution_2!$C9080,products!$A:$A,0))</f>
        <v>0.77</v>
      </c>
      <c r="G9080">
        <f t="shared" si="141"/>
        <v>3.2</v>
      </c>
      <c r="H9080">
        <f t="shared" si="141"/>
        <v>1.54</v>
      </c>
    </row>
    <row r="9081" spans="1:8" x14ac:dyDescent="0.2">
      <c r="A9081" s="1">
        <v>3829</v>
      </c>
      <c r="B9081" s="3">
        <v>42701.747916666667</v>
      </c>
      <c r="C9081" t="s">
        <v>32</v>
      </c>
      <c r="D9081">
        <v>1</v>
      </c>
      <c r="E9081">
        <f>INDEX(products!B:B,MATCH(challenge_2_solution_2!$C9081,products!$A:$A,0))</f>
        <v>7.9</v>
      </c>
      <c r="F9081">
        <f>INDEX(products!C:C,MATCH(challenge_2_solution_2!$C9081,products!$A:$A,0))</f>
        <v>2.92</v>
      </c>
      <c r="G9081">
        <f t="shared" si="141"/>
        <v>7.9</v>
      </c>
      <c r="H9081">
        <f t="shared" si="141"/>
        <v>2.92</v>
      </c>
    </row>
    <row r="9082" spans="1:8" x14ac:dyDescent="0.2">
      <c r="A9082" s="1">
        <v>3829</v>
      </c>
      <c r="B9082" s="3">
        <v>42701.747916666667</v>
      </c>
      <c r="C9082" t="s">
        <v>119</v>
      </c>
      <c r="D9082">
        <v>1</v>
      </c>
      <c r="E9082">
        <f>INDEX(products!B:B,MATCH(challenge_2_solution_2!$C9082,products!$A:$A,0))</f>
        <v>19.899999999999999</v>
      </c>
      <c r="F9082">
        <f>INDEX(products!C:C,MATCH(challenge_2_solution_2!$C9082,products!$A:$A,0))</f>
        <v>7.16</v>
      </c>
      <c r="G9082">
        <f t="shared" si="141"/>
        <v>19.899999999999999</v>
      </c>
      <c r="H9082">
        <f t="shared" si="141"/>
        <v>7.16</v>
      </c>
    </row>
    <row r="9083" spans="1:8" x14ac:dyDescent="0.2">
      <c r="A9083" s="1">
        <v>3829</v>
      </c>
      <c r="B9083" s="3">
        <v>42701.747916666667</v>
      </c>
      <c r="C9083" t="s">
        <v>169</v>
      </c>
      <c r="D9083">
        <v>1</v>
      </c>
      <c r="E9083">
        <f>INDEX(products!B:B,MATCH(challenge_2_solution_2!$C9083,products!$A:$A,0))</f>
        <v>25.9</v>
      </c>
      <c r="F9083">
        <f>INDEX(products!C:C,MATCH(challenge_2_solution_2!$C9083,products!$A:$A,0))</f>
        <v>17.09</v>
      </c>
      <c r="G9083">
        <f t="shared" si="141"/>
        <v>25.9</v>
      </c>
      <c r="H9083">
        <f t="shared" si="141"/>
        <v>17.09</v>
      </c>
    </row>
    <row r="9084" spans="1:8" x14ac:dyDescent="0.2">
      <c r="A9084" s="1">
        <v>3830</v>
      </c>
      <c r="B9084" s="3">
        <v>42701.767361111109</v>
      </c>
      <c r="C9084" t="s">
        <v>17</v>
      </c>
      <c r="D9084">
        <v>1</v>
      </c>
      <c r="E9084">
        <f>INDEX(products!B:B,MATCH(challenge_2_solution_2!$C9084,products!$A:$A,0))</f>
        <v>5.9</v>
      </c>
      <c r="F9084">
        <f>INDEX(products!C:C,MATCH(challenge_2_solution_2!$C9084,products!$A:$A,0))</f>
        <v>2.83</v>
      </c>
      <c r="G9084">
        <f t="shared" si="141"/>
        <v>5.9</v>
      </c>
      <c r="H9084">
        <f t="shared" si="141"/>
        <v>2.83</v>
      </c>
    </row>
    <row r="9085" spans="1:8" x14ac:dyDescent="0.2">
      <c r="A9085" s="1">
        <v>3830</v>
      </c>
      <c r="B9085" s="3">
        <v>42701.767361111109</v>
      </c>
      <c r="C9085" t="s">
        <v>33</v>
      </c>
      <c r="D9085">
        <v>1</v>
      </c>
      <c r="E9085">
        <f>INDEX(products!B:B,MATCH(challenge_2_solution_2!$C9085,products!$A:$A,0))</f>
        <v>7.9</v>
      </c>
      <c r="F9085">
        <f>INDEX(products!C:C,MATCH(challenge_2_solution_2!$C9085,products!$A:$A,0))</f>
        <v>2.21</v>
      </c>
      <c r="G9085">
        <f t="shared" si="141"/>
        <v>7.9</v>
      </c>
      <c r="H9085">
        <f t="shared" si="141"/>
        <v>2.21</v>
      </c>
    </row>
    <row r="9086" spans="1:8" x14ac:dyDescent="0.2">
      <c r="A9086" s="1">
        <v>3830</v>
      </c>
      <c r="B9086" s="3">
        <v>42701.767361111109</v>
      </c>
      <c r="C9086" t="s">
        <v>61</v>
      </c>
      <c r="D9086">
        <v>1</v>
      </c>
      <c r="E9086">
        <f>INDEX(products!B:B,MATCH(challenge_2_solution_2!$C9086,products!$A:$A,0))</f>
        <v>11.9</v>
      </c>
      <c r="F9086">
        <f>INDEX(products!C:C,MATCH(challenge_2_solution_2!$C9086,products!$A:$A,0))</f>
        <v>7.74</v>
      </c>
      <c r="G9086">
        <f t="shared" si="141"/>
        <v>11.9</v>
      </c>
      <c r="H9086">
        <f t="shared" si="141"/>
        <v>7.74</v>
      </c>
    </row>
    <row r="9087" spans="1:8" x14ac:dyDescent="0.2">
      <c r="A9087" s="1">
        <v>3830</v>
      </c>
      <c r="B9087" s="3">
        <v>42701.767361111109</v>
      </c>
      <c r="C9087" t="s">
        <v>91</v>
      </c>
      <c r="D9087">
        <v>1</v>
      </c>
      <c r="E9087">
        <f>INDEX(products!B:B,MATCH(challenge_2_solution_2!$C9087,products!$A:$A,0))</f>
        <v>17.899999999999999</v>
      </c>
      <c r="F9087">
        <f>INDEX(products!C:C,MATCH(challenge_2_solution_2!$C9087,products!$A:$A,0))</f>
        <v>6.44</v>
      </c>
      <c r="G9087">
        <f t="shared" si="141"/>
        <v>17.899999999999999</v>
      </c>
      <c r="H9087">
        <f t="shared" si="141"/>
        <v>6.44</v>
      </c>
    </row>
    <row r="9088" spans="1:8" x14ac:dyDescent="0.2">
      <c r="A9088" s="1">
        <v>3831</v>
      </c>
      <c r="B9088" s="3">
        <v>42701.771527777775</v>
      </c>
      <c r="C9088" t="s">
        <v>3</v>
      </c>
      <c r="D9088">
        <v>1</v>
      </c>
      <c r="E9088">
        <f>INDEX(products!B:B,MATCH(challenge_2_solution_2!$C9088,products!$A:$A,0))</f>
        <v>1</v>
      </c>
      <c r="F9088">
        <f>INDEX(products!C:C,MATCH(challenge_2_solution_2!$C9088,products!$A:$A,0))</f>
        <v>0.5</v>
      </c>
      <c r="G9088">
        <f t="shared" si="141"/>
        <v>1</v>
      </c>
      <c r="H9088">
        <f t="shared" si="141"/>
        <v>0.5</v>
      </c>
    </row>
    <row r="9089" spans="1:8" x14ac:dyDescent="0.2">
      <c r="A9089" s="1">
        <v>3831</v>
      </c>
      <c r="B9089" s="3">
        <v>42701.771527777775</v>
      </c>
      <c r="C9089" t="s">
        <v>32</v>
      </c>
      <c r="D9089">
        <v>1</v>
      </c>
      <c r="E9089">
        <f>INDEX(products!B:B,MATCH(challenge_2_solution_2!$C9089,products!$A:$A,0))</f>
        <v>7.9</v>
      </c>
      <c r="F9089">
        <f>INDEX(products!C:C,MATCH(challenge_2_solution_2!$C9089,products!$A:$A,0))</f>
        <v>2.92</v>
      </c>
      <c r="G9089">
        <f t="shared" si="141"/>
        <v>7.9</v>
      </c>
      <c r="H9089">
        <f t="shared" si="141"/>
        <v>2.92</v>
      </c>
    </row>
    <row r="9090" spans="1:8" x14ac:dyDescent="0.2">
      <c r="A9090" s="1">
        <v>3831</v>
      </c>
      <c r="B9090" s="3">
        <v>42701.771527777775</v>
      </c>
      <c r="C9090" t="s">
        <v>57</v>
      </c>
      <c r="D9090">
        <v>1</v>
      </c>
      <c r="E9090">
        <f>INDEX(products!B:B,MATCH(challenge_2_solution_2!$C9090,products!$A:$A,0))</f>
        <v>9.9</v>
      </c>
      <c r="F9090">
        <f>INDEX(products!C:C,MATCH(challenge_2_solution_2!$C9090,products!$A:$A,0))</f>
        <v>3.76</v>
      </c>
      <c r="G9090">
        <f t="shared" si="141"/>
        <v>9.9</v>
      </c>
      <c r="H9090">
        <f t="shared" si="141"/>
        <v>3.76</v>
      </c>
    </row>
    <row r="9091" spans="1:8" x14ac:dyDescent="0.2">
      <c r="A9091" s="1">
        <v>3831</v>
      </c>
      <c r="B9091" s="3">
        <v>42701.771527777775</v>
      </c>
      <c r="C9091" t="s">
        <v>110</v>
      </c>
      <c r="D9091">
        <v>1</v>
      </c>
      <c r="E9091">
        <f>INDEX(products!B:B,MATCH(challenge_2_solution_2!$C9091,products!$A:$A,0))</f>
        <v>17.899999999999999</v>
      </c>
      <c r="F9091">
        <f>INDEX(products!C:C,MATCH(challenge_2_solution_2!$C9091,products!$A:$A,0))</f>
        <v>10.199999999999999</v>
      </c>
      <c r="G9091">
        <f t="shared" ref="G9091:H9154" si="142">$D9091*E9091</f>
        <v>17.899999999999999</v>
      </c>
      <c r="H9091">
        <f t="shared" si="142"/>
        <v>10.199999999999999</v>
      </c>
    </row>
    <row r="9092" spans="1:8" x14ac:dyDescent="0.2">
      <c r="A9092" s="1">
        <v>3832</v>
      </c>
      <c r="B9092" s="3">
        <v>42701.782638888886</v>
      </c>
      <c r="C9092" t="s">
        <v>10</v>
      </c>
      <c r="D9092">
        <v>1</v>
      </c>
      <c r="E9092">
        <f>INDEX(products!B:B,MATCH(challenge_2_solution_2!$C9092,products!$A:$A,0))</f>
        <v>3.9</v>
      </c>
      <c r="F9092">
        <f>INDEX(products!C:C,MATCH(challenge_2_solution_2!$C9092,products!$A:$A,0))</f>
        <v>1.17</v>
      </c>
      <c r="G9092">
        <f t="shared" si="142"/>
        <v>3.9</v>
      </c>
      <c r="H9092">
        <f t="shared" si="142"/>
        <v>1.17</v>
      </c>
    </row>
    <row r="9093" spans="1:8" x14ac:dyDescent="0.2">
      <c r="A9093" s="1">
        <v>3832</v>
      </c>
      <c r="B9093" s="3">
        <v>42701.782638888886</v>
      </c>
      <c r="C9093" t="s">
        <v>14</v>
      </c>
      <c r="D9093">
        <v>1</v>
      </c>
      <c r="E9093">
        <f>INDEX(products!B:B,MATCH(challenge_2_solution_2!$C9093,products!$A:$A,0))</f>
        <v>5.9</v>
      </c>
      <c r="F9093">
        <f>INDEX(products!C:C,MATCH(challenge_2_solution_2!$C9093,products!$A:$A,0))</f>
        <v>2.36</v>
      </c>
      <c r="G9093">
        <f t="shared" si="142"/>
        <v>5.9</v>
      </c>
      <c r="H9093">
        <f t="shared" si="142"/>
        <v>2.36</v>
      </c>
    </row>
    <row r="9094" spans="1:8" x14ac:dyDescent="0.2">
      <c r="A9094" s="1">
        <v>3832</v>
      </c>
      <c r="B9094" s="3">
        <v>42701.782638888886</v>
      </c>
      <c r="C9094" t="s">
        <v>55</v>
      </c>
      <c r="D9094">
        <v>1</v>
      </c>
      <c r="E9094">
        <f>INDEX(products!B:B,MATCH(challenge_2_solution_2!$C9094,products!$A:$A,0))</f>
        <v>7.9</v>
      </c>
      <c r="F9094">
        <f>INDEX(products!C:C,MATCH(challenge_2_solution_2!$C9094,products!$A:$A,0))</f>
        <v>2.21</v>
      </c>
      <c r="G9094">
        <f t="shared" si="142"/>
        <v>7.9</v>
      </c>
      <c r="H9094">
        <f t="shared" si="142"/>
        <v>2.21</v>
      </c>
    </row>
    <row r="9095" spans="1:8" x14ac:dyDescent="0.2">
      <c r="A9095" s="1">
        <v>3832</v>
      </c>
      <c r="B9095" s="3">
        <v>42701.782638888886</v>
      </c>
      <c r="C9095" t="s">
        <v>114</v>
      </c>
      <c r="D9095">
        <v>1</v>
      </c>
      <c r="E9095">
        <f>INDEX(products!B:B,MATCH(challenge_2_solution_2!$C9095,products!$A:$A,0))</f>
        <v>17.899999999999999</v>
      </c>
      <c r="F9095">
        <f>INDEX(products!C:C,MATCH(challenge_2_solution_2!$C9095,products!$A:$A,0))</f>
        <v>11.1</v>
      </c>
      <c r="G9095">
        <f t="shared" si="142"/>
        <v>17.899999999999999</v>
      </c>
      <c r="H9095">
        <f t="shared" si="142"/>
        <v>11.1</v>
      </c>
    </row>
    <row r="9096" spans="1:8" x14ac:dyDescent="0.2">
      <c r="A9096" s="1">
        <v>3833</v>
      </c>
      <c r="B9096" s="3">
        <v>42701.788194444445</v>
      </c>
      <c r="C9096" t="s">
        <v>10</v>
      </c>
      <c r="D9096">
        <v>2</v>
      </c>
      <c r="E9096">
        <f>INDEX(products!B:B,MATCH(challenge_2_solution_2!$C9096,products!$A:$A,0))</f>
        <v>3.9</v>
      </c>
      <c r="F9096">
        <f>INDEX(products!C:C,MATCH(challenge_2_solution_2!$C9096,products!$A:$A,0))</f>
        <v>1.17</v>
      </c>
      <c r="G9096">
        <f t="shared" si="142"/>
        <v>7.8</v>
      </c>
      <c r="H9096">
        <f t="shared" si="142"/>
        <v>2.34</v>
      </c>
    </row>
    <row r="9097" spans="1:8" x14ac:dyDescent="0.2">
      <c r="A9097" s="1">
        <v>3833</v>
      </c>
      <c r="B9097" s="3">
        <v>42701.788194444445</v>
      </c>
      <c r="C9097" t="s">
        <v>12</v>
      </c>
      <c r="D9097">
        <v>1</v>
      </c>
      <c r="E9097">
        <f>INDEX(products!B:B,MATCH(challenge_2_solution_2!$C9097,products!$A:$A,0))</f>
        <v>5.2</v>
      </c>
      <c r="F9097">
        <f>INDEX(products!C:C,MATCH(challenge_2_solution_2!$C9097,products!$A:$A,0))</f>
        <v>3.07</v>
      </c>
      <c r="G9097">
        <f t="shared" si="142"/>
        <v>5.2</v>
      </c>
      <c r="H9097">
        <f t="shared" si="142"/>
        <v>3.07</v>
      </c>
    </row>
    <row r="9098" spans="1:8" x14ac:dyDescent="0.2">
      <c r="A9098" s="1">
        <v>3833</v>
      </c>
      <c r="B9098" s="3">
        <v>42701.788194444445</v>
      </c>
      <c r="C9098" t="s">
        <v>17</v>
      </c>
      <c r="D9098">
        <v>1</v>
      </c>
      <c r="E9098">
        <f>INDEX(products!B:B,MATCH(challenge_2_solution_2!$C9098,products!$A:$A,0))</f>
        <v>5.9</v>
      </c>
      <c r="F9098">
        <f>INDEX(products!C:C,MATCH(challenge_2_solution_2!$C9098,products!$A:$A,0))</f>
        <v>2.83</v>
      </c>
      <c r="G9098">
        <f t="shared" si="142"/>
        <v>5.9</v>
      </c>
      <c r="H9098">
        <f t="shared" si="142"/>
        <v>2.83</v>
      </c>
    </row>
    <row r="9099" spans="1:8" x14ac:dyDescent="0.2">
      <c r="A9099" s="1">
        <v>3833</v>
      </c>
      <c r="B9099" s="3">
        <v>42701.788194444445</v>
      </c>
      <c r="C9099" t="s">
        <v>19</v>
      </c>
      <c r="D9099">
        <v>1</v>
      </c>
      <c r="E9099">
        <f>INDEX(products!B:B,MATCH(challenge_2_solution_2!$C9099,products!$A:$A,0))</f>
        <v>5.9</v>
      </c>
      <c r="F9099">
        <f>INDEX(products!C:C,MATCH(challenge_2_solution_2!$C9099,products!$A:$A,0))</f>
        <v>1.65</v>
      </c>
      <c r="G9099">
        <f t="shared" si="142"/>
        <v>5.9</v>
      </c>
      <c r="H9099">
        <f t="shared" si="142"/>
        <v>1.65</v>
      </c>
    </row>
    <row r="9100" spans="1:8" x14ac:dyDescent="0.2">
      <c r="A9100" s="1">
        <v>3833</v>
      </c>
      <c r="B9100" s="3">
        <v>42701.788194444445</v>
      </c>
      <c r="C9100" t="s">
        <v>14</v>
      </c>
      <c r="D9100">
        <v>1</v>
      </c>
      <c r="E9100">
        <f>INDEX(products!B:B,MATCH(challenge_2_solution_2!$C9100,products!$A:$A,0))</f>
        <v>5.9</v>
      </c>
      <c r="F9100">
        <f>INDEX(products!C:C,MATCH(challenge_2_solution_2!$C9100,products!$A:$A,0))</f>
        <v>2.36</v>
      </c>
      <c r="G9100">
        <f t="shared" si="142"/>
        <v>5.9</v>
      </c>
      <c r="H9100">
        <f t="shared" si="142"/>
        <v>2.36</v>
      </c>
    </row>
    <row r="9101" spans="1:8" x14ac:dyDescent="0.2">
      <c r="A9101" s="1">
        <v>3833</v>
      </c>
      <c r="B9101" s="3">
        <v>42701.788194444445</v>
      </c>
      <c r="C9101" t="s">
        <v>26</v>
      </c>
      <c r="D9101">
        <v>1</v>
      </c>
      <c r="E9101">
        <f>INDEX(products!B:B,MATCH(challenge_2_solution_2!$C9101,products!$A:$A,0))</f>
        <v>5.9</v>
      </c>
      <c r="F9101">
        <f>INDEX(products!C:C,MATCH(challenge_2_solution_2!$C9101,products!$A:$A,0))</f>
        <v>3.72</v>
      </c>
      <c r="G9101">
        <f t="shared" si="142"/>
        <v>5.9</v>
      </c>
      <c r="H9101">
        <f t="shared" si="142"/>
        <v>3.72</v>
      </c>
    </row>
    <row r="9102" spans="1:8" x14ac:dyDescent="0.2">
      <c r="A9102" s="1">
        <v>3833</v>
      </c>
      <c r="B9102" s="3">
        <v>42701.788194444445</v>
      </c>
      <c r="C9102" t="s">
        <v>45</v>
      </c>
      <c r="D9102">
        <v>1</v>
      </c>
      <c r="E9102">
        <f>INDEX(products!B:B,MATCH(challenge_2_solution_2!$C9102,products!$A:$A,0))</f>
        <v>7.9</v>
      </c>
      <c r="F9102">
        <f>INDEX(products!C:C,MATCH(challenge_2_solution_2!$C9102,products!$A:$A,0))</f>
        <v>4.82</v>
      </c>
      <c r="G9102">
        <f t="shared" si="142"/>
        <v>7.9</v>
      </c>
      <c r="H9102">
        <f t="shared" si="142"/>
        <v>4.82</v>
      </c>
    </row>
    <row r="9103" spans="1:8" x14ac:dyDescent="0.2">
      <c r="A9103" s="1">
        <v>3833</v>
      </c>
      <c r="B9103" s="3">
        <v>42701.788194444445</v>
      </c>
      <c r="C9103" t="s">
        <v>78</v>
      </c>
      <c r="D9103">
        <v>1</v>
      </c>
      <c r="E9103">
        <f>INDEX(products!B:B,MATCH(challenge_2_solution_2!$C9103,products!$A:$A,0))</f>
        <v>11.9</v>
      </c>
      <c r="F9103">
        <f>INDEX(products!C:C,MATCH(challenge_2_solution_2!$C9103,products!$A:$A,0))</f>
        <v>7.26</v>
      </c>
      <c r="G9103">
        <f t="shared" si="142"/>
        <v>11.9</v>
      </c>
      <c r="H9103">
        <f t="shared" si="142"/>
        <v>7.26</v>
      </c>
    </row>
    <row r="9104" spans="1:8" x14ac:dyDescent="0.2">
      <c r="A9104" s="1">
        <v>3833</v>
      </c>
      <c r="B9104" s="3">
        <v>42701.788194444445</v>
      </c>
      <c r="C9104" t="s">
        <v>65</v>
      </c>
      <c r="D9104">
        <v>1</v>
      </c>
      <c r="E9104">
        <f>INDEX(products!B:B,MATCH(challenge_2_solution_2!$C9104,products!$A:$A,0))</f>
        <v>11.9</v>
      </c>
      <c r="F9104">
        <f>INDEX(products!C:C,MATCH(challenge_2_solution_2!$C9104,products!$A:$A,0))</f>
        <v>7.14</v>
      </c>
      <c r="G9104">
        <f t="shared" si="142"/>
        <v>11.9</v>
      </c>
      <c r="H9104">
        <f t="shared" si="142"/>
        <v>7.14</v>
      </c>
    </row>
    <row r="9105" spans="1:8" x14ac:dyDescent="0.2">
      <c r="A9105" s="1">
        <v>3833</v>
      </c>
      <c r="B9105" s="3">
        <v>42701.788194444445</v>
      </c>
      <c r="C9105" t="s">
        <v>88</v>
      </c>
      <c r="D9105">
        <v>1</v>
      </c>
      <c r="E9105">
        <f>INDEX(products!B:B,MATCH(challenge_2_solution_2!$C9105,products!$A:$A,0))</f>
        <v>15.9</v>
      </c>
      <c r="F9105">
        <f>INDEX(products!C:C,MATCH(challenge_2_solution_2!$C9105,products!$A:$A,0))</f>
        <v>7</v>
      </c>
      <c r="G9105">
        <f t="shared" si="142"/>
        <v>15.9</v>
      </c>
      <c r="H9105">
        <f t="shared" si="142"/>
        <v>7</v>
      </c>
    </row>
    <row r="9106" spans="1:8" x14ac:dyDescent="0.2">
      <c r="A9106" s="1">
        <v>3833</v>
      </c>
      <c r="B9106" s="3">
        <v>42701.788194444445</v>
      </c>
      <c r="C9106" t="s">
        <v>96</v>
      </c>
      <c r="D9106">
        <v>1</v>
      </c>
      <c r="E9106">
        <f>INDEX(products!B:B,MATCH(challenge_2_solution_2!$C9106,products!$A:$A,0))</f>
        <v>17.899999999999999</v>
      </c>
      <c r="F9106">
        <f>INDEX(products!C:C,MATCH(challenge_2_solution_2!$C9106,products!$A:$A,0))</f>
        <v>10.92</v>
      </c>
      <c r="G9106">
        <f t="shared" si="142"/>
        <v>17.899999999999999</v>
      </c>
      <c r="H9106">
        <f t="shared" si="142"/>
        <v>10.92</v>
      </c>
    </row>
    <row r="9107" spans="1:8" x14ac:dyDescent="0.2">
      <c r="A9107" s="1">
        <v>3834</v>
      </c>
      <c r="B9107" s="3">
        <v>42701.792361111111</v>
      </c>
      <c r="C9107" t="s">
        <v>13</v>
      </c>
      <c r="D9107">
        <v>1</v>
      </c>
      <c r="E9107">
        <f>INDEX(products!B:B,MATCH(challenge_2_solution_2!$C9107,products!$A:$A,0))</f>
        <v>5.2</v>
      </c>
      <c r="F9107">
        <f>INDEX(products!C:C,MATCH(challenge_2_solution_2!$C9107,products!$A:$A,0))</f>
        <v>2.44</v>
      </c>
      <c r="G9107">
        <f t="shared" si="142"/>
        <v>5.2</v>
      </c>
      <c r="H9107">
        <f t="shared" si="142"/>
        <v>2.44</v>
      </c>
    </row>
    <row r="9108" spans="1:8" x14ac:dyDescent="0.2">
      <c r="A9108" s="1">
        <v>3834</v>
      </c>
      <c r="B9108" s="3">
        <v>42701.792361111111</v>
      </c>
      <c r="C9108" t="s">
        <v>17</v>
      </c>
      <c r="D9108">
        <v>1</v>
      </c>
      <c r="E9108">
        <f>INDEX(products!B:B,MATCH(challenge_2_solution_2!$C9108,products!$A:$A,0))</f>
        <v>5.9</v>
      </c>
      <c r="F9108">
        <f>INDEX(products!C:C,MATCH(challenge_2_solution_2!$C9108,products!$A:$A,0))</f>
        <v>2.83</v>
      </c>
      <c r="G9108">
        <f t="shared" si="142"/>
        <v>5.9</v>
      </c>
      <c r="H9108">
        <f t="shared" si="142"/>
        <v>2.83</v>
      </c>
    </row>
    <row r="9109" spans="1:8" x14ac:dyDescent="0.2">
      <c r="A9109" s="1">
        <v>3834</v>
      </c>
      <c r="B9109" s="3">
        <v>42701.792361111111</v>
      </c>
      <c r="C9109" t="s">
        <v>46</v>
      </c>
      <c r="D9109">
        <v>2</v>
      </c>
      <c r="E9109">
        <f>INDEX(products!B:B,MATCH(challenge_2_solution_2!$C9109,products!$A:$A,0))</f>
        <v>7.9</v>
      </c>
      <c r="F9109">
        <f>INDEX(products!C:C,MATCH(challenge_2_solution_2!$C9109,products!$A:$A,0))</f>
        <v>3.79</v>
      </c>
      <c r="G9109">
        <f t="shared" si="142"/>
        <v>15.8</v>
      </c>
      <c r="H9109">
        <f t="shared" si="142"/>
        <v>7.58</v>
      </c>
    </row>
    <row r="9110" spans="1:8" x14ac:dyDescent="0.2">
      <c r="A9110" s="1">
        <v>3834</v>
      </c>
      <c r="B9110" s="3">
        <v>42701.792361111111</v>
      </c>
      <c r="C9110" t="s">
        <v>58</v>
      </c>
      <c r="D9110">
        <v>1</v>
      </c>
      <c r="E9110">
        <f>INDEX(products!B:B,MATCH(challenge_2_solution_2!$C9110,products!$A:$A,0))</f>
        <v>9.9</v>
      </c>
      <c r="F9110">
        <f>INDEX(products!C:C,MATCH(challenge_2_solution_2!$C9110,products!$A:$A,0))</f>
        <v>4.95</v>
      </c>
      <c r="G9110">
        <f t="shared" si="142"/>
        <v>9.9</v>
      </c>
      <c r="H9110">
        <f t="shared" si="142"/>
        <v>4.95</v>
      </c>
    </row>
    <row r="9111" spans="1:8" x14ac:dyDescent="0.2">
      <c r="A9111" s="1">
        <v>3834</v>
      </c>
      <c r="B9111" s="3">
        <v>42701.792361111111</v>
      </c>
      <c r="C9111" t="s">
        <v>63</v>
      </c>
      <c r="D9111">
        <v>1</v>
      </c>
      <c r="E9111">
        <f>INDEX(products!B:B,MATCH(challenge_2_solution_2!$C9111,products!$A:$A,0))</f>
        <v>11.9</v>
      </c>
      <c r="F9111">
        <f>INDEX(products!C:C,MATCH(challenge_2_solution_2!$C9111,products!$A:$A,0))</f>
        <v>6.07</v>
      </c>
      <c r="G9111">
        <f t="shared" si="142"/>
        <v>11.9</v>
      </c>
      <c r="H9111">
        <f t="shared" si="142"/>
        <v>6.07</v>
      </c>
    </row>
    <row r="9112" spans="1:8" x14ac:dyDescent="0.2">
      <c r="A9112" s="1">
        <v>3834</v>
      </c>
      <c r="B9112" s="3">
        <v>42701.792361111111</v>
      </c>
      <c r="C9112" t="s">
        <v>78</v>
      </c>
      <c r="D9112">
        <v>1</v>
      </c>
      <c r="E9112">
        <f>INDEX(products!B:B,MATCH(challenge_2_solution_2!$C9112,products!$A:$A,0))</f>
        <v>11.9</v>
      </c>
      <c r="F9112">
        <f>INDEX(products!C:C,MATCH(challenge_2_solution_2!$C9112,products!$A:$A,0))</f>
        <v>7.26</v>
      </c>
      <c r="G9112">
        <f t="shared" si="142"/>
        <v>11.9</v>
      </c>
      <c r="H9112">
        <f t="shared" si="142"/>
        <v>7.26</v>
      </c>
    </row>
    <row r="9113" spans="1:8" x14ac:dyDescent="0.2">
      <c r="A9113" s="1">
        <v>3834</v>
      </c>
      <c r="B9113" s="3">
        <v>42701.792361111111</v>
      </c>
      <c r="C9113" t="s">
        <v>95</v>
      </c>
      <c r="D9113">
        <v>1</v>
      </c>
      <c r="E9113">
        <f>INDEX(products!B:B,MATCH(challenge_2_solution_2!$C9113,products!$A:$A,0))</f>
        <v>17.899999999999999</v>
      </c>
      <c r="F9113">
        <f>INDEX(products!C:C,MATCH(challenge_2_solution_2!$C9113,products!$A:$A,0))</f>
        <v>4.3</v>
      </c>
      <c r="G9113">
        <f t="shared" si="142"/>
        <v>17.899999999999999</v>
      </c>
      <c r="H9113">
        <f t="shared" si="142"/>
        <v>4.3</v>
      </c>
    </row>
    <row r="9114" spans="1:8" x14ac:dyDescent="0.2">
      <c r="A9114" s="1">
        <v>3835</v>
      </c>
      <c r="B9114" s="3">
        <v>42701.802777777775</v>
      </c>
      <c r="C9114" t="s">
        <v>12</v>
      </c>
      <c r="D9114">
        <v>1</v>
      </c>
      <c r="E9114">
        <f>INDEX(products!B:B,MATCH(challenge_2_solution_2!$C9114,products!$A:$A,0))</f>
        <v>5.2</v>
      </c>
      <c r="F9114">
        <f>INDEX(products!C:C,MATCH(challenge_2_solution_2!$C9114,products!$A:$A,0))</f>
        <v>3.07</v>
      </c>
      <c r="G9114">
        <f t="shared" si="142"/>
        <v>5.2</v>
      </c>
      <c r="H9114">
        <f t="shared" si="142"/>
        <v>3.07</v>
      </c>
    </row>
    <row r="9115" spans="1:8" x14ac:dyDescent="0.2">
      <c r="A9115" s="1">
        <v>3835</v>
      </c>
      <c r="B9115" s="3">
        <v>42701.802777777775</v>
      </c>
      <c r="C9115" t="s">
        <v>17</v>
      </c>
      <c r="D9115">
        <v>1</v>
      </c>
      <c r="E9115">
        <f>INDEX(products!B:B,MATCH(challenge_2_solution_2!$C9115,products!$A:$A,0))</f>
        <v>5.9</v>
      </c>
      <c r="F9115">
        <f>INDEX(products!C:C,MATCH(challenge_2_solution_2!$C9115,products!$A:$A,0))</f>
        <v>2.83</v>
      </c>
      <c r="G9115">
        <f t="shared" si="142"/>
        <v>5.9</v>
      </c>
      <c r="H9115">
        <f t="shared" si="142"/>
        <v>2.83</v>
      </c>
    </row>
    <row r="9116" spans="1:8" x14ac:dyDescent="0.2">
      <c r="A9116" s="1">
        <v>3835</v>
      </c>
      <c r="B9116" s="3">
        <v>42701.802777777775</v>
      </c>
      <c r="C9116" t="s">
        <v>19</v>
      </c>
      <c r="D9116">
        <v>1</v>
      </c>
      <c r="E9116">
        <f>INDEX(products!B:B,MATCH(challenge_2_solution_2!$C9116,products!$A:$A,0))</f>
        <v>5.9</v>
      </c>
      <c r="F9116">
        <f>INDEX(products!C:C,MATCH(challenge_2_solution_2!$C9116,products!$A:$A,0))</f>
        <v>1.65</v>
      </c>
      <c r="G9116">
        <f t="shared" si="142"/>
        <v>5.9</v>
      </c>
      <c r="H9116">
        <f t="shared" si="142"/>
        <v>1.65</v>
      </c>
    </row>
    <row r="9117" spans="1:8" x14ac:dyDescent="0.2">
      <c r="A9117" s="1">
        <v>3835</v>
      </c>
      <c r="B9117" s="3">
        <v>42701.802777777775</v>
      </c>
      <c r="C9117" t="s">
        <v>45</v>
      </c>
      <c r="D9117">
        <v>1</v>
      </c>
      <c r="E9117">
        <f>INDEX(products!B:B,MATCH(challenge_2_solution_2!$C9117,products!$A:$A,0))</f>
        <v>7.9</v>
      </c>
      <c r="F9117">
        <f>INDEX(products!C:C,MATCH(challenge_2_solution_2!$C9117,products!$A:$A,0))</f>
        <v>4.82</v>
      </c>
      <c r="G9117">
        <f t="shared" si="142"/>
        <v>7.9</v>
      </c>
      <c r="H9117">
        <f t="shared" si="142"/>
        <v>4.82</v>
      </c>
    </row>
    <row r="9118" spans="1:8" x14ac:dyDescent="0.2">
      <c r="A9118" s="1">
        <v>3835</v>
      </c>
      <c r="B9118" s="3">
        <v>42701.802777777775</v>
      </c>
      <c r="C9118" t="s">
        <v>33</v>
      </c>
      <c r="D9118">
        <v>1</v>
      </c>
      <c r="E9118">
        <f>INDEX(products!B:B,MATCH(challenge_2_solution_2!$C9118,products!$A:$A,0))</f>
        <v>7.9</v>
      </c>
      <c r="F9118">
        <f>INDEX(products!C:C,MATCH(challenge_2_solution_2!$C9118,products!$A:$A,0))</f>
        <v>2.21</v>
      </c>
      <c r="G9118">
        <f t="shared" si="142"/>
        <v>7.9</v>
      </c>
      <c r="H9118">
        <f t="shared" si="142"/>
        <v>2.21</v>
      </c>
    </row>
    <row r="9119" spans="1:8" x14ac:dyDescent="0.2">
      <c r="A9119" s="1">
        <v>3835</v>
      </c>
      <c r="B9119" s="3">
        <v>42701.802777777775</v>
      </c>
      <c r="C9119" t="s">
        <v>88</v>
      </c>
      <c r="D9119">
        <v>1</v>
      </c>
      <c r="E9119">
        <f>INDEX(products!B:B,MATCH(challenge_2_solution_2!$C9119,products!$A:$A,0))</f>
        <v>15.9</v>
      </c>
      <c r="F9119">
        <f>INDEX(products!C:C,MATCH(challenge_2_solution_2!$C9119,products!$A:$A,0))</f>
        <v>7</v>
      </c>
      <c r="G9119">
        <f t="shared" si="142"/>
        <v>15.9</v>
      </c>
      <c r="H9119">
        <f t="shared" si="142"/>
        <v>7</v>
      </c>
    </row>
    <row r="9120" spans="1:8" x14ac:dyDescent="0.2">
      <c r="A9120" s="1">
        <v>3835</v>
      </c>
      <c r="B9120" s="3">
        <v>42701.802777777775</v>
      </c>
      <c r="C9120" t="s">
        <v>96</v>
      </c>
      <c r="D9120">
        <v>1</v>
      </c>
      <c r="E9120">
        <f>INDEX(products!B:B,MATCH(challenge_2_solution_2!$C9120,products!$A:$A,0))</f>
        <v>17.899999999999999</v>
      </c>
      <c r="F9120">
        <f>INDEX(products!C:C,MATCH(challenge_2_solution_2!$C9120,products!$A:$A,0))</f>
        <v>10.92</v>
      </c>
      <c r="G9120">
        <f t="shared" si="142"/>
        <v>17.899999999999999</v>
      </c>
      <c r="H9120">
        <f t="shared" si="142"/>
        <v>10.92</v>
      </c>
    </row>
    <row r="9121" spans="1:8" x14ac:dyDescent="0.2">
      <c r="A9121" s="1">
        <v>3836</v>
      </c>
      <c r="B9121" s="3">
        <v>42701.845833333333</v>
      </c>
      <c r="C9121" t="s">
        <v>78</v>
      </c>
      <c r="D9121">
        <v>1</v>
      </c>
      <c r="E9121">
        <f>INDEX(products!B:B,MATCH(challenge_2_solution_2!$C9121,products!$A:$A,0))</f>
        <v>11.9</v>
      </c>
      <c r="F9121">
        <f>INDEX(products!C:C,MATCH(challenge_2_solution_2!$C9121,products!$A:$A,0))</f>
        <v>7.26</v>
      </c>
      <c r="G9121">
        <f t="shared" si="142"/>
        <v>11.9</v>
      </c>
      <c r="H9121">
        <f t="shared" si="142"/>
        <v>7.26</v>
      </c>
    </row>
    <row r="9122" spans="1:8" x14ac:dyDescent="0.2">
      <c r="A9122" s="1">
        <v>3836</v>
      </c>
      <c r="B9122" s="3">
        <v>42701.845833333333</v>
      </c>
      <c r="C9122" t="s">
        <v>155</v>
      </c>
      <c r="D9122">
        <v>1</v>
      </c>
      <c r="E9122">
        <f>INDEX(products!B:B,MATCH(challenge_2_solution_2!$C9122,products!$A:$A,0))</f>
        <v>21.9</v>
      </c>
      <c r="F9122">
        <f>INDEX(products!C:C,MATCH(challenge_2_solution_2!$C9122,products!$A:$A,0))</f>
        <v>11.39</v>
      </c>
      <c r="G9122">
        <f t="shared" si="142"/>
        <v>21.9</v>
      </c>
      <c r="H9122">
        <f t="shared" si="142"/>
        <v>11.39</v>
      </c>
    </row>
    <row r="9123" spans="1:8" x14ac:dyDescent="0.2">
      <c r="A9123" s="1">
        <v>3837</v>
      </c>
      <c r="B9123" s="3">
        <v>42702.755555555559</v>
      </c>
      <c r="C9123" t="s">
        <v>12</v>
      </c>
      <c r="D9123">
        <v>1</v>
      </c>
      <c r="E9123">
        <f>INDEX(products!B:B,MATCH(challenge_2_solution_2!$C9123,products!$A:$A,0))</f>
        <v>5.2</v>
      </c>
      <c r="F9123">
        <f>INDEX(products!C:C,MATCH(challenge_2_solution_2!$C9123,products!$A:$A,0))</f>
        <v>3.07</v>
      </c>
      <c r="G9123">
        <f t="shared" si="142"/>
        <v>5.2</v>
      </c>
      <c r="H9123">
        <f t="shared" si="142"/>
        <v>3.07</v>
      </c>
    </row>
    <row r="9124" spans="1:8" x14ac:dyDescent="0.2">
      <c r="A9124" s="1">
        <v>3837</v>
      </c>
      <c r="B9124" s="3">
        <v>42702.755555555559</v>
      </c>
      <c r="C9124" t="s">
        <v>19</v>
      </c>
      <c r="D9124">
        <v>1</v>
      </c>
      <c r="E9124">
        <f>INDEX(products!B:B,MATCH(challenge_2_solution_2!$C9124,products!$A:$A,0))</f>
        <v>5.9</v>
      </c>
      <c r="F9124">
        <f>INDEX(products!C:C,MATCH(challenge_2_solution_2!$C9124,products!$A:$A,0))</f>
        <v>1.65</v>
      </c>
      <c r="G9124">
        <f t="shared" si="142"/>
        <v>5.9</v>
      </c>
      <c r="H9124">
        <f t="shared" si="142"/>
        <v>1.65</v>
      </c>
    </row>
    <row r="9125" spans="1:8" x14ac:dyDescent="0.2">
      <c r="A9125" s="1">
        <v>3837</v>
      </c>
      <c r="B9125" s="3">
        <v>42702.755555555559</v>
      </c>
      <c r="C9125" t="s">
        <v>17</v>
      </c>
      <c r="D9125">
        <v>1</v>
      </c>
      <c r="E9125">
        <f>INDEX(products!B:B,MATCH(challenge_2_solution_2!$C9125,products!$A:$A,0))</f>
        <v>5.9</v>
      </c>
      <c r="F9125">
        <f>INDEX(products!C:C,MATCH(challenge_2_solution_2!$C9125,products!$A:$A,0))</f>
        <v>2.83</v>
      </c>
      <c r="G9125">
        <f t="shared" si="142"/>
        <v>5.9</v>
      </c>
      <c r="H9125">
        <f t="shared" si="142"/>
        <v>2.83</v>
      </c>
    </row>
    <row r="9126" spans="1:8" x14ac:dyDescent="0.2">
      <c r="A9126" s="1">
        <v>3837</v>
      </c>
      <c r="B9126" s="3">
        <v>42702.755555555559</v>
      </c>
      <c r="C9126" t="s">
        <v>33</v>
      </c>
      <c r="D9126">
        <v>1</v>
      </c>
      <c r="E9126">
        <f>INDEX(products!B:B,MATCH(challenge_2_solution_2!$C9126,products!$A:$A,0))</f>
        <v>7.9</v>
      </c>
      <c r="F9126">
        <f>INDEX(products!C:C,MATCH(challenge_2_solution_2!$C9126,products!$A:$A,0))</f>
        <v>2.21</v>
      </c>
      <c r="G9126">
        <f t="shared" si="142"/>
        <v>7.9</v>
      </c>
      <c r="H9126">
        <f t="shared" si="142"/>
        <v>2.21</v>
      </c>
    </row>
    <row r="9127" spans="1:8" x14ac:dyDescent="0.2">
      <c r="A9127" s="1">
        <v>3837</v>
      </c>
      <c r="B9127" s="3">
        <v>42702.755555555559</v>
      </c>
      <c r="C9127" t="s">
        <v>86</v>
      </c>
      <c r="D9127">
        <v>1</v>
      </c>
      <c r="E9127">
        <f>INDEX(products!B:B,MATCH(challenge_2_solution_2!$C9127,products!$A:$A,0))</f>
        <v>15.9</v>
      </c>
      <c r="F9127">
        <f>INDEX(products!C:C,MATCH(challenge_2_solution_2!$C9127,products!$A:$A,0))</f>
        <v>5.57</v>
      </c>
      <c r="G9127">
        <f t="shared" si="142"/>
        <v>15.9</v>
      </c>
      <c r="H9127">
        <f t="shared" si="142"/>
        <v>5.57</v>
      </c>
    </row>
    <row r="9128" spans="1:8" x14ac:dyDescent="0.2">
      <c r="A9128" s="1">
        <v>3837</v>
      </c>
      <c r="B9128" s="3">
        <v>42702.755555555559</v>
      </c>
      <c r="C9128" t="s">
        <v>96</v>
      </c>
      <c r="D9128">
        <v>1</v>
      </c>
      <c r="E9128">
        <f>INDEX(products!B:B,MATCH(challenge_2_solution_2!$C9128,products!$A:$A,0))</f>
        <v>17.899999999999999</v>
      </c>
      <c r="F9128">
        <f>INDEX(products!C:C,MATCH(challenge_2_solution_2!$C9128,products!$A:$A,0))</f>
        <v>10.92</v>
      </c>
      <c r="G9128">
        <f t="shared" si="142"/>
        <v>17.899999999999999</v>
      </c>
      <c r="H9128">
        <f t="shared" si="142"/>
        <v>10.92</v>
      </c>
    </row>
    <row r="9129" spans="1:8" x14ac:dyDescent="0.2">
      <c r="A9129" s="1">
        <v>3838</v>
      </c>
      <c r="B9129" s="3">
        <v>42702.853472222225</v>
      </c>
      <c r="C9129" t="s">
        <v>10</v>
      </c>
      <c r="D9129">
        <v>1</v>
      </c>
      <c r="E9129">
        <f>INDEX(products!B:B,MATCH(challenge_2_solution_2!$C9129,products!$A:$A,0))</f>
        <v>3.9</v>
      </c>
      <c r="F9129">
        <f>INDEX(products!C:C,MATCH(challenge_2_solution_2!$C9129,products!$A:$A,0))</f>
        <v>1.17</v>
      </c>
      <c r="G9129">
        <f t="shared" si="142"/>
        <v>3.9</v>
      </c>
      <c r="H9129">
        <f t="shared" si="142"/>
        <v>1.17</v>
      </c>
    </row>
    <row r="9130" spans="1:8" x14ac:dyDescent="0.2">
      <c r="A9130" s="1">
        <v>3838</v>
      </c>
      <c r="B9130" s="3">
        <v>42702.853472222225</v>
      </c>
      <c r="C9130" t="s">
        <v>12</v>
      </c>
      <c r="D9130">
        <v>1</v>
      </c>
      <c r="E9130">
        <f>INDEX(products!B:B,MATCH(challenge_2_solution_2!$C9130,products!$A:$A,0))</f>
        <v>5.2</v>
      </c>
      <c r="F9130">
        <f>INDEX(products!C:C,MATCH(challenge_2_solution_2!$C9130,products!$A:$A,0))</f>
        <v>3.07</v>
      </c>
      <c r="G9130">
        <f t="shared" si="142"/>
        <v>5.2</v>
      </c>
      <c r="H9130">
        <f t="shared" si="142"/>
        <v>3.07</v>
      </c>
    </row>
    <row r="9131" spans="1:8" x14ac:dyDescent="0.2">
      <c r="A9131" s="1">
        <v>3838</v>
      </c>
      <c r="B9131" s="3">
        <v>42702.853472222225</v>
      </c>
      <c r="C9131" t="s">
        <v>58</v>
      </c>
      <c r="D9131">
        <v>1</v>
      </c>
      <c r="E9131">
        <f>INDEX(products!B:B,MATCH(challenge_2_solution_2!$C9131,products!$A:$A,0))</f>
        <v>9.9</v>
      </c>
      <c r="F9131">
        <f>INDEX(products!C:C,MATCH(challenge_2_solution_2!$C9131,products!$A:$A,0))</f>
        <v>4.95</v>
      </c>
      <c r="G9131">
        <f t="shared" si="142"/>
        <v>9.9</v>
      </c>
      <c r="H9131">
        <f t="shared" si="142"/>
        <v>4.95</v>
      </c>
    </row>
    <row r="9132" spans="1:8" x14ac:dyDescent="0.2">
      <c r="A9132" s="1">
        <v>3838</v>
      </c>
      <c r="B9132" s="3">
        <v>42702.853472222225</v>
      </c>
      <c r="C9132" t="s">
        <v>108</v>
      </c>
      <c r="D9132">
        <v>1</v>
      </c>
      <c r="E9132">
        <f>INDEX(products!B:B,MATCH(challenge_2_solution_2!$C9132,products!$A:$A,0))</f>
        <v>17.899999999999999</v>
      </c>
      <c r="F9132">
        <f>INDEX(products!C:C,MATCH(challenge_2_solution_2!$C9132,products!$A:$A,0))</f>
        <v>10.38</v>
      </c>
      <c r="G9132">
        <f t="shared" si="142"/>
        <v>17.899999999999999</v>
      </c>
      <c r="H9132">
        <f t="shared" si="142"/>
        <v>10.38</v>
      </c>
    </row>
    <row r="9133" spans="1:8" x14ac:dyDescent="0.2">
      <c r="A9133" s="1">
        <v>3838</v>
      </c>
      <c r="B9133" s="3">
        <v>42702.853472222225</v>
      </c>
      <c r="C9133" t="s">
        <v>127</v>
      </c>
      <c r="D9133">
        <v>1</v>
      </c>
      <c r="E9133">
        <f>INDEX(products!B:B,MATCH(challenge_2_solution_2!$C9133,products!$A:$A,0))</f>
        <v>19.899999999999999</v>
      </c>
      <c r="F9133">
        <f>INDEX(products!C:C,MATCH(challenge_2_solution_2!$C9133,products!$A:$A,0))</f>
        <v>9.9499999999999993</v>
      </c>
      <c r="G9133">
        <f t="shared" si="142"/>
        <v>19.899999999999999</v>
      </c>
      <c r="H9133">
        <f t="shared" si="142"/>
        <v>9.9499999999999993</v>
      </c>
    </row>
    <row r="9134" spans="1:8" x14ac:dyDescent="0.2">
      <c r="A9134" s="1">
        <v>3839</v>
      </c>
      <c r="B9134" s="3">
        <v>42702.85833333333</v>
      </c>
      <c r="C9134" t="s">
        <v>10</v>
      </c>
      <c r="D9134">
        <v>1</v>
      </c>
      <c r="E9134">
        <f>INDEX(products!B:B,MATCH(challenge_2_solution_2!$C9134,products!$A:$A,0))</f>
        <v>3.9</v>
      </c>
      <c r="F9134">
        <f>INDEX(products!C:C,MATCH(challenge_2_solution_2!$C9134,products!$A:$A,0))</f>
        <v>1.17</v>
      </c>
      <c r="G9134">
        <f t="shared" si="142"/>
        <v>3.9</v>
      </c>
      <c r="H9134">
        <f t="shared" si="142"/>
        <v>1.17</v>
      </c>
    </row>
    <row r="9135" spans="1:8" x14ac:dyDescent="0.2">
      <c r="A9135" s="1">
        <v>3839</v>
      </c>
      <c r="B9135" s="3">
        <v>42702.85833333333</v>
      </c>
      <c r="C9135" t="s">
        <v>12</v>
      </c>
      <c r="D9135">
        <v>1</v>
      </c>
      <c r="E9135">
        <f>INDEX(products!B:B,MATCH(challenge_2_solution_2!$C9135,products!$A:$A,0))</f>
        <v>5.2</v>
      </c>
      <c r="F9135">
        <f>INDEX(products!C:C,MATCH(challenge_2_solution_2!$C9135,products!$A:$A,0))</f>
        <v>3.07</v>
      </c>
      <c r="G9135">
        <f t="shared" si="142"/>
        <v>5.2</v>
      </c>
      <c r="H9135">
        <f t="shared" si="142"/>
        <v>3.07</v>
      </c>
    </row>
    <row r="9136" spans="1:8" x14ac:dyDescent="0.2">
      <c r="A9136" s="1">
        <v>3839</v>
      </c>
      <c r="B9136" s="3">
        <v>42702.85833333333</v>
      </c>
      <c r="C9136" t="s">
        <v>58</v>
      </c>
      <c r="D9136">
        <v>1</v>
      </c>
      <c r="E9136">
        <f>INDEX(products!B:B,MATCH(challenge_2_solution_2!$C9136,products!$A:$A,0))</f>
        <v>9.9</v>
      </c>
      <c r="F9136">
        <f>INDEX(products!C:C,MATCH(challenge_2_solution_2!$C9136,products!$A:$A,0))</f>
        <v>4.95</v>
      </c>
      <c r="G9136">
        <f t="shared" si="142"/>
        <v>9.9</v>
      </c>
      <c r="H9136">
        <f t="shared" si="142"/>
        <v>4.95</v>
      </c>
    </row>
    <row r="9137" spans="1:8" x14ac:dyDescent="0.2">
      <c r="A9137" s="1">
        <v>3839</v>
      </c>
      <c r="B9137" s="3">
        <v>42702.85833333333</v>
      </c>
      <c r="C9137" t="s">
        <v>108</v>
      </c>
      <c r="D9137">
        <v>1</v>
      </c>
      <c r="E9137">
        <f>INDEX(products!B:B,MATCH(challenge_2_solution_2!$C9137,products!$A:$A,0))</f>
        <v>17.899999999999999</v>
      </c>
      <c r="F9137">
        <f>INDEX(products!C:C,MATCH(challenge_2_solution_2!$C9137,products!$A:$A,0))</f>
        <v>10.38</v>
      </c>
      <c r="G9137">
        <f t="shared" si="142"/>
        <v>17.899999999999999</v>
      </c>
      <c r="H9137">
        <f t="shared" si="142"/>
        <v>10.38</v>
      </c>
    </row>
    <row r="9138" spans="1:8" x14ac:dyDescent="0.2">
      <c r="A9138" s="1">
        <v>3839</v>
      </c>
      <c r="B9138" s="3">
        <v>42702.85833333333</v>
      </c>
      <c r="C9138" t="s">
        <v>127</v>
      </c>
      <c r="D9138">
        <v>1</v>
      </c>
      <c r="E9138">
        <f>INDEX(products!B:B,MATCH(challenge_2_solution_2!$C9138,products!$A:$A,0))</f>
        <v>19.899999999999999</v>
      </c>
      <c r="F9138">
        <f>INDEX(products!C:C,MATCH(challenge_2_solution_2!$C9138,products!$A:$A,0))</f>
        <v>9.9499999999999993</v>
      </c>
      <c r="G9138">
        <f t="shared" si="142"/>
        <v>19.899999999999999</v>
      </c>
      <c r="H9138">
        <f t="shared" si="142"/>
        <v>9.9499999999999993</v>
      </c>
    </row>
    <row r="9139" spans="1:8" x14ac:dyDescent="0.2">
      <c r="A9139" s="1">
        <v>3840</v>
      </c>
      <c r="B9139" s="3">
        <v>42702.861111111109</v>
      </c>
      <c r="C9139" t="s">
        <v>10</v>
      </c>
      <c r="D9139">
        <v>1</v>
      </c>
      <c r="E9139">
        <f>INDEX(products!B:B,MATCH(challenge_2_solution_2!$C9139,products!$A:$A,0))</f>
        <v>3.9</v>
      </c>
      <c r="F9139">
        <f>INDEX(products!C:C,MATCH(challenge_2_solution_2!$C9139,products!$A:$A,0))</f>
        <v>1.17</v>
      </c>
      <c r="G9139">
        <f t="shared" si="142"/>
        <v>3.9</v>
      </c>
      <c r="H9139">
        <f t="shared" si="142"/>
        <v>1.17</v>
      </c>
    </row>
    <row r="9140" spans="1:8" x14ac:dyDescent="0.2">
      <c r="A9140" s="1">
        <v>3840</v>
      </c>
      <c r="B9140" s="3">
        <v>42702.861111111109</v>
      </c>
      <c r="C9140" t="s">
        <v>12</v>
      </c>
      <c r="D9140">
        <v>1</v>
      </c>
      <c r="E9140">
        <f>INDEX(products!B:B,MATCH(challenge_2_solution_2!$C9140,products!$A:$A,0))</f>
        <v>5.2</v>
      </c>
      <c r="F9140">
        <f>INDEX(products!C:C,MATCH(challenge_2_solution_2!$C9140,products!$A:$A,0))</f>
        <v>3.07</v>
      </c>
      <c r="G9140">
        <f t="shared" si="142"/>
        <v>5.2</v>
      </c>
      <c r="H9140">
        <f t="shared" si="142"/>
        <v>3.07</v>
      </c>
    </row>
    <row r="9141" spans="1:8" x14ac:dyDescent="0.2">
      <c r="A9141" s="1">
        <v>3840</v>
      </c>
      <c r="B9141" s="3">
        <v>42702.861111111109</v>
      </c>
      <c r="C9141" t="s">
        <v>58</v>
      </c>
      <c r="D9141">
        <v>1</v>
      </c>
      <c r="E9141">
        <f>INDEX(products!B:B,MATCH(challenge_2_solution_2!$C9141,products!$A:$A,0))</f>
        <v>9.9</v>
      </c>
      <c r="F9141">
        <f>INDEX(products!C:C,MATCH(challenge_2_solution_2!$C9141,products!$A:$A,0))</f>
        <v>4.95</v>
      </c>
      <c r="G9141">
        <f t="shared" si="142"/>
        <v>9.9</v>
      </c>
      <c r="H9141">
        <f t="shared" si="142"/>
        <v>4.95</v>
      </c>
    </row>
    <row r="9142" spans="1:8" x14ac:dyDescent="0.2">
      <c r="A9142" s="1">
        <v>3840</v>
      </c>
      <c r="B9142" s="3">
        <v>42702.861111111109</v>
      </c>
      <c r="C9142" t="s">
        <v>108</v>
      </c>
      <c r="D9142">
        <v>1</v>
      </c>
      <c r="E9142">
        <f>INDEX(products!B:B,MATCH(challenge_2_solution_2!$C9142,products!$A:$A,0))</f>
        <v>17.899999999999999</v>
      </c>
      <c r="F9142">
        <f>INDEX(products!C:C,MATCH(challenge_2_solution_2!$C9142,products!$A:$A,0))</f>
        <v>10.38</v>
      </c>
      <c r="G9142">
        <f t="shared" si="142"/>
        <v>17.899999999999999</v>
      </c>
      <c r="H9142">
        <f t="shared" si="142"/>
        <v>10.38</v>
      </c>
    </row>
    <row r="9143" spans="1:8" x14ac:dyDescent="0.2">
      <c r="A9143" s="1">
        <v>3840</v>
      </c>
      <c r="B9143" s="3">
        <v>42702.861111111109</v>
      </c>
      <c r="C9143" t="s">
        <v>127</v>
      </c>
      <c r="D9143">
        <v>1</v>
      </c>
      <c r="E9143">
        <f>INDEX(products!B:B,MATCH(challenge_2_solution_2!$C9143,products!$A:$A,0))</f>
        <v>19.899999999999999</v>
      </c>
      <c r="F9143">
        <f>INDEX(products!C:C,MATCH(challenge_2_solution_2!$C9143,products!$A:$A,0))</f>
        <v>9.9499999999999993</v>
      </c>
      <c r="G9143">
        <f t="shared" si="142"/>
        <v>19.899999999999999</v>
      </c>
      <c r="H9143">
        <f t="shared" si="142"/>
        <v>9.9499999999999993</v>
      </c>
    </row>
    <row r="9144" spans="1:8" x14ac:dyDescent="0.2">
      <c r="A9144" s="1">
        <v>3841</v>
      </c>
      <c r="B9144" s="3">
        <v>42703.712500000001</v>
      </c>
      <c r="C9144" t="s">
        <v>17</v>
      </c>
      <c r="D9144">
        <v>1</v>
      </c>
      <c r="E9144">
        <f>INDEX(products!B:B,MATCH(challenge_2_solution_2!$C9144,products!$A:$A,0))</f>
        <v>5.9</v>
      </c>
      <c r="F9144">
        <f>INDEX(products!C:C,MATCH(challenge_2_solution_2!$C9144,products!$A:$A,0))</f>
        <v>2.83</v>
      </c>
      <c r="G9144">
        <f t="shared" si="142"/>
        <v>5.9</v>
      </c>
      <c r="H9144">
        <f t="shared" si="142"/>
        <v>2.83</v>
      </c>
    </row>
    <row r="9145" spans="1:8" x14ac:dyDescent="0.2">
      <c r="A9145" s="1">
        <v>3841</v>
      </c>
      <c r="B9145" s="3">
        <v>42703.712500000001</v>
      </c>
      <c r="C9145" t="s">
        <v>19</v>
      </c>
      <c r="D9145">
        <v>1</v>
      </c>
      <c r="E9145">
        <f>INDEX(products!B:B,MATCH(challenge_2_solution_2!$C9145,products!$A:$A,0))</f>
        <v>5.9</v>
      </c>
      <c r="F9145">
        <f>INDEX(products!C:C,MATCH(challenge_2_solution_2!$C9145,products!$A:$A,0))</f>
        <v>1.65</v>
      </c>
      <c r="G9145">
        <f t="shared" si="142"/>
        <v>5.9</v>
      </c>
      <c r="H9145">
        <f t="shared" si="142"/>
        <v>1.65</v>
      </c>
    </row>
    <row r="9146" spans="1:8" x14ac:dyDescent="0.2">
      <c r="A9146" s="1">
        <v>3841</v>
      </c>
      <c r="B9146" s="3">
        <v>42703.712500000001</v>
      </c>
      <c r="C9146" t="s">
        <v>24</v>
      </c>
      <c r="D9146">
        <v>1</v>
      </c>
      <c r="E9146">
        <f>INDEX(products!B:B,MATCH(challenge_2_solution_2!$C9146,products!$A:$A,0))</f>
        <v>5.9</v>
      </c>
      <c r="F9146">
        <f>INDEX(products!C:C,MATCH(challenge_2_solution_2!$C9146,products!$A:$A,0))</f>
        <v>1.42</v>
      </c>
      <c r="G9146">
        <f t="shared" si="142"/>
        <v>5.9</v>
      </c>
      <c r="H9146">
        <f t="shared" si="142"/>
        <v>1.42</v>
      </c>
    </row>
    <row r="9147" spans="1:8" x14ac:dyDescent="0.2">
      <c r="A9147" s="1">
        <v>3841</v>
      </c>
      <c r="B9147" s="3">
        <v>42703.712500000001</v>
      </c>
      <c r="C9147" t="s">
        <v>28</v>
      </c>
      <c r="D9147">
        <v>1</v>
      </c>
      <c r="E9147">
        <f>INDEX(products!B:B,MATCH(challenge_2_solution_2!$C9147,products!$A:$A,0))</f>
        <v>7.9</v>
      </c>
      <c r="F9147">
        <f>INDEX(products!C:C,MATCH(challenge_2_solution_2!$C9147,products!$A:$A,0))</f>
        <v>2.4500000000000002</v>
      </c>
      <c r="G9147">
        <f t="shared" si="142"/>
        <v>7.9</v>
      </c>
      <c r="H9147">
        <f t="shared" si="142"/>
        <v>2.4500000000000002</v>
      </c>
    </row>
    <row r="9148" spans="1:8" x14ac:dyDescent="0.2">
      <c r="A9148" s="1">
        <v>3841</v>
      </c>
      <c r="B9148" s="3">
        <v>42703.712500000001</v>
      </c>
      <c r="C9148" t="s">
        <v>30</v>
      </c>
      <c r="D9148">
        <v>1</v>
      </c>
      <c r="E9148">
        <f>INDEX(products!B:B,MATCH(challenge_2_solution_2!$C9148,products!$A:$A,0))</f>
        <v>7.9</v>
      </c>
      <c r="F9148">
        <f>INDEX(products!C:C,MATCH(challenge_2_solution_2!$C9148,products!$A:$A,0))</f>
        <v>4.66</v>
      </c>
      <c r="G9148">
        <f t="shared" si="142"/>
        <v>7.9</v>
      </c>
      <c r="H9148">
        <f t="shared" si="142"/>
        <v>4.66</v>
      </c>
    </row>
    <row r="9149" spans="1:8" x14ac:dyDescent="0.2">
      <c r="A9149" s="1">
        <v>3841</v>
      </c>
      <c r="B9149" s="3">
        <v>42703.712500000001</v>
      </c>
      <c r="C9149" t="s">
        <v>95</v>
      </c>
      <c r="D9149">
        <v>1</v>
      </c>
      <c r="E9149">
        <f>INDEX(products!B:B,MATCH(challenge_2_solution_2!$C9149,products!$A:$A,0))</f>
        <v>17.899999999999999</v>
      </c>
      <c r="F9149">
        <f>INDEX(products!C:C,MATCH(challenge_2_solution_2!$C9149,products!$A:$A,0))</f>
        <v>4.3</v>
      </c>
      <c r="G9149">
        <f t="shared" si="142"/>
        <v>17.899999999999999</v>
      </c>
      <c r="H9149">
        <f t="shared" si="142"/>
        <v>4.3</v>
      </c>
    </row>
    <row r="9150" spans="1:8" x14ac:dyDescent="0.2">
      <c r="A9150" s="1">
        <v>3841</v>
      </c>
      <c r="B9150" s="3">
        <v>42703.712500000001</v>
      </c>
      <c r="C9150" t="s">
        <v>89</v>
      </c>
      <c r="D9150">
        <v>1</v>
      </c>
      <c r="E9150">
        <f>INDEX(products!B:B,MATCH(challenge_2_solution_2!$C9150,products!$A:$A,0))</f>
        <v>17.899999999999999</v>
      </c>
      <c r="F9150">
        <f>INDEX(products!C:C,MATCH(challenge_2_solution_2!$C9150,products!$A:$A,0))</f>
        <v>3.94</v>
      </c>
      <c r="G9150">
        <f t="shared" si="142"/>
        <v>17.899999999999999</v>
      </c>
      <c r="H9150">
        <f t="shared" si="142"/>
        <v>3.94</v>
      </c>
    </row>
    <row r="9151" spans="1:8" x14ac:dyDescent="0.2">
      <c r="A9151" s="1">
        <v>3842</v>
      </c>
      <c r="B9151" s="3">
        <v>42703.78402777778</v>
      </c>
      <c r="C9151" t="s">
        <v>35</v>
      </c>
      <c r="D9151">
        <v>1</v>
      </c>
      <c r="E9151">
        <f>INDEX(products!B:B,MATCH(challenge_2_solution_2!$C9151,products!$A:$A,0))</f>
        <v>7.9</v>
      </c>
      <c r="F9151">
        <f>INDEX(products!C:C,MATCH(challenge_2_solution_2!$C9151,products!$A:$A,0))</f>
        <v>4.3499999999999996</v>
      </c>
      <c r="G9151">
        <f t="shared" si="142"/>
        <v>7.9</v>
      </c>
      <c r="H9151">
        <f t="shared" si="142"/>
        <v>4.3499999999999996</v>
      </c>
    </row>
    <row r="9152" spans="1:8" x14ac:dyDescent="0.2">
      <c r="A9152" s="1">
        <v>3842</v>
      </c>
      <c r="B9152" s="3">
        <v>42703.78402777778</v>
      </c>
      <c r="C9152" t="s">
        <v>40</v>
      </c>
      <c r="D9152">
        <v>1</v>
      </c>
      <c r="E9152">
        <f>INDEX(products!B:B,MATCH(challenge_2_solution_2!$C9152,products!$A:$A,0))</f>
        <v>7.9</v>
      </c>
      <c r="F9152">
        <f>INDEX(products!C:C,MATCH(challenge_2_solution_2!$C9152,products!$A:$A,0))</f>
        <v>2.92</v>
      </c>
      <c r="G9152">
        <f t="shared" si="142"/>
        <v>7.9</v>
      </c>
      <c r="H9152">
        <f t="shared" si="142"/>
        <v>2.92</v>
      </c>
    </row>
    <row r="9153" spans="1:8" x14ac:dyDescent="0.2">
      <c r="A9153" s="1">
        <v>3842</v>
      </c>
      <c r="B9153" s="3">
        <v>42703.78402777778</v>
      </c>
      <c r="C9153" t="s">
        <v>89</v>
      </c>
      <c r="D9153">
        <v>1</v>
      </c>
      <c r="E9153">
        <f>INDEX(products!B:B,MATCH(challenge_2_solution_2!$C9153,products!$A:$A,0))</f>
        <v>17.899999999999999</v>
      </c>
      <c r="F9153">
        <f>INDEX(products!C:C,MATCH(challenge_2_solution_2!$C9153,products!$A:$A,0))</f>
        <v>3.94</v>
      </c>
      <c r="G9153">
        <f t="shared" si="142"/>
        <v>17.899999999999999</v>
      </c>
      <c r="H9153">
        <f t="shared" si="142"/>
        <v>3.94</v>
      </c>
    </row>
    <row r="9154" spans="1:8" x14ac:dyDescent="0.2">
      <c r="A9154" s="1">
        <v>3842</v>
      </c>
      <c r="B9154" s="3">
        <v>42703.78402777778</v>
      </c>
      <c r="C9154" t="s">
        <v>97</v>
      </c>
      <c r="D9154">
        <v>1</v>
      </c>
      <c r="E9154">
        <f>INDEX(products!B:B,MATCH(challenge_2_solution_2!$C9154,products!$A:$A,0))</f>
        <v>17.899999999999999</v>
      </c>
      <c r="F9154">
        <f>INDEX(products!C:C,MATCH(challenge_2_solution_2!$C9154,products!$A:$A,0))</f>
        <v>11.81</v>
      </c>
      <c r="G9154">
        <f t="shared" si="142"/>
        <v>17.899999999999999</v>
      </c>
      <c r="H9154">
        <f t="shared" si="142"/>
        <v>11.81</v>
      </c>
    </row>
    <row r="9155" spans="1:8" x14ac:dyDescent="0.2">
      <c r="A9155" s="1">
        <v>3843</v>
      </c>
      <c r="B9155" s="3">
        <v>42703.836111111108</v>
      </c>
      <c r="C9155" t="s">
        <v>10</v>
      </c>
      <c r="D9155">
        <v>2</v>
      </c>
      <c r="E9155">
        <f>INDEX(products!B:B,MATCH(challenge_2_solution_2!$C9155,products!$A:$A,0))</f>
        <v>3.9</v>
      </c>
      <c r="F9155">
        <f>INDEX(products!C:C,MATCH(challenge_2_solution_2!$C9155,products!$A:$A,0))</f>
        <v>1.17</v>
      </c>
      <c r="G9155">
        <f t="shared" ref="G9155:H9218" si="143">$D9155*E9155</f>
        <v>7.8</v>
      </c>
      <c r="H9155">
        <f t="shared" si="143"/>
        <v>2.34</v>
      </c>
    </row>
    <row r="9156" spans="1:8" x14ac:dyDescent="0.2">
      <c r="A9156" s="1">
        <v>3843</v>
      </c>
      <c r="B9156" s="3">
        <v>42703.836111111108</v>
      </c>
      <c r="C9156" t="s">
        <v>12</v>
      </c>
      <c r="D9156">
        <v>1</v>
      </c>
      <c r="E9156">
        <f>INDEX(products!B:B,MATCH(challenge_2_solution_2!$C9156,products!$A:$A,0))</f>
        <v>5.2</v>
      </c>
      <c r="F9156">
        <f>INDEX(products!C:C,MATCH(challenge_2_solution_2!$C9156,products!$A:$A,0))</f>
        <v>3.07</v>
      </c>
      <c r="G9156">
        <f t="shared" si="143"/>
        <v>5.2</v>
      </c>
      <c r="H9156">
        <f t="shared" si="143"/>
        <v>3.07</v>
      </c>
    </row>
    <row r="9157" spans="1:8" x14ac:dyDescent="0.2">
      <c r="A9157" s="1">
        <v>3843</v>
      </c>
      <c r="B9157" s="3">
        <v>42703.836111111108</v>
      </c>
      <c r="C9157" t="s">
        <v>38</v>
      </c>
      <c r="D9157">
        <v>1</v>
      </c>
      <c r="E9157">
        <f>INDEX(products!B:B,MATCH(challenge_2_solution_2!$C9157,products!$A:$A,0))</f>
        <v>7.9</v>
      </c>
      <c r="F9157">
        <f>INDEX(products!C:C,MATCH(challenge_2_solution_2!$C9157,products!$A:$A,0))</f>
        <v>3</v>
      </c>
      <c r="G9157">
        <f t="shared" si="143"/>
        <v>7.9</v>
      </c>
      <c r="H9157">
        <f t="shared" si="143"/>
        <v>3</v>
      </c>
    </row>
    <row r="9158" spans="1:8" x14ac:dyDescent="0.2">
      <c r="A9158" s="1">
        <v>3843</v>
      </c>
      <c r="B9158" s="3">
        <v>42703.836111111108</v>
      </c>
      <c r="C9158" t="s">
        <v>76</v>
      </c>
      <c r="D9158">
        <v>1</v>
      </c>
      <c r="E9158">
        <f>INDEX(products!B:B,MATCH(challenge_2_solution_2!$C9158,products!$A:$A,0))</f>
        <v>11.9</v>
      </c>
      <c r="F9158">
        <f>INDEX(products!C:C,MATCH(challenge_2_solution_2!$C9158,products!$A:$A,0))</f>
        <v>7.26</v>
      </c>
      <c r="G9158">
        <f t="shared" si="143"/>
        <v>11.9</v>
      </c>
      <c r="H9158">
        <f t="shared" si="143"/>
        <v>7.26</v>
      </c>
    </row>
    <row r="9159" spans="1:8" x14ac:dyDescent="0.2">
      <c r="A9159" s="1">
        <v>3843</v>
      </c>
      <c r="B9159" s="3">
        <v>42703.836111111108</v>
      </c>
      <c r="C9159" t="s">
        <v>78</v>
      </c>
      <c r="D9159">
        <v>1</v>
      </c>
      <c r="E9159">
        <f>INDEX(products!B:B,MATCH(challenge_2_solution_2!$C9159,products!$A:$A,0))</f>
        <v>11.9</v>
      </c>
      <c r="F9159">
        <f>INDEX(products!C:C,MATCH(challenge_2_solution_2!$C9159,products!$A:$A,0))</f>
        <v>7.26</v>
      </c>
      <c r="G9159">
        <f t="shared" si="143"/>
        <v>11.9</v>
      </c>
      <c r="H9159">
        <f t="shared" si="143"/>
        <v>7.26</v>
      </c>
    </row>
    <row r="9160" spans="1:8" x14ac:dyDescent="0.2">
      <c r="A9160" s="1">
        <v>3844</v>
      </c>
      <c r="B9160" s="3">
        <v>42703.886111111111</v>
      </c>
      <c r="C9160" t="s">
        <v>36</v>
      </c>
      <c r="D9160">
        <v>1</v>
      </c>
      <c r="E9160">
        <f>INDEX(products!B:B,MATCH(challenge_2_solution_2!$C9160,products!$A:$A,0))</f>
        <v>7.9</v>
      </c>
      <c r="F9160">
        <f>INDEX(products!C:C,MATCH(challenge_2_solution_2!$C9160,products!$A:$A,0))</f>
        <v>5.14</v>
      </c>
      <c r="G9160">
        <f t="shared" si="143"/>
        <v>7.9</v>
      </c>
      <c r="H9160">
        <f t="shared" si="143"/>
        <v>5.14</v>
      </c>
    </row>
    <row r="9161" spans="1:8" x14ac:dyDescent="0.2">
      <c r="A9161" s="1">
        <v>3844</v>
      </c>
      <c r="B9161" s="3">
        <v>42703.886111111111</v>
      </c>
      <c r="C9161" t="s">
        <v>80</v>
      </c>
      <c r="D9161">
        <v>1</v>
      </c>
      <c r="E9161">
        <f>INDEX(products!B:B,MATCH(challenge_2_solution_2!$C9161,products!$A:$A,0))</f>
        <v>11.9</v>
      </c>
      <c r="F9161">
        <f>INDEX(products!C:C,MATCH(challenge_2_solution_2!$C9161,products!$A:$A,0))</f>
        <v>3.21</v>
      </c>
      <c r="G9161">
        <f t="shared" si="143"/>
        <v>11.9</v>
      </c>
      <c r="H9161">
        <f t="shared" si="143"/>
        <v>3.21</v>
      </c>
    </row>
    <row r="9162" spans="1:8" x14ac:dyDescent="0.2">
      <c r="A9162" s="1">
        <v>3844</v>
      </c>
      <c r="B9162" s="3">
        <v>42703.886111111111</v>
      </c>
      <c r="C9162" t="s">
        <v>113</v>
      </c>
      <c r="D9162">
        <v>1</v>
      </c>
      <c r="E9162">
        <f>INDEX(products!B:B,MATCH(challenge_2_solution_2!$C9162,products!$A:$A,0))</f>
        <v>17.899999999999999</v>
      </c>
      <c r="F9162">
        <f>INDEX(products!C:C,MATCH(challenge_2_solution_2!$C9162,products!$A:$A,0))</f>
        <v>10.199999999999999</v>
      </c>
      <c r="G9162">
        <f t="shared" si="143"/>
        <v>17.899999999999999</v>
      </c>
      <c r="H9162">
        <f t="shared" si="143"/>
        <v>10.199999999999999</v>
      </c>
    </row>
    <row r="9163" spans="1:8" x14ac:dyDescent="0.2">
      <c r="A9163" s="1">
        <v>3844</v>
      </c>
      <c r="B9163" s="3">
        <v>42703.886111111111</v>
      </c>
      <c r="C9163" t="s">
        <v>126</v>
      </c>
      <c r="D9163">
        <v>1</v>
      </c>
      <c r="E9163">
        <f>INDEX(products!B:B,MATCH(challenge_2_solution_2!$C9163,products!$A:$A,0))</f>
        <v>19.899999999999999</v>
      </c>
      <c r="F9163">
        <f>INDEX(products!C:C,MATCH(challenge_2_solution_2!$C9163,products!$A:$A,0))</f>
        <v>4.58</v>
      </c>
      <c r="G9163">
        <f t="shared" si="143"/>
        <v>19.899999999999999</v>
      </c>
      <c r="H9163">
        <f t="shared" si="143"/>
        <v>4.58</v>
      </c>
    </row>
    <row r="9164" spans="1:8" x14ac:dyDescent="0.2">
      <c r="A9164" s="1">
        <v>3844</v>
      </c>
      <c r="B9164" s="3">
        <v>42703.886111111111</v>
      </c>
      <c r="C9164" t="s">
        <v>155</v>
      </c>
      <c r="D9164">
        <v>1</v>
      </c>
      <c r="E9164">
        <f>INDEX(products!B:B,MATCH(challenge_2_solution_2!$C9164,products!$A:$A,0))</f>
        <v>21.9</v>
      </c>
      <c r="F9164">
        <f>INDEX(products!C:C,MATCH(challenge_2_solution_2!$C9164,products!$A:$A,0))</f>
        <v>11.39</v>
      </c>
      <c r="G9164">
        <f t="shared" si="143"/>
        <v>21.9</v>
      </c>
      <c r="H9164">
        <f t="shared" si="143"/>
        <v>11.39</v>
      </c>
    </row>
    <row r="9165" spans="1:8" x14ac:dyDescent="0.2">
      <c r="A9165" s="1">
        <v>3847</v>
      </c>
      <c r="B9165" s="3">
        <v>42704.703472222223</v>
      </c>
      <c r="C9165" t="s">
        <v>3</v>
      </c>
      <c r="D9165">
        <v>1</v>
      </c>
      <c r="E9165">
        <f>INDEX(products!B:B,MATCH(challenge_2_solution_2!$C9165,products!$A:$A,0))</f>
        <v>1</v>
      </c>
      <c r="F9165">
        <f>INDEX(products!C:C,MATCH(challenge_2_solution_2!$C9165,products!$A:$A,0))</f>
        <v>0.5</v>
      </c>
      <c r="G9165">
        <f t="shared" si="143"/>
        <v>1</v>
      </c>
      <c r="H9165">
        <f t="shared" si="143"/>
        <v>0.5</v>
      </c>
    </row>
    <row r="9166" spans="1:8" x14ac:dyDescent="0.2">
      <c r="A9166" s="1">
        <v>3847</v>
      </c>
      <c r="B9166" s="3">
        <v>42704.703472222223</v>
      </c>
      <c r="C9166" t="s">
        <v>10</v>
      </c>
      <c r="D9166">
        <v>2</v>
      </c>
      <c r="E9166">
        <f>INDEX(products!B:B,MATCH(challenge_2_solution_2!$C9166,products!$A:$A,0))</f>
        <v>3.9</v>
      </c>
      <c r="F9166">
        <f>INDEX(products!C:C,MATCH(challenge_2_solution_2!$C9166,products!$A:$A,0))</f>
        <v>1.17</v>
      </c>
      <c r="G9166">
        <f t="shared" si="143"/>
        <v>7.8</v>
      </c>
      <c r="H9166">
        <f t="shared" si="143"/>
        <v>2.34</v>
      </c>
    </row>
    <row r="9167" spans="1:8" x14ac:dyDescent="0.2">
      <c r="A9167" s="1">
        <v>3847</v>
      </c>
      <c r="B9167" s="3">
        <v>42704.703472222223</v>
      </c>
      <c r="C9167" t="s">
        <v>22</v>
      </c>
      <c r="D9167">
        <v>1</v>
      </c>
      <c r="E9167">
        <f>INDEX(products!B:B,MATCH(challenge_2_solution_2!$C9167,products!$A:$A,0))</f>
        <v>5.9</v>
      </c>
      <c r="F9167">
        <f>INDEX(products!C:C,MATCH(challenge_2_solution_2!$C9167,products!$A:$A,0))</f>
        <v>1.24</v>
      </c>
      <c r="G9167">
        <f t="shared" si="143"/>
        <v>5.9</v>
      </c>
      <c r="H9167">
        <f t="shared" si="143"/>
        <v>1.24</v>
      </c>
    </row>
    <row r="9168" spans="1:8" x14ac:dyDescent="0.2">
      <c r="A9168" s="1">
        <v>3847</v>
      </c>
      <c r="B9168" s="3">
        <v>42704.703472222223</v>
      </c>
      <c r="C9168" t="s">
        <v>39</v>
      </c>
      <c r="D9168">
        <v>1</v>
      </c>
      <c r="E9168">
        <f>INDEX(products!B:B,MATCH(challenge_2_solution_2!$C9168,products!$A:$A,0))</f>
        <v>7.9</v>
      </c>
      <c r="F9168">
        <f>INDEX(products!C:C,MATCH(challenge_2_solution_2!$C9168,products!$A:$A,0))</f>
        <v>2.69</v>
      </c>
      <c r="G9168">
        <f t="shared" si="143"/>
        <v>7.9</v>
      </c>
      <c r="H9168">
        <f t="shared" si="143"/>
        <v>2.69</v>
      </c>
    </row>
    <row r="9169" spans="1:8" x14ac:dyDescent="0.2">
      <c r="A9169" s="1">
        <v>3847</v>
      </c>
      <c r="B9169" s="3">
        <v>42704.703472222223</v>
      </c>
      <c r="C9169" t="s">
        <v>78</v>
      </c>
      <c r="D9169">
        <v>1</v>
      </c>
      <c r="E9169">
        <f>INDEX(products!B:B,MATCH(challenge_2_solution_2!$C9169,products!$A:$A,0))</f>
        <v>11.9</v>
      </c>
      <c r="F9169">
        <f>INDEX(products!C:C,MATCH(challenge_2_solution_2!$C9169,products!$A:$A,0))</f>
        <v>7.26</v>
      </c>
      <c r="G9169">
        <f t="shared" si="143"/>
        <v>11.9</v>
      </c>
      <c r="H9169">
        <f t="shared" si="143"/>
        <v>7.26</v>
      </c>
    </row>
    <row r="9170" spans="1:8" x14ac:dyDescent="0.2">
      <c r="A9170" s="1">
        <v>3848</v>
      </c>
      <c r="B9170" s="3">
        <v>42704.729861111111</v>
      </c>
      <c r="C9170" t="s">
        <v>8</v>
      </c>
      <c r="D9170">
        <v>1</v>
      </c>
      <c r="E9170">
        <f>INDEX(products!B:B,MATCH(challenge_2_solution_2!$C9170,products!$A:$A,0))</f>
        <v>1.6</v>
      </c>
      <c r="F9170">
        <f>INDEX(products!C:C,MATCH(challenge_2_solution_2!$C9170,products!$A:$A,0))</f>
        <v>0.77</v>
      </c>
      <c r="G9170">
        <f t="shared" si="143"/>
        <v>1.6</v>
      </c>
      <c r="H9170">
        <f t="shared" si="143"/>
        <v>0.77</v>
      </c>
    </row>
    <row r="9171" spans="1:8" x14ac:dyDescent="0.2">
      <c r="A9171" s="1">
        <v>3848</v>
      </c>
      <c r="B9171" s="3">
        <v>42704.729861111111</v>
      </c>
      <c r="C9171" t="s">
        <v>61</v>
      </c>
      <c r="D9171">
        <v>1</v>
      </c>
      <c r="E9171">
        <f>INDEX(products!B:B,MATCH(challenge_2_solution_2!$C9171,products!$A:$A,0))</f>
        <v>11.9</v>
      </c>
      <c r="F9171">
        <f>INDEX(products!C:C,MATCH(challenge_2_solution_2!$C9171,products!$A:$A,0))</f>
        <v>7.74</v>
      </c>
      <c r="G9171">
        <f t="shared" si="143"/>
        <v>11.9</v>
      </c>
      <c r="H9171">
        <f t="shared" si="143"/>
        <v>7.74</v>
      </c>
    </row>
    <row r="9172" spans="1:8" x14ac:dyDescent="0.2">
      <c r="A9172" s="1">
        <v>3848</v>
      </c>
      <c r="B9172" s="3">
        <v>42704.729861111111</v>
      </c>
      <c r="C9172" t="s">
        <v>90</v>
      </c>
      <c r="D9172">
        <v>1</v>
      </c>
      <c r="E9172">
        <f>INDEX(products!B:B,MATCH(challenge_2_solution_2!$C9172,products!$A:$A,0))</f>
        <v>17.899999999999999</v>
      </c>
      <c r="F9172">
        <f>INDEX(products!C:C,MATCH(challenge_2_solution_2!$C9172,products!$A:$A,0))</f>
        <v>9.85</v>
      </c>
      <c r="G9172">
        <f t="shared" si="143"/>
        <v>17.899999999999999</v>
      </c>
      <c r="H9172">
        <f t="shared" si="143"/>
        <v>9.85</v>
      </c>
    </row>
    <row r="9173" spans="1:8" x14ac:dyDescent="0.2">
      <c r="A9173" s="1">
        <v>3848</v>
      </c>
      <c r="B9173" s="3">
        <v>42704.729861111111</v>
      </c>
      <c r="C9173" t="s">
        <v>99</v>
      </c>
      <c r="D9173">
        <v>1</v>
      </c>
      <c r="E9173">
        <f>INDEX(products!B:B,MATCH(challenge_2_solution_2!$C9173,products!$A:$A,0))</f>
        <v>17.899999999999999</v>
      </c>
      <c r="F9173">
        <f>INDEX(products!C:C,MATCH(challenge_2_solution_2!$C9173,products!$A:$A,0))</f>
        <v>10.74</v>
      </c>
      <c r="G9173">
        <f t="shared" si="143"/>
        <v>17.899999999999999</v>
      </c>
      <c r="H9173">
        <f t="shared" si="143"/>
        <v>10.74</v>
      </c>
    </row>
    <row r="9174" spans="1:8" x14ac:dyDescent="0.2">
      <c r="A9174" s="1">
        <v>3849</v>
      </c>
      <c r="B9174" s="3">
        <v>42704.737500000003</v>
      </c>
      <c r="C9174" t="s">
        <v>5</v>
      </c>
      <c r="D9174">
        <v>2</v>
      </c>
      <c r="E9174">
        <f>INDEX(products!B:B,MATCH(challenge_2_solution_2!$C9174,products!$A:$A,0))</f>
        <v>1</v>
      </c>
      <c r="F9174">
        <f>INDEX(products!C:C,MATCH(challenge_2_solution_2!$C9174,products!$A:$A,0))</f>
        <v>0.31</v>
      </c>
      <c r="G9174">
        <f t="shared" si="143"/>
        <v>2</v>
      </c>
      <c r="H9174">
        <f t="shared" si="143"/>
        <v>0.62</v>
      </c>
    </row>
    <row r="9175" spans="1:8" x14ac:dyDescent="0.2">
      <c r="A9175" s="1">
        <v>3849</v>
      </c>
      <c r="B9175" s="3">
        <v>42704.737500000003</v>
      </c>
      <c r="C9175" t="s">
        <v>3</v>
      </c>
      <c r="D9175">
        <v>1</v>
      </c>
      <c r="E9175">
        <f>INDEX(products!B:B,MATCH(challenge_2_solution_2!$C9175,products!$A:$A,0))</f>
        <v>1</v>
      </c>
      <c r="F9175">
        <f>INDEX(products!C:C,MATCH(challenge_2_solution_2!$C9175,products!$A:$A,0))</f>
        <v>0.5</v>
      </c>
      <c r="G9175">
        <f t="shared" si="143"/>
        <v>1</v>
      </c>
      <c r="H9175">
        <f t="shared" si="143"/>
        <v>0.5</v>
      </c>
    </row>
    <row r="9176" spans="1:8" x14ac:dyDescent="0.2">
      <c r="A9176" s="1">
        <v>3849</v>
      </c>
      <c r="B9176" s="3">
        <v>42704.737500000003</v>
      </c>
      <c r="C9176" t="s">
        <v>7</v>
      </c>
      <c r="D9176">
        <v>1</v>
      </c>
      <c r="E9176">
        <f>INDEX(products!B:B,MATCH(challenge_2_solution_2!$C9176,products!$A:$A,0))</f>
        <v>1</v>
      </c>
      <c r="F9176">
        <f>INDEX(products!C:C,MATCH(challenge_2_solution_2!$C9176,products!$A:$A,0))</f>
        <v>0.68</v>
      </c>
      <c r="G9176">
        <f t="shared" si="143"/>
        <v>1</v>
      </c>
      <c r="H9176">
        <f t="shared" si="143"/>
        <v>0.68</v>
      </c>
    </row>
    <row r="9177" spans="1:8" x14ac:dyDescent="0.2">
      <c r="A9177" s="1">
        <v>3849</v>
      </c>
      <c r="B9177" s="3">
        <v>42704.737500000003</v>
      </c>
      <c r="C9177" t="s">
        <v>8</v>
      </c>
      <c r="D9177">
        <v>5</v>
      </c>
      <c r="E9177">
        <f>INDEX(products!B:B,MATCH(challenge_2_solution_2!$C9177,products!$A:$A,0))</f>
        <v>1.6</v>
      </c>
      <c r="F9177">
        <f>INDEX(products!C:C,MATCH(challenge_2_solution_2!$C9177,products!$A:$A,0))</f>
        <v>0.77</v>
      </c>
      <c r="G9177">
        <f t="shared" si="143"/>
        <v>8</v>
      </c>
      <c r="H9177">
        <f t="shared" si="143"/>
        <v>3.85</v>
      </c>
    </row>
    <row r="9178" spans="1:8" x14ac:dyDescent="0.2">
      <c r="A9178" s="1">
        <v>3849</v>
      </c>
      <c r="B9178" s="3">
        <v>42704.737500000003</v>
      </c>
      <c r="C9178" t="s">
        <v>9</v>
      </c>
      <c r="D9178">
        <v>3</v>
      </c>
      <c r="E9178">
        <f>INDEX(products!B:B,MATCH(challenge_2_solution_2!$C9178,products!$A:$A,0))</f>
        <v>1.6</v>
      </c>
      <c r="F9178">
        <f>INDEX(products!C:C,MATCH(challenge_2_solution_2!$C9178,products!$A:$A,0))</f>
        <v>0.67</v>
      </c>
      <c r="G9178">
        <f t="shared" si="143"/>
        <v>4.8000000000000007</v>
      </c>
      <c r="H9178">
        <f t="shared" si="143"/>
        <v>2.0100000000000002</v>
      </c>
    </row>
    <row r="9179" spans="1:8" x14ac:dyDescent="0.2">
      <c r="A9179" s="1">
        <v>3849</v>
      </c>
      <c r="B9179" s="3">
        <v>42704.737500000003</v>
      </c>
      <c r="C9179" t="s">
        <v>10</v>
      </c>
      <c r="D9179">
        <v>4</v>
      </c>
      <c r="E9179">
        <f>INDEX(products!B:B,MATCH(challenge_2_solution_2!$C9179,products!$A:$A,0))</f>
        <v>3.9</v>
      </c>
      <c r="F9179">
        <f>INDEX(products!C:C,MATCH(challenge_2_solution_2!$C9179,products!$A:$A,0))</f>
        <v>1.17</v>
      </c>
      <c r="G9179">
        <f t="shared" si="143"/>
        <v>15.6</v>
      </c>
      <c r="H9179">
        <f t="shared" si="143"/>
        <v>4.68</v>
      </c>
    </row>
    <row r="9180" spans="1:8" x14ac:dyDescent="0.2">
      <c r="A9180" s="1">
        <v>3849</v>
      </c>
      <c r="B9180" s="3">
        <v>42704.737500000003</v>
      </c>
      <c r="C9180" t="s">
        <v>12</v>
      </c>
      <c r="D9180">
        <v>2</v>
      </c>
      <c r="E9180">
        <f>INDEX(products!B:B,MATCH(challenge_2_solution_2!$C9180,products!$A:$A,0))</f>
        <v>5.2</v>
      </c>
      <c r="F9180">
        <f>INDEX(products!C:C,MATCH(challenge_2_solution_2!$C9180,products!$A:$A,0))</f>
        <v>3.07</v>
      </c>
      <c r="G9180">
        <f t="shared" si="143"/>
        <v>10.4</v>
      </c>
      <c r="H9180">
        <f t="shared" si="143"/>
        <v>6.14</v>
      </c>
    </row>
    <row r="9181" spans="1:8" x14ac:dyDescent="0.2">
      <c r="A9181" s="1">
        <v>3849</v>
      </c>
      <c r="B9181" s="3">
        <v>42704.737500000003</v>
      </c>
      <c r="C9181" t="s">
        <v>17</v>
      </c>
      <c r="D9181">
        <v>3</v>
      </c>
      <c r="E9181">
        <f>INDEX(products!B:B,MATCH(challenge_2_solution_2!$C9181,products!$A:$A,0))</f>
        <v>5.9</v>
      </c>
      <c r="F9181">
        <f>INDEX(products!C:C,MATCH(challenge_2_solution_2!$C9181,products!$A:$A,0))</f>
        <v>2.83</v>
      </c>
      <c r="G9181">
        <f t="shared" si="143"/>
        <v>17.700000000000003</v>
      </c>
      <c r="H9181">
        <f t="shared" si="143"/>
        <v>8.49</v>
      </c>
    </row>
    <row r="9182" spans="1:8" x14ac:dyDescent="0.2">
      <c r="A9182" s="1">
        <v>3849</v>
      </c>
      <c r="B9182" s="3">
        <v>42704.737500000003</v>
      </c>
      <c r="C9182" t="s">
        <v>14</v>
      </c>
      <c r="D9182">
        <v>1</v>
      </c>
      <c r="E9182">
        <f>INDEX(products!B:B,MATCH(challenge_2_solution_2!$C9182,products!$A:$A,0))</f>
        <v>5.9</v>
      </c>
      <c r="F9182">
        <f>INDEX(products!C:C,MATCH(challenge_2_solution_2!$C9182,products!$A:$A,0))</f>
        <v>2.36</v>
      </c>
      <c r="G9182">
        <f t="shared" si="143"/>
        <v>5.9</v>
      </c>
      <c r="H9182">
        <f t="shared" si="143"/>
        <v>2.36</v>
      </c>
    </row>
    <row r="9183" spans="1:8" x14ac:dyDescent="0.2">
      <c r="A9183" s="1">
        <v>3849</v>
      </c>
      <c r="B9183" s="3">
        <v>42704.737500000003</v>
      </c>
      <c r="C9183" t="s">
        <v>19</v>
      </c>
      <c r="D9183">
        <v>1</v>
      </c>
      <c r="E9183">
        <f>INDEX(products!B:B,MATCH(challenge_2_solution_2!$C9183,products!$A:$A,0))</f>
        <v>5.9</v>
      </c>
      <c r="F9183">
        <f>INDEX(products!C:C,MATCH(challenge_2_solution_2!$C9183,products!$A:$A,0))</f>
        <v>1.65</v>
      </c>
      <c r="G9183">
        <f t="shared" si="143"/>
        <v>5.9</v>
      </c>
      <c r="H9183">
        <f t="shared" si="143"/>
        <v>1.65</v>
      </c>
    </row>
    <row r="9184" spans="1:8" x14ac:dyDescent="0.2">
      <c r="A9184" s="1">
        <v>3849</v>
      </c>
      <c r="B9184" s="3">
        <v>42704.737500000003</v>
      </c>
      <c r="C9184" t="s">
        <v>15</v>
      </c>
      <c r="D9184">
        <v>2</v>
      </c>
      <c r="E9184">
        <f>INDEX(products!B:B,MATCH(challenge_2_solution_2!$C9184,products!$A:$A,0))</f>
        <v>5.9</v>
      </c>
      <c r="F9184">
        <f>INDEX(products!C:C,MATCH(challenge_2_solution_2!$C9184,products!$A:$A,0))</f>
        <v>3.07</v>
      </c>
      <c r="G9184">
        <f t="shared" si="143"/>
        <v>11.8</v>
      </c>
      <c r="H9184">
        <f t="shared" si="143"/>
        <v>6.14</v>
      </c>
    </row>
    <row r="9185" spans="1:8" x14ac:dyDescent="0.2">
      <c r="A9185" s="1">
        <v>3849</v>
      </c>
      <c r="B9185" s="3">
        <v>42704.737500000003</v>
      </c>
      <c r="C9185" t="s">
        <v>18</v>
      </c>
      <c r="D9185">
        <v>2</v>
      </c>
      <c r="E9185">
        <f>INDEX(products!B:B,MATCH(challenge_2_solution_2!$C9185,products!$A:$A,0))</f>
        <v>5.9</v>
      </c>
      <c r="F9185">
        <f>INDEX(products!C:C,MATCH(challenge_2_solution_2!$C9185,products!$A:$A,0))</f>
        <v>3.6</v>
      </c>
      <c r="G9185">
        <f t="shared" si="143"/>
        <v>11.8</v>
      </c>
      <c r="H9185">
        <f t="shared" si="143"/>
        <v>7.2</v>
      </c>
    </row>
    <row r="9186" spans="1:8" x14ac:dyDescent="0.2">
      <c r="A9186" s="1">
        <v>3849</v>
      </c>
      <c r="B9186" s="3">
        <v>42704.737500000003</v>
      </c>
      <c r="C9186" t="s">
        <v>32</v>
      </c>
      <c r="D9186">
        <v>2</v>
      </c>
      <c r="E9186">
        <f>INDEX(products!B:B,MATCH(challenge_2_solution_2!$C9186,products!$A:$A,0))</f>
        <v>7.9</v>
      </c>
      <c r="F9186">
        <f>INDEX(products!C:C,MATCH(challenge_2_solution_2!$C9186,products!$A:$A,0))</f>
        <v>2.92</v>
      </c>
      <c r="G9186">
        <f t="shared" si="143"/>
        <v>15.8</v>
      </c>
      <c r="H9186">
        <f t="shared" si="143"/>
        <v>5.84</v>
      </c>
    </row>
    <row r="9187" spans="1:8" x14ac:dyDescent="0.2">
      <c r="A9187" s="1">
        <v>3849</v>
      </c>
      <c r="B9187" s="3">
        <v>42704.737500000003</v>
      </c>
      <c r="C9187" t="s">
        <v>33</v>
      </c>
      <c r="D9187">
        <v>2</v>
      </c>
      <c r="E9187">
        <f>INDEX(products!B:B,MATCH(challenge_2_solution_2!$C9187,products!$A:$A,0))</f>
        <v>7.9</v>
      </c>
      <c r="F9187">
        <f>INDEX(products!C:C,MATCH(challenge_2_solution_2!$C9187,products!$A:$A,0))</f>
        <v>2.21</v>
      </c>
      <c r="G9187">
        <f t="shared" si="143"/>
        <v>15.8</v>
      </c>
      <c r="H9187">
        <f t="shared" si="143"/>
        <v>4.42</v>
      </c>
    </row>
    <row r="9188" spans="1:8" x14ac:dyDescent="0.2">
      <c r="A9188" s="1">
        <v>3849</v>
      </c>
      <c r="B9188" s="3">
        <v>42704.737500000003</v>
      </c>
      <c r="C9188" t="s">
        <v>27</v>
      </c>
      <c r="D9188">
        <v>2</v>
      </c>
      <c r="E9188">
        <f>INDEX(products!B:B,MATCH(challenge_2_solution_2!$C9188,products!$A:$A,0))</f>
        <v>7.9</v>
      </c>
      <c r="F9188">
        <f>INDEX(products!C:C,MATCH(challenge_2_solution_2!$C9188,products!$A:$A,0))</f>
        <v>4.03</v>
      </c>
      <c r="G9188">
        <f t="shared" si="143"/>
        <v>15.8</v>
      </c>
      <c r="H9188">
        <f t="shared" si="143"/>
        <v>8.06</v>
      </c>
    </row>
    <row r="9189" spans="1:8" x14ac:dyDescent="0.2">
      <c r="A9189" s="1">
        <v>3849</v>
      </c>
      <c r="B9189" s="3">
        <v>42704.737500000003</v>
      </c>
      <c r="C9189" t="s">
        <v>61</v>
      </c>
      <c r="D9189">
        <v>1</v>
      </c>
      <c r="E9189">
        <f>INDEX(products!B:B,MATCH(challenge_2_solution_2!$C9189,products!$A:$A,0))</f>
        <v>11.9</v>
      </c>
      <c r="F9189">
        <f>INDEX(products!C:C,MATCH(challenge_2_solution_2!$C9189,products!$A:$A,0))</f>
        <v>7.74</v>
      </c>
      <c r="G9189">
        <f t="shared" si="143"/>
        <v>11.9</v>
      </c>
      <c r="H9189">
        <f t="shared" si="143"/>
        <v>7.74</v>
      </c>
    </row>
    <row r="9190" spans="1:8" x14ac:dyDescent="0.2">
      <c r="A9190" s="1">
        <v>3849</v>
      </c>
      <c r="B9190" s="3">
        <v>42704.737500000003</v>
      </c>
      <c r="C9190" t="s">
        <v>63</v>
      </c>
      <c r="D9190">
        <v>1</v>
      </c>
      <c r="E9190">
        <f>INDEX(products!B:B,MATCH(challenge_2_solution_2!$C9190,products!$A:$A,0))</f>
        <v>11.9</v>
      </c>
      <c r="F9190">
        <f>INDEX(products!C:C,MATCH(challenge_2_solution_2!$C9190,products!$A:$A,0))</f>
        <v>6.07</v>
      </c>
      <c r="G9190">
        <f t="shared" si="143"/>
        <v>11.9</v>
      </c>
      <c r="H9190">
        <f t="shared" si="143"/>
        <v>6.07</v>
      </c>
    </row>
    <row r="9191" spans="1:8" x14ac:dyDescent="0.2">
      <c r="A9191" s="1">
        <v>3849</v>
      </c>
      <c r="B9191" s="3">
        <v>42704.737500000003</v>
      </c>
      <c r="C9191" t="s">
        <v>78</v>
      </c>
      <c r="D9191">
        <v>1</v>
      </c>
      <c r="E9191">
        <f>INDEX(products!B:B,MATCH(challenge_2_solution_2!$C9191,products!$A:$A,0))</f>
        <v>11.9</v>
      </c>
      <c r="F9191">
        <f>INDEX(products!C:C,MATCH(challenge_2_solution_2!$C9191,products!$A:$A,0))</f>
        <v>7.26</v>
      </c>
      <c r="G9191">
        <f t="shared" si="143"/>
        <v>11.9</v>
      </c>
      <c r="H9191">
        <f t="shared" si="143"/>
        <v>7.26</v>
      </c>
    </row>
    <row r="9192" spans="1:8" x14ac:dyDescent="0.2">
      <c r="A9192" s="1">
        <v>3849</v>
      </c>
      <c r="B9192" s="3">
        <v>42704.737500000003</v>
      </c>
      <c r="C9192" t="s">
        <v>64</v>
      </c>
      <c r="D9192">
        <v>1</v>
      </c>
      <c r="E9192">
        <f>INDEX(products!B:B,MATCH(challenge_2_solution_2!$C9192,products!$A:$A,0))</f>
        <v>11.9</v>
      </c>
      <c r="F9192">
        <f>INDEX(products!C:C,MATCH(challenge_2_solution_2!$C9192,products!$A:$A,0))</f>
        <v>7.97</v>
      </c>
      <c r="G9192">
        <f t="shared" si="143"/>
        <v>11.9</v>
      </c>
      <c r="H9192">
        <f t="shared" si="143"/>
        <v>7.97</v>
      </c>
    </row>
    <row r="9193" spans="1:8" x14ac:dyDescent="0.2">
      <c r="A9193" s="1">
        <v>3849</v>
      </c>
      <c r="B9193" s="3">
        <v>42704.737500000003</v>
      </c>
      <c r="C9193" t="s">
        <v>87</v>
      </c>
      <c r="D9193">
        <v>3</v>
      </c>
      <c r="E9193">
        <f>INDEX(products!B:B,MATCH(challenge_2_solution_2!$C9193,products!$A:$A,0))</f>
        <v>15.9</v>
      </c>
      <c r="F9193">
        <f>INDEX(products!C:C,MATCH(challenge_2_solution_2!$C9193,products!$A:$A,0))</f>
        <v>6.2</v>
      </c>
      <c r="G9193">
        <f t="shared" si="143"/>
        <v>47.7</v>
      </c>
      <c r="H9193">
        <f t="shared" si="143"/>
        <v>18.600000000000001</v>
      </c>
    </row>
    <row r="9194" spans="1:8" x14ac:dyDescent="0.2">
      <c r="A9194" s="1">
        <v>3849</v>
      </c>
      <c r="B9194" s="3">
        <v>42704.737500000003</v>
      </c>
      <c r="C9194" t="s">
        <v>88</v>
      </c>
      <c r="D9194">
        <v>1</v>
      </c>
      <c r="E9194">
        <f>INDEX(products!B:B,MATCH(challenge_2_solution_2!$C9194,products!$A:$A,0))</f>
        <v>15.9</v>
      </c>
      <c r="F9194">
        <f>INDEX(products!C:C,MATCH(challenge_2_solution_2!$C9194,products!$A:$A,0))</f>
        <v>7</v>
      </c>
      <c r="G9194">
        <f t="shared" si="143"/>
        <v>15.9</v>
      </c>
      <c r="H9194">
        <f t="shared" si="143"/>
        <v>7</v>
      </c>
    </row>
    <row r="9195" spans="1:8" x14ac:dyDescent="0.2">
      <c r="A9195" s="1">
        <v>3849</v>
      </c>
      <c r="B9195" s="3">
        <v>42704.737500000003</v>
      </c>
      <c r="C9195" t="s">
        <v>96</v>
      </c>
      <c r="D9195">
        <v>1</v>
      </c>
      <c r="E9195">
        <f>INDEX(products!B:B,MATCH(challenge_2_solution_2!$C9195,products!$A:$A,0))</f>
        <v>17.899999999999999</v>
      </c>
      <c r="F9195">
        <f>INDEX(products!C:C,MATCH(challenge_2_solution_2!$C9195,products!$A:$A,0))</f>
        <v>10.92</v>
      </c>
      <c r="G9195">
        <f t="shared" si="143"/>
        <v>17.899999999999999</v>
      </c>
      <c r="H9195">
        <f t="shared" si="143"/>
        <v>10.92</v>
      </c>
    </row>
    <row r="9196" spans="1:8" x14ac:dyDescent="0.2">
      <c r="A9196" s="1">
        <v>3849</v>
      </c>
      <c r="B9196" s="3">
        <v>42704.737500000003</v>
      </c>
      <c r="C9196" t="s">
        <v>103</v>
      </c>
      <c r="D9196">
        <v>1</v>
      </c>
      <c r="E9196">
        <f>INDEX(products!B:B,MATCH(challenge_2_solution_2!$C9196,products!$A:$A,0))</f>
        <v>17.899999999999999</v>
      </c>
      <c r="F9196">
        <f>INDEX(products!C:C,MATCH(challenge_2_solution_2!$C9196,products!$A:$A,0))</f>
        <v>12.35</v>
      </c>
      <c r="G9196">
        <f t="shared" si="143"/>
        <v>17.899999999999999</v>
      </c>
      <c r="H9196">
        <f t="shared" si="143"/>
        <v>12.35</v>
      </c>
    </row>
    <row r="9197" spans="1:8" x14ac:dyDescent="0.2">
      <c r="A9197" s="1">
        <v>3849</v>
      </c>
      <c r="B9197" s="3">
        <v>42704.737500000003</v>
      </c>
      <c r="C9197" t="s">
        <v>118</v>
      </c>
      <c r="D9197">
        <v>1</v>
      </c>
      <c r="E9197">
        <f>INDEX(products!B:B,MATCH(challenge_2_solution_2!$C9197,products!$A:$A,0))</f>
        <v>19.899999999999999</v>
      </c>
      <c r="F9197">
        <f>INDEX(products!C:C,MATCH(challenge_2_solution_2!$C9197,products!$A:$A,0))</f>
        <v>12.74</v>
      </c>
      <c r="G9197">
        <f t="shared" si="143"/>
        <v>19.899999999999999</v>
      </c>
      <c r="H9197">
        <f t="shared" si="143"/>
        <v>12.74</v>
      </c>
    </row>
    <row r="9198" spans="1:8" x14ac:dyDescent="0.2">
      <c r="A9198" s="1">
        <v>3850</v>
      </c>
      <c r="B9198" s="3">
        <v>42704.750694444447</v>
      </c>
      <c r="C9198" t="s">
        <v>17</v>
      </c>
      <c r="D9198">
        <v>1</v>
      </c>
      <c r="E9198">
        <f>INDEX(products!B:B,MATCH(challenge_2_solution_2!$C9198,products!$A:$A,0))</f>
        <v>5.9</v>
      </c>
      <c r="F9198">
        <f>INDEX(products!C:C,MATCH(challenge_2_solution_2!$C9198,products!$A:$A,0))</f>
        <v>2.83</v>
      </c>
      <c r="G9198">
        <f t="shared" si="143"/>
        <v>5.9</v>
      </c>
      <c r="H9198">
        <f t="shared" si="143"/>
        <v>2.83</v>
      </c>
    </row>
    <row r="9199" spans="1:8" x14ac:dyDescent="0.2">
      <c r="A9199" s="1">
        <v>3850</v>
      </c>
      <c r="B9199" s="3">
        <v>42704.750694444447</v>
      </c>
      <c r="C9199" t="s">
        <v>15</v>
      </c>
      <c r="D9199">
        <v>2</v>
      </c>
      <c r="E9199">
        <f>INDEX(products!B:B,MATCH(challenge_2_solution_2!$C9199,products!$A:$A,0))</f>
        <v>5.9</v>
      </c>
      <c r="F9199">
        <f>INDEX(products!C:C,MATCH(challenge_2_solution_2!$C9199,products!$A:$A,0))</f>
        <v>3.07</v>
      </c>
      <c r="G9199">
        <f t="shared" si="143"/>
        <v>11.8</v>
      </c>
      <c r="H9199">
        <f t="shared" si="143"/>
        <v>6.14</v>
      </c>
    </row>
    <row r="9200" spans="1:8" x14ac:dyDescent="0.2">
      <c r="A9200" s="1">
        <v>3850</v>
      </c>
      <c r="B9200" s="3">
        <v>42704.750694444447</v>
      </c>
      <c r="C9200" t="s">
        <v>58</v>
      </c>
      <c r="D9200">
        <v>1</v>
      </c>
      <c r="E9200">
        <f>INDEX(products!B:B,MATCH(challenge_2_solution_2!$C9200,products!$A:$A,0))</f>
        <v>9.9</v>
      </c>
      <c r="F9200">
        <f>INDEX(products!C:C,MATCH(challenge_2_solution_2!$C9200,products!$A:$A,0))</f>
        <v>4.95</v>
      </c>
      <c r="G9200">
        <f t="shared" si="143"/>
        <v>9.9</v>
      </c>
      <c r="H9200">
        <f t="shared" si="143"/>
        <v>4.95</v>
      </c>
    </row>
    <row r="9201" spans="1:8" x14ac:dyDescent="0.2">
      <c r="A9201" s="1">
        <v>3850</v>
      </c>
      <c r="B9201" s="3">
        <v>42704.750694444447</v>
      </c>
      <c r="C9201" t="s">
        <v>116</v>
      </c>
      <c r="D9201">
        <v>1</v>
      </c>
      <c r="E9201">
        <f>INDEX(products!B:B,MATCH(challenge_2_solution_2!$C9201,products!$A:$A,0))</f>
        <v>17.899999999999999</v>
      </c>
      <c r="F9201">
        <f>INDEX(products!C:C,MATCH(challenge_2_solution_2!$C9201,products!$A:$A,0))</f>
        <v>8.41</v>
      </c>
      <c r="G9201">
        <f t="shared" si="143"/>
        <v>17.899999999999999</v>
      </c>
      <c r="H9201">
        <f t="shared" si="143"/>
        <v>8.41</v>
      </c>
    </row>
    <row r="9202" spans="1:8" x14ac:dyDescent="0.2">
      <c r="A9202" s="1">
        <v>3850</v>
      </c>
      <c r="B9202" s="3">
        <v>42704.750694444447</v>
      </c>
      <c r="C9202" t="s">
        <v>160</v>
      </c>
      <c r="D9202">
        <v>1</v>
      </c>
      <c r="E9202">
        <f>INDEX(products!B:B,MATCH(challenge_2_solution_2!$C9202,products!$A:$A,0))</f>
        <v>23.9</v>
      </c>
      <c r="F9202">
        <f>INDEX(products!C:C,MATCH(challenge_2_solution_2!$C9202,products!$A:$A,0))</f>
        <v>9.08</v>
      </c>
      <c r="G9202">
        <f t="shared" si="143"/>
        <v>23.9</v>
      </c>
      <c r="H9202">
        <f t="shared" si="143"/>
        <v>9.08</v>
      </c>
    </row>
    <row r="9203" spans="1:8" x14ac:dyDescent="0.2">
      <c r="A9203" s="1">
        <v>3851</v>
      </c>
      <c r="B9203" s="3">
        <v>42704.753472222219</v>
      </c>
      <c r="C9203" t="s">
        <v>15</v>
      </c>
      <c r="D9203">
        <v>2</v>
      </c>
      <c r="E9203">
        <f>INDEX(products!B:B,MATCH(challenge_2_solution_2!$C9203,products!$A:$A,0))</f>
        <v>5.9</v>
      </c>
      <c r="F9203">
        <f>INDEX(products!C:C,MATCH(challenge_2_solution_2!$C9203,products!$A:$A,0))</f>
        <v>3.07</v>
      </c>
      <c r="G9203">
        <f t="shared" si="143"/>
        <v>11.8</v>
      </c>
      <c r="H9203">
        <f t="shared" si="143"/>
        <v>6.14</v>
      </c>
    </row>
    <row r="9204" spans="1:8" x14ac:dyDescent="0.2">
      <c r="A9204" s="1">
        <v>3851</v>
      </c>
      <c r="B9204" s="3">
        <v>42704.753472222219</v>
      </c>
      <c r="C9204" t="s">
        <v>17</v>
      </c>
      <c r="D9204">
        <v>1</v>
      </c>
      <c r="E9204">
        <f>INDEX(products!B:B,MATCH(challenge_2_solution_2!$C9204,products!$A:$A,0))</f>
        <v>5.9</v>
      </c>
      <c r="F9204">
        <f>INDEX(products!C:C,MATCH(challenge_2_solution_2!$C9204,products!$A:$A,0))</f>
        <v>2.83</v>
      </c>
      <c r="G9204">
        <f t="shared" si="143"/>
        <v>5.9</v>
      </c>
      <c r="H9204">
        <f t="shared" si="143"/>
        <v>2.83</v>
      </c>
    </row>
    <row r="9205" spans="1:8" x14ac:dyDescent="0.2">
      <c r="A9205" s="1">
        <v>3851</v>
      </c>
      <c r="B9205" s="3">
        <v>42704.753472222219</v>
      </c>
      <c r="C9205" t="s">
        <v>58</v>
      </c>
      <c r="D9205">
        <v>1</v>
      </c>
      <c r="E9205">
        <f>INDEX(products!B:B,MATCH(challenge_2_solution_2!$C9205,products!$A:$A,0))</f>
        <v>9.9</v>
      </c>
      <c r="F9205">
        <f>INDEX(products!C:C,MATCH(challenge_2_solution_2!$C9205,products!$A:$A,0))</f>
        <v>4.95</v>
      </c>
      <c r="G9205">
        <f t="shared" si="143"/>
        <v>9.9</v>
      </c>
      <c r="H9205">
        <f t="shared" si="143"/>
        <v>4.95</v>
      </c>
    </row>
    <row r="9206" spans="1:8" x14ac:dyDescent="0.2">
      <c r="A9206" s="1">
        <v>3851</v>
      </c>
      <c r="B9206" s="3">
        <v>42704.753472222219</v>
      </c>
      <c r="C9206" t="s">
        <v>116</v>
      </c>
      <c r="D9206">
        <v>1</v>
      </c>
      <c r="E9206">
        <f>INDEX(products!B:B,MATCH(challenge_2_solution_2!$C9206,products!$A:$A,0))</f>
        <v>17.899999999999999</v>
      </c>
      <c r="F9206">
        <f>INDEX(products!C:C,MATCH(challenge_2_solution_2!$C9206,products!$A:$A,0))</f>
        <v>8.41</v>
      </c>
      <c r="G9206">
        <f t="shared" si="143"/>
        <v>17.899999999999999</v>
      </c>
      <c r="H9206">
        <f t="shared" si="143"/>
        <v>8.41</v>
      </c>
    </row>
    <row r="9207" spans="1:8" x14ac:dyDescent="0.2">
      <c r="A9207" s="1">
        <v>3851</v>
      </c>
      <c r="B9207" s="3">
        <v>42704.753472222219</v>
      </c>
      <c r="C9207" t="s">
        <v>160</v>
      </c>
      <c r="D9207">
        <v>1</v>
      </c>
      <c r="E9207">
        <f>INDEX(products!B:B,MATCH(challenge_2_solution_2!$C9207,products!$A:$A,0))</f>
        <v>23.9</v>
      </c>
      <c r="F9207">
        <f>INDEX(products!C:C,MATCH(challenge_2_solution_2!$C9207,products!$A:$A,0))</f>
        <v>9.08</v>
      </c>
      <c r="G9207">
        <f t="shared" si="143"/>
        <v>23.9</v>
      </c>
      <c r="H9207">
        <f t="shared" si="143"/>
        <v>9.08</v>
      </c>
    </row>
    <row r="9208" spans="1:8" x14ac:dyDescent="0.2">
      <c r="A9208" s="1">
        <v>3852</v>
      </c>
      <c r="B9208" s="3">
        <v>42704.769444444442</v>
      </c>
      <c r="C9208" t="s">
        <v>20</v>
      </c>
      <c r="D9208">
        <v>1</v>
      </c>
      <c r="E9208">
        <f>INDEX(products!B:B,MATCH(challenge_2_solution_2!$C9208,products!$A:$A,0))</f>
        <v>5.9</v>
      </c>
      <c r="F9208">
        <f>INDEX(products!C:C,MATCH(challenge_2_solution_2!$C9208,products!$A:$A,0))</f>
        <v>1.83</v>
      </c>
      <c r="G9208">
        <f t="shared" si="143"/>
        <v>5.9</v>
      </c>
      <c r="H9208">
        <f t="shared" si="143"/>
        <v>1.83</v>
      </c>
    </row>
    <row r="9209" spans="1:8" x14ac:dyDescent="0.2">
      <c r="A9209" s="1">
        <v>3852</v>
      </c>
      <c r="B9209" s="3">
        <v>42704.769444444442</v>
      </c>
      <c r="C9209" t="s">
        <v>77</v>
      </c>
      <c r="D9209">
        <v>1</v>
      </c>
      <c r="E9209">
        <f>INDEX(products!B:B,MATCH(challenge_2_solution_2!$C9209,products!$A:$A,0))</f>
        <v>11.9</v>
      </c>
      <c r="F9209">
        <f>INDEX(products!C:C,MATCH(challenge_2_solution_2!$C9209,products!$A:$A,0))</f>
        <v>4.05</v>
      </c>
      <c r="G9209">
        <f t="shared" si="143"/>
        <v>11.9</v>
      </c>
      <c r="H9209">
        <f t="shared" si="143"/>
        <v>4.05</v>
      </c>
    </row>
    <row r="9210" spans="1:8" x14ac:dyDescent="0.2">
      <c r="A9210" s="1">
        <v>3852</v>
      </c>
      <c r="B9210" s="3">
        <v>42704.769444444442</v>
      </c>
      <c r="C9210" t="s">
        <v>160</v>
      </c>
      <c r="D9210">
        <v>1</v>
      </c>
      <c r="E9210">
        <f>INDEX(products!B:B,MATCH(challenge_2_solution_2!$C9210,products!$A:$A,0))</f>
        <v>23.9</v>
      </c>
      <c r="F9210">
        <f>INDEX(products!C:C,MATCH(challenge_2_solution_2!$C9210,products!$A:$A,0))</f>
        <v>9.08</v>
      </c>
      <c r="G9210">
        <f t="shared" si="143"/>
        <v>23.9</v>
      </c>
      <c r="H9210">
        <f t="shared" si="143"/>
        <v>9.08</v>
      </c>
    </row>
    <row r="9211" spans="1:8" x14ac:dyDescent="0.2">
      <c r="A9211" s="1">
        <v>3853</v>
      </c>
      <c r="B9211" s="3">
        <v>42704.800694444442</v>
      </c>
      <c r="C9211" t="s">
        <v>34</v>
      </c>
      <c r="D9211">
        <v>1</v>
      </c>
      <c r="E9211">
        <f>INDEX(products!B:B,MATCH(challenge_2_solution_2!$C9211,products!$A:$A,0))</f>
        <v>7.9</v>
      </c>
      <c r="F9211">
        <f>INDEX(products!C:C,MATCH(challenge_2_solution_2!$C9211,products!$A:$A,0))</f>
        <v>1.58</v>
      </c>
      <c r="G9211">
        <f t="shared" si="143"/>
        <v>7.9</v>
      </c>
      <c r="H9211">
        <f t="shared" si="143"/>
        <v>1.58</v>
      </c>
    </row>
    <row r="9212" spans="1:8" x14ac:dyDescent="0.2">
      <c r="A9212" s="1">
        <v>3855</v>
      </c>
      <c r="B9212" s="3">
        <v>42704.865277777775</v>
      </c>
      <c r="C9212" t="s">
        <v>34</v>
      </c>
      <c r="D9212">
        <v>2</v>
      </c>
      <c r="E9212">
        <f>INDEX(products!B:B,MATCH(challenge_2_solution_2!$C9212,products!$A:$A,0))</f>
        <v>7.9</v>
      </c>
      <c r="F9212">
        <f>INDEX(products!C:C,MATCH(challenge_2_solution_2!$C9212,products!$A:$A,0))</f>
        <v>1.58</v>
      </c>
      <c r="G9212">
        <f t="shared" si="143"/>
        <v>15.8</v>
      </c>
      <c r="H9212">
        <f t="shared" si="143"/>
        <v>3.16</v>
      </c>
    </row>
    <row r="9213" spans="1:8" x14ac:dyDescent="0.2">
      <c r="A9213" s="1">
        <v>3855</v>
      </c>
      <c r="B9213" s="3">
        <v>42704.865277777775</v>
      </c>
      <c r="C9213" t="s">
        <v>126</v>
      </c>
      <c r="D9213">
        <v>2</v>
      </c>
      <c r="E9213">
        <f>INDEX(products!B:B,MATCH(challenge_2_solution_2!$C9213,products!$A:$A,0))</f>
        <v>19.899999999999999</v>
      </c>
      <c r="F9213">
        <f>INDEX(products!C:C,MATCH(challenge_2_solution_2!$C9213,products!$A:$A,0))</f>
        <v>4.58</v>
      </c>
      <c r="G9213">
        <f t="shared" si="143"/>
        <v>39.799999999999997</v>
      </c>
      <c r="H9213">
        <f t="shared" si="143"/>
        <v>9.16</v>
      </c>
    </row>
    <row r="9214" spans="1:8" x14ac:dyDescent="0.2">
      <c r="A9214" s="1">
        <v>3856</v>
      </c>
      <c r="B9214" s="3">
        <v>42705.717361111114</v>
      </c>
      <c r="C9214" t="s">
        <v>8</v>
      </c>
      <c r="D9214">
        <v>4</v>
      </c>
      <c r="E9214">
        <f>INDEX(products!B:B,MATCH(challenge_2_solution_2!$C9214,products!$A:$A,0))</f>
        <v>1.6</v>
      </c>
      <c r="F9214">
        <f>INDEX(products!C:C,MATCH(challenge_2_solution_2!$C9214,products!$A:$A,0))</f>
        <v>0.77</v>
      </c>
      <c r="G9214">
        <f t="shared" si="143"/>
        <v>6.4</v>
      </c>
      <c r="H9214">
        <f t="shared" si="143"/>
        <v>3.08</v>
      </c>
    </row>
    <row r="9215" spans="1:8" x14ac:dyDescent="0.2">
      <c r="A9215" s="1">
        <v>3856</v>
      </c>
      <c r="B9215" s="3">
        <v>42705.717361111114</v>
      </c>
      <c r="C9215" t="s">
        <v>11</v>
      </c>
      <c r="D9215">
        <v>1</v>
      </c>
      <c r="E9215">
        <f>INDEX(products!B:B,MATCH(challenge_2_solution_2!$C9215,products!$A:$A,0))</f>
        <v>3.9</v>
      </c>
      <c r="F9215">
        <f>INDEX(products!C:C,MATCH(challenge_2_solution_2!$C9215,products!$A:$A,0))</f>
        <v>2.42</v>
      </c>
      <c r="G9215">
        <f t="shared" si="143"/>
        <v>3.9</v>
      </c>
      <c r="H9215">
        <f t="shared" si="143"/>
        <v>2.42</v>
      </c>
    </row>
    <row r="9216" spans="1:8" x14ac:dyDescent="0.2">
      <c r="A9216" s="1">
        <v>3856</v>
      </c>
      <c r="B9216" s="3">
        <v>42705.717361111114</v>
      </c>
      <c r="C9216" t="s">
        <v>12</v>
      </c>
      <c r="D9216">
        <v>2</v>
      </c>
      <c r="E9216">
        <f>INDEX(products!B:B,MATCH(challenge_2_solution_2!$C9216,products!$A:$A,0))</f>
        <v>5.2</v>
      </c>
      <c r="F9216">
        <f>INDEX(products!C:C,MATCH(challenge_2_solution_2!$C9216,products!$A:$A,0))</f>
        <v>3.07</v>
      </c>
      <c r="G9216">
        <f t="shared" si="143"/>
        <v>10.4</v>
      </c>
      <c r="H9216">
        <f t="shared" si="143"/>
        <v>6.14</v>
      </c>
    </row>
    <row r="9217" spans="1:8" x14ac:dyDescent="0.2">
      <c r="A9217" s="1">
        <v>3856</v>
      </c>
      <c r="B9217" s="3">
        <v>42705.717361111114</v>
      </c>
      <c r="C9217" t="s">
        <v>28</v>
      </c>
      <c r="D9217">
        <v>1</v>
      </c>
      <c r="E9217">
        <f>INDEX(products!B:B,MATCH(challenge_2_solution_2!$C9217,products!$A:$A,0))</f>
        <v>7.9</v>
      </c>
      <c r="F9217">
        <f>INDEX(products!C:C,MATCH(challenge_2_solution_2!$C9217,products!$A:$A,0))</f>
        <v>2.4500000000000002</v>
      </c>
      <c r="G9217">
        <f t="shared" si="143"/>
        <v>7.9</v>
      </c>
      <c r="H9217">
        <f t="shared" si="143"/>
        <v>2.4500000000000002</v>
      </c>
    </row>
    <row r="9218" spans="1:8" x14ac:dyDescent="0.2">
      <c r="A9218" s="1">
        <v>3856</v>
      </c>
      <c r="B9218" s="3">
        <v>42705.717361111114</v>
      </c>
      <c r="C9218" t="s">
        <v>64</v>
      </c>
      <c r="D9218">
        <v>1</v>
      </c>
      <c r="E9218">
        <f>INDEX(products!B:B,MATCH(challenge_2_solution_2!$C9218,products!$A:$A,0))</f>
        <v>11.9</v>
      </c>
      <c r="F9218">
        <f>INDEX(products!C:C,MATCH(challenge_2_solution_2!$C9218,products!$A:$A,0))</f>
        <v>7.97</v>
      </c>
      <c r="G9218">
        <f t="shared" si="143"/>
        <v>11.9</v>
      </c>
      <c r="H9218">
        <f t="shared" si="143"/>
        <v>7.97</v>
      </c>
    </row>
    <row r="9219" spans="1:8" x14ac:dyDescent="0.2">
      <c r="A9219" s="1">
        <v>3856</v>
      </c>
      <c r="B9219" s="3">
        <v>42705.717361111114</v>
      </c>
      <c r="C9219" t="s">
        <v>86</v>
      </c>
      <c r="D9219">
        <v>1</v>
      </c>
      <c r="E9219">
        <f>INDEX(products!B:B,MATCH(challenge_2_solution_2!$C9219,products!$A:$A,0))</f>
        <v>15.9</v>
      </c>
      <c r="F9219">
        <f>INDEX(products!C:C,MATCH(challenge_2_solution_2!$C9219,products!$A:$A,0))</f>
        <v>5.57</v>
      </c>
      <c r="G9219">
        <f t="shared" ref="G9219:H9282" si="144">$D9219*E9219</f>
        <v>15.9</v>
      </c>
      <c r="H9219">
        <f t="shared" si="144"/>
        <v>5.57</v>
      </c>
    </row>
    <row r="9220" spans="1:8" x14ac:dyDescent="0.2">
      <c r="A9220" s="1">
        <v>3856</v>
      </c>
      <c r="B9220" s="3">
        <v>42705.717361111114</v>
      </c>
      <c r="C9220" t="s">
        <v>160</v>
      </c>
      <c r="D9220">
        <v>1</v>
      </c>
      <c r="E9220">
        <f>INDEX(products!B:B,MATCH(challenge_2_solution_2!$C9220,products!$A:$A,0))</f>
        <v>23.9</v>
      </c>
      <c r="F9220">
        <f>INDEX(products!C:C,MATCH(challenge_2_solution_2!$C9220,products!$A:$A,0))</f>
        <v>9.08</v>
      </c>
      <c r="G9220">
        <f t="shared" si="144"/>
        <v>23.9</v>
      </c>
      <c r="H9220">
        <f t="shared" si="144"/>
        <v>9.08</v>
      </c>
    </row>
    <row r="9221" spans="1:8" x14ac:dyDescent="0.2">
      <c r="A9221" s="1">
        <v>3856</v>
      </c>
      <c r="B9221" s="3">
        <v>42705.717361111114</v>
      </c>
      <c r="C9221" t="s">
        <v>162</v>
      </c>
      <c r="D9221">
        <v>1</v>
      </c>
      <c r="E9221">
        <f>INDEX(products!B:B,MATCH(challenge_2_solution_2!$C9221,products!$A:$A,0))</f>
        <v>25.9</v>
      </c>
      <c r="F9221">
        <f>INDEX(products!C:C,MATCH(challenge_2_solution_2!$C9221,products!$A:$A,0))</f>
        <v>9.58</v>
      </c>
      <c r="G9221">
        <f t="shared" si="144"/>
        <v>25.9</v>
      </c>
      <c r="H9221">
        <f t="shared" si="144"/>
        <v>9.58</v>
      </c>
    </row>
    <row r="9222" spans="1:8" x14ac:dyDescent="0.2">
      <c r="A9222" s="1">
        <v>3857</v>
      </c>
      <c r="B9222" s="3">
        <v>42705.720138888886</v>
      </c>
      <c r="C9222" t="s">
        <v>42</v>
      </c>
      <c r="D9222">
        <v>1</v>
      </c>
      <c r="E9222">
        <f>INDEX(products!B:B,MATCH(challenge_2_solution_2!$C9222,products!$A:$A,0))</f>
        <v>7.9</v>
      </c>
      <c r="F9222">
        <f>INDEX(products!C:C,MATCH(challenge_2_solution_2!$C9222,products!$A:$A,0))</f>
        <v>3.95</v>
      </c>
      <c r="G9222">
        <f t="shared" si="144"/>
        <v>7.9</v>
      </c>
      <c r="H9222">
        <f t="shared" si="144"/>
        <v>3.95</v>
      </c>
    </row>
    <row r="9223" spans="1:8" x14ac:dyDescent="0.2">
      <c r="A9223" s="1">
        <v>3857</v>
      </c>
      <c r="B9223" s="3">
        <v>42705.720138888886</v>
      </c>
      <c r="C9223" t="s">
        <v>69</v>
      </c>
      <c r="D9223">
        <v>1</v>
      </c>
      <c r="E9223">
        <f>INDEX(products!B:B,MATCH(challenge_2_solution_2!$C9223,products!$A:$A,0))</f>
        <v>11.9</v>
      </c>
      <c r="F9223">
        <f>INDEX(products!C:C,MATCH(challenge_2_solution_2!$C9223,products!$A:$A,0))</f>
        <v>2.86</v>
      </c>
      <c r="G9223">
        <f t="shared" si="144"/>
        <v>11.9</v>
      </c>
      <c r="H9223">
        <f t="shared" si="144"/>
        <v>2.86</v>
      </c>
    </row>
    <row r="9224" spans="1:8" x14ac:dyDescent="0.2">
      <c r="A9224" s="1">
        <v>3857</v>
      </c>
      <c r="B9224" s="3">
        <v>42705.720138888886</v>
      </c>
      <c r="C9224" t="s">
        <v>125</v>
      </c>
      <c r="D9224">
        <v>1</v>
      </c>
      <c r="E9224">
        <f>INDEX(products!B:B,MATCH(challenge_2_solution_2!$C9224,products!$A:$A,0))</f>
        <v>19.899999999999999</v>
      </c>
      <c r="F9224">
        <f>INDEX(products!C:C,MATCH(challenge_2_solution_2!$C9224,products!$A:$A,0))</f>
        <v>5.57</v>
      </c>
      <c r="G9224">
        <f t="shared" si="144"/>
        <v>19.899999999999999</v>
      </c>
      <c r="H9224">
        <f t="shared" si="144"/>
        <v>5.57</v>
      </c>
    </row>
    <row r="9225" spans="1:8" x14ac:dyDescent="0.2">
      <c r="A9225" s="1">
        <v>3858</v>
      </c>
      <c r="B9225" s="3">
        <v>42705.724305555559</v>
      </c>
      <c r="C9225" t="s">
        <v>12</v>
      </c>
      <c r="D9225">
        <v>1</v>
      </c>
      <c r="E9225">
        <f>INDEX(products!B:B,MATCH(challenge_2_solution_2!$C9225,products!$A:$A,0))</f>
        <v>5.2</v>
      </c>
      <c r="F9225">
        <f>INDEX(products!C:C,MATCH(challenge_2_solution_2!$C9225,products!$A:$A,0))</f>
        <v>3.07</v>
      </c>
      <c r="G9225">
        <f t="shared" si="144"/>
        <v>5.2</v>
      </c>
      <c r="H9225">
        <f t="shared" si="144"/>
        <v>3.07</v>
      </c>
    </row>
    <row r="9226" spans="1:8" x14ac:dyDescent="0.2">
      <c r="A9226" s="1">
        <v>3858</v>
      </c>
      <c r="B9226" s="3">
        <v>42705.724305555559</v>
      </c>
      <c r="C9226" t="s">
        <v>17</v>
      </c>
      <c r="D9226">
        <v>1</v>
      </c>
      <c r="E9226">
        <f>INDEX(products!B:B,MATCH(challenge_2_solution_2!$C9226,products!$A:$A,0))</f>
        <v>5.9</v>
      </c>
      <c r="F9226">
        <f>INDEX(products!C:C,MATCH(challenge_2_solution_2!$C9226,products!$A:$A,0))</f>
        <v>2.83</v>
      </c>
      <c r="G9226">
        <f t="shared" si="144"/>
        <v>5.9</v>
      </c>
      <c r="H9226">
        <f t="shared" si="144"/>
        <v>2.83</v>
      </c>
    </row>
    <row r="9227" spans="1:8" x14ac:dyDescent="0.2">
      <c r="A9227" s="1">
        <v>3858</v>
      </c>
      <c r="B9227" s="3">
        <v>42705.724305555559</v>
      </c>
      <c r="C9227" t="s">
        <v>87</v>
      </c>
      <c r="D9227">
        <v>1</v>
      </c>
      <c r="E9227">
        <f>INDEX(products!B:B,MATCH(challenge_2_solution_2!$C9227,products!$A:$A,0))</f>
        <v>15.9</v>
      </c>
      <c r="F9227">
        <f>INDEX(products!C:C,MATCH(challenge_2_solution_2!$C9227,products!$A:$A,0))</f>
        <v>6.2</v>
      </c>
      <c r="G9227">
        <f t="shared" si="144"/>
        <v>15.9</v>
      </c>
      <c r="H9227">
        <f t="shared" si="144"/>
        <v>6.2</v>
      </c>
    </row>
    <row r="9228" spans="1:8" x14ac:dyDescent="0.2">
      <c r="A9228" s="1">
        <v>3858</v>
      </c>
      <c r="B9228" s="3">
        <v>42705.724305555559</v>
      </c>
      <c r="C9228" t="s">
        <v>89</v>
      </c>
      <c r="D9228">
        <v>1</v>
      </c>
      <c r="E9228">
        <f>INDEX(products!B:B,MATCH(challenge_2_solution_2!$C9228,products!$A:$A,0))</f>
        <v>17.899999999999999</v>
      </c>
      <c r="F9228">
        <f>INDEX(products!C:C,MATCH(challenge_2_solution_2!$C9228,products!$A:$A,0))</f>
        <v>3.94</v>
      </c>
      <c r="G9228">
        <f t="shared" si="144"/>
        <v>17.899999999999999</v>
      </c>
      <c r="H9228">
        <f t="shared" si="144"/>
        <v>3.94</v>
      </c>
    </row>
    <row r="9229" spans="1:8" x14ac:dyDescent="0.2">
      <c r="A9229" s="1">
        <v>3859</v>
      </c>
      <c r="B9229" s="3">
        <v>42705.745138888888</v>
      </c>
      <c r="C9229" t="s">
        <v>8</v>
      </c>
      <c r="D9229">
        <v>3</v>
      </c>
      <c r="E9229">
        <f>INDEX(products!B:B,MATCH(challenge_2_solution_2!$C9229,products!$A:$A,0))</f>
        <v>1.6</v>
      </c>
      <c r="F9229">
        <f>INDEX(products!C:C,MATCH(challenge_2_solution_2!$C9229,products!$A:$A,0))</f>
        <v>0.77</v>
      </c>
      <c r="G9229">
        <f t="shared" si="144"/>
        <v>4.8000000000000007</v>
      </c>
      <c r="H9229">
        <f t="shared" si="144"/>
        <v>2.31</v>
      </c>
    </row>
    <row r="9230" spans="1:8" x14ac:dyDescent="0.2">
      <c r="A9230" s="1">
        <v>3859</v>
      </c>
      <c r="B9230" s="3">
        <v>42705.745138888888</v>
      </c>
      <c r="C9230" t="s">
        <v>12</v>
      </c>
      <c r="D9230">
        <v>1</v>
      </c>
      <c r="E9230">
        <f>INDEX(products!B:B,MATCH(challenge_2_solution_2!$C9230,products!$A:$A,0))</f>
        <v>5.2</v>
      </c>
      <c r="F9230">
        <f>INDEX(products!C:C,MATCH(challenge_2_solution_2!$C9230,products!$A:$A,0))</f>
        <v>3.07</v>
      </c>
      <c r="G9230">
        <f t="shared" si="144"/>
        <v>5.2</v>
      </c>
      <c r="H9230">
        <f t="shared" si="144"/>
        <v>3.07</v>
      </c>
    </row>
    <row r="9231" spans="1:8" x14ac:dyDescent="0.2">
      <c r="A9231" s="1">
        <v>3859</v>
      </c>
      <c r="B9231" s="3">
        <v>42705.745138888888</v>
      </c>
      <c r="C9231" t="s">
        <v>17</v>
      </c>
      <c r="D9231">
        <v>2</v>
      </c>
      <c r="E9231">
        <f>INDEX(products!B:B,MATCH(challenge_2_solution_2!$C9231,products!$A:$A,0))</f>
        <v>5.9</v>
      </c>
      <c r="F9231">
        <f>INDEX(products!C:C,MATCH(challenge_2_solution_2!$C9231,products!$A:$A,0))</f>
        <v>2.83</v>
      </c>
      <c r="G9231">
        <f t="shared" si="144"/>
        <v>11.8</v>
      </c>
      <c r="H9231">
        <f t="shared" si="144"/>
        <v>5.66</v>
      </c>
    </row>
    <row r="9232" spans="1:8" x14ac:dyDescent="0.2">
      <c r="A9232" s="1">
        <v>3859</v>
      </c>
      <c r="B9232" s="3">
        <v>42705.745138888888</v>
      </c>
      <c r="C9232" t="s">
        <v>86</v>
      </c>
      <c r="D9232">
        <v>2</v>
      </c>
      <c r="E9232">
        <f>INDEX(products!B:B,MATCH(challenge_2_solution_2!$C9232,products!$A:$A,0))</f>
        <v>15.9</v>
      </c>
      <c r="F9232">
        <f>INDEX(products!C:C,MATCH(challenge_2_solution_2!$C9232,products!$A:$A,0))</f>
        <v>5.57</v>
      </c>
      <c r="G9232">
        <f t="shared" si="144"/>
        <v>31.8</v>
      </c>
      <c r="H9232">
        <f t="shared" si="144"/>
        <v>11.14</v>
      </c>
    </row>
    <row r="9233" spans="1:8" x14ac:dyDescent="0.2">
      <c r="A9233" s="1">
        <v>3859</v>
      </c>
      <c r="B9233" s="3">
        <v>42705.745138888888</v>
      </c>
      <c r="C9233" t="s">
        <v>121</v>
      </c>
      <c r="D9233">
        <v>1</v>
      </c>
      <c r="E9233">
        <f>INDEX(products!B:B,MATCH(challenge_2_solution_2!$C9233,products!$A:$A,0))</f>
        <v>19.899999999999999</v>
      </c>
      <c r="F9233">
        <f>INDEX(products!C:C,MATCH(challenge_2_solution_2!$C9233,products!$A:$A,0))</f>
        <v>10.95</v>
      </c>
      <c r="G9233">
        <f t="shared" si="144"/>
        <v>19.899999999999999</v>
      </c>
      <c r="H9233">
        <f t="shared" si="144"/>
        <v>10.95</v>
      </c>
    </row>
    <row r="9234" spans="1:8" x14ac:dyDescent="0.2">
      <c r="A9234" s="1">
        <v>3860</v>
      </c>
      <c r="B9234" s="3">
        <v>42705.746527777781</v>
      </c>
      <c r="C9234" t="s">
        <v>18</v>
      </c>
      <c r="D9234">
        <v>1</v>
      </c>
      <c r="E9234">
        <f>INDEX(products!B:B,MATCH(challenge_2_solution_2!$C9234,products!$A:$A,0))</f>
        <v>5.9</v>
      </c>
      <c r="F9234">
        <f>INDEX(products!C:C,MATCH(challenge_2_solution_2!$C9234,products!$A:$A,0))</f>
        <v>3.6</v>
      </c>
      <c r="G9234">
        <f t="shared" si="144"/>
        <v>5.9</v>
      </c>
      <c r="H9234">
        <f t="shared" si="144"/>
        <v>3.6</v>
      </c>
    </row>
    <row r="9235" spans="1:8" x14ac:dyDescent="0.2">
      <c r="A9235" s="1">
        <v>3860</v>
      </c>
      <c r="B9235" s="3">
        <v>42705.746527777781</v>
      </c>
      <c r="C9235" t="s">
        <v>24</v>
      </c>
      <c r="D9235">
        <v>1</v>
      </c>
      <c r="E9235">
        <f>INDEX(products!B:B,MATCH(challenge_2_solution_2!$C9235,products!$A:$A,0))</f>
        <v>5.9</v>
      </c>
      <c r="F9235">
        <f>INDEX(products!C:C,MATCH(challenge_2_solution_2!$C9235,products!$A:$A,0))</f>
        <v>1.42</v>
      </c>
      <c r="G9235">
        <f t="shared" si="144"/>
        <v>5.9</v>
      </c>
      <c r="H9235">
        <f t="shared" si="144"/>
        <v>1.42</v>
      </c>
    </row>
    <row r="9236" spans="1:8" x14ac:dyDescent="0.2">
      <c r="A9236" s="1">
        <v>3860</v>
      </c>
      <c r="B9236" s="3">
        <v>42705.746527777781</v>
      </c>
      <c r="C9236" t="s">
        <v>35</v>
      </c>
      <c r="D9236">
        <v>1</v>
      </c>
      <c r="E9236">
        <f>INDEX(products!B:B,MATCH(challenge_2_solution_2!$C9236,products!$A:$A,0))</f>
        <v>7.9</v>
      </c>
      <c r="F9236">
        <f>INDEX(products!C:C,MATCH(challenge_2_solution_2!$C9236,products!$A:$A,0))</f>
        <v>4.3499999999999996</v>
      </c>
      <c r="G9236">
        <f t="shared" si="144"/>
        <v>7.9</v>
      </c>
      <c r="H9236">
        <f t="shared" si="144"/>
        <v>4.3499999999999996</v>
      </c>
    </row>
    <row r="9237" spans="1:8" x14ac:dyDescent="0.2">
      <c r="A9237" s="1">
        <v>3860</v>
      </c>
      <c r="B9237" s="3">
        <v>42705.746527777781</v>
      </c>
      <c r="C9237" t="s">
        <v>54</v>
      </c>
      <c r="D9237">
        <v>1</v>
      </c>
      <c r="E9237">
        <f>INDEX(products!B:B,MATCH(challenge_2_solution_2!$C9237,products!$A:$A,0))</f>
        <v>9.9</v>
      </c>
      <c r="F9237">
        <f>INDEX(products!C:C,MATCH(challenge_2_solution_2!$C9237,products!$A:$A,0))</f>
        <v>2.57</v>
      </c>
      <c r="G9237">
        <f t="shared" si="144"/>
        <v>9.9</v>
      </c>
      <c r="H9237">
        <f t="shared" si="144"/>
        <v>2.57</v>
      </c>
    </row>
    <row r="9238" spans="1:8" x14ac:dyDescent="0.2">
      <c r="A9238" s="1">
        <v>3860</v>
      </c>
      <c r="B9238" s="3">
        <v>42705.746527777781</v>
      </c>
      <c r="C9238" t="s">
        <v>61</v>
      </c>
      <c r="D9238">
        <v>1</v>
      </c>
      <c r="E9238">
        <f>INDEX(products!B:B,MATCH(challenge_2_solution_2!$C9238,products!$A:$A,0))</f>
        <v>11.9</v>
      </c>
      <c r="F9238">
        <f>INDEX(products!C:C,MATCH(challenge_2_solution_2!$C9238,products!$A:$A,0))</f>
        <v>7.74</v>
      </c>
      <c r="G9238">
        <f t="shared" si="144"/>
        <v>11.9</v>
      </c>
      <c r="H9238">
        <f t="shared" si="144"/>
        <v>7.74</v>
      </c>
    </row>
    <row r="9239" spans="1:8" x14ac:dyDescent="0.2">
      <c r="A9239" s="1">
        <v>3860</v>
      </c>
      <c r="B9239" s="3">
        <v>42705.746527777781</v>
      </c>
      <c r="C9239" t="s">
        <v>87</v>
      </c>
      <c r="D9239">
        <v>1</v>
      </c>
      <c r="E9239">
        <f>INDEX(products!B:B,MATCH(challenge_2_solution_2!$C9239,products!$A:$A,0))</f>
        <v>15.9</v>
      </c>
      <c r="F9239">
        <f>INDEX(products!C:C,MATCH(challenge_2_solution_2!$C9239,products!$A:$A,0))</f>
        <v>6.2</v>
      </c>
      <c r="G9239">
        <f t="shared" si="144"/>
        <v>15.9</v>
      </c>
      <c r="H9239">
        <f t="shared" si="144"/>
        <v>6.2</v>
      </c>
    </row>
    <row r="9240" spans="1:8" x14ac:dyDescent="0.2">
      <c r="A9240" s="1">
        <v>3860</v>
      </c>
      <c r="B9240" s="3">
        <v>42705.746527777781</v>
      </c>
      <c r="C9240" t="s">
        <v>89</v>
      </c>
      <c r="D9240">
        <v>1</v>
      </c>
      <c r="E9240">
        <f>INDEX(products!B:B,MATCH(challenge_2_solution_2!$C9240,products!$A:$A,0))</f>
        <v>17.899999999999999</v>
      </c>
      <c r="F9240">
        <f>INDEX(products!C:C,MATCH(challenge_2_solution_2!$C9240,products!$A:$A,0))</f>
        <v>3.94</v>
      </c>
      <c r="G9240">
        <f t="shared" si="144"/>
        <v>17.899999999999999</v>
      </c>
      <c r="H9240">
        <f t="shared" si="144"/>
        <v>3.94</v>
      </c>
    </row>
    <row r="9241" spans="1:8" x14ac:dyDescent="0.2">
      <c r="A9241" s="1">
        <v>3861</v>
      </c>
      <c r="B9241" s="3">
        <v>42705.758333333331</v>
      </c>
      <c r="C9241" t="s">
        <v>8</v>
      </c>
      <c r="D9241">
        <v>1</v>
      </c>
      <c r="E9241">
        <f>INDEX(products!B:B,MATCH(challenge_2_solution_2!$C9241,products!$A:$A,0))</f>
        <v>1.6</v>
      </c>
      <c r="F9241">
        <f>INDEX(products!C:C,MATCH(challenge_2_solution_2!$C9241,products!$A:$A,0))</f>
        <v>0.77</v>
      </c>
      <c r="G9241">
        <f t="shared" si="144"/>
        <v>1.6</v>
      </c>
      <c r="H9241">
        <f t="shared" si="144"/>
        <v>0.77</v>
      </c>
    </row>
    <row r="9242" spans="1:8" x14ac:dyDescent="0.2">
      <c r="A9242" s="1">
        <v>3861</v>
      </c>
      <c r="B9242" s="3">
        <v>42705.758333333331</v>
      </c>
      <c r="C9242" t="s">
        <v>14</v>
      </c>
      <c r="D9242">
        <v>1</v>
      </c>
      <c r="E9242">
        <f>INDEX(products!B:B,MATCH(challenge_2_solution_2!$C9242,products!$A:$A,0))</f>
        <v>5.9</v>
      </c>
      <c r="F9242">
        <f>INDEX(products!C:C,MATCH(challenge_2_solution_2!$C9242,products!$A:$A,0))</f>
        <v>2.36</v>
      </c>
      <c r="G9242">
        <f t="shared" si="144"/>
        <v>5.9</v>
      </c>
      <c r="H9242">
        <f t="shared" si="144"/>
        <v>2.36</v>
      </c>
    </row>
    <row r="9243" spans="1:8" x14ac:dyDescent="0.2">
      <c r="A9243" s="1">
        <v>3861</v>
      </c>
      <c r="B9243" s="3">
        <v>42705.758333333331</v>
      </c>
      <c r="C9243" t="s">
        <v>33</v>
      </c>
      <c r="D9243">
        <v>1</v>
      </c>
      <c r="E9243">
        <f>INDEX(products!B:B,MATCH(challenge_2_solution_2!$C9243,products!$A:$A,0))</f>
        <v>7.9</v>
      </c>
      <c r="F9243">
        <f>INDEX(products!C:C,MATCH(challenge_2_solution_2!$C9243,products!$A:$A,0))</f>
        <v>2.21</v>
      </c>
      <c r="G9243">
        <f t="shared" si="144"/>
        <v>7.9</v>
      </c>
      <c r="H9243">
        <f t="shared" si="144"/>
        <v>2.21</v>
      </c>
    </row>
    <row r="9244" spans="1:8" x14ac:dyDescent="0.2">
      <c r="A9244" s="1">
        <v>3861</v>
      </c>
      <c r="B9244" s="3">
        <v>42705.758333333331</v>
      </c>
      <c r="C9244" t="s">
        <v>68</v>
      </c>
      <c r="D9244">
        <v>1</v>
      </c>
      <c r="E9244">
        <f>INDEX(products!B:B,MATCH(challenge_2_solution_2!$C9244,products!$A:$A,0))</f>
        <v>11.9</v>
      </c>
      <c r="F9244">
        <f>INDEX(products!C:C,MATCH(challenge_2_solution_2!$C9244,products!$A:$A,0))</f>
        <v>3.69</v>
      </c>
      <c r="G9244">
        <f t="shared" si="144"/>
        <v>11.9</v>
      </c>
      <c r="H9244">
        <f t="shared" si="144"/>
        <v>3.69</v>
      </c>
    </row>
    <row r="9245" spans="1:8" x14ac:dyDescent="0.2">
      <c r="A9245" s="1">
        <v>3861</v>
      </c>
      <c r="B9245" s="3">
        <v>42705.758333333331</v>
      </c>
      <c r="C9245" t="s">
        <v>118</v>
      </c>
      <c r="D9245">
        <v>1</v>
      </c>
      <c r="E9245">
        <f>INDEX(products!B:B,MATCH(challenge_2_solution_2!$C9245,products!$A:$A,0))</f>
        <v>19.899999999999999</v>
      </c>
      <c r="F9245">
        <f>INDEX(products!C:C,MATCH(challenge_2_solution_2!$C9245,products!$A:$A,0))</f>
        <v>12.74</v>
      </c>
      <c r="G9245">
        <f t="shared" si="144"/>
        <v>19.899999999999999</v>
      </c>
      <c r="H9245">
        <f t="shared" si="144"/>
        <v>12.74</v>
      </c>
    </row>
    <row r="9246" spans="1:8" x14ac:dyDescent="0.2">
      <c r="A9246" s="1">
        <v>3862</v>
      </c>
      <c r="B9246" s="3">
        <v>42705.8</v>
      </c>
      <c r="C9246" t="s">
        <v>4</v>
      </c>
      <c r="D9246">
        <v>1</v>
      </c>
      <c r="E9246">
        <f>INDEX(products!B:B,MATCH(challenge_2_solution_2!$C9246,products!$A:$A,0))</f>
        <v>1</v>
      </c>
      <c r="F9246">
        <f>INDEX(products!C:C,MATCH(challenge_2_solution_2!$C9246,products!$A:$A,0))</f>
        <v>0.61</v>
      </c>
      <c r="G9246">
        <f t="shared" si="144"/>
        <v>1</v>
      </c>
      <c r="H9246">
        <f t="shared" si="144"/>
        <v>0.61</v>
      </c>
    </row>
    <row r="9247" spans="1:8" x14ac:dyDescent="0.2">
      <c r="A9247" s="1">
        <v>3862</v>
      </c>
      <c r="B9247" s="3">
        <v>42705.8</v>
      </c>
      <c r="C9247" t="s">
        <v>10</v>
      </c>
      <c r="D9247">
        <v>1</v>
      </c>
      <c r="E9247">
        <f>INDEX(products!B:B,MATCH(challenge_2_solution_2!$C9247,products!$A:$A,0))</f>
        <v>3.9</v>
      </c>
      <c r="F9247">
        <f>INDEX(products!C:C,MATCH(challenge_2_solution_2!$C9247,products!$A:$A,0))</f>
        <v>1.17</v>
      </c>
      <c r="G9247">
        <f t="shared" si="144"/>
        <v>3.9</v>
      </c>
      <c r="H9247">
        <f t="shared" si="144"/>
        <v>1.17</v>
      </c>
    </row>
    <row r="9248" spans="1:8" x14ac:dyDescent="0.2">
      <c r="A9248" s="1">
        <v>3862</v>
      </c>
      <c r="B9248" s="3">
        <v>42705.8</v>
      </c>
      <c r="C9248" t="s">
        <v>19</v>
      </c>
      <c r="D9248">
        <v>1</v>
      </c>
      <c r="E9248">
        <f>INDEX(products!B:B,MATCH(challenge_2_solution_2!$C9248,products!$A:$A,0))</f>
        <v>5.9</v>
      </c>
      <c r="F9248">
        <f>INDEX(products!C:C,MATCH(challenge_2_solution_2!$C9248,products!$A:$A,0))</f>
        <v>1.65</v>
      </c>
      <c r="G9248">
        <f t="shared" si="144"/>
        <v>5.9</v>
      </c>
      <c r="H9248">
        <f t="shared" si="144"/>
        <v>1.65</v>
      </c>
    </row>
    <row r="9249" spans="1:8" x14ac:dyDescent="0.2">
      <c r="A9249" s="1">
        <v>3862</v>
      </c>
      <c r="B9249" s="3">
        <v>42705.8</v>
      </c>
      <c r="C9249" t="s">
        <v>33</v>
      </c>
      <c r="D9249">
        <v>1</v>
      </c>
      <c r="E9249">
        <f>INDEX(products!B:B,MATCH(challenge_2_solution_2!$C9249,products!$A:$A,0))</f>
        <v>7.9</v>
      </c>
      <c r="F9249">
        <f>INDEX(products!C:C,MATCH(challenge_2_solution_2!$C9249,products!$A:$A,0))</f>
        <v>2.21</v>
      </c>
      <c r="G9249">
        <f t="shared" si="144"/>
        <v>7.9</v>
      </c>
      <c r="H9249">
        <f t="shared" si="144"/>
        <v>2.21</v>
      </c>
    </row>
    <row r="9250" spans="1:8" x14ac:dyDescent="0.2">
      <c r="A9250" s="1">
        <v>3862</v>
      </c>
      <c r="B9250" s="3">
        <v>42705.8</v>
      </c>
      <c r="C9250" t="s">
        <v>56</v>
      </c>
      <c r="D9250">
        <v>1</v>
      </c>
      <c r="E9250">
        <f>INDEX(products!B:B,MATCH(challenge_2_solution_2!$C9250,products!$A:$A,0))</f>
        <v>9.9</v>
      </c>
      <c r="F9250">
        <f>INDEX(products!C:C,MATCH(challenge_2_solution_2!$C9250,products!$A:$A,0))</f>
        <v>2.38</v>
      </c>
      <c r="G9250">
        <f t="shared" si="144"/>
        <v>9.9</v>
      </c>
      <c r="H9250">
        <f t="shared" si="144"/>
        <v>2.38</v>
      </c>
    </row>
    <row r="9251" spans="1:8" x14ac:dyDescent="0.2">
      <c r="A9251" s="1">
        <v>3862</v>
      </c>
      <c r="B9251" s="3">
        <v>42705.8</v>
      </c>
      <c r="C9251" t="s">
        <v>69</v>
      </c>
      <c r="D9251">
        <v>1</v>
      </c>
      <c r="E9251">
        <f>INDEX(products!B:B,MATCH(challenge_2_solution_2!$C9251,products!$A:$A,0))</f>
        <v>11.9</v>
      </c>
      <c r="F9251">
        <f>INDEX(products!C:C,MATCH(challenge_2_solution_2!$C9251,products!$A:$A,0))</f>
        <v>2.86</v>
      </c>
      <c r="G9251">
        <f t="shared" si="144"/>
        <v>11.9</v>
      </c>
      <c r="H9251">
        <f t="shared" si="144"/>
        <v>2.86</v>
      </c>
    </row>
    <row r="9252" spans="1:8" x14ac:dyDescent="0.2">
      <c r="A9252" s="1">
        <v>3862</v>
      </c>
      <c r="B9252" s="3">
        <v>42705.8</v>
      </c>
      <c r="C9252" t="s">
        <v>158</v>
      </c>
      <c r="D9252">
        <v>1</v>
      </c>
      <c r="E9252">
        <f>INDEX(products!B:B,MATCH(challenge_2_solution_2!$C9252,products!$A:$A,0))</f>
        <v>21.9</v>
      </c>
      <c r="F9252">
        <f>INDEX(products!C:C,MATCH(challenge_2_solution_2!$C9252,products!$A:$A,0))</f>
        <v>14.89</v>
      </c>
      <c r="G9252">
        <f t="shared" si="144"/>
        <v>21.9</v>
      </c>
      <c r="H9252">
        <f t="shared" si="144"/>
        <v>14.89</v>
      </c>
    </row>
    <row r="9253" spans="1:8" x14ac:dyDescent="0.2">
      <c r="A9253" s="1">
        <v>3863</v>
      </c>
      <c r="B9253" s="3">
        <v>42705.819444444445</v>
      </c>
      <c r="C9253" t="s">
        <v>19</v>
      </c>
      <c r="D9253">
        <v>1</v>
      </c>
      <c r="E9253">
        <f>INDEX(products!B:B,MATCH(challenge_2_solution_2!$C9253,products!$A:$A,0))</f>
        <v>5.9</v>
      </c>
      <c r="F9253">
        <f>INDEX(products!C:C,MATCH(challenge_2_solution_2!$C9253,products!$A:$A,0))</f>
        <v>1.65</v>
      </c>
      <c r="G9253">
        <f t="shared" si="144"/>
        <v>5.9</v>
      </c>
      <c r="H9253">
        <f t="shared" si="144"/>
        <v>1.65</v>
      </c>
    </row>
    <row r="9254" spans="1:8" x14ac:dyDescent="0.2">
      <c r="A9254" s="1">
        <v>3863</v>
      </c>
      <c r="B9254" s="3">
        <v>42705.819444444445</v>
      </c>
      <c r="C9254" t="s">
        <v>28</v>
      </c>
      <c r="D9254">
        <v>1</v>
      </c>
      <c r="E9254">
        <f>INDEX(products!B:B,MATCH(challenge_2_solution_2!$C9254,products!$A:$A,0))</f>
        <v>7.9</v>
      </c>
      <c r="F9254">
        <f>INDEX(products!C:C,MATCH(challenge_2_solution_2!$C9254,products!$A:$A,0))</f>
        <v>2.4500000000000002</v>
      </c>
      <c r="G9254">
        <f t="shared" si="144"/>
        <v>7.9</v>
      </c>
      <c r="H9254">
        <f t="shared" si="144"/>
        <v>2.4500000000000002</v>
      </c>
    </row>
    <row r="9255" spans="1:8" x14ac:dyDescent="0.2">
      <c r="A9255" s="1">
        <v>3863</v>
      </c>
      <c r="B9255" s="3">
        <v>42705.819444444445</v>
      </c>
      <c r="C9255" t="s">
        <v>34</v>
      </c>
      <c r="D9255">
        <v>1</v>
      </c>
      <c r="E9255">
        <f>INDEX(products!B:B,MATCH(challenge_2_solution_2!$C9255,products!$A:$A,0))</f>
        <v>7.9</v>
      </c>
      <c r="F9255">
        <f>INDEX(products!C:C,MATCH(challenge_2_solution_2!$C9255,products!$A:$A,0))</f>
        <v>1.58</v>
      </c>
      <c r="G9255">
        <f t="shared" si="144"/>
        <v>7.9</v>
      </c>
      <c r="H9255">
        <f t="shared" si="144"/>
        <v>1.58</v>
      </c>
    </row>
    <row r="9256" spans="1:8" x14ac:dyDescent="0.2">
      <c r="A9256" s="1">
        <v>3863</v>
      </c>
      <c r="B9256" s="3">
        <v>42705.819444444445</v>
      </c>
      <c r="C9256" t="s">
        <v>96</v>
      </c>
      <c r="D9256">
        <v>1</v>
      </c>
      <c r="E9256">
        <f>INDEX(products!B:B,MATCH(challenge_2_solution_2!$C9256,products!$A:$A,0))</f>
        <v>17.899999999999999</v>
      </c>
      <c r="F9256">
        <f>INDEX(products!C:C,MATCH(challenge_2_solution_2!$C9256,products!$A:$A,0))</f>
        <v>10.92</v>
      </c>
      <c r="G9256">
        <f t="shared" si="144"/>
        <v>17.899999999999999</v>
      </c>
      <c r="H9256">
        <f t="shared" si="144"/>
        <v>10.92</v>
      </c>
    </row>
    <row r="9257" spans="1:8" x14ac:dyDescent="0.2">
      <c r="A9257" s="1">
        <v>3864</v>
      </c>
      <c r="B9257" s="3">
        <v>42705.831944444442</v>
      </c>
      <c r="C9257" t="s">
        <v>5</v>
      </c>
      <c r="D9257">
        <v>1</v>
      </c>
      <c r="E9257">
        <f>INDEX(products!B:B,MATCH(challenge_2_solution_2!$C9257,products!$A:$A,0))</f>
        <v>1</v>
      </c>
      <c r="F9257">
        <f>INDEX(products!C:C,MATCH(challenge_2_solution_2!$C9257,products!$A:$A,0))</f>
        <v>0.31</v>
      </c>
      <c r="G9257">
        <f t="shared" si="144"/>
        <v>1</v>
      </c>
      <c r="H9257">
        <f t="shared" si="144"/>
        <v>0.31</v>
      </c>
    </row>
    <row r="9258" spans="1:8" x14ac:dyDescent="0.2">
      <c r="A9258" s="1">
        <v>3864</v>
      </c>
      <c r="B9258" s="3">
        <v>42705.831944444442</v>
      </c>
      <c r="C9258" t="s">
        <v>8</v>
      </c>
      <c r="D9258">
        <v>5</v>
      </c>
      <c r="E9258">
        <f>INDEX(products!B:B,MATCH(challenge_2_solution_2!$C9258,products!$A:$A,0))</f>
        <v>1.6</v>
      </c>
      <c r="F9258">
        <f>INDEX(products!C:C,MATCH(challenge_2_solution_2!$C9258,products!$A:$A,0))</f>
        <v>0.77</v>
      </c>
      <c r="G9258">
        <f t="shared" si="144"/>
        <v>8</v>
      </c>
      <c r="H9258">
        <f t="shared" si="144"/>
        <v>3.85</v>
      </c>
    </row>
    <row r="9259" spans="1:8" x14ac:dyDescent="0.2">
      <c r="A9259" s="1">
        <v>3864</v>
      </c>
      <c r="B9259" s="3">
        <v>42705.831944444442</v>
      </c>
      <c r="C9259" t="s">
        <v>69</v>
      </c>
      <c r="D9259">
        <v>1</v>
      </c>
      <c r="E9259">
        <f>INDEX(products!B:B,MATCH(challenge_2_solution_2!$C9259,products!$A:$A,0))</f>
        <v>11.9</v>
      </c>
      <c r="F9259">
        <f>INDEX(products!C:C,MATCH(challenge_2_solution_2!$C9259,products!$A:$A,0))</f>
        <v>2.86</v>
      </c>
      <c r="G9259">
        <f t="shared" si="144"/>
        <v>11.9</v>
      </c>
      <c r="H9259">
        <f t="shared" si="144"/>
        <v>2.86</v>
      </c>
    </row>
    <row r="9260" spans="1:8" x14ac:dyDescent="0.2">
      <c r="A9260" s="1">
        <v>3864</v>
      </c>
      <c r="B9260" s="3">
        <v>42705.831944444442</v>
      </c>
      <c r="C9260" t="s">
        <v>96</v>
      </c>
      <c r="D9260">
        <v>1</v>
      </c>
      <c r="E9260">
        <f>INDEX(products!B:B,MATCH(challenge_2_solution_2!$C9260,products!$A:$A,0))</f>
        <v>17.899999999999999</v>
      </c>
      <c r="F9260">
        <f>INDEX(products!C:C,MATCH(challenge_2_solution_2!$C9260,products!$A:$A,0))</f>
        <v>10.92</v>
      </c>
      <c r="G9260">
        <f t="shared" si="144"/>
        <v>17.899999999999999</v>
      </c>
      <c r="H9260">
        <f t="shared" si="144"/>
        <v>10.92</v>
      </c>
    </row>
    <row r="9261" spans="1:8" x14ac:dyDescent="0.2">
      <c r="A9261" s="1">
        <v>3864</v>
      </c>
      <c r="B9261" s="3">
        <v>42705.831944444442</v>
      </c>
      <c r="C9261" t="s">
        <v>89</v>
      </c>
      <c r="D9261">
        <v>1</v>
      </c>
      <c r="E9261">
        <f>INDEX(products!B:B,MATCH(challenge_2_solution_2!$C9261,products!$A:$A,0))</f>
        <v>17.899999999999999</v>
      </c>
      <c r="F9261">
        <f>INDEX(products!C:C,MATCH(challenge_2_solution_2!$C9261,products!$A:$A,0))</f>
        <v>3.94</v>
      </c>
      <c r="G9261">
        <f t="shared" si="144"/>
        <v>17.899999999999999</v>
      </c>
      <c r="H9261">
        <f t="shared" si="144"/>
        <v>3.94</v>
      </c>
    </row>
    <row r="9262" spans="1:8" x14ac:dyDescent="0.2">
      <c r="A9262" s="1">
        <v>3865</v>
      </c>
      <c r="B9262" s="3">
        <v>42705.895833333336</v>
      </c>
      <c r="C9262" t="s">
        <v>17</v>
      </c>
      <c r="D9262">
        <v>1</v>
      </c>
      <c r="E9262">
        <f>INDEX(products!B:B,MATCH(challenge_2_solution_2!$C9262,products!$A:$A,0))</f>
        <v>5.9</v>
      </c>
      <c r="F9262">
        <f>INDEX(products!C:C,MATCH(challenge_2_solution_2!$C9262,products!$A:$A,0))</f>
        <v>2.83</v>
      </c>
      <c r="G9262">
        <f t="shared" si="144"/>
        <v>5.9</v>
      </c>
      <c r="H9262">
        <f t="shared" si="144"/>
        <v>2.83</v>
      </c>
    </row>
    <row r="9263" spans="1:8" x14ac:dyDescent="0.2">
      <c r="A9263" s="1">
        <v>3865</v>
      </c>
      <c r="B9263" s="3">
        <v>42705.895833333336</v>
      </c>
      <c r="C9263" t="s">
        <v>20</v>
      </c>
      <c r="D9263">
        <v>1</v>
      </c>
      <c r="E9263">
        <f>INDEX(products!B:B,MATCH(challenge_2_solution_2!$C9263,products!$A:$A,0))</f>
        <v>5.9</v>
      </c>
      <c r="F9263">
        <f>INDEX(products!C:C,MATCH(challenge_2_solution_2!$C9263,products!$A:$A,0))</f>
        <v>1.83</v>
      </c>
      <c r="G9263">
        <f t="shared" si="144"/>
        <v>5.9</v>
      </c>
      <c r="H9263">
        <f t="shared" si="144"/>
        <v>1.83</v>
      </c>
    </row>
    <row r="9264" spans="1:8" x14ac:dyDescent="0.2">
      <c r="A9264" s="1">
        <v>3865</v>
      </c>
      <c r="B9264" s="3">
        <v>42705.895833333336</v>
      </c>
      <c r="C9264" t="s">
        <v>27</v>
      </c>
      <c r="D9264">
        <v>2</v>
      </c>
      <c r="E9264">
        <f>INDEX(products!B:B,MATCH(challenge_2_solution_2!$C9264,products!$A:$A,0))</f>
        <v>7.9</v>
      </c>
      <c r="F9264">
        <f>INDEX(products!C:C,MATCH(challenge_2_solution_2!$C9264,products!$A:$A,0))</f>
        <v>4.03</v>
      </c>
      <c r="G9264">
        <f t="shared" si="144"/>
        <v>15.8</v>
      </c>
      <c r="H9264">
        <f t="shared" si="144"/>
        <v>8.06</v>
      </c>
    </row>
    <row r="9265" spans="1:8" x14ac:dyDescent="0.2">
      <c r="A9265" s="1">
        <v>3865</v>
      </c>
      <c r="B9265" s="3">
        <v>42705.895833333336</v>
      </c>
      <c r="C9265" t="s">
        <v>89</v>
      </c>
      <c r="D9265">
        <v>1</v>
      </c>
      <c r="E9265">
        <f>INDEX(products!B:B,MATCH(challenge_2_solution_2!$C9265,products!$A:$A,0))</f>
        <v>17.899999999999999</v>
      </c>
      <c r="F9265">
        <f>INDEX(products!C:C,MATCH(challenge_2_solution_2!$C9265,products!$A:$A,0))</f>
        <v>3.94</v>
      </c>
      <c r="G9265">
        <f t="shared" si="144"/>
        <v>17.899999999999999</v>
      </c>
      <c r="H9265">
        <f t="shared" si="144"/>
        <v>3.94</v>
      </c>
    </row>
    <row r="9266" spans="1:8" x14ac:dyDescent="0.2">
      <c r="A9266" s="1">
        <v>3865</v>
      </c>
      <c r="B9266" s="3">
        <v>42705.895833333336</v>
      </c>
      <c r="C9266" t="s">
        <v>96</v>
      </c>
      <c r="D9266">
        <v>1</v>
      </c>
      <c r="E9266">
        <f>INDEX(products!B:B,MATCH(challenge_2_solution_2!$C9266,products!$A:$A,0))</f>
        <v>17.899999999999999</v>
      </c>
      <c r="F9266">
        <f>INDEX(products!C:C,MATCH(challenge_2_solution_2!$C9266,products!$A:$A,0))</f>
        <v>10.92</v>
      </c>
      <c r="G9266">
        <f t="shared" si="144"/>
        <v>17.899999999999999</v>
      </c>
      <c r="H9266">
        <f t="shared" si="144"/>
        <v>10.92</v>
      </c>
    </row>
    <row r="9267" spans="1:8" x14ac:dyDescent="0.2">
      <c r="A9267" s="1">
        <v>3866</v>
      </c>
      <c r="B9267" s="3">
        <v>42705.900694444441</v>
      </c>
      <c r="C9267" t="s">
        <v>18</v>
      </c>
      <c r="D9267">
        <v>1</v>
      </c>
      <c r="E9267">
        <f>INDEX(products!B:B,MATCH(challenge_2_solution_2!$C9267,products!$A:$A,0))</f>
        <v>5.9</v>
      </c>
      <c r="F9267">
        <f>INDEX(products!C:C,MATCH(challenge_2_solution_2!$C9267,products!$A:$A,0))</f>
        <v>3.6</v>
      </c>
      <c r="G9267">
        <f t="shared" si="144"/>
        <v>5.9</v>
      </c>
      <c r="H9267">
        <f t="shared" si="144"/>
        <v>3.6</v>
      </c>
    </row>
    <row r="9268" spans="1:8" x14ac:dyDescent="0.2">
      <c r="A9268" s="1">
        <v>3866</v>
      </c>
      <c r="B9268" s="3">
        <v>42705.900694444441</v>
      </c>
      <c r="C9268" t="s">
        <v>16</v>
      </c>
      <c r="D9268">
        <v>1</v>
      </c>
      <c r="E9268">
        <f>INDEX(products!B:B,MATCH(challenge_2_solution_2!$C9268,products!$A:$A,0))</f>
        <v>5.9</v>
      </c>
      <c r="F9268">
        <f>INDEX(products!C:C,MATCH(challenge_2_solution_2!$C9268,products!$A:$A,0))</f>
        <v>1.48</v>
      </c>
      <c r="G9268">
        <f t="shared" si="144"/>
        <v>5.9</v>
      </c>
      <c r="H9268">
        <f t="shared" si="144"/>
        <v>1.48</v>
      </c>
    </row>
    <row r="9269" spans="1:8" x14ac:dyDescent="0.2">
      <c r="A9269" s="1">
        <v>3866</v>
      </c>
      <c r="B9269" s="3">
        <v>42705.900694444441</v>
      </c>
      <c r="C9269" t="s">
        <v>27</v>
      </c>
      <c r="D9269">
        <v>1</v>
      </c>
      <c r="E9269">
        <f>INDEX(products!B:B,MATCH(challenge_2_solution_2!$C9269,products!$A:$A,0))</f>
        <v>7.9</v>
      </c>
      <c r="F9269">
        <f>INDEX(products!C:C,MATCH(challenge_2_solution_2!$C9269,products!$A:$A,0))</f>
        <v>4.03</v>
      </c>
      <c r="G9269">
        <f t="shared" si="144"/>
        <v>7.9</v>
      </c>
      <c r="H9269">
        <f t="shared" si="144"/>
        <v>4.03</v>
      </c>
    </row>
    <row r="9270" spans="1:8" x14ac:dyDescent="0.2">
      <c r="A9270" s="1">
        <v>3866</v>
      </c>
      <c r="B9270" s="3">
        <v>42705.900694444441</v>
      </c>
      <c r="C9270" t="s">
        <v>87</v>
      </c>
      <c r="D9270">
        <v>1</v>
      </c>
      <c r="E9270">
        <f>INDEX(products!B:B,MATCH(challenge_2_solution_2!$C9270,products!$A:$A,0))</f>
        <v>15.9</v>
      </c>
      <c r="F9270">
        <f>INDEX(products!C:C,MATCH(challenge_2_solution_2!$C9270,products!$A:$A,0))</f>
        <v>6.2</v>
      </c>
      <c r="G9270">
        <f t="shared" si="144"/>
        <v>15.9</v>
      </c>
      <c r="H9270">
        <f t="shared" si="144"/>
        <v>6.2</v>
      </c>
    </row>
    <row r="9271" spans="1:8" x14ac:dyDescent="0.2">
      <c r="A9271" s="1">
        <v>3868</v>
      </c>
      <c r="B9271" s="3">
        <v>42706.502083333333</v>
      </c>
      <c r="C9271" t="s">
        <v>12</v>
      </c>
      <c r="D9271">
        <v>2</v>
      </c>
      <c r="E9271">
        <f>INDEX(products!B:B,MATCH(challenge_2_solution_2!$C9271,products!$A:$A,0))</f>
        <v>5.2</v>
      </c>
      <c r="F9271">
        <f>INDEX(products!C:C,MATCH(challenge_2_solution_2!$C9271,products!$A:$A,0))</f>
        <v>3.07</v>
      </c>
      <c r="G9271">
        <f t="shared" si="144"/>
        <v>10.4</v>
      </c>
      <c r="H9271">
        <f t="shared" si="144"/>
        <v>6.14</v>
      </c>
    </row>
    <row r="9272" spans="1:8" x14ac:dyDescent="0.2">
      <c r="A9272" s="1">
        <v>3868</v>
      </c>
      <c r="B9272" s="3">
        <v>42706.502083333333</v>
      </c>
      <c r="C9272" t="s">
        <v>17</v>
      </c>
      <c r="D9272">
        <v>1</v>
      </c>
      <c r="E9272">
        <f>INDEX(products!B:B,MATCH(challenge_2_solution_2!$C9272,products!$A:$A,0))</f>
        <v>5.9</v>
      </c>
      <c r="F9272">
        <f>INDEX(products!C:C,MATCH(challenge_2_solution_2!$C9272,products!$A:$A,0))</f>
        <v>2.83</v>
      </c>
      <c r="G9272">
        <f t="shared" si="144"/>
        <v>5.9</v>
      </c>
      <c r="H9272">
        <f t="shared" si="144"/>
        <v>2.83</v>
      </c>
    </row>
    <row r="9273" spans="1:8" x14ac:dyDescent="0.2">
      <c r="A9273" s="1">
        <v>3868</v>
      </c>
      <c r="B9273" s="3">
        <v>42706.502083333333</v>
      </c>
      <c r="C9273" t="s">
        <v>18</v>
      </c>
      <c r="D9273">
        <v>1</v>
      </c>
      <c r="E9273">
        <f>INDEX(products!B:B,MATCH(challenge_2_solution_2!$C9273,products!$A:$A,0))</f>
        <v>5.9</v>
      </c>
      <c r="F9273">
        <f>INDEX(products!C:C,MATCH(challenge_2_solution_2!$C9273,products!$A:$A,0))</f>
        <v>3.6</v>
      </c>
      <c r="G9273">
        <f t="shared" si="144"/>
        <v>5.9</v>
      </c>
      <c r="H9273">
        <f t="shared" si="144"/>
        <v>3.6</v>
      </c>
    </row>
    <row r="9274" spans="1:8" x14ac:dyDescent="0.2">
      <c r="A9274" s="1">
        <v>3868</v>
      </c>
      <c r="B9274" s="3">
        <v>42706.502083333333</v>
      </c>
      <c r="C9274" t="s">
        <v>19</v>
      </c>
      <c r="D9274">
        <v>1</v>
      </c>
      <c r="E9274">
        <f>INDEX(products!B:B,MATCH(challenge_2_solution_2!$C9274,products!$A:$A,0))</f>
        <v>5.9</v>
      </c>
      <c r="F9274">
        <f>INDEX(products!C:C,MATCH(challenge_2_solution_2!$C9274,products!$A:$A,0))</f>
        <v>1.65</v>
      </c>
      <c r="G9274">
        <f t="shared" si="144"/>
        <v>5.9</v>
      </c>
      <c r="H9274">
        <f t="shared" si="144"/>
        <v>1.65</v>
      </c>
    </row>
    <row r="9275" spans="1:8" x14ac:dyDescent="0.2">
      <c r="A9275" s="1">
        <v>3868</v>
      </c>
      <c r="B9275" s="3">
        <v>42706.502083333333</v>
      </c>
      <c r="C9275" t="s">
        <v>15</v>
      </c>
      <c r="D9275">
        <v>1</v>
      </c>
      <c r="E9275">
        <f>INDEX(products!B:B,MATCH(challenge_2_solution_2!$C9275,products!$A:$A,0))</f>
        <v>5.9</v>
      </c>
      <c r="F9275">
        <f>INDEX(products!C:C,MATCH(challenge_2_solution_2!$C9275,products!$A:$A,0))</f>
        <v>3.07</v>
      </c>
      <c r="G9275">
        <f t="shared" si="144"/>
        <v>5.9</v>
      </c>
      <c r="H9275">
        <f t="shared" si="144"/>
        <v>3.07</v>
      </c>
    </row>
    <row r="9276" spans="1:8" x14ac:dyDescent="0.2">
      <c r="A9276" s="1">
        <v>3868</v>
      </c>
      <c r="B9276" s="3">
        <v>42706.502083333333</v>
      </c>
      <c r="C9276" t="s">
        <v>39</v>
      </c>
      <c r="D9276">
        <v>2</v>
      </c>
      <c r="E9276">
        <f>INDEX(products!B:B,MATCH(challenge_2_solution_2!$C9276,products!$A:$A,0))</f>
        <v>7.9</v>
      </c>
      <c r="F9276">
        <f>INDEX(products!C:C,MATCH(challenge_2_solution_2!$C9276,products!$A:$A,0))</f>
        <v>2.69</v>
      </c>
      <c r="G9276">
        <f t="shared" si="144"/>
        <v>15.8</v>
      </c>
      <c r="H9276">
        <f t="shared" si="144"/>
        <v>5.38</v>
      </c>
    </row>
    <row r="9277" spans="1:8" x14ac:dyDescent="0.2">
      <c r="A9277" s="1">
        <v>3868</v>
      </c>
      <c r="B9277" s="3">
        <v>42706.502083333333</v>
      </c>
      <c r="C9277" t="s">
        <v>87</v>
      </c>
      <c r="D9277">
        <v>1</v>
      </c>
      <c r="E9277">
        <f>INDEX(products!B:B,MATCH(challenge_2_solution_2!$C9277,products!$A:$A,0))</f>
        <v>15.9</v>
      </c>
      <c r="F9277">
        <f>INDEX(products!C:C,MATCH(challenge_2_solution_2!$C9277,products!$A:$A,0))</f>
        <v>6.2</v>
      </c>
      <c r="G9277">
        <f t="shared" si="144"/>
        <v>15.9</v>
      </c>
      <c r="H9277">
        <f t="shared" si="144"/>
        <v>6.2</v>
      </c>
    </row>
    <row r="9278" spans="1:8" x14ac:dyDescent="0.2">
      <c r="A9278" s="1">
        <v>3868</v>
      </c>
      <c r="B9278" s="3">
        <v>42706.502083333333</v>
      </c>
      <c r="C9278" t="s">
        <v>138</v>
      </c>
      <c r="D9278">
        <v>1</v>
      </c>
      <c r="E9278">
        <f>INDEX(products!B:B,MATCH(challenge_2_solution_2!$C9278,products!$A:$A,0))</f>
        <v>19.899999999999999</v>
      </c>
      <c r="F9278">
        <f>INDEX(products!C:C,MATCH(challenge_2_solution_2!$C9278,products!$A:$A,0))</f>
        <v>6.57</v>
      </c>
      <c r="G9278">
        <f t="shared" si="144"/>
        <v>19.899999999999999</v>
      </c>
      <c r="H9278">
        <f t="shared" si="144"/>
        <v>6.57</v>
      </c>
    </row>
    <row r="9279" spans="1:8" x14ac:dyDescent="0.2">
      <c r="A9279" s="1">
        <v>3868</v>
      </c>
      <c r="B9279" s="3">
        <v>42706.502083333333</v>
      </c>
      <c r="C9279" t="s">
        <v>142</v>
      </c>
      <c r="D9279">
        <v>1</v>
      </c>
      <c r="E9279">
        <f>INDEX(products!B:B,MATCH(challenge_2_solution_2!$C9279,products!$A:$A,0))</f>
        <v>19.899999999999999</v>
      </c>
      <c r="F9279">
        <f>INDEX(products!C:C,MATCH(challenge_2_solution_2!$C9279,products!$A:$A,0))</f>
        <v>13.33</v>
      </c>
      <c r="G9279">
        <f t="shared" si="144"/>
        <v>19.899999999999999</v>
      </c>
      <c r="H9279">
        <f t="shared" si="144"/>
        <v>13.33</v>
      </c>
    </row>
    <row r="9280" spans="1:8" x14ac:dyDescent="0.2">
      <c r="A9280" s="1">
        <v>3868</v>
      </c>
      <c r="B9280" s="3">
        <v>42706.502083333333</v>
      </c>
      <c r="C9280" t="s">
        <v>161</v>
      </c>
      <c r="D9280">
        <v>1</v>
      </c>
      <c r="E9280">
        <f>INDEX(products!B:B,MATCH(challenge_2_solution_2!$C9280,products!$A:$A,0))</f>
        <v>23.9</v>
      </c>
      <c r="F9280">
        <f>INDEX(products!C:C,MATCH(challenge_2_solution_2!$C9280,products!$A:$A,0))</f>
        <v>11.95</v>
      </c>
      <c r="G9280">
        <f t="shared" si="144"/>
        <v>23.9</v>
      </c>
      <c r="H9280">
        <f t="shared" si="144"/>
        <v>11.95</v>
      </c>
    </row>
    <row r="9281" spans="1:8" x14ac:dyDescent="0.2">
      <c r="A9281" s="1">
        <v>3868</v>
      </c>
      <c r="B9281" s="3">
        <v>42706.502083333333</v>
      </c>
      <c r="C9281" t="s">
        <v>160</v>
      </c>
      <c r="D9281">
        <v>3</v>
      </c>
      <c r="E9281">
        <f>INDEX(products!B:B,MATCH(challenge_2_solution_2!$C9281,products!$A:$A,0))</f>
        <v>23.9</v>
      </c>
      <c r="F9281">
        <f>INDEX(products!C:C,MATCH(challenge_2_solution_2!$C9281,products!$A:$A,0))</f>
        <v>9.08</v>
      </c>
      <c r="G9281">
        <f t="shared" si="144"/>
        <v>71.699999999999989</v>
      </c>
      <c r="H9281">
        <f t="shared" si="144"/>
        <v>27.240000000000002</v>
      </c>
    </row>
    <row r="9282" spans="1:8" x14ac:dyDescent="0.2">
      <c r="A9282" s="1">
        <v>3868</v>
      </c>
      <c r="B9282" s="3">
        <v>42706.502083333333</v>
      </c>
      <c r="C9282" t="s">
        <v>171</v>
      </c>
      <c r="D9282">
        <v>1</v>
      </c>
      <c r="E9282">
        <f>INDEX(products!B:B,MATCH(challenge_2_solution_2!$C9282,products!$A:$A,0))</f>
        <v>25.9</v>
      </c>
      <c r="F9282">
        <f>INDEX(products!C:C,MATCH(challenge_2_solution_2!$C9282,products!$A:$A,0))</f>
        <v>5.7</v>
      </c>
      <c r="G9282">
        <f t="shared" si="144"/>
        <v>25.9</v>
      </c>
      <c r="H9282">
        <f t="shared" si="144"/>
        <v>5.7</v>
      </c>
    </row>
    <row r="9283" spans="1:8" x14ac:dyDescent="0.2">
      <c r="A9283" s="1">
        <v>3869</v>
      </c>
      <c r="B9283" s="3">
        <v>42706.702777777777</v>
      </c>
      <c r="C9283" t="s">
        <v>12</v>
      </c>
      <c r="D9283">
        <v>2</v>
      </c>
      <c r="E9283">
        <f>INDEX(products!B:B,MATCH(challenge_2_solution_2!$C9283,products!$A:$A,0))</f>
        <v>5.2</v>
      </c>
      <c r="F9283">
        <f>INDEX(products!C:C,MATCH(challenge_2_solution_2!$C9283,products!$A:$A,0))</f>
        <v>3.07</v>
      </c>
      <c r="G9283">
        <f t="shared" ref="G9283:H9346" si="145">$D9283*E9283</f>
        <v>10.4</v>
      </c>
      <c r="H9283">
        <f t="shared" si="145"/>
        <v>6.14</v>
      </c>
    </row>
    <row r="9284" spans="1:8" x14ac:dyDescent="0.2">
      <c r="A9284" s="1">
        <v>3869</v>
      </c>
      <c r="B9284" s="3">
        <v>42706.702777777777</v>
      </c>
      <c r="C9284" t="s">
        <v>89</v>
      </c>
      <c r="D9284">
        <v>2</v>
      </c>
      <c r="E9284">
        <f>INDEX(products!B:B,MATCH(challenge_2_solution_2!$C9284,products!$A:$A,0))</f>
        <v>17.899999999999999</v>
      </c>
      <c r="F9284">
        <f>INDEX(products!C:C,MATCH(challenge_2_solution_2!$C9284,products!$A:$A,0))</f>
        <v>3.94</v>
      </c>
      <c r="G9284">
        <f t="shared" si="145"/>
        <v>35.799999999999997</v>
      </c>
      <c r="H9284">
        <f t="shared" si="145"/>
        <v>7.88</v>
      </c>
    </row>
    <row r="9285" spans="1:8" x14ac:dyDescent="0.2">
      <c r="A9285" s="1">
        <v>3870</v>
      </c>
      <c r="B9285" s="3">
        <v>42706.709722222222</v>
      </c>
      <c r="C9285" t="s">
        <v>17</v>
      </c>
      <c r="D9285">
        <v>1</v>
      </c>
      <c r="E9285">
        <f>INDEX(products!B:B,MATCH(challenge_2_solution_2!$C9285,products!$A:$A,0))</f>
        <v>5.9</v>
      </c>
      <c r="F9285">
        <f>INDEX(products!C:C,MATCH(challenge_2_solution_2!$C9285,products!$A:$A,0))</f>
        <v>2.83</v>
      </c>
      <c r="G9285">
        <f t="shared" si="145"/>
        <v>5.9</v>
      </c>
      <c r="H9285">
        <f t="shared" si="145"/>
        <v>2.83</v>
      </c>
    </row>
    <row r="9286" spans="1:8" x14ac:dyDescent="0.2">
      <c r="A9286" s="1">
        <v>3870</v>
      </c>
      <c r="B9286" s="3">
        <v>42706.709722222222</v>
      </c>
      <c r="C9286" t="s">
        <v>19</v>
      </c>
      <c r="D9286">
        <v>1</v>
      </c>
      <c r="E9286">
        <f>INDEX(products!B:B,MATCH(challenge_2_solution_2!$C9286,products!$A:$A,0))</f>
        <v>5.9</v>
      </c>
      <c r="F9286">
        <f>INDEX(products!C:C,MATCH(challenge_2_solution_2!$C9286,products!$A:$A,0))</f>
        <v>1.65</v>
      </c>
      <c r="G9286">
        <f t="shared" si="145"/>
        <v>5.9</v>
      </c>
      <c r="H9286">
        <f t="shared" si="145"/>
        <v>1.65</v>
      </c>
    </row>
    <row r="9287" spans="1:8" x14ac:dyDescent="0.2">
      <c r="A9287" s="1">
        <v>3870</v>
      </c>
      <c r="B9287" s="3">
        <v>42706.709722222222</v>
      </c>
      <c r="C9287" t="s">
        <v>89</v>
      </c>
      <c r="D9287">
        <v>1</v>
      </c>
      <c r="E9287">
        <f>INDEX(products!B:B,MATCH(challenge_2_solution_2!$C9287,products!$A:$A,0))</f>
        <v>17.899999999999999</v>
      </c>
      <c r="F9287">
        <f>INDEX(products!C:C,MATCH(challenge_2_solution_2!$C9287,products!$A:$A,0))</f>
        <v>3.94</v>
      </c>
      <c r="G9287">
        <f t="shared" si="145"/>
        <v>17.899999999999999</v>
      </c>
      <c r="H9287">
        <f t="shared" si="145"/>
        <v>3.94</v>
      </c>
    </row>
    <row r="9288" spans="1:8" x14ac:dyDescent="0.2">
      <c r="A9288" s="1">
        <v>3870</v>
      </c>
      <c r="B9288" s="3">
        <v>42706.709722222222</v>
      </c>
      <c r="C9288" t="s">
        <v>97</v>
      </c>
      <c r="D9288">
        <v>1</v>
      </c>
      <c r="E9288">
        <f>INDEX(products!B:B,MATCH(challenge_2_solution_2!$C9288,products!$A:$A,0))</f>
        <v>17.899999999999999</v>
      </c>
      <c r="F9288">
        <f>INDEX(products!C:C,MATCH(challenge_2_solution_2!$C9288,products!$A:$A,0))</f>
        <v>11.81</v>
      </c>
      <c r="G9288">
        <f t="shared" si="145"/>
        <v>17.899999999999999</v>
      </c>
      <c r="H9288">
        <f t="shared" si="145"/>
        <v>11.81</v>
      </c>
    </row>
    <row r="9289" spans="1:8" x14ac:dyDescent="0.2">
      <c r="A9289" s="1">
        <v>3871</v>
      </c>
      <c r="B9289" s="3">
        <v>42706.736805555556</v>
      </c>
      <c r="C9289" t="s">
        <v>12</v>
      </c>
      <c r="D9289">
        <v>1</v>
      </c>
      <c r="E9289">
        <f>INDEX(products!B:B,MATCH(challenge_2_solution_2!$C9289,products!$A:$A,0))</f>
        <v>5.2</v>
      </c>
      <c r="F9289">
        <f>INDEX(products!C:C,MATCH(challenge_2_solution_2!$C9289,products!$A:$A,0))</f>
        <v>3.07</v>
      </c>
      <c r="G9289">
        <f t="shared" si="145"/>
        <v>5.2</v>
      </c>
      <c r="H9289">
        <f t="shared" si="145"/>
        <v>3.07</v>
      </c>
    </row>
    <row r="9290" spans="1:8" x14ac:dyDescent="0.2">
      <c r="A9290" s="1">
        <v>3871</v>
      </c>
      <c r="B9290" s="3">
        <v>42706.736805555556</v>
      </c>
      <c r="C9290" t="s">
        <v>17</v>
      </c>
      <c r="D9290">
        <v>1</v>
      </c>
      <c r="E9290">
        <f>INDEX(products!B:B,MATCH(challenge_2_solution_2!$C9290,products!$A:$A,0))</f>
        <v>5.9</v>
      </c>
      <c r="F9290">
        <f>INDEX(products!C:C,MATCH(challenge_2_solution_2!$C9290,products!$A:$A,0))</f>
        <v>2.83</v>
      </c>
      <c r="G9290">
        <f t="shared" si="145"/>
        <v>5.9</v>
      </c>
      <c r="H9290">
        <f t="shared" si="145"/>
        <v>2.83</v>
      </c>
    </row>
    <row r="9291" spans="1:8" x14ac:dyDescent="0.2">
      <c r="A9291" s="1">
        <v>3871</v>
      </c>
      <c r="B9291" s="3">
        <v>42706.736805555556</v>
      </c>
      <c r="C9291" t="s">
        <v>18</v>
      </c>
      <c r="D9291">
        <v>1</v>
      </c>
      <c r="E9291">
        <f>INDEX(products!B:B,MATCH(challenge_2_solution_2!$C9291,products!$A:$A,0))</f>
        <v>5.9</v>
      </c>
      <c r="F9291">
        <f>INDEX(products!C:C,MATCH(challenge_2_solution_2!$C9291,products!$A:$A,0))</f>
        <v>3.6</v>
      </c>
      <c r="G9291">
        <f t="shared" si="145"/>
        <v>5.9</v>
      </c>
      <c r="H9291">
        <f t="shared" si="145"/>
        <v>3.6</v>
      </c>
    </row>
    <row r="9292" spans="1:8" x14ac:dyDescent="0.2">
      <c r="A9292" s="1">
        <v>3871</v>
      </c>
      <c r="B9292" s="3">
        <v>42706.736805555556</v>
      </c>
      <c r="C9292" t="s">
        <v>36</v>
      </c>
      <c r="D9292">
        <v>1</v>
      </c>
      <c r="E9292">
        <f>INDEX(products!B:B,MATCH(challenge_2_solution_2!$C9292,products!$A:$A,0))</f>
        <v>7.9</v>
      </c>
      <c r="F9292">
        <f>INDEX(products!C:C,MATCH(challenge_2_solution_2!$C9292,products!$A:$A,0))</f>
        <v>5.14</v>
      </c>
      <c r="G9292">
        <f t="shared" si="145"/>
        <v>7.9</v>
      </c>
      <c r="H9292">
        <f t="shared" si="145"/>
        <v>5.14</v>
      </c>
    </row>
    <row r="9293" spans="1:8" x14ac:dyDescent="0.2">
      <c r="A9293" s="1">
        <v>3871</v>
      </c>
      <c r="B9293" s="3">
        <v>42706.736805555556</v>
      </c>
      <c r="C9293" t="s">
        <v>53</v>
      </c>
      <c r="D9293">
        <v>1</v>
      </c>
      <c r="E9293">
        <f>INDEX(products!B:B,MATCH(challenge_2_solution_2!$C9293,products!$A:$A,0))</f>
        <v>9.9</v>
      </c>
      <c r="F9293">
        <f>INDEX(products!C:C,MATCH(challenge_2_solution_2!$C9293,products!$A:$A,0))</f>
        <v>3.86</v>
      </c>
      <c r="G9293">
        <f t="shared" si="145"/>
        <v>9.9</v>
      </c>
      <c r="H9293">
        <f t="shared" si="145"/>
        <v>3.86</v>
      </c>
    </row>
    <row r="9294" spans="1:8" x14ac:dyDescent="0.2">
      <c r="A9294" s="1">
        <v>3871</v>
      </c>
      <c r="B9294" s="3">
        <v>42706.736805555556</v>
      </c>
      <c r="C9294" t="s">
        <v>61</v>
      </c>
      <c r="D9294">
        <v>1</v>
      </c>
      <c r="E9294">
        <f>INDEX(products!B:B,MATCH(challenge_2_solution_2!$C9294,products!$A:$A,0))</f>
        <v>11.9</v>
      </c>
      <c r="F9294">
        <f>INDEX(products!C:C,MATCH(challenge_2_solution_2!$C9294,products!$A:$A,0))</f>
        <v>7.74</v>
      </c>
      <c r="G9294">
        <f t="shared" si="145"/>
        <v>11.9</v>
      </c>
      <c r="H9294">
        <f t="shared" si="145"/>
        <v>7.74</v>
      </c>
    </row>
    <row r="9295" spans="1:8" x14ac:dyDescent="0.2">
      <c r="A9295" s="1">
        <v>3871</v>
      </c>
      <c r="B9295" s="3">
        <v>42706.736805555556</v>
      </c>
      <c r="C9295" t="s">
        <v>86</v>
      </c>
      <c r="D9295">
        <v>2</v>
      </c>
      <c r="E9295">
        <f>INDEX(products!B:B,MATCH(challenge_2_solution_2!$C9295,products!$A:$A,0))</f>
        <v>15.9</v>
      </c>
      <c r="F9295">
        <f>INDEX(products!C:C,MATCH(challenge_2_solution_2!$C9295,products!$A:$A,0))</f>
        <v>5.57</v>
      </c>
      <c r="G9295">
        <f t="shared" si="145"/>
        <v>31.8</v>
      </c>
      <c r="H9295">
        <f t="shared" si="145"/>
        <v>11.14</v>
      </c>
    </row>
    <row r="9296" spans="1:8" x14ac:dyDescent="0.2">
      <c r="A9296" s="1">
        <v>3871</v>
      </c>
      <c r="B9296" s="3">
        <v>42706.736805555556</v>
      </c>
      <c r="C9296" t="s">
        <v>86</v>
      </c>
      <c r="D9296">
        <v>1</v>
      </c>
      <c r="E9296">
        <f>INDEX(products!B:B,MATCH(challenge_2_solution_2!$C9296,products!$A:$A,0))</f>
        <v>15.9</v>
      </c>
      <c r="F9296">
        <f>INDEX(products!C:C,MATCH(challenge_2_solution_2!$C9296,products!$A:$A,0))</f>
        <v>5.57</v>
      </c>
      <c r="G9296">
        <f t="shared" si="145"/>
        <v>15.9</v>
      </c>
      <c r="H9296">
        <f t="shared" si="145"/>
        <v>5.57</v>
      </c>
    </row>
    <row r="9297" spans="1:8" x14ac:dyDescent="0.2">
      <c r="A9297" s="1">
        <v>3871</v>
      </c>
      <c r="B9297" s="3">
        <v>42706.736805555556</v>
      </c>
      <c r="C9297" t="s">
        <v>118</v>
      </c>
      <c r="D9297">
        <v>1</v>
      </c>
      <c r="E9297">
        <f>INDEX(products!B:B,MATCH(challenge_2_solution_2!$C9297,products!$A:$A,0))</f>
        <v>19.899999999999999</v>
      </c>
      <c r="F9297">
        <f>INDEX(products!C:C,MATCH(challenge_2_solution_2!$C9297,products!$A:$A,0))</f>
        <v>12.74</v>
      </c>
      <c r="G9297">
        <f t="shared" si="145"/>
        <v>19.899999999999999</v>
      </c>
      <c r="H9297">
        <f t="shared" si="145"/>
        <v>12.74</v>
      </c>
    </row>
    <row r="9298" spans="1:8" x14ac:dyDescent="0.2">
      <c r="A9298" s="1">
        <v>3872</v>
      </c>
      <c r="B9298" s="3">
        <v>42706.74722222222</v>
      </c>
      <c r="C9298" t="s">
        <v>15</v>
      </c>
      <c r="D9298">
        <v>1</v>
      </c>
      <c r="E9298">
        <f>INDEX(products!B:B,MATCH(challenge_2_solution_2!$C9298,products!$A:$A,0))</f>
        <v>5.9</v>
      </c>
      <c r="F9298">
        <f>INDEX(products!C:C,MATCH(challenge_2_solution_2!$C9298,products!$A:$A,0))</f>
        <v>3.07</v>
      </c>
      <c r="G9298">
        <f t="shared" si="145"/>
        <v>5.9</v>
      </c>
      <c r="H9298">
        <f t="shared" si="145"/>
        <v>3.07</v>
      </c>
    </row>
    <row r="9299" spans="1:8" x14ac:dyDescent="0.2">
      <c r="A9299" s="1">
        <v>3872</v>
      </c>
      <c r="B9299" s="3">
        <v>42706.74722222222</v>
      </c>
      <c r="C9299" t="s">
        <v>18</v>
      </c>
      <c r="D9299">
        <v>1</v>
      </c>
      <c r="E9299">
        <f>INDEX(products!B:B,MATCH(challenge_2_solution_2!$C9299,products!$A:$A,0))</f>
        <v>5.9</v>
      </c>
      <c r="F9299">
        <f>INDEX(products!C:C,MATCH(challenge_2_solution_2!$C9299,products!$A:$A,0))</f>
        <v>3.6</v>
      </c>
      <c r="G9299">
        <f t="shared" si="145"/>
        <v>5.9</v>
      </c>
      <c r="H9299">
        <f t="shared" si="145"/>
        <v>3.6</v>
      </c>
    </row>
    <row r="9300" spans="1:8" x14ac:dyDescent="0.2">
      <c r="A9300" s="1">
        <v>3872</v>
      </c>
      <c r="B9300" s="3">
        <v>42706.74722222222</v>
      </c>
      <c r="C9300" t="s">
        <v>42</v>
      </c>
      <c r="D9300">
        <v>1</v>
      </c>
      <c r="E9300">
        <f>INDEX(products!B:B,MATCH(challenge_2_solution_2!$C9300,products!$A:$A,0))</f>
        <v>7.9</v>
      </c>
      <c r="F9300">
        <f>INDEX(products!C:C,MATCH(challenge_2_solution_2!$C9300,products!$A:$A,0))</f>
        <v>3.95</v>
      </c>
      <c r="G9300">
        <f t="shared" si="145"/>
        <v>7.9</v>
      </c>
      <c r="H9300">
        <f t="shared" si="145"/>
        <v>3.95</v>
      </c>
    </row>
    <row r="9301" spans="1:8" x14ac:dyDescent="0.2">
      <c r="A9301" s="1">
        <v>3872</v>
      </c>
      <c r="B9301" s="3">
        <v>42706.74722222222</v>
      </c>
      <c r="C9301" t="s">
        <v>87</v>
      </c>
      <c r="D9301">
        <v>1</v>
      </c>
      <c r="E9301">
        <f>INDEX(products!B:B,MATCH(challenge_2_solution_2!$C9301,products!$A:$A,0))</f>
        <v>15.9</v>
      </c>
      <c r="F9301">
        <f>INDEX(products!C:C,MATCH(challenge_2_solution_2!$C9301,products!$A:$A,0))</f>
        <v>6.2</v>
      </c>
      <c r="G9301">
        <f t="shared" si="145"/>
        <v>15.9</v>
      </c>
      <c r="H9301">
        <f t="shared" si="145"/>
        <v>6.2</v>
      </c>
    </row>
    <row r="9302" spans="1:8" x14ac:dyDescent="0.2">
      <c r="A9302" s="1">
        <v>3872</v>
      </c>
      <c r="B9302" s="3">
        <v>42706.74722222222</v>
      </c>
      <c r="C9302" t="s">
        <v>89</v>
      </c>
      <c r="D9302">
        <v>1</v>
      </c>
      <c r="E9302">
        <f>INDEX(products!B:B,MATCH(challenge_2_solution_2!$C9302,products!$A:$A,0))</f>
        <v>17.899999999999999</v>
      </c>
      <c r="F9302">
        <f>INDEX(products!C:C,MATCH(challenge_2_solution_2!$C9302,products!$A:$A,0))</f>
        <v>3.94</v>
      </c>
      <c r="G9302">
        <f t="shared" si="145"/>
        <v>17.899999999999999</v>
      </c>
      <c r="H9302">
        <f t="shared" si="145"/>
        <v>3.94</v>
      </c>
    </row>
    <row r="9303" spans="1:8" x14ac:dyDescent="0.2">
      <c r="A9303" s="1">
        <v>3873</v>
      </c>
      <c r="B9303" s="3">
        <v>42706.777777777781</v>
      </c>
      <c r="C9303" t="s">
        <v>13</v>
      </c>
      <c r="D9303">
        <v>1</v>
      </c>
      <c r="E9303">
        <f>INDEX(products!B:B,MATCH(challenge_2_solution_2!$C9303,products!$A:$A,0))</f>
        <v>5.2</v>
      </c>
      <c r="F9303">
        <f>INDEX(products!C:C,MATCH(challenge_2_solution_2!$C9303,products!$A:$A,0))</f>
        <v>2.44</v>
      </c>
      <c r="G9303">
        <f t="shared" si="145"/>
        <v>5.2</v>
      </c>
      <c r="H9303">
        <f t="shared" si="145"/>
        <v>2.44</v>
      </c>
    </row>
    <row r="9304" spans="1:8" x14ac:dyDescent="0.2">
      <c r="A9304" s="1">
        <v>3873</v>
      </c>
      <c r="B9304" s="3">
        <v>42706.777777777781</v>
      </c>
      <c r="C9304" t="s">
        <v>34</v>
      </c>
      <c r="D9304">
        <v>1</v>
      </c>
      <c r="E9304">
        <f>INDEX(products!B:B,MATCH(challenge_2_solution_2!$C9304,products!$A:$A,0))</f>
        <v>7.9</v>
      </c>
      <c r="F9304">
        <f>INDEX(products!C:C,MATCH(challenge_2_solution_2!$C9304,products!$A:$A,0))</f>
        <v>1.58</v>
      </c>
      <c r="G9304">
        <f t="shared" si="145"/>
        <v>7.9</v>
      </c>
      <c r="H9304">
        <f t="shared" si="145"/>
        <v>1.58</v>
      </c>
    </row>
    <row r="9305" spans="1:8" x14ac:dyDescent="0.2">
      <c r="A9305" s="1">
        <v>3873</v>
      </c>
      <c r="B9305" s="3">
        <v>42706.777777777781</v>
      </c>
      <c r="C9305" t="s">
        <v>32</v>
      </c>
      <c r="D9305">
        <v>1</v>
      </c>
      <c r="E9305">
        <f>INDEX(products!B:B,MATCH(challenge_2_solution_2!$C9305,products!$A:$A,0))</f>
        <v>7.9</v>
      </c>
      <c r="F9305">
        <f>INDEX(products!C:C,MATCH(challenge_2_solution_2!$C9305,products!$A:$A,0))</f>
        <v>2.92</v>
      </c>
      <c r="G9305">
        <f t="shared" si="145"/>
        <v>7.9</v>
      </c>
      <c r="H9305">
        <f t="shared" si="145"/>
        <v>2.92</v>
      </c>
    </row>
    <row r="9306" spans="1:8" x14ac:dyDescent="0.2">
      <c r="A9306" s="1">
        <v>3873</v>
      </c>
      <c r="B9306" s="3">
        <v>42706.777777777781</v>
      </c>
      <c r="C9306" t="s">
        <v>64</v>
      </c>
      <c r="D9306">
        <v>1</v>
      </c>
      <c r="E9306">
        <f>INDEX(products!B:B,MATCH(challenge_2_solution_2!$C9306,products!$A:$A,0))</f>
        <v>11.9</v>
      </c>
      <c r="F9306">
        <f>INDEX(products!C:C,MATCH(challenge_2_solution_2!$C9306,products!$A:$A,0))</f>
        <v>7.97</v>
      </c>
      <c r="G9306">
        <f t="shared" si="145"/>
        <v>11.9</v>
      </c>
      <c r="H9306">
        <f t="shared" si="145"/>
        <v>7.97</v>
      </c>
    </row>
    <row r="9307" spans="1:8" x14ac:dyDescent="0.2">
      <c r="A9307" s="1">
        <v>3873</v>
      </c>
      <c r="B9307" s="3">
        <v>42706.777777777781</v>
      </c>
      <c r="C9307" t="s">
        <v>99</v>
      </c>
      <c r="D9307">
        <v>1</v>
      </c>
      <c r="E9307">
        <f>INDEX(products!B:B,MATCH(challenge_2_solution_2!$C9307,products!$A:$A,0))</f>
        <v>17.899999999999999</v>
      </c>
      <c r="F9307">
        <f>INDEX(products!C:C,MATCH(challenge_2_solution_2!$C9307,products!$A:$A,0))</f>
        <v>10.74</v>
      </c>
      <c r="G9307">
        <f t="shared" si="145"/>
        <v>17.899999999999999</v>
      </c>
      <c r="H9307">
        <f t="shared" si="145"/>
        <v>10.74</v>
      </c>
    </row>
    <row r="9308" spans="1:8" x14ac:dyDescent="0.2">
      <c r="A9308" s="1">
        <v>3874</v>
      </c>
      <c r="B9308" s="3">
        <v>42706.79583333333</v>
      </c>
      <c r="C9308" t="s">
        <v>35</v>
      </c>
      <c r="D9308">
        <v>1</v>
      </c>
      <c r="E9308">
        <f>INDEX(products!B:B,MATCH(challenge_2_solution_2!$C9308,products!$A:$A,0))</f>
        <v>7.9</v>
      </c>
      <c r="F9308">
        <f>INDEX(products!C:C,MATCH(challenge_2_solution_2!$C9308,products!$A:$A,0))</f>
        <v>4.3499999999999996</v>
      </c>
      <c r="G9308">
        <f t="shared" si="145"/>
        <v>7.9</v>
      </c>
      <c r="H9308">
        <f t="shared" si="145"/>
        <v>4.3499999999999996</v>
      </c>
    </row>
    <row r="9309" spans="1:8" x14ac:dyDescent="0.2">
      <c r="A9309" s="1">
        <v>3874</v>
      </c>
      <c r="B9309" s="3">
        <v>42706.79583333333</v>
      </c>
      <c r="C9309" t="s">
        <v>80</v>
      </c>
      <c r="D9309">
        <v>1</v>
      </c>
      <c r="E9309">
        <f>INDEX(products!B:B,MATCH(challenge_2_solution_2!$C9309,products!$A:$A,0))</f>
        <v>11.9</v>
      </c>
      <c r="F9309">
        <f>INDEX(products!C:C,MATCH(challenge_2_solution_2!$C9309,products!$A:$A,0))</f>
        <v>3.21</v>
      </c>
      <c r="G9309">
        <f t="shared" si="145"/>
        <v>11.9</v>
      </c>
      <c r="H9309">
        <f t="shared" si="145"/>
        <v>3.21</v>
      </c>
    </row>
    <row r="9310" spans="1:8" x14ac:dyDescent="0.2">
      <c r="A9310" s="1">
        <v>3874</v>
      </c>
      <c r="B9310" s="3">
        <v>42706.79583333333</v>
      </c>
      <c r="C9310" t="s">
        <v>63</v>
      </c>
      <c r="D9310">
        <v>1</v>
      </c>
      <c r="E9310">
        <f>INDEX(products!B:B,MATCH(challenge_2_solution_2!$C9310,products!$A:$A,0))</f>
        <v>11.9</v>
      </c>
      <c r="F9310">
        <f>INDEX(products!C:C,MATCH(challenge_2_solution_2!$C9310,products!$A:$A,0))</f>
        <v>6.07</v>
      </c>
      <c r="G9310">
        <f t="shared" si="145"/>
        <v>11.9</v>
      </c>
      <c r="H9310">
        <f t="shared" si="145"/>
        <v>6.07</v>
      </c>
    </row>
    <row r="9311" spans="1:8" x14ac:dyDescent="0.2">
      <c r="A9311" s="1">
        <v>3874</v>
      </c>
      <c r="B9311" s="3">
        <v>42706.79583333333</v>
      </c>
      <c r="C9311" t="s">
        <v>163</v>
      </c>
      <c r="D9311">
        <v>1</v>
      </c>
      <c r="E9311">
        <f>INDEX(products!B:B,MATCH(challenge_2_solution_2!$C9311,products!$A:$A,0))</f>
        <v>25.9</v>
      </c>
      <c r="F9311">
        <f>INDEX(products!C:C,MATCH(challenge_2_solution_2!$C9311,products!$A:$A,0))</f>
        <v>15.28</v>
      </c>
      <c r="G9311">
        <f t="shared" si="145"/>
        <v>25.9</v>
      </c>
      <c r="H9311">
        <f t="shared" si="145"/>
        <v>15.28</v>
      </c>
    </row>
    <row r="9312" spans="1:8" x14ac:dyDescent="0.2">
      <c r="A9312" s="1">
        <v>3875</v>
      </c>
      <c r="B9312" s="3">
        <v>42706.811111111114</v>
      </c>
      <c r="C9312" t="s">
        <v>12</v>
      </c>
      <c r="D9312">
        <v>1</v>
      </c>
      <c r="E9312">
        <f>INDEX(products!B:B,MATCH(challenge_2_solution_2!$C9312,products!$A:$A,0))</f>
        <v>5.2</v>
      </c>
      <c r="F9312">
        <f>INDEX(products!C:C,MATCH(challenge_2_solution_2!$C9312,products!$A:$A,0))</f>
        <v>3.07</v>
      </c>
      <c r="G9312">
        <f t="shared" si="145"/>
        <v>5.2</v>
      </c>
      <c r="H9312">
        <f t="shared" si="145"/>
        <v>3.07</v>
      </c>
    </row>
    <row r="9313" spans="1:8" x14ac:dyDescent="0.2">
      <c r="A9313" s="1">
        <v>3875</v>
      </c>
      <c r="B9313" s="3">
        <v>42706.811111111114</v>
      </c>
      <c r="C9313" t="s">
        <v>14</v>
      </c>
      <c r="D9313">
        <v>1</v>
      </c>
      <c r="E9313">
        <f>INDEX(products!B:B,MATCH(challenge_2_solution_2!$C9313,products!$A:$A,0))</f>
        <v>5.9</v>
      </c>
      <c r="F9313">
        <f>INDEX(products!C:C,MATCH(challenge_2_solution_2!$C9313,products!$A:$A,0))</f>
        <v>2.36</v>
      </c>
      <c r="G9313">
        <f t="shared" si="145"/>
        <v>5.9</v>
      </c>
      <c r="H9313">
        <f t="shared" si="145"/>
        <v>2.36</v>
      </c>
    </row>
    <row r="9314" spans="1:8" x14ac:dyDescent="0.2">
      <c r="A9314" s="1">
        <v>3875</v>
      </c>
      <c r="B9314" s="3">
        <v>42706.811111111114</v>
      </c>
      <c r="C9314" t="s">
        <v>61</v>
      </c>
      <c r="D9314">
        <v>1</v>
      </c>
      <c r="E9314">
        <f>INDEX(products!B:B,MATCH(challenge_2_solution_2!$C9314,products!$A:$A,0))</f>
        <v>11.9</v>
      </c>
      <c r="F9314">
        <f>INDEX(products!C:C,MATCH(challenge_2_solution_2!$C9314,products!$A:$A,0))</f>
        <v>7.74</v>
      </c>
      <c r="G9314">
        <f t="shared" si="145"/>
        <v>11.9</v>
      </c>
      <c r="H9314">
        <f t="shared" si="145"/>
        <v>7.74</v>
      </c>
    </row>
    <row r="9315" spans="1:8" x14ac:dyDescent="0.2">
      <c r="A9315" s="1">
        <v>3875</v>
      </c>
      <c r="B9315" s="3">
        <v>42706.811111111114</v>
      </c>
      <c r="C9315" t="s">
        <v>118</v>
      </c>
      <c r="D9315">
        <v>1</v>
      </c>
      <c r="E9315">
        <f>INDEX(products!B:B,MATCH(challenge_2_solution_2!$C9315,products!$A:$A,0))</f>
        <v>19.899999999999999</v>
      </c>
      <c r="F9315">
        <f>INDEX(products!C:C,MATCH(challenge_2_solution_2!$C9315,products!$A:$A,0))</f>
        <v>12.74</v>
      </c>
      <c r="G9315">
        <f t="shared" si="145"/>
        <v>19.899999999999999</v>
      </c>
      <c r="H9315">
        <f t="shared" si="145"/>
        <v>12.74</v>
      </c>
    </row>
    <row r="9316" spans="1:8" x14ac:dyDescent="0.2">
      <c r="A9316" s="1">
        <v>3876</v>
      </c>
      <c r="B9316" s="3">
        <v>42706.831250000003</v>
      </c>
      <c r="C9316" t="s">
        <v>63</v>
      </c>
      <c r="D9316">
        <v>1</v>
      </c>
      <c r="E9316">
        <f>INDEX(products!B:B,MATCH(challenge_2_solution_2!$C9316,products!$A:$A,0))</f>
        <v>11.9</v>
      </c>
      <c r="F9316">
        <f>INDEX(products!C:C,MATCH(challenge_2_solution_2!$C9316,products!$A:$A,0))</f>
        <v>6.07</v>
      </c>
      <c r="G9316">
        <f t="shared" si="145"/>
        <v>11.9</v>
      </c>
      <c r="H9316">
        <f t="shared" si="145"/>
        <v>6.07</v>
      </c>
    </row>
    <row r="9317" spans="1:8" x14ac:dyDescent="0.2">
      <c r="A9317" s="1">
        <v>3876</v>
      </c>
      <c r="B9317" s="3">
        <v>42706.831250000003</v>
      </c>
      <c r="C9317" t="s">
        <v>78</v>
      </c>
      <c r="D9317">
        <v>1</v>
      </c>
      <c r="E9317">
        <f>INDEX(products!B:B,MATCH(challenge_2_solution_2!$C9317,products!$A:$A,0))</f>
        <v>11.9</v>
      </c>
      <c r="F9317">
        <f>INDEX(products!C:C,MATCH(challenge_2_solution_2!$C9317,products!$A:$A,0))</f>
        <v>7.26</v>
      </c>
      <c r="G9317">
        <f t="shared" si="145"/>
        <v>11.9</v>
      </c>
      <c r="H9317">
        <f t="shared" si="145"/>
        <v>7.26</v>
      </c>
    </row>
    <row r="9318" spans="1:8" x14ac:dyDescent="0.2">
      <c r="A9318" s="1">
        <v>3876</v>
      </c>
      <c r="B9318" s="3">
        <v>42706.831250000003</v>
      </c>
      <c r="C9318" t="s">
        <v>65</v>
      </c>
      <c r="D9318">
        <v>1</v>
      </c>
      <c r="E9318">
        <f>INDEX(products!B:B,MATCH(challenge_2_solution_2!$C9318,products!$A:$A,0))</f>
        <v>11.9</v>
      </c>
      <c r="F9318">
        <f>INDEX(products!C:C,MATCH(challenge_2_solution_2!$C9318,products!$A:$A,0))</f>
        <v>7.14</v>
      </c>
      <c r="G9318">
        <f t="shared" si="145"/>
        <v>11.9</v>
      </c>
      <c r="H9318">
        <f t="shared" si="145"/>
        <v>7.14</v>
      </c>
    </row>
    <row r="9319" spans="1:8" x14ac:dyDescent="0.2">
      <c r="A9319" s="1">
        <v>3876</v>
      </c>
      <c r="B9319" s="3">
        <v>42706.831250000003</v>
      </c>
      <c r="C9319" t="s">
        <v>122</v>
      </c>
      <c r="D9319">
        <v>1</v>
      </c>
      <c r="E9319">
        <f>INDEX(products!B:B,MATCH(challenge_2_solution_2!$C9319,products!$A:$A,0))</f>
        <v>19.899999999999999</v>
      </c>
      <c r="F9319">
        <f>INDEX(products!C:C,MATCH(challenge_2_solution_2!$C9319,products!$A:$A,0))</f>
        <v>5.57</v>
      </c>
      <c r="G9319">
        <f t="shared" si="145"/>
        <v>19.899999999999999</v>
      </c>
      <c r="H9319">
        <f t="shared" si="145"/>
        <v>5.57</v>
      </c>
    </row>
    <row r="9320" spans="1:8" x14ac:dyDescent="0.2">
      <c r="A9320" s="1">
        <v>3877</v>
      </c>
      <c r="B9320" s="3">
        <v>42706.834722222222</v>
      </c>
      <c r="C9320" t="s">
        <v>12</v>
      </c>
      <c r="D9320">
        <v>1</v>
      </c>
      <c r="E9320">
        <f>INDEX(products!B:B,MATCH(challenge_2_solution_2!$C9320,products!$A:$A,0))</f>
        <v>5.2</v>
      </c>
      <c r="F9320">
        <f>INDEX(products!C:C,MATCH(challenge_2_solution_2!$C9320,products!$A:$A,0))</f>
        <v>3.07</v>
      </c>
      <c r="G9320">
        <f t="shared" si="145"/>
        <v>5.2</v>
      </c>
      <c r="H9320">
        <f t="shared" si="145"/>
        <v>3.07</v>
      </c>
    </row>
    <row r="9321" spans="1:8" x14ac:dyDescent="0.2">
      <c r="A9321" s="1">
        <v>3877</v>
      </c>
      <c r="B9321" s="3">
        <v>42706.834722222222</v>
      </c>
      <c r="C9321" t="s">
        <v>17</v>
      </c>
      <c r="D9321">
        <v>1</v>
      </c>
      <c r="E9321">
        <f>INDEX(products!B:B,MATCH(challenge_2_solution_2!$C9321,products!$A:$A,0))</f>
        <v>5.9</v>
      </c>
      <c r="F9321">
        <f>INDEX(products!C:C,MATCH(challenge_2_solution_2!$C9321,products!$A:$A,0))</f>
        <v>2.83</v>
      </c>
      <c r="G9321">
        <f t="shared" si="145"/>
        <v>5.9</v>
      </c>
      <c r="H9321">
        <f t="shared" si="145"/>
        <v>2.83</v>
      </c>
    </row>
    <row r="9322" spans="1:8" x14ac:dyDescent="0.2">
      <c r="A9322" s="1">
        <v>3877</v>
      </c>
      <c r="B9322" s="3">
        <v>42706.834722222222</v>
      </c>
      <c r="C9322" t="s">
        <v>33</v>
      </c>
      <c r="D9322">
        <v>1</v>
      </c>
      <c r="E9322">
        <f>INDEX(products!B:B,MATCH(challenge_2_solution_2!$C9322,products!$A:$A,0))</f>
        <v>7.9</v>
      </c>
      <c r="F9322">
        <f>INDEX(products!C:C,MATCH(challenge_2_solution_2!$C9322,products!$A:$A,0))</f>
        <v>2.21</v>
      </c>
      <c r="G9322">
        <f t="shared" si="145"/>
        <v>7.9</v>
      </c>
      <c r="H9322">
        <f t="shared" si="145"/>
        <v>2.21</v>
      </c>
    </row>
    <row r="9323" spans="1:8" x14ac:dyDescent="0.2">
      <c r="A9323" s="1">
        <v>3877</v>
      </c>
      <c r="B9323" s="3">
        <v>42706.834722222222</v>
      </c>
      <c r="C9323" t="s">
        <v>27</v>
      </c>
      <c r="D9323">
        <v>1</v>
      </c>
      <c r="E9323">
        <f>INDEX(products!B:B,MATCH(challenge_2_solution_2!$C9323,products!$A:$A,0))</f>
        <v>7.9</v>
      </c>
      <c r="F9323">
        <f>INDEX(products!C:C,MATCH(challenge_2_solution_2!$C9323,products!$A:$A,0))</f>
        <v>4.03</v>
      </c>
      <c r="G9323">
        <f t="shared" si="145"/>
        <v>7.9</v>
      </c>
      <c r="H9323">
        <f t="shared" si="145"/>
        <v>4.03</v>
      </c>
    </row>
    <row r="9324" spans="1:8" x14ac:dyDescent="0.2">
      <c r="A9324" s="1">
        <v>3877</v>
      </c>
      <c r="B9324" s="3">
        <v>42706.834722222222</v>
      </c>
      <c r="C9324" t="s">
        <v>96</v>
      </c>
      <c r="D9324">
        <v>1</v>
      </c>
      <c r="E9324">
        <f>INDEX(products!B:B,MATCH(challenge_2_solution_2!$C9324,products!$A:$A,0))</f>
        <v>17.899999999999999</v>
      </c>
      <c r="F9324">
        <f>INDEX(products!C:C,MATCH(challenge_2_solution_2!$C9324,products!$A:$A,0))</f>
        <v>10.92</v>
      </c>
      <c r="G9324">
        <f t="shared" si="145"/>
        <v>17.899999999999999</v>
      </c>
      <c r="H9324">
        <f t="shared" si="145"/>
        <v>10.92</v>
      </c>
    </row>
    <row r="9325" spans="1:8" x14ac:dyDescent="0.2">
      <c r="A9325" s="1">
        <v>3877</v>
      </c>
      <c r="B9325" s="3">
        <v>42706.834722222222</v>
      </c>
      <c r="C9325" t="s">
        <v>89</v>
      </c>
      <c r="D9325">
        <v>1</v>
      </c>
      <c r="E9325">
        <f>INDEX(products!B:B,MATCH(challenge_2_solution_2!$C9325,products!$A:$A,0))</f>
        <v>17.899999999999999</v>
      </c>
      <c r="F9325">
        <f>INDEX(products!C:C,MATCH(challenge_2_solution_2!$C9325,products!$A:$A,0))</f>
        <v>3.94</v>
      </c>
      <c r="G9325">
        <f t="shared" si="145"/>
        <v>17.899999999999999</v>
      </c>
      <c r="H9325">
        <f t="shared" si="145"/>
        <v>3.94</v>
      </c>
    </row>
    <row r="9326" spans="1:8" x14ac:dyDescent="0.2">
      <c r="A9326" s="1">
        <v>3878</v>
      </c>
      <c r="B9326" s="3">
        <v>42706.836111111108</v>
      </c>
      <c r="C9326" t="s">
        <v>8</v>
      </c>
      <c r="D9326">
        <v>3</v>
      </c>
      <c r="E9326">
        <f>INDEX(products!B:B,MATCH(challenge_2_solution_2!$C9326,products!$A:$A,0))</f>
        <v>1.6</v>
      </c>
      <c r="F9326">
        <f>INDEX(products!C:C,MATCH(challenge_2_solution_2!$C9326,products!$A:$A,0))</f>
        <v>0.77</v>
      </c>
      <c r="G9326">
        <f t="shared" si="145"/>
        <v>4.8000000000000007</v>
      </c>
      <c r="H9326">
        <f t="shared" si="145"/>
        <v>2.31</v>
      </c>
    </row>
    <row r="9327" spans="1:8" x14ac:dyDescent="0.2">
      <c r="A9327" s="1">
        <v>3878</v>
      </c>
      <c r="B9327" s="3">
        <v>42706.836111111108</v>
      </c>
      <c r="C9327" t="s">
        <v>19</v>
      </c>
      <c r="D9327">
        <v>2</v>
      </c>
      <c r="E9327">
        <f>INDEX(products!B:B,MATCH(challenge_2_solution_2!$C9327,products!$A:$A,0))</f>
        <v>5.9</v>
      </c>
      <c r="F9327">
        <f>INDEX(products!C:C,MATCH(challenge_2_solution_2!$C9327,products!$A:$A,0))</f>
        <v>1.65</v>
      </c>
      <c r="G9327">
        <f t="shared" si="145"/>
        <v>11.8</v>
      </c>
      <c r="H9327">
        <f t="shared" si="145"/>
        <v>3.3</v>
      </c>
    </row>
    <row r="9328" spans="1:8" x14ac:dyDescent="0.2">
      <c r="A9328" s="1">
        <v>3878</v>
      </c>
      <c r="B9328" s="3">
        <v>42706.836111111108</v>
      </c>
      <c r="C9328" t="s">
        <v>15</v>
      </c>
      <c r="D9328">
        <v>1</v>
      </c>
      <c r="E9328">
        <f>INDEX(products!B:B,MATCH(challenge_2_solution_2!$C9328,products!$A:$A,0))</f>
        <v>5.9</v>
      </c>
      <c r="F9328">
        <f>INDEX(products!C:C,MATCH(challenge_2_solution_2!$C9328,products!$A:$A,0))</f>
        <v>3.07</v>
      </c>
      <c r="G9328">
        <f t="shared" si="145"/>
        <v>5.9</v>
      </c>
      <c r="H9328">
        <f t="shared" si="145"/>
        <v>3.07</v>
      </c>
    </row>
    <row r="9329" spans="1:8" x14ac:dyDescent="0.2">
      <c r="A9329" s="1">
        <v>3878</v>
      </c>
      <c r="B9329" s="3">
        <v>42706.836111111108</v>
      </c>
      <c r="C9329" t="s">
        <v>37</v>
      </c>
      <c r="D9329">
        <v>1</v>
      </c>
      <c r="E9329">
        <f>INDEX(products!B:B,MATCH(challenge_2_solution_2!$C9329,products!$A:$A,0))</f>
        <v>7.9</v>
      </c>
      <c r="F9329">
        <f>INDEX(products!C:C,MATCH(challenge_2_solution_2!$C9329,products!$A:$A,0))</f>
        <v>4.9800000000000004</v>
      </c>
      <c r="G9329">
        <f t="shared" si="145"/>
        <v>7.9</v>
      </c>
      <c r="H9329">
        <f t="shared" si="145"/>
        <v>4.9800000000000004</v>
      </c>
    </row>
    <row r="9330" spans="1:8" x14ac:dyDescent="0.2">
      <c r="A9330" s="1">
        <v>3878</v>
      </c>
      <c r="B9330" s="3">
        <v>42706.836111111108</v>
      </c>
      <c r="C9330" t="s">
        <v>58</v>
      </c>
      <c r="D9330">
        <v>1</v>
      </c>
      <c r="E9330">
        <f>INDEX(products!B:B,MATCH(challenge_2_solution_2!$C9330,products!$A:$A,0))</f>
        <v>9.9</v>
      </c>
      <c r="F9330">
        <f>INDEX(products!C:C,MATCH(challenge_2_solution_2!$C9330,products!$A:$A,0))</f>
        <v>4.95</v>
      </c>
      <c r="G9330">
        <f t="shared" si="145"/>
        <v>9.9</v>
      </c>
      <c r="H9330">
        <f t="shared" si="145"/>
        <v>4.95</v>
      </c>
    </row>
    <row r="9331" spans="1:8" x14ac:dyDescent="0.2">
      <c r="A9331" s="1">
        <v>3878</v>
      </c>
      <c r="B9331" s="3">
        <v>42706.836111111108</v>
      </c>
      <c r="C9331" t="s">
        <v>68</v>
      </c>
      <c r="D9331">
        <v>1</v>
      </c>
      <c r="E9331">
        <f>INDEX(products!B:B,MATCH(challenge_2_solution_2!$C9331,products!$A:$A,0))</f>
        <v>11.9</v>
      </c>
      <c r="F9331">
        <f>INDEX(products!C:C,MATCH(challenge_2_solution_2!$C9331,products!$A:$A,0))</f>
        <v>3.69</v>
      </c>
      <c r="G9331">
        <f t="shared" si="145"/>
        <v>11.9</v>
      </c>
      <c r="H9331">
        <f t="shared" si="145"/>
        <v>3.69</v>
      </c>
    </row>
    <row r="9332" spans="1:8" x14ac:dyDescent="0.2">
      <c r="A9332" s="1">
        <v>3878</v>
      </c>
      <c r="B9332" s="3">
        <v>42706.836111111108</v>
      </c>
      <c r="C9332" t="s">
        <v>89</v>
      </c>
      <c r="D9332">
        <v>1</v>
      </c>
      <c r="E9332">
        <f>INDEX(products!B:B,MATCH(challenge_2_solution_2!$C9332,products!$A:$A,0))</f>
        <v>17.899999999999999</v>
      </c>
      <c r="F9332">
        <f>INDEX(products!C:C,MATCH(challenge_2_solution_2!$C9332,products!$A:$A,0))</f>
        <v>3.94</v>
      </c>
      <c r="G9332">
        <f t="shared" si="145"/>
        <v>17.899999999999999</v>
      </c>
      <c r="H9332">
        <f t="shared" si="145"/>
        <v>3.94</v>
      </c>
    </row>
    <row r="9333" spans="1:8" x14ac:dyDescent="0.2">
      <c r="A9333" s="1">
        <v>3878</v>
      </c>
      <c r="B9333" s="3">
        <v>42706.836111111108</v>
      </c>
      <c r="C9333" t="s">
        <v>105</v>
      </c>
      <c r="D9333">
        <v>1</v>
      </c>
      <c r="E9333">
        <f>INDEX(products!B:B,MATCH(challenge_2_solution_2!$C9333,products!$A:$A,0))</f>
        <v>17.899999999999999</v>
      </c>
      <c r="F9333">
        <f>INDEX(products!C:C,MATCH(challenge_2_solution_2!$C9333,products!$A:$A,0))</f>
        <v>5.55</v>
      </c>
      <c r="G9333">
        <f t="shared" si="145"/>
        <v>17.899999999999999</v>
      </c>
      <c r="H9333">
        <f t="shared" si="145"/>
        <v>5.55</v>
      </c>
    </row>
    <row r="9334" spans="1:8" x14ac:dyDescent="0.2">
      <c r="A9334" s="1">
        <v>3878</v>
      </c>
      <c r="B9334" s="3">
        <v>42706.836111111108</v>
      </c>
      <c r="C9334" t="s">
        <v>163</v>
      </c>
      <c r="D9334">
        <v>1</v>
      </c>
      <c r="E9334">
        <f>INDEX(products!B:B,MATCH(challenge_2_solution_2!$C9334,products!$A:$A,0))</f>
        <v>25.9</v>
      </c>
      <c r="F9334">
        <f>INDEX(products!C:C,MATCH(challenge_2_solution_2!$C9334,products!$A:$A,0))</f>
        <v>15.28</v>
      </c>
      <c r="G9334">
        <f t="shared" si="145"/>
        <v>25.9</v>
      </c>
      <c r="H9334">
        <f t="shared" si="145"/>
        <v>15.28</v>
      </c>
    </row>
    <row r="9335" spans="1:8" x14ac:dyDescent="0.2">
      <c r="A9335" s="1">
        <v>3879</v>
      </c>
      <c r="B9335" s="3">
        <v>42706.845833333333</v>
      </c>
      <c r="C9335" t="s">
        <v>15</v>
      </c>
      <c r="D9335">
        <v>1</v>
      </c>
      <c r="E9335">
        <f>INDEX(products!B:B,MATCH(challenge_2_solution_2!$C9335,products!$A:$A,0))</f>
        <v>5.9</v>
      </c>
      <c r="F9335">
        <f>INDEX(products!C:C,MATCH(challenge_2_solution_2!$C9335,products!$A:$A,0))</f>
        <v>3.07</v>
      </c>
      <c r="G9335">
        <f t="shared" si="145"/>
        <v>5.9</v>
      </c>
      <c r="H9335">
        <f t="shared" si="145"/>
        <v>3.07</v>
      </c>
    </row>
    <row r="9336" spans="1:8" x14ac:dyDescent="0.2">
      <c r="A9336" s="1">
        <v>3879</v>
      </c>
      <c r="B9336" s="3">
        <v>42706.845833333333</v>
      </c>
      <c r="C9336" t="s">
        <v>17</v>
      </c>
      <c r="D9336">
        <v>1</v>
      </c>
      <c r="E9336">
        <f>INDEX(products!B:B,MATCH(challenge_2_solution_2!$C9336,products!$A:$A,0))</f>
        <v>5.9</v>
      </c>
      <c r="F9336">
        <f>INDEX(products!C:C,MATCH(challenge_2_solution_2!$C9336,products!$A:$A,0))</f>
        <v>2.83</v>
      </c>
      <c r="G9336">
        <f t="shared" si="145"/>
        <v>5.9</v>
      </c>
      <c r="H9336">
        <f t="shared" si="145"/>
        <v>2.83</v>
      </c>
    </row>
    <row r="9337" spans="1:8" x14ac:dyDescent="0.2">
      <c r="A9337" s="1">
        <v>3879</v>
      </c>
      <c r="B9337" s="3">
        <v>42706.845833333333</v>
      </c>
      <c r="C9337" t="s">
        <v>33</v>
      </c>
      <c r="D9337">
        <v>1</v>
      </c>
      <c r="E9337">
        <f>INDEX(products!B:B,MATCH(challenge_2_solution_2!$C9337,products!$A:$A,0))</f>
        <v>7.9</v>
      </c>
      <c r="F9337">
        <f>INDEX(products!C:C,MATCH(challenge_2_solution_2!$C9337,products!$A:$A,0))</f>
        <v>2.21</v>
      </c>
      <c r="G9337">
        <f t="shared" si="145"/>
        <v>7.9</v>
      </c>
      <c r="H9337">
        <f t="shared" si="145"/>
        <v>2.21</v>
      </c>
    </row>
    <row r="9338" spans="1:8" x14ac:dyDescent="0.2">
      <c r="A9338" s="1">
        <v>3879</v>
      </c>
      <c r="B9338" s="3">
        <v>42706.845833333333</v>
      </c>
      <c r="C9338" t="s">
        <v>60</v>
      </c>
      <c r="D9338">
        <v>1</v>
      </c>
      <c r="E9338">
        <f>INDEX(products!B:B,MATCH(challenge_2_solution_2!$C9338,products!$A:$A,0))</f>
        <v>11.9</v>
      </c>
      <c r="F9338">
        <f>INDEX(products!C:C,MATCH(challenge_2_solution_2!$C9338,products!$A:$A,0))</f>
        <v>4.28</v>
      </c>
      <c r="G9338">
        <f t="shared" si="145"/>
        <v>11.9</v>
      </c>
      <c r="H9338">
        <f t="shared" si="145"/>
        <v>4.28</v>
      </c>
    </row>
    <row r="9339" spans="1:8" x14ac:dyDescent="0.2">
      <c r="A9339" s="1">
        <v>3879</v>
      </c>
      <c r="B9339" s="3">
        <v>42706.845833333333</v>
      </c>
      <c r="C9339" t="s">
        <v>69</v>
      </c>
      <c r="D9339">
        <v>1</v>
      </c>
      <c r="E9339">
        <f>INDEX(products!B:B,MATCH(challenge_2_solution_2!$C9339,products!$A:$A,0))</f>
        <v>11.9</v>
      </c>
      <c r="F9339">
        <f>INDEX(products!C:C,MATCH(challenge_2_solution_2!$C9339,products!$A:$A,0))</f>
        <v>2.86</v>
      </c>
      <c r="G9339">
        <f t="shared" si="145"/>
        <v>11.9</v>
      </c>
      <c r="H9339">
        <f t="shared" si="145"/>
        <v>2.86</v>
      </c>
    </row>
    <row r="9340" spans="1:8" x14ac:dyDescent="0.2">
      <c r="A9340" s="1">
        <v>3879</v>
      </c>
      <c r="B9340" s="3">
        <v>42706.845833333333</v>
      </c>
      <c r="C9340" t="s">
        <v>103</v>
      </c>
      <c r="D9340">
        <v>1</v>
      </c>
      <c r="E9340">
        <f>INDEX(products!B:B,MATCH(challenge_2_solution_2!$C9340,products!$A:$A,0))</f>
        <v>17.899999999999999</v>
      </c>
      <c r="F9340">
        <f>INDEX(products!C:C,MATCH(challenge_2_solution_2!$C9340,products!$A:$A,0))</f>
        <v>12.35</v>
      </c>
      <c r="G9340">
        <f t="shared" si="145"/>
        <v>17.899999999999999</v>
      </c>
      <c r="H9340">
        <f t="shared" si="145"/>
        <v>12.35</v>
      </c>
    </row>
    <row r="9341" spans="1:8" x14ac:dyDescent="0.2">
      <c r="A9341" s="1">
        <v>3879</v>
      </c>
      <c r="B9341" s="3">
        <v>42706.845833333333</v>
      </c>
      <c r="C9341" t="s">
        <v>102</v>
      </c>
      <c r="D9341">
        <v>1</v>
      </c>
      <c r="E9341">
        <f>INDEX(products!B:B,MATCH(challenge_2_solution_2!$C9341,products!$A:$A,0))</f>
        <v>17.899999999999999</v>
      </c>
      <c r="F9341">
        <f>INDEX(products!C:C,MATCH(challenge_2_solution_2!$C9341,products!$A:$A,0))</f>
        <v>8.41</v>
      </c>
      <c r="G9341">
        <f t="shared" si="145"/>
        <v>17.899999999999999</v>
      </c>
      <c r="H9341">
        <f t="shared" si="145"/>
        <v>8.41</v>
      </c>
    </row>
    <row r="9342" spans="1:8" x14ac:dyDescent="0.2">
      <c r="A9342" s="1">
        <v>3880</v>
      </c>
      <c r="B9342" s="3">
        <v>42706.85</v>
      </c>
      <c r="C9342" t="s">
        <v>5</v>
      </c>
      <c r="D9342">
        <v>1</v>
      </c>
      <c r="E9342">
        <f>INDEX(products!B:B,MATCH(challenge_2_solution_2!$C9342,products!$A:$A,0))</f>
        <v>1</v>
      </c>
      <c r="F9342">
        <f>INDEX(products!C:C,MATCH(challenge_2_solution_2!$C9342,products!$A:$A,0))</f>
        <v>0.31</v>
      </c>
      <c r="G9342">
        <f t="shared" si="145"/>
        <v>1</v>
      </c>
      <c r="H9342">
        <f t="shared" si="145"/>
        <v>0.31</v>
      </c>
    </row>
    <row r="9343" spans="1:8" x14ac:dyDescent="0.2">
      <c r="A9343" s="1">
        <v>3880</v>
      </c>
      <c r="B9343" s="3">
        <v>42706.85</v>
      </c>
      <c r="C9343" t="s">
        <v>3</v>
      </c>
      <c r="D9343">
        <v>1</v>
      </c>
      <c r="E9343">
        <f>INDEX(products!B:B,MATCH(challenge_2_solution_2!$C9343,products!$A:$A,0))</f>
        <v>1</v>
      </c>
      <c r="F9343">
        <f>INDEX(products!C:C,MATCH(challenge_2_solution_2!$C9343,products!$A:$A,0))</f>
        <v>0.5</v>
      </c>
      <c r="G9343">
        <f t="shared" si="145"/>
        <v>1</v>
      </c>
      <c r="H9343">
        <f t="shared" si="145"/>
        <v>0.5</v>
      </c>
    </row>
    <row r="9344" spans="1:8" x14ac:dyDescent="0.2">
      <c r="A9344" s="1">
        <v>3880</v>
      </c>
      <c r="B9344" s="3">
        <v>42706.85</v>
      </c>
      <c r="C9344" t="s">
        <v>6</v>
      </c>
      <c r="D9344">
        <v>1</v>
      </c>
      <c r="E9344">
        <f>INDEX(products!B:B,MATCH(challenge_2_solution_2!$C9344,products!$A:$A,0))</f>
        <v>1</v>
      </c>
      <c r="F9344">
        <f>INDEX(products!C:C,MATCH(challenge_2_solution_2!$C9344,products!$A:$A,0))</f>
        <v>0.31</v>
      </c>
      <c r="G9344">
        <f t="shared" si="145"/>
        <v>1</v>
      </c>
      <c r="H9344">
        <f t="shared" si="145"/>
        <v>0.31</v>
      </c>
    </row>
    <row r="9345" spans="1:8" x14ac:dyDescent="0.2">
      <c r="A9345" s="1">
        <v>3880</v>
      </c>
      <c r="B9345" s="3">
        <v>42706.85</v>
      </c>
      <c r="C9345" t="s">
        <v>8</v>
      </c>
      <c r="D9345">
        <v>1</v>
      </c>
      <c r="E9345">
        <f>INDEX(products!B:B,MATCH(challenge_2_solution_2!$C9345,products!$A:$A,0))</f>
        <v>1.6</v>
      </c>
      <c r="F9345">
        <f>INDEX(products!C:C,MATCH(challenge_2_solution_2!$C9345,products!$A:$A,0))</f>
        <v>0.77</v>
      </c>
      <c r="G9345">
        <f t="shared" si="145"/>
        <v>1.6</v>
      </c>
      <c r="H9345">
        <f t="shared" si="145"/>
        <v>0.77</v>
      </c>
    </row>
    <row r="9346" spans="1:8" x14ac:dyDescent="0.2">
      <c r="A9346" s="1">
        <v>3880</v>
      </c>
      <c r="B9346" s="3">
        <v>42706.85</v>
      </c>
      <c r="C9346" t="s">
        <v>9</v>
      </c>
      <c r="D9346">
        <v>2</v>
      </c>
      <c r="E9346">
        <f>INDEX(products!B:B,MATCH(challenge_2_solution_2!$C9346,products!$A:$A,0))</f>
        <v>1.6</v>
      </c>
      <c r="F9346">
        <f>INDEX(products!C:C,MATCH(challenge_2_solution_2!$C9346,products!$A:$A,0))</f>
        <v>0.67</v>
      </c>
      <c r="G9346">
        <f t="shared" si="145"/>
        <v>3.2</v>
      </c>
      <c r="H9346">
        <f t="shared" si="145"/>
        <v>1.34</v>
      </c>
    </row>
    <row r="9347" spans="1:8" x14ac:dyDescent="0.2">
      <c r="A9347" s="1">
        <v>3880</v>
      </c>
      <c r="B9347" s="3">
        <v>42706.85</v>
      </c>
      <c r="C9347" t="s">
        <v>12</v>
      </c>
      <c r="D9347">
        <v>1</v>
      </c>
      <c r="E9347">
        <f>INDEX(products!B:B,MATCH(challenge_2_solution_2!$C9347,products!$A:$A,0))</f>
        <v>5.2</v>
      </c>
      <c r="F9347">
        <f>INDEX(products!C:C,MATCH(challenge_2_solution_2!$C9347,products!$A:$A,0))</f>
        <v>3.07</v>
      </c>
      <c r="G9347">
        <f t="shared" ref="G9347:H9410" si="146">$D9347*E9347</f>
        <v>5.2</v>
      </c>
      <c r="H9347">
        <f t="shared" si="146"/>
        <v>3.07</v>
      </c>
    </row>
    <row r="9348" spans="1:8" x14ac:dyDescent="0.2">
      <c r="A9348" s="1">
        <v>3880</v>
      </c>
      <c r="B9348" s="3">
        <v>42706.85</v>
      </c>
      <c r="C9348" t="s">
        <v>17</v>
      </c>
      <c r="D9348">
        <v>1</v>
      </c>
      <c r="E9348">
        <f>INDEX(products!B:B,MATCH(challenge_2_solution_2!$C9348,products!$A:$A,0))</f>
        <v>5.9</v>
      </c>
      <c r="F9348">
        <f>INDEX(products!C:C,MATCH(challenge_2_solution_2!$C9348,products!$A:$A,0))</f>
        <v>2.83</v>
      </c>
      <c r="G9348">
        <f t="shared" si="146"/>
        <v>5.9</v>
      </c>
      <c r="H9348">
        <f t="shared" si="146"/>
        <v>2.83</v>
      </c>
    </row>
    <row r="9349" spans="1:8" x14ac:dyDescent="0.2">
      <c r="A9349" s="1">
        <v>3880</v>
      </c>
      <c r="B9349" s="3">
        <v>42706.85</v>
      </c>
      <c r="C9349" t="s">
        <v>19</v>
      </c>
      <c r="D9349">
        <v>1</v>
      </c>
      <c r="E9349">
        <f>INDEX(products!B:B,MATCH(challenge_2_solution_2!$C9349,products!$A:$A,0))</f>
        <v>5.9</v>
      </c>
      <c r="F9349">
        <f>INDEX(products!C:C,MATCH(challenge_2_solution_2!$C9349,products!$A:$A,0))</f>
        <v>1.65</v>
      </c>
      <c r="G9349">
        <f t="shared" si="146"/>
        <v>5.9</v>
      </c>
      <c r="H9349">
        <f t="shared" si="146"/>
        <v>1.65</v>
      </c>
    </row>
    <row r="9350" spans="1:8" x14ac:dyDescent="0.2">
      <c r="A9350" s="1">
        <v>3880</v>
      </c>
      <c r="B9350" s="3">
        <v>42706.85</v>
      </c>
      <c r="C9350" t="s">
        <v>14</v>
      </c>
      <c r="D9350">
        <v>1</v>
      </c>
      <c r="E9350">
        <f>INDEX(products!B:B,MATCH(challenge_2_solution_2!$C9350,products!$A:$A,0))</f>
        <v>5.9</v>
      </c>
      <c r="F9350">
        <f>INDEX(products!C:C,MATCH(challenge_2_solution_2!$C9350,products!$A:$A,0))</f>
        <v>2.36</v>
      </c>
      <c r="G9350">
        <f t="shared" si="146"/>
        <v>5.9</v>
      </c>
      <c r="H9350">
        <f t="shared" si="146"/>
        <v>2.36</v>
      </c>
    </row>
    <row r="9351" spans="1:8" x14ac:dyDescent="0.2">
      <c r="A9351" s="1">
        <v>3880</v>
      </c>
      <c r="B9351" s="3">
        <v>42706.85</v>
      </c>
      <c r="C9351" t="s">
        <v>69</v>
      </c>
      <c r="D9351">
        <v>1</v>
      </c>
      <c r="E9351">
        <f>INDEX(products!B:B,MATCH(challenge_2_solution_2!$C9351,products!$A:$A,0))</f>
        <v>11.9</v>
      </c>
      <c r="F9351">
        <f>INDEX(products!C:C,MATCH(challenge_2_solution_2!$C9351,products!$A:$A,0))</f>
        <v>2.86</v>
      </c>
      <c r="G9351">
        <f t="shared" si="146"/>
        <v>11.9</v>
      </c>
      <c r="H9351">
        <f t="shared" si="146"/>
        <v>2.86</v>
      </c>
    </row>
    <row r="9352" spans="1:8" x14ac:dyDescent="0.2">
      <c r="A9352" s="1">
        <v>3880</v>
      </c>
      <c r="B9352" s="3">
        <v>42706.85</v>
      </c>
      <c r="C9352" t="s">
        <v>115</v>
      </c>
      <c r="D9352">
        <v>1</v>
      </c>
      <c r="E9352">
        <f>INDEX(products!B:B,MATCH(challenge_2_solution_2!$C9352,products!$A:$A,0))</f>
        <v>17.899999999999999</v>
      </c>
      <c r="F9352">
        <f>INDEX(products!C:C,MATCH(challenge_2_solution_2!$C9352,products!$A:$A,0))</f>
        <v>9.85</v>
      </c>
      <c r="G9352">
        <f t="shared" si="146"/>
        <v>17.899999999999999</v>
      </c>
      <c r="H9352">
        <f t="shared" si="146"/>
        <v>9.85</v>
      </c>
    </row>
    <row r="9353" spans="1:8" x14ac:dyDescent="0.2">
      <c r="A9353" s="1">
        <v>3880</v>
      </c>
      <c r="B9353" s="3">
        <v>42706.85</v>
      </c>
      <c r="C9353" t="s">
        <v>155</v>
      </c>
      <c r="D9353">
        <v>1</v>
      </c>
      <c r="E9353">
        <f>INDEX(products!B:B,MATCH(challenge_2_solution_2!$C9353,products!$A:$A,0))</f>
        <v>21.9</v>
      </c>
      <c r="F9353">
        <f>INDEX(products!C:C,MATCH(challenge_2_solution_2!$C9353,products!$A:$A,0))</f>
        <v>11.39</v>
      </c>
      <c r="G9353">
        <f t="shared" si="146"/>
        <v>21.9</v>
      </c>
      <c r="H9353">
        <f t="shared" si="146"/>
        <v>11.39</v>
      </c>
    </row>
    <row r="9354" spans="1:8" x14ac:dyDescent="0.2">
      <c r="A9354" s="1">
        <v>3880</v>
      </c>
      <c r="B9354" s="3">
        <v>42706.85</v>
      </c>
      <c r="C9354" t="s">
        <v>160</v>
      </c>
      <c r="D9354">
        <v>1</v>
      </c>
      <c r="E9354">
        <f>INDEX(products!B:B,MATCH(challenge_2_solution_2!$C9354,products!$A:$A,0))</f>
        <v>23.9</v>
      </c>
      <c r="F9354">
        <f>INDEX(products!C:C,MATCH(challenge_2_solution_2!$C9354,products!$A:$A,0))</f>
        <v>9.08</v>
      </c>
      <c r="G9354">
        <f t="shared" si="146"/>
        <v>23.9</v>
      </c>
      <c r="H9354">
        <f t="shared" si="146"/>
        <v>9.08</v>
      </c>
    </row>
    <row r="9355" spans="1:8" x14ac:dyDescent="0.2">
      <c r="A9355" s="1">
        <v>3880</v>
      </c>
      <c r="B9355" s="3">
        <v>42706.85</v>
      </c>
      <c r="C9355" t="s">
        <v>166</v>
      </c>
      <c r="D9355">
        <v>1</v>
      </c>
      <c r="E9355">
        <f>INDEX(products!B:B,MATCH(challenge_2_solution_2!$C9355,products!$A:$A,0))</f>
        <v>25.9</v>
      </c>
      <c r="F9355">
        <f>INDEX(products!C:C,MATCH(challenge_2_solution_2!$C9355,products!$A:$A,0))</f>
        <v>6.99</v>
      </c>
      <c r="G9355">
        <f t="shared" si="146"/>
        <v>25.9</v>
      </c>
      <c r="H9355">
        <f t="shared" si="146"/>
        <v>6.99</v>
      </c>
    </row>
    <row r="9356" spans="1:8" x14ac:dyDescent="0.2">
      <c r="A9356" s="1">
        <v>3882</v>
      </c>
      <c r="B9356" s="3">
        <v>42707.708333333336</v>
      </c>
      <c r="C9356" t="s">
        <v>5</v>
      </c>
      <c r="D9356">
        <v>1</v>
      </c>
      <c r="E9356">
        <f>INDEX(products!B:B,MATCH(challenge_2_solution_2!$C9356,products!$A:$A,0))</f>
        <v>1</v>
      </c>
      <c r="F9356">
        <f>INDEX(products!C:C,MATCH(challenge_2_solution_2!$C9356,products!$A:$A,0))</f>
        <v>0.31</v>
      </c>
      <c r="G9356">
        <f t="shared" si="146"/>
        <v>1</v>
      </c>
      <c r="H9356">
        <f t="shared" si="146"/>
        <v>0.31</v>
      </c>
    </row>
    <row r="9357" spans="1:8" x14ac:dyDescent="0.2">
      <c r="A9357" s="1">
        <v>3882</v>
      </c>
      <c r="B9357" s="3">
        <v>42707.708333333336</v>
      </c>
      <c r="C9357" t="s">
        <v>10</v>
      </c>
      <c r="D9357">
        <v>2</v>
      </c>
      <c r="E9357">
        <f>INDEX(products!B:B,MATCH(challenge_2_solution_2!$C9357,products!$A:$A,0))</f>
        <v>3.9</v>
      </c>
      <c r="F9357">
        <f>INDEX(products!C:C,MATCH(challenge_2_solution_2!$C9357,products!$A:$A,0))</f>
        <v>1.17</v>
      </c>
      <c r="G9357">
        <f t="shared" si="146"/>
        <v>7.8</v>
      </c>
      <c r="H9357">
        <f t="shared" si="146"/>
        <v>2.34</v>
      </c>
    </row>
    <row r="9358" spans="1:8" x14ac:dyDescent="0.2">
      <c r="A9358" s="1">
        <v>3882</v>
      </c>
      <c r="B9358" s="3">
        <v>42707.708333333336</v>
      </c>
      <c r="C9358" t="s">
        <v>34</v>
      </c>
      <c r="D9358">
        <v>2</v>
      </c>
      <c r="E9358">
        <f>INDEX(products!B:B,MATCH(challenge_2_solution_2!$C9358,products!$A:$A,0))</f>
        <v>7.9</v>
      </c>
      <c r="F9358">
        <f>INDEX(products!C:C,MATCH(challenge_2_solution_2!$C9358,products!$A:$A,0))</f>
        <v>1.58</v>
      </c>
      <c r="G9358">
        <f t="shared" si="146"/>
        <v>15.8</v>
      </c>
      <c r="H9358">
        <f t="shared" si="146"/>
        <v>3.16</v>
      </c>
    </row>
    <row r="9359" spans="1:8" x14ac:dyDescent="0.2">
      <c r="A9359" s="1">
        <v>3882</v>
      </c>
      <c r="B9359" s="3">
        <v>42707.708333333336</v>
      </c>
      <c r="C9359" t="s">
        <v>68</v>
      </c>
      <c r="D9359">
        <v>1</v>
      </c>
      <c r="E9359">
        <f>INDEX(products!B:B,MATCH(challenge_2_solution_2!$C9359,products!$A:$A,0))</f>
        <v>11.9</v>
      </c>
      <c r="F9359">
        <f>INDEX(products!C:C,MATCH(challenge_2_solution_2!$C9359,products!$A:$A,0))</f>
        <v>3.69</v>
      </c>
      <c r="G9359">
        <f t="shared" si="146"/>
        <v>11.9</v>
      </c>
      <c r="H9359">
        <f t="shared" si="146"/>
        <v>3.69</v>
      </c>
    </row>
    <row r="9360" spans="1:8" x14ac:dyDescent="0.2">
      <c r="A9360" s="1">
        <v>3882</v>
      </c>
      <c r="B9360" s="3">
        <v>42707.708333333336</v>
      </c>
      <c r="C9360" t="s">
        <v>115</v>
      </c>
      <c r="D9360">
        <v>1</v>
      </c>
      <c r="E9360">
        <f>INDEX(products!B:B,MATCH(challenge_2_solution_2!$C9360,products!$A:$A,0))</f>
        <v>17.899999999999999</v>
      </c>
      <c r="F9360">
        <f>INDEX(products!C:C,MATCH(challenge_2_solution_2!$C9360,products!$A:$A,0))</f>
        <v>9.85</v>
      </c>
      <c r="G9360">
        <f t="shared" si="146"/>
        <v>17.899999999999999</v>
      </c>
      <c r="H9360">
        <f t="shared" si="146"/>
        <v>9.85</v>
      </c>
    </row>
    <row r="9361" spans="1:8" x14ac:dyDescent="0.2">
      <c r="A9361" s="1">
        <v>3882</v>
      </c>
      <c r="B9361" s="3">
        <v>42707.708333333336</v>
      </c>
      <c r="C9361" t="s">
        <v>125</v>
      </c>
      <c r="D9361">
        <v>1</v>
      </c>
      <c r="E9361">
        <f>INDEX(products!B:B,MATCH(challenge_2_solution_2!$C9361,products!$A:$A,0))</f>
        <v>19.899999999999999</v>
      </c>
      <c r="F9361">
        <f>INDEX(products!C:C,MATCH(challenge_2_solution_2!$C9361,products!$A:$A,0))</f>
        <v>5.57</v>
      </c>
      <c r="G9361">
        <f t="shared" si="146"/>
        <v>19.899999999999999</v>
      </c>
      <c r="H9361">
        <f t="shared" si="146"/>
        <v>5.57</v>
      </c>
    </row>
    <row r="9362" spans="1:8" x14ac:dyDescent="0.2">
      <c r="A9362" s="1">
        <v>3882</v>
      </c>
      <c r="B9362" s="3">
        <v>42707.708333333336</v>
      </c>
      <c r="C9362" t="s">
        <v>160</v>
      </c>
      <c r="D9362">
        <v>1</v>
      </c>
      <c r="E9362">
        <f>INDEX(products!B:B,MATCH(challenge_2_solution_2!$C9362,products!$A:$A,0))</f>
        <v>23.9</v>
      </c>
      <c r="F9362">
        <f>INDEX(products!C:C,MATCH(challenge_2_solution_2!$C9362,products!$A:$A,0))</f>
        <v>9.08</v>
      </c>
      <c r="G9362">
        <f t="shared" si="146"/>
        <v>23.9</v>
      </c>
      <c r="H9362">
        <f t="shared" si="146"/>
        <v>9.08</v>
      </c>
    </row>
    <row r="9363" spans="1:8" x14ac:dyDescent="0.2">
      <c r="A9363" s="1">
        <v>3883</v>
      </c>
      <c r="B9363" s="3">
        <v>42707.729166666664</v>
      </c>
      <c r="C9363" t="s">
        <v>10</v>
      </c>
      <c r="D9363">
        <v>3</v>
      </c>
      <c r="E9363">
        <f>INDEX(products!B:B,MATCH(challenge_2_solution_2!$C9363,products!$A:$A,0))</f>
        <v>3.9</v>
      </c>
      <c r="F9363">
        <f>INDEX(products!C:C,MATCH(challenge_2_solution_2!$C9363,products!$A:$A,0))</f>
        <v>1.17</v>
      </c>
      <c r="G9363">
        <f t="shared" si="146"/>
        <v>11.7</v>
      </c>
      <c r="H9363">
        <f t="shared" si="146"/>
        <v>3.51</v>
      </c>
    </row>
    <row r="9364" spans="1:8" x14ac:dyDescent="0.2">
      <c r="A9364" s="1">
        <v>3883</v>
      </c>
      <c r="B9364" s="3">
        <v>42707.729166666664</v>
      </c>
      <c r="C9364" t="s">
        <v>21</v>
      </c>
      <c r="D9364">
        <v>1</v>
      </c>
      <c r="E9364">
        <f>INDEX(products!B:B,MATCH(challenge_2_solution_2!$C9364,products!$A:$A,0))</f>
        <v>5.9</v>
      </c>
      <c r="F9364">
        <f>INDEX(products!C:C,MATCH(challenge_2_solution_2!$C9364,products!$A:$A,0))</f>
        <v>1.89</v>
      </c>
      <c r="G9364">
        <f t="shared" si="146"/>
        <v>5.9</v>
      </c>
      <c r="H9364">
        <f t="shared" si="146"/>
        <v>1.89</v>
      </c>
    </row>
    <row r="9365" spans="1:8" x14ac:dyDescent="0.2">
      <c r="A9365" s="1">
        <v>3883</v>
      </c>
      <c r="B9365" s="3">
        <v>42707.729166666664</v>
      </c>
      <c r="C9365" t="s">
        <v>15</v>
      </c>
      <c r="D9365">
        <v>1</v>
      </c>
      <c r="E9365">
        <f>INDEX(products!B:B,MATCH(challenge_2_solution_2!$C9365,products!$A:$A,0))</f>
        <v>5.9</v>
      </c>
      <c r="F9365">
        <f>INDEX(products!C:C,MATCH(challenge_2_solution_2!$C9365,products!$A:$A,0))</f>
        <v>3.07</v>
      </c>
      <c r="G9365">
        <f t="shared" si="146"/>
        <v>5.9</v>
      </c>
      <c r="H9365">
        <f t="shared" si="146"/>
        <v>3.07</v>
      </c>
    </row>
    <row r="9366" spans="1:8" x14ac:dyDescent="0.2">
      <c r="A9366" s="1">
        <v>3883</v>
      </c>
      <c r="B9366" s="3">
        <v>42707.729166666664</v>
      </c>
      <c r="C9366" t="s">
        <v>18</v>
      </c>
      <c r="D9366">
        <v>1</v>
      </c>
      <c r="E9366">
        <f>INDEX(products!B:B,MATCH(challenge_2_solution_2!$C9366,products!$A:$A,0))</f>
        <v>5.9</v>
      </c>
      <c r="F9366">
        <f>INDEX(products!C:C,MATCH(challenge_2_solution_2!$C9366,products!$A:$A,0))</f>
        <v>3.6</v>
      </c>
      <c r="G9366">
        <f t="shared" si="146"/>
        <v>5.9</v>
      </c>
      <c r="H9366">
        <f t="shared" si="146"/>
        <v>3.6</v>
      </c>
    </row>
    <row r="9367" spans="1:8" x14ac:dyDescent="0.2">
      <c r="A9367" s="1">
        <v>3883</v>
      </c>
      <c r="B9367" s="3">
        <v>42707.729166666664</v>
      </c>
      <c r="C9367" t="s">
        <v>17</v>
      </c>
      <c r="D9367">
        <v>3</v>
      </c>
      <c r="E9367">
        <f>INDEX(products!B:B,MATCH(challenge_2_solution_2!$C9367,products!$A:$A,0))</f>
        <v>5.9</v>
      </c>
      <c r="F9367">
        <f>INDEX(products!C:C,MATCH(challenge_2_solution_2!$C9367,products!$A:$A,0))</f>
        <v>2.83</v>
      </c>
      <c r="G9367">
        <f t="shared" si="146"/>
        <v>17.700000000000003</v>
      </c>
      <c r="H9367">
        <f t="shared" si="146"/>
        <v>8.49</v>
      </c>
    </row>
    <row r="9368" spans="1:8" x14ac:dyDescent="0.2">
      <c r="A9368" s="1">
        <v>3883</v>
      </c>
      <c r="B9368" s="3">
        <v>42707.729166666664</v>
      </c>
      <c r="C9368" t="s">
        <v>87</v>
      </c>
      <c r="D9368">
        <v>1</v>
      </c>
      <c r="E9368">
        <f>INDEX(products!B:B,MATCH(challenge_2_solution_2!$C9368,products!$A:$A,0))</f>
        <v>15.9</v>
      </c>
      <c r="F9368">
        <f>INDEX(products!C:C,MATCH(challenge_2_solution_2!$C9368,products!$A:$A,0))</f>
        <v>6.2</v>
      </c>
      <c r="G9368">
        <f t="shared" si="146"/>
        <v>15.9</v>
      </c>
      <c r="H9368">
        <f t="shared" si="146"/>
        <v>6.2</v>
      </c>
    </row>
    <row r="9369" spans="1:8" x14ac:dyDescent="0.2">
      <c r="A9369" s="1">
        <v>3883</v>
      </c>
      <c r="B9369" s="3">
        <v>42707.729166666664</v>
      </c>
      <c r="C9369" t="s">
        <v>107</v>
      </c>
      <c r="D9369">
        <v>1</v>
      </c>
      <c r="E9369">
        <f>INDEX(products!B:B,MATCH(challenge_2_solution_2!$C9369,products!$A:$A,0))</f>
        <v>17.899999999999999</v>
      </c>
      <c r="F9369">
        <f>INDEX(products!C:C,MATCH(challenge_2_solution_2!$C9369,products!$A:$A,0))</f>
        <v>3.58</v>
      </c>
      <c r="G9369">
        <f t="shared" si="146"/>
        <v>17.899999999999999</v>
      </c>
      <c r="H9369">
        <f t="shared" si="146"/>
        <v>3.58</v>
      </c>
    </row>
    <row r="9370" spans="1:8" x14ac:dyDescent="0.2">
      <c r="A9370" s="1">
        <v>3883</v>
      </c>
      <c r="B9370" s="3">
        <v>42707.729166666664</v>
      </c>
      <c r="C9370" t="s">
        <v>118</v>
      </c>
      <c r="D9370">
        <v>2</v>
      </c>
      <c r="E9370">
        <f>INDEX(products!B:B,MATCH(challenge_2_solution_2!$C9370,products!$A:$A,0))</f>
        <v>19.899999999999999</v>
      </c>
      <c r="F9370">
        <f>INDEX(products!C:C,MATCH(challenge_2_solution_2!$C9370,products!$A:$A,0))</f>
        <v>12.74</v>
      </c>
      <c r="G9370">
        <f t="shared" si="146"/>
        <v>39.799999999999997</v>
      </c>
      <c r="H9370">
        <f t="shared" si="146"/>
        <v>25.48</v>
      </c>
    </row>
    <row r="9371" spans="1:8" x14ac:dyDescent="0.2">
      <c r="A9371" s="1">
        <v>3883</v>
      </c>
      <c r="B9371" s="3">
        <v>42707.729166666664</v>
      </c>
      <c r="C9371" t="s">
        <v>160</v>
      </c>
      <c r="D9371">
        <v>1</v>
      </c>
      <c r="E9371">
        <f>INDEX(products!B:B,MATCH(challenge_2_solution_2!$C9371,products!$A:$A,0))</f>
        <v>23.9</v>
      </c>
      <c r="F9371">
        <f>INDEX(products!C:C,MATCH(challenge_2_solution_2!$C9371,products!$A:$A,0))</f>
        <v>9.08</v>
      </c>
      <c r="G9371">
        <f t="shared" si="146"/>
        <v>23.9</v>
      </c>
      <c r="H9371">
        <f t="shared" si="146"/>
        <v>9.08</v>
      </c>
    </row>
    <row r="9372" spans="1:8" x14ac:dyDescent="0.2">
      <c r="A9372" s="1">
        <v>3884</v>
      </c>
      <c r="B9372" s="3">
        <v>42707.73541666667</v>
      </c>
      <c r="C9372" t="s">
        <v>17</v>
      </c>
      <c r="D9372">
        <v>2</v>
      </c>
      <c r="E9372">
        <f>INDEX(products!B:B,MATCH(challenge_2_solution_2!$C9372,products!$A:$A,0))</f>
        <v>5.9</v>
      </c>
      <c r="F9372">
        <f>INDEX(products!C:C,MATCH(challenge_2_solution_2!$C9372,products!$A:$A,0))</f>
        <v>2.83</v>
      </c>
      <c r="G9372">
        <f t="shared" si="146"/>
        <v>11.8</v>
      </c>
      <c r="H9372">
        <f t="shared" si="146"/>
        <v>5.66</v>
      </c>
    </row>
    <row r="9373" spans="1:8" x14ac:dyDescent="0.2">
      <c r="A9373" s="1">
        <v>3884</v>
      </c>
      <c r="B9373" s="3">
        <v>42707.73541666667</v>
      </c>
      <c r="C9373" t="s">
        <v>15</v>
      </c>
      <c r="D9373">
        <v>1</v>
      </c>
      <c r="E9373">
        <f>INDEX(products!B:B,MATCH(challenge_2_solution_2!$C9373,products!$A:$A,0))</f>
        <v>5.9</v>
      </c>
      <c r="F9373">
        <f>INDEX(products!C:C,MATCH(challenge_2_solution_2!$C9373,products!$A:$A,0))</f>
        <v>3.07</v>
      </c>
      <c r="G9373">
        <f t="shared" si="146"/>
        <v>5.9</v>
      </c>
      <c r="H9373">
        <f t="shared" si="146"/>
        <v>3.07</v>
      </c>
    </row>
    <row r="9374" spans="1:8" x14ac:dyDescent="0.2">
      <c r="A9374" s="1">
        <v>3884</v>
      </c>
      <c r="B9374" s="3">
        <v>42707.73541666667</v>
      </c>
      <c r="C9374" t="s">
        <v>25</v>
      </c>
      <c r="D9374">
        <v>1</v>
      </c>
      <c r="E9374">
        <f>INDEX(products!B:B,MATCH(challenge_2_solution_2!$C9374,products!$A:$A,0))</f>
        <v>5.9</v>
      </c>
      <c r="F9374">
        <f>INDEX(products!C:C,MATCH(challenge_2_solution_2!$C9374,products!$A:$A,0))</f>
        <v>3.84</v>
      </c>
      <c r="G9374">
        <f t="shared" si="146"/>
        <v>5.9</v>
      </c>
      <c r="H9374">
        <f t="shared" si="146"/>
        <v>3.84</v>
      </c>
    </row>
    <row r="9375" spans="1:8" x14ac:dyDescent="0.2">
      <c r="A9375" s="1">
        <v>3884</v>
      </c>
      <c r="B9375" s="3">
        <v>42707.73541666667</v>
      </c>
      <c r="C9375" t="s">
        <v>118</v>
      </c>
      <c r="D9375">
        <v>1</v>
      </c>
      <c r="E9375">
        <f>INDEX(products!B:B,MATCH(challenge_2_solution_2!$C9375,products!$A:$A,0))</f>
        <v>19.899999999999999</v>
      </c>
      <c r="F9375">
        <f>INDEX(products!C:C,MATCH(challenge_2_solution_2!$C9375,products!$A:$A,0))</f>
        <v>12.74</v>
      </c>
      <c r="G9375">
        <f t="shared" si="146"/>
        <v>19.899999999999999</v>
      </c>
      <c r="H9375">
        <f t="shared" si="146"/>
        <v>12.74</v>
      </c>
    </row>
    <row r="9376" spans="1:8" x14ac:dyDescent="0.2">
      <c r="A9376" s="1">
        <v>3885</v>
      </c>
      <c r="B9376" s="3">
        <v>42707.749305555553</v>
      </c>
      <c r="C9376" t="s">
        <v>9</v>
      </c>
      <c r="D9376">
        <v>2</v>
      </c>
      <c r="E9376">
        <f>INDEX(products!B:B,MATCH(challenge_2_solution_2!$C9376,products!$A:$A,0))</f>
        <v>1.6</v>
      </c>
      <c r="F9376">
        <f>INDEX(products!C:C,MATCH(challenge_2_solution_2!$C9376,products!$A:$A,0))</f>
        <v>0.67</v>
      </c>
      <c r="G9376">
        <f t="shared" si="146"/>
        <v>3.2</v>
      </c>
      <c r="H9376">
        <f t="shared" si="146"/>
        <v>1.34</v>
      </c>
    </row>
    <row r="9377" spans="1:8" x14ac:dyDescent="0.2">
      <c r="A9377" s="1">
        <v>3885</v>
      </c>
      <c r="B9377" s="3">
        <v>42707.749305555553</v>
      </c>
      <c r="C9377" t="s">
        <v>17</v>
      </c>
      <c r="D9377">
        <v>1</v>
      </c>
      <c r="E9377">
        <f>INDEX(products!B:B,MATCH(challenge_2_solution_2!$C9377,products!$A:$A,0))</f>
        <v>5.9</v>
      </c>
      <c r="F9377">
        <f>INDEX(products!C:C,MATCH(challenge_2_solution_2!$C9377,products!$A:$A,0))</f>
        <v>2.83</v>
      </c>
      <c r="G9377">
        <f t="shared" si="146"/>
        <v>5.9</v>
      </c>
      <c r="H9377">
        <f t="shared" si="146"/>
        <v>2.83</v>
      </c>
    </row>
    <row r="9378" spans="1:8" x14ac:dyDescent="0.2">
      <c r="A9378" s="1">
        <v>3885</v>
      </c>
      <c r="B9378" s="3">
        <v>42707.749305555553</v>
      </c>
      <c r="C9378" t="s">
        <v>21</v>
      </c>
      <c r="D9378">
        <v>1</v>
      </c>
      <c r="E9378">
        <f>INDEX(products!B:B,MATCH(challenge_2_solution_2!$C9378,products!$A:$A,0))</f>
        <v>5.9</v>
      </c>
      <c r="F9378">
        <f>INDEX(products!C:C,MATCH(challenge_2_solution_2!$C9378,products!$A:$A,0))</f>
        <v>1.89</v>
      </c>
      <c r="G9378">
        <f t="shared" si="146"/>
        <v>5.9</v>
      </c>
      <c r="H9378">
        <f t="shared" si="146"/>
        <v>1.89</v>
      </c>
    </row>
    <row r="9379" spans="1:8" x14ac:dyDescent="0.2">
      <c r="A9379" s="1">
        <v>3885</v>
      </c>
      <c r="B9379" s="3">
        <v>42707.749305555553</v>
      </c>
      <c r="C9379" t="s">
        <v>44</v>
      </c>
      <c r="D9379">
        <v>1</v>
      </c>
      <c r="E9379">
        <f>INDEX(products!B:B,MATCH(challenge_2_solution_2!$C9379,products!$A:$A,0))</f>
        <v>7.9</v>
      </c>
      <c r="F9379">
        <f>INDEX(products!C:C,MATCH(challenge_2_solution_2!$C9379,products!$A:$A,0))</f>
        <v>2.5299999999999998</v>
      </c>
      <c r="G9379">
        <f t="shared" si="146"/>
        <v>7.9</v>
      </c>
      <c r="H9379">
        <f t="shared" si="146"/>
        <v>2.5299999999999998</v>
      </c>
    </row>
    <row r="9380" spans="1:8" x14ac:dyDescent="0.2">
      <c r="A9380" s="1">
        <v>3885</v>
      </c>
      <c r="B9380" s="3">
        <v>42707.749305555553</v>
      </c>
      <c r="C9380" t="s">
        <v>98</v>
      </c>
      <c r="D9380">
        <v>1</v>
      </c>
      <c r="E9380">
        <f>INDEX(products!B:B,MATCH(challenge_2_solution_2!$C9380,products!$A:$A,0))</f>
        <v>17.899999999999999</v>
      </c>
      <c r="F9380">
        <f>INDEX(products!C:C,MATCH(challenge_2_solution_2!$C9380,products!$A:$A,0))</f>
        <v>8.59</v>
      </c>
      <c r="G9380">
        <f t="shared" si="146"/>
        <v>17.899999999999999</v>
      </c>
      <c r="H9380">
        <f t="shared" si="146"/>
        <v>8.59</v>
      </c>
    </row>
    <row r="9381" spans="1:8" x14ac:dyDescent="0.2">
      <c r="A9381" s="1">
        <v>3886</v>
      </c>
      <c r="B9381" s="3">
        <v>42707.750694444447</v>
      </c>
      <c r="C9381" t="s">
        <v>10</v>
      </c>
      <c r="D9381">
        <v>1</v>
      </c>
      <c r="E9381">
        <f>INDEX(products!B:B,MATCH(challenge_2_solution_2!$C9381,products!$A:$A,0))</f>
        <v>3.9</v>
      </c>
      <c r="F9381">
        <f>INDEX(products!C:C,MATCH(challenge_2_solution_2!$C9381,products!$A:$A,0))</f>
        <v>1.17</v>
      </c>
      <c r="G9381">
        <f t="shared" si="146"/>
        <v>3.9</v>
      </c>
      <c r="H9381">
        <f t="shared" si="146"/>
        <v>1.17</v>
      </c>
    </row>
    <row r="9382" spans="1:8" x14ac:dyDescent="0.2">
      <c r="A9382" s="1">
        <v>3886</v>
      </c>
      <c r="B9382" s="3">
        <v>42707.750694444447</v>
      </c>
      <c r="C9382" t="s">
        <v>12</v>
      </c>
      <c r="D9382">
        <v>1</v>
      </c>
      <c r="E9382">
        <f>INDEX(products!B:B,MATCH(challenge_2_solution_2!$C9382,products!$A:$A,0))</f>
        <v>5.2</v>
      </c>
      <c r="F9382">
        <f>INDEX(products!C:C,MATCH(challenge_2_solution_2!$C9382,products!$A:$A,0))</f>
        <v>3.07</v>
      </c>
      <c r="G9382">
        <f t="shared" si="146"/>
        <v>5.2</v>
      </c>
      <c r="H9382">
        <f t="shared" si="146"/>
        <v>3.07</v>
      </c>
    </row>
    <row r="9383" spans="1:8" x14ac:dyDescent="0.2">
      <c r="A9383" s="1">
        <v>3886</v>
      </c>
      <c r="B9383" s="3">
        <v>42707.750694444447</v>
      </c>
      <c r="C9383" t="s">
        <v>32</v>
      </c>
      <c r="D9383">
        <v>1</v>
      </c>
      <c r="E9383">
        <f>INDEX(products!B:B,MATCH(challenge_2_solution_2!$C9383,products!$A:$A,0))</f>
        <v>7.9</v>
      </c>
      <c r="F9383">
        <f>INDEX(products!C:C,MATCH(challenge_2_solution_2!$C9383,products!$A:$A,0))</f>
        <v>2.92</v>
      </c>
      <c r="G9383">
        <f t="shared" si="146"/>
        <v>7.9</v>
      </c>
      <c r="H9383">
        <f t="shared" si="146"/>
        <v>2.92</v>
      </c>
    </row>
    <row r="9384" spans="1:8" x14ac:dyDescent="0.2">
      <c r="A9384" s="1">
        <v>3886</v>
      </c>
      <c r="B9384" s="3">
        <v>42707.750694444447</v>
      </c>
      <c r="C9384" t="s">
        <v>30</v>
      </c>
      <c r="D9384">
        <v>1</v>
      </c>
      <c r="E9384">
        <f>INDEX(products!B:B,MATCH(challenge_2_solution_2!$C9384,products!$A:$A,0))</f>
        <v>7.9</v>
      </c>
      <c r="F9384">
        <f>INDEX(products!C:C,MATCH(challenge_2_solution_2!$C9384,products!$A:$A,0))</f>
        <v>4.66</v>
      </c>
      <c r="G9384">
        <f t="shared" si="146"/>
        <v>7.9</v>
      </c>
      <c r="H9384">
        <f t="shared" si="146"/>
        <v>4.66</v>
      </c>
    </row>
    <row r="9385" spans="1:8" x14ac:dyDescent="0.2">
      <c r="A9385" s="1">
        <v>3886</v>
      </c>
      <c r="B9385" s="3">
        <v>42707.750694444447</v>
      </c>
      <c r="C9385" t="s">
        <v>27</v>
      </c>
      <c r="D9385">
        <v>1</v>
      </c>
      <c r="E9385">
        <f>INDEX(products!B:B,MATCH(challenge_2_solution_2!$C9385,products!$A:$A,0))</f>
        <v>7.9</v>
      </c>
      <c r="F9385">
        <f>INDEX(products!C:C,MATCH(challenge_2_solution_2!$C9385,products!$A:$A,0))</f>
        <v>4.03</v>
      </c>
      <c r="G9385">
        <f t="shared" si="146"/>
        <v>7.9</v>
      </c>
      <c r="H9385">
        <f t="shared" si="146"/>
        <v>4.03</v>
      </c>
    </row>
    <row r="9386" spans="1:8" x14ac:dyDescent="0.2">
      <c r="A9386" s="1">
        <v>3886</v>
      </c>
      <c r="B9386" s="3">
        <v>42707.750694444447</v>
      </c>
      <c r="C9386" t="s">
        <v>61</v>
      </c>
      <c r="D9386">
        <v>1</v>
      </c>
      <c r="E9386">
        <f>INDEX(products!B:B,MATCH(challenge_2_solution_2!$C9386,products!$A:$A,0))</f>
        <v>11.9</v>
      </c>
      <c r="F9386">
        <f>INDEX(products!C:C,MATCH(challenge_2_solution_2!$C9386,products!$A:$A,0))</f>
        <v>7.74</v>
      </c>
      <c r="G9386">
        <f t="shared" si="146"/>
        <v>11.9</v>
      </c>
      <c r="H9386">
        <f t="shared" si="146"/>
        <v>7.74</v>
      </c>
    </row>
    <row r="9387" spans="1:8" x14ac:dyDescent="0.2">
      <c r="A9387" s="1">
        <v>3887</v>
      </c>
      <c r="B9387" s="3">
        <v>42707.765277777777</v>
      </c>
      <c r="C9387" t="s">
        <v>12</v>
      </c>
      <c r="D9387">
        <v>1</v>
      </c>
      <c r="E9387">
        <f>INDEX(products!B:B,MATCH(challenge_2_solution_2!$C9387,products!$A:$A,0))</f>
        <v>5.2</v>
      </c>
      <c r="F9387">
        <f>INDEX(products!C:C,MATCH(challenge_2_solution_2!$C9387,products!$A:$A,0))</f>
        <v>3.07</v>
      </c>
      <c r="G9387">
        <f t="shared" si="146"/>
        <v>5.2</v>
      </c>
      <c r="H9387">
        <f t="shared" si="146"/>
        <v>3.07</v>
      </c>
    </row>
    <row r="9388" spans="1:8" x14ac:dyDescent="0.2">
      <c r="A9388" s="1">
        <v>3887</v>
      </c>
      <c r="B9388" s="3">
        <v>42707.765277777777</v>
      </c>
      <c r="C9388" t="s">
        <v>33</v>
      </c>
      <c r="D9388">
        <v>1</v>
      </c>
      <c r="E9388">
        <f>INDEX(products!B:B,MATCH(challenge_2_solution_2!$C9388,products!$A:$A,0))</f>
        <v>7.9</v>
      </c>
      <c r="F9388">
        <f>INDEX(products!C:C,MATCH(challenge_2_solution_2!$C9388,products!$A:$A,0))</f>
        <v>2.21</v>
      </c>
      <c r="G9388">
        <f t="shared" si="146"/>
        <v>7.9</v>
      </c>
      <c r="H9388">
        <f t="shared" si="146"/>
        <v>2.21</v>
      </c>
    </row>
    <row r="9389" spans="1:8" x14ac:dyDescent="0.2">
      <c r="A9389" s="1">
        <v>3887</v>
      </c>
      <c r="B9389" s="3">
        <v>42707.765277777777</v>
      </c>
      <c r="C9389" t="s">
        <v>27</v>
      </c>
      <c r="D9389">
        <v>1</v>
      </c>
      <c r="E9389">
        <f>INDEX(products!B:B,MATCH(challenge_2_solution_2!$C9389,products!$A:$A,0))</f>
        <v>7.9</v>
      </c>
      <c r="F9389">
        <f>INDEX(products!C:C,MATCH(challenge_2_solution_2!$C9389,products!$A:$A,0))</f>
        <v>4.03</v>
      </c>
      <c r="G9389">
        <f t="shared" si="146"/>
        <v>7.9</v>
      </c>
      <c r="H9389">
        <f t="shared" si="146"/>
        <v>4.03</v>
      </c>
    </row>
    <row r="9390" spans="1:8" x14ac:dyDescent="0.2">
      <c r="A9390" s="1">
        <v>3887</v>
      </c>
      <c r="B9390" s="3">
        <v>42707.765277777777</v>
      </c>
      <c r="C9390" t="s">
        <v>130</v>
      </c>
      <c r="D9390">
        <v>1</v>
      </c>
      <c r="E9390">
        <f>INDEX(products!B:B,MATCH(challenge_2_solution_2!$C9390,products!$A:$A,0))</f>
        <v>19.899999999999999</v>
      </c>
      <c r="F9390">
        <f>INDEX(products!C:C,MATCH(challenge_2_solution_2!$C9390,products!$A:$A,0))</f>
        <v>5.37</v>
      </c>
      <c r="G9390">
        <f t="shared" si="146"/>
        <v>19.899999999999999</v>
      </c>
      <c r="H9390">
        <f t="shared" si="146"/>
        <v>5.37</v>
      </c>
    </row>
    <row r="9391" spans="1:8" x14ac:dyDescent="0.2">
      <c r="A9391" s="1">
        <v>3887</v>
      </c>
      <c r="B9391" s="3">
        <v>42707.765277777777</v>
      </c>
      <c r="C9391" t="s">
        <v>118</v>
      </c>
      <c r="D9391">
        <v>1</v>
      </c>
      <c r="E9391">
        <f>INDEX(products!B:B,MATCH(challenge_2_solution_2!$C9391,products!$A:$A,0))</f>
        <v>19.899999999999999</v>
      </c>
      <c r="F9391">
        <f>INDEX(products!C:C,MATCH(challenge_2_solution_2!$C9391,products!$A:$A,0))</f>
        <v>12.74</v>
      </c>
      <c r="G9391">
        <f t="shared" si="146"/>
        <v>19.899999999999999</v>
      </c>
      <c r="H9391">
        <f t="shared" si="146"/>
        <v>12.74</v>
      </c>
    </row>
    <row r="9392" spans="1:8" x14ac:dyDescent="0.2">
      <c r="A9392" s="1">
        <v>3888</v>
      </c>
      <c r="B9392" s="3">
        <v>42707.775694444441</v>
      </c>
      <c r="C9392" t="s">
        <v>15</v>
      </c>
      <c r="D9392">
        <v>1</v>
      </c>
      <c r="E9392">
        <f>INDEX(products!B:B,MATCH(challenge_2_solution_2!$C9392,products!$A:$A,0))</f>
        <v>5.9</v>
      </c>
      <c r="F9392">
        <f>INDEX(products!C:C,MATCH(challenge_2_solution_2!$C9392,products!$A:$A,0))</f>
        <v>3.07</v>
      </c>
      <c r="G9392">
        <f t="shared" si="146"/>
        <v>5.9</v>
      </c>
      <c r="H9392">
        <f t="shared" si="146"/>
        <v>3.07</v>
      </c>
    </row>
    <row r="9393" spans="1:8" x14ac:dyDescent="0.2">
      <c r="A9393" s="1">
        <v>3888</v>
      </c>
      <c r="B9393" s="3">
        <v>42707.775694444441</v>
      </c>
      <c r="C9393" t="s">
        <v>14</v>
      </c>
      <c r="D9393">
        <v>1</v>
      </c>
      <c r="E9393">
        <f>INDEX(products!B:B,MATCH(challenge_2_solution_2!$C9393,products!$A:$A,0))</f>
        <v>5.9</v>
      </c>
      <c r="F9393">
        <f>INDEX(products!C:C,MATCH(challenge_2_solution_2!$C9393,products!$A:$A,0))</f>
        <v>2.36</v>
      </c>
      <c r="G9393">
        <f t="shared" si="146"/>
        <v>5.9</v>
      </c>
      <c r="H9393">
        <f t="shared" si="146"/>
        <v>2.36</v>
      </c>
    </row>
    <row r="9394" spans="1:8" x14ac:dyDescent="0.2">
      <c r="A9394" s="1">
        <v>3888</v>
      </c>
      <c r="B9394" s="3">
        <v>42707.775694444441</v>
      </c>
      <c r="C9394" t="s">
        <v>61</v>
      </c>
      <c r="D9394">
        <v>1</v>
      </c>
      <c r="E9394">
        <f>INDEX(products!B:B,MATCH(challenge_2_solution_2!$C9394,products!$A:$A,0))</f>
        <v>11.9</v>
      </c>
      <c r="F9394">
        <f>INDEX(products!C:C,MATCH(challenge_2_solution_2!$C9394,products!$A:$A,0))</f>
        <v>7.74</v>
      </c>
      <c r="G9394">
        <f t="shared" si="146"/>
        <v>11.9</v>
      </c>
      <c r="H9394">
        <f t="shared" si="146"/>
        <v>7.74</v>
      </c>
    </row>
    <row r="9395" spans="1:8" x14ac:dyDescent="0.2">
      <c r="A9395" s="1">
        <v>3888</v>
      </c>
      <c r="B9395" s="3">
        <v>42707.775694444441</v>
      </c>
      <c r="C9395" t="s">
        <v>141</v>
      </c>
      <c r="D9395">
        <v>1</v>
      </c>
      <c r="E9395">
        <f>INDEX(products!B:B,MATCH(challenge_2_solution_2!$C9395,products!$A:$A,0))</f>
        <v>19.899999999999999</v>
      </c>
      <c r="F9395">
        <f>INDEX(products!C:C,MATCH(challenge_2_solution_2!$C9395,products!$A:$A,0))</f>
        <v>7.56</v>
      </c>
      <c r="G9395">
        <f t="shared" si="146"/>
        <v>19.899999999999999</v>
      </c>
      <c r="H9395">
        <f t="shared" si="146"/>
        <v>7.56</v>
      </c>
    </row>
    <row r="9396" spans="1:8" x14ac:dyDescent="0.2">
      <c r="A9396" s="1">
        <v>3889</v>
      </c>
      <c r="B9396" s="3">
        <v>42707.79583333333</v>
      </c>
      <c r="C9396" t="s">
        <v>5</v>
      </c>
      <c r="D9396">
        <v>1</v>
      </c>
      <c r="E9396">
        <f>INDEX(products!B:B,MATCH(challenge_2_solution_2!$C9396,products!$A:$A,0))</f>
        <v>1</v>
      </c>
      <c r="F9396">
        <f>INDEX(products!C:C,MATCH(challenge_2_solution_2!$C9396,products!$A:$A,0))</f>
        <v>0.31</v>
      </c>
      <c r="G9396">
        <f t="shared" si="146"/>
        <v>1</v>
      </c>
      <c r="H9396">
        <f t="shared" si="146"/>
        <v>0.31</v>
      </c>
    </row>
    <row r="9397" spans="1:8" x14ac:dyDescent="0.2">
      <c r="A9397" s="1">
        <v>3889</v>
      </c>
      <c r="B9397" s="3">
        <v>42707.79583333333</v>
      </c>
      <c r="C9397" t="s">
        <v>4</v>
      </c>
      <c r="D9397">
        <v>1</v>
      </c>
      <c r="E9397">
        <f>INDEX(products!B:B,MATCH(challenge_2_solution_2!$C9397,products!$A:$A,0))</f>
        <v>1</v>
      </c>
      <c r="F9397">
        <f>INDEX(products!C:C,MATCH(challenge_2_solution_2!$C9397,products!$A:$A,0))</f>
        <v>0.61</v>
      </c>
      <c r="G9397">
        <f t="shared" si="146"/>
        <v>1</v>
      </c>
      <c r="H9397">
        <f t="shared" si="146"/>
        <v>0.61</v>
      </c>
    </row>
    <row r="9398" spans="1:8" x14ac:dyDescent="0.2">
      <c r="A9398" s="1">
        <v>3889</v>
      </c>
      <c r="B9398" s="3">
        <v>42707.79583333333</v>
      </c>
      <c r="C9398" t="s">
        <v>15</v>
      </c>
      <c r="D9398">
        <v>1</v>
      </c>
      <c r="E9398">
        <f>INDEX(products!B:B,MATCH(challenge_2_solution_2!$C9398,products!$A:$A,0))</f>
        <v>5.9</v>
      </c>
      <c r="F9398">
        <f>INDEX(products!C:C,MATCH(challenge_2_solution_2!$C9398,products!$A:$A,0))</f>
        <v>3.07</v>
      </c>
      <c r="G9398">
        <f t="shared" si="146"/>
        <v>5.9</v>
      </c>
      <c r="H9398">
        <f t="shared" si="146"/>
        <v>3.07</v>
      </c>
    </row>
    <row r="9399" spans="1:8" x14ac:dyDescent="0.2">
      <c r="A9399" s="1">
        <v>3889</v>
      </c>
      <c r="B9399" s="3">
        <v>42707.79583333333</v>
      </c>
      <c r="C9399" t="s">
        <v>32</v>
      </c>
      <c r="D9399">
        <v>2</v>
      </c>
      <c r="E9399">
        <f>INDEX(products!B:B,MATCH(challenge_2_solution_2!$C9399,products!$A:$A,0))</f>
        <v>7.9</v>
      </c>
      <c r="F9399">
        <f>INDEX(products!C:C,MATCH(challenge_2_solution_2!$C9399,products!$A:$A,0))</f>
        <v>2.92</v>
      </c>
      <c r="G9399">
        <f t="shared" si="146"/>
        <v>15.8</v>
      </c>
      <c r="H9399">
        <f t="shared" si="146"/>
        <v>5.84</v>
      </c>
    </row>
    <row r="9400" spans="1:8" x14ac:dyDescent="0.2">
      <c r="A9400" s="1">
        <v>3889</v>
      </c>
      <c r="B9400" s="3">
        <v>42707.79583333333</v>
      </c>
      <c r="C9400" t="s">
        <v>66</v>
      </c>
      <c r="D9400">
        <v>1</v>
      </c>
      <c r="E9400">
        <f>INDEX(products!B:B,MATCH(challenge_2_solution_2!$C9400,products!$A:$A,0))</f>
        <v>11.9</v>
      </c>
      <c r="F9400">
        <f>INDEX(products!C:C,MATCH(challenge_2_solution_2!$C9400,products!$A:$A,0))</f>
        <v>6.31</v>
      </c>
      <c r="G9400">
        <f t="shared" si="146"/>
        <v>11.9</v>
      </c>
      <c r="H9400">
        <f t="shared" si="146"/>
        <v>6.31</v>
      </c>
    </row>
    <row r="9401" spans="1:8" x14ac:dyDescent="0.2">
      <c r="A9401" s="1">
        <v>3889</v>
      </c>
      <c r="B9401" s="3">
        <v>42707.79583333333</v>
      </c>
      <c r="C9401" t="s">
        <v>94</v>
      </c>
      <c r="D9401">
        <v>1</v>
      </c>
      <c r="E9401">
        <f>INDEX(products!B:B,MATCH(challenge_2_solution_2!$C9401,products!$A:$A,0))</f>
        <v>17.899999999999999</v>
      </c>
      <c r="F9401">
        <f>INDEX(products!C:C,MATCH(challenge_2_solution_2!$C9401,products!$A:$A,0))</f>
        <v>10.02</v>
      </c>
      <c r="G9401">
        <f t="shared" si="146"/>
        <v>17.899999999999999</v>
      </c>
      <c r="H9401">
        <f t="shared" si="146"/>
        <v>10.02</v>
      </c>
    </row>
    <row r="9402" spans="1:8" x14ac:dyDescent="0.2">
      <c r="A9402" s="1">
        <v>3889</v>
      </c>
      <c r="B9402" s="3">
        <v>42707.79583333333</v>
      </c>
      <c r="C9402" t="s">
        <v>96</v>
      </c>
      <c r="D9402">
        <v>1</v>
      </c>
      <c r="E9402">
        <f>INDEX(products!B:B,MATCH(challenge_2_solution_2!$C9402,products!$A:$A,0))</f>
        <v>17.899999999999999</v>
      </c>
      <c r="F9402">
        <f>INDEX(products!C:C,MATCH(challenge_2_solution_2!$C9402,products!$A:$A,0))</f>
        <v>10.92</v>
      </c>
      <c r="G9402">
        <f t="shared" si="146"/>
        <v>17.899999999999999</v>
      </c>
      <c r="H9402">
        <f t="shared" si="146"/>
        <v>10.92</v>
      </c>
    </row>
    <row r="9403" spans="1:8" x14ac:dyDescent="0.2">
      <c r="A9403" s="1">
        <v>3889</v>
      </c>
      <c r="B9403" s="3">
        <v>42707.79583333333</v>
      </c>
      <c r="C9403" t="s">
        <v>91</v>
      </c>
      <c r="D9403">
        <v>1</v>
      </c>
      <c r="E9403">
        <f>INDEX(products!B:B,MATCH(challenge_2_solution_2!$C9403,products!$A:$A,0))</f>
        <v>17.899999999999999</v>
      </c>
      <c r="F9403">
        <f>INDEX(products!C:C,MATCH(challenge_2_solution_2!$C9403,products!$A:$A,0))</f>
        <v>6.44</v>
      </c>
      <c r="G9403">
        <f t="shared" si="146"/>
        <v>17.899999999999999</v>
      </c>
      <c r="H9403">
        <f t="shared" si="146"/>
        <v>6.44</v>
      </c>
    </row>
    <row r="9404" spans="1:8" x14ac:dyDescent="0.2">
      <c r="A9404" s="1">
        <v>3890</v>
      </c>
      <c r="B9404" s="3">
        <v>42707.813194444447</v>
      </c>
      <c r="C9404" t="s">
        <v>12</v>
      </c>
      <c r="D9404">
        <v>1</v>
      </c>
      <c r="E9404">
        <f>INDEX(products!B:B,MATCH(challenge_2_solution_2!$C9404,products!$A:$A,0))</f>
        <v>5.2</v>
      </c>
      <c r="F9404">
        <f>INDEX(products!C:C,MATCH(challenge_2_solution_2!$C9404,products!$A:$A,0))</f>
        <v>3.07</v>
      </c>
      <c r="G9404">
        <f t="shared" si="146"/>
        <v>5.2</v>
      </c>
      <c r="H9404">
        <f t="shared" si="146"/>
        <v>3.07</v>
      </c>
    </row>
    <row r="9405" spans="1:8" x14ac:dyDescent="0.2">
      <c r="A9405" s="1">
        <v>3890</v>
      </c>
      <c r="B9405" s="3">
        <v>42707.813194444447</v>
      </c>
      <c r="C9405" t="s">
        <v>14</v>
      </c>
      <c r="D9405">
        <v>1</v>
      </c>
      <c r="E9405">
        <f>INDEX(products!B:B,MATCH(challenge_2_solution_2!$C9405,products!$A:$A,0))</f>
        <v>5.9</v>
      </c>
      <c r="F9405">
        <f>INDEX(products!C:C,MATCH(challenge_2_solution_2!$C9405,products!$A:$A,0))</f>
        <v>2.36</v>
      </c>
      <c r="G9405">
        <f t="shared" si="146"/>
        <v>5.9</v>
      </c>
      <c r="H9405">
        <f t="shared" si="146"/>
        <v>2.36</v>
      </c>
    </row>
    <row r="9406" spans="1:8" x14ac:dyDescent="0.2">
      <c r="A9406" s="1">
        <v>3890</v>
      </c>
      <c r="B9406" s="3">
        <v>42707.813194444447</v>
      </c>
      <c r="C9406" t="s">
        <v>53</v>
      </c>
      <c r="D9406">
        <v>1</v>
      </c>
      <c r="E9406">
        <f>INDEX(products!B:B,MATCH(challenge_2_solution_2!$C9406,products!$A:$A,0))</f>
        <v>9.9</v>
      </c>
      <c r="F9406">
        <f>INDEX(products!C:C,MATCH(challenge_2_solution_2!$C9406,products!$A:$A,0))</f>
        <v>3.86</v>
      </c>
      <c r="G9406">
        <f t="shared" si="146"/>
        <v>9.9</v>
      </c>
      <c r="H9406">
        <f t="shared" si="146"/>
        <v>3.86</v>
      </c>
    </row>
    <row r="9407" spans="1:8" x14ac:dyDescent="0.2">
      <c r="A9407" s="1">
        <v>3890</v>
      </c>
      <c r="B9407" s="3">
        <v>42707.813194444447</v>
      </c>
      <c r="C9407" t="s">
        <v>61</v>
      </c>
      <c r="D9407">
        <v>1</v>
      </c>
      <c r="E9407">
        <f>INDEX(products!B:B,MATCH(challenge_2_solution_2!$C9407,products!$A:$A,0))</f>
        <v>11.9</v>
      </c>
      <c r="F9407">
        <f>INDEX(products!C:C,MATCH(challenge_2_solution_2!$C9407,products!$A:$A,0))</f>
        <v>7.74</v>
      </c>
      <c r="G9407">
        <f t="shared" si="146"/>
        <v>11.9</v>
      </c>
      <c r="H9407">
        <f t="shared" si="146"/>
        <v>7.74</v>
      </c>
    </row>
    <row r="9408" spans="1:8" x14ac:dyDescent="0.2">
      <c r="A9408" s="1">
        <v>3890</v>
      </c>
      <c r="B9408" s="3">
        <v>42707.813194444447</v>
      </c>
      <c r="C9408" t="s">
        <v>131</v>
      </c>
      <c r="D9408">
        <v>1</v>
      </c>
      <c r="E9408">
        <f>INDEX(products!B:B,MATCH(challenge_2_solution_2!$C9408,products!$A:$A,0))</f>
        <v>19.899999999999999</v>
      </c>
      <c r="F9408">
        <f>INDEX(products!C:C,MATCH(challenge_2_solution_2!$C9408,products!$A:$A,0))</f>
        <v>12.34</v>
      </c>
      <c r="G9408">
        <f t="shared" si="146"/>
        <v>19.899999999999999</v>
      </c>
      <c r="H9408">
        <f t="shared" si="146"/>
        <v>12.34</v>
      </c>
    </row>
    <row r="9409" spans="1:8" x14ac:dyDescent="0.2">
      <c r="A9409" s="1">
        <v>3891</v>
      </c>
      <c r="B9409" s="3">
        <v>42707.820833333331</v>
      </c>
      <c r="C9409" t="s">
        <v>12</v>
      </c>
      <c r="D9409">
        <v>2</v>
      </c>
      <c r="E9409">
        <f>INDEX(products!B:B,MATCH(challenge_2_solution_2!$C9409,products!$A:$A,0))</f>
        <v>5.2</v>
      </c>
      <c r="F9409">
        <f>INDEX(products!C:C,MATCH(challenge_2_solution_2!$C9409,products!$A:$A,0))</f>
        <v>3.07</v>
      </c>
      <c r="G9409">
        <f t="shared" si="146"/>
        <v>10.4</v>
      </c>
      <c r="H9409">
        <f t="shared" si="146"/>
        <v>6.14</v>
      </c>
    </row>
    <row r="9410" spans="1:8" x14ac:dyDescent="0.2">
      <c r="A9410" s="1">
        <v>3891</v>
      </c>
      <c r="B9410" s="3">
        <v>42707.820833333331</v>
      </c>
      <c r="C9410" t="s">
        <v>17</v>
      </c>
      <c r="D9410">
        <v>1</v>
      </c>
      <c r="E9410">
        <f>INDEX(products!B:B,MATCH(challenge_2_solution_2!$C9410,products!$A:$A,0))</f>
        <v>5.9</v>
      </c>
      <c r="F9410">
        <f>INDEX(products!C:C,MATCH(challenge_2_solution_2!$C9410,products!$A:$A,0))</f>
        <v>2.83</v>
      </c>
      <c r="G9410">
        <f t="shared" si="146"/>
        <v>5.9</v>
      </c>
      <c r="H9410">
        <f t="shared" si="146"/>
        <v>2.83</v>
      </c>
    </row>
    <row r="9411" spans="1:8" x14ac:dyDescent="0.2">
      <c r="A9411" s="1">
        <v>3891</v>
      </c>
      <c r="B9411" s="3">
        <v>42707.820833333331</v>
      </c>
      <c r="C9411" t="s">
        <v>32</v>
      </c>
      <c r="D9411">
        <v>1</v>
      </c>
      <c r="E9411">
        <f>INDEX(products!B:B,MATCH(challenge_2_solution_2!$C9411,products!$A:$A,0))</f>
        <v>7.9</v>
      </c>
      <c r="F9411">
        <f>INDEX(products!C:C,MATCH(challenge_2_solution_2!$C9411,products!$A:$A,0))</f>
        <v>2.92</v>
      </c>
      <c r="G9411">
        <f t="shared" ref="G9411:H9474" si="147">$D9411*E9411</f>
        <v>7.9</v>
      </c>
      <c r="H9411">
        <f t="shared" si="147"/>
        <v>2.92</v>
      </c>
    </row>
    <row r="9412" spans="1:8" x14ac:dyDescent="0.2">
      <c r="A9412" s="1">
        <v>3891</v>
      </c>
      <c r="B9412" s="3">
        <v>42707.820833333331</v>
      </c>
      <c r="C9412" t="s">
        <v>86</v>
      </c>
      <c r="D9412">
        <v>1</v>
      </c>
      <c r="E9412">
        <f>INDEX(products!B:B,MATCH(challenge_2_solution_2!$C9412,products!$A:$A,0))</f>
        <v>15.9</v>
      </c>
      <c r="F9412">
        <f>INDEX(products!C:C,MATCH(challenge_2_solution_2!$C9412,products!$A:$A,0))</f>
        <v>5.57</v>
      </c>
      <c r="G9412">
        <f t="shared" si="147"/>
        <v>15.9</v>
      </c>
      <c r="H9412">
        <f t="shared" si="147"/>
        <v>5.57</v>
      </c>
    </row>
    <row r="9413" spans="1:8" x14ac:dyDescent="0.2">
      <c r="A9413" s="1">
        <v>3891</v>
      </c>
      <c r="B9413" s="3">
        <v>42707.820833333331</v>
      </c>
      <c r="C9413" t="s">
        <v>96</v>
      </c>
      <c r="D9413">
        <v>1</v>
      </c>
      <c r="E9413">
        <f>INDEX(products!B:B,MATCH(challenge_2_solution_2!$C9413,products!$A:$A,0))</f>
        <v>17.899999999999999</v>
      </c>
      <c r="F9413">
        <f>INDEX(products!C:C,MATCH(challenge_2_solution_2!$C9413,products!$A:$A,0))</f>
        <v>10.92</v>
      </c>
      <c r="G9413">
        <f t="shared" si="147"/>
        <v>17.899999999999999</v>
      </c>
      <c r="H9413">
        <f t="shared" si="147"/>
        <v>10.92</v>
      </c>
    </row>
    <row r="9414" spans="1:8" x14ac:dyDescent="0.2">
      <c r="A9414" s="1">
        <v>3891</v>
      </c>
      <c r="B9414" s="3">
        <v>42707.820833333331</v>
      </c>
      <c r="C9414" t="s">
        <v>89</v>
      </c>
      <c r="D9414">
        <v>1</v>
      </c>
      <c r="E9414">
        <f>INDEX(products!B:B,MATCH(challenge_2_solution_2!$C9414,products!$A:$A,0))</f>
        <v>17.899999999999999</v>
      </c>
      <c r="F9414">
        <f>INDEX(products!C:C,MATCH(challenge_2_solution_2!$C9414,products!$A:$A,0))</f>
        <v>3.94</v>
      </c>
      <c r="G9414">
        <f t="shared" si="147"/>
        <v>17.899999999999999</v>
      </c>
      <c r="H9414">
        <f t="shared" si="147"/>
        <v>3.94</v>
      </c>
    </row>
    <row r="9415" spans="1:8" x14ac:dyDescent="0.2">
      <c r="A9415" s="1">
        <v>3892</v>
      </c>
      <c r="B9415" s="3">
        <v>42707.88958333333</v>
      </c>
      <c r="C9415" t="s">
        <v>10</v>
      </c>
      <c r="D9415">
        <v>3</v>
      </c>
      <c r="E9415">
        <f>INDEX(products!B:B,MATCH(challenge_2_solution_2!$C9415,products!$A:$A,0))</f>
        <v>3.9</v>
      </c>
      <c r="F9415">
        <f>INDEX(products!C:C,MATCH(challenge_2_solution_2!$C9415,products!$A:$A,0))</f>
        <v>1.17</v>
      </c>
      <c r="G9415">
        <f t="shared" si="147"/>
        <v>11.7</v>
      </c>
      <c r="H9415">
        <f t="shared" si="147"/>
        <v>3.51</v>
      </c>
    </row>
    <row r="9416" spans="1:8" x14ac:dyDescent="0.2">
      <c r="A9416" s="1">
        <v>3892</v>
      </c>
      <c r="B9416" s="3">
        <v>42707.88958333333</v>
      </c>
      <c r="C9416" t="s">
        <v>17</v>
      </c>
      <c r="D9416">
        <v>1</v>
      </c>
      <c r="E9416">
        <f>INDEX(products!B:B,MATCH(challenge_2_solution_2!$C9416,products!$A:$A,0))</f>
        <v>5.9</v>
      </c>
      <c r="F9416">
        <f>INDEX(products!C:C,MATCH(challenge_2_solution_2!$C9416,products!$A:$A,0))</f>
        <v>2.83</v>
      </c>
      <c r="G9416">
        <f t="shared" si="147"/>
        <v>5.9</v>
      </c>
      <c r="H9416">
        <f t="shared" si="147"/>
        <v>2.83</v>
      </c>
    </row>
    <row r="9417" spans="1:8" x14ac:dyDescent="0.2">
      <c r="A9417" s="1">
        <v>3892</v>
      </c>
      <c r="B9417" s="3">
        <v>42707.88958333333</v>
      </c>
      <c r="C9417" t="s">
        <v>53</v>
      </c>
      <c r="D9417">
        <v>1</v>
      </c>
      <c r="E9417">
        <f>INDEX(products!B:B,MATCH(challenge_2_solution_2!$C9417,products!$A:$A,0))</f>
        <v>9.9</v>
      </c>
      <c r="F9417">
        <f>INDEX(products!C:C,MATCH(challenge_2_solution_2!$C9417,products!$A:$A,0))</f>
        <v>3.86</v>
      </c>
      <c r="G9417">
        <f t="shared" si="147"/>
        <v>9.9</v>
      </c>
      <c r="H9417">
        <f t="shared" si="147"/>
        <v>3.86</v>
      </c>
    </row>
    <row r="9418" spans="1:8" x14ac:dyDescent="0.2">
      <c r="A9418" s="1">
        <v>3892</v>
      </c>
      <c r="B9418" s="3">
        <v>42707.88958333333</v>
      </c>
      <c r="C9418" t="s">
        <v>54</v>
      </c>
      <c r="D9418">
        <v>2</v>
      </c>
      <c r="E9418">
        <f>INDEX(products!B:B,MATCH(challenge_2_solution_2!$C9418,products!$A:$A,0))</f>
        <v>9.9</v>
      </c>
      <c r="F9418">
        <f>INDEX(products!C:C,MATCH(challenge_2_solution_2!$C9418,products!$A:$A,0))</f>
        <v>2.57</v>
      </c>
      <c r="G9418">
        <f t="shared" si="147"/>
        <v>19.8</v>
      </c>
      <c r="H9418">
        <f t="shared" si="147"/>
        <v>5.14</v>
      </c>
    </row>
    <row r="9419" spans="1:8" x14ac:dyDescent="0.2">
      <c r="A9419" s="1">
        <v>3893</v>
      </c>
      <c r="B9419" s="3">
        <v>42707.925000000003</v>
      </c>
      <c r="C9419" t="s">
        <v>4</v>
      </c>
      <c r="D9419">
        <v>1</v>
      </c>
      <c r="E9419">
        <f>INDEX(products!B:B,MATCH(challenge_2_solution_2!$C9419,products!$A:$A,0))</f>
        <v>1</v>
      </c>
      <c r="F9419">
        <f>INDEX(products!C:C,MATCH(challenge_2_solution_2!$C9419,products!$A:$A,0))</f>
        <v>0.61</v>
      </c>
      <c r="G9419">
        <f t="shared" si="147"/>
        <v>1</v>
      </c>
      <c r="H9419">
        <f t="shared" si="147"/>
        <v>0.61</v>
      </c>
    </row>
    <row r="9420" spans="1:8" x14ac:dyDescent="0.2">
      <c r="A9420" s="1">
        <v>3893</v>
      </c>
      <c r="B9420" s="3">
        <v>42707.925000000003</v>
      </c>
      <c r="C9420" t="s">
        <v>8</v>
      </c>
      <c r="D9420">
        <v>3</v>
      </c>
      <c r="E9420">
        <f>INDEX(products!B:B,MATCH(challenge_2_solution_2!$C9420,products!$A:$A,0))</f>
        <v>1.6</v>
      </c>
      <c r="F9420">
        <f>INDEX(products!C:C,MATCH(challenge_2_solution_2!$C9420,products!$A:$A,0))</f>
        <v>0.77</v>
      </c>
      <c r="G9420">
        <f t="shared" si="147"/>
        <v>4.8000000000000007</v>
      </c>
      <c r="H9420">
        <f t="shared" si="147"/>
        <v>2.31</v>
      </c>
    </row>
    <row r="9421" spans="1:8" x14ac:dyDescent="0.2">
      <c r="A9421" s="1">
        <v>3893</v>
      </c>
      <c r="B9421" s="3">
        <v>42707.925000000003</v>
      </c>
      <c r="C9421" t="s">
        <v>12</v>
      </c>
      <c r="D9421">
        <v>1</v>
      </c>
      <c r="E9421">
        <f>INDEX(products!B:B,MATCH(challenge_2_solution_2!$C9421,products!$A:$A,0))</f>
        <v>5.2</v>
      </c>
      <c r="F9421">
        <f>INDEX(products!C:C,MATCH(challenge_2_solution_2!$C9421,products!$A:$A,0))</f>
        <v>3.07</v>
      </c>
      <c r="G9421">
        <f t="shared" si="147"/>
        <v>5.2</v>
      </c>
      <c r="H9421">
        <f t="shared" si="147"/>
        <v>3.07</v>
      </c>
    </row>
    <row r="9422" spans="1:8" x14ac:dyDescent="0.2">
      <c r="A9422" s="1">
        <v>3893</v>
      </c>
      <c r="B9422" s="3">
        <v>42707.925000000003</v>
      </c>
      <c r="C9422" t="s">
        <v>17</v>
      </c>
      <c r="D9422">
        <v>1</v>
      </c>
      <c r="E9422">
        <f>INDEX(products!B:B,MATCH(challenge_2_solution_2!$C9422,products!$A:$A,0))</f>
        <v>5.9</v>
      </c>
      <c r="F9422">
        <f>INDEX(products!C:C,MATCH(challenge_2_solution_2!$C9422,products!$A:$A,0))</f>
        <v>2.83</v>
      </c>
      <c r="G9422">
        <f t="shared" si="147"/>
        <v>5.9</v>
      </c>
      <c r="H9422">
        <f t="shared" si="147"/>
        <v>2.83</v>
      </c>
    </row>
    <row r="9423" spans="1:8" x14ac:dyDescent="0.2">
      <c r="A9423" s="1">
        <v>3893</v>
      </c>
      <c r="B9423" s="3">
        <v>42707.925000000003</v>
      </c>
      <c r="C9423" t="s">
        <v>151</v>
      </c>
      <c r="D9423">
        <v>1</v>
      </c>
      <c r="E9423">
        <f>INDEX(products!B:B,MATCH(challenge_2_solution_2!$C9423,products!$A:$A,0))</f>
        <v>21.9</v>
      </c>
      <c r="F9423">
        <f>INDEX(products!C:C,MATCH(challenge_2_solution_2!$C9423,products!$A:$A,0))</f>
        <v>8.76</v>
      </c>
      <c r="G9423">
        <f t="shared" si="147"/>
        <v>21.9</v>
      </c>
      <c r="H9423">
        <f t="shared" si="147"/>
        <v>8.76</v>
      </c>
    </row>
    <row r="9424" spans="1:8" x14ac:dyDescent="0.2">
      <c r="A9424" s="1">
        <v>3894</v>
      </c>
      <c r="B9424" s="3">
        <v>42708.725694444445</v>
      </c>
      <c r="C9424" t="s">
        <v>16</v>
      </c>
      <c r="D9424">
        <v>2</v>
      </c>
      <c r="E9424">
        <f>INDEX(products!B:B,MATCH(challenge_2_solution_2!$C9424,products!$A:$A,0))</f>
        <v>5.9</v>
      </c>
      <c r="F9424">
        <f>INDEX(products!C:C,MATCH(challenge_2_solution_2!$C9424,products!$A:$A,0))</f>
        <v>1.48</v>
      </c>
      <c r="G9424">
        <f t="shared" si="147"/>
        <v>11.8</v>
      </c>
      <c r="H9424">
        <f t="shared" si="147"/>
        <v>2.96</v>
      </c>
    </row>
    <row r="9425" spans="1:8" x14ac:dyDescent="0.2">
      <c r="A9425" s="1">
        <v>3894</v>
      </c>
      <c r="B9425" s="3">
        <v>42708.725694444445</v>
      </c>
      <c r="C9425" t="s">
        <v>28</v>
      </c>
      <c r="D9425">
        <v>1</v>
      </c>
      <c r="E9425">
        <f>INDEX(products!B:B,MATCH(challenge_2_solution_2!$C9425,products!$A:$A,0))</f>
        <v>7.9</v>
      </c>
      <c r="F9425">
        <f>INDEX(products!C:C,MATCH(challenge_2_solution_2!$C9425,products!$A:$A,0))</f>
        <v>2.4500000000000002</v>
      </c>
      <c r="G9425">
        <f t="shared" si="147"/>
        <v>7.9</v>
      </c>
      <c r="H9425">
        <f t="shared" si="147"/>
        <v>2.4500000000000002</v>
      </c>
    </row>
    <row r="9426" spans="1:8" x14ac:dyDescent="0.2">
      <c r="A9426" s="1">
        <v>3894</v>
      </c>
      <c r="B9426" s="3">
        <v>42708.725694444445</v>
      </c>
      <c r="C9426" t="s">
        <v>139</v>
      </c>
      <c r="D9426">
        <v>1</v>
      </c>
      <c r="E9426">
        <f>INDEX(products!B:B,MATCH(challenge_2_solution_2!$C9426,products!$A:$A,0))</f>
        <v>19.899999999999999</v>
      </c>
      <c r="F9426">
        <f>INDEX(products!C:C,MATCH(challenge_2_solution_2!$C9426,products!$A:$A,0))</f>
        <v>8.36</v>
      </c>
      <c r="G9426">
        <f t="shared" si="147"/>
        <v>19.899999999999999</v>
      </c>
      <c r="H9426">
        <f t="shared" si="147"/>
        <v>8.36</v>
      </c>
    </row>
    <row r="9427" spans="1:8" x14ac:dyDescent="0.2">
      <c r="A9427" s="1">
        <v>3895</v>
      </c>
      <c r="B9427" s="3">
        <v>42708.743750000001</v>
      </c>
      <c r="C9427" t="s">
        <v>19</v>
      </c>
      <c r="D9427">
        <v>1</v>
      </c>
      <c r="E9427">
        <f>INDEX(products!B:B,MATCH(challenge_2_solution_2!$C9427,products!$A:$A,0))</f>
        <v>5.9</v>
      </c>
      <c r="F9427">
        <f>INDEX(products!C:C,MATCH(challenge_2_solution_2!$C9427,products!$A:$A,0))</f>
        <v>1.65</v>
      </c>
      <c r="G9427">
        <f t="shared" si="147"/>
        <v>5.9</v>
      </c>
      <c r="H9427">
        <f t="shared" si="147"/>
        <v>1.65</v>
      </c>
    </row>
    <row r="9428" spans="1:8" x14ac:dyDescent="0.2">
      <c r="A9428" s="1">
        <v>3895</v>
      </c>
      <c r="B9428" s="3">
        <v>42708.743750000001</v>
      </c>
      <c r="C9428" t="s">
        <v>33</v>
      </c>
      <c r="D9428">
        <v>1</v>
      </c>
      <c r="E9428">
        <f>INDEX(products!B:B,MATCH(challenge_2_solution_2!$C9428,products!$A:$A,0))</f>
        <v>7.9</v>
      </c>
      <c r="F9428">
        <f>INDEX(products!C:C,MATCH(challenge_2_solution_2!$C9428,products!$A:$A,0))</f>
        <v>2.21</v>
      </c>
      <c r="G9428">
        <f t="shared" si="147"/>
        <v>7.9</v>
      </c>
      <c r="H9428">
        <f t="shared" si="147"/>
        <v>2.21</v>
      </c>
    </row>
    <row r="9429" spans="1:8" x14ac:dyDescent="0.2">
      <c r="A9429" s="1">
        <v>3895</v>
      </c>
      <c r="B9429" s="3">
        <v>42708.743750000001</v>
      </c>
      <c r="C9429" t="s">
        <v>40</v>
      </c>
      <c r="D9429">
        <v>1</v>
      </c>
      <c r="E9429">
        <f>INDEX(products!B:B,MATCH(challenge_2_solution_2!$C9429,products!$A:$A,0))</f>
        <v>7.9</v>
      </c>
      <c r="F9429">
        <f>INDEX(products!C:C,MATCH(challenge_2_solution_2!$C9429,products!$A:$A,0))</f>
        <v>2.92</v>
      </c>
      <c r="G9429">
        <f t="shared" si="147"/>
        <v>7.9</v>
      </c>
      <c r="H9429">
        <f t="shared" si="147"/>
        <v>2.92</v>
      </c>
    </row>
    <row r="9430" spans="1:8" x14ac:dyDescent="0.2">
      <c r="A9430" s="1">
        <v>3895</v>
      </c>
      <c r="B9430" s="3">
        <v>42708.743750000001</v>
      </c>
      <c r="C9430" t="s">
        <v>77</v>
      </c>
      <c r="D9430">
        <v>1</v>
      </c>
      <c r="E9430">
        <f>INDEX(products!B:B,MATCH(challenge_2_solution_2!$C9430,products!$A:$A,0))</f>
        <v>11.9</v>
      </c>
      <c r="F9430">
        <f>INDEX(products!C:C,MATCH(challenge_2_solution_2!$C9430,products!$A:$A,0))</f>
        <v>4.05</v>
      </c>
      <c r="G9430">
        <f t="shared" si="147"/>
        <v>11.9</v>
      </c>
      <c r="H9430">
        <f t="shared" si="147"/>
        <v>4.05</v>
      </c>
    </row>
    <row r="9431" spans="1:8" x14ac:dyDescent="0.2">
      <c r="A9431" s="1">
        <v>3895</v>
      </c>
      <c r="B9431" s="3">
        <v>42708.743750000001</v>
      </c>
      <c r="C9431" t="s">
        <v>96</v>
      </c>
      <c r="D9431">
        <v>1</v>
      </c>
      <c r="E9431">
        <f>INDEX(products!B:B,MATCH(challenge_2_solution_2!$C9431,products!$A:$A,0))</f>
        <v>17.899999999999999</v>
      </c>
      <c r="F9431">
        <f>INDEX(products!C:C,MATCH(challenge_2_solution_2!$C9431,products!$A:$A,0))</f>
        <v>10.92</v>
      </c>
      <c r="G9431">
        <f t="shared" si="147"/>
        <v>17.899999999999999</v>
      </c>
      <c r="H9431">
        <f t="shared" si="147"/>
        <v>10.92</v>
      </c>
    </row>
    <row r="9432" spans="1:8" x14ac:dyDescent="0.2">
      <c r="A9432" s="1">
        <v>3896</v>
      </c>
      <c r="B9432" s="3">
        <v>42708.746527777781</v>
      </c>
      <c r="C9432" t="s">
        <v>72</v>
      </c>
      <c r="D9432">
        <v>1</v>
      </c>
      <c r="E9432">
        <f>INDEX(products!B:B,MATCH(challenge_2_solution_2!$C9432,products!$A:$A,0))</f>
        <v>11.9</v>
      </c>
      <c r="F9432">
        <f>INDEX(products!C:C,MATCH(challenge_2_solution_2!$C9432,products!$A:$A,0))</f>
        <v>7.38</v>
      </c>
      <c r="G9432">
        <f t="shared" si="147"/>
        <v>11.9</v>
      </c>
      <c r="H9432">
        <f t="shared" si="147"/>
        <v>7.38</v>
      </c>
    </row>
    <row r="9433" spans="1:8" x14ac:dyDescent="0.2">
      <c r="A9433" s="1">
        <v>3896</v>
      </c>
      <c r="B9433" s="3">
        <v>42708.746527777781</v>
      </c>
      <c r="C9433" t="s">
        <v>61</v>
      </c>
      <c r="D9433">
        <v>1</v>
      </c>
      <c r="E9433">
        <f>INDEX(products!B:B,MATCH(challenge_2_solution_2!$C9433,products!$A:$A,0))</f>
        <v>11.9</v>
      </c>
      <c r="F9433">
        <f>INDEX(products!C:C,MATCH(challenge_2_solution_2!$C9433,products!$A:$A,0))</f>
        <v>7.74</v>
      </c>
      <c r="G9433">
        <f t="shared" si="147"/>
        <v>11.9</v>
      </c>
      <c r="H9433">
        <f t="shared" si="147"/>
        <v>7.74</v>
      </c>
    </row>
    <row r="9434" spans="1:8" x14ac:dyDescent="0.2">
      <c r="A9434" s="1">
        <v>3896</v>
      </c>
      <c r="B9434" s="3">
        <v>42708.746527777781</v>
      </c>
      <c r="C9434" t="s">
        <v>94</v>
      </c>
      <c r="D9434">
        <v>1</v>
      </c>
      <c r="E9434">
        <f>INDEX(products!B:B,MATCH(challenge_2_solution_2!$C9434,products!$A:$A,0))</f>
        <v>17.899999999999999</v>
      </c>
      <c r="F9434">
        <f>INDEX(products!C:C,MATCH(challenge_2_solution_2!$C9434,products!$A:$A,0))</f>
        <v>10.02</v>
      </c>
      <c r="G9434">
        <f t="shared" si="147"/>
        <v>17.899999999999999</v>
      </c>
      <c r="H9434">
        <f t="shared" si="147"/>
        <v>10.02</v>
      </c>
    </row>
    <row r="9435" spans="1:8" x14ac:dyDescent="0.2">
      <c r="A9435" s="1">
        <v>3896</v>
      </c>
      <c r="B9435" s="3">
        <v>42708.746527777781</v>
      </c>
      <c r="C9435" t="s">
        <v>92</v>
      </c>
      <c r="D9435">
        <v>1</v>
      </c>
      <c r="E9435">
        <f>INDEX(products!B:B,MATCH(challenge_2_solution_2!$C9435,products!$A:$A,0))</f>
        <v>17.899999999999999</v>
      </c>
      <c r="F9435">
        <f>INDEX(products!C:C,MATCH(challenge_2_solution_2!$C9435,products!$A:$A,0))</f>
        <v>10.38</v>
      </c>
      <c r="G9435">
        <f t="shared" si="147"/>
        <v>17.899999999999999</v>
      </c>
      <c r="H9435">
        <f t="shared" si="147"/>
        <v>10.38</v>
      </c>
    </row>
    <row r="9436" spans="1:8" x14ac:dyDescent="0.2">
      <c r="A9436" s="1">
        <v>3897</v>
      </c>
      <c r="B9436" s="3">
        <v>42708.756944444445</v>
      </c>
      <c r="C9436" t="s">
        <v>32</v>
      </c>
      <c r="D9436">
        <v>1</v>
      </c>
      <c r="E9436">
        <f>INDEX(products!B:B,MATCH(challenge_2_solution_2!$C9436,products!$A:$A,0))</f>
        <v>7.9</v>
      </c>
      <c r="F9436">
        <f>INDEX(products!C:C,MATCH(challenge_2_solution_2!$C9436,products!$A:$A,0))</f>
        <v>2.92</v>
      </c>
      <c r="G9436">
        <f t="shared" si="147"/>
        <v>7.9</v>
      </c>
      <c r="H9436">
        <f t="shared" si="147"/>
        <v>2.92</v>
      </c>
    </row>
    <row r="9437" spans="1:8" x14ac:dyDescent="0.2">
      <c r="A9437" s="1">
        <v>3897</v>
      </c>
      <c r="B9437" s="3">
        <v>42708.756944444445</v>
      </c>
      <c r="C9437" t="s">
        <v>103</v>
      </c>
      <c r="D9437">
        <v>1</v>
      </c>
      <c r="E9437">
        <f>INDEX(products!B:B,MATCH(challenge_2_solution_2!$C9437,products!$A:$A,0))</f>
        <v>17.899999999999999</v>
      </c>
      <c r="F9437">
        <f>INDEX(products!C:C,MATCH(challenge_2_solution_2!$C9437,products!$A:$A,0))</f>
        <v>12.35</v>
      </c>
      <c r="G9437">
        <f t="shared" si="147"/>
        <v>17.899999999999999</v>
      </c>
      <c r="H9437">
        <f t="shared" si="147"/>
        <v>12.35</v>
      </c>
    </row>
    <row r="9438" spans="1:8" x14ac:dyDescent="0.2">
      <c r="A9438" s="1">
        <v>3897</v>
      </c>
      <c r="B9438" s="3">
        <v>42708.756944444445</v>
      </c>
      <c r="C9438" t="s">
        <v>155</v>
      </c>
      <c r="D9438">
        <v>1</v>
      </c>
      <c r="E9438">
        <f>INDEX(products!B:B,MATCH(challenge_2_solution_2!$C9438,products!$A:$A,0))</f>
        <v>21.9</v>
      </c>
      <c r="F9438">
        <f>INDEX(products!C:C,MATCH(challenge_2_solution_2!$C9438,products!$A:$A,0))</f>
        <v>11.39</v>
      </c>
      <c r="G9438">
        <f t="shared" si="147"/>
        <v>21.9</v>
      </c>
      <c r="H9438">
        <f t="shared" si="147"/>
        <v>11.39</v>
      </c>
    </row>
    <row r="9439" spans="1:8" x14ac:dyDescent="0.2">
      <c r="A9439" s="1">
        <v>3898</v>
      </c>
      <c r="B9439" s="3">
        <v>42708.775000000001</v>
      </c>
      <c r="C9439" t="s">
        <v>17</v>
      </c>
      <c r="D9439">
        <v>2</v>
      </c>
      <c r="E9439">
        <f>INDEX(products!B:B,MATCH(challenge_2_solution_2!$C9439,products!$A:$A,0))</f>
        <v>5.9</v>
      </c>
      <c r="F9439">
        <f>INDEX(products!C:C,MATCH(challenge_2_solution_2!$C9439,products!$A:$A,0))</f>
        <v>2.83</v>
      </c>
      <c r="G9439">
        <f t="shared" si="147"/>
        <v>11.8</v>
      </c>
      <c r="H9439">
        <f t="shared" si="147"/>
        <v>5.66</v>
      </c>
    </row>
    <row r="9440" spans="1:8" x14ac:dyDescent="0.2">
      <c r="A9440" s="1">
        <v>3898</v>
      </c>
      <c r="B9440" s="3">
        <v>42708.775000000001</v>
      </c>
      <c r="C9440" t="s">
        <v>32</v>
      </c>
      <c r="D9440">
        <v>1</v>
      </c>
      <c r="E9440">
        <f>INDEX(products!B:B,MATCH(challenge_2_solution_2!$C9440,products!$A:$A,0))</f>
        <v>7.9</v>
      </c>
      <c r="F9440">
        <f>INDEX(products!C:C,MATCH(challenge_2_solution_2!$C9440,products!$A:$A,0))</f>
        <v>2.92</v>
      </c>
      <c r="G9440">
        <f t="shared" si="147"/>
        <v>7.9</v>
      </c>
      <c r="H9440">
        <f t="shared" si="147"/>
        <v>2.92</v>
      </c>
    </row>
    <row r="9441" spans="1:8" x14ac:dyDescent="0.2">
      <c r="A9441" s="1">
        <v>3898</v>
      </c>
      <c r="B9441" s="3">
        <v>42708.775000000001</v>
      </c>
      <c r="C9441" t="s">
        <v>96</v>
      </c>
      <c r="D9441">
        <v>2</v>
      </c>
      <c r="E9441">
        <f>INDEX(products!B:B,MATCH(challenge_2_solution_2!$C9441,products!$A:$A,0))</f>
        <v>17.899999999999999</v>
      </c>
      <c r="F9441">
        <f>INDEX(products!C:C,MATCH(challenge_2_solution_2!$C9441,products!$A:$A,0))</f>
        <v>10.92</v>
      </c>
      <c r="G9441">
        <f t="shared" si="147"/>
        <v>35.799999999999997</v>
      </c>
      <c r="H9441">
        <f t="shared" si="147"/>
        <v>21.84</v>
      </c>
    </row>
    <row r="9442" spans="1:8" x14ac:dyDescent="0.2">
      <c r="A9442" s="1">
        <v>3898</v>
      </c>
      <c r="B9442" s="3">
        <v>42708.775000000001</v>
      </c>
      <c r="C9442" t="s">
        <v>119</v>
      </c>
      <c r="D9442">
        <v>1</v>
      </c>
      <c r="E9442">
        <f>INDEX(products!B:B,MATCH(challenge_2_solution_2!$C9442,products!$A:$A,0))</f>
        <v>19.899999999999999</v>
      </c>
      <c r="F9442">
        <f>INDEX(products!C:C,MATCH(challenge_2_solution_2!$C9442,products!$A:$A,0))</f>
        <v>7.16</v>
      </c>
      <c r="G9442">
        <f t="shared" si="147"/>
        <v>19.899999999999999</v>
      </c>
      <c r="H9442">
        <f t="shared" si="147"/>
        <v>7.16</v>
      </c>
    </row>
    <row r="9443" spans="1:8" x14ac:dyDescent="0.2">
      <c r="A9443" s="1">
        <v>3899</v>
      </c>
      <c r="B9443" s="3">
        <v>42708.777777777781</v>
      </c>
      <c r="C9443" t="s">
        <v>10</v>
      </c>
      <c r="D9443">
        <v>3</v>
      </c>
      <c r="E9443">
        <f>INDEX(products!B:B,MATCH(challenge_2_solution_2!$C9443,products!$A:$A,0))</f>
        <v>3.9</v>
      </c>
      <c r="F9443">
        <f>INDEX(products!C:C,MATCH(challenge_2_solution_2!$C9443,products!$A:$A,0))</f>
        <v>1.17</v>
      </c>
      <c r="G9443">
        <f t="shared" si="147"/>
        <v>11.7</v>
      </c>
      <c r="H9443">
        <f t="shared" si="147"/>
        <v>3.51</v>
      </c>
    </row>
    <row r="9444" spans="1:8" x14ac:dyDescent="0.2">
      <c r="A9444" s="1">
        <v>3899</v>
      </c>
      <c r="B9444" s="3">
        <v>42708.777777777781</v>
      </c>
      <c r="C9444" t="s">
        <v>17</v>
      </c>
      <c r="D9444">
        <v>2</v>
      </c>
      <c r="E9444">
        <f>INDEX(products!B:B,MATCH(challenge_2_solution_2!$C9444,products!$A:$A,0))</f>
        <v>5.9</v>
      </c>
      <c r="F9444">
        <f>INDEX(products!C:C,MATCH(challenge_2_solution_2!$C9444,products!$A:$A,0))</f>
        <v>2.83</v>
      </c>
      <c r="G9444">
        <f t="shared" si="147"/>
        <v>11.8</v>
      </c>
      <c r="H9444">
        <f t="shared" si="147"/>
        <v>5.66</v>
      </c>
    </row>
    <row r="9445" spans="1:8" x14ac:dyDescent="0.2">
      <c r="A9445" s="1">
        <v>3899</v>
      </c>
      <c r="B9445" s="3">
        <v>42708.777777777781</v>
      </c>
      <c r="C9445" t="s">
        <v>26</v>
      </c>
      <c r="D9445">
        <v>1</v>
      </c>
      <c r="E9445">
        <f>INDEX(products!B:B,MATCH(challenge_2_solution_2!$C9445,products!$A:$A,0))</f>
        <v>5.9</v>
      </c>
      <c r="F9445">
        <f>INDEX(products!C:C,MATCH(challenge_2_solution_2!$C9445,products!$A:$A,0))</f>
        <v>3.72</v>
      </c>
      <c r="G9445">
        <f t="shared" si="147"/>
        <v>5.9</v>
      </c>
      <c r="H9445">
        <f t="shared" si="147"/>
        <v>3.72</v>
      </c>
    </row>
    <row r="9446" spans="1:8" x14ac:dyDescent="0.2">
      <c r="A9446" s="1">
        <v>3899</v>
      </c>
      <c r="B9446" s="3">
        <v>42708.777777777781</v>
      </c>
      <c r="C9446" t="s">
        <v>33</v>
      </c>
      <c r="D9446">
        <v>1</v>
      </c>
      <c r="E9446">
        <f>INDEX(products!B:B,MATCH(challenge_2_solution_2!$C9446,products!$A:$A,0))</f>
        <v>7.9</v>
      </c>
      <c r="F9446">
        <f>INDEX(products!C:C,MATCH(challenge_2_solution_2!$C9446,products!$A:$A,0))</f>
        <v>2.21</v>
      </c>
      <c r="G9446">
        <f t="shared" si="147"/>
        <v>7.9</v>
      </c>
      <c r="H9446">
        <f t="shared" si="147"/>
        <v>2.21</v>
      </c>
    </row>
    <row r="9447" spans="1:8" x14ac:dyDescent="0.2">
      <c r="A9447" s="1">
        <v>3899</v>
      </c>
      <c r="B9447" s="3">
        <v>42708.777777777781</v>
      </c>
      <c r="C9447" t="s">
        <v>34</v>
      </c>
      <c r="D9447">
        <v>1</v>
      </c>
      <c r="E9447">
        <f>INDEX(products!B:B,MATCH(challenge_2_solution_2!$C9447,products!$A:$A,0))</f>
        <v>7.9</v>
      </c>
      <c r="F9447">
        <f>INDEX(products!C:C,MATCH(challenge_2_solution_2!$C9447,products!$A:$A,0))</f>
        <v>1.58</v>
      </c>
      <c r="G9447">
        <f t="shared" si="147"/>
        <v>7.9</v>
      </c>
      <c r="H9447">
        <f t="shared" si="147"/>
        <v>1.58</v>
      </c>
    </row>
    <row r="9448" spans="1:8" x14ac:dyDescent="0.2">
      <c r="A9448" s="1">
        <v>3899</v>
      </c>
      <c r="B9448" s="3">
        <v>42708.777777777781</v>
      </c>
      <c r="C9448" t="s">
        <v>27</v>
      </c>
      <c r="D9448">
        <v>1</v>
      </c>
      <c r="E9448">
        <f>INDEX(products!B:B,MATCH(challenge_2_solution_2!$C9448,products!$A:$A,0))</f>
        <v>7.9</v>
      </c>
      <c r="F9448">
        <f>INDEX(products!C:C,MATCH(challenge_2_solution_2!$C9448,products!$A:$A,0))</f>
        <v>4.03</v>
      </c>
      <c r="G9448">
        <f t="shared" si="147"/>
        <v>7.9</v>
      </c>
      <c r="H9448">
        <f t="shared" si="147"/>
        <v>4.03</v>
      </c>
    </row>
    <row r="9449" spans="1:8" x14ac:dyDescent="0.2">
      <c r="A9449" s="1">
        <v>3899</v>
      </c>
      <c r="B9449" s="3">
        <v>42708.777777777781</v>
      </c>
      <c r="C9449" t="s">
        <v>43</v>
      </c>
      <c r="D9449">
        <v>1</v>
      </c>
      <c r="E9449">
        <f>INDEX(products!B:B,MATCH(challenge_2_solution_2!$C9449,products!$A:$A,0))</f>
        <v>7.9</v>
      </c>
      <c r="F9449">
        <f>INDEX(products!C:C,MATCH(challenge_2_solution_2!$C9449,products!$A:$A,0))</f>
        <v>2.92</v>
      </c>
      <c r="G9449">
        <f t="shared" si="147"/>
        <v>7.9</v>
      </c>
      <c r="H9449">
        <f t="shared" si="147"/>
        <v>2.92</v>
      </c>
    </row>
    <row r="9450" spans="1:8" x14ac:dyDescent="0.2">
      <c r="A9450" s="1">
        <v>3899</v>
      </c>
      <c r="B9450" s="3">
        <v>42708.777777777781</v>
      </c>
      <c r="C9450" t="s">
        <v>30</v>
      </c>
      <c r="D9450">
        <v>1</v>
      </c>
      <c r="E9450">
        <f>INDEX(products!B:B,MATCH(challenge_2_solution_2!$C9450,products!$A:$A,0))</f>
        <v>7.9</v>
      </c>
      <c r="F9450">
        <f>INDEX(products!C:C,MATCH(challenge_2_solution_2!$C9450,products!$A:$A,0))</f>
        <v>4.66</v>
      </c>
      <c r="G9450">
        <f t="shared" si="147"/>
        <v>7.9</v>
      </c>
      <c r="H9450">
        <f t="shared" si="147"/>
        <v>4.66</v>
      </c>
    </row>
    <row r="9451" spans="1:8" x14ac:dyDescent="0.2">
      <c r="A9451" s="1">
        <v>3899</v>
      </c>
      <c r="B9451" s="3">
        <v>42708.777777777781</v>
      </c>
      <c r="C9451" t="s">
        <v>53</v>
      </c>
      <c r="D9451">
        <v>1</v>
      </c>
      <c r="E9451">
        <f>INDEX(products!B:B,MATCH(challenge_2_solution_2!$C9451,products!$A:$A,0))</f>
        <v>9.9</v>
      </c>
      <c r="F9451">
        <f>INDEX(products!C:C,MATCH(challenge_2_solution_2!$C9451,products!$A:$A,0))</f>
        <v>3.86</v>
      </c>
      <c r="G9451">
        <f t="shared" si="147"/>
        <v>9.9</v>
      </c>
      <c r="H9451">
        <f t="shared" si="147"/>
        <v>3.86</v>
      </c>
    </row>
    <row r="9452" spans="1:8" x14ac:dyDescent="0.2">
      <c r="A9452" s="1">
        <v>3899</v>
      </c>
      <c r="B9452" s="3">
        <v>42708.777777777781</v>
      </c>
      <c r="C9452" t="s">
        <v>51</v>
      </c>
      <c r="D9452">
        <v>1</v>
      </c>
      <c r="E9452">
        <f>INDEX(products!B:B,MATCH(challenge_2_solution_2!$C9452,products!$A:$A,0))</f>
        <v>9.9</v>
      </c>
      <c r="F9452">
        <f>INDEX(products!C:C,MATCH(challenge_2_solution_2!$C9452,products!$A:$A,0))</f>
        <v>3.07</v>
      </c>
      <c r="G9452">
        <f t="shared" si="147"/>
        <v>9.9</v>
      </c>
      <c r="H9452">
        <f t="shared" si="147"/>
        <v>3.07</v>
      </c>
    </row>
    <row r="9453" spans="1:8" x14ac:dyDescent="0.2">
      <c r="A9453" s="1">
        <v>3899</v>
      </c>
      <c r="B9453" s="3">
        <v>42708.777777777781</v>
      </c>
      <c r="C9453" t="s">
        <v>58</v>
      </c>
      <c r="D9453">
        <v>1</v>
      </c>
      <c r="E9453">
        <f>INDEX(products!B:B,MATCH(challenge_2_solution_2!$C9453,products!$A:$A,0))</f>
        <v>9.9</v>
      </c>
      <c r="F9453">
        <f>INDEX(products!C:C,MATCH(challenge_2_solution_2!$C9453,products!$A:$A,0))</f>
        <v>4.95</v>
      </c>
      <c r="G9453">
        <f t="shared" si="147"/>
        <v>9.9</v>
      </c>
      <c r="H9453">
        <f t="shared" si="147"/>
        <v>4.95</v>
      </c>
    </row>
    <row r="9454" spans="1:8" x14ac:dyDescent="0.2">
      <c r="A9454" s="1">
        <v>3899</v>
      </c>
      <c r="B9454" s="3">
        <v>42708.777777777781</v>
      </c>
      <c r="C9454" t="s">
        <v>61</v>
      </c>
      <c r="D9454">
        <v>1</v>
      </c>
      <c r="E9454">
        <f>INDEX(products!B:B,MATCH(challenge_2_solution_2!$C9454,products!$A:$A,0))</f>
        <v>11.9</v>
      </c>
      <c r="F9454">
        <f>INDEX(products!C:C,MATCH(challenge_2_solution_2!$C9454,products!$A:$A,0))</f>
        <v>7.74</v>
      </c>
      <c r="G9454">
        <f t="shared" si="147"/>
        <v>11.9</v>
      </c>
      <c r="H9454">
        <f t="shared" si="147"/>
        <v>7.74</v>
      </c>
    </row>
    <row r="9455" spans="1:8" x14ac:dyDescent="0.2">
      <c r="A9455" s="1">
        <v>3901</v>
      </c>
      <c r="B9455" s="3">
        <v>42708.816666666666</v>
      </c>
      <c r="C9455" t="s">
        <v>12</v>
      </c>
      <c r="D9455">
        <v>1</v>
      </c>
      <c r="E9455">
        <f>INDEX(products!B:B,MATCH(challenge_2_solution_2!$C9455,products!$A:$A,0))</f>
        <v>5.2</v>
      </c>
      <c r="F9455">
        <f>INDEX(products!C:C,MATCH(challenge_2_solution_2!$C9455,products!$A:$A,0))</f>
        <v>3.07</v>
      </c>
      <c r="G9455">
        <f t="shared" si="147"/>
        <v>5.2</v>
      </c>
      <c r="H9455">
        <f t="shared" si="147"/>
        <v>3.07</v>
      </c>
    </row>
    <row r="9456" spans="1:8" x14ac:dyDescent="0.2">
      <c r="A9456" s="1">
        <v>3901</v>
      </c>
      <c r="B9456" s="3">
        <v>42708.816666666666</v>
      </c>
      <c r="C9456" t="s">
        <v>19</v>
      </c>
      <c r="D9456">
        <v>1</v>
      </c>
      <c r="E9456">
        <f>INDEX(products!B:B,MATCH(challenge_2_solution_2!$C9456,products!$A:$A,0))</f>
        <v>5.9</v>
      </c>
      <c r="F9456">
        <f>INDEX(products!C:C,MATCH(challenge_2_solution_2!$C9456,products!$A:$A,0))</f>
        <v>1.65</v>
      </c>
      <c r="G9456">
        <f t="shared" si="147"/>
        <v>5.9</v>
      </c>
      <c r="H9456">
        <f t="shared" si="147"/>
        <v>1.65</v>
      </c>
    </row>
    <row r="9457" spans="1:8" x14ac:dyDescent="0.2">
      <c r="A9457" s="1">
        <v>3901</v>
      </c>
      <c r="B9457" s="3">
        <v>42708.816666666666</v>
      </c>
      <c r="C9457" t="s">
        <v>14</v>
      </c>
      <c r="D9457">
        <v>1</v>
      </c>
      <c r="E9457">
        <f>INDEX(products!B:B,MATCH(challenge_2_solution_2!$C9457,products!$A:$A,0))</f>
        <v>5.9</v>
      </c>
      <c r="F9457">
        <f>INDEX(products!C:C,MATCH(challenge_2_solution_2!$C9457,products!$A:$A,0))</f>
        <v>2.36</v>
      </c>
      <c r="G9457">
        <f t="shared" si="147"/>
        <v>5.9</v>
      </c>
      <c r="H9457">
        <f t="shared" si="147"/>
        <v>2.36</v>
      </c>
    </row>
    <row r="9458" spans="1:8" x14ac:dyDescent="0.2">
      <c r="A9458" s="1">
        <v>3901</v>
      </c>
      <c r="B9458" s="3">
        <v>42708.816666666666</v>
      </c>
      <c r="C9458" t="s">
        <v>33</v>
      </c>
      <c r="D9458">
        <v>1</v>
      </c>
      <c r="E9458">
        <f>INDEX(products!B:B,MATCH(challenge_2_solution_2!$C9458,products!$A:$A,0))</f>
        <v>7.9</v>
      </c>
      <c r="F9458">
        <f>INDEX(products!C:C,MATCH(challenge_2_solution_2!$C9458,products!$A:$A,0))</f>
        <v>2.21</v>
      </c>
      <c r="G9458">
        <f t="shared" si="147"/>
        <v>7.9</v>
      </c>
      <c r="H9458">
        <f t="shared" si="147"/>
        <v>2.21</v>
      </c>
    </row>
    <row r="9459" spans="1:8" x14ac:dyDescent="0.2">
      <c r="A9459" s="1">
        <v>3901</v>
      </c>
      <c r="B9459" s="3">
        <v>42708.816666666666</v>
      </c>
      <c r="C9459" t="s">
        <v>108</v>
      </c>
      <c r="D9459">
        <v>1</v>
      </c>
      <c r="E9459">
        <f>INDEX(products!B:B,MATCH(challenge_2_solution_2!$C9459,products!$A:$A,0))</f>
        <v>17.899999999999999</v>
      </c>
      <c r="F9459">
        <f>INDEX(products!C:C,MATCH(challenge_2_solution_2!$C9459,products!$A:$A,0))</f>
        <v>10.38</v>
      </c>
      <c r="G9459">
        <f t="shared" si="147"/>
        <v>17.899999999999999</v>
      </c>
      <c r="H9459">
        <f t="shared" si="147"/>
        <v>10.38</v>
      </c>
    </row>
    <row r="9460" spans="1:8" x14ac:dyDescent="0.2">
      <c r="A9460" s="1">
        <v>3901</v>
      </c>
      <c r="B9460" s="3">
        <v>42708.816666666666</v>
      </c>
      <c r="C9460" t="s">
        <v>96</v>
      </c>
      <c r="D9460">
        <v>1</v>
      </c>
      <c r="E9460">
        <f>INDEX(products!B:B,MATCH(challenge_2_solution_2!$C9460,products!$A:$A,0))</f>
        <v>17.899999999999999</v>
      </c>
      <c r="F9460">
        <f>INDEX(products!C:C,MATCH(challenge_2_solution_2!$C9460,products!$A:$A,0))</f>
        <v>10.92</v>
      </c>
      <c r="G9460">
        <f t="shared" si="147"/>
        <v>17.899999999999999</v>
      </c>
      <c r="H9460">
        <f t="shared" si="147"/>
        <v>10.92</v>
      </c>
    </row>
    <row r="9461" spans="1:8" x14ac:dyDescent="0.2">
      <c r="A9461" s="1">
        <v>3902</v>
      </c>
      <c r="B9461" s="3">
        <v>42708.823611111111</v>
      </c>
      <c r="C9461" t="s">
        <v>63</v>
      </c>
      <c r="D9461">
        <v>1</v>
      </c>
      <c r="E9461">
        <f>INDEX(products!B:B,MATCH(challenge_2_solution_2!$C9461,products!$A:$A,0))</f>
        <v>11.9</v>
      </c>
      <c r="F9461">
        <f>INDEX(products!C:C,MATCH(challenge_2_solution_2!$C9461,products!$A:$A,0))</f>
        <v>6.07</v>
      </c>
      <c r="G9461">
        <f t="shared" si="147"/>
        <v>11.9</v>
      </c>
      <c r="H9461">
        <f t="shared" si="147"/>
        <v>6.07</v>
      </c>
    </row>
    <row r="9462" spans="1:8" x14ac:dyDescent="0.2">
      <c r="A9462" s="1">
        <v>3902</v>
      </c>
      <c r="B9462" s="3">
        <v>42708.823611111111</v>
      </c>
      <c r="C9462" t="s">
        <v>78</v>
      </c>
      <c r="D9462">
        <v>1</v>
      </c>
      <c r="E9462">
        <f>INDEX(products!B:B,MATCH(challenge_2_solution_2!$C9462,products!$A:$A,0))</f>
        <v>11.9</v>
      </c>
      <c r="F9462">
        <f>INDEX(products!C:C,MATCH(challenge_2_solution_2!$C9462,products!$A:$A,0))</f>
        <v>7.26</v>
      </c>
      <c r="G9462">
        <f t="shared" si="147"/>
        <v>11.9</v>
      </c>
      <c r="H9462">
        <f t="shared" si="147"/>
        <v>7.26</v>
      </c>
    </row>
    <row r="9463" spans="1:8" x14ac:dyDescent="0.2">
      <c r="A9463" s="1">
        <v>3902</v>
      </c>
      <c r="B9463" s="3">
        <v>42708.823611111111</v>
      </c>
      <c r="C9463" t="s">
        <v>103</v>
      </c>
      <c r="D9463">
        <v>1</v>
      </c>
      <c r="E9463">
        <f>INDEX(products!B:B,MATCH(challenge_2_solution_2!$C9463,products!$A:$A,0))</f>
        <v>17.899999999999999</v>
      </c>
      <c r="F9463">
        <f>INDEX(products!C:C,MATCH(challenge_2_solution_2!$C9463,products!$A:$A,0))</f>
        <v>12.35</v>
      </c>
      <c r="G9463">
        <f t="shared" si="147"/>
        <v>17.899999999999999</v>
      </c>
      <c r="H9463">
        <f t="shared" si="147"/>
        <v>12.35</v>
      </c>
    </row>
    <row r="9464" spans="1:8" x14ac:dyDescent="0.2">
      <c r="A9464" s="1">
        <v>3902</v>
      </c>
      <c r="B9464" s="3">
        <v>42708.823611111111</v>
      </c>
      <c r="C9464" t="s">
        <v>122</v>
      </c>
      <c r="D9464">
        <v>1</v>
      </c>
      <c r="E9464">
        <f>INDEX(products!B:B,MATCH(challenge_2_solution_2!$C9464,products!$A:$A,0))</f>
        <v>19.899999999999999</v>
      </c>
      <c r="F9464">
        <f>INDEX(products!C:C,MATCH(challenge_2_solution_2!$C9464,products!$A:$A,0))</f>
        <v>5.57</v>
      </c>
      <c r="G9464">
        <f t="shared" si="147"/>
        <v>19.899999999999999</v>
      </c>
      <c r="H9464">
        <f t="shared" si="147"/>
        <v>5.57</v>
      </c>
    </row>
    <row r="9465" spans="1:8" x14ac:dyDescent="0.2">
      <c r="A9465" s="1">
        <v>3903</v>
      </c>
      <c r="B9465" s="3">
        <v>42708.892361111109</v>
      </c>
      <c r="C9465" t="s">
        <v>4</v>
      </c>
      <c r="D9465">
        <v>1</v>
      </c>
      <c r="E9465">
        <f>INDEX(products!B:B,MATCH(challenge_2_solution_2!$C9465,products!$A:$A,0))</f>
        <v>1</v>
      </c>
      <c r="F9465">
        <f>INDEX(products!C:C,MATCH(challenge_2_solution_2!$C9465,products!$A:$A,0))</f>
        <v>0.61</v>
      </c>
      <c r="G9465">
        <f t="shared" si="147"/>
        <v>1</v>
      </c>
      <c r="H9465">
        <f t="shared" si="147"/>
        <v>0.61</v>
      </c>
    </row>
    <row r="9466" spans="1:8" x14ac:dyDescent="0.2">
      <c r="A9466" s="1">
        <v>3903</v>
      </c>
      <c r="B9466" s="3">
        <v>42708.892361111109</v>
      </c>
      <c r="C9466" t="s">
        <v>17</v>
      </c>
      <c r="D9466">
        <v>1</v>
      </c>
      <c r="E9466">
        <f>INDEX(products!B:B,MATCH(challenge_2_solution_2!$C9466,products!$A:$A,0))</f>
        <v>5.9</v>
      </c>
      <c r="F9466">
        <f>INDEX(products!C:C,MATCH(challenge_2_solution_2!$C9466,products!$A:$A,0))</f>
        <v>2.83</v>
      </c>
      <c r="G9466">
        <f t="shared" si="147"/>
        <v>5.9</v>
      </c>
      <c r="H9466">
        <f t="shared" si="147"/>
        <v>2.83</v>
      </c>
    </row>
    <row r="9467" spans="1:8" x14ac:dyDescent="0.2">
      <c r="A9467" s="1">
        <v>3903</v>
      </c>
      <c r="B9467" s="3">
        <v>42708.892361111109</v>
      </c>
      <c r="C9467" t="s">
        <v>15</v>
      </c>
      <c r="D9467">
        <v>1</v>
      </c>
      <c r="E9467">
        <f>INDEX(products!B:B,MATCH(challenge_2_solution_2!$C9467,products!$A:$A,0))</f>
        <v>5.9</v>
      </c>
      <c r="F9467">
        <f>INDEX(products!C:C,MATCH(challenge_2_solution_2!$C9467,products!$A:$A,0))</f>
        <v>3.07</v>
      </c>
      <c r="G9467">
        <f t="shared" si="147"/>
        <v>5.9</v>
      </c>
      <c r="H9467">
        <f t="shared" si="147"/>
        <v>3.07</v>
      </c>
    </row>
    <row r="9468" spans="1:8" x14ac:dyDescent="0.2">
      <c r="A9468" s="1">
        <v>3903</v>
      </c>
      <c r="B9468" s="3">
        <v>42708.892361111109</v>
      </c>
      <c r="C9468" t="s">
        <v>19</v>
      </c>
      <c r="D9468">
        <v>2</v>
      </c>
      <c r="E9468">
        <f>INDEX(products!B:B,MATCH(challenge_2_solution_2!$C9468,products!$A:$A,0))</f>
        <v>5.9</v>
      </c>
      <c r="F9468">
        <f>INDEX(products!C:C,MATCH(challenge_2_solution_2!$C9468,products!$A:$A,0))</f>
        <v>1.65</v>
      </c>
      <c r="G9468">
        <f t="shared" si="147"/>
        <v>11.8</v>
      </c>
      <c r="H9468">
        <f t="shared" si="147"/>
        <v>3.3</v>
      </c>
    </row>
    <row r="9469" spans="1:8" x14ac:dyDescent="0.2">
      <c r="A9469" s="1">
        <v>3903</v>
      </c>
      <c r="B9469" s="3">
        <v>42708.892361111109</v>
      </c>
      <c r="C9469" t="s">
        <v>75</v>
      </c>
      <c r="D9469">
        <v>1</v>
      </c>
      <c r="E9469">
        <f>INDEX(products!B:B,MATCH(challenge_2_solution_2!$C9469,products!$A:$A,0))</f>
        <v>11.9</v>
      </c>
      <c r="F9469">
        <f>INDEX(products!C:C,MATCH(challenge_2_solution_2!$C9469,products!$A:$A,0))</f>
        <v>2.86</v>
      </c>
      <c r="G9469">
        <f t="shared" si="147"/>
        <v>11.9</v>
      </c>
      <c r="H9469">
        <f t="shared" si="147"/>
        <v>2.86</v>
      </c>
    </row>
    <row r="9470" spans="1:8" x14ac:dyDescent="0.2">
      <c r="A9470" s="1">
        <v>3903</v>
      </c>
      <c r="B9470" s="3">
        <v>42708.892361111109</v>
      </c>
      <c r="C9470" t="s">
        <v>70</v>
      </c>
      <c r="D9470">
        <v>1</v>
      </c>
      <c r="E9470">
        <f>INDEX(products!B:B,MATCH(challenge_2_solution_2!$C9470,products!$A:$A,0))</f>
        <v>11.9</v>
      </c>
      <c r="F9470">
        <f>INDEX(products!C:C,MATCH(challenge_2_solution_2!$C9470,products!$A:$A,0))</f>
        <v>7.02</v>
      </c>
      <c r="G9470">
        <f t="shared" si="147"/>
        <v>11.9</v>
      </c>
      <c r="H9470">
        <f t="shared" si="147"/>
        <v>7.02</v>
      </c>
    </row>
    <row r="9471" spans="1:8" x14ac:dyDescent="0.2">
      <c r="A9471" s="1">
        <v>3903</v>
      </c>
      <c r="B9471" s="3">
        <v>42708.892361111109</v>
      </c>
      <c r="C9471" t="s">
        <v>74</v>
      </c>
      <c r="D9471">
        <v>1</v>
      </c>
      <c r="E9471">
        <f>INDEX(products!B:B,MATCH(challenge_2_solution_2!$C9471,products!$A:$A,0))</f>
        <v>11.9</v>
      </c>
      <c r="F9471">
        <f>INDEX(products!C:C,MATCH(challenge_2_solution_2!$C9471,products!$A:$A,0))</f>
        <v>2.5</v>
      </c>
      <c r="G9471">
        <f t="shared" si="147"/>
        <v>11.9</v>
      </c>
      <c r="H9471">
        <f t="shared" si="147"/>
        <v>2.5</v>
      </c>
    </row>
    <row r="9472" spans="1:8" x14ac:dyDescent="0.2">
      <c r="A9472" s="1">
        <v>3903</v>
      </c>
      <c r="B9472" s="3">
        <v>42708.892361111109</v>
      </c>
      <c r="C9472" t="s">
        <v>103</v>
      </c>
      <c r="D9472">
        <v>1</v>
      </c>
      <c r="E9472">
        <f>INDEX(products!B:B,MATCH(challenge_2_solution_2!$C9472,products!$A:$A,0))</f>
        <v>17.899999999999999</v>
      </c>
      <c r="F9472">
        <f>INDEX(products!C:C,MATCH(challenge_2_solution_2!$C9472,products!$A:$A,0))</f>
        <v>12.35</v>
      </c>
      <c r="G9472">
        <f t="shared" si="147"/>
        <v>17.899999999999999</v>
      </c>
      <c r="H9472">
        <f t="shared" si="147"/>
        <v>12.35</v>
      </c>
    </row>
    <row r="9473" spans="1:8" x14ac:dyDescent="0.2">
      <c r="A9473" s="1">
        <v>3903</v>
      </c>
      <c r="B9473" s="3">
        <v>42708.892361111109</v>
      </c>
      <c r="C9473" t="s">
        <v>99</v>
      </c>
      <c r="D9473">
        <v>1</v>
      </c>
      <c r="E9473">
        <f>INDEX(products!B:B,MATCH(challenge_2_solution_2!$C9473,products!$A:$A,0))</f>
        <v>17.899999999999999</v>
      </c>
      <c r="F9473">
        <f>INDEX(products!C:C,MATCH(challenge_2_solution_2!$C9473,products!$A:$A,0))</f>
        <v>10.74</v>
      </c>
      <c r="G9473">
        <f t="shared" si="147"/>
        <v>17.899999999999999</v>
      </c>
      <c r="H9473">
        <f t="shared" si="147"/>
        <v>10.74</v>
      </c>
    </row>
    <row r="9474" spans="1:8" x14ac:dyDescent="0.2">
      <c r="A9474" s="1">
        <v>3904</v>
      </c>
      <c r="B9474" s="3">
        <v>42708.895138888889</v>
      </c>
      <c r="C9474" t="s">
        <v>3</v>
      </c>
      <c r="D9474">
        <v>1</v>
      </c>
      <c r="E9474">
        <f>INDEX(products!B:B,MATCH(challenge_2_solution_2!$C9474,products!$A:$A,0))</f>
        <v>1</v>
      </c>
      <c r="F9474">
        <f>INDEX(products!C:C,MATCH(challenge_2_solution_2!$C9474,products!$A:$A,0))</f>
        <v>0.5</v>
      </c>
      <c r="G9474">
        <f t="shared" si="147"/>
        <v>1</v>
      </c>
      <c r="H9474">
        <f t="shared" si="147"/>
        <v>0.5</v>
      </c>
    </row>
    <row r="9475" spans="1:8" x14ac:dyDescent="0.2">
      <c r="A9475" s="1">
        <v>3904</v>
      </c>
      <c r="B9475" s="3">
        <v>42708.895138888889</v>
      </c>
      <c r="C9475" t="s">
        <v>7</v>
      </c>
      <c r="D9475">
        <v>1</v>
      </c>
      <c r="E9475">
        <f>INDEX(products!B:B,MATCH(challenge_2_solution_2!$C9475,products!$A:$A,0))</f>
        <v>1</v>
      </c>
      <c r="F9475">
        <f>INDEX(products!C:C,MATCH(challenge_2_solution_2!$C9475,products!$A:$A,0))</f>
        <v>0.68</v>
      </c>
      <c r="G9475">
        <f t="shared" ref="G9475:H9538" si="148">$D9475*E9475</f>
        <v>1</v>
      </c>
      <c r="H9475">
        <f t="shared" si="148"/>
        <v>0.68</v>
      </c>
    </row>
    <row r="9476" spans="1:8" x14ac:dyDescent="0.2">
      <c r="A9476" s="1">
        <v>3904</v>
      </c>
      <c r="B9476" s="3">
        <v>42708.895138888889</v>
      </c>
      <c r="C9476" t="s">
        <v>8</v>
      </c>
      <c r="D9476">
        <v>3</v>
      </c>
      <c r="E9476">
        <f>INDEX(products!B:B,MATCH(challenge_2_solution_2!$C9476,products!$A:$A,0))</f>
        <v>1.6</v>
      </c>
      <c r="F9476">
        <f>INDEX(products!C:C,MATCH(challenge_2_solution_2!$C9476,products!$A:$A,0))</f>
        <v>0.77</v>
      </c>
      <c r="G9476">
        <f t="shared" si="148"/>
        <v>4.8000000000000007</v>
      </c>
      <c r="H9476">
        <f t="shared" si="148"/>
        <v>2.31</v>
      </c>
    </row>
    <row r="9477" spans="1:8" x14ac:dyDescent="0.2">
      <c r="A9477" s="1">
        <v>3904</v>
      </c>
      <c r="B9477" s="3">
        <v>42708.895138888889</v>
      </c>
      <c r="C9477" t="s">
        <v>14</v>
      </c>
      <c r="D9477">
        <v>1</v>
      </c>
      <c r="E9477">
        <f>INDEX(products!B:B,MATCH(challenge_2_solution_2!$C9477,products!$A:$A,0))</f>
        <v>5.9</v>
      </c>
      <c r="F9477">
        <f>INDEX(products!C:C,MATCH(challenge_2_solution_2!$C9477,products!$A:$A,0))</f>
        <v>2.36</v>
      </c>
      <c r="G9477">
        <f t="shared" si="148"/>
        <v>5.9</v>
      </c>
      <c r="H9477">
        <f t="shared" si="148"/>
        <v>2.36</v>
      </c>
    </row>
    <row r="9478" spans="1:8" x14ac:dyDescent="0.2">
      <c r="A9478" s="1">
        <v>3904</v>
      </c>
      <c r="B9478" s="3">
        <v>42708.895138888889</v>
      </c>
      <c r="C9478" t="s">
        <v>16</v>
      </c>
      <c r="D9478">
        <v>1</v>
      </c>
      <c r="E9478">
        <f>INDEX(products!B:B,MATCH(challenge_2_solution_2!$C9478,products!$A:$A,0))</f>
        <v>5.9</v>
      </c>
      <c r="F9478">
        <f>INDEX(products!C:C,MATCH(challenge_2_solution_2!$C9478,products!$A:$A,0))</f>
        <v>1.48</v>
      </c>
      <c r="G9478">
        <f t="shared" si="148"/>
        <v>5.9</v>
      </c>
      <c r="H9478">
        <f t="shared" si="148"/>
        <v>1.48</v>
      </c>
    </row>
    <row r="9479" spans="1:8" x14ac:dyDescent="0.2">
      <c r="A9479" s="1">
        <v>3904</v>
      </c>
      <c r="B9479" s="3">
        <v>42708.895138888889</v>
      </c>
      <c r="C9479" t="s">
        <v>87</v>
      </c>
      <c r="D9479">
        <v>1</v>
      </c>
      <c r="E9479">
        <f>INDEX(products!B:B,MATCH(challenge_2_solution_2!$C9479,products!$A:$A,0))</f>
        <v>15.9</v>
      </c>
      <c r="F9479">
        <f>INDEX(products!C:C,MATCH(challenge_2_solution_2!$C9479,products!$A:$A,0))</f>
        <v>6.2</v>
      </c>
      <c r="G9479">
        <f t="shared" si="148"/>
        <v>15.9</v>
      </c>
      <c r="H9479">
        <f t="shared" si="148"/>
        <v>6.2</v>
      </c>
    </row>
    <row r="9480" spans="1:8" x14ac:dyDescent="0.2">
      <c r="A9480" s="1">
        <v>3907</v>
      </c>
      <c r="B9480" s="3">
        <v>42709.618750000001</v>
      </c>
      <c r="C9480" t="s">
        <v>15</v>
      </c>
      <c r="D9480">
        <v>2</v>
      </c>
      <c r="E9480">
        <f>INDEX(products!B:B,MATCH(challenge_2_solution_2!$C9480,products!$A:$A,0))</f>
        <v>5.9</v>
      </c>
      <c r="F9480">
        <f>INDEX(products!C:C,MATCH(challenge_2_solution_2!$C9480,products!$A:$A,0))</f>
        <v>3.07</v>
      </c>
      <c r="G9480">
        <f t="shared" si="148"/>
        <v>11.8</v>
      </c>
      <c r="H9480">
        <f t="shared" si="148"/>
        <v>6.14</v>
      </c>
    </row>
    <row r="9481" spans="1:8" x14ac:dyDescent="0.2">
      <c r="A9481" s="1">
        <v>3907</v>
      </c>
      <c r="B9481" s="3">
        <v>42709.618750000001</v>
      </c>
      <c r="C9481" t="s">
        <v>39</v>
      </c>
      <c r="D9481">
        <v>1</v>
      </c>
      <c r="E9481">
        <f>INDEX(products!B:B,MATCH(challenge_2_solution_2!$C9481,products!$A:$A,0))</f>
        <v>7.9</v>
      </c>
      <c r="F9481">
        <f>INDEX(products!C:C,MATCH(challenge_2_solution_2!$C9481,products!$A:$A,0))</f>
        <v>2.69</v>
      </c>
      <c r="G9481">
        <f t="shared" si="148"/>
        <v>7.9</v>
      </c>
      <c r="H9481">
        <f t="shared" si="148"/>
        <v>2.69</v>
      </c>
    </row>
    <row r="9482" spans="1:8" x14ac:dyDescent="0.2">
      <c r="A9482" s="1">
        <v>3907</v>
      </c>
      <c r="B9482" s="3">
        <v>42709.618750000001</v>
      </c>
      <c r="C9482" t="s">
        <v>96</v>
      </c>
      <c r="D9482">
        <v>1</v>
      </c>
      <c r="E9482">
        <f>INDEX(products!B:B,MATCH(challenge_2_solution_2!$C9482,products!$A:$A,0))</f>
        <v>17.899999999999999</v>
      </c>
      <c r="F9482">
        <f>INDEX(products!C:C,MATCH(challenge_2_solution_2!$C9482,products!$A:$A,0))</f>
        <v>10.92</v>
      </c>
      <c r="G9482">
        <f t="shared" si="148"/>
        <v>17.899999999999999</v>
      </c>
      <c r="H9482">
        <f t="shared" si="148"/>
        <v>10.92</v>
      </c>
    </row>
    <row r="9483" spans="1:8" x14ac:dyDescent="0.2">
      <c r="A9483" s="1">
        <v>3908</v>
      </c>
      <c r="B9483" s="3">
        <v>42709.760416666664</v>
      </c>
      <c r="C9483" t="s">
        <v>5</v>
      </c>
      <c r="D9483">
        <v>3</v>
      </c>
      <c r="E9483">
        <f>INDEX(products!B:B,MATCH(challenge_2_solution_2!$C9483,products!$A:$A,0))</f>
        <v>1</v>
      </c>
      <c r="F9483">
        <f>INDEX(products!C:C,MATCH(challenge_2_solution_2!$C9483,products!$A:$A,0))</f>
        <v>0.31</v>
      </c>
      <c r="G9483">
        <f t="shared" si="148"/>
        <v>3</v>
      </c>
      <c r="H9483">
        <f t="shared" si="148"/>
        <v>0.92999999999999994</v>
      </c>
    </row>
    <row r="9484" spans="1:8" x14ac:dyDescent="0.2">
      <c r="A9484" s="1">
        <v>3908</v>
      </c>
      <c r="B9484" s="3">
        <v>42709.760416666664</v>
      </c>
      <c r="C9484" t="s">
        <v>3</v>
      </c>
      <c r="D9484">
        <v>3</v>
      </c>
      <c r="E9484">
        <f>INDEX(products!B:B,MATCH(challenge_2_solution_2!$C9484,products!$A:$A,0))</f>
        <v>1</v>
      </c>
      <c r="F9484">
        <f>INDEX(products!C:C,MATCH(challenge_2_solution_2!$C9484,products!$A:$A,0))</f>
        <v>0.5</v>
      </c>
      <c r="G9484">
        <f t="shared" si="148"/>
        <v>3</v>
      </c>
      <c r="H9484">
        <f t="shared" si="148"/>
        <v>1.5</v>
      </c>
    </row>
    <row r="9485" spans="1:8" x14ac:dyDescent="0.2">
      <c r="A9485" s="1">
        <v>3908</v>
      </c>
      <c r="B9485" s="3">
        <v>42709.760416666664</v>
      </c>
      <c r="C9485" t="s">
        <v>4</v>
      </c>
      <c r="D9485">
        <v>3</v>
      </c>
      <c r="E9485">
        <f>INDEX(products!B:B,MATCH(challenge_2_solution_2!$C9485,products!$A:$A,0))</f>
        <v>1</v>
      </c>
      <c r="F9485">
        <f>INDEX(products!C:C,MATCH(challenge_2_solution_2!$C9485,products!$A:$A,0))</f>
        <v>0.61</v>
      </c>
      <c r="G9485">
        <f t="shared" si="148"/>
        <v>3</v>
      </c>
      <c r="H9485">
        <f t="shared" si="148"/>
        <v>1.83</v>
      </c>
    </row>
    <row r="9486" spans="1:8" x14ac:dyDescent="0.2">
      <c r="A9486" s="1">
        <v>3908</v>
      </c>
      <c r="B9486" s="3">
        <v>42709.760416666664</v>
      </c>
      <c r="C9486" t="s">
        <v>8</v>
      </c>
      <c r="D9486">
        <v>3</v>
      </c>
      <c r="E9486">
        <f>INDEX(products!B:B,MATCH(challenge_2_solution_2!$C9486,products!$A:$A,0))</f>
        <v>1.6</v>
      </c>
      <c r="F9486">
        <f>INDEX(products!C:C,MATCH(challenge_2_solution_2!$C9486,products!$A:$A,0))</f>
        <v>0.77</v>
      </c>
      <c r="G9486">
        <f t="shared" si="148"/>
        <v>4.8000000000000007</v>
      </c>
      <c r="H9486">
        <f t="shared" si="148"/>
        <v>2.31</v>
      </c>
    </row>
    <row r="9487" spans="1:8" x14ac:dyDescent="0.2">
      <c r="A9487" s="1">
        <v>3908</v>
      </c>
      <c r="B9487" s="3">
        <v>42709.760416666664</v>
      </c>
      <c r="C9487" t="s">
        <v>9</v>
      </c>
      <c r="D9487">
        <v>3</v>
      </c>
      <c r="E9487">
        <f>INDEX(products!B:B,MATCH(challenge_2_solution_2!$C9487,products!$A:$A,0))</f>
        <v>1.6</v>
      </c>
      <c r="F9487">
        <f>INDEX(products!C:C,MATCH(challenge_2_solution_2!$C9487,products!$A:$A,0))</f>
        <v>0.67</v>
      </c>
      <c r="G9487">
        <f t="shared" si="148"/>
        <v>4.8000000000000007</v>
      </c>
      <c r="H9487">
        <f t="shared" si="148"/>
        <v>2.0100000000000002</v>
      </c>
    </row>
    <row r="9488" spans="1:8" x14ac:dyDescent="0.2">
      <c r="A9488" s="1">
        <v>3908</v>
      </c>
      <c r="B9488" s="3">
        <v>42709.760416666664</v>
      </c>
      <c r="C9488" t="s">
        <v>12</v>
      </c>
      <c r="D9488">
        <v>1</v>
      </c>
      <c r="E9488">
        <f>INDEX(products!B:B,MATCH(challenge_2_solution_2!$C9488,products!$A:$A,0))</f>
        <v>5.2</v>
      </c>
      <c r="F9488">
        <f>INDEX(products!C:C,MATCH(challenge_2_solution_2!$C9488,products!$A:$A,0))</f>
        <v>3.07</v>
      </c>
      <c r="G9488">
        <f t="shared" si="148"/>
        <v>5.2</v>
      </c>
      <c r="H9488">
        <f t="shared" si="148"/>
        <v>3.07</v>
      </c>
    </row>
    <row r="9489" spans="1:8" x14ac:dyDescent="0.2">
      <c r="A9489" s="1">
        <v>3908</v>
      </c>
      <c r="B9489" s="3">
        <v>42709.760416666664</v>
      </c>
      <c r="C9489" t="s">
        <v>25</v>
      </c>
      <c r="D9489">
        <v>1</v>
      </c>
      <c r="E9489">
        <f>INDEX(products!B:B,MATCH(challenge_2_solution_2!$C9489,products!$A:$A,0))</f>
        <v>5.9</v>
      </c>
      <c r="F9489">
        <f>INDEX(products!C:C,MATCH(challenge_2_solution_2!$C9489,products!$A:$A,0))</f>
        <v>3.84</v>
      </c>
      <c r="G9489">
        <f t="shared" si="148"/>
        <v>5.9</v>
      </c>
      <c r="H9489">
        <f t="shared" si="148"/>
        <v>3.84</v>
      </c>
    </row>
    <row r="9490" spans="1:8" x14ac:dyDescent="0.2">
      <c r="A9490" s="1">
        <v>3908</v>
      </c>
      <c r="B9490" s="3">
        <v>42709.760416666664</v>
      </c>
      <c r="C9490" t="s">
        <v>17</v>
      </c>
      <c r="D9490">
        <v>3</v>
      </c>
      <c r="E9490">
        <f>INDEX(products!B:B,MATCH(challenge_2_solution_2!$C9490,products!$A:$A,0))</f>
        <v>5.9</v>
      </c>
      <c r="F9490">
        <f>INDEX(products!C:C,MATCH(challenge_2_solution_2!$C9490,products!$A:$A,0))</f>
        <v>2.83</v>
      </c>
      <c r="G9490">
        <f t="shared" si="148"/>
        <v>17.700000000000003</v>
      </c>
      <c r="H9490">
        <f t="shared" si="148"/>
        <v>8.49</v>
      </c>
    </row>
    <row r="9491" spans="1:8" x14ac:dyDescent="0.2">
      <c r="A9491" s="1">
        <v>3908</v>
      </c>
      <c r="B9491" s="3">
        <v>42709.760416666664</v>
      </c>
      <c r="C9491" t="s">
        <v>61</v>
      </c>
      <c r="D9491">
        <v>1</v>
      </c>
      <c r="E9491">
        <f>INDEX(products!B:B,MATCH(challenge_2_solution_2!$C9491,products!$A:$A,0))</f>
        <v>11.9</v>
      </c>
      <c r="F9491">
        <f>INDEX(products!C:C,MATCH(challenge_2_solution_2!$C9491,products!$A:$A,0))</f>
        <v>7.74</v>
      </c>
      <c r="G9491">
        <f t="shared" si="148"/>
        <v>11.9</v>
      </c>
      <c r="H9491">
        <f t="shared" si="148"/>
        <v>7.74</v>
      </c>
    </row>
    <row r="9492" spans="1:8" x14ac:dyDescent="0.2">
      <c r="A9492" s="1">
        <v>3908</v>
      </c>
      <c r="B9492" s="3">
        <v>42709.760416666664</v>
      </c>
      <c r="C9492" t="s">
        <v>92</v>
      </c>
      <c r="D9492">
        <v>1</v>
      </c>
      <c r="E9492">
        <f>INDEX(products!B:B,MATCH(challenge_2_solution_2!$C9492,products!$A:$A,0))</f>
        <v>17.899999999999999</v>
      </c>
      <c r="F9492">
        <f>INDEX(products!C:C,MATCH(challenge_2_solution_2!$C9492,products!$A:$A,0))</f>
        <v>10.38</v>
      </c>
      <c r="G9492">
        <f t="shared" si="148"/>
        <v>17.899999999999999</v>
      </c>
      <c r="H9492">
        <f t="shared" si="148"/>
        <v>10.38</v>
      </c>
    </row>
    <row r="9493" spans="1:8" x14ac:dyDescent="0.2">
      <c r="A9493" s="1">
        <v>3908</v>
      </c>
      <c r="B9493" s="3">
        <v>42709.760416666664</v>
      </c>
      <c r="C9493" t="s">
        <v>96</v>
      </c>
      <c r="D9493">
        <v>1</v>
      </c>
      <c r="E9493">
        <f>INDEX(products!B:B,MATCH(challenge_2_solution_2!$C9493,products!$A:$A,0))</f>
        <v>17.899999999999999</v>
      </c>
      <c r="F9493">
        <f>INDEX(products!C:C,MATCH(challenge_2_solution_2!$C9493,products!$A:$A,0))</f>
        <v>10.92</v>
      </c>
      <c r="G9493">
        <f t="shared" si="148"/>
        <v>17.899999999999999</v>
      </c>
      <c r="H9493">
        <f t="shared" si="148"/>
        <v>10.92</v>
      </c>
    </row>
    <row r="9494" spans="1:8" x14ac:dyDescent="0.2">
      <c r="A9494" s="1">
        <v>3908</v>
      </c>
      <c r="B9494" s="3">
        <v>42709.760416666664</v>
      </c>
      <c r="C9494" t="s">
        <v>100</v>
      </c>
      <c r="D9494">
        <v>1</v>
      </c>
      <c r="E9494">
        <f>INDEX(products!B:B,MATCH(challenge_2_solution_2!$C9494,products!$A:$A,0))</f>
        <v>17.899999999999999</v>
      </c>
      <c r="F9494">
        <f>INDEX(products!C:C,MATCH(challenge_2_solution_2!$C9494,products!$A:$A,0))</f>
        <v>10.92</v>
      </c>
      <c r="G9494">
        <f t="shared" si="148"/>
        <v>17.899999999999999</v>
      </c>
      <c r="H9494">
        <f t="shared" si="148"/>
        <v>10.92</v>
      </c>
    </row>
    <row r="9495" spans="1:8" x14ac:dyDescent="0.2">
      <c r="A9495" s="1">
        <v>3908</v>
      </c>
      <c r="B9495" s="3">
        <v>42709.760416666664</v>
      </c>
      <c r="C9495" t="s">
        <v>99</v>
      </c>
      <c r="D9495">
        <v>1</v>
      </c>
      <c r="E9495">
        <f>INDEX(products!B:B,MATCH(challenge_2_solution_2!$C9495,products!$A:$A,0))</f>
        <v>17.899999999999999</v>
      </c>
      <c r="F9495">
        <f>INDEX(products!C:C,MATCH(challenge_2_solution_2!$C9495,products!$A:$A,0))</f>
        <v>10.74</v>
      </c>
      <c r="G9495">
        <f t="shared" si="148"/>
        <v>17.899999999999999</v>
      </c>
      <c r="H9495">
        <f t="shared" si="148"/>
        <v>10.74</v>
      </c>
    </row>
    <row r="9496" spans="1:8" x14ac:dyDescent="0.2">
      <c r="A9496" s="1">
        <v>3909</v>
      </c>
      <c r="B9496" s="3">
        <v>42709.822222222225</v>
      </c>
      <c r="C9496" t="s">
        <v>4</v>
      </c>
      <c r="D9496">
        <v>1</v>
      </c>
      <c r="E9496">
        <f>INDEX(products!B:B,MATCH(challenge_2_solution_2!$C9496,products!$A:$A,0))</f>
        <v>1</v>
      </c>
      <c r="F9496">
        <f>INDEX(products!C:C,MATCH(challenge_2_solution_2!$C9496,products!$A:$A,0))</f>
        <v>0.61</v>
      </c>
      <c r="G9496">
        <f t="shared" si="148"/>
        <v>1</v>
      </c>
      <c r="H9496">
        <f t="shared" si="148"/>
        <v>0.61</v>
      </c>
    </row>
    <row r="9497" spans="1:8" x14ac:dyDescent="0.2">
      <c r="A9497" s="1">
        <v>3909</v>
      </c>
      <c r="B9497" s="3">
        <v>42709.822222222225</v>
      </c>
      <c r="C9497" t="s">
        <v>13</v>
      </c>
      <c r="D9497">
        <v>1</v>
      </c>
      <c r="E9497">
        <f>INDEX(products!B:B,MATCH(challenge_2_solution_2!$C9497,products!$A:$A,0))</f>
        <v>5.2</v>
      </c>
      <c r="F9497">
        <f>INDEX(products!C:C,MATCH(challenge_2_solution_2!$C9497,products!$A:$A,0))</f>
        <v>2.44</v>
      </c>
      <c r="G9497">
        <f t="shared" si="148"/>
        <v>5.2</v>
      </c>
      <c r="H9497">
        <f t="shared" si="148"/>
        <v>2.44</v>
      </c>
    </row>
    <row r="9498" spans="1:8" x14ac:dyDescent="0.2">
      <c r="A9498" s="1">
        <v>3909</v>
      </c>
      <c r="B9498" s="3">
        <v>42709.822222222225</v>
      </c>
      <c r="C9498" t="s">
        <v>24</v>
      </c>
      <c r="D9498">
        <v>1</v>
      </c>
      <c r="E9498">
        <f>INDEX(products!B:B,MATCH(challenge_2_solution_2!$C9498,products!$A:$A,0))</f>
        <v>5.9</v>
      </c>
      <c r="F9498">
        <f>INDEX(products!C:C,MATCH(challenge_2_solution_2!$C9498,products!$A:$A,0))</f>
        <v>1.42</v>
      </c>
      <c r="G9498">
        <f t="shared" si="148"/>
        <v>5.9</v>
      </c>
      <c r="H9498">
        <f t="shared" si="148"/>
        <v>1.42</v>
      </c>
    </row>
    <row r="9499" spans="1:8" x14ac:dyDescent="0.2">
      <c r="A9499" s="1">
        <v>3909</v>
      </c>
      <c r="B9499" s="3">
        <v>42709.822222222225</v>
      </c>
      <c r="C9499" t="s">
        <v>43</v>
      </c>
      <c r="D9499">
        <v>1</v>
      </c>
      <c r="E9499">
        <f>INDEX(products!B:B,MATCH(challenge_2_solution_2!$C9499,products!$A:$A,0))</f>
        <v>7.9</v>
      </c>
      <c r="F9499">
        <f>INDEX(products!C:C,MATCH(challenge_2_solution_2!$C9499,products!$A:$A,0))</f>
        <v>2.92</v>
      </c>
      <c r="G9499">
        <f t="shared" si="148"/>
        <v>7.9</v>
      </c>
      <c r="H9499">
        <f t="shared" si="148"/>
        <v>2.92</v>
      </c>
    </row>
    <row r="9500" spans="1:8" x14ac:dyDescent="0.2">
      <c r="A9500" s="1">
        <v>3909</v>
      </c>
      <c r="B9500" s="3">
        <v>42709.822222222225</v>
      </c>
      <c r="C9500" t="s">
        <v>47</v>
      </c>
      <c r="D9500">
        <v>1</v>
      </c>
      <c r="E9500">
        <f>INDEX(products!B:B,MATCH(challenge_2_solution_2!$C9500,products!$A:$A,0))</f>
        <v>7.9</v>
      </c>
      <c r="F9500">
        <f>INDEX(products!C:C,MATCH(challenge_2_solution_2!$C9500,products!$A:$A,0))</f>
        <v>1.9</v>
      </c>
      <c r="G9500">
        <f t="shared" si="148"/>
        <v>7.9</v>
      </c>
      <c r="H9500">
        <f t="shared" si="148"/>
        <v>1.9</v>
      </c>
    </row>
    <row r="9501" spans="1:8" x14ac:dyDescent="0.2">
      <c r="A9501" s="1">
        <v>3909</v>
      </c>
      <c r="B9501" s="3">
        <v>42709.822222222225</v>
      </c>
      <c r="C9501" t="s">
        <v>44</v>
      </c>
      <c r="D9501">
        <v>1</v>
      </c>
      <c r="E9501">
        <f>INDEX(products!B:B,MATCH(challenge_2_solution_2!$C9501,products!$A:$A,0))</f>
        <v>7.9</v>
      </c>
      <c r="F9501">
        <f>INDEX(products!C:C,MATCH(challenge_2_solution_2!$C9501,products!$A:$A,0))</f>
        <v>2.5299999999999998</v>
      </c>
      <c r="G9501">
        <f t="shared" si="148"/>
        <v>7.9</v>
      </c>
      <c r="H9501">
        <f t="shared" si="148"/>
        <v>2.5299999999999998</v>
      </c>
    </row>
    <row r="9502" spans="1:8" x14ac:dyDescent="0.2">
      <c r="A9502" s="1">
        <v>3909</v>
      </c>
      <c r="B9502" s="3">
        <v>42709.822222222225</v>
      </c>
      <c r="C9502" t="s">
        <v>55</v>
      </c>
      <c r="D9502">
        <v>1</v>
      </c>
      <c r="E9502">
        <f>INDEX(products!B:B,MATCH(challenge_2_solution_2!$C9502,products!$A:$A,0))</f>
        <v>7.9</v>
      </c>
      <c r="F9502">
        <f>INDEX(products!C:C,MATCH(challenge_2_solution_2!$C9502,products!$A:$A,0))</f>
        <v>2.21</v>
      </c>
      <c r="G9502">
        <f t="shared" si="148"/>
        <v>7.9</v>
      </c>
      <c r="H9502">
        <f t="shared" si="148"/>
        <v>2.21</v>
      </c>
    </row>
    <row r="9503" spans="1:8" x14ac:dyDescent="0.2">
      <c r="A9503" s="1">
        <v>3909</v>
      </c>
      <c r="B9503" s="3">
        <v>42709.822222222225</v>
      </c>
      <c r="C9503" t="s">
        <v>61</v>
      </c>
      <c r="D9503">
        <v>1</v>
      </c>
      <c r="E9503">
        <f>INDEX(products!B:B,MATCH(challenge_2_solution_2!$C9503,products!$A:$A,0))</f>
        <v>11.9</v>
      </c>
      <c r="F9503">
        <f>INDEX(products!C:C,MATCH(challenge_2_solution_2!$C9503,products!$A:$A,0))</f>
        <v>7.74</v>
      </c>
      <c r="G9503">
        <f t="shared" si="148"/>
        <v>11.9</v>
      </c>
      <c r="H9503">
        <f t="shared" si="148"/>
        <v>7.74</v>
      </c>
    </row>
    <row r="9504" spans="1:8" x14ac:dyDescent="0.2">
      <c r="A9504" s="1">
        <v>3909</v>
      </c>
      <c r="B9504" s="3">
        <v>42709.822222222225</v>
      </c>
      <c r="C9504" t="s">
        <v>126</v>
      </c>
      <c r="D9504">
        <v>1</v>
      </c>
      <c r="E9504">
        <f>INDEX(products!B:B,MATCH(challenge_2_solution_2!$C9504,products!$A:$A,0))</f>
        <v>19.899999999999999</v>
      </c>
      <c r="F9504">
        <f>INDEX(products!C:C,MATCH(challenge_2_solution_2!$C9504,products!$A:$A,0))</f>
        <v>4.58</v>
      </c>
      <c r="G9504">
        <f t="shared" si="148"/>
        <v>19.899999999999999</v>
      </c>
      <c r="H9504">
        <f t="shared" si="148"/>
        <v>4.58</v>
      </c>
    </row>
    <row r="9505" spans="1:8" x14ac:dyDescent="0.2">
      <c r="A9505" s="1">
        <v>3909</v>
      </c>
      <c r="B9505" s="3">
        <v>42709.822222222225</v>
      </c>
      <c r="C9505" t="s">
        <v>176</v>
      </c>
      <c r="D9505">
        <v>1</v>
      </c>
      <c r="E9505">
        <f>INDEX(products!B:B,MATCH(challenge_2_solution_2!$C9505,products!$A:$A,0))</f>
        <v>35.9</v>
      </c>
      <c r="F9505">
        <f>INDEX(products!C:C,MATCH(challenge_2_solution_2!$C9505,products!$A:$A,0))</f>
        <v>7.12</v>
      </c>
      <c r="G9505">
        <f t="shared" si="148"/>
        <v>35.9</v>
      </c>
      <c r="H9505">
        <f t="shared" si="148"/>
        <v>7.12</v>
      </c>
    </row>
    <row r="9506" spans="1:8" x14ac:dyDescent="0.2">
      <c r="A9506" s="1">
        <v>3910</v>
      </c>
      <c r="B9506" s="3">
        <v>42710.740277777775</v>
      </c>
      <c r="C9506" t="s">
        <v>12</v>
      </c>
      <c r="D9506">
        <v>1</v>
      </c>
      <c r="E9506">
        <f>INDEX(products!B:B,MATCH(challenge_2_solution_2!$C9506,products!$A:$A,0))</f>
        <v>5.2</v>
      </c>
      <c r="F9506">
        <f>INDEX(products!C:C,MATCH(challenge_2_solution_2!$C9506,products!$A:$A,0))</f>
        <v>3.07</v>
      </c>
      <c r="G9506">
        <f t="shared" si="148"/>
        <v>5.2</v>
      </c>
      <c r="H9506">
        <f t="shared" si="148"/>
        <v>3.07</v>
      </c>
    </row>
    <row r="9507" spans="1:8" x14ac:dyDescent="0.2">
      <c r="A9507" s="1">
        <v>3910</v>
      </c>
      <c r="B9507" s="3">
        <v>42710.740277777775</v>
      </c>
      <c r="C9507" t="s">
        <v>32</v>
      </c>
      <c r="D9507">
        <v>1</v>
      </c>
      <c r="E9507">
        <f>INDEX(products!B:B,MATCH(challenge_2_solution_2!$C9507,products!$A:$A,0))</f>
        <v>7.9</v>
      </c>
      <c r="F9507">
        <f>INDEX(products!C:C,MATCH(challenge_2_solution_2!$C9507,products!$A:$A,0))</f>
        <v>2.92</v>
      </c>
      <c r="G9507">
        <f t="shared" si="148"/>
        <v>7.9</v>
      </c>
      <c r="H9507">
        <f t="shared" si="148"/>
        <v>2.92</v>
      </c>
    </row>
    <row r="9508" spans="1:8" x14ac:dyDescent="0.2">
      <c r="A9508" s="1">
        <v>3910</v>
      </c>
      <c r="B9508" s="3">
        <v>42710.740277777775</v>
      </c>
      <c r="C9508" t="s">
        <v>69</v>
      </c>
      <c r="D9508">
        <v>1</v>
      </c>
      <c r="E9508">
        <f>INDEX(products!B:B,MATCH(challenge_2_solution_2!$C9508,products!$A:$A,0))</f>
        <v>11.9</v>
      </c>
      <c r="F9508">
        <f>INDEX(products!C:C,MATCH(challenge_2_solution_2!$C9508,products!$A:$A,0))</f>
        <v>2.86</v>
      </c>
      <c r="G9508">
        <f t="shared" si="148"/>
        <v>11.9</v>
      </c>
      <c r="H9508">
        <f t="shared" si="148"/>
        <v>2.86</v>
      </c>
    </row>
    <row r="9509" spans="1:8" x14ac:dyDescent="0.2">
      <c r="A9509" s="1">
        <v>3910</v>
      </c>
      <c r="B9509" s="3">
        <v>42710.740277777775</v>
      </c>
      <c r="C9509" t="s">
        <v>129</v>
      </c>
      <c r="D9509">
        <v>1</v>
      </c>
      <c r="E9509">
        <f>INDEX(products!B:B,MATCH(challenge_2_solution_2!$C9509,products!$A:$A,0))</f>
        <v>19.899999999999999</v>
      </c>
      <c r="F9509">
        <f>INDEX(products!C:C,MATCH(challenge_2_solution_2!$C9509,products!$A:$A,0))</f>
        <v>6.17</v>
      </c>
      <c r="G9509">
        <f t="shared" si="148"/>
        <v>19.899999999999999</v>
      </c>
      <c r="H9509">
        <f t="shared" si="148"/>
        <v>6.17</v>
      </c>
    </row>
    <row r="9510" spans="1:8" x14ac:dyDescent="0.2">
      <c r="A9510" s="1">
        <v>3910</v>
      </c>
      <c r="B9510" s="3">
        <v>42710.740277777775</v>
      </c>
      <c r="C9510" t="s">
        <v>122</v>
      </c>
      <c r="D9510">
        <v>1</v>
      </c>
      <c r="E9510">
        <f>INDEX(products!B:B,MATCH(challenge_2_solution_2!$C9510,products!$A:$A,0))</f>
        <v>19.899999999999999</v>
      </c>
      <c r="F9510">
        <f>INDEX(products!C:C,MATCH(challenge_2_solution_2!$C9510,products!$A:$A,0))</f>
        <v>5.57</v>
      </c>
      <c r="G9510">
        <f t="shared" si="148"/>
        <v>19.899999999999999</v>
      </c>
      <c r="H9510">
        <f t="shared" si="148"/>
        <v>5.57</v>
      </c>
    </row>
    <row r="9511" spans="1:8" x14ac:dyDescent="0.2">
      <c r="A9511" s="1">
        <v>3911</v>
      </c>
      <c r="B9511" s="3">
        <v>42710.775694444441</v>
      </c>
      <c r="C9511" t="s">
        <v>14</v>
      </c>
      <c r="D9511">
        <v>1</v>
      </c>
      <c r="E9511">
        <f>INDEX(products!B:B,MATCH(challenge_2_solution_2!$C9511,products!$A:$A,0))</f>
        <v>5.9</v>
      </c>
      <c r="F9511">
        <f>INDEX(products!C:C,MATCH(challenge_2_solution_2!$C9511,products!$A:$A,0))</f>
        <v>2.36</v>
      </c>
      <c r="G9511">
        <f t="shared" si="148"/>
        <v>5.9</v>
      </c>
      <c r="H9511">
        <f t="shared" si="148"/>
        <v>2.36</v>
      </c>
    </row>
    <row r="9512" spans="1:8" x14ac:dyDescent="0.2">
      <c r="A9512" s="1">
        <v>3911</v>
      </c>
      <c r="B9512" s="3">
        <v>42710.775694444441</v>
      </c>
      <c r="C9512" t="s">
        <v>24</v>
      </c>
      <c r="D9512">
        <v>1</v>
      </c>
      <c r="E9512">
        <f>INDEX(products!B:B,MATCH(challenge_2_solution_2!$C9512,products!$A:$A,0))</f>
        <v>5.9</v>
      </c>
      <c r="F9512">
        <f>INDEX(products!C:C,MATCH(challenge_2_solution_2!$C9512,products!$A:$A,0))</f>
        <v>1.42</v>
      </c>
      <c r="G9512">
        <f t="shared" si="148"/>
        <v>5.9</v>
      </c>
      <c r="H9512">
        <f t="shared" si="148"/>
        <v>1.42</v>
      </c>
    </row>
    <row r="9513" spans="1:8" x14ac:dyDescent="0.2">
      <c r="A9513" s="1">
        <v>3911</v>
      </c>
      <c r="B9513" s="3">
        <v>42710.775694444441</v>
      </c>
      <c r="C9513" t="s">
        <v>95</v>
      </c>
      <c r="D9513">
        <v>2</v>
      </c>
      <c r="E9513">
        <f>INDEX(products!B:B,MATCH(challenge_2_solution_2!$C9513,products!$A:$A,0))</f>
        <v>17.899999999999999</v>
      </c>
      <c r="F9513">
        <f>INDEX(products!C:C,MATCH(challenge_2_solution_2!$C9513,products!$A:$A,0))</f>
        <v>4.3</v>
      </c>
      <c r="G9513">
        <f t="shared" si="148"/>
        <v>35.799999999999997</v>
      </c>
      <c r="H9513">
        <f t="shared" si="148"/>
        <v>8.6</v>
      </c>
    </row>
    <row r="9514" spans="1:8" x14ac:dyDescent="0.2">
      <c r="A9514" s="1">
        <v>3912</v>
      </c>
      <c r="B9514" s="3">
        <v>42710.81527777778</v>
      </c>
      <c r="C9514" t="s">
        <v>10</v>
      </c>
      <c r="D9514">
        <v>2</v>
      </c>
      <c r="E9514">
        <f>INDEX(products!B:B,MATCH(challenge_2_solution_2!$C9514,products!$A:$A,0))</f>
        <v>3.9</v>
      </c>
      <c r="F9514">
        <f>INDEX(products!C:C,MATCH(challenge_2_solution_2!$C9514,products!$A:$A,0))</f>
        <v>1.17</v>
      </c>
      <c r="G9514">
        <f t="shared" si="148"/>
        <v>7.8</v>
      </c>
      <c r="H9514">
        <f t="shared" si="148"/>
        <v>2.34</v>
      </c>
    </row>
    <row r="9515" spans="1:8" x14ac:dyDescent="0.2">
      <c r="A9515" s="1">
        <v>3912</v>
      </c>
      <c r="B9515" s="3">
        <v>42710.81527777778</v>
      </c>
      <c r="C9515" t="s">
        <v>12</v>
      </c>
      <c r="D9515">
        <v>1</v>
      </c>
      <c r="E9515">
        <f>INDEX(products!B:B,MATCH(challenge_2_solution_2!$C9515,products!$A:$A,0))</f>
        <v>5.2</v>
      </c>
      <c r="F9515">
        <f>INDEX(products!C:C,MATCH(challenge_2_solution_2!$C9515,products!$A:$A,0))</f>
        <v>3.07</v>
      </c>
      <c r="G9515">
        <f t="shared" si="148"/>
        <v>5.2</v>
      </c>
      <c r="H9515">
        <f t="shared" si="148"/>
        <v>3.07</v>
      </c>
    </row>
    <row r="9516" spans="1:8" x14ac:dyDescent="0.2">
      <c r="A9516" s="1">
        <v>3912</v>
      </c>
      <c r="B9516" s="3">
        <v>42710.81527777778</v>
      </c>
      <c r="C9516" t="s">
        <v>33</v>
      </c>
      <c r="D9516">
        <v>1</v>
      </c>
      <c r="E9516">
        <f>INDEX(products!B:B,MATCH(challenge_2_solution_2!$C9516,products!$A:$A,0))</f>
        <v>7.9</v>
      </c>
      <c r="F9516">
        <f>INDEX(products!C:C,MATCH(challenge_2_solution_2!$C9516,products!$A:$A,0))</f>
        <v>2.21</v>
      </c>
      <c r="G9516">
        <f t="shared" si="148"/>
        <v>7.9</v>
      </c>
      <c r="H9516">
        <f t="shared" si="148"/>
        <v>2.21</v>
      </c>
    </row>
    <row r="9517" spans="1:8" x14ac:dyDescent="0.2">
      <c r="A9517" s="1">
        <v>3912</v>
      </c>
      <c r="B9517" s="3">
        <v>42710.81527777778</v>
      </c>
      <c r="C9517" t="s">
        <v>53</v>
      </c>
      <c r="D9517">
        <v>1</v>
      </c>
      <c r="E9517">
        <f>INDEX(products!B:B,MATCH(challenge_2_solution_2!$C9517,products!$A:$A,0))</f>
        <v>9.9</v>
      </c>
      <c r="F9517">
        <f>INDEX(products!C:C,MATCH(challenge_2_solution_2!$C9517,products!$A:$A,0))</f>
        <v>3.86</v>
      </c>
      <c r="G9517">
        <f t="shared" si="148"/>
        <v>9.9</v>
      </c>
      <c r="H9517">
        <f t="shared" si="148"/>
        <v>3.86</v>
      </c>
    </row>
    <row r="9518" spans="1:8" x14ac:dyDescent="0.2">
      <c r="A9518" s="1">
        <v>3912</v>
      </c>
      <c r="B9518" s="3">
        <v>42710.81527777778</v>
      </c>
      <c r="C9518" t="s">
        <v>98</v>
      </c>
      <c r="D9518">
        <v>1</v>
      </c>
      <c r="E9518">
        <f>INDEX(products!B:B,MATCH(challenge_2_solution_2!$C9518,products!$A:$A,0))</f>
        <v>17.899999999999999</v>
      </c>
      <c r="F9518">
        <f>INDEX(products!C:C,MATCH(challenge_2_solution_2!$C9518,products!$A:$A,0))</f>
        <v>8.59</v>
      </c>
      <c r="G9518">
        <f t="shared" si="148"/>
        <v>17.899999999999999</v>
      </c>
      <c r="H9518">
        <f t="shared" si="148"/>
        <v>8.59</v>
      </c>
    </row>
    <row r="9519" spans="1:8" x14ac:dyDescent="0.2">
      <c r="A9519" s="1">
        <v>3912</v>
      </c>
      <c r="B9519" s="3">
        <v>42710.81527777778</v>
      </c>
      <c r="C9519" t="s">
        <v>127</v>
      </c>
      <c r="D9519">
        <v>1</v>
      </c>
      <c r="E9519">
        <f>INDEX(products!B:B,MATCH(challenge_2_solution_2!$C9519,products!$A:$A,0))</f>
        <v>19.899999999999999</v>
      </c>
      <c r="F9519">
        <f>INDEX(products!C:C,MATCH(challenge_2_solution_2!$C9519,products!$A:$A,0))</f>
        <v>9.9499999999999993</v>
      </c>
      <c r="G9519">
        <f t="shared" si="148"/>
        <v>19.899999999999999</v>
      </c>
      <c r="H9519">
        <f t="shared" si="148"/>
        <v>9.9499999999999993</v>
      </c>
    </row>
    <row r="9520" spans="1:8" x14ac:dyDescent="0.2">
      <c r="A9520" s="1">
        <v>3913</v>
      </c>
      <c r="B9520" s="3">
        <v>42710.838194444441</v>
      </c>
      <c r="C9520" t="s">
        <v>3</v>
      </c>
      <c r="D9520">
        <v>1</v>
      </c>
      <c r="E9520">
        <f>INDEX(products!B:B,MATCH(challenge_2_solution_2!$C9520,products!$A:$A,0))</f>
        <v>1</v>
      </c>
      <c r="F9520">
        <f>INDEX(products!C:C,MATCH(challenge_2_solution_2!$C9520,products!$A:$A,0))</f>
        <v>0.5</v>
      </c>
      <c r="G9520">
        <f t="shared" si="148"/>
        <v>1</v>
      </c>
      <c r="H9520">
        <f t="shared" si="148"/>
        <v>0.5</v>
      </c>
    </row>
    <row r="9521" spans="1:8" x14ac:dyDescent="0.2">
      <c r="A9521" s="1">
        <v>3913</v>
      </c>
      <c r="B9521" s="3">
        <v>42710.838194444441</v>
      </c>
      <c r="C9521" t="s">
        <v>7</v>
      </c>
      <c r="D9521">
        <v>1</v>
      </c>
      <c r="E9521">
        <f>INDEX(products!B:B,MATCH(challenge_2_solution_2!$C9521,products!$A:$A,0))</f>
        <v>1</v>
      </c>
      <c r="F9521">
        <f>INDEX(products!C:C,MATCH(challenge_2_solution_2!$C9521,products!$A:$A,0))</f>
        <v>0.68</v>
      </c>
      <c r="G9521">
        <f t="shared" si="148"/>
        <v>1</v>
      </c>
      <c r="H9521">
        <f t="shared" si="148"/>
        <v>0.68</v>
      </c>
    </row>
    <row r="9522" spans="1:8" x14ac:dyDescent="0.2">
      <c r="A9522" s="1">
        <v>3913</v>
      </c>
      <c r="B9522" s="3">
        <v>42710.838194444441</v>
      </c>
      <c r="C9522" t="s">
        <v>8</v>
      </c>
      <c r="D9522">
        <v>3</v>
      </c>
      <c r="E9522">
        <f>INDEX(products!B:B,MATCH(challenge_2_solution_2!$C9522,products!$A:$A,0))</f>
        <v>1.6</v>
      </c>
      <c r="F9522">
        <f>INDEX(products!C:C,MATCH(challenge_2_solution_2!$C9522,products!$A:$A,0))</f>
        <v>0.77</v>
      </c>
      <c r="G9522">
        <f t="shared" si="148"/>
        <v>4.8000000000000007</v>
      </c>
      <c r="H9522">
        <f t="shared" si="148"/>
        <v>2.31</v>
      </c>
    </row>
    <row r="9523" spans="1:8" x14ac:dyDescent="0.2">
      <c r="A9523" s="1">
        <v>3913</v>
      </c>
      <c r="B9523" s="3">
        <v>42710.838194444441</v>
      </c>
      <c r="C9523" t="s">
        <v>17</v>
      </c>
      <c r="D9523">
        <v>1</v>
      </c>
      <c r="E9523">
        <f>INDEX(products!B:B,MATCH(challenge_2_solution_2!$C9523,products!$A:$A,0))</f>
        <v>5.9</v>
      </c>
      <c r="F9523">
        <f>INDEX(products!C:C,MATCH(challenge_2_solution_2!$C9523,products!$A:$A,0))</f>
        <v>2.83</v>
      </c>
      <c r="G9523">
        <f t="shared" si="148"/>
        <v>5.9</v>
      </c>
      <c r="H9523">
        <f t="shared" si="148"/>
        <v>2.83</v>
      </c>
    </row>
    <row r="9524" spans="1:8" x14ac:dyDescent="0.2">
      <c r="A9524" s="1">
        <v>3913</v>
      </c>
      <c r="B9524" s="3">
        <v>42710.838194444441</v>
      </c>
      <c r="C9524" t="s">
        <v>16</v>
      </c>
      <c r="D9524">
        <v>1</v>
      </c>
      <c r="E9524">
        <f>INDEX(products!B:B,MATCH(challenge_2_solution_2!$C9524,products!$A:$A,0))</f>
        <v>5.9</v>
      </c>
      <c r="F9524">
        <f>INDEX(products!C:C,MATCH(challenge_2_solution_2!$C9524,products!$A:$A,0))</f>
        <v>1.48</v>
      </c>
      <c r="G9524">
        <f t="shared" si="148"/>
        <v>5.9</v>
      </c>
      <c r="H9524">
        <f t="shared" si="148"/>
        <v>1.48</v>
      </c>
    </row>
    <row r="9525" spans="1:8" x14ac:dyDescent="0.2">
      <c r="A9525" s="1">
        <v>3913</v>
      </c>
      <c r="B9525" s="3">
        <v>42710.838194444441</v>
      </c>
      <c r="C9525" t="s">
        <v>87</v>
      </c>
      <c r="D9525">
        <v>1</v>
      </c>
      <c r="E9525">
        <f>INDEX(products!B:B,MATCH(challenge_2_solution_2!$C9525,products!$A:$A,0))</f>
        <v>15.9</v>
      </c>
      <c r="F9525">
        <f>INDEX(products!C:C,MATCH(challenge_2_solution_2!$C9525,products!$A:$A,0))</f>
        <v>6.2</v>
      </c>
      <c r="G9525">
        <f t="shared" si="148"/>
        <v>15.9</v>
      </c>
      <c r="H9525">
        <f t="shared" si="148"/>
        <v>6.2</v>
      </c>
    </row>
    <row r="9526" spans="1:8" x14ac:dyDescent="0.2">
      <c r="A9526" s="1">
        <v>3914</v>
      </c>
      <c r="B9526" s="3">
        <v>42710.861111111109</v>
      </c>
      <c r="C9526" t="s">
        <v>15</v>
      </c>
      <c r="D9526">
        <v>1</v>
      </c>
      <c r="E9526">
        <f>INDEX(products!B:B,MATCH(challenge_2_solution_2!$C9526,products!$A:$A,0))</f>
        <v>5.9</v>
      </c>
      <c r="F9526">
        <f>INDEX(products!C:C,MATCH(challenge_2_solution_2!$C9526,products!$A:$A,0))</f>
        <v>3.07</v>
      </c>
      <c r="G9526">
        <f t="shared" si="148"/>
        <v>5.9</v>
      </c>
      <c r="H9526">
        <f t="shared" si="148"/>
        <v>3.07</v>
      </c>
    </row>
    <row r="9527" spans="1:8" x14ac:dyDescent="0.2">
      <c r="A9527" s="1">
        <v>3914</v>
      </c>
      <c r="B9527" s="3">
        <v>42710.861111111109</v>
      </c>
      <c r="C9527" t="s">
        <v>17</v>
      </c>
      <c r="D9527">
        <v>1</v>
      </c>
      <c r="E9527">
        <f>INDEX(products!B:B,MATCH(challenge_2_solution_2!$C9527,products!$A:$A,0))</f>
        <v>5.9</v>
      </c>
      <c r="F9527">
        <f>INDEX(products!C:C,MATCH(challenge_2_solution_2!$C9527,products!$A:$A,0))</f>
        <v>2.83</v>
      </c>
      <c r="G9527">
        <f t="shared" si="148"/>
        <v>5.9</v>
      </c>
      <c r="H9527">
        <f t="shared" si="148"/>
        <v>2.83</v>
      </c>
    </row>
    <row r="9528" spans="1:8" x14ac:dyDescent="0.2">
      <c r="A9528" s="1">
        <v>3914</v>
      </c>
      <c r="B9528" s="3">
        <v>42710.861111111109</v>
      </c>
      <c r="C9528" t="s">
        <v>63</v>
      </c>
      <c r="D9528">
        <v>1</v>
      </c>
      <c r="E9528">
        <f>INDEX(products!B:B,MATCH(challenge_2_solution_2!$C9528,products!$A:$A,0))</f>
        <v>11.9</v>
      </c>
      <c r="F9528">
        <f>INDEX(products!C:C,MATCH(challenge_2_solution_2!$C9528,products!$A:$A,0))</f>
        <v>6.07</v>
      </c>
      <c r="G9528">
        <f t="shared" si="148"/>
        <v>11.9</v>
      </c>
      <c r="H9528">
        <f t="shared" si="148"/>
        <v>6.07</v>
      </c>
    </row>
    <row r="9529" spans="1:8" x14ac:dyDescent="0.2">
      <c r="A9529" s="1">
        <v>3914</v>
      </c>
      <c r="B9529" s="3">
        <v>42710.861111111109</v>
      </c>
      <c r="C9529" t="s">
        <v>104</v>
      </c>
      <c r="D9529">
        <v>1</v>
      </c>
      <c r="E9529">
        <f>INDEX(products!B:B,MATCH(challenge_2_solution_2!$C9529,products!$A:$A,0))</f>
        <v>17.899999999999999</v>
      </c>
      <c r="F9529">
        <f>INDEX(products!C:C,MATCH(challenge_2_solution_2!$C9529,products!$A:$A,0))</f>
        <v>10.199999999999999</v>
      </c>
      <c r="G9529">
        <f t="shared" si="148"/>
        <v>17.899999999999999</v>
      </c>
      <c r="H9529">
        <f t="shared" si="148"/>
        <v>10.199999999999999</v>
      </c>
    </row>
    <row r="9530" spans="1:8" x14ac:dyDescent="0.2">
      <c r="A9530" s="1">
        <v>3914</v>
      </c>
      <c r="B9530" s="3">
        <v>42710.861111111109</v>
      </c>
      <c r="C9530" t="s">
        <v>103</v>
      </c>
      <c r="D9530">
        <v>1</v>
      </c>
      <c r="E9530">
        <f>INDEX(products!B:B,MATCH(challenge_2_solution_2!$C9530,products!$A:$A,0))</f>
        <v>17.899999999999999</v>
      </c>
      <c r="F9530">
        <f>INDEX(products!C:C,MATCH(challenge_2_solution_2!$C9530,products!$A:$A,0))</f>
        <v>12.35</v>
      </c>
      <c r="G9530">
        <f t="shared" si="148"/>
        <v>17.899999999999999</v>
      </c>
      <c r="H9530">
        <f t="shared" si="148"/>
        <v>12.35</v>
      </c>
    </row>
    <row r="9531" spans="1:8" x14ac:dyDescent="0.2">
      <c r="A9531" s="1">
        <v>3915</v>
      </c>
      <c r="B9531" s="3">
        <v>42710.862500000003</v>
      </c>
      <c r="C9531" t="s">
        <v>15</v>
      </c>
      <c r="D9531">
        <v>1</v>
      </c>
      <c r="E9531">
        <f>INDEX(products!B:B,MATCH(challenge_2_solution_2!$C9531,products!$A:$A,0))</f>
        <v>5.9</v>
      </c>
      <c r="F9531">
        <f>INDEX(products!C:C,MATCH(challenge_2_solution_2!$C9531,products!$A:$A,0))</f>
        <v>3.07</v>
      </c>
      <c r="G9531">
        <f t="shared" si="148"/>
        <v>5.9</v>
      </c>
      <c r="H9531">
        <f t="shared" si="148"/>
        <v>3.07</v>
      </c>
    </row>
    <row r="9532" spans="1:8" x14ac:dyDescent="0.2">
      <c r="A9532" s="1">
        <v>3915</v>
      </c>
      <c r="B9532" s="3">
        <v>42710.862500000003</v>
      </c>
      <c r="C9532" t="s">
        <v>17</v>
      </c>
      <c r="D9532">
        <v>1</v>
      </c>
      <c r="E9532">
        <f>INDEX(products!B:B,MATCH(challenge_2_solution_2!$C9532,products!$A:$A,0))</f>
        <v>5.9</v>
      </c>
      <c r="F9532">
        <f>INDEX(products!C:C,MATCH(challenge_2_solution_2!$C9532,products!$A:$A,0))</f>
        <v>2.83</v>
      </c>
      <c r="G9532">
        <f t="shared" si="148"/>
        <v>5.9</v>
      </c>
      <c r="H9532">
        <f t="shared" si="148"/>
        <v>2.83</v>
      </c>
    </row>
    <row r="9533" spans="1:8" x14ac:dyDescent="0.2">
      <c r="A9533" s="1">
        <v>3915</v>
      </c>
      <c r="B9533" s="3">
        <v>42710.862500000003</v>
      </c>
      <c r="C9533" t="s">
        <v>63</v>
      </c>
      <c r="D9533">
        <v>1</v>
      </c>
      <c r="E9533">
        <f>INDEX(products!B:B,MATCH(challenge_2_solution_2!$C9533,products!$A:$A,0))</f>
        <v>11.9</v>
      </c>
      <c r="F9533">
        <f>INDEX(products!C:C,MATCH(challenge_2_solution_2!$C9533,products!$A:$A,0))</f>
        <v>6.07</v>
      </c>
      <c r="G9533">
        <f t="shared" si="148"/>
        <v>11.9</v>
      </c>
      <c r="H9533">
        <f t="shared" si="148"/>
        <v>6.07</v>
      </c>
    </row>
    <row r="9534" spans="1:8" x14ac:dyDescent="0.2">
      <c r="A9534" s="1">
        <v>3915</v>
      </c>
      <c r="B9534" s="3">
        <v>42710.862500000003</v>
      </c>
      <c r="C9534" t="s">
        <v>104</v>
      </c>
      <c r="D9534">
        <v>1</v>
      </c>
      <c r="E9534">
        <f>INDEX(products!B:B,MATCH(challenge_2_solution_2!$C9534,products!$A:$A,0))</f>
        <v>17.899999999999999</v>
      </c>
      <c r="F9534">
        <f>INDEX(products!C:C,MATCH(challenge_2_solution_2!$C9534,products!$A:$A,0))</f>
        <v>10.199999999999999</v>
      </c>
      <c r="G9534">
        <f t="shared" si="148"/>
        <v>17.899999999999999</v>
      </c>
      <c r="H9534">
        <f t="shared" si="148"/>
        <v>10.199999999999999</v>
      </c>
    </row>
    <row r="9535" spans="1:8" x14ac:dyDescent="0.2">
      <c r="A9535" s="1">
        <v>3915</v>
      </c>
      <c r="B9535" s="3">
        <v>42710.862500000003</v>
      </c>
      <c r="C9535" t="s">
        <v>103</v>
      </c>
      <c r="D9535">
        <v>1</v>
      </c>
      <c r="E9535">
        <f>INDEX(products!B:B,MATCH(challenge_2_solution_2!$C9535,products!$A:$A,0))</f>
        <v>17.899999999999999</v>
      </c>
      <c r="F9535">
        <f>INDEX(products!C:C,MATCH(challenge_2_solution_2!$C9535,products!$A:$A,0))</f>
        <v>12.35</v>
      </c>
      <c r="G9535">
        <f t="shared" si="148"/>
        <v>17.899999999999999</v>
      </c>
      <c r="H9535">
        <f t="shared" si="148"/>
        <v>12.35</v>
      </c>
    </row>
    <row r="9536" spans="1:8" x14ac:dyDescent="0.2">
      <c r="A9536" s="1">
        <v>3916</v>
      </c>
      <c r="B9536" s="3">
        <v>42711.725694444445</v>
      </c>
      <c r="C9536" t="s">
        <v>10</v>
      </c>
      <c r="D9536">
        <v>1</v>
      </c>
      <c r="E9536">
        <f>INDEX(products!B:B,MATCH(challenge_2_solution_2!$C9536,products!$A:$A,0))</f>
        <v>3.9</v>
      </c>
      <c r="F9536">
        <f>INDEX(products!C:C,MATCH(challenge_2_solution_2!$C9536,products!$A:$A,0))</f>
        <v>1.17</v>
      </c>
      <c r="G9536">
        <f t="shared" si="148"/>
        <v>3.9</v>
      </c>
      <c r="H9536">
        <f t="shared" si="148"/>
        <v>1.17</v>
      </c>
    </row>
    <row r="9537" spans="1:8" x14ac:dyDescent="0.2">
      <c r="A9537" s="1">
        <v>3916</v>
      </c>
      <c r="B9537" s="3">
        <v>42711.725694444445</v>
      </c>
      <c r="C9537" t="s">
        <v>12</v>
      </c>
      <c r="D9537">
        <v>1</v>
      </c>
      <c r="E9537">
        <f>INDEX(products!B:B,MATCH(challenge_2_solution_2!$C9537,products!$A:$A,0))</f>
        <v>5.2</v>
      </c>
      <c r="F9537">
        <f>INDEX(products!C:C,MATCH(challenge_2_solution_2!$C9537,products!$A:$A,0))</f>
        <v>3.07</v>
      </c>
      <c r="G9537">
        <f t="shared" si="148"/>
        <v>5.2</v>
      </c>
      <c r="H9537">
        <f t="shared" si="148"/>
        <v>3.07</v>
      </c>
    </row>
    <row r="9538" spans="1:8" x14ac:dyDescent="0.2">
      <c r="A9538" s="1">
        <v>3916</v>
      </c>
      <c r="B9538" s="3">
        <v>42711.725694444445</v>
      </c>
      <c r="C9538" t="s">
        <v>28</v>
      </c>
      <c r="D9538">
        <v>1</v>
      </c>
      <c r="E9538">
        <f>INDEX(products!B:B,MATCH(challenge_2_solution_2!$C9538,products!$A:$A,0))</f>
        <v>7.9</v>
      </c>
      <c r="F9538">
        <f>INDEX(products!C:C,MATCH(challenge_2_solution_2!$C9538,products!$A:$A,0))</f>
        <v>2.4500000000000002</v>
      </c>
      <c r="G9538">
        <f t="shared" si="148"/>
        <v>7.9</v>
      </c>
      <c r="H9538">
        <f t="shared" si="148"/>
        <v>2.4500000000000002</v>
      </c>
    </row>
    <row r="9539" spans="1:8" x14ac:dyDescent="0.2">
      <c r="A9539" s="1">
        <v>3916</v>
      </c>
      <c r="B9539" s="3">
        <v>42711.725694444445</v>
      </c>
      <c r="C9539" t="s">
        <v>30</v>
      </c>
      <c r="D9539">
        <v>1</v>
      </c>
      <c r="E9539">
        <f>INDEX(products!B:B,MATCH(challenge_2_solution_2!$C9539,products!$A:$A,0))</f>
        <v>7.9</v>
      </c>
      <c r="F9539">
        <f>INDEX(products!C:C,MATCH(challenge_2_solution_2!$C9539,products!$A:$A,0))</f>
        <v>4.66</v>
      </c>
      <c r="G9539">
        <f t="shared" ref="G9539:H9602" si="149">$D9539*E9539</f>
        <v>7.9</v>
      </c>
      <c r="H9539">
        <f t="shared" si="149"/>
        <v>4.66</v>
      </c>
    </row>
    <row r="9540" spans="1:8" x14ac:dyDescent="0.2">
      <c r="A9540" s="1">
        <v>3916</v>
      </c>
      <c r="B9540" s="3">
        <v>42711.725694444445</v>
      </c>
      <c r="C9540" t="s">
        <v>27</v>
      </c>
      <c r="D9540">
        <v>1</v>
      </c>
      <c r="E9540">
        <f>INDEX(products!B:B,MATCH(challenge_2_solution_2!$C9540,products!$A:$A,0))</f>
        <v>7.9</v>
      </c>
      <c r="F9540">
        <f>INDEX(products!C:C,MATCH(challenge_2_solution_2!$C9540,products!$A:$A,0))</f>
        <v>4.03</v>
      </c>
      <c r="G9540">
        <f t="shared" si="149"/>
        <v>7.9</v>
      </c>
      <c r="H9540">
        <f t="shared" si="149"/>
        <v>4.03</v>
      </c>
    </row>
    <row r="9541" spans="1:8" x14ac:dyDescent="0.2">
      <c r="A9541" s="1">
        <v>3916</v>
      </c>
      <c r="B9541" s="3">
        <v>42711.725694444445</v>
      </c>
      <c r="C9541" t="s">
        <v>61</v>
      </c>
      <c r="D9541">
        <v>1</v>
      </c>
      <c r="E9541">
        <f>INDEX(products!B:B,MATCH(challenge_2_solution_2!$C9541,products!$A:$A,0))</f>
        <v>11.9</v>
      </c>
      <c r="F9541">
        <f>INDEX(products!C:C,MATCH(challenge_2_solution_2!$C9541,products!$A:$A,0))</f>
        <v>7.74</v>
      </c>
      <c r="G9541">
        <f t="shared" si="149"/>
        <v>11.9</v>
      </c>
      <c r="H9541">
        <f t="shared" si="149"/>
        <v>7.74</v>
      </c>
    </row>
    <row r="9542" spans="1:8" x14ac:dyDescent="0.2">
      <c r="A9542" s="1">
        <v>3917</v>
      </c>
      <c r="B9542" s="3">
        <v>42711.760416666664</v>
      </c>
      <c r="C9542" t="s">
        <v>11</v>
      </c>
      <c r="D9542">
        <v>1</v>
      </c>
      <c r="E9542">
        <f>INDEX(products!B:B,MATCH(challenge_2_solution_2!$C9542,products!$A:$A,0))</f>
        <v>3.9</v>
      </c>
      <c r="F9542">
        <f>INDEX(products!C:C,MATCH(challenge_2_solution_2!$C9542,products!$A:$A,0))</f>
        <v>2.42</v>
      </c>
      <c r="G9542">
        <f t="shared" si="149"/>
        <v>3.9</v>
      </c>
      <c r="H9542">
        <f t="shared" si="149"/>
        <v>2.42</v>
      </c>
    </row>
    <row r="9543" spans="1:8" x14ac:dyDescent="0.2">
      <c r="A9543" s="1">
        <v>3917</v>
      </c>
      <c r="B9543" s="3">
        <v>42711.760416666664</v>
      </c>
      <c r="C9543" t="s">
        <v>33</v>
      </c>
      <c r="D9543">
        <v>1</v>
      </c>
      <c r="E9543">
        <f>INDEX(products!B:B,MATCH(challenge_2_solution_2!$C9543,products!$A:$A,0))</f>
        <v>7.9</v>
      </c>
      <c r="F9543">
        <f>INDEX(products!C:C,MATCH(challenge_2_solution_2!$C9543,products!$A:$A,0))</f>
        <v>2.21</v>
      </c>
      <c r="G9543">
        <f t="shared" si="149"/>
        <v>7.9</v>
      </c>
      <c r="H9543">
        <f t="shared" si="149"/>
        <v>2.21</v>
      </c>
    </row>
    <row r="9544" spans="1:8" x14ac:dyDescent="0.2">
      <c r="A9544" s="1">
        <v>3917</v>
      </c>
      <c r="B9544" s="3">
        <v>42711.760416666664</v>
      </c>
      <c r="C9544" t="s">
        <v>37</v>
      </c>
      <c r="D9544">
        <v>1</v>
      </c>
      <c r="E9544">
        <f>INDEX(products!B:B,MATCH(challenge_2_solution_2!$C9544,products!$A:$A,0))</f>
        <v>7.9</v>
      </c>
      <c r="F9544">
        <f>INDEX(products!C:C,MATCH(challenge_2_solution_2!$C9544,products!$A:$A,0))</f>
        <v>4.9800000000000004</v>
      </c>
      <c r="G9544">
        <f t="shared" si="149"/>
        <v>7.9</v>
      </c>
      <c r="H9544">
        <f t="shared" si="149"/>
        <v>4.9800000000000004</v>
      </c>
    </row>
    <row r="9545" spans="1:8" x14ac:dyDescent="0.2">
      <c r="A9545" s="1">
        <v>3917</v>
      </c>
      <c r="B9545" s="3">
        <v>42711.760416666664</v>
      </c>
      <c r="C9545" t="s">
        <v>69</v>
      </c>
      <c r="D9545">
        <v>1</v>
      </c>
      <c r="E9545">
        <f>INDEX(products!B:B,MATCH(challenge_2_solution_2!$C9545,products!$A:$A,0))</f>
        <v>11.9</v>
      </c>
      <c r="F9545">
        <f>INDEX(products!C:C,MATCH(challenge_2_solution_2!$C9545,products!$A:$A,0))</f>
        <v>2.86</v>
      </c>
      <c r="G9545">
        <f t="shared" si="149"/>
        <v>11.9</v>
      </c>
      <c r="H9545">
        <f t="shared" si="149"/>
        <v>2.86</v>
      </c>
    </row>
    <row r="9546" spans="1:8" x14ac:dyDescent="0.2">
      <c r="A9546" s="1">
        <v>3917</v>
      </c>
      <c r="B9546" s="3">
        <v>42711.760416666664</v>
      </c>
      <c r="C9546" t="s">
        <v>99</v>
      </c>
      <c r="D9546">
        <v>1</v>
      </c>
      <c r="E9546">
        <f>INDEX(products!B:B,MATCH(challenge_2_solution_2!$C9546,products!$A:$A,0))</f>
        <v>17.899999999999999</v>
      </c>
      <c r="F9546">
        <f>INDEX(products!C:C,MATCH(challenge_2_solution_2!$C9546,products!$A:$A,0))</f>
        <v>10.74</v>
      </c>
      <c r="G9546">
        <f t="shared" si="149"/>
        <v>17.899999999999999</v>
      </c>
      <c r="H9546">
        <f t="shared" si="149"/>
        <v>10.74</v>
      </c>
    </row>
    <row r="9547" spans="1:8" x14ac:dyDescent="0.2">
      <c r="A9547" s="1">
        <v>3918</v>
      </c>
      <c r="B9547" s="3">
        <v>42711.822916666664</v>
      </c>
      <c r="C9547" t="s">
        <v>12</v>
      </c>
      <c r="D9547">
        <v>1</v>
      </c>
      <c r="E9547">
        <f>INDEX(products!B:B,MATCH(challenge_2_solution_2!$C9547,products!$A:$A,0))</f>
        <v>5.2</v>
      </c>
      <c r="F9547">
        <f>INDEX(products!C:C,MATCH(challenge_2_solution_2!$C9547,products!$A:$A,0))</f>
        <v>3.07</v>
      </c>
      <c r="G9547">
        <f t="shared" si="149"/>
        <v>5.2</v>
      </c>
      <c r="H9547">
        <f t="shared" si="149"/>
        <v>3.07</v>
      </c>
    </row>
    <row r="9548" spans="1:8" x14ac:dyDescent="0.2">
      <c r="A9548" s="1">
        <v>3918</v>
      </c>
      <c r="B9548" s="3">
        <v>42711.822916666664</v>
      </c>
      <c r="C9548" t="s">
        <v>14</v>
      </c>
      <c r="D9548">
        <v>2</v>
      </c>
      <c r="E9548">
        <f>INDEX(products!B:B,MATCH(challenge_2_solution_2!$C9548,products!$A:$A,0))</f>
        <v>5.9</v>
      </c>
      <c r="F9548">
        <f>INDEX(products!C:C,MATCH(challenge_2_solution_2!$C9548,products!$A:$A,0))</f>
        <v>2.36</v>
      </c>
      <c r="G9548">
        <f t="shared" si="149"/>
        <v>11.8</v>
      </c>
      <c r="H9548">
        <f t="shared" si="149"/>
        <v>4.72</v>
      </c>
    </row>
    <row r="9549" spans="1:8" x14ac:dyDescent="0.2">
      <c r="A9549" s="1">
        <v>3918</v>
      </c>
      <c r="B9549" s="3">
        <v>42711.822916666664</v>
      </c>
      <c r="C9549" t="s">
        <v>61</v>
      </c>
      <c r="D9549">
        <v>1</v>
      </c>
      <c r="E9549">
        <f>INDEX(products!B:B,MATCH(challenge_2_solution_2!$C9549,products!$A:$A,0))</f>
        <v>11.9</v>
      </c>
      <c r="F9549">
        <f>INDEX(products!C:C,MATCH(challenge_2_solution_2!$C9549,products!$A:$A,0))</f>
        <v>7.74</v>
      </c>
      <c r="G9549">
        <f t="shared" si="149"/>
        <v>11.9</v>
      </c>
      <c r="H9549">
        <f t="shared" si="149"/>
        <v>7.74</v>
      </c>
    </row>
    <row r="9550" spans="1:8" x14ac:dyDescent="0.2">
      <c r="A9550" s="1">
        <v>3918</v>
      </c>
      <c r="B9550" s="3">
        <v>42711.822916666664</v>
      </c>
      <c r="C9550" t="s">
        <v>96</v>
      </c>
      <c r="D9550">
        <v>2</v>
      </c>
      <c r="E9550">
        <f>INDEX(products!B:B,MATCH(challenge_2_solution_2!$C9550,products!$A:$A,0))</f>
        <v>17.899999999999999</v>
      </c>
      <c r="F9550">
        <f>INDEX(products!C:C,MATCH(challenge_2_solution_2!$C9550,products!$A:$A,0))</f>
        <v>10.92</v>
      </c>
      <c r="G9550">
        <f t="shared" si="149"/>
        <v>35.799999999999997</v>
      </c>
      <c r="H9550">
        <f t="shared" si="149"/>
        <v>21.84</v>
      </c>
    </row>
    <row r="9551" spans="1:8" x14ac:dyDescent="0.2">
      <c r="A9551" s="1">
        <v>3919</v>
      </c>
      <c r="B9551" s="3">
        <v>42711.82708333333</v>
      </c>
      <c r="C9551" t="s">
        <v>5</v>
      </c>
      <c r="D9551">
        <v>1</v>
      </c>
      <c r="E9551">
        <f>INDEX(products!B:B,MATCH(challenge_2_solution_2!$C9551,products!$A:$A,0))</f>
        <v>1</v>
      </c>
      <c r="F9551">
        <f>INDEX(products!C:C,MATCH(challenge_2_solution_2!$C9551,products!$A:$A,0))</f>
        <v>0.31</v>
      </c>
      <c r="G9551">
        <f t="shared" si="149"/>
        <v>1</v>
      </c>
      <c r="H9551">
        <f t="shared" si="149"/>
        <v>0.31</v>
      </c>
    </row>
    <row r="9552" spans="1:8" x14ac:dyDescent="0.2">
      <c r="A9552" s="1">
        <v>3919</v>
      </c>
      <c r="B9552" s="3">
        <v>42711.82708333333</v>
      </c>
      <c r="C9552" t="s">
        <v>8</v>
      </c>
      <c r="D9552">
        <v>1</v>
      </c>
      <c r="E9552">
        <f>INDEX(products!B:B,MATCH(challenge_2_solution_2!$C9552,products!$A:$A,0))</f>
        <v>1.6</v>
      </c>
      <c r="F9552">
        <f>INDEX(products!C:C,MATCH(challenge_2_solution_2!$C9552,products!$A:$A,0))</f>
        <v>0.77</v>
      </c>
      <c r="G9552">
        <f t="shared" si="149"/>
        <v>1.6</v>
      </c>
      <c r="H9552">
        <f t="shared" si="149"/>
        <v>0.77</v>
      </c>
    </row>
    <row r="9553" spans="1:8" x14ac:dyDescent="0.2">
      <c r="A9553" s="1">
        <v>3919</v>
      </c>
      <c r="B9553" s="3">
        <v>42711.82708333333</v>
      </c>
      <c r="C9553" t="s">
        <v>21</v>
      </c>
      <c r="D9553">
        <v>1</v>
      </c>
      <c r="E9553">
        <f>INDEX(products!B:B,MATCH(challenge_2_solution_2!$C9553,products!$A:$A,0))</f>
        <v>5.9</v>
      </c>
      <c r="F9553">
        <f>INDEX(products!C:C,MATCH(challenge_2_solution_2!$C9553,products!$A:$A,0))</f>
        <v>1.89</v>
      </c>
      <c r="G9553">
        <f t="shared" si="149"/>
        <v>5.9</v>
      </c>
      <c r="H9553">
        <f t="shared" si="149"/>
        <v>1.89</v>
      </c>
    </row>
    <row r="9554" spans="1:8" x14ac:dyDescent="0.2">
      <c r="A9554" s="1">
        <v>3919</v>
      </c>
      <c r="B9554" s="3">
        <v>42711.82708333333</v>
      </c>
      <c r="C9554" t="s">
        <v>17</v>
      </c>
      <c r="D9554">
        <v>1</v>
      </c>
      <c r="E9554">
        <f>INDEX(products!B:B,MATCH(challenge_2_solution_2!$C9554,products!$A:$A,0))</f>
        <v>5.9</v>
      </c>
      <c r="F9554">
        <f>INDEX(products!C:C,MATCH(challenge_2_solution_2!$C9554,products!$A:$A,0))</f>
        <v>2.83</v>
      </c>
      <c r="G9554">
        <f t="shared" si="149"/>
        <v>5.9</v>
      </c>
      <c r="H9554">
        <f t="shared" si="149"/>
        <v>2.83</v>
      </c>
    </row>
    <row r="9555" spans="1:8" x14ac:dyDescent="0.2">
      <c r="A9555" s="1">
        <v>3919</v>
      </c>
      <c r="B9555" s="3">
        <v>42711.82708333333</v>
      </c>
      <c r="C9555" t="s">
        <v>46</v>
      </c>
      <c r="D9555">
        <v>1</v>
      </c>
      <c r="E9555">
        <f>INDEX(products!B:B,MATCH(challenge_2_solution_2!$C9555,products!$A:$A,0))</f>
        <v>7.9</v>
      </c>
      <c r="F9555">
        <f>INDEX(products!C:C,MATCH(challenge_2_solution_2!$C9555,products!$A:$A,0))</f>
        <v>3.79</v>
      </c>
      <c r="G9555">
        <f t="shared" si="149"/>
        <v>7.9</v>
      </c>
      <c r="H9555">
        <f t="shared" si="149"/>
        <v>3.79</v>
      </c>
    </row>
    <row r="9556" spans="1:8" x14ac:dyDescent="0.2">
      <c r="A9556" s="1">
        <v>3919</v>
      </c>
      <c r="B9556" s="3">
        <v>42711.82708333333</v>
      </c>
      <c r="C9556" t="s">
        <v>89</v>
      </c>
      <c r="D9556">
        <v>1</v>
      </c>
      <c r="E9556">
        <f>INDEX(products!B:B,MATCH(challenge_2_solution_2!$C9556,products!$A:$A,0))</f>
        <v>17.899999999999999</v>
      </c>
      <c r="F9556">
        <f>INDEX(products!C:C,MATCH(challenge_2_solution_2!$C9556,products!$A:$A,0))</f>
        <v>3.94</v>
      </c>
      <c r="G9556">
        <f t="shared" si="149"/>
        <v>17.899999999999999</v>
      </c>
      <c r="H9556">
        <f t="shared" si="149"/>
        <v>3.94</v>
      </c>
    </row>
    <row r="9557" spans="1:8" x14ac:dyDescent="0.2">
      <c r="A9557" s="1">
        <v>3920</v>
      </c>
      <c r="B9557" s="3">
        <v>42712.745833333334</v>
      </c>
      <c r="C9557" t="s">
        <v>158</v>
      </c>
      <c r="D9557">
        <v>2</v>
      </c>
      <c r="E9557">
        <f>INDEX(products!B:B,MATCH(challenge_2_solution_2!$C9557,products!$A:$A,0))</f>
        <v>21.9</v>
      </c>
      <c r="F9557">
        <f>INDEX(products!C:C,MATCH(challenge_2_solution_2!$C9557,products!$A:$A,0))</f>
        <v>14.89</v>
      </c>
      <c r="G9557">
        <f t="shared" si="149"/>
        <v>43.8</v>
      </c>
      <c r="H9557">
        <f t="shared" si="149"/>
        <v>29.78</v>
      </c>
    </row>
    <row r="9558" spans="1:8" x14ac:dyDescent="0.2">
      <c r="A9558" s="1">
        <v>3921</v>
      </c>
      <c r="B9558" s="3">
        <v>42712.750694444447</v>
      </c>
      <c r="C9558" t="s">
        <v>5</v>
      </c>
      <c r="D9558">
        <v>1</v>
      </c>
      <c r="E9558">
        <f>INDEX(products!B:B,MATCH(challenge_2_solution_2!$C9558,products!$A:$A,0))</f>
        <v>1</v>
      </c>
      <c r="F9558">
        <f>INDEX(products!C:C,MATCH(challenge_2_solution_2!$C9558,products!$A:$A,0))</f>
        <v>0.31</v>
      </c>
      <c r="G9558">
        <f t="shared" si="149"/>
        <v>1</v>
      </c>
      <c r="H9558">
        <f t="shared" si="149"/>
        <v>0.31</v>
      </c>
    </row>
    <row r="9559" spans="1:8" x14ac:dyDescent="0.2">
      <c r="A9559" s="1">
        <v>3921</v>
      </c>
      <c r="B9559" s="3">
        <v>42712.750694444447</v>
      </c>
      <c r="C9559" t="s">
        <v>8</v>
      </c>
      <c r="D9559">
        <v>2</v>
      </c>
      <c r="E9559">
        <f>INDEX(products!B:B,MATCH(challenge_2_solution_2!$C9559,products!$A:$A,0))</f>
        <v>1.6</v>
      </c>
      <c r="F9559">
        <f>INDEX(products!C:C,MATCH(challenge_2_solution_2!$C9559,products!$A:$A,0))</f>
        <v>0.77</v>
      </c>
      <c r="G9559">
        <f t="shared" si="149"/>
        <v>3.2</v>
      </c>
      <c r="H9559">
        <f t="shared" si="149"/>
        <v>1.54</v>
      </c>
    </row>
    <row r="9560" spans="1:8" x14ac:dyDescent="0.2">
      <c r="A9560" s="1">
        <v>3921</v>
      </c>
      <c r="B9560" s="3">
        <v>42712.750694444447</v>
      </c>
      <c r="C9560" t="s">
        <v>32</v>
      </c>
      <c r="D9560">
        <v>1</v>
      </c>
      <c r="E9560">
        <f>INDEX(products!B:B,MATCH(challenge_2_solution_2!$C9560,products!$A:$A,0))</f>
        <v>7.9</v>
      </c>
      <c r="F9560">
        <f>INDEX(products!C:C,MATCH(challenge_2_solution_2!$C9560,products!$A:$A,0))</f>
        <v>2.92</v>
      </c>
      <c r="G9560">
        <f t="shared" si="149"/>
        <v>7.9</v>
      </c>
      <c r="H9560">
        <f t="shared" si="149"/>
        <v>2.92</v>
      </c>
    </row>
    <row r="9561" spans="1:8" x14ac:dyDescent="0.2">
      <c r="A9561" s="1">
        <v>3921</v>
      </c>
      <c r="B9561" s="3">
        <v>42712.750694444447</v>
      </c>
      <c r="C9561" t="s">
        <v>119</v>
      </c>
      <c r="D9561">
        <v>1</v>
      </c>
      <c r="E9561">
        <f>INDEX(products!B:B,MATCH(challenge_2_solution_2!$C9561,products!$A:$A,0))</f>
        <v>19.899999999999999</v>
      </c>
      <c r="F9561">
        <f>INDEX(products!C:C,MATCH(challenge_2_solution_2!$C9561,products!$A:$A,0))</f>
        <v>7.16</v>
      </c>
      <c r="G9561">
        <f t="shared" si="149"/>
        <v>19.899999999999999</v>
      </c>
      <c r="H9561">
        <f t="shared" si="149"/>
        <v>7.16</v>
      </c>
    </row>
    <row r="9562" spans="1:8" x14ac:dyDescent="0.2">
      <c r="A9562" s="1">
        <v>3921</v>
      </c>
      <c r="B9562" s="3">
        <v>42712.750694444447</v>
      </c>
      <c r="C9562" t="s">
        <v>169</v>
      </c>
      <c r="D9562">
        <v>1</v>
      </c>
      <c r="E9562">
        <f>INDEX(products!B:B,MATCH(challenge_2_solution_2!$C9562,products!$A:$A,0))</f>
        <v>25.9</v>
      </c>
      <c r="F9562">
        <f>INDEX(products!C:C,MATCH(challenge_2_solution_2!$C9562,products!$A:$A,0))</f>
        <v>17.09</v>
      </c>
      <c r="G9562">
        <f t="shared" si="149"/>
        <v>25.9</v>
      </c>
      <c r="H9562">
        <f t="shared" si="149"/>
        <v>17.09</v>
      </c>
    </row>
    <row r="9563" spans="1:8" x14ac:dyDescent="0.2">
      <c r="A9563" s="1">
        <v>3922</v>
      </c>
      <c r="B9563" s="3">
        <v>42712.790277777778</v>
      </c>
      <c r="C9563" t="s">
        <v>5</v>
      </c>
      <c r="D9563">
        <v>1</v>
      </c>
      <c r="E9563">
        <f>INDEX(products!B:B,MATCH(challenge_2_solution_2!$C9563,products!$A:$A,0))</f>
        <v>1</v>
      </c>
      <c r="F9563">
        <f>INDEX(products!C:C,MATCH(challenge_2_solution_2!$C9563,products!$A:$A,0))</f>
        <v>0.31</v>
      </c>
      <c r="G9563">
        <f t="shared" si="149"/>
        <v>1</v>
      </c>
      <c r="H9563">
        <f t="shared" si="149"/>
        <v>0.31</v>
      </c>
    </row>
    <row r="9564" spans="1:8" x14ac:dyDescent="0.2">
      <c r="A9564" s="1">
        <v>3922</v>
      </c>
      <c r="B9564" s="3">
        <v>42712.790277777778</v>
      </c>
      <c r="C9564" t="s">
        <v>8</v>
      </c>
      <c r="D9564">
        <v>5</v>
      </c>
      <c r="E9564">
        <f>INDEX(products!B:B,MATCH(challenge_2_solution_2!$C9564,products!$A:$A,0))</f>
        <v>1.6</v>
      </c>
      <c r="F9564">
        <f>INDEX(products!C:C,MATCH(challenge_2_solution_2!$C9564,products!$A:$A,0))</f>
        <v>0.77</v>
      </c>
      <c r="G9564">
        <f t="shared" si="149"/>
        <v>8</v>
      </c>
      <c r="H9564">
        <f t="shared" si="149"/>
        <v>3.85</v>
      </c>
    </row>
    <row r="9565" spans="1:8" x14ac:dyDescent="0.2">
      <c r="A9565" s="1">
        <v>3922</v>
      </c>
      <c r="B9565" s="3">
        <v>42712.790277777778</v>
      </c>
      <c r="C9565" t="s">
        <v>69</v>
      </c>
      <c r="D9565">
        <v>1</v>
      </c>
      <c r="E9565">
        <f>INDEX(products!B:B,MATCH(challenge_2_solution_2!$C9565,products!$A:$A,0))</f>
        <v>11.9</v>
      </c>
      <c r="F9565">
        <f>INDEX(products!C:C,MATCH(challenge_2_solution_2!$C9565,products!$A:$A,0))</f>
        <v>2.86</v>
      </c>
      <c r="G9565">
        <f t="shared" si="149"/>
        <v>11.9</v>
      </c>
      <c r="H9565">
        <f t="shared" si="149"/>
        <v>2.86</v>
      </c>
    </row>
    <row r="9566" spans="1:8" x14ac:dyDescent="0.2">
      <c r="A9566" s="1">
        <v>3922</v>
      </c>
      <c r="B9566" s="3">
        <v>42712.790277777778</v>
      </c>
      <c r="C9566" t="s">
        <v>96</v>
      </c>
      <c r="D9566">
        <v>1</v>
      </c>
      <c r="E9566">
        <f>INDEX(products!B:B,MATCH(challenge_2_solution_2!$C9566,products!$A:$A,0))</f>
        <v>17.899999999999999</v>
      </c>
      <c r="F9566">
        <f>INDEX(products!C:C,MATCH(challenge_2_solution_2!$C9566,products!$A:$A,0))</f>
        <v>10.92</v>
      </c>
      <c r="G9566">
        <f t="shared" si="149"/>
        <v>17.899999999999999</v>
      </c>
      <c r="H9566">
        <f t="shared" si="149"/>
        <v>10.92</v>
      </c>
    </row>
    <row r="9567" spans="1:8" x14ac:dyDescent="0.2">
      <c r="A9567" s="1">
        <v>3922</v>
      </c>
      <c r="B9567" s="3">
        <v>42712.790277777778</v>
      </c>
      <c r="C9567" t="s">
        <v>89</v>
      </c>
      <c r="D9567">
        <v>1</v>
      </c>
      <c r="E9567">
        <f>INDEX(products!B:B,MATCH(challenge_2_solution_2!$C9567,products!$A:$A,0))</f>
        <v>17.899999999999999</v>
      </c>
      <c r="F9567">
        <f>INDEX(products!C:C,MATCH(challenge_2_solution_2!$C9567,products!$A:$A,0))</f>
        <v>3.94</v>
      </c>
      <c r="G9567">
        <f t="shared" si="149"/>
        <v>17.899999999999999</v>
      </c>
      <c r="H9567">
        <f t="shared" si="149"/>
        <v>3.94</v>
      </c>
    </row>
    <row r="9568" spans="1:8" x14ac:dyDescent="0.2">
      <c r="A9568" s="1">
        <v>3923</v>
      </c>
      <c r="B9568" s="3">
        <v>42712.951388888891</v>
      </c>
      <c r="C9568" t="s">
        <v>34</v>
      </c>
      <c r="D9568">
        <v>1</v>
      </c>
      <c r="E9568">
        <f>INDEX(products!B:B,MATCH(challenge_2_solution_2!$C9568,products!$A:$A,0))</f>
        <v>7.9</v>
      </c>
      <c r="F9568">
        <f>INDEX(products!C:C,MATCH(challenge_2_solution_2!$C9568,products!$A:$A,0))</f>
        <v>1.58</v>
      </c>
      <c r="G9568">
        <f t="shared" si="149"/>
        <v>7.9</v>
      </c>
      <c r="H9568">
        <f t="shared" si="149"/>
        <v>1.58</v>
      </c>
    </row>
    <row r="9569" spans="1:8" x14ac:dyDescent="0.2">
      <c r="A9569" s="1">
        <v>3923</v>
      </c>
      <c r="B9569" s="3">
        <v>42712.951388888891</v>
      </c>
      <c r="C9569" t="s">
        <v>33</v>
      </c>
      <c r="D9569">
        <v>1</v>
      </c>
      <c r="E9569">
        <f>INDEX(products!B:B,MATCH(challenge_2_solution_2!$C9569,products!$A:$A,0))</f>
        <v>7.9</v>
      </c>
      <c r="F9569">
        <f>INDEX(products!C:C,MATCH(challenge_2_solution_2!$C9569,products!$A:$A,0))</f>
        <v>2.21</v>
      </c>
      <c r="G9569">
        <f t="shared" si="149"/>
        <v>7.9</v>
      </c>
      <c r="H9569">
        <f t="shared" si="149"/>
        <v>2.21</v>
      </c>
    </row>
    <row r="9570" spans="1:8" x14ac:dyDescent="0.2">
      <c r="A9570" s="1">
        <v>3923</v>
      </c>
      <c r="B9570" s="3">
        <v>42712.951388888891</v>
      </c>
      <c r="C9570" t="s">
        <v>58</v>
      </c>
      <c r="D9570">
        <v>1</v>
      </c>
      <c r="E9570">
        <f>INDEX(products!B:B,MATCH(challenge_2_solution_2!$C9570,products!$A:$A,0))</f>
        <v>9.9</v>
      </c>
      <c r="F9570">
        <f>INDEX(products!C:C,MATCH(challenge_2_solution_2!$C9570,products!$A:$A,0))</f>
        <v>4.95</v>
      </c>
      <c r="G9570">
        <f t="shared" si="149"/>
        <v>9.9</v>
      </c>
      <c r="H9570">
        <f t="shared" si="149"/>
        <v>4.95</v>
      </c>
    </row>
    <row r="9571" spans="1:8" x14ac:dyDescent="0.2">
      <c r="A9571" s="1">
        <v>3923</v>
      </c>
      <c r="B9571" s="3">
        <v>42712.951388888891</v>
      </c>
      <c r="C9571" t="s">
        <v>56</v>
      </c>
      <c r="D9571">
        <v>1</v>
      </c>
      <c r="E9571">
        <f>INDEX(products!B:B,MATCH(challenge_2_solution_2!$C9571,products!$A:$A,0))</f>
        <v>9.9</v>
      </c>
      <c r="F9571">
        <f>INDEX(products!C:C,MATCH(challenge_2_solution_2!$C9571,products!$A:$A,0))</f>
        <v>2.38</v>
      </c>
      <c r="G9571">
        <f t="shared" si="149"/>
        <v>9.9</v>
      </c>
      <c r="H9571">
        <f t="shared" si="149"/>
        <v>2.38</v>
      </c>
    </row>
    <row r="9572" spans="1:8" x14ac:dyDescent="0.2">
      <c r="A9572" s="1">
        <v>3923</v>
      </c>
      <c r="B9572" s="3">
        <v>42712.951388888891</v>
      </c>
      <c r="C9572" t="s">
        <v>57</v>
      </c>
      <c r="D9572">
        <v>1</v>
      </c>
      <c r="E9572">
        <f>INDEX(products!B:B,MATCH(challenge_2_solution_2!$C9572,products!$A:$A,0))</f>
        <v>9.9</v>
      </c>
      <c r="F9572">
        <f>INDEX(products!C:C,MATCH(challenge_2_solution_2!$C9572,products!$A:$A,0))</f>
        <v>3.76</v>
      </c>
      <c r="G9572">
        <f t="shared" si="149"/>
        <v>9.9</v>
      </c>
      <c r="H9572">
        <f t="shared" si="149"/>
        <v>3.76</v>
      </c>
    </row>
    <row r="9573" spans="1:8" x14ac:dyDescent="0.2">
      <c r="A9573" s="1">
        <v>3924</v>
      </c>
      <c r="B9573" s="3">
        <v>42713.706944444442</v>
      </c>
      <c r="C9573" t="s">
        <v>8</v>
      </c>
      <c r="D9573">
        <v>4</v>
      </c>
      <c r="E9573">
        <f>INDEX(products!B:B,MATCH(challenge_2_solution_2!$C9573,products!$A:$A,0))</f>
        <v>1.6</v>
      </c>
      <c r="F9573">
        <f>INDEX(products!C:C,MATCH(challenge_2_solution_2!$C9573,products!$A:$A,0))</f>
        <v>0.77</v>
      </c>
      <c r="G9573">
        <f t="shared" si="149"/>
        <v>6.4</v>
      </c>
      <c r="H9573">
        <f t="shared" si="149"/>
        <v>3.08</v>
      </c>
    </row>
    <row r="9574" spans="1:8" x14ac:dyDescent="0.2">
      <c r="A9574" s="1">
        <v>3924</v>
      </c>
      <c r="B9574" s="3">
        <v>42713.706944444442</v>
      </c>
      <c r="C9574" t="s">
        <v>11</v>
      </c>
      <c r="D9574">
        <v>1</v>
      </c>
      <c r="E9574">
        <f>INDEX(products!B:B,MATCH(challenge_2_solution_2!$C9574,products!$A:$A,0))</f>
        <v>3.9</v>
      </c>
      <c r="F9574">
        <f>INDEX(products!C:C,MATCH(challenge_2_solution_2!$C9574,products!$A:$A,0))</f>
        <v>2.42</v>
      </c>
      <c r="G9574">
        <f t="shared" si="149"/>
        <v>3.9</v>
      </c>
      <c r="H9574">
        <f t="shared" si="149"/>
        <v>2.42</v>
      </c>
    </row>
    <row r="9575" spans="1:8" x14ac:dyDescent="0.2">
      <c r="A9575" s="1">
        <v>3924</v>
      </c>
      <c r="B9575" s="3">
        <v>42713.706944444442</v>
      </c>
      <c r="C9575" t="s">
        <v>12</v>
      </c>
      <c r="D9575">
        <v>2</v>
      </c>
      <c r="E9575">
        <f>INDEX(products!B:B,MATCH(challenge_2_solution_2!$C9575,products!$A:$A,0))</f>
        <v>5.2</v>
      </c>
      <c r="F9575">
        <f>INDEX(products!C:C,MATCH(challenge_2_solution_2!$C9575,products!$A:$A,0))</f>
        <v>3.07</v>
      </c>
      <c r="G9575">
        <f t="shared" si="149"/>
        <v>10.4</v>
      </c>
      <c r="H9575">
        <f t="shared" si="149"/>
        <v>6.14</v>
      </c>
    </row>
    <row r="9576" spans="1:8" x14ac:dyDescent="0.2">
      <c r="A9576" s="1">
        <v>3924</v>
      </c>
      <c r="B9576" s="3">
        <v>42713.706944444442</v>
      </c>
      <c r="C9576" t="s">
        <v>17</v>
      </c>
      <c r="D9576">
        <v>1</v>
      </c>
      <c r="E9576">
        <f>INDEX(products!B:B,MATCH(challenge_2_solution_2!$C9576,products!$A:$A,0))</f>
        <v>5.9</v>
      </c>
      <c r="F9576">
        <f>INDEX(products!C:C,MATCH(challenge_2_solution_2!$C9576,products!$A:$A,0))</f>
        <v>2.83</v>
      </c>
      <c r="G9576">
        <f t="shared" si="149"/>
        <v>5.9</v>
      </c>
      <c r="H9576">
        <f t="shared" si="149"/>
        <v>2.83</v>
      </c>
    </row>
    <row r="9577" spans="1:8" x14ac:dyDescent="0.2">
      <c r="A9577" s="1">
        <v>3924</v>
      </c>
      <c r="B9577" s="3">
        <v>42713.706944444442</v>
      </c>
      <c r="C9577" t="s">
        <v>27</v>
      </c>
      <c r="D9577">
        <v>1</v>
      </c>
      <c r="E9577">
        <f>INDEX(products!B:B,MATCH(challenge_2_solution_2!$C9577,products!$A:$A,0))</f>
        <v>7.9</v>
      </c>
      <c r="F9577">
        <f>INDEX(products!C:C,MATCH(challenge_2_solution_2!$C9577,products!$A:$A,0))</f>
        <v>4.03</v>
      </c>
      <c r="G9577">
        <f t="shared" si="149"/>
        <v>7.9</v>
      </c>
      <c r="H9577">
        <f t="shared" si="149"/>
        <v>4.03</v>
      </c>
    </row>
    <row r="9578" spans="1:8" x14ac:dyDescent="0.2">
      <c r="A9578" s="1">
        <v>3924</v>
      </c>
      <c r="B9578" s="3">
        <v>42713.706944444442</v>
      </c>
      <c r="C9578" t="s">
        <v>69</v>
      </c>
      <c r="D9578">
        <v>1</v>
      </c>
      <c r="E9578">
        <f>INDEX(products!B:B,MATCH(challenge_2_solution_2!$C9578,products!$A:$A,0))</f>
        <v>11.9</v>
      </c>
      <c r="F9578">
        <f>INDEX(products!C:C,MATCH(challenge_2_solution_2!$C9578,products!$A:$A,0))</f>
        <v>2.86</v>
      </c>
      <c r="G9578">
        <f t="shared" si="149"/>
        <v>11.9</v>
      </c>
      <c r="H9578">
        <f t="shared" si="149"/>
        <v>2.86</v>
      </c>
    </row>
    <row r="9579" spans="1:8" x14ac:dyDescent="0.2">
      <c r="A9579" s="1">
        <v>3924</v>
      </c>
      <c r="B9579" s="3">
        <v>42713.706944444442</v>
      </c>
      <c r="C9579" t="s">
        <v>86</v>
      </c>
      <c r="D9579">
        <v>1</v>
      </c>
      <c r="E9579">
        <f>INDEX(products!B:B,MATCH(challenge_2_solution_2!$C9579,products!$A:$A,0))</f>
        <v>15.9</v>
      </c>
      <c r="F9579">
        <f>INDEX(products!C:C,MATCH(challenge_2_solution_2!$C9579,products!$A:$A,0))</f>
        <v>5.57</v>
      </c>
      <c r="G9579">
        <f t="shared" si="149"/>
        <v>15.9</v>
      </c>
      <c r="H9579">
        <f t="shared" si="149"/>
        <v>5.57</v>
      </c>
    </row>
    <row r="9580" spans="1:8" x14ac:dyDescent="0.2">
      <c r="A9580" s="1">
        <v>3924</v>
      </c>
      <c r="B9580" s="3">
        <v>42713.706944444442</v>
      </c>
      <c r="C9580" t="s">
        <v>160</v>
      </c>
      <c r="D9580">
        <v>1</v>
      </c>
      <c r="E9580">
        <f>INDEX(products!B:B,MATCH(challenge_2_solution_2!$C9580,products!$A:$A,0))</f>
        <v>23.9</v>
      </c>
      <c r="F9580">
        <f>INDEX(products!C:C,MATCH(challenge_2_solution_2!$C9580,products!$A:$A,0))</f>
        <v>9.08</v>
      </c>
      <c r="G9580">
        <f t="shared" si="149"/>
        <v>23.9</v>
      </c>
      <c r="H9580">
        <f t="shared" si="149"/>
        <v>9.08</v>
      </c>
    </row>
    <row r="9581" spans="1:8" x14ac:dyDescent="0.2">
      <c r="A9581" s="1">
        <v>3924</v>
      </c>
      <c r="B9581" s="3">
        <v>42713.706944444442</v>
      </c>
      <c r="C9581" t="s">
        <v>163</v>
      </c>
      <c r="D9581">
        <v>1</v>
      </c>
      <c r="E9581">
        <f>INDEX(products!B:B,MATCH(challenge_2_solution_2!$C9581,products!$A:$A,0))</f>
        <v>25.9</v>
      </c>
      <c r="F9581">
        <f>INDEX(products!C:C,MATCH(challenge_2_solution_2!$C9581,products!$A:$A,0))</f>
        <v>15.28</v>
      </c>
      <c r="G9581">
        <f t="shared" si="149"/>
        <v>25.9</v>
      </c>
      <c r="H9581">
        <f t="shared" si="149"/>
        <v>15.28</v>
      </c>
    </row>
    <row r="9582" spans="1:8" x14ac:dyDescent="0.2">
      <c r="A9582" s="1">
        <v>3927</v>
      </c>
      <c r="B9582" s="3">
        <v>42713.713888888888</v>
      </c>
      <c r="C9582" t="s">
        <v>12</v>
      </c>
      <c r="D9582">
        <v>1</v>
      </c>
      <c r="E9582">
        <f>INDEX(products!B:B,MATCH(challenge_2_solution_2!$C9582,products!$A:$A,0))</f>
        <v>5.2</v>
      </c>
      <c r="F9582">
        <f>INDEX(products!C:C,MATCH(challenge_2_solution_2!$C9582,products!$A:$A,0))</f>
        <v>3.07</v>
      </c>
      <c r="G9582">
        <f t="shared" si="149"/>
        <v>5.2</v>
      </c>
      <c r="H9582">
        <f t="shared" si="149"/>
        <v>3.07</v>
      </c>
    </row>
    <row r="9583" spans="1:8" x14ac:dyDescent="0.2">
      <c r="A9583" s="1">
        <v>3927</v>
      </c>
      <c r="B9583" s="3">
        <v>42713.713888888888</v>
      </c>
      <c r="C9583" t="s">
        <v>14</v>
      </c>
      <c r="D9583">
        <v>2</v>
      </c>
      <c r="E9583">
        <f>INDEX(products!B:B,MATCH(challenge_2_solution_2!$C9583,products!$A:$A,0))</f>
        <v>5.9</v>
      </c>
      <c r="F9583">
        <f>INDEX(products!C:C,MATCH(challenge_2_solution_2!$C9583,products!$A:$A,0))</f>
        <v>2.36</v>
      </c>
      <c r="G9583">
        <f t="shared" si="149"/>
        <v>11.8</v>
      </c>
      <c r="H9583">
        <f t="shared" si="149"/>
        <v>4.72</v>
      </c>
    </row>
    <row r="9584" spans="1:8" x14ac:dyDescent="0.2">
      <c r="A9584" s="1">
        <v>3927</v>
      </c>
      <c r="B9584" s="3">
        <v>42713.713888888888</v>
      </c>
      <c r="C9584" t="s">
        <v>17</v>
      </c>
      <c r="D9584">
        <v>1</v>
      </c>
      <c r="E9584">
        <f>INDEX(products!B:B,MATCH(challenge_2_solution_2!$C9584,products!$A:$A,0))</f>
        <v>5.9</v>
      </c>
      <c r="F9584">
        <f>INDEX(products!C:C,MATCH(challenge_2_solution_2!$C9584,products!$A:$A,0))</f>
        <v>2.83</v>
      </c>
      <c r="G9584">
        <f t="shared" si="149"/>
        <v>5.9</v>
      </c>
      <c r="H9584">
        <f t="shared" si="149"/>
        <v>2.83</v>
      </c>
    </row>
    <row r="9585" spans="1:8" x14ac:dyDescent="0.2">
      <c r="A9585" s="1">
        <v>3926</v>
      </c>
      <c r="B9585" s="3">
        <v>42713.713888888888</v>
      </c>
      <c r="C9585" t="s">
        <v>17</v>
      </c>
      <c r="D9585">
        <v>1</v>
      </c>
      <c r="E9585">
        <f>INDEX(products!B:B,MATCH(challenge_2_solution_2!$C9585,products!$A:$A,0))</f>
        <v>5.9</v>
      </c>
      <c r="F9585">
        <f>INDEX(products!C:C,MATCH(challenge_2_solution_2!$C9585,products!$A:$A,0))</f>
        <v>2.83</v>
      </c>
      <c r="G9585">
        <f t="shared" si="149"/>
        <v>5.9</v>
      </c>
      <c r="H9585">
        <f t="shared" si="149"/>
        <v>2.83</v>
      </c>
    </row>
    <row r="9586" spans="1:8" x14ac:dyDescent="0.2">
      <c r="A9586" s="1">
        <v>3925</v>
      </c>
      <c r="B9586" s="3">
        <v>42713.713888888888</v>
      </c>
      <c r="C9586" t="s">
        <v>18</v>
      </c>
      <c r="D9586">
        <v>1</v>
      </c>
      <c r="E9586">
        <f>INDEX(products!B:B,MATCH(challenge_2_solution_2!$C9586,products!$A:$A,0))</f>
        <v>5.9</v>
      </c>
      <c r="F9586">
        <f>INDEX(products!C:C,MATCH(challenge_2_solution_2!$C9586,products!$A:$A,0))</f>
        <v>3.6</v>
      </c>
      <c r="G9586">
        <f t="shared" si="149"/>
        <v>5.9</v>
      </c>
      <c r="H9586">
        <f t="shared" si="149"/>
        <v>3.6</v>
      </c>
    </row>
    <row r="9587" spans="1:8" x14ac:dyDescent="0.2">
      <c r="A9587" s="1">
        <v>3925</v>
      </c>
      <c r="B9587" s="3">
        <v>42713.713888888888</v>
      </c>
      <c r="C9587" t="s">
        <v>14</v>
      </c>
      <c r="D9587">
        <v>1</v>
      </c>
      <c r="E9587">
        <f>INDEX(products!B:B,MATCH(challenge_2_solution_2!$C9587,products!$A:$A,0))</f>
        <v>5.9</v>
      </c>
      <c r="F9587">
        <f>INDEX(products!C:C,MATCH(challenge_2_solution_2!$C9587,products!$A:$A,0))</f>
        <v>2.36</v>
      </c>
      <c r="G9587">
        <f t="shared" si="149"/>
        <v>5.9</v>
      </c>
      <c r="H9587">
        <f t="shared" si="149"/>
        <v>2.36</v>
      </c>
    </row>
    <row r="9588" spans="1:8" x14ac:dyDescent="0.2">
      <c r="A9588" s="1">
        <v>3927</v>
      </c>
      <c r="B9588" s="3">
        <v>42713.713888888888</v>
      </c>
      <c r="C9588" t="s">
        <v>61</v>
      </c>
      <c r="D9588">
        <v>1</v>
      </c>
      <c r="E9588">
        <f>INDEX(products!B:B,MATCH(challenge_2_solution_2!$C9588,products!$A:$A,0))</f>
        <v>11.9</v>
      </c>
      <c r="F9588">
        <f>INDEX(products!C:C,MATCH(challenge_2_solution_2!$C9588,products!$A:$A,0))</f>
        <v>7.74</v>
      </c>
      <c r="G9588">
        <f t="shared" si="149"/>
        <v>11.9</v>
      </c>
      <c r="H9588">
        <f t="shared" si="149"/>
        <v>7.74</v>
      </c>
    </row>
    <row r="9589" spans="1:8" x14ac:dyDescent="0.2">
      <c r="A9589" s="1">
        <v>3925</v>
      </c>
      <c r="B9589" s="3">
        <v>42713.713888888888</v>
      </c>
      <c r="C9589" t="s">
        <v>74</v>
      </c>
      <c r="D9589">
        <v>1</v>
      </c>
      <c r="E9589">
        <f>INDEX(products!B:B,MATCH(challenge_2_solution_2!$C9589,products!$A:$A,0))</f>
        <v>11.9</v>
      </c>
      <c r="F9589">
        <f>INDEX(products!C:C,MATCH(challenge_2_solution_2!$C9589,products!$A:$A,0))</f>
        <v>2.5</v>
      </c>
      <c r="G9589">
        <f t="shared" si="149"/>
        <v>11.9</v>
      </c>
      <c r="H9589">
        <f t="shared" si="149"/>
        <v>2.5</v>
      </c>
    </row>
    <row r="9590" spans="1:8" x14ac:dyDescent="0.2">
      <c r="A9590" s="1">
        <v>3925</v>
      </c>
      <c r="B9590" s="3">
        <v>42713.713888888888</v>
      </c>
      <c r="C9590" t="s">
        <v>80</v>
      </c>
      <c r="D9590">
        <v>1</v>
      </c>
      <c r="E9590">
        <f>INDEX(products!B:B,MATCH(challenge_2_solution_2!$C9590,products!$A:$A,0))</f>
        <v>11.9</v>
      </c>
      <c r="F9590">
        <f>INDEX(products!C:C,MATCH(challenge_2_solution_2!$C9590,products!$A:$A,0))</f>
        <v>3.21</v>
      </c>
      <c r="G9590">
        <f t="shared" si="149"/>
        <v>11.9</v>
      </c>
      <c r="H9590">
        <f t="shared" si="149"/>
        <v>3.21</v>
      </c>
    </row>
    <row r="9591" spans="1:8" x14ac:dyDescent="0.2">
      <c r="A9591" s="1">
        <v>3926</v>
      </c>
      <c r="B9591" s="3">
        <v>42713.713888888888</v>
      </c>
      <c r="C9591" t="s">
        <v>87</v>
      </c>
      <c r="D9591">
        <v>1</v>
      </c>
      <c r="E9591">
        <f>INDEX(products!B:B,MATCH(challenge_2_solution_2!$C9591,products!$A:$A,0))</f>
        <v>15.9</v>
      </c>
      <c r="F9591">
        <f>INDEX(products!C:C,MATCH(challenge_2_solution_2!$C9591,products!$A:$A,0))</f>
        <v>6.2</v>
      </c>
      <c r="G9591">
        <f t="shared" si="149"/>
        <v>15.9</v>
      </c>
      <c r="H9591">
        <f t="shared" si="149"/>
        <v>6.2</v>
      </c>
    </row>
    <row r="9592" spans="1:8" x14ac:dyDescent="0.2">
      <c r="A9592" s="1">
        <v>3926</v>
      </c>
      <c r="B9592" s="3">
        <v>42713.713888888888</v>
      </c>
      <c r="C9592" t="s">
        <v>94</v>
      </c>
      <c r="D9592">
        <v>1</v>
      </c>
      <c r="E9592">
        <f>INDEX(products!B:B,MATCH(challenge_2_solution_2!$C9592,products!$A:$A,0))</f>
        <v>17.899999999999999</v>
      </c>
      <c r="F9592">
        <f>INDEX(products!C:C,MATCH(challenge_2_solution_2!$C9592,products!$A:$A,0))</f>
        <v>10.02</v>
      </c>
      <c r="G9592">
        <f t="shared" si="149"/>
        <v>17.899999999999999</v>
      </c>
      <c r="H9592">
        <f t="shared" si="149"/>
        <v>10.02</v>
      </c>
    </row>
    <row r="9593" spans="1:8" x14ac:dyDescent="0.2">
      <c r="A9593" s="1">
        <v>3926</v>
      </c>
      <c r="B9593" s="3">
        <v>42713.713888888888</v>
      </c>
      <c r="C9593" t="s">
        <v>89</v>
      </c>
      <c r="D9593">
        <v>1</v>
      </c>
      <c r="E9593">
        <f>INDEX(products!B:B,MATCH(challenge_2_solution_2!$C9593,products!$A:$A,0))</f>
        <v>17.899999999999999</v>
      </c>
      <c r="F9593">
        <f>INDEX(products!C:C,MATCH(challenge_2_solution_2!$C9593,products!$A:$A,0))</f>
        <v>3.94</v>
      </c>
      <c r="G9593">
        <f t="shared" si="149"/>
        <v>17.899999999999999</v>
      </c>
      <c r="H9593">
        <f t="shared" si="149"/>
        <v>3.94</v>
      </c>
    </row>
    <row r="9594" spans="1:8" x14ac:dyDescent="0.2">
      <c r="A9594" s="1">
        <v>3927</v>
      </c>
      <c r="B9594" s="3">
        <v>42713.713888888888</v>
      </c>
      <c r="C9594" t="s">
        <v>118</v>
      </c>
      <c r="D9594">
        <v>1</v>
      </c>
      <c r="E9594">
        <f>INDEX(products!B:B,MATCH(challenge_2_solution_2!$C9594,products!$A:$A,0))</f>
        <v>19.899999999999999</v>
      </c>
      <c r="F9594">
        <f>INDEX(products!C:C,MATCH(challenge_2_solution_2!$C9594,products!$A:$A,0))</f>
        <v>12.74</v>
      </c>
      <c r="G9594">
        <f t="shared" si="149"/>
        <v>19.899999999999999</v>
      </c>
      <c r="H9594">
        <f t="shared" si="149"/>
        <v>12.74</v>
      </c>
    </row>
    <row r="9595" spans="1:8" x14ac:dyDescent="0.2">
      <c r="A9595" s="1">
        <v>3925</v>
      </c>
      <c r="B9595" s="3">
        <v>42713.713888888888</v>
      </c>
      <c r="C9595" t="s">
        <v>138</v>
      </c>
      <c r="D9595">
        <v>1</v>
      </c>
      <c r="E9595">
        <f>INDEX(products!B:B,MATCH(challenge_2_solution_2!$C9595,products!$A:$A,0))</f>
        <v>19.899999999999999</v>
      </c>
      <c r="F9595">
        <f>INDEX(products!C:C,MATCH(challenge_2_solution_2!$C9595,products!$A:$A,0))</f>
        <v>6.57</v>
      </c>
      <c r="G9595">
        <f t="shared" si="149"/>
        <v>19.899999999999999</v>
      </c>
      <c r="H9595">
        <f t="shared" si="149"/>
        <v>6.57</v>
      </c>
    </row>
    <row r="9596" spans="1:8" x14ac:dyDescent="0.2">
      <c r="A9596" s="1">
        <v>3925</v>
      </c>
      <c r="B9596" s="3">
        <v>42713.713888888888</v>
      </c>
      <c r="C9596" t="s">
        <v>154</v>
      </c>
      <c r="D9596">
        <v>1</v>
      </c>
      <c r="E9596">
        <f>INDEX(products!B:B,MATCH(challenge_2_solution_2!$C9596,products!$A:$A,0))</f>
        <v>21.9</v>
      </c>
      <c r="F9596">
        <f>INDEX(products!C:C,MATCH(challenge_2_solution_2!$C9596,products!$A:$A,0))</f>
        <v>11.83</v>
      </c>
      <c r="G9596">
        <f t="shared" si="149"/>
        <v>21.9</v>
      </c>
      <c r="H9596">
        <f t="shared" si="149"/>
        <v>11.83</v>
      </c>
    </row>
    <row r="9597" spans="1:8" x14ac:dyDescent="0.2">
      <c r="A9597" s="1">
        <v>3928</v>
      </c>
      <c r="B9597" s="3">
        <v>42713.74722222222</v>
      </c>
      <c r="C9597" t="s">
        <v>8</v>
      </c>
      <c r="D9597">
        <v>2</v>
      </c>
      <c r="E9597">
        <f>INDEX(products!B:B,MATCH(challenge_2_solution_2!$C9597,products!$A:$A,0))</f>
        <v>1.6</v>
      </c>
      <c r="F9597">
        <f>INDEX(products!C:C,MATCH(challenge_2_solution_2!$C9597,products!$A:$A,0))</f>
        <v>0.77</v>
      </c>
      <c r="G9597">
        <f t="shared" si="149"/>
        <v>3.2</v>
      </c>
      <c r="H9597">
        <f t="shared" si="149"/>
        <v>1.54</v>
      </c>
    </row>
    <row r="9598" spans="1:8" x14ac:dyDescent="0.2">
      <c r="A9598" s="1">
        <v>3928</v>
      </c>
      <c r="B9598" s="3">
        <v>42713.74722222222</v>
      </c>
      <c r="C9598" t="s">
        <v>18</v>
      </c>
      <c r="D9598">
        <v>1</v>
      </c>
      <c r="E9598">
        <f>INDEX(products!B:B,MATCH(challenge_2_solution_2!$C9598,products!$A:$A,0))</f>
        <v>5.9</v>
      </c>
      <c r="F9598">
        <f>INDEX(products!C:C,MATCH(challenge_2_solution_2!$C9598,products!$A:$A,0))</f>
        <v>3.6</v>
      </c>
      <c r="G9598">
        <f t="shared" si="149"/>
        <v>5.9</v>
      </c>
      <c r="H9598">
        <f t="shared" si="149"/>
        <v>3.6</v>
      </c>
    </row>
    <row r="9599" spans="1:8" x14ac:dyDescent="0.2">
      <c r="A9599" s="1">
        <v>3928</v>
      </c>
      <c r="B9599" s="3">
        <v>42713.74722222222</v>
      </c>
      <c r="C9599" t="s">
        <v>17</v>
      </c>
      <c r="D9599">
        <v>1</v>
      </c>
      <c r="E9599">
        <f>INDEX(products!B:B,MATCH(challenge_2_solution_2!$C9599,products!$A:$A,0))</f>
        <v>5.9</v>
      </c>
      <c r="F9599">
        <f>INDEX(products!C:C,MATCH(challenge_2_solution_2!$C9599,products!$A:$A,0))</f>
        <v>2.83</v>
      </c>
      <c r="G9599">
        <f t="shared" si="149"/>
        <v>5.9</v>
      </c>
      <c r="H9599">
        <f t="shared" si="149"/>
        <v>2.83</v>
      </c>
    </row>
    <row r="9600" spans="1:8" x14ac:dyDescent="0.2">
      <c r="A9600" s="1">
        <v>3928</v>
      </c>
      <c r="B9600" s="3">
        <v>42713.74722222222</v>
      </c>
      <c r="C9600" t="s">
        <v>57</v>
      </c>
      <c r="D9600">
        <v>1</v>
      </c>
      <c r="E9600">
        <f>INDEX(products!B:B,MATCH(challenge_2_solution_2!$C9600,products!$A:$A,0))</f>
        <v>9.9</v>
      </c>
      <c r="F9600">
        <f>INDEX(products!C:C,MATCH(challenge_2_solution_2!$C9600,products!$A:$A,0))</f>
        <v>3.76</v>
      </c>
      <c r="G9600">
        <f t="shared" si="149"/>
        <v>9.9</v>
      </c>
      <c r="H9600">
        <f t="shared" si="149"/>
        <v>3.76</v>
      </c>
    </row>
    <row r="9601" spans="1:8" x14ac:dyDescent="0.2">
      <c r="A9601" s="1">
        <v>3928</v>
      </c>
      <c r="B9601" s="3">
        <v>42713.74722222222</v>
      </c>
      <c r="C9601" t="s">
        <v>75</v>
      </c>
      <c r="D9601">
        <v>1</v>
      </c>
      <c r="E9601">
        <f>INDEX(products!B:B,MATCH(challenge_2_solution_2!$C9601,products!$A:$A,0))</f>
        <v>11.9</v>
      </c>
      <c r="F9601">
        <f>INDEX(products!C:C,MATCH(challenge_2_solution_2!$C9601,products!$A:$A,0))</f>
        <v>2.86</v>
      </c>
      <c r="G9601">
        <f t="shared" si="149"/>
        <v>11.9</v>
      </c>
      <c r="H9601">
        <f t="shared" si="149"/>
        <v>2.86</v>
      </c>
    </row>
    <row r="9602" spans="1:8" x14ac:dyDescent="0.2">
      <c r="A9602" s="1">
        <v>3928</v>
      </c>
      <c r="B9602" s="3">
        <v>42713.74722222222</v>
      </c>
      <c r="C9602" t="s">
        <v>78</v>
      </c>
      <c r="D9602">
        <v>1</v>
      </c>
      <c r="E9602">
        <f>INDEX(products!B:B,MATCH(challenge_2_solution_2!$C9602,products!$A:$A,0))</f>
        <v>11.9</v>
      </c>
      <c r="F9602">
        <f>INDEX(products!C:C,MATCH(challenge_2_solution_2!$C9602,products!$A:$A,0))</f>
        <v>7.26</v>
      </c>
      <c r="G9602">
        <f t="shared" si="149"/>
        <v>11.9</v>
      </c>
      <c r="H9602">
        <f t="shared" si="149"/>
        <v>7.26</v>
      </c>
    </row>
    <row r="9603" spans="1:8" x14ac:dyDescent="0.2">
      <c r="A9603" s="1">
        <v>3928</v>
      </c>
      <c r="B9603" s="3">
        <v>42713.74722222222</v>
      </c>
      <c r="C9603" t="s">
        <v>83</v>
      </c>
      <c r="D9603">
        <v>1</v>
      </c>
      <c r="E9603">
        <f>INDEX(products!B:B,MATCH(challenge_2_solution_2!$C9603,products!$A:$A,0))</f>
        <v>11.9</v>
      </c>
      <c r="F9603">
        <f>INDEX(products!C:C,MATCH(challenge_2_solution_2!$C9603,products!$A:$A,0))</f>
        <v>6.66</v>
      </c>
      <c r="G9603">
        <f t="shared" ref="G9603:H9666" si="150">$D9603*E9603</f>
        <v>11.9</v>
      </c>
      <c r="H9603">
        <f t="shared" si="150"/>
        <v>6.66</v>
      </c>
    </row>
    <row r="9604" spans="1:8" x14ac:dyDescent="0.2">
      <c r="A9604" s="1">
        <v>3928</v>
      </c>
      <c r="B9604" s="3">
        <v>42713.74722222222</v>
      </c>
      <c r="C9604" t="s">
        <v>131</v>
      </c>
      <c r="D9604">
        <v>1</v>
      </c>
      <c r="E9604">
        <f>INDEX(products!B:B,MATCH(challenge_2_solution_2!$C9604,products!$A:$A,0))</f>
        <v>19.899999999999999</v>
      </c>
      <c r="F9604">
        <f>INDEX(products!C:C,MATCH(challenge_2_solution_2!$C9604,products!$A:$A,0))</f>
        <v>12.34</v>
      </c>
      <c r="G9604">
        <f t="shared" si="150"/>
        <v>19.899999999999999</v>
      </c>
      <c r="H9604">
        <f t="shared" si="150"/>
        <v>12.34</v>
      </c>
    </row>
    <row r="9605" spans="1:8" x14ac:dyDescent="0.2">
      <c r="A9605" s="1">
        <v>3929</v>
      </c>
      <c r="B9605" s="3">
        <v>42713.76458333333</v>
      </c>
      <c r="C9605" t="s">
        <v>12</v>
      </c>
      <c r="D9605">
        <v>2</v>
      </c>
      <c r="E9605">
        <f>INDEX(products!B:B,MATCH(challenge_2_solution_2!$C9605,products!$A:$A,0))</f>
        <v>5.2</v>
      </c>
      <c r="F9605">
        <f>INDEX(products!C:C,MATCH(challenge_2_solution_2!$C9605,products!$A:$A,0))</f>
        <v>3.07</v>
      </c>
      <c r="G9605">
        <f t="shared" si="150"/>
        <v>10.4</v>
      </c>
      <c r="H9605">
        <f t="shared" si="150"/>
        <v>6.14</v>
      </c>
    </row>
    <row r="9606" spans="1:8" x14ac:dyDescent="0.2">
      <c r="A9606" s="1">
        <v>3929</v>
      </c>
      <c r="B9606" s="3">
        <v>42713.76458333333</v>
      </c>
      <c r="C9606" t="s">
        <v>114</v>
      </c>
      <c r="D9606">
        <v>1</v>
      </c>
      <c r="E9606">
        <f>INDEX(products!B:B,MATCH(challenge_2_solution_2!$C9606,products!$A:$A,0))</f>
        <v>17.899999999999999</v>
      </c>
      <c r="F9606">
        <f>INDEX(products!C:C,MATCH(challenge_2_solution_2!$C9606,products!$A:$A,0))</f>
        <v>11.1</v>
      </c>
      <c r="G9606">
        <f t="shared" si="150"/>
        <v>17.899999999999999</v>
      </c>
      <c r="H9606">
        <f t="shared" si="150"/>
        <v>11.1</v>
      </c>
    </row>
    <row r="9607" spans="1:8" x14ac:dyDescent="0.2">
      <c r="A9607" s="1">
        <v>3929</v>
      </c>
      <c r="B9607" s="3">
        <v>42713.76458333333</v>
      </c>
      <c r="C9607" t="s">
        <v>155</v>
      </c>
      <c r="D9607">
        <v>1</v>
      </c>
      <c r="E9607">
        <f>INDEX(products!B:B,MATCH(challenge_2_solution_2!$C9607,products!$A:$A,0))</f>
        <v>21.9</v>
      </c>
      <c r="F9607">
        <f>INDEX(products!C:C,MATCH(challenge_2_solution_2!$C9607,products!$A:$A,0))</f>
        <v>11.39</v>
      </c>
      <c r="G9607">
        <f t="shared" si="150"/>
        <v>21.9</v>
      </c>
      <c r="H9607">
        <f t="shared" si="150"/>
        <v>11.39</v>
      </c>
    </row>
    <row r="9608" spans="1:8" x14ac:dyDescent="0.2">
      <c r="A9608" s="1">
        <v>3930</v>
      </c>
      <c r="B9608" s="3">
        <v>42713.772916666669</v>
      </c>
      <c r="C9608" t="s">
        <v>12</v>
      </c>
      <c r="D9608">
        <v>1</v>
      </c>
      <c r="E9608">
        <f>INDEX(products!B:B,MATCH(challenge_2_solution_2!$C9608,products!$A:$A,0))</f>
        <v>5.2</v>
      </c>
      <c r="F9608">
        <f>INDEX(products!C:C,MATCH(challenge_2_solution_2!$C9608,products!$A:$A,0))</f>
        <v>3.07</v>
      </c>
      <c r="G9608">
        <f t="shared" si="150"/>
        <v>5.2</v>
      </c>
      <c r="H9608">
        <f t="shared" si="150"/>
        <v>3.07</v>
      </c>
    </row>
    <row r="9609" spans="1:8" x14ac:dyDescent="0.2">
      <c r="A9609" s="1">
        <v>3930</v>
      </c>
      <c r="B9609" s="3">
        <v>42713.772916666669</v>
      </c>
      <c r="C9609" t="s">
        <v>17</v>
      </c>
      <c r="D9609">
        <v>1</v>
      </c>
      <c r="E9609">
        <f>INDEX(products!B:B,MATCH(challenge_2_solution_2!$C9609,products!$A:$A,0))</f>
        <v>5.9</v>
      </c>
      <c r="F9609">
        <f>INDEX(products!C:C,MATCH(challenge_2_solution_2!$C9609,products!$A:$A,0))</f>
        <v>2.83</v>
      </c>
      <c r="G9609">
        <f t="shared" si="150"/>
        <v>5.9</v>
      </c>
      <c r="H9609">
        <f t="shared" si="150"/>
        <v>2.83</v>
      </c>
    </row>
    <row r="9610" spans="1:8" x14ac:dyDescent="0.2">
      <c r="A9610" s="1">
        <v>3930</v>
      </c>
      <c r="B9610" s="3">
        <v>42713.772916666669</v>
      </c>
      <c r="C9610" t="s">
        <v>97</v>
      </c>
      <c r="D9610">
        <v>1</v>
      </c>
      <c r="E9610">
        <f>INDEX(products!B:B,MATCH(challenge_2_solution_2!$C9610,products!$A:$A,0))</f>
        <v>17.899999999999999</v>
      </c>
      <c r="F9610">
        <f>INDEX(products!C:C,MATCH(challenge_2_solution_2!$C9610,products!$A:$A,0))</f>
        <v>11.81</v>
      </c>
      <c r="G9610">
        <f t="shared" si="150"/>
        <v>17.899999999999999</v>
      </c>
      <c r="H9610">
        <f t="shared" si="150"/>
        <v>11.81</v>
      </c>
    </row>
    <row r="9611" spans="1:8" x14ac:dyDescent="0.2">
      <c r="A9611" s="1">
        <v>3930</v>
      </c>
      <c r="B9611" s="3">
        <v>42713.772916666669</v>
      </c>
      <c r="C9611" t="s">
        <v>89</v>
      </c>
      <c r="D9611">
        <v>1</v>
      </c>
      <c r="E9611">
        <f>INDEX(products!B:B,MATCH(challenge_2_solution_2!$C9611,products!$A:$A,0))</f>
        <v>17.899999999999999</v>
      </c>
      <c r="F9611">
        <f>INDEX(products!C:C,MATCH(challenge_2_solution_2!$C9611,products!$A:$A,0))</f>
        <v>3.94</v>
      </c>
      <c r="G9611">
        <f t="shared" si="150"/>
        <v>17.899999999999999</v>
      </c>
      <c r="H9611">
        <f t="shared" si="150"/>
        <v>3.94</v>
      </c>
    </row>
    <row r="9612" spans="1:8" x14ac:dyDescent="0.2">
      <c r="A9612" s="1">
        <v>3931</v>
      </c>
      <c r="B9612" s="3">
        <v>42713.784722222219</v>
      </c>
      <c r="C9612" t="s">
        <v>13</v>
      </c>
      <c r="D9612">
        <v>1</v>
      </c>
      <c r="E9612">
        <f>INDEX(products!B:B,MATCH(challenge_2_solution_2!$C9612,products!$A:$A,0))</f>
        <v>5.2</v>
      </c>
      <c r="F9612">
        <f>INDEX(products!C:C,MATCH(challenge_2_solution_2!$C9612,products!$A:$A,0))</f>
        <v>2.44</v>
      </c>
      <c r="G9612">
        <f t="shared" si="150"/>
        <v>5.2</v>
      </c>
      <c r="H9612">
        <f t="shared" si="150"/>
        <v>2.44</v>
      </c>
    </row>
    <row r="9613" spans="1:8" x14ac:dyDescent="0.2">
      <c r="A9613" s="1">
        <v>3931</v>
      </c>
      <c r="B9613" s="3">
        <v>42713.784722222219</v>
      </c>
      <c r="C9613" t="s">
        <v>34</v>
      </c>
      <c r="D9613">
        <v>1</v>
      </c>
      <c r="E9613">
        <f>INDEX(products!B:B,MATCH(challenge_2_solution_2!$C9613,products!$A:$A,0))</f>
        <v>7.9</v>
      </c>
      <c r="F9613">
        <f>INDEX(products!C:C,MATCH(challenge_2_solution_2!$C9613,products!$A:$A,0))</f>
        <v>1.58</v>
      </c>
      <c r="G9613">
        <f t="shared" si="150"/>
        <v>7.9</v>
      </c>
      <c r="H9613">
        <f t="shared" si="150"/>
        <v>1.58</v>
      </c>
    </row>
    <row r="9614" spans="1:8" x14ac:dyDescent="0.2">
      <c r="A9614" s="1">
        <v>3931</v>
      </c>
      <c r="B9614" s="3">
        <v>42713.784722222219</v>
      </c>
      <c r="C9614" t="s">
        <v>32</v>
      </c>
      <c r="D9614">
        <v>1</v>
      </c>
      <c r="E9614">
        <f>INDEX(products!B:B,MATCH(challenge_2_solution_2!$C9614,products!$A:$A,0))</f>
        <v>7.9</v>
      </c>
      <c r="F9614">
        <f>INDEX(products!C:C,MATCH(challenge_2_solution_2!$C9614,products!$A:$A,0))</f>
        <v>2.92</v>
      </c>
      <c r="G9614">
        <f t="shared" si="150"/>
        <v>7.9</v>
      </c>
      <c r="H9614">
        <f t="shared" si="150"/>
        <v>2.92</v>
      </c>
    </row>
    <row r="9615" spans="1:8" x14ac:dyDescent="0.2">
      <c r="A9615" s="1">
        <v>3931</v>
      </c>
      <c r="B9615" s="3">
        <v>42713.784722222219</v>
      </c>
      <c r="C9615" t="s">
        <v>64</v>
      </c>
      <c r="D9615">
        <v>1</v>
      </c>
      <c r="E9615">
        <f>INDEX(products!B:B,MATCH(challenge_2_solution_2!$C9615,products!$A:$A,0))</f>
        <v>11.9</v>
      </c>
      <c r="F9615">
        <f>INDEX(products!C:C,MATCH(challenge_2_solution_2!$C9615,products!$A:$A,0))</f>
        <v>7.97</v>
      </c>
      <c r="G9615">
        <f t="shared" si="150"/>
        <v>11.9</v>
      </c>
      <c r="H9615">
        <f t="shared" si="150"/>
        <v>7.97</v>
      </c>
    </row>
    <row r="9616" spans="1:8" x14ac:dyDescent="0.2">
      <c r="A9616" s="1">
        <v>3931</v>
      </c>
      <c r="B9616" s="3">
        <v>42713.784722222219</v>
      </c>
      <c r="C9616" t="s">
        <v>99</v>
      </c>
      <c r="D9616">
        <v>1</v>
      </c>
      <c r="E9616">
        <f>INDEX(products!B:B,MATCH(challenge_2_solution_2!$C9616,products!$A:$A,0))</f>
        <v>17.899999999999999</v>
      </c>
      <c r="F9616">
        <f>INDEX(products!C:C,MATCH(challenge_2_solution_2!$C9616,products!$A:$A,0))</f>
        <v>10.74</v>
      </c>
      <c r="G9616">
        <f t="shared" si="150"/>
        <v>17.899999999999999</v>
      </c>
      <c r="H9616">
        <f t="shared" si="150"/>
        <v>10.74</v>
      </c>
    </row>
    <row r="9617" spans="1:8" x14ac:dyDescent="0.2">
      <c r="A9617" s="1">
        <v>3932</v>
      </c>
      <c r="B9617" s="3">
        <v>42713.791666666664</v>
      </c>
      <c r="C9617" t="s">
        <v>12</v>
      </c>
      <c r="D9617">
        <v>1</v>
      </c>
      <c r="E9617">
        <f>INDEX(products!B:B,MATCH(challenge_2_solution_2!$C9617,products!$A:$A,0))</f>
        <v>5.2</v>
      </c>
      <c r="F9617">
        <f>INDEX(products!C:C,MATCH(challenge_2_solution_2!$C9617,products!$A:$A,0))</f>
        <v>3.07</v>
      </c>
      <c r="G9617">
        <f t="shared" si="150"/>
        <v>5.2</v>
      </c>
      <c r="H9617">
        <f t="shared" si="150"/>
        <v>3.07</v>
      </c>
    </row>
    <row r="9618" spans="1:8" x14ac:dyDescent="0.2">
      <c r="A9618" s="1">
        <v>3932</v>
      </c>
      <c r="B9618" s="3">
        <v>42713.791666666664</v>
      </c>
      <c r="C9618" t="s">
        <v>18</v>
      </c>
      <c r="D9618">
        <v>1</v>
      </c>
      <c r="E9618">
        <f>INDEX(products!B:B,MATCH(challenge_2_solution_2!$C9618,products!$A:$A,0))</f>
        <v>5.9</v>
      </c>
      <c r="F9618">
        <f>INDEX(products!C:C,MATCH(challenge_2_solution_2!$C9618,products!$A:$A,0))</f>
        <v>3.6</v>
      </c>
      <c r="G9618">
        <f t="shared" si="150"/>
        <v>5.9</v>
      </c>
      <c r="H9618">
        <f t="shared" si="150"/>
        <v>3.6</v>
      </c>
    </row>
    <row r="9619" spans="1:8" x14ac:dyDescent="0.2">
      <c r="A9619" s="1">
        <v>3932</v>
      </c>
      <c r="B9619" s="3">
        <v>42713.791666666664</v>
      </c>
      <c r="C9619" t="s">
        <v>15</v>
      </c>
      <c r="D9619">
        <v>1</v>
      </c>
      <c r="E9619">
        <f>INDEX(products!B:B,MATCH(challenge_2_solution_2!$C9619,products!$A:$A,0))</f>
        <v>5.9</v>
      </c>
      <c r="F9619">
        <f>INDEX(products!C:C,MATCH(challenge_2_solution_2!$C9619,products!$A:$A,0))</f>
        <v>3.07</v>
      </c>
      <c r="G9619">
        <f t="shared" si="150"/>
        <v>5.9</v>
      </c>
      <c r="H9619">
        <f t="shared" si="150"/>
        <v>3.07</v>
      </c>
    </row>
    <row r="9620" spans="1:8" x14ac:dyDescent="0.2">
      <c r="A9620" s="1">
        <v>3932</v>
      </c>
      <c r="B9620" s="3">
        <v>42713.791666666664</v>
      </c>
      <c r="C9620" t="s">
        <v>27</v>
      </c>
      <c r="D9620">
        <v>1</v>
      </c>
      <c r="E9620">
        <f>INDEX(products!B:B,MATCH(challenge_2_solution_2!$C9620,products!$A:$A,0))</f>
        <v>7.9</v>
      </c>
      <c r="F9620">
        <f>INDEX(products!C:C,MATCH(challenge_2_solution_2!$C9620,products!$A:$A,0))</f>
        <v>4.03</v>
      </c>
      <c r="G9620">
        <f t="shared" si="150"/>
        <v>7.9</v>
      </c>
      <c r="H9620">
        <f t="shared" si="150"/>
        <v>4.03</v>
      </c>
    </row>
    <row r="9621" spans="1:8" x14ac:dyDescent="0.2">
      <c r="A9621" s="1">
        <v>3932</v>
      </c>
      <c r="B9621" s="3">
        <v>42713.791666666664</v>
      </c>
      <c r="C9621" t="s">
        <v>69</v>
      </c>
      <c r="D9621">
        <v>1</v>
      </c>
      <c r="E9621">
        <f>INDEX(products!B:B,MATCH(challenge_2_solution_2!$C9621,products!$A:$A,0))</f>
        <v>11.9</v>
      </c>
      <c r="F9621">
        <f>INDEX(products!C:C,MATCH(challenge_2_solution_2!$C9621,products!$A:$A,0))</f>
        <v>2.86</v>
      </c>
      <c r="G9621">
        <f t="shared" si="150"/>
        <v>11.9</v>
      </c>
      <c r="H9621">
        <f t="shared" si="150"/>
        <v>2.86</v>
      </c>
    </row>
    <row r="9622" spans="1:8" x14ac:dyDescent="0.2">
      <c r="A9622" s="1">
        <v>3932</v>
      </c>
      <c r="B9622" s="3">
        <v>42713.791666666664</v>
      </c>
      <c r="C9622" t="s">
        <v>89</v>
      </c>
      <c r="D9622">
        <v>1</v>
      </c>
      <c r="E9622">
        <f>INDEX(products!B:B,MATCH(challenge_2_solution_2!$C9622,products!$A:$A,0))</f>
        <v>17.899999999999999</v>
      </c>
      <c r="F9622">
        <f>INDEX(products!C:C,MATCH(challenge_2_solution_2!$C9622,products!$A:$A,0))</f>
        <v>3.94</v>
      </c>
      <c r="G9622">
        <f t="shared" si="150"/>
        <v>17.899999999999999</v>
      </c>
      <c r="H9622">
        <f t="shared" si="150"/>
        <v>3.94</v>
      </c>
    </row>
    <row r="9623" spans="1:8" x14ac:dyDescent="0.2">
      <c r="A9623" s="1">
        <v>3932</v>
      </c>
      <c r="B9623" s="3">
        <v>42713.791666666664</v>
      </c>
      <c r="C9623" t="s">
        <v>96</v>
      </c>
      <c r="D9623">
        <v>1</v>
      </c>
      <c r="E9623">
        <f>INDEX(products!B:B,MATCH(challenge_2_solution_2!$C9623,products!$A:$A,0))</f>
        <v>17.899999999999999</v>
      </c>
      <c r="F9623">
        <f>INDEX(products!C:C,MATCH(challenge_2_solution_2!$C9623,products!$A:$A,0))</f>
        <v>10.92</v>
      </c>
      <c r="G9623">
        <f t="shared" si="150"/>
        <v>17.899999999999999</v>
      </c>
      <c r="H9623">
        <f t="shared" si="150"/>
        <v>10.92</v>
      </c>
    </row>
    <row r="9624" spans="1:8" x14ac:dyDescent="0.2">
      <c r="A9624" s="1">
        <v>3933</v>
      </c>
      <c r="B9624" s="3">
        <v>42713.81527777778</v>
      </c>
      <c r="C9624" t="s">
        <v>12</v>
      </c>
      <c r="D9624">
        <v>1</v>
      </c>
      <c r="E9624">
        <f>INDEX(products!B:B,MATCH(challenge_2_solution_2!$C9624,products!$A:$A,0))</f>
        <v>5.2</v>
      </c>
      <c r="F9624">
        <f>INDEX(products!C:C,MATCH(challenge_2_solution_2!$C9624,products!$A:$A,0))</f>
        <v>3.07</v>
      </c>
      <c r="G9624">
        <f t="shared" si="150"/>
        <v>5.2</v>
      </c>
      <c r="H9624">
        <f t="shared" si="150"/>
        <v>3.07</v>
      </c>
    </row>
    <row r="9625" spans="1:8" x14ac:dyDescent="0.2">
      <c r="A9625" s="1">
        <v>3933</v>
      </c>
      <c r="B9625" s="3">
        <v>42713.81527777778</v>
      </c>
      <c r="C9625" t="s">
        <v>103</v>
      </c>
      <c r="D9625">
        <v>1</v>
      </c>
      <c r="E9625">
        <f>INDEX(products!B:B,MATCH(challenge_2_solution_2!$C9625,products!$A:$A,0))</f>
        <v>17.899999999999999</v>
      </c>
      <c r="F9625">
        <f>INDEX(products!C:C,MATCH(challenge_2_solution_2!$C9625,products!$A:$A,0))</f>
        <v>12.35</v>
      </c>
      <c r="G9625">
        <f t="shared" si="150"/>
        <v>17.899999999999999</v>
      </c>
      <c r="H9625">
        <f t="shared" si="150"/>
        <v>12.35</v>
      </c>
    </row>
    <row r="9626" spans="1:8" x14ac:dyDescent="0.2">
      <c r="A9626" s="1">
        <v>3933</v>
      </c>
      <c r="B9626" s="3">
        <v>42713.81527777778</v>
      </c>
      <c r="C9626" t="s">
        <v>126</v>
      </c>
      <c r="D9626">
        <v>1</v>
      </c>
      <c r="E9626">
        <f>INDEX(products!B:B,MATCH(challenge_2_solution_2!$C9626,products!$A:$A,0))</f>
        <v>19.899999999999999</v>
      </c>
      <c r="F9626">
        <f>INDEX(products!C:C,MATCH(challenge_2_solution_2!$C9626,products!$A:$A,0))</f>
        <v>4.58</v>
      </c>
      <c r="G9626">
        <f t="shared" si="150"/>
        <v>19.899999999999999</v>
      </c>
      <c r="H9626">
        <f t="shared" si="150"/>
        <v>4.58</v>
      </c>
    </row>
    <row r="9627" spans="1:8" x14ac:dyDescent="0.2">
      <c r="A9627" s="1">
        <v>3934</v>
      </c>
      <c r="B9627" s="3">
        <v>42713.820138888892</v>
      </c>
      <c r="C9627" t="s">
        <v>12</v>
      </c>
      <c r="D9627">
        <v>1</v>
      </c>
      <c r="E9627">
        <f>INDEX(products!B:B,MATCH(challenge_2_solution_2!$C9627,products!$A:$A,0))</f>
        <v>5.2</v>
      </c>
      <c r="F9627">
        <f>INDEX(products!C:C,MATCH(challenge_2_solution_2!$C9627,products!$A:$A,0))</f>
        <v>3.07</v>
      </c>
      <c r="G9627">
        <f t="shared" si="150"/>
        <v>5.2</v>
      </c>
      <c r="H9627">
        <f t="shared" si="150"/>
        <v>3.07</v>
      </c>
    </row>
    <row r="9628" spans="1:8" x14ac:dyDescent="0.2">
      <c r="A9628" s="1">
        <v>3934</v>
      </c>
      <c r="B9628" s="3">
        <v>42713.820138888892</v>
      </c>
      <c r="C9628" t="s">
        <v>17</v>
      </c>
      <c r="D9628">
        <v>2</v>
      </c>
      <c r="E9628">
        <f>INDEX(products!B:B,MATCH(challenge_2_solution_2!$C9628,products!$A:$A,0))</f>
        <v>5.9</v>
      </c>
      <c r="F9628">
        <f>INDEX(products!C:C,MATCH(challenge_2_solution_2!$C9628,products!$A:$A,0))</f>
        <v>2.83</v>
      </c>
      <c r="G9628">
        <f t="shared" si="150"/>
        <v>11.8</v>
      </c>
      <c r="H9628">
        <f t="shared" si="150"/>
        <v>5.66</v>
      </c>
    </row>
    <row r="9629" spans="1:8" x14ac:dyDescent="0.2">
      <c r="A9629" s="1">
        <v>3934</v>
      </c>
      <c r="B9629" s="3">
        <v>42713.820138888892</v>
      </c>
      <c r="C9629" t="s">
        <v>19</v>
      </c>
      <c r="D9629">
        <v>1</v>
      </c>
      <c r="E9629">
        <f>INDEX(products!B:B,MATCH(challenge_2_solution_2!$C9629,products!$A:$A,0))</f>
        <v>5.9</v>
      </c>
      <c r="F9629">
        <f>INDEX(products!C:C,MATCH(challenge_2_solution_2!$C9629,products!$A:$A,0))</f>
        <v>1.65</v>
      </c>
      <c r="G9629">
        <f t="shared" si="150"/>
        <v>5.9</v>
      </c>
      <c r="H9629">
        <f t="shared" si="150"/>
        <v>1.65</v>
      </c>
    </row>
    <row r="9630" spans="1:8" x14ac:dyDescent="0.2">
      <c r="A9630" s="1">
        <v>3934</v>
      </c>
      <c r="B9630" s="3">
        <v>42713.820138888892</v>
      </c>
      <c r="C9630" t="s">
        <v>57</v>
      </c>
      <c r="D9630">
        <v>1</v>
      </c>
      <c r="E9630">
        <f>INDEX(products!B:B,MATCH(challenge_2_solution_2!$C9630,products!$A:$A,0))</f>
        <v>9.9</v>
      </c>
      <c r="F9630">
        <f>INDEX(products!C:C,MATCH(challenge_2_solution_2!$C9630,products!$A:$A,0))</f>
        <v>3.76</v>
      </c>
      <c r="G9630">
        <f t="shared" si="150"/>
        <v>9.9</v>
      </c>
      <c r="H9630">
        <f t="shared" si="150"/>
        <v>3.76</v>
      </c>
    </row>
    <row r="9631" spans="1:8" x14ac:dyDescent="0.2">
      <c r="A9631" s="1">
        <v>3934</v>
      </c>
      <c r="B9631" s="3">
        <v>42713.820138888892</v>
      </c>
      <c r="C9631" t="s">
        <v>69</v>
      </c>
      <c r="D9631">
        <v>1</v>
      </c>
      <c r="E9631">
        <f>INDEX(products!B:B,MATCH(challenge_2_solution_2!$C9631,products!$A:$A,0))</f>
        <v>11.9</v>
      </c>
      <c r="F9631">
        <f>INDEX(products!C:C,MATCH(challenge_2_solution_2!$C9631,products!$A:$A,0))</f>
        <v>2.86</v>
      </c>
      <c r="G9631">
        <f t="shared" si="150"/>
        <v>11.9</v>
      </c>
      <c r="H9631">
        <f t="shared" si="150"/>
        <v>2.86</v>
      </c>
    </row>
    <row r="9632" spans="1:8" x14ac:dyDescent="0.2">
      <c r="A9632" s="1">
        <v>3934</v>
      </c>
      <c r="B9632" s="3">
        <v>42713.820138888892</v>
      </c>
      <c r="C9632" t="s">
        <v>87</v>
      </c>
      <c r="D9632">
        <v>1</v>
      </c>
      <c r="E9632">
        <f>INDEX(products!B:B,MATCH(challenge_2_solution_2!$C9632,products!$A:$A,0))</f>
        <v>15.9</v>
      </c>
      <c r="F9632">
        <f>INDEX(products!C:C,MATCH(challenge_2_solution_2!$C9632,products!$A:$A,0))</f>
        <v>6.2</v>
      </c>
      <c r="G9632">
        <f t="shared" si="150"/>
        <v>15.9</v>
      </c>
      <c r="H9632">
        <f t="shared" si="150"/>
        <v>6.2</v>
      </c>
    </row>
    <row r="9633" spans="1:8" x14ac:dyDescent="0.2">
      <c r="A9633" s="1">
        <v>3934</v>
      </c>
      <c r="B9633" s="3">
        <v>42713.820138888892</v>
      </c>
      <c r="C9633" t="s">
        <v>89</v>
      </c>
      <c r="D9633">
        <v>1</v>
      </c>
      <c r="E9633">
        <f>INDEX(products!B:B,MATCH(challenge_2_solution_2!$C9633,products!$A:$A,0))</f>
        <v>17.899999999999999</v>
      </c>
      <c r="F9633">
        <f>INDEX(products!C:C,MATCH(challenge_2_solution_2!$C9633,products!$A:$A,0))</f>
        <v>3.94</v>
      </c>
      <c r="G9633">
        <f t="shared" si="150"/>
        <v>17.899999999999999</v>
      </c>
      <c r="H9633">
        <f t="shared" si="150"/>
        <v>3.94</v>
      </c>
    </row>
    <row r="9634" spans="1:8" x14ac:dyDescent="0.2">
      <c r="A9634" s="1">
        <v>3935</v>
      </c>
      <c r="B9634" s="3">
        <v>42713.82708333333</v>
      </c>
      <c r="C9634" t="s">
        <v>3</v>
      </c>
      <c r="D9634">
        <v>1</v>
      </c>
      <c r="E9634">
        <f>INDEX(products!B:B,MATCH(challenge_2_solution_2!$C9634,products!$A:$A,0))</f>
        <v>1</v>
      </c>
      <c r="F9634">
        <f>INDEX(products!C:C,MATCH(challenge_2_solution_2!$C9634,products!$A:$A,0))</f>
        <v>0.5</v>
      </c>
      <c r="G9634">
        <f t="shared" si="150"/>
        <v>1</v>
      </c>
      <c r="H9634">
        <f t="shared" si="150"/>
        <v>0.5</v>
      </c>
    </row>
    <row r="9635" spans="1:8" x14ac:dyDescent="0.2">
      <c r="A9635" s="1">
        <v>3935</v>
      </c>
      <c r="B9635" s="3">
        <v>42713.82708333333</v>
      </c>
      <c r="C9635" t="s">
        <v>7</v>
      </c>
      <c r="D9635">
        <v>1</v>
      </c>
      <c r="E9635">
        <f>INDEX(products!B:B,MATCH(challenge_2_solution_2!$C9635,products!$A:$A,0))</f>
        <v>1</v>
      </c>
      <c r="F9635">
        <f>INDEX(products!C:C,MATCH(challenge_2_solution_2!$C9635,products!$A:$A,0))</f>
        <v>0.68</v>
      </c>
      <c r="G9635">
        <f t="shared" si="150"/>
        <v>1</v>
      </c>
      <c r="H9635">
        <f t="shared" si="150"/>
        <v>0.68</v>
      </c>
    </row>
    <row r="9636" spans="1:8" x14ac:dyDescent="0.2">
      <c r="A9636" s="1">
        <v>3935</v>
      </c>
      <c r="B9636" s="3">
        <v>42713.82708333333</v>
      </c>
      <c r="C9636" t="s">
        <v>8</v>
      </c>
      <c r="D9636">
        <v>3</v>
      </c>
      <c r="E9636">
        <f>INDEX(products!B:B,MATCH(challenge_2_solution_2!$C9636,products!$A:$A,0))</f>
        <v>1.6</v>
      </c>
      <c r="F9636">
        <f>INDEX(products!C:C,MATCH(challenge_2_solution_2!$C9636,products!$A:$A,0))</f>
        <v>0.77</v>
      </c>
      <c r="G9636">
        <f t="shared" si="150"/>
        <v>4.8000000000000007</v>
      </c>
      <c r="H9636">
        <f t="shared" si="150"/>
        <v>2.31</v>
      </c>
    </row>
    <row r="9637" spans="1:8" x14ac:dyDescent="0.2">
      <c r="A9637" s="1">
        <v>3935</v>
      </c>
      <c r="B9637" s="3">
        <v>42713.82708333333</v>
      </c>
      <c r="C9637" t="s">
        <v>16</v>
      </c>
      <c r="D9637">
        <v>1</v>
      </c>
      <c r="E9637">
        <f>INDEX(products!B:B,MATCH(challenge_2_solution_2!$C9637,products!$A:$A,0))</f>
        <v>5.9</v>
      </c>
      <c r="F9637">
        <f>INDEX(products!C:C,MATCH(challenge_2_solution_2!$C9637,products!$A:$A,0))</f>
        <v>1.48</v>
      </c>
      <c r="G9637">
        <f t="shared" si="150"/>
        <v>5.9</v>
      </c>
      <c r="H9637">
        <f t="shared" si="150"/>
        <v>1.48</v>
      </c>
    </row>
    <row r="9638" spans="1:8" x14ac:dyDescent="0.2">
      <c r="A9638" s="1">
        <v>3935</v>
      </c>
      <c r="B9638" s="3">
        <v>42713.82708333333</v>
      </c>
      <c r="C9638" t="s">
        <v>17</v>
      </c>
      <c r="D9638">
        <v>1</v>
      </c>
      <c r="E9638">
        <f>INDEX(products!B:B,MATCH(challenge_2_solution_2!$C9638,products!$A:$A,0))</f>
        <v>5.9</v>
      </c>
      <c r="F9638">
        <f>INDEX(products!C:C,MATCH(challenge_2_solution_2!$C9638,products!$A:$A,0))</f>
        <v>2.83</v>
      </c>
      <c r="G9638">
        <f t="shared" si="150"/>
        <v>5.9</v>
      </c>
      <c r="H9638">
        <f t="shared" si="150"/>
        <v>2.83</v>
      </c>
    </row>
    <row r="9639" spans="1:8" x14ac:dyDescent="0.2">
      <c r="A9639" s="1">
        <v>3935</v>
      </c>
      <c r="B9639" s="3">
        <v>42713.82708333333</v>
      </c>
      <c r="C9639" t="s">
        <v>87</v>
      </c>
      <c r="D9639">
        <v>1</v>
      </c>
      <c r="E9639">
        <f>INDEX(products!B:B,MATCH(challenge_2_solution_2!$C9639,products!$A:$A,0))</f>
        <v>15.9</v>
      </c>
      <c r="F9639">
        <f>INDEX(products!C:C,MATCH(challenge_2_solution_2!$C9639,products!$A:$A,0))</f>
        <v>6.2</v>
      </c>
      <c r="G9639">
        <f t="shared" si="150"/>
        <v>15.9</v>
      </c>
      <c r="H9639">
        <f t="shared" si="150"/>
        <v>6.2</v>
      </c>
    </row>
    <row r="9640" spans="1:8" x14ac:dyDescent="0.2">
      <c r="A9640" s="1">
        <v>3936</v>
      </c>
      <c r="B9640" s="3">
        <v>42713.828472222223</v>
      </c>
      <c r="C9640" t="s">
        <v>10</v>
      </c>
      <c r="D9640">
        <v>1</v>
      </c>
      <c r="E9640">
        <f>INDEX(products!B:B,MATCH(challenge_2_solution_2!$C9640,products!$A:$A,0))</f>
        <v>3.9</v>
      </c>
      <c r="F9640">
        <f>INDEX(products!C:C,MATCH(challenge_2_solution_2!$C9640,products!$A:$A,0))</f>
        <v>1.17</v>
      </c>
      <c r="G9640">
        <f t="shared" si="150"/>
        <v>3.9</v>
      </c>
      <c r="H9640">
        <f t="shared" si="150"/>
        <v>1.17</v>
      </c>
    </row>
    <row r="9641" spans="1:8" x14ac:dyDescent="0.2">
      <c r="A9641" s="1">
        <v>3936</v>
      </c>
      <c r="B9641" s="3">
        <v>42713.828472222223</v>
      </c>
      <c r="C9641" t="s">
        <v>14</v>
      </c>
      <c r="D9641">
        <v>1</v>
      </c>
      <c r="E9641">
        <f>INDEX(products!B:B,MATCH(challenge_2_solution_2!$C9641,products!$A:$A,0))</f>
        <v>5.9</v>
      </c>
      <c r="F9641">
        <f>INDEX(products!C:C,MATCH(challenge_2_solution_2!$C9641,products!$A:$A,0))</f>
        <v>2.36</v>
      </c>
      <c r="G9641">
        <f t="shared" si="150"/>
        <v>5.9</v>
      </c>
      <c r="H9641">
        <f t="shared" si="150"/>
        <v>2.36</v>
      </c>
    </row>
    <row r="9642" spans="1:8" x14ac:dyDescent="0.2">
      <c r="A9642" s="1">
        <v>3936</v>
      </c>
      <c r="B9642" s="3">
        <v>42713.828472222223</v>
      </c>
      <c r="C9642" t="s">
        <v>55</v>
      </c>
      <c r="D9642">
        <v>1</v>
      </c>
      <c r="E9642">
        <f>INDEX(products!B:B,MATCH(challenge_2_solution_2!$C9642,products!$A:$A,0))</f>
        <v>7.9</v>
      </c>
      <c r="F9642">
        <f>INDEX(products!C:C,MATCH(challenge_2_solution_2!$C9642,products!$A:$A,0))</f>
        <v>2.21</v>
      </c>
      <c r="G9642">
        <f t="shared" si="150"/>
        <v>7.9</v>
      </c>
      <c r="H9642">
        <f t="shared" si="150"/>
        <v>2.21</v>
      </c>
    </row>
    <row r="9643" spans="1:8" x14ac:dyDescent="0.2">
      <c r="A9643" s="1">
        <v>3936</v>
      </c>
      <c r="B9643" s="3">
        <v>42713.828472222223</v>
      </c>
      <c r="C9643" t="s">
        <v>114</v>
      </c>
      <c r="D9643">
        <v>1</v>
      </c>
      <c r="E9643">
        <f>INDEX(products!B:B,MATCH(challenge_2_solution_2!$C9643,products!$A:$A,0))</f>
        <v>17.899999999999999</v>
      </c>
      <c r="F9643">
        <f>INDEX(products!C:C,MATCH(challenge_2_solution_2!$C9643,products!$A:$A,0))</f>
        <v>11.1</v>
      </c>
      <c r="G9643">
        <f t="shared" si="150"/>
        <v>17.899999999999999</v>
      </c>
      <c r="H9643">
        <f t="shared" si="150"/>
        <v>11.1</v>
      </c>
    </row>
    <row r="9644" spans="1:8" x14ac:dyDescent="0.2">
      <c r="A9644" s="1">
        <v>3937</v>
      </c>
      <c r="B9644" s="3">
        <v>42713.82916666667</v>
      </c>
      <c r="C9644" t="s">
        <v>18</v>
      </c>
      <c r="D9644">
        <v>1</v>
      </c>
      <c r="E9644">
        <f>INDEX(products!B:B,MATCH(challenge_2_solution_2!$C9644,products!$A:$A,0))</f>
        <v>5.9</v>
      </c>
      <c r="F9644">
        <f>INDEX(products!C:C,MATCH(challenge_2_solution_2!$C9644,products!$A:$A,0))</f>
        <v>3.6</v>
      </c>
      <c r="G9644">
        <f t="shared" si="150"/>
        <v>5.9</v>
      </c>
      <c r="H9644">
        <f t="shared" si="150"/>
        <v>3.6</v>
      </c>
    </row>
    <row r="9645" spans="1:8" x14ac:dyDescent="0.2">
      <c r="A9645" s="1">
        <v>3937</v>
      </c>
      <c r="B9645" s="3">
        <v>42713.82916666667</v>
      </c>
      <c r="C9645" t="s">
        <v>33</v>
      </c>
      <c r="D9645">
        <v>1</v>
      </c>
      <c r="E9645">
        <f>INDEX(products!B:B,MATCH(challenge_2_solution_2!$C9645,products!$A:$A,0))</f>
        <v>7.9</v>
      </c>
      <c r="F9645">
        <f>INDEX(products!C:C,MATCH(challenge_2_solution_2!$C9645,products!$A:$A,0))</f>
        <v>2.21</v>
      </c>
      <c r="G9645">
        <f t="shared" si="150"/>
        <v>7.9</v>
      </c>
      <c r="H9645">
        <f t="shared" si="150"/>
        <v>2.21</v>
      </c>
    </row>
    <row r="9646" spans="1:8" x14ac:dyDescent="0.2">
      <c r="A9646" s="1">
        <v>3937</v>
      </c>
      <c r="B9646" s="3">
        <v>42713.82916666667</v>
      </c>
      <c r="C9646" t="s">
        <v>46</v>
      </c>
      <c r="D9646">
        <v>1</v>
      </c>
      <c r="E9646">
        <f>INDEX(products!B:B,MATCH(challenge_2_solution_2!$C9646,products!$A:$A,0))</f>
        <v>7.9</v>
      </c>
      <c r="F9646">
        <f>INDEX(products!C:C,MATCH(challenge_2_solution_2!$C9646,products!$A:$A,0))</f>
        <v>3.79</v>
      </c>
      <c r="G9646">
        <f t="shared" si="150"/>
        <v>7.9</v>
      </c>
      <c r="H9646">
        <f t="shared" si="150"/>
        <v>3.79</v>
      </c>
    </row>
    <row r="9647" spans="1:8" x14ac:dyDescent="0.2">
      <c r="A9647" s="1">
        <v>3937</v>
      </c>
      <c r="B9647" s="3">
        <v>42713.82916666667</v>
      </c>
      <c r="C9647" t="s">
        <v>109</v>
      </c>
      <c r="D9647">
        <v>1</v>
      </c>
      <c r="E9647">
        <f>INDEX(products!B:B,MATCH(challenge_2_solution_2!$C9647,products!$A:$A,0))</f>
        <v>17.899999999999999</v>
      </c>
      <c r="F9647">
        <f>INDEX(products!C:C,MATCH(challenge_2_solution_2!$C9647,products!$A:$A,0))</f>
        <v>4.12</v>
      </c>
      <c r="G9647">
        <f t="shared" si="150"/>
        <v>17.899999999999999</v>
      </c>
      <c r="H9647">
        <f t="shared" si="150"/>
        <v>4.12</v>
      </c>
    </row>
    <row r="9648" spans="1:8" x14ac:dyDescent="0.2">
      <c r="A9648" s="1">
        <v>3938</v>
      </c>
      <c r="B9648" s="3">
        <v>42713.87222222222</v>
      </c>
      <c r="C9648" t="s">
        <v>17</v>
      </c>
      <c r="D9648">
        <v>1</v>
      </c>
      <c r="E9648">
        <f>INDEX(products!B:B,MATCH(challenge_2_solution_2!$C9648,products!$A:$A,0))</f>
        <v>5.9</v>
      </c>
      <c r="F9648">
        <f>INDEX(products!C:C,MATCH(challenge_2_solution_2!$C9648,products!$A:$A,0))</f>
        <v>2.83</v>
      </c>
      <c r="G9648">
        <f t="shared" si="150"/>
        <v>5.9</v>
      </c>
      <c r="H9648">
        <f t="shared" si="150"/>
        <v>2.83</v>
      </c>
    </row>
    <row r="9649" spans="1:8" x14ac:dyDescent="0.2">
      <c r="A9649" s="1">
        <v>3938</v>
      </c>
      <c r="B9649" s="3">
        <v>42713.87222222222</v>
      </c>
      <c r="C9649" t="s">
        <v>68</v>
      </c>
      <c r="D9649">
        <v>1</v>
      </c>
      <c r="E9649">
        <f>INDEX(products!B:B,MATCH(challenge_2_solution_2!$C9649,products!$A:$A,0))</f>
        <v>11.9</v>
      </c>
      <c r="F9649">
        <f>INDEX(products!C:C,MATCH(challenge_2_solution_2!$C9649,products!$A:$A,0))</f>
        <v>3.69</v>
      </c>
      <c r="G9649">
        <f t="shared" si="150"/>
        <v>11.9</v>
      </c>
      <c r="H9649">
        <f t="shared" si="150"/>
        <v>3.69</v>
      </c>
    </row>
    <row r="9650" spans="1:8" x14ac:dyDescent="0.2">
      <c r="A9650" s="1">
        <v>3938</v>
      </c>
      <c r="B9650" s="3">
        <v>42713.87222222222</v>
      </c>
      <c r="C9650" t="s">
        <v>76</v>
      </c>
      <c r="D9650">
        <v>1</v>
      </c>
      <c r="E9650">
        <f>INDEX(products!B:B,MATCH(challenge_2_solution_2!$C9650,products!$A:$A,0))</f>
        <v>11.9</v>
      </c>
      <c r="F9650">
        <f>INDEX(products!C:C,MATCH(challenge_2_solution_2!$C9650,products!$A:$A,0))</f>
        <v>7.26</v>
      </c>
      <c r="G9650">
        <f t="shared" si="150"/>
        <v>11.9</v>
      </c>
      <c r="H9650">
        <f t="shared" si="150"/>
        <v>7.26</v>
      </c>
    </row>
    <row r="9651" spans="1:8" x14ac:dyDescent="0.2">
      <c r="A9651" s="1">
        <v>3938</v>
      </c>
      <c r="B9651" s="3">
        <v>42713.87222222222</v>
      </c>
      <c r="C9651" t="s">
        <v>67</v>
      </c>
      <c r="D9651">
        <v>1</v>
      </c>
      <c r="E9651">
        <f>INDEX(products!B:B,MATCH(challenge_2_solution_2!$C9651,products!$A:$A,0))</f>
        <v>11.9</v>
      </c>
      <c r="F9651">
        <f>INDEX(products!C:C,MATCH(challenge_2_solution_2!$C9651,products!$A:$A,0))</f>
        <v>2.98</v>
      </c>
      <c r="G9651">
        <f t="shared" si="150"/>
        <v>11.9</v>
      </c>
      <c r="H9651">
        <f t="shared" si="150"/>
        <v>2.98</v>
      </c>
    </row>
    <row r="9652" spans="1:8" x14ac:dyDescent="0.2">
      <c r="A9652" s="1">
        <v>3939</v>
      </c>
      <c r="B9652" s="3">
        <v>42713.874305555553</v>
      </c>
      <c r="C9652" t="s">
        <v>84</v>
      </c>
      <c r="D9652">
        <v>1</v>
      </c>
      <c r="E9652">
        <f>INDEX(products!B:B,MATCH(challenge_2_solution_2!$C9652,products!$A:$A,0))</f>
        <v>11.9</v>
      </c>
      <c r="F9652">
        <f>INDEX(products!C:C,MATCH(challenge_2_solution_2!$C9652,products!$A:$A,0))</f>
        <v>2.38</v>
      </c>
      <c r="G9652">
        <f t="shared" si="150"/>
        <v>11.9</v>
      </c>
      <c r="H9652">
        <f t="shared" si="150"/>
        <v>2.38</v>
      </c>
    </row>
    <row r="9653" spans="1:8" x14ac:dyDescent="0.2">
      <c r="A9653" s="1">
        <v>3939</v>
      </c>
      <c r="B9653" s="3">
        <v>42713.874305555553</v>
      </c>
      <c r="C9653" t="s">
        <v>88</v>
      </c>
      <c r="D9653">
        <v>1</v>
      </c>
      <c r="E9653">
        <f>INDEX(products!B:B,MATCH(challenge_2_solution_2!$C9653,products!$A:$A,0))</f>
        <v>15.9</v>
      </c>
      <c r="F9653">
        <f>INDEX(products!C:C,MATCH(challenge_2_solution_2!$C9653,products!$A:$A,0))</f>
        <v>7</v>
      </c>
      <c r="G9653">
        <f t="shared" si="150"/>
        <v>15.9</v>
      </c>
      <c r="H9653">
        <f t="shared" si="150"/>
        <v>7</v>
      </c>
    </row>
    <row r="9654" spans="1:8" x14ac:dyDescent="0.2">
      <c r="A9654" s="1">
        <v>3940</v>
      </c>
      <c r="B9654" s="3">
        <v>42713.87777777778</v>
      </c>
      <c r="C9654" t="s">
        <v>15</v>
      </c>
      <c r="D9654">
        <v>1</v>
      </c>
      <c r="E9654">
        <f>INDEX(products!B:B,MATCH(challenge_2_solution_2!$C9654,products!$A:$A,0))</f>
        <v>5.9</v>
      </c>
      <c r="F9654">
        <f>INDEX(products!C:C,MATCH(challenge_2_solution_2!$C9654,products!$A:$A,0))</f>
        <v>3.07</v>
      </c>
      <c r="G9654">
        <f t="shared" si="150"/>
        <v>5.9</v>
      </c>
      <c r="H9654">
        <f t="shared" si="150"/>
        <v>3.07</v>
      </c>
    </row>
    <row r="9655" spans="1:8" x14ac:dyDescent="0.2">
      <c r="A9655" s="1">
        <v>3940</v>
      </c>
      <c r="B9655" s="3">
        <v>42713.87777777778</v>
      </c>
      <c r="C9655" t="s">
        <v>74</v>
      </c>
      <c r="D9655">
        <v>1</v>
      </c>
      <c r="E9655">
        <f>INDEX(products!B:B,MATCH(challenge_2_solution_2!$C9655,products!$A:$A,0))</f>
        <v>11.9</v>
      </c>
      <c r="F9655">
        <f>INDEX(products!C:C,MATCH(challenge_2_solution_2!$C9655,products!$A:$A,0))</f>
        <v>2.5</v>
      </c>
      <c r="G9655">
        <f t="shared" si="150"/>
        <v>11.9</v>
      </c>
      <c r="H9655">
        <f t="shared" si="150"/>
        <v>2.5</v>
      </c>
    </row>
    <row r="9656" spans="1:8" x14ac:dyDescent="0.2">
      <c r="A9656" s="1">
        <v>3940</v>
      </c>
      <c r="B9656" s="3">
        <v>42713.87777777778</v>
      </c>
      <c r="C9656" t="s">
        <v>88</v>
      </c>
      <c r="D9656">
        <v>1</v>
      </c>
      <c r="E9656">
        <f>INDEX(products!B:B,MATCH(challenge_2_solution_2!$C9656,products!$A:$A,0))</f>
        <v>15.9</v>
      </c>
      <c r="F9656">
        <f>INDEX(products!C:C,MATCH(challenge_2_solution_2!$C9656,products!$A:$A,0))</f>
        <v>7</v>
      </c>
      <c r="G9656">
        <f t="shared" si="150"/>
        <v>15.9</v>
      </c>
      <c r="H9656">
        <f t="shared" si="150"/>
        <v>7</v>
      </c>
    </row>
    <row r="9657" spans="1:8" x14ac:dyDescent="0.2">
      <c r="A9657" s="1">
        <v>3940</v>
      </c>
      <c r="B9657" s="3">
        <v>42713.87777777778</v>
      </c>
      <c r="C9657" t="s">
        <v>99</v>
      </c>
      <c r="D9657">
        <v>1</v>
      </c>
      <c r="E9657">
        <f>INDEX(products!B:B,MATCH(challenge_2_solution_2!$C9657,products!$A:$A,0))</f>
        <v>17.899999999999999</v>
      </c>
      <c r="F9657">
        <f>INDEX(products!C:C,MATCH(challenge_2_solution_2!$C9657,products!$A:$A,0))</f>
        <v>10.74</v>
      </c>
      <c r="G9657">
        <f t="shared" si="150"/>
        <v>17.899999999999999</v>
      </c>
      <c r="H9657">
        <f t="shared" si="150"/>
        <v>10.74</v>
      </c>
    </row>
    <row r="9658" spans="1:8" x14ac:dyDescent="0.2">
      <c r="A9658" s="1">
        <v>3941</v>
      </c>
      <c r="B9658" s="3">
        <v>42714.680555555555</v>
      </c>
      <c r="C9658" t="s">
        <v>12</v>
      </c>
      <c r="D9658">
        <v>1</v>
      </c>
      <c r="E9658">
        <f>INDEX(products!B:B,MATCH(challenge_2_solution_2!$C9658,products!$A:$A,0))</f>
        <v>5.2</v>
      </c>
      <c r="F9658">
        <f>INDEX(products!C:C,MATCH(challenge_2_solution_2!$C9658,products!$A:$A,0))</f>
        <v>3.07</v>
      </c>
      <c r="G9658">
        <f t="shared" si="150"/>
        <v>5.2</v>
      </c>
      <c r="H9658">
        <f t="shared" si="150"/>
        <v>3.07</v>
      </c>
    </row>
    <row r="9659" spans="1:8" x14ac:dyDescent="0.2">
      <c r="A9659" s="1">
        <v>3941</v>
      </c>
      <c r="B9659" s="3">
        <v>42714.680555555555</v>
      </c>
      <c r="C9659" t="s">
        <v>17</v>
      </c>
      <c r="D9659">
        <v>1</v>
      </c>
      <c r="E9659">
        <f>INDEX(products!B:B,MATCH(challenge_2_solution_2!$C9659,products!$A:$A,0))</f>
        <v>5.9</v>
      </c>
      <c r="F9659">
        <f>INDEX(products!C:C,MATCH(challenge_2_solution_2!$C9659,products!$A:$A,0))</f>
        <v>2.83</v>
      </c>
      <c r="G9659">
        <f t="shared" si="150"/>
        <v>5.9</v>
      </c>
      <c r="H9659">
        <f t="shared" si="150"/>
        <v>2.83</v>
      </c>
    </row>
    <row r="9660" spans="1:8" x14ac:dyDescent="0.2">
      <c r="A9660" s="1">
        <v>3941</v>
      </c>
      <c r="B9660" s="3">
        <v>42714.680555555555</v>
      </c>
      <c r="C9660" t="s">
        <v>74</v>
      </c>
      <c r="D9660">
        <v>1</v>
      </c>
      <c r="E9660">
        <f>INDEX(products!B:B,MATCH(challenge_2_solution_2!$C9660,products!$A:$A,0))</f>
        <v>11.9</v>
      </c>
      <c r="F9660">
        <f>INDEX(products!C:C,MATCH(challenge_2_solution_2!$C9660,products!$A:$A,0))</f>
        <v>2.5</v>
      </c>
      <c r="G9660">
        <f t="shared" si="150"/>
        <v>11.9</v>
      </c>
      <c r="H9660">
        <f t="shared" si="150"/>
        <v>2.5</v>
      </c>
    </row>
    <row r="9661" spans="1:8" x14ac:dyDescent="0.2">
      <c r="A9661" s="1">
        <v>3941</v>
      </c>
      <c r="B9661" s="3">
        <v>42714.680555555555</v>
      </c>
      <c r="C9661" t="s">
        <v>87</v>
      </c>
      <c r="D9661">
        <v>1</v>
      </c>
      <c r="E9661">
        <f>INDEX(products!B:B,MATCH(challenge_2_solution_2!$C9661,products!$A:$A,0))</f>
        <v>15.9</v>
      </c>
      <c r="F9661">
        <f>INDEX(products!C:C,MATCH(challenge_2_solution_2!$C9661,products!$A:$A,0))</f>
        <v>6.2</v>
      </c>
      <c r="G9661">
        <f t="shared" si="150"/>
        <v>15.9</v>
      </c>
      <c r="H9661">
        <f t="shared" si="150"/>
        <v>6.2</v>
      </c>
    </row>
    <row r="9662" spans="1:8" x14ac:dyDescent="0.2">
      <c r="A9662" s="1">
        <v>3941</v>
      </c>
      <c r="B9662" s="3">
        <v>42714.680555555555</v>
      </c>
      <c r="C9662" t="s">
        <v>140</v>
      </c>
      <c r="D9662">
        <v>1</v>
      </c>
      <c r="E9662">
        <f>INDEX(products!B:B,MATCH(challenge_2_solution_2!$C9662,products!$A:$A,0))</f>
        <v>19.899999999999999</v>
      </c>
      <c r="F9662">
        <f>INDEX(products!C:C,MATCH(challenge_2_solution_2!$C9662,products!$A:$A,0))</f>
        <v>13.73</v>
      </c>
      <c r="G9662">
        <f t="shared" si="150"/>
        <v>19.899999999999999</v>
      </c>
      <c r="H9662">
        <f t="shared" si="150"/>
        <v>13.73</v>
      </c>
    </row>
    <row r="9663" spans="1:8" x14ac:dyDescent="0.2">
      <c r="A9663" s="1">
        <v>3942</v>
      </c>
      <c r="B9663" s="3">
        <v>42714.681250000001</v>
      </c>
      <c r="C9663" t="s">
        <v>34</v>
      </c>
      <c r="D9663">
        <v>3</v>
      </c>
      <c r="E9663">
        <f>INDEX(products!B:B,MATCH(challenge_2_solution_2!$C9663,products!$A:$A,0))</f>
        <v>7.9</v>
      </c>
      <c r="F9663">
        <f>INDEX(products!C:C,MATCH(challenge_2_solution_2!$C9663,products!$A:$A,0))</f>
        <v>1.58</v>
      </c>
      <c r="G9663">
        <f t="shared" si="150"/>
        <v>23.700000000000003</v>
      </c>
      <c r="H9663">
        <f t="shared" si="150"/>
        <v>4.74</v>
      </c>
    </row>
    <row r="9664" spans="1:8" x14ac:dyDescent="0.2">
      <c r="A9664" s="1">
        <v>3942</v>
      </c>
      <c r="B9664" s="3">
        <v>42714.681250000001</v>
      </c>
      <c r="C9664" t="s">
        <v>157</v>
      </c>
      <c r="D9664">
        <v>1</v>
      </c>
      <c r="E9664">
        <f>INDEX(products!B:B,MATCH(challenge_2_solution_2!$C9664,products!$A:$A,0))</f>
        <v>21.9</v>
      </c>
      <c r="F9664">
        <f>INDEX(products!C:C,MATCH(challenge_2_solution_2!$C9664,products!$A:$A,0))</f>
        <v>11.39</v>
      </c>
      <c r="G9664">
        <f t="shared" si="150"/>
        <v>21.9</v>
      </c>
      <c r="H9664">
        <f t="shared" si="150"/>
        <v>11.39</v>
      </c>
    </row>
    <row r="9665" spans="1:8" x14ac:dyDescent="0.2">
      <c r="A9665" s="1">
        <v>3943</v>
      </c>
      <c r="B9665" s="3">
        <v>42714.734027777777</v>
      </c>
      <c r="C9665" t="s">
        <v>12</v>
      </c>
      <c r="D9665">
        <v>1</v>
      </c>
      <c r="E9665">
        <f>INDEX(products!B:B,MATCH(challenge_2_solution_2!$C9665,products!$A:$A,0))</f>
        <v>5.2</v>
      </c>
      <c r="F9665">
        <f>INDEX(products!C:C,MATCH(challenge_2_solution_2!$C9665,products!$A:$A,0))</f>
        <v>3.07</v>
      </c>
      <c r="G9665">
        <f t="shared" si="150"/>
        <v>5.2</v>
      </c>
      <c r="H9665">
        <f t="shared" si="150"/>
        <v>3.07</v>
      </c>
    </row>
    <row r="9666" spans="1:8" x14ac:dyDescent="0.2">
      <c r="A9666" s="1">
        <v>3943</v>
      </c>
      <c r="B9666" s="3">
        <v>42714.734027777777</v>
      </c>
      <c r="C9666" t="s">
        <v>17</v>
      </c>
      <c r="D9666">
        <v>1</v>
      </c>
      <c r="E9666">
        <f>INDEX(products!B:B,MATCH(challenge_2_solution_2!$C9666,products!$A:$A,0))</f>
        <v>5.9</v>
      </c>
      <c r="F9666">
        <f>INDEX(products!C:C,MATCH(challenge_2_solution_2!$C9666,products!$A:$A,0))</f>
        <v>2.83</v>
      </c>
      <c r="G9666">
        <f t="shared" si="150"/>
        <v>5.9</v>
      </c>
      <c r="H9666">
        <f t="shared" si="150"/>
        <v>2.83</v>
      </c>
    </row>
    <row r="9667" spans="1:8" x14ac:dyDescent="0.2">
      <c r="A9667" s="1">
        <v>3943</v>
      </c>
      <c r="B9667" s="3">
        <v>42714.734027777777</v>
      </c>
      <c r="C9667" t="s">
        <v>14</v>
      </c>
      <c r="D9667">
        <v>1</v>
      </c>
      <c r="E9667">
        <f>INDEX(products!B:B,MATCH(challenge_2_solution_2!$C9667,products!$A:$A,0))</f>
        <v>5.9</v>
      </c>
      <c r="F9667">
        <f>INDEX(products!C:C,MATCH(challenge_2_solution_2!$C9667,products!$A:$A,0))</f>
        <v>2.36</v>
      </c>
      <c r="G9667">
        <f t="shared" ref="G9667:H9730" si="151">$D9667*E9667</f>
        <v>5.9</v>
      </c>
      <c r="H9667">
        <f t="shared" si="151"/>
        <v>2.36</v>
      </c>
    </row>
    <row r="9668" spans="1:8" x14ac:dyDescent="0.2">
      <c r="A9668" s="1">
        <v>3943</v>
      </c>
      <c r="B9668" s="3">
        <v>42714.734027777777</v>
      </c>
      <c r="C9668" t="s">
        <v>19</v>
      </c>
      <c r="D9668">
        <v>1</v>
      </c>
      <c r="E9668">
        <f>INDEX(products!B:B,MATCH(challenge_2_solution_2!$C9668,products!$A:$A,0))</f>
        <v>5.9</v>
      </c>
      <c r="F9668">
        <f>INDEX(products!C:C,MATCH(challenge_2_solution_2!$C9668,products!$A:$A,0))</f>
        <v>1.65</v>
      </c>
      <c r="G9668">
        <f t="shared" si="151"/>
        <v>5.9</v>
      </c>
      <c r="H9668">
        <f t="shared" si="151"/>
        <v>1.65</v>
      </c>
    </row>
    <row r="9669" spans="1:8" x14ac:dyDescent="0.2">
      <c r="A9669" s="1">
        <v>3943</v>
      </c>
      <c r="B9669" s="3">
        <v>42714.734027777777</v>
      </c>
      <c r="C9669" t="s">
        <v>96</v>
      </c>
      <c r="D9669">
        <v>1</v>
      </c>
      <c r="E9669">
        <f>INDEX(products!B:B,MATCH(challenge_2_solution_2!$C9669,products!$A:$A,0))</f>
        <v>17.899999999999999</v>
      </c>
      <c r="F9669">
        <f>INDEX(products!C:C,MATCH(challenge_2_solution_2!$C9669,products!$A:$A,0))</f>
        <v>10.92</v>
      </c>
      <c r="G9669">
        <f t="shared" si="151"/>
        <v>17.899999999999999</v>
      </c>
      <c r="H9669">
        <f t="shared" si="151"/>
        <v>10.92</v>
      </c>
    </row>
    <row r="9670" spans="1:8" x14ac:dyDescent="0.2">
      <c r="A9670" s="1">
        <v>3943</v>
      </c>
      <c r="B9670" s="3">
        <v>42714.734027777777</v>
      </c>
      <c r="C9670" t="s">
        <v>106</v>
      </c>
      <c r="D9670">
        <v>1</v>
      </c>
      <c r="E9670">
        <f>INDEX(products!B:B,MATCH(challenge_2_solution_2!$C9670,products!$A:$A,0))</f>
        <v>17.899999999999999</v>
      </c>
      <c r="F9670">
        <f>INDEX(products!C:C,MATCH(challenge_2_solution_2!$C9670,products!$A:$A,0))</f>
        <v>6.98</v>
      </c>
      <c r="G9670">
        <f t="shared" si="151"/>
        <v>17.899999999999999</v>
      </c>
      <c r="H9670">
        <f t="shared" si="151"/>
        <v>6.98</v>
      </c>
    </row>
    <row r="9671" spans="1:8" x14ac:dyDescent="0.2">
      <c r="A9671" s="1">
        <v>3943</v>
      </c>
      <c r="B9671" s="3">
        <v>42714.734027777777</v>
      </c>
      <c r="C9671" t="s">
        <v>170</v>
      </c>
      <c r="D9671">
        <v>1</v>
      </c>
      <c r="E9671">
        <f>INDEX(products!B:B,MATCH(challenge_2_solution_2!$C9671,products!$A:$A,0))</f>
        <v>25.9</v>
      </c>
      <c r="F9671">
        <f>INDEX(products!C:C,MATCH(challenge_2_solution_2!$C9671,products!$A:$A,0))</f>
        <v>6.22</v>
      </c>
      <c r="G9671">
        <f t="shared" si="151"/>
        <v>25.9</v>
      </c>
      <c r="H9671">
        <f t="shared" si="151"/>
        <v>6.22</v>
      </c>
    </row>
    <row r="9672" spans="1:8" x14ac:dyDescent="0.2">
      <c r="A9672" s="1">
        <v>3944</v>
      </c>
      <c r="B9672" s="3">
        <v>42714.75277777778</v>
      </c>
      <c r="C9672" t="s">
        <v>5</v>
      </c>
      <c r="D9672">
        <v>1</v>
      </c>
      <c r="E9672">
        <f>INDEX(products!B:B,MATCH(challenge_2_solution_2!$C9672,products!$A:$A,0))</f>
        <v>1</v>
      </c>
      <c r="F9672">
        <f>INDEX(products!C:C,MATCH(challenge_2_solution_2!$C9672,products!$A:$A,0))</f>
        <v>0.31</v>
      </c>
      <c r="G9672">
        <f t="shared" si="151"/>
        <v>1</v>
      </c>
      <c r="H9672">
        <f t="shared" si="151"/>
        <v>0.31</v>
      </c>
    </row>
    <row r="9673" spans="1:8" x14ac:dyDescent="0.2">
      <c r="A9673" s="1">
        <v>3944</v>
      </c>
      <c r="B9673" s="3">
        <v>42714.75277777778</v>
      </c>
      <c r="C9673" t="s">
        <v>8</v>
      </c>
      <c r="D9673">
        <v>2</v>
      </c>
      <c r="E9673">
        <f>INDEX(products!B:B,MATCH(challenge_2_solution_2!$C9673,products!$A:$A,0))</f>
        <v>1.6</v>
      </c>
      <c r="F9673">
        <f>INDEX(products!C:C,MATCH(challenge_2_solution_2!$C9673,products!$A:$A,0))</f>
        <v>0.77</v>
      </c>
      <c r="G9673">
        <f t="shared" si="151"/>
        <v>3.2</v>
      </c>
      <c r="H9673">
        <f t="shared" si="151"/>
        <v>1.54</v>
      </c>
    </row>
    <row r="9674" spans="1:8" x14ac:dyDescent="0.2">
      <c r="A9674" s="1">
        <v>3944</v>
      </c>
      <c r="B9674" s="3">
        <v>42714.75277777778</v>
      </c>
      <c r="C9674" t="s">
        <v>17</v>
      </c>
      <c r="D9674">
        <v>1</v>
      </c>
      <c r="E9674">
        <f>INDEX(products!B:B,MATCH(challenge_2_solution_2!$C9674,products!$A:$A,0))</f>
        <v>5.9</v>
      </c>
      <c r="F9674">
        <f>INDEX(products!C:C,MATCH(challenge_2_solution_2!$C9674,products!$A:$A,0))</f>
        <v>2.83</v>
      </c>
      <c r="G9674">
        <f t="shared" si="151"/>
        <v>5.9</v>
      </c>
      <c r="H9674">
        <f t="shared" si="151"/>
        <v>2.83</v>
      </c>
    </row>
    <row r="9675" spans="1:8" x14ac:dyDescent="0.2">
      <c r="A9675" s="1">
        <v>3944</v>
      </c>
      <c r="B9675" s="3">
        <v>42714.75277777778</v>
      </c>
      <c r="C9675" t="s">
        <v>86</v>
      </c>
      <c r="D9675">
        <v>1</v>
      </c>
      <c r="E9675">
        <f>INDEX(products!B:B,MATCH(challenge_2_solution_2!$C9675,products!$A:$A,0))</f>
        <v>15.9</v>
      </c>
      <c r="F9675">
        <f>INDEX(products!C:C,MATCH(challenge_2_solution_2!$C9675,products!$A:$A,0))</f>
        <v>5.57</v>
      </c>
      <c r="G9675">
        <f t="shared" si="151"/>
        <v>15.9</v>
      </c>
      <c r="H9675">
        <f t="shared" si="151"/>
        <v>5.57</v>
      </c>
    </row>
    <row r="9676" spans="1:8" x14ac:dyDescent="0.2">
      <c r="A9676" s="1">
        <v>3944</v>
      </c>
      <c r="B9676" s="3">
        <v>42714.75277777778</v>
      </c>
      <c r="C9676" t="s">
        <v>121</v>
      </c>
      <c r="D9676">
        <v>1</v>
      </c>
      <c r="E9676">
        <f>INDEX(products!B:B,MATCH(challenge_2_solution_2!$C9676,products!$A:$A,0))</f>
        <v>19.899999999999999</v>
      </c>
      <c r="F9676">
        <f>INDEX(products!C:C,MATCH(challenge_2_solution_2!$C9676,products!$A:$A,0))</f>
        <v>10.95</v>
      </c>
      <c r="G9676">
        <f t="shared" si="151"/>
        <v>19.899999999999999</v>
      </c>
      <c r="H9676">
        <f t="shared" si="151"/>
        <v>10.95</v>
      </c>
    </row>
    <row r="9677" spans="1:8" x14ac:dyDescent="0.2">
      <c r="A9677" s="1">
        <v>3945</v>
      </c>
      <c r="B9677" s="3">
        <v>42714.761111111111</v>
      </c>
      <c r="C9677" t="s">
        <v>10</v>
      </c>
      <c r="D9677">
        <v>1</v>
      </c>
      <c r="E9677">
        <f>INDEX(products!B:B,MATCH(challenge_2_solution_2!$C9677,products!$A:$A,0))</f>
        <v>3.9</v>
      </c>
      <c r="F9677">
        <f>INDEX(products!C:C,MATCH(challenge_2_solution_2!$C9677,products!$A:$A,0))</f>
        <v>1.17</v>
      </c>
      <c r="G9677">
        <f t="shared" si="151"/>
        <v>3.9</v>
      </c>
      <c r="H9677">
        <f t="shared" si="151"/>
        <v>1.17</v>
      </c>
    </row>
    <row r="9678" spans="1:8" x14ac:dyDescent="0.2">
      <c r="A9678" s="1">
        <v>3945</v>
      </c>
      <c r="B9678" s="3">
        <v>42714.761111111111</v>
      </c>
      <c r="C9678" t="s">
        <v>12</v>
      </c>
      <c r="D9678">
        <v>1</v>
      </c>
      <c r="E9678">
        <f>INDEX(products!B:B,MATCH(challenge_2_solution_2!$C9678,products!$A:$A,0))</f>
        <v>5.2</v>
      </c>
      <c r="F9678">
        <f>INDEX(products!C:C,MATCH(challenge_2_solution_2!$C9678,products!$A:$A,0))</f>
        <v>3.07</v>
      </c>
      <c r="G9678">
        <f t="shared" si="151"/>
        <v>5.2</v>
      </c>
      <c r="H9678">
        <f t="shared" si="151"/>
        <v>3.07</v>
      </c>
    </row>
    <row r="9679" spans="1:8" x14ac:dyDescent="0.2">
      <c r="A9679" s="1">
        <v>3945</v>
      </c>
      <c r="B9679" s="3">
        <v>42714.761111111111</v>
      </c>
      <c r="C9679" t="s">
        <v>14</v>
      </c>
      <c r="D9679">
        <v>1</v>
      </c>
      <c r="E9679">
        <f>INDEX(products!B:B,MATCH(challenge_2_solution_2!$C9679,products!$A:$A,0))</f>
        <v>5.9</v>
      </c>
      <c r="F9679">
        <f>INDEX(products!C:C,MATCH(challenge_2_solution_2!$C9679,products!$A:$A,0))</f>
        <v>2.36</v>
      </c>
      <c r="G9679">
        <f t="shared" si="151"/>
        <v>5.9</v>
      </c>
      <c r="H9679">
        <f t="shared" si="151"/>
        <v>2.36</v>
      </c>
    </row>
    <row r="9680" spans="1:8" x14ac:dyDescent="0.2">
      <c r="A9680" s="1">
        <v>3945</v>
      </c>
      <c r="B9680" s="3">
        <v>42714.761111111111</v>
      </c>
      <c r="C9680" t="s">
        <v>99</v>
      </c>
      <c r="D9680">
        <v>1</v>
      </c>
      <c r="E9680">
        <f>INDEX(products!B:B,MATCH(challenge_2_solution_2!$C9680,products!$A:$A,0))</f>
        <v>17.899999999999999</v>
      </c>
      <c r="F9680">
        <f>INDEX(products!C:C,MATCH(challenge_2_solution_2!$C9680,products!$A:$A,0))</f>
        <v>10.74</v>
      </c>
      <c r="G9680">
        <f t="shared" si="151"/>
        <v>17.899999999999999</v>
      </c>
      <c r="H9680">
        <f t="shared" si="151"/>
        <v>10.74</v>
      </c>
    </row>
    <row r="9681" spans="1:8" x14ac:dyDescent="0.2">
      <c r="A9681" s="1">
        <v>3945</v>
      </c>
      <c r="B9681" s="3">
        <v>42714.761111111111</v>
      </c>
      <c r="C9681" t="s">
        <v>89</v>
      </c>
      <c r="D9681">
        <v>1</v>
      </c>
      <c r="E9681">
        <f>INDEX(products!B:B,MATCH(challenge_2_solution_2!$C9681,products!$A:$A,0))</f>
        <v>17.899999999999999</v>
      </c>
      <c r="F9681">
        <f>INDEX(products!C:C,MATCH(challenge_2_solution_2!$C9681,products!$A:$A,0))</f>
        <v>3.94</v>
      </c>
      <c r="G9681">
        <f t="shared" si="151"/>
        <v>17.899999999999999</v>
      </c>
      <c r="H9681">
        <f t="shared" si="151"/>
        <v>3.94</v>
      </c>
    </row>
    <row r="9682" spans="1:8" x14ac:dyDescent="0.2">
      <c r="A9682" s="1">
        <v>3946</v>
      </c>
      <c r="B9682" s="3">
        <v>42714.775694444441</v>
      </c>
      <c r="C9682" t="s">
        <v>4</v>
      </c>
      <c r="D9682">
        <v>1</v>
      </c>
      <c r="E9682">
        <f>INDEX(products!B:B,MATCH(challenge_2_solution_2!$C9682,products!$A:$A,0))</f>
        <v>1</v>
      </c>
      <c r="F9682">
        <f>INDEX(products!C:C,MATCH(challenge_2_solution_2!$C9682,products!$A:$A,0))</f>
        <v>0.61</v>
      </c>
      <c r="G9682">
        <f t="shared" si="151"/>
        <v>1</v>
      </c>
      <c r="H9682">
        <f t="shared" si="151"/>
        <v>0.61</v>
      </c>
    </row>
    <row r="9683" spans="1:8" x14ac:dyDescent="0.2">
      <c r="A9683" s="1">
        <v>3946</v>
      </c>
      <c r="B9683" s="3">
        <v>42714.775694444441</v>
      </c>
      <c r="C9683" t="s">
        <v>8</v>
      </c>
      <c r="D9683">
        <v>3</v>
      </c>
      <c r="E9683">
        <f>INDEX(products!B:B,MATCH(challenge_2_solution_2!$C9683,products!$A:$A,0))</f>
        <v>1.6</v>
      </c>
      <c r="F9683">
        <f>INDEX(products!C:C,MATCH(challenge_2_solution_2!$C9683,products!$A:$A,0))</f>
        <v>0.77</v>
      </c>
      <c r="G9683">
        <f t="shared" si="151"/>
        <v>4.8000000000000007</v>
      </c>
      <c r="H9683">
        <f t="shared" si="151"/>
        <v>2.31</v>
      </c>
    </row>
    <row r="9684" spans="1:8" x14ac:dyDescent="0.2">
      <c r="A9684" s="1">
        <v>3946</v>
      </c>
      <c r="B9684" s="3">
        <v>42714.775694444441</v>
      </c>
      <c r="C9684" t="s">
        <v>15</v>
      </c>
      <c r="D9684">
        <v>1</v>
      </c>
      <c r="E9684">
        <f>INDEX(products!B:B,MATCH(challenge_2_solution_2!$C9684,products!$A:$A,0))</f>
        <v>5.9</v>
      </c>
      <c r="F9684">
        <f>INDEX(products!C:C,MATCH(challenge_2_solution_2!$C9684,products!$A:$A,0))</f>
        <v>3.07</v>
      </c>
      <c r="G9684">
        <f t="shared" si="151"/>
        <v>5.9</v>
      </c>
      <c r="H9684">
        <f t="shared" si="151"/>
        <v>3.07</v>
      </c>
    </row>
    <row r="9685" spans="1:8" x14ac:dyDescent="0.2">
      <c r="A9685" s="1">
        <v>3946</v>
      </c>
      <c r="B9685" s="3">
        <v>42714.775694444441</v>
      </c>
      <c r="C9685" t="s">
        <v>17</v>
      </c>
      <c r="D9685">
        <v>2</v>
      </c>
      <c r="E9685">
        <f>INDEX(products!B:B,MATCH(challenge_2_solution_2!$C9685,products!$A:$A,0))</f>
        <v>5.9</v>
      </c>
      <c r="F9685">
        <f>INDEX(products!C:C,MATCH(challenge_2_solution_2!$C9685,products!$A:$A,0))</f>
        <v>2.83</v>
      </c>
      <c r="G9685">
        <f t="shared" si="151"/>
        <v>11.8</v>
      </c>
      <c r="H9685">
        <f t="shared" si="151"/>
        <v>5.66</v>
      </c>
    </row>
    <row r="9686" spans="1:8" x14ac:dyDescent="0.2">
      <c r="A9686" s="1">
        <v>3946</v>
      </c>
      <c r="B9686" s="3">
        <v>42714.775694444441</v>
      </c>
      <c r="C9686" t="s">
        <v>61</v>
      </c>
      <c r="D9686">
        <v>1</v>
      </c>
      <c r="E9686">
        <f>INDEX(products!B:B,MATCH(challenge_2_solution_2!$C9686,products!$A:$A,0))</f>
        <v>11.9</v>
      </c>
      <c r="F9686">
        <f>INDEX(products!C:C,MATCH(challenge_2_solution_2!$C9686,products!$A:$A,0))</f>
        <v>7.74</v>
      </c>
      <c r="G9686">
        <f t="shared" si="151"/>
        <v>11.9</v>
      </c>
      <c r="H9686">
        <f t="shared" si="151"/>
        <v>7.74</v>
      </c>
    </row>
    <row r="9687" spans="1:8" x14ac:dyDescent="0.2">
      <c r="A9687" s="1">
        <v>3946</v>
      </c>
      <c r="B9687" s="3">
        <v>42714.775694444441</v>
      </c>
      <c r="C9687" t="s">
        <v>72</v>
      </c>
      <c r="D9687">
        <v>1</v>
      </c>
      <c r="E9687">
        <f>INDEX(products!B:B,MATCH(challenge_2_solution_2!$C9687,products!$A:$A,0))</f>
        <v>11.9</v>
      </c>
      <c r="F9687">
        <f>INDEX(products!C:C,MATCH(challenge_2_solution_2!$C9687,products!$A:$A,0))</f>
        <v>7.38</v>
      </c>
      <c r="G9687">
        <f t="shared" si="151"/>
        <v>11.9</v>
      </c>
      <c r="H9687">
        <f t="shared" si="151"/>
        <v>7.38</v>
      </c>
    </row>
    <row r="9688" spans="1:8" x14ac:dyDescent="0.2">
      <c r="A9688" s="1">
        <v>3946</v>
      </c>
      <c r="B9688" s="3">
        <v>42714.775694444441</v>
      </c>
      <c r="C9688" t="s">
        <v>96</v>
      </c>
      <c r="D9688">
        <v>1</v>
      </c>
      <c r="E9688">
        <f>INDEX(products!B:B,MATCH(challenge_2_solution_2!$C9688,products!$A:$A,0))</f>
        <v>17.899999999999999</v>
      </c>
      <c r="F9688">
        <f>INDEX(products!C:C,MATCH(challenge_2_solution_2!$C9688,products!$A:$A,0))</f>
        <v>10.92</v>
      </c>
      <c r="G9688">
        <f t="shared" si="151"/>
        <v>17.899999999999999</v>
      </c>
      <c r="H9688">
        <f t="shared" si="151"/>
        <v>10.92</v>
      </c>
    </row>
    <row r="9689" spans="1:8" x14ac:dyDescent="0.2">
      <c r="A9689" s="1">
        <v>3946</v>
      </c>
      <c r="B9689" s="3">
        <v>42714.775694444441</v>
      </c>
      <c r="C9689" t="s">
        <v>99</v>
      </c>
      <c r="D9689">
        <v>1</v>
      </c>
      <c r="E9689">
        <f>INDEX(products!B:B,MATCH(challenge_2_solution_2!$C9689,products!$A:$A,0))</f>
        <v>17.899999999999999</v>
      </c>
      <c r="F9689">
        <f>INDEX(products!C:C,MATCH(challenge_2_solution_2!$C9689,products!$A:$A,0))</f>
        <v>10.74</v>
      </c>
      <c r="G9689">
        <f t="shared" si="151"/>
        <v>17.899999999999999</v>
      </c>
      <c r="H9689">
        <f t="shared" si="151"/>
        <v>10.74</v>
      </c>
    </row>
    <row r="9690" spans="1:8" x14ac:dyDescent="0.2">
      <c r="A9690" s="1">
        <v>3947</v>
      </c>
      <c r="B9690" s="3">
        <v>42714.780555555553</v>
      </c>
      <c r="C9690" t="s">
        <v>5</v>
      </c>
      <c r="D9690">
        <v>1</v>
      </c>
      <c r="E9690">
        <f>INDEX(products!B:B,MATCH(challenge_2_solution_2!$C9690,products!$A:$A,0))</f>
        <v>1</v>
      </c>
      <c r="F9690">
        <f>INDEX(products!C:C,MATCH(challenge_2_solution_2!$C9690,products!$A:$A,0))</f>
        <v>0.31</v>
      </c>
      <c r="G9690">
        <f t="shared" si="151"/>
        <v>1</v>
      </c>
      <c r="H9690">
        <f t="shared" si="151"/>
        <v>0.31</v>
      </c>
    </row>
    <row r="9691" spans="1:8" x14ac:dyDescent="0.2">
      <c r="A9691" s="1">
        <v>3947</v>
      </c>
      <c r="B9691" s="3">
        <v>42714.780555555553</v>
      </c>
      <c r="C9691" t="s">
        <v>12</v>
      </c>
      <c r="D9691">
        <v>1</v>
      </c>
      <c r="E9691">
        <f>INDEX(products!B:B,MATCH(challenge_2_solution_2!$C9691,products!$A:$A,0))</f>
        <v>5.2</v>
      </c>
      <c r="F9691">
        <f>INDEX(products!C:C,MATCH(challenge_2_solution_2!$C9691,products!$A:$A,0))</f>
        <v>3.07</v>
      </c>
      <c r="G9691">
        <f t="shared" si="151"/>
        <v>5.2</v>
      </c>
      <c r="H9691">
        <f t="shared" si="151"/>
        <v>3.07</v>
      </c>
    </row>
    <row r="9692" spans="1:8" x14ac:dyDescent="0.2">
      <c r="A9692" s="1">
        <v>3947</v>
      </c>
      <c r="B9692" s="3">
        <v>42714.780555555553</v>
      </c>
      <c r="C9692" t="s">
        <v>19</v>
      </c>
      <c r="D9692">
        <v>1</v>
      </c>
      <c r="E9692">
        <f>INDEX(products!B:B,MATCH(challenge_2_solution_2!$C9692,products!$A:$A,0))</f>
        <v>5.9</v>
      </c>
      <c r="F9692">
        <f>INDEX(products!C:C,MATCH(challenge_2_solution_2!$C9692,products!$A:$A,0))</f>
        <v>1.65</v>
      </c>
      <c r="G9692">
        <f t="shared" si="151"/>
        <v>5.9</v>
      </c>
      <c r="H9692">
        <f t="shared" si="151"/>
        <v>1.65</v>
      </c>
    </row>
    <row r="9693" spans="1:8" x14ac:dyDescent="0.2">
      <c r="A9693" s="1">
        <v>3947</v>
      </c>
      <c r="B9693" s="3">
        <v>42714.780555555553</v>
      </c>
      <c r="C9693" t="s">
        <v>17</v>
      </c>
      <c r="D9693">
        <v>1</v>
      </c>
      <c r="E9693">
        <f>INDEX(products!B:B,MATCH(challenge_2_solution_2!$C9693,products!$A:$A,0))</f>
        <v>5.9</v>
      </c>
      <c r="F9693">
        <f>INDEX(products!C:C,MATCH(challenge_2_solution_2!$C9693,products!$A:$A,0))</f>
        <v>2.83</v>
      </c>
      <c r="G9693">
        <f t="shared" si="151"/>
        <v>5.9</v>
      </c>
      <c r="H9693">
        <f t="shared" si="151"/>
        <v>2.83</v>
      </c>
    </row>
    <row r="9694" spans="1:8" x14ac:dyDescent="0.2">
      <c r="A9694" s="1">
        <v>3947</v>
      </c>
      <c r="B9694" s="3">
        <v>42714.780555555553</v>
      </c>
      <c r="C9694" t="s">
        <v>32</v>
      </c>
      <c r="D9694">
        <v>1</v>
      </c>
      <c r="E9694">
        <f>INDEX(products!B:B,MATCH(challenge_2_solution_2!$C9694,products!$A:$A,0))</f>
        <v>7.9</v>
      </c>
      <c r="F9694">
        <f>INDEX(products!C:C,MATCH(challenge_2_solution_2!$C9694,products!$A:$A,0))</f>
        <v>2.92</v>
      </c>
      <c r="G9694">
        <f t="shared" si="151"/>
        <v>7.9</v>
      </c>
      <c r="H9694">
        <f t="shared" si="151"/>
        <v>2.92</v>
      </c>
    </row>
    <row r="9695" spans="1:8" x14ac:dyDescent="0.2">
      <c r="A9695" s="1">
        <v>3947</v>
      </c>
      <c r="B9695" s="3">
        <v>42714.780555555553</v>
      </c>
      <c r="C9695" t="s">
        <v>69</v>
      </c>
      <c r="D9695">
        <v>1</v>
      </c>
      <c r="E9695">
        <f>INDEX(products!B:B,MATCH(challenge_2_solution_2!$C9695,products!$A:$A,0))</f>
        <v>11.9</v>
      </c>
      <c r="F9695">
        <f>INDEX(products!C:C,MATCH(challenge_2_solution_2!$C9695,products!$A:$A,0))</f>
        <v>2.86</v>
      </c>
      <c r="G9695">
        <f t="shared" si="151"/>
        <v>11.9</v>
      </c>
      <c r="H9695">
        <f t="shared" si="151"/>
        <v>2.86</v>
      </c>
    </row>
    <row r="9696" spans="1:8" x14ac:dyDescent="0.2">
      <c r="A9696" s="1">
        <v>3947</v>
      </c>
      <c r="B9696" s="3">
        <v>42714.780555555553</v>
      </c>
      <c r="C9696" t="s">
        <v>61</v>
      </c>
      <c r="D9696">
        <v>1</v>
      </c>
      <c r="E9696">
        <f>INDEX(products!B:B,MATCH(challenge_2_solution_2!$C9696,products!$A:$A,0))</f>
        <v>11.9</v>
      </c>
      <c r="F9696">
        <f>INDEX(products!C:C,MATCH(challenge_2_solution_2!$C9696,products!$A:$A,0))</f>
        <v>7.74</v>
      </c>
      <c r="G9696">
        <f t="shared" si="151"/>
        <v>11.9</v>
      </c>
      <c r="H9696">
        <f t="shared" si="151"/>
        <v>7.74</v>
      </c>
    </row>
    <row r="9697" spans="1:8" x14ac:dyDescent="0.2">
      <c r="A9697" s="1">
        <v>3947</v>
      </c>
      <c r="B9697" s="3">
        <v>42714.780555555553</v>
      </c>
      <c r="C9697" t="s">
        <v>103</v>
      </c>
      <c r="D9697">
        <v>2</v>
      </c>
      <c r="E9697">
        <f>INDEX(products!B:B,MATCH(challenge_2_solution_2!$C9697,products!$A:$A,0))</f>
        <v>17.899999999999999</v>
      </c>
      <c r="F9697">
        <f>INDEX(products!C:C,MATCH(challenge_2_solution_2!$C9697,products!$A:$A,0))</f>
        <v>12.35</v>
      </c>
      <c r="G9697">
        <f t="shared" si="151"/>
        <v>35.799999999999997</v>
      </c>
      <c r="H9697">
        <f t="shared" si="151"/>
        <v>24.7</v>
      </c>
    </row>
    <row r="9698" spans="1:8" x14ac:dyDescent="0.2">
      <c r="A9698" s="1">
        <v>3947</v>
      </c>
      <c r="B9698" s="3">
        <v>42714.780555555553</v>
      </c>
      <c r="C9698" t="s">
        <v>91</v>
      </c>
      <c r="D9698">
        <v>1</v>
      </c>
      <c r="E9698">
        <f>INDEX(products!B:B,MATCH(challenge_2_solution_2!$C9698,products!$A:$A,0))</f>
        <v>17.899999999999999</v>
      </c>
      <c r="F9698">
        <f>INDEX(products!C:C,MATCH(challenge_2_solution_2!$C9698,products!$A:$A,0))</f>
        <v>6.44</v>
      </c>
      <c r="G9698">
        <f t="shared" si="151"/>
        <v>17.899999999999999</v>
      </c>
      <c r="H9698">
        <f t="shared" si="151"/>
        <v>6.44</v>
      </c>
    </row>
    <row r="9699" spans="1:8" x14ac:dyDescent="0.2">
      <c r="A9699" s="1">
        <v>3947</v>
      </c>
      <c r="B9699" s="3">
        <v>42714.780555555553</v>
      </c>
      <c r="C9699" t="s">
        <v>109</v>
      </c>
      <c r="D9699">
        <v>1</v>
      </c>
      <c r="E9699">
        <f>INDEX(products!B:B,MATCH(challenge_2_solution_2!$C9699,products!$A:$A,0))</f>
        <v>17.899999999999999</v>
      </c>
      <c r="F9699">
        <f>INDEX(products!C:C,MATCH(challenge_2_solution_2!$C9699,products!$A:$A,0))</f>
        <v>4.12</v>
      </c>
      <c r="G9699">
        <f t="shared" si="151"/>
        <v>17.899999999999999</v>
      </c>
      <c r="H9699">
        <f t="shared" si="151"/>
        <v>4.12</v>
      </c>
    </row>
    <row r="9700" spans="1:8" x14ac:dyDescent="0.2">
      <c r="A9700" s="1">
        <v>3948</v>
      </c>
      <c r="B9700" s="3">
        <v>42714.787499999999</v>
      </c>
      <c r="C9700" t="s">
        <v>5</v>
      </c>
      <c r="D9700">
        <v>1</v>
      </c>
      <c r="E9700">
        <f>INDEX(products!B:B,MATCH(challenge_2_solution_2!$C9700,products!$A:$A,0))</f>
        <v>1</v>
      </c>
      <c r="F9700">
        <f>INDEX(products!C:C,MATCH(challenge_2_solution_2!$C9700,products!$A:$A,0))</f>
        <v>0.31</v>
      </c>
      <c r="G9700">
        <f t="shared" si="151"/>
        <v>1</v>
      </c>
      <c r="H9700">
        <f t="shared" si="151"/>
        <v>0.31</v>
      </c>
    </row>
    <row r="9701" spans="1:8" x14ac:dyDescent="0.2">
      <c r="A9701" s="1">
        <v>3948</v>
      </c>
      <c r="B9701" s="3">
        <v>42714.787499999999</v>
      </c>
      <c r="C9701" t="s">
        <v>4</v>
      </c>
      <c r="D9701">
        <v>1</v>
      </c>
      <c r="E9701">
        <f>INDEX(products!B:B,MATCH(challenge_2_solution_2!$C9701,products!$A:$A,0))</f>
        <v>1</v>
      </c>
      <c r="F9701">
        <f>INDEX(products!C:C,MATCH(challenge_2_solution_2!$C9701,products!$A:$A,0))</f>
        <v>0.61</v>
      </c>
      <c r="G9701">
        <f t="shared" si="151"/>
        <v>1</v>
      </c>
      <c r="H9701">
        <f t="shared" si="151"/>
        <v>0.61</v>
      </c>
    </row>
    <row r="9702" spans="1:8" x14ac:dyDescent="0.2">
      <c r="A9702" s="1">
        <v>3948</v>
      </c>
      <c r="B9702" s="3">
        <v>42714.787499999999</v>
      </c>
      <c r="C9702" t="s">
        <v>8</v>
      </c>
      <c r="D9702">
        <v>4</v>
      </c>
      <c r="E9702">
        <f>INDEX(products!B:B,MATCH(challenge_2_solution_2!$C9702,products!$A:$A,0))</f>
        <v>1.6</v>
      </c>
      <c r="F9702">
        <f>INDEX(products!C:C,MATCH(challenge_2_solution_2!$C9702,products!$A:$A,0))</f>
        <v>0.77</v>
      </c>
      <c r="G9702">
        <f t="shared" si="151"/>
        <v>6.4</v>
      </c>
      <c r="H9702">
        <f t="shared" si="151"/>
        <v>3.08</v>
      </c>
    </row>
    <row r="9703" spans="1:8" x14ac:dyDescent="0.2">
      <c r="A9703" s="1">
        <v>3948</v>
      </c>
      <c r="B9703" s="3">
        <v>42714.787499999999</v>
      </c>
      <c r="C9703" t="s">
        <v>18</v>
      </c>
      <c r="D9703">
        <v>1</v>
      </c>
      <c r="E9703">
        <f>INDEX(products!B:B,MATCH(challenge_2_solution_2!$C9703,products!$A:$A,0))</f>
        <v>5.9</v>
      </c>
      <c r="F9703">
        <f>INDEX(products!C:C,MATCH(challenge_2_solution_2!$C9703,products!$A:$A,0))</f>
        <v>3.6</v>
      </c>
      <c r="G9703">
        <f t="shared" si="151"/>
        <v>5.9</v>
      </c>
      <c r="H9703">
        <f t="shared" si="151"/>
        <v>3.6</v>
      </c>
    </row>
    <row r="9704" spans="1:8" x14ac:dyDescent="0.2">
      <c r="A9704" s="1">
        <v>3948</v>
      </c>
      <c r="B9704" s="3">
        <v>42714.787499999999</v>
      </c>
      <c r="C9704" t="s">
        <v>32</v>
      </c>
      <c r="D9704">
        <v>1</v>
      </c>
      <c r="E9704">
        <f>INDEX(products!B:B,MATCH(challenge_2_solution_2!$C9704,products!$A:$A,0))</f>
        <v>7.9</v>
      </c>
      <c r="F9704">
        <f>INDEX(products!C:C,MATCH(challenge_2_solution_2!$C9704,products!$A:$A,0))</f>
        <v>2.92</v>
      </c>
      <c r="G9704">
        <f t="shared" si="151"/>
        <v>7.9</v>
      </c>
      <c r="H9704">
        <f t="shared" si="151"/>
        <v>2.92</v>
      </c>
    </row>
    <row r="9705" spans="1:8" x14ac:dyDescent="0.2">
      <c r="A9705" s="1">
        <v>3948</v>
      </c>
      <c r="B9705" s="3">
        <v>42714.787499999999</v>
      </c>
      <c r="C9705" t="s">
        <v>62</v>
      </c>
      <c r="D9705">
        <v>1</v>
      </c>
      <c r="E9705">
        <f>INDEX(products!B:B,MATCH(challenge_2_solution_2!$C9705,products!$A:$A,0))</f>
        <v>11.9</v>
      </c>
      <c r="F9705">
        <f>INDEX(products!C:C,MATCH(challenge_2_solution_2!$C9705,products!$A:$A,0))</f>
        <v>8.33</v>
      </c>
      <c r="G9705">
        <f t="shared" si="151"/>
        <v>11.9</v>
      </c>
      <c r="H9705">
        <f t="shared" si="151"/>
        <v>8.33</v>
      </c>
    </row>
    <row r="9706" spans="1:8" x14ac:dyDescent="0.2">
      <c r="A9706" s="1">
        <v>3948</v>
      </c>
      <c r="B9706" s="3">
        <v>42714.787499999999</v>
      </c>
      <c r="C9706" t="s">
        <v>74</v>
      </c>
      <c r="D9706">
        <v>1</v>
      </c>
      <c r="E9706">
        <f>INDEX(products!B:B,MATCH(challenge_2_solution_2!$C9706,products!$A:$A,0))</f>
        <v>11.9</v>
      </c>
      <c r="F9706">
        <f>INDEX(products!C:C,MATCH(challenge_2_solution_2!$C9706,products!$A:$A,0))</f>
        <v>2.5</v>
      </c>
      <c r="G9706">
        <f t="shared" si="151"/>
        <v>11.9</v>
      </c>
      <c r="H9706">
        <f t="shared" si="151"/>
        <v>2.5</v>
      </c>
    </row>
    <row r="9707" spans="1:8" x14ac:dyDescent="0.2">
      <c r="A9707" s="1">
        <v>3948</v>
      </c>
      <c r="B9707" s="3">
        <v>42714.787499999999</v>
      </c>
      <c r="C9707" t="s">
        <v>69</v>
      </c>
      <c r="D9707">
        <v>1</v>
      </c>
      <c r="E9707">
        <f>INDEX(products!B:B,MATCH(challenge_2_solution_2!$C9707,products!$A:$A,0))</f>
        <v>11.9</v>
      </c>
      <c r="F9707">
        <f>INDEX(products!C:C,MATCH(challenge_2_solution_2!$C9707,products!$A:$A,0))</f>
        <v>2.86</v>
      </c>
      <c r="G9707">
        <f t="shared" si="151"/>
        <v>11.9</v>
      </c>
      <c r="H9707">
        <f t="shared" si="151"/>
        <v>2.86</v>
      </c>
    </row>
    <row r="9708" spans="1:8" x14ac:dyDescent="0.2">
      <c r="A9708" s="1">
        <v>3948</v>
      </c>
      <c r="B9708" s="3">
        <v>42714.787499999999</v>
      </c>
      <c r="C9708" t="s">
        <v>87</v>
      </c>
      <c r="D9708">
        <v>1</v>
      </c>
      <c r="E9708">
        <f>INDEX(products!B:B,MATCH(challenge_2_solution_2!$C9708,products!$A:$A,0))</f>
        <v>15.9</v>
      </c>
      <c r="F9708">
        <f>INDEX(products!C:C,MATCH(challenge_2_solution_2!$C9708,products!$A:$A,0))</f>
        <v>6.2</v>
      </c>
      <c r="G9708">
        <f t="shared" si="151"/>
        <v>15.9</v>
      </c>
      <c r="H9708">
        <f t="shared" si="151"/>
        <v>6.2</v>
      </c>
    </row>
    <row r="9709" spans="1:8" x14ac:dyDescent="0.2">
      <c r="A9709" s="1">
        <v>3949</v>
      </c>
      <c r="B9709" s="3">
        <v>42714.810416666667</v>
      </c>
      <c r="C9709" t="s">
        <v>4</v>
      </c>
      <c r="D9709">
        <v>1</v>
      </c>
      <c r="E9709">
        <f>INDEX(products!B:B,MATCH(challenge_2_solution_2!$C9709,products!$A:$A,0))</f>
        <v>1</v>
      </c>
      <c r="F9709">
        <f>INDEX(products!C:C,MATCH(challenge_2_solution_2!$C9709,products!$A:$A,0))</f>
        <v>0.61</v>
      </c>
      <c r="G9709">
        <f t="shared" si="151"/>
        <v>1</v>
      </c>
      <c r="H9709">
        <f t="shared" si="151"/>
        <v>0.61</v>
      </c>
    </row>
    <row r="9710" spans="1:8" x14ac:dyDescent="0.2">
      <c r="A9710" s="1">
        <v>3949</v>
      </c>
      <c r="B9710" s="3">
        <v>42714.810416666667</v>
      </c>
      <c r="C9710" t="s">
        <v>18</v>
      </c>
      <c r="D9710">
        <v>1</v>
      </c>
      <c r="E9710">
        <f>INDEX(products!B:B,MATCH(challenge_2_solution_2!$C9710,products!$A:$A,0))</f>
        <v>5.9</v>
      </c>
      <c r="F9710">
        <f>INDEX(products!C:C,MATCH(challenge_2_solution_2!$C9710,products!$A:$A,0))</f>
        <v>3.6</v>
      </c>
      <c r="G9710">
        <f t="shared" si="151"/>
        <v>5.9</v>
      </c>
      <c r="H9710">
        <f t="shared" si="151"/>
        <v>3.6</v>
      </c>
    </row>
    <row r="9711" spans="1:8" x14ac:dyDescent="0.2">
      <c r="A9711" s="1">
        <v>3949</v>
      </c>
      <c r="B9711" s="3">
        <v>42714.810416666667</v>
      </c>
      <c r="C9711" t="s">
        <v>33</v>
      </c>
      <c r="D9711">
        <v>1</v>
      </c>
      <c r="E9711">
        <f>INDEX(products!B:B,MATCH(challenge_2_solution_2!$C9711,products!$A:$A,0))</f>
        <v>7.9</v>
      </c>
      <c r="F9711">
        <f>INDEX(products!C:C,MATCH(challenge_2_solution_2!$C9711,products!$A:$A,0))</f>
        <v>2.21</v>
      </c>
      <c r="G9711">
        <f t="shared" si="151"/>
        <v>7.9</v>
      </c>
      <c r="H9711">
        <f t="shared" si="151"/>
        <v>2.21</v>
      </c>
    </row>
    <row r="9712" spans="1:8" x14ac:dyDescent="0.2">
      <c r="A9712" s="1">
        <v>3949</v>
      </c>
      <c r="B9712" s="3">
        <v>42714.810416666667</v>
      </c>
      <c r="C9712" t="s">
        <v>32</v>
      </c>
      <c r="D9712">
        <v>2</v>
      </c>
      <c r="E9712">
        <f>INDEX(products!B:B,MATCH(challenge_2_solution_2!$C9712,products!$A:$A,0))</f>
        <v>7.9</v>
      </c>
      <c r="F9712">
        <f>INDEX(products!C:C,MATCH(challenge_2_solution_2!$C9712,products!$A:$A,0))</f>
        <v>2.92</v>
      </c>
      <c r="G9712">
        <f t="shared" si="151"/>
        <v>15.8</v>
      </c>
      <c r="H9712">
        <f t="shared" si="151"/>
        <v>5.84</v>
      </c>
    </row>
    <row r="9713" spans="1:8" x14ac:dyDescent="0.2">
      <c r="A9713" s="1">
        <v>3949</v>
      </c>
      <c r="B9713" s="3">
        <v>42714.810416666667</v>
      </c>
      <c r="C9713" t="s">
        <v>86</v>
      </c>
      <c r="D9713">
        <v>1</v>
      </c>
      <c r="E9713">
        <f>INDEX(products!B:B,MATCH(challenge_2_solution_2!$C9713,products!$A:$A,0))</f>
        <v>15.9</v>
      </c>
      <c r="F9713">
        <f>INDEX(products!C:C,MATCH(challenge_2_solution_2!$C9713,products!$A:$A,0))</f>
        <v>5.57</v>
      </c>
      <c r="G9713">
        <f t="shared" si="151"/>
        <v>15.9</v>
      </c>
      <c r="H9713">
        <f t="shared" si="151"/>
        <v>5.57</v>
      </c>
    </row>
    <row r="9714" spans="1:8" x14ac:dyDescent="0.2">
      <c r="A9714" s="1">
        <v>3949</v>
      </c>
      <c r="B9714" s="3">
        <v>42714.810416666667</v>
      </c>
      <c r="C9714" t="s">
        <v>86</v>
      </c>
      <c r="D9714">
        <v>1</v>
      </c>
      <c r="E9714">
        <f>INDEX(products!B:B,MATCH(challenge_2_solution_2!$C9714,products!$A:$A,0))</f>
        <v>15.9</v>
      </c>
      <c r="F9714">
        <f>INDEX(products!C:C,MATCH(challenge_2_solution_2!$C9714,products!$A:$A,0))</f>
        <v>5.57</v>
      </c>
      <c r="G9714">
        <f t="shared" si="151"/>
        <v>15.9</v>
      </c>
      <c r="H9714">
        <f t="shared" si="151"/>
        <v>5.57</v>
      </c>
    </row>
    <row r="9715" spans="1:8" x14ac:dyDescent="0.2">
      <c r="A9715" s="1">
        <v>3950</v>
      </c>
      <c r="B9715" s="3">
        <v>42714.822222222225</v>
      </c>
      <c r="C9715" t="s">
        <v>34</v>
      </c>
      <c r="D9715">
        <v>1</v>
      </c>
      <c r="E9715">
        <f>INDEX(products!B:B,MATCH(challenge_2_solution_2!$C9715,products!$A:$A,0))</f>
        <v>7.9</v>
      </c>
      <c r="F9715">
        <f>INDEX(products!C:C,MATCH(challenge_2_solution_2!$C9715,products!$A:$A,0))</f>
        <v>1.58</v>
      </c>
      <c r="G9715">
        <f t="shared" si="151"/>
        <v>7.9</v>
      </c>
      <c r="H9715">
        <f t="shared" si="151"/>
        <v>1.58</v>
      </c>
    </row>
    <row r="9716" spans="1:8" x14ac:dyDescent="0.2">
      <c r="A9716" s="1">
        <v>3950</v>
      </c>
      <c r="B9716" s="3">
        <v>42714.822222222225</v>
      </c>
      <c r="C9716" t="s">
        <v>121</v>
      </c>
      <c r="D9716">
        <v>1</v>
      </c>
      <c r="E9716">
        <f>INDEX(products!B:B,MATCH(challenge_2_solution_2!$C9716,products!$A:$A,0))</f>
        <v>19.899999999999999</v>
      </c>
      <c r="F9716">
        <f>INDEX(products!C:C,MATCH(challenge_2_solution_2!$C9716,products!$A:$A,0))</f>
        <v>10.95</v>
      </c>
      <c r="G9716">
        <f t="shared" si="151"/>
        <v>19.899999999999999</v>
      </c>
      <c r="H9716">
        <f t="shared" si="151"/>
        <v>10.95</v>
      </c>
    </row>
    <row r="9717" spans="1:8" x14ac:dyDescent="0.2">
      <c r="A9717" s="1">
        <v>3951</v>
      </c>
      <c r="B9717" s="3">
        <v>42714.823611111111</v>
      </c>
      <c r="C9717" t="s">
        <v>8</v>
      </c>
      <c r="D9717">
        <v>5</v>
      </c>
      <c r="E9717">
        <f>INDEX(products!B:B,MATCH(challenge_2_solution_2!$C9717,products!$A:$A,0))</f>
        <v>1.6</v>
      </c>
      <c r="F9717">
        <f>INDEX(products!C:C,MATCH(challenge_2_solution_2!$C9717,products!$A:$A,0))</f>
        <v>0.77</v>
      </c>
      <c r="G9717">
        <f t="shared" si="151"/>
        <v>8</v>
      </c>
      <c r="H9717">
        <f t="shared" si="151"/>
        <v>3.85</v>
      </c>
    </row>
    <row r="9718" spans="1:8" x14ac:dyDescent="0.2">
      <c r="A9718" s="1">
        <v>3952</v>
      </c>
      <c r="B9718" s="3">
        <v>42714.823611111111</v>
      </c>
      <c r="C9718" t="s">
        <v>34</v>
      </c>
      <c r="D9718">
        <v>1</v>
      </c>
      <c r="E9718">
        <f>INDEX(products!B:B,MATCH(challenge_2_solution_2!$C9718,products!$A:$A,0))</f>
        <v>7.9</v>
      </c>
      <c r="F9718">
        <f>INDEX(products!C:C,MATCH(challenge_2_solution_2!$C9718,products!$A:$A,0))</f>
        <v>1.58</v>
      </c>
      <c r="G9718">
        <f t="shared" si="151"/>
        <v>7.9</v>
      </c>
      <c r="H9718">
        <f t="shared" si="151"/>
        <v>1.58</v>
      </c>
    </row>
    <row r="9719" spans="1:8" x14ac:dyDescent="0.2">
      <c r="A9719" s="1">
        <v>3951</v>
      </c>
      <c r="B9719" s="3">
        <v>42714.823611111111</v>
      </c>
      <c r="C9719" t="s">
        <v>33</v>
      </c>
      <c r="D9719">
        <v>1</v>
      </c>
      <c r="E9719">
        <f>INDEX(products!B:B,MATCH(challenge_2_solution_2!$C9719,products!$A:$A,0))</f>
        <v>7.9</v>
      </c>
      <c r="F9719">
        <f>INDEX(products!C:C,MATCH(challenge_2_solution_2!$C9719,products!$A:$A,0))</f>
        <v>2.21</v>
      </c>
      <c r="G9719">
        <f t="shared" si="151"/>
        <v>7.9</v>
      </c>
      <c r="H9719">
        <f t="shared" si="151"/>
        <v>2.21</v>
      </c>
    </row>
    <row r="9720" spans="1:8" x14ac:dyDescent="0.2">
      <c r="A9720" s="1">
        <v>3951</v>
      </c>
      <c r="B9720" s="3">
        <v>42714.823611111111</v>
      </c>
      <c r="C9720" t="s">
        <v>28</v>
      </c>
      <c r="D9720">
        <v>1</v>
      </c>
      <c r="E9720">
        <f>INDEX(products!B:B,MATCH(challenge_2_solution_2!$C9720,products!$A:$A,0))</f>
        <v>7.9</v>
      </c>
      <c r="F9720">
        <f>INDEX(products!C:C,MATCH(challenge_2_solution_2!$C9720,products!$A:$A,0))</f>
        <v>2.4500000000000002</v>
      </c>
      <c r="G9720">
        <f t="shared" si="151"/>
        <v>7.9</v>
      </c>
      <c r="H9720">
        <f t="shared" si="151"/>
        <v>2.4500000000000002</v>
      </c>
    </row>
    <row r="9721" spans="1:8" x14ac:dyDescent="0.2">
      <c r="A9721" s="1">
        <v>3951</v>
      </c>
      <c r="B9721" s="3">
        <v>42714.823611111111</v>
      </c>
      <c r="C9721" t="s">
        <v>83</v>
      </c>
      <c r="D9721">
        <v>1</v>
      </c>
      <c r="E9721">
        <f>INDEX(products!B:B,MATCH(challenge_2_solution_2!$C9721,products!$A:$A,0))</f>
        <v>11.9</v>
      </c>
      <c r="F9721">
        <f>INDEX(products!C:C,MATCH(challenge_2_solution_2!$C9721,products!$A:$A,0))</f>
        <v>6.66</v>
      </c>
      <c r="G9721">
        <f t="shared" si="151"/>
        <v>11.9</v>
      </c>
      <c r="H9721">
        <f t="shared" si="151"/>
        <v>6.66</v>
      </c>
    </row>
    <row r="9722" spans="1:8" x14ac:dyDescent="0.2">
      <c r="A9722" s="1">
        <v>3951</v>
      </c>
      <c r="B9722" s="3">
        <v>42714.823611111111</v>
      </c>
      <c r="C9722" t="s">
        <v>89</v>
      </c>
      <c r="D9722">
        <v>1</v>
      </c>
      <c r="E9722">
        <f>INDEX(products!B:B,MATCH(challenge_2_solution_2!$C9722,products!$A:$A,0))</f>
        <v>17.899999999999999</v>
      </c>
      <c r="F9722">
        <f>INDEX(products!C:C,MATCH(challenge_2_solution_2!$C9722,products!$A:$A,0))</f>
        <v>3.94</v>
      </c>
      <c r="G9722">
        <f t="shared" si="151"/>
        <v>17.899999999999999</v>
      </c>
      <c r="H9722">
        <f t="shared" si="151"/>
        <v>3.94</v>
      </c>
    </row>
    <row r="9723" spans="1:8" x14ac:dyDescent="0.2">
      <c r="A9723" s="1">
        <v>3952</v>
      </c>
      <c r="B9723" s="3">
        <v>42714.823611111111</v>
      </c>
      <c r="C9723" t="s">
        <v>126</v>
      </c>
      <c r="D9723">
        <v>1</v>
      </c>
      <c r="E9723">
        <f>INDEX(products!B:B,MATCH(challenge_2_solution_2!$C9723,products!$A:$A,0))</f>
        <v>19.899999999999999</v>
      </c>
      <c r="F9723">
        <f>INDEX(products!C:C,MATCH(challenge_2_solution_2!$C9723,products!$A:$A,0))</f>
        <v>4.58</v>
      </c>
      <c r="G9723">
        <f t="shared" si="151"/>
        <v>19.899999999999999</v>
      </c>
      <c r="H9723">
        <f t="shared" si="151"/>
        <v>4.58</v>
      </c>
    </row>
    <row r="9724" spans="1:8" x14ac:dyDescent="0.2">
      <c r="A9724" s="1">
        <v>3953</v>
      </c>
      <c r="B9724" s="3">
        <v>42714.824999999997</v>
      </c>
      <c r="C9724" t="s">
        <v>34</v>
      </c>
      <c r="D9724">
        <v>1</v>
      </c>
      <c r="E9724">
        <f>INDEX(products!B:B,MATCH(challenge_2_solution_2!$C9724,products!$A:$A,0))</f>
        <v>7.9</v>
      </c>
      <c r="F9724">
        <f>INDEX(products!C:C,MATCH(challenge_2_solution_2!$C9724,products!$A:$A,0))</f>
        <v>1.58</v>
      </c>
      <c r="G9724">
        <f t="shared" si="151"/>
        <v>7.9</v>
      </c>
      <c r="H9724">
        <f t="shared" si="151"/>
        <v>1.58</v>
      </c>
    </row>
    <row r="9725" spans="1:8" x14ac:dyDescent="0.2">
      <c r="A9725" s="1">
        <v>3953</v>
      </c>
      <c r="B9725" s="3">
        <v>42714.824999999997</v>
      </c>
      <c r="C9725" t="s">
        <v>121</v>
      </c>
      <c r="D9725">
        <v>1</v>
      </c>
      <c r="E9725">
        <f>INDEX(products!B:B,MATCH(challenge_2_solution_2!$C9725,products!$A:$A,0))</f>
        <v>19.899999999999999</v>
      </c>
      <c r="F9725">
        <f>INDEX(products!C:C,MATCH(challenge_2_solution_2!$C9725,products!$A:$A,0))</f>
        <v>10.95</v>
      </c>
      <c r="G9725">
        <f t="shared" si="151"/>
        <v>19.899999999999999</v>
      </c>
      <c r="H9725">
        <f t="shared" si="151"/>
        <v>10.95</v>
      </c>
    </row>
    <row r="9726" spans="1:8" x14ac:dyDescent="0.2">
      <c r="A9726" s="1">
        <v>3954</v>
      </c>
      <c r="B9726" s="3">
        <v>42714.828472222223</v>
      </c>
      <c r="C9726" t="s">
        <v>5</v>
      </c>
      <c r="D9726">
        <v>1</v>
      </c>
      <c r="E9726">
        <f>INDEX(products!B:B,MATCH(challenge_2_solution_2!$C9726,products!$A:$A,0))</f>
        <v>1</v>
      </c>
      <c r="F9726">
        <f>INDEX(products!C:C,MATCH(challenge_2_solution_2!$C9726,products!$A:$A,0))</f>
        <v>0.31</v>
      </c>
      <c r="G9726">
        <f t="shared" si="151"/>
        <v>1</v>
      </c>
      <c r="H9726">
        <f t="shared" si="151"/>
        <v>0.31</v>
      </c>
    </row>
    <row r="9727" spans="1:8" x14ac:dyDescent="0.2">
      <c r="A9727" s="1">
        <v>3954</v>
      </c>
      <c r="B9727" s="3">
        <v>42714.828472222223</v>
      </c>
      <c r="C9727" t="s">
        <v>12</v>
      </c>
      <c r="D9727">
        <v>1</v>
      </c>
      <c r="E9727">
        <f>INDEX(products!B:B,MATCH(challenge_2_solution_2!$C9727,products!$A:$A,0))</f>
        <v>5.2</v>
      </c>
      <c r="F9727">
        <f>INDEX(products!C:C,MATCH(challenge_2_solution_2!$C9727,products!$A:$A,0))</f>
        <v>3.07</v>
      </c>
      <c r="G9727">
        <f t="shared" si="151"/>
        <v>5.2</v>
      </c>
      <c r="H9727">
        <f t="shared" si="151"/>
        <v>3.07</v>
      </c>
    </row>
    <row r="9728" spans="1:8" x14ac:dyDescent="0.2">
      <c r="A9728" s="1">
        <v>3954</v>
      </c>
      <c r="B9728" s="3">
        <v>42714.828472222223</v>
      </c>
      <c r="C9728" t="s">
        <v>17</v>
      </c>
      <c r="D9728">
        <v>1</v>
      </c>
      <c r="E9728">
        <f>INDEX(products!B:B,MATCH(challenge_2_solution_2!$C9728,products!$A:$A,0))</f>
        <v>5.9</v>
      </c>
      <c r="F9728">
        <f>INDEX(products!C:C,MATCH(challenge_2_solution_2!$C9728,products!$A:$A,0))</f>
        <v>2.83</v>
      </c>
      <c r="G9728">
        <f t="shared" si="151"/>
        <v>5.9</v>
      </c>
      <c r="H9728">
        <f t="shared" si="151"/>
        <v>2.83</v>
      </c>
    </row>
    <row r="9729" spans="1:8" x14ac:dyDescent="0.2">
      <c r="A9729" s="1">
        <v>3954</v>
      </c>
      <c r="B9729" s="3">
        <v>42714.828472222223</v>
      </c>
      <c r="C9729" t="s">
        <v>33</v>
      </c>
      <c r="D9729">
        <v>1</v>
      </c>
      <c r="E9729">
        <f>INDEX(products!B:B,MATCH(challenge_2_solution_2!$C9729,products!$A:$A,0))</f>
        <v>7.9</v>
      </c>
      <c r="F9729">
        <f>INDEX(products!C:C,MATCH(challenge_2_solution_2!$C9729,products!$A:$A,0))</f>
        <v>2.21</v>
      </c>
      <c r="G9729">
        <f t="shared" si="151"/>
        <v>7.9</v>
      </c>
      <c r="H9729">
        <f t="shared" si="151"/>
        <v>2.21</v>
      </c>
    </row>
    <row r="9730" spans="1:8" x14ac:dyDescent="0.2">
      <c r="A9730" s="1">
        <v>3954</v>
      </c>
      <c r="B9730" s="3">
        <v>42714.828472222223</v>
      </c>
      <c r="C9730" t="s">
        <v>68</v>
      </c>
      <c r="D9730">
        <v>1</v>
      </c>
      <c r="E9730">
        <f>INDEX(products!B:B,MATCH(challenge_2_solution_2!$C9730,products!$A:$A,0))</f>
        <v>11.9</v>
      </c>
      <c r="F9730">
        <f>INDEX(products!C:C,MATCH(challenge_2_solution_2!$C9730,products!$A:$A,0))</f>
        <v>3.69</v>
      </c>
      <c r="G9730">
        <f t="shared" si="151"/>
        <v>11.9</v>
      </c>
      <c r="H9730">
        <f t="shared" si="151"/>
        <v>3.69</v>
      </c>
    </row>
    <row r="9731" spans="1:8" x14ac:dyDescent="0.2">
      <c r="A9731" s="1">
        <v>3954</v>
      </c>
      <c r="B9731" s="3">
        <v>42714.828472222223</v>
      </c>
      <c r="C9731" t="s">
        <v>169</v>
      </c>
      <c r="D9731">
        <v>1</v>
      </c>
      <c r="E9731">
        <f>INDEX(products!B:B,MATCH(challenge_2_solution_2!$C9731,products!$A:$A,0))</f>
        <v>25.9</v>
      </c>
      <c r="F9731">
        <f>INDEX(products!C:C,MATCH(challenge_2_solution_2!$C9731,products!$A:$A,0))</f>
        <v>17.09</v>
      </c>
      <c r="G9731">
        <f t="shared" ref="G9731:H9794" si="152">$D9731*E9731</f>
        <v>25.9</v>
      </c>
      <c r="H9731">
        <f t="shared" si="152"/>
        <v>17.09</v>
      </c>
    </row>
    <row r="9732" spans="1:8" x14ac:dyDescent="0.2">
      <c r="A9732" s="1">
        <v>3955</v>
      </c>
      <c r="B9732" s="3">
        <v>42714.839583333334</v>
      </c>
      <c r="C9732" t="s">
        <v>5</v>
      </c>
      <c r="D9732">
        <v>1</v>
      </c>
      <c r="E9732">
        <f>INDEX(products!B:B,MATCH(challenge_2_solution_2!$C9732,products!$A:$A,0))</f>
        <v>1</v>
      </c>
      <c r="F9732">
        <f>INDEX(products!C:C,MATCH(challenge_2_solution_2!$C9732,products!$A:$A,0))</f>
        <v>0.31</v>
      </c>
      <c r="G9732">
        <f t="shared" si="152"/>
        <v>1</v>
      </c>
      <c r="H9732">
        <f t="shared" si="152"/>
        <v>0.31</v>
      </c>
    </row>
    <row r="9733" spans="1:8" x14ac:dyDescent="0.2">
      <c r="A9733" s="1">
        <v>3955</v>
      </c>
      <c r="B9733" s="3">
        <v>42714.839583333334</v>
      </c>
      <c r="C9733" t="s">
        <v>3</v>
      </c>
      <c r="D9733">
        <v>1</v>
      </c>
      <c r="E9733">
        <f>INDEX(products!B:B,MATCH(challenge_2_solution_2!$C9733,products!$A:$A,0))</f>
        <v>1</v>
      </c>
      <c r="F9733">
        <f>INDEX(products!C:C,MATCH(challenge_2_solution_2!$C9733,products!$A:$A,0))</f>
        <v>0.5</v>
      </c>
      <c r="G9733">
        <f t="shared" si="152"/>
        <v>1</v>
      </c>
      <c r="H9733">
        <f t="shared" si="152"/>
        <v>0.5</v>
      </c>
    </row>
    <row r="9734" spans="1:8" x14ac:dyDescent="0.2">
      <c r="A9734" s="1">
        <v>3955</v>
      </c>
      <c r="B9734" s="3">
        <v>42714.839583333334</v>
      </c>
      <c r="C9734" t="s">
        <v>4</v>
      </c>
      <c r="D9734">
        <v>1</v>
      </c>
      <c r="E9734">
        <f>INDEX(products!B:B,MATCH(challenge_2_solution_2!$C9734,products!$A:$A,0))</f>
        <v>1</v>
      </c>
      <c r="F9734">
        <f>INDEX(products!C:C,MATCH(challenge_2_solution_2!$C9734,products!$A:$A,0))</f>
        <v>0.61</v>
      </c>
      <c r="G9734">
        <f t="shared" si="152"/>
        <v>1</v>
      </c>
      <c r="H9734">
        <f t="shared" si="152"/>
        <v>0.61</v>
      </c>
    </row>
    <row r="9735" spans="1:8" x14ac:dyDescent="0.2">
      <c r="A9735" s="1">
        <v>3955</v>
      </c>
      <c r="B9735" s="3">
        <v>42714.839583333334</v>
      </c>
      <c r="C9735" t="s">
        <v>8</v>
      </c>
      <c r="D9735">
        <v>4</v>
      </c>
      <c r="E9735">
        <f>INDEX(products!B:B,MATCH(challenge_2_solution_2!$C9735,products!$A:$A,0))</f>
        <v>1.6</v>
      </c>
      <c r="F9735">
        <f>INDEX(products!C:C,MATCH(challenge_2_solution_2!$C9735,products!$A:$A,0))</f>
        <v>0.77</v>
      </c>
      <c r="G9735">
        <f t="shared" si="152"/>
        <v>6.4</v>
      </c>
      <c r="H9735">
        <f t="shared" si="152"/>
        <v>3.08</v>
      </c>
    </row>
    <row r="9736" spans="1:8" x14ac:dyDescent="0.2">
      <c r="A9736" s="1">
        <v>3955</v>
      </c>
      <c r="B9736" s="3">
        <v>42714.839583333334</v>
      </c>
      <c r="C9736" t="s">
        <v>12</v>
      </c>
      <c r="D9736">
        <v>1</v>
      </c>
      <c r="E9736">
        <f>INDEX(products!B:B,MATCH(challenge_2_solution_2!$C9736,products!$A:$A,0))</f>
        <v>5.2</v>
      </c>
      <c r="F9736">
        <f>INDEX(products!C:C,MATCH(challenge_2_solution_2!$C9736,products!$A:$A,0))</f>
        <v>3.07</v>
      </c>
      <c r="G9736">
        <f t="shared" si="152"/>
        <v>5.2</v>
      </c>
      <c r="H9736">
        <f t="shared" si="152"/>
        <v>3.07</v>
      </c>
    </row>
    <row r="9737" spans="1:8" x14ac:dyDescent="0.2">
      <c r="A9737" s="1">
        <v>3955</v>
      </c>
      <c r="B9737" s="3">
        <v>42714.839583333334</v>
      </c>
      <c r="C9737" t="s">
        <v>155</v>
      </c>
      <c r="D9737">
        <v>2</v>
      </c>
      <c r="E9737">
        <f>INDEX(products!B:B,MATCH(challenge_2_solution_2!$C9737,products!$A:$A,0))</f>
        <v>21.9</v>
      </c>
      <c r="F9737">
        <f>INDEX(products!C:C,MATCH(challenge_2_solution_2!$C9737,products!$A:$A,0))</f>
        <v>11.39</v>
      </c>
      <c r="G9737">
        <f t="shared" si="152"/>
        <v>43.8</v>
      </c>
      <c r="H9737">
        <f t="shared" si="152"/>
        <v>22.78</v>
      </c>
    </row>
    <row r="9738" spans="1:8" x14ac:dyDescent="0.2">
      <c r="A9738" s="1">
        <v>3956</v>
      </c>
      <c r="B9738" s="3">
        <v>42714.852777777778</v>
      </c>
      <c r="C9738" t="s">
        <v>3</v>
      </c>
      <c r="D9738">
        <v>2</v>
      </c>
      <c r="E9738">
        <f>INDEX(products!B:B,MATCH(challenge_2_solution_2!$C9738,products!$A:$A,0))</f>
        <v>1</v>
      </c>
      <c r="F9738">
        <f>INDEX(products!C:C,MATCH(challenge_2_solution_2!$C9738,products!$A:$A,0))</f>
        <v>0.5</v>
      </c>
      <c r="G9738">
        <f t="shared" si="152"/>
        <v>2</v>
      </c>
      <c r="H9738">
        <f t="shared" si="152"/>
        <v>1</v>
      </c>
    </row>
    <row r="9739" spans="1:8" x14ac:dyDescent="0.2">
      <c r="A9739" s="1">
        <v>3956</v>
      </c>
      <c r="B9739" s="3">
        <v>42714.852777777778</v>
      </c>
      <c r="C9739" t="s">
        <v>7</v>
      </c>
      <c r="D9739">
        <v>1</v>
      </c>
      <c r="E9739">
        <f>INDEX(products!B:B,MATCH(challenge_2_solution_2!$C9739,products!$A:$A,0))</f>
        <v>1</v>
      </c>
      <c r="F9739">
        <f>INDEX(products!C:C,MATCH(challenge_2_solution_2!$C9739,products!$A:$A,0))</f>
        <v>0.68</v>
      </c>
      <c r="G9739">
        <f t="shared" si="152"/>
        <v>1</v>
      </c>
      <c r="H9739">
        <f t="shared" si="152"/>
        <v>0.68</v>
      </c>
    </row>
    <row r="9740" spans="1:8" x14ac:dyDescent="0.2">
      <c r="A9740" s="1">
        <v>3956</v>
      </c>
      <c r="B9740" s="3">
        <v>42714.852777777778</v>
      </c>
      <c r="C9740" t="s">
        <v>8</v>
      </c>
      <c r="D9740">
        <v>2</v>
      </c>
      <c r="E9740">
        <f>INDEX(products!B:B,MATCH(challenge_2_solution_2!$C9740,products!$A:$A,0))</f>
        <v>1.6</v>
      </c>
      <c r="F9740">
        <f>INDEX(products!C:C,MATCH(challenge_2_solution_2!$C9740,products!$A:$A,0))</f>
        <v>0.77</v>
      </c>
      <c r="G9740">
        <f t="shared" si="152"/>
        <v>3.2</v>
      </c>
      <c r="H9740">
        <f t="shared" si="152"/>
        <v>1.54</v>
      </c>
    </row>
    <row r="9741" spans="1:8" x14ac:dyDescent="0.2">
      <c r="A9741" s="1">
        <v>3956</v>
      </c>
      <c r="B9741" s="3">
        <v>42714.852777777778</v>
      </c>
      <c r="C9741" t="s">
        <v>16</v>
      </c>
      <c r="D9741">
        <v>1</v>
      </c>
      <c r="E9741">
        <f>INDEX(products!B:B,MATCH(challenge_2_solution_2!$C9741,products!$A:$A,0))</f>
        <v>5.9</v>
      </c>
      <c r="F9741">
        <f>INDEX(products!C:C,MATCH(challenge_2_solution_2!$C9741,products!$A:$A,0))</f>
        <v>1.48</v>
      </c>
      <c r="G9741">
        <f t="shared" si="152"/>
        <v>5.9</v>
      </c>
      <c r="H9741">
        <f t="shared" si="152"/>
        <v>1.48</v>
      </c>
    </row>
    <row r="9742" spans="1:8" x14ac:dyDescent="0.2">
      <c r="A9742" s="1">
        <v>3956</v>
      </c>
      <c r="B9742" s="3">
        <v>42714.852777777778</v>
      </c>
      <c r="C9742" t="s">
        <v>14</v>
      </c>
      <c r="D9742">
        <v>1</v>
      </c>
      <c r="E9742">
        <f>INDEX(products!B:B,MATCH(challenge_2_solution_2!$C9742,products!$A:$A,0))</f>
        <v>5.9</v>
      </c>
      <c r="F9742">
        <f>INDEX(products!C:C,MATCH(challenge_2_solution_2!$C9742,products!$A:$A,0))</f>
        <v>2.36</v>
      </c>
      <c r="G9742">
        <f t="shared" si="152"/>
        <v>5.9</v>
      </c>
      <c r="H9742">
        <f t="shared" si="152"/>
        <v>2.36</v>
      </c>
    </row>
    <row r="9743" spans="1:8" x14ac:dyDescent="0.2">
      <c r="A9743" s="1">
        <v>3956</v>
      </c>
      <c r="B9743" s="3">
        <v>42714.852777777778</v>
      </c>
      <c r="C9743" t="s">
        <v>91</v>
      </c>
      <c r="D9743">
        <v>1</v>
      </c>
      <c r="E9743">
        <f>INDEX(products!B:B,MATCH(challenge_2_solution_2!$C9743,products!$A:$A,0))</f>
        <v>17.899999999999999</v>
      </c>
      <c r="F9743">
        <f>INDEX(products!C:C,MATCH(challenge_2_solution_2!$C9743,products!$A:$A,0))</f>
        <v>6.44</v>
      </c>
      <c r="G9743">
        <f t="shared" si="152"/>
        <v>17.899999999999999</v>
      </c>
      <c r="H9743">
        <f t="shared" si="152"/>
        <v>6.44</v>
      </c>
    </row>
    <row r="9744" spans="1:8" x14ac:dyDescent="0.2">
      <c r="A9744" s="1">
        <v>3957</v>
      </c>
      <c r="B9744" s="3">
        <v>42715.420138888891</v>
      </c>
      <c r="C9744" t="s">
        <v>33</v>
      </c>
      <c r="D9744">
        <v>1</v>
      </c>
      <c r="E9744">
        <f>INDEX(products!B:B,MATCH(challenge_2_solution_2!$C9744,products!$A:$A,0))</f>
        <v>7.9</v>
      </c>
      <c r="F9744">
        <f>INDEX(products!C:C,MATCH(challenge_2_solution_2!$C9744,products!$A:$A,0))</f>
        <v>2.21</v>
      </c>
      <c r="G9744">
        <f t="shared" si="152"/>
        <v>7.9</v>
      </c>
      <c r="H9744">
        <f t="shared" si="152"/>
        <v>2.21</v>
      </c>
    </row>
    <row r="9745" spans="1:8" x14ac:dyDescent="0.2">
      <c r="A9745" s="1">
        <v>3958</v>
      </c>
      <c r="B9745" s="3">
        <v>42715.536805555559</v>
      </c>
      <c r="C9745" t="s">
        <v>18</v>
      </c>
      <c r="D9745">
        <v>1</v>
      </c>
      <c r="E9745">
        <f>INDEX(products!B:B,MATCH(challenge_2_solution_2!$C9745,products!$A:$A,0))</f>
        <v>5.9</v>
      </c>
      <c r="F9745">
        <f>INDEX(products!C:C,MATCH(challenge_2_solution_2!$C9745,products!$A:$A,0))</f>
        <v>3.6</v>
      </c>
      <c r="G9745">
        <f t="shared" si="152"/>
        <v>5.9</v>
      </c>
      <c r="H9745">
        <f t="shared" si="152"/>
        <v>3.6</v>
      </c>
    </row>
    <row r="9746" spans="1:8" x14ac:dyDescent="0.2">
      <c r="A9746" s="1">
        <v>3958</v>
      </c>
      <c r="B9746" s="3">
        <v>42715.536805555559</v>
      </c>
      <c r="C9746" t="s">
        <v>45</v>
      </c>
      <c r="D9746">
        <v>1</v>
      </c>
      <c r="E9746">
        <f>INDEX(products!B:B,MATCH(challenge_2_solution_2!$C9746,products!$A:$A,0))</f>
        <v>7.9</v>
      </c>
      <c r="F9746">
        <f>INDEX(products!C:C,MATCH(challenge_2_solution_2!$C9746,products!$A:$A,0))</f>
        <v>4.82</v>
      </c>
      <c r="G9746">
        <f t="shared" si="152"/>
        <v>7.9</v>
      </c>
      <c r="H9746">
        <f t="shared" si="152"/>
        <v>4.82</v>
      </c>
    </row>
    <row r="9747" spans="1:8" x14ac:dyDescent="0.2">
      <c r="A9747" s="1">
        <v>3958</v>
      </c>
      <c r="B9747" s="3">
        <v>42715.536805555559</v>
      </c>
      <c r="C9747" t="s">
        <v>74</v>
      </c>
      <c r="D9747">
        <v>1</v>
      </c>
      <c r="E9747">
        <f>INDEX(products!B:B,MATCH(challenge_2_solution_2!$C9747,products!$A:$A,0))</f>
        <v>11.9</v>
      </c>
      <c r="F9747">
        <f>INDEX(products!C:C,MATCH(challenge_2_solution_2!$C9747,products!$A:$A,0))</f>
        <v>2.5</v>
      </c>
      <c r="G9747">
        <f t="shared" si="152"/>
        <v>11.9</v>
      </c>
      <c r="H9747">
        <f t="shared" si="152"/>
        <v>2.5</v>
      </c>
    </row>
    <row r="9748" spans="1:8" x14ac:dyDescent="0.2">
      <c r="A9748" s="1">
        <v>3958</v>
      </c>
      <c r="B9748" s="3">
        <v>42715.536805555559</v>
      </c>
      <c r="C9748" t="s">
        <v>88</v>
      </c>
      <c r="D9748">
        <v>1</v>
      </c>
      <c r="E9748">
        <f>INDEX(products!B:B,MATCH(challenge_2_solution_2!$C9748,products!$A:$A,0))</f>
        <v>15.9</v>
      </c>
      <c r="F9748">
        <f>INDEX(products!C:C,MATCH(challenge_2_solution_2!$C9748,products!$A:$A,0))</f>
        <v>7</v>
      </c>
      <c r="G9748">
        <f t="shared" si="152"/>
        <v>15.9</v>
      </c>
      <c r="H9748">
        <f t="shared" si="152"/>
        <v>7</v>
      </c>
    </row>
    <row r="9749" spans="1:8" x14ac:dyDescent="0.2">
      <c r="A9749" s="1">
        <v>3959</v>
      </c>
      <c r="B9749" s="3">
        <v>42715.75277777778</v>
      </c>
      <c r="C9749" t="s">
        <v>17</v>
      </c>
      <c r="D9749">
        <v>1</v>
      </c>
      <c r="E9749">
        <f>INDEX(products!B:B,MATCH(challenge_2_solution_2!$C9749,products!$A:$A,0))</f>
        <v>5.9</v>
      </c>
      <c r="F9749">
        <f>INDEX(products!C:C,MATCH(challenge_2_solution_2!$C9749,products!$A:$A,0))</f>
        <v>2.83</v>
      </c>
      <c r="G9749">
        <f t="shared" si="152"/>
        <v>5.9</v>
      </c>
      <c r="H9749">
        <f t="shared" si="152"/>
        <v>2.83</v>
      </c>
    </row>
    <row r="9750" spans="1:8" x14ac:dyDescent="0.2">
      <c r="A9750" s="1">
        <v>3959</v>
      </c>
      <c r="B9750" s="3">
        <v>42715.75277777778</v>
      </c>
      <c r="C9750" t="s">
        <v>15</v>
      </c>
      <c r="D9750">
        <v>3</v>
      </c>
      <c r="E9750">
        <f>INDEX(products!B:B,MATCH(challenge_2_solution_2!$C9750,products!$A:$A,0))</f>
        <v>5.9</v>
      </c>
      <c r="F9750">
        <f>INDEX(products!C:C,MATCH(challenge_2_solution_2!$C9750,products!$A:$A,0))</f>
        <v>3.07</v>
      </c>
      <c r="G9750">
        <f t="shared" si="152"/>
        <v>17.700000000000003</v>
      </c>
      <c r="H9750">
        <f t="shared" si="152"/>
        <v>9.2099999999999991</v>
      </c>
    </row>
    <row r="9751" spans="1:8" x14ac:dyDescent="0.2">
      <c r="A9751" s="1">
        <v>3959</v>
      </c>
      <c r="B9751" s="3">
        <v>42715.75277777778</v>
      </c>
      <c r="C9751" t="s">
        <v>33</v>
      </c>
      <c r="D9751">
        <v>1</v>
      </c>
      <c r="E9751">
        <f>INDEX(products!B:B,MATCH(challenge_2_solution_2!$C9751,products!$A:$A,0))</f>
        <v>7.9</v>
      </c>
      <c r="F9751">
        <f>INDEX(products!C:C,MATCH(challenge_2_solution_2!$C9751,products!$A:$A,0))</f>
        <v>2.21</v>
      </c>
      <c r="G9751">
        <f t="shared" si="152"/>
        <v>7.9</v>
      </c>
      <c r="H9751">
        <f t="shared" si="152"/>
        <v>2.21</v>
      </c>
    </row>
    <row r="9752" spans="1:8" x14ac:dyDescent="0.2">
      <c r="A9752" s="1">
        <v>3959</v>
      </c>
      <c r="B9752" s="3">
        <v>42715.75277777778</v>
      </c>
      <c r="C9752" t="s">
        <v>38</v>
      </c>
      <c r="D9752">
        <v>1</v>
      </c>
      <c r="E9752">
        <f>INDEX(products!B:B,MATCH(challenge_2_solution_2!$C9752,products!$A:$A,0))</f>
        <v>7.9</v>
      </c>
      <c r="F9752">
        <f>INDEX(products!C:C,MATCH(challenge_2_solution_2!$C9752,products!$A:$A,0))</f>
        <v>3</v>
      </c>
      <c r="G9752">
        <f t="shared" si="152"/>
        <v>7.9</v>
      </c>
      <c r="H9752">
        <f t="shared" si="152"/>
        <v>3</v>
      </c>
    </row>
    <row r="9753" spans="1:8" x14ac:dyDescent="0.2">
      <c r="A9753" s="1">
        <v>3959</v>
      </c>
      <c r="B9753" s="3">
        <v>42715.75277777778</v>
      </c>
      <c r="C9753" t="s">
        <v>60</v>
      </c>
      <c r="D9753">
        <v>1</v>
      </c>
      <c r="E9753">
        <f>INDEX(products!B:B,MATCH(challenge_2_solution_2!$C9753,products!$A:$A,0))</f>
        <v>11.9</v>
      </c>
      <c r="F9753">
        <f>INDEX(products!C:C,MATCH(challenge_2_solution_2!$C9753,products!$A:$A,0))</f>
        <v>4.28</v>
      </c>
      <c r="G9753">
        <f t="shared" si="152"/>
        <v>11.9</v>
      </c>
      <c r="H9753">
        <f t="shared" si="152"/>
        <v>4.28</v>
      </c>
    </row>
    <row r="9754" spans="1:8" x14ac:dyDescent="0.2">
      <c r="A9754" s="1">
        <v>3959</v>
      </c>
      <c r="B9754" s="3">
        <v>42715.75277777778</v>
      </c>
      <c r="C9754" t="s">
        <v>67</v>
      </c>
      <c r="D9754">
        <v>1</v>
      </c>
      <c r="E9754">
        <f>INDEX(products!B:B,MATCH(challenge_2_solution_2!$C9754,products!$A:$A,0))</f>
        <v>11.9</v>
      </c>
      <c r="F9754">
        <f>INDEX(products!C:C,MATCH(challenge_2_solution_2!$C9754,products!$A:$A,0))</f>
        <v>2.98</v>
      </c>
      <c r="G9754">
        <f t="shared" si="152"/>
        <v>11.9</v>
      </c>
      <c r="H9754">
        <f t="shared" si="152"/>
        <v>2.98</v>
      </c>
    </row>
    <row r="9755" spans="1:8" x14ac:dyDescent="0.2">
      <c r="A9755" s="1">
        <v>3959</v>
      </c>
      <c r="B9755" s="3">
        <v>42715.75277777778</v>
      </c>
      <c r="C9755" t="s">
        <v>96</v>
      </c>
      <c r="D9755">
        <v>1</v>
      </c>
      <c r="E9755">
        <f>INDEX(products!B:B,MATCH(challenge_2_solution_2!$C9755,products!$A:$A,0))</f>
        <v>17.899999999999999</v>
      </c>
      <c r="F9755">
        <f>INDEX(products!C:C,MATCH(challenge_2_solution_2!$C9755,products!$A:$A,0))</f>
        <v>10.92</v>
      </c>
      <c r="G9755">
        <f t="shared" si="152"/>
        <v>17.899999999999999</v>
      </c>
      <c r="H9755">
        <f t="shared" si="152"/>
        <v>10.92</v>
      </c>
    </row>
    <row r="9756" spans="1:8" x14ac:dyDescent="0.2">
      <c r="A9756" s="1">
        <v>3959</v>
      </c>
      <c r="B9756" s="3">
        <v>42715.75277777778</v>
      </c>
      <c r="C9756" t="s">
        <v>89</v>
      </c>
      <c r="D9756">
        <v>1</v>
      </c>
      <c r="E9756">
        <f>INDEX(products!B:B,MATCH(challenge_2_solution_2!$C9756,products!$A:$A,0))</f>
        <v>17.899999999999999</v>
      </c>
      <c r="F9756">
        <f>INDEX(products!C:C,MATCH(challenge_2_solution_2!$C9756,products!$A:$A,0))</f>
        <v>3.94</v>
      </c>
      <c r="G9756">
        <f t="shared" si="152"/>
        <v>17.899999999999999</v>
      </c>
      <c r="H9756">
        <f t="shared" si="152"/>
        <v>3.94</v>
      </c>
    </row>
    <row r="9757" spans="1:8" x14ac:dyDescent="0.2">
      <c r="A9757" s="1">
        <v>3959</v>
      </c>
      <c r="B9757" s="3">
        <v>42715.75277777778</v>
      </c>
      <c r="C9757" t="s">
        <v>127</v>
      </c>
      <c r="D9757">
        <v>1</v>
      </c>
      <c r="E9757">
        <f>INDEX(products!B:B,MATCH(challenge_2_solution_2!$C9757,products!$A:$A,0))</f>
        <v>19.899999999999999</v>
      </c>
      <c r="F9757">
        <f>INDEX(products!C:C,MATCH(challenge_2_solution_2!$C9757,products!$A:$A,0))</f>
        <v>9.9499999999999993</v>
      </c>
      <c r="G9757">
        <f t="shared" si="152"/>
        <v>19.899999999999999</v>
      </c>
      <c r="H9757">
        <f t="shared" si="152"/>
        <v>9.9499999999999993</v>
      </c>
    </row>
    <row r="9758" spans="1:8" x14ac:dyDescent="0.2">
      <c r="A9758" s="1">
        <v>3960</v>
      </c>
      <c r="B9758" s="3">
        <v>42715.758333333331</v>
      </c>
      <c r="C9758" t="s">
        <v>7</v>
      </c>
      <c r="D9758">
        <v>1</v>
      </c>
      <c r="E9758">
        <f>INDEX(products!B:B,MATCH(challenge_2_solution_2!$C9758,products!$A:$A,0))</f>
        <v>1</v>
      </c>
      <c r="F9758">
        <f>INDEX(products!C:C,MATCH(challenge_2_solution_2!$C9758,products!$A:$A,0))</f>
        <v>0.68</v>
      </c>
      <c r="G9758">
        <f t="shared" si="152"/>
        <v>1</v>
      </c>
      <c r="H9758">
        <f t="shared" si="152"/>
        <v>0.68</v>
      </c>
    </row>
    <row r="9759" spans="1:8" x14ac:dyDescent="0.2">
      <c r="A9759" s="1">
        <v>3960</v>
      </c>
      <c r="B9759" s="3">
        <v>42715.758333333331</v>
      </c>
      <c r="C9759" t="s">
        <v>18</v>
      </c>
      <c r="D9759">
        <v>1</v>
      </c>
      <c r="E9759">
        <f>INDEX(products!B:B,MATCH(challenge_2_solution_2!$C9759,products!$A:$A,0))</f>
        <v>5.9</v>
      </c>
      <c r="F9759">
        <f>INDEX(products!C:C,MATCH(challenge_2_solution_2!$C9759,products!$A:$A,0))</f>
        <v>3.6</v>
      </c>
      <c r="G9759">
        <f t="shared" si="152"/>
        <v>5.9</v>
      </c>
      <c r="H9759">
        <f t="shared" si="152"/>
        <v>3.6</v>
      </c>
    </row>
    <row r="9760" spans="1:8" x14ac:dyDescent="0.2">
      <c r="A9760" s="1">
        <v>3960</v>
      </c>
      <c r="B9760" s="3">
        <v>42715.758333333331</v>
      </c>
      <c r="C9760" t="s">
        <v>34</v>
      </c>
      <c r="D9760">
        <v>1</v>
      </c>
      <c r="E9760">
        <f>INDEX(products!B:B,MATCH(challenge_2_solution_2!$C9760,products!$A:$A,0))</f>
        <v>7.9</v>
      </c>
      <c r="F9760">
        <f>INDEX(products!C:C,MATCH(challenge_2_solution_2!$C9760,products!$A:$A,0))</f>
        <v>1.58</v>
      </c>
      <c r="G9760">
        <f t="shared" si="152"/>
        <v>7.9</v>
      </c>
      <c r="H9760">
        <f t="shared" si="152"/>
        <v>1.58</v>
      </c>
    </row>
    <row r="9761" spans="1:8" x14ac:dyDescent="0.2">
      <c r="A9761" s="1">
        <v>3960</v>
      </c>
      <c r="B9761" s="3">
        <v>42715.758333333331</v>
      </c>
      <c r="C9761" t="s">
        <v>30</v>
      </c>
      <c r="D9761">
        <v>1</v>
      </c>
      <c r="E9761">
        <f>INDEX(products!B:B,MATCH(challenge_2_solution_2!$C9761,products!$A:$A,0))</f>
        <v>7.9</v>
      </c>
      <c r="F9761">
        <f>INDEX(products!C:C,MATCH(challenge_2_solution_2!$C9761,products!$A:$A,0))</f>
        <v>4.66</v>
      </c>
      <c r="G9761">
        <f t="shared" si="152"/>
        <v>7.9</v>
      </c>
      <c r="H9761">
        <f t="shared" si="152"/>
        <v>4.66</v>
      </c>
    </row>
    <row r="9762" spans="1:8" x14ac:dyDescent="0.2">
      <c r="A9762" s="1">
        <v>3960</v>
      </c>
      <c r="B9762" s="3">
        <v>42715.758333333331</v>
      </c>
      <c r="C9762" t="s">
        <v>35</v>
      </c>
      <c r="D9762">
        <v>1</v>
      </c>
      <c r="E9762">
        <f>INDEX(products!B:B,MATCH(challenge_2_solution_2!$C9762,products!$A:$A,0))</f>
        <v>7.9</v>
      </c>
      <c r="F9762">
        <f>INDEX(products!C:C,MATCH(challenge_2_solution_2!$C9762,products!$A:$A,0))</f>
        <v>4.3499999999999996</v>
      </c>
      <c r="G9762">
        <f t="shared" si="152"/>
        <v>7.9</v>
      </c>
      <c r="H9762">
        <f t="shared" si="152"/>
        <v>4.3499999999999996</v>
      </c>
    </row>
    <row r="9763" spans="1:8" x14ac:dyDescent="0.2">
      <c r="A9763" s="1">
        <v>3960</v>
      </c>
      <c r="B9763" s="3">
        <v>42715.758333333331</v>
      </c>
      <c r="C9763" t="s">
        <v>92</v>
      </c>
      <c r="D9763">
        <v>1</v>
      </c>
      <c r="E9763">
        <f>INDEX(products!B:B,MATCH(challenge_2_solution_2!$C9763,products!$A:$A,0))</f>
        <v>17.899999999999999</v>
      </c>
      <c r="F9763">
        <f>INDEX(products!C:C,MATCH(challenge_2_solution_2!$C9763,products!$A:$A,0))</f>
        <v>10.38</v>
      </c>
      <c r="G9763">
        <f t="shared" si="152"/>
        <v>17.899999999999999</v>
      </c>
      <c r="H9763">
        <f t="shared" si="152"/>
        <v>10.38</v>
      </c>
    </row>
    <row r="9764" spans="1:8" x14ac:dyDescent="0.2">
      <c r="A9764" s="1">
        <v>3960</v>
      </c>
      <c r="B9764" s="3">
        <v>42715.758333333331</v>
      </c>
      <c r="C9764" t="s">
        <v>96</v>
      </c>
      <c r="D9764">
        <v>1</v>
      </c>
      <c r="E9764">
        <f>INDEX(products!B:B,MATCH(challenge_2_solution_2!$C9764,products!$A:$A,0))</f>
        <v>17.899999999999999</v>
      </c>
      <c r="F9764">
        <f>INDEX(products!C:C,MATCH(challenge_2_solution_2!$C9764,products!$A:$A,0))</f>
        <v>10.92</v>
      </c>
      <c r="G9764">
        <f t="shared" si="152"/>
        <v>17.899999999999999</v>
      </c>
      <c r="H9764">
        <f t="shared" si="152"/>
        <v>10.92</v>
      </c>
    </row>
    <row r="9765" spans="1:8" x14ac:dyDescent="0.2">
      <c r="A9765" s="1">
        <v>3961</v>
      </c>
      <c r="B9765" s="3">
        <v>42715.765277777777</v>
      </c>
      <c r="C9765" t="s">
        <v>3</v>
      </c>
      <c r="D9765">
        <v>2</v>
      </c>
      <c r="E9765">
        <f>INDEX(products!B:B,MATCH(challenge_2_solution_2!$C9765,products!$A:$A,0))</f>
        <v>1</v>
      </c>
      <c r="F9765">
        <f>INDEX(products!C:C,MATCH(challenge_2_solution_2!$C9765,products!$A:$A,0))</f>
        <v>0.5</v>
      </c>
      <c r="G9765">
        <f t="shared" si="152"/>
        <v>2</v>
      </c>
      <c r="H9765">
        <f t="shared" si="152"/>
        <v>1</v>
      </c>
    </row>
    <row r="9766" spans="1:8" x14ac:dyDescent="0.2">
      <c r="A9766" s="1">
        <v>3961</v>
      </c>
      <c r="B9766" s="3">
        <v>42715.765277777777</v>
      </c>
      <c r="C9766" t="s">
        <v>8</v>
      </c>
      <c r="D9766">
        <v>1</v>
      </c>
      <c r="E9766">
        <f>INDEX(products!B:B,MATCH(challenge_2_solution_2!$C9766,products!$A:$A,0))</f>
        <v>1.6</v>
      </c>
      <c r="F9766">
        <f>INDEX(products!C:C,MATCH(challenge_2_solution_2!$C9766,products!$A:$A,0))</f>
        <v>0.77</v>
      </c>
      <c r="G9766">
        <f t="shared" si="152"/>
        <v>1.6</v>
      </c>
      <c r="H9766">
        <f t="shared" si="152"/>
        <v>0.77</v>
      </c>
    </row>
    <row r="9767" spans="1:8" x14ac:dyDescent="0.2">
      <c r="A9767" s="1">
        <v>3961</v>
      </c>
      <c r="B9767" s="3">
        <v>42715.765277777777</v>
      </c>
      <c r="C9767" t="s">
        <v>14</v>
      </c>
      <c r="D9767">
        <v>1</v>
      </c>
      <c r="E9767">
        <f>INDEX(products!B:B,MATCH(challenge_2_solution_2!$C9767,products!$A:$A,0))</f>
        <v>5.9</v>
      </c>
      <c r="F9767">
        <f>INDEX(products!C:C,MATCH(challenge_2_solution_2!$C9767,products!$A:$A,0))</f>
        <v>2.36</v>
      </c>
      <c r="G9767">
        <f t="shared" si="152"/>
        <v>5.9</v>
      </c>
      <c r="H9767">
        <f t="shared" si="152"/>
        <v>2.36</v>
      </c>
    </row>
    <row r="9768" spans="1:8" x14ac:dyDescent="0.2">
      <c r="A9768" s="1">
        <v>3961</v>
      </c>
      <c r="B9768" s="3">
        <v>42715.765277777777</v>
      </c>
      <c r="C9768" t="s">
        <v>16</v>
      </c>
      <c r="D9768">
        <v>1</v>
      </c>
      <c r="E9768">
        <f>INDEX(products!B:B,MATCH(challenge_2_solution_2!$C9768,products!$A:$A,0))</f>
        <v>5.9</v>
      </c>
      <c r="F9768">
        <f>INDEX(products!C:C,MATCH(challenge_2_solution_2!$C9768,products!$A:$A,0))</f>
        <v>1.48</v>
      </c>
      <c r="G9768">
        <f t="shared" si="152"/>
        <v>5.9</v>
      </c>
      <c r="H9768">
        <f t="shared" si="152"/>
        <v>1.48</v>
      </c>
    </row>
    <row r="9769" spans="1:8" x14ac:dyDescent="0.2">
      <c r="A9769" s="1">
        <v>3961</v>
      </c>
      <c r="B9769" s="3">
        <v>42715.765277777777</v>
      </c>
      <c r="C9769" t="s">
        <v>98</v>
      </c>
      <c r="D9769">
        <v>1</v>
      </c>
      <c r="E9769">
        <f>INDEX(products!B:B,MATCH(challenge_2_solution_2!$C9769,products!$A:$A,0))</f>
        <v>17.899999999999999</v>
      </c>
      <c r="F9769">
        <f>INDEX(products!C:C,MATCH(challenge_2_solution_2!$C9769,products!$A:$A,0))</f>
        <v>8.59</v>
      </c>
      <c r="G9769">
        <f t="shared" si="152"/>
        <v>17.899999999999999</v>
      </c>
      <c r="H9769">
        <f t="shared" si="152"/>
        <v>8.59</v>
      </c>
    </row>
    <row r="9770" spans="1:8" x14ac:dyDescent="0.2">
      <c r="A9770" s="1">
        <v>3962</v>
      </c>
      <c r="B9770" s="3">
        <v>42715.808333333334</v>
      </c>
      <c r="C9770" t="s">
        <v>7</v>
      </c>
      <c r="D9770">
        <v>1</v>
      </c>
      <c r="E9770">
        <f>INDEX(products!B:B,MATCH(challenge_2_solution_2!$C9770,products!$A:$A,0))</f>
        <v>1</v>
      </c>
      <c r="F9770">
        <f>INDEX(products!C:C,MATCH(challenge_2_solution_2!$C9770,products!$A:$A,0))</f>
        <v>0.68</v>
      </c>
      <c r="G9770">
        <f t="shared" si="152"/>
        <v>1</v>
      </c>
      <c r="H9770">
        <f t="shared" si="152"/>
        <v>0.68</v>
      </c>
    </row>
    <row r="9771" spans="1:8" x14ac:dyDescent="0.2">
      <c r="A9771" s="1">
        <v>3962</v>
      </c>
      <c r="B9771" s="3">
        <v>42715.808333333334</v>
      </c>
      <c r="C9771" t="s">
        <v>10</v>
      </c>
      <c r="D9771">
        <v>1</v>
      </c>
      <c r="E9771">
        <f>INDEX(products!B:B,MATCH(challenge_2_solution_2!$C9771,products!$A:$A,0))</f>
        <v>3.9</v>
      </c>
      <c r="F9771">
        <f>INDEX(products!C:C,MATCH(challenge_2_solution_2!$C9771,products!$A:$A,0))</f>
        <v>1.17</v>
      </c>
      <c r="G9771">
        <f t="shared" si="152"/>
        <v>3.9</v>
      </c>
      <c r="H9771">
        <f t="shared" si="152"/>
        <v>1.17</v>
      </c>
    </row>
    <row r="9772" spans="1:8" x14ac:dyDescent="0.2">
      <c r="A9772" s="1">
        <v>3962</v>
      </c>
      <c r="B9772" s="3">
        <v>42715.808333333334</v>
      </c>
      <c r="C9772" t="s">
        <v>19</v>
      </c>
      <c r="D9772">
        <v>1</v>
      </c>
      <c r="E9772">
        <f>INDEX(products!B:B,MATCH(challenge_2_solution_2!$C9772,products!$A:$A,0))</f>
        <v>5.9</v>
      </c>
      <c r="F9772">
        <f>INDEX(products!C:C,MATCH(challenge_2_solution_2!$C9772,products!$A:$A,0))</f>
        <v>1.65</v>
      </c>
      <c r="G9772">
        <f t="shared" si="152"/>
        <v>5.9</v>
      </c>
      <c r="H9772">
        <f t="shared" si="152"/>
        <v>1.65</v>
      </c>
    </row>
    <row r="9773" spans="1:8" x14ac:dyDescent="0.2">
      <c r="A9773" s="1">
        <v>3962</v>
      </c>
      <c r="B9773" s="3">
        <v>42715.808333333334</v>
      </c>
      <c r="C9773" t="s">
        <v>14</v>
      </c>
      <c r="D9773">
        <v>2</v>
      </c>
      <c r="E9773">
        <f>INDEX(products!B:B,MATCH(challenge_2_solution_2!$C9773,products!$A:$A,0))</f>
        <v>5.9</v>
      </c>
      <c r="F9773">
        <f>INDEX(products!C:C,MATCH(challenge_2_solution_2!$C9773,products!$A:$A,0))</f>
        <v>2.36</v>
      </c>
      <c r="G9773">
        <f t="shared" si="152"/>
        <v>11.8</v>
      </c>
      <c r="H9773">
        <f t="shared" si="152"/>
        <v>4.72</v>
      </c>
    </row>
    <row r="9774" spans="1:8" x14ac:dyDescent="0.2">
      <c r="A9774" s="1">
        <v>3962</v>
      </c>
      <c r="B9774" s="3">
        <v>42715.808333333334</v>
      </c>
      <c r="C9774" t="s">
        <v>67</v>
      </c>
      <c r="D9774">
        <v>1</v>
      </c>
      <c r="E9774">
        <f>INDEX(products!B:B,MATCH(challenge_2_solution_2!$C9774,products!$A:$A,0))</f>
        <v>11.9</v>
      </c>
      <c r="F9774">
        <f>INDEX(products!C:C,MATCH(challenge_2_solution_2!$C9774,products!$A:$A,0))</f>
        <v>2.98</v>
      </c>
      <c r="G9774">
        <f t="shared" si="152"/>
        <v>11.9</v>
      </c>
      <c r="H9774">
        <f t="shared" si="152"/>
        <v>2.98</v>
      </c>
    </row>
    <row r="9775" spans="1:8" x14ac:dyDescent="0.2">
      <c r="A9775" s="1">
        <v>3962</v>
      </c>
      <c r="B9775" s="3">
        <v>42715.808333333334</v>
      </c>
      <c r="C9775" t="s">
        <v>98</v>
      </c>
      <c r="D9775">
        <v>1</v>
      </c>
      <c r="E9775">
        <f>INDEX(products!B:B,MATCH(challenge_2_solution_2!$C9775,products!$A:$A,0))</f>
        <v>17.899999999999999</v>
      </c>
      <c r="F9775">
        <f>INDEX(products!C:C,MATCH(challenge_2_solution_2!$C9775,products!$A:$A,0))</f>
        <v>8.59</v>
      </c>
      <c r="G9775">
        <f t="shared" si="152"/>
        <v>17.899999999999999</v>
      </c>
      <c r="H9775">
        <f t="shared" si="152"/>
        <v>8.59</v>
      </c>
    </row>
    <row r="9776" spans="1:8" x14ac:dyDescent="0.2">
      <c r="A9776" s="1">
        <v>3962</v>
      </c>
      <c r="B9776" s="3">
        <v>42715.808333333334</v>
      </c>
      <c r="C9776" t="s">
        <v>96</v>
      </c>
      <c r="D9776">
        <v>1</v>
      </c>
      <c r="E9776">
        <f>INDEX(products!B:B,MATCH(challenge_2_solution_2!$C9776,products!$A:$A,0))</f>
        <v>17.899999999999999</v>
      </c>
      <c r="F9776">
        <f>INDEX(products!C:C,MATCH(challenge_2_solution_2!$C9776,products!$A:$A,0))</f>
        <v>10.92</v>
      </c>
      <c r="G9776">
        <f t="shared" si="152"/>
        <v>17.899999999999999</v>
      </c>
      <c r="H9776">
        <f t="shared" si="152"/>
        <v>10.92</v>
      </c>
    </row>
    <row r="9777" spans="1:8" x14ac:dyDescent="0.2">
      <c r="A9777" s="1">
        <v>3962</v>
      </c>
      <c r="B9777" s="3">
        <v>42715.808333333334</v>
      </c>
      <c r="C9777" t="s">
        <v>121</v>
      </c>
      <c r="D9777">
        <v>1</v>
      </c>
      <c r="E9777">
        <f>INDEX(products!B:B,MATCH(challenge_2_solution_2!$C9777,products!$A:$A,0))</f>
        <v>19.899999999999999</v>
      </c>
      <c r="F9777">
        <f>INDEX(products!C:C,MATCH(challenge_2_solution_2!$C9777,products!$A:$A,0))</f>
        <v>10.95</v>
      </c>
      <c r="G9777">
        <f t="shared" si="152"/>
        <v>19.899999999999999</v>
      </c>
      <c r="H9777">
        <f t="shared" si="152"/>
        <v>10.95</v>
      </c>
    </row>
    <row r="9778" spans="1:8" x14ac:dyDescent="0.2">
      <c r="A9778" s="1">
        <v>3963</v>
      </c>
      <c r="B9778" s="3">
        <v>42715.882638888892</v>
      </c>
      <c r="C9778" t="s">
        <v>5</v>
      </c>
      <c r="D9778">
        <v>1</v>
      </c>
      <c r="E9778">
        <f>INDEX(products!B:B,MATCH(challenge_2_solution_2!$C9778,products!$A:$A,0))</f>
        <v>1</v>
      </c>
      <c r="F9778">
        <f>INDEX(products!C:C,MATCH(challenge_2_solution_2!$C9778,products!$A:$A,0))</f>
        <v>0.31</v>
      </c>
      <c r="G9778">
        <f t="shared" si="152"/>
        <v>1</v>
      </c>
      <c r="H9778">
        <f t="shared" si="152"/>
        <v>0.31</v>
      </c>
    </row>
    <row r="9779" spans="1:8" x14ac:dyDescent="0.2">
      <c r="A9779" s="1">
        <v>3963</v>
      </c>
      <c r="B9779" s="3">
        <v>42715.882638888892</v>
      </c>
      <c r="C9779" t="s">
        <v>3</v>
      </c>
      <c r="D9779">
        <v>1</v>
      </c>
      <c r="E9779">
        <f>INDEX(products!B:B,MATCH(challenge_2_solution_2!$C9779,products!$A:$A,0))</f>
        <v>1</v>
      </c>
      <c r="F9779">
        <f>INDEX(products!C:C,MATCH(challenge_2_solution_2!$C9779,products!$A:$A,0))</f>
        <v>0.5</v>
      </c>
      <c r="G9779">
        <f t="shared" si="152"/>
        <v>1</v>
      </c>
      <c r="H9779">
        <f t="shared" si="152"/>
        <v>0.5</v>
      </c>
    </row>
    <row r="9780" spans="1:8" x14ac:dyDescent="0.2">
      <c r="A9780" s="1">
        <v>3963</v>
      </c>
      <c r="B9780" s="3">
        <v>42715.882638888892</v>
      </c>
      <c r="C9780" t="s">
        <v>4</v>
      </c>
      <c r="D9780">
        <v>1</v>
      </c>
      <c r="E9780">
        <f>INDEX(products!B:B,MATCH(challenge_2_solution_2!$C9780,products!$A:$A,0))</f>
        <v>1</v>
      </c>
      <c r="F9780">
        <f>INDEX(products!C:C,MATCH(challenge_2_solution_2!$C9780,products!$A:$A,0))</f>
        <v>0.61</v>
      </c>
      <c r="G9780">
        <f t="shared" si="152"/>
        <v>1</v>
      </c>
      <c r="H9780">
        <f t="shared" si="152"/>
        <v>0.61</v>
      </c>
    </row>
    <row r="9781" spans="1:8" x14ac:dyDescent="0.2">
      <c r="A9781" s="1">
        <v>3963</v>
      </c>
      <c r="B9781" s="3">
        <v>42715.882638888892</v>
      </c>
      <c r="C9781" t="s">
        <v>7</v>
      </c>
      <c r="D9781">
        <v>1</v>
      </c>
      <c r="E9781">
        <f>INDEX(products!B:B,MATCH(challenge_2_solution_2!$C9781,products!$A:$A,0))</f>
        <v>1</v>
      </c>
      <c r="F9781">
        <f>INDEX(products!C:C,MATCH(challenge_2_solution_2!$C9781,products!$A:$A,0))</f>
        <v>0.68</v>
      </c>
      <c r="G9781">
        <f t="shared" si="152"/>
        <v>1</v>
      </c>
      <c r="H9781">
        <f t="shared" si="152"/>
        <v>0.68</v>
      </c>
    </row>
    <row r="9782" spans="1:8" x14ac:dyDescent="0.2">
      <c r="A9782" s="1">
        <v>3963</v>
      </c>
      <c r="B9782" s="3">
        <v>42715.882638888892</v>
      </c>
      <c r="C9782" t="s">
        <v>8</v>
      </c>
      <c r="D9782">
        <v>3</v>
      </c>
      <c r="E9782">
        <f>INDEX(products!B:B,MATCH(challenge_2_solution_2!$C9782,products!$A:$A,0))</f>
        <v>1.6</v>
      </c>
      <c r="F9782">
        <f>INDEX(products!C:C,MATCH(challenge_2_solution_2!$C9782,products!$A:$A,0))</f>
        <v>0.77</v>
      </c>
      <c r="G9782">
        <f t="shared" si="152"/>
        <v>4.8000000000000007</v>
      </c>
      <c r="H9782">
        <f t="shared" si="152"/>
        <v>2.31</v>
      </c>
    </row>
    <row r="9783" spans="1:8" x14ac:dyDescent="0.2">
      <c r="A9783" s="1">
        <v>3963</v>
      </c>
      <c r="B9783" s="3">
        <v>42715.882638888892</v>
      </c>
      <c r="C9783" t="s">
        <v>17</v>
      </c>
      <c r="D9783">
        <v>1</v>
      </c>
      <c r="E9783">
        <f>INDEX(products!B:B,MATCH(challenge_2_solution_2!$C9783,products!$A:$A,0))</f>
        <v>5.9</v>
      </c>
      <c r="F9783">
        <f>INDEX(products!C:C,MATCH(challenge_2_solution_2!$C9783,products!$A:$A,0))</f>
        <v>2.83</v>
      </c>
      <c r="G9783">
        <f t="shared" si="152"/>
        <v>5.9</v>
      </c>
      <c r="H9783">
        <f t="shared" si="152"/>
        <v>2.83</v>
      </c>
    </row>
    <row r="9784" spans="1:8" x14ac:dyDescent="0.2">
      <c r="A9784" s="1">
        <v>3963</v>
      </c>
      <c r="B9784" s="3">
        <v>42715.882638888892</v>
      </c>
      <c r="C9784" t="s">
        <v>34</v>
      </c>
      <c r="D9784">
        <v>1</v>
      </c>
      <c r="E9784">
        <f>INDEX(products!B:B,MATCH(challenge_2_solution_2!$C9784,products!$A:$A,0))</f>
        <v>7.9</v>
      </c>
      <c r="F9784">
        <f>INDEX(products!C:C,MATCH(challenge_2_solution_2!$C9784,products!$A:$A,0))</f>
        <v>1.58</v>
      </c>
      <c r="G9784">
        <f t="shared" si="152"/>
        <v>7.9</v>
      </c>
      <c r="H9784">
        <f t="shared" si="152"/>
        <v>1.58</v>
      </c>
    </row>
    <row r="9785" spans="1:8" x14ac:dyDescent="0.2">
      <c r="A9785" s="1">
        <v>3963</v>
      </c>
      <c r="B9785" s="3">
        <v>42715.882638888892</v>
      </c>
      <c r="C9785" t="s">
        <v>33</v>
      </c>
      <c r="D9785">
        <v>1</v>
      </c>
      <c r="E9785">
        <f>INDEX(products!B:B,MATCH(challenge_2_solution_2!$C9785,products!$A:$A,0))</f>
        <v>7.9</v>
      </c>
      <c r="F9785">
        <f>INDEX(products!C:C,MATCH(challenge_2_solution_2!$C9785,products!$A:$A,0))</f>
        <v>2.21</v>
      </c>
      <c r="G9785">
        <f t="shared" si="152"/>
        <v>7.9</v>
      </c>
      <c r="H9785">
        <f t="shared" si="152"/>
        <v>2.21</v>
      </c>
    </row>
    <row r="9786" spans="1:8" x14ac:dyDescent="0.2">
      <c r="A9786" s="1">
        <v>3963</v>
      </c>
      <c r="B9786" s="3">
        <v>42715.882638888892</v>
      </c>
      <c r="C9786" t="s">
        <v>69</v>
      </c>
      <c r="D9786">
        <v>1</v>
      </c>
      <c r="E9786">
        <f>INDEX(products!B:B,MATCH(challenge_2_solution_2!$C9786,products!$A:$A,0))</f>
        <v>11.9</v>
      </c>
      <c r="F9786">
        <f>INDEX(products!C:C,MATCH(challenge_2_solution_2!$C9786,products!$A:$A,0))</f>
        <v>2.86</v>
      </c>
      <c r="G9786">
        <f t="shared" si="152"/>
        <v>11.9</v>
      </c>
      <c r="H9786">
        <f t="shared" si="152"/>
        <v>2.86</v>
      </c>
    </row>
    <row r="9787" spans="1:8" x14ac:dyDescent="0.2">
      <c r="A9787" s="1">
        <v>3963</v>
      </c>
      <c r="B9787" s="3">
        <v>42715.882638888892</v>
      </c>
      <c r="C9787" t="s">
        <v>93</v>
      </c>
      <c r="D9787">
        <v>1</v>
      </c>
      <c r="E9787">
        <f>INDEX(products!B:B,MATCH(challenge_2_solution_2!$C9787,products!$A:$A,0))</f>
        <v>17.899999999999999</v>
      </c>
      <c r="F9787">
        <f>INDEX(products!C:C,MATCH(challenge_2_solution_2!$C9787,products!$A:$A,0))</f>
        <v>6.8</v>
      </c>
      <c r="G9787">
        <f t="shared" si="152"/>
        <v>17.899999999999999</v>
      </c>
      <c r="H9787">
        <f t="shared" si="152"/>
        <v>6.8</v>
      </c>
    </row>
    <row r="9788" spans="1:8" x14ac:dyDescent="0.2">
      <c r="A9788" s="1">
        <v>3965</v>
      </c>
      <c r="B9788" s="3">
        <v>42716.750694444447</v>
      </c>
      <c r="C9788" t="s">
        <v>10</v>
      </c>
      <c r="D9788">
        <v>1</v>
      </c>
      <c r="E9788">
        <f>INDEX(products!B:B,MATCH(challenge_2_solution_2!$C9788,products!$A:$A,0))</f>
        <v>3.9</v>
      </c>
      <c r="F9788">
        <f>INDEX(products!C:C,MATCH(challenge_2_solution_2!$C9788,products!$A:$A,0))</f>
        <v>1.17</v>
      </c>
      <c r="G9788">
        <f t="shared" si="152"/>
        <v>3.9</v>
      </c>
      <c r="H9788">
        <f t="shared" si="152"/>
        <v>1.17</v>
      </c>
    </row>
    <row r="9789" spans="1:8" x14ac:dyDescent="0.2">
      <c r="A9789" s="1">
        <v>3965</v>
      </c>
      <c r="B9789" s="3">
        <v>42716.750694444447</v>
      </c>
      <c r="C9789" t="s">
        <v>55</v>
      </c>
      <c r="D9789">
        <v>1</v>
      </c>
      <c r="E9789">
        <f>INDEX(products!B:B,MATCH(challenge_2_solution_2!$C9789,products!$A:$A,0))</f>
        <v>7.9</v>
      </c>
      <c r="F9789">
        <f>INDEX(products!C:C,MATCH(challenge_2_solution_2!$C9789,products!$A:$A,0))</f>
        <v>2.21</v>
      </c>
      <c r="G9789">
        <f t="shared" si="152"/>
        <v>7.9</v>
      </c>
      <c r="H9789">
        <f t="shared" si="152"/>
        <v>2.21</v>
      </c>
    </row>
    <row r="9790" spans="1:8" x14ac:dyDescent="0.2">
      <c r="A9790" s="1">
        <v>3965</v>
      </c>
      <c r="B9790" s="3">
        <v>42716.750694444447</v>
      </c>
      <c r="C9790" t="s">
        <v>121</v>
      </c>
      <c r="D9790">
        <v>1</v>
      </c>
      <c r="E9790">
        <f>INDEX(products!B:B,MATCH(challenge_2_solution_2!$C9790,products!$A:$A,0))</f>
        <v>19.899999999999999</v>
      </c>
      <c r="F9790">
        <f>INDEX(products!C:C,MATCH(challenge_2_solution_2!$C9790,products!$A:$A,0))</f>
        <v>10.95</v>
      </c>
      <c r="G9790">
        <f t="shared" si="152"/>
        <v>19.899999999999999</v>
      </c>
      <c r="H9790">
        <f t="shared" si="152"/>
        <v>10.95</v>
      </c>
    </row>
    <row r="9791" spans="1:8" x14ac:dyDescent="0.2">
      <c r="A9791" s="1">
        <v>3966</v>
      </c>
      <c r="B9791" s="3">
        <v>42716.806944444441</v>
      </c>
      <c r="C9791" t="s">
        <v>9</v>
      </c>
      <c r="D9791">
        <v>1</v>
      </c>
      <c r="E9791">
        <f>INDEX(products!B:B,MATCH(challenge_2_solution_2!$C9791,products!$A:$A,0))</f>
        <v>1.6</v>
      </c>
      <c r="F9791">
        <f>INDEX(products!C:C,MATCH(challenge_2_solution_2!$C9791,products!$A:$A,0))</f>
        <v>0.67</v>
      </c>
      <c r="G9791">
        <f t="shared" si="152"/>
        <v>1.6</v>
      </c>
      <c r="H9791">
        <f t="shared" si="152"/>
        <v>0.67</v>
      </c>
    </row>
    <row r="9792" spans="1:8" x14ac:dyDescent="0.2">
      <c r="A9792" s="1">
        <v>3966</v>
      </c>
      <c r="B9792" s="3">
        <v>42716.806944444441</v>
      </c>
      <c r="C9792" t="s">
        <v>17</v>
      </c>
      <c r="D9792">
        <v>1</v>
      </c>
      <c r="E9792">
        <f>INDEX(products!B:B,MATCH(challenge_2_solution_2!$C9792,products!$A:$A,0))</f>
        <v>5.9</v>
      </c>
      <c r="F9792">
        <f>INDEX(products!C:C,MATCH(challenge_2_solution_2!$C9792,products!$A:$A,0))</f>
        <v>2.83</v>
      </c>
      <c r="G9792">
        <f t="shared" si="152"/>
        <v>5.9</v>
      </c>
      <c r="H9792">
        <f t="shared" si="152"/>
        <v>2.83</v>
      </c>
    </row>
    <row r="9793" spans="1:8" x14ac:dyDescent="0.2">
      <c r="A9793" s="1">
        <v>3966</v>
      </c>
      <c r="B9793" s="3">
        <v>42716.806944444441</v>
      </c>
      <c r="C9793" t="s">
        <v>36</v>
      </c>
      <c r="D9793">
        <v>1</v>
      </c>
      <c r="E9793">
        <f>INDEX(products!B:B,MATCH(challenge_2_solution_2!$C9793,products!$A:$A,0))</f>
        <v>7.9</v>
      </c>
      <c r="F9793">
        <f>INDEX(products!C:C,MATCH(challenge_2_solution_2!$C9793,products!$A:$A,0))</f>
        <v>5.14</v>
      </c>
      <c r="G9793">
        <f t="shared" si="152"/>
        <v>7.9</v>
      </c>
      <c r="H9793">
        <f t="shared" si="152"/>
        <v>5.14</v>
      </c>
    </row>
    <row r="9794" spans="1:8" x14ac:dyDescent="0.2">
      <c r="A9794" s="1">
        <v>3966</v>
      </c>
      <c r="B9794" s="3">
        <v>42716.806944444441</v>
      </c>
      <c r="C9794" t="s">
        <v>42</v>
      </c>
      <c r="D9794">
        <v>1</v>
      </c>
      <c r="E9794">
        <f>INDEX(products!B:B,MATCH(challenge_2_solution_2!$C9794,products!$A:$A,0))</f>
        <v>7.9</v>
      </c>
      <c r="F9794">
        <f>INDEX(products!C:C,MATCH(challenge_2_solution_2!$C9794,products!$A:$A,0))</f>
        <v>3.95</v>
      </c>
      <c r="G9794">
        <f t="shared" si="152"/>
        <v>7.9</v>
      </c>
      <c r="H9794">
        <f t="shared" si="152"/>
        <v>3.95</v>
      </c>
    </row>
    <row r="9795" spans="1:8" x14ac:dyDescent="0.2">
      <c r="A9795" s="1">
        <v>3966</v>
      </c>
      <c r="B9795" s="3">
        <v>42716.806944444441</v>
      </c>
      <c r="C9795" t="s">
        <v>38</v>
      </c>
      <c r="D9795">
        <v>1</v>
      </c>
      <c r="E9795">
        <f>INDEX(products!B:B,MATCH(challenge_2_solution_2!$C9795,products!$A:$A,0))</f>
        <v>7.9</v>
      </c>
      <c r="F9795">
        <f>INDEX(products!C:C,MATCH(challenge_2_solution_2!$C9795,products!$A:$A,0))</f>
        <v>3</v>
      </c>
      <c r="G9795">
        <f t="shared" ref="G9795:H9858" si="153">$D9795*E9795</f>
        <v>7.9</v>
      </c>
      <c r="H9795">
        <f t="shared" si="153"/>
        <v>3</v>
      </c>
    </row>
    <row r="9796" spans="1:8" x14ac:dyDescent="0.2">
      <c r="A9796" s="1">
        <v>3966</v>
      </c>
      <c r="B9796" s="3">
        <v>42716.806944444441</v>
      </c>
      <c r="C9796" t="s">
        <v>33</v>
      </c>
      <c r="D9796">
        <v>1</v>
      </c>
      <c r="E9796">
        <f>INDEX(products!B:B,MATCH(challenge_2_solution_2!$C9796,products!$A:$A,0))</f>
        <v>7.9</v>
      </c>
      <c r="F9796">
        <f>INDEX(products!C:C,MATCH(challenge_2_solution_2!$C9796,products!$A:$A,0))</f>
        <v>2.21</v>
      </c>
      <c r="G9796">
        <f t="shared" si="153"/>
        <v>7.9</v>
      </c>
      <c r="H9796">
        <f t="shared" si="153"/>
        <v>2.21</v>
      </c>
    </row>
    <row r="9797" spans="1:8" x14ac:dyDescent="0.2">
      <c r="A9797" s="1">
        <v>3966</v>
      </c>
      <c r="B9797" s="3">
        <v>42716.806944444441</v>
      </c>
      <c r="C9797" t="s">
        <v>56</v>
      </c>
      <c r="D9797">
        <v>1</v>
      </c>
      <c r="E9797">
        <f>INDEX(products!B:B,MATCH(challenge_2_solution_2!$C9797,products!$A:$A,0))</f>
        <v>9.9</v>
      </c>
      <c r="F9797">
        <f>INDEX(products!C:C,MATCH(challenge_2_solution_2!$C9797,products!$A:$A,0))</f>
        <v>2.38</v>
      </c>
      <c r="G9797">
        <f t="shared" si="153"/>
        <v>9.9</v>
      </c>
      <c r="H9797">
        <f t="shared" si="153"/>
        <v>2.38</v>
      </c>
    </row>
    <row r="9798" spans="1:8" x14ac:dyDescent="0.2">
      <c r="A9798" s="1">
        <v>3966</v>
      </c>
      <c r="B9798" s="3">
        <v>42716.806944444441</v>
      </c>
      <c r="C9798" t="s">
        <v>54</v>
      </c>
      <c r="D9798">
        <v>1</v>
      </c>
      <c r="E9798">
        <f>INDEX(products!B:B,MATCH(challenge_2_solution_2!$C9798,products!$A:$A,0))</f>
        <v>9.9</v>
      </c>
      <c r="F9798">
        <f>INDEX(products!C:C,MATCH(challenge_2_solution_2!$C9798,products!$A:$A,0))</f>
        <v>2.57</v>
      </c>
      <c r="G9798">
        <f t="shared" si="153"/>
        <v>9.9</v>
      </c>
      <c r="H9798">
        <f t="shared" si="153"/>
        <v>2.57</v>
      </c>
    </row>
    <row r="9799" spans="1:8" x14ac:dyDescent="0.2">
      <c r="A9799" s="1">
        <v>3966</v>
      </c>
      <c r="B9799" s="3">
        <v>42716.806944444441</v>
      </c>
      <c r="C9799" t="s">
        <v>74</v>
      </c>
      <c r="D9799">
        <v>2</v>
      </c>
      <c r="E9799">
        <f>INDEX(products!B:B,MATCH(challenge_2_solution_2!$C9799,products!$A:$A,0))</f>
        <v>11.9</v>
      </c>
      <c r="F9799">
        <f>INDEX(products!C:C,MATCH(challenge_2_solution_2!$C9799,products!$A:$A,0))</f>
        <v>2.5</v>
      </c>
      <c r="G9799">
        <f t="shared" si="153"/>
        <v>23.8</v>
      </c>
      <c r="H9799">
        <f t="shared" si="153"/>
        <v>5</v>
      </c>
    </row>
    <row r="9800" spans="1:8" x14ac:dyDescent="0.2">
      <c r="A9800" s="1">
        <v>3966</v>
      </c>
      <c r="B9800" s="3">
        <v>42716.806944444441</v>
      </c>
      <c r="C9800" t="s">
        <v>83</v>
      </c>
      <c r="D9800">
        <v>2</v>
      </c>
      <c r="E9800">
        <f>INDEX(products!B:B,MATCH(challenge_2_solution_2!$C9800,products!$A:$A,0))</f>
        <v>11.9</v>
      </c>
      <c r="F9800">
        <f>INDEX(products!C:C,MATCH(challenge_2_solution_2!$C9800,products!$A:$A,0))</f>
        <v>6.66</v>
      </c>
      <c r="G9800">
        <f t="shared" si="153"/>
        <v>23.8</v>
      </c>
      <c r="H9800">
        <f t="shared" si="153"/>
        <v>13.32</v>
      </c>
    </row>
    <row r="9801" spans="1:8" x14ac:dyDescent="0.2">
      <c r="A9801" s="1">
        <v>3966</v>
      </c>
      <c r="B9801" s="3">
        <v>42716.806944444441</v>
      </c>
      <c r="C9801" t="s">
        <v>88</v>
      </c>
      <c r="D9801">
        <v>1</v>
      </c>
      <c r="E9801">
        <f>INDEX(products!B:B,MATCH(challenge_2_solution_2!$C9801,products!$A:$A,0))</f>
        <v>15.9</v>
      </c>
      <c r="F9801">
        <f>INDEX(products!C:C,MATCH(challenge_2_solution_2!$C9801,products!$A:$A,0))</f>
        <v>7</v>
      </c>
      <c r="G9801">
        <f t="shared" si="153"/>
        <v>15.9</v>
      </c>
      <c r="H9801">
        <f t="shared" si="153"/>
        <v>7</v>
      </c>
    </row>
    <row r="9802" spans="1:8" x14ac:dyDescent="0.2">
      <c r="A9802" s="1">
        <v>3966</v>
      </c>
      <c r="B9802" s="3">
        <v>42716.806944444441</v>
      </c>
      <c r="C9802" t="s">
        <v>89</v>
      </c>
      <c r="D9802">
        <v>1</v>
      </c>
      <c r="E9802">
        <f>INDEX(products!B:B,MATCH(challenge_2_solution_2!$C9802,products!$A:$A,0))</f>
        <v>17.899999999999999</v>
      </c>
      <c r="F9802">
        <f>INDEX(products!C:C,MATCH(challenge_2_solution_2!$C9802,products!$A:$A,0))</f>
        <v>3.94</v>
      </c>
      <c r="G9802">
        <f t="shared" si="153"/>
        <v>17.899999999999999</v>
      </c>
      <c r="H9802">
        <f t="shared" si="153"/>
        <v>3.94</v>
      </c>
    </row>
    <row r="9803" spans="1:8" x14ac:dyDescent="0.2">
      <c r="A9803" s="1">
        <v>3966</v>
      </c>
      <c r="B9803" s="3">
        <v>42716.806944444441</v>
      </c>
      <c r="C9803" t="s">
        <v>96</v>
      </c>
      <c r="D9803">
        <v>1</v>
      </c>
      <c r="E9803">
        <f>INDEX(products!B:B,MATCH(challenge_2_solution_2!$C9803,products!$A:$A,0))</f>
        <v>17.899999999999999</v>
      </c>
      <c r="F9803">
        <f>INDEX(products!C:C,MATCH(challenge_2_solution_2!$C9803,products!$A:$A,0))</f>
        <v>10.92</v>
      </c>
      <c r="G9803">
        <f t="shared" si="153"/>
        <v>17.899999999999999</v>
      </c>
      <c r="H9803">
        <f t="shared" si="153"/>
        <v>10.92</v>
      </c>
    </row>
    <row r="9804" spans="1:8" x14ac:dyDescent="0.2">
      <c r="A9804" s="1">
        <v>3966</v>
      </c>
      <c r="B9804" s="3">
        <v>42716.806944444441</v>
      </c>
      <c r="C9804" t="s">
        <v>113</v>
      </c>
      <c r="D9804">
        <v>1</v>
      </c>
      <c r="E9804">
        <f>INDEX(products!B:B,MATCH(challenge_2_solution_2!$C9804,products!$A:$A,0))</f>
        <v>17.899999999999999</v>
      </c>
      <c r="F9804">
        <f>INDEX(products!C:C,MATCH(challenge_2_solution_2!$C9804,products!$A:$A,0))</f>
        <v>10.199999999999999</v>
      </c>
      <c r="G9804">
        <f t="shared" si="153"/>
        <v>17.899999999999999</v>
      </c>
      <c r="H9804">
        <f t="shared" si="153"/>
        <v>10.199999999999999</v>
      </c>
    </row>
    <row r="9805" spans="1:8" x14ac:dyDescent="0.2">
      <c r="A9805" s="1">
        <v>3966</v>
      </c>
      <c r="B9805" s="3">
        <v>42716.806944444441</v>
      </c>
      <c r="C9805" t="s">
        <v>126</v>
      </c>
      <c r="D9805">
        <v>1</v>
      </c>
      <c r="E9805">
        <f>INDEX(products!B:B,MATCH(challenge_2_solution_2!$C9805,products!$A:$A,0))</f>
        <v>19.899999999999999</v>
      </c>
      <c r="F9805">
        <f>INDEX(products!C:C,MATCH(challenge_2_solution_2!$C9805,products!$A:$A,0))</f>
        <v>4.58</v>
      </c>
      <c r="G9805">
        <f t="shared" si="153"/>
        <v>19.899999999999999</v>
      </c>
      <c r="H9805">
        <f t="shared" si="153"/>
        <v>4.58</v>
      </c>
    </row>
    <row r="9806" spans="1:8" x14ac:dyDescent="0.2">
      <c r="A9806" s="1">
        <v>3966</v>
      </c>
      <c r="B9806" s="3">
        <v>42716.806944444441</v>
      </c>
      <c r="C9806" t="s">
        <v>160</v>
      </c>
      <c r="D9806">
        <v>1</v>
      </c>
      <c r="E9806">
        <f>INDEX(products!B:B,MATCH(challenge_2_solution_2!$C9806,products!$A:$A,0))</f>
        <v>23.9</v>
      </c>
      <c r="F9806">
        <f>INDEX(products!C:C,MATCH(challenge_2_solution_2!$C9806,products!$A:$A,0))</f>
        <v>9.08</v>
      </c>
      <c r="G9806">
        <f t="shared" si="153"/>
        <v>23.9</v>
      </c>
      <c r="H9806">
        <f t="shared" si="153"/>
        <v>9.08</v>
      </c>
    </row>
    <row r="9807" spans="1:8" x14ac:dyDescent="0.2">
      <c r="A9807" s="1">
        <v>3967</v>
      </c>
      <c r="B9807" s="3">
        <v>42716.821527777778</v>
      </c>
      <c r="C9807" t="s">
        <v>5</v>
      </c>
      <c r="D9807">
        <v>2</v>
      </c>
      <c r="E9807">
        <f>INDEX(products!B:B,MATCH(challenge_2_solution_2!$C9807,products!$A:$A,0))</f>
        <v>1</v>
      </c>
      <c r="F9807">
        <f>INDEX(products!C:C,MATCH(challenge_2_solution_2!$C9807,products!$A:$A,0))</f>
        <v>0.31</v>
      </c>
      <c r="G9807">
        <f t="shared" si="153"/>
        <v>2</v>
      </c>
      <c r="H9807">
        <f t="shared" si="153"/>
        <v>0.62</v>
      </c>
    </row>
    <row r="9808" spans="1:8" x14ac:dyDescent="0.2">
      <c r="A9808" s="1">
        <v>3967</v>
      </c>
      <c r="B9808" s="3">
        <v>42716.821527777778</v>
      </c>
      <c r="C9808" t="s">
        <v>8</v>
      </c>
      <c r="D9808">
        <v>7</v>
      </c>
      <c r="E9808">
        <f>INDEX(products!B:B,MATCH(challenge_2_solution_2!$C9808,products!$A:$A,0))</f>
        <v>1.6</v>
      </c>
      <c r="F9808">
        <f>INDEX(products!C:C,MATCH(challenge_2_solution_2!$C9808,products!$A:$A,0))</f>
        <v>0.77</v>
      </c>
      <c r="G9808">
        <f t="shared" si="153"/>
        <v>11.200000000000001</v>
      </c>
      <c r="H9808">
        <f t="shared" si="153"/>
        <v>5.3900000000000006</v>
      </c>
    </row>
    <row r="9809" spans="1:8" x14ac:dyDescent="0.2">
      <c r="A9809" s="1">
        <v>3967</v>
      </c>
      <c r="B9809" s="3">
        <v>42716.821527777778</v>
      </c>
      <c r="C9809" t="s">
        <v>13</v>
      </c>
      <c r="D9809">
        <v>1</v>
      </c>
      <c r="E9809">
        <f>INDEX(products!B:B,MATCH(challenge_2_solution_2!$C9809,products!$A:$A,0))</f>
        <v>5.2</v>
      </c>
      <c r="F9809">
        <f>INDEX(products!C:C,MATCH(challenge_2_solution_2!$C9809,products!$A:$A,0))</f>
        <v>2.44</v>
      </c>
      <c r="G9809">
        <f t="shared" si="153"/>
        <v>5.2</v>
      </c>
      <c r="H9809">
        <f t="shared" si="153"/>
        <v>2.44</v>
      </c>
    </row>
    <row r="9810" spans="1:8" x14ac:dyDescent="0.2">
      <c r="A9810" s="1">
        <v>3967</v>
      </c>
      <c r="B9810" s="3">
        <v>42716.821527777778</v>
      </c>
      <c r="C9810" t="s">
        <v>12</v>
      </c>
      <c r="D9810">
        <v>1</v>
      </c>
      <c r="E9810">
        <f>INDEX(products!B:B,MATCH(challenge_2_solution_2!$C9810,products!$A:$A,0))</f>
        <v>5.2</v>
      </c>
      <c r="F9810">
        <f>INDEX(products!C:C,MATCH(challenge_2_solution_2!$C9810,products!$A:$A,0))</f>
        <v>3.07</v>
      </c>
      <c r="G9810">
        <f t="shared" si="153"/>
        <v>5.2</v>
      </c>
      <c r="H9810">
        <f t="shared" si="153"/>
        <v>3.07</v>
      </c>
    </row>
    <row r="9811" spans="1:8" x14ac:dyDescent="0.2">
      <c r="A9811" s="1">
        <v>3967</v>
      </c>
      <c r="B9811" s="3">
        <v>42716.821527777778</v>
      </c>
      <c r="C9811" t="s">
        <v>17</v>
      </c>
      <c r="D9811">
        <v>1</v>
      </c>
      <c r="E9811">
        <f>INDEX(products!B:B,MATCH(challenge_2_solution_2!$C9811,products!$A:$A,0))</f>
        <v>5.9</v>
      </c>
      <c r="F9811">
        <f>INDEX(products!C:C,MATCH(challenge_2_solution_2!$C9811,products!$A:$A,0))</f>
        <v>2.83</v>
      </c>
      <c r="G9811">
        <f t="shared" si="153"/>
        <v>5.9</v>
      </c>
      <c r="H9811">
        <f t="shared" si="153"/>
        <v>2.83</v>
      </c>
    </row>
    <row r="9812" spans="1:8" x14ac:dyDescent="0.2">
      <c r="A9812" s="1">
        <v>3967</v>
      </c>
      <c r="B9812" s="3">
        <v>42716.821527777778</v>
      </c>
      <c r="C9812" t="s">
        <v>54</v>
      </c>
      <c r="D9812">
        <v>1</v>
      </c>
      <c r="E9812">
        <f>INDEX(products!B:B,MATCH(challenge_2_solution_2!$C9812,products!$A:$A,0))</f>
        <v>9.9</v>
      </c>
      <c r="F9812">
        <f>INDEX(products!C:C,MATCH(challenge_2_solution_2!$C9812,products!$A:$A,0))</f>
        <v>2.57</v>
      </c>
      <c r="G9812">
        <f t="shared" si="153"/>
        <v>9.9</v>
      </c>
      <c r="H9812">
        <f t="shared" si="153"/>
        <v>2.57</v>
      </c>
    </row>
    <row r="9813" spans="1:8" x14ac:dyDescent="0.2">
      <c r="A9813" s="1">
        <v>3967</v>
      </c>
      <c r="B9813" s="3">
        <v>42716.821527777778</v>
      </c>
      <c r="C9813" t="s">
        <v>74</v>
      </c>
      <c r="D9813">
        <v>1</v>
      </c>
      <c r="E9813">
        <f>INDEX(products!B:B,MATCH(challenge_2_solution_2!$C9813,products!$A:$A,0))</f>
        <v>11.9</v>
      </c>
      <c r="F9813">
        <f>INDEX(products!C:C,MATCH(challenge_2_solution_2!$C9813,products!$A:$A,0))</f>
        <v>2.5</v>
      </c>
      <c r="G9813">
        <f t="shared" si="153"/>
        <v>11.9</v>
      </c>
      <c r="H9813">
        <f t="shared" si="153"/>
        <v>2.5</v>
      </c>
    </row>
    <row r="9814" spans="1:8" x14ac:dyDescent="0.2">
      <c r="A9814" s="1">
        <v>3967</v>
      </c>
      <c r="B9814" s="3">
        <v>42716.821527777778</v>
      </c>
      <c r="C9814" t="s">
        <v>61</v>
      </c>
      <c r="D9814">
        <v>1</v>
      </c>
      <c r="E9814">
        <f>INDEX(products!B:B,MATCH(challenge_2_solution_2!$C9814,products!$A:$A,0))</f>
        <v>11.9</v>
      </c>
      <c r="F9814">
        <f>INDEX(products!C:C,MATCH(challenge_2_solution_2!$C9814,products!$A:$A,0))</f>
        <v>7.74</v>
      </c>
      <c r="G9814">
        <f t="shared" si="153"/>
        <v>11.9</v>
      </c>
      <c r="H9814">
        <f t="shared" si="153"/>
        <v>7.74</v>
      </c>
    </row>
    <row r="9815" spans="1:8" x14ac:dyDescent="0.2">
      <c r="A9815" s="1">
        <v>3967</v>
      </c>
      <c r="B9815" s="3">
        <v>42716.821527777778</v>
      </c>
      <c r="C9815" t="s">
        <v>89</v>
      </c>
      <c r="D9815">
        <v>1</v>
      </c>
      <c r="E9815">
        <f>INDEX(products!B:B,MATCH(challenge_2_solution_2!$C9815,products!$A:$A,0))</f>
        <v>17.899999999999999</v>
      </c>
      <c r="F9815">
        <f>INDEX(products!C:C,MATCH(challenge_2_solution_2!$C9815,products!$A:$A,0))</f>
        <v>3.94</v>
      </c>
      <c r="G9815">
        <f t="shared" si="153"/>
        <v>17.899999999999999</v>
      </c>
      <c r="H9815">
        <f t="shared" si="153"/>
        <v>3.94</v>
      </c>
    </row>
    <row r="9816" spans="1:8" x14ac:dyDescent="0.2">
      <c r="A9816" s="1">
        <v>3967</v>
      </c>
      <c r="B9816" s="3">
        <v>42716.821527777778</v>
      </c>
      <c r="C9816" t="s">
        <v>155</v>
      </c>
      <c r="D9816">
        <v>1</v>
      </c>
      <c r="E9816">
        <f>INDEX(products!B:B,MATCH(challenge_2_solution_2!$C9816,products!$A:$A,0))</f>
        <v>21.9</v>
      </c>
      <c r="F9816">
        <f>INDEX(products!C:C,MATCH(challenge_2_solution_2!$C9816,products!$A:$A,0))</f>
        <v>11.39</v>
      </c>
      <c r="G9816">
        <f t="shared" si="153"/>
        <v>21.9</v>
      </c>
      <c r="H9816">
        <f t="shared" si="153"/>
        <v>11.39</v>
      </c>
    </row>
    <row r="9817" spans="1:8" x14ac:dyDescent="0.2">
      <c r="A9817" s="1">
        <v>3967</v>
      </c>
      <c r="B9817" s="3">
        <v>42716.821527777778</v>
      </c>
      <c r="C9817" t="s">
        <v>160</v>
      </c>
      <c r="D9817">
        <v>2</v>
      </c>
      <c r="E9817">
        <f>INDEX(products!B:B,MATCH(challenge_2_solution_2!$C9817,products!$A:$A,0))</f>
        <v>23.9</v>
      </c>
      <c r="F9817">
        <f>INDEX(products!C:C,MATCH(challenge_2_solution_2!$C9817,products!$A:$A,0))</f>
        <v>9.08</v>
      </c>
      <c r="G9817">
        <f t="shared" si="153"/>
        <v>47.8</v>
      </c>
      <c r="H9817">
        <f t="shared" si="153"/>
        <v>18.16</v>
      </c>
    </row>
    <row r="9818" spans="1:8" x14ac:dyDescent="0.2">
      <c r="A9818" s="1">
        <v>3970</v>
      </c>
      <c r="B9818" s="3">
        <v>42717.681944444441</v>
      </c>
      <c r="C9818" t="s">
        <v>20</v>
      </c>
      <c r="D9818">
        <v>1</v>
      </c>
      <c r="E9818">
        <f>INDEX(products!B:B,MATCH(challenge_2_solution_2!$C9818,products!$A:$A,0))</f>
        <v>5.9</v>
      </c>
      <c r="F9818">
        <f>INDEX(products!C:C,MATCH(challenge_2_solution_2!$C9818,products!$A:$A,0))</f>
        <v>1.83</v>
      </c>
      <c r="G9818">
        <f t="shared" si="153"/>
        <v>5.9</v>
      </c>
      <c r="H9818">
        <f t="shared" si="153"/>
        <v>1.83</v>
      </c>
    </row>
    <row r="9819" spans="1:8" x14ac:dyDescent="0.2">
      <c r="A9819" s="1">
        <v>3970</v>
      </c>
      <c r="B9819" s="3">
        <v>42717.681944444441</v>
      </c>
      <c r="C9819" t="s">
        <v>17</v>
      </c>
      <c r="D9819">
        <v>1</v>
      </c>
      <c r="E9819">
        <f>INDEX(products!B:B,MATCH(challenge_2_solution_2!$C9819,products!$A:$A,0))</f>
        <v>5.9</v>
      </c>
      <c r="F9819">
        <f>INDEX(products!C:C,MATCH(challenge_2_solution_2!$C9819,products!$A:$A,0))</f>
        <v>2.83</v>
      </c>
      <c r="G9819">
        <f t="shared" si="153"/>
        <v>5.9</v>
      </c>
      <c r="H9819">
        <f t="shared" si="153"/>
        <v>2.83</v>
      </c>
    </row>
    <row r="9820" spans="1:8" x14ac:dyDescent="0.2">
      <c r="A9820" s="1">
        <v>3970</v>
      </c>
      <c r="B9820" s="3">
        <v>42717.681944444441</v>
      </c>
      <c r="C9820" t="s">
        <v>27</v>
      </c>
      <c r="D9820">
        <v>1</v>
      </c>
      <c r="E9820">
        <f>INDEX(products!B:B,MATCH(challenge_2_solution_2!$C9820,products!$A:$A,0))</f>
        <v>7.9</v>
      </c>
      <c r="F9820">
        <f>INDEX(products!C:C,MATCH(challenge_2_solution_2!$C9820,products!$A:$A,0))</f>
        <v>4.03</v>
      </c>
      <c r="G9820">
        <f t="shared" si="153"/>
        <v>7.9</v>
      </c>
      <c r="H9820">
        <f t="shared" si="153"/>
        <v>4.03</v>
      </c>
    </row>
    <row r="9821" spans="1:8" x14ac:dyDescent="0.2">
      <c r="A9821" s="1">
        <v>3970</v>
      </c>
      <c r="B9821" s="3">
        <v>42717.681944444441</v>
      </c>
      <c r="C9821" t="s">
        <v>46</v>
      </c>
      <c r="D9821">
        <v>1</v>
      </c>
      <c r="E9821">
        <f>INDEX(products!B:B,MATCH(challenge_2_solution_2!$C9821,products!$A:$A,0))</f>
        <v>7.9</v>
      </c>
      <c r="F9821">
        <f>INDEX(products!C:C,MATCH(challenge_2_solution_2!$C9821,products!$A:$A,0))</f>
        <v>3.79</v>
      </c>
      <c r="G9821">
        <f t="shared" si="153"/>
        <v>7.9</v>
      </c>
      <c r="H9821">
        <f t="shared" si="153"/>
        <v>3.79</v>
      </c>
    </row>
    <row r="9822" spans="1:8" x14ac:dyDescent="0.2">
      <c r="A9822" s="1">
        <v>3970</v>
      </c>
      <c r="B9822" s="3">
        <v>42717.681944444441</v>
      </c>
      <c r="C9822" t="s">
        <v>89</v>
      </c>
      <c r="D9822">
        <v>1</v>
      </c>
      <c r="E9822">
        <f>INDEX(products!B:B,MATCH(challenge_2_solution_2!$C9822,products!$A:$A,0))</f>
        <v>17.899999999999999</v>
      </c>
      <c r="F9822">
        <f>INDEX(products!C:C,MATCH(challenge_2_solution_2!$C9822,products!$A:$A,0))</f>
        <v>3.94</v>
      </c>
      <c r="G9822">
        <f t="shared" si="153"/>
        <v>17.899999999999999</v>
      </c>
      <c r="H9822">
        <f t="shared" si="153"/>
        <v>3.94</v>
      </c>
    </row>
    <row r="9823" spans="1:8" x14ac:dyDescent="0.2">
      <c r="A9823" s="1">
        <v>3971</v>
      </c>
      <c r="B9823" s="3">
        <v>42717.746527777781</v>
      </c>
      <c r="C9823" t="s">
        <v>5</v>
      </c>
      <c r="D9823">
        <v>2</v>
      </c>
      <c r="E9823">
        <f>INDEX(products!B:B,MATCH(challenge_2_solution_2!$C9823,products!$A:$A,0))</f>
        <v>1</v>
      </c>
      <c r="F9823">
        <f>INDEX(products!C:C,MATCH(challenge_2_solution_2!$C9823,products!$A:$A,0))</f>
        <v>0.31</v>
      </c>
      <c r="G9823">
        <f t="shared" si="153"/>
        <v>2</v>
      </c>
      <c r="H9823">
        <f t="shared" si="153"/>
        <v>0.62</v>
      </c>
    </row>
    <row r="9824" spans="1:8" x14ac:dyDescent="0.2">
      <c r="A9824" s="1">
        <v>3971</v>
      </c>
      <c r="B9824" s="3">
        <v>42717.746527777781</v>
      </c>
      <c r="C9824" t="s">
        <v>8</v>
      </c>
      <c r="D9824">
        <v>10</v>
      </c>
      <c r="E9824">
        <f>INDEX(products!B:B,MATCH(challenge_2_solution_2!$C9824,products!$A:$A,0))</f>
        <v>1.6</v>
      </c>
      <c r="F9824">
        <f>INDEX(products!C:C,MATCH(challenge_2_solution_2!$C9824,products!$A:$A,0))</f>
        <v>0.77</v>
      </c>
      <c r="G9824">
        <f t="shared" si="153"/>
        <v>16</v>
      </c>
      <c r="H9824">
        <f t="shared" si="153"/>
        <v>7.7</v>
      </c>
    </row>
    <row r="9825" spans="1:8" x14ac:dyDescent="0.2">
      <c r="A9825" s="1">
        <v>3971</v>
      </c>
      <c r="B9825" s="3">
        <v>42717.746527777781</v>
      </c>
      <c r="C9825" t="s">
        <v>12</v>
      </c>
      <c r="D9825">
        <v>3</v>
      </c>
      <c r="E9825">
        <f>INDEX(products!B:B,MATCH(challenge_2_solution_2!$C9825,products!$A:$A,0))</f>
        <v>5.2</v>
      </c>
      <c r="F9825">
        <f>INDEX(products!C:C,MATCH(challenge_2_solution_2!$C9825,products!$A:$A,0))</f>
        <v>3.07</v>
      </c>
      <c r="G9825">
        <f t="shared" si="153"/>
        <v>15.600000000000001</v>
      </c>
      <c r="H9825">
        <f t="shared" si="153"/>
        <v>9.2099999999999991</v>
      </c>
    </row>
    <row r="9826" spans="1:8" x14ac:dyDescent="0.2">
      <c r="A9826" s="1">
        <v>3971</v>
      </c>
      <c r="B9826" s="3">
        <v>42717.746527777781</v>
      </c>
      <c r="C9826" t="s">
        <v>17</v>
      </c>
      <c r="D9826">
        <v>2</v>
      </c>
      <c r="E9826">
        <f>INDEX(products!B:B,MATCH(challenge_2_solution_2!$C9826,products!$A:$A,0))</f>
        <v>5.9</v>
      </c>
      <c r="F9826">
        <f>INDEX(products!C:C,MATCH(challenge_2_solution_2!$C9826,products!$A:$A,0))</f>
        <v>2.83</v>
      </c>
      <c r="G9826">
        <f t="shared" si="153"/>
        <v>11.8</v>
      </c>
      <c r="H9826">
        <f t="shared" si="153"/>
        <v>5.66</v>
      </c>
    </row>
    <row r="9827" spans="1:8" x14ac:dyDescent="0.2">
      <c r="A9827" s="1">
        <v>3971</v>
      </c>
      <c r="B9827" s="3">
        <v>42717.746527777781</v>
      </c>
      <c r="C9827" t="s">
        <v>32</v>
      </c>
      <c r="D9827">
        <v>1</v>
      </c>
      <c r="E9827">
        <f>INDEX(products!B:B,MATCH(challenge_2_solution_2!$C9827,products!$A:$A,0))</f>
        <v>7.9</v>
      </c>
      <c r="F9827">
        <f>INDEX(products!C:C,MATCH(challenge_2_solution_2!$C9827,products!$A:$A,0))</f>
        <v>2.92</v>
      </c>
      <c r="G9827">
        <f t="shared" si="153"/>
        <v>7.9</v>
      </c>
      <c r="H9827">
        <f t="shared" si="153"/>
        <v>2.92</v>
      </c>
    </row>
    <row r="9828" spans="1:8" x14ac:dyDescent="0.2">
      <c r="A9828" s="1">
        <v>3971</v>
      </c>
      <c r="B9828" s="3">
        <v>42717.746527777781</v>
      </c>
      <c r="C9828" t="s">
        <v>96</v>
      </c>
      <c r="D9828">
        <v>4</v>
      </c>
      <c r="E9828">
        <f>INDEX(products!B:B,MATCH(challenge_2_solution_2!$C9828,products!$A:$A,0))</f>
        <v>17.899999999999999</v>
      </c>
      <c r="F9828">
        <f>INDEX(products!C:C,MATCH(challenge_2_solution_2!$C9828,products!$A:$A,0))</f>
        <v>10.92</v>
      </c>
      <c r="G9828">
        <f t="shared" si="153"/>
        <v>71.599999999999994</v>
      </c>
      <c r="H9828">
        <f t="shared" si="153"/>
        <v>43.68</v>
      </c>
    </row>
    <row r="9829" spans="1:8" x14ac:dyDescent="0.2">
      <c r="A9829" s="1">
        <v>3971</v>
      </c>
      <c r="B9829" s="3">
        <v>42717.746527777781</v>
      </c>
      <c r="C9829" t="s">
        <v>139</v>
      </c>
      <c r="D9829">
        <v>1</v>
      </c>
      <c r="E9829">
        <f>INDEX(products!B:B,MATCH(challenge_2_solution_2!$C9829,products!$A:$A,0))</f>
        <v>19.899999999999999</v>
      </c>
      <c r="F9829">
        <f>INDEX(products!C:C,MATCH(challenge_2_solution_2!$C9829,products!$A:$A,0))</f>
        <v>8.36</v>
      </c>
      <c r="G9829">
        <f t="shared" si="153"/>
        <v>19.899999999999999</v>
      </c>
      <c r="H9829">
        <f t="shared" si="153"/>
        <v>8.36</v>
      </c>
    </row>
    <row r="9830" spans="1:8" x14ac:dyDescent="0.2">
      <c r="A9830" s="1">
        <v>3971</v>
      </c>
      <c r="B9830" s="3">
        <v>42717.746527777781</v>
      </c>
      <c r="C9830" t="s">
        <v>155</v>
      </c>
      <c r="D9830">
        <v>1</v>
      </c>
      <c r="E9830">
        <f>INDEX(products!B:B,MATCH(challenge_2_solution_2!$C9830,products!$A:$A,0))</f>
        <v>21.9</v>
      </c>
      <c r="F9830">
        <f>INDEX(products!C:C,MATCH(challenge_2_solution_2!$C9830,products!$A:$A,0))</f>
        <v>11.39</v>
      </c>
      <c r="G9830">
        <f t="shared" si="153"/>
        <v>21.9</v>
      </c>
      <c r="H9830">
        <f t="shared" si="153"/>
        <v>11.39</v>
      </c>
    </row>
    <row r="9831" spans="1:8" x14ac:dyDescent="0.2">
      <c r="A9831" s="1">
        <v>3972</v>
      </c>
      <c r="B9831" s="3">
        <v>42717.78402777778</v>
      </c>
      <c r="C9831" t="s">
        <v>57</v>
      </c>
      <c r="D9831">
        <v>1</v>
      </c>
      <c r="E9831">
        <f>INDEX(products!B:B,MATCH(challenge_2_solution_2!$C9831,products!$A:$A,0))</f>
        <v>9.9</v>
      </c>
      <c r="F9831">
        <f>INDEX(products!C:C,MATCH(challenge_2_solution_2!$C9831,products!$A:$A,0))</f>
        <v>3.76</v>
      </c>
      <c r="G9831">
        <f t="shared" si="153"/>
        <v>9.9</v>
      </c>
      <c r="H9831">
        <f t="shared" si="153"/>
        <v>3.76</v>
      </c>
    </row>
    <row r="9832" spans="1:8" x14ac:dyDescent="0.2">
      <c r="A9832" s="1">
        <v>3972</v>
      </c>
      <c r="B9832" s="3">
        <v>42717.78402777778</v>
      </c>
      <c r="C9832" t="s">
        <v>64</v>
      </c>
      <c r="D9832">
        <v>1</v>
      </c>
      <c r="E9832">
        <f>INDEX(products!B:B,MATCH(challenge_2_solution_2!$C9832,products!$A:$A,0))</f>
        <v>11.9</v>
      </c>
      <c r="F9832">
        <f>INDEX(products!C:C,MATCH(challenge_2_solution_2!$C9832,products!$A:$A,0))</f>
        <v>7.97</v>
      </c>
      <c r="G9832">
        <f t="shared" si="153"/>
        <v>11.9</v>
      </c>
      <c r="H9832">
        <f t="shared" si="153"/>
        <v>7.97</v>
      </c>
    </row>
    <row r="9833" spans="1:8" x14ac:dyDescent="0.2">
      <c r="A9833" s="1">
        <v>3972</v>
      </c>
      <c r="B9833" s="3">
        <v>42717.78402777778</v>
      </c>
      <c r="C9833" t="s">
        <v>128</v>
      </c>
      <c r="D9833">
        <v>1</v>
      </c>
      <c r="E9833">
        <f>INDEX(products!B:B,MATCH(challenge_2_solution_2!$C9833,products!$A:$A,0))</f>
        <v>19.899999999999999</v>
      </c>
      <c r="F9833">
        <f>INDEX(products!C:C,MATCH(challenge_2_solution_2!$C9833,products!$A:$A,0))</f>
        <v>13.53</v>
      </c>
      <c r="G9833">
        <f t="shared" si="153"/>
        <v>19.899999999999999</v>
      </c>
      <c r="H9833">
        <f t="shared" si="153"/>
        <v>13.53</v>
      </c>
    </row>
    <row r="9834" spans="1:8" x14ac:dyDescent="0.2">
      <c r="A9834" s="1">
        <v>3972</v>
      </c>
      <c r="B9834" s="3">
        <v>42717.78402777778</v>
      </c>
      <c r="C9834" t="s">
        <v>156</v>
      </c>
      <c r="D9834">
        <v>1</v>
      </c>
      <c r="E9834">
        <f>INDEX(products!B:B,MATCH(challenge_2_solution_2!$C9834,products!$A:$A,0))</f>
        <v>21.9</v>
      </c>
      <c r="F9834">
        <f>INDEX(products!C:C,MATCH(challenge_2_solution_2!$C9834,products!$A:$A,0))</f>
        <v>5.91</v>
      </c>
      <c r="G9834">
        <f t="shared" si="153"/>
        <v>21.9</v>
      </c>
      <c r="H9834">
        <f t="shared" si="153"/>
        <v>5.91</v>
      </c>
    </row>
    <row r="9835" spans="1:8" x14ac:dyDescent="0.2">
      <c r="A9835" s="1">
        <v>3972</v>
      </c>
      <c r="B9835" s="3">
        <v>42717.78402777778</v>
      </c>
      <c r="C9835" t="s">
        <v>164</v>
      </c>
      <c r="D9835">
        <v>1</v>
      </c>
      <c r="E9835">
        <f>INDEX(products!B:B,MATCH(challenge_2_solution_2!$C9835,products!$A:$A,0))</f>
        <v>25.9</v>
      </c>
      <c r="F9835">
        <f>INDEX(products!C:C,MATCH(challenge_2_solution_2!$C9835,products!$A:$A,0))</f>
        <v>14.25</v>
      </c>
      <c r="G9835">
        <f t="shared" si="153"/>
        <v>25.9</v>
      </c>
      <c r="H9835">
        <f t="shared" si="153"/>
        <v>14.25</v>
      </c>
    </row>
    <row r="9836" spans="1:8" x14ac:dyDescent="0.2">
      <c r="A9836" s="1">
        <v>3972</v>
      </c>
      <c r="B9836" s="3">
        <v>42717.78402777778</v>
      </c>
      <c r="C9836" t="s">
        <v>176</v>
      </c>
      <c r="D9836">
        <v>2</v>
      </c>
      <c r="E9836">
        <f>INDEX(products!B:B,MATCH(challenge_2_solution_2!$C9836,products!$A:$A,0))</f>
        <v>35.9</v>
      </c>
      <c r="F9836">
        <f>INDEX(products!C:C,MATCH(challenge_2_solution_2!$C9836,products!$A:$A,0))</f>
        <v>7.12</v>
      </c>
      <c r="G9836">
        <f t="shared" si="153"/>
        <v>71.8</v>
      </c>
      <c r="H9836">
        <f t="shared" si="153"/>
        <v>14.24</v>
      </c>
    </row>
    <row r="9837" spans="1:8" x14ac:dyDescent="0.2">
      <c r="A9837" s="1">
        <v>3973</v>
      </c>
      <c r="B9837" s="3">
        <v>42717.85833333333</v>
      </c>
      <c r="C9837" t="s">
        <v>14</v>
      </c>
      <c r="D9837">
        <v>1</v>
      </c>
      <c r="E9837">
        <f>INDEX(products!B:B,MATCH(challenge_2_solution_2!$C9837,products!$A:$A,0))</f>
        <v>5.9</v>
      </c>
      <c r="F9837">
        <f>INDEX(products!C:C,MATCH(challenge_2_solution_2!$C9837,products!$A:$A,0))</f>
        <v>2.36</v>
      </c>
      <c r="G9837">
        <f t="shared" si="153"/>
        <v>5.9</v>
      </c>
      <c r="H9837">
        <f t="shared" si="153"/>
        <v>2.36</v>
      </c>
    </row>
    <row r="9838" spans="1:8" x14ac:dyDescent="0.2">
      <c r="A9838" s="1">
        <v>3973</v>
      </c>
      <c r="B9838" s="3">
        <v>42717.85833333333</v>
      </c>
      <c r="C9838" t="s">
        <v>74</v>
      </c>
      <c r="D9838">
        <v>1</v>
      </c>
      <c r="E9838">
        <f>INDEX(products!B:B,MATCH(challenge_2_solution_2!$C9838,products!$A:$A,0))</f>
        <v>11.9</v>
      </c>
      <c r="F9838">
        <f>INDEX(products!C:C,MATCH(challenge_2_solution_2!$C9838,products!$A:$A,0))</f>
        <v>2.5</v>
      </c>
      <c r="G9838">
        <f t="shared" si="153"/>
        <v>11.9</v>
      </c>
      <c r="H9838">
        <f t="shared" si="153"/>
        <v>2.5</v>
      </c>
    </row>
    <row r="9839" spans="1:8" x14ac:dyDescent="0.2">
      <c r="A9839" s="1">
        <v>3973</v>
      </c>
      <c r="B9839" s="3">
        <v>42717.85833333333</v>
      </c>
      <c r="C9839" t="s">
        <v>98</v>
      </c>
      <c r="D9839">
        <v>1</v>
      </c>
      <c r="E9839">
        <f>INDEX(products!B:B,MATCH(challenge_2_solution_2!$C9839,products!$A:$A,0))</f>
        <v>17.899999999999999</v>
      </c>
      <c r="F9839">
        <f>INDEX(products!C:C,MATCH(challenge_2_solution_2!$C9839,products!$A:$A,0))</f>
        <v>8.59</v>
      </c>
      <c r="G9839">
        <f t="shared" si="153"/>
        <v>17.899999999999999</v>
      </c>
      <c r="H9839">
        <f t="shared" si="153"/>
        <v>8.59</v>
      </c>
    </row>
    <row r="9840" spans="1:8" x14ac:dyDescent="0.2">
      <c r="A9840" s="1">
        <v>3975</v>
      </c>
      <c r="B9840" s="3">
        <v>42718.806944444441</v>
      </c>
      <c r="C9840" t="s">
        <v>28</v>
      </c>
      <c r="D9840">
        <v>1</v>
      </c>
      <c r="E9840">
        <f>INDEX(products!B:B,MATCH(challenge_2_solution_2!$C9840,products!$A:$A,0))</f>
        <v>7.9</v>
      </c>
      <c r="F9840">
        <f>INDEX(products!C:C,MATCH(challenge_2_solution_2!$C9840,products!$A:$A,0))</f>
        <v>2.4500000000000002</v>
      </c>
      <c r="G9840">
        <f t="shared" si="153"/>
        <v>7.9</v>
      </c>
      <c r="H9840">
        <f t="shared" si="153"/>
        <v>2.4500000000000002</v>
      </c>
    </row>
    <row r="9841" spans="1:8" x14ac:dyDescent="0.2">
      <c r="A9841" s="1">
        <v>3975</v>
      </c>
      <c r="B9841" s="3">
        <v>42718.806944444441</v>
      </c>
      <c r="C9841" t="s">
        <v>51</v>
      </c>
      <c r="D9841">
        <v>2</v>
      </c>
      <c r="E9841">
        <f>INDEX(products!B:B,MATCH(challenge_2_solution_2!$C9841,products!$A:$A,0))</f>
        <v>9.9</v>
      </c>
      <c r="F9841">
        <f>INDEX(products!C:C,MATCH(challenge_2_solution_2!$C9841,products!$A:$A,0))</f>
        <v>3.07</v>
      </c>
      <c r="G9841">
        <f t="shared" si="153"/>
        <v>19.8</v>
      </c>
      <c r="H9841">
        <f t="shared" si="153"/>
        <v>6.14</v>
      </c>
    </row>
    <row r="9842" spans="1:8" x14ac:dyDescent="0.2">
      <c r="A9842" s="1">
        <v>3975</v>
      </c>
      <c r="B9842" s="3">
        <v>42718.806944444441</v>
      </c>
      <c r="C9842" t="s">
        <v>118</v>
      </c>
      <c r="D9842">
        <v>1</v>
      </c>
      <c r="E9842">
        <f>INDEX(products!B:B,MATCH(challenge_2_solution_2!$C9842,products!$A:$A,0))</f>
        <v>19.899999999999999</v>
      </c>
      <c r="F9842">
        <f>INDEX(products!C:C,MATCH(challenge_2_solution_2!$C9842,products!$A:$A,0))</f>
        <v>12.74</v>
      </c>
      <c r="G9842">
        <f t="shared" si="153"/>
        <v>19.899999999999999</v>
      </c>
      <c r="H9842">
        <f t="shared" si="153"/>
        <v>12.74</v>
      </c>
    </row>
    <row r="9843" spans="1:8" x14ac:dyDescent="0.2">
      <c r="A9843" s="1">
        <v>3976</v>
      </c>
      <c r="B9843" s="3">
        <v>42719.357638888891</v>
      </c>
      <c r="C9843" t="s">
        <v>4</v>
      </c>
      <c r="D9843">
        <v>1</v>
      </c>
      <c r="E9843">
        <f>INDEX(products!B:B,MATCH(challenge_2_solution_2!$C9843,products!$A:$A,0))</f>
        <v>1</v>
      </c>
      <c r="F9843">
        <f>INDEX(products!C:C,MATCH(challenge_2_solution_2!$C9843,products!$A:$A,0))</f>
        <v>0.61</v>
      </c>
      <c r="G9843">
        <f t="shared" si="153"/>
        <v>1</v>
      </c>
      <c r="H9843">
        <f t="shared" si="153"/>
        <v>0.61</v>
      </c>
    </row>
    <row r="9844" spans="1:8" x14ac:dyDescent="0.2">
      <c r="A9844" s="1">
        <v>3976</v>
      </c>
      <c r="B9844" s="3">
        <v>42719.357638888891</v>
      </c>
      <c r="C9844" t="s">
        <v>8</v>
      </c>
      <c r="D9844">
        <v>6</v>
      </c>
      <c r="E9844">
        <f>INDEX(products!B:B,MATCH(challenge_2_solution_2!$C9844,products!$A:$A,0))</f>
        <v>1.6</v>
      </c>
      <c r="F9844">
        <f>INDEX(products!C:C,MATCH(challenge_2_solution_2!$C9844,products!$A:$A,0))</f>
        <v>0.77</v>
      </c>
      <c r="G9844">
        <f t="shared" si="153"/>
        <v>9.6000000000000014</v>
      </c>
      <c r="H9844">
        <f t="shared" si="153"/>
        <v>4.62</v>
      </c>
    </row>
    <row r="9845" spans="1:8" x14ac:dyDescent="0.2">
      <c r="A9845" s="1">
        <v>3976</v>
      </c>
      <c r="B9845" s="3">
        <v>42719.357638888891</v>
      </c>
      <c r="C9845" t="s">
        <v>10</v>
      </c>
      <c r="D9845">
        <v>2</v>
      </c>
      <c r="E9845">
        <f>INDEX(products!B:B,MATCH(challenge_2_solution_2!$C9845,products!$A:$A,0))</f>
        <v>3.9</v>
      </c>
      <c r="F9845">
        <f>INDEX(products!C:C,MATCH(challenge_2_solution_2!$C9845,products!$A:$A,0))</f>
        <v>1.17</v>
      </c>
      <c r="G9845">
        <f t="shared" si="153"/>
        <v>7.8</v>
      </c>
      <c r="H9845">
        <f t="shared" si="153"/>
        <v>2.34</v>
      </c>
    </row>
    <row r="9846" spans="1:8" x14ac:dyDescent="0.2">
      <c r="A9846" s="1">
        <v>3976</v>
      </c>
      <c r="B9846" s="3">
        <v>42719.357638888891</v>
      </c>
      <c r="C9846" t="s">
        <v>12</v>
      </c>
      <c r="D9846">
        <v>2</v>
      </c>
      <c r="E9846">
        <f>INDEX(products!B:B,MATCH(challenge_2_solution_2!$C9846,products!$A:$A,0))</f>
        <v>5.2</v>
      </c>
      <c r="F9846">
        <f>INDEX(products!C:C,MATCH(challenge_2_solution_2!$C9846,products!$A:$A,0))</f>
        <v>3.07</v>
      </c>
      <c r="G9846">
        <f t="shared" si="153"/>
        <v>10.4</v>
      </c>
      <c r="H9846">
        <f t="shared" si="153"/>
        <v>6.14</v>
      </c>
    </row>
    <row r="9847" spans="1:8" x14ac:dyDescent="0.2">
      <c r="A9847" s="1">
        <v>3976</v>
      </c>
      <c r="B9847" s="3">
        <v>42719.357638888891</v>
      </c>
      <c r="C9847" t="s">
        <v>13</v>
      </c>
      <c r="D9847">
        <v>2</v>
      </c>
      <c r="E9847">
        <f>INDEX(products!B:B,MATCH(challenge_2_solution_2!$C9847,products!$A:$A,0))</f>
        <v>5.2</v>
      </c>
      <c r="F9847">
        <f>INDEX(products!C:C,MATCH(challenge_2_solution_2!$C9847,products!$A:$A,0))</f>
        <v>2.44</v>
      </c>
      <c r="G9847">
        <f t="shared" si="153"/>
        <v>10.4</v>
      </c>
      <c r="H9847">
        <f t="shared" si="153"/>
        <v>4.88</v>
      </c>
    </row>
    <row r="9848" spans="1:8" x14ac:dyDescent="0.2">
      <c r="A9848" s="1">
        <v>3976</v>
      </c>
      <c r="B9848" s="3">
        <v>42719.357638888891</v>
      </c>
      <c r="C9848" t="s">
        <v>15</v>
      </c>
      <c r="D9848">
        <v>2</v>
      </c>
      <c r="E9848">
        <f>INDEX(products!B:B,MATCH(challenge_2_solution_2!$C9848,products!$A:$A,0))</f>
        <v>5.9</v>
      </c>
      <c r="F9848">
        <f>INDEX(products!C:C,MATCH(challenge_2_solution_2!$C9848,products!$A:$A,0))</f>
        <v>3.07</v>
      </c>
      <c r="G9848">
        <f t="shared" si="153"/>
        <v>11.8</v>
      </c>
      <c r="H9848">
        <f t="shared" si="153"/>
        <v>6.14</v>
      </c>
    </row>
    <row r="9849" spans="1:8" x14ac:dyDescent="0.2">
      <c r="A9849" s="1">
        <v>3976</v>
      </c>
      <c r="B9849" s="3">
        <v>42719.357638888891</v>
      </c>
      <c r="C9849" t="s">
        <v>18</v>
      </c>
      <c r="D9849">
        <v>1</v>
      </c>
      <c r="E9849">
        <f>INDEX(products!B:B,MATCH(challenge_2_solution_2!$C9849,products!$A:$A,0))</f>
        <v>5.9</v>
      </c>
      <c r="F9849">
        <f>INDEX(products!C:C,MATCH(challenge_2_solution_2!$C9849,products!$A:$A,0))</f>
        <v>3.6</v>
      </c>
      <c r="G9849">
        <f t="shared" si="153"/>
        <v>5.9</v>
      </c>
      <c r="H9849">
        <f t="shared" si="153"/>
        <v>3.6</v>
      </c>
    </row>
    <row r="9850" spans="1:8" x14ac:dyDescent="0.2">
      <c r="A9850" s="1">
        <v>3976</v>
      </c>
      <c r="B9850" s="3">
        <v>42719.357638888891</v>
      </c>
      <c r="C9850" t="s">
        <v>19</v>
      </c>
      <c r="D9850">
        <v>2</v>
      </c>
      <c r="E9850">
        <f>INDEX(products!B:B,MATCH(challenge_2_solution_2!$C9850,products!$A:$A,0))</f>
        <v>5.9</v>
      </c>
      <c r="F9850">
        <f>INDEX(products!C:C,MATCH(challenge_2_solution_2!$C9850,products!$A:$A,0))</f>
        <v>1.65</v>
      </c>
      <c r="G9850">
        <f t="shared" si="153"/>
        <v>11.8</v>
      </c>
      <c r="H9850">
        <f t="shared" si="153"/>
        <v>3.3</v>
      </c>
    </row>
    <row r="9851" spans="1:8" x14ac:dyDescent="0.2">
      <c r="A9851" s="1">
        <v>3976</v>
      </c>
      <c r="B9851" s="3">
        <v>42719.357638888891</v>
      </c>
      <c r="C9851" t="s">
        <v>14</v>
      </c>
      <c r="D9851">
        <v>1</v>
      </c>
      <c r="E9851">
        <f>INDEX(products!B:B,MATCH(challenge_2_solution_2!$C9851,products!$A:$A,0))</f>
        <v>5.9</v>
      </c>
      <c r="F9851">
        <f>INDEX(products!C:C,MATCH(challenge_2_solution_2!$C9851,products!$A:$A,0))</f>
        <v>2.36</v>
      </c>
      <c r="G9851">
        <f t="shared" si="153"/>
        <v>5.9</v>
      </c>
      <c r="H9851">
        <f t="shared" si="153"/>
        <v>2.36</v>
      </c>
    </row>
    <row r="9852" spans="1:8" x14ac:dyDescent="0.2">
      <c r="A9852" s="1">
        <v>3976</v>
      </c>
      <c r="B9852" s="3">
        <v>42719.357638888891</v>
      </c>
      <c r="C9852" t="s">
        <v>17</v>
      </c>
      <c r="D9852">
        <v>4</v>
      </c>
      <c r="E9852">
        <f>INDEX(products!B:B,MATCH(challenge_2_solution_2!$C9852,products!$A:$A,0))</f>
        <v>5.9</v>
      </c>
      <c r="F9852">
        <f>INDEX(products!C:C,MATCH(challenge_2_solution_2!$C9852,products!$A:$A,0))</f>
        <v>2.83</v>
      </c>
      <c r="G9852">
        <f t="shared" si="153"/>
        <v>23.6</v>
      </c>
      <c r="H9852">
        <f t="shared" si="153"/>
        <v>11.32</v>
      </c>
    </row>
    <row r="9853" spans="1:8" x14ac:dyDescent="0.2">
      <c r="A9853" s="1">
        <v>3976</v>
      </c>
      <c r="B9853" s="3">
        <v>42719.357638888891</v>
      </c>
      <c r="C9853" t="s">
        <v>34</v>
      </c>
      <c r="D9853">
        <v>1</v>
      </c>
      <c r="E9853">
        <f>INDEX(products!B:B,MATCH(challenge_2_solution_2!$C9853,products!$A:$A,0))</f>
        <v>7.9</v>
      </c>
      <c r="F9853">
        <f>INDEX(products!C:C,MATCH(challenge_2_solution_2!$C9853,products!$A:$A,0))</f>
        <v>1.58</v>
      </c>
      <c r="G9853">
        <f t="shared" si="153"/>
        <v>7.9</v>
      </c>
      <c r="H9853">
        <f t="shared" si="153"/>
        <v>1.58</v>
      </c>
    </row>
    <row r="9854" spans="1:8" x14ac:dyDescent="0.2">
      <c r="A9854" s="1">
        <v>3976</v>
      </c>
      <c r="B9854" s="3">
        <v>42719.357638888891</v>
      </c>
      <c r="C9854" t="s">
        <v>33</v>
      </c>
      <c r="D9854">
        <v>2</v>
      </c>
      <c r="E9854">
        <f>INDEX(products!B:B,MATCH(challenge_2_solution_2!$C9854,products!$A:$A,0))</f>
        <v>7.9</v>
      </c>
      <c r="F9854">
        <f>INDEX(products!C:C,MATCH(challenge_2_solution_2!$C9854,products!$A:$A,0))</f>
        <v>2.21</v>
      </c>
      <c r="G9854">
        <f t="shared" si="153"/>
        <v>15.8</v>
      </c>
      <c r="H9854">
        <f t="shared" si="153"/>
        <v>4.42</v>
      </c>
    </row>
    <row r="9855" spans="1:8" x14ac:dyDescent="0.2">
      <c r="A9855" s="1">
        <v>3976</v>
      </c>
      <c r="B9855" s="3">
        <v>42719.357638888891</v>
      </c>
      <c r="C9855" t="s">
        <v>29</v>
      </c>
      <c r="D9855">
        <v>1</v>
      </c>
      <c r="E9855">
        <f>INDEX(products!B:B,MATCH(challenge_2_solution_2!$C9855,products!$A:$A,0))</f>
        <v>7.9</v>
      </c>
      <c r="F9855">
        <f>INDEX(products!C:C,MATCH(challenge_2_solution_2!$C9855,products!$A:$A,0))</f>
        <v>4.5</v>
      </c>
      <c r="G9855">
        <f t="shared" si="153"/>
        <v>7.9</v>
      </c>
      <c r="H9855">
        <f t="shared" si="153"/>
        <v>4.5</v>
      </c>
    </row>
    <row r="9856" spans="1:8" x14ac:dyDescent="0.2">
      <c r="A9856" s="1">
        <v>3976</v>
      </c>
      <c r="B9856" s="3">
        <v>42719.357638888891</v>
      </c>
      <c r="C9856" t="s">
        <v>45</v>
      </c>
      <c r="D9856">
        <v>1</v>
      </c>
      <c r="E9856">
        <f>INDEX(products!B:B,MATCH(challenge_2_solution_2!$C9856,products!$A:$A,0))</f>
        <v>7.9</v>
      </c>
      <c r="F9856">
        <f>INDEX(products!C:C,MATCH(challenge_2_solution_2!$C9856,products!$A:$A,0))</f>
        <v>4.82</v>
      </c>
      <c r="G9856">
        <f t="shared" si="153"/>
        <v>7.9</v>
      </c>
      <c r="H9856">
        <f t="shared" si="153"/>
        <v>4.82</v>
      </c>
    </row>
    <row r="9857" spans="1:8" x14ac:dyDescent="0.2">
      <c r="A9857" s="1">
        <v>3976</v>
      </c>
      <c r="B9857" s="3">
        <v>42719.357638888891</v>
      </c>
      <c r="C9857" t="s">
        <v>32</v>
      </c>
      <c r="D9857">
        <v>2</v>
      </c>
      <c r="E9857">
        <f>INDEX(products!B:B,MATCH(challenge_2_solution_2!$C9857,products!$A:$A,0))</f>
        <v>7.9</v>
      </c>
      <c r="F9857">
        <f>INDEX(products!C:C,MATCH(challenge_2_solution_2!$C9857,products!$A:$A,0))</f>
        <v>2.92</v>
      </c>
      <c r="G9857">
        <f t="shared" si="153"/>
        <v>15.8</v>
      </c>
      <c r="H9857">
        <f t="shared" si="153"/>
        <v>5.84</v>
      </c>
    </row>
    <row r="9858" spans="1:8" x14ac:dyDescent="0.2">
      <c r="A9858" s="1">
        <v>3976</v>
      </c>
      <c r="B9858" s="3">
        <v>42719.357638888891</v>
      </c>
      <c r="C9858" t="s">
        <v>39</v>
      </c>
      <c r="D9858">
        <v>1</v>
      </c>
      <c r="E9858">
        <f>INDEX(products!B:B,MATCH(challenge_2_solution_2!$C9858,products!$A:$A,0))</f>
        <v>7.9</v>
      </c>
      <c r="F9858">
        <f>INDEX(products!C:C,MATCH(challenge_2_solution_2!$C9858,products!$A:$A,0))</f>
        <v>2.69</v>
      </c>
      <c r="G9858">
        <f t="shared" si="153"/>
        <v>7.9</v>
      </c>
      <c r="H9858">
        <f t="shared" si="153"/>
        <v>2.69</v>
      </c>
    </row>
    <row r="9859" spans="1:8" x14ac:dyDescent="0.2">
      <c r="A9859" s="1">
        <v>3976</v>
      </c>
      <c r="B9859" s="3">
        <v>42719.357638888891</v>
      </c>
      <c r="C9859" t="s">
        <v>42</v>
      </c>
      <c r="D9859">
        <v>2</v>
      </c>
      <c r="E9859">
        <f>INDEX(products!B:B,MATCH(challenge_2_solution_2!$C9859,products!$A:$A,0))</f>
        <v>7.9</v>
      </c>
      <c r="F9859">
        <f>INDEX(products!C:C,MATCH(challenge_2_solution_2!$C9859,products!$A:$A,0))</f>
        <v>3.95</v>
      </c>
      <c r="G9859">
        <f t="shared" ref="G9859:H9922" si="154">$D9859*E9859</f>
        <v>15.8</v>
      </c>
      <c r="H9859">
        <f t="shared" si="154"/>
        <v>7.9</v>
      </c>
    </row>
    <row r="9860" spans="1:8" x14ac:dyDescent="0.2">
      <c r="A9860" s="1">
        <v>3976</v>
      </c>
      <c r="B9860" s="3">
        <v>42719.357638888891</v>
      </c>
      <c r="C9860" t="s">
        <v>28</v>
      </c>
      <c r="D9860">
        <v>1</v>
      </c>
      <c r="E9860">
        <f>INDEX(products!B:B,MATCH(challenge_2_solution_2!$C9860,products!$A:$A,0))</f>
        <v>7.9</v>
      </c>
      <c r="F9860">
        <f>INDEX(products!C:C,MATCH(challenge_2_solution_2!$C9860,products!$A:$A,0))</f>
        <v>2.4500000000000002</v>
      </c>
      <c r="G9860">
        <f t="shared" si="154"/>
        <v>7.9</v>
      </c>
      <c r="H9860">
        <f t="shared" si="154"/>
        <v>2.4500000000000002</v>
      </c>
    </row>
    <row r="9861" spans="1:8" x14ac:dyDescent="0.2">
      <c r="A9861" s="1">
        <v>3976</v>
      </c>
      <c r="B9861" s="3">
        <v>42719.357638888891</v>
      </c>
      <c r="C9861" t="s">
        <v>53</v>
      </c>
      <c r="D9861">
        <v>2</v>
      </c>
      <c r="E9861">
        <f>INDEX(products!B:B,MATCH(challenge_2_solution_2!$C9861,products!$A:$A,0))</f>
        <v>9.9</v>
      </c>
      <c r="F9861">
        <f>INDEX(products!C:C,MATCH(challenge_2_solution_2!$C9861,products!$A:$A,0))</f>
        <v>3.86</v>
      </c>
      <c r="G9861">
        <f t="shared" si="154"/>
        <v>19.8</v>
      </c>
      <c r="H9861">
        <f t="shared" si="154"/>
        <v>7.72</v>
      </c>
    </row>
    <row r="9862" spans="1:8" x14ac:dyDescent="0.2">
      <c r="A9862" s="1">
        <v>3976</v>
      </c>
      <c r="B9862" s="3">
        <v>42719.357638888891</v>
      </c>
      <c r="C9862" t="s">
        <v>66</v>
      </c>
      <c r="D9862">
        <v>1</v>
      </c>
      <c r="E9862">
        <f>INDEX(products!B:B,MATCH(challenge_2_solution_2!$C9862,products!$A:$A,0))</f>
        <v>11.9</v>
      </c>
      <c r="F9862">
        <f>INDEX(products!C:C,MATCH(challenge_2_solution_2!$C9862,products!$A:$A,0))</f>
        <v>6.31</v>
      </c>
      <c r="G9862">
        <f t="shared" si="154"/>
        <v>11.9</v>
      </c>
      <c r="H9862">
        <f t="shared" si="154"/>
        <v>6.31</v>
      </c>
    </row>
    <row r="9863" spans="1:8" x14ac:dyDescent="0.2">
      <c r="A9863" s="1">
        <v>3976</v>
      </c>
      <c r="B9863" s="3">
        <v>42719.357638888891</v>
      </c>
      <c r="C9863" t="s">
        <v>69</v>
      </c>
      <c r="D9863">
        <v>1</v>
      </c>
      <c r="E9863">
        <f>INDEX(products!B:B,MATCH(challenge_2_solution_2!$C9863,products!$A:$A,0))</f>
        <v>11.9</v>
      </c>
      <c r="F9863">
        <f>INDEX(products!C:C,MATCH(challenge_2_solution_2!$C9863,products!$A:$A,0))</f>
        <v>2.86</v>
      </c>
      <c r="G9863">
        <f t="shared" si="154"/>
        <v>11.9</v>
      </c>
      <c r="H9863">
        <f t="shared" si="154"/>
        <v>2.86</v>
      </c>
    </row>
    <row r="9864" spans="1:8" x14ac:dyDescent="0.2">
      <c r="A9864" s="1">
        <v>3976</v>
      </c>
      <c r="B9864" s="3">
        <v>42719.357638888891</v>
      </c>
      <c r="C9864" t="s">
        <v>68</v>
      </c>
      <c r="D9864">
        <v>1</v>
      </c>
      <c r="E9864">
        <f>INDEX(products!B:B,MATCH(challenge_2_solution_2!$C9864,products!$A:$A,0))</f>
        <v>11.9</v>
      </c>
      <c r="F9864">
        <f>INDEX(products!C:C,MATCH(challenge_2_solution_2!$C9864,products!$A:$A,0))</f>
        <v>3.69</v>
      </c>
      <c r="G9864">
        <f t="shared" si="154"/>
        <v>11.9</v>
      </c>
      <c r="H9864">
        <f t="shared" si="154"/>
        <v>3.69</v>
      </c>
    </row>
    <row r="9865" spans="1:8" x14ac:dyDescent="0.2">
      <c r="A9865" s="1">
        <v>3976</v>
      </c>
      <c r="B9865" s="3">
        <v>42719.357638888891</v>
      </c>
      <c r="C9865" t="s">
        <v>87</v>
      </c>
      <c r="D9865">
        <v>1</v>
      </c>
      <c r="E9865">
        <f>INDEX(products!B:B,MATCH(challenge_2_solution_2!$C9865,products!$A:$A,0))</f>
        <v>15.9</v>
      </c>
      <c r="F9865">
        <f>INDEX(products!C:C,MATCH(challenge_2_solution_2!$C9865,products!$A:$A,0))</f>
        <v>6.2</v>
      </c>
      <c r="G9865">
        <f t="shared" si="154"/>
        <v>15.9</v>
      </c>
      <c r="H9865">
        <f t="shared" si="154"/>
        <v>6.2</v>
      </c>
    </row>
    <row r="9866" spans="1:8" x14ac:dyDescent="0.2">
      <c r="A9866" s="1">
        <v>3976</v>
      </c>
      <c r="B9866" s="3">
        <v>42719.357638888891</v>
      </c>
      <c r="C9866" t="s">
        <v>88</v>
      </c>
      <c r="D9866">
        <v>1</v>
      </c>
      <c r="E9866">
        <f>INDEX(products!B:B,MATCH(challenge_2_solution_2!$C9866,products!$A:$A,0))</f>
        <v>15.9</v>
      </c>
      <c r="F9866">
        <f>INDEX(products!C:C,MATCH(challenge_2_solution_2!$C9866,products!$A:$A,0))</f>
        <v>7</v>
      </c>
      <c r="G9866">
        <f t="shared" si="154"/>
        <v>15.9</v>
      </c>
      <c r="H9866">
        <f t="shared" si="154"/>
        <v>7</v>
      </c>
    </row>
    <row r="9867" spans="1:8" x14ac:dyDescent="0.2">
      <c r="A9867" s="1">
        <v>3976</v>
      </c>
      <c r="B9867" s="3">
        <v>42719.357638888891</v>
      </c>
      <c r="C9867" t="s">
        <v>92</v>
      </c>
      <c r="D9867">
        <v>1</v>
      </c>
      <c r="E9867">
        <f>INDEX(products!B:B,MATCH(challenge_2_solution_2!$C9867,products!$A:$A,0))</f>
        <v>17.899999999999999</v>
      </c>
      <c r="F9867">
        <f>INDEX(products!C:C,MATCH(challenge_2_solution_2!$C9867,products!$A:$A,0))</f>
        <v>10.38</v>
      </c>
      <c r="G9867">
        <f t="shared" si="154"/>
        <v>17.899999999999999</v>
      </c>
      <c r="H9867">
        <f t="shared" si="154"/>
        <v>10.38</v>
      </c>
    </row>
    <row r="9868" spans="1:8" x14ac:dyDescent="0.2">
      <c r="A9868" s="1">
        <v>3976</v>
      </c>
      <c r="B9868" s="3">
        <v>42719.357638888891</v>
      </c>
      <c r="C9868" t="s">
        <v>96</v>
      </c>
      <c r="D9868">
        <v>2</v>
      </c>
      <c r="E9868">
        <f>INDEX(products!B:B,MATCH(challenge_2_solution_2!$C9868,products!$A:$A,0))</f>
        <v>17.899999999999999</v>
      </c>
      <c r="F9868">
        <f>INDEX(products!C:C,MATCH(challenge_2_solution_2!$C9868,products!$A:$A,0))</f>
        <v>10.92</v>
      </c>
      <c r="G9868">
        <f t="shared" si="154"/>
        <v>35.799999999999997</v>
      </c>
      <c r="H9868">
        <f t="shared" si="154"/>
        <v>21.84</v>
      </c>
    </row>
    <row r="9869" spans="1:8" x14ac:dyDescent="0.2">
      <c r="A9869" s="1">
        <v>3976</v>
      </c>
      <c r="B9869" s="3">
        <v>42719.357638888891</v>
      </c>
      <c r="C9869" t="s">
        <v>100</v>
      </c>
      <c r="D9869">
        <v>1</v>
      </c>
      <c r="E9869">
        <f>INDEX(products!B:B,MATCH(challenge_2_solution_2!$C9869,products!$A:$A,0))</f>
        <v>17.899999999999999</v>
      </c>
      <c r="F9869">
        <f>INDEX(products!C:C,MATCH(challenge_2_solution_2!$C9869,products!$A:$A,0))</f>
        <v>10.92</v>
      </c>
      <c r="G9869">
        <f t="shared" si="154"/>
        <v>17.899999999999999</v>
      </c>
      <c r="H9869">
        <f t="shared" si="154"/>
        <v>10.92</v>
      </c>
    </row>
    <row r="9870" spans="1:8" x14ac:dyDescent="0.2">
      <c r="A9870" s="1">
        <v>3976</v>
      </c>
      <c r="B9870" s="3">
        <v>42719.357638888891</v>
      </c>
      <c r="C9870" t="s">
        <v>90</v>
      </c>
      <c r="D9870">
        <v>1</v>
      </c>
      <c r="E9870">
        <f>INDEX(products!B:B,MATCH(challenge_2_solution_2!$C9870,products!$A:$A,0))</f>
        <v>17.899999999999999</v>
      </c>
      <c r="F9870">
        <f>INDEX(products!C:C,MATCH(challenge_2_solution_2!$C9870,products!$A:$A,0))</f>
        <v>9.85</v>
      </c>
      <c r="G9870">
        <f t="shared" si="154"/>
        <v>17.899999999999999</v>
      </c>
      <c r="H9870">
        <f t="shared" si="154"/>
        <v>9.85</v>
      </c>
    </row>
    <row r="9871" spans="1:8" x14ac:dyDescent="0.2">
      <c r="A9871" s="1">
        <v>3976</v>
      </c>
      <c r="B9871" s="3">
        <v>42719.357638888891</v>
      </c>
      <c r="C9871" t="s">
        <v>91</v>
      </c>
      <c r="D9871">
        <v>1</v>
      </c>
      <c r="E9871">
        <f>INDEX(products!B:B,MATCH(challenge_2_solution_2!$C9871,products!$A:$A,0))</f>
        <v>17.899999999999999</v>
      </c>
      <c r="F9871">
        <f>INDEX(products!C:C,MATCH(challenge_2_solution_2!$C9871,products!$A:$A,0))</f>
        <v>6.44</v>
      </c>
      <c r="G9871">
        <f t="shared" si="154"/>
        <v>17.899999999999999</v>
      </c>
      <c r="H9871">
        <f t="shared" si="154"/>
        <v>6.44</v>
      </c>
    </row>
    <row r="9872" spans="1:8" x14ac:dyDescent="0.2">
      <c r="A9872" s="1">
        <v>3976</v>
      </c>
      <c r="B9872" s="3">
        <v>42719.357638888891</v>
      </c>
      <c r="C9872" t="s">
        <v>89</v>
      </c>
      <c r="D9872">
        <v>2</v>
      </c>
      <c r="E9872">
        <f>INDEX(products!B:B,MATCH(challenge_2_solution_2!$C9872,products!$A:$A,0))</f>
        <v>17.899999999999999</v>
      </c>
      <c r="F9872">
        <f>INDEX(products!C:C,MATCH(challenge_2_solution_2!$C9872,products!$A:$A,0))</f>
        <v>3.94</v>
      </c>
      <c r="G9872">
        <f t="shared" si="154"/>
        <v>35.799999999999997</v>
      </c>
      <c r="H9872">
        <f t="shared" si="154"/>
        <v>7.88</v>
      </c>
    </row>
    <row r="9873" spans="1:8" x14ac:dyDescent="0.2">
      <c r="A9873" s="1">
        <v>3976</v>
      </c>
      <c r="B9873" s="3">
        <v>42719.357638888891</v>
      </c>
      <c r="C9873" t="s">
        <v>137</v>
      </c>
      <c r="D9873">
        <v>1</v>
      </c>
      <c r="E9873">
        <f>INDEX(products!B:B,MATCH(challenge_2_solution_2!$C9873,products!$A:$A,0))</f>
        <v>19.899999999999999</v>
      </c>
      <c r="F9873">
        <f>INDEX(products!C:C,MATCH(challenge_2_solution_2!$C9873,products!$A:$A,0))</f>
        <v>6.37</v>
      </c>
      <c r="G9873">
        <f t="shared" si="154"/>
        <v>19.899999999999999</v>
      </c>
      <c r="H9873">
        <f t="shared" si="154"/>
        <v>6.37</v>
      </c>
    </row>
    <row r="9874" spans="1:8" x14ac:dyDescent="0.2">
      <c r="A9874" s="1">
        <v>3976</v>
      </c>
      <c r="B9874" s="3">
        <v>42719.357638888891</v>
      </c>
      <c r="C9874" t="s">
        <v>138</v>
      </c>
      <c r="D9874">
        <v>1</v>
      </c>
      <c r="E9874">
        <f>INDEX(products!B:B,MATCH(challenge_2_solution_2!$C9874,products!$A:$A,0))</f>
        <v>19.899999999999999</v>
      </c>
      <c r="F9874">
        <f>INDEX(products!C:C,MATCH(challenge_2_solution_2!$C9874,products!$A:$A,0))</f>
        <v>6.57</v>
      </c>
      <c r="G9874">
        <f t="shared" si="154"/>
        <v>19.899999999999999</v>
      </c>
      <c r="H9874">
        <f t="shared" si="154"/>
        <v>6.57</v>
      </c>
    </row>
    <row r="9875" spans="1:8" x14ac:dyDescent="0.2">
      <c r="A9875" s="1">
        <v>3976</v>
      </c>
      <c r="B9875" s="3">
        <v>42719.357638888891</v>
      </c>
      <c r="C9875" t="s">
        <v>126</v>
      </c>
      <c r="D9875">
        <v>2</v>
      </c>
      <c r="E9875">
        <f>INDEX(products!B:B,MATCH(challenge_2_solution_2!$C9875,products!$A:$A,0))</f>
        <v>19.899999999999999</v>
      </c>
      <c r="F9875">
        <f>INDEX(products!C:C,MATCH(challenge_2_solution_2!$C9875,products!$A:$A,0))</f>
        <v>4.58</v>
      </c>
      <c r="G9875">
        <f t="shared" si="154"/>
        <v>39.799999999999997</v>
      </c>
      <c r="H9875">
        <f t="shared" si="154"/>
        <v>9.16</v>
      </c>
    </row>
    <row r="9876" spans="1:8" x14ac:dyDescent="0.2">
      <c r="A9876" s="1">
        <v>3976</v>
      </c>
      <c r="B9876" s="3">
        <v>42719.357638888891</v>
      </c>
      <c r="C9876" t="s">
        <v>121</v>
      </c>
      <c r="D9876">
        <v>1</v>
      </c>
      <c r="E9876">
        <f>INDEX(products!B:B,MATCH(challenge_2_solution_2!$C9876,products!$A:$A,0))</f>
        <v>19.899999999999999</v>
      </c>
      <c r="F9876">
        <f>INDEX(products!C:C,MATCH(challenge_2_solution_2!$C9876,products!$A:$A,0))</f>
        <v>10.95</v>
      </c>
      <c r="G9876">
        <f t="shared" si="154"/>
        <v>19.899999999999999</v>
      </c>
      <c r="H9876">
        <f t="shared" si="154"/>
        <v>10.95</v>
      </c>
    </row>
    <row r="9877" spans="1:8" x14ac:dyDescent="0.2">
      <c r="A9877" s="1">
        <v>3976</v>
      </c>
      <c r="B9877" s="3">
        <v>42719.357638888891</v>
      </c>
      <c r="C9877" t="s">
        <v>151</v>
      </c>
      <c r="D9877">
        <v>1</v>
      </c>
      <c r="E9877">
        <f>INDEX(products!B:B,MATCH(challenge_2_solution_2!$C9877,products!$A:$A,0))</f>
        <v>21.9</v>
      </c>
      <c r="F9877">
        <f>INDEX(products!C:C,MATCH(challenge_2_solution_2!$C9877,products!$A:$A,0))</f>
        <v>8.76</v>
      </c>
      <c r="G9877">
        <f t="shared" si="154"/>
        <v>21.9</v>
      </c>
      <c r="H9877">
        <f t="shared" si="154"/>
        <v>8.76</v>
      </c>
    </row>
    <row r="9878" spans="1:8" x14ac:dyDescent="0.2">
      <c r="A9878" s="1">
        <v>3977</v>
      </c>
      <c r="B9878" s="3">
        <v>42719.50277777778</v>
      </c>
      <c r="C9878" t="s">
        <v>8</v>
      </c>
      <c r="D9878">
        <v>3</v>
      </c>
      <c r="E9878">
        <f>INDEX(products!B:B,MATCH(challenge_2_solution_2!$C9878,products!$A:$A,0))</f>
        <v>1.6</v>
      </c>
      <c r="F9878">
        <f>INDEX(products!C:C,MATCH(challenge_2_solution_2!$C9878,products!$A:$A,0))</f>
        <v>0.77</v>
      </c>
      <c r="G9878">
        <f t="shared" si="154"/>
        <v>4.8000000000000007</v>
      </c>
      <c r="H9878">
        <f t="shared" si="154"/>
        <v>2.31</v>
      </c>
    </row>
    <row r="9879" spans="1:8" x14ac:dyDescent="0.2">
      <c r="A9879" s="1">
        <v>3977</v>
      </c>
      <c r="B9879" s="3">
        <v>42719.50277777778</v>
      </c>
      <c r="C9879" t="s">
        <v>11</v>
      </c>
      <c r="D9879">
        <v>1</v>
      </c>
      <c r="E9879">
        <f>INDEX(products!B:B,MATCH(challenge_2_solution_2!$C9879,products!$A:$A,0))</f>
        <v>3.9</v>
      </c>
      <c r="F9879">
        <f>INDEX(products!C:C,MATCH(challenge_2_solution_2!$C9879,products!$A:$A,0))</f>
        <v>2.42</v>
      </c>
      <c r="G9879">
        <f t="shared" si="154"/>
        <v>3.9</v>
      </c>
      <c r="H9879">
        <f t="shared" si="154"/>
        <v>2.42</v>
      </c>
    </row>
    <row r="9880" spans="1:8" x14ac:dyDescent="0.2">
      <c r="A9880" s="1">
        <v>3977</v>
      </c>
      <c r="B9880" s="3">
        <v>42719.50277777778</v>
      </c>
      <c r="C9880" t="s">
        <v>12</v>
      </c>
      <c r="D9880">
        <v>2</v>
      </c>
      <c r="E9880">
        <f>INDEX(products!B:B,MATCH(challenge_2_solution_2!$C9880,products!$A:$A,0))</f>
        <v>5.2</v>
      </c>
      <c r="F9880">
        <f>INDEX(products!C:C,MATCH(challenge_2_solution_2!$C9880,products!$A:$A,0))</f>
        <v>3.07</v>
      </c>
      <c r="G9880">
        <f t="shared" si="154"/>
        <v>10.4</v>
      </c>
      <c r="H9880">
        <f t="shared" si="154"/>
        <v>6.14</v>
      </c>
    </row>
    <row r="9881" spans="1:8" x14ac:dyDescent="0.2">
      <c r="A9881" s="1">
        <v>3977</v>
      </c>
      <c r="B9881" s="3">
        <v>42719.50277777778</v>
      </c>
      <c r="C9881" t="s">
        <v>17</v>
      </c>
      <c r="D9881">
        <v>1</v>
      </c>
      <c r="E9881">
        <f>INDEX(products!B:B,MATCH(challenge_2_solution_2!$C9881,products!$A:$A,0))</f>
        <v>5.9</v>
      </c>
      <c r="F9881">
        <f>INDEX(products!C:C,MATCH(challenge_2_solution_2!$C9881,products!$A:$A,0))</f>
        <v>2.83</v>
      </c>
      <c r="G9881">
        <f t="shared" si="154"/>
        <v>5.9</v>
      </c>
      <c r="H9881">
        <f t="shared" si="154"/>
        <v>2.83</v>
      </c>
    </row>
    <row r="9882" spans="1:8" x14ac:dyDescent="0.2">
      <c r="A9882" s="1">
        <v>3977</v>
      </c>
      <c r="B9882" s="3">
        <v>42719.50277777778</v>
      </c>
      <c r="C9882" t="s">
        <v>16</v>
      </c>
      <c r="D9882">
        <v>1</v>
      </c>
      <c r="E9882">
        <f>INDEX(products!B:B,MATCH(challenge_2_solution_2!$C9882,products!$A:$A,0))</f>
        <v>5.9</v>
      </c>
      <c r="F9882">
        <f>INDEX(products!C:C,MATCH(challenge_2_solution_2!$C9882,products!$A:$A,0))</f>
        <v>1.48</v>
      </c>
      <c r="G9882">
        <f t="shared" si="154"/>
        <v>5.9</v>
      </c>
      <c r="H9882">
        <f t="shared" si="154"/>
        <v>1.48</v>
      </c>
    </row>
    <row r="9883" spans="1:8" x14ac:dyDescent="0.2">
      <c r="A9883" s="1">
        <v>3977</v>
      </c>
      <c r="B9883" s="3">
        <v>42719.50277777778</v>
      </c>
      <c r="C9883" t="s">
        <v>27</v>
      </c>
      <c r="D9883">
        <v>1</v>
      </c>
      <c r="E9883">
        <f>INDEX(products!B:B,MATCH(challenge_2_solution_2!$C9883,products!$A:$A,0))</f>
        <v>7.9</v>
      </c>
      <c r="F9883">
        <f>INDEX(products!C:C,MATCH(challenge_2_solution_2!$C9883,products!$A:$A,0))</f>
        <v>4.03</v>
      </c>
      <c r="G9883">
        <f t="shared" si="154"/>
        <v>7.9</v>
      </c>
      <c r="H9883">
        <f t="shared" si="154"/>
        <v>4.03</v>
      </c>
    </row>
    <row r="9884" spans="1:8" x14ac:dyDescent="0.2">
      <c r="A9884" s="1">
        <v>3977</v>
      </c>
      <c r="B9884" s="3">
        <v>42719.50277777778</v>
      </c>
      <c r="C9884" t="s">
        <v>69</v>
      </c>
      <c r="D9884">
        <v>1</v>
      </c>
      <c r="E9884">
        <f>INDEX(products!B:B,MATCH(challenge_2_solution_2!$C9884,products!$A:$A,0))</f>
        <v>11.9</v>
      </c>
      <c r="F9884">
        <f>INDEX(products!C:C,MATCH(challenge_2_solution_2!$C9884,products!$A:$A,0))</f>
        <v>2.86</v>
      </c>
      <c r="G9884">
        <f t="shared" si="154"/>
        <v>11.9</v>
      </c>
      <c r="H9884">
        <f t="shared" si="154"/>
        <v>2.86</v>
      </c>
    </row>
    <row r="9885" spans="1:8" x14ac:dyDescent="0.2">
      <c r="A9885" s="1">
        <v>3977</v>
      </c>
      <c r="B9885" s="3">
        <v>42719.50277777778</v>
      </c>
      <c r="C9885" t="s">
        <v>86</v>
      </c>
      <c r="D9885">
        <v>1</v>
      </c>
      <c r="E9885">
        <f>INDEX(products!B:B,MATCH(challenge_2_solution_2!$C9885,products!$A:$A,0))</f>
        <v>15.9</v>
      </c>
      <c r="F9885">
        <f>INDEX(products!C:C,MATCH(challenge_2_solution_2!$C9885,products!$A:$A,0))</f>
        <v>5.57</v>
      </c>
      <c r="G9885">
        <f t="shared" si="154"/>
        <v>15.9</v>
      </c>
      <c r="H9885">
        <f t="shared" si="154"/>
        <v>5.57</v>
      </c>
    </row>
    <row r="9886" spans="1:8" x14ac:dyDescent="0.2">
      <c r="A9886" s="1">
        <v>3977</v>
      </c>
      <c r="B9886" s="3">
        <v>42719.50277777778</v>
      </c>
      <c r="C9886" t="s">
        <v>160</v>
      </c>
      <c r="D9886">
        <v>1</v>
      </c>
      <c r="E9886">
        <f>INDEX(products!B:B,MATCH(challenge_2_solution_2!$C9886,products!$A:$A,0))</f>
        <v>23.9</v>
      </c>
      <c r="F9886">
        <f>INDEX(products!C:C,MATCH(challenge_2_solution_2!$C9886,products!$A:$A,0))</f>
        <v>9.08</v>
      </c>
      <c r="G9886">
        <f t="shared" si="154"/>
        <v>23.9</v>
      </c>
      <c r="H9886">
        <f t="shared" si="154"/>
        <v>9.08</v>
      </c>
    </row>
    <row r="9887" spans="1:8" x14ac:dyDescent="0.2">
      <c r="A9887" s="1">
        <v>3977</v>
      </c>
      <c r="B9887" s="3">
        <v>42719.50277777778</v>
      </c>
      <c r="C9887" t="s">
        <v>162</v>
      </c>
      <c r="D9887">
        <v>1</v>
      </c>
      <c r="E9887">
        <f>INDEX(products!B:B,MATCH(challenge_2_solution_2!$C9887,products!$A:$A,0))</f>
        <v>25.9</v>
      </c>
      <c r="F9887">
        <f>INDEX(products!C:C,MATCH(challenge_2_solution_2!$C9887,products!$A:$A,0))</f>
        <v>9.58</v>
      </c>
      <c r="G9887">
        <f t="shared" si="154"/>
        <v>25.9</v>
      </c>
      <c r="H9887">
        <f t="shared" si="154"/>
        <v>9.58</v>
      </c>
    </row>
    <row r="9888" spans="1:8" x14ac:dyDescent="0.2">
      <c r="A9888" s="1">
        <v>3978</v>
      </c>
      <c r="B9888" s="3">
        <v>42719.740972222222</v>
      </c>
      <c r="C9888" t="s">
        <v>32</v>
      </c>
      <c r="D9888">
        <v>1</v>
      </c>
      <c r="E9888">
        <f>INDEX(products!B:B,MATCH(challenge_2_solution_2!$C9888,products!$A:$A,0))</f>
        <v>7.9</v>
      </c>
      <c r="F9888">
        <f>INDEX(products!C:C,MATCH(challenge_2_solution_2!$C9888,products!$A:$A,0))</f>
        <v>2.92</v>
      </c>
      <c r="G9888">
        <f t="shared" si="154"/>
        <v>7.9</v>
      </c>
      <c r="H9888">
        <f t="shared" si="154"/>
        <v>2.92</v>
      </c>
    </row>
    <row r="9889" spans="1:8" x14ac:dyDescent="0.2">
      <c r="A9889" s="1">
        <v>3978</v>
      </c>
      <c r="B9889" s="3">
        <v>42719.740972222222</v>
      </c>
      <c r="C9889" t="s">
        <v>62</v>
      </c>
      <c r="D9889">
        <v>1</v>
      </c>
      <c r="E9889">
        <f>INDEX(products!B:B,MATCH(challenge_2_solution_2!$C9889,products!$A:$A,0))</f>
        <v>11.9</v>
      </c>
      <c r="F9889">
        <f>INDEX(products!C:C,MATCH(challenge_2_solution_2!$C9889,products!$A:$A,0))</f>
        <v>8.33</v>
      </c>
      <c r="G9889">
        <f t="shared" si="154"/>
        <v>11.9</v>
      </c>
      <c r="H9889">
        <f t="shared" si="154"/>
        <v>8.33</v>
      </c>
    </row>
    <row r="9890" spans="1:8" x14ac:dyDescent="0.2">
      <c r="A9890" s="1">
        <v>3978</v>
      </c>
      <c r="B9890" s="3">
        <v>42719.740972222222</v>
      </c>
      <c r="C9890" t="s">
        <v>128</v>
      </c>
      <c r="D9890">
        <v>1</v>
      </c>
      <c r="E9890">
        <f>INDEX(products!B:B,MATCH(challenge_2_solution_2!$C9890,products!$A:$A,0))</f>
        <v>19.899999999999999</v>
      </c>
      <c r="F9890">
        <f>INDEX(products!C:C,MATCH(challenge_2_solution_2!$C9890,products!$A:$A,0))</f>
        <v>13.53</v>
      </c>
      <c r="G9890">
        <f t="shared" si="154"/>
        <v>19.899999999999999</v>
      </c>
      <c r="H9890">
        <f t="shared" si="154"/>
        <v>13.53</v>
      </c>
    </row>
    <row r="9891" spans="1:8" x14ac:dyDescent="0.2">
      <c r="A9891" s="1">
        <v>3978</v>
      </c>
      <c r="B9891" s="3">
        <v>42719.740972222222</v>
      </c>
      <c r="C9891" t="s">
        <v>162</v>
      </c>
      <c r="D9891">
        <v>1</v>
      </c>
      <c r="E9891">
        <f>INDEX(products!B:B,MATCH(challenge_2_solution_2!$C9891,products!$A:$A,0))</f>
        <v>25.9</v>
      </c>
      <c r="F9891">
        <f>INDEX(products!C:C,MATCH(challenge_2_solution_2!$C9891,products!$A:$A,0))</f>
        <v>9.58</v>
      </c>
      <c r="G9891">
        <f t="shared" si="154"/>
        <v>25.9</v>
      </c>
      <c r="H9891">
        <f t="shared" si="154"/>
        <v>9.58</v>
      </c>
    </row>
    <row r="9892" spans="1:8" x14ac:dyDescent="0.2">
      <c r="A9892" s="1">
        <v>3978</v>
      </c>
      <c r="B9892" s="3">
        <v>42719.740972222222</v>
      </c>
      <c r="C9892" t="s">
        <v>167</v>
      </c>
      <c r="D9892">
        <v>1</v>
      </c>
      <c r="E9892">
        <f>INDEX(products!B:B,MATCH(challenge_2_solution_2!$C9892,products!$A:$A,0))</f>
        <v>25.9</v>
      </c>
      <c r="F9892">
        <f>INDEX(products!C:C,MATCH(challenge_2_solution_2!$C9892,products!$A:$A,0))</f>
        <v>16.579999999999998</v>
      </c>
      <c r="G9892">
        <f t="shared" si="154"/>
        <v>25.9</v>
      </c>
      <c r="H9892">
        <f t="shared" si="154"/>
        <v>16.579999999999998</v>
      </c>
    </row>
    <row r="9893" spans="1:8" x14ac:dyDescent="0.2">
      <c r="A9893" s="1">
        <v>3978</v>
      </c>
      <c r="B9893" s="3">
        <v>42719.740972222222</v>
      </c>
      <c r="C9893" t="s">
        <v>176</v>
      </c>
      <c r="D9893">
        <v>2</v>
      </c>
      <c r="E9893">
        <f>INDEX(products!B:B,MATCH(challenge_2_solution_2!$C9893,products!$A:$A,0))</f>
        <v>35.9</v>
      </c>
      <c r="F9893">
        <f>INDEX(products!C:C,MATCH(challenge_2_solution_2!$C9893,products!$A:$A,0))</f>
        <v>7.12</v>
      </c>
      <c r="G9893">
        <f t="shared" si="154"/>
        <v>71.8</v>
      </c>
      <c r="H9893">
        <f t="shared" si="154"/>
        <v>14.24</v>
      </c>
    </row>
    <row r="9894" spans="1:8" x14ac:dyDescent="0.2">
      <c r="A9894" s="1">
        <v>3979</v>
      </c>
      <c r="B9894" s="3">
        <v>42719.756944444445</v>
      </c>
      <c r="C9894" t="s">
        <v>20</v>
      </c>
      <c r="D9894">
        <v>1</v>
      </c>
      <c r="E9894">
        <f>INDEX(products!B:B,MATCH(challenge_2_solution_2!$C9894,products!$A:$A,0))</f>
        <v>5.9</v>
      </c>
      <c r="F9894">
        <f>INDEX(products!C:C,MATCH(challenge_2_solution_2!$C9894,products!$A:$A,0))</f>
        <v>1.83</v>
      </c>
      <c r="G9894">
        <f t="shared" si="154"/>
        <v>5.9</v>
      </c>
      <c r="H9894">
        <f t="shared" si="154"/>
        <v>1.83</v>
      </c>
    </row>
    <row r="9895" spans="1:8" x14ac:dyDescent="0.2">
      <c r="A9895" s="1">
        <v>3979</v>
      </c>
      <c r="B9895" s="3">
        <v>42719.756944444445</v>
      </c>
      <c r="C9895" t="s">
        <v>17</v>
      </c>
      <c r="D9895">
        <v>1</v>
      </c>
      <c r="E9895">
        <f>INDEX(products!B:B,MATCH(challenge_2_solution_2!$C9895,products!$A:$A,0))</f>
        <v>5.9</v>
      </c>
      <c r="F9895">
        <f>INDEX(products!C:C,MATCH(challenge_2_solution_2!$C9895,products!$A:$A,0))</f>
        <v>2.83</v>
      </c>
      <c r="G9895">
        <f t="shared" si="154"/>
        <v>5.9</v>
      </c>
      <c r="H9895">
        <f t="shared" si="154"/>
        <v>2.83</v>
      </c>
    </row>
    <row r="9896" spans="1:8" x14ac:dyDescent="0.2">
      <c r="A9896" s="1">
        <v>3979</v>
      </c>
      <c r="B9896" s="3">
        <v>42719.756944444445</v>
      </c>
      <c r="C9896" t="s">
        <v>27</v>
      </c>
      <c r="D9896">
        <v>1</v>
      </c>
      <c r="E9896">
        <f>INDEX(products!B:B,MATCH(challenge_2_solution_2!$C9896,products!$A:$A,0))</f>
        <v>7.9</v>
      </c>
      <c r="F9896">
        <f>INDEX(products!C:C,MATCH(challenge_2_solution_2!$C9896,products!$A:$A,0))</f>
        <v>4.03</v>
      </c>
      <c r="G9896">
        <f t="shared" si="154"/>
        <v>7.9</v>
      </c>
      <c r="H9896">
        <f t="shared" si="154"/>
        <v>4.03</v>
      </c>
    </row>
    <row r="9897" spans="1:8" x14ac:dyDescent="0.2">
      <c r="A9897" s="1">
        <v>3979</v>
      </c>
      <c r="B9897" s="3">
        <v>42719.756944444445</v>
      </c>
      <c r="C9897" t="s">
        <v>89</v>
      </c>
      <c r="D9897">
        <v>1</v>
      </c>
      <c r="E9897">
        <f>INDEX(products!B:B,MATCH(challenge_2_solution_2!$C9897,products!$A:$A,0))</f>
        <v>17.899999999999999</v>
      </c>
      <c r="F9897">
        <f>INDEX(products!C:C,MATCH(challenge_2_solution_2!$C9897,products!$A:$A,0))</f>
        <v>3.94</v>
      </c>
      <c r="G9897">
        <f t="shared" si="154"/>
        <v>17.899999999999999</v>
      </c>
      <c r="H9897">
        <f t="shared" si="154"/>
        <v>3.94</v>
      </c>
    </row>
    <row r="9898" spans="1:8" x14ac:dyDescent="0.2">
      <c r="A9898" s="1">
        <v>3980</v>
      </c>
      <c r="B9898" s="3">
        <v>42719.761805555558</v>
      </c>
      <c r="C9898" t="s">
        <v>8</v>
      </c>
      <c r="D9898">
        <v>4</v>
      </c>
      <c r="E9898">
        <f>INDEX(products!B:B,MATCH(challenge_2_solution_2!$C9898,products!$A:$A,0))</f>
        <v>1.6</v>
      </c>
      <c r="F9898">
        <f>INDEX(products!C:C,MATCH(challenge_2_solution_2!$C9898,products!$A:$A,0))</f>
        <v>0.77</v>
      </c>
      <c r="G9898">
        <f t="shared" si="154"/>
        <v>6.4</v>
      </c>
      <c r="H9898">
        <f t="shared" si="154"/>
        <v>3.08</v>
      </c>
    </row>
    <row r="9899" spans="1:8" x14ac:dyDescent="0.2">
      <c r="A9899" s="1">
        <v>3980</v>
      </c>
      <c r="B9899" s="3">
        <v>42719.761805555558</v>
      </c>
      <c r="C9899" t="s">
        <v>12</v>
      </c>
      <c r="D9899">
        <v>1</v>
      </c>
      <c r="E9899">
        <f>INDEX(products!B:B,MATCH(challenge_2_solution_2!$C9899,products!$A:$A,0))</f>
        <v>5.2</v>
      </c>
      <c r="F9899">
        <f>INDEX(products!C:C,MATCH(challenge_2_solution_2!$C9899,products!$A:$A,0))</f>
        <v>3.07</v>
      </c>
      <c r="G9899">
        <f t="shared" si="154"/>
        <v>5.2</v>
      </c>
      <c r="H9899">
        <f t="shared" si="154"/>
        <v>3.07</v>
      </c>
    </row>
    <row r="9900" spans="1:8" x14ac:dyDescent="0.2">
      <c r="A9900" s="1">
        <v>3980</v>
      </c>
      <c r="B9900" s="3">
        <v>42719.761805555558</v>
      </c>
      <c r="C9900" t="s">
        <v>17</v>
      </c>
      <c r="D9900">
        <v>2</v>
      </c>
      <c r="E9900">
        <f>INDEX(products!B:B,MATCH(challenge_2_solution_2!$C9900,products!$A:$A,0))</f>
        <v>5.9</v>
      </c>
      <c r="F9900">
        <f>INDEX(products!C:C,MATCH(challenge_2_solution_2!$C9900,products!$A:$A,0))</f>
        <v>2.83</v>
      </c>
      <c r="G9900">
        <f t="shared" si="154"/>
        <v>11.8</v>
      </c>
      <c r="H9900">
        <f t="shared" si="154"/>
        <v>5.66</v>
      </c>
    </row>
    <row r="9901" spans="1:8" x14ac:dyDescent="0.2">
      <c r="A9901" s="1">
        <v>3980</v>
      </c>
      <c r="B9901" s="3">
        <v>42719.761805555558</v>
      </c>
      <c r="C9901" t="s">
        <v>33</v>
      </c>
      <c r="D9901">
        <v>2</v>
      </c>
      <c r="E9901">
        <f>INDEX(products!B:B,MATCH(challenge_2_solution_2!$C9901,products!$A:$A,0))</f>
        <v>7.9</v>
      </c>
      <c r="F9901">
        <f>INDEX(products!C:C,MATCH(challenge_2_solution_2!$C9901,products!$A:$A,0))</f>
        <v>2.21</v>
      </c>
      <c r="G9901">
        <f t="shared" si="154"/>
        <v>15.8</v>
      </c>
      <c r="H9901">
        <f t="shared" si="154"/>
        <v>4.42</v>
      </c>
    </row>
    <row r="9902" spans="1:8" x14ac:dyDescent="0.2">
      <c r="A9902" s="1">
        <v>3980</v>
      </c>
      <c r="B9902" s="3">
        <v>42719.761805555558</v>
      </c>
      <c r="C9902" t="s">
        <v>55</v>
      </c>
      <c r="D9902">
        <v>1</v>
      </c>
      <c r="E9902">
        <f>INDEX(products!B:B,MATCH(challenge_2_solution_2!$C9902,products!$A:$A,0))</f>
        <v>7.9</v>
      </c>
      <c r="F9902">
        <f>INDEX(products!C:C,MATCH(challenge_2_solution_2!$C9902,products!$A:$A,0))</f>
        <v>2.21</v>
      </c>
      <c r="G9902">
        <f t="shared" si="154"/>
        <v>7.9</v>
      </c>
      <c r="H9902">
        <f t="shared" si="154"/>
        <v>2.21</v>
      </c>
    </row>
    <row r="9903" spans="1:8" x14ac:dyDescent="0.2">
      <c r="A9903" s="1">
        <v>3980</v>
      </c>
      <c r="B9903" s="3">
        <v>42719.761805555558</v>
      </c>
      <c r="C9903" t="s">
        <v>61</v>
      </c>
      <c r="D9903">
        <v>1</v>
      </c>
      <c r="E9903">
        <f>INDEX(products!B:B,MATCH(challenge_2_solution_2!$C9903,products!$A:$A,0))</f>
        <v>11.9</v>
      </c>
      <c r="F9903">
        <f>INDEX(products!C:C,MATCH(challenge_2_solution_2!$C9903,products!$A:$A,0))</f>
        <v>7.74</v>
      </c>
      <c r="G9903">
        <f t="shared" si="154"/>
        <v>11.9</v>
      </c>
      <c r="H9903">
        <f t="shared" si="154"/>
        <v>7.74</v>
      </c>
    </row>
    <row r="9904" spans="1:8" x14ac:dyDescent="0.2">
      <c r="A9904" s="1">
        <v>3980</v>
      </c>
      <c r="B9904" s="3">
        <v>42719.761805555558</v>
      </c>
      <c r="C9904" t="s">
        <v>87</v>
      </c>
      <c r="D9904">
        <v>1</v>
      </c>
      <c r="E9904">
        <f>INDEX(products!B:B,MATCH(challenge_2_solution_2!$C9904,products!$A:$A,0))</f>
        <v>15.9</v>
      </c>
      <c r="F9904">
        <f>INDEX(products!C:C,MATCH(challenge_2_solution_2!$C9904,products!$A:$A,0))</f>
        <v>6.2</v>
      </c>
      <c r="G9904">
        <f t="shared" si="154"/>
        <v>15.9</v>
      </c>
      <c r="H9904">
        <f t="shared" si="154"/>
        <v>6.2</v>
      </c>
    </row>
    <row r="9905" spans="1:8" x14ac:dyDescent="0.2">
      <c r="A9905" s="1">
        <v>3980</v>
      </c>
      <c r="B9905" s="3">
        <v>42719.761805555558</v>
      </c>
      <c r="C9905" t="s">
        <v>89</v>
      </c>
      <c r="D9905">
        <v>1</v>
      </c>
      <c r="E9905">
        <f>INDEX(products!B:B,MATCH(challenge_2_solution_2!$C9905,products!$A:$A,0))</f>
        <v>17.899999999999999</v>
      </c>
      <c r="F9905">
        <f>INDEX(products!C:C,MATCH(challenge_2_solution_2!$C9905,products!$A:$A,0))</f>
        <v>3.94</v>
      </c>
      <c r="G9905">
        <f t="shared" si="154"/>
        <v>17.899999999999999</v>
      </c>
      <c r="H9905">
        <f t="shared" si="154"/>
        <v>3.94</v>
      </c>
    </row>
    <row r="9906" spans="1:8" x14ac:dyDescent="0.2">
      <c r="A9906" s="1">
        <v>3980</v>
      </c>
      <c r="B9906" s="3">
        <v>42719.761805555558</v>
      </c>
      <c r="C9906" t="s">
        <v>89</v>
      </c>
      <c r="D9906">
        <v>1</v>
      </c>
      <c r="E9906">
        <f>INDEX(products!B:B,MATCH(challenge_2_solution_2!$C9906,products!$A:$A,0))</f>
        <v>17.899999999999999</v>
      </c>
      <c r="F9906">
        <f>INDEX(products!C:C,MATCH(challenge_2_solution_2!$C9906,products!$A:$A,0))</f>
        <v>3.94</v>
      </c>
      <c r="G9906">
        <f t="shared" si="154"/>
        <v>17.899999999999999</v>
      </c>
      <c r="H9906">
        <f t="shared" si="154"/>
        <v>3.94</v>
      </c>
    </row>
    <row r="9907" spans="1:8" x14ac:dyDescent="0.2">
      <c r="A9907" s="1">
        <v>3981</v>
      </c>
      <c r="B9907" s="3">
        <v>42719.810416666667</v>
      </c>
      <c r="C9907" t="s">
        <v>19</v>
      </c>
      <c r="D9907">
        <v>2</v>
      </c>
      <c r="E9907">
        <f>INDEX(products!B:B,MATCH(challenge_2_solution_2!$C9907,products!$A:$A,0))</f>
        <v>5.9</v>
      </c>
      <c r="F9907">
        <f>INDEX(products!C:C,MATCH(challenge_2_solution_2!$C9907,products!$A:$A,0))</f>
        <v>1.65</v>
      </c>
      <c r="G9907">
        <f t="shared" si="154"/>
        <v>11.8</v>
      </c>
      <c r="H9907">
        <f t="shared" si="154"/>
        <v>3.3</v>
      </c>
    </row>
    <row r="9908" spans="1:8" x14ac:dyDescent="0.2">
      <c r="A9908" s="1">
        <v>3981</v>
      </c>
      <c r="B9908" s="3">
        <v>42719.810416666667</v>
      </c>
      <c r="C9908" t="s">
        <v>17</v>
      </c>
      <c r="D9908">
        <v>2</v>
      </c>
      <c r="E9908">
        <f>INDEX(products!B:B,MATCH(challenge_2_solution_2!$C9908,products!$A:$A,0))</f>
        <v>5.9</v>
      </c>
      <c r="F9908">
        <f>INDEX(products!C:C,MATCH(challenge_2_solution_2!$C9908,products!$A:$A,0))</f>
        <v>2.83</v>
      </c>
      <c r="G9908">
        <f t="shared" si="154"/>
        <v>11.8</v>
      </c>
      <c r="H9908">
        <f t="shared" si="154"/>
        <v>5.66</v>
      </c>
    </row>
    <row r="9909" spans="1:8" x14ac:dyDescent="0.2">
      <c r="A9909" s="1">
        <v>3981</v>
      </c>
      <c r="B9909" s="3">
        <v>42719.810416666667</v>
      </c>
      <c r="C9909" t="s">
        <v>34</v>
      </c>
      <c r="D9909">
        <v>1</v>
      </c>
      <c r="E9909">
        <f>INDEX(products!B:B,MATCH(challenge_2_solution_2!$C9909,products!$A:$A,0))</f>
        <v>7.9</v>
      </c>
      <c r="F9909">
        <f>INDEX(products!C:C,MATCH(challenge_2_solution_2!$C9909,products!$A:$A,0))</f>
        <v>1.58</v>
      </c>
      <c r="G9909">
        <f t="shared" si="154"/>
        <v>7.9</v>
      </c>
      <c r="H9909">
        <f t="shared" si="154"/>
        <v>1.58</v>
      </c>
    </row>
    <row r="9910" spans="1:8" x14ac:dyDescent="0.2">
      <c r="A9910" s="1">
        <v>3981</v>
      </c>
      <c r="B9910" s="3">
        <v>42719.810416666667</v>
      </c>
      <c r="C9910" t="s">
        <v>96</v>
      </c>
      <c r="D9910">
        <v>1</v>
      </c>
      <c r="E9910">
        <f>INDEX(products!B:B,MATCH(challenge_2_solution_2!$C9910,products!$A:$A,0))</f>
        <v>17.899999999999999</v>
      </c>
      <c r="F9910">
        <f>INDEX(products!C:C,MATCH(challenge_2_solution_2!$C9910,products!$A:$A,0))</f>
        <v>10.92</v>
      </c>
      <c r="G9910">
        <f t="shared" si="154"/>
        <v>17.899999999999999</v>
      </c>
      <c r="H9910">
        <f t="shared" si="154"/>
        <v>10.92</v>
      </c>
    </row>
    <row r="9911" spans="1:8" x14ac:dyDescent="0.2">
      <c r="A9911" s="1">
        <v>3981</v>
      </c>
      <c r="B9911" s="3">
        <v>42719.810416666667</v>
      </c>
      <c r="C9911" t="s">
        <v>98</v>
      </c>
      <c r="D9911">
        <v>1</v>
      </c>
      <c r="E9911">
        <f>INDEX(products!B:B,MATCH(challenge_2_solution_2!$C9911,products!$A:$A,0))</f>
        <v>17.899999999999999</v>
      </c>
      <c r="F9911">
        <f>INDEX(products!C:C,MATCH(challenge_2_solution_2!$C9911,products!$A:$A,0))</f>
        <v>8.59</v>
      </c>
      <c r="G9911">
        <f t="shared" si="154"/>
        <v>17.899999999999999</v>
      </c>
      <c r="H9911">
        <f t="shared" si="154"/>
        <v>8.59</v>
      </c>
    </row>
    <row r="9912" spans="1:8" x14ac:dyDescent="0.2">
      <c r="A9912" s="1">
        <v>3982</v>
      </c>
      <c r="B9912" s="3">
        <v>42719.819444444445</v>
      </c>
      <c r="C9912" t="s">
        <v>6</v>
      </c>
      <c r="D9912">
        <v>1</v>
      </c>
      <c r="E9912">
        <f>INDEX(products!B:B,MATCH(challenge_2_solution_2!$C9912,products!$A:$A,0))</f>
        <v>1</v>
      </c>
      <c r="F9912">
        <f>INDEX(products!C:C,MATCH(challenge_2_solution_2!$C9912,products!$A:$A,0))</f>
        <v>0.31</v>
      </c>
      <c r="G9912">
        <f t="shared" si="154"/>
        <v>1</v>
      </c>
      <c r="H9912">
        <f t="shared" si="154"/>
        <v>0.31</v>
      </c>
    </row>
    <row r="9913" spans="1:8" x14ac:dyDescent="0.2">
      <c r="A9913" s="1">
        <v>3982</v>
      </c>
      <c r="B9913" s="3">
        <v>42719.819444444445</v>
      </c>
      <c r="C9913" t="s">
        <v>23</v>
      </c>
      <c r="D9913">
        <v>1</v>
      </c>
      <c r="E9913">
        <f>INDEX(products!B:B,MATCH(challenge_2_solution_2!$C9913,products!$A:$A,0))</f>
        <v>5.9</v>
      </c>
      <c r="F9913">
        <f>INDEX(products!C:C,MATCH(challenge_2_solution_2!$C9913,products!$A:$A,0))</f>
        <v>2.1800000000000002</v>
      </c>
      <c r="G9913">
        <f t="shared" si="154"/>
        <v>5.9</v>
      </c>
      <c r="H9913">
        <f t="shared" si="154"/>
        <v>2.1800000000000002</v>
      </c>
    </row>
    <row r="9914" spans="1:8" x14ac:dyDescent="0.2">
      <c r="A9914" s="1">
        <v>3982</v>
      </c>
      <c r="B9914" s="3">
        <v>42719.819444444445</v>
      </c>
      <c r="C9914" t="s">
        <v>20</v>
      </c>
      <c r="D9914">
        <v>1</v>
      </c>
      <c r="E9914">
        <f>INDEX(products!B:B,MATCH(challenge_2_solution_2!$C9914,products!$A:$A,0))</f>
        <v>5.9</v>
      </c>
      <c r="F9914">
        <f>INDEX(products!C:C,MATCH(challenge_2_solution_2!$C9914,products!$A:$A,0))</f>
        <v>1.83</v>
      </c>
      <c r="G9914">
        <f t="shared" si="154"/>
        <v>5.9</v>
      </c>
      <c r="H9914">
        <f t="shared" si="154"/>
        <v>1.83</v>
      </c>
    </row>
    <row r="9915" spans="1:8" x14ac:dyDescent="0.2">
      <c r="A9915" s="1">
        <v>3982</v>
      </c>
      <c r="B9915" s="3">
        <v>42719.819444444445</v>
      </c>
      <c r="C9915" t="s">
        <v>14</v>
      </c>
      <c r="D9915">
        <v>2</v>
      </c>
      <c r="E9915">
        <f>INDEX(products!B:B,MATCH(challenge_2_solution_2!$C9915,products!$A:$A,0))</f>
        <v>5.9</v>
      </c>
      <c r="F9915">
        <f>INDEX(products!C:C,MATCH(challenge_2_solution_2!$C9915,products!$A:$A,0))</f>
        <v>2.36</v>
      </c>
      <c r="G9915">
        <f t="shared" si="154"/>
        <v>11.8</v>
      </c>
      <c r="H9915">
        <f t="shared" si="154"/>
        <v>4.72</v>
      </c>
    </row>
    <row r="9916" spans="1:8" x14ac:dyDescent="0.2">
      <c r="A9916" s="1">
        <v>3982</v>
      </c>
      <c r="B9916" s="3">
        <v>42719.819444444445</v>
      </c>
      <c r="C9916" t="s">
        <v>15</v>
      </c>
      <c r="D9916">
        <v>1</v>
      </c>
      <c r="E9916">
        <f>INDEX(products!B:B,MATCH(challenge_2_solution_2!$C9916,products!$A:$A,0))</f>
        <v>5.9</v>
      </c>
      <c r="F9916">
        <f>INDEX(products!C:C,MATCH(challenge_2_solution_2!$C9916,products!$A:$A,0))</f>
        <v>3.07</v>
      </c>
      <c r="G9916">
        <f t="shared" si="154"/>
        <v>5.9</v>
      </c>
      <c r="H9916">
        <f t="shared" si="154"/>
        <v>3.07</v>
      </c>
    </row>
    <row r="9917" spans="1:8" x14ac:dyDescent="0.2">
      <c r="A9917" s="1">
        <v>3982</v>
      </c>
      <c r="B9917" s="3">
        <v>42719.819444444445</v>
      </c>
      <c r="C9917" t="s">
        <v>56</v>
      </c>
      <c r="D9917">
        <v>2</v>
      </c>
      <c r="E9917">
        <f>INDEX(products!B:B,MATCH(challenge_2_solution_2!$C9917,products!$A:$A,0))</f>
        <v>9.9</v>
      </c>
      <c r="F9917">
        <f>INDEX(products!C:C,MATCH(challenge_2_solution_2!$C9917,products!$A:$A,0))</f>
        <v>2.38</v>
      </c>
      <c r="G9917">
        <f t="shared" si="154"/>
        <v>19.8</v>
      </c>
      <c r="H9917">
        <f t="shared" si="154"/>
        <v>4.76</v>
      </c>
    </row>
    <row r="9918" spans="1:8" x14ac:dyDescent="0.2">
      <c r="A9918" s="1">
        <v>3982</v>
      </c>
      <c r="B9918" s="3">
        <v>42719.819444444445</v>
      </c>
      <c r="C9918" t="s">
        <v>53</v>
      </c>
      <c r="D9918">
        <v>1</v>
      </c>
      <c r="E9918">
        <f>INDEX(products!B:B,MATCH(challenge_2_solution_2!$C9918,products!$A:$A,0))</f>
        <v>9.9</v>
      </c>
      <c r="F9918">
        <f>INDEX(products!C:C,MATCH(challenge_2_solution_2!$C9918,products!$A:$A,0))</f>
        <v>3.86</v>
      </c>
      <c r="G9918">
        <f t="shared" si="154"/>
        <v>9.9</v>
      </c>
      <c r="H9918">
        <f t="shared" si="154"/>
        <v>3.86</v>
      </c>
    </row>
    <row r="9919" spans="1:8" x14ac:dyDescent="0.2">
      <c r="A9919" s="1">
        <v>3982</v>
      </c>
      <c r="B9919" s="3">
        <v>42719.819444444445</v>
      </c>
      <c r="C9919" t="s">
        <v>72</v>
      </c>
      <c r="D9919">
        <v>1</v>
      </c>
      <c r="E9919">
        <f>INDEX(products!B:B,MATCH(challenge_2_solution_2!$C9919,products!$A:$A,0))</f>
        <v>11.9</v>
      </c>
      <c r="F9919">
        <f>INDEX(products!C:C,MATCH(challenge_2_solution_2!$C9919,products!$A:$A,0))</f>
        <v>7.38</v>
      </c>
      <c r="G9919">
        <f t="shared" si="154"/>
        <v>11.9</v>
      </c>
      <c r="H9919">
        <f t="shared" si="154"/>
        <v>7.38</v>
      </c>
    </row>
    <row r="9920" spans="1:8" x14ac:dyDescent="0.2">
      <c r="A9920" s="1">
        <v>3982</v>
      </c>
      <c r="B9920" s="3">
        <v>42719.819444444445</v>
      </c>
      <c r="C9920" t="s">
        <v>69</v>
      </c>
      <c r="D9920">
        <v>1</v>
      </c>
      <c r="E9920">
        <f>INDEX(products!B:B,MATCH(challenge_2_solution_2!$C9920,products!$A:$A,0))</f>
        <v>11.9</v>
      </c>
      <c r="F9920">
        <f>INDEX(products!C:C,MATCH(challenge_2_solution_2!$C9920,products!$A:$A,0))</f>
        <v>2.86</v>
      </c>
      <c r="G9920">
        <f t="shared" si="154"/>
        <v>11.9</v>
      </c>
      <c r="H9920">
        <f t="shared" si="154"/>
        <v>2.86</v>
      </c>
    </row>
    <row r="9921" spans="1:8" x14ac:dyDescent="0.2">
      <c r="A9921" s="1">
        <v>3983</v>
      </c>
      <c r="B9921" s="3">
        <v>42719.82708333333</v>
      </c>
      <c r="C9921" t="s">
        <v>10</v>
      </c>
      <c r="D9921">
        <v>1</v>
      </c>
      <c r="E9921">
        <f>INDEX(products!B:B,MATCH(challenge_2_solution_2!$C9921,products!$A:$A,0))</f>
        <v>3.9</v>
      </c>
      <c r="F9921">
        <f>INDEX(products!C:C,MATCH(challenge_2_solution_2!$C9921,products!$A:$A,0))</f>
        <v>1.17</v>
      </c>
      <c r="G9921">
        <f t="shared" si="154"/>
        <v>3.9</v>
      </c>
      <c r="H9921">
        <f t="shared" si="154"/>
        <v>1.17</v>
      </c>
    </row>
    <row r="9922" spans="1:8" x14ac:dyDescent="0.2">
      <c r="A9922" s="1">
        <v>3983</v>
      </c>
      <c r="B9922" s="3">
        <v>42719.82708333333</v>
      </c>
      <c r="C9922" t="s">
        <v>15</v>
      </c>
      <c r="D9922">
        <v>1</v>
      </c>
      <c r="E9922">
        <f>INDEX(products!B:B,MATCH(challenge_2_solution_2!$C9922,products!$A:$A,0))</f>
        <v>5.9</v>
      </c>
      <c r="F9922">
        <f>INDEX(products!C:C,MATCH(challenge_2_solution_2!$C9922,products!$A:$A,0))</f>
        <v>3.07</v>
      </c>
      <c r="G9922">
        <f t="shared" si="154"/>
        <v>5.9</v>
      </c>
      <c r="H9922">
        <f t="shared" si="154"/>
        <v>3.07</v>
      </c>
    </row>
    <row r="9923" spans="1:8" x14ac:dyDescent="0.2">
      <c r="A9923" s="1">
        <v>3983</v>
      </c>
      <c r="B9923" s="3">
        <v>42719.82708333333</v>
      </c>
      <c r="C9923" t="s">
        <v>81</v>
      </c>
      <c r="D9923">
        <v>1</v>
      </c>
      <c r="E9923">
        <f>INDEX(products!B:B,MATCH(challenge_2_solution_2!$C9923,products!$A:$A,0))</f>
        <v>11.9</v>
      </c>
      <c r="F9923">
        <f>INDEX(products!C:C,MATCH(challenge_2_solution_2!$C9923,products!$A:$A,0))</f>
        <v>8.09</v>
      </c>
      <c r="G9923">
        <f t="shared" ref="G9923:H9986" si="155">$D9923*E9923</f>
        <v>11.9</v>
      </c>
      <c r="H9923">
        <f t="shared" si="155"/>
        <v>8.09</v>
      </c>
    </row>
    <row r="9924" spans="1:8" x14ac:dyDescent="0.2">
      <c r="A9924" s="1">
        <v>3983</v>
      </c>
      <c r="B9924" s="3">
        <v>42719.82708333333</v>
      </c>
      <c r="C9924" t="s">
        <v>118</v>
      </c>
      <c r="D9924">
        <v>1</v>
      </c>
      <c r="E9924">
        <f>INDEX(products!B:B,MATCH(challenge_2_solution_2!$C9924,products!$A:$A,0))</f>
        <v>19.899999999999999</v>
      </c>
      <c r="F9924">
        <f>INDEX(products!C:C,MATCH(challenge_2_solution_2!$C9924,products!$A:$A,0))</f>
        <v>12.74</v>
      </c>
      <c r="G9924">
        <f t="shared" si="155"/>
        <v>19.899999999999999</v>
      </c>
      <c r="H9924">
        <f t="shared" si="155"/>
        <v>12.74</v>
      </c>
    </row>
    <row r="9925" spans="1:8" x14ac:dyDescent="0.2">
      <c r="A9925" s="1">
        <v>3984</v>
      </c>
      <c r="B9925" s="3">
        <v>42719.838888888888</v>
      </c>
      <c r="C9925" t="s">
        <v>12</v>
      </c>
      <c r="D9925">
        <v>1</v>
      </c>
      <c r="E9925">
        <f>INDEX(products!B:B,MATCH(challenge_2_solution_2!$C9925,products!$A:$A,0))</f>
        <v>5.2</v>
      </c>
      <c r="F9925">
        <f>INDEX(products!C:C,MATCH(challenge_2_solution_2!$C9925,products!$A:$A,0))</f>
        <v>3.07</v>
      </c>
      <c r="G9925">
        <f t="shared" si="155"/>
        <v>5.2</v>
      </c>
      <c r="H9925">
        <f t="shared" si="155"/>
        <v>3.07</v>
      </c>
    </row>
    <row r="9926" spans="1:8" x14ac:dyDescent="0.2">
      <c r="A9926" s="1">
        <v>3984</v>
      </c>
      <c r="B9926" s="3">
        <v>42719.838888888888</v>
      </c>
      <c r="C9926" t="s">
        <v>63</v>
      </c>
      <c r="D9926">
        <v>1</v>
      </c>
      <c r="E9926">
        <f>INDEX(products!B:B,MATCH(challenge_2_solution_2!$C9926,products!$A:$A,0))</f>
        <v>11.9</v>
      </c>
      <c r="F9926">
        <f>INDEX(products!C:C,MATCH(challenge_2_solution_2!$C9926,products!$A:$A,0))</f>
        <v>6.07</v>
      </c>
      <c r="G9926">
        <f t="shared" si="155"/>
        <v>11.9</v>
      </c>
      <c r="H9926">
        <f t="shared" si="155"/>
        <v>6.07</v>
      </c>
    </row>
    <row r="9927" spans="1:8" x14ac:dyDescent="0.2">
      <c r="A9927" s="1">
        <v>3984</v>
      </c>
      <c r="B9927" s="3">
        <v>42719.838888888888</v>
      </c>
      <c r="C9927" t="s">
        <v>76</v>
      </c>
      <c r="D9927">
        <v>1</v>
      </c>
      <c r="E9927">
        <f>INDEX(products!B:B,MATCH(challenge_2_solution_2!$C9927,products!$A:$A,0))</f>
        <v>11.9</v>
      </c>
      <c r="F9927">
        <f>INDEX(products!C:C,MATCH(challenge_2_solution_2!$C9927,products!$A:$A,0))</f>
        <v>7.26</v>
      </c>
      <c r="G9927">
        <f t="shared" si="155"/>
        <v>11.9</v>
      </c>
      <c r="H9927">
        <f t="shared" si="155"/>
        <v>7.26</v>
      </c>
    </row>
    <row r="9928" spans="1:8" x14ac:dyDescent="0.2">
      <c r="A9928" s="1">
        <v>3984</v>
      </c>
      <c r="B9928" s="3">
        <v>42719.838888888888</v>
      </c>
      <c r="C9928" t="s">
        <v>86</v>
      </c>
      <c r="D9928">
        <v>1</v>
      </c>
      <c r="E9928">
        <f>INDEX(products!B:B,MATCH(challenge_2_solution_2!$C9928,products!$A:$A,0))</f>
        <v>15.9</v>
      </c>
      <c r="F9928">
        <f>INDEX(products!C:C,MATCH(challenge_2_solution_2!$C9928,products!$A:$A,0))</f>
        <v>5.57</v>
      </c>
      <c r="G9928">
        <f t="shared" si="155"/>
        <v>15.9</v>
      </c>
      <c r="H9928">
        <f t="shared" si="155"/>
        <v>5.57</v>
      </c>
    </row>
    <row r="9929" spans="1:8" x14ac:dyDescent="0.2">
      <c r="A9929" s="1">
        <v>3984</v>
      </c>
      <c r="B9929" s="3">
        <v>42719.838888888888</v>
      </c>
      <c r="C9929" t="s">
        <v>160</v>
      </c>
      <c r="D9929">
        <v>1</v>
      </c>
      <c r="E9929">
        <f>INDEX(products!B:B,MATCH(challenge_2_solution_2!$C9929,products!$A:$A,0))</f>
        <v>23.9</v>
      </c>
      <c r="F9929">
        <f>INDEX(products!C:C,MATCH(challenge_2_solution_2!$C9929,products!$A:$A,0))</f>
        <v>9.08</v>
      </c>
      <c r="G9929">
        <f t="shared" si="155"/>
        <v>23.9</v>
      </c>
      <c r="H9929">
        <f t="shared" si="155"/>
        <v>9.08</v>
      </c>
    </row>
    <row r="9930" spans="1:8" x14ac:dyDescent="0.2">
      <c r="A9930" s="1">
        <v>3985</v>
      </c>
      <c r="B9930" s="3">
        <v>42719.852777777778</v>
      </c>
      <c r="C9930" t="s">
        <v>3</v>
      </c>
      <c r="D9930">
        <v>2</v>
      </c>
      <c r="E9930">
        <f>INDEX(products!B:B,MATCH(challenge_2_solution_2!$C9930,products!$A:$A,0))</f>
        <v>1</v>
      </c>
      <c r="F9930">
        <f>INDEX(products!C:C,MATCH(challenge_2_solution_2!$C9930,products!$A:$A,0))</f>
        <v>0.5</v>
      </c>
      <c r="G9930">
        <f t="shared" si="155"/>
        <v>2</v>
      </c>
      <c r="H9930">
        <f t="shared" si="155"/>
        <v>1</v>
      </c>
    </row>
    <row r="9931" spans="1:8" x14ac:dyDescent="0.2">
      <c r="A9931" s="1">
        <v>3985</v>
      </c>
      <c r="B9931" s="3">
        <v>42719.852777777778</v>
      </c>
      <c r="C9931" t="s">
        <v>7</v>
      </c>
      <c r="D9931">
        <v>1</v>
      </c>
      <c r="E9931">
        <f>INDEX(products!B:B,MATCH(challenge_2_solution_2!$C9931,products!$A:$A,0))</f>
        <v>1</v>
      </c>
      <c r="F9931">
        <f>INDEX(products!C:C,MATCH(challenge_2_solution_2!$C9931,products!$A:$A,0))</f>
        <v>0.68</v>
      </c>
      <c r="G9931">
        <f t="shared" si="155"/>
        <v>1</v>
      </c>
      <c r="H9931">
        <f t="shared" si="155"/>
        <v>0.68</v>
      </c>
    </row>
    <row r="9932" spans="1:8" x14ac:dyDescent="0.2">
      <c r="A9932" s="1">
        <v>3985</v>
      </c>
      <c r="B9932" s="3">
        <v>42719.852777777778</v>
      </c>
      <c r="C9932" t="s">
        <v>8</v>
      </c>
      <c r="D9932">
        <v>2</v>
      </c>
      <c r="E9932">
        <f>INDEX(products!B:B,MATCH(challenge_2_solution_2!$C9932,products!$A:$A,0))</f>
        <v>1.6</v>
      </c>
      <c r="F9932">
        <f>INDEX(products!C:C,MATCH(challenge_2_solution_2!$C9932,products!$A:$A,0))</f>
        <v>0.77</v>
      </c>
      <c r="G9932">
        <f t="shared" si="155"/>
        <v>3.2</v>
      </c>
      <c r="H9932">
        <f t="shared" si="155"/>
        <v>1.54</v>
      </c>
    </row>
    <row r="9933" spans="1:8" x14ac:dyDescent="0.2">
      <c r="A9933" s="1">
        <v>3985</v>
      </c>
      <c r="B9933" s="3">
        <v>42719.852777777778</v>
      </c>
      <c r="C9933" t="s">
        <v>9</v>
      </c>
      <c r="D9933">
        <v>1</v>
      </c>
      <c r="E9933">
        <f>INDEX(products!B:B,MATCH(challenge_2_solution_2!$C9933,products!$A:$A,0))</f>
        <v>1.6</v>
      </c>
      <c r="F9933">
        <f>INDEX(products!C:C,MATCH(challenge_2_solution_2!$C9933,products!$A:$A,0))</f>
        <v>0.67</v>
      </c>
      <c r="G9933">
        <f t="shared" si="155"/>
        <v>1.6</v>
      </c>
      <c r="H9933">
        <f t="shared" si="155"/>
        <v>0.67</v>
      </c>
    </row>
    <row r="9934" spans="1:8" x14ac:dyDescent="0.2">
      <c r="A9934" s="1">
        <v>3985</v>
      </c>
      <c r="B9934" s="3">
        <v>42719.852777777778</v>
      </c>
      <c r="C9934" t="s">
        <v>17</v>
      </c>
      <c r="D9934">
        <v>1</v>
      </c>
      <c r="E9934">
        <f>INDEX(products!B:B,MATCH(challenge_2_solution_2!$C9934,products!$A:$A,0))</f>
        <v>5.9</v>
      </c>
      <c r="F9934">
        <f>INDEX(products!C:C,MATCH(challenge_2_solution_2!$C9934,products!$A:$A,0))</f>
        <v>2.83</v>
      </c>
      <c r="G9934">
        <f t="shared" si="155"/>
        <v>5.9</v>
      </c>
      <c r="H9934">
        <f t="shared" si="155"/>
        <v>2.83</v>
      </c>
    </row>
    <row r="9935" spans="1:8" x14ac:dyDescent="0.2">
      <c r="A9935" s="1">
        <v>3985</v>
      </c>
      <c r="B9935" s="3">
        <v>42719.852777777778</v>
      </c>
      <c r="C9935" t="s">
        <v>16</v>
      </c>
      <c r="D9935">
        <v>1</v>
      </c>
      <c r="E9935">
        <f>INDEX(products!B:B,MATCH(challenge_2_solution_2!$C9935,products!$A:$A,0))</f>
        <v>5.9</v>
      </c>
      <c r="F9935">
        <f>INDEX(products!C:C,MATCH(challenge_2_solution_2!$C9935,products!$A:$A,0))</f>
        <v>1.48</v>
      </c>
      <c r="G9935">
        <f t="shared" si="155"/>
        <v>5.9</v>
      </c>
      <c r="H9935">
        <f t="shared" si="155"/>
        <v>1.48</v>
      </c>
    </row>
    <row r="9936" spans="1:8" x14ac:dyDescent="0.2">
      <c r="A9936" s="1">
        <v>3985</v>
      </c>
      <c r="B9936" s="3">
        <v>42719.852777777778</v>
      </c>
      <c r="C9936" t="s">
        <v>88</v>
      </c>
      <c r="D9936">
        <v>1</v>
      </c>
      <c r="E9936">
        <f>INDEX(products!B:B,MATCH(challenge_2_solution_2!$C9936,products!$A:$A,0))</f>
        <v>15.9</v>
      </c>
      <c r="F9936">
        <f>INDEX(products!C:C,MATCH(challenge_2_solution_2!$C9936,products!$A:$A,0))</f>
        <v>7</v>
      </c>
      <c r="G9936">
        <f t="shared" si="155"/>
        <v>15.9</v>
      </c>
      <c r="H9936">
        <f t="shared" si="155"/>
        <v>7</v>
      </c>
    </row>
    <row r="9937" spans="1:8" x14ac:dyDescent="0.2">
      <c r="A9937" s="1">
        <v>3986</v>
      </c>
      <c r="B9937" s="3">
        <v>42720.543055555558</v>
      </c>
      <c r="C9937" t="s">
        <v>4</v>
      </c>
      <c r="D9937">
        <v>2</v>
      </c>
      <c r="E9937">
        <f>INDEX(products!B:B,MATCH(challenge_2_solution_2!$C9937,products!$A:$A,0))</f>
        <v>1</v>
      </c>
      <c r="F9937">
        <f>INDEX(products!C:C,MATCH(challenge_2_solution_2!$C9937,products!$A:$A,0))</f>
        <v>0.61</v>
      </c>
      <c r="G9937">
        <f t="shared" si="155"/>
        <v>2</v>
      </c>
      <c r="H9937">
        <f t="shared" si="155"/>
        <v>1.22</v>
      </c>
    </row>
    <row r="9938" spans="1:8" x14ac:dyDescent="0.2">
      <c r="A9938" s="1">
        <v>3986</v>
      </c>
      <c r="B9938" s="3">
        <v>42720.543055555558</v>
      </c>
      <c r="C9938" t="s">
        <v>8</v>
      </c>
      <c r="D9938">
        <v>4</v>
      </c>
      <c r="E9938">
        <f>INDEX(products!B:B,MATCH(challenge_2_solution_2!$C9938,products!$A:$A,0))</f>
        <v>1.6</v>
      </c>
      <c r="F9938">
        <f>INDEX(products!C:C,MATCH(challenge_2_solution_2!$C9938,products!$A:$A,0))</f>
        <v>0.77</v>
      </c>
      <c r="G9938">
        <f t="shared" si="155"/>
        <v>6.4</v>
      </c>
      <c r="H9938">
        <f t="shared" si="155"/>
        <v>3.08</v>
      </c>
    </row>
    <row r="9939" spans="1:8" x14ac:dyDescent="0.2">
      <c r="A9939" s="1">
        <v>3986</v>
      </c>
      <c r="B9939" s="3">
        <v>42720.543055555558</v>
      </c>
      <c r="C9939" t="s">
        <v>14</v>
      </c>
      <c r="D9939">
        <v>1</v>
      </c>
      <c r="E9939">
        <f>INDEX(products!B:B,MATCH(challenge_2_solution_2!$C9939,products!$A:$A,0))</f>
        <v>5.9</v>
      </c>
      <c r="F9939">
        <f>INDEX(products!C:C,MATCH(challenge_2_solution_2!$C9939,products!$A:$A,0))</f>
        <v>2.36</v>
      </c>
      <c r="G9939">
        <f t="shared" si="155"/>
        <v>5.9</v>
      </c>
      <c r="H9939">
        <f t="shared" si="155"/>
        <v>2.36</v>
      </c>
    </row>
    <row r="9940" spans="1:8" x14ac:dyDescent="0.2">
      <c r="A9940" s="1">
        <v>3986</v>
      </c>
      <c r="B9940" s="3">
        <v>42720.543055555558</v>
      </c>
      <c r="C9940" t="s">
        <v>15</v>
      </c>
      <c r="D9940">
        <v>1</v>
      </c>
      <c r="E9940">
        <f>INDEX(products!B:B,MATCH(challenge_2_solution_2!$C9940,products!$A:$A,0))</f>
        <v>5.9</v>
      </c>
      <c r="F9940">
        <f>INDEX(products!C:C,MATCH(challenge_2_solution_2!$C9940,products!$A:$A,0))</f>
        <v>3.07</v>
      </c>
      <c r="G9940">
        <f t="shared" si="155"/>
        <v>5.9</v>
      </c>
      <c r="H9940">
        <f t="shared" si="155"/>
        <v>3.07</v>
      </c>
    </row>
    <row r="9941" spans="1:8" x14ac:dyDescent="0.2">
      <c r="A9941" s="1">
        <v>3986</v>
      </c>
      <c r="B9941" s="3">
        <v>42720.543055555558</v>
      </c>
      <c r="C9941" t="s">
        <v>38</v>
      </c>
      <c r="D9941">
        <v>1</v>
      </c>
      <c r="E9941">
        <f>INDEX(products!B:B,MATCH(challenge_2_solution_2!$C9941,products!$A:$A,0))</f>
        <v>7.9</v>
      </c>
      <c r="F9941">
        <f>INDEX(products!C:C,MATCH(challenge_2_solution_2!$C9941,products!$A:$A,0))</f>
        <v>3</v>
      </c>
      <c r="G9941">
        <f t="shared" si="155"/>
        <v>7.9</v>
      </c>
      <c r="H9941">
        <f t="shared" si="155"/>
        <v>3</v>
      </c>
    </row>
    <row r="9942" spans="1:8" x14ac:dyDescent="0.2">
      <c r="A9942" s="1">
        <v>3986</v>
      </c>
      <c r="B9942" s="3">
        <v>42720.543055555558</v>
      </c>
      <c r="C9942" t="s">
        <v>86</v>
      </c>
      <c r="D9942">
        <v>1</v>
      </c>
      <c r="E9942">
        <f>INDEX(products!B:B,MATCH(challenge_2_solution_2!$C9942,products!$A:$A,0))</f>
        <v>15.9</v>
      </c>
      <c r="F9942">
        <f>INDEX(products!C:C,MATCH(challenge_2_solution_2!$C9942,products!$A:$A,0))</f>
        <v>5.57</v>
      </c>
      <c r="G9942">
        <f t="shared" si="155"/>
        <v>15.9</v>
      </c>
      <c r="H9942">
        <f t="shared" si="155"/>
        <v>5.57</v>
      </c>
    </row>
    <row r="9943" spans="1:8" x14ac:dyDescent="0.2">
      <c r="A9943" s="1">
        <v>3986</v>
      </c>
      <c r="B9943" s="3">
        <v>42720.543055555558</v>
      </c>
      <c r="C9943" t="s">
        <v>136</v>
      </c>
      <c r="D9943">
        <v>1</v>
      </c>
      <c r="E9943">
        <f>INDEX(products!B:B,MATCH(challenge_2_solution_2!$C9943,products!$A:$A,0))</f>
        <v>19.899999999999999</v>
      </c>
      <c r="F9943">
        <f>INDEX(products!C:C,MATCH(challenge_2_solution_2!$C9943,products!$A:$A,0))</f>
        <v>6.37</v>
      </c>
      <c r="G9943">
        <f t="shared" si="155"/>
        <v>19.899999999999999</v>
      </c>
      <c r="H9943">
        <f t="shared" si="155"/>
        <v>6.37</v>
      </c>
    </row>
    <row r="9944" spans="1:8" x14ac:dyDescent="0.2">
      <c r="A9944" s="1">
        <v>3987</v>
      </c>
      <c r="B9944" s="3">
        <v>42720.70416666667</v>
      </c>
      <c r="C9944" t="s">
        <v>4</v>
      </c>
      <c r="D9944">
        <v>1</v>
      </c>
      <c r="E9944">
        <f>INDEX(products!B:B,MATCH(challenge_2_solution_2!$C9944,products!$A:$A,0))</f>
        <v>1</v>
      </c>
      <c r="F9944">
        <f>INDEX(products!C:C,MATCH(challenge_2_solution_2!$C9944,products!$A:$A,0))</f>
        <v>0.61</v>
      </c>
      <c r="G9944">
        <f t="shared" si="155"/>
        <v>1</v>
      </c>
      <c r="H9944">
        <f t="shared" si="155"/>
        <v>0.61</v>
      </c>
    </row>
    <row r="9945" spans="1:8" x14ac:dyDescent="0.2">
      <c r="A9945" s="1">
        <v>3987</v>
      </c>
      <c r="B9945" s="3">
        <v>42720.70416666667</v>
      </c>
      <c r="C9945" t="s">
        <v>8</v>
      </c>
      <c r="D9945">
        <v>2</v>
      </c>
      <c r="E9945">
        <f>INDEX(products!B:B,MATCH(challenge_2_solution_2!$C9945,products!$A:$A,0))</f>
        <v>1.6</v>
      </c>
      <c r="F9945">
        <f>INDEX(products!C:C,MATCH(challenge_2_solution_2!$C9945,products!$A:$A,0))</f>
        <v>0.77</v>
      </c>
      <c r="G9945">
        <f t="shared" si="155"/>
        <v>3.2</v>
      </c>
      <c r="H9945">
        <f t="shared" si="155"/>
        <v>1.54</v>
      </c>
    </row>
    <row r="9946" spans="1:8" x14ac:dyDescent="0.2">
      <c r="A9946" s="1">
        <v>3987</v>
      </c>
      <c r="B9946" s="3">
        <v>42720.70416666667</v>
      </c>
      <c r="C9946" t="s">
        <v>12</v>
      </c>
      <c r="D9946">
        <v>1</v>
      </c>
      <c r="E9946">
        <f>INDEX(products!B:B,MATCH(challenge_2_solution_2!$C9946,products!$A:$A,0))</f>
        <v>5.2</v>
      </c>
      <c r="F9946">
        <f>INDEX(products!C:C,MATCH(challenge_2_solution_2!$C9946,products!$A:$A,0))</f>
        <v>3.07</v>
      </c>
      <c r="G9946">
        <f t="shared" si="155"/>
        <v>5.2</v>
      </c>
      <c r="H9946">
        <f t="shared" si="155"/>
        <v>3.07</v>
      </c>
    </row>
    <row r="9947" spans="1:8" x14ac:dyDescent="0.2">
      <c r="A9947" s="1">
        <v>3987</v>
      </c>
      <c r="B9947" s="3">
        <v>42720.70416666667</v>
      </c>
      <c r="C9947" t="s">
        <v>17</v>
      </c>
      <c r="D9947">
        <v>1</v>
      </c>
      <c r="E9947">
        <f>INDEX(products!B:B,MATCH(challenge_2_solution_2!$C9947,products!$A:$A,0))</f>
        <v>5.9</v>
      </c>
      <c r="F9947">
        <f>INDEX(products!C:C,MATCH(challenge_2_solution_2!$C9947,products!$A:$A,0))</f>
        <v>2.83</v>
      </c>
      <c r="G9947">
        <f t="shared" si="155"/>
        <v>5.9</v>
      </c>
      <c r="H9947">
        <f t="shared" si="155"/>
        <v>2.83</v>
      </c>
    </row>
    <row r="9948" spans="1:8" x14ac:dyDescent="0.2">
      <c r="A9948" s="1">
        <v>3987</v>
      </c>
      <c r="B9948" s="3">
        <v>42720.70416666667</v>
      </c>
      <c r="C9948" t="s">
        <v>33</v>
      </c>
      <c r="D9948">
        <v>1</v>
      </c>
      <c r="E9948">
        <f>INDEX(products!B:B,MATCH(challenge_2_solution_2!$C9948,products!$A:$A,0))</f>
        <v>7.9</v>
      </c>
      <c r="F9948">
        <f>INDEX(products!C:C,MATCH(challenge_2_solution_2!$C9948,products!$A:$A,0))</f>
        <v>2.21</v>
      </c>
      <c r="G9948">
        <f t="shared" si="155"/>
        <v>7.9</v>
      </c>
      <c r="H9948">
        <f t="shared" si="155"/>
        <v>2.21</v>
      </c>
    </row>
    <row r="9949" spans="1:8" x14ac:dyDescent="0.2">
      <c r="A9949" s="1">
        <v>3987</v>
      </c>
      <c r="B9949" s="3">
        <v>42720.70416666667</v>
      </c>
      <c r="C9949" t="s">
        <v>55</v>
      </c>
      <c r="D9949">
        <v>1</v>
      </c>
      <c r="E9949">
        <f>INDEX(products!B:B,MATCH(challenge_2_solution_2!$C9949,products!$A:$A,0))</f>
        <v>7.9</v>
      </c>
      <c r="F9949">
        <f>INDEX(products!C:C,MATCH(challenge_2_solution_2!$C9949,products!$A:$A,0))</f>
        <v>2.21</v>
      </c>
      <c r="G9949">
        <f t="shared" si="155"/>
        <v>7.9</v>
      </c>
      <c r="H9949">
        <f t="shared" si="155"/>
        <v>2.21</v>
      </c>
    </row>
    <row r="9950" spans="1:8" x14ac:dyDescent="0.2">
      <c r="A9950" s="1">
        <v>3987</v>
      </c>
      <c r="B9950" s="3">
        <v>42720.70416666667</v>
      </c>
      <c r="C9950" t="s">
        <v>61</v>
      </c>
      <c r="D9950">
        <v>1</v>
      </c>
      <c r="E9950">
        <f>INDEX(products!B:B,MATCH(challenge_2_solution_2!$C9950,products!$A:$A,0))</f>
        <v>11.9</v>
      </c>
      <c r="F9950">
        <f>INDEX(products!C:C,MATCH(challenge_2_solution_2!$C9950,products!$A:$A,0))</f>
        <v>7.74</v>
      </c>
      <c r="G9950">
        <f t="shared" si="155"/>
        <v>11.9</v>
      </c>
      <c r="H9950">
        <f t="shared" si="155"/>
        <v>7.74</v>
      </c>
    </row>
    <row r="9951" spans="1:8" x14ac:dyDescent="0.2">
      <c r="A9951" s="1">
        <v>3987</v>
      </c>
      <c r="B9951" s="3">
        <v>42720.70416666667</v>
      </c>
      <c r="C9951" t="s">
        <v>96</v>
      </c>
      <c r="D9951">
        <v>1</v>
      </c>
      <c r="E9951">
        <f>INDEX(products!B:B,MATCH(challenge_2_solution_2!$C9951,products!$A:$A,0))</f>
        <v>17.899999999999999</v>
      </c>
      <c r="F9951">
        <f>INDEX(products!C:C,MATCH(challenge_2_solution_2!$C9951,products!$A:$A,0))</f>
        <v>10.92</v>
      </c>
      <c r="G9951">
        <f t="shared" si="155"/>
        <v>17.899999999999999</v>
      </c>
      <c r="H9951">
        <f t="shared" si="155"/>
        <v>10.92</v>
      </c>
    </row>
    <row r="9952" spans="1:8" x14ac:dyDescent="0.2">
      <c r="A9952" s="1">
        <v>3988</v>
      </c>
      <c r="B9952" s="3">
        <v>42720.719444444447</v>
      </c>
      <c r="C9952" t="s">
        <v>10</v>
      </c>
      <c r="D9952">
        <v>1</v>
      </c>
      <c r="E9952">
        <f>INDEX(products!B:B,MATCH(challenge_2_solution_2!$C9952,products!$A:$A,0))</f>
        <v>3.9</v>
      </c>
      <c r="F9952">
        <f>INDEX(products!C:C,MATCH(challenge_2_solution_2!$C9952,products!$A:$A,0))</f>
        <v>1.17</v>
      </c>
      <c r="G9952">
        <f t="shared" si="155"/>
        <v>3.9</v>
      </c>
      <c r="H9952">
        <f t="shared" si="155"/>
        <v>1.17</v>
      </c>
    </row>
    <row r="9953" spans="1:8" x14ac:dyDescent="0.2">
      <c r="A9953" s="1">
        <v>3988</v>
      </c>
      <c r="B9953" s="3">
        <v>42720.719444444447</v>
      </c>
      <c r="C9953" t="s">
        <v>12</v>
      </c>
      <c r="D9953">
        <v>1</v>
      </c>
      <c r="E9953">
        <f>INDEX(products!B:B,MATCH(challenge_2_solution_2!$C9953,products!$A:$A,0))</f>
        <v>5.2</v>
      </c>
      <c r="F9953">
        <f>INDEX(products!C:C,MATCH(challenge_2_solution_2!$C9953,products!$A:$A,0))</f>
        <v>3.07</v>
      </c>
      <c r="G9953">
        <f t="shared" si="155"/>
        <v>5.2</v>
      </c>
      <c r="H9953">
        <f t="shared" si="155"/>
        <v>3.07</v>
      </c>
    </row>
    <row r="9954" spans="1:8" x14ac:dyDescent="0.2">
      <c r="A9954" s="1">
        <v>3988</v>
      </c>
      <c r="B9954" s="3">
        <v>42720.719444444447</v>
      </c>
      <c r="C9954" t="s">
        <v>27</v>
      </c>
      <c r="D9954">
        <v>1</v>
      </c>
      <c r="E9954">
        <f>INDEX(products!B:B,MATCH(challenge_2_solution_2!$C9954,products!$A:$A,0))</f>
        <v>7.9</v>
      </c>
      <c r="F9954">
        <f>INDEX(products!C:C,MATCH(challenge_2_solution_2!$C9954,products!$A:$A,0))</f>
        <v>4.03</v>
      </c>
      <c r="G9954">
        <f t="shared" si="155"/>
        <v>7.9</v>
      </c>
      <c r="H9954">
        <f t="shared" si="155"/>
        <v>4.03</v>
      </c>
    </row>
    <row r="9955" spans="1:8" x14ac:dyDescent="0.2">
      <c r="A9955" s="1">
        <v>3988</v>
      </c>
      <c r="B9955" s="3">
        <v>42720.719444444447</v>
      </c>
      <c r="C9955" t="s">
        <v>30</v>
      </c>
      <c r="D9955">
        <v>1</v>
      </c>
      <c r="E9955">
        <f>INDEX(products!B:B,MATCH(challenge_2_solution_2!$C9955,products!$A:$A,0))</f>
        <v>7.9</v>
      </c>
      <c r="F9955">
        <f>INDEX(products!C:C,MATCH(challenge_2_solution_2!$C9955,products!$A:$A,0))</f>
        <v>4.66</v>
      </c>
      <c r="G9955">
        <f t="shared" si="155"/>
        <v>7.9</v>
      </c>
      <c r="H9955">
        <f t="shared" si="155"/>
        <v>4.66</v>
      </c>
    </row>
    <row r="9956" spans="1:8" x14ac:dyDescent="0.2">
      <c r="A9956" s="1">
        <v>3988</v>
      </c>
      <c r="B9956" s="3">
        <v>42720.719444444447</v>
      </c>
      <c r="C9956" t="s">
        <v>28</v>
      </c>
      <c r="D9956">
        <v>1</v>
      </c>
      <c r="E9956">
        <f>INDEX(products!B:B,MATCH(challenge_2_solution_2!$C9956,products!$A:$A,0))</f>
        <v>7.9</v>
      </c>
      <c r="F9956">
        <f>INDEX(products!C:C,MATCH(challenge_2_solution_2!$C9956,products!$A:$A,0))</f>
        <v>2.4500000000000002</v>
      </c>
      <c r="G9956">
        <f t="shared" si="155"/>
        <v>7.9</v>
      </c>
      <c r="H9956">
        <f t="shared" si="155"/>
        <v>2.4500000000000002</v>
      </c>
    </row>
    <row r="9957" spans="1:8" x14ac:dyDescent="0.2">
      <c r="A9957" s="1">
        <v>3988</v>
      </c>
      <c r="B9957" s="3">
        <v>42720.719444444447</v>
      </c>
      <c r="C9957" t="s">
        <v>61</v>
      </c>
      <c r="D9957">
        <v>1</v>
      </c>
      <c r="E9957">
        <f>INDEX(products!B:B,MATCH(challenge_2_solution_2!$C9957,products!$A:$A,0))</f>
        <v>11.9</v>
      </c>
      <c r="F9957">
        <f>INDEX(products!C:C,MATCH(challenge_2_solution_2!$C9957,products!$A:$A,0))</f>
        <v>7.74</v>
      </c>
      <c r="G9957">
        <f t="shared" si="155"/>
        <v>11.9</v>
      </c>
      <c r="H9957">
        <f t="shared" si="155"/>
        <v>7.74</v>
      </c>
    </row>
    <row r="9958" spans="1:8" x14ac:dyDescent="0.2">
      <c r="A9958" s="1">
        <v>3989</v>
      </c>
      <c r="B9958" s="3">
        <v>42720.722916666666</v>
      </c>
      <c r="C9958" t="s">
        <v>7</v>
      </c>
      <c r="D9958">
        <v>1</v>
      </c>
      <c r="E9958">
        <f>INDEX(products!B:B,MATCH(challenge_2_solution_2!$C9958,products!$A:$A,0))</f>
        <v>1</v>
      </c>
      <c r="F9958">
        <f>INDEX(products!C:C,MATCH(challenge_2_solution_2!$C9958,products!$A:$A,0))</f>
        <v>0.68</v>
      </c>
      <c r="G9958">
        <f t="shared" si="155"/>
        <v>1</v>
      </c>
      <c r="H9958">
        <f t="shared" si="155"/>
        <v>0.68</v>
      </c>
    </row>
    <row r="9959" spans="1:8" x14ac:dyDescent="0.2">
      <c r="A9959" s="1">
        <v>3989</v>
      </c>
      <c r="B9959" s="3">
        <v>42720.722916666666</v>
      </c>
      <c r="C9959" t="s">
        <v>5</v>
      </c>
      <c r="D9959">
        <v>1</v>
      </c>
      <c r="E9959">
        <f>INDEX(products!B:B,MATCH(challenge_2_solution_2!$C9959,products!$A:$A,0))</f>
        <v>1</v>
      </c>
      <c r="F9959">
        <f>INDEX(products!C:C,MATCH(challenge_2_solution_2!$C9959,products!$A:$A,0))</f>
        <v>0.31</v>
      </c>
      <c r="G9959">
        <f t="shared" si="155"/>
        <v>1</v>
      </c>
      <c r="H9959">
        <f t="shared" si="155"/>
        <v>0.31</v>
      </c>
    </row>
    <row r="9960" spans="1:8" x14ac:dyDescent="0.2">
      <c r="A9960" s="1">
        <v>3989</v>
      </c>
      <c r="B9960" s="3">
        <v>42720.722916666666</v>
      </c>
      <c r="C9960" t="s">
        <v>3</v>
      </c>
      <c r="D9960">
        <v>1</v>
      </c>
      <c r="E9960">
        <f>INDEX(products!B:B,MATCH(challenge_2_solution_2!$C9960,products!$A:$A,0))</f>
        <v>1</v>
      </c>
      <c r="F9960">
        <f>INDEX(products!C:C,MATCH(challenge_2_solution_2!$C9960,products!$A:$A,0))</f>
        <v>0.5</v>
      </c>
      <c r="G9960">
        <f t="shared" si="155"/>
        <v>1</v>
      </c>
      <c r="H9960">
        <f t="shared" si="155"/>
        <v>0.5</v>
      </c>
    </row>
    <row r="9961" spans="1:8" x14ac:dyDescent="0.2">
      <c r="A9961" s="1">
        <v>3989</v>
      </c>
      <c r="B9961" s="3">
        <v>42720.722916666666</v>
      </c>
      <c r="C9961" t="s">
        <v>9</v>
      </c>
      <c r="D9961">
        <v>1</v>
      </c>
      <c r="E9961">
        <f>INDEX(products!B:B,MATCH(challenge_2_solution_2!$C9961,products!$A:$A,0))</f>
        <v>1.6</v>
      </c>
      <c r="F9961">
        <f>INDEX(products!C:C,MATCH(challenge_2_solution_2!$C9961,products!$A:$A,0))</f>
        <v>0.67</v>
      </c>
      <c r="G9961">
        <f t="shared" si="155"/>
        <v>1.6</v>
      </c>
      <c r="H9961">
        <f t="shared" si="155"/>
        <v>0.67</v>
      </c>
    </row>
    <row r="9962" spans="1:8" x14ac:dyDescent="0.2">
      <c r="A9962" s="1">
        <v>3989</v>
      </c>
      <c r="B9962" s="3">
        <v>42720.722916666666</v>
      </c>
      <c r="C9962" t="s">
        <v>8</v>
      </c>
      <c r="D9962">
        <v>1</v>
      </c>
      <c r="E9962">
        <f>INDEX(products!B:B,MATCH(challenge_2_solution_2!$C9962,products!$A:$A,0))</f>
        <v>1.6</v>
      </c>
      <c r="F9962">
        <f>INDEX(products!C:C,MATCH(challenge_2_solution_2!$C9962,products!$A:$A,0))</f>
        <v>0.77</v>
      </c>
      <c r="G9962">
        <f t="shared" si="155"/>
        <v>1.6</v>
      </c>
      <c r="H9962">
        <f t="shared" si="155"/>
        <v>0.77</v>
      </c>
    </row>
    <row r="9963" spans="1:8" x14ac:dyDescent="0.2">
      <c r="A9963" s="1">
        <v>3989</v>
      </c>
      <c r="B9963" s="3">
        <v>42720.722916666666</v>
      </c>
      <c r="C9963" t="s">
        <v>17</v>
      </c>
      <c r="D9963">
        <v>1</v>
      </c>
      <c r="E9963">
        <f>INDEX(products!B:B,MATCH(challenge_2_solution_2!$C9963,products!$A:$A,0))</f>
        <v>5.9</v>
      </c>
      <c r="F9963">
        <f>INDEX(products!C:C,MATCH(challenge_2_solution_2!$C9963,products!$A:$A,0))</f>
        <v>2.83</v>
      </c>
      <c r="G9963">
        <f t="shared" si="155"/>
        <v>5.9</v>
      </c>
      <c r="H9963">
        <f t="shared" si="155"/>
        <v>2.83</v>
      </c>
    </row>
    <row r="9964" spans="1:8" x14ac:dyDescent="0.2">
      <c r="A9964" s="1">
        <v>3989</v>
      </c>
      <c r="B9964" s="3">
        <v>42720.722916666666</v>
      </c>
      <c r="C9964" t="s">
        <v>15</v>
      </c>
      <c r="D9964">
        <v>1</v>
      </c>
      <c r="E9964">
        <f>INDEX(products!B:B,MATCH(challenge_2_solution_2!$C9964,products!$A:$A,0))</f>
        <v>5.9</v>
      </c>
      <c r="F9964">
        <f>INDEX(products!C:C,MATCH(challenge_2_solution_2!$C9964,products!$A:$A,0))</f>
        <v>3.07</v>
      </c>
      <c r="G9964">
        <f t="shared" si="155"/>
        <v>5.9</v>
      </c>
      <c r="H9964">
        <f t="shared" si="155"/>
        <v>3.07</v>
      </c>
    </row>
    <row r="9965" spans="1:8" x14ac:dyDescent="0.2">
      <c r="A9965" s="1">
        <v>3989</v>
      </c>
      <c r="B9965" s="3">
        <v>42720.722916666666</v>
      </c>
      <c r="C9965" t="s">
        <v>33</v>
      </c>
      <c r="D9965">
        <v>1</v>
      </c>
      <c r="E9965">
        <f>INDEX(products!B:B,MATCH(challenge_2_solution_2!$C9965,products!$A:$A,0))</f>
        <v>7.9</v>
      </c>
      <c r="F9965">
        <f>INDEX(products!C:C,MATCH(challenge_2_solution_2!$C9965,products!$A:$A,0))</f>
        <v>2.21</v>
      </c>
      <c r="G9965">
        <f t="shared" si="155"/>
        <v>7.9</v>
      </c>
      <c r="H9965">
        <f t="shared" si="155"/>
        <v>2.21</v>
      </c>
    </row>
    <row r="9966" spans="1:8" x14ac:dyDescent="0.2">
      <c r="A9966" s="1">
        <v>3989</v>
      </c>
      <c r="B9966" s="3">
        <v>42720.722916666666</v>
      </c>
      <c r="C9966" t="s">
        <v>71</v>
      </c>
      <c r="D9966">
        <v>1</v>
      </c>
      <c r="E9966">
        <f>INDEX(products!B:B,MATCH(challenge_2_solution_2!$C9966,products!$A:$A,0))</f>
        <v>11.9</v>
      </c>
      <c r="F9966">
        <f>INDEX(products!C:C,MATCH(challenge_2_solution_2!$C9966,products!$A:$A,0))</f>
        <v>7.14</v>
      </c>
      <c r="G9966">
        <f t="shared" si="155"/>
        <v>11.9</v>
      </c>
      <c r="H9966">
        <f t="shared" si="155"/>
        <v>7.14</v>
      </c>
    </row>
    <row r="9967" spans="1:8" x14ac:dyDescent="0.2">
      <c r="A9967" s="1">
        <v>3989</v>
      </c>
      <c r="B9967" s="3">
        <v>42720.722916666666</v>
      </c>
      <c r="C9967" t="s">
        <v>69</v>
      </c>
      <c r="D9967">
        <v>1</v>
      </c>
      <c r="E9967">
        <f>INDEX(products!B:B,MATCH(challenge_2_solution_2!$C9967,products!$A:$A,0))</f>
        <v>11.9</v>
      </c>
      <c r="F9967">
        <f>INDEX(products!C:C,MATCH(challenge_2_solution_2!$C9967,products!$A:$A,0))</f>
        <v>2.86</v>
      </c>
      <c r="G9967">
        <f t="shared" si="155"/>
        <v>11.9</v>
      </c>
      <c r="H9967">
        <f t="shared" si="155"/>
        <v>2.86</v>
      </c>
    </row>
    <row r="9968" spans="1:8" x14ac:dyDescent="0.2">
      <c r="A9968" s="1">
        <v>3989</v>
      </c>
      <c r="B9968" s="3">
        <v>42720.722916666666</v>
      </c>
      <c r="C9968" t="s">
        <v>75</v>
      </c>
      <c r="D9968">
        <v>1</v>
      </c>
      <c r="E9968">
        <f>INDEX(products!B:B,MATCH(challenge_2_solution_2!$C9968,products!$A:$A,0))</f>
        <v>11.9</v>
      </c>
      <c r="F9968">
        <f>INDEX(products!C:C,MATCH(challenge_2_solution_2!$C9968,products!$A:$A,0))</f>
        <v>2.86</v>
      </c>
      <c r="G9968">
        <f t="shared" si="155"/>
        <v>11.9</v>
      </c>
      <c r="H9968">
        <f t="shared" si="155"/>
        <v>2.86</v>
      </c>
    </row>
    <row r="9969" spans="1:8" x14ac:dyDescent="0.2">
      <c r="A9969" s="1">
        <v>3990</v>
      </c>
      <c r="B9969" s="3">
        <v>42720.77847222222</v>
      </c>
      <c r="C9969" t="s">
        <v>17</v>
      </c>
      <c r="D9969">
        <v>1</v>
      </c>
      <c r="E9969">
        <f>INDEX(products!B:B,MATCH(challenge_2_solution_2!$C9969,products!$A:$A,0))</f>
        <v>5.9</v>
      </c>
      <c r="F9969">
        <f>INDEX(products!C:C,MATCH(challenge_2_solution_2!$C9969,products!$A:$A,0))</f>
        <v>2.83</v>
      </c>
      <c r="G9969">
        <f t="shared" si="155"/>
        <v>5.9</v>
      </c>
      <c r="H9969">
        <f t="shared" si="155"/>
        <v>2.83</v>
      </c>
    </row>
    <row r="9970" spans="1:8" x14ac:dyDescent="0.2">
      <c r="A9970" s="1">
        <v>3990</v>
      </c>
      <c r="B9970" s="3">
        <v>42720.77847222222</v>
      </c>
      <c r="C9970" t="s">
        <v>133</v>
      </c>
      <c r="D9970">
        <v>1</v>
      </c>
      <c r="E9970">
        <f>INDEX(products!B:B,MATCH(challenge_2_solution_2!$C9970,products!$A:$A,0))</f>
        <v>19.899999999999999</v>
      </c>
      <c r="F9970">
        <f>INDEX(products!C:C,MATCH(challenge_2_solution_2!$C9970,products!$A:$A,0))</f>
        <v>13.13</v>
      </c>
      <c r="G9970">
        <f t="shared" si="155"/>
        <v>19.899999999999999</v>
      </c>
      <c r="H9970">
        <f t="shared" si="155"/>
        <v>13.13</v>
      </c>
    </row>
    <row r="9971" spans="1:8" x14ac:dyDescent="0.2">
      <c r="A9971" s="1">
        <v>3991</v>
      </c>
      <c r="B9971" s="3">
        <v>42720.78402777778</v>
      </c>
      <c r="C9971" t="s">
        <v>18</v>
      </c>
      <c r="D9971">
        <v>1</v>
      </c>
      <c r="E9971">
        <f>INDEX(products!B:B,MATCH(challenge_2_solution_2!$C9971,products!$A:$A,0))</f>
        <v>5.9</v>
      </c>
      <c r="F9971">
        <f>INDEX(products!C:C,MATCH(challenge_2_solution_2!$C9971,products!$A:$A,0))</f>
        <v>3.6</v>
      </c>
      <c r="G9971">
        <f t="shared" si="155"/>
        <v>5.9</v>
      </c>
      <c r="H9971">
        <f t="shared" si="155"/>
        <v>3.6</v>
      </c>
    </row>
    <row r="9972" spans="1:8" x14ac:dyDescent="0.2">
      <c r="A9972" s="1">
        <v>3991</v>
      </c>
      <c r="B9972" s="3">
        <v>42720.78402777778</v>
      </c>
      <c r="C9972" t="s">
        <v>37</v>
      </c>
      <c r="D9972">
        <v>1</v>
      </c>
      <c r="E9972">
        <f>INDEX(products!B:B,MATCH(challenge_2_solution_2!$C9972,products!$A:$A,0))</f>
        <v>7.9</v>
      </c>
      <c r="F9972">
        <f>INDEX(products!C:C,MATCH(challenge_2_solution_2!$C9972,products!$A:$A,0))</f>
        <v>4.9800000000000004</v>
      </c>
      <c r="G9972">
        <f t="shared" si="155"/>
        <v>7.9</v>
      </c>
      <c r="H9972">
        <f t="shared" si="155"/>
        <v>4.9800000000000004</v>
      </c>
    </row>
    <row r="9973" spans="1:8" x14ac:dyDescent="0.2">
      <c r="A9973" s="1">
        <v>3991</v>
      </c>
      <c r="B9973" s="3">
        <v>42720.78402777778</v>
      </c>
      <c r="C9973" t="s">
        <v>54</v>
      </c>
      <c r="D9973">
        <v>1</v>
      </c>
      <c r="E9973">
        <f>INDEX(products!B:B,MATCH(challenge_2_solution_2!$C9973,products!$A:$A,0))</f>
        <v>9.9</v>
      </c>
      <c r="F9973">
        <f>INDEX(products!C:C,MATCH(challenge_2_solution_2!$C9973,products!$A:$A,0))</f>
        <v>2.57</v>
      </c>
      <c r="G9973">
        <f t="shared" si="155"/>
        <v>9.9</v>
      </c>
      <c r="H9973">
        <f t="shared" si="155"/>
        <v>2.57</v>
      </c>
    </row>
    <row r="9974" spans="1:8" x14ac:dyDescent="0.2">
      <c r="A9974" s="1">
        <v>3991</v>
      </c>
      <c r="B9974" s="3">
        <v>42720.78402777778</v>
      </c>
      <c r="C9974" t="s">
        <v>74</v>
      </c>
      <c r="D9974">
        <v>1</v>
      </c>
      <c r="E9974">
        <f>INDEX(products!B:B,MATCH(challenge_2_solution_2!$C9974,products!$A:$A,0))</f>
        <v>11.9</v>
      </c>
      <c r="F9974">
        <f>INDEX(products!C:C,MATCH(challenge_2_solution_2!$C9974,products!$A:$A,0))</f>
        <v>2.5</v>
      </c>
      <c r="G9974">
        <f t="shared" si="155"/>
        <v>11.9</v>
      </c>
      <c r="H9974">
        <f t="shared" si="155"/>
        <v>2.5</v>
      </c>
    </row>
    <row r="9975" spans="1:8" x14ac:dyDescent="0.2">
      <c r="A9975" s="1">
        <v>3991</v>
      </c>
      <c r="B9975" s="3">
        <v>42720.78402777778</v>
      </c>
      <c r="C9975" t="s">
        <v>169</v>
      </c>
      <c r="D9975">
        <v>1</v>
      </c>
      <c r="E9975">
        <f>INDEX(products!B:B,MATCH(challenge_2_solution_2!$C9975,products!$A:$A,0))</f>
        <v>25.9</v>
      </c>
      <c r="F9975">
        <f>INDEX(products!C:C,MATCH(challenge_2_solution_2!$C9975,products!$A:$A,0))</f>
        <v>17.09</v>
      </c>
      <c r="G9975">
        <f t="shared" si="155"/>
        <v>25.9</v>
      </c>
      <c r="H9975">
        <f t="shared" si="155"/>
        <v>17.09</v>
      </c>
    </row>
    <row r="9976" spans="1:8" x14ac:dyDescent="0.2">
      <c r="A9976" s="1">
        <v>3992</v>
      </c>
      <c r="B9976" s="3">
        <v>42720.786111111112</v>
      </c>
      <c r="C9976" t="s">
        <v>10</v>
      </c>
      <c r="D9976">
        <v>1</v>
      </c>
      <c r="E9976">
        <f>INDEX(products!B:B,MATCH(challenge_2_solution_2!$C9976,products!$A:$A,0))</f>
        <v>3.9</v>
      </c>
      <c r="F9976">
        <f>INDEX(products!C:C,MATCH(challenge_2_solution_2!$C9976,products!$A:$A,0))</f>
        <v>1.17</v>
      </c>
      <c r="G9976">
        <f t="shared" si="155"/>
        <v>3.9</v>
      </c>
      <c r="H9976">
        <f t="shared" si="155"/>
        <v>1.17</v>
      </c>
    </row>
    <row r="9977" spans="1:8" x14ac:dyDescent="0.2">
      <c r="A9977" s="1">
        <v>3992</v>
      </c>
      <c r="B9977" s="3">
        <v>42720.786111111112</v>
      </c>
      <c r="C9977" t="s">
        <v>12</v>
      </c>
      <c r="D9977">
        <v>1</v>
      </c>
      <c r="E9977">
        <f>INDEX(products!B:B,MATCH(challenge_2_solution_2!$C9977,products!$A:$A,0))</f>
        <v>5.2</v>
      </c>
      <c r="F9977">
        <f>INDEX(products!C:C,MATCH(challenge_2_solution_2!$C9977,products!$A:$A,0))</f>
        <v>3.07</v>
      </c>
      <c r="G9977">
        <f t="shared" si="155"/>
        <v>5.2</v>
      </c>
      <c r="H9977">
        <f t="shared" si="155"/>
        <v>3.07</v>
      </c>
    </row>
    <row r="9978" spans="1:8" x14ac:dyDescent="0.2">
      <c r="A9978" s="1">
        <v>3992</v>
      </c>
      <c r="B9978" s="3">
        <v>42720.786111111112</v>
      </c>
      <c r="C9978" t="s">
        <v>63</v>
      </c>
      <c r="D9978">
        <v>1</v>
      </c>
      <c r="E9978">
        <f>INDEX(products!B:B,MATCH(challenge_2_solution_2!$C9978,products!$A:$A,0))</f>
        <v>11.9</v>
      </c>
      <c r="F9978">
        <f>INDEX(products!C:C,MATCH(challenge_2_solution_2!$C9978,products!$A:$A,0))</f>
        <v>6.07</v>
      </c>
      <c r="G9978">
        <f t="shared" si="155"/>
        <v>11.9</v>
      </c>
      <c r="H9978">
        <f t="shared" si="155"/>
        <v>6.07</v>
      </c>
    </row>
    <row r="9979" spans="1:8" x14ac:dyDescent="0.2">
      <c r="A9979" s="1">
        <v>3992</v>
      </c>
      <c r="B9979" s="3">
        <v>42720.786111111112</v>
      </c>
      <c r="C9979" t="s">
        <v>89</v>
      </c>
      <c r="D9979">
        <v>1</v>
      </c>
      <c r="E9979">
        <f>INDEX(products!B:B,MATCH(challenge_2_solution_2!$C9979,products!$A:$A,0))</f>
        <v>17.899999999999999</v>
      </c>
      <c r="F9979">
        <f>INDEX(products!C:C,MATCH(challenge_2_solution_2!$C9979,products!$A:$A,0))</f>
        <v>3.94</v>
      </c>
      <c r="G9979">
        <f t="shared" si="155"/>
        <v>17.899999999999999</v>
      </c>
      <c r="H9979">
        <f t="shared" si="155"/>
        <v>3.94</v>
      </c>
    </row>
    <row r="9980" spans="1:8" x14ac:dyDescent="0.2">
      <c r="A9980" s="1">
        <v>3992</v>
      </c>
      <c r="B9980" s="3">
        <v>42720.786111111112</v>
      </c>
      <c r="C9980" t="s">
        <v>95</v>
      </c>
      <c r="D9980">
        <v>1</v>
      </c>
      <c r="E9980">
        <f>INDEX(products!B:B,MATCH(challenge_2_solution_2!$C9980,products!$A:$A,0))</f>
        <v>17.899999999999999</v>
      </c>
      <c r="F9980">
        <f>INDEX(products!C:C,MATCH(challenge_2_solution_2!$C9980,products!$A:$A,0))</f>
        <v>4.3</v>
      </c>
      <c r="G9980">
        <f t="shared" si="155"/>
        <v>17.899999999999999</v>
      </c>
      <c r="H9980">
        <f t="shared" si="155"/>
        <v>4.3</v>
      </c>
    </row>
    <row r="9981" spans="1:8" x14ac:dyDescent="0.2">
      <c r="A9981" s="1">
        <v>3993</v>
      </c>
      <c r="B9981" s="3">
        <v>42720.789583333331</v>
      </c>
      <c r="C9981" t="s">
        <v>8</v>
      </c>
      <c r="D9981">
        <v>3</v>
      </c>
      <c r="E9981">
        <f>INDEX(products!B:B,MATCH(challenge_2_solution_2!$C9981,products!$A:$A,0))</f>
        <v>1.6</v>
      </c>
      <c r="F9981">
        <f>INDEX(products!C:C,MATCH(challenge_2_solution_2!$C9981,products!$A:$A,0))</f>
        <v>0.77</v>
      </c>
      <c r="G9981">
        <f t="shared" si="155"/>
        <v>4.8000000000000007</v>
      </c>
      <c r="H9981">
        <f t="shared" si="155"/>
        <v>2.31</v>
      </c>
    </row>
    <row r="9982" spans="1:8" x14ac:dyDescent="0.2">
      <c r="A9982" s="1">
        <v>3993</v>
      </c>
      <c r="B9982" s="3">
        <v>42720.789583333331</v>
      </c>
      <c r="C9982" t="s">
        <v>14</v>
      </c>
      <c r="D9982">
        <v>1</v>
      </c>
      <c r="E9982">
        <f>INDEX(products!B:B,MATCH(challenge_2_solution_2!$C9982,products!$A:$A,0))</f>
        <v>5.9</v>
      </c>
      <c r="F9982">
        <f>INDEX(products!C:C,MATCH(challenge_2_solution_2!$C9982,products!$A:$A,0))</f>
        <v>2.36</v>
      </c>
      <c r="G9982">
        <f t="shared" si="155"/>
        <v>5.9</v>
      </c>
      <c r="H9982">
        <f t="shared" si="155"/>
        <v>2.36</v>
      </c>
    </row>
    <row r="9983" spans="1:8" x14ac:dyDescent="0.2">
      <c r="A9983" s="1">
        <v>3993</v>
      </c>
      <c r="B9983" s="3">
        <v>42720.789583333331</v>
      </c>
      <c r="C9983" t="s">
        <v>16</v>
      </c>
      <c r="D9983">
        <v>1</v>
      </c>
      <c r="E9983">
        <f>INDEX(products!B:B,MATCH(challenge_2_solution_2!$C9983,products!$A:$A,0))</f>
        <v>5.9</v>
      </c>
      <c r="F9983">
        <f>INDEX(products!C:C,MATCH(challenge_2_solution_2!$C9983,products!$A:$A,0))</f>
        <v>1.48</v>
      </c>
      <c r="G9983">
        <f t="shared" si="155"/>
        <v>5.9</v>
      </c>
      <c r="H9983">
        <f t="shared" si="155"/>
        <v>1.48</v>
      </c>
    </row>
    <row r="9984" spans="1:8" x14ac:dyDescent="0.2">
      <c r="A9984" s="1">
        <v>3993</v>
      </c>
      <c r="B9984" s="3">
        <v>42720.789583333331</v>
      </c>
      <c r="C9984" t="s">
        <v>89</v>
      </c>
      <c r="D9984">
        <v>1</v>
      </c>
      <c r="E9984">
        <f>INDEX(products!B:B,MATCH(challenge_2_solution_2!$C9984,products!$A:$A,0))</f>
        <v>17.899999999999999</v>
      </c>
      <c r="F9984">
        <f>INDEX(products!C:C,MATCH(challenge_2_solution_2!$C9984,products!$A:$A,0))</f>
        <v>3.94</v>
      </c>
      <c r="G9984">
        <f t="shared" si="155"/>
        <v>17.899999999999999</v>
      </c>
      <c r="H9984">
        <f t="shared" si="155"/>
        <v>3.94</v>
      </c>
    </row>
    <row r="9985" spans="1:8" x14ac:dyDescent="0.2">
      <c r="A9985" s="1">
        <v>3994</v>
      </c>
      <c r="B9985" s="3">
        <v>42720.790972222225</v>
      </c>
      <c r="C9985" t="s">
        <v>5</v>
      </c>
      <c r="D9985">
        <v>2</v>
      </c>
      <c r="E9985">
        <f>INDEX(products!B:B,MATCH(challenge_2_solution_2!$C9985,products!$A:$A,0))</f>
        <v>1</v>
      </c>
      <c r="F9985">
        <f>INDEX(products!C:C,MATCH(challenge_2_solution_2!$C9985,products!$A:$A,0))</f>
        <v>0.31</v>
      </c>
      <c r="G9985">
        <f t="shared" si="155"/>
        <v>2</v>
      </c>
      <c r="H9985">
        <f t="shared" si="155"/>
        <v>0.62</v>
      </c>
    </row>
    <row r="9986" spans="1:8" x14ac:dyDescent="0.2">
      <c r="A9986" s="1">
        <v>3994</v>
      </c>
      <c r="B9986" s="3">
        <v>42720.790972222225</v>
      </c>
      <c r="C9986" t="s">
        <v>3</v>
      </c>
      <c r="D9986">
        <v>1</v>
      </c>
      <c r="E9986">
        <f>INDEX(products!B:B,MATCH(challenge_2_solution_2!$C9986,products!$A:$A,0))</f>
        <v>1</v>
      </c>
      <c r="F9986">
        <f>INDEX(products!C:C,MATCH(challenge_2_solution_2!$C9986,products!$A:$A,0))</f>
        <v>0.5</v>
      </c>
      <c r="G9986">
        <f t="shared" si="155"/>
        <v>1</v>
      </c>
      <c r="H9986">
        <f t="shared" si="155"/>
        <v>0.5</v>
      </c>
    </row>
    <row r="9987" spans="1:8" x14ac:dyDescent="0.2">
      <c r="A9987" s="1">
        <v>3994</v>
      </c>
      <c r="B9987" s="3">
        <v>42720.790972222225</v>
      </c>
      <c r="C9987" t="s">
        <v>8</v>
      </c>
      <c r="D9987">
        <v>5</v>
      </c>
      <c r="E9987">
        <f>INDEX(products!B:B,MATCH(challenge_2_solution_2!$C9987,products!$A:$A,0))</f>
        <v>1.6</v>
      </c>
      <c r="F9987">
        <f>INDEX(products!C:C,MATCH(challenge_2_solution_2!$C9987,products!$A:$A,0))</f>
        <v>0.77</v>
      </c>
      <c r="G9987">
        <f t="shared" ref="G9987:H10050" si="156">$D9987*E9987</f>
        <v>8</v>
      </c>
      <c r="H9987">
        <f t="shared" si="156"/>
        <v>3.85</v>
      </c>
    </row>
    <row r="9988" spans="1:8" x14ac:dyDescent="0.2">
      <c r="A9988" s="1">
        <v>3994</v>
      </c>
      <c r="B9988" s="3">
        <v>42720.790972222225</v>
      </c>
      <c r="C9988" t="s">
        <v>12</v>
      </c>
      <c r="D9988">
        <v>1</v>
      </c>
      <c r="E9988">
        <f>INDEX(products!B:B,MATCH(challenge_2_solution_2!$C9988,products!$A:$A,0))</f>
        <v>5.2</v>
      </c>
      <c r="F9988">
        <f>INDEX(products!C:C,MATCH(challenge_2_solution_2!$C9988,products!$A:$A,0))</f>
        <v>3.07</v>
      </c>
      <c r="G9988">
        <f t="shared" si="156"/>
        <v>5.2</v>
      </c>
      <c r="H9988">
        <f t="shared" si="156"/>
        <v>3.07</v>
      </c>
    </row>
    <row r="9989" spans="1:8" x14ac:dyDescent="0.2">
      <c r="A9989" s="1">
        <v>3994</v>
      </c>
      <c r="B9989" s="3">
        <v>42720.790972222225</v>
      </c>
      <c r="C9989" t="s">
        <v>33</v>
      </c>
      <c r="D9989">
        <v>1</v>
      </c>
      <c r="E9989">
        <f>INDEX(products!B:B,MATCH(challenge_2_solution_2!$C9989,products!$A:$A,0))</f>
        <v>7.9</v>
      </c>
      <c r="F9989">
        <f>INDEX(products!C:C,MATCH(challenge_2_solution_2!$C9989,products!$A:$A,0))</f>
        <v>2.21</v>
      </c>
      <c r="G9989">
        <f t="shared" si="156"/>
        <v>7.9</v>
      </c>
      <c r="H9989">
        <f t="shared" si="156"/>
        <v>2.21</v>
      </c>
    </row>
    <row r="9990" spans="1:8" x14ac:dyDescent="0.2">
      <c r="A9990" s="1">
        <v>3994</v>
      </c>
      <c r="B9990" s="3">
        <v>42720.790972222225</v>
      </c>
      <c r="C9990" t="s">
        <v>32</v>
      </c>
      <c r="D9990">
        <v>1</v>
      </c>
      <c r="E9990">
        <f>INDEX(products!B:B,MATCH(challenge_2_solution_2!$C9990,products!$A:$A,0))</f>
        <v>7.9</v>
      </c>
      <c r="F9990">
        <f>INDEX(products!C:C,MATCH(challenge_2_solution_2!$C9990,products!$A:$A,0))</f>
        <v>2.92</v>
      </c>
      <c r="G9990">
        <f t="shared" si="156"/>
        <v>7.9</v>
      </c>
      <c r="H9990">
        <f t="shared" si="156"/>
        <v>2.92</v>
      </c>
    </row>
    <row r="9991" spans="1:8" x14ac:dyDescent="0.2">
      <c r="A9991" s="1">
        <v>3994</v>
      </c>
      <c r="B9991" s="3">
        <v>42720.790972222225</v>
      </c>
      <c r="C9991" t="s">
        <v>96</v>
      </c>
      <c r="D9991">
        <v>1</v>
      </c>
      <c r="E9991">
        <f>INDEX(products!B:B,MATCH(challenge_2_solution_2!$C9991,products!$A:$A,0))</f>
        <v>17.899999999999999</v>
      </c>
      <c r="F9991">
        <f>INDEX(products!C:C,MATCH(challenge_2_solution_2!$C9991,products!$A:$A,0))</f>
        <v>10.92</v>
      </c>
      <c r="G9991">
        <f t="shared" si="156"/>
        <v>17.899999999999999</v>
      </c>
      <c r="H9991">
        <f t="shared" si="156"/>
        <v>10.92</v>
      </c>
    </row>
    <row r="9992" spans="1:8" x14ac:dyDescent="0.2">
      <c r="A9992" s="1">
        <v>3994</v>
      </c>
      <c r="B9992" s="3">
        <v>42720.790972222225</v>
      </c>
      <c r="C9992" t="s">
        <v>93</v>
      </c>
      <c r="D9992">
        <v>1</v>
      </c>
      <c r="E9992">
        <f>INDEX(products!B:B,MATCH(challenge_2_solution_2!$C9992,products!$A:$A,0))</f>
        <v>17.899999999999999</v>
      </c>
      <c r="F9992">
        <f>INDEX(products!C:C,MATCH(challenge_2_solution_2!$C9992,products!$A:$A,0))</f>
        <v>6.8</v>
      </c>
      <c r="G9992">
        <f t="shared" si="156"/>
        <v>17.899999999999999</v>
      </c>
      <c r="H9992">
        <f t="shared" si="156"/>
        <v>6.8</v>
      </c>
    </row>
    <row r="9993" spans="1:8" x14ac:dyDescent="0.2">
      <c r="A9993" s="1">
        <v>3995</v>
      </c>
      <c r="B9993" s="3">
        <v>42720.802083333336</v>
      </c>
      <c r="C9993" t="s">
        <v>18</v>
      </c>
      <c r="D9993">
        <v>1</v>
      </c>
      <c r="E9993">
        <f>INDEX(products!B:B,MATCH(challenge_2_solution_2!$C9993,products!$A:$A,0))</f>
        <v>5.9</v>
      </c>
      <c r="F9993">
        <f>INDEX(products!C:C,MATCH(challenge_2_solution_2!$C9993,products!$A:$A,0))</f>
        <v>3.6</v>
      </c>
      <c r="G9993">
        <f t="shared" si="156"/>
        <v>5.9</v>
      </c>
      <c r="H9993">
        <f t="shared" si="156"/>
        <v>3.6</v>
      </c>
    </row>
    <row r="9994" spans="1:8" x14ac:dyDescent="0.2">
      <c r="A9994" s="1">
        <v>3995</v>
      </c>
      <c r="B9994" s="3">
        <v>42720.802083333336</v>
      </c>
      <c r="C9994" t="s">
        <v>37</v>
      </c>
      <c r="D9994">
        <v>1</v>
      </c>
      <c r="E9994">
        <f>INDEX(products!B:B,MATCH(challenge_2_solution_2!$C9994,products!$A:$A,0))</f>
        <v>7.9</v>
      </c>
      <c r="F9994">
        <f>INDEX(products!C:C,MATCH(challenge_2_solution_2!$C9994,products!$A:$A,0))</f>
        <v>4.9800000000000004</v>
      </c>
      <c r="G9994">
        <f t="shared" si="156"/>
        <v>7.9</v>
      </c>
      <c r="H9994">
        <f t="shared" si="156"/>
        <v>4.9800000000000004</v>
      </c>
    </row>
    <row r="9995" spans="1:8" x14ac:dyDescent="0.2">
      <c r="A9995" s="1">
        <v>3995</v>
      </c>
      <c r="B9995" s="3">
        <v>42720.802083333336</v>
      </c>
      <c r="C9995" t="s">
        <v>57</v>
      </c>
      <c r="D9995">
        <v>1</v>
      </c>
      <c r="E9995">
        <f>INDEX(products!B:B,MATCH(challenge_2_solution_2!$C9995,products!$A:$A,0))</f>
        <v>9.9</v>
      </c>
      <c r="F9995">
        <f>INDEX(products!C:C,MATCH(challenge_2_solution_2!$C9995,products!$A:$A,0))</f>
        <v>3.76</v>
      </c>
      <c r="G9995">
        <f t="shared" si="156"/>
        <v>9.9</v>
      </c>
      <c r="H9995">
        <f t="shared" si="156"/>
        <v>3.76</v>
      </c>
    </row>
    <row r="9996" spans="1:8" x14ac:dyDescent="0.2">
      <c r="A9996" s="1">
        <v>3995</v>
      </c>
      <c r="B9996" s="3">
        <v>42720.802083333336</v>
      </c>
      <c r="C9996" t="s">
        <v>61</v>
      </c>
      <c r="D9996">
        <v>1</v>
      </c>
      <c r="E9996">
        <f>INDEX(products!B:B,MATCH(challenge_2_solution_2!$C9996,products!$A:$A,0))</f>
        <v>11.9</v>
      </c>
      <c r="F9996">
        <f>INDEX(products!C:C,MATCH(challenge_2_solution_2!$C9996,products!$A:$A,0))</f>
        <v>7.74</v>
      </c>
      <c r="G9996">
        <f t="shared" si="156"/>
        <v>11.9</v>
      </c>
      <c r="H9996">
        <f t="shared" si="156"/>
        <v>7.74</v>
      </c>
    </row>
    <row r="9997" spans="1:8" x14ac:dyDescent="0.2">
      <c r="A9997" s="1">
        <v>3995</v>
      </c>
      <c r="B9997" s="3">
        <v>42720.802083333336</v>
      </c>
      <c r="C9997" t="s">
        <v>79</v>
      </c>
      <c r="D9997">
        <v>1</v>
      </c>
      <c r="E9997">
        <f>INDEX(products!B:B,MATCH(challenge_2_solution_2!$C9997,products!$A:$A,0))</f>
        <v>11.9</v>
      </c>
      <c r="F9997">
        <f>INDEX(products!C:C,MATCH(challenge_2_solution_2!$C9997,products!$A:$A,0))</f>
        <v>6.9</v>
      </c>
      <c r="G9997">
        <f t="shared" si="156"/>
        <v>11.9</v>
      </c>
      <c r="H9997">
        <f t="shared" si="156"/>
        <v>6.9</v>
      </c>
    </row>
    <row r="9998" spans="1:8" x14ac:dyDescent="0.2">
      <c r="A9998" s="1">
        <v>3995</v>
      </c>
      <c r="B9998" s="3">
        <v>42720.802083333336</v>
      </c>
      <c r="C9998" t="s">
        <v>66</v>
      </c>
      <c r="D9998">
        <v>1</v>
      </c>
      <c r="E9998">
        <f>INDEX(products!B:B,MATCH(challenge_2_solution_2!$C9998,products!$A:$A,0))</f>
        <v>11.9</v>
      </c>
      <c r="F9998">
        <f>INDEX(products!C:C,MATCH(challenge_2_solution_2!$C9998,products!$A:$A,0))</f>
        <v>6.31</v>
      </c>
      <c r="G9998">
        <f t="shared" si="156"/>
        <v>11.9</v>
      </c>
      <c r="H9998">
        <f t="shared" si="156"/>
        <v>6.31</v>
      </c>
    </row>
    <row r="9999" spans="1:8" x14ac:dyDescent="0.2">
      <c r="A9999" s="1">
        <v>3995</v>
      </c>
      <c r="B9999" s="3">
        <v>42720.802083333336</v>
      </c>
      <c r="C9999" t="s">
        <v>100</v>
      </c>
      <c r="D9999">
        <v>1</v>
      </c>
      <c r="E9999">
        <f>INDEX(products!B:B,MATCH(challenge_2_solution_2!$C9999,products!$A:$A,0))</f>
        <v>17.899999999999999</v>
      </c>
      <c r="F9999">
        <f>INDEX(products!C:C,MATCH(challenge_2_solution_2!$C9999,products!$A:$A,0))</f>
        <v>10.92</v>
      </c>
      <c r="G9999">
        <f t="shared" si="156"/>
        <v>17.899999999999999</v>
      </c>
      <c r="H9999">
        <f t="shared" si="156"/>
        <v>10.92</v>
      </c>
    </row>
    <row r="10000" spans="1:8" x14ac:dyDescent="0.2">
      <c r="A10000" s="1">
        <v>3995</v>
      </c>
      <c r="B10000" s="3">
        <v>42720.802083333336</v>
      </c>
      <c r="C10000" t="s">
        <v>135</v>
      </c>
      <c r="D10000">
        <v>1</v>
      </c>
      <c r="E10000">
        <f>INDEX(products!B:B,MATCH(challenge_2_solution_2!$C10000,products!$A:$A,0))</f>
        <v>19.899999999999999</v>
      </c>
      <c r="F10000">
        <f>INDEX(products!C:C,MATCH(challenge_2_solution_2!$C10000,products!$A:$A,0))</f>
        <v>7.16</v>
      </c>
      <c r="G10000">
        <f t="shared" si="156"/>
        <v>19.899999999999999</v>
      </c>
      <c r="H10000">
        <f t="shared" si="156"/>
        <v>7.16</v>
      </c>
    </row>
    <row r="10001" spans="1:8" x14ac:dyDescent="0.2">
      <c r="A10001" s="1">
        <v>3996</v>
      </c>
      <c r="B10001" s="3">
        <v>42720.802777777775</v>
      </c>
      <c r="C10001" t="s">
        <v>12</v>
      </c>
      <c r="D10001">
        <v>1</v>
      </c>
      <c r="E10001">
        <f>INDEX(products!B:B,MATCH(challenge_2_solution_2!$C10001,products!$A:$A,0))</f>
        <v>5.2</v>
      </c>
      <c r="F10001">
        <f>INDEX(products!C:C,MATCH(challenge_2_solution_2!$C10001,products!$A:$A,0))</f>
        <v>3.07</v>
      </c>
      <c r="G10001">
        <f t="shared" si="156"/>
        <v>5.2</v>
      </c>
      <c r="H10001">
        <f t="shared" si="156"/>
        <v>3.07</v>
      </c>
    </row>
    <row r="10002" spans="1:8" x14ac:dyDescent="0.2">
      <c r="A10002" s="1">
        <v>3996</v>
      </c>
      <c r="B10002" s="3">
        <v>42720.802777777775</v>
      </c>
      <c r="C10002" t="s">
        <v>14</v>
      </c>
      <c r="D10002">
        <v>2</v>
      </c>
      <c r="E10002">
        <f>INDEX(products!B:B,MATCH(challenge_2_solution_2!$C10002,products!$A:$A,0))</f>
        <v>5.9</v>
      </c>
      <c r="F10002">
        <f>INDEX(products!C:C,MATCH(challenge_2_solution_2!$C10002,products!$A:$A,0))</f>
        <v>2.36</v>
      </c>
      <c r="G10002">
        <f t="shared" si="156"/>
        <v>11.8</v>
      </c>
      <c r="H10002">
        <f t="shared" si="156"/>
        <v>4.72</v>
      </c>
    </row>
    <row r="10003" spans="1:8" x14ac:dyDescent="0.2">
      <c r="A10003" s="1">
        <v>3996</v>
      </c>
      <c r="B10003" s="3">
        <v>42720.802777777775</v>
      </c>
      <c r="C10003" t="s">
        <v>34</v>
      </c>
      <c r="D10003">
        <v>1</v>
      </c>
      <c r="E10003">
        <f>INDEX(products!B:B,MATCH(challenge_2_solution_2!$C10003,products!$A:$A,0))</f>
        <v>7.9</v>
      </c>
      <c r="F10003">
        <f>INDEX(products!C:C,MATCH(challenge_2_solution_2!$C10003,products!$A:$A,0))</f>
        <v>1.58</v>
      </c>
      <c r="G10003">
        <f t="shared" si="156"/>
        <v>7.9</v>
      </c>
      <c r="H10003">
        <f t="shared" si="156"/>
        <v>1.58</v>
      </c>
    </row>
    <row r="10004" spans="1:8" x14ac:dyDescent="0.2">
      <c r="A10004" s="1">
        <v>3996</v>
      </c>
      <c r="B10004" s="3">
        <v>42720.802777777775</v>
      </c>
      <c r="C10004" t="s">
        <v>86</v>
      </c>
      <c r="D10004">
        <v>1</v>
      </c>
      <c r="E10004">
        <f>INDEX(products!B:B,MATCH(challenge_2_solution_2!$C10004,products!$A:$A,0))</f>
        <v>15.9</v>
      </c>
      <c r="F10004">
        <f>INDEX(products!C:C,MATCH(challenge_2_solution_2!$C10004,products!$A:$A,0))</f>
        <v>5.57</v>
      </c>
      <c r="G10004">
        <f t="shared" si="156"/>
        <v>15.9</v>
      </c>
      <c r="H10004">
        <f t="shared" si="156"/>
        <v>5.57</v>
      </c>
    </row>
    <row r="10005" spans="1:8" x14ac:dyDescent="0.2">
      <c r="A10005" s="1">
        <v>3997</v>
      </c>
      <c r="B10005" s="3">
        <v>42720.807638888888</v>
      </c>
      <c r="C10005" t="s">
        <v>4</v>
      </c>
      <c r="D10005">
        <v>1</v>
      </c>
      <c r="E10005">
        <f>INDEX(products!B:B,MATCH(challenge_2_solution_2!$C10005,products!$A:$A,0))</f>
        <v>1</v>
      </c>
      <c r="F10005">
        <f>INDEX(products!C:C,MATCH(challenge_2_solution_2!$C10005,products!$A:$A,0))</f>
        <v>0.61</v>
      </c>
      <c r="G10005">
        <f t="shared" si="156"/>
        <v>1</v>
      </c>
      <c r="H10005">
        <f t="shared" si="156"/>
        <v>0.61</v>
      </c>
    </row>
    <row r="10006" spans="1:8" x14ac:dyDescent="0.2">
      <c r="A10006" s="1">
        <v>3997</v>
      </c>
      <c r="B10006" s="3">
        <v>42720.807638888888</v>
      </c>
      <c r="C10006" t="s">
        <v>5</v>
      </c>
      <c r="D10006">
        <v>1</v>
      </c>
      <c r="E10006">
        <f>INDEX(products!B:B,MATCH(challenge_2_solution_2!$C10006,products!$A:$A,0))</f>
        <v>1</v>
      </c>
      <c r="F10006">
        <f>INDEX(products!C:C,MATCH(challenge_2_solution_2!$C10006,products!$A:$A,0))</f>
        <v>0.31</v>
      </c>
      <c r="G10006">
        <f t="shared" si="156"/>
        <v>1</v>
      </c>
      <c r="H10006">
        <f t="shared" si="156"/>
        <v>0.31</v>
      </c>
    </row>
    <row r="10007" spans="1:8" x14ac:dyDescent="0.2">
      <c r="A10007" s="1">
        <v>3997</v>
      </c>
      <c r="B10007" s="3">
        <v>42720.807638888888</v>
      </c>
      <c r="C10007" t="s">
        <v>9</v>
      </c>
      <c r="D10007">
        <v>2</v>
      </c>
      <c r="E10007">
        <f>INDEX(products!B:B,MATCH(challenge_2_solution_2!$C10007,products!$A:$A,0))</f>
        <v>1.6</v>
      </c>
      <c r="F10007">
        <f>INDEX(products!C:C,MATCH(challenge_2_solution_2!$C10007,products!$A:$A,0))</f>
        <v>0.67</v>
      </c>
      <c r="G10007">
        <f t="shared" si="156"/>
        <v>3.2</v>
      </c>
      <c r="H10007">
        <f t="shared" si="156"/>
        <v>1.34</v>
      </c>
    </row>
    <row r="10008" spans="1:8" x14ac:dyDescent="0.2">
      <c r="A10008" s="1">
        <v>3997</v>
      </c>
      <c r="B10008" s="3">
        <v>42720.807638888888</v>
      </c>
      <c r="C10008" t="s">
        <v>17</v>
      </c>
      <c r="D10008">
        <v>1</v>
      </c>
      <c r="E10008">
        <f>INDEX(products!B:B,MATCH(challenge_2_solution_2!$C10008,products!$A:$A,0))</f>
        <v>5.9</v>
      </c>
      <c r="F10008">
        <f>INDEX(products!C:C,MATCH(challenge_2_solution_2!$C10008,products!$A:$A,0))</f>
        <v>2.83</v>
      </c>
      <c r="G10008">
        <f t="shared" si="156"/>
        <v>5.9</v>
      </c>
      <c r="H10008">
        <f t="shared" si="156"/>
        <v>2.83</v>
      </c>
    </row>
    <row r="10009" spans="1:8" x14ac:dyDescent="0.2">
      <c r="A10009" s="1">
        <v>3997</v>
      </c>
      <c r="B10009" s="3">
        <v>42720.807638888888</v>
      </c>
      <c r="C10009" t="s">
        <v>44</v>
      </c>
      <c r="D10009">
        <v>1</v>
      </c>
      <c r="E10009">
        <f>INDEX(products!B:B,MATCH(challenge_2_solution_2!$C10009,products!$A:$A,0))</f>
        <v>7.9</v>
      </c>
      <c r="F10009">
        <f>INDEX(products!C:C,MATCH(challenge_2_solution_2!$C10009,products!$A:$A,0))</f>
        <v>2.5299999999999998</v>
      </c>
      <c r="G10009">
        <f t="shared" si="156"/>
        <v>7.9</v>
      </c>
      <c r="H10009">
        <f t="shared" si="156"/>
        <v>2.5299999999999998</v>
      </c>
    </row>
    <row r="10010" spans="1:8" x14ac:dyDescent="0.2">
      <c r="A10010" s="1">
        <v>3997</v>
      </c>
      <c r="B10010" s="3">
        <v>42720.807638888888</v>
      </c>
      <c r="C10010" t="s">
        <v>98</v>
      </c>
      <c r="D10010">
        <v>1</v>
      </c>
      <c r="E10010">
        <f>INDEX(products!B:B,MATCH(challenge_2_solution_2!$C10010,products!$A:$A,0))</f>
        <v>17.899999999999999</v>
      </c>
      <c r="F10010">
        <f>INDEX(products!C:C,MATCH(challenge_2_solution_2!$C10010,products!$A:$A,0))</f>
        <v>8.59</v>
      </c>
      <c r="G10010">
        <f t="shared" si="156"/>
        <v>17.899999999999999</v>
      </c>
      <c r="H10010">
        <f t="shared" si="156"/>
        <v>8.59</v>
      </c>
    </row>
    <row r="10011" spans="1:8" x14ac:dyDescent="0.2">
      <c r="A10011" s="1">
        <v>3997</v>
      </c>
      <c r="B10011" s="3">
        <v>42720.807638888888</v>
      </c>
      <c r="C10011" t="s">
        <v>126</v>
      </c>
      <c r="D10011">
        <v>1</v>
      </c>
      <c r="E10011">
        <f>INDEX(products!B:B,MATCH(challenge_2_solution_2!$C10011,products!$A:$A,0))</f>
        <v>19.899999999999999</v>
      </c>
      <c r="F10011">
        <f>INDEX(products!C:C,MATCH(challenge_2_solution_2!$C10011,products!$A:$A,0))</f>
        <v>4.58</v>
      </c>
      <c r="G10011">
        <f t="shared" si="156"/>
        <v>19.899999999999999</v>
      </c>
      <c r="H10011">
        <f t="shared" si="156"/>
        <v>4.58</v>
      </c>
    </row>
    <row r="10012" spans="1:8" x14ac:dyDescent="0.2">
      <c r="A10012" s="1">
        <v>3998</v>
      </c>
      <c r="B10012" s="3">
        <v>42720.818749999999</v>
      </c>
      <c r="C10012" t="s">
        <v>17</v>
      </c>
      <c r="D10012">
        <v>1</v>
      </c>
      <c r="E10012">
        <f>INDEX(products!B:B,MATCH(challenge_2_solution_2!$C10012,products!$A:$A,0))</f>
        <v>5.9</v>
      </c>
      <c r="F10012">
        <f>INDEX(products!C:C,MATCH(challenge_2_solution_2!$C10012,products!$A:$A,0))</f>
        <v>2.83</v>
      </c>
      <c r="G10012">
        <f t="shared" si="156"/>
        <v>5.9</v>
      </c>
      <c r="H10012">
        <f t="shared" si="156"/>
        <v>2.83</v>
      </c>
    </row>
    <row r="10013" spans="1:8" x14ac:dyDescent="0.2">
      <c r="A10013" s="1">
        <v>3998</v>
      </c>
      <c r="B10013" s="3">
        <v>42720.818749999999</v>
      </c>
      <c r="C10013" t="s">
        <v>61</v>
      </c>
      <c r="D10013">
        <v>1</v>
      </c>
      <c r="E10013">
        <f>INDEX(products!B:B,MATCH(challenge_2_solution_2!$C10013,products!$A:$A,0))</f>
        <v>11.9</v>
      </c>
      <c r="F10013">
        <f>INDEX(products!C:C,MATCH(challenge_2_solution_2!$C10013,products!$A:$A,0))</f>
        <v>7.74</v>
      </c>
      <c r="G10013">
        <f t="shared" si="156"/>
        <v>11.9</v>
      </c>
      <c r="H10013">
        <f t="shared" si="156"/>
        <v>7.74</v>
      </c>
    </row>
    <row r="10014" spans="1:8" x14ac:dyDescent="0.2">
      <c r="A10014" s="1">
        <v>3998</v>
      </c>
      <c r="B10014" s="3">
        <v>42720.818749999999</v>
      </c>
      <c r="C10014" t="s">
        <v>87</v>
      </c>
      <c r="D10014">
        <v>1</v>
      </c>
      <c r="E10014">
        <f>INDEX(products!B:B,MATCH(challenge_2_solution_2!$C10014,products!$A:$A,0))</f>
        <v>15.9</v>
      </c>
      <c r="F10014">
        <f>INDEX(products!C:C,MATCH(challenge_2_solution_2!$C10014,products!$A:$A,0))</f>
        <v>6.2</v>
      </c>
      <c r="G10014">
        <f t="shared" si="156"/>
        <v>15.9</v>
      </c>
      <c r="H10014">
        <f t="shared" si="156"/>
        <v>6.2</v>
      </c>
    </row>
    <row r="10015" spans="1:8" x14ac:dyDescent="0.2">
      <c r="A10015" s="1">
        <v>3998</v>
      </c>
      <c r="B10015" s="3">
        <v>42720.818749999999</v>
      </c>
      <c r="C10015" t="s">
        <v>95</v>
      </c>
      <c r="D10015">
        <v>1</v>
      </c>
      <c r="E10015">
        <f>INDEX(products!B:B,MATCH(challenge_2_solution_2!$C10015,products!$A:$A,0))</f>
        <v>17.899999999999999</v>
      </c>
      <c r="F10015">
        <f>INDEX(products!C:C,MATCH(challenge_2_solution_2!$C10015,products!$A:$A,0))</f>
        <v>4.3</v>
      </c>
      <c r="G10015">
        <f t="shared" si="156"/>
        <v>17.899999999999999</v>
      </c>
      <c r="H10015">
        <f t="shared" si="156"/>
        <v>4.3</v>
      </c>
    </row>
    <row r="10016" spans="1:8" x14ac:dyDescent="0.2">
      <c r="A10016" s="1">
        <v>3999</v>
      </c>
      <c r="B10016" s="3">
        <v>42720.828472222223</v>
      </c>
      <c r="C10016" t="s">
        <v>13</v>
      </c>
      <c r="D10016">
        <v>2</v>
      </c>
      <c r="E10016">
        <f>INDEX(products!B:B,MATCH(challenge_2_solution_2!$C10016,products!$A:$A,0))</f>
        <v>5.2</v>
      </c>
      <c r="F10016">
        <f>INDEX(products!C:C,MATCH(challenge_2_solution_2!$C10016,products!$A:$A,0))</f>
        <v>2.44</v>
      </c>
      <c r="G10016">
        <f t="shared" si="156"/>
        <v>10.4</v>
      </c>
      <c r="H10016">
        <f t="shared" si="156"/>
        <v>4.88</v>
      </c>
    </row>
    <row r="10017" spans="1:8" x14ac:dyDescent="0.2">
      <c r="A10017" s="1">
        <v>3999</v>
      </c>
      <c r="B10017" s="3">
        <v>42720.828472222223</v>
      </c>
      <c r="C10017" t="s">
        <v>15</v>
      </c>
      <c r="D10017">
        <v>1</v>
      </c>
      <c r="E10017">
        <f>INDEX(products!B:B,MATCH(challenge_2_solution_2!$C10017,products!$A:$A,0))</f>
        <v>5.9</v>
      </c>
      <c r="F10017">
        <f>INDEX(products!C:C,MATCH(challenge_2_solution_2!$C10017,products!$A:$A,0))</f>
        <v>3.07</v>
      </c>
      <c r="G10017">
        <f t="shared" si="156"/>
        <v>5.9</v>
      </c>
      <c r="H10017">
        <f t="shared" si="156"/>
        <v>3.07</v>
      </c>
    </row>
    <row r="10018" spans="1:8" x14ac:dyDescent="0.2">
      <c r="A10018" s="1">
        <v>3999</v>
      </c>
      <c r="B10018" s="3">
        <v>42720.828472222223</v>
      </c>
      <c r="C10018" t="s">
        <v>17</v>
      </c>
      <c r="D10018">
        <v>1</v>
      </c>
      <c r="E10018">
        <f>INDEX(products!B:B,MATCH(challenge_2_solution_2!$C10018,products!$A:$A,0))</f>
        <v>5.9</v>
      </c>
      <c r="F10018">
        <f>INDEX(products!C:C,MATCH(challenge_2_solution_2!$C10018,products!$A:$A,0))</f>
        <v>2.83</v>
      </c>
      <c r="G10018">
        <f t="shared" si="156"/>
        <v>5.9</v>
      </c>
      <c r="H10018">
        <f t="shared" si="156"/>
        <v>2.83</v>
      </c>
    </row>
    <row r="10019" spans="1:8" x14ac:dyDescent="0.2">
      <c r="A10019" s="1">
        <v>3999</v>
      </c>
      <c r="B10019" s="3">
        <v>42720.828472222223</v>
      </c>
      <c r="C10019" t="s">
        <v>131</v>
      </c>
      <c r="D10019">
        <v>1</v>
      </c>
      <c r="E10019">
        <f>INDEX(products!B:B,MATCH(challenge_2_solution_2!$C10019,products!$A:$A,0))</f>
        <v>19.899999999999999</v>
      </c>
      <c r="F10019">
        <f>INDEX(products!C:C,MATCH(challenge_2_solution_2!$C10019,products!$A:$A,0))</f>
        <v>12.34</v>
      </c>
      <c r="G10019">
        <f t="shared" si="156"/>
        <v>19.899999999999999</v>
      </c>
      <c r="H10019">
        <f t="shared" si="156"/>
        <v>12.34</v>
      </c>
    </row>
    <row r="10020" spans="1:8" x14ac:dyDescent="0.2">
      <c r="A10020" s="1">
        <v>4000</v>
      </c>
      <c r="B10020" s="3">
        <v>42720.875694444447</v>
      </c>
      <c r="C10020" t="s">
        <v>12</v>
      </c>
      <c r="D10020">
        <v>2</v>
      </c>
      <c r="E10020">
        <f>INDEX(products!B:B,MATCH(challenge_2_solution_2!$C10020,products!$A:$A,0))</f>
        <v>5.2</v>
      </c>
      <c r="F10020">
        <f>INDEX(products!C:C,MATCH(challenge_2_solution_2!$C10020,products!$A:$A,0))</f>
        <v>3.07</v>
      </c>
      <c r="G10020">
        <f t="shared" si="156"/>
        <v>10.4</v>
      </c>
      <c r="H10020">
        <f t="shared" si="156"/>
        <v>6.14</v>
      </c>
    </row>
    <row r="10021" spans="1:8" x14ac:dyDescent="0.2">
      <c r="A10021" s="1">
        <v>4000</v>
      </c>
      <c r="B10021" s="3">
        <v>42720.875694444447</v>
      </c>
      <c r="C10021" t="s">
        <v>73</v>
      </c>
      <c r="D10021">
        <v>1</v>
      </c>
      <c r="E10021">
        <f>INDEX(products!B:B,MATCH(challenge_2_solution_2!$C10021,products!$A:$A,0))</f>
        <v>11.9</v>
      </c>
      <c r="F10021">
        <f>INDEX(products!C:C,MATCH(challenge_2_solution_2!$C10021,products!$A:$A,0))</f>
        <v>7.74</v>
      </c>
      <c r="G10021">
        <f t="shared" si="156"/>
        <v>11.9</v>
      </c>
      <c r="H10021">
        <f t="shared" si="156"/>
        <v>7.74</v>
      </c>
    </row>
    <row r="10022" spans="1:8" x14ac:dyDescent="0.2">
      <c r="A10022" s="1">
        <v>4000</v>
      </c>
      <c r="B10022" s="3">
        <v>42720.875694444447</v>
      </c>
      <c r="C10022" t="s">
        <v>89</v>
      </c>
      <c r="D10022">
        <v>1</v>
      </c>
      <c r="E10022">
        <f>INDEX(products!B:B,MATCH(challenge_2_solution_2!$C10022,products!$A:$A,0))</f>
        <v>17.899999999999999</v>
      </c>
      <c r="F10022">
        <f>INDEX(products!C:C,MATCH(challenge_2_solution_2!$C10022,products!$A:$A,0))</f>
        <v>3.94</v>
      </c>
      <c r="G10022">
        <f t="shared" si="156"/>
        <v>17.899999999999999</v>
      </c>
      <c r="H10022">
        <f t="shared" si="156"/>
        <v>3.94</v>
      </c>
    </row>
    <row r="10023" spans="1:8" x14ac:dyDescent="0.2">
      <c r="A10023" s="1">
        <v>4001</v>
      </c>
      <c r="B10023" s="3">
        <v>42721.618750000001</v>
      </c>
      <c r="C10023" t="s">
        <v>6</v>
      </c>
      <c r="D10023">
        <v>1</v>
      </c>
      <c r="E10023">
        <f>INDEX(products!B:B,MATCH(challenge_2_solution_2!$C10023,products!$A:$A,0))</f>
        <v>1</v>
      </c>
      <c r="F10023">
        <f>INDEX(products!C:C,MATCH(challenge_2_solution_2!$C10023,products!$A:$A,0))</f>
        <v>0.31</v>
      </c>
      <c r="G10023">
        <f t="shared" si="156"/>
        <v>1</v>
      </c>
      <c r="H10023">
        <f t="shared" si="156"/>
        <v>0.31</v>
      </c>
    </row>
    <row r="10024" spans="1:8" x14ac:dyDescent="0.2">
      <c r="A10024" s="1">
        <v>4001</v>
      </c>
      <c r="B10024" s="3">
        <v>42721.618750000001</v>
      </c>
      <c r="C10024" t="s">
        <v>3</v>
      </c>
      <c r="D10024">
        <v>1</v>
      </c>
      <c r="E10024">
        <f>INDEX(products!B:B,MATCH(challenge_2_solution_2!$C10024,products!$A:$A,0))</f>
        <v>1</v>
      </c>
      <c r="F10024">
        <f>INDEX(products!C:C,MATCH(challenge_2_solution_2!$C10024,products!$A:$A,0))</f>
        <v>0.5</v>
      </c>
      <c r="G10024">
        <f t="shared" si="156"/>
        <v>1</v>
      </c>
      <c r="H10024">
        <f t="shared" si="156"/>
        <v>0.5</v>
      </c>
    </row>
    <row r="10025" spans="1:8" x14ac:dyDescent="0.2">
      <c r="A10025" s="1">
        <v>4001</v>
      </c>
      <c r="B10025" s="3">
        <v>42721.618750000001</v>
      </c>
      <c r="C10025" t="s">
        <v>5</v>
      </c>
      <c r="D10025">
        <v>1</v>
      </c>
      <c r="E10025">
        <f>INDEX(products!B:B,MATCH(challenge_2_solution_2!$C10025,products!$A:$A,0))</f>
        <v>1</v>
      </c>
      <c r="F10025">
        <f>INDEX(products!C:C,MATCH(challenge_2_solution_2!$C10025,products!$A:$A,0))</f>
        <v>0.31</v>
      </c>
      <c r="G10025">
        <f t="shared" si="156"/>
        <v>1</v>
      </c>
      <c r="H10025">
        <f t="shared" si="156"/>
        <v>0.31</v>
      </c>
    </row>
    <row r="10026" spans="1:8" x14ac:dyDescent="0.2">
      <c r="A10026" s="1">
        <v>4001</v>
      </c>
      <c r="B10026" s="3">
        <v>42721.618750000001</v>
      </c>
      <c r="C10026" t="s">
        <v>8</v>
      </c>
      <c r="D10026">
        <v>4</v>
      </c>
      <c r="E10026">
        <f>INDEX(products!B:B,MATCH(challenge_2_solution_2!$C10026,products!$A:$A,0))</f>
        <v>1.6</v>
      </c>
      <c r="F10026">
        <f>INDEX(products!C:C,MATCH(challenge_2_solution_2!$C10026,products!$A:$A,0))</f>
        <v>0.77</v>
      </c>
      <c r="G10026">
        <f t="shared" si="156"/>
        <v>6.4</v>
      </c>
      <c r="H10026">
        <f t="shared" si="156"/>
        <v>3.08</v>
      </c>
    </row>
    <row r="10027" spans="1:8" x14ac:dyDescent="0.2">
      <c r="A10027" s="1">
        <v>4001</v>
      </c>
      <c r="B10027" s="3">
        <v>42721.618750000001</v>
      </c>
      <c r="C10027" t="s">
        <v>12</v>
      </c>
      <c r="D10027">
        <v>1</v>
      </c>
      <c r="E10027">
        <f>INDEX(products!B:B,MATCH(challenge_2_solution_2!$C10027,products!$A:$A,0))</f>
        <v>5.2</v>
      </c>
      <c r="F10027">
        <f>INDEX(products!C:C,MATCH(challenge_2_solution_2!$C10027,products!$A:$A,0))</f>
        <v>3.07</v>
      </c>
      <c r="G10027">
        <f t="shared" si="156"/>
        <v>5.2</v>
      </c>
      <c r="H10027">
        <f t="shared" si="156"/>
        <v>3.07</v>
      </c>
    </row>
    <row r="10028" spans="1:8" x14ac:dyDescent="0.2">
      <c r="A10028" s="1">
        <v>4001</v>
      </c>
      <c r="B10028" s="3">
        <v>42721.618750000001</v>
      </c>
      <c r="C10028" t="s">
        <v>14</v>
      </c>
      <c r="D10028">
        <v>1</v>
      </c>
      <c r="E10028">
        <f>INDEX(products!B:B,MATCH(challenge_2_solution_2!$C10028,products!$A:$A,0))</f>
        <v>5.9</v>
      </c>
      <c r="F10028">
        <f>INDEX(products!C:C,MATCH(challenge_2_solution_2!$C10028,products!$A:$A,0))</f>
        <v>2.36</v>
      </c>
      <c r="G10028">
        <f t="shared" si="156"/>
        <v>5.9</v>
      </c>
      <c r="H10028">
        <f t="shared" si="156"/>
        <v>2.36</v>
      </c>
    </row>
    <row r="10029" spans="1:8" x14ac:dyDescent="0.2">
      <c r="A10029" s="1">
        <v>4001</v>
      </c>
      <c r="B10029" s="3">
        <v>42721.618750000001</v>
      </c>
      <c r="C10029" t="s">
        <v>64</v>
      </c>
      <c r="D10029">
        <v>1</v>
      </c>
      <c r="E10029">
        <f>INDEX(products!B:B,MATCH(challenge_2_solution_2!$C10029,products!$A:$A,0))</f>
        <v>11.9</v>
      </c>
      <c r="F10029">
        <f>INDEX(products!C:C,MATCH(challenge_2_solution_2!$C10029,products!$A:$A,0))</f>
        <v>7.97</v>
      </c>
      <c r="G10029">
        <f t="shared" si="156"/>
        <v>11.9</v>
      </c>
      <c r="H10029">
        <f t="shared" si="156"/>
        <v>7.97</v>
      </c>
    </row>
    <row r="10030" spans="1:8" x14ac:dyDescent="0.2">
      <c r="A10030" s="1">
        <v>4001</v>
      </c>
      <c r="B10030" s="3">
        <v>42721.618750000001</v>
      </c>
      <c r="C10030" t="s">
        <v>87</v>
      </c>
      <c r="D10030">
        <v>1</v>
      </c>
      <c r="E10030">
        <f>INDEX(products!B:B,MATCH(challenge_2_solution_2!$C10030,products!$A:$A,0))</f>
        <v>15.9</v>
      </c>
      <c r="F10030">
        <f>INDEX(products!C:C,MATCH(challenge_2_solution_2!$C10030,products!$A:$A,0))</f>
        <v>6.2</v>
      </c>
      <c r="G10030">
        <f t="shared" si="156"/>
        <v>15.9</v>
      </c>
      <c r="H10030">
        <f t="shared" si="156"/>
        <v>6.2</v>
      </c>
    </row>
    <row r="10031" spans="1:8" x14ac:dyDescent="0.2">
      <c r="A10031" s="1">
        <v>4001</v>
      </c>
      <c r="B10031" s="3">
        <v>42721.618750000001</v>
      </c>
      <c r="C10031" t="s">
        <v>121</v>
      </c>
      <c r="D10031">
        <v>1</v>
      </c>
      <c r="E10031">
        <f>INDEX(products!B:B,MATCH(challenge_2_solution_2!$C10031,products!$A:$A,0))</f>
        <v>19.899999999999999</v>
      </c>
      <c r="F10031">
        <f>INDEX(products!C:C,MATCH(challenge_2_solution_2!$C10031,products!$A:$A,0))</f>
        <v>10.95</v>
      </c>
      <c r="G10031">
        <f t="shared" si="156"/>
        <v>19.899999999999999</v>
      </c>
      <c r="H10031">
        <f t="shared" si="156"/>
        <v>10.95</v>
      </c>
    </row>
    <row r="10032" spans="1:8" x14ac:dyDescent="0.2">
      <c r="A10032" s="1">
        <v>4002</v>
      </c>
      <c r="B10032" s="3">
        <v>42721.731944444444</v>
      </c>
      <c r="C10032" t="s">
        <v>17</v>
      </c>
      <c r="D10032">
        <v>2</v>
      </c>
      <c r="E10032">
        <f>INDEX(products!B:B,MATCH(challenge_2_solution_2!$C10032,products!$A:$A,0))</f>
        <v>5.9</v>
      </c>
      <c r="F10032">
        <f>INDEX(products!C:C,MATCH(challenge_2_solution_2!$C10032,products!$A:$A,0))</f>
        <v>2.83</v>
      </c>
      <c r="G10032">
        <f t="shared" si="156"/>
        <v>11.8</v>
      </c>
      <c r="H10032">
        <f t="shared" si="156"/>
        <v>5.66</v>
      </c>
    </row>
    <row r="10033" spans="1:8" x14ac:dyDescent="0.2">
      <c r="A10033" s="1">
        <v>4002</v>
      </c>
      <c r="B10033" s="3">
        <v>42721.731944444444</v>
      </c>
      <c r="C10033" t="s">
        <v>15</v>
      </c>
      <c r="D10033">
        <v>1</v>
      </c>
      <c r="E10033">
        <f>INDEX(products!B:B,MATCH(challenge_2_solution_2!$C10033,products!$A:$A,0))</f>
        <v>5.9</v>
      </c>
      <c r="F10033">
        <f>INDEX(products!C:C,MATCH(challenge_2_solution_2!$C10033,products!$A:$A,0))</f>
        <v>3.07</v>
      </c>
      <c r="G10033">
        <f t="shared" si="156"/>
        <v>5.9</v>
      </c>
      <c r="H10033">
        <f t="shared" si="156"/>
        <v>3.07</v>
      </c>
    </row>
    <row r="10034" spans="1:8" x14ac:dyDescent="0.2">
      <c r="A10034" s="1">
        <v>4002</v>
      </c>
      <c r="B10034" s="3">
        <v>42721.731944444444</v>
      </c>
      <c r="C10034" t="s">
        <v>33</v>
      </c>
      <c r="D10034">
        <v>1</v>
      </c>
      <c r="E10034">
        <f>INDEX(products!B:B,MATCH(challenge_2_solution_2!$C10034,products!$A:$A,0))</f>
        <v>7.9</v>
      </c>
      <c r="F10034">
        <f>INDEX(products!C:C,MATCH(challenge_2_solution_2!$C10034,products!$A:$A,0))</f>
        <v>2.21</v>
      </c>
      <c r="G10034">
        <f t="shared" si="156"/>
        <v>7.9</v>
      </c>
      <c r="H10034">
        <f t="shared" si="156"/>
        <v>2.21</v>
      </c>
    </row>
    <row r="10035" spans="1:8" x14ac:dyDescent="0.2">
      <c r="A10035" s="1">
        <v>4002</v>
      </c>
      <c r="B10035" s="3">
        <v>42721.731944444444</v>
      </c>
      <c r="C10035" t="s">
        <v>97</v>
      </c>
      <c r="D10035">
        <v>1</v>
      </c>
      <c r="E10035">
        <f>INDEX(products!B:B,MATCH(challenge_2_solution_2!$C10035,products!$A:$A,0))</f>
        <v>17.899999999999999</v>
      </c>
      <c r="F10035">
        <f>INDEX(products!C:C,MATCH(challenge_2_solution_2!$C10035,products!$A:$A,0))</f>
        <v>11.81</v>
      </c>
      <c r="G10035">
        <f t="shared" si="156"/>
        <v>17.899999999999999</v>
      </c>
      <c r="H10035">
        <f t="shared" si="156"/>
        <v>11.81</v>
      </c>
    </row>
    <row r="10036" spans="1:8" x14ac:dyDescent="0.2">
      <c r="A10036" s="1">
        <v>4002</v>
      </c>
      <c r="B10036" s="3">
        <v>42721.731944444444</v>
      </c>
      <c r="C10036" t="s">
        <v>96</v>
      </c>
      <c r="D10036">
        <v>1</v>
      </c>
      <c r="E10036">
        <f>INDEX(products!B:B,MATCH(challenge_2_solution_2!$C10036,products!$A:$A,0))</f>
        <v>17.899999999999999</v>
      </c>
      <c r="F10036">
        <f>INDEX(products!C:C,MATCH(challenge_2_solution_2!$C10036,products!$A:$A,0))</f>
        <v>10.92</v>
      </c>
      <c r="G10036">
        <f t="shared" si="156"/>
        <v>17.899999999999999</v>
      </c>
      <c r="H10036">
        <f t="shared" si="156"/>
        <v>10.92</v>
      </c>
    </row>
    <row r="10037" spans="1:8" x14ac:dyDescent="0.2">
      <c r="A10037" s="1">
        <v>4005</v>
      </c>
      <c r="B10037" s="3">
        <v>42721.734722222223</v>
      </c>
      <c r="C10037" t="s">
        <v>25</v>
      </c>
      <c r="D10037">
        <v>1</v>
      </c>
      <c r="E10037">
        <f>INDEX(products!B:B,MATCH(challenge_2_solution_2!$C10037,products!$A:$A,0))</f>
        <v>5.9</v>
      </c>
      <c r="F10037">
        <f>INDEX(products!C:C,MATCH(challenge_2_solution_2!$C10037,products!$A:$A,0))</f>
        <v>3.84</v>
      </c>
      <c r="G10037">
        <f t="shared" si="156"/>
        <v>5.9</v>
      </c>
      <c r="H10037">
        <f t="shared" si="156"/>
        <v>3.84</v>
      </c>
    </row>
    <row r="10038" spans="1:8" x14ac:dyDescent="0.2">
      <c r="A10038" s="1">
        <v>4004</v>
      </c>
      <c r="B10038" s="3">
        <v>42721.734722222223</v>
      </c>
      <c r="C10038" t="s">
        <v>15</v>
      </c>
      <c r="D10038">
        <v>2</v>
      </c>
      <c r="E10038">
        <f>INDEX(products!B:B,MATCH(challenge_2_solution_2!$C10038,products!$A:$A,0))</f>
        <v>5.9</v>
      </c>
      <c r="F10038">
        <f>INDEX(products!C:C,MATCH(challenge_2_solution_2!$C10038,products!$A:$A,0))</f>
        <v>3.07</v>
      </c>
      <c r="G10038">
        <f t="shared" si="156"/>
        <v>11.8</v>
      </c>
      <c r="H10038">
        <f t="shared" si="156"/>
        <v>6.14</v>
      </c>
    </row>
    <row r="10039" spans="1:8" x14ac:dyDescent="0.2">
      <c r="A10039" s="1">
        <v>4004</v>
      </c>
      <c r="B10039" s="3">
        <v>42721.734722222223</v>
      </c>
      <c r="C10039" t="s">
        <v>18</v>
      </c>
      <c r="D10039">
        <v>1</v>
      </c>
      <c r="E10039">
        <f>INDEX(products!B:B,MATCH(challenge_2_solution_2!$C10039,products!$A:$A,0))</f>
        <v>5.9</v>
      </c>
      <c r="F10039">
        <f>INDEX(products!C:C,MATCH(challenge_2_solution_2!$C10039,products!$A:$A,0))</f>
        <v>3.6</v>
      </c>
      <c r="G10039">
        <f t="shared" si="156"/>
        <v>5.9</v>
      </c>
      <c r="H10039">
        <f t="shared" si="156"/>
        <v>3.6</v>
      </c>
    </row>
    <row r="10040" spans="1:8" x14ac:dyDescent="0.2">
      <c r="A10040" s="1">
        <v>4004</v>
      </c>
      <c r="B10040" s="3">
        <v>42721.734722222223</v>
      </c>
      <c r="C10040" t="s">
        <v>34</v>
      </c>
      <c r="D10040">
        <v>1</v>
      </c>
      <c r="E10040">
        <f>INDEX(products!B:B,MATCH(challenge_2_solution_2!$C10040,products!$A:$A,0))</f>
        <v>7.9</v>
      </c>
      <c r="F10040">
        <f>INDEX(products!C:C,MATCH(challenge_2_solution_2!$C10040,products!$A:$A,0))</f>
        <v>1.58</v>
      </c>
      <c r="G10040">
        <f t="shared" si="156"/>
        <v>7.9</v>
      </c>
      <c r="H10040">
        <f t="shared" si="156"/>
        <v>1.58</v>
      </c>
    </row>
    <row r="10041" spans="1:8" x14ac:dyDescent="0.2">
      <c r="A10041" s="1">
        <v>4004</v>
      </c>
      <c r="B10041" s="3">
        <v>42721.734722222223</v>
      </c>
      <c r="C10041" t="s">
        <v>33</v>
      </c>
      <c r="D10041">
        <v>2</v>
      </c>
      <c r="E10041">
        <f>INDEX(products!B:B,MATCH(challenge_2_solution_2!$C10041,products!$A:$A,0))</f>
        <v>7.9</v>
      </c>
      <c r="F10041">
        <f>INDEX(products!C:C,MATCH(challenge_2_solution_2!$C10041,products!$A:$A,0))</f>
        <v>2.21</v>
      </c>
      <c r="G10041">
        <f t="shared" si="156"/>
        <v>15.8</v>
      </c>
      <c r="H10041">
        <f t="shared" si="156"/>
        <v>4.42</v>
      </c>
    </row>
    <row r="10042" spans="1:8" x14ac:dyDescent="0.2">
      <c r="A10042" s="1">
        <v>4004</v>
      </c>
      <c r="B10042" s="3">
        <v>42721.734722222223</v>
      </c>
      <c r="C10042" t="s">
        <v>36</v>
      </c>
      <c r="D10042">
        <v>3</v>
      </c>
      <c r="E10042">
        <f>INDEX(products!B:B,MATCH(challenge_2_solution_2!$C10042,products!$A:$A,0))</f>
        <v>7.9</v>
      </c>
      <c r="F10042">
        <f>INDEX(products!C:C,MATCH(challenge_2_solution_2!$C10042,products!$A:$A,0))</f>
        <v>5.14</v>
      </c>
      <c r="G10042">
        <f t="shared" si="156"/>
        <v>23.700000000000003</v>
      </c>
      <c r="H10042">
        <f t="shared" si="156"/>
        <v>15.419999999999998</v>
      </c>
    </row>
    <row r="10043" spans="1:8" x14ac:dyDescent="0.2">
      <c r="A10043" s="1">
        <v>4005</v>
      </c>
      <c r="B10043" s="3">
        <v>42721.734722222223</v>
      </c>
      <c r="C10043" t="s">
        <v>54</v>
      </c>
      <c r="D10043">
        <v>2</v>
      </c>
      <c r="E10043">
        <f>INDEX(products!B:B,MATCH(challenge_2_solution_2!$C10043,products!$A:$A,0))</f>
        <v>9.9</v>
      </c>
      <c r="F10043">
        <f>INDEX(products!C:C,MATCH(challenge_2_solution_2!$C10043,products!$A:$A,0))</f>
        <v>2.57</v>
      </c>
      <c r="G10043">
        <f t="shared" si="156"/>
        <v>19.8</v>
      </c>
      <c r="H10043">
        <f t="shared" si="156"/>
        <v>5.14</v>
      </c>
    </row>
    <row r="10044" spans="1:8" x14ac:dyDescent="0.2">
      <c r="A10044" s="1">
        <v>4005</v>
      </c>
      <c r="B10044" s="3">
        <v>42721.734722222223</v>
      </c>
      <c r="C10044" t="s">
        <v>55</v>
      </c>
      <c r="D10044">
        <v>1</v>
      </c>
      <c r="E10044">
        <f>INDEX(products!B:B,MATCH(challenge_2_solution_2!$C10044,products!$A:$A,0))</f>
        <v>7.9</v>
      </c>
      <c r="F10044">
        <f>INDEX(products!C:C,MATCH(challenge_2_solution_2!$C10044,products!$A:$A,0))</f>
        <v>2.21</v>
      </c>
      <c r="G10044">
        <f t="shared" si="156"/>
        <v>7.9</v>
      </c>
      <c r="H10044">
        <f t="shared" si="156"/>
        <v>2.21</v>
      </c>
    </row>
    <row r="10045" spans="1:8" x14ac:dyDescent="0.2">
      <c r="A10045" s="1">
        <v>4005</v>
      </c>
      <c r="B10045" s="3">
        <v>42721.734722222223</v>
      </c>
      <c r="C10045" t="s">
        <v>96</v>
      </c>
      <c r="D10045">
        <v>1</v>
      </c>
      <c r="E10045">
        <f>INDEX(products!B:B,MATCH(challenge_2_solution_2!$C10045,products!$A:$A,0))</f>
        <v>17.899999999999999</v>
      </c>
      <c r="F10045">
        <f>INDEX(products!C:C,MATCH(challenge_2_solution_2!$C10045,products!$A:$A,0))</f>
        <v>10.92</v>
      </c>
      <c r="G10045">
        <f t="shared" si="156"/>
        <v>17.899999999999999</v>
      </c>
      <c r="H10045">
        <f t="shared" si="156"/>
        <v>10.92</v>
      </c>
    </row>
    <row r="10046" spans="1:8" x14ac:dyDescent="0.2">
      <c r="A10046" s="1">
        <v>4005</v>
      </c>
      <c r="B10046" s="3">
        <v>42721.734722222223</v>
      </c>
      <c r="C10046" t="s">
        <v>109</v>
      </c>
      <c r="D10046">
        <v>2</v>
      </c>
      <c r="E10046">
        <f>INDEX(products!B:B,MATCH(challenge_2_solution_2!$C10046,products!$A:$A,0))</f>
        <v>17.899999999999999</v>
      </c>
      <c r="F10046">
        <f>INDEX(products!C:C,MATCH(challenge_2_solution_2!$C10046,products!$A:$A,0))</f>
        <v>4.12</v>
      </c>
      <c r="G10046">
        <f t="shared" si="156"/>
        <v>35.799999999999997</v>
      </c>
      <c r="H10046">
        <f t="shared" si="156"/>
        <v>8.24</v>
      </c>
    </row>
    <row r="10047" spans="1:8" x14ac:dyDescent="0.2">
      <c r="A10047" s="1">
        <v>4004</v>
      </c>
      <c r="B10047" s="3">
        <v>42721.734722222223</v>
      </c>
      <c r="C10047" t="s">
        <v>99</v>
      </c>
      <c r="D10047">
        <v>1</v>
      </c>
      <c r="E10047">
        <f>INDEX(products!B:B,MATCH(challenge_2_solution_2!$C10047,products!$A:$A,0))</f>
        <v>17.899999999999999</v>
      </c>
      <c r="F10047">
        <f>INDEX(products!C:C,MATCH(challenge_2_solution_2!$C10047,products!$A:$A,0))</f>
        <v>10.74</v>
      </c>
      <c r="G10047">
        <f t="shared" si="156"/>
        <v>17.899999999999999</v>
      </c>
      <c r="H10047">
        <f t="shared" si="156"/>
        <v>10.74</v>
      </c>
    </row>
    <row r="10048" spans="1:8" x14ac:dyDescent="0.2">
      <c r="A10048" s="1">
        <v>4004</v>
      </c>
      <c r="B10048" s="3">
        <v>42721.734722222223</v>
      </c>
      <c r="C10048" t="s">
        <v>89</v>
      </c>
      <c r="D10048">
        <v>2</v>
      </c>
      <c r="E10048">
        <f>INDEX(products!B:B,MATCH(challenge_2_solution_2!$C10048,products!$A:$A,0))</f>
        <v>17.899999999999999</v>
      </c>
      <c r="F10048">
        <f>INDEX(products!C:C,MATCH(challenge_2_solution_2!$C10048,products!$A:$A,0))</f>
        <v>3.94</v>
      </c>
      <c r="G10048">
        <f t="shared" si="156"/>
        <v>35.799999999999997</v>
      </c>
      <c r="H10048">
        <f t="shared" si="156"/>
        <v>7.88</v>
      </c>
    </row>
    <row r="10049" spans="1:8" x14ac:dyDescent="0.2">
      <c r="A10049" s="1">
        <v>4006</v>
      </c>
      <c r="B10049" s="3">
        <v>42721.762499999997</v>
      </c>
      <c r="C10049" t="s">
        <v>5</v>
      </c>
      <c r="D10049">
        <v>1</v>
      </c>
      <c r="E10049">
        <f>INDEX(products!B:B,MATCH(challenge_2_solution_2!$C10049,products!$A:$A,0))</f>
        <v>1</v>
      </c>
      <c r="F10049">
        <f>INDEX(products!C:C,MATCH(challenge_2_solution_2!$C10049,products!$A:$A,0))</f>
        <v>0.31</v>
      </c>
      <c r="G10049">
        <f t="shared" si="156"/>
        <v>1</v>
      </c>
      <c r="H10049">
        <f t="shared" si="156"/>
        <v>0.31</v>
      </c>
    </row>
    <row r="10050" spans="1:8" x14ac:dyDescent="0.2">
      <c r="A10050" s="1">
        <v>4006</v>
      </c>
      <c r="B10050" s="3">
        <v>42721.762499999997</v>
      </c>
      <c r="C10050" t="s">
        <v>3</v>
      </c>
      <c r="D10050">
        <v>1</v>
      </c>
      <c r="E10050">
        <f>INDEX(products!B:B,MATCH(challenge_2_solution_2!$C10050,products!$A:$A,0))</f>
        <v>1</v>
      </c>
      <c r="F10050">
        <f>INDEX(products!C:C,MATCH(challenge_2_solution_2!$C10050,products!$A:$A,0))</f>
        <v>0.5</v>
      </c>
      <c r="G10050">
        <f t="shared" si="156"/>
        <v>1</v>
      </c>
      <c r="H10050">
        <f t="shared" si="156"/>
        <v>0.5</v>
      </c>
    </row>
    <row r="10051" spans="1:8" x14ac:dyDescent="0.2">
      <c r="A10051" s="1">
        <v>4006</v>
      </c>
      <c r="B10051" s="3">
        <v>42721.762499999997</v>
      </c>
      <c r="C10051" t="s">
        <v>4</v>
      </c>
      <c r="D10051">
        <v>1</v>
      </c>
      <c r="E10051">
        <f>INDEX(products!B:B,MATCH(challenge_2_solution_2!$C10051,products!$A:$A,0))</f>
        <v>1</v>
      </c>
      <c r="F10051">
        <f>INDEX(products!C:C,MATCH(challenge_2_solution_2!$C10051,products!$A:$A,0))</f>
        <v>0.61</v>
      </c>
      <c r="G10051">
        <f t="shared" ref="G10051:H10114" si="157">$D10051*E10051</f>
        <v>1</v>
      </c>
      <c r="H10051">
        <f t="shared" si="157"/>
        <v>0.61</v>
      </c>
    </row>
    <row r="10052" spans="1:8" x14ac:dyDescent="0.2">
      <c r="A10052" s="1">
        <v>4006</v>
      </c>
      <c r="B10052" s="3">
        <v>42721.762499999997</v>
      </c>
      <c r="C10052" t="s">
        <v>6</v>
      </c>
      <c r="D10052">
        <v>1</v>
      </c>
      <c r="E10052">
        <f>INDEX(products!B:B,MATCH(challenge_2_solution_2!$C10052,products!$A:$A,0))</f>
        <v>1</v>
      </c>
      <c r="F10052">
        <f>INDEX(products!C:C,MATCH(challenge_2_solution_2!$C10052,products!$A:$A,0))</f>
        <v>0.31</v>
      </c>
      <c r="G10052">
        <f t="shared" si="157"/>
        <v>1</v>
      </c>
      <c r="H10052">
        <f t="shared" si="157"/>
        <v>0.31</v>
      </c>
    </row>
    <row r="10053" spans="1:8" x14ac:dyDescent="0.2">
      <c r="A10053" s="1">
        <v>4006</v>
      </c>
      <c r="B10053" s="3">
        <v>42721.762499999997</v>
      </c>
      <c r="C10053" t="s">
        <v>7</v>
      </c>
      <c r="D10053">
        <v>1</v>
      </c>
      <c r="E10053">
        <f>INDEX(products!B:B,MATCH(challenge_2_solution_2!$C10053,products!$A:$A,0))</f>
        <v>1</v>
      </c>
      <c r="F10053">
        <f>INDEX(products!C:C,MATCH(challenge_2_solution_2!$C10053,products!$A:$A,0))</f>
        <v>0.68</v>
      </c>
      <c r="G10053">
        <f t="shared" si="157"/>
        <v>1</v>
      </c>
      <c r="H10053">
        <f t="shared" si="157"/>
        <v>0.68</v>
      </c>
    </row>
    <row r="10054" spans="1:8" x14ac:dyDescent="0.2">
      <c r="A10054" s="1">
        <v>4006</v>
      </c>
      <c r="B10054" s="3">
        <v>42721.762499999997</v>
      </c>
      <c r="C10054" t="s">
        <v>8</v>
      </c>
      <c r="D10054">
        <v>2</v>
      </c>
      <c r="E10054">
        <f>INDEX(products!B:B,MATCH(challenge_2_solution_2!$C10054,products!$A:$A,0))</f>
        <v>1.6</v>
      </c>
      <c r="F10054">
        <f>INDEX(products!C:C,MATCH(challenge_2_solution_2!$C10054,products!$A:$A,0))</f>
        <v>0.77</v>
      </c>
      <c r="G10054">
        <f t="shared" si="157"/>
        <v>3.2</v>
      </c>
      <c r="H10054">
        <f t="shared" si="157"/>
        <v>1.54</v>
      </c>
    </row>
    <row r="10055" spans="1:8" x14ac:dyDescent="0.2">
      <c r="A10055" s="1">
        <v>4006</v>
      </c>
      <c r="B10055" s="3">
        <v>42721.762499999997</v>
      </c>
      <c r="C10055" t="s">
        <v>10</v>
      </c>
      <c r="D10055">
        <v>3</v>
      </c>
      <c r="E10055">
        <f>INDEX(products!B:B,MATCH(challenge_2_solution_2!$C10055,products!$A:$A,0))</f>
        <v>3.9</v>
      </c>
      <c r="F10055">
        <f>INDEX(products!C:C,MATCH(challenge_2_solution_2!$C10055,products!$A:$A,0))</f>
        <v>1.17</v>
      </c>
      <c r="G10055">
        <f t="shared" si="157"/>
        <v>11.7</v>
      </c>
      <c r="H10055">
        <f t="shared" si="157"/>
        <v>3.51</v>
      </c>
    </row>
    <row r="10056" spans="1:8" x14ac:dyDescent="0.2">
      <c r="A10056" s="1">
        <v>4006</v>
      </c>
      <c r="B10056" s="3">
        <v>42721.762499999997</v>
      </c>
      <c r="C10056" t="s">
        <v>32</v>
      </c>
      <c r="D10056">
        <v>1</v>
      </c>
      <c r="E10056">
        <f>INDEX(products!B:B,MATCH(challenge_2_solution_2!$C10056,products!$A:$A,0))</f>
        <v>7.9</v>
      </c>
      <c r="F10056">
        <f>INDEX(products!C:C,MATCH(challenge_2_solution_2!$C10056,products!$A:$A,0))</f>
        <v>2.92</v>
      </c>
      <c r="G10056">
        <f t="shared" si="157"/>
        <v>7.9</v>
      </c>
      <c r="H10056">
        <f t="shared" si="157"/>
        <v>2.92</v>
      </c>
    </row>
    <row r="10057" spans="1:8" x14ac:dyDescent="0.2">
      <c r="A10057" s="1">
        <v>4006</v>
      </c>
      <c r="B10057" s="3">
        <v>42721.762499999997</v>
      </c>
      <c r="C10057" t="s">
        <v>74</v>
      </c>
      <c r="D10057">
        <v>1</v>
      </c>
      <c r="E10057">
        <f>INDEX(products!B:B,MATCH(challenge_2_solution_2!$C10057,products!$A:$A,0))</f>
        <v>11.9</v>
      </c>
      <c r="F10057">
        <f>INDEX(products!C:C,MATCH(challenge_2_solution_2!$C10057,products!$A:$A,0))</f>
        <v>2.5</v>
      </c>
      <c r="G10057">
        <f t="shared" si="157"/>
        <v>11.9</v>
      </c>
      <c r="H10057">
        <f t="shared" si="157"/>
        <v>2.5</v>
      </c>
    </row>
    <row r="10058" spans="1:8" x14ac:dyDescent="0.2">
      <c r="A10058" s="1">
        <v>4006</v>
      </c>
      <c r="B10058" s="3">
        <v>42721.762499999997</v>
      </c>
      <c r="C10058" t="s">
        <v>69</v>
      </c>
      <c r="D10058">
        <v>1</v>
      </c>
      <c r="E10058">
        <f>INDEX(products!B:B,MATCH(challenge_2_solution_2!$C10058,products!$A:$A,0))</f>
        <v>11.9</v>
      </c>
      <c r="F10058">
        <f>INDEX(products!C:C,MATCH(challenge_2_solution_2!$C10058,products!$A:$A,0))</f>
        <v>2.86</v>
      </c>
      <c r="G10058">
        <f t="shared" si="157"/>
        <v>11.9</v>
      </c>
      <c r="H10058">
        <f t="shared" si="157"/>
        <v>2.86</v>
      </c>
    </row>
    <row r="10059" spans="1:8" x14ac:dyDescent="0.2">
      <c r="A10059" s="1">
        <v>4006</v>
      </c>
      <c r="B10059" s="3">
        <v>42721.762499999997</v>
      </c>
      <c r="C10059" t="s">
        <v>108</v>
      </c>
      <c r="D10059">
        <v>1</v>
      </c>
      <c r="E10059">
        <f>INDEX(products!B:B,MATCH(challenge_2_solution_2!$C10059,products!$A:$A,0))</f>
        <v>17.899999999999999</v>
      </c>
      <c r="F10059">
        <f>INDEX(products!C:C,MATCH(challenge_2_solution_2!$C10059,products!$A:$A,0))</f>
        <v>10.38</v>
      </c>
      <c r="G10059">
        <f t="shared" si="157"/>
        <v>17.899999999999999</v>
      </c>
      <c r="H10059">
        <f t="shared" si="157"/>
        <v>10.38</v>
      </c>
    </row>
    <row r="10060" spans="1:8" x14ac:dyDescent="0.2">
      <c r="A10060" s="1">
        <v>4006</v>
      </c>
      <c r="B10060" s="3">
        <v>42721.762499999997</v>
      </c>
      <c r="C10060" t="s">
        <v>164</v>
      </c>
      <c r="D10060">
        <v>1</v>
      </c>
      <c r="E10060">
        <f>INDEX(products!B:B,MATCH(challenge_2_solution_2!$C10060,products!$A:$A,0))</f>
        <v>25.9</v>
      </c>
      <c r="F10060">
        <f>INDEX(products!C:C,MATCH(challenge_2_solution_2!$C10060,products!$A:$A,0))</f>
        <v>14.25</v>
      </c>
      <c r="G10060">
        <f t="shared" si="157"/>
        <v>25.9</v>
      </c>
      <c r="H10060">
        <f t="shared" si="157"/>
        <v>14.25</v>
      </c>
    </row>
    <row r="10061" spans="1:8" x14ac:dyDescent="0.2">
      <c r="A10061" s="1">
        <v>4007</v>
      </c>
      <c r="B10061" s="3">
        <v>42721.765277777777</v>
      </c>
      <c r="C10061" t="s">
        <v>12</v>
      </c>
      <c r="D10061">
        <v>1</v>
      </c>
      <c r="E10061">
        <f>INDEX(products!B:B,MATCH(challenge_2_solution_2!$C10061,products!$A:$A,0))</f>
        <v>5.2</v>
      </c>
      <c r="F10061">
        <f>INDEX(products!C:C,MATCH(challenge_2_solution_2!$C10061,products!$A:$A,0))</f>
        <v>3.07</v>
      </c>
      <c r="G10061">
        <f t="shared" si="157"/>
        <v>5.2</v>
      </c>
      <c r="H10061">
        <f t="shared" si="157"/>
        <v>3.07</v>
      </c>
    </row>
    <row r="10062" spans="1:8" x14ac:dyDescent="0.2">
      <c r="A10062" s="1">
        <v>4007</v>
      </c>
      <c r="B10062" s="3">
        <v>42721.765277777777</v>
      </c>
      <c r="C10062" t="s">
        <v>14</v>
      </c>
      <c r="D10062">
        <v>1</v>
      </c>
      <c r="E10062">
        <f>INDEX(products!B:B,MATCH(challenge_2_solution_2!$C10062,products!$A:$A,0))</f>
        <v>5.9</v>
      </c>
      <c r="F10062">
        <f>INDEX(products!C:C,MATCH(challenge_2_solution_2!$C10062,products!$A:$A,0))</f>
        <v>2.36</v>
      </c>
      <c r="G10062">
        <f t="shared" si="157"/>
        <v>5.9</v>
      </c>
      <c r="H10062">
        <f t="shared" si="157"/>
        <v>2.36</v>
      </c>
    </row>
    <row r="10063" spans="1:8" x14ac:dyDescent="0.2">
      <c r="A10063" s="1">
        <v>4007</v>
      </c>
      <c r="B10063" s="3">
        <v>42721.765277777777</v>
      </c>
      <c r="C10063" t="s">
        <v>17</v>
      </c>
      <c r="D10063">
        <v>1</v>
      </c>
      <c r="E10063">
        <f>INDEX(products!B:B,MATCH(challenge_2_solution_2!$C10063,products!$A:$A,0))</f>
        <v>5.9</v>
      </c>
      <c r="F10063">
        <f>INDEX(products!C:C,MATCH(challenge_2_solution_2!$C10063,products!$A:$A,0))</f>
        <v>2.83</v>
      </c>
      <c r="G10063">
        <f t="shared" si="157"/>
        <v>5.9</v>
      </c>
      <c r="H10063">
        <f t="shared" si="157"/>
        <v>2.83</v>
      </c>
    </row>
    <row r="10064" spans="1:8" x14ac:dyDescent="0.2">
      <c r="A10064" s="1">
        <v>4007</v>
      </c>
      <c r="B10064" s="3">
        <v>42721.765277777777</v>
      </c>
      <c r="C10064" t="s">
        <v>16</v>
      </c>
      <c r="D10064">
        <v>1</v>
      </c>
      <c r="E10064">
        <f>INDEX(products!B:B,MATCH(challenge_2_solution_2!$C10064,products!$A:$A,0))</f>
        <v>5.9</v>
      </c>
      <c r="F10064">
        <f>INDEX(products!C:C,MATCH(challenge_2_solution_2!$C10064,products!$A:$A,0))</f>
        <v>1.48</v>
      </c>
      <c r="G10064">
        <f t="shared" si="157"/>
        <v>5.9</v>
      </c>
      <c r="H10064">
        <f t="shared" si="157"/>
        <v>1.48</v>
      </c>
    </row>
    <row r="10065" spans="1:8" x14ac:dyDescent="0.2">
      <c r="A10065" s="1">
        <v>4007</v>
      </c>
      <c r="B10065" s="3">
        <v>42721.765277777777</v>
      </c>
      <c r="C10065" t="s">
        <v>61</v>
      </c>
      <c r="D10065">
        <v>1</v>
      </c>
      <c r="E10065">
        <f>INDEX(products!B:B,MATCH(challenge_2_solution_2!$C10065,products!$A:$A,0))</f>
        <v>11.9</v>
      </c>
      <c r="F10065">
        <f>INDEX(products!C:C,MATCH(challenge_2_solution_2!$C10065,products!$A:$A,0))</f>
        <v>7.74</v>
      </c>
      <c r="G10065">
        <f t="shared" si="157"/>
        <v>11.9</v>
      </c>
      <c r="H10065">
        <f t="shared" si="157"/>
        <v>7.74</v>
      </c>
    </row>
    <row r="10066" spans="1:8" x14ac:dyDescent="0.2">
      <c r="A10066" s="1">
        <v>4007</v>
      </c>
      <c r="B10066" s="3">
        <v>42721.765277777777</v>
      </c>
      <c r="C10066" t="s">
        <v>96</v>
      </c>
      <c r="D10066">
        <v>1</v>
      </c>
      <c r="E10066">
        <f>INDEX(products!B:B,MATCH(challenge_2_solution_2!$C10066,products!$A:$A,0))</f>
        <v>17.899999999999999</v>
      </c>
      <c r="F10066">
        <f>INDEX(products!C:C,MATCH(challenge_2_solution_2!$C10066,products!$A:$A,0))</f>
        <v>10.92</v>
      </c>
      <c r="G10066">
        <f t="shared" si="157"/>
        <v>17.899999999999999</v>
      </c>
      <c r="H10066">
        <f t="shared" si="157"/>
        <v>10.92</v>
      </c>
    </row>
    <row r="10067" spans="1:8" x14ac:dyDescent="0.2">
      <c r="A10067" s="1">
        <v>4007</v>
      </c>
      <c r="B10067" s="3">
        <v>42721.765277777777</v>
      </c>
      <c r="C10067" t="s">
        <v>111</v>
      </c>
      <c r="D10067">
        <v>1</v>
      </c>
      <c r="E10067">
        <f>INDEX(products!B:B,MATCH(challenge_2_solution_2!$C10067,products!$A:$A,0))</f>
        <v>17.899999999999999</v>
      </c>
      <c r="F10067">
        <f>INDEX(products!C:C,MATCH(challenge_2_solution_2!$C10067,products!$A:$A,0))</f>
        <v>6.62</v>
      </c>
      <c r="G10067">
        <f t="shared" si="157"/>
        <v>17.899999999999999</v>
      </c>
      <c r="H10067">
        <f t="shared" si="157"/>
        <v>6.62</v>
      </c>
    </row>
    <row r="10068" spans="1:8" x14ac:dyDescent="0.2">
      <c r="A10068" s="1">
        <v>4008</v>
      </c>
      <c r="B10068" s="3">
        <v>42721.76666666667</v>
      </c>
      <c r="C10068" t="s">
        <v>12</v>
      </c>
      <c r="D10068">
        <v>1</v>
      </c>
      <c r="E10068">
        <f>INDEX(products!B:B,MATCH(challenge_2_solution_2!$C10068,products!$A:$A,0))</f>
        <v>5.2</v>
      </c>
      <c r="F10068">
        <f>INDEX(products!C:C,MATCH(challenge_2_solution_2!$C10068,products!$A:$A,0))</f>
        <v>3.07</v>
      </c>
      <c r="G10068">
        <f t="shared" si="157"/>
        <v>5.2</v>
      </c>
      <c r="H10068">
        <f t="shared" si="157"/>
        <v>3.07</v>
      </c>
    </row>
    <row r="10069" spans="1:8" x14ac:dyDescent="0.2">
      <c r="A10069" s="1">
        <v>4008</v>
      </c>
      <c r="B10069" s="3">
        <v>42721.76666666667</v>
      </c>
      <c r="C10069" t="s">
        <v>14</v>
      </c>
      <c r="D10069">
        <v>1</v>
      </c>
      <c r="E10069">
        <f>INDEX(products!B:B,MATCH(challenge_2_solution_2!$C10069,products!$A:$A,0))</f>
        <v>5.9</v>
      </c>
      <c r="F10069">
        <f>INDEX(products!C:C,MATCH(challenge_2_solution_2!$C10069,products!$A:$A,0))</f>
        <v>2.36</v>
      </c>
      <c r="G10069">
        <f t="shared" si="157"/>
        <v>5.9</v>
      </c>
      <c r="H10069">
        <f t="shared" si="157"/>
        <v>2.36</v>
      </c>
    </row>
    <row r="10070" spans="1:8" x14ac:dyDescent="0.2">
      <c r="A10070" s="1">
        <v>4008</v>
      </c>
      <c r="B10070" s="3">
        <v>42721.76666666667</v>
      </c>
      <c r="C10070" t="s">
        <v>17</v>
      </c>
      <c r="D10070">
        <v>1</v>
      </c>
      <c r="E10070">
        <f>INDEX(products!B:B,MATCH(challenge_2_solution_2!$C10070,products!$A:$A,0))</f>
        <v>5.9</v>
      </c>
      <c r="F10070">
        <f>INDEX(products!C:C,MATCH(challenge_2_solution_2!$C10070,products!$A:$A,0))</f>
        <v>2.83</v>
      </c>
      <c r="G10070">
        <f t="shared" si="157"/>
        <v>5.9</v>
      </c>
      <c r="H10070">
        <f t="shared" si="157"/>
        <v>2.83</v>
      </c>
    </row>
    <row r="10071" spans="1:8" x14ac:dyDescent="0.2">
      <c r="A10071" s="1">
        <v>4008</v>
      </c>
      <c r="B10071" s="3">
        <v>42721.76666666667</v>
      </c>
      <c r="C10071" t="s">
        <v>16</v>
      </c>
      <c r="D10071">
        <v>1</v>
      </c>
      <c r="E10071">
        <f>INDEX(products!B:B,MATCH(challenge_2_solution_2!$C10071,products!$A:$A,0))</f>
        <v>5.9</v>
      </c>
      <c r="F10071">
        <f>INDEX(products!C:C,MATCH(challenge_2_solution_2!$C10071,products!$A:$A,0))</f>
        <v>1.48</v>
      </c>
      <c r="G10071">
        <f t="shared" si="157"/>
        <v>5.9</v>
      </c>
      <c r="H10071">
        <f t="shared" si="157"/>
        <v>1.48</v>
      </c>
    </row>
    <row r="10072" spans="1:8" x14ac:dyDescent="0.2">
      <c r="A10072" s="1">
        <v>4008</v>
      </c>
      <c r="B10072" s="3">
        <v>42721.76666666667</v>
      </c>
      <c r="C10072" t="s">
        <v>61</v>
      </c>
      <c r="D10072">
        <v>1</v>
      </c>
      <c r="E10072">
        <f>INDEX(products!B:B,MATCH(challenge_2_solution_2!$C10072,products!$A:$A,0))</f>
        <v>11.9</v>
      </c>
      <c r="F10072">
        <f>INDEX(products!C:C,MATCH(challenge_2_solution_2!$C10072,products!$A:$A,0))</f>
        <v>7.74</v>
      </c>
      <c r="G10072">
        <f t="shared" si="157"/>
        <v>11.9</v>
      </c>
      <c r="H10072">
        <f t="shared" si="157"/>
        <v>7.74</v>
      </c>
    </row>
    <row r="10073" spans="1:8" x14ac:dyDescent="0.2">
      <c r="A10073" s="1">
        <v>4008</v>
      </c>
      <c r="B10073" s="3">
        <v>42721.76666666667</v>
      </c>
      <c r="C10073" t="s">
        <v>96</v>
      </c>
      <c r="D10073">
        <v>1</v>
      </c>
      <c r="E10073">
        <f>INDEX(products!B:B,MATCH(challenge_2_solution_2!$C10073,products!$A:$A,0))</f>
        <v>17.899999999999999</v>
      </c>
      <c r="F10073">
        <f>INDEX(products!C:C,MATCH(challenge_2_solution_2!$C10073,products!$A:$A,0))</f>
        <v>10.92</v>
      </c>
      <c r="G10073">
        <f t="shared" si="157"/>
        <v>17.899999999999999</v>
      </c>
      <c r="H10073">
        <f t="shared" si="157"/>
        <v>10.92</v>
      </c>
    </row>
    <row r="10074" spans="1:8" x14ac:dyDescent="0.2">
      <c r="A10074" s="1">
        <v>4008</v>
      </c>
      <c r="B10074" s="3">
        <v>42721.76666666667</v>
      </c>
      <c r="C10074" t="s">
        <v>111</v>
      </c>
      <c r="D10074">
        <v>1</v>
      </c>
      <c r="E10074">
        <f>INDEX(products!B:B,MATCH(challenge_2_solution_2!$C10074,products!$A:$A,0))</f>
        <v>17.899999999999999</v>
      </c>
      <c r="F10074">
        <f>INDEX(products!C:C,MATCH(challenge_2_solution_2!$C10074,products!$A:$A,0))</f>
        <v>6.62</v>
      </c>
      <c r="G10074">
        <f t="shared" si="157"/>
        <v>17.899999999999999</v>
      </c>
      <c r="H10074">
        <f t="shared" si="157"/>
        <v>6.62</v>
      </c>
    </row>
    <row r="10075" spans="1:8" x14ac:dyDescent="0.2">
      <c r="A10075" s="1">
        <v>4009</v>
      </c>
      <c r="B10075" s="3">
        <v>42721.771527777775</v>
      </c>
      <c r="C10075" t="s">
        <v>19</v>
      </c>
      <c r="D10075">
        <v>1</v>
      </c>
      <c r="E10075">
        <f>INDEX(products!B:B,MATCH(challenge_2_solution_2!$C10075,products!$A:$A,0))</f>
        <v>5.9</v>
      </c>
      <c r="F10075">
        <f>INDEX(products!C:C,MATCH(challenge_2_solution_2!$C10075,products!$A:$A,0))</f>
        <v>1.65</v>
      </c>
      <c r="G10075">
        <f t="shared" si="157"/>
        <v>5.9</v>
      </c>
      <c r="H10075">
        <f t="shared" si="157"/>
        <v>1.65</v>
      </c>
    </row>
    <row r="10076" spans="1:8" x14ac:dyDescent="0.2">
      <c r="A10076" s="1">
        <v>4009</v>
      </c>
      <c r="B10076" s="3">
        <v>42721.771527777775</v>
      </c>
      <c r="C10076" t="s">
        <v>33</v>
      </c>
      <c r="D10076">
        <v>1</v>
      </c>
      <c r="E10076">
        <f>INDEX(products!B:B,MATCH(challenge_2_solution_2!$C10076,products!$A:$A,0))</f>
        <v>7.9</v>
      </c>
      <c r="F10076">
        <f>INDEX(products!C:C,MATCH(challenge_2_solution_2!$C10076,products!$A:$A,0))</f>
        <v>2.21</v>
      </c>
      <c r="G10076">
        <f t="shared" si="157"/>
        <v>7.9</v>
      </c>
      <c r="H10076">
        <f t="shared" si="157"/>
        <v>2.21</v>
      </c>
    </row>
    <row r="10077" spans="1:8" x14ac:dyDescent="0.2">
      <c r="A10077" s="1">
        <v>4009</v>
      </c>
      <c r="B10077" s="3">
        <v>42721.771527777775</v>
      </c>
      <c r="C10077" t="s">
        <v>39</v>
      </c>
      <c r="D10077">
        <v>1</v>
      </c>
      <c r="E10077">
        <f>INDEX(products!B:B,MATCH(challenge_2_solution_2!$C10077,products!$A:$A,0))</f>
        <v>7.9</v>
      </c>
      <c r="F10077">
        <f>INDEX(products!C:C,MATCH(challenge_2_solution_2!$C10077,products!$A:$A,0))</f>
        <v>2.69</v>
      </c>
      <c r="G10077">
        <f t="shared" si="157"/>
        <v>7.9</v>
      </c>
      <c r="H10077">
        <f t="shared" si="157"/>
        <v>2.69</v>
      </c>
    </row>
    <row r="10078" spans="1:8" x14ac:dyDescent="0.2">
      <c r="A10078" s="1">
        <v>4009</v>
      </c>
      <c r="B10078" s="3">
        <v>42721.771527777775</v>
      </c>
      <c r="C10078" t="s">
        <v>126</v>
      </c>
      <c r="D10078">
        <v>1</v>
      </c>
      <c r="E10078">
        <f>INDEX(products!B:B,MATCH(challenge_2_solution_2!$C10078,products!$A:$A,0))</f>
        <v>19.899999999999999</v>
      </c>
      <c r="F10078">
        <f>INDEX(products!C:C,MATCH(challenge_2_solution_2!$C10078,products!$A:$A,0))</f>
        <v>4.58</v>
      </c>
      <c r="G10078">
        <f t="shared" si="157"/>
        <v>19.899999999999999</v>
      </c>
      <c r="H10078">
        <f t="shared" si="157"/>
        <v>4.58</v>
      </c>
    </row>
    <row r="10079" spans="1:8" x14ac:dyDescent="0.2">
      <c r="A10079" s="1">
        <v>4009</v>
      </c>
      <c r="B10079" s="3">
        <v>42721.771527777775</v>
      </c>
      <c r="C10079" t="s">
        <v>118</v>
      </c>
      <c r="D10079">
        <v>2</v>
      </c>
      <c r="E10079">
        <f>INDEX(products!B:B,MATCH(challenge_2_solution_2!$C10079,products!$A:$A,0))</f>
        <v>19.899999999999999</v>
      </c>
      <c r="F10079">
        <f>INDEX(products!C:C,MATCH(challenge_2_solution_2!$C10079,products!$A:$A,0))</f>
        <v>12.74</v>
      </c>
      <c r="G10079">
        <f t="shared" si="157"/>
        <v>39.799999999999997</v>
      </c>
      <c r="H10079">
        <f t="shared" si="157"/>
        <v>25.48</v>
      </c>
    </row>
    <row r="10080" spans="1:8" x14ac:dyDescent="0.2">
      <c r="A10080" s="1">
        <v>4010</v>
      </c>
      <c r="B10080" s="3">
        <v>42721.786805555559</v>
      </c>
      <c r="C10080" t="s">
        <v>19</v>
      </c>
      <c r="D10080">
        <v>1</v>
      </c>
      <c r="E10080">
        <f>INDEX(products!B:B,MATCH(challenge_2_solution_2!$C10080,products!$A:$A,0))</f>
        <v>5.9</v>
      </c>
      <c r="F10080">
        <f>INDEX(products!C:C,MATCH(challenge_2_solution_2!$C10080,products!$A:$A,0))</f>
        <v>1.65</v>
      </c>
      <c r="G10080">
        <f t="shared" si="157"/>
        <v>5.9</v>
      </c>
      <c r="H10080">
        <f t="shared" si="157"/>
        <v>1.65</v>
      </c>
    </row>
    <row r="10081" spans="1:8" x14ac:dyDescent="0.2">
      <c r="A10081" s="1">
        <v>4010</v>
      </c>
      <c r="B10081" s="3">
        <v>42721.786805555559</v>
      </c>
      <c r="C10081" t="s">
        <v>17</v>
      </c>
      <c r="D10081">
        <v>1</v>
      </c>
      <c r="E10081">
        <f>INDEX(products!B:B,MATCH(challenge_2_solution_2!$C10081,products!$A:$A,0))</f>
        <v>5.9</v>
      </c>
      <c r="F10081">
        <f>INDEX(products!C:C,MATCH(challenge_2_solution_2!$C10081,products!$A:$A,0))</f>
        <v>2.83</v>
      </c>
      <c r="G10081">
        <f t="shared" si="157"/>
        <v>5.9</v>
      </c>
      <c r="H10081">
        <f t="shared" si="157"/>
        <v>2.83</v>
      </c>
    </row>
    <row r="10082" spans="1:8" x14ac:dyDescent="0.2">
      <c r="A10082" s="1">
        <v>4010</v>
      </c>
      <c r="B10082" s="3">
        <v>42721.786805555559</v>
      </c>
      <c r="C10082" t="s">
        <v>33</v>
      </c>
      <c r="D10082">
        <v>1</v>
      </c>
      <c r="E10082">
        <f>INDEX(products!B:B,MATCH(challenge_2_solution_2!$C10082,products!$A:$A,0))</f>
        <v>7.9</v>
      </c>
      <c r="F10082">
        <f>INDEX(products!C:C,MATCH(challenge_2_solution_2!$C10082,products!$A:$A,0))</f>
        <v>2.21</v>
      </c>
      <c r="G10082">
        <f t="shared" si="157"/>
        <v>7.9</v>
      </c>
      <c r="H10082">
        <f t="shared" si="157"/>
        <v>2.21</v>
      </c>
    </row>
    <row r="10083" spans="1:8" x14ac:dyDescent="0.2">
      <c r="A10083" s="1">
        <v>4010</v>
      </c>
      <c r="B10083" s="3">
        <v>42721.786805555559</v>
      </c>
      <c r="C10083" t="s">
        <v>96</v>
      </c>
      <c r="D10083">
        <v>1</v>
      </c>
      <c r="E10083">
        <f>INDEX(products!B:B,MATCH(challenge_2_solution_2!$C10083,products!$A:$A,0))</f>
        <v>17.899999999999999</v>
      </c>
      <c r="F10083">
        <f>INDEX(products!C:C,MATCH(challenge_2_solution_2!$C10083,products!$A:$A,0))</f>
        <v>10.92</v>
      </c>
      <c r="G10083">
        <f t="shared" si="157"/>
        <v>17.899999999999999</v>
      </c>
      <c r="H10083">
        <f t="shared" si="157"/>
        <v>10.92</v>
      </c>
    </row>
    <row r="10084" spans="1:8" x14ac:dyDescent="0.2">
      <c r="A10084" s="1">
        <v>4010</v>
      </c>
      <c r="B10084" s="3">
        <v>42721.786805555559</v>
      </c>
      <c r="C10084" t="s">
        <v>89</v>
      </c>
      <c r="D10084">
        <v>1</v>
      </c>
      <c r="E10084">
        <f>INDEX(products!B:B,MATCH(challenge_2_solution_2!$C10084,products!$A:$A,0))</f>
        <v>17.899999999999999</v>
      </c>
      <c r="F10084">
        <f>INDEX(products!C:C,MATCH(challenge_2_solution_2!$C10084,products!$A:$A,0))</f>
        <v>3.94</v>
      </c>
      <c r="G10084">
        <f t="shared" si="157"/>
        <v>17.899999999999999</v>
      </c>
      <c r="H10084">
        <f t="shared" si="157"/>
        <v>3.94</v>
      </c>
    </row>
    <row r="10085" spans="1:8" x14ac:dyDescent="0.2">
      <c r="A10085" s="1">
        <v>4011</v>
      </c>
      <c r="B10085" s="3">
        <v>42721.792361111111</v>
      </c>
      <c r="C10085" t="s">
        <v>5</v>
      </c>
      <c r="D10085">
        <v>1</v>
      </c>
      <c r="E10085">
        <f>INDEX(products!B:B,MATCH(challenge_2_solution_2!$C10085,products!$A:$A,0))</f>
        <v>1</v>
      </c>
      <c r="F10085">
        <f>INDEX(products!C:C,MATCH(challenge_2_solution_2!$C10085,products!$A:$A,0))</f>
        <v>0.31</v>
      </c>
      <c r="G10085">
        <f t="shared" si="157"/>
        <v>1</v>
      </c>
      <c r="H10085">
        <f t="shared" si="157"/>
        <v>0.31</v>
      </c>
    </row>
    <row r="10086" spans="1:8" x14ac:dyDescent="0.2">
      <c r="A10086" s="1">
        <v>4011</v>
      </c>
      <c r="B10086" s="3">
        <v>42721.792361111111</v>
      </c>
      <c r="C10086" t="s">
        <v>8</v>
      </c>
      <c r="D10086">
        <v>3</v>
      </c>
      <c r="E10086">
        <f>INDEX(products!B:B,MATCH(challenge_2_solution_2!$C10086,products!$A:$A,0))</f>
        <v>1.6</v>
      </c>
      <c r="F10086">
        <f>INDEX(products!C:C,MATCH(challenge_2_solution_2!$C10086,products!$A:$A,0))</f>
        <v>0.77</v>
      </c>
      <c r="G10086">
        <f t="shared" si="157"/>
        <v>4.8000000000000007</v>
      </c>
      <c r="H10086">
        <f t="shared" si="157"/>
        <v>2.31</v>
      </c>
    </row>
    <row r="10087" spans="1:8" x14ac:dyDescent="0.2">
      <c r="A10087" s="1">
        <v>4011</v>
      </c>
      <c r="B10087" s="3">
        <v>42721.792361111111</v>
      </c>
      <c r="C10087" t="s">
        <v>19</v>
      </c>
      <c r="D10087">
        <v>1</v>
      </c>
      <c r="E10087">
        <f>INDEX(products!B:B,MATCH(challenge_2_solution_2!$C10087,products!$A:$A,0))</f>
        <v>5.9</v>
      </c>
      <c r="F10087">
        <f>INDEX(products!C:C,MATCH(challenge_2_solution_2!$C10087,products!$A:$A,0))</f>
        <v>1.65</v>
      </c>
      <c r="G10087">
        <f t="shared" si="157"/>
        <v>5.9</v>
      </c>
      <c r="H10087">
        <f t="shared" si="157"/>
        <v>1.65</v>
      </c>
    </row>
    <row r="10088" spans="1:8" x14ac:dyDescent="0.2">
      <c r="A10088" s="1">
        <v>4011</v>
      </c>
      <c r="B10088" s="3">
        <v>42721.792361111111</v>
      </c>
      <c r="C10088" t="s">
        <v>28</v>
      </c>
      <c r="D10088">
        <v>2</v>
      </c>
      <c r="E10088">
        <f>INDEX(products!B:B,MATCH(challenge_2_solution_2!$C10088,products!$A:$A,0))</f>
        <v>7.9</v>
      </c>
      <c r="F10088">
        <f>INDEX(products!C:C,MATCH(challenge_2_solution_2!$C10088,products!$A:$A,0))</f>
        <v>2.4500000000000002</v>
      </c>
      <c r="G10088">
        <f t="shared" si="157"/>
        <v>15.8</v>
      </c>
      <c r="H10088">
        <f t="shared" si="157"/>
        <v>4.9000000000000004</v>
      </c>
    </row>
    <row r="10089" spans="1:8" x14ac:dyDescent="0.2">
      <c r="A10089" s="1">
        <v>4011</v>
      </c>
      <c r="B10089" s="3">
        <v>42721.792361111111</v>
      </c>
      <c r="C10089" t="s">
        <v>63</v>
      </c>
      <c r="D10089">
        <v>1</v>
      </c>
      <c r="E10089">
        <f>INDEX(products!B:B,MATCH(challenge_2_solution_2!$C10089,products!$A:$A,0))</f>
        <v>11.9</v>
      </c>
      <c r="F10089">
        <f>INDEX(products!C:C,MATCH(challenge_2_solution_2!$C10089,products!$A:$A,0))</f>
        <v>6.07</v>
      </c>
      <c r="G10089">
        <f t="shared" si="157"/>
        <v>11.9</v>
      </c>
      <c r="H10089">
        <f t="shared" si="157"/>
        <v>6.07</v>
      </c>
    </row>
    <row r="10090" spans="1:8" x14ac:dyDescent="0.2">
      <c r="A10090" s="1">
        <v>4011</v>
      </c>
      <c r="B10090" s="3">
        <v>42721.792361111111</v>
      </c>
      <c r="C10090" t="s">
        <v>95</v>
      </c>
      <c r="D10090">
        <v>1</v>
      </c>
      <c r="E10090">
        <f>INDEX(products!B:B,MATCH(challenge_2_solution_2!$C10090,products!$A:$A,0))</f>
        <v>17.899999999999999</v>
      </c>
      <c r="F10090">
        <f>INDEX(products!C:C,MATCH(challenge_2_solution_2!$C10090,products!$A:$A,0))</f>
        <v>4.3</v>
      </c>
      <c r="G10090">
        <f t="shared" si="157"/>
        <v>17.899999999999999</v>
      </c>
      <c r="H10090">
        <f t="shared" si="157"/>
        <v>4.3</v>
      </c>
    </row>
    <row r="10091" spans="1:8" x14ac:dyDescent="0.2">
      <c r="A10091" s="1">
        <v>4011</v>
      </c>
      <c r="B10091" s="3">
        <v>42721.792361111111</v>
      </c>
      <c r="C10091" t="s">
        <v>111</v>
      </c>
      <c r="D10091">
        <v>1</v>
      </c>
      <c r="E10091">
        <f>INDEX(products!B:B,MATCH(challenge_2_solution_2!$C10091,products!$A:$A,0))</f>
        <v>17.899999999999999</v>
      </c>
      <c r="F10091">
        <f>INDEX(products!C:C,MATCH(challenge_2_solution_2!$C10091,products!$A:$A,0))</f>
        <v>6.62</v>
      </c>
      <c r="G10091">
        <f t="shared" si="157"/>
        <v>17.899999999999999</v>
      </c>
      <c r="H10091">
        <f t="shared" si="157"/>
        <v>6.62</v>
      </c>
    </row>
    <row r="10092" spans="1:8" x14ac:dyDescent="0.2">
      <c r="A10092" s="1">
        <v>4011</v>
      </c>
      <c r="B10092" s="3">
        <v>42721.792361111111</v>
      </c>
      <c r="C10092" t="s">
        <v>168</v>
      </c>
      <c r="D10092">
        <v>1</v>
      </c>
      <c r="E10092">
        <f>INDEX(products!B:B,MATCH(challenge_2_solution_2!$C10092,products!$A:$A,0))</f>
        <v>25.9</v>
      </c>
      <c r="F10092">
        <f>INDEX(products!C:C,MATCH(challenge_2_solution_2!$C10092,products!$A:$A,0))</f>
        <v>15.8</v>
      </c>
      <c r="G10092">
        <f t="shared" si="157"/>
        <v>25.9</v>
      </c>
      <c r="H10092">
        <f t="shared" si="157"/>
        <v>15.8</v>
      </c>
    </row>
    <row r="10093" spans="1:8" x14ac:dyDescent="0.2">
      <c r="A10093" s="1">
        <v>4012</v>
      </c>
      <c r="B10093" s="3">
        <v>42721.793055555558</v>
      </c>
      <c r="C10093" t="s">
        <v>12</v>
      </c>
      <c r="D10093">
        <v>2</v>
      </c>
      <c r="E10093">
        <f>INDEX(products!B:B,MATCH(challenge_2_solution_2!$C10093,products!$A:$A,0))</f>
        <v>5.2</v>
      </c>
      <c r="F10093">
        <f>INDEX(products!C:C,MATCH(challenge_2_solution_2!$C10093,products!$A:$A,0))</f>
        <v>3.07</v>
      </c>
      <c r="G10093">
        <f t="shared" si="157"/>
        <v>10.4</v>
      </c>
      <c r="H10093">
        <f t="shared" si="157"/>
        <v>6.14</v>
      </c>
    </row>
    <row r="10094" spans="1:8" x14ac:dyDescent="0.2">
      <c r="A10094" s="1">
        <v>4012</v>
      </c>
      <c r="B10094" s="3">
        <v>42721.793055555558</v>
      </c>
      <c r="C10094" t="s">
        <v>17</v>
      </c>
      <c r="D10094">
        <v>1</v>
      </c>
      <c r="E10094">
        <f>INDEX(products!B:B,MATCH(challenge_2_solution_2!$C10094,products!$A:$A,0))</f>
        <v>5.9</v>
      </c>
      <c r="F10094">
        <f>INDEX(products!C:C,MATCH(challenge_2_solution_2!$C10094,products!$A:$A,0))</f>
        <v>2.83</v>
      </c>
      <c r="G10094">
        <f t="shared" si="157"/>
        <v>5.9</v>
      </c>
      <c r="H10094">
        <f t="shared" si="157"/>
        <v>2.83</v>
      </c>
    </row>
    <row r="10095" spans="1:8" x14ac:dyDescent="0.2">
      <c r="A10095" s="1">
        <v>4012</v>
      </c>
      <c r="B10095" s="3">
        <v>42721.793055555558</v>
      </c>
      <c r="C10095" t="s">
        <v>96</v>
      </c>
      <c r="D10095">
        <v>2</v>
      </c>
      <c r="E10095">
        <f>INDEX(products!B:B,MATCH(challenge_2_solution_2!$C10095,products!$A:$A,0))</f>
        <v>17.899999999999999</v>
      </c>
      <c r="F10095">
        <f>INDEX(products!C:C,MATCH(challenge_2_solution_2!$C10095,products!$A:$A,0))</f>
        <v>10.92</v>
      </c>
      <c r="G10095">
        <f t="shared" si="157"/>
        <v>35.799999999999997</v>
      </c>
      <c r="H10095">
        <f t="shared" si="157"/>
        <v>21.84</v>
      </c>
    </row>
    <row r="10096" spans="1:8" x14ac:dyDescent="0.2">
      <c r="A10096" s="1">
        <v>4013</v>
      </c>
      <c r="B10096" s="3">
        <v>42721.818749999999</v>
      </c>
      <c r="C10096" t="s">
        <v>18</v>
      </c>
      <c r="D10096">
        <v>1</v>
      </c>
      <c r="E10096">
        <f>INDEX(products!B:B,MATCH(challenge_2_solution_2!$C10096,products!$A:$A,0))</f>
        <v>5.9</v>
      </c>
      <c r="F10096">
        <f>INDEX(products!C:C,MATCH(challenge_2_solution_2!$C10096,products!$A:$A,0))</f>
        <v>3.6</v>
      </c>
      <c r="G10096">
        <f t="shared" si="157"/>
        <v>5.9</v>
      </c>
      <c r="H10096">
        <f t="shared" si="157"/>
        <v>3.6</v>
      </c>
    </row>
    <row r="10097" spans="1:8" x14ac:dyDescent="0.2">
      <c r="A10097" s="1">
        <v>4013</v>
      </c>
      <c r="B10097" s="3">
        <v>42721.818749999999</v>
      </c>
      <c r="C10097" t="s">
        <v>25</v>
      </c>
      <c r="D10097">
        <v>1</v>
      </c>
      <c r="E10097">
        <f>INDEX(products!B:B,MATCH(challenge_2_solution_2!$C10097,products!$A:$A,0))</f>
        <v>5.9</v>
      </c>
      <c r="F10097">
        <f>INDEX(products!C:C,MATCH(challenge_2_solution_2!$C10097,products!$A:$A,0))</f>
        <v>3.84</v>
      </c>
      <c r="G10097">
        <f t="shared" si="157"/>
        <v>5.9</v>
      </c>
      <c r="H10097">
        <f t="shared" si="157"/>
        <v>3.84</v>
      </c>
    </row>
    <row r="10098" spans="1:8" x14ac:dyDescent="0.2">
      <c r="A10098" s="1">
        <v>4013</v>
      </c>
      <c r="B10098" s="3">
        <v>42721.818749999999</v>
      </c>
      <c r="C10098" t="s">
        <v>33</v>
      </c>
      <c r="D10098">
        <v>1</v>
      </c>
      <c r="E10098">
        <f>INDEX(products!B:B,MATCH(challenge_2_solution_2!$C10098,products!$A:$A,0))</f>
        <v>7.9</v>
      </c>
      <c r="F10098">
        <f>INDEX(products!C:C,MATCH(challenge_2_solution_2!$C10098,products!$A:$A,0))</f>
        <v>2.21</v>
      </c>
      <c r="G10098">
        <f t="shared" si="157"/>
        <v>7.9</v>
      </c>
      <c r="H10098">
        <f t="shared" si="157"/>
        <v>2.21</v>
      </c>
    </row>
    <row r="10099" spans="1:8" x14ac:dyDescent="0.2">
      <c r="A10099" s="1">
        <v>4013</v>
      </c>
      <c r="B10099" s="3">
        <v>42721.818749999999</v>
      </c>
      <c r="C10099" t="s">
        <v>57</v>
      </c>
      <c r="D10099">
        <v>1</v>
      </c>
      <c r="E10099">
        <f>INDEX(products!B:B,MATCH(challenge_2_solution_2!$C10099,products!$A:$A,0))</f>
        <v>9.9</v>
      </c>
      <c r="F10099">
        <f>INDEX(products!C:C,MATCH(challenge_2_solution_2!$C10099,products!$A:$A,0))</f>
        <v>3.76</v>
      </c>
      <c r="G10099">
        <f t="shared" si="157"/>
        <v>9.9</v>
      </c>
      <c r="H10099">
        <f t="shared" si="157"/>
        <v>3.76</v>
      </c>
    </row>
    <row r="10100" spans="1:8" x14ac:dyDescent="0.2">
      <c r="A10100" s="1">
        <v>4013</v>
      </c>
      <c r="B10100" s="3">
        <v>42721.818749999999</v>
      </c>
      <c r="C10100" t="s">
        <v>113</v>
      </c>
      <c r="D10100">
        <v>1</v>
      </c>
      <c r="E10100">
        <f>INDEX(products!B:B,MATCH(challenge_2_solution_2!$C10100,products!$A:$A,0))</f>
        <v>17.899999999999999</v>
      </c>
      <c r="F10100">
        <f>INDEX(products!C:C,MATCH(challenge_2_solution_2!$C10100,products!$A:$A,0))</f>
        <v>10.199999999999999</v>
      </c>
      <c r="G10100">
        <f t="shared" si="157"/>
        <v>17.899999999999999</v>
      </c>
      <c r="H10100">
        <f t="shared" si="157"/>
        <v>10.199999999999999</v>
      </c>
    </row>
    <row r="10101" spans="1:8" x14ac:dyDescent="0.2">
      <c r="A10101" s="1">
        <v>4013</v>
      </c>
      <c r="B10101" s="3">
        <v>42721.818749999999</v>
      </c>
      <c r="C10101" t="s">
        <v>110</v>
      </c>
      <c r="D10101">
        <v>1</v>
      </c>
      <c r="E10101">
        <f>INDEX(products!B:B,MATCH(challenge_2_solution_2!$C10101,products!$A:$A,0))</f>
        <v>17.899999999999999</v>
      </c>
      <c r="F10101">
        <f>INDEX(products!C:C,MATCH(challenge_2_solution_2!$C10101,products!$A:$A,0))</f>
        <v>10.199999999999999</v>
      </c>
      <c r="G10101">
        <f t="shared" si="157"/>
        <v>17.899999999999999</v>
      </c>
      <c r="H10101">
        <f t="shared" si="157"/>
        <v>10.199999999999999</v>
      </c>
    </row>
    <row r="10102" spans="1:8" x14ac:dyDescent="0.2">
      <c r="A10102" s="1">
        <v>4014</v>
      </c>
      <c r="B10102" s="3">
        <v>42721.836805555555</v>
      </c>
      <c r="C10102" t="s">
        <v>17</v>
      </c>
      <c r="D10102">
        <v>1</v>
      </c>
      <c r="E10102">
        <f>INDEX(products!B:B,MATCH(challenge_2_solution_2!$C10102,products!$A:$A,0))</f>
        <v>5.9</v>
      </c>
      <c r="F10102">
        <f>INDEX(products!C:C,MATCH(challenge_2_solution_2!$C10102,products!$A:$A,0))</f>
        <v>2.83</v>
      </c>
      <c r="G10102">
        <f t="shared" si="157"/>
        <v>5.9</v>
      </c>
      <c r="H10102">
        <f t="shared" si="157"/>
        <v>2.83</v>
      </c>
    </row>
    <row r="10103" spans="1:8" x14ac:dyDescent="0.2">
      <c r="A10103" s="1">
        <v>4014</v>
      </c>
      <c r="B10103" s="3">
        <v>42721.836805555555</v>
      </c>
      <c r="C10103" t="s">
        <v>15</v>
      </c>
      <c r="D10103">
        <v>1</v>
      </c>
      <c r="E10103">
        <f>INDEX(products!B:B,MATCH(challenge_2_solution_2!$C10103,products!$A:$A,0))</f>
        <v>5.9</v>
      </c>
      <c r="F10103">
        <f>INDEX(products!C:C,MATCH(challenge_2_solution_2!$C10103,products!$A:$A,0))</f>
        <v>3.07</v>
      </c>
      <c r="G10103">
        <f t="shared" si="157"/>
        <v>5.9</v>
      </c>
      <c r="H10103">
        <f t="shared" si="157"/>
        <v>3.07</v>
      </c>
    </row>
    <row r="10104" spans="1:8" x14ac:dyDescent="0.2">
      <c r="A10104" s="1">
        <v>4014</v>
      </c>
      <c r="B10104" s="3">
        <v>42721.836805555555</v>
      </c>
      <c r="C10104" t="s">
        <v>34</v>
      </c>
      <c r="D10104">
        <v>1</v>
      </c>
      <c r="E10104">
        <f>INDEX(products!B:B,MATCH(challenge_2_solution_2!$C10104,products!$A:$A,0))</f>
        <v>7.9</v>
      </c>
      <c r="F10104">
        <f>INDEX(products!C:C,MATCH(challenge_2_solution_2!$C10104,products!$A:$A,0))</f>
        <v>1.58</v>
      </c>
      <c r="G10104">
        <f t="shared" si="157"/>
        <v>7.9</v>
      </c>
      <c r="H10104">
        <f t="shared" si="157"/>
        <v>1.58</v>
      </c>
    </row>
    <row r="10105" spans="1:8" x14ac:dyDescent="0.2">
      <c r="A10105" s="1">
        <v>4014</v>
      </c>
      <c r="B10105" s="3">
        <v>42721.836805555555</v>
      </c>
      <c r="C10105" t="s">
        <v>87</v>
      </c>
      <c r="D10105">
        <v>1</v>
      </c>
      <c r="E10105">
        <f>INDEX(products!B:B,MATCH(challenge_2_solution_2!$C10105,products!$A:$A,0))</f>
        <v>15.9</v>
      </c>
      <c r="F10105">
        <f>INDEX(products!C:C,MATCH(challenge_2_solution_2!$C10105,products!$A:$A,0))</f>
        <v>6.2</v>
      </c>
      <c r="G10105">
        <f t="shared" si="157"/>
        <v>15.9</v>
      </c>
      <c r="H10105">
        <f t="shared" si="157"/>
        <v>6.2</v>
      </c>
    </row>
    <row r="10106" spans="1:8" x14ac:dyDescent="0.2">
      <c r="A10106" s="1">
        <v>4015</v>
      </c>
      <c r="B10106" s="3">
        <v>42721.843055555553</v>
      </c>
      <c r="C10106" t="s">
        <v>4</v>
      </c>
      <c r="D10106">
        <v>3</v>
      </c>
      <c r="E10106">
        <f>INDEX(products!B:B,MATCH(challenge_2_solution_2!$C10106,products!$A:$A,0))</f>
        <v>1</v>
      </c>
      <c r="F10106">
        <f>INDEX(products!C:C,MATCH(challenge_2_solution_2!$C10106,products!$A:$A,0))</f>
        <v>0.61</v>
      </c>
      <c r="G10106">
        <f t="shared" si="157"/>
        <v>3</v>
      </c>
      <c r="H10106">
        <f t="shared" si="157"/>
        <v>1.83</v>
      </c>
    </row>
    <row r="10107" spans="1:8" x14ac:dyDescent="0.2">
      <c r="A10107" s="1">
        <v>4015</v>
      </c>
      <c r="B10107" s="3">
        <v>42721.843055555553</v>
      </c>
      <c r="C10107" t="s">
        <v>6</v>
      </c>
      <c r="D10107">
        <v>1</v>
      </c>
      <c r="E10107">
        <f>INDEX(products!B:B,MATCH(challenge_2_solution_2!$C10107,products!$A:$A,0))</f>
        <v>1</v>
      </c>
      <c r="F10107">
        <f>INDEX(products!C:C,MATCH(challenge_2_solution_2!$C10107,products!$A:$A,0))</f>
        <v>0.31</v>
      </c>
      <c r="G10107">
        <f t="shared" si="157"/>
        <v>1</v>
      </c>
      <c r="H10107">
        <f t="shared" si="157"/>
        <v>0.31</v>
      </c>
    </row>
    <row r="10108" spans="1:8" x14ac:dyDescent="0.2">
      <c r="A10108" s="1">
        <v>4015</v>
      </c>
      <c r="B10108" s="3">
        <v>42721.843055555553</v>
      </c>
      <c r="C10108" t="s">
        <v>95</v>
      </c>
      <c r="D10108">
        <v>3</v>
      </c>
      <c r="E10108">
        <f>INDEX(products!B:B,MATCH(challenge_2_solution_2!$C10108,products!$A:$A,0))</f>
        <v>17.899999999999999</v>
      </c>
      <c r="F10108">
        <f>INDEX(products!C:C,MATCH(challenge_2_solution_2!$C10108,products!$A:$A,0))</f>
        <v>4.3</v>
      </c>
      <c r="G10108">
        <f t="shared" si="157"/>
        <v>53.699999999999996</v>
      </c>
      <c r="H10108">
        <f t="shared" si="157"/>
        <v>12.899999999999999</v>
      </c>
    </row>
    <row r="10109" spans="1:8" x14ac:dyDescent="0.2">
      <c r="A10109" s="1">
        <v>4016</v>
      </c>
      <c r="B10109" s="3">
        <v>42721.853472222225</v>
      </c>
      <c r="C10109" t="s">
        <v>12</v>
      </c>
      <c r="D10109">
        <v>1</v>
      </c>
      <c r="E10109">
        <f>INDEX(products!B:B,MATCH(challenge_2_solution_2!$C10109,products!$A:$A,0))</f>
        <v>5.2</v>
      </c>
      <c r="F10109">
        <f>INDEX(products!C:C,MATCH(challenge_2_solution_2!$C10109,products!$A:$A,0))</f>
        <v>3.07</v>
      </c>
      <c r="G10109">
        <f t="shared" si="157"/>
        <v>5.2</v>
      </c>
      <c r="H10109">
        <f t="shared" si="157"/>
        <v>3.07</v>
      </c>
    </row>
    <row r="10110" spans="1:8" x14ac:dyDescent="0.2">
      <c r="A10110" s="1">
        <v>4016</v>
      </c>
      <c r="B10110" s="3">
        <v>42721.853472222225</v>
      </c>
      <c r="C10110" t="s">
        <v>25</v>
      </c>
      <c r="D10110">
        <v>1</v>
      </c>
      <c r="E10110">
        <f>INDEX(products!B:B,MATCH(challenge_2_solution_2!$C10110,products!$A:$A,0))</f>
        <v>5.9</v>
      </c>
      <c r="F10110">
        <f>INDEX(products!C:C,MATCH(challenge_2_solution_2!$C10110,products!$A:$A,0))</f>
        <v>3.84</v>
      </c>
      <c r="G10110">
        <f t="shared" si="157"/>
        <v>5.9</v>
      </c>
      <c r="H10110">
        <f t="shared" si="157"/>
        <v>3.84</v>
      </c>
    </row>
    <row r="10111" spans="1:8" x14ac:dyDescent="0.2">
      <c r="A10111" s="1">
        <v>4016</v>
      </c>
      <c r="B10111" s="3">
        <v>42721.853472222225</v>
      </c>
      <c r="C10111" t="s">
        <v>33</v>
      </c>
      <c r="D10111">
        <v>1</v>
      </c>
      <c r="E10111">
        <f>INDEX(products!B:B,MATCH(challenge_2_solution_2!$C10111,products!$A:$A,0))</f>
        <v>7.9</v>
      </c>
      <c r="F10111">
        <f>INDEX(products!C:C,MATCH(challenge_2_solution_2!$C10111,products!$A:$A,0))</f>
        <v>2.21</v>
      </c>
      <c r="G10111">
        <f t="shared" si="157"/>
        <v>7.9</v>
      </c>
      <c r="H10111">
        <f t="shared" si="157"/>
        <v>2.21</v>
      </c>
    </row>
    <row r="10112" spans="1:8" x14ac:dyDescent="0.2">
      <c r="A10112" s="1">
        <v>4016</v>
      </c>
      <c r="B10112" s="3">
        <v>42721.853472222225</v>
      </c>
      <c r="C10112" t="s">
        <v>32</v>
      </c>
      <c r="D10112">
        <v>1</v>
      </c>
      <c r="E10112">
        <f>INDEX(products!B:B,MATCH(challenge_2_solution_2!$C10112,products!$A:$A,0))</f>
        <v>7.9</v>
      </c>
      <c r="F10112">
        <f>INDEX(products!C:C,MATCH(challenge_2_solution_2!$C10112,products!$A:$A,0))</f>
        <v>2.92</v>
      </c>
      <c r="G10112">
        <f t="shared" si="157"/>
        <v>7.9</v>
      </c>
      <c r="H10112">
        <f t="shared" si="157"/>
        <v>2.92</v>
      </c>
    </row>
    <row r="10113" spans="1:8" x14ac:dyDescent="0.2">
      <c r="A10113" s="1">
        <v>4016</v>
      </c>
      <c r="B10113" s="3">
        <v>42721.853472222225</v>
      </c>
      <c r="C10113" t="s">
        <v>43</v>
      </c>
      <c r="D10113">
        <v>1</v>
      </c>
      <c r="E10113">
        <f>INDEX(products!B:B,MATCH(challenge_2_solution_2!$C10113,products!$A:$A,0))</f>
        <v>7.9</v>
      </c>
      <c r="F10113">
        <f>INDEX(products!C:C,MATCH(challenge_2_solution_2!$C10113,products!$A:$A,0))</f>
        <v>2.92</v>
      </c>
      <c r="G10113">
        <f t="shared" si="157"/>
        <v>7.9</v>
      </c>
      <c r="H10113">
        <f t="shared" si="157"/>
        <v>2.92</v>
      </c>
    </row>
    <row r="10114" spans="1:8" x14ac:dyDescent="0.2">
      <c r="A10114" s="1">
        <v>4016</v>
      </c>
      <c r="B10114" s="3">
        <v>42721.853472222225</v>
      </c>
      <c r="C10114" t="s">
        <v>61</v>
      </c>
      <c r="D10114">
        <v>1</v>
      </c>
      <c r="E10114">
        <f>INDEX(products!B:B,MATCH(challenge_2_solution_2!$C10114,products!$A:$A,0))</f>
        <v>11.9</v>
      </c>
      <c r="F10114">
        <f>INDEX(products!C:C,MATCH(challenge_2_solution_2!$C10114,products!$A:$A,0))</f>
        <v>7.74</v>
      </c>
      <c r="G10114">
        <f t="shared" si="157"/>
        <v>11.9</v>
      </c>
      <c r="H10114">
        <f t="shared" si="157"/>
        <v>7.74</v>
      </c>
    </row>
    <row r="10115" spans="1:8" x14ac:dyDescent="0.2">
      <c r="A10115" s="1">
        <v>4016</v>
      </c>
      <c r="B10115" s="3">
        <v>42721.853472222225</v>
      </c>
      <c r="C10115" t="s">
        <v>96</v>
      </c>
      <c r="D10115">
        <v>1</v>
      </c>
      <c r="E10115">
        <f>INDEX(products!B:B,MATCH(challenge_2_solution_2!$C10115,products!$A:$A,0))</f>
        <v>17.899999999999999</v>
      </c>
      <c r="F10115">
        <f>INDEX(products!C:C,MATCH(challenge_2_solution_2!$C10115,products!$A:$A,0))</f>
        <v>10.92</v>
      </c>
      <c r="G10115">
        <f t="shared" ref="G10115:H10178" si="158">$D10115*E10115</f>
        <v>17.899999999999999</v>
      </c>
      <c r="H10115">
        <f t="shared" si="158"/>
        <v>10.92</v>
      </c>
    </row>
    <row r="10116" spans="1:8" x14ac:dyDescent="0.2">
      <c r="A10116" s="1">
        <v>4017</v>
      </c>
      <c r="B10116" s="3">
        <v>42721.870833333334</v>
      </c>
      <c r="C10116" t="s">
        <v>12</v>
      </c>
      <c r="D10116">
        <v>1</v>
      </c>
      <c r="E10116">
        <f>INDEX(products!B:B,MATCH(challenge_2_solution_2!$C10116,products!$A:$A,0))</f>
        <v>5.2</v>
      </c>
      <c r="F10116">
        <f>INDEX(products!C:C,MATCH(challenge_2_solution_2!$C10116,products!$A:$A,0))</f>
        <v>3.07</v>
      </c>
      <c r="G10116">
        <f t="shared" si="158"/>
        <v>5.2</v>
      </c>
      <c r="H10116">
        <f t="shared" si="158"/>
        <v>3.07</v>
      </c>
    </row>
    <row r="10117" spans="1:8" x14ac:dyDescent="0.2">
      <c r="A10117" s="1">
        <v>4017</v>
      </c>
      <c r="B10117" s="3">
        <v>42721.870833333334</v>
      </c>
      <c r="C10117" t="s">
        <v>25</v>
      </c>
      <c r="D10117">
        <v>1</v>
      </c>
      <c r="E10117">
        <f>INDEX(products!B:B,MATCH(challenge_2_solution_2!$C10117,products!$A:$A,0))</f>
        <v>5.9</v>
      </c>
      <c r="F10117">
        <f>INDEX(products!C:C,MATCH(challenge_2_solution_2!$C10117,products!$A:$A,0))</f>
        <v>3.84</v>
      </c>
      <c r="G10117">
        <f t="shared" si="158"/>
        <v>5.9</v>
      </c>
      <c r="H10117">
        <f t="shared" si="158"/>
        <v>3.84</v>
      </c>
    </row>
    <row r="10118" spans="1:8" x14ac:dyDescent="0.2">
      <c r="A10118" s="1">
        <v>4017</v>
      </c>
      <c r="B10118" s="3">
        <v>42721.870833333334</v>
      </c>
      <c r="C10118" t="s">
        <v>33</v>
      </c>
      <c r="D10118">
        <v>1</v>
      </c>
      <c r="E10118">
        <f>INDEX(products!B:B,MATCH(challenge_2_solution_2!$C10118,products!$A:$A,0))</f>
        <v>7.9</v>
      </c>
      <c r="F10118">
        <f>INDEX(products!C:C,MATCH(challenge_2_solution_2!$C10118,products!$A:$A,0))</f>
        <v>2.21</v>
      </c>
      <c r="G10118">
        <f t="shared" si="158"/>
        <v>7.9</v>
      </c>
      <c r="H10118">
        <f t="shared" si="158"/>
        <v>2.21</v>
      </c>
    </row>
    <row r="10119" spans="1:8" x14ac:dyDescent="0.2">
      <c r="A10119" s="1">
        <v>4017</v>
      </c>
      <c r="B10119" s="3">
        <v>42721.870833333334</v>
      </c>
      <c r="C10119" t="s">
        <v>32</v>
      </c>
      <c r="D10119">
        <v>1</v>
      </c>
      <c r="E10119">
        <f>INDEX(products!B:B,MATCH(challenge_2_solution_2!$C10119,products!$A:$A,0))</f>
        <v>7.9</v>
      </c>
      <c r="F10119">
        <f>INDEX(products!C:C,MATCH(challenge_2_solution_2!$C10119,products!$A:$A,0))</f>
        <v>2.92</v>
      </c>
      <c r="G10119">
        <f t="shared" si="158"/>
        <v>7.9</v>
      </c>
      <c r="H10119">
        <f t="shared" si="158"/>
        <v>2.92</v>
      </c>
    </row>
    <row r="10120" spans="1:8" x14ac:dyDescent="0.2">
      <c r="A10120" s="1">
        <v>4017</v>
      </c>
      <c r="B10120" s="3">
        <v>42721.870833333334</v>
      </c>
      <c r="C10120" t="s">
        <v>43</v>
      </c>
      <c r="D10120">
        <v>1</v>
      </c>
      <c r="E10120">
        <f>INDEX(products!B:B,MATCH(challenge_2_solution_2!$C10120,products!$A:$A,0))</f>
        <v>7.9</v>
      </c>
      <c r="F10120">
        <f>INDEX(products!C:C,MATCH(challenge_2_solution_2!$C10120,products!$A:$A,0))</f>
        <v>2.92</v>
      </c>
      <c r="G10120">
        <f t="shared" si="158"/>
        <v>7.9</v>
      </c>
      <c r="H10120">
        <f t="shared" si="158"/>
        <v>2.92</v>
      </c>
    </row>
    <row r="10121" spans="1:8" x14ac:dyDescent="0.2">
      <c r="A10121" s="1">
        <v>4017</v>
      </c>
      <c r="B10121" s="3">
        <v>42721.870833333334</v>
      </c>
      <c r="C10121" t="s">
        <v>61</v>
      </c>
      <c r="D10121">
        <v>1</v>
      </c>
      <c r="E10121">
        <f>INDEX(products!B:B,MATCH(challenge_2_solution_2!$C10121,products!$A:$A,0))</f>
        <v>11.9</v>
      </c>
      <c r="F10121">
        <f>INDEX(products!C:C,MATCH(challenge_2_solution_2!$C10121,products!$A:$A,0))</f>
        <v>7.74</v>
      </c>
      <c r="G10121">
        <f t="shared" si="158"/>
        <v>11.9</v>
      </c>
      <c r="H10121">
        <f t="shared" si="158"/>
        <v>7.74</v>
      </c>
    </row>
    <row r="10122" spans="1:8" x14ac:dyDescent="0.2">
      <c r="A10122" s="1">
        <v>4017</v>
      </c>
      <c r="B10122" s="3">
        <v>42721.870833333334</v>
      </c>
      <c r="C10122" t="s">
        <v>96</v>
      </c>
      <c r="D10122">
        <v>1</v>
      </c>
      <c r="E10122">
        <f>INDEX(products!B:B,MATCH(challenge_2_solution_2!$C10122,products!$A:$A,0))</f>
        <v>17.899999999999999</v>
      </c>
      <c r="F10122">
        <f>INDEX(products!C:C,MATCH(challenge_2_solution_2!$C10122,products!$A:$A,0))</f>
        <v>10.92</v>
      </c>
      <c r="G10122">
        <f t="shared" si="158"/>
        <v>17.899999999999999</v>
      </c>
      <c r="H10122">
        <f t="shared" si="158"/>
        <v>10.92</v>
      </c>
    </row>
    <row r="10123" spans="1:8" x14ac:dyDescent="0.2">
      <c r="A10123" s="1">
        <v>4018</v>
      </c>
      <c r="B10123" s="3">
        <v>42721.907638888886</v>
      </c>
      <c r="C10123" t="s">
        <v>5</v>
      </c>
      <c r="D10123">
        <v>1</v>
      </c>
      <c r="E10123">
        <f>INDEX(products!B:B,MATCH(challenge_2_solution_2!$C10123,products!$A:$A,0))</f>
        <v>1</v>
      </c>
      <c r="F10123">
        <f>INDEX(products!C:C,MATCH(challenge_2_solution_2!$C10123,products!$A:$A,0))</f>
        <v>0.31</v>
      </c>
      <c r="G10123">
        <f t="shared" si="158"/>
        <v>1</v>
      </c>
      <c r="H10123">
        <f t="shared" si="158"/>
        <v>0.31</v>
      </c>
    </row>
    <row r="10124" spans="1:8" x14ac:dyDescent="0.2">
      <c r="A10124" s="1">
        <v>4018</v>
      </c>
      <c r="B10124" s="3">
        <v>42721.907638888886</v>
      </c>
      <c r="C10124" t="s">
        <v>4</v>
      </c>
      <c r="D10124">
        <v>1</v>
      </c>
      <c r="E10124">
        <f>INDEX(products!B:B,MATCH(challenge_2_solution_2!$C10124,products!$A:$A,0))</f>
        <v>1</v>
      </c>
      <c r="F10124">
        <f>INDEX(products!C:C,MATCH(challenge_2_solution_2!$C10124,products!$A:$A,0))</f>
        <v>0.61</v>
      </c>
      <c r="G10124">
        <f t="shared" si="158"/>
        <v>1</v>
      </c>
      <c r="H10124">
        <f t="shared" si="158"/>
        <v>0.61</v>
      </c>
    </row>
    <row r="10125" spans="1:8" x14ac:dyDescent="0.2">
      <c r="A10125" s="1">
        <v>4018</v>
      </c>
      <c r="B10125" s="3">
        <v>42721.907638888886</v>
      </c>
      <c r="C10125" t="s">
        <v>8</v>
      </c>
      <c r="D10125">
        <v>4</v>
      </c>
      <c r="E10125">
        <f>INDEX(products!B:B,MATCH(challenge_2_solution_2!$C10125,products!$A:$A,0))</f>
        <v>1.6</v>
      </c>
      <c r="F10125">
        <f>INDEX(products!C:C,MATCH(challenge_2_solution_2!$C10125,products!$A:$A,0))</f>
        <v>0.77</v>
      </c>
      <c r="G10125">
        <f t="shared" si="158"/>
        <v>6.4</v>
      </c>
      <c r="H10125">
        <f t="shared" si="158"/>
        <v>3.08</v>
      </c>
    </row>
    <row r="10126" spans="1:8" x14ac:dyDescent="0.2">
      <c r="A10126" s="1">
        <v>4018</v>
      </c>
      <c r="B10126" s="3">
        <v>42721.907638888886</v>
      </c>
      <c r="C10126" t="s">
        <v>17</v>
      </c>
      <c r="D10126">
        <v>1</v>
      </c>
      <c r="E10126">
        <f>INDEX(products!B:B,MATCH(challenge_2_solution_2!$C10126,products!$A:$A,0))</f>
        <v>5.9</v>
      </c>
      <c r="F10126">
        <f>INDEX(products!C:C,MATCH(challenge_2_solution_2!$C10126,products!$A:$A,0))</f>
        <v>2.83</v>
      </c>
      <c r="G10126">
        <f t="shared" si="158"/>
        <v>5.9</v>
      </c>
      <c r="H10126">
        <f t="shared" si="158"/>
        <v>2.83</v>
      </c>
    </row>
    <row r="10127" spans="1:8" x14ac:dyDescent="0.2">
      <c r="A10127" s="1">
        <v>4018</v>
      </c>
      <c r="B10127" s="3">
        <v>42721.907638888886</v>
      </c>
      <c r="C10127" t="s">
        <v>33</v>
      </c>
      <c r="D10127">
        <v>1</v>
      </c>
      <c r="E10127">
        <f>INDEX(products!B:B,MATCH(challenge_2_solution_2!$C10127,products!$A:$A,0))</f>
        <v>7.9</v>
      </c>
      <c r="F10127">
        <f>INDEX(products!C:C,MATCH(challenge_2_solution_2!$C10127,products!$A:$A,0))</f>
        <v>2.21</v>
      </c>
      <c r="G10127">
        <f t="shared" si="158"/>
        <v>7.9</v>
      </c>
      <c r="H10127">
        <f t="shared" si="158"/>
        <v>2.21</v>
      </c>
    </row>
    <row r="10128" spans="1:8" x14ac:dyDescent="0.2">
      <c r="A10128" s="1">
        <v>4018</v>
      </c>
      <c r="B10128" s="3">
        <v>42721.907638888886</v>
      </c>
      <c r="C10128" t="s">
        <v>99</v>
      </c>
      <c r="D10128">
        <v>1</v>
      </c>
      <c r="E10128">
        <f>INDEX(products!B:B,MATCH(challenge_2_solution_2!$C10128,products!$A:$A,0))</f>
        <v>17.899999999999999</v>
      </c>
      <c r="F10128">
        <f>INDEX(products!C:C,MATCH(challenge_2_solution_2!$C10128,products!$A:$A,0))</f>
        <v>10.74</v>
      </c>
      <c r="G10128">
        <f t="shared" si="158"/>
        <v>17.899999999999999</v>
      </c>
      <c r="H10128">
        <f t="shared" si="158"/>
        <v>10.74</v>
      </c>
    </row>
    <row r="10129" spans="1:8" x14ac:dyDescent="0.2">
      <c r="A10129" s="1">
        <v>4018</v>
      </c>
      <c r="B10129" s="3">
        <v>42721.907638888886</v>
      </c>
      <c r="C10129" t="s">
        <v>111</v>
      </c>
      <c r="D10129">
        <v>1</v>
      </c>
      <c r="E10129">
        <f>INDEX(products!B:B,MATCH(challenge_2_solution_2!$C10129,products!$A:$A,0))</f>
        <v>17.899999999999999</v>
      </c>
      <c r="F10129">
        <f>INDEX(products!C:C,MATCH(challenge_2_solution_2!$C10129,products!$A:$A,0))</f>
        <v>6.62</v>
      </c>
      <c r="G10129">
        <f t="shared" si="158"/>
        <v>17.899999999999999</v>
      </c>
      <c r="H10129">
        <f t="shared" si="158"/>
        <v>6.62</v>
      </c>
    </row>
    <row r="10130" spans="1:8" x14ac:dyDescent="0.2">
      <c r="A10130" s="1">
        <v>4019</v>
      </c>
      <c r="B10130" s="3">
        <v>42721.947916666664</v>
      </c>
      <c r="C10130" t="s">
        <v>4</v>
      </c>
      <c r="D10130">
        <v>1</v>
      </c>
      <c r="E10130">
        <f>INDEX(products!B:B,MATCH(challenge_2_solution_2!$C10130,products!$A:$A,0))</f>
        <v>1</v>
      </c>
      <c r="F10130">
        <f>INDEX(products!C:C,MATCH(challenge_2_solution_2!$C10130,products!$A:$A,0))</f>
        <v>0.61</v>
      </c>
      <c r="G10130">
        <f t="shared" si="158"/>
        <v>1</v>
      </c>
      <c r="H10130">
        <f t="shared" si="158"/>
        <v>0.61</v>
      </c>
    </row>
    <row r="10131" spans="1:8" x14ac:dyDescent="0.2">
      <c r="A10131" s="1">
        <v>4019</v>
      </c>
      <c r="B10131" s="3">
        <v>42721.947916666664</v>
      </c>
      <c r="C10131" t="s">
        <v>8</v>
      </c>
      <c r="D10131">
        <v>1</v>
      </c>
      <c r="E10131">
        <f>INDEX(products!B:B,MATCH(challenge_2_solution_2!$C10131,products!$A:$A,0))</f>
        <v>1.6</v>
      </c>
      <c r="F10131">
        <f>INDEX(products!C:C,MATCH(challenge_2_solution_2!$C10131,products!$A:$A,0))</f>
        <v>0.77</v>
      </c>
      <c r="G10131">
        <f t="shared" si="158"/>
        <v>1.6</v>
      </c>
      <c r="H10131">
        <f t="shared" si="158"/>
        <v>0.77</v>
      </c>
    </row>
    <row r="10132" spans="1:8" x14ac:dyDescent="0.2">
      <c r="A10132" s="1">
        <v>4019</v>
      </c>
      <c r="B10132" s="3">
        <v>42721.947916666664</v>
      </c>
      <c r="C10132" t="s">
        <v>13</v>
      </c>
      <c r="D10132">
        <v>1</v>
      </c>
      <c r="E10132">
        <f>INDEX(products!B:B,MATCH(challenge_2_solution_2!$C10132,products!$A:$A,0))</f>
        <v>5.2</v>
      </c>
      <c r="F10132">
        <f>INDEX(products!C:C,MATCH(challenge_2_solution_2!$C10132,products!$A:$A,0))</f>
        <v>2.44</v>
      </c>
      <c r="G10132">
        <f t="shared" si="158"/>
        <v>5.2</v>
      </c>
      <c r="H10132">
        <f t="shared" si="158"/>
        <v>2.44</v>
      </c>
    </row>
    <row r="10133" spans="1:8" x14ac:dyDescent="0.2">
      <c r="A10133" s="1">
        <v>4019</v>
      </c>
      <c r="B10133" s="3">
        <v>42721.947916666664</v>
      </c>
      <c r="C10133" t="s">
        <v>17</v>
      </c>
      <c r="D10133">
        <v>1</v>
      </c>
      <c r="E10133">
        <f>INDEX(products!B:B,MATCH(challenge_2_solution_2!$C10133,products!$A:$A,0))</f>
        <v>5.9</v>
      </c>
      <c r="F10133">
        <f>INDEX(products!C:C,MATCH(challenge_2_solution_2!$C10133,products!$A:$A,0))</f>
        <v>2.83</v>
      </c>
      <c r="G10133">
        <f t="shared" si="158"/>
        <v>5.9</v>
      </c>
      <c r="H10133">
        <f t="shared" si="158"/>
        <v>2.83</v>
      </c>
    </row>
    <row r="10134" spans="1:8" x14ac:dyDescent="0.2">
      <c r="A10134" s="1">
        <v>4019</v>
      </c>
      <c r="B10134" s="3">
        <v>42721.947916666664</v>
      </c>
      <c r="C10134" t="s">
        <v>18</v>
      </c>
      <c r="D10134">
        <v>1</v>
      </c>
      <c r="E10134">
        <f>INDEX(products!B:B,MATCH(challenge_2_solution_2!$C10134,products!$A:$A,0))</f>
        <v>5.9</v>
      </c>
      <c r="F10134">
        <f>INDEX(products!C:C,MATCH(challenge_2_solution_2!$C10134,products!$A:$A,0))</f>
        <v>3.6</v>
      </c>
      <c r="G10134">
        <f t="shared" si="158"/>
        <v>5.9</v>
      </c>
      <c r="H10134">
        <f t="shared" si="158"/>
        <v>3.6</v>
      </c>
    </row>
    <row r="10135" spans="1:8" x14ac:dyDescent="0.2">
      <c r="A10135" s="1">
        <v>4019</v>
      </c>
      <c r="B10135" s="3">
        <v>42721.947916666664</v>
      </c>
      <c r="C10135" t="s">
        <v>99</v>
      </c>
      <c r="D10135">
        <v>1</v>
      </c>
      <c r="E10135">
        <f>INDEX(products!B:B,MATCH(challenge_2_solution_2!$C10135,products!$A:$A,0))</f>
        <v>17.899999999999999</v>
      </c>
      <c r="F10135">
        <f>INDEX(products!C:C,MATCH(challenge_2_solution_2!$C10135,products!$A:$A,0))</f>
        <v>10.74</v>
      </c>
      <c r="G10135">
        <f t="shared" si="158"/>
        <v>17.899999999999999</v>
      </c>
      <c r="H10135">
        <f t="shared" si="158"/>
        <v>10.74</v>
      </c>
    </row>
    <row r="10136" spans="1:8" x14ac:dyDescent="0.2">
      <c r="A10136" s="1">
        <v>4020</v>
      </c>
      <c r="B10136" s="3">
        <v>42722.486111111109</v>
      </c>
      <c r="C10136" t="s">
        <v>4</v>
      </c>
      <c r="D10136">
        <v>2</v>
      </c>
      <c r="E10136">
        <f>INDEX(products!B:B,MATCH(challenge_2_solution_2!$C10136,products!$A:$A,0))</f>
        <v>1</v>
      </c>
      <c r="F10136">
        <f>INDEX(products!C:C,MATCH(challenge_2_solution_2!$C10136,products!$A:$A,0))</f>
        <v>0.61</v>
      </c>
      <c r="G10136">
        <f t="shared" si="158"/>
        <v>2</v>
      </c>
      <c r="H10136">
        <f t="shared" si="158"/>
        <v>1.22</v>
      </c>
    </row>
    <row r="10137" spans="1:8" x14ac:dyDescent="0.2">
      <c r="A10137" s="1">
        <v>4020</v>
      </c>
      <c r="B10137" s="3">
        <v>42722.486111111109</v>
      </c>
      <c r="C10137" t="s">
        <v>8</v>
      </c>
      <c r="D10137">
        <v>3</v>
      </c>
      <c r="E10137">
        <f>INDEX(products!B:B,MATCH(challenge_2_solution_2!$C10137,products!$A:$A,0))</f>
        <v>1.6</v>
      </c>
      <c r="F10137">
        <f>INDEX(products!C:C,MATCH(challenge_2_solution_2!$C10137,products!$A:$A,0))</f>
        <v>0.77</v>
      </c>
      <c r="G10137">
        <f t="shared" si="158"/>
        <v>4.8000000000000007</v>
      </c>
      <c r="H10137">
        <f t="shared" si="158"/>
        <v>2.31</v>
      </c>
    </row>
    <row r="10138" spans="1:8" x14ac:dyDescent="0.2">
      <c r="A10138" s="1">
        <v>4020</v>
      </c>
      <c r="B10138" s="3">
        <v>42722.486111111109</v>
      </c>
      <c r="C10138" t="s">
        <v>9</v>
      </c>
      <c r="D10138">
        <v>2</v>
      </c>
      <c r="E10138">
        <f>INDEX(products!B:B,MATCH(challenge_2_solution_2!$C10138,products!$A:$A,0))</f>
        <v>1.6</v>
      </c>
      <c r="F10138">
        <f>INDEX(products!C:C,MATCH(challenge_2_solution_2!$C10138,products!$A:$A,0))</f>
        <v>0.67</v>
      </c>
      <c r="G10138">
        <f t="shared" si="158"/>
        <v>3.2</v>
      </c>
      <c r="H10138">
        <f t="shared" si="158"/>
        <v>1.34</v>
      </c>
    </row>
    <row r="10139" spans="1:8" x14ac:dyDescent="0.2">
      <c r="A10139" s="1">
        <v>4020</v>
      </c>
      <c r="B10139" s="3">
        <v>42722.486111111109</v>
      </c>
      <c r="C10139" t="s">
        <v>12</v>
      </c>
      <c r="D10139">
        <v>1</v>
      </c>
      <c r="E10139">
        <f>INDEX(products!B:B,MATCH(challenge_2_solution_2!$C10139,products!$A:$A,0))</f>
        <v>5.2</v>
      </c>
      <c r="F10139">
        <f>INDEX(products!C:C,MATCH(challenge_2_solution_2!$C10139,products!$A:$A,0))</f>
        <v>3.07</v>
      </c>
      <c r="G10139">
        <f t="shared" si="158"/>
        <v>5.2</v>
      </c>
      <c r="H10139">
        <f t="shared" si="158"/>
        <v>3.07</v>
      </c>
    </row>
    <row r="10140" spans="1:8" x14ac:dyDescent="0.2">
      <c r="A10140" s="1">
        <v>4020</v>
      </c>
      <c r="B10140" s="3">
        <v>42722.486111111109</v>
      </c>
      <c r="C10140" t="s">
        <v>68</v>
      </c>
      <c r="D10140">
        <v>1</v>
      </c>
      <c r="E10140">
        <f>INDEX(products!B:B,MATCH(challenge_2_solution_2!$C10140,products!$A:$A,0))</f>
        <v>11.9</v>
      </c>
      <c r="F10140">
        <f>INDEX(products!C:C,MATCH(challenge_2_solution_2!$C10140,products!$A:$A,0))</f>
        <v>3.69</v>
      </c>
      <c r="G10140">
        <f t="shared" si="158"/>
        <v>11.9</v>
      </c>
      <c r="H10140">
        <f t="shared" si="158"/>
        <v>3.69</v>
      </c>
    </row>
    <row r="10141" spans="1:8" x14ac:dyDescent="0.2">
      <c r="A10141" s="1">
        <v>4020</v>
      </c>
      <c r="B10141" s="3">
        <v>42722.486111111109</v>
      </c>
      <c r="C10141" t="s">
        <v>160</v>
      </c>
      <c r="D10141">
        <v>1</v>
      </c>
      <c r="E10141">
        <f>INDEX(products!B:B,MATCH(challenge_2_solution_2!$C10141,products!$A:$A,0))</f>
        <v>23.9</v>
      </c>
      <c r="F10141">
        <f>INDEX(products!C:C,MATCH(challenge_2_solution_2!$C10141,products!$A:$A,0))</f>
        <v>9.08</v>
      </c>
      <c r="G10141">
        <f t="shared" si="158"/>
        <v>23.9</v>
      </c>
      <c r="H10141">
        <f t="shared" si="158"/>
        <v>9.08</v>
      </c>
    </row>
    <row r="10142" spans="1:8" x14ac:dyDescent="0.2">
      <c r="A10142" s="1">
        <v>4021</v>
      </c>
      <c r="B10142" s="3">
        <v>42722.493055555555</v>
      </c>
      <c r="C10142" t="s">
        <v>4</v>
      </c>
      <c r="D10142">
        <v>2</v>
      </c>
      <c r="E10142">
        <f>INDEX(products!B:B,MATCH(challenge_2_solution_2!$C10142,products!$A:$A,0))</f>
        <v>1</v>
      </c>
      <c r="F10142">
        <f>INDEX(products!C:C,MATCH(challenge_2_solution_2!$C10142,products!$A:$A,0))</f>
        <v>0.61</v>
      </c>
      <c r="G10142">
        <f t="shared" si="158"/>
        <v>2</v>
      </c>
      <c r="H10142">
        <f t="shared" si="158"/>
        <v>1.22</v>
      </c>
    </row>
    <row r="10143" spans="1:8" x14ac:dyDescent="0.2">
      <c r="A10143" s="1">
        <v>4021</v>
      </c>
      <c r="B10143" s="3">
        <v>42722.493055555555</v>
      </c>
      <c r="C10143" t="s">
        <v>8</v>
      </c>
      <c r="D10143">
        <v>3</v>
      </c>
      <c r="E10143">
        <f>INDEX(products!B:B,MATCH(challenge_2_solution_2!$C10143,products!$A:$A,0))</f>
        <v>1.6</v>
      </c>
      <c r="F10143">
        <f>INDEX(products!C:C,MATCH(challenge_2_solution_2!$C10143,products!$A:$A,0))</f>
        <v>0.77</v>
      </c>
      <c r="G10143">
        <f t="shared" si="158"/>
        <v>4.8000000000000007</v>
      </c>
      <c r="H10143">
        <f t="shared" si="158"/>
        <v>2.31</v>
      </c>
    </row>
    <row r="10144" spans="1:8" x14ac:dyDescent="0.2">
      <c r="A10144" s="1">
        <v>4021</v>
      </c>
      <c r="B10144" s="3">
        <v>42722.493055555555</v>
      </c>
      <c r="C10144" t="s">
        <v>9</v>
      </c>
      <c r="D10144">
        <v>1</v>
      </c>
      <c r="E10144">
        <f>INDEX(products!B:B,MATCH(challenge_2_solution_2!$C10144,products!$A:$A,0))</f>
        <v>1.6</v>
      </c>
      <c r="F10144">
        <f>INDEX(products!C:C,MATCH(challenge_2_solution_2!$C10144,products!$A:$A,0))</f>
        <v>0.67</v>
      </c>
      <c r="G10144">
        <f t="shared" si="158"/>
        <v>1.6</v>
      </c>
      <c r="H10144">
        <f t="shared" si="158"/>
        <v>0.67</v>
      </c>
    </row>
    <row r="10145" spans="1:8" x14ac:dyDescent="0.2">
      <c r="A10145" s="1">
        <v>4021</v>
      </c>
      <c r="B10145" s="3">
        <v>42722.493055555555</v>
      </c>
      <c r="C10145" t="s">
        <v>12</v>
      </c>
      <c r="D10145">
        <v>1</v>
      </c>
      <c r="E10145">
        <f>INDEX(products!B:B,MATCH(challenge_2_solution_2!$C10145,products!$A:$A,0))</f>
        <v>5.2</v>
      </c>
      <c r="F10145">
        <f>INDEX(products!C:C,MATCH(challenge_2_solution_2!$C10145,products!$A:$A,0))</f>
        <v>3.07</v>
      </c>
      <c r="G10145">
        <f t="shared" si="158"/>
        <v>5.2</v>
      </c>
      <c r="H10145">
        <f t="shared" si="158"/>
        <v>3.07</v>
      </c>
    </row>
    <row r="10146" spans="1:8" x14ac:dyDescent="0.2">
      <c r="A10146" s="1">
        <v>4021</v>
      </c>
      <c r="B10146" s="3">
        <v>42722.493055555555</v>
      </c>
      <c r="C10146" t="s">
        <v>68</v>
      </c>
      <c r="D10146">
        <v>1</v>
      </c>
      <c r="E10146">
        <f>INDEX(products!B:B,MATCH(challenge_2_solution_2!$C10146,products!$A:$A,0))</f>
        <v>11.9</v>
      </c>
      <c r="F10146">
        <f>INDEX(products!C:C,MATCH(challenge_2_solution_2!$C10146,products!$A:$A,0))</f>
        <v>3.69</v>
      </c>
      <c r="G10146">
        <f t="shared" si="158"/>
        <v>11.9</v>
      </c>
      <c r="H10146">
        <f t="shared" si="158"/>
        <v>3.69</v>
      </c>
    </row>
    <row r="10147" spans="1:8" x14ac:dyDescent="0.2">
      <c r="A10147" s="1">
        <v>4021</v>
      </c>
      <c r="B10147" s="3">
        <v>42722.493055555555</v>
      </c>
      <c r="C10147" t="s">
        <v>160</v>
      </c>
      <c r="D10147">
        <v>1</v>
      </c>
      <c r="E10147">
        <f>INDEX(products!B:B,MATCH(challenge_2_solution_2!$C10147,products!$A:$A,0))</f>
        <v>23.9</v>
      </c>
      <c r="F10147">
        <f>INDEX(products!C:C,MATCH(challenge_2_solution_2!$C10147,products!$A:$A,0))</f>
        <v>9.08</v>
      </c>
      <c r="G10147">
        <f t="shared" si="158"/>
        <v>23.9</v>
      </c>
      <c r="H10147">
        <f t="shared" si="158"/>
        <v>9.08</v>
      </c>
    </row>
    <row r="10148" spans="1:8" x14ac:dyDescent="0.2">
      <c r="A10148" s="1">
        <v>4022</v>
      </c>
      <c r="B10148" s="3">
        <v>42722.707638888889</v>
      </c>
      <c r="C10148" t="s">
        <v>5</v>
      </c>
      <c r="D10148">
        <v>1</v>
      </c>
      <c r="E10148">
        <f>INDEX(products!B:B,MATCH(challenge_2_solution_2!$C10148,products!$A:$A,0))</f>
        <v>1</v>
      </c>
      <c r="F10148">
        <f>INDEX(products!C:C,MATCH(challenge_2_solution_2!$C10148,products!$A:$A,0))</f>
        <v>0.31</v>
      </c>
      <c r="G10148">
        <f t="shared" si="158"/>
        <v>1</v>
      </c>
      <c r="H10148">
        <f t="shared" si="158"/>
        <v>0.31</v>
      </c>
    </row>
    <row r="10149" spans="1:8" x14ac:dyDescent="0.2">
      <c r="A10149" s="1">
        <v>4022</v>
      </c>
      <c r="B10149" s="3">
        <v>42722.707638888889</v>
      </c>
      <c r="C10149" t="s">
        <v>4</v>
      </c>
      <c r="D10149">
        <v>1</v>
      </c>
      <c r="E10149">
        <f>INDEX(products!B:B,MATCH(challenge_2_solution_2!$C10149,products!$A:$A,0))</f>
        <v>1</v>
      </c>
      <c r="F10149">
        <f>INDEX(products!C:C,MATCH(challenge_2_solution_2!$C10149,products!$A:$A,0))</f>
        <v>0.61</v>
      </c>
      <c r="G10149">
        <f t="shared" si="158"/>
        <v>1</v>
      </c>
      <c r="H10149">
        <f t="shared" si="158"/>
        <v>0.61</v>
      </c>
    </row>
    <row r="10150" spans="1:8" x14ac:dyDescent="0.2">
      <c r="A10150" s="1">
        <v>4022</v>
      </c>
      <c r="B10150" s="3">
        <v>42722.707638888889</v>
      </c>
      <c r="C10150" t="s">
        <v>8</v>
      </c>
      <c r="D10150">
        <v>3</v>
      </c>
      <c r="E10150">
        <f>INDEX(products!B:B,MATCH(challenge_2_solution_2!$C10150,products!$A:$A,0))</f>
        <v>1.6</v>
      </c>
      <c r="F10150">
        <f>INDEX(products!C:C,MATCH(challenge_2_solution_2!$C10150,products!$A:$A,0))</f>
        <v>0.77</v>
      </c>
      <c r="G10150">
        <f t="shared" si="158"/>
        <v>4.8000000000000007</v>
      </c>
      <c r="H10150">
        <f t="shared" si="158"/>
        <v>2.31</v>
      </c>
    </row>
    <row r="10151" spans="1:8" x14ac:dyDescent="0.2">
      <c r="A10151" s="1">
        <v>4022</v>
      </c>
      <c r="B10151" s="3">
        <v>42722.707638888889</v>
      </c>
      <c r="C10151" t="s">
        <v>17</v>
      </c>
      <c r="D10151">
        <v>1</v>
      </c>
      <c r="E10151">
        <f>INDEX(products!B:B,MATCH(challenge_2_solution_2!$C10151,products!$A:$A,0))</f>
        <v>5.9</v>
      </c>
      <c r="F10151">
        <f>INDEX(products!C:C,MATCH(challenge_2_solution_2!$C10151,products!$A:$A,0))</f>
        <v>2.83</v>
      </c>
      <c r="G10151">
        <f t="shared" si="158"/>
        <v>5.9</v>
      </c>
      <c r="H10151">
        <f t="shared" si="158"/>
        <v>2.83</v>
      </c>
    </row>
    <row r="10152" spans="1:8" x14ac:dyDescent="0.2">
      <c r="A10152" s="1">
        <v>4022</v>
      </c>
      <c r="B10152" s="3">
        <v>42722.707638888889</v>
      </c>
      <c r="C10152" t="s">
        <v>69</v>
      </c>
      <c r="D10152">
        <v>1</v>
      </c>
      <c r="E10152">
        <f>INDEX(products!B:B,MATCH(challenge_2_solution_2!$C10152,products!$A:$A,0))</f>
        <v>11.9</v>
      </c>
      <c r="F10152">
        <f>INDEX(products!C:C,MATCH(challenge_2_solution_2!$C10152,products!$A:$A,0))</f>
        <v>2.86</v>
      </c>
      <c r="G10152">
        <f t="shared" si="158"/>
        <v>11.9</v>
      </c>
      <c r="H10152">
        <f t="shared" si="158"/>
        <v>2.86</v>
      </c>
    </row>
    <row r="10153" spans="1:8" x14ac:dyDescent="0.2">
      <c r="A10153" s="1">
        <v>4022</v>
      </c>
      <c r="B10153" s="3">
        <v>42722.707638888889</v>
      </c>
      <c r="C10153" t="s">
        <v>60</v>
      </c>
      <c r="D10153">
        <v>1</v>
      </c>
      <c r="E10153">
        <f>INDEX(products!B:B,MATCH(challenge_2_solution_2!$C10153,products!$A:$A,0))</f>
        <v>11.9</v>
      </c>
      <c r="F10153">
        <f>INDEX(products!C:C,MATCH(challenge_2_solution_2!$C10153,products!$A:$A,0))</f>
        <v>4.28</v>
      </c>
      <c r="G10153">
        <f t="shared" si="158"/>
        <v>11.9</v>
      </c>
      <c r="H10153">
        <f t="shared" si="158"/>
        <v>4.28</v>
      </c>
    </row>
    <row r="10154" spans="1:8" x14ac:dyDescent="0.2">
      <c r="A10154" s="1">
        <v>4022</v>
      </c>
      <c r="B10154" s="3">
        <v>42722.707638888889</v>
      </c>
      <c r="C10154" t="s">
        <v>100</v>
      </c>
      <c r="D10154">
        <v>1</v>
      </c>
      <c r="E10154">
        <f>INDEX(products!B:B,MATCH(challenge_2_solution_2!$C10154,products!$A:$A,0))</f>
        <v>17.899999999999999</v>
      </c>
      <c r="F10154">
        <f>INDEX(products!C:C,MATCH(challenge_2_solution_2!$C10154,products!$A:$A,0))</f>
        <v>10.92</v>
      </c>
      <c r="G10154">
        <f t="shared" si="158"/>
        <v>17.899999999999999</v>
      </c>
      <c r="H10154">
        <f t="shared" si="158"/>
        <v>10.92</v>
      </c>
    </row>
    <row r="10155" spans="1:8" x14ac:dyDescent="0.2">
      <c r="A10155" s="1">
        <v>4022</v>
      </c>
      <c r="B10155" s="3">
        <v>42722.707638888889</v>
      </c>
      <c r="C10155" t="s">
        <v>109</v>
      </c>
      <c r="D10155">
        <v>1</v>
      </c>
      <c r="E10155">
        <f>INDEX(products!B:B,MATCH(challenge_2_solution_2!$C10155,products!$A:$A,0))</f>
        <v>17.899999999999999</v>
      </c>
      <c r="F10155">
        <f>INDEX(products!C:C,MATCH(challenge_2_solution_2!$C10155,products!$A:$A,0))</f>
        <v>4.12</v>
      </c>
      <c r="G10155">
        <f t="shared" si="158"/>
        <v>17.899999999999999</v>
      </c>
      <c r="H10155">
        <f t="shared" si="158"/>
        <v>4.12</v>
      </c>
    </row>
    <row r="10156" spans="1:8" x14ac:dyDescent="0.2">
      <c r="A10156" s="1">
        <v>4023</v>
      </c>
      <c r="B10156" s="3">
        <v>42722.709027777775</v>
      </c>
      <c r="C10156" t="s">
        <v>17</v>
      </c>
      <c r="D10156">
        <v>1</v>
      </c>
      <c r="E10156">
        <f>INDEX(products!B:B,MATCH(challenge_2_solution_2!$C10156,products!$A:$A,0))</f>
        <v>5.9</v>
      </c>
      <c r="F10156">
        <f>INDEX(products!C:C,MATCH(challenge_2_solution_2!$C10156,products!$A:$A,0))</f>
        <v>2.83</v>
      </c>
      <c r="G10156">
        <f t="shared" si="158"/>
        <v>5.9</v>
      </c>
      <c r="H10156">
        <f t="shared" si="158"/>
        <v>2.83</v>
      </c>
    </row>
    <row r="10157" spans="1:8" x14ac:dyDescent="0.2">
      <c r="A10157" s="1">
        <v>4023</v>
      </c>
      <c r="B10157" s="3">
        <v>42722.709027777775</v>
      </c>
      <c r="C10157" t="s">
        <v>14</v>
      </c>
      <c r="D10157">
        <v>1</v>
      </c>
      <c r="E10157">
        <f>INDEX(products!B:B,MATCH(challenge_2_solution_2!$C10157,products!$A:$A,0))</f>
        <v>5.9</v>
      </c>
      <c r="F10157">
        <f>INDEX(products!C:C,MATCH(challenge_2_solution_2!$C10157,products!$A:$A,0))</f>
        <v>2.36</v>
      </c>
      <c r="G10157">
        <f t="shared" si="158"/>
        <v>5.9</v>
      </c>
      <c r="H10157">
        <f t="shared" si="158"/>
        <v>2.36</v>
      </c>
    </row>
    <row r="10158" spans="1:8" x14ac:dyDescent="0.2">
      <c r="A10158" s="1">
        <v>4023</v>
      </c>
      <c r="B10158" s="3">
        <v>42722.709027777775</v>
      </c>
      <c r="C10158" t="s">
        <v>15</v>
      </c>
      <c r="D10158">
        <v>1</v>
      </c>
      <c r="E10158">
        <f>INDEX(products!B:B,MATCH(challenge_2_solution_2!$C10158,products!$A:$A,0))</f>
        <v>5.9</v>
      </c>
      <c r="F10158">
        <f>INDEX(products!C:C,MATCH(challenge_2_solution_2!$C10158,products!$A:$A,0))</f>
        <v>3.07</v>
      </c>
      <c r="G10158">
        <f t="shared" si="158"/>
        <v>5.9</v>
      </c>
      <c r="H10158">
        <f t="shared" si="158"/>
        <v>3.07</v>
      </c>
    </row>
    <row r="10159" spans="1:8" x14ac:dyDescent="0.2">
      <c r="A10159" s="1">
        <v>4023</v>
      </c>
      <c r="B10159" s="3">
        <v>42722.709027777775</v>
      </c>
      <c r="C10159" t="s">
        <v>32</v>
      </c>
      <c r="D10159">
        <v>1</v>
      </c>
      <c r="E10159">
        <f>INDEX(products!B:B,MATCH(challenge_2_solution_2!$C10159,products!$A:$A,0))</f>
        <v>7.9</v>
      </c>
      <c r="F10159">
        <f>INDEX(products!C:C,MATCH(challenge_2_solution_2!$C10159,products!$A:$A,0))</f>
        <v>2.92</v>
      </c>
      <c r="G10159">
        <f t="shared" si="158"/>
        <v>7.9</v>
      </c>
      <c r="H10159">
        <f t="shared" si="158"/>
        <v>2.92</v>
      </c>
    </row>
    <row r="10160" spans="1:8" x14ac:dyDescent="0.2">
      <c r="A10160" s="1">
        <v>4023</v>
      </c>
      <c r="B10160" s="3">
        <v>42722.709027777775</v>
      </c>
      <c r="C10160" t="s">
        <v>96</v>
      </c>
      <c r="D10160">
        <v>1</v>
      </c>
      <c r="E10160">
        <f>INDEX(products!B:B,MATCH(challenge_2_solution_2!$C10160,products!$A:$A,0))</f>
        <v>17.899999999999999</v>
      </c>
      <c r="F10160">
        <f>INDEX(products!C:C,MATCH(challenge_2_solution_2!$C10160,products!$A:$A,0))</f>
        <v>10.92</v>
      </c>
      <c r="G10160">
        <f t="shared" si="158"/>
        <v>17.899999999999999</v>
      </c>
      <c r="H10160">
        <f t="shared" si="158"/>
        <v>10.92</v>
      </c>
    </row>
    <row r="10161" spans="1:8" x14ac:dyDescent="0.2">
      <c r="A10161" s="1">
        <v>4023</v>
      </c>
      <c r="B10161" s="3">
        <v>42722.709027777775</v>
      </c>
      <c r="C10161" t="s">
        <v>101</v>
      </c>
      <c r="D10161">
        <v>1</v>
      </c>
      <c r="E10161">
        <f>INDEX(products!B:B,MATCH(challenge_2_solution_2!$C10161,products!$A:$A,0))</f>
        <v>17.899999999999999</v>
      </c>
      <c r="F10161">
        <f>INDEX(products!C:C,MATCH(challenge_2_solution_2!$C10161,products!$A:$A,0))</f>
        <v>11.46</v>
      </c>
      <c r="G10161">
        <f t="shared" si="158"/>
        <v>17.899999999999999</v>
      </c>
      <c r="H10161">
        <f t="shared" si="158"/>
        <v>11.46</v>
      </c>
    </row>
    <row r="10162" spans="1:8" x14ac:dyDescent="0.2">
      <c r="A10162" s="1">
        <v>4023</v>
      </c>
      <c r="B10162" s="3">
        <v>42722.709027777775</v>
      </c>
      <c r="C10162" t="s">
        <v>89</v>
      </c>
      <c r="D10162">
        <v>1</v>
      </c>
      <c r="E10162">
        <f>INDEX(products!B:B,MATCH(challenge_2_solution_2!$C10162,products!$A:$A,0))</f>
        <v>17.899999999999999</v>
      </c>
      <c r="F10162">
        <f>INDEX(products!C:C,MATCH(challenge_2_solution_2!$C10162,products!$A:$A,0))</f>
        <v>3.94</v>
      </c>
      <c r="G10162">
        <f t="shared" si="158"/>
        <v>17.899999999999999</v>
      </c>
      <c r="H10162">
        <f t="shared" si="158"/>
        <v>3.94</v>
      </c>
    </row>
    <row r="10163" spans="1:8" x14ac:dyDescent="0.2">
      <c r="A10163" s="1">
        <v>4023</v>
      </c>
      <c r="B10163" s="3">
        <v>42722.709027777775</v>
      </c>
      <c r="C10163" t="s">
        <v>164</v>
      </c>
      <c r="D10163">
        <v>1</v>
      </c>
      <c r="E10163">
        <f>INDEX(products!B:B,MATCH(challenge_2_solution_2!$C10163,products!$A:$A,0))</f>
        <v>25.9</v>
      </c>
      <c r="F10163">
        <f>INDEX(products!C:C,MATCH(challenge_2_solution_2!$C10163,products!$A:$A,0))</f>
        <v>14.25</v>
      </c>
      <c r="G10163">
        <f t="shared" si="158"/>
        <v>25.9</v>
      </c>
      <c r="H10163">
        <f t="shared" si="158"/>
        <v>14.25</v>
      </c>
    </row>
    <row r="10164" spans="1:8" x14ac:dyDescent="0.2">
      <c r="A10164" s="1">
        <v>4024</v>
      </c>
      <c r="B10164" s="3">
        <v>42722.73333333333</v>
      </c>
      <c r="C10164" t="s">
        <v>10</v>
      </c>
      <c r="D10164">
        <v>4</v>
      </c>
      <c r="E10164">
        <f>INDEX(products!B:B,MATCH(challenge_2_solution_2!$C10164,products!$A:$A,0))</f>
        <v>3.9</v>
      </c>
      <c r="F10164">
        <f>INDEX(products!C:C,MATCH(challenge_2_solution_2!$C10164,products!$A:$A,0))</f>
        <v>1.17</v>
      </c>
      <c r="G10164">
        <f t="shared" si="158"/>
        <v>15.6</v>
      </c>
      <c r="H10164">
        <f t="shared" si="158"/>
        <v>4.68</v>
      </c>
    </row>
    <row r="10165" spans="1:8" x14ac:dyDescent="0.2">
      <c r="A10165" s="1">
        <v>4024</v>
      </c>
      <c r="B10165" s="3">
        <v>42722.73333333333</v>
      </c>
      <c r="C10165" t="s">
        <v>66</v>
      </c>
      <c r="D10165">
        <v>1</v>
      </c>
      <c r="E10165">
        <f>INDEX(products!B:B,MATCH(challenge_2_solution_2!$C10165,products!$A:$A,0))</f>
        <v>11.9</v>
      </c>
      <c r="F10165">
        <f>INDEX(products!C:C,MATCH(challenge_2_solution_2!$C10165,products!$A:$A,0))</f>
        <v>6.31</v>
      </c>
      <c r="G10165">
        <f t="shared" si="158"/>
        <v>11.9</v>
      </c>
      <c r="H10165">
        <f t="shared" si="158"/>
        <v>6.31</v>
      </c>
    </row>
    <row r="10166" spans="1:8" x14ac:dyDescent="0.2">
      <c r="A10166" s="1">
        <v>4024</v>
      </c>
      <c r="B10166" s="3">
        <v>42722.73333333333</v>
      </c>
      <c r="C10166" t="s">
        <v>63</v>
      </c>
      <c r="D10166">
        <v>1</v>
      </c>
      <c r="E10166">
        <f>INDEX(products!B:B,MATCH(challenge_2_solution_2!$C10166,products!$A:$A,0))</f>
        <v>11.9</v>
      </c>
      <c r="F10166">
        <f>INDEX(products!C:C,MATCH(challenge_2_solution_2!$C10166,products!$A:$A,0))</f>
        <v>6.07</v>
      </c>
      <c r="G10166">
        <f t="shared" si="158"/>
        <v>11.9</v>
      </c>
      <c r="H10166">
        <f t="shared" si="158"/>
        <v>6.07</v>
      </c>
    </row>
    <row r="10167" spans="1:8" x14ac:dyDescent="0.2">
      <c r="A10167" s="1">
        <v>4024</v>
      </c>
      <c r="B10167" s="3">
        <v>42722.73333333333</v>
      </c>
      <c r="C10167" t="s">
        <v>83</v>
      </c>
      <c r="D10167">
        <v>4</v>
      </c>
      <c r="E10167">
        <f>INDEX(products!B:B,MATCH(challenge_2_solution_2!$C10167,products!$A:$A,0))</f>
        <v>11.9</v>
      </c>
      <c r="F10167">
        <f>INDEX(products!C:C,MATCH(challenge_2_solution_2!$C10167,products!$A:$A,0))</f>
        <v>6.66</v>
      </c>
      <c r="G10167">
        <f t="shared" si="158"/>
        <v>47.6</v>
      </c>
      <c r="H10167">
        <f t="shared" si="158"/>
        <v>26.64</v>
      </c>
    </row>
    <row r="10168" spans="1:8" x14ac:dyDescent="0.2">
      <c r="A10168" s="1">
        <v>4024</v>
      </c>
      <c r="B10168" s="3">
        <v>42722.73333333333</v>
      </c>
      <c r="C10168" t="s">
        <v>160</v>
      </c>
      <c r="D10168">
        <v>2</v>
      </c>
      <c r="E10168">
        <f>INDEX(products!B:B,MATCH(challenge_2_solution_2!$C10168,products!$A:$A,0))</f>
        <v>23.9</v>
      </c>
      <c r="F10168">
        <f>INDEX(products!C:C,MATCH(challenge_2_solution_2!$C10168,products!$A:$A,0))</f>
        <v>9.08</v>
      </c>
      <c r="G10168">
        <f t="shared" si="158"/>
        <v>47.8</v>
      </c>
      <c r="H10168">
        <f t="shared" si="158"/>
        <v>18.16</v>
      </c>
    </row>
    <row r="10169" spans="1:8" x14ac:dyDescent="0.2">
      <c r="A10169" s="1">
        <v>4024</v>
      </c>
      <c r="B10169" s="3">
        <v>42722.73333333333</v>
      </c>
      <c r="C10169" t="s">
        <v>104</v>
      </c>
      <c r="D10169">
        <v>1</v>
      </c>
      <c r="E10169">
        <f>INDEX(products!B:B,MATCH(challenge_2_solution_2!$C10169,products!$A:$A,0))</f>
        <v>17.899999999999999</v>
      </c>
      <c r="F10169">
        <f>INDEX(products!C:C,MATCH(challenge_2_solution_2!$C10169,products!$A:$A,0))</f>
        <v>10.199999999999999</v>
      </c>
      <c r="G10169">
        <f t="shared" si="158"/>
        <v>17.899999999999999</v>
      </c>
      <c r="H10169">
        <f t="shared" si="158"/>
        <v>10.199999999999999</v>
      </c>
    </row>
    <row r="10170" spans="1:8" x14ac:dyDescent="0.2">
      <c r="A10170" s="1">
        <v>4025</v>
      </c>
      <c r="B10170" s="3">
        <v>42722.743055555555</v>
      </c>
      <c r="C10170" t="s">
        <v>5</v>
      </c>
      <c r="D10170">
        <v>1</v>
      </c>
      <c r="E10170">
        <f>INDEX(products!B:B,MATCH(challenge_2_solution_2!$C10170,products!$A:$A,0))</f>
        <v>1</v>
      </c>
      <c r="F10170">
        <f>INDEX(products!C:C,MATCH(challenge_2_solution_2!$C10170,products!$A:$A,0))</f>
        <v>0.31</v>
      </c>
      <c r="G10170">
        <f t="shared" si="158"/>
        <v>1</v>
      </c>
      <c r="H10170">
        <f t="shared" si="158"/>
        <v>0.31</v>
      </c>
    </row>
    <row r="10171" spans="1:8" x14ac:dyDescent="0.2">
      <c r="A10171" s="1">
        <v>4025</v>
      </c>
      <c r="B10171" s="3">
        <v>42722.743055555555</v>
      </c>
      <c r="C10171" t="s">
        <v>8</v>
      </c>
      <c r="D10171">
        <v>3</v>
      </c>
      <c r="E10171">
        <f>INDEX(products!B:B,MATCH(challenge_2_solution_2!$C10171,products!$A:$A,0))</f>
        <v>1.6</v>
      </c>
      <c r="F10171">
        <f>INDEX(products!C:C,MATCH(challenge_2_solution_2!$C10171,products!$A:$A,0))</f>
        <v>0.77</v>
      </c>
      <c r="G10171">
        <f t="shared" si="158"/>
        <v>4.8000000000000007</v>
      </c>
      <c r="H10171">
        <f t="shared" si="158"/>
        <v>2.31</v>
      </c>
    </row>
    <row r="10172" spans="1:8" x14ac:dyDescent="0.2">
      <c r="A10172" s="1">
        <v>4025</v>
      </c>
      <c r="B10172" s="3">
        <v>42722.743055555555</v>
      </c>
      <c r="C10172" t="s">
        <v>19</v>
      </c>
      <c r="D10172">
        <v>1</v>
      </c>
      <c r="E10172">
        <f>INDEX(products!B:B,MATCH(challenge_2_solution_2!$C10172,products!$A:$A,0))</f>
        <v>5.9</v>
      </c>
      <c r="F10172">
        <f>INDEX(products!C:C,MATCH(challenge_2_solution_2!$C10172,products!$A:$A,0))</f>
        <v>1.65</v>
      </c>
      <c r="G10172">
        <f t="shared" si="158"/>
        <v>5.9</v>
      </c>
      <c r="H10172">
        <f t="shared" si="158"/>
        <v>1.65</v>
      </c>
    </row>
    <row r="10173" spans="1:8" x14ac:dyDescent="0.2">
      <c r="A10173" s="1">
        <v>4025</v>
      </c>
      <c r="B10173" s="3">
        <v>42722.743055555555</v>
      </c>
      <c r="C10173" t="s">
        <v>14</v>
      </c>
      <c r="D10173">
        <v>1</v>
      </c>
      <c r="E10173">
        <f>INDEX(products!B:B,MATCH(challenge_2_solution_2!$C10173,products!$A:$A,0))</f>
        <v>5.9</v>
      </c>
      <c r="F10173">
        <f>INDEX(products!C:C,MATCH(challenge_2_solution_2!$C10173,products!$A:$A,0))</f>
        <v>2.36</v>
      </c>
      <c r="G10173">
        <f t="shared" si="158"/>
        <v>5.9</v>
      </c>
      <c r="H10173">
        <f t="shared" si="158"/>
        <v>2.36</v>
      </c>
    </row>
    <row r="10174" spans="1:8" x14ac:dyDescent="0.2">
      <c r="A10174" s="1">
        <v>4025</v>
      </c>
      <c r="B10174" s="3">
        <v>42722.743055555555</v>
      </c>
      <c r="C10174" t="s">
        <v>89</v>
      </c>
      <c r="D10174">
        <v>1</v>
      </c>
      <c r="E10174">
        <f>INDEX(products!B:B,MATCH(challenge_2_solution_2!$C10174,products!$A:$A,0))</f>
        <v>17.899999999999999</v>
      </c>
      <c r="F10174">
        <f>INDEX(products!C:C,MATCH(challenge_2_solution_2!$C10174,products!$A:$A,0))</f>
        <v>3.94</v>
      </c>
      <c r="G10174">
        <f t="shared" si="158"/>
        <v>17.899999999999999</v>
      </c>
      <c r="H10174">
        <f t="shared" si="158"/>
        <v>3.94</v>
      </c>
    </row>
    <row r="10175" spans="1:8" x14ac:dyDescent="0.2">
      <c r="A10175" s="1">
        <v>4026</v>
      </c>
      <c r="B10175" s="3">
        <v>42722.752083333333</v>
      </c>
      <c r="C10175" t="s">
        <v>5</v>
      </c>
      <c r="D10175">
        <v>2</v>
      </c>
      <c r="E10175">
        <f>INDEX(products!B:B,MATCH(challenge_2_solution_2!$C10175,products!$A:$A,0))</f>
        <v>1</v>
      </c>
      <c r="F10175">
        <f>INDEX(products!C:C,MATCH(challenge_2_solution_2!$C10175,products!$A:$A,0))</f>
        <v>0.31</v>
      </c>
      <c r="G10175">
        <f t="shared" si="158"/>
        <v>2</v>
      </c>
      <c r="H10175">
        <f t="shared" si="158"/>
        <v>0.62</v>
      </c>
    </row>
    <row r="10176" spans="1:8" x14ac:dyDescent="0.2">
      <c r="A10176" s="1">
        <v>4026</v>
      </c>
      <c r="B10176" s="3">
        <v>42722.752083333333</v>
      </c>
      <c r="C10176" t="s">
        <v>4</v>
      </c>
      <c r="D10176">
        <v>1</v>
      </c>
      <c r="E10176">
        <f>INDEX(products!B:B,MATCH(challenge_2_solution_2!$C10176,products!$A:$A,0))</f>
        <v>1</v>
      </c>
      <c r="F10176">
        <f>INDEX(products!C:C,MATCH(challenge_2_solution_2!$C10176,products!$A:$A,0))</f>
        <v>0.61</v>
      </c>
      <c r="G10176">
        <f t="shared" si="158"/>
        <v>1</v>
      </c>
      <c r="H10176">
        <f t="shared" si="158"/>
        <v>0.61</v>
      </c>
    </row>
    <row r="10177" spans="1:8" x14ac:dyDescent="0.2">
      <c r="A10177" s="1">
        <v>4026</v>
      </c>
      <c r="B10177" s="3">
        <v>42722.752083333333</v>
      </c>
      <c r="C10177" t="s">
        <v>8</v>
      </c>
      <c r="D10177">
        <v>6</v>
      </c>
      <c r="E10177">
        <f>INDEX(products!B:B,MATCH(challenge_2_solution_2!$C10177,products!$A:$A,0))</f>
        <v>1.6</v>
      </c>
      <c r="F10177">
        <f>INDEX(products!C:C,MATCH(challenge_2_solution_2!$C10177,products!$A:$A,0))</f>
        <v>0.77</v>
      </c>
      <c r="G10177">
        <f t="shared" si="158"/>
        <v>9.6000000000000014</v>
      </c>
      <c r="H10177">
        <f t="shared" si="158"/>
        <v>4.62</v>
      </c>
    </row>
    <row r="10178" spans="1:8" x14ac:dyDescent="0.2">
      <c r="A10178" s="1">
        <v>4026</v>
      </c>
      <c r="B10178" s="3">
        <v>42722.752083333333</v>
      </c>
      <c r="C10178" t="s">
        <v>17</v>
      </c>
      <c r="D10178">
        <v>1</v>
      </c>
      <c r="E10178">
        <f>INDEX(products!B:B,MATCH(challenge_2_solution_2!$C10178,products!$A:$A,0))</f>
        <v>5.9</v>
      </c>
      <c r="F10178">
        <f>INDEX(products!C:C,MATCH(challenge_2_solution_2!$C10178,products!$A:$A,0))</f>
        <v>2.83</v>
      </c>
      <c r="G10178">
        <f t="shared" si="158"/>
        <v>5.9</v>
      </c>
      <c r="H10178">
        <f t="shared" si="158"/>
        <v>2.83</v>
      </c>
    </row>
    <row r="10179" spans="1:8" x14ac:dyDescent="0.2">
      <c r="A10179" s="1">
        <v>4026</v>
      </c>
      <c r="B10179" s="3">
        <v>42722.752083333333</v>
      </c>
      <c r="C10179" t="s">
        <v>52</v>
      </c>
      <c r="D10179">
        <v>2</v>
      </c>
      <c r="E10179">
        <f>INDEX(products!B:B,MATCH(challenge_2_solution_2!$C10179,products!$A:$A,0))</f>
        <v>9.9</v>
      </c>
      <c r="F10179">
        <f>INDEX(products!C:C,MATCH(challenge_2_solution_2!$C10179,products!$A:$A,0))</f>
        <v>4.95</v>
      </c>
      <c r="G10179">
        <f t="shared" ref="G10179:H10242" si="159">$D10179*E10179</f>
        <v>19.8</v>
      </c>
      <c r="H10179">
        <f t="shared" si="159"/>
        <v>9.9</v>
      </c>
    </row>
    <row r="10180" spans="1:8" x14ac:dyDescent="0.2">
      <c r="A10180" s="1">
        <v>4026</v>
      </c>
      <c r="B10180" s="3">
        <v>42722.752083333333</v>
      </c>
      <c r="C10180" t="s">
        <v>60</v>
      </c>
      <c r="D10180">
        <v>1</v>
      </c>
      <c r="E10180">
        <f>INDEX(products!B:B,MATCH(challenge_2_solution_2!$C10180,products!$A:$A,0))</f>
        <v>11.9</v>
      </c>
      <c r="F10180">
        <f>INDEX(products!C:C,MATCH(challenge_2_solution_2!$C10180,products!$A:$A,0))</f>
        <v>4.28</v>
      </c>
      <c r="G10180">
        <f t="shared" si="159"/>
        <v>11.9</v>
      </c>
      <c r="H10180">
        <f t="shared" si="159"/>
        <v>4.28</v>
      </c>
    </row>
    <row r="10181" spans="1:8" x14ac:dyDescent="0.2">
      <c r="A10181" s="1">
        <v>4026</v>
      </c>
      <c r="B10181" s="3">
        <v>42722.752083333333</v>
      </c>
      <c r="C10181" t="s">
        <v>87</v>
      </c>
      <c r="D10181">
        <v>1</v>
      </c>
      <c r="E10181">
        <f>INDEX(products!B:B,MATCH(challenge_2_solution_2!$C10181,products!$A:$A,0))</f>
        <v>15.9</v>
      </c>
      <c r="F10181">
        <f>INDEX(products!C:C,MATCH(challenge_2_solution_2!$C10181,products!$A:$A,0))</f>
        <v>6.2</v>
      </c>
      <c r="G10181">
        <f t="shared" si="159"/>
        <v>15.9</v>
      </c>
      <c r="H10181">
        <f t="shared" si="159"/>
        <v>6.2</v>
      </c>
    </row>
    <row r="10182" spans="1:8" x14ac:dyDescent="0.2">
      <c r="A10182" s="1">
        <v>4026</v>
      </c>
      <c r="B10182" s="3">
        <v>42722.752083333333</v>
      </c>
      <c r="C10182" t="s">
        <v>91</v>
      </c>
      <c r="D10182">
        <v>1</v>
      </c>
      <c r="E10182">
        <f>INDEX(products!B:B,MATCH(challenge_2_solution_2!$C10182,products!$A:$A,0))</f>
        <v>17.899999999999999</v>
      </c>
      <c r="F10182">
        <f>INDEX(products!C:C,MATCH(challenge_2_solution_2!$C10182,products!$A:$A,0))</f>
        <v>6.44</v>
      </c>
      <c r="G10182">
        <f t="shared" si="159"/>
        <v>17.899999999999999</v>
      </c>
      <c r="H10182">
        <f t="shared" si="159"/>
        <v>6.44</v>
      </c>
    </row>
    <row r="10183" spans="1:8" x14ac:dyDescent="0.2">
      <c r="A10183" s="1">
        <v>4027</v>
      </c>
      <c r="B10183" s="3">
        <v>42722.770833333336</v>
      </c>
      <c r="C10183" t="s">
        <v>32</v>
      </c>
      <c r="D10183">
        <v>1</v>
      </c>
      <c r="E10183">
        <f>INDEX(products!B:B,MATCH(challenge_2_solution_2!$C10183,products!$A:$A,0))</f>
        <v>7.9</v>
      </c>
      <c r="F10183">
        <f>INDEX(products!C:C,MATCH(challenge_2_solution_2!$C10183,products!$A:$A,0))</f>
        <v>2.92</v>
      </c>
      <c r="G10183">
        <f t="shared" si="159"/>
        <v>7.9</v>
      </c>
      <c r="H10183">
        <f t="shared" si="159"/>
        <v>2.92</v>
      </c>
    </row>
    <row r="10184" spans="1:8" x14ac:dyDescent="0.2">
      <c r="A10184" s="1">
        <v>4027</v>
      </c>
      <c r="B10184" s="3">
        <v>42722.770833333336</v>
      </c>
      <c r="C10184" t="s">
        <v>55</v>
      </c>
      <c r="D10184">
        <v>1</v>
      </c>
      <c r="E10184">
        <f>INDEX(products!B:B,MATCH(challenge_2_solution_2!$C10184,products!$A:$A,0))</f>
        <v>7.9</v>
      </c>
      <c r="F10184">
        <f>INDEX(products!C:C,MATCH(challenge_2_solution_2!$C10184,products!$A:$A,0))</f>
        <v>2.21</v>
      </c>
      <c r="G10184">
        <f t="shared" si="159"/>
        <v>7.9</v>
      </c>
      <c r="H10184">
        <f t="shared" si="159"/>
        <v>2.21</v>
      </c>
    </row>
    <row r="10185" spans="1:8" x14ac:dyDescent="0.2">
      <c r="A10185" s="1">
        <v>4027</v>
      </c>
      <c r="B10185" s="3">
        <v>42722.770833333336</v>
      </c>
      <c r="C10185" t="s">
        <v>64</v>
      </c>
      <c r="D10185">
        <v>1</v>
      </c>
      <c r="E10185">
        <f>INDEX(products!B:B,MATCH(challenge_2_solution_2!$C10185,products!$A:$A,0))</f>
        <v>11.9</v>
      </c>
      <c r="F10185">
        <f>INDEX(products!C:C,MATCH(challenge_2_solution_2!$C10185,products!$A:$A,0))</f>
        <v>7.97</v>
      </c>
      <c r="G10185">
        <f t="shared" si="159"/>
        <v>11.9</v>
      </c>
      <c r="H10185">
        <f t="shared" si="159"/>
        <v>7.97</v>
      </c>
    </row>
    <row r="10186" spans="1:8" x14ac:dyDescent="0.2">
      <c r="A10186" s="1">
        <v>4027</v>
      </c>
      <c r="B10186" s="3">
        <v>42722.770833333336</v>
      </c>
      <c r="C10186" t="s">
        <v>103</v>
      </c>
      <c r="D10186">
        <v>1</v>
      </c>
      <c r="E10186">
        <f>INDEX(products!B:B,MATCH(challenge_2_solution_2!$C10186,products!$A:$A,0))</f>
        <v>17.899999999999999</v>
      </c>
      <c r="F10186">
        <f>INDEX(products!C:C,MATCH(challenge_2_solution_2!$C10186,products!$A:$A,0))</f>
        <v>12.35</v>
      </c>
      <c r="G10186">
        <f t="shared" si="159"/>
        <v>17.899999999999999</v>
      </c>
      <c r="H10186">
        <f t="shared" si="159"/>
        <v>12.35</v>
      </c>
    </row>
    <row r="10187" spans="1:8" x14ac:dyDescent="0.2">
      <c r="A10187" s="1">
        <v>4028</v>
      </c>
      <c r="B10187" s="3">
        <v>42722.794444444444</v>
      </c>
      <c r="C10187" t="s">
        <v>3</v>
      </c>
      <c r="D10187">
        <v>1</v>
      </c>
      <c r="E10187">
        <f>INDEX(products!B:B,MATCH(challenge_2_solution_2!$C10187,products!$A:$A,0))</f>
        <v>1</v>
      </c>
      <c r="F10187">
        <f>INDEX(products!C:C,MATCH(challenge_2_solution_2!$C10187,products!$A:$A,0))</f>
        <v>0.5</v>
      </c>
      <c r="G10187">
        <f t="shared" si="159"/>
        <v>1</v>
      </c>
      <c r="H10187">
        <f t="shared" si="159"/>
        <v>0.5</v>
      </c>
    </row>
    <row r="10188" spans="1:8" x14ac:dyDescent="0.2">
      <c r="A10188" s="1">
        <v>4028</v>
      </c>
      <c r="B10188" s="3">
        <v>42722.794444444444</v>
      </c>
      <c r="C10188" t="s">
        <v>5</v>
      </c>
      <c r="D10188">
        <v>1</v>
      </c>
      <c r="E10188">
        <f>INDEX(products!B:B,MATCH(challenge_2_solution_2!$C10188,products!$A:$A,0))</f>
        <v>1</v>
      </c>
      <c r="F10188">
        <f>INDEX(products!C:C,MATCH(challenge_2_solution_2!$C10188,products!$A:$A,0))</f>
        <v>0.31</v>
      </c>
      <c r="G10188">
        <f t="shared" si="159"/>
        <v>1</v>
      </c>
      <c r="H10188">
        <f t="shared" si="159"/>
        <v>0.31</v>
      </c>
    </row>
    <row r="10189" spans="1:8" x14ac:dyDescent="0.2">
      <c r="A10189" s="1">
        <v>4028</v>
      </c>
      <c r="B10189" s="3">
        <v>42722.794444444444</v>
      </c>
      <c r="C10189" t="s">
        <v>8</v>
      </c>
      <c r="D10189">
        <v>4</v>
      </c>
      <c r="E10189">
        <f>INDEX(products!B:B,MATCH(challenge_2_solution_2!$C10189,products!$A:$A,0))</f>
        <v>1.6</v>
      </c>
      <c r="F10189">
        <f>INDEX(products!C:C,MATCH(challenge_2_solution_2!$C10189,products!$A:$A,0))</f>
        <v>0.77</v>
      </c>
      <c r="G10189">
        <f t="shared" si="159"/>
        <v>6.4</v>
      </c>
      <c r="H10189">
        <f t="shared" si="159"/>
        <v>3.08</v>
      </c>
    </row>
    <row r="10190" spans="1:8" x14ac:dyDescent="0.2">
      <c r="A10190" s="1">
        <v>4028</v>
      </c>
      <c r="B10190" s="3">
        <v>42722.794444444444</v>
      </c>
      <c r="C10190" t="s">
        <v>14</v>
      </c>
      <c r="D10190">
        <v>1</v>
      </c>
      <c r="E10190">
        <f>INDEX(products!B:B,MATCH(challenge_2_solution_2!$C10190,products!$A:$A,0))</f>
        <v>5.9</v>
      </c>
      <c r="F10190">
        <f>INDEX(products!C:C,MATCH(challenge_2_solution_2!$C10190,products!$A:$A,0))</f>
        <v>2.36</v>
      </c>
      <c r="G10190">
        <f t="shared" si="159"/>
        <v>5.9</v>
      </c>
      <c r="H10190">
        <f t="shared" si="159"/>
        <v>2.36</v>
      </c>
    </row>
    <row r="10191" spans="1:8" x14ac:dyDescent="0.2">
      <c r="A10191" s="1">
        <v>4028</v>
      </c>
      <c r="B10191" s="3">
        <v>42722.794444444444</v>
      </c>
      <c r="C10191" t="s">
        <v>86</v>
      </c>
      <c r="D10191">
        <v>1</v>
      </c>
      <c r="E10191">
        <f>INDEX(products!B:B,MATCH(challenge_2_solution_2!$C10191,products!$A:$A,0))</f>
        <v>15.9</v>
      </c>
      <c r="F10191">
        <f>INDEX(products!C:C,MATCH(challenge_2_solution_2!$C10191,products!$A:$A,0))</f>
        <v>5.57</v>
      </c>
      <c r="G10191">
        <f t="shared" si="159"/>
        <v>15.9</v>
      </c>
      <c r="H10191">
        <f t="shared" si="159"/>
        <v>5.57</v>
      </c>
    </row>
    <row r="10192" spans="1:8" x14ac:dyDescent="0.2">
      <c r="A10192" s="1">
        <v>4028</v>
      </c>
      <c r="B10192" s="3">
        <v>42722.794444444444</v>
      </c>
      <c r="C10192" t="s">
        <v>89</v>
      </c>
      <c r="D10192">
        <v>1</v>
      </c>
      <c r="E10192">
        <f>INDEX(products!B:B,MATCH(challenge_2_solution_2!$C10192,products!$A:$A,0))</f>
        <v>17.899999999999999</v>
      </c>
      <c r="F10192">
        <f>INDEX(products!C:C,MATCH(challenge_2_solution_2!$C10192,products!$A:$A,0))</f>
        <v>3.94</v>
      </c>
      <c r="G10192">
        <f t="shared" si="159"/>
        <v>17.899999999999999</v>
      </c>
      <c r="H10192">
        <f t="shared" si="159"/>
        <v>3.94</v>
      </c>
    </row>
    <row r="10193" spans="1:8" x14ac:dyDescent="0.2">
      <c r="A10193" s="1">
        <v>4029</v>
      </c>
      <c r="B10193" s="3">
        <v>42722.79583333333</v>
      </c>
      <c r="C10193" t="s">
        <v>8</v>
      </c>
      <c r="D10193">
        <v>2</v>
      </c>
      <c r="E10193">
        <f>INDEX(products!B:B,MATCH(challenge_2_solution_2!$C10193,products!$A:$A,0))</f>
        <v>1.6</v>
      </c>
      <c r="F10193">
        <f>INDEX(products!C:C,MATCH(challenge_2_solution_2!$C10193,products!$A:$A,0))</f>
        <v>0.77</v>
      </c>
      <c r="G10193">
        <f t="shared" si="159"/>
        <v>3.2</v>
      </c>
      <c r="H10193">
        <f t="shared" si="159"/>
        <v>1.54</v>
      </c>
    </row>
    <row r="10194" spans="1:8" x14ac:dyDescent="0.2">
      <c r="A10194" s="1">
        <v>4029</v>
      </c>
      <c r="B10194" s="3">
        <v>42722.79583333333</v>
      </c>
      <c r="C10194" t="s">
        <v>14</v>
      </c>
      <c r="D10194">
        <v>1</v>
      </c>
      <c r="E10194">
        <f>INDEX(products!B:B,MATCH(challenge_2_solution_2!$C10194,products!$A:$A,0))</f>
        <v>5.9</v>
      </c>
      <c r="F10194">
        <f>INDEX(products!C:C,MATCH(challenge_2_solution_2!$C10194,products!$A:$A,0))</f>
        <v>2.36</v>
      </c>
      <c r="G10194">
        <f t="shared" si="159"/>
        <v>5.9</v>
      </c>
      <c r="H10194">
        <f t="shared" si="159"/>
        <v>2.36</v>
      </c>
    </row>
    <row r="10195" spans="1:8" x14ac:dyDescent="0.2">
      <c r="A10195" s="1">
        <v>4029</v>
      </c>
      <c r="B10195" s="3">
        <v>42722.79583333333</v>
      </c>
      <c r="C10195" t="s">
        <v>16</v>
      </c>
      <c r="D10195">
        <v>1</v>
      </c>
      <c r="E10195">
        <f>INDEX(products!B:B,MATCH(challenge_2_solution_2!$C10195,products!$A:$A,0))</f>
        <v>5.9</v>
      </c>
      <c r="F10195">
        <f>INDEX(products!C:C,MATCH(challenge_2_solution_2!$C10195,products!$A:$A,0))</f>
        <v>1.48</v>
      </c>
      <c r="G10195">
        <f t="shared" si="159"/>
        <v>5.9</v>
      </c>
      <c r="H10195">
        <f t="shared" si="159"/>
        <v>1.48</v>
      </c>
    </row>
    <row r="10196" spans="1:8" x14ac:dyDescent="0.2">
      <c r="A10196" s="1">
        <v>4029</v>
      </c>
      <c r="B10196" s="3">
        <v>42722.79583333333</v>
      </c>
      <c r="C10196" t="s">
        <v>93</v>
      </c>
      <c r="D10196">
        <v>1</v>
      </c>
      <c r="E10196">
        <f>INDEX(products!B:B,MATCH(challenge_2_solution_2!$C10196,products!$A:$A,0))</f>
        <v>17.899999999999999</v>
      </c>
      <c r="F10196">
        <f>INDEX(products!C:C,MATCH(challenge_2_solution_2!$C10196,products!$A:$A,0))</f>
        <v>6.8</v>
      </c>
      <c r="G10196">
        <f t="shared" si="159"/>
        <v>17.899999999999999</v>
      </c>
      <c r="H10196">
        <f t="shared" si="159"/>
        <v>6.8</v>
      </c>
    </row>
    <row r="10197" spans="1:8" x14ac:dyDescent="0.2">
      <c r="A10197" s="1">
        <v>4030</v>
      </c>
      <c r="B10197" s="3">
        <v>42722.807638888888</v>
      </c>
      <c r="C10197" t="s">
        <v>12</v>
      </c>
      <c r="D10197">
        <v>1</v>
      </c>
      <c r="E10197">
        <f>INDEX(products!B:B,MATCH(challenge_2_solution_2!$C10197,products!$A:$A,0))</f>
        <v>5.2</v>
      </c>
      <c r="F10197">
        <f>INDEX(products!C:C,MATCH(challenge_2_solution_2!$C10197,products!$A:$A,0))</f>
        <v>3.07</v>
      </c>
      <c r="G10197">
        <f t="shared" si="159"/>
        <v>5.2</v>
      </c>
      <c r="H10197">
        <f t="shared" si="159"/>
        <v>3.07</v>
      </c>
    </row>
    <row r="10198" spans="1:8" x14ac:dyDescent="0.2">
      <c r="A10198" s="1">
        <v>4030</v>
      </c>
      <c r="B10198" s="3">
        <v>42722.807638888888</v>
      </c>
      <c r="C10198" t="s">
        <v>17</v>
      </c>
      <c r="D10198">
        <v>1</v>
      </c>
      <c r="E10198">
        <f>INDEX(products!B:B,MATCH(challenge_2_solution_2!$C10198,products!$A:$A,0))</f>
        <v>5.9</v>
      </c>
      <c r="F10198">
        <f>INDEX(products!C:C,MATCH(challenge_2_solution_2!$C10198,products!$A:$A,0))</f>
        <v>2.83</v>
      </c>
      <c r="G10198">
        <f t="shared" si="159"/>
        <v>5.9</v>
      </c>
      <c r="H10198">
        <f t="shared" si="159"/>
        <v>2.83</v>
      </c>
    </row>
    <row r="10199" spans="1:8" x14ac:dyDescent="0.2">
      <c r="A10199" s="1">
        <v>4030</v>
      </c>
      <c r="B10199" s="3">
        <v>42722.807638888888</v>
      </c>
      <c r="C10199" t="s">
        <v>88</v>
      </c>
      <c r="D10199">
        <v>1</v>
      </c>
      <c r="E10199">
        <f>INDEX(products!B:B,MATCH(challenge_2_solution_2!$C10199,products!$A:$A,0))</f>
        <v>15.9</v>
      </c>
      <c r="F10199">
        <f>INDEX(products!C:C,MATCH(challenge_2_solution_2!$C10199,products!$A:$A,0))</f>
        <v>7</v>
      </c>
      <c r="G10199">
        <f t="shared" si="159"/>
        <v>15.9</v>
      </c>
      <c r="H10199">
        <f t="shared" si="159"/>
        <v>7</v>
      </c>
    </row>
    <row r="10200" spans="1:8" x14ac:dyDescent="0.2">
      <c r="A10200" s="1">
        <v>4030</v>
      </c>
      <c r="B10200" s="3">
        <v>42722.807638888888</v>
      </c>
      <c r="C10200" t="s">
        <v>126</v>
      </c>
      <c r="D10200">
        <v>1</v>
      </c>
      <c r="E10200">
        <f>INDEX(products!B:B,MATCH(challenge_2_solution_2!$C10200,products!$A:$A,0))</f>
        <v>19.899999999999999</v>
      </c>
      <c r="F10200">
        <f>INDEX(products!C:C,MATCH(challenge_2_solution_2!$C10200,products!$A:$A,0))</f>
        <v>4.58</v>
      </c>
      <c r="G10200">
        <f t="shared" si="159"/>
        <v>19.899999999999999</v>
      </c>
      <c r="H10200">
        <f t="shared" si="159"/>
        <v>4.58</v>
      </c>
    </row>
    <row r="10201" spans="1:8" x14ac:dyDescent="0.2">
      <c r="A10201" s="1">
        <v>4031</v>
      </c>
      <c r="B10201" s="3">
        <v>42723.741666666669</v>
      </c>
      <c r="C10201" t="s">
        <v>8</v>
      </c>
      <c r="D10201">
        <v>1</v>
      </c>
      <c r="E10201">
        <f>INDEX(products!B:B,MATCH(challenge_2_solution_2!$C10201,products!$A:$A,0))</f>
        <v>1.6</v>
      </c>
      <c r="F10201">
        <f>INDEX(products!C:C,MATCH(challenge_2_solution_2!$C10201,products!$A:$A,0))</f>
        <v>0.77</v>
      </c>
      <c r="G10201">
        <f t="shared" si="159"/>
        <v>1.6</v>
      </c>
      <c r="H10201">
        <f t="shared" si="159"/>
        <v>0.77</v>
      </c>
    </row>
    <row r="10202" spans="1:8" x14ac:dyDescent="0.2">
      <c r="A10202" s="1">
        <v>4031</v>
      </c>
      <c r="B10202" s="3">
        <v>42723.741666666669</v>
      </c>
      <c r="C10202" t="s">
        <v>19</v>
      </c>
      <c r="D10202">
        <v>1</v>
      </c>
      <c r="E10202">
        <f>INDEX(products!B:B,MATCH(challenge_2_solution_2!$C10202,products!$A:$A,0))</f>
        <v>5.9</v>
      </c>
      <c r="F10202">
        <f>INDEX(products!C:C,MATCH(challenge_2_solution_2!$C10202,products!$A:$A,0))</f>
        <v>1.65</v>
      </c>
      <c r="G10202">
        <f t="shared" si="159"/>
        <v>5.9</v>
      </c>
      <c r="H10202">
        <f t="shared" si="159"/>
        <v>1.65</v>
      </c>
    </row>
    <row r="10203" spans="1:8" x14ac:dyDescent="0.2">
      <c r="A10203" s="1">
        <v>4031</v>
      </c>
      <c r="B10203" s="3">
        <v>42723.741666666669</v>
      </c>
      <c r="C10203" t="s">
        <v>61</v>
      </c>
      <c r="D10203">
        <v>1</v>
      </c>
      <c r="E10203">
        <f>INDEX(products!B:B,MATCH(challenge_2_solution_2!$C10203,products!$A:$A,0))</f>
        <v>11.9</v>
      </c>
      <c r="F10203">
        <f>INDEX(products!C:C,MATCH(challenge_2_solution_2!$C10203,products!$A:$A,0))</f>
        <v>7.74</v>
      </c>
      <c r="G10203">
        <f t="shared" si="159"/>
        <v>11.9</v>
      </c>
      <c r="H10203">
        <f t="shared" si="159"/>
        <v>7.74</v>
      </c>
    </row>
    <row r="10204" spans="1:8" x14ac:dyDescent="0.2">
      <c r="A10204" s="1">
        <v>4031</v>
      </c>
      <c r="B10204" s="3">
        <v>42723.741666666669</v>
      </c>
      <c r="C10204" t="s">
        <v>99</v>
      </c>
      <c r="D10204">
        <v>1</v>
      </c>
      <c r="E10204">
        <f>INDEX(products!B:B,MATCH(challenge_2_solution_2!$C10204,products!$A:$A,0))</f>
        <v>17.899999999999999</v>
      </c>
      <c r="F10204">
        <f>INDEX(products!C:C,MATCH(challenge_2_solution_2!$C10204,products!$A:$A,0))</f>
        <v>10.74</v>
      </c>
      <c r="G10204">
        <f t="shared" si="159"/>
        <v>17.899999999999999</v>
      </c>
      <c r="H10204">
        <f t="shared" si="159"/>
        <v>10.74</v>
      </c>
    </row>
    <row r="10205" spans="1:8" x14ac:dyDescent="0.2">
      <c r="A10205" s="1">
        <v>4034</v>
      </c>
      <c r="B10205" s="3">
        <v>42723.776388888888</v>
      </c>
      <c r="C10205" t="s">
        <v>4</v>
      </c>
      <c r="D10205">
        <v>3</v>
      </c>
      <c r="E10205">
        <f>INDEX(products!B:B,MATCH(challenge_2_solution_2!$C10205,products!$A:$A,0))</f>
        <v>1</v>
      </c>
      <c r="F10205">
        <f>INDEX(products!C:C,MATCH(challenge_2_solution_2!$C10205,products!$A:$A,0))</f>
        <v>0.61</v>
      </c>
      <c r="G10205">
        <f t="shared" si="159"/>
        <v>3</v>
      </c>
      <c r="H10205">
        <f t="shared" si="159"/>
        <v>1.83</v>
      </c>
    </row>
    <row r="10206" spans="1:8" x14ac:dyDescent="0.2">
      <c r="A10206" s="1">
        <v>4032</v>
      </c>
      <c r="B10206" s="3">
        <v>42723.776388888888</v>
      </c>
      <c r="C10206" t="s">
        <v>8</v>
      </c>
      <c r="D10206">
        <v>2</v>
      </c>
      <c r="E10206">
        <f>INDEX(products!B:B,MATCH(challenge_2_solution_2!$C10206,products!$A:$A,0))</f>
        <v>1.6</v>
      </c>
      <c r="F10206">
        <f>INDEX(products!C:C,MATCH(challenge_2_solution_2!$C10206,products!$A:$A,0))</f>
        <v>0.77</v>
      </c>
      <c r="G10206">
        <f t="shared" si="159"/>
        <v>3.2</v>
      </c>
      <c r="H10206">
        <f t="shared" si="159"/>
        <v>1.54</v>
      </c>
    </row>
    <row r="10207" spans="1:8" x14ac:dyDescent="0.2">
      <c r="A10207" s="1">
        <v>4034</v>
      </c>
      <c r="B10207" s="3">
        <v>42723.776388888888</v>
      </c>
      <c r="C10207" t="s">
        <v>14</v>
      </c>
      <c r="D10207">
        <v>2</v>
      </c>
      <c r="E10207">
        <f>INDEX(products!B:B,MATCH(challenge_2_solution_2!$C10207,products!$A:$A,0))</f>
        <v>5.9</v>
      </c>
      <c r="F10207">
        <f>INDEX(products!C:C,MATCH(challenge_2_solution_2!$C10207,products!$A:$A,0))</f>
        <v>2.36</v>
      </c>
      <c r="G10207">
        <f t="shared" si="159"/>
        <v>11.8</v>
      </c>
      <c r="H10207">
        <f t="shared" si="159"/>
        <v>4.72</v>
      </c>
    </row>
    <row r="10208" spans="1:8" x14ac:dyDescent="0.2">
      <c r="A10208" s="1">
        <v>4032</v>
      </c>
      <c r="B10208" s="3">
        <v>42723.776388888888</v>
      </c>
      <c r="C10208" t="s">
        <v>15</v>
      </c>
      <c r="D10208">
        <v>1</v>
      </c>
      <c r="E10208">
        <f>INDEX(products!B:B,MATCH(challenge_2_solution_2!$C10208,products!$A:$A,0))</f>
        <v>5.9</v>
      </c>
      <c r="F10208">
        <f>INDEX(products!C:C,MATCH(challenge_2_solution_2!$C10208,products!$A:$A,0))</f>
        <v>3.07</v>
      </c>
      <c r="G10208">
        <f t="shared" si="159"/>
        <v>5.9</v>
      </c>
      <c r="H10208">
        <f t="shared" si="159"/>
        <v>3.07</v>
      </c>
    </row>
    <row r="10209" spans="1:8" x14ac:dyDescent="0.2">
      <c r="A10209" s="1">
        <v>4032</v>
      </c>
      <c r="B10209" s="3">
        <v>42723.776388888888</v>
      </c>
      <c r="C10209" t="s">
        <v>36</v>
      </c>
      <c r="D10209">
        <v>1</v>
      </c>
      <c r="E10209">
        <f>INDEX(products!B:B,MATCH(challenge_2_solution_2!$C10209,products!$A:$A,0))</f>
        <v>7.9</v>
      </c>
      <c r="F10209">
        <f>INDEX(products!C:C,MATCH(challenge_2_solution_2!$C10209,products!$A:$A,0))</f>
        <v>5.14</v>
      </c>
      <c r="G10209">
        <f t="shared" si="159"/>
        <v>7.9</v>
      </c>
      <c r="H10209">
        <f t="shared" si="159"/>
        <v>5.14</v>
      </c>
    </row>
    <row r="10210" spans="1:8" x14ac:dyDescent="0.2">
      <c r="A10210" s="1">
        <v>4032</v>
      </c>
      <c r="B10210" s="3">
        <v>42723.776388888888</v>
      </c>
      <c r="C10210" t="s">
        <v>53</v>
      </c>
      <c r="D10210">
        <v>1</v>
      </c>
      <c r="E10210">
        <f>INDEX(products!B:B,MATCH(challenge_2_solution_2!$C10210,products!$A:$A,0))</f>
        <v>9.9</v>
      </c>
      <c r="F10210">
        <f>INDEX(products!C:C,MATCH(challenge_2_solution_2!$C10210,products!$A:$A,0))</f>
        <v>3.86</v>
      </c>
      <c r="G10210">
        <f t="shared" si="159"/>
        <v>9.9</v>
      </c>
      <c r="H10210">
        <f t="shared" si="159"/>
        <v>3.86</v>
      </c>
    </row>
    <row r="10211" spans="1:8" x14ac:dyDescent="0.2">
      <c r="A10211" s="1">
        <v>4034</v>
      </c>
      <c r="B10211" s="3">
        <v>42723.776388888888</v>
      </c>
      <c r="C10211" t="s">
        <v>75</v>
      </c>
      <c r="D10211">
        <v>1</v>
      </c>
      <c r="E10211">
        <f>INDEX(products!B:B,MATCH(challenge_2_solution_2!$C10211,products!$A:$A,0))</f>
        <v>11.9</v>
      </c>
      <c r="F10211">
        <f>INDEX(products!C:C,MATCH(challenge_2_solution_2!$C10211,products!$A:$A,0))</f>
        <v>2.86</v>
      </c>
      <c r="G10211">
        <f t="shared" si="159"/>
        <v>11.9</v>
      </c>
      <c r="H10211">
        <f t="shared" si="159"/>
        <v>2.86</v>
      </c>
    </row>
    <row r="10212" spans="1:8" x14ac:dyDescent="0.2">
      <c r="A10212" s="1">
        <v>4032</v>
      </c>
      <c r="B10212" s="3">
        <v>42723.776388888888</v>
      </c>
      <c r="C10212" t="s">
        <v>69</v>
      </c>
      <c r="D10212">
        <v>1</v>
      </c>
      <c r="E10212">
        <f>INDEX(products!B:B,MATCH(challenge_2_solution_2!$C10212,products!$A:$A,0))</f>
        <v>11.9</v>
      </c>
      <c r="F10212">
        <f>INDEX(products!C:C,MATCH(challenge_2_solution_2!$C10212,products!$A:$A,0))</f>
        <v>2.86</v>
      </c>
      <c r="G10212">
        <f t="shared" si="159"/>
        <v>11.9</v>
      </c>
      <c r="H10212">
        <f t="shared" si="159"/>
        <v>2.86</v>
      </c>
    </row>
    <row r="10213" spans="1:8" x14ac:dyDescent="0.2">
      <c r="A10213" s="1">
        <v>4034</v>
      </c>
      <c r="B10213" s="3">
        <v>42723.776388888888</v>
      </c>
      <c r="C10213" t="s">
        <v>88</v>
      </c>
      <c r="D10213">
        <v>1</v>
      </c>
      <c r="E10213">
        <f>INDEX(products!B:B,MATCH(challenge_2_solution_2!$C10213,products!$A:$A,0))</f>
        <v>15.9</v>
      </c>
      <c r="F10213">
        <f>INDEX(products!C:C,MATCH(challenge_2_solution_2!$C10213,products!$A:$A,0))</f>
        <v>7</v>
      </c>
      <c r="G10213">
        <f t="shared" si="159"/>
        <v>15.9</v>
      </c>
      <c r="H10213">
        <f t="shared" si="159"/>
        <v>7</v>
      </c>
    </row>
    <row r="10214" spans="1:8" x14ac:dyDescent="0.2">
      <c r="A10214" s="1">
        <v>4034</v>
      </c>
      <c r="B10214" s="3">
        <v>42723.776388888888</v>
      </c>
      <c r="C10214" t="s">
        <v>95</v>
      </c>
      <c r="D10214">
        <v>2</v>
      </c>
      <c r="E10214">
        <f>INDEX(products!B:B,MATCH(challenge_2_solution_2!$C10214,products!$A:$A,0))</f>
        <v>17.899999999999999</v>
      </c>
      <c r="F10214">
        <f>INDEX(products!C:C,MATCH(challenge_2_solution_2!$C10214,products!$A:$A,0))</f>
        <v>4.3</v>
      </c>
      <c r="G10214">
        <f t="shared" si="159"/>
        <v>35.799999999999997</v>
      </c>
      <c r="H10214">
        <f t="shared" si="159"/>
        <v>8.6</v>
      </c>
    </row>
    <row r="10215" spans="1:8" x14ac:dyDescent="0.2">
      <c r="A10215" s="1">
        <v>4032</v>
      </c>
      <c r="B10215" s="3">
        <v>42723.776388888888</v>
      </c>
      <c r="C10215" t="s">
        <v>96</v>
      </c>
      <c r="D10215">
        <v>1</v>
      </c>
      <c r="E10215">
        <f>INDEX(products!B:B,MATCH(challenge_2_solution_2!$C10215,products!$A:$A,0))</f>
        <v>17.899999999999999</v>
      </c>
      <c r="F10215">
        <f>INDEX(products!C:C,MATCH(challenge_2_solution_2!$C10215,products!$A:$A,0))</f>
        <v>10.92</v>
      </c>
      <c r="G10215">
        <f t="shared" si="159"/>
        <v>17.899999999999999</v>
      </c>
      <c r="H10215">
        <f t="shared" si="159"/>
        <v>10.92</v>
      </c>
    </row>
    <row r="10216" spans="1:8" x14ac:dyDescent="0.2">
      <c r="A10216" s="1">
        <v>4032</v>
      </c>
      <c r="B10216" s="3">
        <v>42723.776388888888</v>
      </c>
      <c r="C10216" t="s">
        <v>134</v>
      </c>
      <c r="D10216">
        <v>1</v>
      </c>
      <c r="E10216">
        <f>INDEX(products!B:B,MATCH(challenge_2_solution_2!$C10216,products!$A:$A,0))</f>
        <v>19.899999999999999</v>
      </c>
      <c r="F10216">
        <f>INDEX(products!C:C,MATCH(challenge_2_solution_2!$C10216,products!$A:$A,0))</f>
        <v>11.34</v>
      </c>
      <c r="G10216">
        <f t="shared" si="159"/>
        <v>19.899999999999999</v>
      </c>
      <c r="H10216">
        <f t="shared" si="159"/>
        <v>11.34</v>
      </c>
    </row>
    <row r="10217" spans="1:8" x14ac:dyDescent="0.2">
      <c r="A10217" s="1">
        <v>4035</v>
      </c>
      <c r="B10217" s="3">
        <v>42723.863194444442</v>
      </c>
      <c r="C10217" t="s">
        <v>38</v>
      </c>
      <c r="D10217">
        <v>1</v>
      </c>
      <c r="E10217">
        <f>INDEX(products!B:B,MATCH(challenge_2_solution_2!$C10217,products!$A:$A,0))</f>
        <v>7.9</v>
      </c>
      <c r="F10217">
        <f>INDEX(products!C:C,MATCH(challenge_2_solution_2!$C10217,products!$A:$A,0))</f>
        <v>3</v>
      </c>
      <c r="G10217">
        <f t="shared" si="159"/>
        <v>7.9</v>
      </c>
      <c r="H10217">
        <f t="shared" si="159"/>
        <v>3</v>
      </c>
    </row>
    <row r="10218" spans="1:8" x14ac:dyDescent="0.2">
      <c r="A10218" s="1">
        <v>4035</v>
      </c>
      <c r="B10218" s="3">
        <v>42723.863194444442</v>
      </c>
      <c r="C10218" t="s">
        <v>67</v>
      </c>
      <c r="D10218">
        <v>1</v>
      </c>
      <c r="E10218">
        <f>INDEX(products!B:B,MATCH(challenge_2_solution_2!$C10218,products!$A:$A,0))</f>
        <v>11.9</v>
      </c>
      <c r="F10218">
        <f>INDEX(products!C:C,MATCH(challenge_2_solution_2!$C10218,products!$A:$A,0))</f>
        <v>2.98</v>
      </c>
      <c r="G10218">
        <f t="shared" si="159"/>
        <v>11.9</v>
      </c>
      <c r="H10218">
        <f t="shared" si="159"/>
        <v>2.98</v>
      </c>
    </row>
    <row r="10219" spans="1:8" x14ac:dyDescent="0.2">
      <c r="A10219" s="1">
        <v>4035</v>
      </c>
      <c r="B10219" s="3">
        <v>42723.863194444442</v>
      </c>
      <c r="C10219" t="s">
        <v>76</v>
      </c>
      <c r="D10219">
        <v>1</v>
      </c>
      <c r="E10219">
        <f>INDEX(products!B:B,MATCH(challenge_2_solution_2!$C10219,products!$A:$A,0))</f>
        <v>11.9</v>
      </c>
      <c r="F10219">
        <f>INDEX(products!C:C,MATCH(challenge_2_solution_2!$C10219,products!$A:$A,0))</f>
        <v>7.26</v>
      </c>
      <c r="G10219">
        <f t="shared" si="159"/>
        <v>11.9</v>
      </c>
      <c r="H10219">
        <f t="shared" si="159"/>
        <v>7.26</v>
      </c>
    </row>
    <row r="10220" spans="1:8" x14ac:dyDescent="0.2">
      <c r="A10220" s="1">
        <v>4035</v>
      </c>
      <c r="B10220" s="3">
        <v>42723.863194444442</v>
      </c>
      <c r="C10220" t="s">
        <v>68</v>
      </c>
      <c r="D10220">
        <v>1</v>
      </c>
      <c r="E10220">
        <f>INDEX(products!B:B,MATCH(challenge_2_solution_2!$C10220,products!$A:$A,0))</f>
        <v>11.9</v>
      </c>
      <c r="F10220">
        <f>INDEX(products!C:C,MATCH(challenge_2_solution_2!$C10220,products!$A:$A,0))</f>
        <v>3.69</v>
      </c>
      <c r="G10220">
        <f t="shared" si="159"/>
        <v>11.9</v>
      </c>
      <c r="H10220">
        <f t="shared" si="159"/>
        <v>3.69</v>
      </c>
    </row>
    <row r="10221" spans="1:8" x14ac:dyDescent="0.2">
      <c r="A10221" s="1">
        <v>4036</v>
      </c>
      <c r="B10221" s="3">
        <v>42723.87777777778</v>
      </c>
      <c r="C10221" t="s">
        <v>17</v>
      </c>
      <c r="D10221">
        <v>1</v>
      </c>
      <c r="E10221">
        <f>INDEX(products!B:B,MATCH(challenge_2_solution_2!$C10221,products!$A:$A,0))</f>
        <v>5.9</v>
      </c>
      <c r="F10221">
        <f>INDEX(products!C:C,MATCH(challenge_2_solution_2!$C10221,products!$A:$A,0))</f>
        <v>2.83</v>
      </c>
      <c r="G10221">
        <f t="shared" si="159"/>
        <v>5.9</v>
      </c>
      <c r="H10221">
        <f t="shared" si="159"/>
        <v>2.83</v>
      </c>
    </row>
    <row r="10222" spans="1:8" x14ac:dyDescent="0.2">
      <c r="A10222" s="1">
        <v>4036</v>
      </c>
      <c r="B10222" s="3">
        <v>42723.87777777778</v>
      </c>
      <c r="C10222" t="s">
        <v>15</v>
      </c>
      <c r="D10222">
        <v>1</v>
      </c>
      <c r="E10222">
        <f>INDEX(products!B:B,MATCH(challenge_2_solution_2!$C10222,products!$A:$A,0))</f>
        <v>5.9</v>
      </c>
      <c r="F10222">
        <f>INDEX(products!C:C,MATCH(challenge_2_solution_2!$C10222,products!$A:$A,0))</f>
        <v>3.07</v>
      </c>
      <c r="G10222">
        <f t="shared" si="159"/>
        <v>5.9</v>
      </c>
      <c r="H10222">
        <f t="shared" si="159"/>
        <v>3.07</v>
      </c>
    </row>
    <row r="10223" spans="1:8" x14ac:dyDescent="0.2">
      <c r="A10223" s="1">
        <v>4036</v>
      </c>
      <c r="B10223" s="3">
        <v>42723.87777777778</v>
      </c>
      <c r="C10223" t="s">
        <v>112</v>
      </c>
      <c r="D10223">
        <v>1</v>
      </c>
      <c r="E10223">
        <f>INDEX(products!B:B,MATCH(challenge_2_solution_2!$C10223,products!$A:$A,0))</f>
        <v>17.899999999999999</v>
      </c>
      <c r="F10223">
        <f>INDEX(products!C:C,MATCH(challenge_2_solution_2!$C10223,products!$A:$A,0))</f>
        <v>8.06</v>
      </c>
      <c r="G10223">
        <f t="shared" si="159"/>
        <v>17.899999999999999</v>
      </c>
      <c r="H10223">
        <f t="shared" si="159"/>
        <v>8.06</v>
      </c>
    </row>
    <row r="10224" spans="1:8" x14ac:dyDescent="0.2">
      <c r="A10224" s="1">
        <v>4036</v>
      </c>
      <c r="B10224" s="3">
        <v>42723.87777777778</v>
      </c>
      <c r="C10224" t="s">
        <v>118</v>
      </c>
      <c r="D10224">
        <v>1</v>
      </c>
      <c r="E10224">
        <f>INDEX(products!B:B,MATCH(challenge_2_solution_2!$C10224,products!$A:$A,0))</f>
        <v>19.899999999999999</v>
      </c>
      <c r="F10224">
        <f>INDEX(products!C:C,MATCH(challenge_2_solution_2!$C10224,products!$A:$A,0))</f>
        <v>12.74</v>
      </c>
      <c r="G10224">
        <f t="shared" si="159"/>
        <v>19.899999999999999</v>
      </c>
      <c r="H10224">
        <f t="shared" si="159"/>
        <v>12.74</v>
      </c>
    </row>
    <row r="10225" spans="1:8" x14ac:dyDescent="0.2">
      <c r="A10225" s="1">
        <v>4037</v>
      </c>
      <c r="B10225" s="3">
        <v>42724.757638888892</v>
      </c>
      <c r="C10225" t="s">
        <v>8</v>
      </c>
      <c r="D10225">
        <v>2</v>
      </c>
      <c r="E10225">
        <f>INDEX(products!B:B,MATCH(challenge_2_solution_2!$C10225,products!$A:$A,0))</f>
        <v>1.6</v>
      </c>
      <c r="F10225">
        <f>INDEX(products!C:C,MATCH(challenge_2_solution_2!$C10225,products!$A:$A,0))</f>
        <v>0.77</v>
      </c>
      <c r="G10225">
        <f t="shared" si="159"/>
        <v>3.2</v>
      </c>
      <c r="H10225">
        <f t="shared" si="159"/>
        <v>1.54</v>
      </c>
    </row>
    <row r="10226" spans="1:8" x14ac:dyDescent="0.2">
      <c r="A10226" s="1">
        <v>4037</v>
      </c>
      <c r="B10226" s="3">
        <v>42724.757638888892</v>
      </c>
      <c r="C10226" t="s">
        <v>10</v>
      </c>
      <c r="D10226">
        <v>1</v>
      </c>
      <c r="E10226">
        <f>INDEX(products!B:B,MATCH(challenge_2_solution_2!$C10226,products!$A:$A,0))</f>
        <v>3.9</v>
      </c>
      <c r="F10226">
        <f>INDEX(products!C:C,MATCH(challenge_2_solution_2!$C10226,products!$A:$A,0))</f>
        <v>1.17</v>
      </c>
      <c r="G10226">
        <f t="shared" si="159"/>
        <v>3.9</v>
      </c>
      <c r="H10226">
        <f t="shared" si="159"/>
        <v>1.17</v>
      </c>
    </row>
    <row r="10227" spans="1:8" x14ac:dyDescent="0.2">
      <c r="A10227" s="1">
        <v>4037</v>
      </c>
      <c r="B10227" s="3">
        <v>42724.757638888892</v>
      </c>
      <c r="C10227" t="s">
        <v>12</v>
      </c>
      <c r="D10227">
        <v>2</v>
      </c>
      <c r="E10227">
        <f>INDEX(products!B:B,MATCH(challenge_2_solution_2!$C10227,products!$A:$A,0))</f>
        <v>5.2</v>
      </c>
      <c r="F10227">
        <f>INDEX(products!C:C,MATCH(challenge_2_solution_2!$C10227,products!$A:$A,0))</f>
        <v>3.07</v>
      </c>
      <c r="G10227">
        <f t="shared" si="159"/>
        <v>10.4</v>
      </c>
      <c r="H10227">
        <f t="shared" si="159"/>
        <v>6.14</v>
      </c>
    </row>
    <row r="10228" spans="1:8" x14ac:dyDescent="0.2">
      <c r="A10228" s="1">
        <v>4037</v>
      </c>
      <c r="B10228" s="3">
        <v>42724.757638888892</v>
      </c>
      <c r="C10228" t="s">
        <v>17</v>
      </c>
      <c r="D10228">
        <v>1</v>
      </c>
      <c r="E10228">
        <f>INDEX(products!B:B,MATCH(challenge_2_solution_2!$C10228,products!$A:$A,0))</f>
        <v>5.9</v>
      </c>
      <c r="F10228">
        <f>INDEX(products!C:C,MATCH(challenge_2_solution_2!$C10228,products!$A:$A,0))</f>
        <v>2.83</v>
      </c>
      <c r="G10228">
        <f t="shared" si="159"/>
        <v>5.9</v>
      </c>
      <c r="H10228">
        <f t="shared" si="159"/>
        <v>2.83</v>
      </c>
    </row>
    <row r="10229" spans="1:8" x14ac:dyDescent="0.2">
      <c r="A10229" s="1">
        <v>4037</v>
      </c>
      <c r="B10229" s="3">
        <v>42724.757638888892</v>
      </c>
      <c r="C10229" t="s">
        <v>86</v>
      </c>
      <c r="D10229">
        <v>1</v>
      </c>
      <c r="E10229">
        <f>INDEX(products!B:B,MATCH(challenge_2_solution_2!$C10229,products!$A:$A,0))</f>
        <v>15.9</v>
      </c>
      <c r="F10229">
        <f>INDEX(products!C:C,MATCH(challenge_2_solution_2!$C10229,products!$A:$A,0))</f>
        <v>5.57</v>
      </c>
      <c r="G10229">
        <f t="shared" si="159"/>
        <v>15.9</v>
      </c>
      <c r="H10229">
        <f t="shared" si="159"/>
        <v>5.57</v>
      </c>
    </row>
    <row r="10230" spans="1:8" x14ac:dyDescent="0.2">
      <c r="A10230" s="1">
        <v>4037</v>
      </c>
      <c r="B10230" s="3">
        <v>42724.757638888892</v>
      </c>
      <c r="C10230" t="s">
        <v>96</v>
      </c>
      <c r="D10230">
        <v>1</v>
      </c>
      <c r="E10230">
        <f>INDEX(products!B:B,MATCH(challenge_2_solution_2!$C10230,products!$A:$A,0))</f>
        <v>17.899999999999999</v>
      </c>
      <c r="F10230">
        <f>INDEX(products!C:C,MATCH(challenge_2_solution_2!$C10230,products!$A:$A,0))</f>
        <v>10.92</v>
      </c>
      <c r="G10230">
        <f t="shared" si="159"/>
        <v>17.899999999999999</v>
      </c>
      <c r="H10230">
        <f t="shared" si="159"/>
        <v>10.92</v>
      </c>
    </row>
    <row r="10231" spans="1:8" x14ac:dyDescent="0.2">
      <c r="A10231" s="1">
        <v>4038</v>
      </c>
      <c r="B10231" s="3">
        <v>42724.763888888891</v>
      </c>
      <c r="C10231" t="s">
        <v>8</v>
      </c>
      <c r="D10231">
        <v>3</v>
      </c>
      <c r="E10231">
        <f>INDEX(products!B:B,MATCH(challenge_2_solution_2!$C10231,products!$A:$A,0))</f>
        <v>1.6</v>
      </c>
      <c r="F10231">
        <f>INDEX(products!C:C,MATCH(challenge_2_solution_2!$C10231,products!$A:$A,0))</f>
        <v>0.77</v>
      </c>
      <c r="G10231">
        <f t="shared" si="159"/>
        <v>4.8000000000000007</v>
      </c>
      <c r="H10231">
        <f t="shared" si="159"/>
        <v>2.31</v>
      </c>
    </row>
    <row r="10232" spans="1:8" x14ac:dyDescent="0.2">
      <c r="A10232" s="1">
        <v>4038</v>
      </c>
      <c r="B10232" s="3">
        <v>42724.763888888891</v>
      </c>
      <c r="C10232" t="s">
        <v>17</v>
      </c>
      <c r="D10232">
        <v>1</v>
      </c>
      <c r="E10232">
        <f>INDEX(products!B:B,MATCH(challenge_2_solution_2!$C10232,products!$A:$A,0))</f>
        <v>5.9</v>
      </c>
      <c r="F10232">
        <f>INDEX(products!C:C,MATCH(challenge_2_solution_2!$C10232,products!$A:$A,0))</f>
        <v>2.83</v>
      </c>
      <c r="G10232">
        <f t="shared" si="159"/>
        <v>5.9</v>
      </c>
      <c r="H10232">
        <f t="shared" si="159"/>
        <v>2.83</v>
      </c>
    </row>
    <row r="10233" spans="1:8" x14ac:dyDescent="0.2">
      <c r="A10233" s="1">
        <v>4038</v>
      </c>
      <c r="B10233" s="3">
        <v>42724.763888888891</v>
      </c>
      <c r="C10233" t="s">
        <v>32</v>
      </c>
      <c r="D10233">
        <v>1</v>
      </c>
      <c r="E10233">
        <f>INDEX(products!B:B,MATCH(challenge_2_solution_2!$C10233,products!$A:$A,0))</f>
        <v>7.9</v>
      </c>
      <c r="F10233">
        <f>INDEX(products!C:C,MATCH(challenge_2_solution_2!$C10233,products!$A:$A,0))</f>
        <v>2.92</v>
      </c>
      <c r="G10233">
        <f t="shared" si="159"/>
        <v>7.9</v>
      </c>
      <c r="H10233">
        <f t="shared" si="159"/>
        <v>2.92</v>
      </c>
    </row>
    <row r="10234" spans="1:8" x14ac:dyDescent="0.2">
      <c r="A10234" s="1">
        <v>4038</v>
      </c>
      <c r="B10234" s="3">
        <v>42724.763888888891</v>
      </c>
      <c r="C10234" t="s">
        <v>104</v>
      </c>
      <c r="D10234">
        <v>1</v>
      </c>
      <c r="E10234">
        <f>INDEX(products!B:B,MATCH(challenge_2_solution_2!$C10234,products!$A:$A,0))</f>
        <v>17.899999999999999</v>
      </c>
      <c r="F10234">
        <f>INDEX(products!C:C,MATCH(challenge_2_solution_2!$C10234,products!$A:$A,0))</f>
        <v>10.199999999999999</v>
      </c>
      <c r="G10234">
        <f t="shared" si="159"/>
        <v>17.899999999999999</v>
      </c>
      <c r="H10234">
        <f t="shared" si="159"/>
        <v>10.199999999999999</v>
      </c>
    </row>
    <row r="10235" spans="1:8" x14ac:dyDescent="0.2">
      <c r="A10235" s="1">
        <v>4038</v>
      </c>
      <c r="B10235" s="3">
        <v>42724.763888888891</v>
      </c>
      <c r="C10235" t="s">
        <v>122</v>
      </c>
      <c r="D10235">
        <v>1</v>
      </c>
      <c r="E10235">
        <f>INDEX(products!B:B,MATCH(challenge_2_solution_2!$C10235,products!$A:$A,0))</f>
        <v>19.899999999999999</v>
      </c>
      <c r="F10235">
        <f>INDEX(products!C:C,MATCH(challenge_2_solution_2!$C10235,products!$A:$A,0))</f>
        <v>5.57</v>
      </c>
      <c r="G10235">
        <f t="shared" si="159"/>
        <v>19.899999999999999</v>
      </c>
      <c r="H10235">
        <f t="shared" si="159"/>
        <v>5.57</v>
      </c>
    </row>
    <row r="10236" spans="1:8" x14ac:dyDescent="0.2">
      <c r="A10236" s="1">
        <v>4039</v>
      </c>
      <c r="B10236" s="3">
        <v>42724.765277777777</v>
      </c>
      <c r="C10236" t="s">
        <v>5</v>
      </c>
      <c r="D10236">
        <v>2</v>
      </c>
      <c r="E10236">
        <f>INDEX(products!B:B,MATCH(challenge_2_solution_2!$C10236,products!$A:$A,0))</f>
        <v>1</v>
      </c>
      <c r="F10236">
        <f>INDEX(products!C:C,MATCH(challenge_2_solution_2!$C10236,products!$A:$A,0))</f>
        <v>0.31</v>
      </c>
      <c r="G10236">
        <f t="shared" si="159"/>
        <v>2</v>
      </c>
      <c r="H10236">
        <f t="shared" si="159"/>
        <v>0.62</v>
      </c>
    </row>
    <row r="10237" spans="1:8" x14ac:dyDescent="0.2">
      <c r="A10237" s="1">
        <v>4039</v>
      </c>
      <c r="B10237" s="3">
        <v>42724.765277777777</v>
      </c>
      <c r="C10237" t="s">
        <v>15</v>
      </c>
      <c r="D10237">
        <v>1</v>
      </c>
      <c r="E10237">
        <f>INDEX(products!B:B,MATCH(challenge_2_solution_2!$C10237,products!$A:$A,0))</f>
        <v>5.9</v>
      </c>
      <c r="F10237">
        <f>INDEX(products!C:C,MATCH(challenge_2_solution_2!$C10237,products!$A:$A,0))</f>
        <v>3.07</v>
      </c>
      <c r="G10237">
        <f t="shared" si="159"/>
        <v>5.9</v>
      </c>
      <c r="H10237">
        <f t="shared" si="159"/>
        <v>3.07</v>
      </c>
    </row>
    <row r="10238" spans="1:8" x14ac:dyDescent="0.2">
      <c r="A10238" s="1">
        <v>4039</v>
      </c>
      <c r="B10238" s="3">
        <v>42724.765277777777</v>
      </c>
      <c r="C10238" t="s">
        <v>19</v>
      </c>
      <c r="D10238">
        <v>1</v>
      </c>
      <c r="E10238">
        <f>INDEX(products!B:B,MATCH(challenge_2_solution_2!$C10238,products!$A:$A,0))</f>
        <v>5.9</v>
      </c>
      <c r="F10238">
        <f>INDEX(products!C:C,MATCH(challenge_2_solution_2!$C10238,products!$A:$A,0))</f>
        <v>1.65</v>
      </c>
      <c r="G10238">
        <f t="shared" si="159"/>
        <v>5.9</v>
      </c>
      <c r="H10238">
        <f t="shared" si="159"/>
        <v>1.65</v>
      </c>
    </row>
    <row r="10239" spans="1:8" x14ac:dyDescent="0.2">
      <c r="A10239" s="1">
        <v>4039</v>
      </c>
      <c r="B10239" s="3">
        <v>42724.765277777777</v>
      </c>
      <c r="C10239" t="s">
        <v>28</v>
      </c>
      <c r="D10239">
        <v>1</v>
      </c>
      <c r="E10239">
        <f>INDEX(products!B:B,MATCH(challenge_2_solution_2!$C10239,products!$A:$A,0))</f>
        <v>7.9</v>
      </c>
      <c r="F10239">
        <f>INDEX(products!C:C,MATCH(challenge_2_solution_2!$C10239,products!$A:$A,0))</f>
        <v>2.4500000000000002</v>
      </c>
      <c r="G10239">
        <f t="shared" si="159"/>
        <v>7.9</v>
      </c>
      <c r="H10239">
        <f t="shared" si="159"/>
        <v>2.4500000000000002</v>
      </c>
    </row>
    <row r="10240" spans="1:8" x14ac:dyDescent="0.2">
      <c r="A10240" s="1">
        <v>4039</v>
      </c>
      <c r="B10240" s="3">
        <v>42724.765277777777</v>
      </c>
      <c r="C10240" t="s">
        <v>61</v>
      </c>
      <c r="D10240">
        <v>1</v>
      </c>
      <c r="E10240">
        <f>INDEX(products!B:B,MATCH(challenge_2_solution_2!$C10240,products!$A:$A,0))</f>
        <v>11.9</v>
      </c>
      <c r="F10240">
        <f>INDEX(products!C:C,MATCH(challenge_2_solution_2!$C10240,products!$A:$A,0))</f>
        <v>7.74</v>
      </c>
      <c r="G10240">
        <f t="shared" si="159"/>
        <v>11.9</v>
      </c>
      <c r="H10240">
        <f t="shared" si="159"/>
        <v>7.74</v>
      </c>
    </row>
    <row r="10241" spans="1:8" x14ac:dyDescent="0.2">
      <c r="A10241" s="1">
        <v>4039</v>
      </c>
      <c r="B10241" s="3">
        <v>42724.765277777777</v>
      </c>
      <c r="C10241" t="s">
        <v>96</v>
      </c>
      <c r="D10241">
        <v>1</v>
      </c>
      <c r="E10241">
        <f>INDEX(products!B:B,MATCH(challenge_2_solution_2!$C10241,products!$A:$A,0))</f>
        <v>17.899999999999999</v>
      </c>
      <c r="F10241">
        <f>INDEX(products!C:C,MATCH(challenge_2_solution_2!$C10241,products!$A:$A,0))</f>
        <v>10.92</v>
      </c>
      <c r="G10241">
        <f t="shared" si="159"/>
        <v>17.899999999999999</v>
      </c>
      <c r="H10241">
        <f t="shared" si="159"/>
        <v>10.92</v>
      </c>
    </row>
    <row r="10242" spans="1:8" x14ac:dyDescent="0.2">
      <c r="A10242" s="1">
        <v>4039</v>
      </c>
      <c r="B10242" s="3">
        <v>42724.765277777777</v>
      </c>
      <c r="C10242" t="s">
        <v>163</v>
      </c>
      <c r="D10242">
        <v>1</v>
      </c>
      <c r="E10242">
        <f>INDEX(products!B:B,MATCH(challenge_2_solution_2!$C10242,products!$A:$A,0))</f>
        <v>25.9</v>
      </c>
      <c r="F10242">
        <f>INDEX(products!C:C,MATCH(challenge_2_solution_2!$C10242,products!$A:$A,0))</f>
        <v>15.28</v>
      </c>
      <c r="G10242">
        <f t="shared" si="159"/>
        <v>25.9</v>
      </c>
      <c r="H10242">
        <f t="shared" si="159"/>
        <v>15.28</v>
      </c>
    </row>
    <row r="10243" spans="1:8" x14ac:dyDescent="0.2">
      <c r="A10243" s="1">
        <v>4041</v>
      </c>
      <c r="B10243" s="3">
        <v>42724.769444444442</v>
      </c>
      <c r="C10243" t="s">
        <v>8</v>
      </c>
      <c r="D10243">
        <v>4</v>
      </c>
      <c r="E10243">
        <f>INDEX(products!B:B,MATCH(challenge_2_solution_2!$C10243,products!$A:$A,0))</f>
        <v>1.6</v>
      </c>
      <c r="F10243">
        <f>INDEX(products!C:C,MATCH(challenge_2_solution_2!$C10243,products!$A:$A,0))</f>
        <v>0.77</v>
      </c>
      <c r="G10243">
        <f t="shared" ref="G10243:H10306" si="160">$D10243*E10243</f>
        <v>6.4</v>
      </c>
      <c r="H10243">
        <f t="shared" si="160"/>
        <v>3.08</v>
      </c>
    </row>
    <row r="10244" spans="1:8" x14ac:dyDescent="0.2">
      <c r="A10244" s="1">
        <v>4041</v>
      </c>
      <c r="B10244" s="3">
        <v>42724.769444444442</v>
      </c>
      <c r="C10244" t="s">
        <v>12</v>
      </c>
      <c r="D10244">
        <v>2</v>
      </c>
      <c r="E10244">
        <f>INDEX(products!B:B,MATCH(challenge_2_solution_2!$C10244,products!$A:$A,0))</f>
        <v>5.2</v>
      </c>
      <c r="F10244">
        <f>INDEX(products!C:C,MATCH(challenge_2_solution_2!$C10244,products!$A:$A,0))</f>
        <v>3.07</v>
      </c>
      <c r="G10244">
        <f t="shared" si="160"/>
        <v>10.4</v>
      </c>
      <c r="H10244">
        <f t="shared" si="160"/>
        <v>6.14</v>
      </c>
    </row>
    <row r="10245" spans="1:8" x14ac:dyDescent="0.2">
      <c r="A10245" s="1">
        <v>4040</v>
      </c>
      <c r="B10245" s="3">
        <v>42724.769444444442</v>
      </c>
      <c r="C10245" t="s">
        <v>12</v>
      </c>
      <c r="D10245">
        <v>2</v>
      </c>
      <c r="E10245">
        <f>INDEX(products!B:B,MATCH(challenge_2_solution_2!$C10245,products!$A:$A,0))</f>
        <v>5.2</v>
      </c>
      <c r="F10245">
        <f>INDEX(products!C:C,MATCH(challenge_2_solution_2!$C10245,products!$A:$A,0))</f>
        <v>3.07</v>
      </c>
      <c r="G10245">
        <f t="shared" si="160"/>
        <v>10.4</v>
      </c>
      <c r="H10245">
        <f t="shared" si="160"/>
        <v>6.14</v>
      </c>
    </row>
    <row r="10246" spans="1:8" x14ac:dyDescent="0.2">
      <c r="A10246" s="1">
        <v>4041</v>
      </c>
      <c r="B10246" s="3">
        <v>42724.769444444442</v>
      </c>
      <c r="C10246" t="s">
        <v>17</v>
      </c>
      <c r="D10246">
        <v>1</v>
      </c>
      <c r="E10246">
        <f>INDEX(products!B:B,MATCH(challenge_2_solution_2!$C10246,products!$A:$A,0))</f>
        <v>5.9</v>
      </c>
      <c r="F10246">
        <f>INDEX(products!C:C,MATCH(challenge_2_solution_2!$C10246,products!$A:$A,0))</f>
        <v>2.83</v>
      </c>
      <c r="G10246">
        <f t="shared" si="160"/>
        <v>5.9</v>
      </c>
      <c r="H10246">
        <f t="shared" si="160"/>
        <v>2.83</v>
      </c>
    </row>
    <row r="10247" spans="1:8" x14ac:dyDescent="0.2">
      <c r="A10247" s="1">
        <v>4040</v>
      </c>
      <c r="B10247" s="3">
        <v>42724.769444444442</v>
      </c>
      <c r="C10247" t="s">
        <v>19</v>
      </c>
      <c r="D10247">
        <v>2</v>
      </c>
      <c r="E10247">
        <f>INDEX(products!B:B,MATCH(challenge_2_solution_2!$C10247,products!$A:$A,0))</f>
        <v>5.9</v>
      </c>
      <c r="F10247">
        <f>INDEX(products!C:C,MATCH(challenge_2_solution_2!$C10247,products!$A:$A,0))</f>
        <v>1.65</v>
      </c>
      <c r="G10247">
        <f t="shared" si="160"/>
        <v>11.8</v>
      </c>
      <c r="H10247">
        <f t="shared" si="160"/>
        <v>3.3</v>
      </c>
    </row>
    <row r="10248" spans="1:8" x14ac:dyDescent="0.2">
      <c r="A10248" s="1">
        <v>4040</v>
      </c>
      <c r="B10248" s="3">
        <v>42724.769444444442</v>
      </c>
      <c r="C10248" t="s">
        <v>17</v>
      </c>
      <c r="D10248">
        <v>2</v>
      </c>
      <c r="E10248">
        <f>INDEX(products!B:B,MATCH(challenge_2_solution_2!$C10248,products!$A:$A,0))</f>
        <v>5.9</v>
      </c>
      <c r="F10248">
        <f>INDEX(products!C:C,MATCH(challenge_2_solution_2!$C10248,products!$A:$A,0))</f>
        <v>2.83</v>
      </c>
      <c r="G10248">
        <f t="shared" si="160"/>
        <v>11.8</v>
      </c>
      <c r="H10248">
        <f t="shared" si="160"/>
        <v>5.66</v>
      </c>
    </row>
    <row r="10249" spans="1:8" x14ac:dyDescent="0.2">
      <c r="A10249" s="1">
        <v>4040</v>
      </c>
      <c r="B10249" s="3">
        <v>42724.769444444442</v>
      </c>
      <c r="C10249" t="s">
        <v>14</v>
      </c>
      <c r="D10249">
        <v>2</v>
      </c>
      <c r="E10249">
        <f>INDEX(products!B:B,MATCH(challenge_2_solution_2!$C10249,products!$A:$A,0))</f>
        <v>5.9</v>
      </c>
      <c r="F10249">
        <f>INDEX(products!C:C,MATCH(challenge_2_solution_2!$C10249,products!$A:$A,0))</f>
        <v>2.36</v>
      </c>
      <c r="G10249">
        <f t="shared" si="160"/>
        <v>11.8</v>
      </c>
      <c r="H10249">
        <f t="shared" si="160"/>
        <v>4.72</v>
      </c>
    </row>
    <row r="10250" spans="1:8" x14ac:dyDescent="0.2">
      <c r="A10250" s="1">
        <v>4040</v>
      </c>
      <c r="B10250" s="3">
        <v>42724.769444444442</v>
      </c>
      <c r="C10250" t="s">
        <v>20</v>
      </c>
      <c r="D10250">
        <v>2</v>
      </c>
      <c r="E10250">
        <f>INDEX(products!B:B,MATCH(challenge_2_solution_2!$C10250,products!$A:$A,0))</f>
        <v>5.9</v>
      </c>
      <c r="F10250">
        <f>INDEX(products!C:C,MATCH(challenge_2_solution_2!$C10250,products!$A:$A,0))</f>
        <v>1.83</v>
      </c>
      <c r="G10250">
        <f t="shared" si="160"/>
        <v>11.8</v>
      </c>
      <c r="H10250">
        <f t="shared" si="160"/>
        <v>3.66</v>
      </c>
    </row>
    <row r="10251" spans="1:8" x14ac:dyDescent="0.2">
      <c r="A10251" s="1">
        <v>4040</v>
      </c>
      <c r="B10251" s="3">
        <v>42724.769444444442</v>
      </c>
      <c r="C10251" t="s">
        <v>23</v>
      </c>
      <c r="D10251">
        <v>1</v>
      </c>
      <c r="E10251">
        <f>INDEX(products!B:B,MATCH(challenge_2_solution_2!$C10251,products!$A:$A,0))</f>
        <v>5.9</v>
      </c>
      <c r="F10251">
        <f>INDEX(products!C:C,MATCH(challenge_2_solution_2!$C10251,products!$A:$A,0))</f>
        <v>2.1800000000000002</v>
      </c>
      <c r="G10251">
        <f t="shared" si="160"/>
        <v>5.9</v>
      </c>
      <c r="H10251">
        <f t="shared" si="160"/>
        <v>2.1800000000000002</v>
      </c>
    </row>
    <row r="10252" spans="1:8" x14ac:dyDescent="0.2">
      <c r="A10252" s="1">
        <v>4041</v>
      </c>
      <c r="B10252" s="3">
        <v>42724.769444444442</v>
      </c>
      <c r="C10252" t="s">
        <v>27</v>
      </c>
      <c r="D10252">
        <v>1</v>
      </c>
      <c r="E10252">
        <f>INDEX(products!B:B,MATCH(challenge_2_solution_2!$C10252,products!$A:$A,0))</f>
        <v>7.9</v>
      </c>
      <c r="F10252">
        <f>INDEX(products!C:C,MATCH(challenge_2_solution_2!$C10252,products!$A:$A,0))</f>
        <v>4.03</v>
      </c>
      <c r="G10252">
        <f t="shared" si="160"/>
        <v>7.9</v>
      </c>
      <c r="H10252">
        <f t="shared" si="160"/>
        <v>4.03</v>
      </c>
    </row>
    <row r="10253" spans="1:8" x14ac:dyDescent="0.2">
      <c r="A10253" s="1">
        <v>4041</v>
      </c>
      <c r="B10253" s="3">
        <v>42724.769444444442</v>
      </c>
      <c r="C10253" t="s">
        <v>69</v>
      </c>
      <c r="D10253">
        <v>1</v>
      </c>
      <c r="E10253">
        <f>INDEX(products!B:B,MATCH(challenge_2_solution_2!$C10253,products!$A:$A,0))</f>
        <v>11.9</v>
      </c>
      <c r="F10253">
        <f>INDEX(products!C:C,MATCH(challenge_2_solution_2!$C10253,products!$A:$A,0))</f>
        <v>2.86</v>
      </c>
      <c r="G10253">
        <f t="shared" si="160"/>
        <v>11.9</v>
      </c>
      <c r="H10253">
        <f t="shared" si="160"/>
        <v>2.86</v>
      </c>
    </row>
    <row r="10254" spans="1:8" x14ac:dyDescent="0.2">
      <c r="A10254" s="1">
        <v>4040</v>
      </c>
      <c r="B10254" s="3">
        <v>42724.769444444442</v>
      </c>
      <c r="C10254" t="s">
        <v>69</v>
      </c>
      <c r="D10254">
        <v>3</v>
      </c>
      <c r="E10254">
        <f>INDEX(products!B:B,MATCH(challenge_2_solution_2!$C10254,products!$A:$A,0))</f>
        <v>11.9</v>
      </c>
      <c r="F10254">
        <f>INDEX(products!C:C,MATCH(challenge_2_solution_2!$C10254,products!$A:$A,0))</f>
        <v>2.86</v>
      </c>
      <c r="G10254">
        <f t="shared" si="160"/>
        <v>35.700000000000003</v>
      </c>
      <c r="H10254">
        <f t="shared" si="160"/>
        <v>8.58</v>
      </c>
    </row>
    <row r="10255" spans="1:8" x14ac:dyDescent="0.2">
      <c r="A10255" s="1">
        <v>4041</v>
      </c>
      <c r="B10255" s="3">
        <v>42724.769444444442</v>
      </c>
      <c r="C10255" t="s">
        <v>86</v>
      </c>
      <c r="D10255">
        <v>1</v>
      </c>
      <c r="E10255">
        <f>INDEX(products!B:B,MATCH(challenge_2_solution_2!$C10255,products!$A:$A,0))</f>
        <v>15.9</v>
      </c>
      <c r="F10255">
        <f>INDEX(products!C:C,MATCH(challenge_2_solution_2!$C10255,products!$A:$A,0))</f>
        <v>5.57</v>
      </c>
      <c r="G10255">
        <f t="shared" si="160"/>
        <v>15.9</v>
      </c>
      <c r="H10255">
        <f t="shared" si="160"/>
        <v>5.57</v>
      </c>
    </row>
    <row r="10256" spans="1:8" x14ac:dyDescent="0.2">
      <c r="A10256" s="1">
        <v>4040</v>
      </c>
      <c r="B10256" s="3">
        <v>42724.769444444442</v>
      </c>
      <c r="C10256" t="s">
        <v>89</v>
      </c>
      <c r="D10256">
        <v>1</v>
      </c>
      <c r="E10256">
        <f>INDEX(products!B:B,MATCH(challenge_2_solution_2!$C10256,products!$A:$A,0))</f>
        <v>17.899999999999999</v>
      </c>
      <c r="F10256">
        <f>INDEX(products!C:C,MATCH(challenge_2_solution_2!$C10256,products!$A:$A,0))</f>
        <v>3.94</v>
      </c>
      <c r="G10256">
        <f t="shared" si="160"/>
        <v>17.899999999999999</v>
      </c>
      <c r="H10256">
        <f t="shared" si="160"/>
        <v>3.94</v>
      </c>
    </row>
    <row r="10257" spans="1:8" x14ac:dyDescent="0.2">
      <c r="A10257" s="1">
        <v>4040</v>
      </c>
      <c r="B10257" s="3">
        <v>42724.769444444442</v>
      </c>
      <c r="C10257" t="s">
        <v>86</v>
      </c>
      <c r="D10257">
        <v>1</v>
      </c>
      <c r="E10257">
        <f>INDEX(products!B:B,MATCH(challenge_2_solution_2!$C10257,products!$A:$A,0))</f>
        <v>15.9</v>
      </c>
      <c r="F10257">
        <f>INDEX(products!C:C,MATCH(challenge_2_solution_2!$C10257,products!$A:$A,0))</f>
        <v>5.57</v>
      </c>
      <c r="G10257">
        <f t="shared" si="160"/>
        <v>15.9</v>
      </c>
      <c r="H10257">
        <f t="shared" si="160"/>
        <v>5.57</v>
      </c>
    </row>
    <row r="10258" spans="1:8" x14ac:dyDescent="0.2">
      <c r="A10258" s="1">
        <v>4040</v>
      </c>
      <c r="B10258" s="3">
        <v>42724.769444444442</v>
      </c>
      <c r="C10258" t="s">
        <v>118</v>
      </c>
      <c r="D10258">
        <v>1</v>
      </c>
      <c r="E10258">
        <f>INDEX(products!B:B,MATCH(challenge_2_solution_2!$C10258,products!$A:$A,0))</f>
        <v>19.899999999999999</v>
      </c>
      <c r="F10258">
        <f>INDEX(products!C:C,MATCH(challenge_2_solution_2!$C10258,products!$A:$A,0))</f>
        <v>12.74</v>
      </c>
      <c r="G10258">
        <f t="shared" si="160"/>
        <v>19.899999999999999</v>
      </c>
      <c r="H10258">
        <f t="shared" si="160"/>
        <v>12.74</v>
      </c>
    </row>
    <row r="10259" spans="1:8" x14ac:dyDescent="0.2">
      <c r="A10259" s="1">
        <v>4041</v>
      </c>
      <c r="B10259" s="3">
        <v>42724.769444444442</v>
      </c>
      <c r="C10259" t="s">
        <v>160</v>
      </c>
      <c r="D10259">
        <v>1</v>
      </c>
      <c r="E10259">
        <f>INDEX(products!B:B,MATCH(challenge_2_solution_2!$C10259,products!$A:$A,0))</f>
        <v>23.9</v>
      </c>
      <c r="F10259">
        <f>INDEX(products!C:C,MATCH(challenge_2_solution_2!$C10259,products!$A:$A,0))</f>
        <v>9.08</v>
      </c>
      <c r="G10259">
        <f t="shared" si="160"/>
        <v>23.9</v>
      </c>
      <c r="H10259">
        <f t="shared" si="160"/>
        <v>9.08</v>
      </c>
    </row>
    <row r="10260" spans="1:8" x14ac:dyDescent="0.2">
      <c r="A10260" s="1">
        <v>4041</v>
      </c>
      <c r="B10260" s="3">
        <v>42724.769444444442</v>
      </c>
      <c r="C10260" t="s">
        <v>166</v>
      </c>
      <c r="D10260">
        <v>1</v>
      </c>
      <c r="E10260">
        <f>INDEX(products!B:B,MATCH(challenge_2_solution_2!$C10260,products!$A:$A,0))</f>
        <v>25.9</v>
      </c>
      <c r="F10260">
        <f>INDEX(products!C:C,MATCH(challenge_2_solution_2!$C10260,products!$A:$A,0))</f>
        <v>6.99</v>
      </c>
      <c r="G10260">
        <f t="shared" si="160"/>
        <v>25.9</v>
      </c>
      <c r="H10260">
        <f t="shared" si="160"/>
        <v>6.99</v>
      </c>
    </row>
    <row r="10261" spans="1:8" x14ac:dyDescent="0.2">
      <c r="A10261" s="1">
        <v>4042</v>
      </c>
      <c r="B10261" s="3">
        <v>42724.781944444447</v>
      </c>
      <c r="C10261" t="s">
        <v>19</v>
      </c>
      <c r="D10261">
        <v>1</v>
      </c>
      <c r="E10261">
        <f>INDEX(products!B:B,MATCH(challenge_2_solution_2!$C10261,products!$A:$A,0))</f>
        <v>5.9</v>
      </c>
      <c r="F10261">
        <f>INDEX(products!C:C,MATCH(challenge_2_solution_2!$C10261,products!$A:$A,0))</f>
        <v>1.65</v>
      </c>
      <c r="G10261">
        <f t="shared" si="160"/>
        <v>5.9</v>
      </c>
      <c r="H10261">
        <f t="shared" si="160"/>
        <v>1.65</v>
      </c>
    </row>
    <row r="10262" spans="1:8" x14ac:dyDescent="0.2">
      <c r="A10262" s="1">
        <v>4042</v>
      </c>
      <c r="B10262" s="3">
        <v>42724.781944444447</v>
      </c>
      <c r="C10262" t="s">
        <v>17</v>
      </c>
      <c r="D10262">
        <v>2</v>
      </c>
      <c r="E10262">
        <f>INDEX(products!B:B,MATCH(challenge_2_solution_2!$C10262,products!$A:$A,0))</f>
        <v>5.9</v>
      </c>
      <c r="F10262">
        <f>INDEX(products!C:C,MATCH(challenge_2_solution_2!$C10262,products!$A:$A,0))</f>
        <v>2.83</v>
      </c>
      <c r="G10262">
        <f t="shared" si="160"/>
        <v>11.8</v>
      </c>
      <c r="H10262">
        <f t="shared" si="160"/>
        <v>5.66</v>
      </c>
    </row>
    <row r="10263" spans="1:8" x14ac:dyDescent="0.2">
      <c r="A10263" s="1">
        <v>4042</v>
      </c>
      <c r="B10263" s="3">
        <v>42724.781944444447</v>
      </c>
      <c r="C10263" t="s">
        <v>33</v>
      </c>
      <c r="D10263">
        <v>1</v>
      </c>
      <c r="E10263">
        <f>INDEX(products!B:B,MATCH(challenge_2_solution_2!$C10263,products!$A:$A,0))</f>
        <v>7.9</v>
      </c>
      <c r="F10263">
        <f>INDEX(products!C:C,MATCH(challenge_2_solution_2!$C10263,products!$A:$A,0))</f>
        <v>2.21</v>
      </c>
      <c r="G10263">
        <f t="shared" si="160"/>
        <v>7.9</v>
      </c>
      <c r="H10263">
        <f t="shared" si="160"/>
        <v>2.21</v>
      </c>
    </row>
    <row r="10264" spans="1:8" x14ac:dyDescent="0.2">
      <c r="A10264" s="1">
        <v>4042</v>
      </c>
      <c r="B10264" s="3">
        <v>42724.781944444447</v>
      </c>
      <c r="C10264" t="s">
        <v>96</v>
      </c>
      <c r="D10264">
        <v>1</v>
      </c>
      <c r="E10264">
        <f>INDEX(products!B:B,MATCH(challenge_2_solution_2!$C10264,products!$A:$A,0))</f>
        <v>17.899999999999999</v>
      </c>
      <c r="F10264">
        <f>INDEX(products!C:C,MATCH(challenge_2_solution_2!$C10264,products!$A:$A,0))</f>
        <v>10.92</v>
      </c>
      <c r="G10264">
        <f t="shared" si="160"/>
        <v>17.899999999999999</v>
      </c>
      <c r="H10264">
        <f t="shared" si="160"/>
        <v>10.92</v>
      </c>
    </row>
    <row r="10265" spans="1:8" x14ac:dyDescent="0.2">
      <c r="A10265" s="1">
        <v>4042</v>
      </c>
      <c r="B10265" s="3">
        <v>42724.781944444447</v>
      </c>
      <c r="C10265" t="s">
        <v>89</v>
      </c>
      <c r="D10265">
        <v>1</v>
      </c>
      <c r="E10265">
        <f>INDEX(products!B:B,MATCH(challenge_2_solution_2!$C10265,products!$A:$A,0))</f>
        <v>17.899999999999999</v>
      </c>
      <c r="F10265">
        <f>INDEX(products!C:C,MATCH(challenge_2_solution_2!$C10265,products!$A:$A,0))</f>
        <v>3.94</v>
      </c>
      <c r="G10265">
        <f t="shared" si="160"/>
        <v>17.899999999999999</v>
      </c>
      <c r="H10265">
        <f t="shared" si="160"/>
        <v>3.94</v>
      </c>
    </row>
    <row r="10266" spans="1:8" x14ac:dyDescent="0.2">
      <c r="A10266" s="1">
        <v>4042</v>
      </c>
      <c r="B10266" s="3">
        <v>42724.781944444447</v>
      </c>
      <c r="C10266" t="s">
        <v>133</v>
      </c>
      <c r="D10266">
        <v>1</v>
      </c>
      <c r="E10266">
        <f>INDEX(products!B:B,MATCH(challenge_2_solution_2!$C10266,products!$A:$A,0))</f>
        <v>19.899999999999999</v>
      </c>
      <c r="F10266">
        <f>INDEX(products!C:C,MATCH(challenge_2_solution_2!$C10266,products!$A:$A,0))</f>
        <v>13.13</v>
      </c>
      <c r="G10266">
        <f t="shared" si="160"/>
        <v>19.899999999999999</v>
      </c>
      <c r="H10266">
        <f t="shared" si="160"/>
        <v>13.13</v>
      </c>
    </row>
    <row r="10267" spans="1:8" x14ac:dyDescent="0.2">
      <c r="A10267" s="1">
        <v>4042</v>
      </c>
      <c r="B10267" s="3">
        <v>42724.781944444447</v>
      </c>
      <c r="C10267" t="s">
        <v>126</v>
      </c>
      <c r="D10267">
        <v>1</v>
      </c>
      <c r="E10267">
        <f>INDEX(products!B:B,MATCH(challenge_2_solution_2!$C10267,products!$A:$A,0))</f>
        <v>19.899999999999999</v>
      </c>
      <c r="F10267">
        <f>INDEX(products!C:C,MATCH(challenge_2_solution_2!$C10267,products!$A:$A,0))</f>
        <v>4.58</v>
      </c>
      <c r="G10267">
        <f t="shared" si="160"/>
        <v>19.899999999999999</v>
      </c>
      <c r="H10267">
        <f t="shared" si="160"/>
        <v>4.58</v>
      </c>
    </row>
    <row r="10268" spans="1:8" x14ac:dyDescent="0.2">
      <c r="A10268" s="1">
        <v>4043</v>
      </c>
      <c r="B10268" s="3">
        <v>42724.790972222225</v>
      </c>
      <c r="C10268" t="s">
        <v>10</v>
      </c>
      <c r="D10268">
        <v>2</v>
      </c>
      <c r="E10268">
        <f>INDEX(products!B:B,MATCH(challenge_2_solution_2!$C10268,products!$A:$A,0))</f>
        <v>3.9</v>
      </c>
      <c r="F10268">
        <f>INDEX(products!C:C,MATCH(challenge_2_solution_2!$C10268,products!$A:$A,0))</f>
        <v>1.17</v>
      </c>
      <c r="G10268">
        <f t="shared" si="160"/>
        <v>7.8</v>
      </c>
      <c r="H10268">
        <f t="shared" si="160"/>
        <v>2.34</v>
      </c>
    </row>
    <row r="10269" spans="1:8" x14ac:dyDescent="0.2">
      <c r="A10269" s="1">
        <v>4043</v>
      </c>
      <c r="B10269" s="3">
        <v>42724.790972222225</v>
      </c>
      <c r="C10269" t="s">
        <v>12</v>
      </c>
      <c r="D10269">
        <v>2</v>
      </c>
      <c r="E10269">
        <f>INDEX(products!B:B,MATCH(challenge_2_solution_2!$C10269,products!$A:$A,0))</f>
        <v>5.2</v>
      </c>
      <c r="F10269">
        <f>INDEX(products!C:C,MATCH(challenge_2_solution_2!$C10269,products!$A:$A,0))</f>
        <v>3.07</v>
      </c>
      <c r="G10269">
        <f t="shared" si="160"/>
        <v>10.4</v>
      </c>
      <c r="H10269">
        <f t="shared" si="160"/>
        <v>6.14</v>
      </c>
    </row>
    <row r="10270" spans="1:8" x14ac:dyDescent="0.2">
      <c r="A10270" s="1">
        <v>4043</v>
      </c>
      <c r="B10270" s="3">
        <v>42724.790972222225</v>
      </c>
      <c r="C10270" t="s">
        <v>101</v>
      </c>
      <c r="D10270">
        <v>1</v>
      </c>
      <c r="E10270">
        <f>INDEX(products!B:B,MATCH(challenge_2_solution_2!$C10270,products!$A:$A,0))</f>
        <v>17.899999999999999</v>
      </c>
      <c r="F10270">
        <f>INDEX(products!C:C,MATCH(challenge_2_solution_2!$C10270,products!$A:$A,0))</f>
        <v>11.46</v>
      </c>
      <c r="G10270">
        <f t="shared" si="160"/>
        <v>17.899999999999999</v>
      </c>
      <c r="H10270">
        <f t="shared" si="160"/>
        <v>11.46</v>
      </c>
    </row>
    <row r="10271" spans="1:8" x14ac:dyDescent="0.2">
      <c r="A10271" s="1">
        <v>4043</v>
      </c>
      <c r="B10271" s="3">
        <v>42724.790972222225</v>
      </c>
      <c r="C10271" t="s">
        <v>132</v>
      </c>
      <c r="D10271">
        <v>1</v>
      </c>
      <c r="E10271">
        <f>INDEX(products!B:B,MATCH(challenge_2_solution_2!$C10271,products!$A:$A,0))</f>
        <v>19.899999999999999</v>
      </c>
      <c r="F10271">
        <f>INDEX(products!C:C,MATCH(challenge_2_solution_2!$C10271,products!$A:$A,0))</f>
        <v>8.56</v>
      </c>
      <c r="G10271">
        <f t="shared" si="160"/>
        <v>19.899999999999999</v>
      </c>
      <c r="H10271">
        <f t="shared" si="160"/>
        <v>8.56</v>
      </c>
    </row>
    <row r="10272" spans="1:8" x14ac:dyDescent="0.2">
      <c r="A10272" s="1">
        <v>4044</v>
      </c>
      <c r="B10272" s="3">
        <v>42724.838194444441</v>
      </c>
      <c r="C10272" t="s">
        <v>15</v>
      </c>
      <c r="D10272">
        <v>1</v>
      </c>
      <c r="E10272">
        <f>INDEX(products!B:B,MATCH(challenge_2_solution_2!$C10272,products!$A:$A,0))</f>
        <v>5.9</v>
      </c>
      <c r="F10272">
        <f>INDEX(products!C:C,MATCH(challenge_2_solution_2!$C10272,products!$A:$A,0))</f>
        <v>3.07</v>
      </c>
      <c r="G10272">
        <f t="shared" si="160"/>
        <v>5.9</v>
      </c>
      <c r="H10272">
        <f t="shared" si="160"/>
        <v>3.07</v>
      </c>
    </row>
    <row r="10273" spans="1:8" x14ac:dyDescent="0.2">
      <c r="A10273" s="1">
        <v>4044</v>
      </c>
      <c r="B10273" s="3">
        <v>42724.838194444441</v>
      </c>
      <c r="C10273" t="s">
        <v>14</v>
      </c>
      <c r="D10273">
        <v>1</v>
      </c>
      <c r="E10273">
        <f>INDEX(products!B:B,MATCH(challenge_2_solution_2!$C10273,products!$A:$A,0))</f>
        <v>5.9</v>
      </c>
      <c r="F10273">
        <f>INDEX(products!C:C,MATCH(challenge_2_solution_2!$C10273,products!$A:$A,0))</f>
        <v>2.36</v>
      </c>
      <c r="G10273">
        <f t="shared" si="160"/>
        <v>5.9</v>
      </c>
      <c r="H10273">
        <f t="shared" si="160"/>
        <v>2.36</v>
      </c>
    </row>
    <row r="10274" spans="1:8" x14ac:dyDescent="0.2">
      <c r="A10274" s="1">
        <v>4044</v>
      </c>
      <c r="B10274" s="3">
        <v>42724.838194444441</v>
      </c>
      <c r="C10274" t="s">
        <v>33</v>
      </c>
      <c r="D10274">
        <v>1</v>
      </c>
      <c r="E10274">
        <f>INDEX(products!B:B,MATCH(challenge_2_solution_2!$C10274,products!$A:$A,0))</f>
        <v>7.9</v>
      </c>
      <c r="F10274">
        <f>INDEX(products!C:C,MATCH(challenge_2_solution_2!$C10274,products!$A:$A,0))</f>
        <v>2.21</v>
      </c>
      <c r="G10274">
        <f t="shared" si="160"/>
        <v>7.9</v>
      </c>
      <c r="H10274">
        <f t="shared" si="160"/>
        <v>2.21</v>
      </c>
    </row>
    <row r="10275" spans="1:8" x14ac:dyDescent="0.2">
      <c r="A10275" s="1">
        <v>4044</v>
      </c>
      <c r="B10275" s="3">
        <v>42724.838194444441</v>
      </c>
      <c r="C10275" t="s">
        <v>41</v>
      </c>
      <c r="D10275">
        <v>1</v>
      </c>
      <c r="E10275">
        <f>INDEX(products!B:B,MATCH(challenge_2_solution_2!$C10275,products!$A:$A,0))</f>
        <v>7.9</v>
      </c>
      <c r="F10275">
        <f>INDEX(products!C:C,MATCH(challenge_2_solution_2!$C10275,products!$A:$A,0))</f>
        <v>5.37</v>
      </c>
      <c r="G10275">
        <f t="shared" si="160"/>
        <v>7.9</v>
      </c>
      <c r="H10275">
        <f t="shared" si="160"/>
        <v>5.37</v>
      </c>
    </row>
    <row r="10276" spans="1:8" x14ac:dyDescent="0.2">
      <c r="A10276" s="1">
        <v>4044</v>
      </c>
      <c r="B10276" s="3">
        <v>42724.838194444441</v>
      </c>
      <c r="C10276" t="s">
        <v>95</v>
      </c>
      <c r="D10276">
        <v>1</v>
      </c>
      <c r="E10276">
        <f>INDEX(products!B:B,MATCH(challenge_2_solution_2!$C10276,products!$A:$A,0))</f>
        <v>17.899999999999999</v>
      </c>
      <c r="F10276">
        <f>INDEX(products!C:C,MATCH(challenge_2_solution_2!$C10276,products!$A:$A,0))</f>
        <v>4.3</v>
      </c>
      <c r="G10276">
        <f t="shared" si="160"/>
        <v>17.899999999999999</v>
      </c>
      <c r="H10276">
        <f t="shared" si="160"/>
        <v>4.3</v>
      </c>
    </row>
    <row r="10277" spans="1:8" x14ac:dyDescent="0.2">
      <c r="A10277" s="1">
        <v>4045</v>
      </c>
      <c r="B10277" s="3">
        <v>42724.938194444447</v>
      </c>
      <c r="C10277" t="s">
        <v>12</v>
      </c>
      <c r="D10277">
        <v>1</v>
      </c>
      <c r="E10277">
        <f>INDEX(products!B:B,MATCH(challenge_2_solution_2!$C10277,products!$A:$A,0))</f>
        <v>5.2</v>
      </c>
      <c r="F10277">
        <f>INDEX(products!C:C,MATCH(challenge_2_solution_2!$C10277,products!$A:$A,0))</f>
        <v>3.07</v>
      </c>
      <c r="G10277">
        <f t="shared" si="160"/>
        <v>5.2</v>
      </c>
      <c r="H10277">
        <f t="shared" si="160"/>
        <v>3.07</v>
      </c>
    </row>
    <row r="10278" spans="1:8" x14ac:dyDescent="0.2">
      <c r="A10278" s="1">
        <v>4045</v>
      </c>
      <c r="B10278" s="3">
        <v>42724.938194444447</v>
      </c>
      <c r="C10278" t="s">
        <v>14</v>
      </c>
      <c r="D10278">
        <v>1</v>
      </c>
      <c r="E10278">
        <f>INDEX(products!B:B,MATCH(challenge_2_solution_2!$C10278,products!$A:$A,0))</f>
        <v>5.9</v>
      </c>
      <c r="F10278">
        <f>INDEX(products!C:C,MATCH(challenge_2_solution_2!$C10278,products!$A:$A,0))</f>
        <v>2.36</v>
      </c>
      <c r="G10278">
        <f t="shared" si="160"/>
        <v>5.9</v>
      </c>
      <c r="H10278">
        <f t="shared" si="160"/>
        <v>2.36</v>
      </c>
    </row>
    <row r="10279" spans="1:8" x14ac:dyDescent="0.2">
      <c r="A10279" s="1">
        <v>4045</v>
      </c>
      <c r="B10279" s="3">
        <v>42724.938194444447</v>
      </c>
      <c r="C10279" t="s">
        <v>17</v>
      </c>
      <c r="D10279">
        <v>1</v>
      </c>
      <c r="E10279">
        <f>INDEX(products!B:B,MATCH(challenge_2_solution_2!$C10279,products!$A:$A,0))</f>
        <v>5.9</v>
      </c>
      <c r="F10279">
        <f>INDEX(products!C:C,MATCH(challenge_2_solution_2!$C10279,products!$A:$A,0))</f>
        <v>2.83</v>
      </c>
      <c r="G10279">
        <f t="shared" si="160"/>
        <v>5.9</v>
      </c>
      <c r="H10279">
        <f t="shared" si="160"/>
        <v>2.83</v>
      </c>
    </row>
    <row r="10280" spans="1:8" x14ac:dyDescent="0.2">
      <c r="A10280" s="1">
        <v>4045</v>
      </c>
      <c r="B10280" s="3">
        <v>42724.938194444447</v>
      </c>
      <c r="C10280" t="s">
        <v>15</v>
      </c>
      <c r="D10280">
        <v>1</v>
      </c>
      <c r="E10280">
        <f>INDEX(products!B:B,MATCH(challenge_2_solution_2!$C10280,products!$A:$A,0))</f>
        <v>5.9</v>
      </c>
      <c r="F10280">
        <f>INDEX(products!C:C,MATCH(challenge_2_solution_2!$C10280,products!$A:$A,0))</f>
        <v>3.07</v>
      </c>
      <c r="G10280">
        <f t="shared" si="160"/>
        <v>5.9</v>
      </c>
      <c r="H10280">
        <f t="shared" si="160"/>
        <v>3.07</v>
      </c>
    </row>
    <row r="10281" spans="1:8" x14ac:dyDescent="0.2">
      <c r="A10281" s="1">
        <v>4045</v>
      </c>
      <c r="B10281" s="3">
        <v>42724.938194444447</v>
      </c>
      <c r="C10281" t="s">
        <v>28</v>
      </c>
      <c r="D10281">
        <v>1</v>
      </c>
      <c r="E10281">
        <f>INDEX(products!B:B,MATCH(challenge_2_solution_2!$C10281,products!$A:$A,0))</f>
        <v>7.9</v>
      </c>
      <c r="F10281">
        <f>INDEX(products!C:C,MATCH(challenge_2_solution_2!$C10281,products!$A:$A,0))</f>
        <v>2.4500000000000002</v>
      </c>
      <c r="G10281">
        <f t="shared" si="160"/>
        <v>7.9</v>
      </c>
      <c r="H10281">
        <f t="shared" si="160"/>
        <v>2.4500000000000002</v>
      </c>
    </row>
    <row r="10282" spans="1:8" x14ac:dyDescent="0.2">
      <c r="A10282" s="1">
        <v>4045</v>
      </c>
      <c r="B10282" s="3">
        <v>42724.938194444447</v>
      </c>
      <c r="C10282" t="s">
        <v>62</v>
      </c>
      <c r="D10282">
        <v>1</v>
      </c>
      <c r="E10282">
        <f>INDEX(products!B:B,MATCH(challenge_2_solution_2!$C10282,products!$A:$A,0))</f>
        <v>11.9</v>
      </c>
      <c r="F10282">
        <f>INDEX(products!C:C,MATCH(challenge_2_solution_2!$C10282,products!$A:$A,0))</f>
        <v>8.33</v>
      </c>
      <c r="G10282">
        <f t="shared" si="160"/>
        <v>11.9</v>
      </c>
      <c r="H10282">
        <f t="shared" si="160"/>
        <v>8.33</v>
      </c>
    </row>
    <row r="10283" spans="1:8" x14ac:dyDescent="0.2">
      <c r="A10283" s="1">
        <v>4045</v>
      </c>
      <c r="B10283" s="3">
        <v>42724.938194444447</v>
      </c>
      <c r="C10283" t="s">
        <v>74</v>
      </c>
      <c r="D10283">
        <v>1</v>
      </c>
      <c r="E10283">
        <f>INDEX(products!B:B,MATCH(challenge_2_solution_2!$C10283,products!$A:$A,0))</f>
        <v>11.9</v>
      </c>
      <c r="F10283">
        <f>INDEX(products!C:C,MATCH(challenge_2_solution_2!$C10283,products!$A:$A,0))</f>
        <v>2.5</v>
      </c>
      <c r="G10283">
        <f t="shared" si="160"/>
        <v>11.9</v>
      </c>
      <c r="H10283">
        <f t="shared" si="160"/>
        <v>2.5</v>
      </c>
    </row>
    <row r="10284" spans="1:8" x14ac:dyDescent="0.2">
      <c r="A10284" s="1">
        <v>4045</v>
      </c>
      <c r="B10284" s="3">
        <v>42724.938194444447</v>
      </c>
      <c r="C10284" t="s">
        <v>80</v>
      </c>
      <c r="D10284">
        <v>1</v>
      </c>
      <c r="E10284">
        <f>INDEX(products!B:B,MATCH(challenge_2_solution_2!$C10284,products!$A:$A,0))</f>
        <v>11.9</v>
      </c>
      <c r="F10284">
        <f>INDEX(products!C:C,MATCH(challenge_2_solution_2!$C10284,products!$A:$A,0))</f>
        <v>3.21</v>
      </c>
      <c r="G10284">
        <f t="shared" si="160"/>
        <v>11.9</v>
      </c>
      <c r="H10284">
        <f t="shared" si="160"/>
        <v>3.21</v>
      </c>
    </row>
    <row r="10285" spans="1:8" x14ac:dyDescent="0.2">
      <c r="A10285" s="1">
        <v>4045</v>
      </c>
      <c r="B10285" s="3">
        <v>42724.938194444447</v>
      </c>
      <c r="C10285" t="s">
        <v>72</v>
      </c>
      <c r="D10285">
        <v>1</v>
      </c>
      <c r="E10285">
        <f>INDEX(products!B:B,MATCH(challenge_2_solution_2!$C10285,products!$A:$A,0))</f>
        <v>11.9</v>
      </c>
      <c r="F10285">
        <f>INDEX(products!C:C,MATCH(challenge_2_solution_2!$C10285,products!$A:$A,0))</f>
        <v>7.38</v>
      </c>
      <c r="G10285">
        <f t="shared" si="160"/>
        <v>11.9</v>
      </c>
      <c r="H10285">
        <f t="shared" si="160"/>
        <v>7.38</v>
      </c>
    </row>
    <row r="10286" spans="1:8" x14ac:dyDescent="0.2">
      <c r="A10286" s="1">
        <v>4045</v>
      </c>
      <c r="B10286" s="3">
        <v>42724.938194444447</v>
      </c>
      <c r="C10286" t="s">
        <v>77</v>
      </c>
      <c r="D10286">
        <v>1</v>
      </c>
      <c r="E10286">
        <f>INDEX(products!B:B,MATCH(challenge_2_solution_2!$C10286,products!$A:$A,0))</f>
        <v>11.9</v>
      </c>
      <c r="F10286">
        <f>INDEX(products!C:C,MATCH(challenge_2_solution_2!$C10286,products!$A:$A,0))</f>
        <v>4.05</v>
      </c>
      <c r="G10286">
        <f t="shared" si="160"/>
        <v>11.9</v>
      </c>
      <c r="H10286">
        <f t="shared" si="160"/>
        <v>4.05</v>
      </c>
    </row>
    <row r="10287" spans="1:8" x14ac:dyDescent="0.2">
      <c r="A10287" s="1">
        <v>4045</v>
      </c>
      <c r="B10287" s="3">
        <v>42724.938194444447</v>
      </c>
      <c r="C10287" t="s">
        <v>162</v>
      </c>
      <c r="D10287">
        <v>1</v>
      </c>
      <c r="E10287">
        <f>INDEX(products!B:B,MATCH(challenge_2_solution_2!$C10287,products!$A:$A,0))</f>
        <v>25.9</v>
      </c>
      <c r="F10287">
        <f>INDEX(products!C:C,MATCH(challenge_2_solution_2!$C10287,products!$A:$A,0))</f>
        <v>9.58</v>
      </c>
      <c r="G10287">
        <f t="shared" si="160"/>
        <v>25.9</v>
      </c>
      <c r="H10287">
        <f t="shared" si="160"/>
        <v>9.58</v>
      </c>
    </row>
    <row r="10288" spans="1:8" x14ac:dyDescent="0.2">
      <c r="A10288" s="1">
        <v>4045</v>
      </c>
      <c r="B10288" s="3">
        <v>42724.938194444447</v>
      </c>
      <c r="C10288" t="s">
        <v>167</v>
      </c>
      <c r="D10288">
        <v>1</v>
      </c>
      <c r="E10288">
        <f>INDEX(products!B:B,MATCH(challenge_2_solution_2!$C10288,products!$A:$A,0))</f>
        <v>25.9</v>
      </c>
      <c r="F10288">
        <f>INDEX(products!C:C,MATCH(challenge_2_solution_2!$C10288,products!$A:$A,0))</f>
        <v>16.579999999999998</v>
      </c>
      <c r="G10288">
        <f t="shared" si="160"/>
        <v>25.9</v>
      </c>
      <c r="H10288">
        <f t="shared" si="160"/>
        <v>16.579999999999998</v>
      </c>
    </row>
    <row r="10289" spans="1:8" x14ac:dyDescent="0.2">
      <c r="A10289" s="1">
        <v>4046</v>
      </c>
      <c r="B10289" s="3">
        <v>42725.730555555558</v>
      </c>
      <c r="C10289" t="s">
        <v>12</v>
      </c>
      <c r="D10289">
        <v>1</v>
      </c>
      <c r="E10289">
        <f>INDEX(products!B:B,MATCH(challenge_2_solution_2!$C10289,products!$A:$A,0))</f>
        <v>5.2</v>
      </c>
      <c r="F10289">
        <f>INDEX(products!C:C,MATCH(challenge_2_solution_2!$C10289,products!$A:$A,0))</f>
        <v>3.07</v>
      </c>
      <c r="G10289">
        <f t="shared" si="160"/>
        <v>5.2</v>
      </c>
      <c r="H10289">
        <f t="shared" si="160"/>
        <v>3.07</v>
      </c>
    </row>
    <row r="10290" spans="1:8" x14ac:dyDescent="0.2">
      <c r="A10290" s="1">
        <v>4046</v>
      </c>
      <c r="B10290" s="3">
        <v>42725.730555555558</v>
      </c>
      <c r="C10290" t="s">
        <v>14</v>
      </c>
      <c r="D10290">
        <v>2</v>
      </c>
      <c r="E10290">
        <f>INDEX(products!B:B,MATCH(challenge_2_solution_2!$C10290,products!$A:$A,0))</f>
        <v>5.9</v>
      </c>
      <c r="F10290">
        <f>INDEX(products!C:C,MATCH(challenge_2_solution_2!$C10290,products!$A:$A,0))</f>
        <v>2.36</v>
      </c>
      <c r="G10290">
        <f t="shared" si="160"/>
        <v>11.8</v>
      </c>
      <c r="H10290">
        <f t="shared" si="160"/>
        <v>4.72</v>
      </c>
    </row>
    <row r="10291" spans="1:8" x14ac:dyDescent="0.2">
      <c r="A10291" s="1">
        <v>4046</v>
      </c>
      <c r="B10291" s="3">
        <v>42725.730555555558</v>
      </c>
      <c r="C10291" t="s">
        <v>34</v>
      </c>
      <c r="D10291">
        <v>1</v>
      </c>
      <c r="E10291">
        <f>INDEX(products!B:B,MATCH(challenge_2_solution_2!$C10291,products!$A:$A,0))</f>
        <v>7.9</v>
      </c>
      <c r="F10291">
        <f>INDEX(products!C:C,MATCH(challenge_2_solution_2!$C10291,products!$A:$A,0))</f>
        <v>1.58</v>
      </c>
      <c r="G10291">
        <f t="shared" si="160"/>
        <v>7.9</v>
      </c>
      <c r="H10291">
        <f t="shared" si="160"/>
        <v>1.58</v>
      </c>
    </row>
    <row r="10292" spans="1:8" x14ac:dyDescent="0.2">
      <c r="A10292" s="1">
        <v>4046</v>
      </c>
      <c r="B10292" s="3">
        <v>42725.730555555558</v>
      </c>
      <c r="C10292" t="s">
        <v>86</v>
      </c>
      <c r="D10292">
        <v>1</v>
      </c>
      <c r="E10292">
        <f>INDEX(products!B:B,MATCH(challenge_2_solution_2!$C10292,products!$A:$A,0))</f>
        <v>15.9</v>
      </c>
      <c r="F10292">
        <f>INDEX(products!C:C,MATCH(challenge_2_solution_2!$C10292,products!$A:$A,0))</f>
        <v>5.57</v>
      </c>
      <c r="G10292">
        <f t="shared" si="160"/>
        <v>15.9</v>
      </c>
      <c r="H10292">
        <f t="shared" si="160"/>
        <v>5.57</v>
      </c>
    </row>
    <row r="10293" spans="1:8" x14ac:dyDescent="0.2">
      <c r="A10293" s="1">
        <v>4047</v>
      </c>
      <c r="B10293" s="3">
        <v>42725.737500000003</v>
      </c>
      <c r="C10293" t="s">
        <v>3</v>
      </c>
      <c r="D10293">
        <v>1</v>
      </c>
      <c r="E10293">
        <f>INDEX(products!B:B,MATCH(challenge_2_solution_2!$C10293,products!$A:$A,0))</f>
        <v>1</v>
      </c>
      <c r="F10293">
        <f>INDEX(products!C:C,MATCH(challenge_2_solution_2!$C10293,products!$A:$A,0))</f>
        <v>0.5</v>
      </c>
      <c r="G10293">
        <f t="shared" si="160"/>
        <v>1</v>
      </c>
      <c r="H10293">
        <f t="shared" si="160"/>
        <v>0.5</v>
      </c>
    </row>
    <row r="10294" spans="1:8" x14ac:dyDescent="0.2">
      <c r="A10294" s="1">
        <v>4047</v>
      </c>
      <c r="B10294" s="3">
        <v>42725.737500000003</v>
      </c>
      <c r="C10294" t="s">
        <v>5</v>
      </c>
      <c r="D10294">
        <v>1</v>
      </c>
      <c r="E10294">
        <f>INDEX(products!B:B,MATCH(challenge_2_solution_2!$C10294,products!$A:$A,0))</f>
        <v>1</v>
      </c>
      <c r="F10294">
        <f>INDEX(products!C:C,MATCH(challenge_2_solution_2!$C10294,products!$A:$A,0))</f>
        <v>0.31</v>
      </c>
      <c r="G10294">
        <f t="shared" si="160"/>
        <v>1</v>
      </c>
      <c r="H10294">
        <f t="shared" si="160"/>
        <v>0.31</v>
      </c>
    </row>
    <row r="10295" spans="1:8" x14ac:dyDescent="0.2">
      <c r="A10295" s="1">
        <v>4047</v>
      </c>
      <c r="B10295" s="3">
        <v>42725.737500000003</v>
      </c>
      <c r="C10295" t="s">
        <v>8</v>
      </c>
      <c r="D10295">
        <v>4</v>
      </c>
      <c r="E10295">
        <f>INDEX(products!B:B,MATCH(challenge_2_solution_2!$C10295,products!$A:$A,0))</f>
        <v>1.6</v>
      </c>
      <c r="F10295">
        <f>INDEX(products!C:C,MATCH(challenge_2_solution_2!$C10295,products!$A:$A,0))</f>
        <v>0.77</v>
      </c>
      <c r="G10295">
        <f t="shared" si="160"/>
        <v>6.4</v>
      </c>
      <c r="H10295">
        <f t="shared" si="160"/>
        <v>3.08</v>
      </c>
    </row>
    <row r="10296" spans="1:8" x14ac:dyDescent="0.2">
      <c r="A10296" s="1">
        <v>4047</v>
      </c>
      <c r="B10296" s="3">
        <v>42725.737500000003</v>
      </c>
      <c r="C10296" t="s">
        <v>10</v>
      </c>
      <c r="D10296">
        <v>1</v>
      </c>
      <c r="E10296">
        <f>INDEX(products!B:B,MATCH(challenge_2_solution_2!$C10296,products!$A:$A,0))</f>
        <v>3.9</v>
      </c>
      <c r="F10296">
        <f>INDEX(products!C:C,MATCH(challenge_2_solution_2!$C10296,products!$A:$A,0))</f>
        <v>1.17</v>
      </c>
      <c r="G10296">
        <f t="shared" si="160"/>
        <v>3.9</v>
      </c>
      <c r="H10296">
        <f t="shared" si="160"/>
        <v>1.17</v>
      </c>
    </row>
    <row r="10297" spans="1:8" x14ac:dyDescent="0.2">
      <c r="A10297" s="1">
        <v>4047</v>
      </c>
      <c r="B10297" s="3">
        <v>42725.737500000003</v>
      </c>
      <c r="C10297" t="s">
        <v>15</v>
      </c>
      <c r="D10297">
        <v>1</v>
      </c>
      <c r="E10297">
        <f>INDEX(products!B:B,MATCH(challenge_2_solution_2!$C10297,products!$A:$A,0))</f>
        <v>5.9</v>
      </c>
      <c r="F10297">
        <f>INDEX(products!C:C,MATCH(challenge_2_solution_2!$C10297,products!$A:$A,0))</f>
        <v>3.07</v>
      </c>
      <c r="G10297">
        <f t="shared" si="160"/>
        <v>5.9</v>
      </c>
      <c r="H10297">
        <f t="shared" si="160"/>
        <v>3.07</v>
      </c>
    </row>
    <row r="10298" spans="1:8" x14ac:dyDescent="0.2">
      <c r="A10298" s="1">
        <v>4047</v>
      </c>
      <c r="B10298" s="3">
        <v>42725.737500000003</v>
      </c>
      <c r="C10298" t="s">
        <v>33</v>
      </c>
      <c r="D10298">
        <v>1</v>
      </c>
      <c r="E10298">
        <f>INDEX(products!B:B,MATCH(challenge_2_solution_2!$C10298,products!$A:$A,0))</f>
        <v>7.9</v>
      </c>
      <c r="F10298">
        <f>INDEX(products!C:C,MATCH(challenge_2_solution_2!$C10298,products!$A:$A,0))</f>
        <v>2.21</v>
      </c>
      <c r="G10298">
        <f t="shared" si="160"/>
        <v>7.9</v>
      </c>
      <c r="H10298">
        <f t="shared" si="160"/>
        <v>2.21</v>
      </c>
    </row>
    <row r="10299" spans="1:8" x14ac:dyDescent="0.2">
      <c r="A10299" s="1">
        <v>4047</v>
      </c>
      <c r="B10299" s="3">
        <v>42725.737500000003</v>
      </c>
      <c r="C10299" t="s">
        <v>64</v>
      </c>
      <c r="D10299">
        <v>1</v>
      </c>
      <c r="E10299">
        <f>INDEX(products!B:B,MATCH(challenge_2_solution_2!$C10299,products!$A:$A,0))</f>
        <v>11.9</v>
      </c>
      <c r="F10299">
        <f>INDEX(products!C:C,MATCH(challenge_2_solution_2!$C10299,products!$A:$A,0))</f>
        <v>7.97</v>
      </c>
      <c r="G10299">
        <f t="shared" si="160"/>
        <v>11.9</v>
      </c>
      <c r="H10299">
        <f t="shared" si="160"/>
        <v>7.97</v>
      </c>
    </row>
    <row r="10300" spans="1:8" x14ac:dyDescent="0.2">
      <c r="A10300" s="1">
        <v>4047</v>
      </c>
      <c r="B10300" s="3">
        <v>42725.737500000003</v>
      </c>
      <c r="C10300" t="s">
        <v>127</v>
      </c>
      <c r="D10300">
        <v>1</v>
      </c>
      <c r="E10300">
        <f>INDEX(products!B:B,MATCH(challenge_2_solution_2!$C10300,products!$A:$A,0))</f>
        <v>19.899999999999999</v>
      </c>
      <c r="F10300">
        <f>INDEX(products!C:C,MATCH(challenge_2_solution_2!$C10300,products!$A:$A,0))</f>
        <v>9.9499999999999993</v>
      </c>
      <c r="G10300">
        <f t="shared" si="160"/>
        <v>19.899999999999999</v>
      </c>
      <c r="H10300">
        <f t="shared" si="160"/>
        <v>9.9499999999999993</v>
      </c>
    </row>
    <row r="10301" spans="1:8" x14ac:dyDescent="0.2">
      <c r="A10301" s="1">
        <v>4047</v>
      </c>
      <c r="B10301" s="3">
        <v>42725.737500000003</v>
      </c>
      <c r="C10301" t="s">
        <v>121</v>
      </c>
      <c r="D10301">
        <v>1</v>
      </c>
      <c r="E10301">
        <f>INDEX(products!B:B,MATCH(challenge_2_solution_2!$C10301,products!$A:$A,0))</f>
        <v>19.899999999999999</v>
      </c>
      <c r="F10301">
        <f>INDEX(products!C:C,MATCH(challenge_2_solution_2!$C10301,products!$A:$A,0))</f>
        <v>10.95</v>
      </c>
      <c r="G10301">
        <f t="shared" si="160"/>
        <v>19.899999999999999</v>
      </c>
      <c r="H10301">
        <f t="shared" si="160"/>
        <v>10.95</v>
      </c>
    </row>
    <row r="10302" spans="1:8" x14ac:dyDescent="0.2">
      <c r="A10302" s="1">
        <v>4048</v>
      </c>
      <c r="B10302" s="3">
        <v>42725.738888888889</v>
      </c>
      <c r="C10302" t="s">
        <v>8</v>
      </c>
      <c r="D10302">
        <v>2</v>
      </c>
      <c r="E10302">
        <f>INDEX(products!B:B,MATCH(challenge_2_solution_2!$C10302,products!$A:$A,0))</f>
        <v>1.6</v>
      </c>
      <c r="F10302">
        <f>INDEX(products!C:C,MATCH(challenge_2_solution_2!$C10302,products!$A:$A,0))</f>
        <v>0.77</v>
      </c>
      <c r="G10302">
        <f t="shared" si="160"/>
        <v>3.2</v>
      </c>
      <c r="H10302">
        <f t="shared" si="160"/>
        <v>1.54</v>
      </c>
    </row>
    <row r="10303" spans="1:8" x14ac:dyDescent="0.2">
      <c r="A10303" s="1">
        <v>4048</v>
      </c>
      <c r="B10303" s="3">
        <v>42725.738888888889</v>
      </c>
      <c r="C10303" t="s">
        <v>19</v>
      </c>
      <c r="D10303">
        <v>1</v>
      </c>
      <c r="E10303">
        <f>INDEX(products!B:B,MATCH(challenge_2_solution_2!$C10303,products!$A:$A,0))</f>
        <v>5.9</v>
      </c>
      <c r="F10303">
        <f>INDEX(products!C:C,MATCH(challenge_2_solution_2!$C10303,products!$A:$A,0))</f>
        <v>1.65</v>
      </c>
      <c r="G10303">
        <f t="shared" si="160"/>
        <v>5.9</v>
      </c>
      <c r="H10303">
        <f t="shared" si="160"/>
        <v>1.65</v>
      </c>
    </row>
    <row r="10304" spans="1:8" x14ac:dyDescent="0.2">
      <c r="A10304" s="1">
        <v>4048</v>
      </c>
      <c r="B10304" s="3">
        <v>42725.738888888889</v>
      </c>
      <c r="C10304" t="s">
        <v>17</v>
      </c>
      <c r="D10304">
        <v>1</v>
      </c>
      <c r="E10304">
        <f>INDEX(products!B:B,MATCH(challenge_2_solution_2!$C10304,products!$A:$A,0))</f>
        <v>5.9</v>
      </c>
      <c r="F10304">
        <f>INDEX(products!C:C,MATCH(challenge_2_solution_2!$C10304,products!$A:$A,0))</f>
        <v>2.83</v>
      </c>
      <c r="G10304">
        <f t="shared" si="160"/>
        <v>5.9</v>
      </c>
      <c r="H10304">
        <f t="shared" si="160"/>
        <v>2.83</v>
      </c>
    </row>
    <row r="10305" spans="1:8" x14ac:dyDescent="0.2">
      <c r="A10305" s="1">
        <v>4048</v>
      </c>
      <c r="B10305" s="3">
        <v>42725.738888888889</v>
      </c>
      <c r="C10305" t="s">
        <v>33</v>
      </c>
      <c r="D10305">
        <v>1</v>
      </c>
      <c r="E10305">
        <f>INDEX(products!B:B,MATCH(challenge_2_solution_2!$C10305,products!$A:$A,0))</f>
        <v>7.9</v>
      </c>
      <c r="F10305">
        <f>INDEX(products!C:C,MATCH(challenge_2_solution_2!$C10305,products!$A:$A,0))</f>
        <v>2.21</v>
      </c>
      <c r="G10305">
        <f t="shared" si="160"/>
        <v>7.9</v>
      </c>
      <c r="H10305">
        <f t="shared" si="160"/>
        <v>2.21</v>
      </c>
    </row>
    <row r="10306" spans="1:8" x14ac:dyDescent="0.2">
      <c r="A10306" s="1">
        <v>4048</v>
      </c>
      <c r="B10306" s="3">
        <v>42725.738888888889</v>
      </c>
      <c r="C10306" t="s">
        <v>74</v>
      </c>
      <c r="D10306">
        <v>1</v>
      </c>
      <c r="E10306">
        <f>INDEX(products!B:B,MATCH(challenge_2_solution_2!$C10306,products!$A:$A,0))</f>
        <v>11.9</v>
      </c>
      <c r="F10306">
        <f>INDEX(products!C:C,MATCH(challenge_2_solution_2!$C10306,products!$A:$A,0))</f>
        <v>2.5</v>
      </c>
      <c r="G10306">
        <f t="shared" si="160"/>
        <v>11.9</v>
      </c>
      <c r="H10306">
        <f t="shared" si="160"/>
        <v>2.5</v>
      </c>
    </row>
    <row r="10307" spans="1:8" x14ac:dyDescent="0.2">
      <c r="A10307" s="1">
        <v>4048</v>
      </c>
      <c r="B10307" s="3">
        <v>42725.738888888889</v>
      </c>
      <c r="C10307" t="s">
        <v>81</v>
      </c>
      <c r="D10307">
        <v>1</v>
      </c>
      <c r="E10307">
        <f>INDEX(products!B:B,MATCH(challenge_2_solution_2!$C10307,products!$A:$A,0))</f>
        <v>11.9</v>
      </c>
      <c r="F10307">
        <f>INDEX(products!C:C,MATCH(challenge_2_solution_2!$C10307,products!$A:$A,0))</f>
        <v>8.09</v>
      </c>
      <c r="G10307">
        <f t="shared" ref="G10307:H10370" si="161">$D10307*E10307</f>
        <v>11.9</v>
      </c>
      <c r="H10307">
        <f t="shared" si="161"/>
        <v>8.09</v>
      </c>
    </row>
    <row r="10308" spans="1:8" x14ac:dyDescent="0.2">
      <c r="A10308" s="1">
        <v>4048</v>
      </c>
      <c r="B10308" s="3">
        <v>42725.738888888889</v>
      </c>
      <c r="C10308" t="s">
        <v>83</v>
      </c>
      <c r="D10308">
        <v>1</v>
      </c>
      <c r="E10308">
        <f>INDEX(products!B:B,MATCH(challenge_2_solution_2!$C10308,products!$A:$A,0))</f>
        <v>11.9</v>
      </c>
      <c r="F10308">
        <f>INDEX(products!C:C,MATCH(challenge_2_solution_2!$C10308,products!$A:$A,0))</f>
        <v>6.66</v>
      </c>
      <c r="G10308">
        <f t="shared" si="161"/>
        <v>11.9</v>
      </c>
      <c r="H10308">
        <f t="shared" si="161"/>
        <v>6.66</v>
      </c>
    </row>
    <row r="10309" spans="1:8" x14ac:dyDescent="0.2">
      <c r="A10309" s="1">
        <v>4048</v>
      </c>
      <c r="B10309" s="3">
        <v>42725.738888888889</v>
      </c>
      <c r="C10309" t="s">
        <v>118</v>
      </c>
      <c r="D10309">
        <v>1</v>
      </c>
      <c r="E10309">
        <f>INDEX(products!B:B,MATCH(challenge_2_solution_2!$C10309,products!$A:$A,0))</f>
        <v>19.899999999999999</v>
      </c>
      <c r="F10309">
        <f>INDEX(products!C:C,MATCH(challenge_2_solution_2!$C10309,products!$A:$A,0))</f>
        <v>12.74</v>
      </c>
      <c r="G10309">
        <f t="shared" si="161"/>
        <v>19.899999999999999</v>
      </c>
      <c r="H10309">
        <f t="shared" si="161"/>
        <v>12.74</v>
      </c>
    </row>
    <row r="10310" spans="1:8" x14ac:dyDescent="0.2">
      <c r="A10310" s="1">
        <v>4049</v>
      </c>
      <c r="B10310" s="3">
        <v>42725.765277777777</v>
      </c>
      <c r="C10310" t="s">
        <v>4</v>
      </c>
      <c r="D10310">
        <v>3</v>
      </c>
      <c r="E10310">
        <f>INDEX(products!B:B,MATCH(challenge_2_solution_2!$C10310,products!$A:$A,0))</f>
        <v>1</v>
      </c>
      <c r="F10310">
        <f>INDEX(products!C:C,MATCH(challenge_2_solution_2!$C10310,products!$A:$A,0))</f>
        <v>0.61</v>
      </c>
      <c r="G10310">
        <f t="shared" si="161"/>
        <v>3</v>
      </c>
      <c r="H10310">
        <f t="shared" si="161"/>
        <v>1.83</v>
      </c>
    </row>
    <row r="10311" spans="1:8" x14ac:dyDescent="0.2">
      <c r="A10311" s="1">
        <v>4049</v>
      </c>
      <c r="B10311" s="3">
        <v>42725.765277777777</v>
      </c>
      <c r="C10311" t="s">
        <v>95</v>
      </c>
      <c r="D10311">
        <v>2</v>
      </c>
      <c r="E10311">
        <f>INDEX(products!B:B,MATCH(challenge_2_solution_2!$C10311,products!$A:$A,0))</f>
        <v>17.899999999999999</v>
      </c>
      <c r="F10311">
        <f>INDEX(products!C:C,MATCH(challenge_2_solution_2!$C10311,products!$A:$A,0))</f>
        <v>4.3</v>
      </c>
      <c r="G10311">
        <f t="shared" si="161"/>
        <v>35.799999999999997</v>
      </c>
      <c r="H10311">
        <f t="shared" si="161"/>
        <v>8.6</v>
      </c>
    </row>
    <row r="10312" spans="1:8" x14ac:dyDescent="0.2">
      <c r="A10312" s="1">
        <v>4050</v>
      </c>
      <c r="B10312" s="3">
        <v>42725.785416666666</v>
      </c>
      <c r="C10312" t="s">
        <v>12</v>
      </c>
      <c r="D10312">
        <v>1</v>
      </c>
      <c r="E10312">
        <f>INDEX(products!B:B,MATCH(challenge_2_solution_2!$C10312,products!$A:$A,0))</f>
        <v>5.2</v>
      </c>
      <c r="F10312">
        <f>INDEX(products!C:C,MATCH(challenge_2_solution_2!$C10312,products!$A:$A,0))</f>
        <v>3.07</v>
      </c>
      <c r="G10312">
        <f t="shared" si="161"/>
        <v>5.2</v>
      </c>
      <c r="H10312">
        <f t="shared" si="161"/>
        <v>3.07</v>
      </c>
    </row>
    <row r="10313" spans="1:8" x14ac:dyDescent="0.2">
      <c r="A10313" s="1">
        <v>4050</v>
      </c>
      <c r="B10313" s="3">
        <v>42725.785416666666</v>
      </c>
      <c r="C10313" t="s">
        <v>14</v>
      </c>
      <c r="D10313">
        <v>1</v>
      </c>
      <c r="E10313">
        <f>INDEX(products!B:B,MATCH(challenge_2_solution_2!$C10313,products!$A:$A,0))</f>
        <v>5.9</v>
      </c>
      <c r="F10313">
        <f>INDEX(products!C:C,MATCH(challenge_2_solution_2!$C10313,products!$A:$A,0))</f>
        <v>2.36</v>
      </c>
      <c r="G10313">
        <f t="shared" si="161"/>
        <v>5.9</v>
      </c>
      <c r="H10313">
        <f t="shared" si="161"/>
        <v>2.36</v>
      </c>
    </row>
    <row r="10314" spans="1:8" x14ac:dyDescent="0.2">
      <c r="A10314" s="1">
        <v>4050</v>
      </c>
      <c r="B10314" s="3">
        <v>42725.785416666666</v>
      </c>
      <c r="C10314" t="s">
        <v>70</v>
      </c>
      <c r="D10314">
        <v>1</v>
      </c>
      <c r="E10314">
        <f>INDEX(products!B:B,MATCH(challenge_2_solution_2!$C10314,products!$A:$A,0))</f>
        <v>11.9</v>
      </c>
      <c r="F10314">
        <f>INDEX(products!C:C,MATCH(challenge_2_solution_2!$C10314,products!$A:$A,0))</f>
        <v>7.02</v>
      </c>
      <c r="G10314">
        <f t="shared" si="161"/>
        <v>11.9</v>
      </c>
      <c r="H10314">
        <f t="shared" si="161"/>
        <v>7.02</v>
      </c>
    </row>
    <row r="10315" spans="1:8" x14ac:dyDescent="0.2">
      <c r="A10315" s="1">
        <v>4050</v>
      </c>
      <c r="B10315" s="3">
        <v>42725.785416666666</v>
      </c>
      <c r="C10315" t="s">
        <v>89</v>
      </c>
      <c r="D10315">
        <v>1</v>
      </c>
      <c r="E10315">
        <f>INDEX(products!B:B,MATCH(challenge_2_solution_2!$C10315,products!$A:$A,0))</f>
        <v>17.899999999999999</v>
      </c>
      <c r="F10315">
        <f>INDEX(products!C:C,MATCH(challenge_2_solution_2!$C10315,products!$A:$A,0))</f>
        <v>3.94</v>
      </c>
      <c r="G10315">
        <f t="shared" si="161"/>
        <v>17.899999999999999</v>
      </c>
      <c r="H10315">
        <f t="shared" si="161"/>
        <v>3.94</v>
      </c>
    </row>
    <row r="10316" spans="1:8" x14ac:dyDescent="0.2">
      <c r="A10316" s="1">
        <v>4050</v>
      </c>
      <c r="B10316" s="3">
        <v>42725.785416666666</v>
      </c>
      <c r="C10316" t="s">
        <v>95</v>
      </c>
      <c r="D10316">
        <v>1</v>
      </c>
      <c r="E10316">
        <f>INDEX(products!B:B,MATCH(challenge_2_solution_2!$C10316,products!$A:$A,0))</f>
        <v>17.899999999999999</v>
      </c>
      <c r="F10316">
        <f>INDEX(products!C:C,MATCH(challenge_2_solution_2!$C10316,products!$A:$A,0))</f>
        <v>4.3</v>
      </c>
      <c r="G10316">
        <f t="shared" si="161"/>
        <v>17.899999999999999</v>
      </c>
      <c r="H10316">
        <f t="shared" si="161"/>
        <v>4.3</v>
      </c>
    </row>
    <row r="10317" spans="1:8" x14ac:dyDescent="0.2">
      <c r="A10317" s="1">
        <v>4051</v>
      </c>
      <c r="B10317" s="3">
        <v>42725.84652777778</v>
      </c>
      <c r="C10317" t="s">
        <v>65</v>
      </c>
      <c r="D10317">
        <v>1</v>
      </c>
      <c r="E10317">
        <f>INDEX(products!B:B,MATCH(challenge_2_solution_2!$C10317,products!$A:$A,0))</f>
        <v>11.9</v>
      </c>
      <c r="F10317">
        <f>INDEX(products!C:C,MATCH(challenge_2_solution_2!$C10317,products!$A:$A,0))</f>
        <v>7.14</v>
      </c>
      <c r="G10317">
        <f t="shared" si="161"/>
        <v>11.9</v>
      </c>
      <c r="H10317">
        <f t="shared" si="161"/>
        <v>7.14</v>
      </c>
    </row>
    <row r="10318" spans="1:8" x14ac:dyDescent="0.2">
      <c r="A10318" s="1">
        <v>4051</v>
      </c>
      <c r="B10318" s="3">
        <v>42725.84652777778</v>
      </c>
      <c r="C10318" t="s">
        <v>82</v>
      </c>
      <c r="D10318">
        <v>1</v>
      </c>
      <c r="E10318">
        <f>INDEX(products!B:B,MATCH(challenge_2_solution_2!$C10318,products!$A:$A,0))</f>
        <v>11.9</v>
      </c>
      <c r="F10318">
        <f>INDEX(products!C:C,MATCH(challenge_2_solution_2!$C10318,products!$A:$A,0))</f>
        <v>7.74</v>
      </c>
      <c r="G10318">
        <f t="shared" si="161"/>
        <v>11.9</v>
      </c>
      <c r="H10318">
        <f t="shared" si="161"/>
        <v>7.74</v>
      </c>
    </row>
    <row r="10319" spans="1:8" x14ac:dyDescent="0.2">
      <c r="A10319" s="1">
        <v>4051</v>
      </c>
      <c r="B10319" s="3">
        <v>42725.84652777778</v>
      </c>
      <c r="C10319" t="s">
        <v>108</v>
      </c>
      <c r="D10319">
        <v>1</v>
      </c>
      <c r="E10319">
        <f>INDEX(products!B:B,MATCH(challenge_2_solution_2!$C10319,products!$A:$A,0))</f>
        <v>17.899999999999999</v>
      </c>
      <c r="F10319">
        <f>INDEX(products!C:C,MATCH(challenge_2_solution_2!$C10319,products!$A:$A,0))</f>
        <v>10.38</v>
      </c>
      <c r="G10319">
        <f t="shared" si="161"/>
        <v>17.899999999999999</v>
      </c>
      <c r="H10319">
        <f t="shared" si="161"/>
        <v>10.38</v>
      </c>
    </row>
    <row r="10320" spans="1:8" x14ac:dyDescent="0.2">
      <c r="A10320" s="1">
        <v>4052</v>
      </c>
      <c r="B10320" s="3">
        <v>42725.848611111112</v>
      </c>
      <c r="C10320" t="s">
        <v>65</v>
      </c>
      <c r="D10320">
        <v>1</v>
      </c>
      <c r="E10320">
        <f>INDEX(products!B:B,MATCH(challenge_2_solution_2!$C10320,products!$A:$A,0))</f>
        <v>11.9</v>
      </c>
      <c r="F10320">
        <f>INDEX(products!C:C,MATCH(challenge_2_solution_2!$C10320,products!$A:$A,0))</f>
        <v>7.14</v>
      </c>
      <c r="G10320">
        <f t="shared" si="161"/>
        <v>11.9</v>
      </c>
      <c r="H10320">
        <f t="shared" si="161"/>
        <v>7.14</v>
      </c>
    </row>
    <row r="10321" spans="1:8" x14ac:dyDescent="0.2">
      <c r="A10321" s="1">
        <v>4052</v>
      </c>
      <c r="B10321" s="3">
        <v>42725.848611111112</v>
      </c>
      <c r="C10321" t="s">
        <v>82</v>
      </c>
      <c r="D10321">
        <v>1</v>
      </c>
      <c r="E10321">
        <f>INDEX(products!B:B,MATCH(challenge_2_solution_2!$C10321,products!$A:$A,0))</f>
        <v>11.9</v>
      </c>
      <c r="F10321">
        <f>INDEX(products!C:C,MATCH(challenge_2_solution_2!$C10321,products!$A:$A,0))</f>
        <v>7.74</v>
      </c>
      <c r="G10321">
        <f t="shared" si="161"/>
        <v>11.9</v>
      </c>
      <c r="H10321">
        <f t="shared" si="161"/>
        <v>7.74</v>
      </c>
    </row>
    <row r="10322" spans="1:8" x14ac:dyDescent="0.2">
      <c r="A10322" s="1">
        <v>4052</v>
      </c>
      <c r="B10322" s="3">
        <v>42725.848611111112</v>
      </c>
      <c r="C10322" t="s">
        <v>108</v>
      </c>
      <c r="D10322">
        <v>1</v>
      </c>
      <c r="E10322">
        <f>INDEX(products!B:B,MATCH(challenge_2_solution_2!$C10322,products!$A:$A,0))</f>
        <v>17.899999999999999</v>
      </c>
      <c r="F10322">
        <f>INDEX(products!C:C,MATCH(challenge_2_solution_2!$C10322,products!$A:$A,0))</f>
        <v>10.38</v>
      </c>
      <c r="G10322">
        <f t="shared" si="161"/>
        <v>17.899999999999999</v>
      </c>
      <c r="H10322">
        <f t="shared" si="161"/>
        <v>10.38</v>
      </c>
    </row>
    <row r="10323" spans="1:8" x14ac:dyDescent="0.2">
      <c r="A10323" s="1">
        <v>4053</v>
      </c>
      <c r="B10323" s="3">
        <v>42725.930555555555</v>
      </c>
      <c r="C10323" t="s">
        <v>8</v>
      </c>
      <c r="D10323">
        <v>5</v>
      </c>
      <c r="E10323">
        <f>INDEX(products!B:B,MATCH(challenge_2_solution_2!$C10323,products!$A:$A,0))</f>
        <v>1.6</v>
      </c>
      <c r="F10323">
        <f>INDEX(products!C:C,MATCH(challenge_2_solution_2!$C10323,products!$A:$A,0))</f>
        <v>0.77</v>
      </c>
      <c r="G10323">
        <f t="shared" si="161"/>
        <v>8</v>
      </c>
      <c r="H10323">
        <f t="shared" si="161"/>
        <v>3.85</v>
      </c>
    </row>
    <row r="10324" spans="1:8" x14ac:dyDescent="0.2">
      <c r="A10324" s="1">
        <v>4053</v>
      </c>
      <c r="B10324" s="3">
        <v>42725.930555555555</v>
      </c>
      <c r="C10324" t="s">
        <v>14</v>
      </c>
      <c r="D10324">
        <v>1</v>
      </c>
      <c r="E10324">
        <f>INDEX(products!B:B,MATCH(challenge_2_solution_2!$C10324,products!$A:$A,0))</f>
        <v>5.9</v>
      </c>
      <c r="F10324">
        <f>INDEX(products!C:C,MATCH(challenge_2_solution_2!$C10324,products!$A:$A,0))</f>
        <v>2.36</v>
      </c>
      <c r="G10324">
        <f t="shared" si="161"/>
        <v>5.9</v>
      </c>
      <c r="H10324">
        <f t="shared" si="161"/>
        <v>2.36</v>
      </c>
    </row>
    <row r="10325" spans="1:8" x14ac:dyDescent="0.2">
      <c r="A10325" s="1">
        <v>4053</v>
      </c>
      <c r="B10325" s="3">
        <v>42725.930555555555</v>
      </c>
      <c r="C10325" t="s">
        <v>33</v>
      </c>
      <c r="D10325">
        <v>1</v>
      </c>
      <c r="E10325">
        <f>INDEX(products!B:B,MATCH(challenge_2_solution_2!$C10325,products!$A:$A,0))</f>
        <v>7.9</v>
      </c>
      <c r="F10325">
        <f>INDEX(products!C:C,MATCH(challenge_2_solution_2!$C10325,products!$A:$A,0))</f>
        <v>2.21</v>
      </c>
      <c r="G10325">
        <f t="shared" si="161"/>
        <v>7.9</v>
      </c>
      <c r="H10325">
        <f t="shared" si="161"/>
        <v>2.21</v>
      </c>
    </row>
    <row r="10326" spans="1:8" x14ac:dyDescent="0.2">
      <c r="A10326" s="1">
        <v>4053</v>
      </c>
      <c r="B10326" s="3">
        <v>42725.930555555555</v>
      </c>
      <c r="C10326" t="s">
        <v>61</v>
      </c>
      <c r="D10326">
        <v>1</v>
      </c>
      <c r="E10326">
        <f>INDEX(products!B:B,MATCH(challenge_2_solution_2!$C10326,products!$A:$A,0))</f>
        <v>11.9</v>
      </c>
      <c r="F10326">
        <f>INDEX(products!C:C,MATCH(challenge_2_solution_2!$C10326,products!$A:$A,0))</f>
        <v>7.74</v>
      </c>
      <c r="G10326">
        <f t="shared" si="161"/>
        <v>11.9</v>
      </c>
      <c r="H10326">
        <f t="shared" si="161"/>
        <v>7.74</v>
      </c>
    </row>
    <row r="10327" spans="1:8" x14ac:dyDescent="0.2">
      <c r="A10327" s="1">
        <v>4053</v>
      </c>
      <c r="B10327" s="3">
        <v>42725.930555555555</v>
      </c>
      <c r="C10327" t="s">
        <v>103</v>
      </c>
      <c r="D10327">
        <v>1</v>
      </c>
      <c r="E10327">
        <f>INDEX(products!B:B,MATCH(challenge_2_solution_2!$C10327,products!$A:$A,0))</f>
        <v>17.899999999999999</v>
      </c>
      <c r="F10327">
        <f>INDEX(products!C:C,MATCH(challenge_2_solution_2!$C10327,products!$A:$A,0))</f>
        <v>12.35</v>
      </c>
      <c r="G10327">
        <f t="shared" si="161"/>
        <v>17.899999999999999</v>
      </c>
      <c r="H10327">
        <f t="shared" si="161"/>
        <v>12.35</v>
      </c>
    </row>
    <row r="10328" spans="1:8" x14ac:dyDescent="0.2">
      <c r="A10328" s="1">
        <v>4054</v>
      </c>
      <c r="B10328" s="3">
        <v>42726.753472222219</v>
      </c>
      <c r="C10328" t="s">
        <v>14</v>
      </c>
      <c r="D10328">
        <v>1</v>
      </c>
      <c r="E10328">
        <f>INDEX(products!B:B,MATCH(challenge_2_solution_2!$C10328,products!$A:$A,0))</f>
        <v>5.9</v>
      </c>
      <c r="F10328">
        <f>INDEX(products!C:C,MATCH(challenge_2_solution_2!$C10328,products!$A:$A,0))</f>
        <v>2.36</v>
      </c>
      <c r="G10328">
        <f t="shared" si="161"/>
        <v>5.9</v>
      </c>
      <c r="H10328">
        <f t="shared" si="161"/>
        <v>2.36</v>
      </c>
    </row>
    <row r="10329" spans="1:8" x14ac:dyDescent="0.2">
      <c r="A10329" s="1">
        <v>4054</v>
      </c>
      <c r="B10329" s="3">
        <v>42726.753472222219</v>
      </c>
      <c r="C10329" t="s">
        <v>15</v>
      </c>
      <c r="D10329">
        <v>1</v>
      </c>
      <c r="E10329">
        <f>INDEX(products!B:B,MATCH(challenge_2_solution_2!$C10329,products!$A:$A,0))</f>
        <v>5.9</v>
      </c>
      <c r="F10329">
        <f>INDEX(products!C:C,MATCH(challenge_2_solution_2!$C10329,products!$A:$A,0))</f>
        <v>3.07</v>
      </c>
      <c r="G10329">
        <f t="shared" si="161"/>
        <v>5.9</v>
      </c>
      <c r="H10329">
        <f t="shared" si="161"/>
        <v>3.07</v>
      </c>
    </row>
    <row r="10330" spans="1:8" x14ac:dyDescent="0.2">
      <c r="A10330" s="1">
        <v>4054</v>
      </c>
      <c r="B10330" s="3">
        <v>42726.753472222219</v>
      </c>
      <c r="C10330" t="s">
        <v>61</v>
      </c>
      <c r="D10330">
        <v>1</v>
      </c>
      <c r="E10330">
        <f>INDEX(products!B:B,MATCH(challenge_2_solution_2!$C10330,products!$A:$A,0))</f>
        <v>11.9</v>
      </c>
      <c r="F10330">
        <f>INDEX(products!C:C,MATCH(challenge_2_solution_2!$C10330,products!$A:$A,0))</f>
        <v>7.74</v>
      </c>
      <c r="G10330">
        <f t="shared" si="161"/>
        <v>11.9</v>
      </c>
      <c r="H10330">
        <f t="shared" si="161"/>
        <v>7.74</v>
      </c>
    </row>
    <row r="10331" spans="1:8" x14ac:dyDescent="0.2">
      <c r="A10331" s="1">
        <v>4054</v>
      </c>
      <c r="B10331" s="3">
        <v>42726.753472222219</v>
      </c>
      <c r="C10331" t="s">
        <v>89</v>
      </c>
      <c r="D10331">
        <v>1</v>
      </c>
      <c r="E10331">
        <f>INDEX(products!B:B,MATCH(challenge_2_solution_2!$C10331,products!$A:$A,0))</f>
        <v>17.899999999999999</v>
      </c>
      <c r="F10331">
        <f>INDEX(products!C:C,MATCH(challenge_2_solution_2!$C10331,products!$A:$A,0))</f>
        <v>3.94</v>
      </c>
      <c r="G10331">
        <f t="shared" si="161"/>
        <v>17.899999999999999</v>
      </c>
      <c r="H10331">
        <f t="shared" si="161"/>
        <v>3.94</v>
      </c>
    </row>
    <row r="10332" spans="1:8" x14ac:dyDescent="0.2">
      <c r="A10332" s="1">
        <v>4054</v>
      </c>
      <c r="B10332" s="3">
        <v>42726.753472222219</v>
      </c>
      <c r="C10332" t="s">
        <v>120</v>
      </c>
      <c r="D10332">
        <v>1</v>
      </c>
      <c r="E10332">
        <f>INDEX(products!B:B,MATCH(challenge_2_solution_2!$C10332,products!$A:$A,0))</f>
        <v>19.899999999999999</v>
      </c>
      <c r="F10332">
        <f>INDEX(products!C:C,MATCH(challenge_2_solution_2!$C10332,products!$A:$A,0))</f>
        <v>8.16</v>
      </c>
      <c r="G10332">
        <f t="shared" si="161"/>
        <v>19.899999999999999</v>
      </c>
      <c r="H10332">
        <f t="shared" si="161"/>
        <v>8.16</v>
      </c>
    </row>
    <row r="10333" spans="1:8" x14ac:dyDescent="0.2">
      <c r="A10333" s="1">
        <v>4054</v>
      </c>
      <c r="B10333" s="3">
        <v>42726.753472222219</v>
      </c>
      <c r="C10333" t="s">
        <v>131</v>
      </c>
      <c r="D10333">
        <v>1</v>
      </c>
      <c r="E10333">
        <f>INDEX(products!B:B,MATCH(challenge_2_solution_2!$C10333,products!$A:$A,0))</f>
        <v>19.899999999999999</v>
      </c>
      <c r="F10333">
        <f>INDEX(products!C:C,MATCH(challenge_2_solution_2!$C10333,products!$A:$A,0))</f>
        <v>12.34</v>
      </c>
      <c r="G10333">
        <f t="shared" si="161"/>
        <v>19.899999999999999</v>
      </c>
      <c r="H10333">
        <f t="shared" si="161"/>
        <v>12.34</v>
      </c>
    </row>
    <row r="10334" spans="1:8" x14ac:dyDescent="0.2">
      <c r="A10334" s="1">
        <v>4054</v>
      </c>
      <c r="B10334" s="3">
        <v>42726.753472222219</v>
      </c>
      <c r="C10334" t="s">
        <v>166</v>
      </c>
      <c r="D10334">
        <v>1</v>
      </c>
      <c r="E10334">
        <f>INDEX(products!B:B,MATCH(challenge_2_solution_2!$C10334,products!$A:$A,0))</f>
        <v>25.9</v>
      </c>
      <c r="F10334">
        <f>INDEX(products!C:C,MATCH(challenge_2_solution_2!$C10334,products!$A:$A,0))</f>
        <v>6.99</v>
      </c>
      <c r="G10334">
        <f t="shared" si="161"/>
        <v>25.9</v>
      </c>
      <c r="H10334">
        <f t="shared" si="161"/>
        <v>6.99</v>
      </c>
    </row>
    <row r="10335" spans="1:8" x14ac:dyDescent="0.2">
      <c r="A10335" s="1">
        <v>4055</v>
      </c>
      <c r="B10335" s="3">
        <v>42726.760416666664</v>
      </c>
      <c r="C10335" t="s">
        <v>8</v>
      </c>
      <c r="D10335">
        <v>3</v>
      </c>
      <c r="E10335">
        <f>INDEX(products!B:B,MATCH(challenge_2_solution_2!$C10335,products!$A:$A,0))</f>
        <v>1.6</v>
      </c>
      <c r="F10335">
        <f>INDEX(products!C:C,MATCH(challenge_2_solution_2!$C10335,products!$A:$A,0))</f>
        <v>0.77</v>
      </c>
      <c r="G10335">
        <f t="shared" si="161"/>
        <v>4.8000000000000007</v>
      </c>
      <c r="H10335">
        <f t="shared" si="161"/>
        <v>2.31</v>
      </c>
    </row>
    <row r="10336" spans="1:8" x14ac:dyDescent="0.2">
      <c r="A10336" s="1">
        <v>4055</v>
      </c>
      <c r="B10336" s="3">
        <v>42726.760416666664</v>
      </c>
      <c r="C10336" t="s">
        <v>12</v>
      </c>
      <c r="D10336">
        <v>1</v>
      </c>
      <c r="E10336">
        <f>INDEX(products!B:B,MATCH(challenge_2_solution_2!$C10336,products!$A:$A,0))</f>
        <v>5.2</v>
      </c>
      <c r="F10336">
        <f>INDEX(products!C:C,MATCH(challenge_2_solution_2!$C10336,products!$A:$A,0))</f>
        <v>3.07</v>
      </c>
      <c r="G10336">
        <f t="shared" si="161"/>
        <v>5.2</v>
      </c>
      <c r="H10336">
        <f t="shared" si="161"/>
        <v>3.07</v>
      </c>
    </row>
    <row r="10337" spans="1:8" x14ac:dyDescent="0.2">
      <c r="A10337" s="1">
        <v>4055</v>
      </c>
      <c r="B10337" s="3">
        <v>42726.760416666664</v>
      </c>
      <c r="C10337" t="s">
        <v>17</v>
      </c>
      <c r="D10337">
        <v>2</v>
      </c>
      <c r="E10337">
        <f>INDEX(products!B:B,MATCH(challenge_2_solution_2!$C10337,products!$A:$A,0))</f>
        <v>5.9</v>
      </c>
      <c r="F10337">
        <f>INDEX(products!C:C,MATCH(challenge_2_solution_2!$C10337,products!$A:$A,0))</f>
        <v>2.83</v>
      </c>
      <c r="G10337">
        <f t="shared" si="161"/>
        <v>11.8</v>
      </c>
      <c r="H10337">
        <f t="shared" si="161"/>
        <v>5.66</v>
      </c>
    </row>
    <row r="10338" spans="1:8" x14ac:dyDescent="0.2">
      <c r="A10338" s="1">
        <v>4055</v>
      </c>
      <c r="B10338" s="3">
        <v>42726.760416666664</v>
      </c>
      <c r="C10338" t="s">
        <v>14</v>
      </c>
      <c r="D10338">
        <v>1</v>
      </c>
      <c r="E10338">
        <f>INDEX(products!B:B,MATCH(challenge_2_solution_2!$C10338,products!$A:$A,0))</f>
        <v>5.9</v>
      </c>
      <c r="F10338">
        <f>INDEX(products!C:C,MATCH(challenge_2_solution_2!$C10338,products!$A:$A,0))</f>
        <v>2.36</v>
      </c>
      <c r="G10338">
        <f t="shared" si="161"/>
        <v>5.9</v>
      </c>
      <c r="H10338">
        <f t="shared" si="161"/>
        <v>2.36</v>
      </c>
    </row>
    <row r="10339" spans="1:8" x14ac:dyDescent="0.2">
      <c r="A10339" s="1">
        <v>4055</v>
      </c>
      <c r="B10339" s="3">
        <v>42726.760416666664</v>
      </c>
      <c r="C10339" t="s">
        <v>86</v>
      </c>
      <c r="D10339">
        <v>1</v>
      </c>
      <c r="E10339">
        <f>INDEX(products!B:B,MATCH(challenge_2_solution_2!$C10339,products!$A:$A,0))</f>
        <v>15.9</v>
      </c>
      <c r="F10339">
        <f>INDEX(products!C:C,MATCH(challenge_2_solution_2!$C10339,products!$A:$A,0))</f>
        <v>5.57</v>
      </c>
      <c r="G10339">
        <f t="shared" si="161"/>
        <v>15.9</v>
      </c>
      <c r="H10339">
        <f t="shared" si="161"/>
        <v>5.57</v>
      </c>
    </row>
    <row r="10340" spans="1:8" x14ac:dyDescent="0.2">
      <c r="A10340" s="1">
        <v>4055</v>
      </c>
      <c r="B10340" s="3">
        <v>42726.760416666664</v>
      </c>
      <c r="C10340" t="s">
        <v>96</v>
      </c>
      <c r="D10340">
        <v>2</v>
      </c>
      <c r="E10340">
        <f>INDEX(products!B:B,MATCH(challenge_2_solution_2!$C10340,products!$A:$A,0))</f>
        <v>17.899999999999999</v>
      </c>
      <c r="F10340">
        <f>INDEX(products!C:C,MATCH(challenge_2_solution_2!$C10340,products!$A:$A,0))</f>
        <v>10.92</v>
      </c>
      <c r="G10340">
        <f t="shared" si="161"/>
        <v>35.799999999999997</v>
      </c>
      <c r="H10340">
        <f t="shared" si="161"/>
        <v>21.84</v>
      </c>
    </row>
    <row r="10341" spans="1:8" x14ac:dyDescent="0.2">
      <c r="A10341" s="1">
        <v>4056</v>
      </c>
      <c r="B10341" s="3">
        <v>42726.808333333334</v>
      </c>
      <c r="C10341" t="s">
        <v>5</v>
      </c>
      <c r="D10341">
        <v>1</v>
      </c>
      <c r="E10341">
        <f>INDEX(products!B:B,MATCH(challenge_2_solution_2!$C10341,products!$A:$A,0))</f>
        <v>1</v>
      </c>
      <c r="F10341">
        <f>INDEX(products!C:C,MATCH(challenge_2_solution_2!$C10341,products!$A:$A,0))</f>
        <v>0.31</v>
      </c>
      <c r="G10341">
        <f t="shared" si="161"/>
        <v>1</v>
      </c>
      <c r="H10341">
        <f t="shared" si="161"/>
        <v>0.31</v>
      </c>
    </row>
    <row r="10342" spans="1:8" x14ac:dyDescent="0.2">
      <c r="A10342" s="1">
        <v>4056</v>
      </c>
      <c r="B10342" s="3">
        <v>42726.808333333334</v>
      </c>
      <c r="C10342" t="s">
        <v>20</v>
      </c>
      <c r="D10342">
        <v>1</v>
      </c>
      <c r="E10342">
        <f>INDEX(products!B:B,MATCH(challenge_2_solution_2!$C10342,products!$A:$A,0))</f>
        <v>5.9</v>
      </c>
      <c r="F10342">
        <f>INDEX(products!C:C,MATCH(challenge_2_solution_2!$C10342,products!$A:$A,0))</f>
        <v>1.83</v>
      </c>
      <c r="G10342">
        <f t="shared" si="161"/>
        <v>5.9</v>
      </c>
      <c r="H10342">
        <f t="shared" si="161"/>
        <v>1.83</v>
      </c>
    </row>
    <row r="10343" spans="1:8" x14ac:dyDescent="0.2">
      <c r="A10343" s="1">
        <v>4056</v>
      </c>
      <c r="B10343" s="3">
        <v>42726.808333333334</v>
      </c>
      <c r="C10343" t="s">
        <v>42</v>
      </c>
      <c r="D10343">
        <v>1</v>
      </c>
      <c r="E10343">
        <f>INDEX(products!B:B,MATCH(challenge_2_solution_2!$C10343,products!$A:$A,0))</f>
        <v>7.9</v>
      </c>
      <c r="F10343">
        <f>INDEX(products!C:C,MATCH(challenge_2_solution_2!$C10343,products!$A:$A,0))</f>
        <v>3.95</v>
      </c>
      <c r="G10343">
        <f t="shared" si="161"/>
        <v>7.9</v>
      </c>
      <c r="H10343">
        <f t="shared" si="161"/>
        <v>3.95</v>
      </c>
    </row>
    <row r="10344" spans="1:8" x14ac:dyDescent="0.2">
      <c r="A10344" s="1">
        <v>4056</v>
      </c>
      <c r="B10344" s="3">
        <v>42726.808333333334</v>
      </c>
      <c r="C10344" t="s">
        <v>96</v>
      </c>
      <c r="D10344">
        <v>1</v>
      </c>
      <c r="E10344">
        <f>INDEX(products!B:B,MATCH(challenge_2_solution_2!$C10344,products!$A:$A,0))</f>
        <v>17.899999999999999</v>
      </c>
      <c r="F10344">
        <f>INDEX(products!C:C,MATCH(challenge_2_solution_2!$C10344,products!$A:$A,0))</f>
        <v>10.92</v>
      </c>
      <c r="G10344">
        <f t="shared" si="161"/>
        <v>17.899999999999999</v>
      </c>
      <c r="H10344">
        <f t="shared" si="161"/>
        <v>10.92</v>
      </c>
    </row>
    <row r="10345" spans="1:8" x14ac:dyDescent="0.2">
      <c r="A10345" s="1">
        <v>4057</v>
      </c>
      <c r="B10345" s="3">
        <v>42726.879861111112</v>
      </c>
      <c r="C10345" t="s">
        <v>18</v>
      </c>
      <c r="D10345">
        <v>2</v>
      </c>
      <c r="E10345">
        <f>INDEX(products!B:B,MATCH(challenge_2_solution_2!$C10345,products!$A:$A,0))</f>
        <v>5.9</v>
      </c>
      <c r="F10345">
        <f>INDEX(products!C:C,MATCH(challenge_2_solution_2!$C10345,products!$A:$A,0))</f>
        <v>3.6</v>
      </c>
      <c r="G10345">
        <f t="shared" si="161"/>
        <v>11.8</v>
      </c>
      <c r="H10345">
        <f t="shared" si="161"/>
        <v>7.2</v>
      </c>
    </row>
    <row r="10346" spans="1:8" x14ac:dyDescent="0.2">
      <c r="A10346" s="1">
        <v>4057</v>
      </c>
      <c r="B10346" s="3">
        <v>42726.879861111112</v>
      </c>
      <c r="C10346" t="s">
        <v>17</v>
      </c>
      <c r="D10346">
        <v>1</v>
      </c>
      <c r="E10346">
        <f>INDEX(products!B:B,MATCH(challenge_2_solution_2!$C10346,products!$A:$A,0))</f>
        <v>5.9</v>
      </c>
      <c r="F10346">
        <f>INDEX(products!C:C,MATCH(challenge_2_solution_2!$C10346,products!$A:$A,0))</f>
        <v>2.83</v>
      </c>
      <c r="G10346">
        <f t="shared" si="161"/>
        <v>5.9</v>
      </c>
      <c r="H10346">
        <f t="shared" si="161"/>
        <v>2.83</v>
      </c>
    </row>
    <row r="10347" spans="1:8" x14ac:dyDescent="0.2">
      <c r="A10347" s="1">
        <v>4057</v>
      </c>
      <c r="B10347" s="3">
        <v>42726.879861111112</v>
      </c>
      <c r="C10347" t="s">
        <v>15</v>
      </c>
      <c r="D10347">
        <v>1</v>
      </c>
      <c r="E10347">
        <f>INDEX(products!B:B,MATCH(challenge_2_solution_2!$C10347,products!$A:$A,0))</f>
        <v>5.9</v>
      </c>
      <c r="F10347">
        <f>INDEX(products!C:C,MATCH(challenge_2_solution_2!$C10347,products!$A:$A,0))</f>
        <v>3.07</v>
      </c>
      <c r="G10347">
        <f t="shared" si="161"/>
        <v>5.9</v>
      </c>
      <c r="H10347">
        <f t="shared" si="161"/>
        <v>3.07</v>
      </c>
    </row>
    <row r="10348" spans="1:8" x14ac:dyDescent="0.2">
      <c r="A10348" s="1">
        <v>4057</v>
      </c>
      <c r="B10348" s="3">
        <v>42726.879861111112</v>
      </c>
      <c r="C10348" t="s">
        <v>28</v>
      </c>
      <c r="D10348">
        <v>1</v>
      </c>
      <c r="E10348">
        <f>INDEX(products!B:B,MATCH(challenge_2_solution_2!$C10348,products!$A:$A,0))</f>
        <v>7.9</v>
      </c>
      <c r="F10348">
        <f>INDEX(products!C:C,MATCH(challenge_2_solution_2!$C10348,products!$A:$A,0))</f>
        <v>2.4500000000000002</v>
      </c>
      <c r="G10348">
        <f t="shared" si="161"/>
        <v>7.9</v>
      </c>
      <c r="H10348">
        <f t="shared" si="161"/>
        <v>2.4500000000000002</v>
      </c>
    </row>
    <row r="10349" spans="1:8" x14ac:dyDescent="0.2">
      <c r="A10349" s="1">
        <v>4057</v>
      </c>
      <c r="B10349" s="3">
        <v>42726.879861111112</v>
      </c>
      <c r="C10349" t="s">
        <v>87</v>
      </c>
      <c r="D10349">
        <v>1</v>
      </c>
      <c r="E10349">
        <f>INDEX(products!B:B,MATCH(challenge_2_solution_2!$C10349,products!$A:$A,0))</f>
        <v>15.9</v>
      </c>
      <c r="F10349">
        <f>INDEX(products!C:C,MATCH(challenge_2_solution_2!$C10349,products!$A:$A,0))</f>
        <v>6.2</v>
      </c>
      <c r="G10349">
        <f t="shared" si="161"/>
        <v>15.9</v>
      </c>
      <c r="H10349">
        <f t="shared" si="161"/>
        <v>6.2</v>
      </c>
    </row>
    <row r="10350" spans="1:8" x14ac:dyDescent="0.2">
      <c r="A10350" s="1">
        <v>4057</v>
      </c>
      <c r="B10350" s="3">
        <v>42726.879861111112</v>
      </c>
      <c r="C10350" t="s">
        <v>86</v>
      </c>
      <c r="D10350">
        <v>1</v>
      </c>
      <c r="E10350">
        <f>INDEX(products!B:B,MATCH(challenge_2_solution_2!$C10350,products!$A:$A,0))</f>
        <v>15.9</v>
      </c>
      <c r="F10350">
        <f>INDEX(products!C:C,MATCH(challenge_2_solution_2!$C10350,products!$A:$A,0))</f>
        <v>5.57</v>
      </c>
      <c r="G10350">
        <f t="shared" si="161"/>
        <v>15.9</v>
      </c>
      <c r="H10350">
        <f t="shared" si="161"/>
        <v>5.57</v>
      </c>
    </row>
    <row r="10351" spans="1:8" x14ac:dyDescent="0.2">
      <c r="A10351" s="1">
        <v>4057</v>
      </c>
      <c r="B10351" s="3">
        <v>42726.879861111112</v>
      </c>
      <c r="C10351" t="s">
        <v>160</v>
      </c>
      <c r="D10351">
        <v>1</v>
      </c>
      <c r="E10351">
        <f>INDEX(products!B:B,MATCH(challenge_2_solution_2!$C10351,products!$A:$A,0))</f>
        <v>23.9</v>
      </c>
      <c r="F10351">
        <f>INDEX(products!C:C,MATCH(challenge_2_solution_2!$C10351,products!$A:$A,0))</f>
        <v>9.08</v>
      </c>
      <c r="G10351">
        <f t="shared" si="161"/>
        <v>23.9</v>
      </c>
      <c r="H10351">
        <f t="shared" si="161"/>
        <v>9.08</v>
      </c>
    </row>
    <row r="10352" spans="1:8" x14ac:dyDescent="0.2">
      <c r="A10352" s="1">
        <v>4058</v>
      </c>
      <c r="B10352" s="3">
        <v>42726.915277777778</v>
      </c>
      <c r="C10352" t="s">
        <v>5</v>
      </c>
      <c r="D10352">
        <v>1</v>
      </c>
      <c r="E10352">
        <f>INDEX(products!B:B,MATCH(challenge_2_solution_2!$C10352,products!$A:$A,0))</f>
        <v>1</v>
      </c>
      <c r="F10352">
        <f>INDEX(products!C:C,MATCH(challenge_2_solution_2!$C10352,products!$A:$A,0))</f>
        <v>0.31</v>
      </c>
      <c r="G10352">
        <f t="shared" si="161"/>
        <v>1</v>
      </c>
      <c r="H10352">
        <f t="shared" si="161"/>
        <v>0.31</v>
      </c>
    </row>
    <row r="10353" spans="1:8" x14ac:dyDescent="0.2">
      <c r="A10353" s="1">
        <v>4058</v>
      </c>
      <c r="B10353" s="3">
        <v>42726.915277777778</v>
      </c>
      <c r="C10353" t="s">
        <v>8</v>
      </c>
      <c r="D10353">
        <v>3</v>
      </c>
      <c r="E10353">
        <f>INDEX(products!B:B,MATCH(challenge_2_solution_2!$C10353,products!$A:$A,0))</f>
        <v>1.6</v>
      </c>
      <c r="F10353">
        <f>INDEX(products!C:C,MATCH(challenge_2_solution_2!$C10353,products!$A:$A,0))</f>
        <v>0.77</v>
      </c>
      <c r="G10353">
        <f t="shared" si="161"/>
        <v>4.8000000000000007</v>
      </c>
      <c r="H10353">
        <f t="shared" si="161"/>
        <v>2.31</v>
      </c>
    </row>
    <row r="10354" spans="1:8" x14ac:dyDescent="0.2">
      <c r="A10354" s="1">
        <v>4058</v>
      </c>
      <c r="B10354" s="3">
        <v>42726.915277777778</v>
      </c>
      <c r="C10354" t="s">
        <v>12</v>
      </c>
      <c r="D10354">
        <v>1</v>
      </c>
      <c r="E10354">
        <f>INDEX(products!B:B,MATCH(challenge_2_solution_2!$C10354,products!$A:$A,0))</f>
        <v>5.2</v>
      </c>
      <c r="F10354">
        <f>INDEX(products!C:C,MATCH(challenge_2_solution_2!$C10354,products!$A:$A,0))</f>
        <v>3.07</v>
      </c>
      <c r="G10354">
        <f t="shared" si="161"/>
        <v>5.2</v>
      </c>
      <c r="H10354">
        <f t="shared" si="161"/>
        <v>3.07</v>
      </c>
    </row>
    <row r="10355" spans="1:8" x14ac:dyDescent="0.2">
      <c r="A10355" s="1">
        <v>4058</v>
      </c>
      <c r="B10355" s="3">
        <v>42726.915277777778</v>
      </c>
      <c r="C10355" t="s">
        <v>14</v>
      </c>
      <c r="D10355">
        <v>2</v>
      </c>
      <c r="E10355">
        <f>INDEX(products!B:B,MATCH(challenge_2_solution_2!$C10355,products!$A:$A,0))</f>
        <v>5.9</v>
      </c>
      <c r="F10355">
        <f>INDEX(products!C:C,MATCH(challenge_2_solution_2!$C10355,products!$A:$A,0))</f>
        <v>2.36</v>
      </c>
      <c r="G10355">
        <f t="shared" si="161"/>
        <v>11.8</v>
      </c>
      <c r="H10355">
        <f t="shared" si="161"/>
        <v>4.72</v>
      </c>
    </row>
    <row r="10356" spans="1:8" x14ac:dyDescent="0.2">
      <c r="A10356" s="1">
        <v>4058</v>
      </c>
      <c r="B10356" s="3">
        <v>42726.915277777778</v>
      </c>
      <c r="C10356" t="s">
        <v>19</v>
      </c>
      <c r="D10356">
        <v>1</v>
      </c>
      <c r="E10356">
        <f>INDEX(products!B:B,MATCH(challenge_2_solution_2!$C10356,products!$A:$A,0))</f>
        <v>5.9</v>
      </c>
      <c r="F10356">
        <f>INDEX(products!C:C,MATCH(challenge_2_solution_2!$C10356,products!$A:$A,0))</f>
        <v>1.65</v>
      </c>
      <c r="G10356">
        <f t="shared" si="161"/>
        <v>5.9</v>
      </c>
      <c r="H10356">
        <f t="shared" si="161"/>
        <v>1.65</v>
      </c>
    </row>
    <row r="10357" spans="1:8" x14ac:dyDescent="0.2">
      <c r="A10357" s="1">
        <v>4058</v>
      </c>
      <c r="B10357" s="3">
        <v>42726.915277777778</v>
      </c>
      <c r="C10357" t="s">
        <v>33</v>
      </c>
      <c r="D10357">
        <v>1</v>
      </c>
      <c r="E10357">
        <f>INDEX(products!B:B,MATCH(challenge_2_solution_2!$C10357,products!$A:$A,0))</f>
        <v>7.9</v>
      </c>
      <c r="F10357">
        <f>INDEX(products!C:C,MATCH(challenge_2_solution_2!$C10357,products!$A:$A,0))</f>
        <v>2.21</v>
      </c>
      <c r="G10357">
        <f t="shared" si="161"/>
        <v>7.9</v>
      </c>
      <c r="H10357">
        <f t="shared" si="161"/>
        <v>2.21</v>
      </c>
    </row>
    <row r="10358" spans="1:8" x14ac:dyDescent="0.2">
      <c r="A10358" s="1">
        <v>4058</v>
      </c>
      <c r="B10358" s="3">
        <v>42726.915277777778</v>
      </c>
      <c r="C10358" t="s">
        <v>99</v>
      </c>
      <c r="D10358">
        <v>1</v>
      </c>
      <c r="E10358">
        <f>INDEX(products!B:B,MATCH(challenge_2_solution_2!$C10358,products!$A:$A,0))</f>
        <v>17.899999999999999</v>
      </c>
      <c r="F10358">
        <f>INDEX(products!C:C,MATCH(challenge_2_solution_2!$C10358,products!$A:$A,0))</f>
        <v>10.74</v>
      </c>
      <c r="G10358">
        <f t="shared" si="161"/>
        <v>17.899999999999999</v>
      </c>
      <c r="H10358">
        <f t="shared" si="161"/>
        <v>10.74</v>
      </c>
    </row>
    <row r="10359" spans="1:8" x14ac:dyDescent="0.2">
      <c r="A10359" s="1">
        <v>4058</v>
      </c>
      <c r="B10359" s="3">
        <v>42726.915277777778</v>
      </c>
      <c r="C10359" t="s">
        <v>89</v>
      </c>
      <c r="D10359">
        <v>1</v>
      </c>
      <c r="E10359">
        <f>INDEX(products!B:B,MATCH(challenge_2_solution_2!$C10359,products!$A:$A,0))</f>
        <v>17.899999999999999</v>
      </c>
      <c r="F10359">
        <f>INDEX(products!C:C,MATCH(challenge_2_solution_2!$C10359,products!$A:$A,0))</f>
        <v>3.94</v>
      </c>
      <c r="G10359">
        <f t="shared" si="161"/>
        <v>17.899999999999999</v>
      </c>
      <c r="H10359">
        <f t="shared" si="161"/>
        <v>3.94</v>
      </c>
    </row>
    <row r="10360" spans="1:8" x14ac:dyDescent="0.2">
      <c r="A10360" s="1">
        <v>4059</v>
      </c>
      <c r="B10360" s="3">
        <v>42727.567361111112</v>
      </c>
      <c r="C10360" t="s">
        <v>10</v>
      </c>
      <c r="D10360">
        <v>5</v>
      </c>
      <c r="E10360">
        <f>INDEX(products!B:B,MATCH(challenge_2_solution_2!$C10360,products!$A:$A,0))</f>
        <v>3.9</v>
      </c>
      <c r="F10360">
        <f>INDEX(products!C:C,MATCH(challenge_2_solution_2!$C10360,products!$A:$A,0))</f>
        <v>1.17</v>
      </c>
      <c r="G10360">
        <f t="shared" si="161"/>
        <v>19.5</v>
      </c>
      <c r="H10360">
        <f t="shared" si="161"/>
        <v>5.85</v>
      </c>
    </row>
    <row r="10361" spans="1:8" x14ac:dyDescent="0.2">
      <c r="A10361" s="1">
        <v>4059</v>
      </c>
      <c r="B10361" s="3">
        <v>42727.567361111112</v>
      </c>
      <c r="C10361" t="s">
        <v>14</v>
      </c>
      <c r="D10361">
        <v>1</v>
      </c>
      <c r="E10361">
        <f>INDEX(products!B:B,MATCH(challenge_2_solution_2!$C10361,products!$A:$A,0))</f>
        <v>5.9</v>
      </c>
      <c r="F10361">
        <f>INDEX(products!C:C,MATCH(challenge_2_solution_2!$C10361,products!$A:$A,0))</f>
        <v>2.36</v>
      </c>
      <c r="G10361">
        <f t="shared" si="161"/>
        <v>5.9</v>
      </c>
      <c r="H10361">
        <f t="shared" si="161"/>
        <v>2.36</v>
      </c>
    </row>
    <row r="10362" spans="1:8" x14ac:dyDescent="0.2">
      <c r="A10362" s="1">
        <v>4059</v>
      </c>
      <c r="B10362" s="3">
        <v>42727.567361111112</v>
      </c>
      <c r="C10362" t="s">
        <v>24</v>
      </c>
      <c r="D10362">
        <v>1</v>
      </c>
      <c r="E10362">
        <f>INDEX(products!B:B,MATCH(challenge_2_solution_2!$C10362,products!$A:$A,0))</f>
        <v>5.9</v>
      </c>
      <c r="F10362">
        <f>INDEX(products!C:C,MATCH(challenge_2_solution_2!$C10362,products!$A:$A,0))</f>
        <v>1.42</v>
      </c>
      <c r="G10362">
        <f t="shared" si="161"/>
        <v>5.9</v>
      </c>
      <c r="H10362">
        <f t="shared" si="161"/>
        <v>1.42</v>
      </c>
    </row>
    <row r="10363" spans="1:8" x14ac:dyDescent="0.2">
      <c r="A10363" s="1">
        <v>4059</v>
      </c>
      <c r="B10363" s="3">
        <v>42727.567361111112</v>
      </c>
      <c r="C10363" t="s">
        <v>63</v>
      </c>
      <c r="D10363">
        <v>1</v>
      </c>
      <c r="E10363">
        <f>INDEX(products!B:B,MATCH(challenge_2_solution_2!$C10363,products!$A:$A,0))</f>
        <v>11.9</v>
      </c>
      <c r="F10363">
        <f>INDEX(products!C:C,MATCH(challenge_2_solution_2!$C10363,products!$A:$A,0))</f>
        <v>6.07</v>
      </c>
      <c r="G10363">
        <f t="shared" si="161"/>
        <v>11.9</v>
      </c>
      <c r="H10363">
        <f t="shared" si="161"/>
        <v>6.07</v>
      </c>
    </row>
    <row r="10364" spans="1:8" x14ac:dyDescent="0.2">
      <c r="A10364" s="1">
        <v>4059</v>
      </c>
      <c r="B10364" s="3">
        <v>42727.567361111112</v>
      </c>
      <c r="C10364" t="s">
        <v>124</v>
      </c>
      <c r="D10364">
        <v>1</v>
      </c>
      <c r="E10364">
        <f>INDEX(products!B:B,MATCH(challenge_2_solution_2!$C10364,products!$A:$A,0))</f>
        <v>19.899999999999999</v>
      </c>
      <c r="F10364">
        <f>INDEX(products!C:C,MATCH(challenge_2_solution_2!$C10364,products!$A:$A,0))</f>
        <v>4.9800000000000004</v>
      </c>
      <c r="G10364">
        <f t="shared" si="161"/>
        <v>19.899999999999999</v>
      </c>
      <c r="H10364">
        <f t="shared" si="161"/>
        <v>4.9800000000000004</v>
      </c>
    </row>
    <row r="10365" spans="1:8" x14ac:dyDescent="0.2">
      <c r="A10365" s="1">
        <v>4060</v>
      </c>
      <c r="B10365" s="3">
        <v>42727.568749999999</v>
      </c>
      <c r="C10365" t="s">
        <v>10</v>
      </c>
      <c r="D10365">
        <v>4</v>
      </c>
      <c r="E10365">
        <f>INDEX(products!B:B,MATCH(challenge_2_solution_2!$C10365,products!$A:$A,0))</f>
        <v>3.9</v>
      </c>
      <c r="F10365">
        <f>INDEX(products!C:C,MATCH(challenge_2_solution_2!$C10365,products!$A:$A,0))</f>
        <v>1.17</v>
      </c>
      <c r="G10365">
        <f t="shared" si="161"/>
        <v>15.6</v>
      </c>
      <c r="H10365">
        <f t="shared" si="161"/>
        <v>4.68</v>
      </c>
    </row>
    <row r="10366" spans="1:8" x14ac:dyDescent="0.2">
      <c r="A10366" s="1">
        <v>4060</v>
      </c>
      <c r="B10366" s="3">
        <v>42727.568749999999</v>
      </c>
      <c r="C10366" t="s">
        <v>14</v>
      </c>
      <c r="D10366">
        <v>1</v>
      </c>
      <c r="E10366">
        <f>INDEX(products!B:B,MATCH(challenge_2_solution_2!$C10366,products!$A:$A,0))</f>
        <v>5.9</v>
      </c>
      <c r="F10366">
        <f>INDEX(products!C:C,MATCH(challenge_2_solution_2!$C10366,products!$A:$A,0))</f>
        <v>2.36</v>
      </c>
      <c r="G10366">
        <f t="shared" si="161"/>
        <v>5.9</v>
      </c>
      <c r="H10366">
        <f t="shared" si="161"/>
        <v>2.36</v>
      </c>
    </row>
    <row r="10367" spans="1:8" x14ac:dyDescent="0.2">
      <c r="A10367" s="1">
        <v>4060</v>
      </c>
      <c r="B10367" s="3">
        <v>42727.568749999999</v>
      </c>
      <c r="C10367" t="s">
        <v>63</v>
      </c>
      <c r="D10367">
        <v>1</v>
      </c>
      <c r="E10367">
        <f>INDEX(products!B:B,MATCH(challenge_2_solution_2!$C10367,products!$A:$A,0))</f>
        <v>11.9</v>
      </c>
      <c r="F10367">
        <f>INDEX(products!C:C,MATCH(challenge_2_solution_2!$C10367,products!$A:$A,0))</f>
        <v>6.07</v>
      </c>
      <c r="G10367">
        <f t="shared" si="161"/>
        <v>11.9</v>
      </c>
      <c r="H10367">
        <f t="shared" si="161"/>
        <v>6.07</v>
      </c>
    </row>
    <row r="10368" spans="1:8" x14ac:dyDescent="0.2">
      <c r="A10368" s="1">
        <v>4060</v>
      </c>
      <c r="B10368" s="3">
        <v>42727.568749999999</v>
      </c>
      <c r="C10368" t="s">
        <v>124</v>
      </c>
      <c r="D10368">
        <v>1</v>
      </c>
      <c r="E10368">
        <f>INDEX(products!B:B,MATCH(challenge_2_solution_2!$C10368,products!$A:$A,0))</f>
        <v>19.899999999999999</v>
      </c>
      <c r="F10368">
        <f>INDEX(products!C:C,MATCH(challenge_2_solution_2!$C10368,products!$A:$A,0))</f>
        <v>4.9800000000000004</v>
      </c>
      <c r="G10368">
        <f t="shared" si="161"/>
        <v>19.899999999999999</v>
      </c>
      <c r="H10368">
        <f t="shared" si="161"/>
        <v>4.9800000000000004</v>
      </c>
    </row>
    <row r="10369" spans="1:8" x14ac:dyDescent="0.2">
      <c r="A10369" s="1">
        <v>4061</v>
      </c>
      <c r="B10369" s="3">
        <v>42727.570833333331</v>
      </c>
      <c r="C10369" t="s">
        <v>10</v>
      </c>
      <c r="D10369">
        <v>4</v>
      </c>
      <c r="E10369">
        <f>INDEX(products!B:B,MATCH(challenge_2_solution_2!$C10369,products!$A:$A,0))</f>
        <v>3.9</v>
      </c>
      <c r="F10369">
        <f>INDEX(products!C:C,MATCH(challenge_2_solution_2!$C10369,products!$A:$A,0))</f>
        <v>1.17</v>
      </c>
      <c r="G10369">
        <f t="shared" si="161"/>
        <v>15.6</v>
      </c>
      <c r="H10369">
        <f t="shared" si="161"/>
        <v>4.68</v>
      </c>
    </row>
    <row r="10370" spans="1:8" x14ac:dyDescent="0.2">
      <c r="A10370" s="1">
        <v>4061</v>
      </c>
      <c r="B10370" s="3">
        <v>42727.570833333331</v>
      </c>
      <c r="C10370" t="s">
        <v>24</v>
      </c>
      <c r="D10370">
        <v>1</v>
      </c>
      <c r="E10370">
        <f>INDEX(products!B:B,MATCH(challenge_2_solution_2!$C10370,products!$A:$A,0))</f>
        <v>5.9</v>
      </c>
      <c r="F10370">
        <f>INDEX(products!C:C,MATCH(challenge_2_solution_2!$C10370,products!$A:$A,0))</f>
        <v>1.42</v>
      </c>
      <c r="G10370">
        <f t="shared" si="161"/>
        <v>5.9</v>
      </c>
      <c r="H10370">
        <f t="shared" si="161"/>
        <v>1.42</v>
      </c>
    </row>
    <row r="10371" spans="1:8" x14ac:dyDescent="0.2">
      <c r="A10371" s="1">
        <v>4061</v>
      </c>
      <c r="B10371" s="3">
        <v>42727.570833333331</v>
      </c>
      <c r="C10371" t="s">
        <v>14</v>
      </c>
      <c r="D10371">
        <v>1</v>
      </c>
      <c r="E10371">
        <f>INDEX(products!B:B,MATCH(challenge_2_solution_2!$C10371,products!$A:$A,0))</f>
        <v>5.9</v>
      </c>
      <c r="F10371">
        <f>INDEX(products!C:C,MATCH(challenge_2_solution_2!$C10371,products!$A:$A,0))</f>
        <v>2.36</v>
      </c>
      <c r="G10371">
        <f t="shared" ref="G10371:H10434" si="162">$D10371*E10371</f>
        <v>5.9</v>
      </c>
      <c r="H10371">
        <f t="shared" si="162"/>
        <v>2.36</v>
      </c>
    </row>
    <row r="10372" spans="1:8" x14ac:dyDescent="0.2">
      <c r="A10372" s="1">
        <v>4061</v>
      </c>
      <c r="B10372" s="3">
        <v>42727.570833333331</v>
      </c>
      <c r="C10372" t="s">
        <v>63</v>
      </c>
      <c r="D10372">
        <v>1</v>
      </c>
      <c r="E10372">
        <f>INDEX(products!B:B,MATCH(challenge_2_solution_2!$C10372,products!$A:$A,0))</f>
        <v>11.9</v>
      </c>
      <c r="F10372">
        <f>INDEX(products!C:C,MATCH(challenge_2_solution_2!$C10372,products!$A:$A,0))</f>
        <v>6.07</v>
      </c>
      <c r="G10372">
        <f t="shared" si="162"/>
        <v>11.9</v>
      </c>
      <c r="H10372">
        <f t="shared" si="162"/>
        <v>6.07</v>
      </c>
    </row>
    <row r="10373" spans="1:8" x14ac:dyDescent="0.2">
      <c r="A10373" s="1">
        <v>4061</v>
      </c>
      <c r="B10373" s="3">
        <v>42727.570833333331</v>
      </c>
      <c r="C10373" t="s">
        <v>124</v>
      </c>
      <c r="D10373">
        <v>1</v>
      </c>
      <c r="E10373">
        <f>INDEX(products!B:B,MATCH(challenge_2_solution_2!$C10373,products!$A:$A,0))</f>
        <v>19.899999999999999</v>
      </c>
      <c r="F10373">
        <f>INDEX(products!C:C,MATCH(challenge_2_solution_2!$C10373,products!$A:$A,0))</f>
        <v>4.9800000000000004</v>
      </c>
      <c r="G10373">
        <f t="shared" si="162"/>
        <v>19.899999999999999</v>
      </c>
      <c r="H10373">
        <f t="shared" si="162"/>
        <v>4.9800000000000004</v>
      </c>
    </row>
    <row r="10374" spans="1:8" x14ac:dyDescent="0.2">
      <c r="A10374" s="1">
        <v>4062</v>
      </c>
      <c r="B10374" s="3">
        <v>42727.722222222219</v>
      </c>
      <c r="C10374" t="s">
        <v>5</v>
      </c>
      <c r="D10374">
        <v>1</v>
      </c>
      <c r="E10374">
        <f>INDEX(products!B:B,MATCH(challenge_2_solution_2!$C10374,products!$A:$A,0))</f>
        <v>1</v>
      </c>
      <c r="F10374">
        <f>INDEX(products!C:C,MATCH(challenge_2_solution_2!$C10374,products!$A:$A,0))</f>
        <v>0.31</v>
      </c>
      <c r="G10374">
        <f t="shared" si="162"/>
        <v>1</v>
      </c>
      <c r="H10374">
        <f t="shared" si="162"/>
        <v>0.31</v>
      </c>
    </row>
    <row r="10375" spans="1:8" x14ac:dyDescent="0.2">
      <c r="A10375" s="1">
        <v>4062</v>
      </c>
      <c r="B10375" s="3">
        <v>42727.722222222219</v>
      </c>
      <c r="C10375" t="s">
        <v>4</v>
      </c>
      <c r="D10375">
        <v>1</v>
      </c>
      <c r="E10375">
        <f>INDEX(products!B:B,MATCH(challenge_2_solution_2!$C10375,products!$A:$A,0))</f>
        <v>1</v>
      </c>
      <c r="F10375">
        <f>INDEX(products!C:C,MATCH(challenge_2_solution_2!$C10375,products!$A:$A,0))</f>
        <v>0.61</v>
      </c>
      <c r="G10375">
        <f t="shared" si="162"/>
        <v>1</v>
      </c>
      <c r="H10375">
        <f t="shared" si="162"/>
        <v>0.61</v>
      </c>
    </row>
    <row r="10376" spans="1:8" x14ac:dyDescent="0.2">
      <c r="A10376" s="1">
        <v>4062</v>
      </c>
      <c r="B10376" s="3">
        <v>42727.722222222219</v>
      </c>
      <c r="C10376" t="s">
        <v>8</v>
      </c>
      <c r="D10376">
        <v>2</v>
      </c>
      <c r="E10376">
        <f>INDEX(products!B:B,MATCH(challenge_2_solution_2!$C10376,products!$A:$A,0))</f>
        <v>1.6</v>
      </c>
      <c r="F10376">
        <f>INDEX(products!C:C,MATCH(challenge_2_solution_2!$C10376,products!$A:$A,0))</f>
        <v>0.77</v>
      </c>
      <c r="G10376">
        <f t="shared" si="162"/>
        <v>3.2</v>
      </c>
      <c r="H10376">
        <f t="shared" si="162"/>
        <v>1.54</v>
      </c>
    </row>
    <row r="10377" spans="1:8" x14ac:dyDescent="0.2">
      <c r="A10377" s="1">
        <v>4062</v>
      </c>
      <c r="B10377" s="3">
        <v>42727.722222222219</v>
      </c>
      <c r="C10377" t="s">
        <v>12</v>
      </c>
      <c r="D10377">
        <v>1</v>
      </c>
      <c r="E10377">
        <f>INDEX(products!B:B,MATCH(challenge_2_solution_2!$C10377,products!$A:$A,0))</f>
        <v>5.2</v>
      </c>
      <c r="F10377">
        <f>INDEX(products!C:C,MATCH(challenge_2_solution_2!$C10377,products!$A:$A,0))</f>
        <v>3.07</v>
      </c>
      <c r="G10377">
        <f t="shared" si="162"/>
        <v>5.2</v>
      </c>
      <c r="H10377">
        <f t="shared" si="162"/>
        <v>3.07</v>
      </c>
    </row>
    <row r="10378" spans="1:8" x14ac:dyDescent="0.2">
      <c r="A10378" s="1">
        <v>4062</v>
      </c>
      <c r="B10378" s="3">
        <v>42727.722222222219</v>
      </c>
      <c r="C10378" t="s">
        <v>58</v>
      </c>
      <c r="D10378">
        <v>1</v>
      </c>
      <c r="E10378">
        <f>INDEX(products!B:B,MATCH(challenge_2_solution_2!$C10378,products!$A:$A,0))</f>
        <v>9.9</v>
      </c>
      <c r="F10378">
        <f>INDEX(products!C:C,MATCH(challenge_2_solution_2!$C10378,products!$A:$A,0))</f>
        <v>4.95</v>
      </c>
      <c r="G10378">
        <f t="shared" si="162"/>
        <v>9.9</v>
      </c>
      <c r="H10378">
        <f t="shared" si="162"/>
        <v>4.95</v>
      </c>
    </row>
    <row r="10379" spans="1:8" x14ac:dyDescent="0.2">
      <c r="A10379" s="1">
        <v>4062</v>
      </c>
      <c r="B10379" s="3">
        <v>42727.722222222219</v>
      </c>
      <c r="C10379" t="s">
        <v>74</v>
      </c>
      <c r="D10379">
        <v>1</v>
      </c>
      <c r="E10379">
        <f>INDEX(products!B:B,MATCH(challenge_2_solution_2!$C10379,products!$A:$A,0))</f>
        <v>11.9</v>
      </c>
      <c r="F10379">
        <f>INDEX(products!C:C,MATCH(challenge_2_solution_2!$C10379,products!$A:$A,0))</f>
        <v>2.5</v>
      </c>
      <c r="G10379">
        <f t="shared" si="162"/>
        <v>11.9</v>
      </c>
      <c r="H10379">
        <f t="shared" si="162"/>
        <v>2.5</v>
      </c>
    </row>
    <row r="10380" spans="1:8" x14ac:dyDescent="0.2">
      <c r="A10380" s="1">
        <v>4062</v>
      </c>
      <c r="B10380" s="3">
        <v>42727.722222222219</v>
      </c>
      <c r="C10380" t="s">
        <v>96</v>
      </c>
      <c r="D10380">
        <v>1</v>
      </c>
      <c r="E10380">
        <f>INDEX(products!B:B,MATCH(challenge_2_solution_2!$C10380,products!$A:$A,0))</f>
        <v>17.899999999999999</v>
      </c>
      <c r="F10380">
        <f>INDEX(products!C:C,MATCH(challenge_2_solution_2!$C10380,products!$A:$A,0))</f>
        <v>10.92</v>
      </c>
      <c r="G10380">
        <f t="shared" si="162"/>
        <v>17.899999999999999</v>
      </c>
      <c r="H10380">
        <f t="shared" si="162"/>
        <v>10.92</v>
      </c>
    </row>
    <row r="10381" spans="1:8" x14ac:dyDescent="0.2">
      <c r="A10381" s="1">
        <v>4063</v>
      </c>
      <c r="B10381" s="3">
        <v>42727.726388888892</v>
      </c>
      <c r="C10381" t="s">
        <v>34</v>
      </c>
      <c r="D10381">
        <v>1</v>
      </c>
      <c r="E10381">
        <f>INDEX(products!B:B,MATCH(challenge_2_solution_2!$C10381,products!$A:$A,0))</f>
        <v>7.9</v>
      </c>
      <c r="F10381">
        <f>INDEX(products!C:C,MATCH(challenge_2_solution_2!$C10381,products!$A:$A,0))</f>
        <v>1.58</v>
      </c>
      <c r="G10381">
        <f t="shared" si="162"/>
        <v>7.9</v>
      </c>
      <c r="H10381">
        <f t="shared" si="162"/>
        <v>1.58</v>
      </c>
    </row>
    <row r="10382" spans="1:8" x14ac:dyDescent="0.2">
      <c r="A10382" s="1">
        <v>4063</v>
      </c>
      <c r="B10382" s="3">
        <v>42727.726388888892</v>
      </c>
      <c r="C10382" t="s">
        <v>69</v>
      </c>
      <c r="D10382">
        <v>1</v>
      </c>
      <c r="E10382">
        <f>INDEX(products!B:B,MATCH(challenge_2_solution_2!$C10382,products!$A:$A,0))</f>
        <v>11.9</v>
      </c>
      <c r="F10382">
        <f>INDEX(products!C:C,MATCH(challenge_2_solution_2!$C10382,products!$A:$A,0))</f>
        <v>2.86</v>
      </c>
      <c r="G10382">
        <f t="shared" si="162"/>
        <v>11.9</v>
      </c>
      <c r="H10382">
        <f t="shared" si="162"/>
        <v>2.86</v>
      </c>
    </row>
    <row r="10383" spans="1:8" x14ac:dyDescent="0.2">
      <c r="A10383" s="1">
        <v>4063</v>
      </c>
      <c r="B10383" s="3">
        <v>42727.726388888892</v>
      </c>
      <c r="C10383" t="s">
        <v>60</v>
      </c>
      <c r="D10383">
        <v>1</v>
      </c>
      <c r="E10383">
        <f>INDEX(products!B:B,MATCH(challenge_2_solution_2!$C10383,products!$A:$A,0))</f>
        <v>11.9</v>
      </c>
      <c r="F10383">
        <f>INDEX(products!C:C,MATCH(challenge_2_solution_2!$C10383,products!$A:$A,0))</f>
        <v>4.28</v>
      </c>
      <c r="G10383">
        <f t="shared" si="162"/>
        <v>11.9</v>
      </c>
      <c r="H10383">
        <f t="shared" si="162"/>
        <v>4.28</v>
      </c>
    </row>
    <row r="10384" spans="1:8" x14ac:dyDescent="0.2">
      <c r="A10384" s="1">
        <v>4063</v>
      </c>
      <c r="B10384" s="3">
        <v>42727.726388888892</v>
      </c>
      <c r="C10384" t="s">
        <v>99</v>
      </c>
      <c r="D10384">
        <v>1</v>
      </c>
      <c r="E10384">
        <f>INDEX(products!B:B,MATCH(challenge_2_solution_2!$C10384,products!$A:$A,0))</f>
        <v>17.899999999999999</v>
      </c>
      <c r="F10384">
        <f>INDEX(products!C:C,MATCH(challenge_2_solution_2!$C10384,products!$A:$A,0))</f>
        <v>10.74</v>
      </c>
      <c r="G10384">
        <f t="shared" si="162"/>
        <v>17.899999999999999</v>
      </c>
      <c r="H10384">
        <f t="shared" si="162"/>
        <v>10.74</v>
      </c>
    </row>
    <row r="10385" spans="1:8" x14ac:dyDescent="0.2">
      <c r="A10385" s="1">
        <v>4063</v>
      </c>
      <c r="B10385" s="3">
        <v>42727.726388888892</v>
      </c>
      <c r="C10385" t="s">
        <v>96</v>
      </c>
      <c r="D10385">
        <v>1</v>
      </c>
      <c r="E10385">
        <f>INDEX(products!B:B,MATCH(challenge_2_solution_2!$C10385,products!$A:$A,0))</f>
        <v>17.899999999999999</v>
      </c>
      <c r="F10385">
        <f>INDEX(products!C:C,MATCH(challenge_2_solution_2!$C10385,products!$A:$A,0))</f>
        <v>10.92</v>
      </c>
      <c r="G10385">
        <f t="shared" si="162"/>
        <v>17.899999999999999</v>
      </c>
      <c r="H10385">
        <f t="shared" si="162"/>
        <v>10.92</v>
      </c>
    </row>
    <row r="10386" spans="1:8" x14ac:dyDescent="0.2">
      <c r="A10386" s="1">
        <v>4064</v>
      </c>
      <c r="B10386" s="3">
        <v>42727.750694444447</v>
      </c>
      <c r="C10386" t="s">
        <v>8</v>
      </c>
      <c r="D10386">
        <v>4</v>
      </c>
      <c r="E10386">
        <f>INDEX(products!B:B,MATCH(challenge_2_solution_2!$C10386,products!$A:$A,0))</f>
        <v>1.6</v>
      </c>
      <c r="F10386">
        <f>INDEX(products!C:C,MATCH(challenge_2_solution_2!$C10386,products!$A:$A,0))</f>
        <v>0.77</v>
      </c>
      <c r="G10386">
        <f t="shared" si="162"/>
        <v>6.4</v>
      </c>
      <c r="H10386">
        <f t="shared" si="162"/>
        <v>3.08</v>
      </c>
    </row>
    <row r="10387" spans="1:8" x14ac:dyDescent="0.2">
      <c r="A10387" s="1">
        <v>4064</v>
      </c>
      <c r="B10387" s="3">
        <v>42727.750694444447</v>
      </c>
      <c r="C10387" t="s">
        <v>17</v>
      </c>
      <c r="D10387">
        <v>1</v>
      </c>
      <c r="E10387">
        <f>INDEX(products!B:B,MATCH(challenge_2_solution_2!$C10387,products!$A:$A,0))</f>
        <v>5.9</v>
      </c>
      <c r="F10387">
        <f>INDEX(products!C:C,MATCH(challenge_2_solution_2!$C10387,products!$A:$A,0))</f>
        <v>2.83</v>
      </c>
      <c r="G10387">
        <f t="shared" si="162"/>
        <v>5.9</v>
      </c>
      <c r="H10387">
        <f t="shared" si="162"/>
        <v>2.83</v>
      </c>
    </row>
    <row r="10388" spans="1:8" x14ac:dyDescent="0.2">
      <c r="A10388" s="1">
        <v>4064</v>
      </c>
      <c r="B10388" s="3">
        <v>42727.750694444447</v>
      </c>
      <c r="C10388" t="s">
        <v>18</v>
      </c>
      <c r="D10388">
        <v>1</v>
      </c>
      <c r="E10388">
        <f>INDEX(products!B:B,MATCH(challenge_2_solution_2!$C10388,products!$A:$A,0))</f>
        <v>5.9</v>
      </c>
      <c r="F10388">
        <f>INDEX(products!C:C,MATCH(challenge_2_solution_2!$C10388,products!$A:$A,0))</f>
        <v>3.6</v>
      </c>
      <c r="G10388">
        <f t="shared" si="162"/>
        <v>5.9</v>
      </c>
      <c r="H10388">
        <f t="shared" si="162"/>
        <v>3.6</v>
      </c>
    </row>
    <row r="10389" spans="1:8" x14ac:dyDescent="0.2">
      <c r="A10389" s="1">
        <v>4064</v>
      </c>
      <c r="B10389" s="3">
        <v>42727.750694444447</v>
      </c>
      <c r="C10389" t="s">
        <v>55</v>
      </c>
      <c r="D10389">
        <v>1</v>
      </c>
      <c r="E10389">
        <f>INDEX(products!B:B,MATCH(challenge_2_solution_2!$C10389,products!$A:$A,0))</f>
        <v>7.9</v>
      </c>
      <c r="F10389">
        <f>INDEX(products!C:C,MATCH(challenge_2_solution_2!$C10389,products!$A:$A,0))</f>
        <v>2.21</v>
      </c>
      <c r="G10389">
        <f t="shared" si="162"/>
        <v>7.9</v>
      </c>
      <c r="H10389">
        <f t="shared" si="162"/>
        <v>2.21</v>
      </c>
    </row>
    <row r="10390" spans="1:8" x14ac:dyDescent="0.2">
      <c r="A10390" s="1">
        <v>4064</v>
      </c>
      <c r="B10390" s="3">
        <v>42727.750694444447</v>
      </c>
      <c r="C10390" t="s">
        <v>86</v>
      </c>
      <c r="D10390">
        <v>1</v>
      </c>
      <c r="E10390">
        <f>INDEX(products!B:B,MATCH(challenge_2_solution_2!$C10390,products!$A:$A,0))</f>
        <v>15.9</v>
      </c>
      <c r="F10390">
        <f>INDEX(products!C:C,MATCH(challenge_2_solution_2!$C10390,products!$A:$A,0))</f>
        <v>5.57</v>
      </c>
      <c r="G10390">
        <f t="shared" si="162"/>
        <v>15.9</v>
      </c>
      <c r="H10390">
        <f t="shared" si="162"/>
        <v>5.57</v>
      </c>
    </row>
    <row r="10391" spans="1:8" x14ac:dyDescent="0.2">
      <c r="A10391" s="1">
        <v>4064</v>
      </c>
      <c r="B10391" s="3">
        <v>42727.750694444447</v>
      </c>
      <c r="C10391" t="s">
        <v>89</v>
      </c>
      <c r="D10391">
        <v>1</v>
      </c>
      <c r="E10391">
        <f>INDEX(products!B:B,MATCH(challenge_2_solution_2!$C10391,products!$A:$A,0))</f>
        <v>17.899999999999999</v>
      </c>
      <c r="F10391">
        <f>INDEX(products!C:C,MATCH(challenge_2_solution_2!$C10391,products!$A:$A,0))</f>
        <v>3.94</v>
      </c>
      <c r="G10391">
        <f t="shared" si="162"/>
        <v>17.899999999999999</v>
      </c>
      <c r="H10391">
        <f t="shared" si="162"/>
        <v>3.94</v>
      </c>
    </row>
    <row r="10392" spans="1:8" x14ac:dyDescent="0.2">
      <c r="A10392" s="1">
        <v>4065</v>
      </c>
      <c r="B10392" s="3">
        <v>42727.787499999999</v>
      </c>
      <c r="C10392" t="s">
        <v>15</v>
      </c>
      <c r="D10392">
        <v>1</v>
      </c>
      <c r="E10392">
        <f>INDEX(products!B:B,MATCH(challenge_2_solution_2!$C10392,products!$A:$A,0))</f>
        <v>5.9</v>
      </c>
      <c r="F10392">
        <f>INDEX(products!C:C,MATCH(challenge_2_solution_2!$C10392,products!$A:$A,0))</f>
        <v>3.07</v>
      </c>
      <c r="G10392">
        <f t="shared" si="162"/>
        <v>5.9</v>
      </c>
      <c r="H10392">
        <f t="shared" si="162"/>
        <v>3.07</v>
      </c>
    </row>
    <row r="10393" spans="1:8" x14ac:dyDescent="0.2">
      <c r="A10393" s="1">
        <v>4065</v>
      </c>
      <c r="B10393" s="3">
        <v>42727.787499999999</v>
      </c>
      <c r="C10393" t="s">
        <v>19</v>
      </c>
      <c r="D10393">
        <v>1</v>
      </c>
      <c r="E10393">
        <f>INDEX(products!B:B,MATCH(challenge_2_solution_2!$C10393,products!$A:$A,0))</f>
        <v>5.9</v>
      </c>
      <c r="F10393">
        <f>INDEX(products!C:C,MATCH(challenge_2_solution_2!$C10393,products!$A:$A,0))</f>
        <v>1.65</v>
      </c>
      <c r="G10393">
        <f t="shared" si="162"/>
        <v>5.9</v>
      </c>
      <c r="H10393">
        <f t="shared" si="162"/>
        <v>1.65</v>
      </c>
    </row>
    <row r="10394" spans="1:8" x14ac:dyDescent="0.2">
      <c r="A10394" s="1">
        <v>4066</v>
      </c>
      <c r="B10394" s="3">
        <v>42727.787499999999</v>
      </c>
      <c r="C10394" t="s">
        <v>42</v>
      </c>
      <c r="D10394">
        <v>1</v>
      </c>
      <c r="E10394">
        <f>INDEX(products!B:B,MATCH(challenge_2_solution_2!$C10394,products!$A:$A,0))</f>
        <v>7.9</v>
      </c>
      <c r="F10394">
        <f>INDEX(products!C:C,MATCH(challenge_2_solution_2!$C10394,products!$A:$A,0))</f>
        <v>3.95</v>
      </c>
      <c r="G10394">
        <f t="shared" si="162"/>
        <v>7.9</v>
      </c>
      <c r="H10394">
        <f t="shared" si="162"/>
        <v>3.95</v>
      </c>
    </row>
    <row r="10395" spans="1:8" x14ac:dyDescent="0.2">
      <c r="A10395" s="1">
        <v>4065</v>
      </c>
      <c r="B10395" s="3">
        <v>42727.787499999999</v>
      </c>
      <c r="C10395" t="s">
        <v>34</v>
      </c>
      <c r="D10395">
        <v>1</v>
      </c>
      <c r="E10395">
        <f>INDEX(products!B:B,MATCH(challenge_2_solution_2!$C10395,products!$A:$A,0))</f>
        <v>7.9</v>
      </c>
      <c r="F10395">
        <f>INDEX(products!C:C,MATCH(challenge_2_solution_2!$C10395,products!$A:$A,0))</f>
        <v>1.58</v>
      </c>
      <c r="G10395">
        <f t="shared" si="162"/>
        <v>7.9</v>
      </c>
      <c r="H10395">
        <f t="shared" si="162"/>
        <v>1.58</v>
      </c>
    </row>
    <row r="10396" spans="1:8" x14ac:dyDescent="0.2">
      <c r="A10396" s="1">
        <v>4066</v>
      </c>
      <c r="B10396" s="3">
        <v>42727.787499999999</v>
      </c>
      <c r="C10396" t="s">
        <v>81</v>
      </c>
      <c r="D10396">
        <v>1</v>
      </c>
      <c r="E10396">
        <f>INDEX(products!B:B,MATCH(challenge_2_solution_2!$C10396,products!$A:$A,0))</f>
        <v>11.9</v>
      </c>
      <c r="F10396">
        <f>INDEX(products!C:C,MATCH(challenge_2_solution_2!$C10396,products!$A:$A,0))</f>
        <v>8.09</v>
      </c>
      <c r="G10396">
        <f t="shared" si="162"/>
        <v>11.9</v>
      </c>
      <c r="H10396">
        <f t="shared" si="162"/>
        <v>8.09</v>
      </c>
    </row>
    <row r="10397" spans="1:8" x14ac:dyDescent="0.2">
      <c r="A10397" s="1">
        <v>4066</v>
      </c>
      <c r="B10397" s="3">
        <v>42727.787499999999</v>
      </c>
      <c r="C10397" t="s">
        <v>90</v>
      </c>
      <c r="D10397">
        <v>1</v>
      </c>
      <c r="E10397">
        <f>INDEX(products!B:B,MATCH(challenge_2_solution_2!$C10397,products!$A:$A,0))</f>
        <v>17.899999999999999</v>
      </c>
      <c r="F10397">
        <f>INDEX(products!C:C,MATCH(challenge_2_solution_2!$C10397,products!$A:$A,0))</f>
        <v>9.85</v>
      </c>
      <c r="G10397">
        <f t="shared" si="162"/>
        <v>17.899999999999999</v>
      </c>
      <c r="H10397">
        <f t="shared" si="162"/>
        <v>9.85</v>
      </c>
    </row>
    <row r="10398" spans="1:8" x14ac:dyDescent="0.2">
      <c r="A10398" s="1">
        <v>4066</v>
      </c>
      <c r="B10398" s="3">
        <v>42727.787499999999</v>
      </c>
      <c r="C10398" t="s">
        <v>128</v>
      </c>
      <c r="D10398">
        <v>1</v>
      </c>
      <c r="E10398">
        <f>INDEX(products!B:B,MATCH(challenge_2_solution_2!$C10398,products!$A:$A,0))</f>
        <v>19.899999999999999</v>
      </c>
      <c r="F10398">
        <f>INDEX(products!C:C,MATCH(challenge_2_solution_2!$C10398,products!$A:$A,0))</f>
        <v>13.53</v>
      </c>
      <c r="G10398">
        <f t="shared" si="162"/>
        <v>19.899999999999999</v>
      </c>
      <c r="H10398">
        <f t="shared" si="162"/>
        <v>13.53</v>
      </c>
    </row>
    <row r="10399" spans="1:8" x14ac:dyDescent="0.2">
      <c r="A10399" s="1">
        <v>4065</v>
      </c>
      <c r="B10399" s="3">
        <v>42727.787499999999</v>
      </c>
      <c r="C10399" t="s">
        <v>129</v>
      </c>
      <c r="D10399">
        <v>1</v>
      </c>
      <c r="E10399">
        <f>INDEX(products!B:B,MATCH(challenge_2_solution_2!$C10399,products!$A:$A,0))</f>
        <v>19.899999999999999</v>
      </c>
      <c r="F10399">
        <f>INDEX(products!C:C,MATCH(challenge_2_solution_2!$C10399,products!$A:$A,0))</f>
        <v>6.17</v>
      </c>
      <c r="G10399">
        <f t="shared" si="162"/>
        <v>19.899999999999999</v>
      </c>
      <c r="H10399">
        <f t="shared" si="162"/>
        <v>6.17</v>
      </c>
    </row>
    <row r="10400" spans="1:8" x14ac:dyDescent="0.2">
      <c r="A10400" s="1">
        <v>4065</v>
      </c>
      <c r="B10400" s="3">
        <v>42727.787499999999</v>
      </c>
      <c r="C10400" t="s">
        <v>130</v>
      </c>
      <c r="D10400">
        <v>1</v>
      </c>
      <c r="E10400">
        <f>INDEX(products!B:B,MATCH(challenge_2_solution_2!$C10400,products!$A:$A,0))</f>
        <v>19.899999999999999</v>
      </c>
      <c r="F10400">
        <f>INDEX(products!C:C,MATCH(challenge_2_solution_2!$C10400,products!$A:$A,0))</f>
        <v>5.37</v>
      </c>
      <c r="G10400">
        <f t="shared" si="162"/>
        <v>19.899999999999999</v>
      </c>
      <c r="H10400">
        <f t="shared" si="162"/>
        <v>5.37</v>
      </c>
    </row>
    <row r="10401" spans="1:8" x14ac:dyDescent="0.2">
      <c r="A10401" s="1">
        <v>4067</v>
      </c>
      <c r="B10401" s="3">
        <v>42727.811111111114</v>
      </c>
      <c r="C10401" t="s">
        <v>4</v>
      </c>
      <c r="D10401">
        <v>2</v>
      </c>
      <c r="E10401">
        <f>INDEX(products!B:B,MATCH(challenge_2_solution_2!$C10401,products!$A:$A,0))</f>
        <v>1</v>
      </c>
      <c r="F10401">
        <f>INDEX(products!C:C,MATCH(challenge_2_solution_2!$C10401,products!$A:$A,0))</f>
        <v>0.61</v>
      </c>
      <c r="G10401">
        <f t="shared" si="162"/>
        <v>2</v>
      </c>
      <c r="H10401">
        <f t="shared" si="162"/>
        <v>1.22</v>
      </c>
    </row>
    <row r="10402" spans="1:8" x14ac:dyDescent="0.2">
      <c r="A10402" s="1">
        <v>4067</v>
      </c>
      <c r="B10402" s="3">
        <v>42727.811111111114</v>
      </c>
      <c r="C10402" t="s">
        <v>12</v>
      </c>
      <c r="D10402">
        <v>1</v>
      </c>
      <c r="E10402">
        <f>INDEX(products!B:B,MATCH(challenge_2_solution_2!$C10402,products!$A:$A,0))</f>
        <v>5.2</v>
      </c>
      <c r="F10402">
        <f>INDEX(products!C:C,MATCH(challenge_2_solution_2!$C10402,products!$A:$A,0))</f>
        <v>3.07</v>
      </c>
      <c r="G10402">
        <f t="shared" si="162"/>
        <v>5.2</v>
      </c>
      <c r="H10402">
        <f t="shared" si="162"/>
        <v>3.07</v>
      </c>
    </row>
    <row r="10403" spans="1:8" x14ac:dyDescent="0.2">
      <c r="A10403" s="1">
        <v>4067</v>
      </c>
      <c r="B10403" s="3">
        <v>42727.811111111114</v>
      </c>
      <c r="C10403" t="s">
        <v>14</v>
      </c>
      <c r="D10403">
        <v>1</v>
      </c>
      <c r="E10403">
        <f>INDEX(products!B:B,MATCH(challenge_2_solution_2!$C10403,products!$A:$A,0))</f>
        <v>5.9</v>
      </c>
      <c r="F10403">
        <f>INDEX(products!C:C,MATCH(challenge_2_solution_2!$C10403,products!$A:$A,0))</f>
        <v>2.36</v>
      </c>
      <c r="G10403">
        <f t="shared" si="162"/>
        <v>5.9</v>
      </c>
      <c r="H10403">
        <f t="shared" si="162"/>
        <v>2.36</v>
      </c>
    </row>
    <row r="10404" spans="1:8" x14ac:dyDescent="0.2">
      <c r="A10404" s="1">
        <v>4067</v>
      </c>
      <c r="B10404" s="3">
        <v>42727.811111111114</v>
      </c>
      <c r="C10404" t="s">
        <v>34</v>
      </c>
      <c r="D10404">
        <v>1</v>
      </c>
      <c r="E10404">
        <f>INDEX(products!B:B,MATCH(challenge_2_solution_2!$C10404,products!$A:$A,0))</f>
        <v>7.9</v>
      </c>
      <c r="F10404">
        <f>INDEX(products!C:C,MATCH(challenge_2_solution_2!$C10404,products!$A:$A,0))</f>
        <v>1.58</v>
      </c>
      <c r="G10404">
        <f t="shared" si="162"/>
        <v>7.9</v>
      </c>
      <c r="H10404">
        <f t="shared" si="162"/>
        <v>1.58</v>
      </c>
    </row>
    <row r="10405" spans="1:8" x14ac:dyDescent="0.2">
      <c r="A10405" s="1">
        <v>4067</v>
      </c>
      <c r="B10405" s="3">
        <v>42727.811111111114</v>
      </c>
      <c r="C10405" t="s">
        <v>33</v>
      </c>
      <c r="D10405">
        <v>1</v>
      </c>
      <c r="E10405">
        <f>INDEX(products!B:B,MATCH(challenge_2_solution_2!$C10405,products!$A:$A,0))</f>
        <v>7.9</v>
      </c>
      <c r="F10405">
        <f>INDEX(products!C:C,MATCH(challenge_2_solution_2!$C10405,products!$A:$A,0))</f>
        <v>2.21</v>
      </c>
      <c r="G10405">
        <f t="shared" si="162"/>
        <v>7.9</v>
      </c>
      <c r="H10405">
        <f t="shared" si="162"/>
        <v>2.21</v>
      </c>
    </row>
    <row r="10406" spans="1:8" x14ac:dyDescent="0.2">
      <c r="A10406" s="1">
        <v>4067</v>
      </c>
      <c r="B10406" s="3">
        <v>42727.811111111114</v>
      </c>
      <c r="C10406" t="s">
        <v>73</v>
      </c>
      <c r="D10406">
        <v>1</v>
      </c>
      <c r="E10406">
        <f>INDEX(products!B:B,MATCH(challenge_2_solution_2!$C10406,products!$A:$A,0))</f>
        <v>11.9</v>
      </c>
      <c r="F10406">
        <f>INDEX(products!C:C,MATCH(challenge_2_solution_2!$C10406,products!$A:$A,0))</f>
        <v>7.74</v>
      </c>
      <c r="G10406">
        <f t="shared" si="162"/>
        <v>11.9</v>
      </c>
      <c r="H10406">
        <f t="shared" si="162"/>
        <v>7.74</v>
      </c>
    </row>
    <row r="10407" spans="1:8" x14ac:dyDescent="0.2">
      <c r="A10407" s="1">
        <v>4067</v>
      </c>
      <c r="B10407" s="3">
        <v>42727.811111111114</v>
      </c>
      <c r="C10407" t="s">
        <v>69</v>
      </c>
      <c r="D10407">
        <v>1</v>
      </c>
      <c r="E10407">
        <f>INDEX(products!B:B,MATCH(challenge_2_solution_2!$C10407,products!$A:$A,0))</f>
        <v>11.9</v>
      </c>
      <c r="F10407">
        <f>INDEX(products!C:C,MATCH(challenge_2_solution_2!$C10407,products!$A:$A,0))</f>
        <v>2.86</v>
      </c>
      <c r="G10407">
        <f t="shared" si="162"/>
        <v>11.9</v>
      </c>
      <c r="H10407">
        <f t="shared" si="162"/>
        <v>2.86</v>
      </c>
    </row>
    <row r="10408" spans="1:8" x14ac:dyDescent="0.2">
      <c r="A10408" s="1">
        <v>4067</v>
      </c>
      <c r="B10408" s="3">
        <v>42727.811111111114</v>
      </c>
      <c r="C10408" t="s">
        <v>61</v>
      </c>
      <c r="D10408">
        <v>1</v>
      </c>
      <c r="E10408">
        <f>INDEX(products!B:B,MATCH(challenge_2_solution_2!$C10408,products!$A:$A,0))</f>
        <v>11.9</v>
      </c>
      <c r="F10408">
        <f>INDEX(products!C:C,MATCH(challenge_2_solution_2!$C10408,products!$A:$A,0))</f>
        <v>7.74</v>
      </c>
      <c r="G10408">
        <f t="shared" si="162"/>
        <v>11.9</v>
      </c>
      <c r="H10408">
        <f t="shared" si="162"/>
        <v>7.74</v>
      </c>
    </row>
    <row r="10409" spans="1:8" x14ac:dyDescent="0.2">
      <c r="A10409" s="1">
        <v>4067</v>
      </c>
      <c r="B10409" s="3">
        <v>42727.811111111114</v>
      </c>
      <c r="C10409" t="s">
        <v>95</v>
      </c>
      <c r="D10409">
        <v>1</v>
      </c>
      <c r="E10409">
        <f>INDEX(products!B:B,MATCH(challenge_2_solution_2!$C10409,products!$A:$A,0))</f>
        <v>17.899999999999999</v>
      </c>
      <c r="F10409">
        <f>INDEX(products!C:C,MATCH(challenge_2_solution_2!$C10409,products!$A:$A,0))</f>
        <v>4.3</v>
      </c>
      <c r="G10409">
        <f t="shared" si="162"/>
        <v>17.899999999999999</v>
      </c>
      <c r="H10409">
        <f t="shared" si="162"/>
        <v>4.3</v>
      </c>
    </row>
    <row r="10410" spans="1:8" x14ac:dyDescent="0.2">
      <c r="A10410" s="1">
        <v>4067</v>
      </c>
      <c r="B10410" s="3">
        <v>42727.811111111114</v>
      </c>
      <c r="C10410" t="s">
        <v>163</v>
      </c>
      <c r="D10410">
        <v>1</v>
      </c>
      <c r="E10410">
        <f>INDEX(products!B:B,MATCH(challenge_2_solution_2!$C10410,products!$A:$A,0))</f>
        <v>25.9</v>
      </c>
      <c r="F10410">
        <f>INDEX(products!C:C,MATCH(challenge_2_solution_2!$C10410,products!$A:$A,0))</f>
        <v>15.28</v>
      </c>
      <c r="G10410">
        <f t="shared" si="162"/>
        <v>25.9</v>
      </c>
      <c r="H10410">
        <f t="shared" si="162"/>
        <v>15.28</v>
      </c>
    </row>
    <row r="10411" spans="1:8" x14ac:dyDescent="0.2">
      <c r="A10411" s="1">
        <v>4068</v>
      </c>
      <c r="B10411" s="3">
        <v>42727.818055555559</v>
      </c>
      <c r="C10411" t="s">
        <v>3</v>
      </c>
      <c r="D10411">
        <v>2</v>
      </c>
      <c r="E10411">
        <f>INDEX(products!B:B,MATCH(challenge_2_solution_2!$C10411,products!$A:$A,0))</f>
        <v>1</v>
      </c>
      <c r="F10411">
        <f>INDEX(products!C:C,MATCH(challenge_2_solution_2!$C10411,products!$A:$A,0))</f>
        <v>0.5</v>
      </c>
      <c r="G10411">
        <f t="shared" si="162"/>
        <v>2</v>
      </c>
      <c r="H10411">
        <f t="shared" si="162"/>
        <v>1</v>
      </c>
    </row>
    <row r="10412" spans="1:8" x14ac:dyDescent="0.2">
      <c r="A10412" s="1">
        <v>4068</v>
      </c>
      <c r="B10412" s="3">
        <v>42727.818055555559</v>
      </c>
      <c r="C10412" t="s">
        <v>8</v>
      </c>
      <c r="D10412">
        <v>2</v>
      </c>
      <c r="E10412">
        <f>INDEX(products!B:B,MATCH(challenge_2_solution_2!$C10412,products!$A:$A,0))</f>
        <v>1.6</v>
      </c>
      <c r="F10412">
        <f>INDEX(products!C:C,MATCH(challenge_2_solution_2!$C10412,products!$A:$A,0))</f>
        <v>0.77</v>
      </c>
      <c r="G10412">
        <f t="shared" si="162"/>
        <v>3.2</v>
      </c>
      <c r="H10412">
        <f t="shared" si="162"/>
        <v>1.54</v>
      </c>
    </row>
    <row r="10413" spans="1:8" x14ac:dyDescent="0.2">
      <c r="A10413" s="1">
        <v>4068</v>
      </c>
      <c r="B10413" s="3">
        <v>42727.818055555559</v>
      </c>
      <c r="C10413" t="s">
        <v>14</v>
      </c>
      <c r="D10413">
        <v>1</v>
      </c>
      <c r="E10413">
        <f>INDEX(products!B:B,MATCH(challenge_2_solution_2!$C10413,products!$A:$A,0))</f>
        <v>5.9</v>
      </c>
      <c r="F10413">
        <f>INDEX(products!C:C,MATCH(challenge_2_solution_2!$C10413,products!$A:$A,0))</f>
        <v>2.36</v>
      </c>
      <c r="G10413">
        <f t="shared" si="162"/>
        <v>5.9</v>
      </c>
      <c r="H10413">
        <f t="shared" si="162"/>
        <v>2.36</v>
      </c>
    </row>
    <row r="10414" spans="1:8" x14ac:dyDescent="0.2">
      <c r="A10414" s="1">
        <v>4068</v>
      </c>
      <c r="B10414" s="3">
        <v>42727.818055555559</v>
      </c>
      <c r="C10414" t="s">
        <v>23</v>
      </c>
      <c r="D10414">
        <v>1</v>
      </c>
      <c r="E10414">
        <f>INDEX(products!B:B,MATCH(challenge_2_solution_2!$C10414,products!$A:$A,0))</f>
        <v>5.9</v>
      </c>
      <c r="F10414">
        <f>INDEX(products!C:C,MATCH(challenge_2_solution_2!$C10414,products!$A:$A,0))</f>
        <v>2.1800000000000002</v>
      </c>
      <c r="G10414">
        <f t="shared" si="162"/>
        <v>5.9</v>
      </c>
      <c r="H10414">
        <f t="shared" si="162"/>
        <v>2.1800000000000002</v>
      </c>
    </row>
    <row r="10415" spans="1:8" x14ac:dyDescent="0.2">
      <c r="A10415" s="1">
        <v>4068</v>
      </c>
      <c r="B10415" s="3">
        <v>42727.818055555559</v>
      </c>
      <c r="C10415" t="s">
        <v>91</v>
      </c>
      <c r="D10415">
        <v>1</v>
      </c>
      <c r="E10415">
        <f>INDEX(products!B:B,MATCH(challenge_2_solution_2!$C10415,products!$A:$A,0))</f>
        <v>17.899999999999999</v>
      </c>
      <c r="F10415">
        <f>INDEX(products!C:C,MATCH(challenge_2_solution_2!$C10415,products!$A:$A,0))</f>
        <v>6.44</v>
      </c>
      <c r="G10415">
        <f t="shared" si="162"/>
        <v>17.899999999999999</v>
      </c>
      <c r="H10415">
        <f t="shared" si="162"/>
        <v>6.44</v>
      </c>
    </row>
    <row r="10416" spans="1:8" x14ac:dyDescent="0.2">
      <c r="A10416" s="1">
        <v>4070</v>
      </c>
      <c r="B10416" s="3">
        <v>42727.821527777778</v>
      </c>
      <c r="C10416" t="s">
        <v>4</v>
      </c>
      <c r="D10416">
        <v>1</v>
      </c>
      <c r="E10416">
        <f>INDEX(products!B:B,MATCH(challenge_2_solution_2!$C10416,products!$A:$A,0))</f>
        <v>1</v>
      </c>
      <c r="F10416">
        <f>INDEX(products!C:C,MATCH(challenge_2_solution_2!$C10416,products!$A:$A,0))</f>
        <v>0.61</v>
      </c>
      <c r="G10416">
        <f t="shared" si="162"/>
        <v>1</v>
      </c>
      <c r="H10416">
        <f t="shared" si="162"/>
        <v>0.61</v>
      </c>
    </row>
    <row r="10417" spans="1:8" x14ac:dyDescent="0.2">
      <c r="A10417" s="1">
        <v>4070</v>
      </c>
      <c r="B10417" s="3">
        <v>42727.821527777778</v>
      </c>
      <c r="C10417" t="s">
        <v>8</v>
      </c>
      <c r="D10417">
        <v>3</v>
      </c>
      <c r="E10417">
        <f>INDEX(products!B:B,MATCH(challenge_2_solution_2!$C10417,products!$A:$A,0))</f>
        <v>1.6</v>
      </c>
      <c r="F10417">
        <f>INDEX(products!C:C,MATCH(challenge_2_solution_2!$C10417,products!$A:$A,0))</f>
        <v>0.77</v>
      </c>
      <c r="G10417">
        <f t="shared" si="162"/>
        <v>4.8000000000000007</v>
      </c>
      <c r="H10417">
        <f t="shared" si="162"/>
        <v>2.31</v>
      </c>
    </row>
    <row r="10418" spans="1:8" x14ac:dyDescent="0.2">
      <c r="A10418" s="1">
        <v>4070</v>
      </c>
      <c r="B10418" s="3">
        <v>42727.821527777778</v>
      </c>
      <c r="C10418" t="s">
        <v>12</v>
      </c>
      <c r="D10418">
        <v>1</v>
      </c>
      <c r="E10418">
        <f>INDEX(products!B:B,MATCH(challenge_2_solution_2!$C10418,products!$A:$A,0))</f>
        <v>5.2</v>
      </c>
      <c r="F10418">
        <f>INDEX(products!C:C,MATCH(challenge_2_solution_2!$C10418,products!$A:$A,0))</f>
        <v>3.07</v>
      </c>
      <c r="G10418">
        <f t="shared" si="162"/>
        <v>5.2</v>
      </c>
      <c r="H10418">
        <f t="shared" si="162"/>
        <v>3.07</v>
      </c>
    </row>
    <row r="10419" spans="1:8" x14ac:dyDescent="0.2">
      <c r="A10419" s="1">
        <v>4070</v>
      </c>
      <c r="B10419" s="3">
        <v>42727.821527777778</v>
      </c>
      <c r="C10419" t="s">
        <v>14</v>
      </c>
      <c r="D10419">
        <v>1</v>
      </c>
      <c r="E10419">
        <f>INDEX(products!B:B,MATCH(challenge_2_solution_2!$C10419,products!$A:$A,0))</f>
        <v>5.9</v>
      </c>
      <c r="F10419">
        <f>INDEX(products!C:C,MATCH(challenge_2_solution_2!$C10419,products!$A:$A,0))</f>
        <v>2.36</v>
      </c>
      <c r="G10419">
        <f t="shared" si="162"/>
        <v>5.9</v>
      </c>
      <c r="H10419">
        <f t="shared" si="162"/>
        <v>2.36</v>
      </c>
    </row>
    <row r="10420" spans="1:8" x14ac:dyDescent="0.2">
      <c r="A10420" s="1">
        <v>4070</v>
      </c>
      <c r="B10420" s="3">
        <v>42727.821527777778</v>
      </c>
      <c r="C10420" t="s">
        <v>17</v>
      </c>
      <c r="D10420">
        <v>1</v>
      </c>
      <c r="E10420">
        <f>INDEX(products!B:B,MATCH(challenge_2_solution_2!$C10420,products!$A:$A,0))</f>
        <v>5.9</v>
      </c>
      <c r="F10420">
        <f>INDEX(products!C:C,MATCH(challenge_2_solution_2!$C10420,products!$A:$A,0))</f>
        <v>2.83</v>
      </c>
      <c r="G10420">
        <f t="shared" si="162"/>
        <v>5.9</v>
      </c>
      <c r="H10420">
        <f t="shared" si="162"/>
        <v>2.83</v>
      </c>
    </row>
    <row r="10421" spans="1:8" x14ac:dyDescent="0.2">
      <c r="A10421" s="1">
        <v>4070</v>
      </c>
      <c r="B10421" s="3">
        <v>42727.821527777778</v>
      </c>
      <c r="C10421" t="s">
        <v>33</v>
      </c>
      <c r="D10421">
        <v>1</v>
      </c>
      <c r="E10421">
        <f>INDEX(products!B:B,MATCH(challenge_2_solution_2!$C10421,products!$A:$A,0))</f>
        <v>7.9</v>
      </c>
      <c r="F10421">
        <f>INDEX(products!C:C,MATCH(challenge_2_solution_2!$C10421,products!$A:$A,0))</f>
        <v>2.21</v>
      </c>
      <c r="G10421">
        <f t="shared" si="162"/>
        <v>7.9</v>
      </c>
      <c r="H10421">
        <f t="shared" si="162"/>
        <v>2.21</v>
      </c>
    </row>
    <row r="10422" spans="1:8" x14ac:dyDescent="0.2">
      <c r="A10422" s="1">
        <v>4070</v>
      </c>
      <c r="B10422" s="3">
        <v>42727.821527777778</v>
      </c>
      <c r="C10422" t="s">
        <v>79</v>
      </c>
      <c r="D10422">
        <v>1</v>
      </c>
      <c r="E10422">
        <f>INDEX(products!B:B,MATCH(challenge_2_solution_2!$C10422,products!$A:$A,0))</f>
        <v>11.9</v>
      </c>
      <c r="F10422">
        <f>INDEX(products!C:C,MATCH(challenge_2_solution_2!$C10422,products!$A:$A,0))</f>
        <v>6.9</v>
      </c>
      <c r="G10422">
        <f t="shared" si="162"/>
        <v>11.9</v>
      </c>
      <c r="H10422">
        <f t="shared" si="162"/>
        <v>6.9</v>
      </c>
    </row>
    <row r="10423" spans="1:8" x14ac:dyDescent="0.2">
      <c r="A10423" s="1">
        <v>4070</v>
      </c>
      <c r="B10423" s="3">
        <v>42727.821527777778</v>
      </c>
      <c r="C10423" t="s">
        <v>61</v>
      </c>
      <c r="D10423">
        <v>1</v>
      </c>
      <c r="E10423">
        <f>INDEX(products!B:B,MATCH(challenge_2_solution_2!$C10423,products!$A:$A,0))</f>
        <v>11.9</v>
      </c>
      <c r="F10423">
        <f>INDEX(products!C:C,MATCH(challenge_2_solution_2!$C10423,products!$A:$A,0))</f>
        <v>7.74</v>
      </c>
      <c r="G10423">
        <f t="shared" si="162"/>
        <v>11.9</v>
      </c>
      <c r="H10423">
        <f t="shared" si="162"/>
        <v>7.74</v>
      </c>
    </row>
    <row r="10424" spans="1:8" x14ac:dyDescent="0.2">
      <c r="A10424" s="1">
        <v>4070</v>
      </c>
      <c r="B10424" s="3">
        <v>42727.821527777778</v>
      </c>
      <c r="C10424" t="s">
        <v>87</v>
      </c>
      <c r="D10424">
        <v>1</v>
      </c>
      <c r="E10424">
        <f>INDEX(products!B:B,MATCH(challenge_2_solution_2!$C10424,products!$A:$A,0))</f>
        <v>15.9</v>
      </c>
      <c r="F10424">
        <f>INDEX(products!C:C,MATCH(challenge_2_solution_2!$C10424,products!$A:$A,0))</f>
        <v>6.2</v>
      </c>
      <c r="G10424">
        <f t="shared" si="162"/>
        <v>15.9</v>
      </c>
      <c r="H10424">
        <f t="shared" si="162"/>
        <v>6.2</v>
      </c>
    </row>
    <row r="10425" spans="1:8" x14ac:dyDescent="0.2">
      <c r="A10425" s="1">
        <v>4070</v>
      </c>
      <c r="B10425" s="3">
        <v>42727.821527777778</v>
      </c>
      <c r="C10425" t="s">
        <v>96</v>
      </c>
      <c r="D10425">
        <v>2</v>
      </c>
      <c r="E10425">
        <f>INDEX(products!B:B,MATCH(challenge_2_solution_2!$C10425,products!$A:$A,0))</f>
        <v>17.899999999999999</v>
      </c>
      <c r="F10425">
        <f>INDEX(products!C:C,MATCH(challenge_2_solution_2!$C10425,products!$A:$A,0))</f>
        <v>10.92</v>
      </c>
      <c r="G10425">
        <f t="shared" si="162"/>
        <v>35.799999999999997</v>
      </c>
      <c r="H10425">
        <f t="shared" si="162"/>
        <v>21.84</v>
      </c>
    </row>
    <row r="10426" spans="1:8" x14ac:dyDescent="0.2">
      <c r="A10426" s="1">
        <v>4069</v>
      </c>
      <c r="B10426" s="3">
        <v>42727.822916666664</v>
      </c>
      <c r="C10426" t="s">
        <v>4</v>
      </c>
      <c r="D10426">
        <v>2</v>
      </c>
      <c r="E10426">
        <f>INDEX(products!B:B,MATCH(challenge_2_solution_2!$C10426,products!$A:$A,0))</f>
        <v>1</v>
      </c>
      <c r="F10426">
        <f>INDEX(products!C:C,MATCH(challenge_2_solution_2!$C10426,products!$A:$A,0))</f>
        <v>0.61</v>
      </c>
      <c r="G10426">
        <f t="shared" si="162"/>
        <v>2</v>
      </c>
      <c r="H10426">
        <f t="shared" si="162"/>
        <v>1.22</v>
      </c>
    </row>
    <row r="10427" spans="1:8" x14ac:dyDescent="0.2">
      <c r="A10427" s="1">
        <v>4069</v>
      </c>
      <c r="B10427" s="3">
        <v>42727.822916666664</v>
      </c>
      <c r="C10427" t="s">
        <v>3</v>
      </c>
      <c r="D10427">
        <v>1</v>
      </c>
      <c r="E10427">
        <f>INDEX(products!B:B,MATCH(challenge_2_solution_2!$C10427,products!$A:$A,0))</f>
        <v>1</v>
      </c>
      <c r="F10427">
        <f>INDEX(products!C:C,MATCH(challenge_2_solution_2!$C10427,products!$A:$A,0))</f>
        <v>0.5</v>
      </c>
      <c r="G10427">
        <f t="shared" si="162"/>
        <v>1</v>
      </c>
      <c r="H10427">
        <f t="shared" si="162"/>
        <v>0.5</v>
      </c>
    </row>
    <row r="10428" spans="1:8" x14ac:dyDescent="0.2">
      <c r="A10428" s="1">
        <v>4069</v>
      </c>
      <c r="B10428" s="3">
        <v>42727.822916666664</v>
      </c>
      <c r="C10428" t="s">
        <v>12</v>
      </c>
      <c r="D10428">
        <v>1</v>
      </c>
      <c r="E10428">
        <f>INDEX(products!B:B,MATCH(challenge_2_solution_2!$C10428,products!$A:$A,0))</f>
        <v>5.2</v>
      </c>
      <c r="F10428">
        <f>INDEX(products!C:C,MATCH(challenge_2_solution_2!$C10428,products!$A:$A,0))</f>
        <v>3.07</v>
      </c>
      <c r="G10428">
        <f t="shared" si="162"/>
        <v>5.2</v>
      </c>
      <c r="H10428">
        <f t="shared" si="162"/>
        <v>3.07</v>
      </c>
    </row>
    <row r="10429" spans="1:8" x14ac:dyDescent="0.2">
      <c r="A10429" s="1">
        <v>4069</v>
      </c>
      <c r="B10429" s="3">
        <v>42727.822916666664</v>
      </c>
      <c r="C10429" t="s">
        <v>17</v>
      </c>
      <c r="D10429">
        <v>1</v>
      </c>
      <c r="E10429">
        <f>INDEX(products!B:B,MATCH(challenge_2_solution_2!$C10429,products!$A:$A,0))</f>
        <v>5.9</v>
      </c>
      <c r="F10429">
        <f>INDEX(products!C:C,MATCH(challenge_2_solution_2!$C10429,products!$A:$A,0))</f>
        <v>2.83</v>
      </c>
      <c r="G10429">
        <f t="shared" si="162"/>
        <v>5.9</v>
      </c>
      <c r="H10429">
        <f t="shared" si="162"/>
        <v>2.83</v>
      </c>
    </row>
    <row r="10430" spans="1:8" x14ac:dyDescent="0.2">
      <c r="A10430" s="1">
        <v>4069</v>
      </c>
      <c r="B10430" s="3">
        <v>42727.822916666664</v>
      </c>
      <c r="C10430" t="s">
        <v>41</v>
      </c>
      <c r="D10430">
        <v>1</v>
      </c>
      <c r="E10430">
        <f>INDEX(products!B:B,MATCH(challenge_2_solution_2!$C10430,products!$A:$A,0))</f>
        <v>7.9</v>
      </c>
      <c r="F10430">
        <f>INDEX(products!C:C,MATCH(challenge_2_solution_2!$C10430,products!$A:$A,0))</f>
        <v>5.37</v>
      </c>
      <c r="G10430">
        <f t="shared" si="162"/>
        <v>7.9</v>
      </c>
      <c r="H10430">
        <f t="shared" si="162"/>
        <v>5.37</v>
      </c>
    </row>
    <row r="10431" spans="1:8" x14ac:dyDescent="0.2">
      <c r="A10431" s="1">
        <v>4069</v>
      </c>
      <c r="B10431" s="3">
        <v>42727.822916666664</v>
      </c>
      <c r="C10431" t="s">
        <v>69</v>
      </c>
      <c r="D10431">
        <v>1</v>
      </c>
      <c r="E10431">
        <f>INDEX(products!B:B,MATCH(challenge_2_solution_2!$C10431,products!$A:$A,0))</f>
        <v>11.9</v>
      </c>
      <c r="F10431">
        <f>INDEX(products!C:C,MATCH(challenge_2_solution_2!$C10431,products!$A:$A,0))</f>
        <v>2.86</v>
      </c>
      <c r="G10431">
        <f t="shared" si="162"/>
        <v>11.9</v>
      </c>
      <c r="H10431">
        <f t="shared" si="162"/>
        <v>2.86</v>
      </c>
    </row>
    <row r="10432" spans="1:8" x14ac:dyDescent="0.2">
      <c r="A10432" s="1">
        <v>4069</v>
      </c>
      <c r="B10432" s="3">
        <v>42727.822916666664</v>
      </c>
      <c r="C10432" t="s">
        <v>96</v>
      </c>
      <c r="D10432">
        <v>1</v>
      </c>
      <c r="E10432">
        <f>INDEX(products!B:B,MATCH(challenge_2_solution_2!$C10432,products!$A:$A,0))</f>
        <v>17.899999999999999</v>
      </c>
      <c r="F10432">
        <f>INDEX(products!C:C,MATCH(challenge_2_solution_2!$C10432,products!$A:$A,0))</f>
        <v>10.92</v>
      </c>
      <c r="G10432">
        <f t="shared" si="162"/>
        <v>17.899999999999999</v>
      </c>
      <c r="H10432">
        <f t="shared" si="162"/>
        <v>10.92</v>
      </c>
    </row>
    <row r="10433" spans="1:8" x14ac:dyDescent="0.2">
      <c r="A10433" s="1">
        <v>4071</v>
      </c>
      <c r="B10433" s="3">
        <v>42727.830555555556</v>
      </c>
      <c r="C10433" t="s">
        <v>7</v>
      </c>
      <c r="D10433">
        <v>1</v>
      </c>
      <c r="E10433">
        <f>INDEX(products!B:B,MATCH(challenge_2_solution_2!$C10433,products!$A:$A,0))</f>
        <v>1</v>
      </c>
      <c r="F10433">
        <f>INDEX(products!C:C,MATCH(challenge_2_solution_2!$C10433,products!$A:$A,0))</f>
        <v>0.68</v>
      </c>
      <c r="G10433">
        <f t="shared" si="162"/>
        <v>1</v>
      </c>
      <c r="H10433">
        <f t="shared" si="162"/>
        <v>0.68</v>
      </c>
    </row>
    <row r="10434" spans="1:8" x14ac:dyDescent="0.2">
      <c r="A10434" s="1">
        <v>4071</v>
      </c>
      <c r="B10434" s="3">
        <v>42727.830555555556</v>
      </c>
      <c r="C10434" t="s">
        <v>8</v>
      </c>
      <c r="D10434">
        <v>1</v>
      </c>
      <c r="E10434">
        <f>INDEX(products!B:B,MATCH(challenge_2_solution_2!$C10434,products!$A:$A,0))</f>
        <v>1.6</v>
      </c>
      <c r="F10434">
        <f>INDEX(products!C:C,MATCH(challenge_2_solution_2!$C10434,products!$A:$A,0))</f>
        <v>0.77</v>
      </c>
      <c r="G10434">
        <f t="shared" si="162"/>
        <v>1.6</v>
      </c>
      <c r="H10434">
        <f t="shared" si="162"/>
        <v>0.77</v>
      </c>
    </row>
    <row r="10435" spans="1:8" x14ac:dyDescent="0.2">
      <c r="A10435" s="1">
        <v>4071</v>
      </c>
      <c r="B10435" s="3">
        <v>42727.830555555556</v>
      </c>
      <c r="C10435" t="s">
        <v>18</v>
      </c>
      <c r="D10435">
        <v>1</v>
      </c>
      <c r="E10435">
        <f>INDEX(products!B:B,MATCH(challenge_2_solution_2!$C10435,products!$A:$A,0))</f>
        <v>5.9</v>
      </c>
      <c r="F10435">
        <f>INDEX(products!C:C,MATCH(challenge_2_solution_2!$C10435,products!$A:$A,0))</f>
        <v>3.6</v>
      </c>
      <c r="G10435">
        <f t="shared" ref="G10435:H10498" si="163">$D10435*E10435</f>
        <v>5.9</v>
      </c>
      <c r="H10435">
        <f t="shared" si="163"/>
        <v>3.6</v>
      </c>
    </row>
    <row r="10436" spans="1:8" x14ac:dyDescent="0.2">
      <c r="A10436" s="1">
        <v>4071</v>
      </c>
      <c r="B10436" s="3">
        <v>42727.830555555556</v>
      </c>
      <c r="C10436" t="s">
        <v>32</v>
      </c>
      <c r="D10436">
        <v>1</v>
      </c>
      <c r="E10436">
        <f>INDEX(products!B:B,MATCH(challenge_2_solution_2!$C10436,products!$A:$A,0))</f>
        <v>7.9</v>
      </c>
      <c r="F10436">
        <f>INDEX(products!C:C,MATCH(challenge_2_solution_2!$C10436,products!$A:$A,0))</f>
        <v>2.92</v>
      </c>
      <c r="G10436">
        <f t="shared" si="163"/>
        <v>7.9</v>
      </c>
      <c r="H10436">
        <f t="shared" si="163"/>
        <v>2.92</v>
      </c>
    </row>
    <row r="10437" spans="1:8" x14ac:dyDescent="0.2">
      <c r="A10437" s="1">
        <v>4071</v>
      </c>
      <c r="B10437" s="3">
        <v>42727.830555555556</v>
      </c>
      <c r="C10437" t="s">
        <v>69</v>
      </c>
      <c r="D10437">
        <v>1</v>
      </c>
      <c r="E10437">
        <f>INDEX(products!B:B,MATCH(challenge_2_solution_2!$C10437,products!$A:$A,0))</f>
        <v>11.9</v>
      </c>
      <c r="F10437">
        <f>INDEX(products!C:C,MATCH(challenge_2_solution_2!$C10437,products!$A:$A,0))</f>
        <v>2.86</v>
      </c>
      <c r="G10437">
        <f t="shared" si="163"/>
        <v>11.9</v>
      </c>
      <c r="H10437">
        <f t="shared" si="163"/>
        <v>2.86</v>
      </c>
    </row>
    <row r="10438" spans="1:8" x14ac:dyDescent="0.2">
      <c r="A10438" s="1">
        <v>4071</v>
      </c>
      <c r="B10438" s="3">
        <v>42727.830555555556</v>
      </c>
      <c r="C10438" t="s">
        <v>93</v>
      </c>
      <c r="D10438">
        <v>1</v>
      </c>
      <c r="E10438">
        <f>INDEX(products!B:B,MATCH(challenge_2_solution_2!$C10438,products!$A:$A,0))</f>
        <v>17.899999999999999</v>
      </c>
      <c r="F10438">
        <f>INDEX(products!C:C,MATCH(challenge_2_solution_2!$C10438,products!$A:$A,0))</f>
        <v>6.8</v>
      </c>
      <c r="G10438">
        <f t="shared" si="163"/>
        <v>17.899999999999999</v>
      </c>
      <c r="H10438">
        <f t="shared" si="163"/>
        <v>6.8</v>
      </c>
    </row>
    <row r="10439" spans="1:8" x14ac:dyDescent="0.2">
      <c r="A10439" s="1">
        <v>4072</v>
      </c>
      <c r="B10439" s="3">
        <v>42727.833333333336</v>
      </c>
      <c r="C10439" t="s">
        <v>55</v>
      </c>
      <c r="D10439">
        <v>1</v>
      </c>
      <c r="E10439">
        <f>INDEX(products!B:B,MATCH(challenge_2_solution_2!$C10439,products!$A:$A,0))</f>
        <v>7.9</v>
      </c>
      <c r="F10439">
        <f>INDEX(products!C:C,MATCH(challenge_2_solution_2!$C10439,products!$A:$A,0))</f>
        <v>2.21</v>
      </c>
      <c r="G10439">
        <f t="shared" si="163"/>
        <v>7.9</v>
      </c>
      <c r="H10439">
        <f t="shared" si="163"/>
        <v>2.21</v>
      </c>
    </row>
    <row r="10440" spans="1:8" x14ac:dyDescent="0.2">
      <c r="A10440" s="1">
        <v>4072</v>
      </c>
      <c r="B10440" s="3">
        <v>42727.833333333336</v>
      </c>
      <c r="C10440" t="s">
        <v>80</v>
      </c>
      <c r="D10440">
        <v>1</v>
      </c>
      <c r="E10440">
        <f>INDEX(products!B:B,MATCH(challenge_2_solution_2!$C10440,products!$A:$A,0))</f>
        <v>11.9</v>
      </c>
      <c r="F10440">
        <f>INDEX(products!C:C,MATCH(challenge_2_solution_2!$C10440,products!$A:$A,0))</f>
        <v>3.21</v>
      </c>
      <c r="G10440">
        <f t="shared" si="163"/>
        <v>11.9</v>
      </c>
      <c r="H10440">
        <f t="shared" si="163"/>
        <v>3.21</v>
      </c>
    </row>
    <row r="10441" spans="1:8" x14ac:dyDescent="0.2">
      <c r="A10441" s="1">
        <v>4072</v>
      </c>
      <c r="B10441" s="3">
        <v>42727.833333333336</v>
      </c>
      <c r="C10441" t="s">
        <v>126</v>
      </c>
      <c r="D10441">
        <v>1</v>
      </c>
      <c r="E10441">
        <f>INDEX(products!B:B,MATCH(challenge_2_solution_2!$C10441,products!$A:$A,0))</f>
        <v>19.899999999999999</v>
      </c>
      <c r="F10441">
        <f>INDEX(products!C:C,MATCH(challenge_2_solution_2!$C10441,products!$A:$A,0))</f>
        <v>4.58</v>
      </c>
      <c r="G10441">
        <f t="shared" si="163"/>
        <v>19.899999999999999</v>
      </c>
      <c r="H10441">
        <f t="shared" si="163"/>
        <v>4.58</v>
      </c>
    </row>
    <row r="10442" spans="1:8" x14ac:dyDescent="0.2">
      <c r="A10442" s="1">
        <v>4073</v>
      </c>
      <c r="B10442" s="3">
        <v>42727.837500000001</v>
      </c>
      <c r="C10442" t="s">
        <v>17</v>
      </c>
      <c r="D10442">
        <v>1</v>
      </c>
      <c r="E10442">
        <f>INDEX(products!B:B,MATCH(challenge_2_solution_2!$C10442,products!$A:$A,0))</f>
        <v>5.9</v>
      </c>
      <c r="F10442">
        <f>INDEX(products!C:C,MATCH(challenge_2_solution_2!$C10442,products!$A:$A,0))</f>
        <v>2.83</v>
      </c>
      <c r="G10442">
        <f t="shared" si="163"/>
        <v>5.9</v>
      </c>
      <c r="H10442">
        <f t="shared" si="163"/>
        <v>2.83</v>
      </c>
    </row>
    <row r="10443" spans="1:8" x14ac:dyDescent="0.2">
      <c r="A10443" s="1">
        <v>4073</v>
      </c>
      <c r="B10443" s="3">
        <v>42727.837500000001</v>
      </c>
      <c r="C10443" t="s">
        <v>67</v>
      </c>
      <c r="D10443">
        <v>1</v>
      </c>
      <c r="E10443">
        <f>INDEX(products!B:B,MATCH(challenge_2_solution_2!$C10443,products!$A:$A,0))</f>
        <v>11.9</v>
      </c>
      <c r="F10443">
        <f>INDEX(products!C:C,MATCH(challenge_2_solution_2!$C10443,products!$A:$A,0))</f>
        <v>2.98</v>
      </c>
      <c r="G10443">
        <f t="shared" si="163"/>
        <v>11.9</v>
      </c>
      <c r="H10443">
        <f t="shared" si="163"/>
        <v>2.98</v>
      </c>
    </row>
    <row r="10444" spans="1:8" x14ac:dyDescent="0.2">
      <c r="A10444" s="1">
        <v>4073</v>
      </c>
      <c r="B10444" s="3">
        <v>42727.837500000001</v>
      </c>
      <c r="C10444" t="s">
        <v>119</v>
      </c>
      <c r="D10444">
        <v>1</v>
      </c>
      <c r="E10444">
        <f>INDEX(products!B:B,MATCH(challenge_2_solution_2!$C10444,products!$A:$A,0))</f>
        <v>19.899999999999999</v>
      </c>
      <c r="F10444">
        <f>INDEX(products!C:C,MATCH(challenge_2_solution_2!$C10444,products!$A:$A,0))</f>
        <v>7.16</v>
      </c>
      <c r="G10444">
        <f t="shared" si="163"/>
        <v>19.899999999999999</v>
      </c>
      <c r="H10444">
        <f t="shared" si="163"/>
        <v>7.16</v>
      </c>
    </row>
    <row r="10445" spans="1:8" x14ac:dyDescent="0.2">
      <c r="A10445" s="1">
        <v>4074</v>
      </c>
      <c r="B10445" s="3">
        <v>42727.886805555558</v>
      </c>
      <c r="C10445" t="s">
        <v>14</v>
      </c>
      <c r="D10445">
        <v>1</v>
      </c>
      <c r="E10445">
        <f>INDEX(products!B:B,MATCH(challenge_2_solution_2!$C10445,products!$A:$A,0))</f>
        <v>5.9</v>
      </c>
      <c r="F10445">
        <f>INDEX(products!C:C,MATCH(challenge_2_solution_2!$C10445,products!$A:$A,0))</f>
        <v>2.36</v>
      </c>
      <c r="G10445">
        <f t="shared" si="163"/>
        <v>5.9</v>
      </c>
      <c r="H10445">
        <f t="shared" si="163"/>
        <v>2.36</v>
      </c>
    </row>
    <row r="10446" spans="1:8" x14ac:dyDescent="0.2">
      <c r="A10446" s="1">
        <v>4074</v>
      </c>
      <c r="B10446" s="3">
        <v>42727.886805555558</v>
      </c>
      <c r="C10446" t="s">
        <v>111</v>
      </c>
      <c r="D10446">
        <v>1</v>
      </c>
      <c r="E10446">
        <f>INDEX(products!B:B,MATCH(challenge_2_solution_2!$C10446,products!$A:$A,0))</f>
        <v>17.899999999999999</v>
      </c>
      <c r="F10446">
        <f>INDEX(products!C:C,MATCH(challenge_2_solution_2!$C10446,products!$A:$A,0))</f>
        <v>6.62</v>
      </c>
      <c r="G10446">
        <f t="shared" si="163"/>
        <v>17.899999999999999</v>
      </c>
      <c r="H10446">
        <f t="shared" si="163"/>
        <v>6.62</v>
      </c>
    </row>
    <row r="10447" spans="1:8" x14ac:dyDescent="0.2">
      <c r="A10447" s="1">
        <v>4074</v>
      </c>
      <c r="B10447" s="3">
        <v>42727.886805555558</v>
      </c>
      <c r="C10447" t="s">
        <v>165</v>
      </c>
      <c r="D10447">
        <v>1</v>
      </c>
      <c r="E10447">
        <f>INDEX(products!B:B,MATCH(challenge_2_solution_2!$C10447,products!$A:$A,0))</f>
        <v>25.9</v>
      </c>
      <c r="F10447">
        <f>INDEX(products!C:C,MATCH(challenge_2_solution_2!$C10447,products!$A:$A,0))</f>
        <v>13.21</v>
      </c>
      <c r="G10447">
        <f t="shared" si="163"/>
        <v>25.9</v>
      </c>
      <c r="H10447">
        <f t="shared" si="163"/>
        <v>13.21</v>
      </c>
    </row>
    <row r="10448" spans="1:8" x14ac:dyDescent="0.2">
      <c r="A10448" s="1">
        <v>4075</v>
      </c>
      <c r="B10448" s="3">
        <v>42727.940972222219</v>
      </c>
      <c r="C10448" t="s">
        <v>4</v>
      </c>
      <c r="D10448">
        <v>1</v>
      </c>
      <c r="E10448">
        <f>INDEX(products!B:B,MATCH(challenge_2_solution_2!$C10448,products!$A:$A,0))</f>
        <v>1</v>
      </c>
      <c r="F10448">
        <f>INDEX(products!C:C,MATCH(challenge_2_solution_2!$C10448,products!$A:$A,0))</f>
        <v>0.61</v>
      </c>
      <c r="G10448">
        <f t="shared" si="163"/>
        <v>1</v>
      </c>
      <c r="H10448">
        <f t="shared" si="163"/>
        <v>0.61</v>
      </c>
    </row>
    <row r="10449" spans="1:8" x14ac:dyDescent="0.2">
      <c r="A10449" s="1">
        <v>4075</v>
      </c>
      <c r="B10449" s="3">
        <v>42727.940972222219</v>
      </c>
      <c r="C10449" t="s">
        <v>8</v>
      </c>
      <c r="D10449">
        <v>2</v>
      </c>
      <c r="E10449">
        <f>INDEX(products!B:B,MATCH(challenge_2_solution_2!$C10449,products!$A:$A,0))</f>
        <v>1.6</v>
      </c>
      <c r="F10449">
        <f>INDEX(products!C:C,MATCH(challenge_2_solution_2!$C10449,products!$A:$A,0))</f>
        <v>0.77</v>
      </c>
      <c r="G10449">
        <f t="shared" si="163"/>
        <v>3.2</v>
      </c>
      <c r="H10449">
        <f t="shared" si="163"/>
        <v>1.54</v>
      </c>
    </row>
    <row r="10450" spans="1:8" x14ac:dyDescent="0.2">
      <c r="A10450" s="1">
        <v>4075</v>
      </c>
      <c r="B10450" s="3">
        <v>42727.940972222219</v>
      </c>
      <c r="C10450" t="s">
        <v>12</v>
      </c>
      <c r="D10450">
        <v>1</v>
      </c>
      <c r="E10450">
        <f>INDEX(products!B:B,MATCH(challenge_2_solution_2!$C10450,products!$A:$A,0))</f>
        <v>5.2</v>
      </c>
      <c r="F10450">
        <f>INDEX(products!C:C,MATCH(challenge_2_solution_2!$C10450,products!$A:$A,0))</f>
        <v>3.07</v>
      </c>
      <c r="G10450">
        <f t="shared" si="163"/>
        <v>5.2</v>
      </c>
      <c r="H10450">
        <f t="shared" si="163"/>
        <v>3.07</v>
      </c>
    </row>
    <row r="10451" spans="1:8" x14ac:dyDescent="0.2">
      <c r="A10451" s="1">
        <v>4075</v>
      </c>
      <c r="B10451" s="3">
        <v>42727.940972222219</v>
      </c>
      <c r="C10451" t="s">
        <v>19</v>
      </c>
      <c r="D10451">
        <v>1</v>
      </c>
      <c r="E10451">
        <f>INDEX(products!B:B,MATCH(challenge_2_solution_2!$C10451,products!$A:$A,0))</f>
        <v>5.9</v>
      </c>
      <c r="F10451">
        <f>INDEX(products!C:C,MATCH(challenge_2_solution_2!$C10451,products!$A:$A,0))</f>
        <v>1.65</v>
      </c>
      <c r="G10451">
        <f t="shared" si="163"/>
        <v>5.9</v>
      </c>
      <c r="H10451">
        <f t="shared" si="163"/>
        <v>1.65</v>
      </c>
    </row>
    <row r="10452" spans="1:8" x14ac:dyDescent="0.2">
      <c r="A10452" s="1">
        <v>4075</v>
      </c>
      <c r="B10452" s="3">
        <v>42727.940972222219</v>
      </c>
      <c r="C10452" t="s">
        <v>58</v>
      </c>
      <c r="D10452">
        <v>1</v>
      </c>
      <c r="E10452">
        <f>INDEX(products!B:B,MATCH(challenge_2_solution_2!$C10452,products!$A:$A,0))</f>
        <v>9.9</v>
      </c>
      <c r="F10452">
        <f>INDEX(products!C:C,MATCH(challenge_2_solution_2!$C10452,products!$A:$A,0))</f>
        <v>4.95</v>
      </c>
      <c r="G10452">
        <f t="shared" si="163"/>
        <v>9.9</v>
      </c>
      <c r="H10452">
        <f t="shared" si="163"/>
        <v>4.95</v>
      </c>
    </row>
    <row r="10453" spans="1:8" x14ac:dyDescent="0.2">
      <c r="A10453" s="1">
        <v>4075</v>
      </c>
      <c r="B10453" s="3">
        <v>42727.940972222219</v>
      </c>
      <c r="C10453" t="s">
        <v>95</v>
      </c>
      <c r="D10453">
        <v>1</v>
      </c>
      <c r="E10453">
        <f>INDEX(products!B:B,MATCH(challenge_2_solution_2!$C10453,products!$A:$A,0))</f>
        <v>17.899999999999999</v>
      </c>
      <c r="F10453">
        <f>INDEX(products!C:C,MATCH(challenge_2_solution_2!$C10453,products!$A:$A,0))</f>
        <v>4.3</v>
      </c>
      <c r="G10453">
        <f t="shared" si="163"/>
        <v>17.899999999999999</v>
      </c>
      <c r="H10453">
        <f t="shared" si="163"/>
        <v>4.3</v>
      </c>
    </row>
    <row r="10454" spans="1:8" x14ac:dyDescent="0.2">
      <c r="A10454" s="1">
        <v>4075</v>
      </c>
      <c r="B10454" s="3">
        <v>42727.940972222219</v>
      </c>
      <c r="C10454" t="s">
        <v>127</v>
      </c>
      <c r="D10454">
        <v>1</v>
      </c>
      <c r="E10454">
        <f>INDEX(products!B:B,MATCH(challenge_2_solution_2!$C10454,products!$A:$A,0))</f>
        <v>19.899999999999999</v>
      </c>
      <c r="F10454">
        <f>INDEX(products!C:C,MATCH(challenge_2_solution_2!$C10454,products!$A:$A,0))</f>
        <v>9.9499999999999993</v>
      </c>
      <c r="G10454">
        <f t="shared" si="163"/>
        <v>19.899999999999999</v>
      </c>
      <c r="H10454">
        <f t="shared" si="163"/>
        <v>9.9499999999999993</v>
      </c>
    </row>
    <row r="10455" spans="1:8" x14ac:dyDescent="0.2">
      <c r="A10455" s="1">
        <v>4075</v>
      </c>
      <c r="B10455" s="3">
        <v>42727.940972222219</v>
      </c>
      <c r="C10455" t="s">
        <v>126</v>
      </c>
      <c r="D10455">
        <v>1</v>
      </c>
      <c r="E10455">
        <f>INDEX(products!B:B,MATCH(challenge_2_solution_2!$C10455,products!$A:$A,0))</f>
        <v>19.899999999999999</v>
      </c>
      <c r="F10455">
        <f>INDEX(products!C:C,MATCH(challenge_2_solution_2!$C10455,products!$A:$A,0))</f>
        <v>4.58</v>
      </c>
      <c r="G10455">
        <f t="shared" si="163"/>
        <v>19.899999999999999</v>
      </c>
      <c r="H10455">
        <f t="shared" si="163"/>
        <v>4.58</v>
      </c>
    </row>
    <row r="10456" spans="1:8" x14ac:dyDescent="0.2">
      <c r="A10456" s="1">
        <v>4078</v>
      </c>
      <c r="B10456" s="3">
        <v>42728.577777777777</v>
      </c>
      <c r="C10456" t="s">
        <v>14</v>
      </c>
      <c r="D10456">
        <v>1</v>
      </c>
      <c r="E10456">
        <f>INDEX(products!B:B,MATCH(challenge_2_solution_2!$C10456,products!$A:$A,0))</f>
        <v>5.9</v>
      </c>
      <c r="F10456">
        <f>INDEX(products!C:C,MATCH(challenge_2_solution_2!$C10456,products!$A:$A,0))</f>
        <v>2.36</v>
      </c>
      <c r="G10456">
        <f t="shared" si="163"/>
        <v>5.9</v>
      </c>
      <c r="H10456">
        <f t="shared" si="163"/>
        <v>2.36</v>
      </c>
    </row>
    <row r="10457" spans="1:8" x14ac:dyDescent="0.2">
      <c r="A10457" s="1">
        <v>4078</v>
      </c>
      <c r="B10457" s="3">
        <v>42728.577777777777</v>
      </c>
      <c r="C10457" t="s">
        <v>15</v>
      </c>
      <c r="D10457">
        <v>1</v>
      </c>
      <c r="E10457">
        <f>INDEX(products!B:B,MATCH(challenge_2_solution_2!$C10457,products!$A:$A,0))</f>
        <v>5.9</v>
      </c>
      <c r="F10457">
        <f>INDEX(products!C:C,MATCH(challenge_2_solution_2!$C10457,products!$A:$A,0))</f>
        <v>3.07</v>
      </c>
      <c r="G10457">
        <f t="shared" si="163"/>
        <v>5.9</v>
      </c>
      <c r="H10457">
        <f t="shared" si="163"/>
        <v>3.07</v>
      </c>
    </row>
    <row r="10458" spans="1:8" x14ac:dyDescent="0.2">
      <c r="A10458" s="1">
        <v>4078</v>
      </c>
      <c r="B10458" s="3">
        <v>42728.577777777777</v>
      </c>
      <c r="C10458" t="s">
        <v>96</v>
      </c>
      <c r="D10458">
        <v>1</v>
      </c>
      <c r="E10458">
        <f>INDEX(products!B:B,MATCH(challenge_2_solution_2!$C10458,products!$A:$A,0))</f>
        <v>17.899999999999999</v>
      </c>
      <c r="F10458">
        <f>INDEX(products!C:C,MATCH(challenge_2_solution_2!$C10458,products!$A:$A,0))</f>
        <v>10.92</v>
      </c>
      <c r="G10458">
        <f t="shared" si="163"/>
        <v>17.899999999999999</v>
      </c>
      <c r="H10458">
        <f t="shared" si="163"/>
        <v>10.92</v>
      </c>
    </row>
    <row r="10459" spans="1:8" x14ac:dyDescent="0.2">
      <c r="A10459" s="1">
        <v>4080</v>
      </c>
      <c r="B10459" s="3">
        <v>42728.652777777781</v>
      </c>
      <c r="C10459" t="s">
        <v>10</v>
      </c>
      <c r="D10459">
        <v>1</v>
      </c>
      <c r="E10459">
        <f>INDEX(products!B:B,MATCH(challenge_2_solution_2!$C10459,products!$A:$A,0))</f>
        <v>3.9</v>
      </c>
      <c r="F10459">
        <f>INDEX(products!C:C,MATCH(challenge_2_solution_2!$C10459,products!$A:$A,0))</f>
        <v>1.17</v>
      </c>
      <c r="G10459">
        <f t="shared" si="163"/>
        <v>3.9</v>
      </c>
      <c r="H10459">
        <f t="shared" si="163"/>
        <v>1.17</v>
      </c>
    </row>
    <row r="10460" spans="1:8" x14ac:dyDescent="0.2">
      <c r="A10460" s="1">
        <v>4080</v>
      </c>
      <c r="B10460" s="3">
        <v>42728.652777777781</v>
      </c>
      <c r="C10460" t="s">
        <v>18</v>
      </c>
      <c r="D10460">
        <v>1</v>
      </c>
      <c r="E10460">
        <f>INDEX(products!B:B,MATCH(challenge_2_solution_2!$C10460,products!$A:$A,0))</f>
        <v>5.9</v>
      </c>
      <c r="F10460">
        <f>INDEX(products!C:C,MATCH(challenge_2_solution_2!$C10460,products!$A:$A,0))</f>
        <v>3.6</v>
      </c>
      <c r="G10460">
        <f t="shared" si="163"/>
        <v>5.9</v>
      </c>
      <c r="H10460">
        <f t="shared" si="163"/>
        <v>3.6</v>
      </c>
    </row>
    <row r="10461" spans="1:8" x14ac:dyDescent="0.2">
      <c r="A10461" s="1">
        <v>4080</v>
      </c>
      <c r="B10461" s="3">
        <v>42728.652777777781</v>
      </c>
      <c r="C10461" t="s">
        <v>32</v>
      </c>
      <c r="D10461">
        <v>1</v>
      </c>
      <c r="E10461">
        <f>INDEX(products!B:B,MATCH(challenge_2_solution_2!$C10461,products!$A:$A,0))</f>
        <v>7.9</v>
      </c>
      <c r="F10461">
        <f>INDEX(products!C:C,MATCH(challenge_2_solution_2!$C10461,products!$A:$A,0))</f>
        <v>2.92</v>
      </c>
      <c r="G10461">
        <f t="shared" si="163"/>
        <v>7.9</v>
      </c>
      <c r="H10461">
        <f t="shared" si="163"/>
        <v>2.92</v>
      </c>
    </row>
    <row r="10462" spans="1:8" x14ac:dyDescent="0.2">
      <c r="A10462" s="1">
        <v>4080</v>
      </c>
      <c r="B10462" s="3">
        <v>42728.652777777781</v>
      </c>
      <c r="C10462" t="s">
        <v>61</v>
      </c>
      <c r="D10462">
        <v>1</v>
      </c>
      <c r="E10462">
        <f>INDEX(products!B:B,MATCH(challenge_2_solution_2!$C10462,products!$A:$A,0))</f>
        <v>11.9</v>
      </c>
      <c r="F10462">
        <f>INDEX(products!C:C,MATCH(challenge_2_solution_2!$C10462,products!$A:$A,0))</f>
        <v>7.74</v>
      </c>
      <c r="G10462">
        <f t="shared" si="163"/>
        <v>11.9</v>
      </c>
      <c r="H10462">
        <f t="shared" si="163"/>
        <v>7.74</v>
      </c>
    </row>
    <row r="10463" spans="1:8" x14ac:dyDescent="0.2">
      <c r="A10463" s="1">
        <v>4080</v>
      </c>
      <c r="B10463" s="3">
        <v>42728.652777777781</v>
      </c>
      <c r="C10463" t="s">
        <v>89</v>
      </c>
      <c r="D10463">
        <v>1</v>
      </c>
      <c r="E10463">
        <f>INDEX(products!B:B,MATCH(challenge_2_solution_2!$C10463,products!$A:$A,0))</f>
        <v>17.899999999999999</v>
      </c>
      <c r="F10463">
        <f>INDEX(products!C:C,MATCH(challenge_2_solution_2!$C10463,products!$A:$A,0))</f>
        <v>3.94</v>
      </c>
      <c r="G10463">
        <f t="shared" si="163"/>
        <v>17.899999999999999</v>
      </c>
      <c r="H10463">
        <f t="shared" si="163"/>
        <v>3.94</v>
      </c>
    </row>
    <row r="10464" spans="1:8" x14ac:dyDescent="0.2">
      <c r="A10464" s="1">
        <v>4080</v>
      </c>
      <c r="B10464" s="3">
        <v>42728.652777777781</v>
      </c>
      <c r="C10464" t="s">
        <v>103</v>
      </c>
      <c r="D10464">
        <v>1</v>
      </c>
      <c r="E10464">
        <f>INDEX(products!B:B,MATCH(challenge_2_solution_2!$C10464,products!$A:$A,0))</f>
        <v>17.899999999999999</v>
      </c>
      <c r="F10464">
        <f>INDEX(products!C:C,MATCH(challenge_2_solution_2!$C10464,products!$A:$A,0))</f>
        <v>12.35</v>
      </c>
      <c r="G10464">
        <f t="shared" si="163"/>
        <v>17.899999999999999</v>
      </c>
      <c r="H10464">
        <f t="shared" si="163"/>
        <v>12.35</v>
      </c>
    </row>
    <row r="10465" spans="1:8" x14ac:dyDescent="0.2">
      <c r="A10465" s="1">
        <v>4081</v>
      </c>
      <c r="B10465" s="3">
        <v>42728.673611111109</v>
      </c>
      <c r="C10465" t="s">
        <v>8</v>
      </c>
      <c r="D10465">
        <v>4</v>
      </c>
      <c r="E10465">
        <f>INDEX(products!B:B,MATCH(challenge_2_solution_2!$C10465,products!$A:$A,0))</f>
        <v>1.6</v>
      </c>
      <c r="F10465">
        <f>INDEX(products!C:C,MATCH(challenge_2_solution_2!$C10465,products!$A:$A,0))</f>
        <v>0.77</v>
      </c>
      <c r="G10465">
        <f t="shared" si="163"/>
        <v>6.4</v>
      </c>
      <c r="H10465">
        <f t="shared" si="163"/>
        <v>3.08</v>
      </c>
    </row>
    <row r="10466" spans="1:8" x14ac:dyDescent="0.2">
      <c r="A10466" s="1">
        <v>4081</v>
      </c>
      <c r="B10466" s="3">
        <v>42728.673611111109</v>
      </c>
      <c r="C10466" t="s">
        <v>17</v>
      </c>
      <c r="D10466">
        <v>1</v>
      </c>
      <c r="E10466">
        <f>INDEX(products!B:B,MATCH(challenge_2_solution_2!$C10466,products!$A:$A,0))</f>
        <v>5.9</v>
      </c>
      <c r="F10466">
        <f>INDEX(products!C:C,MATCH(challenge_2_solution_2!$C10466,products!$A:$A,0))</f>
        <v>2.83</v>
      </c>
      <c r="G10466">
        <f t="shared" si="163"/>
        <v>5.9</v>
      </c>
      <c r="H10466">
        <f t="shared" si="163"/>
        <v>2.83</v>
      </c>
    </row>
    <row r="10467" spans="1:8" x14ac:dyDescent="0.2">
      <c r="A10467" s="1">
        <v>4081</v>
      </c>
      <c r="B10467" s="3">
        <v>42728.673611111109</v>
      </c>
      <c r="C10467" t="s">
        <v>27</v>
      </c>
      <c r="D10467">
        <v>1</v>
      </c>
      <c r="E10467">
        <f>INDEX(products!B:B,MATCH(challenge_2_solution_2!$C10467,products!$A:$A,0))</f>
        <v>7.9</v>
      </c>
      <c r="F10467">
        <f>INDEX(products!C:C,MATCH(challenge_2_solution_2!$C10467,products!$A:$A,0))</f>
        <v>4.03</v>
      </c>
      <c r="G10467">
        <f t="shared" si="163"/>
        <v>7.9</v>
      </c>
      <c r="H10467">
        <f t="shared" si="163"/>
        <v>4.03</v>
      </c>
    </row>
    <row r="10468" spans="1:8" x14ac:dyDescent="0.2">
      <c r="A10468" s="1">
        <v>4081</v>
      </c>
      <c r="B10468" s="3">
        <v>42728.673611111109</v>
      </c>
      <c r="C10468" t="s">
        <v>69</v>
      </c>
      <c r="D10468">
        <v>1</v>
      </c>
      <c r="E10468">
        <f>INDEX(products!B:B,MATCH(challenge_2_solution_2!$C10468,products!$A:$A,0))</f>
        <v>11.9</v>
      </c>
      <c r="F10468">
        <f>INDEX(products!C:C,MATCH(challenge_2_solution_2!$C10468,products!$A:$A,0))</f>
        <v>2.86</v>
      </c>
      <c r="G10468">
        <f t="shared" si="163"/>
        <v>11.9</v>
      </c>
      <c r="H10468">
        <f t="shared" si="163"/>
        <v>2.86</v>
      </c>
    </row>
    <row r="10469" spans="1:8" x14ac:dyDescent="0.2">
      <c r="A10469" s="1">
        <v>4081</v>
      </c>
      <c r="B10469" s="3">
        <v>42728.673611111109</v>
      </c>
      <c r="C10469" t="s">
        <v>160</v>
      </c>
      <c r="D10469">
        <v>1</v>
      </c>
      <c r="E10469">
        <f>INDEX(products!B:B,MATCH(challenge_2_solution_2!$C10469,products!$A:$A,0))</f>
        <v>23.9</v>
      </c>
      <c r="F10469">
        <f>INDEX(products!C:C,MATCH(challenge_2_solution_2!$C10469,products!$A:$A,0))</f>
        <v>9.08</v>
      </c>
      <c r="G10469">
        <f t="shared" si="163"/>
        <v>23.9</v>
      </c>
      <c r="H10469">
        <f t="shared" si="163"/>
        <v>9.08</v>
      </c>
    </row>
    <row r="10470" spans="1:8" x14ac:dyDescent="0.2">
      <c r="A10470" s="1">
        <v>4081</v>
      </c>
      <c r="B10470" s="3">
        <v>42728.673611111109</v>
      </c>
      <c r="C10470" t="s">
        <v>163</v>
      </c>
      <c r="D10470">
        <v>1</v>
      </c>
      <c r="E10470">
        <f>INDEX(products!B:B,MATCH(challenge_2_solution_2!$C10470,products!$A:$A,0))</f>
        <v>25.9</v>
      </c>
      <c r="F10470">
        <f>INDEX(products!C:C,MATCH(challenge_2_solution_2!$C10470,products!$A:$A,0))</f>
        <v>15.28</v>
      </c>
      <c r="G10470">
        <f t="shared" si="163"/>
        <v>25.9</v>
      </c>
      <c r="H10470">
        <f t="shared" si="163"/>
        <v>15.28</v>
      </c>
    </row>
    <row r="10471" spans="1:8" x14ac:dyDescent="0.2">
      <c r="A10471" s="1">
        <v>4082</v>
      </c>
      <c r="B10471" s="3">
        <v>42728.729861111111</v>
      </c>
      <c r="C10471" t="s">
        <v>5</v>
      </c>
      <c r="D10471">
        <v>2</v>
      </c>
      <c r="E10471">
        <f>INDEX(products!B:B,MATCH(challenge_2_solution_2!$C10471,products!$A:$A,0))</f>
        <v>1</v>
      </c>
      <c r="F10471">
        <f>INDEX(products!C:C,MATCH(challenge_2_solution_2!$C10471,products!$A:$A,0))</f>
        <v>0.31</v>
      </c>
      <c r="G10471">
        <f t="shared" si="163"/>
        <v>2</v>
      </c>
      <c r="H10471">
        <f t="shared" si="163"/>
        <v>0.62</v>
      </c>
    </row>
    <row r="10472" spans="1:8" x14ac:dyDescent="0.2">
      <c r="A10472" s="1">
        <v>4082</v>
      </c>
      <c r="B10472" s="3">
        <v>42728.729861111111</v>
      </c>
      <c r="C10472" t="s">
        <v>3</v>
      </c>
      <c r="D10472">
        <v>1</v>
      </c>
      <c r="E10472">
        <f>INDEX(products!B:B,MATCH(challenge_2_solution_2!$C10472,products!$A:$A,0))</f>
        <v>1</v>
      </c>
      <c r="F10472">
        <f>INDEX(products!C:C,MATCH(challenge_2_solution_2!$C10472,products!$A:$A,0))</f>
        <v>0.5</v>
      </c>
      <c r="G10472">
        <f t="shared" si="163"/>
        <v>1</v>
      </c>
      <c r="H10472">
        <f t="shared" si="163"/>
        <v>0.5</v>
      </c>
    </row>
    <row r="10473" spans="1:8" x14ac:dyDescent="0.2">
      <c r="A10473" s="1">
        <v>4082</v>
      </c>
      <c r="B10473" s="3">
        <v>42728.729861111111</v>
      </c>
      <c r="C10473" t="s">
        <v>4</v>
      </c>
      <c r="D10473">
        <v>1</v>
      </c>
      <c r="E10473">
        <f>INDEX(products!B:B,MATCH(challenge_2_solution_2!$C10473,products!$A:$A,0))</f>
        <v>1</v>
      </c>
      <c r="F10473">
        <f>INDEX(products!C:C,MATCH(challenge_2_solution_2!$C10473,products!$A:$A,0))</f>
        <v>0.61</v>
      </c>
      <c r="G10473">
        <f t="shared" si="163"/>
        <v>1</v>
      </c>
      <c r="H10473">
        <f t="shared" si="163"/>
        <v>0.61</v>
      </c>
    </row>
    <row r="10474" spans="1:8" x14ac:dyDescent="0.2">
      <c r="A10474" s="1">
        <v>4082</v>
      </c>
      <c r="B10474" s="3">
        <v>42728.729861111111</v>
      </c>
      <c r="C10474" t="s">
        <v>8</v>
      </c>
      <c r="D10474">
        <v>8</v>
      </c>
      <c r="E10474">
        <f>INDEX(products!B:B,MATCH(challenge_2_solution_2!$C10474,products!$A:$A,0))</f>
        <v>1.6</v>
      </c>
      <c r="F10474">
        <f>INDEX(products!C:C,MATCH(challenge_2_solution_2!$C10474,products!$A:$A,0))</f>
        <v>0.77</v>
      </c>
      <c r="G10474">
        <f t="shared" si="163"/>
        <v>12.8</v>
      </c>
      <c r="H10474">
        <f t="shared" si="163"/>
        <v>6.16</v>
      </c>
    </row>
    <row r="10475" spans="1:8" x14ac:dyDescent="0.2">
      <c r="A10475" s="1">
        <v>4082</v>
      </c>
      <c r="B10475" s="3">
        <v>42728.729861111111</v>
      </c>
      <c r="C10475" t="s">
        <v>12</v>
      </c>
      <c r="D10475">
        <v>2</v>
      </c>
      <c r="E10475">
        <f>INDEX(products!B:B,MATCH(challenge_2_solution_2!$C10475,products!$A:$A,0))</f>
        <v>5.2</v>
      </c>
      <c r="F10475">
        <f>INDEX(products!C:C,MATCH(challenge_2_solution_2!$C10475,products!$A:$A,0))</f>
        <v>3.07</v>
      </c>
      <c r="G10475">
        <f t="shared" si="163"/>
        <v>10.4</v>
      </c>
      <c r="H10475">
        <f t="shared" si="163"/>
        <v>6.14</v>
      </c>
    </row>
    <row r="10476" spans="1:8" x14ac:dyDescent="0.2">
      <c r="A10476" s="1">
        <v>4082</v>
      </c>
      <c r="B10476" s="3">
        <v>42728.729861111111</v>
      </c>
      <c r="C10476" t="s">
        <v>14</v>
      </c>
      <c r="D10476">
        <v>1</v>
      </c>
      <c r="E10476">
        <f>INDEX(products!B:B,MATCH(challenge_2_solution_2!$C10476,products!$A:$A,0))</f>
        <v>5.9</v>
      </c>
      <c r="F10476">
        <f>INDEX(products!C:C,MATCH(challenge_2_solution_2!$C10476,products!$A:$A,0))</f>
        <v>2.36</v>
      </c>
      <c r="G10476">
        <f t="shared" si="163"/>
        <v>5.9</v>
      </c>
      <c r="H10476">
        <f t="shared" si="163"/>
        <v>2.36</v>
      </c>
    </row>
    <row r="10477" spans="1:8" x14ac:dyDescent="0.2">
      <c r="A10477" s="1">
        <v>4082</v>
      </c>
      <c r="B10477" s="3">
        <v>42728.729861111111</v>
      </c>
      <c r="C10477" t="s">
        <v>17</v>
      </c>
      <c r="D10477">
        <v>1</v>
      </c>
      <c r="E10477">
        <f>INDEX(products!B:B,MATCH(challenge_2_solution_2!$C10477,products!$A:$A,0))</f>
        <v>5.9</v>
      </c>
      <c r="F10477">
        <f>INDEX(products!C:C,MATCH(challenge_2_solution_2!$C10477,products!$A:$A,0))</f>
        <v>2.83</v>
      </c>
      <c r="G10477">
        <f t="shared" si="163"/>
        <v>5.9</v>
      </c>
      <c r="H10477">
        <f t="shared" si="163"/>
        <v>2.83</v>
      </c>
    </row>
    <row r="10478" spans="1:8" x14ac:dyDescent="0.2">
      <c r="A10478" s="1">
        <v>4082</v>
      </c>
      <c r="B10478" s="3">
        <v>42728.729861111111</v>
      </c>
      <c r="C10478" t="s">
        <v>32</v>
      </c>
      <c r="D10478">
        <v>1</v>
      </c>
      <c r="E10478">
        <f>INDEX(products!B:B,MATCH(challenge_2_solution_2!$C10478,products!$A:$A,0))</f>
        <v>7.9</v>
      </c>
      <c r="F10478">
        <f>INDEX(products!C:C,MATCH(challenge_2_solution_2!$C10478,products!$A:$A,0))</f>
        <v>2.92</v>
      </c>
      <c r="G10478">
        <f t="shared" si="163"/>
        <v>7.9</v>
      </c>
      <c r="H10478">
        <f t="shared" si="163"/>
        <v>2.92</v>
      </c>
    </row>
    <row r="10479" spans="1:8" x14ac:dyDescent="0.2">
      <c r="A10479" s="1">
        <v>4082</v>
      </c>
      <c r="B10479" s="3">
        <v>42728.729861111111</v>
      </c>
      <c r="C10479" t="s">
        <v>61</v>
      </c>
      <c r="D10479">
        <v>2</v>
      </c>
      <c r="E10479">
        <f>INDEX(products!B:B,MATCH(challenge_2_solution_2!$C10479,products!$A:$A,0))</f>
        <v>11.9</v>
      </c>
      <c r="F10479">
        <f>INDEX(products!C:C,MATCH(challenge_2_solution_2!$C10479,products!$A:$A,0))</f>
        <v>7.74</v>
      </c>
      <c r="G10479">
        <f t="shared" si="163"/>
        <v>23.8</v>
      </c>
      <c r="H10479">
        <f t="shared" si="163"/>
        <v>15.48</v>
      </c>
    </row>
    <row r="10480" spans="1:8" x14ac:dyDescent="0.2">
      <c r="A10480" s="1">
        <v>4082</v>
      </c>
      <c r="B10480" s="3">
        <v>42728.729861111111</v>
      </c>
      <c r="C10480" t="s">
        <v>66</v>
      </c>
      <c r="D10480">
        <v>1</v>
      </c>
      <c r="E10480">
        <f>INDEX(products!B:B,MATCH(challenge_2_solution_2!$C10480,products!$A:$A,0))</f>
        <v>11.9</v>
      </c>
      <c r="F10480">
        <f>INDEX(products!C:C,MATCH(challenge_2_solution_2!$C10480,products!$A:$A,0))</f>
        <v>6.31</v>
      </c>
      <c r="G10480">
        <f t="shared" si="163"/>
        <v>11.9</v>
      </c>
      <c r="H10480">
        <f t="shared" si="163"/>
        <v>6.31</v>
      </c>
    </row>
    <row r="10481" spans="1:8" x14ac:dyDescent="0.2">
      <c r="A10481" s="1">
        <v>4082</v>
      </c>
      <c r="B10481" s="3">
        <v>42728.729861111111</v>
      </c>
      <c r="C10481" t="s">
        <v>96</v>
      </c>
      <c r="D10481">
        <v>1</v>
      </c>
      <c r="E10481">
        <f>INDEX(products!B:B,MATCH(challenge_2_solution_2!$C10481,products!$A:$A,0))</f>
        <v>17.899999999999999</v>
      </c>
      <c r="F10481">
        <f>INDEX(products!C:C,MATCH(challenge_2_solution_2!$C10481,products!$A:$A,0))</f>
        <v>10.92</v>
      </c>
      <c r="G10481">
        <f t="shared" si="163"/>
        <v>17.899999999999999</v>
      </c>
      <c r="H10481">
        <f t="shared" si="163"/>
        <v>10.92</v>
      </c>
    </row>
    <row r="10482" spans="1:8" x14ac:dyDescent="0.2">
      <c r="A10482" s="1">
        <v>4082</v>
      </c>
      <c r="B10482" s="3">
        <v>42728.729861111111</v>
      </c>
      <c r="C10482" t="s">
        <v>118</v>
      </c>
      <c r="D10482">
        <v>2</v>
      </c>
      <c r="E10482">
        <f>INDEX(products!B:B,MATCH(challenge_2_solution_2!$C10482,products!$A:$A,0))</f>
        <v>19.899999999999999</v>
      </c>
      <c r="F10482">
        <f>INDEX(products!C:C,MATCH(challenge_2_solution_2!$C10482,products!$A:$A,0))</f>
        <v>12.74</v>
      </c>
      <c r="G10482">
        <f t="shared" si="163"/>
        <v>39.799999999999997</v>
      </c>
      <c r="H10482">
        <f t="shared" si="163"/>
        <v>25.48</v>
      </c>
    </row>
    <row r="10483" spans="1:8" x14ac:dyDescent="0.2">
      <c r="A10483" s="1">
        <v>4082</v>
      </c>
      <c r="B10483" s="3">
        <v>42728.729861111111</v>
      </c>
      <c r="C10483" t="s">
        <v>155</v>
      </c>
      <c r="D10483">
        <v>1</v>
      </c>
      <c r="E10483">
        <f>INDEX(products!B:B,MATCH(challenge_2_solution_2!$C10483,products!$A:$A,0))</f>
        <v>21.9</v>
      </c>
      <c r="F10483">
        <f>INDEX(products!C:C,MATCH(challenge_2_solution_2!$C10483,products!$A:$A,0))</f>
        <v>11.39</v>
      </c>
      <c r="G10483">
        <f t="shared" si="163"/>
        <v>21.9</v>
      </c>
      <c r="H10483">
        <f t="shared" si="163"/>
        <v>11.39</v>
      </c>
    </row>
    <row r="10484" spans="1:8" x14ac:dyDescent="0.2">
      <c r="A10484" s="1">
        <v>4083</v>
      </c>
      <c r="B10484" s="3">
        <v>42728.780555555553</v>
      </c>
      <c r="C10484" t="s">
        <v>5</v>
      </c>
      <c r="D10484">
        <v>4</v>
      </c>
      <c r="E10484">
        <f>INDEX(products!B:B,MATCH(challenge_2_solution_2!$C10484,products!$A:$A,0))</f>
        <v>1</v>
      </c>
      <c r="F10484">
        <f>INDEX(products!C:C,MATCH(challenge_2_solution_2!$C10484,products!$A:$A,0))</f>
        <v>0.31</v>
      </c>
      <c r="G10484">
        <f t="shared" si="163"/>
        <v>4</v>
      </c>
      <c r="H10484">
        <f t="shared" si="163"/>
        <v>1.24</v>
      </c>
    </row>
    <row r="10485" spans="1:8" x14ac:dyDescent="0.2">
      <c r="A10485" s="1">
        <v>4083</v>
      </c>
      <c r="B10485" s="3">
        <v>42728.780555555553</v>
      </c>
      <c r="C10485" t="s">
        <v>6</v>
      </c>
      <c r="D10485">
        <v>1</v>
      </c>
      <c r="E10485">
        <f>INDEX(products!B:B,MATCH(challenge_2_solution_2!$C10485,products!$A:$A,0))</f>
        <v>1</v>
      </c>
      <c r="F10485">
        <f>INDEX(products!C:C,MATCH(challenge_2_solution_2!$C10485,products!$A:$A,0))</f>
        <v>0.31</v>
      </c>
      <c r="G10485">
        <f t="shared" si="163"/>
        <v>1</v>
      </c>
      <c r="H10485">
        <f t="shared" si="163"/>
        <v>0.31</v>
      </c>
    </row>
    <row r="10486" spans="1:8" x14ac:dyDescent="0.2">
      <c r="A10486" s="1">
        <v>4083</v>
      </c>
      <c r="B10486" s="3">
        <v>42728.780555555553</v>
      </c>
      <c r="C10486" t="s">
        <v>8</v>
      </c>
      <c r="D10486">
        <v>4</v>
      </c>
      <c r="E10486">
        <f>INDEX(products!B:B,MATCH(challenge_2_solution_2!$C10486,products!$A:$A,0))</f>
        <v>1.6</v>
      </c>
      <c r="F10486">
        <f>INDEX(products!C:C,MATCH(challenge_2_solution_2!$C10486,products!$A:$A,0))</f>
        <v>0.77</v>
      </c>
      <c r="G10486">
        <f t="shared" si="163"/>
        <v>6.4</v>
      </c>
      <c r="H10486">
        <f t="shared" si="163"/>
        <v>3.08</v>
      </c>
    </row>
    <row r="10487" spans="1:8" x14ac:dyDescent="0.2">
      <c r="A10487" s="1">
        <v>4083</v>
      </c>
      <c r="B10487" s="3">
        <v>42728.780555555553</v>
      </c>
      <c r="C10487" t="s">
        <v>9</v>
      </c>
      <c r="D10487">
        <v>2</v>
      </c>
      <c r="E10487">
        <f>INDEX(products!B:B,MATCH(challenge_2_solution_2!$C10487,products!$A:$A,0))</f>
        <v>1.6</v>
      </c>
      <c r="F10487">
        <f>INDEX(products!C:C,MATCH(challenge_2_solution_2!$C10487,products!$A:$A,0))</f>
        <v>0.67</v>
      </c>
      <c r="G10487">
        <f t="shared" si="163"/>
        <v>3.2</v>
      </c>
      <c r="H10487">
        <f t="shared" si="163"/>
        <v>1.34</v>
      </c>
    </row>
    <row r="10488" spans="1:8" x14ac:dyDescent="0.2">
      <c r="A10488" s="1">
        <v>4083</v>
      </c>
      <c r="B10488" s="3">
        <v>42728.780555555553</v>
      </c>
      <c r="C10488" t="s">
        <v>10</v>
      </c>
      <c r="D10488">
        <v>2</v>
      </c>
      <c r="E10488">
        <f>INDEX(products!B:B,MATCH(challenge_2_solution_2!$C10488,products!$A:$A,0))</f>
        <v>3.9</v>
      </c>
      <c r="F10488">
        <f>INDEX(products!C:C,MATCH(challenge_2_solution_2!$C10488,products!$A:$A,0))</f>
        <v>1.17</v>
      </c>
      <c r="G10488">
        <f t="shared" si="163"/>
        <v>7.8</v>
      </c>
      <c r="H10488">
        <f t="shared" si="163"/>
        <v>2.34</v>
      </c>
    </row>
    <row r="10489" spans="1:8" x14ac:dyDescent="0.2">
      <c r="A10489" s="1">
        <v>4083</v>
      </c>
      <c r="B10489" s="3">
        <v>42728.780555555553</v>
      </c>
      <c r="C10489" t="s">
        <v>17</v>
      </c>
      <c r="D10489">
        <v>1</v>
      </c>
      <c r="E10489">
        <f>INDEX(products!B:B,MATCH(challenge_2_solution_2!$C10489,products!$A:$A,0))</f>
        <v>5.9</v>
      </c>
      <c r="F10489">
        <f>INDEX(products!C:C,MATCH(challenge_2_solution_2!$C10489,products!$A:$A,0))</f>
        <v>2.83</v>
      </c>
      <c r="G10489">
        <f t="shared" si="163"/>
        <v>5.9</v>
      </c>
      <c r="H10489">
        <f t="shared" si="163"/>
        <v>2.83</v>
      </c>
    </row>
    <row r="10490" spans="1:8" x14ac:dyDescent="0.2">
      <c r="A10490" s="1">
        <v>4083</v>
      </c>
      <c r="B10490" s="3">
        <v>42728.780555555553</v>
      </c>
      <c r="C10490" t="s">
        <v>19</v>
      </c>
      <c r="D10490">
        <v>1</v>
      </c>
      <c r="E10490">
        <f>INDEX(products!B:B,MATCH(challenge_2_solution_2!$C10490,products!$A:$A,0))</f>
        <v>5.9</v>
      </c>
      <c r="F10490">
        <f>INDEX(products!C:C,MATCH(challenge_2_solution_2!$C10490,products!$A:$A,0))</f>
        <v>1.65</v>
      </c>
      <c r="G10490">
        <f t="shared" si="163"/>
        <v>5.9</v>
      </c>
      <c r="H10490">
        <f t="shared" si="163"/>
        <v>1.65</v>
      </c>
    </row>
    <row r="10491" spans="1:8" x14ac:dyDescent="0.2">
      <c r="A10491" s="1">
        <v>4083</v>
      </c>
      <c r="B10491" s="3">
        <v>42728.780555555553</v>
      </c>
      <c r="C10491" t="s">
        <v>16</v>
      </c>
      <c r="D10491">
        <v>1</v>
      </c>
      <c r="E10491">
        <f>INDEX(products!B:B,MATCH(challenge_2_solution_2!$C10491,products!$A:$A,0))</f>
        <v>5.9</v>
      </c>
      <c r="F10491">
        <f>INDEX(products!C:C,MATCH(challenge_2_solution_2!$C10491,products!$A:$A,0))</f>
        <v>1.48</v>
      </c>
      <c r="G10491">
        <f t="shared" si="163"/>
        <v>5.9</v>
      </c>
      <c r="H10491">
        <f t="shared" si="163"/>
        <v>1.48</v>
      </c>
    </row>
    <row r="10492" spans="1:8" x14ac:dyDescent="0.2">
      <c r="A10492" s="1">
        <v>4083</v>
      </c>
      <c r="B10492" s="3">
        <v>42728.780555555553</v>
      </c>
      <c r="C10492" t="s">
        <v>32</v>
      </c>
      <c r="D10492">
        <v>1</v>
      </c>
      <c r="E10492">
        <f>INDEX(products!B:B,MATCH(challenge_2_solution_2!$C10492,products!$A:$A,0))</f>
        <v>7.9</v>
      </c>
      <c r="F10492">
        <f>INDEX(products!C:C,MATCH(challenge_2_solution_2!$C10492,products!$A:$A,0))</f>
        <v>2.92</v>
      </c>
      <c r="G10492">
        <f t="shared" si="163"/>
        <v>7.9</v>
      </c>
      <c r="H10492">
        <f t="shared" si="163"/>
        <v>2.92</v>
      </c>
    </row>
    <row r="10493" spans="1:8" x14ac:dyDescent="0.2">
      <c r="A10493" s="1">
        <v>4083</v>
      </c>
      <c r="B10493" s="3">
        <v>42728.780555555553</v>
      </c>
      <c r="C10493" t="s">
        <v>40</v>
      </c>
      <c r="D10493">
        <v>1</v>
      </c>
      <c r="E10493">
        <f>INDEX(products!B:B,MATCH(challenge_2_solution_2!$C10493,products!$A:$A,0))</f>
        <v>7.9</v>
      </c>
      <c r="F10493">
        <f>INDEX(products!C:C,MATCH(challenge_2_solution_2!$C10493,products!$A:$A,0))</f>
        <v>2.92</v>
      </c>
      <c r="G10493">
        <f t="shared" si="163"/>
        <v>7.9</v>
      </c>
      <c r="H10493">
        <f t="shared" si="163"/>
        <v>2.92</v>
      </c>
    </row>
    <row r="10494" spans="1:8" x14ac:dyDescent="0.2">
      <c r="A10494" s="1">
        <v>4083</v>
      </c>
      <c r="B10494" s="3">
        <v>42728.780555555553</v>
      </c>
      <c r="C10494" t="s">
        <v>63</v>
      </c>
      <c r="D10494">
        <v>1</v>
      </c>
      <c r="E10494">
        <f>INDEX(products!B:B,MATCH(challenge_2_solution_2!$C10494,products!$A:$A,0))</f>
        <v>11.9</v>
      </c>
      <c r="F10494">
        <f>INDEX(products!C:C,MATCH(challenge_2_solution_2!$C10494,products!$A:$A,0))</f>
        <v>6.07</v>
      </c>
      <c r="G10494">
        <f t="shared" si="163"/>
        <v>11.9</v>
      </c>
      <c r="H10494">
        <f t="shared" si="163"/>
        <v>6.07</v>
      </c>
    </row>
    <row r="10495" spans="1:8" x14ac:dyDescent="0.2">
      <c r="A10495" s="1">
        <v>4083</v>
      </c>
      <c r="B10495" s="3">
        <v>42728.780555555553</v>
      </c>
      <c r="C10495" t="s">
        <v>69</v>
      </c>
      <c r="D10495">
        <v>2</v>
      </c>
      <c r="E10495">
        <f>INDEX(products!B:B,MATCH(challenge_2_solution_2!$C10495,products!$A:$A,0))</f>
        <v>11.9</v>
      </c>
      <c r="F10495">
        <f>INDEX(products!C:C,MATCH(challenge_2_solution_2!$C10495,products!$A:$A,0))</f>
        <v>2.86</v>
      </c>
      <c r="G10495">
        <f t="shared" si="163"/>
        <v>23.8</v>
      </c>
      <c r="H10495">
        <f t="shared" si="163"/>
        <v>5.72</v>
      </c>
    </row>
    <row r="10496" spans="1:8" x14ac:dyDescent="0.2">
      <c r="A10496" s="1">
        <v>4083</v>
      </c>
      <c r="B10496" s="3">
        <v>42728.780555555553</v>
      </c>
      <c r="C10496" t="s">
        <v>64</v>
      </c>
      <c r="D10496">
        <v>1</v>
      </c>
      <c r="E10496">
        <f>INDEX(products!B:B,MATCH(challenge_2_solution_2!$C10496,products!$A:$A,0))</f>
        <v>11.9</v>
      </c>
      <c r="F10496">
        <f>INDEX(products!C:C,MATCH(challenge_2_solution_2!$C10496,products!$A:$A,0))</f>
        <v>7.97</v>
      </c>
      <c r="G10496">
        <f t="shared" si="163"/>
        <v>11.9</v>
      </c>
      <c r="H10496">
        <f t="shared" si="163"/>
        <v>7.97</v>
      </c>
    </row>
    <row r="10497" spans="1:8" x14ac:dyDescent="0.2">
      <c r="A10497" s="1">
        <v>4083</v>
      </c>
      <c r="B10497" s="3">
        <v>42728.780555555553</v>
      </c>
      <c r="C10497" t="s">
        <v>77</v>
      </c>
      <c r="D10497">
        <v>1</v>
      </c>
      <c r="E10497">
        <f>INDEX(products!B:B,MATCH(challenge_2_solution_2!$C10497,products!$A:$A,0))</f>
        <v>11.9</v>
      </c>
      <c r="F10497">
        <f>INDEX(products!C:C,MATCH(challenge_2_solution_2!$C10497,products!$A:$A,0))</f>
        <v>4.05</v>
      </c>
      <c r="G10497">
        <f t="shared" si="163"/>
        <v>11.9</v>
      </c>
      <c r="H10497">
        <f t="shared" si="163"/>
        <v>4.05</v>
      </c>
    </row>
    <row r="10498" spans="1:8" x14ac:dyDescent="0.2">
      <c r="A10498" s="1">
        <v>4083</v>
      </c>
      <c r="B10498" s="3">
        <v>42728.780555555553</v>
      </c>
      <c r="C10498" t="s">
        <v>70</v>
      </c>
      <c r="D10498">
        <v>1</v>
      </c>
      <c r="E10498">
        <f>INDEX(products!B:B,MATCH(challenge_2_solution_2!$C10498,products!$A:$A,0))</f>
        <v>11.9</v>
      </c>
      <c r="F10498">
        <f>INDEX(products!C:C,MATCH(challenge_2_solution_2!$C10498,products!$A:$A,0))</f>
        <v>7.02</v>
      </c>
      <c r="G10498">
        <f t="shared" si="163"/>
        <v>11.9</v>
      </c>
      <c r="H10498">
        <f t="shared" si="163"/>
        <v>7.02</v>
      </c>
    </row>
    <row r="10499" spans="1:8" x14ac:dyDescent="0.2">
      <c r="A10499" s="1">
        <v>4083</v>
      </c>
      <c r="B10499" s="3">
        <v>42728.780555555553</v>
      </c>
      <c r="C10499" t="s">
        <v>79</v>
      </c>
      <c r="D10499">
        <v>1</v>
      </c>
      <c r="E10499">
        <f>INDEX(products!B:B,MATCH(challenge_2_solution_2!$C10499,products!$A:$A,0))</f>
        <v>11.9</v>
      </c>
      <c r="F10499">
        <f>INDEX(products!C:C,MATCH(challenge_2_solution_2!$C10499,products!$A:$A,0))</f>
        <v>6.9</v>
      </c>
      <c r="G10499">
        <f t="shared" ref="G10499:H10562" si="164">$D10499*E10499</f>
        <v>11.9</v>
      </c>
      <c r="H10499">
        <f t="shared" si="164"/>
        <v>6.9</v>
      </c>
    </row>
    <row r="10500" spans="1:8" x14ac:dyDescent="0.2">
      <c r="A10500" s="1">
        <v>4083</v>
      </c>
      <c r="B10500" s="3">
        <v>42728.780555555553</v>
      </c>
      <c r="C10500" t="s">
        <v>87</v>
      </c>
      <c r="D10500">
        <v>1</v>
      </c>
      <c r="E10500">
        <f>INDEX(products!B:B,MATCH(challenge_2_solution_2!$C10500,products!$A:$A,0))</f>
        <v>15.9</v>
      </c>
      <c r="F10500">
        <f>INDEX(products!C:C,MATCH(challenge_2_solution_2!$C10500,products!$A:$A,0))</f>
        <v>6.2</v>
      </c>
      <c r="G10500">
        <f t="shared" si="164"/>
        <v>15.9</v>
      </c>
      <c r="H10500">
        <f t="shared" si="164"/>
        <v>6.2</v>
      </c>
    </row>
    <row r="10501" spans="1:8" x14ac:dyDescent="0.2">
      <c r="A10501" s="1">
        <v>4083</v>
      </c>
      <c r="B10501" s="3">
        <v>42728.780555555553</v>
      </c>
      <c r="C10501" t="s">
        <v>127</v>
      </c>
      <c r="D10501">
        <v>1</v>
      </c>
      <c r="E10501">
        <f>INDEX(products!B:B,MATCH(challenge_2_solution_2!$C10501,products!$A:$A,0))</f>
        <v>19.899999999999999</v>
      </c>
      <c r="F10501">
        <f>INDEX(products!C:C,MATCH(challenge_2_solution_2!$C10501,products!$A:$A,0))</f>
        <v>9.9499999999999993</v>
      </c>
      <c r="G10501">
        <f t="shared" si="164"/>
        <v>19.899999999999999</v>
      </c>
      <c r="H10501">
        <f t="shared" si="164"/>
        <v>9.9499999999999993</v>
      </c>
    </row>
    <row r="10502" spans="1:8" x14ac:dyDescent="0.2">
      <c r="A10502" s="1">
        <v>4084</v>
      </c>
      <c r="B10502" s="3">
        <v>42728.78125</v>
      </c>
      <c r="C10502" t="s">
        <v>21</v>
      </c>
      <c r="D10502">
        <v>1</v>
      </c>
      <c r="E10502">
        <f>INDEX(products!B:B,MATCH(challenge_2_solution_2!$C10502,products!$A:$A,0))</f>
        <v>5.9</v>
      </c>
      <c r="F10502">
        <f>INDEX(products!C:C,MATCH(challenge_2_solution_2!$C10502,products!$A:$A,0))</f>
        <v>1.89</v>
      </c>
      <c r="G10502">
        <f t="shared" si="164"/>
        <v>5.9</v>
      </c>
      <c r="H10502">
        <f t="shared" si="164"/>
        <v>1.89</v>
      </c>
    </row>
    <row r="10503" spans="1:8" x14ac:dyDescent="0.2">
      <c r="A10503" s="1">
        <v>4084</v>
      </c>
      <c r="B10503" s="3">
        <v>42728.78125</v>
      </c>
      <c r="C10503" t="s">
        <v>17</v>
      </c>
      <c r="D10503">
        <v>1</v>
      </c>
      <c r="E10503">
        <f>INDEX(products!B:B,MATCH(challenge_2_solution_2!$C10503,products!$A:$A,0))</f>
        <v>5.9</v>
      </c>
      <c r="F10503">
        <f>INDEX(products!C:C,MATCH(challenge_2_solution_2!$C10503,products!$A:$A,0))</f>
        <v>2.83</v>
      </c>
      <c r="G10503">
        <f t="shared" si="164"/>
        <v>5.9</v>
      </c>
      <c r="H10503">
        <f t="shared" si="164"/>
        <v>2.83</v>
      </c>
    </row>
    <row r="10504" spans="1:8" x14ac:dyDescent="0.2">
      <c r="A10504" s="1">
        <v>4084</v>
      </c>
      <c r="B10504" s="3">
        <v>42728.78125</v>
      </c>
      <c r="C10504" t="s">
        <v>64</v>
      </c>
      <c r="D10504">
        <v>1</v>
      </c>
      <c r="E10504">
        <f>INDEX(products!B:B,MATCH(challenge_2_solution_2!$C10504,products!$A:$A,0))</f>
        <v>11.9</v>
      </c>
      <c r="F10504">
        <f>INDEX(products!C:C,MATCH(challenge_2_solution_2!$C10504,products!$A:$A,0))</f>
        <v>7.97</v>
      </c>
      <c r="G10504">
        <f t="shared" si="164"/>
        <v>11.9</v>
      </c>
      <c r="H10504">
        <f t="shared" si="164"/>
        <v>7.97</v>
      </c>
    </row>
    <row r="10505" spans="1:8" x14ac:dyDescent="0.2">
      <c r="A10505" s="1">
        <v>4084</v>
      </c>
      <c r="B10505" s="3">
        <v>42728.78125</v>
      </c>
      <c r="C10505" t="s">
        <v>76</v>
      </c>
      <c r="D10505">
        <v>1</v>
      </c>
      <c r="E10505">
        <f>INDEX(products!B:B,MATCH(challenge_2_solution_2!$C10505,products!$A:$A,0))</f>
        <v>11.9</v>
      </c>
      <c r="F10505">
        <f>INDEX(products!C:C,MATCH(challenge_2_solution_2!$C10505,products!$A:$A,0))</f>
        <v>7.26</v>
      </c>
      <c r="G10505">
        <f t="shared" si="164"/>
        <v>11.9</v>
      </c>
      <c r="H10505">
        <f t="shared" si="164"/>
        <v>7.26</v>
      </c>
    </row>
    <row r="10506" spans="1:8" x14ac:dyDescent="0.2">
      <c r="A10506" s="1">
        <v>4084</v>
      </c>
      <c r="B10506" s="3">
        <v>42728.78125</v>
      </c>
      <c r="C10506" t="s">
        <v>87</v>
      </c>
      <c r="D10506">
        <v>1</v>
      </c>
      <c r="E10506">
        <f>INDEX(products!B:B,MATCH(challenge_2_solution_2!$C10506,products!$A:$A,0))</f>
        <v>15.9</v>
      </c>
      <c r="F10506">
        <f>INDEX(products!C:C,MATCH(challenge_2_solution_2!$C10506,products!$A:$A,0))</f>
        <v>6.2</v>
      </c>
      <c r="G10506">
        <f t="shared" si="164"/>
        <v>15.9</v>
      </c>
      <c r="H10506">
        <f t="shared" si="164"/>
        <v>6.2</v>
      </c>
    </row>
    <row r="10507" spans="1:8" x14ac:dyDescent="0.2">
      <c r="A10507" s="1">
        <v>4085</v>
      </c>
      <c r="B10507" s="3">
        <v>42728.783333333333</v>
      </c>
      <c r="C10507" t="s">
        <v>32</v>
      </c>
      <c r="D10507">
        <v>1</v>
      </c>
      <c r="E10507">
        <f>INDEX(products!B:B,MATCH(challenge_2_solution_2!$C10507,products!$A:$A,0))</f>
        <v>7.9</v>
      </c>
      <c r="F10507">
        <f>INDEX(products!C:C,MATCH(challenge_2_solution_2!$C10507,products!$A:$A,0))</f>
        <v>2.92</v>
      </c>
      <c r="G10507">
        <f t="shared" si="164"/>
        <v>7.9</v>
      </c>
      <c r="H10507">
        <f t="shared" si="164"/>
        <v>2.92</v>
      </c>
    </row>
    <row r="10508" spans="1:8" x14ac:dyDescent="0.2">
      <c r="A10508" s="1">
        <v>4085</v>
      </c>
      <c r="B10508" s="3">
        <v>42728.783333333333</v>
      </c>
      <c r="C10508" t="s">
        <v>56</v>
      </c>
      <c r="D10508">
        <v>2</v>
      </c>
      <c r="E10508">
        <f>INDEX(products!B:B,MATCH(challenge_2_solution_2!$C10508,products!$A:$A,0))</f>
        <v>9.9</v>
      </c>
      <c r="F10508">
        <f>INDEX(products!C:C,MATCH(challenge_2_solution_2!$C10508,products!$A:$A,0))</f>
        <v>2.38</v>
      </c>
      <c r="G10508">
        <f t="shared" si="164"/>
        <v>19.8</v>
      </c>
      <c r="H10508">
        <f t="shared" si="164"/>
        <v>4.76</v>
      </c>
    </row>
    <row r="10509" spans="1:8" x14ac:dyDescent="0.2">
      <c r="A10509" s="1">
        <v>4085</v>
      </c>
      <c r="B10509" s="3">
        <v>42728.783333333333</v>
      </c>
      <c r="C10509" t="s">
        <v>69</v>
      </c>
      <c r="D10509">
        <v>1</v>
      </c>
      <c r="E10509">
        <f>INDEX(products!B:B,MATCH(challenge_2_solution_2!$C10509,products!$A:$A,0))</f>
        <v>11.9</v>
      </c>
      <c r="F10509">
        <f>INDEX(products!C:C,MATCH(challenge_2_solution_2!$C10509,products!$A:$A,0))</f>
        <v>2.86</v>
      </c>
      <c r="G10509">
        <f t="shared" si="164"/>
        <v>11.9</v>
      </c>
      <c r="H10509">
        <f t="shared" si="164"/>
        <v>2.86</v>
      </c>
    </row>
    <row r="10510" spans="1:8" x14ac:dyDescent="0.2">
      <c r="A10510" s="1">
        <v>4085</v>
      </c>
      <c r="B10510" s="3">
        <v>42728.783333333333</v>
      </c>
      <c r="C10510" t="s">
        <v>163</v>
      </c>
      <c r="D10510">
        <v>1</v>
      </c>
      <c r="E10510">
        <f>INDEX(products!B:B,MATCH(challenge_2_solution_2!$C10510,products!$A:$A,0))</f>
        <v>25.9</v>
      </c>
      <c r="F10510">
        <f>INDEX(products!C:C,MATCH(challenge_2_solution_2!$C10510,products!$A:$A,0))</f>
        <v>15.28</v>
      </c>
      <c r="G10510">
        <f t="shared" si="164"/>
        <v>25.9</v>
      </c>
      <c r="H10510">
        <f t="shared" si="164"/>
        <v>15.28</v>
      </c>
    </row>
    <row r="10511" spans="1:8" x14ac:dyDescent="0.2">
      <c r="A10511" s="1">
        <v>4086</v>
      </c>
      <c r="B10511" s="3">
        <v>42728.859722222223</v>
      </c>
      <c r="C10511" t="s">
        <v>28</v>
      </c>
      <c r="D10511">
        <v>2</v>
      </c>
      <c r="E10511">
        <f>INDEX(products!B:B,MATCH(challenge_2_solution_2!$C10511,products!$A:$A,0))</f>
        <v>7.9</v>
      </c>
      <c r="F10511">
        <f>INDEX(products!C:C,MATCH(challenge_2_solution_2!$C10511,products!$A:$A,0))</f>
        <v>2.4500000000000002</v>
      </c>
      <c r="G10511">
        <f t="shared" si="164"/>
        <v>15.8</v>
      </c>
      <c r="H10511">
        <f t="shared" si="164"/>
        <v>4.9000000000000004</v>
      </c>
    </row>
    <row r="10512" spans="1:8" x14ac:dyDescent="0.2">
      <c r="A10512" s="1">
        <v>4086</v>
      </c>
      <c r="B10512" s="3">
        <v>42728.859722222223</v>
      </c>
      <c r="C10512" t="s">
        <v>35</v>
      </c>
      <c r="D10512">
        <v>1</v>
      </c>
      <c r="E10512">
        <f>INDEX(products!B:B,MATCH(challenge_2_solution_2!$C10512,products!$A:$A,0))</f>
        <v>7.9</v>
      </c>
      <c r="F10512">
        <f>INDEX(products!C:C,MATCH(challenge_2_solution_2!$C10512,products!$A:$A,0))</f>
        <v>4.3499999999999996</v>
      </c>
      <c r="G10512">
        <f t="shared" si="164"/>
        <v>7.9</v>
      </c>
      <c r="H10512">
        <f t="shared" si="164"/>
        <v>4.3499999999999996</v>
      </c>
    </row>
    <row r="10513" spans="1:8" x14ac:dyDescent="0.2">
      <c r="A10513" s="1">
        <v>4086</v>
      </c>
      <c r="B10513" s="3">
        <v>42728.859722222223</v>
      </c>
      <c r="C10513" t="s">
        <v>78</v>
      </c>
      <c r="D10513">
        <v>1</v>
      </c>
      <c r="E10513">
        <f>INDEX(products!B:B,MATCH(challenge_2_solution_2!$C10513,products!$A:$A,0))</f>
        <v>11.9</v>
      </c>
      <c r="F10513">
        <f>INDEX(products!C:C,MATCH(challenge_2_solution_2!$C10513,products!$A:$A,0))</f>
        <v>7.26</v>
      </c>
      <c r="G10513">
        <f t="shared" si="164"/>
        <v>11.9</v>
      </c>
      <c r="H10513">
        <f t="shared" si="164"/>
        <v>7.26</v>
      </c>
    </row>
    <row r="10514" spans="1:8" x14ac:dyDescent="0.2">
      <c r="A10514" s="1">
        <v>4086</v>
      </c>
      <c r="B10514" s="3">
        <v>42728.859722222223</v>
      </c>
      <c r="C10514" t="s">
        <v>110</v>
      </c>
      <c r="D10514">
        <v>1</v>
      </c>
      <c r="E10514">
        <f>INDEX(products!B:B,MATCH(challenge_2_solution_2!$C10514,products!$A:$A,0))</f>
        <v>17.899999999999999</v>
      </c>
      <c r="F10514">
        <f>INDEX(products!C:C,MATCH(challenge_2_solution_2!$C10514,products!$A:$A,0))</f>
        <v>10.199999999999999</v>
      </c>
      <c r="G10514">
        <f t="shared" si="164"/>
        <v>17.899999999999999</v>
      </c>
      <c r="H10514">
        <f t="shared" si="164"/>
        <v>10.199999999999999</v>
      </c>
    </row>
    <row r="10515" spans="1:8" x14ac:dyDescent="0.2">
      <c r="A10515" s="1">
        <v>4087</v>
      </c>
      <c r="B10515" s="3">
        <v>42728.877083333333</v>
      </c>
      <c r="C10515" t="s">
        <v>10</v>
      </c>
      <c r="D10515">
        <v>1</v>
      </c>
      <c r="E10515">
        <f>INDEX(products!B:B,MATCH(challenge_2_solution_2!$C10515,products!$A:$A,0))</f>
        <v>3.9</v>
      </c>
      <c r="F10515">
        <f>INDEX(products!C:C,MATCH(challenge_2_solution_2!$C10515,products!$A:$A,0))</f>
        <v>1.17</v>
      </c>
      <c r="G10515">
        <f t="shared" si="164"/>
        <v>3.9</v>
      </c>
      <c r="H10515">
        <f t="shared" si="164"/>
        <v>1.17</v>
      </c>
    </row>
    <row r="10516" spans="1:8" x14ac:dyDescent="0.2">
      <c r="A10516" s="1">
        <v>4087</v>
      </c>
      <c r="B10516" s="3">
        <v>42728.877083333333</v>
      </c>
      <c r="C10516" t="s">
        <v>19</v>
      </c>
      <c r="D10516">
        <v>1</v>
      </c>
      <c r="E10516">
        <f>INDEX(products!B:B,MATCH(challenge_2_solution_2!$C10516,products!$A:$A,0))</f>
        <v>5.9</v>
      </c>
      <c r="F10516">
        <f>INDEX(products!C:C,MATCH(challenge_2_solution_2!$C10516,products!$A:$A,0))</f>
        <v>1.65</v>
      </c>
      <c r="G10516">
        <f t="shared" si="164"/>
        <v>5.9</v>
      </c>
      <c r="H10516">
        <f t="shared" si="164"/>
        <v>1.65</v>
      </c>
    </row>
    <row r="10517" spans="1:8" x14ac:dyDescent="0.2">
      <c r="A10517" s="1">
        <v>4087</v>
      </c>
      <c r="B10517" s="3">
        <v>42728.877083333333</v>
      </c>
      <c r="C10517" t="s">
        <v>96</v>
      </c>
      <c r="D10517">
        <v>1</v>
      </c>
      <c r="E10517">
        <f>INDEX(products!B:B,MATCH(challenge_2_solution_2!$C10517,products!$A:$A,0))</f>
        <v>17.899999999999999</v>
      </c>
      <c r="F10517">
        <f>INDEX(products!C:C,MATCH(challenge_2_solution_2!$C10517,products!$A:$A,0))</f>
        <v>10.92</v>
      </c>
      <c r="G10517">
        <f t="shared" si="164"/>
        <v>17.899999999999999</v>
      </c>
      <c r="H10517">
        <f t="shared" si="164"/>
        <v>10.92</v>
      </c>
    </row>
    <row r="10518" spans="1:8" x14ac:dyDescent="0.2">
      <c r="A10518" s="1">
        <v>4087</v>
      </c>
      <c r="B10518" s="3">
        <v>42728.877083333333</v>
      </c>
      <c r="C10518" t="s">
        <v>126</v>
      </c>
      <c r="D10518">
        <v>1</v>
      </c>
      <c r="E10518">
        <f>INDEX(products!B:B,MATCH(challenge_2_solution_2!$C10518,products!$A:$A,0))</f>
        <v>19.899999999999999</v>
      </c>
      <c r="F10518">
        <f>INDEX(products!C:C,MATCH(challenge_2_solution_2!$C10518,products!$A:$A,0))</f>
        <v>4.58</v>
      </c>
      <c r="G10518">
        <f t="shared" si="164"/>
        <v>19.899999999999999</v>
      </c>
      <c r="H10518">
        <f t="shared" si="164"/>
        <v>4.58</v>
      </c>
    </row>
    <row r="10519" spans="1:8" x14ac:dyDescent="0.2">
      <c r="A10519" s="1">
        <v>4088</v>
      </c>
      <c r="B10519" s="3">
        <v>42728.887499999997</v>
      </c>
      <c r="C10519" t="s">
        <v>8</v>
      </c>
      <c r="D10519">
        <v>5</v>
      </c>
      <c r="E10519">
        <f>INDEX(products!B:B,MATCH(challenge_2_solution_2!$C10519,products!$A:$A,0))</f>
        <v>1.6</v>
      </c>
      <c r="F10519">
        <f>INDEX(products!C:C,MATCH(challenge_2_solution_2!$C10519,products!$A:$A,0))</f>
        <v>0.77</v>
      </c>
      <c r="G10519">
        <f t="shared" si="164"/>
        <v>8</v>
      </c>
      <c r="H10519">
        <f t="shared" si="164"/>
        <v>3.85</v>
      </c>
    </row>
    <row r="10520" spans="1:8" x14ac:dyDescent="0.2">
      <c r="A10520" s="1">
        <v>4088</v>
      </c>
      <c r="B10520" s="3">
        <v>42728.887499999997</v>
      </c>
      <c r="C10520" t="s">
        <v>9</v>
      </c>
      <c r="D10520">
        <v>1</v>
      </c>
      <c r="E10520">
        <f>INDEX(products!B:B,MATCH(challenge_2_solution_2!$C10520,products!$A:$A,0))</f>
        <v>1.6</v>
      </c>
      <c r="F10520">
        <f>INDEX(products!C:C,MATCH(challenge_2_solution_2!$C10520,products!$A:$A,0))</f>
        <v>0.67</v>
      </c>
      <c r="G10520">
        <f t="shared" si="164"/>
        <v>1.6</v>
      </c>
      <c r="H10520">
        <f t="shared" si="164"/>
        <v>0.67</v>
      </c>
    </row>
    <row r="10521" spans="1:8" x14ac:dyDescent="0.2">
      <c r="A10521" s="1">
        <v>4088</v>
      </c>
      <c r="B10521" s="3">
        <v>42728.887499999997</v>
      </c>
      <c r="C10521" t="s">
        <v>17</v>
      </c>
      <c r="D10521">
        <v>1</v>
      </c>
      <c r="E10521">
        <f>INDEX(products!B:B,MATCH(challenge_2_solution_2!$C10521,products!$A:$A,0))</f>
        <v>5.9</v>
      </c>
      <c r="F10521">
        <f>INDEX(products!C:C,MATCH(challenge_2_solution_2!$C10521,products!$A:$A,0))</f>
        <v>2.83</v>
      </c>
      <c r="G10521">
        <f t="shared" si="164"/>
        <v>5.9</v>
      </c>
      <c r="H10521">
        <f t="shared" si="164"/>
        <v>2.83</v>
      </c>
    </row>
    <row r="10522" spans="1:8" x14ac:dyDescent="0.2">
      <c r="A10522" s="1">
        <v>4088</v>
      </c>
      <c r="B10522" s="3">
        <v>42728.887499999997</v>
      </c>
      <c r="C10522" t="s">
        <v>19</v>
      </c>
      <c r="D10522">
        <v>1</v>
      </c>
      <c r="E10522">
        <f>INDEX(products!B:B,MATCH(challenge_2_solution_2!$C10522,products!$A:$A,0))</f>
        <v>5.9</v>
      </c>
      <c r="F10522">
        <f>INDEX(products!C:C,MATCH(challenge_2_solution_2!$C10522,products!$A:$A,0))</f>
        <v>1.65</v>
      </c>
      <c r="G10522">
        <f t="shared" si="164"/>
        <v>5.9</v>
      </c>
      <c r="H10522">
        <f t="shared" si="164"/>
        <v>1.65</v>
      </c>
    </row>
    <row r="10523" spans="1:8" x14ac:dyDescent="0.2">
      <c r="A10523" s="1">
        <v>4088</v>
      </c>
      <c r="B10523" s="3">
        <v>42728.887499999997</v>
      </c>
      <c r="C10523" t="s">
        <v>36</v>
      </c>
      <c r="D10523">
        <v>1</v>
      </c>
      <c r="E10523">
        <f>INDEX(products!B:B,MATCH(challenge_2_solution_2!$C10523,products!$A:$A,0))</f>
        <v>7.9</v>
      </c>
      <c r="F10523">
        <f>INDEX(products!C:C,MATCH(challenge_2_solution_2!$C10523,products!$A:$A,0))</f>
        <v>5.14</v>
      </c>
      <c r="G10523">
        <f t="shared" si="164"/>
        <v>7.9</v>
      </c>
      <c r="H10523">
        <f t="shared" si="164"/>
        <v>5.14</v>
      </c>
    </row>
    <row r="10524" spans="1:8" x14ac:dyDescent="0.2">
      <c r="A10524" s="1">
        <v>4088</v>
      </c>
      <c r="B10524" s="3">
        <v>42728.887499999997</v>
      </c>
      <c r="C10524" t="s">
        <v>96</v>
      </c>
      <c r="D10524">
        <v>2</v>
      </c>
      <c r="E10524">
        <f>INDEX(products!B:B,MATCH(challenge_2_solution_2!$C10524,products!$A:$A,0))</f>
        <v>17.899999999999999</v>
      </c>
      <c r="F10524">
        <f>INDEX(products!C:C,MATCH(challenge_2_solution_2!$C10524,products!$A:$A,0))</f>
        <v>10.92</v>
      </c>
      <c r="G10524">
        <f t="shared" si="164"/>
        <v>35.799999999999997</v>
      </c>
      <c r="H10524">
        <f t="shared" si="164"/>
        <v>21.84</v>
      </c>
    </row>
    <row r="10525" spans="1:8" x14ac:dyDescent="0.2">
      <c r="A10525" s="1">
        <v>4089</v>
      </c>
      <c r="B10525" s="3">
        <v>42729.660416666666</v>
      </c>
      <c r="C10525" t="s">
        <v>28</v>
      </c>
      <c r="D10525">
        <v>5</v>
      </c>
      <c r="E10525">
        <f>INDEX(products!B:B,MATCH(challenge_2_solution_2!$C10525,products!$A:$A,0))</f>
        <v>7.9</v>
      </c>
      <c r="F10525">
        <f>INDEX(products!C:C,MATCH(challenge_2_solution_2!$C10525,products!$A:$A,0))</f>
        <v>2.4500000000000002</v>
      </c>
      <c r="G10525">
        <f t="shared" si="164"/>
        <v>39.5</v>
      </c>
      <c r="H10525">
        <f t="shared" si="164"/>
        <v>12.25</v>
      </c>
    </row>
    <row r="10526" spans="1:8" x14ac:dyDescent="0.2">
      <c r="A10526" s="1">
        <v>4089</v>
      </c>
      <c r="B10526" s="3">
        <v>42729.660416666666</v>
      </c>
      <c r="C10526" t="s">
        <v>67</v>
      </c>
      <c r="D10526">
        <v>1</v>
      </c>
      <c r="E10526">
        <f>INDEX(products!B:B,MATCH(challenge_2_solution_2!$C10526,products!$A:$A,0))</f>
        <v>11.9</v>
      </c>
      <c r="F10526">
        <f>INDEX(products!C:C,MATCH(challenge_2_solution_2!$C10526,products!$A:$A,0))</f>
        <v>2.98</v>
      </c>
      <c r="G10526">
        <f t="shared" si="164"/>
        <v>11.9</v>
      </c>
      <c r="H10526">
        <f t="shared" si="164"/>
        <v>2.98</v>
      </c>
    </row>
    <row r="10527" spans="1:8" x14ac:dyDescent="0.2">
      <c r="A10527" s="1">
        <v>4089</v>
      </c>
      <c r="B10527" s="3">
        <v>42729.660416666666</v>
      </c>
      <c r="C10527" t="s">
        <v>95</v>
      </c>
      <c r="D10527">
        <v>2</v>
      </c>
      <c r="E10527">
        <f>INDEX(products!B:B,MATCH(challenge_2_solution_2!$C10527,products!$A:$A,0))</f>
        <v>17.899999999999999</v>
      </c>
      <c r="F10527">
        <f>INDEX(products!C:C,MATCH(challenge_2_solution_2!$C10527,products!$A:$A,0))</f>
        <v>4.3</v>
      </c>
      <c r="G10527">
        <f t="shared" si="164"/>
        <v>35.799999999999997</v>
      </c>
      <c r="H10527">
        <f t="shared" si="164"/>
        <v>8.6</v>
      </c>
    </row>
    <row r="10528" spans="1:8" x14ac:dyDescent="0.2">
      <c r="A10528" s="1">
        <v>4089</v>
      </c>
      <c r="B10528" s="3">
        <v>42729.660416666666</v>
      </c>
      <c r="C10528" t="s">
        <v>90</v>
      </c>
      <c r="D10528">
        <v>2</v>
      </c>
      <c r="E10528">
        <f>INDEX(products!B:B,MATCH(challenge_2_solution_2!$C10528,products!$A:$A,0))</f>
        <v>17.899999999999999</v>
      </c>
      <c r="F10528">
        <f>INDEX(products!C:C,MATCH(challenge_2_solution_2!$C10528,products!$A:$A,0))</f>
        <v>9.85</v>
      </c>
      <c r="G10528">
        <f t="shared" si="164"/>
        <v>35.799999999999997</v>
      </c>
      <c r="H10528">
        <f t="shared" si="164"/>
        <v>19.7</v>
      </c>
    </row>
    <row r="10529" spans="1:8" x14ac:dyDescent="0.2">
      <c r="A10529" s="1">
        <v>4089</v>
      </c>
      <c r="B10529" s="3">
        <v>42729.660416666666</v>
      </c>
      <c r="C10529" t="s">
        <v>154</v>
      </c>
      <c r="D10529">
        <v>2</v>
      </c>
      <c r="E10529">
        <f>INDEX(products!B:B,MATCH(challenge_2_solution_2!$C10529,products!$A:$A,0))</f>
        <v>21.9</v>
      </c>
      <c r="F10529">
        <f>INDEX(products!C:C,MATCH(challenge_2_solution_2!$C10529,products!$A:$A,0))</f>
        <v>11.83</v>
      </c>
      <c r="G10529">
        <f t="shared" si="164"/>
        <v>43.8</v>
      </c>
      <c r="H10529">
        <f t="shared" si="164"/>
        <v>23.66</v>
      </c>
    </row>
    <row r="10530" spans="1:8" x14ac:dyDescent="0.2">
      <c r="A10530" s="1">
        <v>4089</v>
      </c>
      <c r="B10530" s="3">
        <v>42729.660416666666</v>
      </c>
      <c r="C10530" t="s">
        <v>164</v>
      </c>
      <c r="D10530">
        <v>2</v>
      </c>
      <c r="E10530">
        <f>INDEX(products!B:B,MATCH(challenge_2_solution_2!$C10530,products!$A:$A,0))</f>
        <v>25.9</v>
      </c>
      <c r="F10530">
        <f>INDEX(products!C:C,MATCH(challenge_2_solution_2!$C10530,products!$A:$A,0))</f>
        <v>14.25</v>
      </c>
      <c r="G10530">
        <f t="shared" si="164"/>
        <v>51.8</v>
      </c>
      <c r="H10530">
        <f t="shared" si="164"/>
        <v>28.5</v>
      </c>
    </row>
    <row r="10531" spans="1:8" x14ac:dyDescent="0.2">
      <c r="A10531" s="1">
        <v>4090</v>
      </c>
      <c r="B10531" s="3">
        <v>42729.78402777778</v>
      </c>
      <c r="C10531" t="s">
        <v>9</v>
      </c>
      <c r="D10531">
        <v>2</v>
      </c>
      <c r="E10531">
        <f>INDEX(products!B:B,MATCH(challenge_2_solution_2!$C10531,products!$A:$A,0))</f>
        <v>1.6</v>
      </c>
      <c r="F10531">
        <f>INDEX(products!C:C,MATCH(challenge_2_solution_2!$C10531,products!$A:$A,0))</f>
        <v>0.67</v>
      </c>
      <c r="G10531">
        <f t="shared" si="164"/>
        <v>3.2</v>
      </c>
      <c r="H10531">
        <f t="shared" si="164"/>
        <v>1.34</v>
      </c>
    </row>
    <row r="10532" spans="1:8" x14ac:dyDescent="0.2">
      <c r="A10532" s="1">
        <v>4090</v>
      </c>
      <c r="B10532" s="3">
        <v>42729.78402777778</v>
      </c>
      <c r="C10532" t="s">
        <v>12</v>
      </c>
      <c r="D10532">
        <v>3</v>
      </c>
      <c r="E10532">
        <f>INDEX(products!B:B,MATCH(challenge_2_solution_2!$C10532,products!$A:$A,0))</f>
        <v>5.2</v>
      </c>
      <c r="F10532">
        <f>INDEX(products!C:C,MATCH(challenge_2_solution_2!$C10532,products!$A:$A,0))</f>
        <v>3.07</v>
      </c>
      <c r="G10532">
        <f t="shared" si="164"/>
        <v>15.600000000000001</v>
      </c>
      <c r="H10532">
        <f t="shared" si="164"/>
        <v>9.2099999999999991</v>
      </c>
    </row>
    <row r="10533" spans="1:8" x14ac:dyDescent="0.2">
      <c r="A10533" s="1">
        <v>4090</v>
      </c>
      <c r="B10533" s="3">
        <v>42729.78402777778</v>
      </c>
      <c r="C10533" t="s">
        <v>67</v>
      </c>
      <c r="D10533">
        <v>1</v>
      </c>
      <c r="E10533">
        <f>INDEX(products!B:B,MATCH(challenge_2_solution_2!$C10533,products!$A:$A,0))</f>
        <v>11.9</v>
      </c>
      <c r="F10533">
        <f>INDEX(products!C:C,MATCH(challenge_2_solution_2!$C10533,products!$A:$A,0))</f>
        <v>2.98</v>
      </c>
      <c r="G10533">
        <f t="shared" si="164"/>
        <v>11.9</v>
      </c>
      <c r="H10533">
        <f t="shared" si="164"/>
        <v>2.98</v>
      </c>
    </row>
    <row r="10534" spans="1:8" x14ac:dyDescent="0.2">
      <c r="A10534" s="1">
        <v>4090</v>
      </c>
      <c r="B10534" s="3">
        <v>42729.78402777778</v>
      </c>
      <c r="C10534" t="s">
        <v>90</v>
      </c>
      <c r="D10534">
        <v>1</v>
      </c>
      <c r="E10534">
        <f>INDEX(products!B:B,MATCH(challenge_2_solution_2!$C10534,products!$A:$A,0))</f>
        <v>17.899999999999999</v>
      </c>
      <c r="F10534">
        <f>INDEX(products!C:C,MATCH(challenge_2_solution_2!$C10534,products!$A:$A,0))</f>
        <v>9.85</v>
      </c>
      <c r="G10534">
        <f t="shared" si="164"/>
        <v>17.899999999999999</v>
      </c>
      <c r="H10534">
        <f t="shared" si="164"/>
        <v>9.85</v>
      </c>
    </row>
    <row r="10535" spans="1:8" x14ac:dyDescent="0.2">
      <c r="A10535" s="1">
        <v>4090</v>
      </c>
      <c r="B10535" s="3">
        <v>42729.78402777778</v>
      </c>
      <c r="C10535" t="s">
        <v>118</v>
      </c>
      <c r="D10535">
        <v>1</v>
      </c>
      <c r="E10535">
        <f>INDEX(products!B:B,MATCH(challenge_2_solution_2!$C10535,products!$A:$A,0))</f>
        <v>19.899999999999999</v>
      </c>
      <c r="F10535">
        <f>INDEX(products!C:C,MATCH(challenge_2_solution_2!$C10535,products!$A:$A,0))</f>
        <v>12.74</v>
      </c>
      <c r="G10535">
        <f t="shared" si="164"/>
        <v>19.899999999999999</v>
      </c>
      <c r="H10535">
        <f t="shared" si="164"/>
        <v>12.74</v>
      </c>
    </row>
    <row r="10536" spans="1:8" x14ac:dyDescent="0.2">
      <c r="A10536" s="1">
        <v>4091</v>
      </c>
      <c r="B10536" s="3">
        <v>42730.749305555553</v>
      </c>
      <c r="C10536" t="s">
        <v>4</v>
      </c>
      <c r="D10536">
        <v>1</v>
      </c>
      <c r="E10536">
        <f>INDEX(products!B:B,MATCH(challenge_2_solution_2!$C10536,products!$A:$A,0))</f>
        <v>1</v>
      </c>
      <c r="F10536">
        <f>INDEX(products!C:C,MATCH(challenge_2_solution_2!$C10536,products!$A:$A,0))</f>
        <v>0.61</v>
      </c>
      <c r="G10536">
        <f t="shared" si="164"/>
        <v>1</v>
      </c>
      <c r="H10536">
        <f t="shared" si="164"/>
        <v>0.61</v>
      </c>
    </row>
    <row r="10537" spans="1:8" x14ac:dyDescent="0.2">
      <c r="A10537" s="1">
        <v>4091</v>
      </c>
      <c r="B10537" s="3">
        <v>42730.749305555553</v>
      </c>
      <c r="C10537" t="s">
        <v>9</v>
      </c>
      <c r="D10537">
        <v>3</v>
      </c>
      <c r="E10537">
        <f>INDEX(products!B:B,MATCH(challenge_2_solution_2!$C10537,products!$A:$A,0))</f>
        <v>1.6</v>
      </c>
      <c r="F10537">
        <f>INDEX(products!C:C,MATCH(challenge_2_solution_2!$C10537,products!$A:$A,0))</f>
        <v>0.67</v>
      </c>
      <c r="G10537">
        <f t="shared" si="164"/>
        <v>4.8000000000000007</v>
      </c>
      <c r="H10537">
        <f t="shared" si="164"/>
        <v>2.0100000000000002</v>
      </c>
    </row>
    <row r="10538" spans="1:8" x14ac:dyDescent="0.2">
      <c r="A10538" s="1">
        <v>4091</v>
      </c>
      <c r="B10538" s="3">
        <v>42730.749305555553</v>
      </c>
      <c r="C10538" t="s">
        <v>8</v>
      </c>
      <c r="D10538">
        <v>2</v>
      </c>
      <c r="E10538">
        <f>INDEX(products!B:B,MATCH(challenge_2_solution_2!$C10538,products!$A:$A,0))</f>
        <v>1.6</v>
      </c>
      <c r="F10538">
        <f>INDEX(products!C:C,MATCH(challenge_2_solution_2!$C10538,products!$A:$A,0))</f>
        <v>0.77</v>
      </c>
      <c r="G10538">
        <f t="shared" si="164"/>
        <v>3.2</v>
      </c>
      <c r="H10538">
        <f t="shared" si="164"/>
        <v>1.54</v>
      </c>
    </row>
    <row r="10539" spans="1:8" x14ac:dyDescent="0.2">
      <c r="A10539" s="1">
        <v>4091</v>
      </c>
      <c r="B10539" s="3">
        <v>42730.749305555553</v>
      </c>
      <c r="C10539" t="s">
        <v>15</v>
      </c>
      <c r="D10539">
        <v>1</v>
      </c>
      <c r="E10539">
        <f>INDEX(products!B:B,MATCH(challenge_2_solution_2!$C10539,products!$A:$A,0))</f>
        <v>5.9</v>
      </c>
      <c r="F10539">
        <f>INDEX(products!C:C,MATCH(challenge_2_solution_2!$C10539,products!$A:$A,0))</f>
        <v>3.07</v>
      </c>
      <c r="G10539">
        <f t="shared" si="164"/>
        <v>5.9</v>
      </c>
      <c r="H10539">
        <f t="shared" si="164"/>
        <v>3.07</v>
      </c>
    </row>
    <row r="10540" spans="1:8" x14ac:dyDescent="0.2">
      <c r="A10540" s="1">
        <v>4091</v>
      </c>
      <c r="B10540" s="3">
        <v>42730.749305555553</v>
      </c>
      <c r="C10540" t="s">
        <v>19</v>
      </c>
      <c r="D10540">
        <v>1</v>
      </c>
      <c r="E10540">
        <f>INDEX(products!B:B,MATCH(challenge_2_solution_2!$C10540,products!$A:$A,0))</f>
        <v>5.9</v>
      </c>
      <c r="F10540">
        <f>INDEX(products!C:C,MATCH(challenge_2_solution_2!$C10540,products!$A:$A,0))</f>
        <v>1.65</v>
      </c>
      <c r="G10540">
        <f t="shared" si="164"/>
        <v>5.9</v>
      </c>
      <c r="H10540">
        <f t="shared" si="164"/>
        <v>1.65</v>
      </c>
    </row>
    <row r="10541" spans="1:8" x14ac:dyDescent="0.2">
      <c r="A10541" s="1">
        <v>4091</v>
      </c>
      <c r="B10541" s="3">
        <v>42730.749305555553</v>
      </c>
      <c r="C10541" t="s">
        <v>24</v>
      </c>
      <c r="D10541">
        <v>1</v>
      </c>
      <c r="E10541">
        <f>INDEX(products!B:B,MATCH(challenge_2_solution_2!$C10541,products!$A:$A,0))</f>
        <v>5.9</v>
      </c>
      <c r="F10541">
        <f>INDEX(products!C:C,MATCH(challenge_2_solution_2!$C10541,products!$A:$A,0))</f>
        <v>1.42</v>
      </c>
      <c r="G10541">
        <f t="shared" si="164"/>
        <v>5.9</v>
      </c>
      <c r="H10541">
        <f t="shared" si="164"/>
        <v>1.42</v>
      </c>
    </row>
    <row r="10542" spans="1:8" x14ac:dyDescent="0.2">
      <c r="A10542" s="1">
        <v>4091</v>
      </c>
      <c r="B10542" s="3">
        <v>42730.749305555553</v>
      </c>
      <c r="C10542" t="s">
        <v>33</v>
      </c>
      <c r="D10542">
        <v>1</v>
      </c>
      <c r="E10542">
        <f>INDEX(products!B:B,MATCH(challenge_2_solution_2!$C10542,products!$A:$A,0))</f>
        <v>7.9</v>
      </c>
      <c r="F10542">
        <f>INDEX(products!C:C,MATCH(challenge_2_solution_2!$C10542,products!$A:$A,0))</f>
        <v>2.21</v>
      </c>
      <c r="G10542">
        <f t="shared" si="164"/>
        <v>7.9</v>
      </c>
      <c r="H10542">
        <f t="shared" si="164"/>
        <v>2.21</v>
      </c>
    </row>
    <row r="10543" spans="1:8" x14ac:dyDescent="0.2">
      <c r="A10543" s="1">
        <v>4091</v>
      </c>
      <c r="B10543" s="3">
        <v>42730.749305555553</v>
      </c>
      <c r="C10543" t="s">
        <v>75</v>
      </c>
      <c r="D10543">
        <v>1</v>
      </c>
      <c r="E10543">
        <f>INDEX(products!B:B,MATCH(challenge_2_solution_2!$C10543,products!$A:$A,0))</f>
        <v>11.9</v>
      </c>
      <c r="F10543">
        <f>INDEX(products!C:C,MATCH(challenge_2_solution_2!$C10543,products!$A:$A,0))</f>
        <v>2.86</v>
      </c>
      <c r="G10543">
        <f t="shared" si="164"/>
        <v>11.9</v>
      </c>
      <c r="H10543">
        <f t="shared" si="164"/>
        <v>2.86</v>
      </c>
    </row>
    <row r="10544" spans="1:8" x14ac:dyDescent="0.2">
      <c r="A10544" s="1">
        <v>4091</v>
      </c>
      <c r="B10544" s="3">
        <v>42730.749305555553</v>
      </c>
      <c r="C10544" t="s">
        <v>64</v>
      </c>
      <c r="D10544">
        <v>1</v>
      </c>
      <c r="E10544">
        <f>INDEX(products!B:B,MATCH(challenge_2_solution_2!$C10544,products!$A:$A,0))</f>
        <v>11.9</v>
      </c>
      <c r="F10544">
        <f>INDEX(products!C:C,MATCH(challenge_2_solution_2!$C10544,products!$A:$A,0))</f>
        <v>7.97</v>
      </c>
      <c r="G10544">
        <f t="shared" si="164"/>
        <v>11.9</v>
      </c>
      <c r="H10544">
        <f t="shared" si="164"/>
        <v>7.97</v>
      </c>
    </row>
    <row r="10545" spans="1:8" x14ac:dyDescent="0.2">
      <c r="A10545" s="1">
        <v>4091</v>
      </c>
      <c r="B10545" s="3">
        <v>42730.749305555553</v>
      </c>
      <c r="C10545" t="s">
        <v>70</v>
      </c>
      <c r="D10545">
        <v>1</v>
      </c>
      <c r="E10545">
        <f>INDEX(products!B:B,MATCH(challenge_2_solution_2!$C10545,products!$A:$A,0))</f>
        <v>11.9</v>
      </c>
      <c r="F10545">
        <f>INDEX(products!C:C,MATCH(challenge_2_solution_2!$C10545,products!$A:$A,0))</f>
        <v>7.02</v>
      </c>
      <c r="G10545">
        <f t="shared" si="164"/>
        <v>11.9</v>
      </c>
      <c r="H10545">
        <f t="shared" si="164"/>
        <v>7.02</v>
      </c>
    </row>
    <row r="10546" spans="1:8" x14ac:dyDescent="0.2">
      <c r="A10546" s="1">
        <v>4091</v>
      </c>
      <c r="B10546" s="3">
        <v>42730.749305555553</v>
      </c>
      <c r="C10546" t="s">
        <v>68</v>
      </c>
      <c r="D10546">
        <v>1</v>
      </c>
      <c r="E10546">
        <f>INDEX(products!B:B,MATCH(challenge_2_solution_2!$C10546,products!$A:$A,0))</f>
        <v>11.9</v>
      </c>
      <c r="F10546">
        <f>INDEX(products!C:C,MATCH(challenge_2_solution_2!$C10546,products!$A:$A,0))</f>
        <v>3.69</v>
      </c>
      <c r="G10546">
        <f t="shared" si="164"/>
        <v>11.9</v>
      </c>
      <c r="H10546">
        <f t="shared" si="164"/>
        <v>3.69</v>
      </c>
    </row>
    <row r="10547" spans="1:8" x14ac:dyDescent="0.2">
      <c r="A10547" s="1">
        <v>4091</v>
      </c>
      <c r="B10547" s="3">
        <v>42730.749305555553</v>
      </c>
      <c r="C10547" t="s">
        <v>95</v>
      </c>
      <c r="D10547">
        <v>1</v>
      </c>
      <c r="E10547">
        <f>INDEX(products!B:B,MATCH(challenge_2_solution_2!$C10547,products!$A:$A,0))</f>
        <v>17.899999999999999</v>
      </c>
      <c r="F10547">
        <f>INDEX(products!C:C,MATCH(challenge_2_solution_2!$C10547,products!$A:$A,0))</f>
        <v>4.3</v>
      </c>
      <c r="G10547">
        <f t="shared" si="164"/>
        <v>17.899999999999999</v>
      </c>
      <c r="H10547">
        <f t="shared" si="164"/>
        <v>4.3</v>
      </c>
    </row>
    <row r="10548" spans="1:8" x14ac:dyDescent="0.2">
      <c r="A10548" s="1">
        <v>4091</v>
      </c>
      <c r="B10548" s="3">
        <v>42730.749305555553</v>
      </c>
      <c r="C10548" t="s">
        <v>96</v>
      </c>
      <c r="D10548">
        <v>1</v>
      </c>
      <c r="E10548">
        <f>INDEX(products!B:B,MATCH(challenge_2_solution_2!$C10548,products!$A:$A,0))</f>
        <v>17.899999999999999</v>
      </c>
      <c r="F10548">
        <f>INDEX(products!C:C,MATCH(challenge_2_solution_2!$C10548,products!$A:$A,0))</f>
        <v>10.92</v>
      </c>
      <c r="G10548">
        <f t="shared" si="164"/>
        <v>17.899999999999999</v>
      </c>
      <c r="H10548">
        <f t="shared" si="164"/>
        <v>10.92</v>
      </c>
    </row>
    <row r="10549" spans="1:8" x14ac:dyDescent="0.2">
      <c r="A10549" s="1">
        <v>4092</v>
      </c>
      <c r="B10549" s="3">
        <v>42730.826388888891</v>
      </c>
      <c r="C10549" t="s">
        <v>4</v>
      </c>
      <c r="D10549">
        <v>1</v>
      </c>
      <c r="E10549">
        <f>INDEX(products!B:B,MATCH(challenge_2_solution_2!$C10549,products!$A:$A,0))</f>
        <v>1</v>
      </c>
      <c r="F10549">
        <f>INDEX(products!C:C,MATCH(challenge_2_solution_2!$C10549,products!$A:$A,0))</f>
        <v>0.61</v>
      </c>
      <c r="G10549">
        <f t="shared" si="164"/>
        <v>1</v>
      </c>
      <c r="H10549">
        <f t="shared" si="164"/>
        <v>0.61</v>
      </c>
    </row>
    <row r="10550" spans="1:8" x14ac:dyDescent="0.2">
      <c r="A10550" s="1">
        <v>4092</v>
      </c>
      <c r="B10550" s="3">
        <v>42730.826388888891</v>
      </c>
      <c r="C10550" t="s">
        <v>3</v>
      </c>
      <c r="D10550">
        <v>1</v>
      </c>
      <c r="E10550">
        <f>INDEX(products!B:B,MATCH(challenge_2_solution_2!$C10550,products!$A:$A,0))</f>
        <v>1</v>
      </c>
      <c r="F10550">
        <f>INDEX(products!C:C,MATCH(challenge_2_solution_2!$C10550,products!$A:$A,0))</f>
        <v>0.5</v>
      </c>
      <c r="G10550">
        <f t="shared" si="164"/>
        <v>1</v>
      </c>
      <c r="H10550">
        <f t="shared" si="164"/>
        <v>0.5</v>
      </c>
    </row>
    <row r="10551" spans="1:8" x14ac:dyDescent="0.2">
      <c r="A10551" s="1">
        <v>4092</v>
      </c>
      <c r="B10551" s="3">
        <v>42730.826388888891</v>
      </c>
      <c r="C10551" t="s">
        <v>8</v>
      </c>
      <c r="D10551">
        <v>2</v>
      </c>
      <c r="E10551">
        <f>INDEX(products!B:B,MATCH(challenge_2_solution_2!$C10551,products!$A:$A,0))</f>
        <v>1.6</v>
      </c>
      <c r="F10551">
        <f>INDEX(products!C:C,MATCH(challenge_2_solution_2!$C10551,products!$A:$A,0))</f>
        <v>0.77</v>
      </c>
      <c r="G10551">
        <f t="shared" si="164"/>
        <v>3.2</v>
      </c>
      <c r="H10551">
        <f t="shared" si="164"/>
        <v>1.54</v>
      </c>
    </row>
    <row r="10552" spans="1:8" x14ac:dyDescent="0.2">
      <c r="A10552" s="1">
        <v>4092</v>
      </c>
      <c r="B10552" s="3">
        <v>42730.826388888891</v>
      </c>
      <c r="C10552" t="s">
        <v>17</v>
      </c>
      <c r="D10552">
        <v>1</v>
      </c>
      <c r="E10552">
        <f>INDEX(products!B:B,MATCH(challenge_2_solution_2!$C10552,products!$A:$A,0))</f>
        <v>5.9</v>
      </c>
      <c r="F10552">
        <f>INDEX(products!C:C,MATCH(challenge_2_solution_2!$C10552,products!$A:$A,0))</f>
        <v>2.83</v>
      </c>
      <c r="G10552">
        <f t="shared" si="164"/>
        <v>5.9</v>
      </c>
      <c r="H10552">
        <f t="shared" si="164"/>
        <v>2.83</v>
      </c>
    </row>
    <row r="10553" spans="1:8" x14ac:dyDescent="0.2">
      <c r="A10553" s="1">
        <v>4092</v>
      </c>
      <c r="B10553" s="3">
        <v>42730.826388888891</v>
      </c>
      <c r="C10553" t="s">
        <v>15</v>
      </c>
      <c r="D10553">
        <v>2</v>
      </c>
      <c r="E10553">
        <f>INDEX(products!B:B,MATCH(challenge_2_solution_2!$C10553,products!$A:$A,0))</f>
        <v>5.9</v>
      </c>
      <c r="F10553">
        <f>INDEX(products!C:C,MATCH(challenge_2_solution_2!$C10553,products!$A:$A,0))</f>
        <v>3.07</v>
      </c>
      <c r="G10553">
        <f t="shared" si="164"/>
        <v>11.8</v>
      </c>
      <c r="H10553">
        <f t="shared" si="164"/>
        <v>6.14</v>
      </c>
    </row>
    <row r="10554" spans="1:8" x14ac:dyDescent="0.2">
      <c r="A10554" s="1">
        <v>4092</v>
      </c>
      <c r="B10554" s="3">
        <v>42730.826388888891</v>
      </c>
      <c r="C10554" t="s">
        <v>64</v>
      </c>
      <c r="D10554">
        <v>1</v>
      </c>
      <c r="E10554">
        <f>INDEX(products!B:B,MATCH(challenge_2_solution_2!$C10554,products!$A:$A,0))</f>
        <v>11.9</v>
      </c>
      <c r="F10554">
        <f>INDEX(products!C:C,MATCH(challenge_2_solution_2!$C10554,products!$A:$A,0))</f>
        <v>7.97</v>
      </c>
      <c r="G10554">
        <f t="shared" si="164"/>
        <v>11.9</v>
      </c>
      <c r="H10554">
        <f t="shared" si="164"/>
        <v>7.97</v>
      </c>
    </row>
    <row r="10555" spans="1:8" x14ac:dyDescent="0.2">
      <c r="A10555" s="1">
        <v>4092</v>
      </c>
      <c r="B10555" s="3">
        <v>42730.826388888891</v>
      </c>
      <c r="C10555" t="s">
        <v>68</v>
      </c>
      <c r="D10555">
        <v>1</v>
      </c>
      <c r="E10555">
        <f>INDEX(products!B:B,MATCH(challenge_2_solution_2!$C10555,products!$A:$A,0))</f>
        <v>11.9</v>
      </c>
      <c r="F10555">
        <f>INDEX(products!C:C,MATCH(challenge_2_solution_2!$C10555,products!$A:$A,0))</f>
        <v>3.69</v>
      </c>
      <c r="G10555">
        <f t="shared" si="164"/>
        <v>11.9</v>
      </c>
      <c r="H10555">
        <f t="shared" si="164"/>
        <v>3.69</v>
      </c>
    </row>
    <row r="10556" spans="1:8" x14ac:dyDescent="0.2">
      <c r="A10556" s="1">
        <v>4092</v>
      </c>
      <c r="B10556" s="3">
        <v>42730.826388888891</v>
      </c>
      <c r="C10556" t="s">
        <v>95</v>
      </c>
      <c r="D10556">
        <v>1</v>
      </c>
      <c r="E10556">
        <f>INDEX(products!B:B,MATCH(challenge_2_solution_2!$C10556,products!$A:$A,0))</f>
        <v>17.899999999999999</v>
      </c>
      <c r="F10556">
        <f>INDEX(products!C:C,MATCH(challenge_2_solution_2!$C10556,products!$A:$A,0))</f>
        <v>4.3</v>
      </c>
      <c r="G10556">
        <f t="shared" si="164"/>
        <v>17.899999999999999</v>
      </c>
      <c r="H10556">
        <f t="shared" si="164"/>
        <v>4.3</v>
      </c>
    </row>
    <row r="10557" spans="1:8" x14ac:dyDescent="0.2">
      <c r="A10557" s="1">
        <v>4092</v>
      </c>
      <c r="B10557" s="3">
        <v>42730.826388888891</v>
      </c>
      <c r="C10557" t="s">
        <v>118</v>
      </c>
      <c r="D10557">
        <v>1</v>
      </c>
      <c r="E10557">
        <f>INDEX(products!B:B,MATCH(challenge_2_solution_2!$C10557,products!$A:$A,0))</f>
        <v>19.899999999999999</v>
      </c>
      <c r="F10557">
        <f>INDEX(products!C:C,MATCH(challenge_2_solution_2!$C10557,products!$A:$A,0))</f>
        <v>12.74</v>
      </c>
      <c r="G10557">
        <f t="shared" si="164"/>
        <v>19.899999999999999</v>
      </c>
      <c r="H10557">
        <f t="shared" si="164"/>
        <v>12.74</v>
      </c>
    </row>
    <row r="10558" spans="1:8" x14ac:dyDescent="0.2">
      <c r="A10558" s="1">
        <v>4093</v>
      </c>
      <c r="B10558" s="3">
        <v>42731.725694444445</v>
      </c>
      <c r="C10558" t="s">
        <v>17</v>
      </c>
      <c r="D10558">
        <v>1</v>
      </c>
      <c r="E10558">
        <f>INDEX(products!B:B,MATCH(challenge_2_solution_2!$C10558,products!$A:$A,0))</f>
        <v>5.9</v>
      </c>
      <c r="F10558">
        <f>INDEX(products!C:C,MATCH(challenge_2_solution_2!$C10558,products!$A:$A,0))</f>
        <v>2.83</v>
      </c>
      <c r="G10558">
        <f t="shared" si="164"/>
        <v>5.9</v>
      </c>
      <c r="H10558">
        <f t="shared" si="164"/>
        <v>2.83</v>
      </c>
    </row>
    <row r="10559" spans="1:8" x14ac:dyDescent="0.2">
      <c r="A10559" s="1">
        <v>4093</v>
      </c>
      <c r="B10559" s="3">
        <v>42731.725694444445</v>
      </c>
      <c r="C10559" t="s">
        <v>15</v>
      </c>
      <c r="D10559">
        <v>1</v>
      </c>
      <c r="E10559">
        <f>INDEX(products!B:B,MATCH(challenge_2_solution_2!$C10559,products!$A:$A,0))</f>
        <v>5.9</v>
      </c>
      <c r="F10559">
        <f>INDEX(products!C:C,MATCH(challenge_2_solution_2!$C10559,products!$A:$A,0))</f>
        <v>3.07</v>
      </c>
      <c r="G10559">
        <f t="shared" si="164"/>
        <v>5.9</v>
      </c>
      <c r="H10559">
        <f t="shared" si="164"/>
        <v>3.07</v>
      </c>
    </row>
    <row r="10560" spans="1:8" x14ac:dyDescent="0.2">
      <c r="A10560" s="1">
        <v>4093</v>
      </c>
      <c r="B10560" s="3">
        <v>42731.725694444445</v>
      </c>
      <c r="C10560" t="s">
        <v>74</v>
      </c>
      <c r="D10560">
        <v>1</v>
      </c>
      <c r="E10560">
        <f>INDEX(products!B:B,MATCH(challenge_2_solution_2!$C10560,products!$A:$A,0))</f>
        <v>11.9</v>
      </c>
      <c r="F10560">
        <f>INDEX(products!C:C,MATCH(challenge_2_solution_2!$C10560,products!$A:$A,0))</f>
        <v>2.5</v>
      </c>
      <c r="G10560">
        <f t="shared" si="164"/>
        <v>11.9</v>
      </c>
      <c r="H10560">
        <f t="shared" si="164"/>
        <v>2.5</v>
      </c>
    </row>
    <row r="10561" spans="1:8" x14ac:dyDescent="0.2">
      <c r="A10561" s="1">
        <v>4093</v>
      </c>
      <c r="B10561" s="3">
        <v>42731.725694444445</v>
      </c>
      <c r="C10561" t="s">
        <v>69</v>
      </c>
      <c r="D10561">
        <v>1</v>
      </c>
      <c r="E10561">
        <f>INDEX(products!B:B,MATCH(challenge_2_solution_2!$C10561,products!$A:$A,0))</f>
        <v>11.9</v>
      </c>
      <c r="F10561">
        <f>INDEX(products!C:C,MATCH(challenge_2_solution_2!$C10561,products!$A:$A,0))</f>
        <v>2.86</v>
      </c>
      <c r="G10561">
        <f t="shared" si="164"/>
        <v>11.9</v>
      </c>
      <c r="H10561">
        <f t="shared" si="164"/>
        <v>2.86</v>
      </c>
    </row>
    <row r="10562" spans="1:8" x14ac:dyDescent="0.2">
      <c r="A10562" s="1">
        <v>4093</v>
      </c>
      <c r="B10562" s="3">
        <v>42731.725694444445</v>
      </c>
      <c r="C10562" t="s">
        <v>96</v>
      </c>
      <c r="D10562">
        <v>1</v>
      </c>
      <c r="E10562">
        <f>INDEX(products!B:B,MATCH(challenge_2_solution_2!$C10562,products!$A:$A,0))</f>
        <v>17.899999999999999</v>
      </c>
      <c r="F10562">
        <f>INDEX(products!C:C,MATCH(challenge_2_solution_2!$C10562,products!$A:$A,0))</f>
        <v>10.92</v>
      </c>
      <c r="G10562">
        <f t="shared" si="164"/>
        <v>17.899999999999999</v>
      </c>
      <c r="H10562">
        <f t="shared" si="164"/>
        <v>10.92</v>
      </c>
    </row>
    <row r="10563" spans="1:8" x14ac:dyDescent="0.2">
      <c r="A10563" s="1">
        <v>4093</v>
      </c>
      <c r="B10563" s="3">
        <v>42731.725694444445</v>
      </c>
      <c r="C10563" t="s">
        <v>98</v>
      </c>
      <c r="D10563">
        <v>1</v>
      </c>
      <c r="E10563">
        <f>INDEX(products!B:B,MATCH(challenge_2_solution_2!$C10563,products!$A:$A,0))</f>
        <v>17.899999999999999</v>
      </c>
      <c r="F10563">
        <f>INDEX(products!C:C,MATCH(challenge_2_solution_2!$C10563,products!$A:$A,0))</f>
        <v>8.59</v>
      </c>
      <c r="G10563">
        <f t="shared" ref="G10563:H10626" si="165">$D10563*E10563</f>
        <v>17.899999999999999</v>
      </c>
      <c r="H10563">
        <f t="shared" si="165"/>
        <v>8.59</v>
      </c>
    </row>
    <row r="10564" spans="1:8" x14ac:dyDescent="0.2">
      <c r="A10564" s="1">
        <v>4094</v>
      </c>
      <c r="B10564" s="3">
        <v>42731.728472222225</v>
      </c>
      <c r="C10564" t="s">
        <v>15</v>
      </c>
      <c r="D10564">
        <v>1</v>
      </c>
      <c r="E10564">
        <f>INDEX(products!B:B,MATCH(challenge_2_solution_2!$C10564,products!$A:$A,0))</f>
        <v>5.9</v>
      </c>
      <c r="F10564">
        <f>INDEX(products!C:C,MATCH(challenge_2_solution_2!$C10564,products!$A:$A,0))</f>
        <v>3.07</v>
      </c>
      <c r="G10564">
        <f t="shared" si="165"/>
        <v>5.9</v>
      </c>
      <c r="H10564">
        <f t="shared" si="165"/>
        <v>3.07</v>
      </c>
    </row>
    <row r="10565" spans="1:8" x14ac:dyDescent="0.2">
      <c r="A10565" s="1">
        <v>4094</v>
      </c>
      <c r="B10565" s="3">
        <v>42731.728472222225</v>
      </c>
      <c r="C10565" t="s">
        <v>17</v>
      </c>
      <c r="D10565">
        <v>1</v>
      </c>
      <c r="E10565">
        <f>INDEX(products!B:B,MATCH(challenge_2_solution_2!$C10565,products!$A:$A,0))</f>
        <v>5.9</v>
      </c>
      <c r="F10565">
        <f>INDEX(products!C:C,MATCH(challenge_2_solution_2!$C10565,products!$A:$A,0))</f>
        <v>2.83</v>
      </c>
      <c r="G10565">
        <f t="shared" si="165"/>
        <v>5.9</v>
      </c>
      <c r="H10565">
        <f t="shared" si="165"/>
        <v>2.83</v>
      </c>
    </row>
    <row r="10566" spans="1:8" x14ac:dyDescent="0.2">
      <c r="A10566" s="1">
        <v>4094</v>
      </c>
      <c r="B10566" s="3">
        <v>42731.728472222225</v>
      </c>
      <c r="C10566" t="s">
        <v>74</v>
      </c>
      <c r="D10566">
        <v>1</v>
      </c>
      <c r="E10566">
        <f>INDEX(products!B:B,MATCH(challenge_2_solution_2!$C10566,products!$A:$A,0))</f>
        <v>11.9</v>
      </c>
      <c r="F10566">
        <f>INDEX(products!C:C,MATCH(challenge_2_solution_2!$C10566,products!$A:$A,0))</f>
        <v>2.5</v>
      </c>
      <c r="G10566">
        <f t="shared" si="165"/>
        <v>11.9</v>
      </c>
      <c r="H10566">
        <f t="shared" si="165"/>
        <v>2.5</v>
      </c>
    </row>
    <row r="10567" spans="1:8" x14ac:dyDescent="0.2">
      <c r="A10567" s="1">
        <v>4094</v>
      </c>
      <c r="B10567" s="3">
        <v>42731.728472222225</v>
      </c>
      <c r="C10567" t="s">
        <v>69</v>
      </c>
      <c r="D10567">
        <v>1</v>
      </c>
      <c r="E10567">
        <f>INDEX(products!B:B,MATCH(challenge_2_solution_2!$C10567,products!$A:$A,0))</f>
        <v>11.9</v>
      </c>
      <c r="F10567">
        <f>INDEX(products!C:C,MATCH(challenge_2_solution_2!$C10567,products!$A:$A,0))</f>
        <v>2.86</v>
      </c>
      <c r="G10567">
        <f t="shared" si="165"/>
        <v>11.9</v>
      </c>
      <c r="H10567">
        <f t="shared" si="165"/>
        <v>2.86</v>
      </c>
    </row>
    <row r="10568" spans="1:8" x14ac:dyDescent="0.2">
      <c r="A10568" s="1">
        <v>4094</v>
      </c>
      <c r="B10568" s="3">
        <v>42731.728472222225</v>
      </c>
      <c r="C10568" t="s">
        <v>96</v>
      </c>
      <c r="D10568">
        <v>1</v>
      </c>
      <c r="E10568">
        <f>INDEX(products!B:B,MATCH(challenge_2_solution_2!$C10568,products!$A:$A,0))</f>
        <v>17.899999999999999</v>
      </c>
      <c r="F10568">
        <f>INDEX(products!C:C,MATCH(challenge_2_solution_2!$C10568,products!$A:$A,0))</f>
        <v>10.92</v>
      </c>
      <c r="G10568">
        <f t="shared" si="165"/>
        <v>17.899999999999999</v>
      </c>
      <c r="H10568">
        <f t="shared" si="165"/>
        <v>10.92</v>
      </c>
    </row>
    <row r="10569" spans="1:8" x14ac:dyDescent="0.2">
      <c r="A10569" s="1">
        <v>4094</v>
      </c>
      <c r="B10569" s="3">
        <v>42731.728472222225</v>
      </c>
      <c r="C10569" t="s">
        <v>98</v>
      </c>
      <c r="D10569">
        <v>1</v>
      </c>
      <c r="E10569">
        <f>INDEX(products!B:B,MATCH(challenge_2_solution_2!$C10569,products!$A:$A,0))</f>
        <v>17.899999999999999</v>
      </c>
      <c r="F10569">
        <f>INDEX(products!C:C,MATCH(challenge_2_solution_2!$C10569,products!$A:$A,0))</f>
        <v>8.59</v>
      </c>
      <c r="G10569">
        <f t="shared" si="165"/>
        <v>17.899999999999999</v>
      </c>
      <c r="H10569">
        <f t="shared" si="165"/>
        <v>8.59</v>
      </c>
    </row>
    <row r="10570" spans="1:8" x14ac:dyDescent="0.2">
      <c r="A10570" s="1">
        <v>4095</v>
      </c>
      <c r="B10570" s="3">
        <v>42731.731249999997</v>
      </c>
      <c r="C10570" t="s">
        <v>4</v>
      </c>
      <c r="D10570">
        <v>1</v>
      </c>
      <c r="E10570">
        <f>INDEX(products!B:B,MATCH(challenge_2_solution_2!$C10570,products!$A:$A,0))</f>
        <v>1</v>
      </c>
      <c r="F10570">
        <f>INDEX(products!C:C,MATCH(challenge_2_solution_2!$C10570,products!$A:$A,0))</f>
        <v>0.61</v>
      </c>
      <c r="G10570">
        <f t="shared" si="165"/>
        <v>1</v>
      </c>
      <c r="H10570">
        <f t="shared" si="165"/>
        <v>0.61</v>
      </c>
    </row>
    <row r="10571" spans="1:8" x14ac:dyDescent="0.2">
      <c r="A10571" s="1">
        <v>4095</v>
      </c>
      <c r="B10571" s="3">
        <v>42731.731249999997</v>
      </c>
      <c r="C10571" t="s">
        <v>8</v>
      </c>
      <c r="D10571">
        <v>2</v>
      </c>
      <c r="E10571">
        <f>INDEX(products!B:B,MATCH(challenge_2_solution_2!$C10571,products!$A:$A,0))</f>
        <v>1.6</v>
      </c>
      <c r="F10571">
        <f>INDEX(products!C:C,MATCH(challenge_2_solution_2!$C10571,products!$A:$A,0))</f>
        <v>0.77</v>
      </c>
      <c r="G10571">
        <f t="shared" si="165"/>
        <v>3.2</v>
      </c>
      <c r="H10571">
        <f t="shared" si="165"/>
        <v>1.54</v>
      </c>
    </row>
    <row r="10572" spans="1:8" x14ac:dyDescent="0.2">
      <c r="A10572" s="1">
        <v>4095</v>
      </c>
      <c r="B10572" s="3">
        <v>42731.731249999997</v>
      </c>
      <c r="C10572" t="s">
        <v>12</v>
      </c>
      <c r="D10572">
        <v>1</v>
      </c>
      <c r="E10572">
        <f>INDEX(products!B:B,MATCH(challenge_2_solution_2!$C10572,products!$A:$A,0))</f>
        <v>5.2</v>
      </c>
      <c r="F10572">
        <f>INDEX(products!C:C,MATCH(challenge_2_solution_2!$C10572,products!$A:$A,0))</f>
        <v>3.07</v>
      </c>
      <c r="G10572">
        <f t="shared" si="165"/>
        <v>5.2</v>
      </c>
      <c r="H10572">
        <f t="shared" si="165"/>
        <v>3.07</v>
      </c>
    </row>
    <row r="10573" spans="1:8" x14ac:dyDescent="0.2">
      <c r="A10573" s="1">
        <v>4095</v>
      </c>
      <c r="B10573" s="3">
        <v>42731.731249999997</v>
      </c>
      <c r="C10573" t="s">
        <v>24</v>
      </c>
      <c r="D10573">
        <v>1</v>
      </c>
      <c r="E10573">
        <f>INDEX(products!B:B,MATCH(challenge_2_solution_2!$C10573,products!$A:$A,0))</f>
        <v>5.9</v>
      </c>
      <c r="F10573">
        <f>INDEX(products!C:C,MATCH(challenge_2_solution_2!$C10573,products!$A:$A,0))</f>
        <v>1.42</v>
      </c>
      <c r="G10573">
        <f t="shared" si="165"/>
        <v>5.9</v>
      </c>
      <c r="H10573">
        <f t="shared" si="165"/>
        <v>1.42</v>
      </c>
    </row>
    <row r="10574" spans="1:8" x14ac:dyDescent="0.2">
      <c r="A10574" s="1">
        <v>4095</v>
      </c>
      <c r="B10574" s="3">
        <v>42731.731249999997</v>
      </c>
      <c r="C10574" t="s">
        <v>54</v>
      </c>
      <c r="D10574">
        <v>1</v>
      </c>
      <c r="E10574">
        <f>INDEX(products!B:B,MATCH(challenge_2_solution_2!$C10574,products!$A:$A,0))</f>
        <v>9.9</v>
      </c>
      <c r="F10574">
        <f>INDEX(products!C:C,MATCH(challenge_2_solution_2!$C10574,products!$A:$A,0))</f>
        <v>2.57</v>
      </c>
      <c r="G10574">
        <f t="shared" si="165"/>
        <v>9.9</v>
      </c>
      <c r="H10574">
        <f t="shared" si="165"/>
        <v>2.57</v>
      </c>
    </row>
    <row r="10575" spans="1:8" x14ac:dyDescent="0.2">
      <c r="A10575" s="1">
        <v>4095</v>
      </c>
      <c r="B10575" s="3">
        <v>42731.731249999997</v>
      </c>
      <c r="C10575" t="s">
        <v>61</v>
      </c>
      <c r="D10575">
        <v>1</v>
      </c>
      <c r="E10575">
        <f>INDEX(products!B:B,MATCH(challenge_2_solution_2!$C10575,products!$A:$A,0))</f>
        <v>11.9</v>
      </c>
      <c r="F10575">
        <f>INDEX(products!C:C,MATCH(challenge_2_solution_2!$C10575,products!$A:$A,0))</f>
        <v>7.74</v>
      </c>
      <c r="G10575">
        <f t="shared" si="165"/>
        <v>11.9</v>
      </c>
      <c r="H10575">
        <f t="shared" si="165"/>
        <v>7.74</v>
      </c>
    </row>
    <row r="10576" spans="1:8" x14ac:dyDescent="0.2">
      <c r="A10576" s="1">
        <v>4095</v>
      </c>
      <c r="B10576" s="3">
        <v>42731.731249999997</v>
      </c>
      <c r="C10576" t="s">
        <v>160</v>
      </c>
      <c r="D10576">
        <v>1</v>
      </c>
      <c r="E10576">
        <f>INDEX(products!B:B,MATCH(challenge_2_solution_2!$C10576,products!$A:$A,0))</f>
        <v>23.9</v>
      </c>
      <c r="F10576">
        <f>INDEX(products!C:C,MATCH(challenge_2_solution_2!$C10576,products!$A:$A,0))</f>
        <v>9.08</v>
      </c>
      <c r="G10576">
        <f t="shared" si="165"/>
        <v>23.9</v>
      </c>
      <c r="H10576">
        <f t="shared" si="165"/>
        <v>9.08</v>
      </c>
    </row>
    <row r="10577" spans="1:8" x14ac:dyDescent="0.2">
      <c r="A10577" s="1">
        <v>4096</v>
      </c>
      <c r="B10577" s="3">
        <v>42731.736805555556</v>
      </c>
      <c r="C10577" t="s">
        <v>12</v>
      </c>
      <c r="D10577">
        <v>2</v>
      </c>
      <c r="E10577">
        <f>INDEX(products!B:B,MATCH(challenge_2_solution_2!$C10577,products!$A:$A,0))</f>
        <v>5.2</v>
      </c>
      <c r="F10577">
        <f>INDEX(products!C:C,MATCH(challenge_2_solution_2!$C10577,products!$A:$A,0))</f>
        <v>3.07</v>
      </c>
      <c r="G10577">
        <f t="shared" si="165"/>
        <v>10.4</v>
      </c>
      <c r="H10577">
        <f t="shared" si="165"/>
        <v>6.14</v>
      </c>
    </row>
    <row r="10578" spans="1:8" x14ac:dyDescent="0.2">
      <c r="A10578" s="1">
        <v>4096</v>
      </c>
      <c r="B10578" s="3">
        <v>42731.736805555556</v>
      </c>
      <c r="C10578" t="s">
        <v>17</v>
      </c>
      <c r="D10578">
        <v>2</v>
      </c>
      <c r="E10578">
        <f>INDEX(products!B:B,MATCH(challenge_2_solution_2!$C10578,products!$A:$A,0))</f>
        <v>5.9</v>
      </c>
      <c r="F10578">
        <f>INDEX(products!C:C,MATCH(challenge_2_solution_2!$C10578,products!$A:$A,0))</f>
        <v>2.83</v>
      </c>
      <c r="G10578">
        <f t="shared" si="165"/>
        <v>11.8</v>
      </c>
      <c r="H10578">
        <f t="shared" si="165"/>
        <v>5.66</v>
      </c>
    </row>
    <row r="10579" spans="1:8" x14ac:dyDescent="0.2">
      <c r="A10579" s="1">
        <v>4096</v>
      </c>
      <c r="B10579" s="3">
        <v>42731.736805555556</v>
      </c>
      <c r="C10579" t="s">
        <v>33</v>
      </c>
      <c r="D10579">
        <v>1</v>
      </c>
      <c r="E10579">
        <f>INDEX(products!B:B,MATCH(challenge_2_solution_2!$C10579,products!$A:$A,0))</f>
        <v>7.9</v>
      </c>
      <c r="F10579">
        <f>INDEX(products!C:C,MATCH(challenge_2_solution_2!$C10579,products!$A:$A,0))</f>
        <v>2.21</v>
      </c>
      <c r="G10579">
        <f t="shared" si="165"/>
        <v>7.9</v>
      </c>
      <c r="H10579">
        <f t="shared" si="165"/>
        <v>2.21</v>
      </c>
    </row>
    <row r="10580" spans="1:8" x14ac:dyDescent="0.2">
      <c r="A10580" s="1">
        <v>4096</v>
      </c>
      <c r="B10580" s="3">
        <v>42731.736805555556</v>
      </c>
      <c r="C10580" t="s">
        <v>69</v>
      </c>
      <c r="D10580">
        <v>1</v>
      </c>
      <c r="E10580">
        <f>INDEX(products!B:B,MATCH(challenge_2_solution_2!$C10580,products!$A:$A,0))</f>
        <v>11.9</v>
      </c>
      <c r="F10580">
        <f>INDEX(products!C:C,MATCH(challenge_2_solution_2!$C10580,products!$A:$A,0))</f>
        <v>2.86</v>
      </c>
      <c r="G10580">
        <f t="shared" si="165"/>
        <v>11.9</v>
      </c>
      <c r="H10580">
        <f t="shared" si="165"/>
        <v>2.86</v>
      </c>
    </row>
    <row r="10581" spans="1:8" x14ac:dyDescent="0.2">
      <c r="A10581" s="1">
        <v>4096</v>
      </c>
      <c r="B10581" s="3">
        <v>42731.736805555556</v>
      </c>
      <c r="C10581" t="s">
        <v>86</v>
      </c>
      <c r="D10581">
        <v>1</v>
      </c>
      <c r="E10581">
        <f>INDEX(products!B:B,MATCH(challenge_2_solution_2!$C10581,products!$A:$A,0))</f>
        <v>15.9</v>
      </c>
      <c r="F10581">
        <f>INDEX(products!C:C,MATCH(challenge_2_solution_2!$C10581,products!$A:$A,0))</f>
        <v>5.57</v>
      </c>
      <c r="G10581">
        <f t="shared" si="165"/>
        <v>15.9</v>
      </c>
      <c r="H10581">
        <f t="shared" si="165"/>
        <v>5.57</v>
      </c>
    </row>
    <row r="10582" spans="1:8" x14ac:dyDescent="0.2">
      <c r="A10582" s="1">
        <v>4096</v>
      </c>
      <c r="B10582" s="3">
        <v>42731.736805555556</v>
      </c>
      <c r="C10582" t="s">
        <v>96</v>
      </c>
      <c r="D10582">
        <v>1</v>
      </c>
      <c r="E10582">
        <f>INDEX(products!B:B,MATCH(challenge_2_solution_2!$C10582,products!$A:$A,0))</f>
        <v>17.899999999999999</v>
      </c>
      <c r="F10582">
        <f>INDEX(products!C:C,MATCH(challenge_2_solution_2!$C10582,products!$A:$A,0))</f>
        <v>10.92</v>
      </c>
      <c r="G10582">
        <f t="shared" si="165"/>
        <v>17.899999999999999</v>
      </c>
      <c r="H10582">
        <f t="shared" si="165"/>
        <v>10.92</v>
      </c>
    </row>
    <row r="10583" spans="1:8" x14ac:dyDescent="0.2">
      <c r="A10583" s="1">
        <v>4097</v>
      </c>
      <c r="B10583" s="3">
        <v>42731.739583333336</v>
      </c>
      <c r="C10583" t="s">
        <v>15</v>
      </c>
      <c r="D10583">
        <v>1</v>
      </c>
      <c r="E10583">
        <f>INDEX(products!B:B,MATCH(challenge_2_solution_2!$C10583,products!$A:$A,0))</f>
        <v>5.9</v>
      </c>
      <c r="F10583">
        <f>INDEX(products!C:C,MATCH(challenge_2_solution_2!$C10583,products!$A:$A,0))</f>
        <v>3.07</v>
      </c>
      <c r="G10583">
        <f t="shared" si="165"/>
        <v>5.9</v>
      </c>
      <c r="H10583">
        <f t="shared" si="165"/>
        <v>3.07</v>
      </c>
    </row>
    <row r="10584" spans="1:8" x14ac:dyDescent="0.2">
      <c r="A10584" s="1">
        <v>4097</v>
      </c>
      <c r="B10584" s="3">
        <v>42731.739583333336</v>
      </c>
      <c r="C10584" t="s">
        <v>77</v>
      </c>
      <c r="D10584">
        <v>1</v>
      </c>
      <c r="E10584">
        <f>INDEX(products!B:B,MATCH(challenge_2_solution_2!$C10584,products!$A:$A,0))</f>
        <v>11.9</v>
      </c>
      <c r="F10584">
        <f>INDEX(products!C:C,MATCH(challenge_2_solution_2!$C10584,products!$A:$A,0))</f>
        <v>4.05</v>
      </c>
      <c r="G10584">
        <f t="shared" si="165"/>
        <v>11.9</v>
      </c>
      <c r="H10584">
        <f t="shared" si="165"/>
        <v>4.05</v>
      </c>
    </row>
    <row r="10585" spans="1:8" x14ac:dyDescent="0.2">
      <c r="A10585" s="1">
        <v>4097</v>
      </c>
      <c r="B10585" s="3">
        <v>42731.739583333336</v>
      </c>
      <c r="C10585" t="s">
        <v>70</v>
      </c>
      <c r="D10585">
        <v>1</v>
      </c>
      <c r="E10585">
        <f>INDEX(products!B:B,MATCH(challenge_2_solution_2!$C10585,products!$A:$A,0))</f>
        <v>11.9</v>
      </c>
      <c r="F10585">
        <f>INDEX(products!C:C,MATCH(challenge_2_solution_2!$C10585,products!$A:$A,0))</f>
        <v>7.02</v>
      </c>
      <c r="G10585">
        <f t="shared" si="165"/>
        <v>11.9</v>
      </c>
      <c r="H10585">
        <f t="shared" si="165"/>
        <v>7.02</v>
      </c>
    </row>
    <row r="10586" spans="1:8" x14ac:dyDescent="0.2">
      <c r="A10586" s="1">
        <v>4097</v>
      </c>
      <c r="B10586" s="3">
        <v>42731.739583333336</v>
      </c>
      <c r="C10586" t="s">
        <v>153</v>
      </c>
      <c r="D10586">
        <v>2</v>
      </c>
      <c r="E10586">
        <f>INDEX(products!B:B,MATCH(challenge_2_solution_2!$C10586,products!$A:$A,0))</f>
        <v>21.9</v>
      </c>
      <c r="F10586">
        <f>INDEX(products!C:C,MATCH(challenge_2_solution_2!$C10586,products!$A:$A,0))</f>
        <v>9.86</v>
      </c>
      <c r="G10586">
        <f t="shared" si="165"/>
        <v>43.8</v>
      </c>
      <c r="H10586">
        <f t="shared" si="165"/>
        <v>19.72</v>
      </c>
    </row>
    <row r="10587" spans="1:8" x14ac:dyDescent="0.2">
      <c r="A10587" s="1">
        <v>4098</v>
      </c>
      <c r="B10587" s="3">
        <v>42731.751388888886</v>
      </c>
      <c r="C10587" t="s">
        <v>3</v>
      </c>
      <c r="D10587">
        <v>1</v>
      </c>
      <c r="E10587">
        <f>INDEX(products!B:B,MATCH(challenge_2_solution_2!$C10587,products!$A:$A,0))</f>
        <v>1</v>
      </c>
      <c r="F10587">
        <f>INDEX(products!C:C,MATCH(challenge_2_solution_2!$C10587,products!$A:$A,0))</f>
        <v>0.5</v>
      </c>
      <c r="G10587">
        <f t="shared" si="165"/>
        <v>1</v>
      </c>
      <c r="H10587">
        <f t="shared" si="165"/>
        <v>0.5</v>
      </c>
    </row>
    <row r="10588" spans="1:8" x14ac:dyDescent="0.2">
      <c r="A10588" s="1">
        <v>4098</v>
      </c>
      <c r="B10588" s="3">
        <v>42731.751388888886</v>
      </c>
      <c r="C10588" t="s">
        <v>5</v>
      </c>
      <c r="D10588">
        <v>1</v>
      </c>
      <c r="E10588">
        <f>INDEX(products!B:B,MATCH(challenge_2_solution_2!$C10588,products!$A:$A,0))</f>
        <v>1</v>
      </c>
      <c r="F10588">
        <f>INDEX(products!C:C,MATCH(challenge_2_solution_2!$C10588,products!$A:$A,0))</f>
        <v>0.31</v>
      </c>
      <c r="G10588">
        <f t="shared" si="165"/>
        <v>1</v>
      </c>
      <c r="H10588">
        <f t="shared" si="165"/>
        <v>0.31</v>
      </c>
    </row>
    <row r="10589" spans="1:8" x14ac:dyDescent="0.2">
      <c r="A10589" s="1">
        <v>4098</v>
      </c>
      <c r="B10589" s="3">
        <v>42731.751388888886</v>
      </c>
      <c r="C10589" t="s">
        <v>8</v>
      </c>
      <c r="D10589">
        <v>3</v>
      </c>
      <c r="E10589">
        <f>INDEX(products!B:B,MATCH(challenge_2_solution_2!$C10589,products!$A:$A,0))</f>
        <v>1.6</v>
      </c>
      <c r="F10589">
        <f>INDEX(products!C:C,MATCH(challenge_2_solution_2!$C10589,products!$A:$A,0))</f>
        <v>0.77</v>
      </c>
      <c r="G10589">
        <f t="shared" si="165"/>
        <v>4.8000000000000007</v>
      </c>
      <c r="H10589">
        <f t="shared" si="165"/>
        <v>2.31</v>
      </c>
    </row>
    <row r="10590" spans="1:8" x14ac:dyDescent="0.2">
      <c r="A10590" s="1">
        <v>4098</v>
      </c>
      <c r="B10590" s="3">
        <v>42731.751388888886</v>
      </c>
      <c r="C10590" t="s">
        <v>12</v>
      </c>
      <c r="D10590">
        <v>1</v>
      </c>
      <c r="E10590">
        <f>INDEX(products!B:B,MATCH(challenge_2_solution_2!$C10590,products!$A:$A,0))</f>
        <v>5.2</v>
      </c>
      <c r="F10590">
        <f>INDEX(products!C:C,MATCH(challenge_2_solution_2!$C10590,products!$A:$A,0))</f>
        <v>3.07</v>
      </c>
      <c r="G10590">
        <f t="shared" si="165"/>
        <v>5.2</v>
      </c>
      <c r="H10590">
        <f t="shared" si="165"/>
        <v>3.07</v>
      </c>
    </row>
    <row r="10591" spans="1:8" x14ac:dyDescent="0.2">
      <c r="A10591" s="1">
        <v>4098</v>
      </c>
      <c r="B10591" s="3">
        <v>42731.751388888886</v>
      </c>
      <c r="C10591" t="s">
        <v>14</v>
      </c>
      <c r="D10591">
        <v>1</v>
      </c>
      <c r="E10591">
        <f>INDEX(products!B:B,MATCH(challenge_2_solution_2!$C10591,products!$A:$A,0))</f>
        <v>5.9</v>
      </c>
      <c r="F10591">
        <f>INDEX(products!C:C,MATCH(challenge_2_solution_2!$C10591,products!$A:$A,0))</f>
        <v>2.36</v>
      </c>
      <c r="G10591">
        <f t="shared" si="165"/>
        <v>5.9</v>
      </c>
      <c r="H10591">
        <f t="shared" si="165"/>
        <v>2.36</v>
      </c>
    </row>
    <row r="10592" spans="1:8" x14ac:dyDescent="0.2">
      <c r="A10592" s="1">
        <v>4098</v>
      </c>
      <c r="B10592" s="3">
        <v>42731.751388888886</v>
      </c>
      <c r="C10592" t="s">
        <v>17</v>
      </c>
      <c r="D10592">
        <v>1</v>
      </c>
      <c r="E10592">
        <f>INDEX(products!B:B,MATCH(challenge_2_solution_2!$C10592,products!$A:$A,0))</f>
        <v>5.9</v>
      </c>
      <c r="F10592">
        <f>INDEX(products!C:C,MATCH(challenge_2_solution_2!$C10592,products!$A:$A,0))</f>
        <v>2.83</v>
      </c>
      <c r="G10592">
        <f t="shared" si="165"/>
        <v>5.9</v>
      </c>
      <c r="H10592">
        <f t="shared" si="165"/>
        <v>2.83</v>
      </c>
    </row>
    <row r="10593" spans="1:8" x14ac:dyDescent="0.2">
      <c r="A10593" s="1">
        <v>4098</v>
      </c>
      <c r="B10593" s="3">
        <v>42731.751388888886</v>
      </c>
      <c r="C10593" t="s">
        <v>33</v>
      </c>
      <c r="D10593">
        <v>1</v>
      </c>
      <c r="E10593">
        <f>INDEX(products!B:B,MATCH(challenge_2_solution_2!$C10593,products!$A:$A,0))</f>
        <v>7.9</v>
      </c>
      <c r="F10593">
        <f>INDEX(products!C:C,MATCH(challenge_2_solution_2!$C10593,products!$A:$A,0))</f>
        <v>2.21</v>
      </c>
      <c r="G10593">
        <f t="shared" si="165"/>
        <v>7.9</v>
      </c>
      <c r="H10593">
        <f t="shared" si="165"/>
        <v>2.21</v>
      </c>
    </row>
    <row r="10594" spans="1:8" x14ac:dyDescent="0.2">
      <c r="A10594" s="1">
        <v>4098</v>
      </c>
      <c r="B10594" s="3">
        <v>42731.751388888886</v>
      </c>
      <c r="C10594" t="s">
        <v>89</v>
      </c>
      <c r="D10594">
        <v>1</v>
      </c>
      <c r="E10594">
        <f>INDEX(products!B:B,MATCH(challenge_2_solution_2!$C10594,products!$A:$A,0))</f>
        <v>17.899999999999999</v>
      </c>
      <c r="F10594">
        <f>INDEX(products!C:C,MATCH(challenge_2_solution_2!$C10594,products!$A:$A,0))</f>
        <v>3.94</v>
      </c>
      <c r="G10594">
        <f t="shared" si="165"/>
        <v>17.899999999999999</v>
      </c>
      <c r="H10594">
        <f t="shared" si="165"/>
        <v>3.94</v>
      </c>
    </row>
    <row r="10595" spans="1:8" x14ac:dyDescent="0.2">
      <c r="A10595" s="1">
        <v>4098</v>
      </c>
      <c r="B10595" s="3">
        <v>42731.751388888886</v>
      </c>
      <c r="C10595" t="s">
        <v>96</v>
      </c>
      <c r="D10595">
        <v>1</v>
      </c>
      <c r="E10595">
        <f>INDEX(products!B:B,MATCH(challenge_2_solution_2!$C10595,products!$A:$A,0))</f>
        <v>17.899999999999999</v>
      </c>
      <c r="F10595">
        <f>INDEX(products!C:C,MATCH(challenge_2_solution_2!$C10595,products!$A:$A,0))</f>
        <v>10.92</v>
      </c>
      <c r="G10595">
        <f t="shared" si="165"/>
        <v>17.899999999999999</v>
      </c>
      <c r="H10595">
        <f t="shared" si="165"/>
        <v>10.92</v>
      </c>
    </row>
    <row r="10596" spans="1:8" x14ac:dyDescent="0.2">
      <c r="A10596" s="1">
        <v>4099</v>
      </c>
      <c r="B10596" s="3">
        <v>42731.761111111111</v>
      </c>
      <c r="C10596" t="s">
        <v>14</v>
      </c>
      <c r="D10596">
        <v>1</v>
      </c>
      <c r="E10596">
        <f>INDEX(products!B:B,MATCH(challenge_2_solution_2!$C10596,products!$A:$A,0))</f>
        <v>5.9</v>
      </c>
      <c r="F10596">
        <f>INDEX(products!C:C,MATCH(challenge_2_solution_2!$C10596,products!$A:$A,0))</f>
        <v>2.36</v>
      </c>
      <c r="G10596">
        <f t="shared" si="165"/>
        <v>5.9</v>
      </c>
      <c r="H10596">
        <f t="shared" si="165"/>
        <v>2.36</v>
      </c>
    </row>
    <row r="10597" spans="1:8" x14ac:dyDescent="0.2">
      <c r="A10597" s="1">
        <v>4099</v>
      </c>
      <c r="B10597" s="3">
        <v>42731.761111111111</v>
      </c>
      <c r="C10597" t="s">
        <v>126</v>
      </c>
      <c r="D10597">
        <v>1</v>
      </c>
      <c r="E10597">
        <f>INDEX(products!B:B,MATCH(challenge_2_solution_2!$C10597,products!$A:$A,0))</f>
        <v>19.899999999999999</v>
      </c>
      <c r="F10597">
        <f>INDEX(products!C:C,MATCH(challenge_2_solution_2!$C10597,products!$A:$A,0))</f>
        <v>4.58</v>
      </c>
      <c r="G10597">
        <f t="shared" si="165"/>
        <v>19.899999999999999</v>
      </c>
      <c r="H10597">
        <f t="shared" si="165"/>
        <v>4.58</v>
      </c>
    </row>
    <row r="10598" spans="1:8" x14ac:dyDescent="0.2">
      <c r="A10598" s="1">
        <v>4099</v>
      </c>
      <c r="B10598" s="3">
        <v>42731.761111111111</v>
      </c>
      <c r="C10598" t="s">
        <v>121</v>
      </c>
      <c r="D10598">
        <v>1</v>
      </c>
      <c r="E10598">
        <f>INDEX(products!B:B,MATCH(challenge_2_solution_2!$C10598,products!$A:$A,0))</f>
        <v>19.899999999999999</v>
      </c>
      <c r="F10598">
        <f>INDEX(products!C:C,MATCH(challenge_2_solution_2!$C10598,products!$A:$A,0))</f>
        <v>10.95</v>
      </c>
      <c r="G10598">
        <f t="shared" si="165"/>
        <v>19.899999999999999</v>
      </c>
      <c r="H10598">
        <f t="shared" si="165"/>
        <v>10.95</v>
      </c>
    </row>
    <row r="10599" spans="1:8" x14ac:dyDescent="0.2">
      <c r="A10599" s="1">
        <v>4099</v>
      </c>
      <c r="B10599" s="3">
        <v>42731.761111111111</v>
      </c>
      <c r="C10599" t="s">
        <v>118</v>
      </c>
      <c r="D10599">
        <v>1</v>
      </c>
      <c r="E10599">
        <f>INDEX(products!B:B,MATCH(challenge_2_solution_2!$C10599,products!$A:$A,0))</f>
        <v>19.899999999999999</v>
      </c>
      <c r="F10599">
        <f>INDEX(products!C:C,MATCH(challenge_2_solution_2!$C10599,products!$A:$A,0))</f>
        <v>12.74</v>
      </c>
      <c r="G10599">
        <f t="shared" si="165"/>
        <v>19.899999999999999</v>
      </c>
      <c r="H10599">
        <f t="shared" si="165"/>
        <v>12.74</v>
      </c>
    </row>
    <row r="10600" spans="1:8" x14ac:dyDescent="0.2">
      <c r="A10600" s="1">
        <v>4100</v>
      </c>
      <c r="B10600" s="3">
        <v>42731.770138888889</v>
      </c>
      <c r="C10600" t="s">
        <v>3</v>
      </c>
      <c r="D10600">
        <v>2</v>
      </c>
      <c r="E10600">
        <f>INDEX(products!B:B,MATCH(challenge_2_solution_2!$C10600,products!$A:$A,0))</f>
        <v>1</v>
      </c>
      <c r="F10600">
        <f>INDEX(products!C:C,MATCH(challenge_2_solution_2!$C10600,products!$A:$A,0))</f>
        <v>0.5</v>
      </c>
      <c r="G10600">
        <f t="shared" si="165"/>
        <v>2</v>
      </c>
      <c r="H10600">
        <f t="shared" si="165"/>
        <v>1</v>
      </c>
    </row>
    <row r="10601" spans="1:8" x14ac:dyDescent="0.2">
      <c r="A10601" s="1">
        <v>4100</v>
      </c>
      <c r="B10601" s="3">
        <v>42731.770138888889</v>
      </c>
      <c r="C10601" t="s">
        <v>8</v>
      </c>
      <c r="D10601">
        <v>2</v>
      </c>
      <c r="E10601">
        <f>INDEX(products!B:B,MATCH(challenge_2_solution_2!$C10601,products!$A:$A,0))</f>
        <v>1.6</v>
      </c>
      <c r="F10601">
        <f>INDEX(products!C:C,MATCH(challenge_2_solution_2!$C10601,products!$A:$A,0))</f>
        <v>0.77</v>
      </c>
      <c r="G10601">
        <f t="shared" si="165"/>
        <v>3.2</v>
      </c>
      <c r="H10601">
        <f t="shared" si="165"/>
        <v>1.54</v>
      </c>
    </row>
    <row r="10602" spans="1:8" x14ac:dyDescent="0.2">
      <c r="A10602" s="1">
        <v>4100</v>
      </c>
      <c r="B10602" s="3">
        <v>42731.770138888889</v>
      </c>
      <c r="C10602" t="s">
        <v>14</v>
      </c>
      <c r="D10602">
        <v>1</v>
      </c>
      <c r="E10602">
        <f>INDEX(products!B:B,MATCH(challenge_2_solution_2!$C10602,products!$A:$A,0))</f>
        <v>5.9</v>
      </c>
      <c r="F10602">
        <f>INDEX(products!C:C,MATCH(challenge_2_solution_2!$C10602,products!$A:$A,0))</f>
        <v>2.36</v>
      </c>
      <c r="G10602">
        <f t="shared" si="165"/>
        <v>5.9</v>
      </c>
      <c r="H10602">
        <f t="shared" si="165"/>
        <v>2.36</v>
      </c>
    </row>
    <row r="10603" spans="1:8" x14ac:dyDescent="0.2">
      <c r="A10603" s="1">
        <v>4100</v>
      </c>
      <c r="B10603" s="3">
        <v>42731.770138888889</v>
      </c>
      <c r="C10603" t="s">
        <v>23</v>
      </c>
      <c r="D10603">
        <v>1</v>
      </c>
      <c r="E10603">
        <f>INDEX(products!B:B,MATCH(challenge_2_solution_2!$C10603,products!$A:$A,0))</f>
        <v>5.9</v>
      </c>
      <c r="F10603">
        <f>INDEX(products!C:C,MATCH(challenge_2_solution_2!$C10603,products!$A:$A,0))</f>
        <v>2.1800000000000002</v>
      </c>
      <c r="G10603">
        <f t="shared" si="165"/>
        <v>5.9</v>
      </c>
      <c r="H10603">
        <f t="shared" si="165"/>
        <v>2.1800000000000002</v>
      </c>
    </row>
    <row r="10604" spans="1:8" x14ac:dyDescent="0.2">
      <c r="A10604" s="1">
        <v>4100</v>
      </c>
      <c r="B10604" s="3">
        <v>42731.770138888889</v>
      </c>
      <c r="C10604" t="s">
        <v>91</v>
      </c>
      <c r="D10604">
        <v>1</v>
      </c>
      <c r="E10604">
        <f>INDEX(products!B:B,MATCH(challenge_2_solution_2!$C10604,products!$A:$A,0))</f>
        <v>17.899999999999999</v>
      </c>
      <c r="F10604">
        <f>INDEX(products!C:C,MATCH(challenge_2_solution_2!$C10604,products!$A:$A,0))</f>
        <v>6.44</v>
      </c>
      <c r="G10604">
        <f t="shared" si="165"/>
        <v>17.899999999999999</v>
      </c>
      <c r="H10604">
        <f t="shared" si="165"/>
        <v>6.44</v>
      </c>
    </row>
    <row r="10605" spans="1:8" x14ac:dyDescent="0.2">
      <c r="A10605" s="1">
        <v>4101</v>
      </c>
      <c r="B10605" s="3">
        <v>42731.806944444441</v>
      </c>
      <c r="C10605" t="s">
        <v>5</v>
      </c>
      <c r="D10605">
        <v>1</v>
      </c>
      <c r="E10605">
        <f>INDEX(products!B:B,MATCH(challenge_2_solution_2!$C10605,products!$A:$A,0))</f>
        <v>1</v>
      </c>
      <c r="F10605">
        <f>INDEX(products!C:C,MATCH(challenge_2_solution_2!$C10605,products!$A:$A,0))</f>
        <v>0.31</v>
      </c>
      <c r="G10605">
        <f t="shared" si="165"/>
        <v>1</v>
      </c>
      <c r="H10605">
        <f t="shared" si="165"/>
        <v>0.31</v>
      </c>
    </row>
    <row r="10606" spans="1:8" x14ac:dyDescent="0.2">
      <c r="A10606" s="1">
        <v>4101</v>
      </c>
      <c r="B10606" s="3">
        <v>42731.806944444441</v>
      </c>
      <c r="C10606" t="s">
        <v>3</v>
      </c>
      <c r="D10606">
        <v>1</v>
      </c>
      <c r="E10606">
        <f>INDEX(products!B:B,MATCH(challenge_2_solution_2!$C10606,products!$A:$A,0))</f>
        <v>1</v>
      </c>
      <c r="F10606">
        <f>INDEX(products!C:C,MATCH(challenge_2_solution_2!$C10606,products!$A:$A,0))</f>
        <v>0.5</v>
      </c>
      <c r="G10606">
        <f t="shared" si="165"/>
        <v>1</v>
      </c>
      <c r="H10606">
        <f t="shared" si="165"/>
        <v>0.5</v>
      </c>
    </row>
    <row r="10607" spans="1:8" x14ac:dyDescent="0.2">
      <c r="A10607" s="1">
        <v>4101</v>
      </c>
      <c r="B10607" s="3">
        <v>42731.806944444441</v>
      </c>
      <c r="C10607" t="s">
        <v>6</v>
      </c>
      <c r="D10607">
        <v>1</v>
      </c>
      <c r="E10607">
        <f>INDEX(products!B:B,MATCH(challenge_2_solution_2!$C10607,products!$A:$A,0))</f>
        <v>1</v>
      </c>
      <c r="F10607">
        <f>INDEX(products!C:C,MATCH(challenge_2_solution_2!$C10607,products!$A:$A,0))</f>
        <v>0.31</v>
      </c>
      <c r="G10607">
        <f t="shared" si="165"/>
        <v>1</v>
      </c>
      <c r="H10607">
        <f t="shared" si="165"/>
        <v>0.31</v>
      </c>
    </row>
    <row r="10608" spans="1:8" x14ac:dyDescent="0.2">
      <c r="A10608" s="1">
        <v>4101</v>
      </c>
      <c r="B10608" s="3">
        <v>42731.806944444441</v>
      </c>
      <c r="C10608" t="s">
        <v>8</v>
      </c>
      <c r="D10608">
        <v>1</v>
      </c>
      <c r="E10608">
        <f>INDEX(products!B:B,MATCH(challenge_2_solution_2!$C10608,products!$A:$A,0))</f>
        <v>1.6</v>
      </c>
      <c r="F10608">
        <f>INDEX(products!C:C,MATCH(challenge_2_solution_2!$C10608,products!$A:$A,0))</f>
        <v>0.77</v>
      </c>
      <c r="G10608">
        <f t="shared" si="165"/>
        <v>1.6</v>
      </c>
      <c r="H10608">
        <f t="shared" si="165"/>
        <v>0.77</v>
      </c>
    </row>
    <row r="10609" spans="1:8" x14ac:dyDescent="0.2">
      <c r="A10609" s="1">
        <v>4101</v>
      </c>
      <c r="B10609" s="3">
        <v>42731.806944444441</v>
      </c>
      <c r="C10609" t="s">
        <v>17</v>
      </c>
      <c r="D10609">
        <v>1</v>
      </c>
      <c r="E10609">
        <f>INDEX(products!B:B,MATCH(challenge_2_solution_2!$C10609,products!$A:$A,0))</f>
        <v>5.9</v>
      </c>
      <c r="F10609">
        <f>INDEX(products!C:C,MATCH(challenge_2_solution_2!$C10609,products!$A:$A,0))</f>
        <v>2.83</v>
      </c>
      <c r="G10609">
        <f t="shared" si="165"/>
        <v>5.9</v>
      </c>
      <c r="H10609">
        <f t="shared" si="165"/>
        <v>2.83</v>
      </c>
    </row>
    <row r="10610" spans="1:8" x14ac:dyDescent="0.2">
      <c r="A10610" s="1">
        <v>4101</v>
      </c>
      <c r="B10610" s="3">
        <v>42731.806944444441</v>
      </c>
      <c r="C10610" t="s">
        <v>33</v>
      </c>
      <c r="D10610">
        <v>1</v>
      </c>
      <c r="E10610">
        <f>INDEX(products!B:B,MATCH(challenge_2_solution_2!$C10610,products!$A:$A,0))</f>
        <v>7.9</v>
      </c>
      <c r="F10610">
        <f>INDEX(products!C:C,MATCH(challenge_2_solution_2!$C10610,products!$A:$A,0))</f>
        <v>2.21</v>
      </c>
      <c r="G10610">
        <f t="shared" si="165"/>
        <v>7.9</v>
      </c>
      <c r="H10610">
        <f t="shared" si="165"/>
        <v>2.21</v>
      </c>
    </row>
    <row r="10611" spans="1:8" x14ac:dyDescent="0.2">
      <c r="A10611" s="1">
        <v>4101</v>
      </c>
      <c r="B10611" s="3">
        <v>42731.806944444441</v>
      </c>
      <c r="C10611" t="s">
        <v>61</v>
      </c>
      <c r="D10611">
        <v>1</v>
      </c>
      <c r="E10611">
        <f>INDEX(products!B:B,MATCH(challenge_2_solution_2!$C10611,products!$A:$A,0))</f>
        <v>11.9</v>
      </c>
      <c r="F10611">
        <f>INDEX(products!C:C,MATCH(challenge_2_solution_2!$C10611,products!$A:$A,0))</f>
        <v>7.74</v>
      </c>
      <c r="G10611">
        <f t="shared" si="165"/>
        <v>11.9</v>
      </c>
      <c r="H10611">
        <f t="shared" si="165"/>
        <v>7.74</v>
      </c>
    </row>
    <row r="10612" spans="1:8" x14ac:dyDescent="0.2">
      <c r="A10612" s="1">
        <v>4101</v>
      </c>
      <c r="B10612" s="3">
        <v>42731.806944444441</v>
      </c>
      <c r="C10612" t="s">
        <v>152</v>
      </c>
      <c r="D10612">
        <v>1</v>
      </c>
      <c r="E10612">
        <f>INDEX(products!B:B,MATCH(challenge_2_solution_2!$C10612,products!$A:$A,0))</f>
        <v>21.9</v>
      </c>
      <c r="F10612">
        <f>INDEX(products!C:C,MATCH(challenge_2_solution_2!$C10612,products!$A:$A,0))</f>
        <v>8.5399999999999991</v>
      </c>
      <c r="G10612">
        <f t="shared" si="165"/>
        <v>21.9</v>
      </c>
      <c r="H10612">
        <f t="shared" si="165"/>
        <v>8.5399999999999991</v>
      </c>
    </row>
    <row r="10613" spans="1:8" x14ac:dyDescent="0.2">
      <c r="A10613" s="1">
        <v>4102</v>
      </c>
      <c r="B10613" s="3">
        <v>42731.85833333333</v>
      </c>
      <c r="C10613" t="s">
        <v>12</v>
      </c>
      <c r="D10613">
        <v>3</v>
      </c>
      <c r="E10613">
        <f>INDEX(products!B:B,MATCH(challenge_2_solution_2!$C10613,products!$A:$A,0))</f>
        <v>5.2</v>
      </c>
      <c r="F10613">
        <f>INDEX(products!C:C,MATCH(challenge_2_solution_2!$C10613,products!$A:$A,0))</f>
        <v>3.07</v>
      </c>
      <c r="G10613">
        <f t="shared" si="165"/>
        <v>15.600000000000001</v>
      </c>
      <c r="H10613">
        <f t="shared" si="165"/>
        <v>9.2099999999999991</v>
      </c>
    </row>
    <row r="10614" spans="1:8" x14ac:dyDescent="0.2">
      <c r="A10614" s="1">
        <v>4102</v>
      </c>
      <c r="B10614" s="3">
        <v>42731.85833333333</v>
      </c>
      <c r="C10614" t="s">
        <v>86</v>
      </c>
      <c r="D10614">
        <v>1</v>
      </c>
      <c r="E10614">
        <f>INDEX(products!B:B,MATCH(challenge_2_solution_2!$C10614,products!$A:$A,0))</f>
        <v>15.9</v>
      </c>
      <c r="F10614">
        <f>INDEX(products!C:C,MATCH(challenge_2_solution_2!$C10614,products!$A:$A,0))</f>
        <v>5.57</v>
      </c>
      <c r="G10614">
        <f t="shared" si="165"/>
        <v>15.9</v>
      </c>
      <c r="H10614">
        <f t="shared" si="165"/>
        <v>5.57</v>
      </c>
    </row>
    <row r="10615" spans="1:8" x14ac:dyDescent="0.2">
      <c r="A10615" s="1">
        <v>4102</v>
      </c>
      <c r="B10615" s="3">
        <v>42731.85833333333</v>
      </c>
      <c r="C10615" t="s">
        <v>109</v>
      </c>
      <c r="D10615">
        <v>1</v>
      </c>
      <c r="E10615">
        <f>INDEX(products!B:B,MATCH(challenge_2_solution_2!$C10615,products!$A:$A,0))</f>
        <v>17.899999999999999</v>
      </c>
      <c r="F10615">
        <f>INDEX(products!C:C,MATCH(challenge_2_solution_2!$C10615,products!$A:$A,0))</f>
        <v>4.12</v>
      </c>
      <c r="G10615">
        <f t="shared" si="165"/>
        <v>17.899999999999999</v>
      </c>
      <c r="H10615">
        <f t="shared" si="165"/>
        <v>4.12</v>
      </c>
    </row>
    <row r="10616" spans="1:8" x14ac:dyDescent="0.2">
      <c r="A10616" s="1">
        <v>4102</v>
      </c>
      <c r="B10616" s="3">
        <v>42731.85833333333</v>
      </c>
      <c r="C10616" t="s">
        <v>125</v>
      </c>
      <c r="D10616">
        <v>1</v>
      </c>
      <c r="E10616">
        <f>INDEX(products!B:B,MATCH(challenge_2_solution_2!$C10616,products!$A:$A,0))</f>
        <v>19.899999999999999</v>
      </c>
      <c r="F10616">
        <f>INDEX(products!C:C,MATCH(challenge_2_solution_2!$C10616,products!$A:$A,0))</f>
        <v>5.57</v>
      </c>
      <c r="G10616">
        <f t="shared" si="165"/>
        <v>19.899999999999999</v>
      </c>
      <c r="H10616">
        <f t="shared" si="165"/>
        <v>5.57</v>
      </c>
    </row>
    <row r="10617" spans="1:8" x14ac:dyDescent="0.2">
      <c r="A10617" s="1">
        <v>4102</v>
      </c>
      <c r="B10617" s="3">
        <v>42731.85833333333</v>
      </c>
      <c r="C10617" t="s">
        <v>160</v>
      </c>
      <c r="D10617">
        <v>1</v>
      </c>
      <c r="E10617">
        <f>INDEX(products!B:B,MATCH(challenge_2_solution_2!$C10617,products!$A:$A,0))</f>
        <v>23.9</v>
      </c>
      <c r="F10617">
        <f>INDEX(products!C:C,MATCH(challenge_2_solution_2!$C10617,products!$A:$A,0))</f>
        <v>9.08</v>
      </c>
      <c r="G10617">
        <f t="shared" si="165"/>
        <v>23.9</v>
      </c>
      <c r="H10617">
        <f t="shared" si="165"/>
        <v>9.08</v>
      </c>
    </row>
    <row r="10618" spans="1:8" x14ac:dyDescent="0.2">
      <c r="A10618" s="1">
        <v>4103</v>
      </c>
      <c r="B10618" s="3">
        <v>42731.881249999999</v>
      </c>
      <c r="C10618" t="s">
        <v>18</v>
      </c>
      <c r="D10618">
        <v>1</v>
      </c>
      <c r="E10618">
        <f>INDEX(products!B:B,MATCH(challenge_2_solution_2!$C10618,products!$A:$A,0))</f>
        <v>5.9</v>
      </c>
      <c r="F10618">
        <f>INDEX(products!C:C,MATCH(challenge_2_solution_2!$C10618,products!$A:$A,0))</f>
        <v>3.6</v>
      </c>
      <c r="G10618">
        <f t="shared" si="165"/>
        <v>5.9</v>
      </c>
      <c r="H10618">
        <f t="shared" si="165"/>
        <v>3.6</v>
      </c>
    </row>
    <row r="10619" spans="1:8" x14ac:dyDescent="0.2">
      <c r="A10619" s="1">
        <v>4103</v>
      </c>
      <c r="B10619" s="3">
        <v>42731.881249999999</v>
      </c>
      <c r="C10619" t="s">
        <v>22</v>
      </c>
      <c r="D10619">
        <v>1</v>
      </c>
      <c r="E10619">
        <f>INDEX(products!B:B,MATCH(challenge_2_solution_2!$C10619,products!$A:$A,0))</f>
        <v>5.9</v>
      </c>
      <c r="F10619">
        <f>INDEX(products!C:C,MATCH(challenge_2_solution_2!$C10619,products!$A:$A,0))</f>
        <v>1.24</v>
      </c>
      <c r="G10619">
        <f t="shared" si="165"/>
        <v>5.9</v>
      </c>
      <c r="H10619">
        <f t="shared" si="165"/>
        <v>1.24</v>
      </c>
    </row>
    <row r="10620" spans="1:8" x14ac:dyDescent="0.2">
      <c r="A10620" s="1">
        <v>4103</v>
      </c>
      <c r="B10620" s="3">
        <v>42731.881249999999</v>
      </c>
      <c r="C10620" t="s">
        <v>36</v>
      </c>
      <c r="D10620">
        <v>1</v>
      </c>
      <c r="E10620">
        <f>INDEX(products!B:B,MATCH(challenge_2_solution_2!$C10620,products!$A:$A,0))</f>
        <v>7.9</v>
      </c>
      <c r="F10620">
        <f>INDEX(products!C:C,MATCH(challenge_2_solution_2!$C10620,products!$A:$A,0))</f>
        <v>5.14</v>
      </c>
      <c r="G10620">
        <f t="shared" si="165"/>
        <v>7.9</v>
      </c>
      <c r="H10620">
        <f t="shared" si="165"/>
        <v>5.14</v>
      </c>
    </row>
    <row r="10621" spans="1:8" x14ac:dyDescent="0.2">
      <c r="A10621" s="1">
        <v>4103</v>
      </c>
      <c r="B10621" s="3">
        <v>42731.881249999999</v>
      </c>
      <c r="C10621" t="s">
        <v>75</v>
      </c>
      <c r="D10621">
        <v>1</v>
      </c>
      <c r="E10621">
        <f>INDEX(products!B:B,MATCH(challenge_2_solution_2!$C10621,products!$A:$A,0))</f>
        <v>11.9</v>
      </c>
      <c r="F10621">
        <f>INDEX(products!C:C,MATCH(challenge_2_solution_2!$C10621,products!$A:$A,0))</f>
        <v>2.86</v>
      </c>
      <c r="G10621">
        <f t="shared" si="165"/>
        <v>11.9</v>
      </c>
      <c r="H10621">
        <f t="shared" si="165"/>
        <v>2.86</v>
      </c>
    </row>
    <row r="10622" spans="1:8" x14ac:dyDescent="0.2">
      <c r="A10622" s="1">
        <v>4103</v>
      </c>
      <c r="B10622" s="3">
        <v>42731.881249999999</v>
      </c>
      <c r="C10622" t="s">
        <v>105</v>
      </c>
      <c r="D10622">
        <v>1</v>
      </c>
      <c r="E10622">
        <f>INDEX(products!B:B,MATCH(challenge_2_solution_2!$C10622,products!$A:$A,0))</f>
        <v>17.899999999999999</v>
      </c>
      <c r="F10622">
        <f>INDEX(products!C:C,MATCH(challenge_2_solution_2!$C10622,products!$A:$A,0))</f>
        <v>5.55</v>
      </c>
      <c r="G10622">
        <f t="shared" si="165"/>
        <v>17.899999999999999</v>
      </c>
      <c r="H10622">
        <f t="shared" si="165"/>
        <v>5.55</v>
      </c>
    </row>
    <row r="10623" spans="1:8" x14ac:dyDescent="0.2">
      <c r="A10623" s="1">
        <v>4103</v>
      </c>
      <c r="B10623" s="3">
        <v>42731.881249999999</v>
      </c>
      <c r="C10623" t="s">
        <v>89</v>
      </c>
      <c r="D10623">
        <v>1</v>
      </c>
      <c r="E10623">
        <f>INDEX(products!B:B,MATCH(challenge_2_solution_2!$C10623,products!$A:$A,0))</f>
        <v>17.899999999999999</v>
      </c>
      <c r="F10623">
        <f>INDEX(products!C:C,MATCH(challenge_2_solution_2!$C10623,products!$A:$A,0))</f>
        <v>3.94</v>
      </c>
      <c r="G10623">
        <f t="shared" si="165"/>
        <v>17.899999999999999</v>
      </c>
      <c r="H10623">
        <f t="shared" si="165"/>
        <v>3.94</v>
      </c>
    </row>
    <row r="10624" spans="1:8" x14ac:dyDescent="0.2">
      <c r="A10624" s="1">
        <v>4104</v>
      </c>
      <c r="B10624" s="3">
        <v>42732.552083333336</v>
      </c>
      <c r="C10624" t="s">
        <v>19</v>
      </c>
      <c r="D10624">
        <v>1</v>
      </c>
      <c r="E10624">
        <f>INDEX(products!B:B,MATCH(challenge_2_solution_2!$C10624,products!$A:$A,0))</f>
        <v>5.9</v>
      </c>
      <c r="F10624">
        <f>INDEX(products!C:C,MATCH(challenge_2_solution_2!$C10624,products!$A:$A,0))</f>
        <v>1.65</v>
      </c>
      <c r="G10624">
        <f t="shared" si="165"/>
        <v>5.9</v>
      </c>
      <c r="H10624">
        <f t="shared" si="165"/>
        <v>1.65</v>
      </c>
    </row>
    <row r="10625" spans="1:8" x14ac:dyDescent="0.2">
      <c r="A10625" s="1">
        <v>4104</v>
      </c>
      <c r="B10625" s="3">
        <v>42732.552083333336</v>
      </c>
      <c r="C10625" t="s">
        <v>54</v>
      </c>
      <c r="D10625">
        <v>1</v>
      </c>
      <c r="E10625">
        <f>INDEX(products!B:B,MATCH(challenge_2_solution_2!$C10625,products!$A:$A,0))</f>
        <v>9.9</v>
      </c>
      <c r="F10625">
        <f>INDEX(products!C:C,MATCH(challenge_2_solution_2!$C10625,products!$A:$A,0))</f>
        <v>2.57</v>
      </c>
      <c r="G10625">
        <f t="shared" si="165"/>
        <v>9.9</v>
      </c>
      <c r="H10625">
        <f t="shared" si="165"/>
        <v>2.57</v>
      </c>
    </row>
    <row r="10626" spans="1:8" x14ac:dyDescent="0.2">
      <c r="A10626" s="1">
        <v>4104</v>
      </c>
      <c r="B10626" s="3">
        <v>42732.552083333336</v>
      </c>
      <c r="C10626" t="s">
        <v>65</v>
      </c>
      <c r="D10626">
        <v>1</v>
      </c>
      <c r="E10626">
        <f>INDEX(products!B:B,MATCH(challenge_2_solution_2!$C10626,products!$A:$A,0))</f>
        <v>11.9</v>
      </c>
      <c r="F10626">
        <f>INDEX(products!C:C,MATCH(challenge_2_solution_2!$C10626,products!$A:$A,0))</f>
        <v>7.14</v>
      </c>
      <c r="G10626">
        <f t="shared" si="165"/>
        <v>11.9</v>
      </c>
      <c r="H10626">
        <f t="shared" si="165"/>
        <v>7.14</v>
      </c>
    </row>
    <row r="10627" spans="1:8" x14ac:dyDescent="0.2">
      <c r="A10627" s="1">
        <v>4104</v>
      </c>
      <c r="B10627" s="3">
        <v>42732.552083333336</v>
      </c>
      <c r="C10627" t="s">
        <v>118</v>
      </c>
      <c r="D10627">
        <v>1</v>
      </c>
      <c r="E10627">
        <f>INDEX(products!B:B,MATCH(challenge_2_solution_2!$C10627,products!$A:$A,0))</f>
        <v>19.899999999999999</v>
      </c>
      <c r="F10627">
        <f>INDEX(products!C:C,MATCH(challenge_2_solution_2!$C10627,products!$A:$A,0))</f>
        <v>12.74</v>
      </c>
      <c r="G10627">
        <f t="shared" ref="G10627:H10690" si="166">$D10627*E10627</f>
        <v>19.899999999999999</v>
      </c>
      <c r="H10627">
        <f t="shared" si="166"/>
        <v>12.74</v>
      </c>
    </row>
    <row r="10628" spans="1:8" x14ac:dyDescent="0.2">
      <c r="A10628" s="1">
        <v>4105</v>
      </c>
      <c r="B10628" s="3">
        <v>42732.709722222222</v>
      </c>
      <c r="C10628" t="s">
        <v>14</v>
      </c>
      <c r="D10628">
        <v>1</v>
      </c>
      <c r="E10628">
        <f>INDEX(products!B:B,MATCH(challenge_2_solution_2!$C10628,products!$A:$A,0))</f>
        <v>5.9</v>
      </c>
      <c r="F10628">
        <f>INDEX(products!C:C,MATCH(challenge_2_solution_2!$C10628,products!$A:$A,0))</f>
        <v>2.36</v>
      </c>
      <c r="G10628">
        <f t="shared" si="166"/>
        <v>5.9</v>
      </c>
      <c r="H10628">
        <f t="shared" si="166"/>
        <v>2.36</v>
      </c>
    </row>
    <row r="10629" spans="1:8" x14ac:dyDescent="0.2">
      <c r="A10629" s="1">
        <v>4105</v>
      </c>
      <c r="B10629" s="3">
        <v>42732.709722222222</v>
      </c>
      <c r="C10629" t="s">
        <v>19</v>
      </c>
      <c r="D10629">
        <v>1</v>
      </c>
      <c r="E10629">
        <f>INDEX(products!B:B,MATCH(challenge_2_solution_2!$C10629,products!$A:$A,0))</f>
        <v>5.9</v>
      </c>
      <c r="F10629">
        <f>INDEX(products!C:C,MATCH(challenge_2_solution_2!$C10629,products!$A:$A,0))</f>
        <v>1.65</v>
      </c>
      <c r="G10629">
        <f t="shared" si="166"/>
        <v>5.9</v>
      </c>
      <c r="H10629">
        <f t="shared" si="166"/>
        <v>1.65</v>
      </c>
    </row>
    <row r="10630" spans="1:8" x14ac:dyDescent="0.2">
      <c r="A10630" s="1">
        <v>4105</v>
      </c>
      <c r="B10630" s="3">
        <v>42732.709722222222</v>
      </c>
      <c r="C10630" t="s">
        <v>76</v>
      </c>
      <c r="D10630">
        <v>1</v>
      </c>
      <c r="E10630">
        <f>INDEX(products!B:B,MATCH(challenge_2_solution_2!$C10630,products!$A:$A,0))</f>
        <v>11.9</v>
      </c>
      <c r="F10630">
        <f>INDEX(products!C:C,MATCH(challenge_2_solution_2!$C10630,products!$A:$A,0))</f>
        <v>7.26</v>
      </c>
      <c r="G10630">
        <f t="shared" si="166"/>
        <v>11.9</v>
      </c>
      <c r="H10630">
        <f t="shared" si="166"/>
        <v>7.26</v>
      </c>
    </row>
    <row r="10631" spans="1:8" x14ac:dyDescent="0.2">
      <c r="A10631" s="1">
        <v>4105</v>
      </c>
      <c r="B10631" s="3">
        <v>42732.709722222222</v>
      </c>
      <c r="C10631" t="s">
        <v>61</v>
      </c>
      <c r="D10631">
        <v>1</v>
      </c>
      <c r="E10631">
        <f>INDEX(products!B:B,MATCH(challenge_2_solution_2!$C10631,products!$A:$A,0))</f>
        <v>11.9</v>
      </c>
      <c r="F10631">
        <f>INDEX(products!C:C,MATCH(challenge_2_solution_2!$C10631,products!$A:$A,0))</f>
        <v>7.74</v>
      </c>
      <c r="G10631">
        <f t="shared" si="166"/>
        <v>11.9</v>
      </c>
      <c r="H10631">
        <f t="shared" si="166"/>
        <v>7.74</v>
      </c>
    </row>
    <row r="10632" spans="1:8" x14ac:dyDescent="0.2">
      <c r="A10632" s="1">
        <v>4105</v>
      </c>
      <c r="B10632" s="3">
        <v>42732.709722222222</v>
      </c>
      <c r="C10632" t="s">
        <v>63</v>
      </c>
      <c r="D10632">
        <v>1</v>
      </c>
      <c r="E10632">
        <f>INDEX(products!B:B,MATCH(challenge_2_solution_2!$C10632,products!$A:$A,0))</f>
        <v>11.9</v>
      </c>
      <c r="F10632">
        <f>INDEX(products!C:C,MATCH(challenge_2_solution_2!$C10632,products!$A:$A,0))</f>
        <v>6.07</v>
      </c>
      <c r="G10632">
        <f t="shared" si="166"/>
        <v>11.9</v>
      </c>
      <c r="H10632">
        <f t="shared" si="166"/>
        <v>6.07</v>
      </c>
    </row>
    <row r="10633" spans="1:8" x14ac:dyDescent="0.2">
      <c r="A10633" s="1">
        <v>4105</v>
      </c>
      <c r="B10633" s="3">
        <v>42732.709722222222</v>
      </c>
      <c r="C10633" t="s">
        <v>124</v>
      </c>
      <c r="D10633">
        <v>1</v>
      </c>
      <c r="E10633">
        <f>INDEX(products!B:B,MATCH(challenge_2_solution_2!$C10633,products!$A:$A,0))</f>
        <v>19.899999999999999</v>
      </c>
      <c r="F10633">
        <f>INDEX(products!C:C,MATCH(challenge_2_solution_2!$C10633,products!$A:$A,0))</f>
        <v>4.9800000000000004</v>
      </c>
      <c r="G10633">
        <f t="shared" si="166"/>
        <v>19.899999999999999</v>
      </c>
      <c r="H10633">
        <f t="shared" si="166"/>
        <v>4.9800000000000004</v>
      </c>
    </row>
    <row r="10634" spans="1:8" x14ac:dyDescent="0.2">
      <c r="A10634" s="1">
        <v>4106</v>
      </c>
      <c r="B10634" s="3">
        <v>42732.710416666669</v>
      </c>
      <c r="C10634" t="s">
        <v>8</v>
      </c>
      <c r="D10634">
        <v>2</v>
      </c>
      <c r="E10634">
        <f>INDEX(products!B:B,MATCH(challenge_2_solution_2!$C10634,products!$A:$A,0))</f>
        <v>1.6</v>
      </c>
      <c r="F10634">
        <f>INDEX(products!C:C,MATCH(challenge_2_solution_2!$C10634,products!$A:$A,0))</f>
        <v>0.77</v>
      </c>
      <c r="G10634">
        <f t="shared" si="166"/>
        <v>3.2</v>
      </c>
      <c r="H10634">
        <f t="shared" si="166"/>
        <v>1.54</v>
      </c>
    </row>
    <row r="10635" spans="1:8" x14ac:dyDescent="0.2">
      <c r="A10635" s="1">
        <v>4106</v>
      </c>
      <c r="B10635" s="3">
        <v>42732.710416666669</v>
      </c>
      <c r="C10635" t="s">
        <v>33</v>
      </c>
      <c r="D10635">
        <v>1</v>
      </c>
      <c r="E10635">
        <f>INDEX(products!B:B,MATCH(challenge_2_solution_2!$C10635,products!$A:$A,0))</f>
        <v>7.9</v>
      </c>
      <c r="F10635">
        <f>INDEX(products!C:C,MATCH(challenge_2_solution_2!$C10635,products!$A:$A,0))</f>
        <v>2.21</v>
      </c>
      <c r="G10635">
        <f t="shared" si="166"/>
        <v>7.9</v>
      </c>
      <c r="H10635">
        <f t="shared" si="166"/>
        <v>2.21</v>
      </c>
    </row>
    <row r="10636" spans="1:8" x14ac:dyDescent="0.2">
      <c r="A10636" s="1">
        <v>4106</v>
      </c>
      <c r="B10636" s="3">
        <v>42732.710416666669</v>
      </c>
      <c r="C10636" t="s">
        <v>37</v>
      </c>
      <c r="D10636">
        <v>1</v>
      </c>
      <c r="E10636">
        <f>INDEX(products!B:B,MATCH(challenge_2_solution_2!$C10636,products!$A:$A,0))</f>
        <v>7.9</v>
      </c>
      <c r="F10636">
        <f>INDEX(products!C:C,MATCH(challenge_2_solution_2!$C10636,products!$A:$A,0))</f>
        <v>4.9800000000000004</v>
      </c>
      <c r="G10636">
        <f t="shared" si="166"/>
        <v>7.9</v>
      </c>
      <c r="H10636">
        <f t="shared" si="166"/>
        <v>4.9800000000000004</v>
      </c>
    </row>
    <row r="10637" spans="1:8" x14ac:dyDescent="0.2">
      <c r="A10637" s="1">
        <v>4106</v>
      </c>
      <c r="B10637" s="3">
        <v>42732.710416666669</v>
      </c>
      <c r="C10637" t="s">
        <v>89</v>
      </c>
      <c r="D10637">
        <v>1</v>
      </c>
      <c r="E10637">
        <f>INDEX(products!B:B,MATCH(challenge_2_solution_2!$C10637,products!$A:$A,0))</f>
        <v>17.899999999999999</v>
      </c>
      <c r="F10637">
        <f>INDEX(products!C:C,MATCH(challenge_2_solution_2!$C10637,products!$A:$A,0))</f>
        <v>3.94</v>
      </c>
      <c r="G10637">
        <f t="shared" si="166"/>
        <v>17.899999999999999</v>
      </c>
      <c r="H10637">
        <f t="shared" si="166"/>
        <v>3.94</v>
      </c>
    </row>
    <row r="10638" spans="1:8" x14ac:dyDescent="0.2">
      <c r="A10638" s="1">
        <v>4107</v>
      </c>
      <c r="B10638" s="3">
        <v>42732.716666666667</v>
      </c>
      <c r="C10638" t="s">
        <v>4</v>
      </c>
      <c r="D10638">
        <v>1</v>
      </c>
      <c r="E10638">
        <f>INDEX(products!B:B,MATCH(challenge_2_solution_2!$C10638,products!$A:$A,0))</f>
        <v>1</v>
      </c>
      <c r="F10638">
        <f>INDEX(products!C:C,MATCH(challenge_2_solution_2!$C10638,products!$A:$A,0))</f>
        <v>0.61</v>
      </c>
      <c r="G10638">
        <f t="shared" si="166"/>
        <v>1</v>
      </c>
      <c r="H10638">
        <f t="shared" si="166"/>
        <v>0.61</v>
      </c>
    </row>
    <row r="10639" spans="1:8" x14ac:dyDescent="0.2">
      <c r="A10639" s="1">
        <v>4107</v>
      </c>
      <c r="B10639" s="3">
        <v>42732.716666666667</v>
      </c>
      <c r="C10639" t="s">
        <v>8</v>
      </c>
      <c r="D10639">
        <v>4</v>
      </c>
      <c r="E10639">
        <f>INDEX(products!B:B,MATCH(challenge_2_solution_2!$C10639,products!$A:$A,0))</f>
        <v>1.6</v>
      </c>
      <c r="F10639">
        <f>INDEX(products!C:C,MATCH(challenge_2_solution_2!$C10639,products!$A:$A,0))</f>
        <v>0.77</v>
      </c>
      <c r="G10639">
        <f t="shared" si="166"/>
        <v>6.4</v>
      </c>
      <c r="H10639">
        <f t="shared" si="166"/>
        <v>3.08</v>
      </c>
    </row>
    <row r="10640" spans="1:8" x14ac:dyDescent="0.2">
      <c r="A10640" s="1">
        <v>4107</v>
      </c>
      <c r="B10640" s="3">
        <v>42732.716666666667</v>
      </c>
      <c r="C10640" t="s">
        <v>12</v>
      </c>
      <c r="D10640">
        <v>1</v>
      </c>
      <c r="E10640">
        <f>INDEX(products!B:B,MATCH(challenge_2_solution_2!$C10640,products!$A:$A,0))</f>
        <v>5.2</v>
      </c>
      <c r="F10640">
        <f>INDEX(products!C:C,MATCH(challenge_2_solution_2!$C10640,products!$A:$A,0))</f>
        <v>3.07</v>
      </c>
      <c r="G10640">
        <f t="shared" si="166"/>
        <v>5.2</v>
      </c>
      <c r="H10640">
        <f t="shared" si="166"/>
        <v>3.07</v>
      </c>
    </row>
    <row r="10641" spans="1:8" x14ac:dyDescent="0.2">
      <c r="A10641" s="1">
        <v>4107</v>
      </c>
      <c r="B10641" s="3">
        <v>42732.716666666667</v>
      </c>
      <c r="C10641" t="s">
        <v>17</v>
      </c>
      <c r="D10641">
        <v>2</v>
      </c>
      <c r="E10641">
        <f>INDEX(products!B:B,MATCH(challenge_2_solution_2!$C10641,products!$A:$A,0))</f>
        <v>5.9</v>
      </c>
      <c r="F10641">
        <f>INDEX(products!C:C,MATCH(challenge_2_solution_2!$C10641,products!$A:$A,0))</f>
        <v>2.83</v>
      </c>
      <c r="G10641">
        <f t="shared" si="166"/>
        <v>11.8</v>
      </c>
      <c r="H10641">
        <f t="shared" si="166"/>
        <v>5.66</v>
      </c>
    </row>
    <row r="10642" spans="1:8" x14ac:dyDescent="0.2">
      <c r="A10642" s="1">
        <v>4107</v>
      </c>
      <c r="B10642" s="3">
        <v>42732.716666666667</v>
      </c>
      <c r="C10642" t="s">
        <v>15</v>
      </c>
      <c r="D10642">
        <v>1</v>
      </c>
      <c r="E10642">
        <f>INDEX(products!B:B,MATCH(challenge_2_solution_2!$C10642,products!$A:$A,0))</f>
        <v>5.9</v>
      </c>
      <c r="F10642">
        <f>INDEX(products!C:C,MATCH(challenge_2_solution_2!$C10642,products!$A:$A,0))</f>
        <v>3.07</v>
      </c>
      <c r="G10642">
        <f t="shared" si="166"/>
        <v>5.9</v>
      </c>
      <c r="H10642">
        <f t="shared" si="166"/>
        <v>3.07</v>
      </c>
    </row>
    <row r="10643" spans="1:8" x14ac:dyDescent="0.2">
      <c r="A10643" s="1">
        <v>4107</v>
      </c>
      <c r="B10643" s="3">
        <v>42732.716666666667</v>
      </c>
      <c r="C10643" t="s">
        <v>61</v>
      </c>
      <c r="D10643">
        <v>2</v>
      </c>
      <c r="E10643">
        <f>INDEX(products!B:B,MATCH(challenge_2_solution_2!$C10643,products!$A:$A,0))</f>
        <v>11.9</v>
      </c>
      <c r="F10643">
        <f>INDEX(products!C:C,MATCH(challenge_2_solution_2!$C10643,products!$A:$A,0))</f>
        <v>7.74</v>
      </c>
      <c r="G10643">
        <f t="shared" si="166"/>
        <v>23.8</v>
      </c>
      <c r="H10643">
        <f t="shared" si="166"/>
        <v>15.48</v>
      </c>
    </row>
    <row r="10644" spans="1:8" x14ac:dyDescent="0.2">
      <c r="A10644" s="1">
        <v>4107</v>
      </c>
      <c r="B10644" s="3">
        <v>42732.716666666667</v>
      </c>
      <c r="C10644" t="s">
        <v>96</v>
      </c>
      <c r="D10644">
        <v>1</v>
      </c>
      <c r="E10644">
        <f>INDEX(products!B:B,MATCH(challenge_2_solution_2!$C10644,products!$A:$A,0))</f>
        <v>17.899999999999999</v>
      </c>
      <c r="F10644">
        <f>INDEX(products!C:C,MATCH(challenge_2_solution_2!$C10644,products!$A:$A,0))</f>
        <v>10.92</v>
      </c>
      <c r="G10644">
        <f t="shared" si="166"/>
        <v>17.899999999999999</v>
      </c>
      <c r="H10644">
        <f t="shared" si="166"/>
        <v>10.92</v>
      </c>
    </row>
    <row r="10645" spans="1:8" x14ac:dyDescent="0.2">
      <c r="A10645" s="1">
        <v>4107</v>
      </c>
      <c r="B10645" s="3">
        <v>42732.716666666667</v>
      </c>
      <c r="C10645" t="s">
        <v>108</v>
      </c>
      <c r="D10645">
        <v>1</v>
      </c>
      <c r="E10645">
        <f>INDEX(products!B:B,MATCH(challenge_2_solution_2!$C10645,products!$A:$A,0))</f>
        <v>17.899999999999999</v>
      </c>
      <c r="F10645">
        <f>INDEX(products!C:C,MATCH(challenge_2_solution_2!$C10645,products!$A:$A,0))</f>
        <v>10.38</v>
      </c>
      <c r="G10645">
        <f t="shared" si="166"/>
        <v>17.899999999999999</v>
      </c>
      <c r="H10645">
        <f t="shared" si="166"/>
        <v>10.38</v>
      </c>
    </row>
    <row r="10646" spans="1:8" x14ac:dyDescent="0.2">
      <c r="A10646" s="1">
        <v>4107</v>
      </c>
      <c r="B10646" s="3">
        <v>42732.716666666667</v>
      </c>
      <c r="C10646" t="s">
        <v>99</v>
      </c>
      <c r="D10646">
        <v>1</v>
      </c>
      <c r="E10646">
        <f>INDEX(products!B:B,MATCH(challenge_2_solution_2!$C10646,products!$A:$A,0))</f>
        <v>17.899999999999999</v>
      </c>
      <c r="F10646">
        <f>INDEX(products!C:C,MATCH(challenge_2_solution_2!$C10646,products!$A:$A,0))</f>
        <v>10.74</v>
      </c>
      <c r="G10646">
        <f t="shared" si="166"/>
        <v>17.899999999999999</v>
      </c>
      <c r="H10646">
        <f t="shared" si="166"/>
        <v>10.74</v>
      </c>
    </row>
    <row r="10647" spans="1:8" x14ac:dyDescent="0.2">
      <c r="A10647" s="1">
        <v>4108</v>
      </c>
      <c r="B10647" s="3">
        <v>42732.736805555556</v>
      </c>
      <c r="C10647" t="s">
        <v>17</v>
      </c>
      <c r="D10647">
        <v>1</v>
      </c>
      <c r="E10647">
        <f>INDEX(products!B:B,MATCH(challenge_2_solution_2!$C10647,products!$A:$A,0))</f>
        <v>5.9</v>
      </c>
      <c r="F10647">
        <f>INDEX(products!C:C,MATCH(challenge_2_solution_2!$C10647,products!$A:$A,0))</f>
        <v>2.83</v>
      </c>
      <c r="G10647">
        <f t="shared" si="166"/>
        <v>5.9</v>
      </c>
      <c r="H10647">
        <f t="shared" si="166"/>
        <v>2.83</v>
      </c>
    </row>
    <row r="10648" spans="1:8" x14ac:dyDescent="0.2">
      <c r="A10648" s="1">
        <v>4108</v>
      </c>
      <c r="B10648" s="3">
        <v>42732.736805555556</v>
      </c>
      <c r="C10648" t="s">
        <v>33</v>
      </c>
      <c r="D10648">
        <v>1</v>
      </c>
      <c r="E10648">
        <f>INDEX(products!B:B,MATCH(challenge_2_solution_2!$C10648,products!$A:$A,0))</f>
        <v>7.9</v>
      </c>
      <c r="F10648">
        <f>INDEX(products!C:C,MATCH(challenge_2_solution_2!$C10648,products!$A:$A,0))</f>
        <v>2.21</v>
      </c>
      <c r="G10648">
        <f t="shared" si="166"/>
        <v>7.9</v>
      </c>
      <c r="H10648">
        <f t="shared" si="166"/>
        <v>2.21</v>
      </c>
    </row>
    <row r="10649" spans="1:8" x14ac:dyDescent="0.2">
      <c r="A10649" s="1">
        <v>4108</v>
      </c>
      <c r="B10649" s="3">
        <v>42732.736805555556</v>
      </c>
      <c r="C10649" t="s">
        <v>57</v>
      </c>
      <c r="D10649">
        <v>1</v>
      </c>
      <c r="E10649">
        <f>INDEX(products!B:B,MATCH(challenge_2_solution_2!$C10649,products!$A:$A,0))</f>
        <v>9.9</v>
      </c>
      <c r="F10649">
        <f>INDEX(products!C:C,MATCH(challenge_2_solution_2!$C10649,products!$A:$A,0))</f>
        <v>3.76</v>
      </c>
      <c r="G10649">
        <f t="shared" si="166"/>
        <v>9.9</v>
      </c>
      <c r="H10649">
        <f t="shared" si="166"/>
        <v>3.76</v>
      </c>
    </row>
    <row r="10650" spans="1:8" x14ac:dyDescent="0.2">
      <c r="A10650" s="1">
        <v>4108</v>
      </c>
      <c r="B10650" s="3">
        <v>42732.736805555556</v>
      </c>
      <c r="C10650" t="s">
        <v>96</v>
      </c>
      <c r="D10650">
        <v>1</v>
      </c>
      <c r="E10650">
        <f>INDEX(products!B:B,MATCH(challenge_2_solution_2!$C10650,products!$A:$A,0))</f>
        <v>17.899999999999999</v>
      </c>
      <c r="F10650">
        <f>INDEX(products!C:C,MATCH(challenge_2_solution_2!$C10650,products!$A:$A,0))</f>
        <v>10.92</v>
      </c>
      <c r="G10650">
        <f t="shared" si="166"/>
        <v>17.899999999999999</v>
      </c>
      <c r="H10650">
        <f t="shared" si="166"/>
        <v>10.92</v>
      </c>
    </row>
    <row r="10651" spans="1:8" x14ac:dyDescent="0.2">
      <c r="A10651" s="1">
        <v>4109</v>
      </c>
      <c r="B10651" s="3">
        <v>42732.751388888886</v>
      </c>
      <c r="C10651" t="s">
        <v>17</v>
      </c>
      <c r="D10651">
        <v>1</v>
      </c>
      <c r="E10651">
        <f>INDEX(products!B:B,MATCH(challenge_2_solution_2!$C10651,products!$A:$A,0))</f>
        <v>5.9</v>
      </c>
      <c r="F10651">
        <f>INDEX(products!C:C,MATCH(challenge_2_solution_2!$C10651,products!$A:$A,0))</f>
        <v>2.83</v>
      </c>
      <c r="G10651">
        <f t="shared" si="166"/>
        <v>5.9</v>
      </c>
      <c r="H10651">
        <f t="shared" si="166"/>
        <v>2.83</v>
      </c>
    </row>
    <row r="10652" spans="1:8" x14ac:dyDescent="0.2">
      <c r="A10652" s="1">
        <v>4109</v>
      </c>
      <c r="B10652" s="3">
        <v>42732.751388888886</v>
      </c>
      <c r="C10652" t="s">
        <v>33</v>
      </c>
      <c r="D10652">
        <v>1</v>
      </c>
      <c r="E10652">
        <f>INDEX(products!B:B,MATCH(challenge_2_solution_2!$C10652,products!$A:$A,0))</f>
        <v>7.9</v>
      </c>
      <c r="F10652">
        <f>INDEX(products!C:C,MATCH(challenge_2_solution_2!$C10652,products!$A:$A,0))</f>
        <v>2.21</v>
      </c>
      <c r="G10652">
        <f t="shared" si="166"/>
        <v>7.9</v>
      </c>
      <c r="H10652">
        <f t="shared" si="166"/>
        <v>2.21</v>
      </c>
    </row>
    <row r="10653" spans="1:8" x14ac:dyDescent="0.2">
      <c r="A10653" s="1">
        <v>4109</v>
      </c>
      <c r="B10653" s="3">
        <v>42732.751388888886</v>
      </c>
      <c r="C10653" t="s">
        <v>57</v>
      </c>
      <c r="D10653">
        <v>1</v>
      </c>
      <c r="E10653">
        <f>INDEX(products!B:B,MATCH(challenge_2_solution_2!$C10653,products!$A:$A,0))</f>
        <v>9.9</v>
      </c>
      <c r="F10653">
        <f>INDEX(products!C:C,MATCH(challenge_2_solution_2!$C10653,products!$A:$A,0))</f>
        <v>3.76</v>
      </c>
      <c r="G10653">
        <f t="shared" si="166"/>
        <v>9.9</v>
      </c>
      <c r="H10653">
        <f t="shared" si="166"/>
        <v>3.76</v>
      </c>
    </row>
    <row r="10654" spans="1:8" x14ac:dyDescent="0.2">
      <c r="A10654" s="1">
        <v>4109</v>
      </c>
      <c r="B10654" s="3">
        <v>42732.751388888886</v>
      </c>
      <c r="C10654" t="s">
        <v>96</v>
      </c>
      <c r="D10654">
        <v>1</v>
      </c>
      <c r="E10654">
        <f>INDEX(products!B:B,MATCH(challenge_2_solution_2!$C10654,products!$A:$A,0))</f>
        <v>17.899999999999999</v>
      </c>
      <c r="F10654">
        <f>INDEX(products!C:C,MATCH(challenge_2_solution_2!$C10654,products!$A:$A,0))</f>
        <v>10.92</v>
      </c>
      <c r="G10654">
        <f t="shared" si="166"/>
        <v>17.899999999999999</v>
      </c>
      <c r="H10654">
        <f t="shared" si="166"/>
        <v>10.92</v>
      </c>
    </row>
    <row r="10655" spans="1:8" x14ac:dyDescent="0.2">
      <c r="A10655" s="1">
        <v>4110</v>
      </c>
      <c r="B10655" s="3">
        <v>42732.786111111112</v>
      </c>
      <c r="C10655" t="s">
        <v>10</v>
      </c>
      <c r="D10655">
        <v>4</v>
      </c>
      <c r="E10655">
        <f>INDEX(products!B:B,MATCH(challenge_2_solution_2!$C10655,products!$A:$A,0))</f>
        <v>3.9</v>
      </c>
      <c r="F10655">
        <f>INDEX(products!C:C,MATCH(challenge_2_solution_2!$C10655,products!$A:$A,0))</f>
        <v>1.17</v>
      </c>
      <c r="G10655">
        <f t="shared" si="166"/>
        <v>15.6</v>
      </c>
      <c r="H10655">
        <f t="shared" si="166"/>
        <v>4.68</v>
      </c>
    </row>
    <row r="10656" spans="1:8" x14ac:dyDescent="0.2">
      <c r="A10656" s="1">
        <v>4110</v>
      </c>
      <c r="B10656" s="3">
        <v>42732.786111111112</v>
      </c>
      <c r="C10656" t="s">
        <v>66</v>
      </c>
      <c r="D10656">
        <v>1</v>
      </c>
      <c r="E10656">
        <f>INDEX(products!B:B,MATCH(challenge_2_solution_2!$C10656,products!$A:$A,0))</f>
        <v>11.9</v>
      </c>
      <c r="F10656">
        <f>INDEX(products!C:C,MATCH(challenge_2_solution_2!$C10656,products!$A:$A,0))</f>
        <v>6.31</v>
      </c>
      <c r="G10656">
        <f t="shared" si="166"/>
        <v>11.9</v>
      </c>
      <c r="H10656">
        <f t="shared" si="166"/>
        <v>6.31</v>
      </c>
    </row>
    <row r="10657" spans="1:8" x14ac:dyDescent="0.2">
      <c r="A10657" s="1">
        <v>4110</v>
      </c>
      <c r="B10657" s="3">
        <v>42732.786111111112</v>
      </c>
      <c r="C10657" t="s">
        <v>63</v>
      </c>
      <c r="D10657">
        <v>1</v>
      </c>
      <c r="E10657">
        <f>INDEX(products!B:B,MATCH(challenge_2_solution_2!$C10657,products!$A:$A,0))</f>
        <v>11.9</v>
      </c>
      <c r="F10657">
        <f>INDEX(products!C:C,MATCH(challenge_2_solution_2!$C10657,products!$A:$A,0))</f>
        <v>6.07</v>
      </c>
      <c r="G10657">
        <f t="shared" si="166"/>
        <v>11.9</v>
      </c>
      <c r="H10657">
        <f t="shared" si="166"/>
        <v>6.07</v>
      </c>
    </row>
    <row r="10658" spans="1:8" x14ac:dyDescent="0.2">
      <c r="A10658" s="1">
        <v>4110</v>
      </c>
      <c r="B10658" s="3">
        <v>42732.786111111112</v>
      </c>
      <c r="C10658" t="s">
        <v>103</v>
      </c>
      <c r="D10658">
        <v>1</v>
      </c>
      <c r="E10658">
        <f>INDEX(products!B:B,MATCH(challenge_2_solution_2!$C10658,products!$A:$A,0))</f>
        <v>17.899999999999999</v>
      </c>
      <c r="F10658">
        <f>INDEX(products!C:C,MATCH(challenge_2_solution_2!$C10658,products!$A:$A,0))</f>
        <v>12.35</v>
      </c>
      <c r="G10658">
        <f t="shared" si="166"/>
        <v>17.899999999999999</v>
      </c>
      <c r="H10658">
        <f t="shared" si="166"/>
        <v>12.35</v>
      </c>
    </row>
    <row r="10659" spans="1:8" x14ac:dyDescent="0.2">
      <c r="A10659" s="1">
        <v>4110</v>
      </c>
      <c r="B10659" s="3">
        <v>42732.786111111112</v>
      </c>
      <c r="C10659" t="s">
        <v>103</v>
      </c>
      <c r="D10659">
        <v>1</v>
      </c>
      <c r="E10659">
        <f>INDEX(products!B:B,MATCH(challenge_2_solution_2!$C10659,products!$A:$A,0))</f>
        <v>17.899999999999999</v>
      </c>
      <c r="F10659">
        <f>INDEX(products!C:C,MATCH(challenge_2_solution_2!$C10659,products!$A:$A,0))</f>
        <v>12.35</v>
      </c>
      <c r="G10659">
        <f t="shared" si="166"/>
        <v>17.899999999999999</v>
      </c>
      <c r="H10659">
        <f t="shared" si="166"/>
        <v>12.35</v>
      </c>
    </row>
    <row r="10660" spans="1:8" x14ac:dyDescent="0.2">
      <c r="A10660" s="1">
        <v>4110</v>
      </c>
      <c r="B10660" s="3">
        <v>42732.786111111112</v>
      </c>
      <c r="C10660" t="s">
        <v>160</v>
      </c>
      <c r="D10660">
        <v>2</v>
      </c>
      <c r="E10660">
        <f>INDEX(products!B:B,MATCH(challenge_2_solution_2!$C10660,products!$A:$A,0))</f>
        <v>23.9</v>
      </c>
      <c r="F10660">
        <f>INDEX(products!C:C,MATCH(challenge_2_solution_2!$C10660,products!$A:$A,0))</f>
        <v>9.08</v>
      </c>
      <c r="G10660">
        <f t="shared" si="166"/>
        <v>47.8</v>
      </c>
      <c r="H10660">
        <f t="shared" si="166"/>
        <v>18.16</v>
      </c>
    </row>
    <row r="10661" spans="1:8" x14ac:dyDescent="0.2">
      <c r="A10661" s="1">
        <v>4111</v>
      </c>
      <c r="B10661" s="3">
        <v>42732.787499999999</v>
      </c>
      <c r="C10661" t="s">
        <v>6</v>
      </c>
      <c r="D10661">
        <v>1</v>
      </c>
      <c r="E10661">
        <f>INDEX(products!B:B,MATCH(challenge_2_solution_2!$C10661,products!$A:$A,0))</f>
        <v>1</v>
      </c>
      <c r="F10661">
        <f>INDEX(products!C:C,MATCH(challenge_2_solution_2!$C10661,products!$A:$A,0))</f>
        <v>0.31</v>
      </c>
      <c r="G10661">
        <f t="shared" si="166"/>
        <v>1</v>
      </c>
      <c r="H10661">
        <f t="shared" si="166"/>
        <v>0.31</v>
      </c>
    </row>
    <row r="10662" spans="1:8" x14ac:dyDescent="0.2">
      <c r="A10662" s="1">
        <v>4111</v>
      </c>
      <c r="B10662" s="3">
        <v>42732.787499999999</v>
      </c>
      <c r="C10662" t="s">
        <v>17</v>
      </c>
      <c r="D10662">
        <v>1</v>
      </c>
      <c r="E10662">
        <f>INDEX(products!B:B,MATCH(challenge_2_solution_2!$C10662,products!$A:$A,0))</f>
        <v>5.9</v>
      </c>
      <c r="F10662">
        <f>INDEX(products!C:C,MATCH(challenge_2_solution_2!$C10662,products!$A:$A,0))</f>
        <v>2.83</v>
      </c>
      <c r="G10662">
        <f t="shared" si="166"/>
        <v>5.9</v>
      </c>
      <c r="H10662">
        <f t="shared" si="166"/>
        <v>2.83</v>
      </c>
    </row>
    <row r="10663" spans="1:8" x14ac:dyDescent="0.2">
      <c r="A10663" s="1">
        <v>4111</v>
      </c>
      <c r="B10663" s="3">
        <v>42732.787499999999</v>
      </c>
      <c r="C10663" t="s">
        <v>15</v>
      </c>
      <c r="D10663">
        <v>4</v>
      </c>
      <c r="E10663">
        <f>INDEX(products!B:B,MATCH(challenge_2_solution_2!$C10663,products!$A:$A,0))</f>
        <v>5.9</v>
      </c>
      <c r="F10663">
        <f>INDEX(products!C:C,MATCH(challenge_2_solution_2!$C10663,products!$A:$A,0))</f>
        <v>3.07</v>
      </c>
      <c r="G10663">
        <f t="shared" si="166"/>
        <v>23.6</v>
      </c>
      <c r="H10663">
        <f t="shared" si="166"/>
        <v>12.28</v>
      </c>
    </row>
    <row r="10664" spans="1:8" x14ac:dyDescent="0.2">
      <c r="A10664" s="1">
        <v>4111</v>
      </c>
      <c r="B10664" s="3">
        <v>42732.787499999999</v>
      </c>
      <c r="C10664" t="s">
        <v>56</v>
      </c>
      <c r="D10664">
        <v>1</v>
      </c>
      <c r="E10664">
        <f>INDEX(products!B:B,MATCH(challenge_2_solution_2!$C10664,products!$A:$A,0))</f>
        <v>9.9</v>
      </c>
      <c r="F10664">
        <f>INDEX(products!C:C,MATCH(challenge_2_solution_2!$C10664,products!$A:$A,0))</f>
        <v>2.38</v>
      </c>
      <c r="G10664">
        <f t="shared" si="166"/>
        <v>9.9</v>
      </c>
      <c r="H10664">
        <f t="shared" si="166"/>
        <v>2.38</v>
      </c>
    </row>
    <row r="10665" spans="1:8" x14ac:dyDescent="0.2">
      <c r="A10665" s="1">
        <v>4111</v>
      </c>
      <c r="B10665" s="3">
        <v>42732.787499999999</v>
      </c>
      <c r="C10665" t="s">
        <v>72</v>
      </c>
      <c r="D10665">
        <v>1</v>
      </c>
      <c r="E10665">
        <f>INDEX(products!B:B,MATCH(challenge_2_solution_2!$C10665,products!$A:$A,0))</f>
        <v>11.9</v>
      </c>
      <c r="F10665">
        <f>INDEX(products!C:C,MATCH(challenge_2_solution_2!$C10665,products!$A:$A,0))</f>
        <v>7.38</v>
      </c>
      <c r="G10665">
        <f t="shared" si="166"/>
        <v>11.9</v>
      </c>
      <c r="H10665">
        <f t="shared" si="166"/>
        <v>7.38</v>
      </c>
    </row>
    <row r="10666" spans="1:8" x14ac:dyDescent="0.2">
      <c r="A10666" s="1">
        <v>4111</v>
      </c>
      <c r="B10666" s="3">
        <v>42732.787499999999</v>
      </c>
      <c r="C10666" t="s">
        <v>107</v>
      </c>
      <c r="D10666">
        <v>1</v>
      </c>
      <c r="E10666">
        <f>INDEX(products!B:B,MATCH(challenge_2_solution_2!$C10666,products!$A:$A,0))</f>
        <v>17.899999999999999</v>
      </c>
      <c r="F10666">
        <f>INDEX(products!C:C,MATCH(challenge_2_solution_2!$C10666,products!$A:$A,0))</f>
        <v>3.58</v>
      </c>
      <c r="G10666">
        <f t="shared" si="166"/>
        <v>17.899999999999999</v>
      </c>
      <c r="H10666">
        <f t="shared" si="166"/>
        <v>3.58</v>
      </c>
    </row>
    <row r="10667" spans="1:8" x14ac:dyDescent="0.2">
      <c r="A10667" s="1">
        <v>4111</v>
      </c>
      <c r="B10667" s="3">
        <v>42732.787499999999</v>
      </c>
      <c r="C10667" t="s">
        <v>123</v>
      </c>
      <c r="D10667">
        <v>1</v>
      </c>
      <c r="E10667">
        <f>INDEX(products!B:B,MATCH(challenge_2_solution_2!$C10667,products!$A:$A,0))</f>
        <v>19.899999999999999</v>
      </c>
      <c r="F10667">
        <f>INDEX(products!C:C,MATCH(challenge_2_solution_2!$C10667,products!$A:$A,0))</f>
        <v>11.14</v>
      </c>
      <c r="G10667">
        <f t="shared" si="166"/>
        <v>19.899999999999999</v>
      </c>
      <c r="H10667">
        <f t="shared" si="166"/>
        <v>11.14</v>
      </c>
    </row>
    <row r="10668" spans="1:8" x14ac:dyDescent="0.2">
      <c r="A10668" s="1">
        <v>4111</v>
      </c>
      <c r="B10668" s="3">
        <v>42732.787499999999</v>
      </c>
      <c r="C10668" t="s">
        <v>121</v>
      </c>
      <c r="D10668">
        <v>1</v>
      </c>
      <c r="E10668">
        <f>INDEX(products!B:B,MATCH(challenge_2_solution_2!$C10668,products!$A:$A,0))</f>
        <v>19.899999999999999</v>
      </c>
      <c r="F10668">
        <f>INDEX(products!C:C,MATCH(challenge_2_solution_2!$C10668,products!$A:$A,0))</f>
        <v>10.95</v>
      </c>
      <c r="G10668">
        <f t="shared" si="166"/>
        <v>19.899999999999999</v>
      </c>
      <c r="H10668">
        <f t="shared" si="166"/>
        <v>10.95</v>
      </c>
    </row>
    <row r="10669" spans="1:8" x14ac:dyDescent="0.2">
      <c r="A10669" s="1">
        <v>4112</v>
      </c>
      <c r="B10669" s="3">
        <v>42732.822222222225</v>
      </c>
      <c r="C10669" t="s">
        <v>22</v>
      </c>
      <c r="D10669">
        <v>1</v>
      </c>
      <c r="E10669">
        <f>INDEX(products!B:B,MATCH(challenge_2_solution_2!$C10669,products!$A:$A,0))</f>
        <v>5.9</v>
      </c>
      <c r="F10669">
        <f>INDEX(products!C:C,MATCH(challenge_2_solution_2!$C10669,products!$A:$A,0))</f>
        <v>1.24</v>
      </c>
      <c r="G10669">
        <f t="shared" si="166"/>
        <v>5.9</v>
      </c>
      <c r="H10669">
        <f t="shared" si="166"/>
        <v>1.24</v>
      </c>
    </row>
    <row r="10670" spans="1:8" x14ac:dyDescent="0.2">
      <c r="A10670" s="1">
        <v>4112</v>
      </c>
      <c r="B10670" s="3">
        <v>42732.822222222225</v>
      </c>
      <c r="C10670" t="s">
        <v>37</v>
      </c>
      <c r="D10670">
        <v>1</v>
      </c>
      <c r="E10670">
        <f>INDEX(products!B:B,MATCH(challenge_2_solution_2!$C10670,products!$A:$A,0))</f>
        <v>7.9</v>
      </c>
      <c r="F10670">
        <f>INDEX(products!C:C,MATCH(challenge_2_solution_2!$C10670,products!$A:$A,0))</f>
        <v>4.9800000000000004</v>
      </c>
      <c r="G10670">
        <f t="shared" si="166"/>
        <v>7.9</v>
      </c>
      <c r="H10670">
        <f t="shared" si="166"/>
        <v>4.9800000000000004</v>
      </c>
    </row>
    <row r="10671" spans="1:8" x14ac:dyDescent="0.2">
      <c r="A10671" s="1">
        <v>4112</v>
      </c>
      <c r="B10671" s="3">
        <v>42732.822222222225</v>
      </c>
      <c r="C10671" t="s">
        <v>68</v>
      </c>
      <c r="D10671">
        <v>1</v>
      </c>
      <c r="E10671">
        <f>INDEX(products!B:B,MATCH(challenge_2_solution_2!$C10671,products!$A:$A,0))</f>
        <v>11.9</v>
      </c>
      <c r="F10671">
        <f>INDEX(products!C:C,MATCH(challenge_2_solution_2!$C10671,products!$A:$A,0))</f>
        <v>3.69</v>
      </c>
      <c r="G10671">
        <f t="shared" si="166"/>
        <v>11.9</v>
      </c>
      <c r="H10671">
        <f t="shared" si="166"/>
        <v>3.69</v>
      </c>
    </row>
    <row r="10672" spans="1:8" x14ac:dyDescent="0.2">
      <c r="A10672" s="1">
        <v>4112</v>
      </c>
      <c r="B10672" s="3">
        <v>42732.822222222225</v>
      </c>
      <c r="C10672" t="s">
        <v>163</v>
      </c>
      <c r="D10672">
        <v>1</v>
      </c>
      <c r="E10672">
        <f>INDEX(products!B:B,MATCH(challenge_2_solution_2!$C10672,products!$A:$A,0))</f>
        <v>25.9</v>
      </c>
      <c r="F10672">
        <f>INDEX(products!C:C,MATCH(challenge_2_solution_2!$C10672,products!$A:$A,0))</f>
        <v>15.28</v>
      </c>
      <c r="G10672">
        <f t="shared" si="166"/>
        <v>25.9</v>
      </c>
      <c r="H10672">
        <f t="shared" si="166"/>
        <v>15.28</v>
      </c>
    </row>
    <row r="10673" spans="1:8" x14ac:dyDescent="0.2">
      <c r="A10673" s="1">
        <v>4113</v>
      </c>
      <c r="B10673" s="3">
        <v>42732.830555555556</v>
      </c>
      <c r="C10673" t="s">
        <v>12</v>
      </c>
      <c r="D10673">
        <v>1</v>
      </c>
      <c r="E10673">
        <f>INDEX(products!B:B,MATCH(challenge_2_solution_2!$C10673,products!$A:$A,0))</f>
        <v>5.2</v>
      </c>
      <c r="F10673">
        <f>INDEX(products!C:C,MATCH(challenge_2_solution_2!$C10673,products!$A:$A,0))</f>
        <v>3.07</v>
      </c>
      <c r="G10673">
        <f t="shared" si="166"/>
        <v>5.2</v>
      </c>
      <c r="H10673">
        <f t="shared" si="166"/>
        <v>3.07</v>
      </c>
    </row>
    <row r="10674" spans="1:8" x14ac:dyDescent="0.2">
      <c r="A10674" s="1">
        <v>4113</v>
      </c>
      <c r="B10674" s="3">
        <v>42732.830555555556</v>
      </c>
      <c r="C10674" t="s">
        <v>15</v>
      </c>
      <c r="D10674">
        <v>1</v>
      </c>
      <c r="E10674">
        <f>INDEX(products!B:B,MATCH(challenge_2_solution_2!$C10674,products!$A:$A,0))</f>
        <v>5.9</v>
      </c>
      <c r="F10674">
        <f>INDEX(products!C:C,MATCH(challenge_2_solution_2!$C10674,products!$A:$A,0))</f>
        <v>3.07</v>
      </c>
      <c r="G10674">
        <f t="shared" si="166"/>
        <v>5.9</v>
      </c>
      <c r="H10674">
        <f t="shared" si="166"/>
        <v>3.07</v>
      </c>
    </row>
    <row r="10675" spans="1:8" x14ac:dyDescent="0.2">
      <c r="A10675" s="1">
        <v>4113</v>
      </c>
      <c r="B10675" s="3">
        <v>42732.830555555556</v>
      </c>
      <c r="C10675" t="s">
        <v>19</v>
      </c>
      <c r="D10675">
        <v>1</v>
      </c>
      <c r="E10675">
        <f>INDEX(products!B:B,MATCH(challenge_2_solution_2!$C10675,products!$A:$A,0))</f>
        <v>5.9</v>
      </c>
      <c r="F10675">
        <f>INDEX(products!C:C,MATCH(challenge_2_solution_2!$C10675,products!$A:$A,0))</f>
        <v>1.65</v>
      </c>
      <c r="G10675">
        <f t="shared" si="166"/>
        <v>5.9</v>
      </c>
      <c r="H10675">
        <f t="shared" si="166"/>
        <v>1.65</v>
      </c>
    </row>
    <row r="10676" spans="1:8" x14ac:dyDescent="0.2">
      <c r="A10676" s="1">
        <v>4113</v>
      </c>
      <c r="B10676" s="3">
        <v>42732.830555555556</v>
      </c>
      <c r="C10676" t="s">
        <v>14</v>
      </c>
      <c r="D10676">
        <v>1</v>
      </c>
      <c r="E10676">
        <f>INDEX(products!B:B,MATCH(challenge_2_solution_2!$C10676,products!$A:$A,0))</f>
        <v>5.9</v>
      </c>
      <c r="F10676">
        <f>INDEX(products!C:C,MATCH(challenge_2_solution_2!$C10676,products!$A:$A,0))</f>
        <v>2.36</v>
      </c>
      <c r="G10676">
        <f t="shared" si="166"/>
        <v>5.9</v>
      </c>
      <c r="H10676">
        <f t="shared" si="166"/>
        <v>2.36</v>
      </c>
    </row>
    <row r="10677" spans="1:8" x14ac:dyDescent="0.2">
      <c r="A10677" s="1">
        <v>4113</v>
      </c>
      <c r="B10677" s="3">
        <v>42732.830555555556</v>
      </c>
      <c r="C10677" t="s">
        <v>17</v>
      </c>
      <c r="D10677">
        <v>1</v>
      </c>
      <c r="E10677">
        <f>INDEX(products!B:B,MATCH(challenge_2_solution_2!$C10677,products!$A:$A,0))</f>
        <v>5.9</v>
      </c>
      <c r="F10677">
        <f>INDEX(products!C:C,MATCH(challenge_2_solution_2!$C10677,products!$A:$A,0))</f>
        <v>2.83</v>
      </c>
      <c r="G10677">
        <f t="shared" si="166"/>
        <v>5.9</v>
      </c>
      <c r="H10677">
        <f t="shared" si="166"/>
        <v>2.83</v>
      </c>
    </row>
    <row r="10678" spans="1:8" x14ac:dyDescent="0.2">
      <c r="A10678" s="1">
        <v>4113</v>
      </c>
      <c r="B10678" s="3">
        <v>42732.830555555556</v>
      </c>
      <c r="C10678" t="s">
        <v>33</v>
      </c>
      <c r="D10678">
        <v>1</v>
      </c>
      <c r="E10678">
        <f>INDEX(products!B:B,MATCH(challenge_2_solution_2!$C10678,products!$A:$A,0))</f>
        <v>7.9</v>
      </c>
      <c r="F10678">
        <f>INDEX(products!C:C,MATCH(challenge_2_solution_2!$C10678,products!$A:$A,0))</f>
        <v>2.21</v>
      </c>
      <c r="G10678">
        <f t="shared" si="166"/>
        <v>7.9</v>
      </c>
      <c r="H10678">
        <f t="shared" si="166"/>
        <v>2.21</v>
      </c>
    </row>
    <row r="10679" spans="1:8" x14ac:dyDescent="0.2">
      <c r="A10679" s="1">
        <v>4113</v>
      </c>
      <c r="B10679" s="3">
        <v>42732.830555555556</v>
      </c>
      <c r="C10679" t="s">
        <v>74</v>
      </c>
      <c r="D10679">
        <v>1</v>
      </c>
      <c r="E10679">
        <f>INDEX(products!B:B,MATCH(challenge_2_solution_2!$C10679,products!$A:$A,0))</f>
        <v>11.9</v>
      </c>
      <c r="F10679">
        <f>INDEX(products!C:C,MATCH(challenge_2_solution_2!$C10679,products!$A:$A,0))</f>
        <v>2.5</v>
      </c>
      <c r="G10679">
        <f t="shared" si="166"/>
        <v>11.9</v>
      </c>
      <c r="H10679">
        <f t="shared" si="166"/>
        <v>2.5</v>
      </c>
    </row>
    <row r="10680" spans="1:8" x14ac:dyDescent="0.2">
      <c r="A10680" s="1">
        <v>4113</v>
      </c>
      <c r="B10680" s="3">
        <v>42732.830555555556</v>
      </c>
      <c r="C10680" t="s">
        <v>75</v>
      </c>
      <c r="D10680">
        <v>1</v>
      </c>
      <c r="E10680">
        <f>INDEX(products!B:B,MATCH(challenge_2_solution_2!$C10680,products!$A:$A,0))</f>
        <v>11.9</v>
      </c>
      <c r="F10680">
        <f>INDEX(products!C:C,MATCH(challenge_2_solution_2!$C10680,products!$A:$A,0))</f>
        <v>2.86</v>
      </c>
      <c r="G10680">
        <f t="shared" si="166"/>
        <v>11.9</v>
      </c>
      <c r="H10680">
        <f t="shared" si="166"/>
        <v>2.86</v>
      </c>
    </row>
    <row r="10681" spans="1:8" x14ac:dyDescent="0.2">
      <c r="A10681" s="1">
        <v>4113</v>
      </c>
      <c r="B10681" s="3">
        <v>42732.830555555556</v>
      </c>
      <c r="C10681" t="s">
        <v>61</v>
      </c>
      <c r="D10681">
        <v>1</v>
      </c>
      <c r="E10681">
        <f>INDEX(products!B:B,MATCH(challenge_2_solution_2!$C10681,products!$A:$A,0))</f>
        <v>11.9</v>
      </c>
      <c r="F10681">
        <f>INDEX(products!C:C,MATCH(challenge_2_solution_2!$C10681,products!$A:$A,0))</f>
        <v>7.74</v>
      </c>
      <c r="G10681">
        <f t="shared" si="166"/>
        <v>11.9</v>
      </c>
      <c r="H10681">
        <f t="shared" si="166"/>
        <v>7.74</v>
      </c>
    </row>
    <row r="10682" spans="1:8" x14ac:dyDescent="0.2">
      <c r="A10682" s="1">
        <v>4113</v>
      </c>
      <c r="B10682" s="3">
        <v>42732.830555555556</v>
      </c>
      <c r="C10682" t="s">
        <v>87</v>
      </c>
      <c r="D10682">
        <v>1</v>
      </c>
      <c r="E10682">
        <f>INDEX(products!B:B,MATCH(challenge_2_solution_2!$C10682,products!$A:$A,0))</f>
        <v>15.9</v>
      </c>
      <c r="F10682">
        <f>INDEX(products!C:C,MATCH(challenge_2_solution_2!$C10682,products!$A:$A,0))</f>
        <v>6.2</v>
      </c>
      <c r="G10682">
        <f t="shared" si="166"/>
        <v>15.9</v>
      </c>
      <c r="H10682">
        <f t="shared" si="166"/>
        <v>6.2</v>
      </c>
    </row>
    <row r="10683" spans="1:8" x14ac:dyDescent="0.2">
      <c r="A10683" s="1">
        <v>4113</v>
      </c>
      <c r="B10683" s="3">
        <v>42732.830555555556</v>
      </c>
      <c r="C10683" t="s">
        <v>90</v>
      </c>
      <c r="D10683">
        <v>1</v>
      </c>
      <c r="E10683">
        <f>INDEX(products!B:B,MATCH(challenge_2_solution_2!$C10683,products!$A:$A,0))</f>
        <v>17.899999999999999</v>
      </c>
      <c r="F10683">
        <f>INDEX(products!C:C,MATCH(challenge_2_solution_2!$C10683,products!$A:$A,0))</f>
        <v>9.85</v>
      </c>
      <c r="G10683">
        <f t="shared" si="166"/>
        <v>17.899999999999999</v>
      </c>
      <c r="H10683">
        <f t="shared" si="166"/>
        <v>9.85</v>
      </c>
    </row>
    <row r="10684" spans="1:8" x14ac:dyDescent="0.2">
      <c r="A10684" s="1">
        <v>4113</v>
      </c>
      <c r="B10684" s="3">
        <v>42732.830555555556</v>
      </c>
      <c r="C10684" t="s">
        <v>89</v>
      </c>
      <c r="D10684">
        <v>1</v>
      </c>
      <c r="E10684">
        <f>INDEX(products!B:B,MATCH(challenge_2_solution_2!$C10684,products!$A:$A,0))</f>
        <v>17.899999999999999</v>
      </c>
      <c r="F10684">
        <f>INDEX(products!C:C,MATCH(challenge_2_solution_2!$C10684,products!$A:$A,0))</f>
        <v>3.94</v>
      </c>
      <c r="G10684">
        <f t="shared" si="166"/>
        <v>17.899999999999999</v>
      </c>
      <c r="H10684">
        <f t="shared" si="166"/>
        <v>3.94</v>
      </c>
    </row>
    <row r="10685" spans="1:8" x14ac:dyDescent="0.2">
      <c r="A10685" s="1">
        <v>4113</v>
      </c>
      <c r="B10685" s="3">
        <v>42732.830555555556</v>
      </c>
      <c r="C10685" t="s">
        <v>99</v>
      </c>
      <c r="D10685">
        <v>1</v>
      </c>
      <c r="E10685">
        <f>INDEX(products!B:B,MATCH(challenge_2_solution_2!$C10685,products!$A:$A,0))</f>
        <v>17.899999999999999</v>
      </c>
      <c r="F10685">
        <f>INDEX(products!C:C,MATCH(challenge_2_solution_2!$C10685,products!$A:$A,0))</f>
        <v>10.74</v>
      </c>
      <c r="G10685">
        <f t="shared" si="166"/>
        <v>17.899999999999999</v>
      </c>
      <c r="H10685">
        <f t="shared" si="166"/>
        <v>10.74</v>
      </c>
    </row>
    <row r="10686" spans="1:8" x14ac:dyDescent="0.2">
      <c r="A10686" s="1">
        <v>4114</v>
      </c>
      <c r="B10686" s="3">
        <v>42732.886111111111</v>
      </c>
      <c r="C10686" t="s">
        <v>17</v>
      </c>
      <c r="D10686">
        <v>2</v>
      </c>
      <c r="E10686">
        <f>INDEX(products!B:B,MATCH(challenge_2_solution_2!$C10686,products!$A:$A,0))</f>
        <v>5.9</v>
      </c>
      <c r="F10686">
        <f>INDEX(products!C:C,MATCH(challenge_2_solution_2!$C10686,products!$A:$A,0))</f>
        <v>2.83</v>
      </c>
      <c r="G10686">
        <f t="shared" si="166"/>
        <v>11.8</v>
      </c>
      <c r="H10686">
        <f t="shared" si="166"/>
        <v>5.66</v>
      </c>
    </row>
    <row r="10687" spans="1:8" x14ac:dyDescent="0.2">
      <c r="A10687" s="1">
        <v>4114</v>
      </c>
      <c r="B10687" s="3">
        <v>42732.886111111111</v>
      </c>
      <c r="C10687" t="s">
        <v>34</v>
      </c>
      <c r="D10687">
        <v>1</v>
      </c>
      <c r="E10687">
        <f>INDEX(products!B:B,MATCH(challenge_2_solution_2!$C10687,products!$A:$A,0))</f>
        <v>7.9</v>
      </c>
      <c r="F10687">
        <f>INDEX(products!C:C,MATCH(challenge_2_solution_2!$C10687,products!$A:$A,0))</f>
        <v>1.58</v>
      </c>
      <c r="G10687">
        <f t="shared" si="166"/>
        <v>7.9</v>
      </c>
      <c r="H10687">
        <f t="shared" si="166"/>
        <v>1.58</v>
      </c>
    </row>
    <row r="10688" spans="1:8" x14ac:dyDescent="0.2">
      <c r="A10688" s="1">
        <v>4114</v>
      </c>
      <c r="B10688" s="3">
        <v>42732.886111111111</v>
      </c>
      <c r="C10688" t="s">
        <v>51</v>
      </c>
      <c r="D10688">
        <v>1</v>
      </c>
      <c r="E10688">
        <f>INDEX(products!B:B,MATCH(challenge_2_solution_2!$C10688,products!$A:$A,0))</f>
        <v>9.9</v>
      </c>
      <c r="F10688">
        <f>INDEX(products!C:C,MATCH(challenge_2_solution_2!$C10688,products!$A:$A,0))</f>
        <v>3.07</v>
      </c>
      <c r="G10688">
        <f t="shared" si="166"/>
        <v>9.9</v>
      </c>
      <c r="H10688">
        <f t="shared" si="166"/>
        <v>3.07</v>
      </c>
    </row>
    <row r="10689" spans="1:8" x14ac:dyDescent="0.2">
      <c r="A10689" s="1">
        <v>4114</v>
      </c>
      <c r="B10689" s="3">
        <v>42732.886111111111</v>
      </c>
      <c r="C10689" t="s">
        <v>119</v>
      </c>
      <c r="D10689">
        <v>1</v>
      </c>
      <c r="E10689">
        <f>INDEX(products!B:B,MATCH(challenge_2_solution_2!$C10689,products!$A:$A,0))</f>
        <v>19.899999999999999</v>
      </c>
      <c r="F10689">
        <f>INDEX(products!C:C,MATCH(challenge_2_solution_2!$C10689,products!$A:$A,0))</f>
        <v>7.16</v>
      </c>
      <c r="G10689">
        <f t="shared" si="166"/>
        <v>19.899999999999999</v>
      </c>
      <c r="H10689">
        <f t="shared" si="166"/>
        <v>7.16</v>
      </c>
    </row>
    <row r="10690" spans="1:8" x14ac:dyDescent="0.2">
      <c r="A10690" s="1">
        <v>4114</v>
      </c>
      <c r="B10690" s="3">
        <v>42732.886111111111</v>
      </c>
      <c r="C10690" t="s">
        <v>121</v>
      </c>
      <c r="D10690">
        <v>1</v>
      </c>
      <c r="E10690">
        <f>INDEX(products!B:B,MATCH(challenge_2_solution_2!$C10690,products!$A:$A,0))</f>
        <v>19.899999999999999</v>
      </c>
      <c r="F10690">
        <f>INDEX(products!C:C,MATCH(challenge_2_solution_2!$C10690,products!$A:$A,0))</f>
        <v>10.95</v>
      </c>
      <c r="G10690">
        <f t="shared" si="166"/>
        <v>19.899999999999999</v>
      </c>
      <c r="H10690">
        <f t="shared" si="166"/>
        <v>10.95</v>
      </c>
    </row>
    <row r="10691" spans="1:8" x14ac:dyDescent="0.2">
      <c r="A10691" s="1">
        <v>4115</v>
      </c>
      <c r="B10691" s="3">
        <v>42732.913888888892</v>
      </c>
      <c r="C10691" t="s">
        <v>3</v>
      </c>
      <c r="D10691">
        <v>1</v>
      </c>
      <c r="E10691">
        <f>INDEX(products!B:B,MATCH(challenge_2_solution_2!$C10691,products!$A:$A,0))</f>
        <v>1</v>
      </c>
      <c r="F10691">
        <f>INDEX(products!C:C,MATCH(challenge_2_solution_2!$C10691,products!$A:$A,0))</f>
        <v>0.5</v>
      </c>
      <c r="G10691">
        <f t="shared" ref="G10691:H10754" si="167">$D10691*E10691</f>
        <v>1</v>
      </c>
      <c r="H10691">
        <f t="shared" si="167"/>
        <v>0.5</v>
      </c>
    </row>
    <row r="10692" spans="1:8" x14ac:dyDescent="0.2">
      <c r="A10692" s="1">
        <v>4115</v>
      </c>
      <c r="B10692" s="3">
        <v>42732.913888888892</v>
      </c>
      <c r="C10692" t="s">
        <v>4</v>
      </c>
      <c r="D10692">
        <v>1</v>
      </c>
      <c r="E10692">
        <f>INDEX(products!B:B,MATCH(challenge_2_solution_2!$C10692,products!$A:$A,0))</f>
        <v>1</v>
      </c>
      <c r="F10692">
        <f>INDEX(products!C:C,MATCH(challenge_2_solution_2!$C10692,products!$A:$A,0))</f>
        <v>0.61</v>
      </c>
      <c r="G10692">
        <f t="shared" si="167"/>
        <v>1</v>
      </c>
      <c r="H10692">
        <f t="shared" si="167"/>
        <v>0.61</v>
      </c>
    </row>
    <row r="10693" spans="1:8" x14ac:dyDescent="0.2">
      <c r="A10693" s="1">
        <v>4115</v>
      </c>
      <c r="B10693" s="3">
        <v>42732.913888888892</v>
      </c>
      <c r="C10693" t="s">
        <v>8</v>
      </c>
      <c r="D10693">
        <v>1</v>
      </c>
      <c r="E10693">
        <f>INDEX(products!B:B,MATCH(challenge_2_solution_2!$C10693,products!$A:$A,0))</f>
        <v>1.6</v>
      </c>
      <c r="F10693">
        <f>INDEX(products!C:C,MATCH(challenge_2_solution_2!$C10693,products!$A:$A,0))</f>
        <v>0.77</v>
      </c>
      <c r="G10693">
        <f t="shared" si="167"/>
        <v>1.6</v>
      </c>
      <c r="H10693">
        <f t="shared" si="167"/>
        <v>0.77</v>
      </c>
    </row>
    <row r="10694" spans="1:8" x14ac:dyDescent="0.2">
      <c r="A10694" s="1">
        <v>4115</v>
      </c>
      <c r="B10694" s="3">
        <v>42732.913888888892</v>
      </c>
      <c r="C10694" t="s">
        <v>14</v>
      </c>
      <c r="D10694">
        <v>1</v>
      </c>
      <c r="E10694">
        <f>INDEX(products!B:B,MATCH(challenge_2_solution_2!$C10694,products!$A:$A,0))</f>
        <v>5.9</v>
      </c>
      <c r="F10694">
        <f>INDEX(products!C:C,MATCH(challenge_2_solution_2!$C10694,products!$A:$A,0))</f>
        <v>2.36</v>
      </c>
      <c r="G10694">
        <f t="shared" si="167"/>
        <v>5.9</v>
      </c>
      <c r="H10694">
        <f t="shared" si="167"/>
        <v>2.36</v>
      </c>
    </row>
    <row r="10695" spans="1:8" x14ac:dyDescent="0.2">
      <c r="A10695" s="1">
        <v>4115</v>
      </c>
      <c r="B10695" s="3">
        <v>42732.913888888892</v>
      </c>
      <c r="C10695" t="s">
        <v>57</v>
      </c>
      <c r="D10695">
        <v>1</v>
      </c>
      <c r="E10695">
        <f>INDEX(products!B:B,MATCH(challenge_2_solution_2!$C10695,products!$A:$A,0))</f>
        <v>9.9</v>
      </c>
      <c r="F10695">
        <f>INDEX(products!C:C,MATCH(challenge_2_solution_2!$C10695,products!$A:$A,0))</f>
        <v>3.76</v>
      </c>
      <c r="G10695">
        <f t="shared" si="167"/>
        <v>9.9</v>
      </c>
      <c r="H10695">
        <f t="shared" si="167"/>
        <v>3.76</v>
      </c>
    </row>
    <row r="10696" spans="1:8" x14ac:dyDescent="0.2">
      <c r="A10696" s="1">
        <v>4115</v>
      </c>
      <c r="B10696" s="3">
        <v>42732.913888888892</v>
      </c>
      <c r="C10696" t="s">
        <v>163</v>
      </c>
      <c r="D10696">
        <v>1</v>
      </c>
      <c r="E10696">
        <f>INDEX(products!B:B,MATCH(challenge_2_solution_2!$C10696,products!$A:$A,0))</f>
        <v>25.9</v>
      </c>
      <c r="F10696">
        <f>INDEX(products!C:C,MATCH(challenge_2_solution_2!$C10696,products!$A:$A,0))</f>
        <v>15.28</v>
      </c>
      <c r="G10696">
        <f t="shared" si="167"/>
        <v>25.9</v>
      </c>
      <c r="H10696">
        <f t="shared" si="167"/>
        <v>15.28</v>
      </c>
    </row>
    <row r="10697" spans="1:8" x14ac:dyDescent="0.2">
      <c r="A10697" s="1">
        <v>4116</v>
      </c>
      <c r="B10697" s="3">
        <v>42733.755555555559</v>
      </c>
      <c r="C10697" t="s">
        <v>5</v>
      </c>
      <c r="D10697">
        <v>1</v>
      </c>
      <c r="E10697">
        <f>INDEX(products!B:B,MATCH(challenge_2_solution_2!$C10697,products!$A:$A,0))</f>
        <v>1</v>
      </c>
      <c r="F10697">
        <f>INDEX(products!C:C,MATCH(challenge_2_solution_2!$C10697,products!$A:$A,0))</f>
        <v>0.31</v>
      </c>
      <c r="G10697">
        <f t="shared" si="167"/>
        <v>1</v>
      </c>
      <c r="H10697">
        <f t="shared" si="167"/>
        <v>0.31</v>
      </c>
    </row>
    <row r="10698" spans="1:8" x14ac:dyDescent="0.2">
      <c r="A10698" s="1">
        <v>4116</v>
      </c>
      <c r="B10698" s="3">
        <v>42733.755555555559</v>
      </c>
      <c r="C10698" t="s">
        <v>4</v>
      </c>
      <c r="D10698">
        <v>1</v>
      </c>
      <c r="E10698">
        <f>INDEX(products!B:B,MATCH(challenge_2_solution_2!$C10698,products!$A:$A,0))</f>
        <v>1</v>
      </c>
      <c r="F10698">
        <f>INDEX(products!C:C,MATCH(challenge_2_solution_2!$C10698,products!$A:$A,0))</f>
        <v>0.61</v>
      </c>
      <c r="G10698">
        <f t="shared" si="167"/>
        <v>1</v>
      </c>
      <c r="H10698">
        <f t="shared" si="167"/>
        <v>0.61</v>
      </c>
    </row>
    <row r="10699" spans="1:8" x14ac:dyDescent="0.2">
      <c r="A10699" s="1">
        <v>4116</v>
      </c>
      <c r="B10699" s="3">
        <v>42733.755555555559</v>
      </c>
      <c r="C10699" t="s">
        <v>8</v>
      </c>
      <c r="D10699">
        <v>2</v>
      </c>
      <c r="E10699">
        <f>INDEX(products!B:B,MATCH(challenge_2_solution_2!$C10699,products!$A:$A,0))</f>
        <v>1.6</v>
      </c>
      <c r="F10699">
        <f>INDEX(products!C:C,MATCH(challenge_2_solution_2!$C10699,products!$A:$A,0))</f>
        <v>0.77</v>
      </c>
      <c r="G10699">
        <f t="shared" si="167"/>
        <v>3.2</v>
      </c>
      <c r="H10699">
        <f t="shared" si="167"/>
        <v>1.54</v>
      </c>
    </row>
    <row r="10700" spans="1:8" x14ac:dyDescent="0.2">
      <c r="A10700" s="1">
        <v>4116</v>
      </c>
      <c r="B10700" s="3">
        <v>42733.755555555559</v>
      </c>
      <c r="C10700" t="s">
        <v>12</v>
      </c>
      <c r="D10700">
        <v>1</v>
      </c>
      <c r="E10700">
        <f>INDEX(products!B:B,MATCH(challenge_2_solution_2!$C10700,products!$A:$A,0))</f>
        <v>5.2</v>
      </c>
      <c r="F10700">
        <f>INDEX(products!C:C,MATCH(challenge_2_solution_2!$C10700,products!$A:$A,0))</f>
        <v>3.07</v>
      </c>
      <c r="G10700">
        <f t="shared" si="167"/>
        <v>5.2</v>
      </c>
      <c r="H10700">
        <f t="shared" si="167"/>
        <v>3.07</v>
      </c>
    </row>
    <row r="10701" spans="1:8" x14ac:dyDescent="0.2">
      <c r="A10701" s="1">
        <v>4116</v>
      </c>
      <c r="B10701" s="3">
        <v>42733.755555555559</v>
      </c>
      <c r="C10701" t="s">
        <v>17</v>
      </c>
      <c r="D10701">
        <v>2</v>
      </c>
      <c r="E10701">
        <f>INDEX(products!B:B,MATCH(challenge_2_solution_2!$C10701,products!$A:$A,0))</f>
        <v>5.9</v>
      </c>
      <c r="F10701">
        <f>INDEX(products!C:C,MATCH(challenge_2_solution_2!$C10701,products!$A:$A,0))</f>
        <v>2.83</v>
      </c>
      <c r="G10701">
        <f t="shared" si="167"/>
        <v>11.8</v>
      </c>
      <c r="H10701">
        <f t="shared" si="167"/>
        <v>5.66</v>
      </c>
    </row>
    <row r="10702" spans="1:8" x14ac:dyDescent="0.2">
      <c r="A10702" s="1">
        <v>4116</v>
      </c>
      <c r="B10702" s="3">
        <v>42733.755555555559</v>
      </c>
      <c r="C10702" t="s">
        <v>61</v>
      </c>
      <c r="D10702">
        <v>1</v>
      </c>
      <c r="E10702">
        <f>INDEX(products!B:B,MATCH(challenge_2_solution_2!$C10702,products!$A:$A,0))</f>
        <v>11.9</v>
      </c>
      <c r="F10702">
        <f>INDEX(products!C:C,MATCH(challenge_2_solution_2!$C10702,products!$A:$A,0))</f>
        <v>7.74</v>
      </c>
      <c r="G10702">
        <f t="shared" si="167"/>
        <v>11.9</v>
      </c>
      <c r="H10702">
        <f t="shared" si="167"/>
        <v>7.74</v>
      </c>
    </row>
    <row r="10703" spans="1:8" x14ac:dyDescent="0.2">
      <c r="A10703" s="1">
        <v>4116</v>
      </c>
      <c r="B10703" s="3">
        <v>42733.755555555559</v>
      </c>
      <c r="C10703" t="s">
        <v>106</v>
      </c>
      <c r="D10703">
        <v>1</v>
      </c>
      <c r="E10703">
        <f>INDEX(products!B:B,MATCH(challenge_2_solution_2!$C10703,products!$A:$A,0))</f>
        <v>17.899999999999999</v>
      </c>
      <c r="F10703">
        <f>INDEX(products!C:C,MATCH(challenge_2_solution_2!$C10703,products!$A:$A,0))</f>
        <v>6.98</v>
      </c>
      <c r="G10703">
        <f t="shared" si="167"/>
        <v>17.899999999999999</v>
      </c>
      <c r="H10703">
        <f t="shared" si="167"/>
        <v>6.98</v>
      </c>
    </row>
    <row r="10704" spans="1:8" x14ac:dyDescent="0.2">
      <c r="A10704" s="1">
        <v>4116</v>
      </c>
      <c r="B10704" s="3">
        <v>42733.755555555559</v>
      </c>
      <c r="C10704" t="s">
        <v>96</v>
      </c>
      <c r="D10704">
        <v>1</v>
      </c>
      <c r="E10704">
        <f>INDEX(products!B:B,MATCH(challenge_2_solution_2!$C10704,products!$A:$A,0))</f>
        <v>17.899999999999999</v>
      </c>
      <c r="F10704">
        <f>INDEX(products!C:C,MATCH(challenge_2_solution_2!$C10704,products!$A:$A,0))</f>
        <v>10.92</v>
      </c>
      <c r="G10704">
        <f t="shared" si="167"/>
        <v>17.899999999999999</v>
      </c>
      <c r="H10704">
        <f t="shared" si="167"/>
        <v>10.92</v>
      </c>
    </row>
    <row r="10705" spans="1:8" x14ac:dyDescent="0.2">
      <c r="A10705" s="1">
        <v>4117</v>
      </c>
      <c r="B10705" s="3">
        <v>42733.779166666667</v>
      </c>
      <c r="C10705" t="s">
        <v>14</v>
      </c>
      <c r="D10705">
        <v>1</v>
      </c>
      <c r="E10705">
        <f>INDEX(products!B:B,MATCH(challenge_2_solution_2!$C10705,products!$A:$A,0))</f>
        <v>5.9</v>
      </c>
      <c r="F10705">
        <f>INDEX(products!C:C,MATCH(challenge_2_solution_2!$C10705,products!$A:$A,0))</f>
        <v>2.36</v>
      </c>
      <c r="G10705">
        <f t="shared" si="167"/>
        <v>5.9</v>
      </c>
      <c r="H10705">
        <f t="shared" si="167"/>
        <v>2.36</v>
      </c>
    </row>
    <row r="10706" spans="1:8" x14ac:dyDescent="0.2">
      <c r="A10706" s="1">
        <v>4117</v>
      </c>
      <c r="B10706" s="3">
        <v>42733.779166666667</v>
      </c>
      <c r="C10706" t="s">
        <v>21</v>
      </c>
      <c r="D10706">
        <v>1</v>
      </c>
      <c r="E10706">
        <f>INDEX(products!B:B,MATCH(challenge_2_solution_2!$C10706,products!$A:$A,0))</f>
        <v>5.9</v>
      </c>
      <c r="F10706">
        <f>INDEX(products!C:C,MATCH(challenge_2_solution_2!$C10706,products!$A:$A,0))</f>
        <v>1.89</v>
      </c>
      <c r="G10706">
        <f t="shared" si="167"/>
        <v>5.9</v>
      </c>
      <c r="H10706">
        <f t="shared" si="167"/>
        <v>1.89</v>
      </c>
    </row>
    <row r="10707" spans="1:8" x14ac:dyDescent="0.2">
      <c r="A10707" s="1">
        <v>4117</v>
      </c>
      <c r="B10707" s="3">
        <v>42733.779166666667</v>
      </c>
      <c r="C10707" t="s">
        <v>73</v>
      </c>
      <c r="D10707">
        <v>1</v>
      </c>
      <c r="E10707">
        <f>INDEX(products!B:B,MATCH(challenge_2_solution_2!$C10707,products!$A:$A,0))</f>
        <v>11.9</v>
      </c>
      <c r="F10707">
        <f>INDEX(products!C:C,MATCH(challenge_2_solution_2!$C10707,products!$A:$A,0))</f>
        <v>7.74</v>
      </c>
      <c r="G10707">
        <f t="shared" si="167"/>
        <v>11.9</v>
      </c>
      <c r="H10707">
        <f t="shared" si="167"/>
        <v>7.74</v>
      </c>
    </row>
    <row r="10708" spans="1:8" x14ac:dyDescent="0.2">
      <c r="A10708" s="1">
        <v>4117</v>
      </c>
      <c r="B10708" s="3">
        <v>42733.779166666667</v>
      </c>
      <c r="C10708" t="s">
        <v>68</v>
      </c>
      <c r="D10708">
        <v>1</v>
      </c>
      <c r="E10708">
        <f>INDEX(products!B:B,MATCH(challenge_2_solution_2!$C10708,products!$A:$A,0))</f>
        <v>11.9</v>
      </c>
      <c r="F10708">
        <f>INDEX(products!C:C,MATCH(challenge_2_solution_2!$C10708,products!$A:$A,0))</f>
        <v>3.69</v>
      </c>
      <c r="G10708">
        <f t="shared" si="167"/>
        <v>11.9</v>
      </c>
      <c r="H10708">
        <f t="shared" si="167"/>
        <v>3.69</v>
      </c>
    </row>
    <row r="10709" spans="1:8" x14ac:dyDescent="0.2">
      <c r="A10709" s="1">
        <v>4117</v>
      </c>
      <c r="B10709" s="3">
        <v>42733.779166666667</v>
      </c>
      <c r="C10709" t="s">
        <v>118</v>
      </c>
      <c r="D10709">
        <v>1</v>
      </c>
      <c r="E10709">
        <f>INDEX(products!B:B,MATCH(challenge_2_solution_2!$C10709,products!$A:$A,0))</f>
        <v>19.899999999999999</v>
      </c>
      <c r="F10709">
        <f>INDEX(products!C:C,MATCH(challenge_2_solution_2!$C10709,products!$A:$A,0))</f>
        <v>12.74</v>
      </c>
      <c r="G10709">
        <f t="shared" si="167"/>
        <v>19.899999999999999</v>
      </c>
      <c r="H10709">
        <f t="shared" si="167"/>
        <v>12.74</v>
      </c>
    </row>
    <row r="10710" spans="1:8" x14ac:dyDescent="0.2">
      <c r="A10710" s="1">
        <v>4118</v>
      </c>
      <c r="B10710" s="3">
        <v>42733.813888888886</v>
      </c>
      <c r="C10710" t="s">
        <v>12</v>
      </c>
      <c r="D10710">
        <v>1</v>
      </c>
      <c r="E10710">
        <f>INDEX(products!B:B,MATCH(challenge_2_solution_2!$C10710,products!$A:$A,0))</f>
        <v>5.2</v>
      </c>
      <c r="F10710">
        <f>INDEX(products!C:C,MATCH(challenge_2_solution_2!$C10710,products!$A:$A,0))</f>
        <v>3.07</v>
      </c>
      <c r="G10710">
        <f t="shared" si="167"/>
        <v>5.2</v>
      </c>
      <c r="H10710">
        <f t="shared" si="167"/>
        <v>3.07</v>
      </c>
    </row>
    <row r="10711" spans="1:8" x14ac:dyDescent="0.2">
      <c r="A10711" s="1">
        <v>4118</v>
      </c>
      <c r="B10711" s="3">
        <v>42733.813888888886</v>
      </c>
      <c r="C10711" t="s">
        <v>18</v>
      </c>
      <c r="D10711">
        <v>1</v>
      </c>
      <c r="E10711">
        <f>INDEX(products!B:B,MATCH(challenge_2_solution_2!$C10711,products!$A:$A,0))</f>
        <v>5.9</v>
      </c>
      <c r="F10711">
        <f>INDEX(products!C:C,MATCH(challenge_2_solution_2!$C10711,products!$A:$A,0))</f>
        <v>3.6</v>
      </c>
      <c r="G10711">
        <f t="shared" si="167"/>
        <v>5.9</v>
      </c>
      <c r="H10711">
        <f t="shared" si="167"/>
        <v>3.6</v>
      </c>
    </row>
    <row r="10712" spans="1:8" x14ac:dyDescent="0.2">
      <c r="A10712" s="1">
        <v>4118</v>
      </c>
      <c r="B10712" s="3">
        <v>42733.813888888886</v>
      </c>
      <c r="C10712" t="s">
        <v>17</v>
      </c>
      <c r="D10712">
        <v>2</v>
      </c>
      <c r="E10712">
        <f>INDEX(products!B:B,MATCH(challenge_2_solution_2!$C10712,products!$A:$A,0))</f>
        <v>5.9</v>
      </c>
      <c r="F10712">
        <f>INDEX(products!C:C,MATCH(challenge_2_solution_2!$C10712,products!$A:$A,0))</f>
        <v>2.83</v>
      </c>
      <c r="G10712">
        <f t="shared" si="167"/>
        <v>11.8</v>
      </c>
      <c r="H10712">
        <f t="shared" si="167"/>
        <v>5.66</v>
      </c>
    </row>
    <row r="10713" spans="1:8" x14ac:dyDescent="0.2">
      <c r="A10713" s="1">
        <v>4118</v>
      </c>
      <c r="B10713" s="3">
        <v>42733.813888888886</v>
      </c>
      <c r="C10713" t="s">
        <v>15</v>
      </c>
      <c r="D10713">
        <v>1</v>
      </c>
      <c r="E10713">
        <f>INDEX(products!B:B,MATCH(challenge_2_solution_2!$C10713,products!$A:$A,0))</f>
        <v>5.9</v>
      </c>
      <c r="F10713">
        <f>INDEX(products!C:C,MATCH(challenge_2_solution_2!$C10713,products!$A:$A,0))</f>
        <v>3.07</v>
      </c>
      <c r="G10713">
        <f t="shared" si="167"/>
        <v>5.9</v>
      </c>
      <c r="H10713">
        <f t="shared" si="167"/>
        <v>3.07</v>
      </c>
    </row>
    <row r="10714" spans="1:8" x14ac:dyDescent="0.2">
      <c r="A10714" s="1">
        <v>4118</v>
      </c>
      <c r="B10714" s="3">
        <v>42733.813888888886</v>
      </c>
      <c r="C10714" t="s">
        <v>28</v>
      </c>
      <c r="D10714">
        <v>1</v>
      </c>
      <c r="E10714">
        <f>INDEX(products!B:B,MATCH(challenge_2_solution_2!$C10714,products!$A:$A,0))</f>
        <v>7.9</v>
      </c>
      <c r="F10714">
        <f>INDEX(products!C:C,MATCH(challenge_2_solution_2!$C10714,products!$A:$A,0))</f>
        <v>2.4500000000000002</v>
      </c>
      <c r="G10714">
        <f t="shared" si="167"/>
        <v>7.9</v>
      </c>
      <c r="H10714">
        <f t="shared" si="167"/>
        <v>2.4500000000000002</v>
      </c>
    </row>
    <row r="10715" spans="1:8" x14ac:dyDescent="0.2">
      <c r="A10715" s="1">
        <v>4118</v>
      </c>
      <c r="B10715" s="3">
        <v>42733.813888888886</v>
      </c>
      <c r="C10715" t="s">
        <v>51</v>
      </c>
      <c r="D10715">
        <v>1</v>
      </c>
      <c r="E10715">
        <f>INDEX(products!B:B,MATCH(challenge_2_solution_2!$C10715,products!$A:$A,0))</f>
        <v>9.9</v>
      </c>
      <c r="F10715">
        <f>INDEX(products!C:C,MATCH(challenge_2_solution_2!$C10715,products!$A:$A,0))</f>
        <v>3.07</v>
      </c>
      <c r="G10715">
        <f t="shared" si="167"/>
        <v>9.9</v>
      </c>
      <c r="H10715">
        <f t="shared" si="167"/>
        <v>3.07</v>
      </c>
    </row>
    <row r="10716" spans="1:8" x14ac:dyDescent="0.2">
      <c r="A10716" s="1">
        <v>4118</v>
      </c>
      <c r="B10716" s="3">
        <v>42733.813888888886</v>
      </c>
      <c r="C10716" t="s">
        <v>105</v>
      </c>
      <c r="D10716">
        <v>1</v>
      </c>
      <c r="E10716">
        <f>INDEX(products!B:B,MATCH(challenge_2_solution_2!$C10716,products!$A:$A,0))</f>
        <v>17.899999999999999</v>
      </c>
      <c r="F10716">
        <f>INDEX(products!C:C,MATCH(challenge_2_solution_2!$C10716,products!$A:$A,0))</f>
        <v>5.55</v>
      </c>
      <c r="G10716">
        <f t="shared" si="167"/>
        <v>17.899999999999999</v>
      </c>
      <c r="H10716">
        <f t="shared" si="167"/>
        <v>5.55</v>
      </c>
    </row>
    <row r="10717" spans="1:8" x14ac:dyDescent="0.2">
      <c r="A10717" s="1">
        <v>4118</v>
      </c>
      <c r="B10717" s="3">
        <v>42733.813888888886</v>
      </c>
      <c r="C10717" t="s">
        <v>99</v>
      </c>
      <c r="D10717">
        <v>1</v>
      </c>
      <c r="E10717">
        <f>INDEX(products!B:B,MATCH(challenge_2_solution_2!$C10717,products!$A:$A,0))</f>
        <v>17.899999999999999</v>
      </c>
      <c r="F10717">
        <f>INDEX(products!C:C,MATCH(challenge_2_solution_2!$C10717,products!$A:$A,0))</f>
        <v>10.74</v>
      </c>
      <c r="G10717">
        <f t="shared" si="167"/>
        <v>17.899999999999999</v>
      </c>
      <c r="H10717">
        <f t="shared" si="167"/>
        <v>10.74</v>
      </c>
    </row>
    <row r="10718" spans="1:8" x14ac:dyDescent="0.2">
      <c r="A10718" s="1">
        <v>4118</v>
      </c>
      <c r="B10718" s="3">
        <v>42733.813888888886</v>
      </c>
      <c r="C10718" t="s">
        <v>100</v>
      </c>
      <c r="D10718">
        <v>1</v>
      </c>
      <c r="E10718">
        <f>INDEX(products!B:B,MATCH(challenge_2_solution_2!$C10718,products!$A:$A,0))</f>
        <v>17.899999999999999</v>
      </c>
      <c r="F10718">
        <f>INDEX(products!C:C,MATCH(challenge_2_solution_2!$C10718,products!$A:$A,0))</f>
        <v>10.92</v>
      </c>
      <c r="G10718">
        <f t="shared" si="167"/>
        <v>17.899999999999999</v>
      </c>
      <c r="H10718">
        <f t="shared" si="167"/>
        <v>10.92</v>
      </c>
    </row>
    <row r="10719" spans="1:8" x14ac:dyDescent="0.2">
      <c r="A10719" s="1">
        <v>4118</v>
      </c>
      <c r="B10719" s="3">
        <v>42733.813888888886</v>
      </c>
      <c r="C10719" t="s">
        <v>160</v>
      </c>
      <c r="D10719">
        <v>1</v>
      </c>
      <c r="E10719">
        <f>INDEX(products!B:B,MATCH(challenge_2_solution_2!$C10719,products!$A:$A,0))</f>
        <v>23.9</v>
      </c>
      <c r="F10719">
        <f>INDEX(products!C:C,MATCH(challenge_2_solution_2!$C10719,products!$A:$A,0))</f>
        <v>9.08</v>
      </c>
      <c r="G10719">
        <f t="shared" si="167"/>
        <v>23.9</v>
      </c>
      <c r="H10719">
        <f t="shared" si="167"/>
        <v>9.08</v>
      </c>
    </row>
    <row r="10720" spans="1:8" x14ac:dyDescent="0.2">
      <c r="A10720" s="1">
        <v>4119</v>
      </c>
      <c r="B10720" s="3">
        <v>42733.913888888892</v>
      </c>
      <c r="C10720" t="s">
        <v>70</v>
      </c>
      <c r="D10720">
        <v>1</v>
      </c>
      <c r="E10720">
        <f>INDEX(products!B:B,MATCH(challenge_2_solution_2!$C10720,products!$A:$A,0))</f>
        <v>11.9</v>
      </c>
      <c r="F10720">
        <f>INDEX(products!C:C,MATCH(challenge_2_solution_2!$C10720,products!$A:$A,0))</f>
        <v>7.02</v>
      </c>
      <c r="G10720">
        <f t="shared" si="167"/>
        <v>11.9</v>
      </c>
      <c r="H10720">
        <f t="shared" si="167"/>
        <v>7.02</v>
      </c>
    </row>
    <row r="10721" spans="1:8" x14ac:dyDescent="0.2">
      <c r="A10721" s="1">
        <v>4119</v>
      </c>
      <c r="B10721" s="3">
        <v>42733.913888888892</v>
      </c>
      <c r="C10721" t="s">
        <v>71</v>
      </c>
      <c r="D10721">
        <v>1</v>
      </c>
      <c r="E10721">
        <f>INDEX(products!B:B,MATCH(challenge_2_solution_2!$C10721,products!$A:$A,0))</f>
        <v>11.9</v>
      </c>
      <c r="F10721">
        <f>INDEX(products!C:C,MATCH(challenge_2_solution_2!$C10721,products!$A:$A,0))</f>
        <v>7.14</v>
      </c>
      <c r="G10721">
        <f t="shared" si="167"/>
        <v>11.9</v>
      </c>
      <c r="H10721">
        <f t="shared" si="167"/>
        <v>7.14</v>
      </c>
    </row>
    <row r="10722" spans="1:8" x14ac:dyDescent="0.2">
      <c r="A10722" s="1">
        <v>4119</v>
      </c>
      <c r="B10722" s="3">
        <v>42733.913888888892</v>
      </c>
      <c r="C10722" t="s">
        <v>72</v>
      </c>
      <c r="D10722">
        <v>1</v>
      </c>
      <c r="E10722">
        <f>INDEX(products!B:B,MATCH(challenge_2_solution_2!$C10722,products!$A:$A,0))</f>
        <v>11.9</v>
      </c>
      <c r="F10722">
        <f>INDEX(products!C:C,MATCH(challenge_2_solution_2!$C10722,products!$A:$A,0))</f>
        <v>7.38</v>
      </c>
      <c r="G10722">
        <f t="shared" si="167"/>
        <v>11.9</v>
      </c>
      <c r="H10722">
        <f t="shared" si="167"/>
        <v>7.38</v>
      </c>
    </row>
    <row r="10723" spans="1:8" x14ac:dyDescent="0.2">
      <c r="A10723" s="1">
        <v>4119</v>
      </c>
      <c r="B10723" s="3">
        <v>42733.913888888892</v>
      </c>
      <c r="C10723" t="s">
        <v>68</v>
      </c>
      <c r="D10723">
        <v>1</v>
      </c>
      <c r="E10723">
        <f>INDEX(products!B:B,MATCH(challenge_2_solution_2!$C10723,products!$A:$A,0))</f>
        <v>11.9</v>
      </c>
      <c r="F10723">
        <f>INDEX(products!C:C,MATCH(challenge_2_solution_2!$C10723,products!$A:$A,0))</f>
        <v>3.69</v>
      </c>
      <c r="G10723">
        <f t="shared" si="167"/>
        <v>11.9</v>
      </c>
      <c r="H10723">
        <f t="shared" si="167"/>
        <v>3.69</v>
      </c>
    </row>
    <row r="10724" spans="1:8" x14ac:dyDescent="0.2">
      <c r="A10724" s="1">
        <v>4120</v>
      </c>
      <c r="B10724" s="3">
        <v>42734.537499999999</v>
      </c>
      <c r="C10724" t="s">
        <v>8</v>
      </c>
      <c r="D10724">
        <v>1</v>
      </c>
      <c r="E10724">
        <f>INDEX(products!B:B,MATCH(challenge_2_solution_2!$C10724,products!$A:$A,0))</f>
        <v>1.6</v>
      </c>
      <c r="F10724">
        <f>INDEX(products!C:C,MATCH(challenge_2_solution_2!$C10724,products!$A:$A,0))</f>
        <v>0.77</v>
      </c>
      <c r="G10724">
        <f t="shared" si="167"/>
        <v>1.6</v>
      </c>
      <c r="H10724">
        <f t="shared" si="167"/>
        <v>0.77</v>
      </c>
    </row>
    <row r="10725" spans="1:8" x14ac:dyDescent="0.2">
      <c r="A10725" s="1">
        <v>4120</v>
      </c>
      <c r="B10725" s="3">
        <v>42734.537499999999</v>
      </c>
      <c r="C10725" t="s">
        <v>14</v>
      </c>
      <c r="D10725">
        <v>1</v>
      </c>
      <c r="E10725">
        <f>INDEX(products!B:B,MATCH(challenge_2_solution_2!$C10725,products!$A:$A,0))</f>
        <v>5.9</v>
      </c>
      <c r="F10725">
        <f>INDEX(products!C:C,MATCH(challenge_2_solution_2!$C10725,products!$A:$A,0))</f>
        <v>2.36</v>
      </c>
      <c r="G10725">
        <f t="shared" si="167"/>
        <v>5.9</v>
      </c>
      <c r="H10725">
        <f t="shared" si="167"/>
        <v>2.36</v>
      </c>
    </row>
    <row r="10726" spans="1:8" x14ac:dyDescent="0.2">
      <c r="A10726" s="1">
        <v>4120</v>
      </c>
      <c r="B10726" s="3">
        <v>42734.537499999999</v>
      </c>
      <c r="C10726" t="s">
        <v>104</v>
      </c>
      <c r="D10726">
        <v>1</v>
      </c>
      <c r="E10726">
        <f>INDEX(products!B:B,MATCH(challenge_2_solution_2!$C10726,products!$A:$A,0))</f>
        <v>17.899999999999999</v>
      </c>
      <c r="F10726">
        <f>INDEX(products!C:C,MATCH(challenge_2_solution_2!$C10726,products!$A:$A,0))</f>
        <v>10.199999999999999</v>
      </c>
      <c r="G10726">
        <f t="shared" si="167"/>
        <v>17.899999999999999</v>
      </c>
      <c r="H10726">
        <f t="shared" si="167"/>
        <v>10.199999999999999</v>
      </c>
    </row>
    <row r="10727" spans="1:8" x14ac:dyDescent="0.2">
      <c r="A10727" s="1">
        <v>4121</v>
      </c>
      <c r="B10727" s="3">
        <v>42734.705555555556</v>
      </c>
      <c r="C10727" t="s">
        <v>10</v>
      </c>
      <c r="D10727">
        <v>1</v>
      </c>
      <c r="E10727">
        <f>INDEX(products!B:B,MATCH(challenge_2_solution_2!$C10727,products!$A:$A,0))</f>
        <v>3.9</v>
      </c>
      <c r="F10727">
        <f>INDEX(products!C:C,MATCH(challenge_2_solution_2!$C10727,products!$A:$A,0))</f>
        <v>1.17</v>
      </c>
      <c r="G10727">
        <f t="shared" si="167"/>
        <v>3.9</v>
      </c>
      <c r="H10727">
        <f t="shared" si="167"/>
        <v>1.17</v>
      </c>
    </row>
    <row r="10728" spans="1:8" x14ac:dyDescent="0.2">
      <c r="A10728" s="1">
        <v>4121</v>
      </c>
      <c r="B10728" s="3">
        <v>42734.705555555556</v>
      </c>
      <c r="C10728" t="s">
        <v>12</v>
      </c>
      <c r="D10728">
        <v>1</v>
      </c>
      <c r="E10728">
        <f>INDEX(products!B:B,MATCH(challenge_2_solution_2!$C10728,products!$A:$A,0))</f>
        <v>5.2</v>
      </c>
      <c r="F10728">
        <f>INDEX(products!C:C,MATCH(challenge_2_solution_2!$C10728,products!$A:$A,0))</f>
        <v>3.07</v>
      </c>
      <c r="G10728">
        <f t="shared" si="167"/>
        <v>5.2</v>
      </c>
      <c r="H10728">
        <f t="shared" si="167"/>
        <v>3.07</v>
      </c>
    </row>
    <row r="10729" spans="1:8" x14ac:dyDescent="0.2">
      <c r="A10729" s="1">
        <v>4121</v>
      </c>
      <c r="B10729" s="3">
        <v>42734.705555555556</v>
      </c>
      <c r="C10729" t="s">
        <v>28</v>
      </c>
      <c r="D10729">
        <v>1</v>
      </c>
      <c r="E10729">
        <f>INDEX(products!B:B,MATCH(challenge_2_solution_2!$C10729,products!$A:$A,0))</f>
        <v>7.9</v>
      </c>
      <c r="F10729">
        <f>INDEX(products!C:C,MATCH(challenge_2_solution_2!$C10729,products!$A:$A,0))</f>
        <v>2.4500000000000002</v>
      </c>
      <c r="G10729">
        <f t="shared" si="167"/>
        <v>7.9</v>
      </c>
      <c r="H10729">
        <f t="shared" si="167"/>
        <v>2.4500000000000002</v>
      </c>
    </row>
    <row r="10730" spans="1:8" x14ac:dyDescent="0.2">
      <c r="A10730" s="1">
        <v>4121</v>
      </c>
      <c r="B10730" s="3">
        <v>42734.705555555556</v>
      </c>
      <c r="C10730" t="s">
        <v>27</v>
      </c>
      <c r="D10730">
        <v>1</v>
      </c>
      <c r="E10730">
        <f>INDEX(products!B:B,MATCH(challenge_2_solution_2!$C10730,products!$A:$A,0))</f>
        <v>7.9</v>
      </c>
      <c r="F10730">
        <f>INDEX(products!C:C,MATCH(challenge_2_solution_2!$C10730,products!$A:$A,0))</f>
        <v>4.03</v>
      </c>
      <c r="G10730">
        <f t="shared" si="167"/>
        <v>7.9</v>
      </c>
      <c r="H10730">
        <f t="shared" si="167"/>
        <v>4.03</v>
      </c>
    </row>
    <row r="10731" spans="1:8" x14ac:dyDescent="0.2">
      <c r="A10731" s="1">
        <v>4121</v>
      </c>
      <c r="B10731" s="3">
        <v>42734.705555555556</v>
      </c>
      <c r="C10731" t="s">
        <v>61</v>
      </c>
      <c r="D10731">
        <v>1</v>
      </c>
      <c r="E10731">
        <f>INDEX(products!B:B,MATCH(challenge_2_solution_2!$C10731,products!$A:$A,0))</f>
        <v>11.9</v>
      </c>
      <c r="F10731">
        <f>INDEX(products!C:C,MATCH(challenge_2_solution_2!$C10731,products!$A:$A,0))</f>
        <v>7.74</v>
      </c>
      <c r="G10731">
        <f t="shared" si="167"/>
        <v>11.9</v>
      </c>
      <c r="H10731">
        <f t="shared" si="167"/>
        <v>7.74</v>
      </c>
    </row>
    <row r="10732" spans="1:8" x14ac:dyDescent="0.2">
      <c r="A10732" s="1">
        <v>4121</v>
      </c>
      <c r="B10732" s="3">
        <v>42734.705555555556</v>
      </c>
      <c r="C10732" t="s">
        <v>89</v>
      </c>
      <c r="D10732">
        <v>1</v>
      </c>
      <c r="E10732">
        <f>INDEX(products!B:B,MATCH(challenge_2_solution_2!$C10732,products!$A:$A,0))</f>
        <v>17.899999999999999</v>
      </c>
      <c r="F10732">
        <f>INDEX(products!C:C,MATCH(challenge_2_solution_2!$C10732,products!$A:$A,0))</f>
        <v>3.94</v>
      </c>
      <c r="G10732">
        <f t="shared" si="167"/>
        <v>17.899999999999999</v>
      </c>
      <c r="H10732">
        <f t="shared" si="167"/>
        <v>3.94</v>
      </c>
    </row>
    <row r="10733" spans="1:8" x14ac:dyDescent="0.2">
      <c r="A10733" s="1">
        <v>4122</v>
      </c>
      <c r="B10733" s="3">
        <v>42734.720833333333</v>
      </c>
      <c r="C10733" t="s">
        <v>8</v>
      </c>
      <c r="D10733">
        <v>2</v>
      </c>
      <c r="E10733">
        <f>INDEX(products!B:B,MATCH(challenge_2_solution_2!$C10733,products!$A:$A,0))</f>
        <v>1.6</v>
      </c>
      <c r="F10733">
        <f>INDEX(products!C:C,MATCH(challenge_2_solution_2!$C10733,products!$A:$A,0))</f>
        <v>0.77</v>
      </c>
      <c r="G10733">
        <f t="shared" si="167"/>
        <v>3.2</v>
      </c>
      <c r="H10733">
        <f t="shared" si="167"/>
        <v>1.54</v>
      </c>
    </row>
    <row r="10734" spans="1:8" x14ac:dyDescent="0.2">
      <c r="A10734" s="1">
        <v>4122</v>
      </c>
      <c r="B10734" s="3">
        <v>42734.720833333333</v>
      </c>
      <c r="C10734" t="s">
        <v>12</v>
      </c>
      <c r="D10734">
        <v>1</v>
      </c>
      <c r="E10734">
        <f>INDEX(products!B:B,MATCH(challenge_2_solution_2!$C10734,products!$A:$A,0))</f>
        <v>5.2</v>
      </c>
      <c r="F10734">
        <f>INDEX(products!C:C,MATCH(challenge_2_solution_2!$C10734,products!$A:$A,0))</f>
        <v>3.07</v>
      </c>
      <c r="G10734">
        <f t="shared" si="167"/>
        <v>5.2</v>
      </c>
      <c r="H10734">
        <f t="shared" si="167"/>
        <v>3.07</v>
      </c>
    </row>
    <row r="10735" spans="1:8" x14ac:dyDescent="0.2">
      <c r="A10735" s="1">
        <v>4122</v>
      </c>
      <c r="B10735" s="3">
        <v>42734.720833333333</v>
      </c>
      <c r="C10735" t="s">
        <v>17</v>
      </c>
      <c r="D10735">
        <v>2</v>
      </c>
      <c r="E10735">
        <f>INDEX(products!B:B,MATCH(challenge_2_solution_2!$C10735,products!$A:$A,0))</f>
        <v>5.9</v>
      </c>
      <c r="F10735">
        <f>INDEX(products!C:C,MATCH(challenge_2_solution_2!$C10735,products!$A:$A,0))</f>
        <v>2.83</v>
      </c>
      <c r="G10735">
        <f t="shared" si="167"/>
        <v>11.8</v>
      </c>
      <c r="H10735">
        <f t="shared" si="167"/>
        <v>5.66</v>
      </c>
    </row>
    <row r="10736" spans="1:8" x14ac:dyDescent="0.2">
      <c r="A10736" s="1">
        <v>4122</v>
      </c>
      <c r="B10736" s="3">
        <v>42734.720833333333</v>
      </c>
      <c r="C10736" t="s">
        <v>86</v>
      </c>
      <c r="D10736">
        <v>2</v>
      </c>
      <c r="E10736">
        <f>INDEX(products!B:B,MATCH(challenge_2_solution_2!$C10736,products!$A:$A,0))</f>
        <v>15.9</v>
      </c>
      <c r="F10736">
        <f>INDEX(products!C:C,MATCH(challenge_2_solution_2!$C10736,products!$A:$A,0))</f>
        <v>5.57</v>
      </c>
      <c r="G10736">
        <f t="shared" si="167"/>
        <v>31.8</v>
      </c>
      <c r="H10736">
        <f t="shared" si="167"/>
        <v>11.14</v>
      </c>
    </row>
    <row r="10737" spans="1:8" x14ac:dyDescent="0.2">
      <c r="A10737" s="1">
        <v>4123</v>
      </c>
      <c r="B10737" s="3">
        <v>42734.74722222222</v>
      </c>
      <c r="C10737" t="s">
        <v>4</v>
      </c>
      <c r="D10737">
        <v>1</v>
      </c>
      <c r="E10737">
        <f>INDEX(products!B:B,MATCH(challenge_2_solution_2!$C10737,products!$A:$A,0))</f>
        <v>1</v>
      </c>
      <c r="F10737">
        <f>INDEX(products!C:C,MATCH(challenge_2_solution_2!$C10737,products!$A:$A,0))</f>
        <v>0.61</v>
      </c>
      <c r="G10737">
        <f t="shared" si="167"/>
        <v>1</v>
      </c>
      <c r="H10737">
        <f t="shared" si="167"/>
        <v>0.61</v>
      </c>
    </row>
    <row r="10738" spans="1:8" x14ac:dyDescent="0.2">
      <c r="A10738" s="1">
        <v>4123</v>
      </c>
      <c r="B10738" s="3">
        <v>42734.74722222222</v>
      </c>
      <c r="C10738" t="s">
        <v>8</v>
      </c>
      <c r="D10738">
        <v>1</v>
      </c>
      <c r="E10738">
        <f>INDEX(products!B:B,MATCH(challenge_2_solution_2!$C10738,products!$A:$A,0))</f>
        <v>1.6</v>
      </c>
      <c r="F10738">
        <f>INDEX(products!C:C,MATCH(challenge_2_solution_2!$C10738,products!$A:$A,0))</f>
        <v>0.77</v>
      </c>
      <c r="G10738">
        <f t="shared" si="167"/>
        <v>1.6</v>
      </c>
      <c r="H10738">
        <f t="shared" si="167"/>
        <v>0.77</v>
      </c>
    </row>
    <row r="10739" spans="1:8" x14ac:dyDescent="0.2">
      <c r="A10739" s="1">
        <v>4123</v>
      </c>
      <c r="B10739" s="3">
        <v>42734.74722222222</v>
      </c>
      <c r="C10739" t="s">
        <v>17</v>
      </c>
      <c r="D10739">
        <v>1</v>
      </c>
      <c r="E10739">
        <f>INDEX(products!B:B,MATCH(challenge_2_solution_2!$C10739,products!$A:$A,0))</f>
        <v>5.9</v>
      </c>
      <c r="F10739">
        <f>INDEX(products!C:C,MATCH(challenge_2_solution_2!$C10739,products!$A:$A,0))</f>
        <v>2.83</v>
      </c>
      <c r="G10739">
        <f t="shared" si="167"/>
        <v>5.9</v>
      </c>
      <c r="H10739">
        <f t="shared" si="167"/>
        <v>2.83</v>
      </c>
    </row>
    <row r="10740" spans="1:8" x14ac:dyDescent="0.2">
      <c r="A10740" s="1">
        <v>4123</v>
      </c>
      <c r="B10740" s="3">
        <v>42734.74722222222</v>
      </c>
      <c r="C10740" t="s">
        <v>15</v>
      </c>
      <c r="D10740">
        <v>1</v>
      </c>
      <c r="E10740">
        <f>INDEX(products!B:B,MATCH(challenge_2_solution_2!$C10740,products!$A:$A,0))</f>
        <v>5.9</v>
      </c>
      <c r="F10740">
        <f>INDEX(products!C:C,MATCH(challenge_2_solution_2!$C10740,products!$A:$A,0))</f>
        <v>3.07</v>
      </c>
      <c r="G10740">
        <f t="shared" si="167"/>
        <v>5.9</v>
      </c>
      <c r="H10740">
        <f t="shared" si="167"/>
        <v>3.07</v>
      </c>
    </row>
    <row r="10741" spans="1:8" x14ac:dyDescent="0.2">
      <c r="A10741" s="1">
        <v>4123</v>
      </c>
      <c r="B10741" s="3">
        <v>42734.74722222222</v>
      </c>
      <c r="C10741" t="s">
        <v>33</v>
      </c>
      <c r="D10741">
        <v>1</v>
      </c>
      <c r="E10741">
        <f>INDEX(products!B:B,MATCH(challenge_2_solution_2!$C10741,products!$A:$A,0))</f>
        <v>7.9</v>
      </c>
      <c r="F10741">
        <f>INDEX(products!C:C,MATCH(challenge_2_solution_2!$C10741,products!$A:$A,0))</f>
        <v>2.21</v>
      </c>
      <c r="G10741">
        <f t="shared" si="167"/>
        <v>7.9</v>
      </c>
      <c r="H10741">
        <f t="shared" si="167"/>
        <v>2.21</v>
      </c>
    </row>
    <row r="10742" spans="1:8" x14ac:dyDescent="0.2">
      <c r="A10742" s="1">
        <v>4123</v>
      </c>
      <c r="B10742" s="3">
        <v>42734.74722222222</v>
      </c>
      <c r="C10742" t="s">
        <v>68</v>
      </c>
      <c r="D10742">
        <v>1</v>
      </c>
      <c r="E10742">
        <f>INDEX(products!B:B,MATCH(challenge_2_solution_2!$C10742,products!$A:$A,0))</f>
        <v>11.9</v>
      </c>
      <c r="F10742">
        <f>INDEX(products!C:C,MATCH(challenge_2_solution_2!$C10742,products!$A:$A,0))</f>
        <v>3.69</v>
      </c>
      <c r="G10742">
        <f t="shared" si="167"/>
        <v>11.9</v>
      </c>
      <c r="H10742">
        <f t="shared" si="167"/>
        <v>3.69</v>
      </c>
    </row>
    <row r="10743" spans="1:8" x14ac:dyDescent="0.2">
      <c r="A10743" s="1">
        <v>4123</v>
      </c>
      <c r="B10743" s="3">
        <v>42734.74722222222</v>
      </c>
      <c r="C10743" t="s">
        <v>103</v>
      </c>
      <c r="D10743">
        <v>1</v>
      </c>
      <c r="E10743">
        <f>INDEX(products!B:B,MATCH(challenge_2_solution_2!$C10743,products!$A:$A,0))</f>
        <v>17.899999999999999</v>
      </c>
      <c r="F10743">
        <f>INDEX(products!C:C,MATCH(challenge_2_solution_2!$C10743,products!$A:$A,0))</f>
        <v>12.35</v>
      </c>
      <c r="G10743">
        <f t="shared" si="167"/>
        <v>17.899999999999999</v>
      </c>
      <c r="H10743">
        <f t="shared" si="167"/>
        <v>12.35</v>
      </c>
    </row>
    <row r="10744" spans="1:8" x14ac:dyDescent="0.2">
      <c r="A10744" s="1">
        <v>4123</v>
      </c>
      <c r="B10744" s="3">
        <v>42734.74722222222</v>
      </c>
      <c r="C10744" t="s">
        <v>96</v>
      </c>
      <c r="D10744">
        <v>1</v>
      </c>
      <c r="E10744">
        <f>INDEX(products!B:B,MATCH(challenge_2_solution_2!$C10744,products!$A:$A,0))</f>
        <v>17.899999999999999</v>
      </c>
      <c r="F10744">
        <f>INDEX(products!C:C,MATCH(challenge_2_solution_2!$C10744,products!$A:$A,0))</f>
        <v>10.92</v>
      </c>
      <c r="G10744">
        <f t="shared" si="167"/>
        <v>17.899999999999999</v>
      </c>
      <c r="H10744">
        <f t="shared" si="167"/>
        <v>10.92</v>
      </c>
    </row>
    <row r="10745" spans="1:8" x14ac:dyDescent="0.2">
      <c r="A10745" s="1">
        <v>4124</v>
      </c>
      <c r="B10745" s="3">
        <v>42734.759027777778</v>
      </c>
      <c r="C10745" t="s">
        <v>15</v>
      </c>
      <c r="D10745">
        <v>1</v>
      </c>
      <c r="E10745">
        <f>INDEX(products!B:B,MATCH(challenge_2_solution_2!$C10745,products!$A:$A,0))</f>
        <v>5.9</v>
      </c>
      <c r="F10745">
        <f>INDEX(products!C:C,MATCH(challenge_2_solution_2!$C10745,products!$A:$A,0))</f>
        <v>3.07</v>
      </c>
      <c r="G10745">
        <f t="shared" si="167"/>
        <v>5.9</v>
      </c>
      <c r="H10745">
        <f t="shared" si="167"/>
        <v>3.07</v>
      </c>
    </row>
    <row r="10746" spans="1:8" x14ac:dyDescent="0.2">
      <c r="A10746" s="1">
        <v>4124</v>
      </c>
      <c r="B10746" s="3">
        <v>42734.759027777778</v>
      </c>
      <c r="C10746" t="s">
        <v>39</v>
      </c>
      <c r="D10746">
        <v>1</v>
      </c>
      <c r="E10746">
        <f>INDEX(products!B:B,MATCH(challenge_2_solution_2!$C10746,products!$A:$A,0))</f>
        <v>7.9</v>
      </c>
      <c r="F10746">
        <f>INDEX(products!C:C,MATCH(challenge_2_solution_2!$C10746,products!$A:$A,0))</f>
        <v>2.69</v>
      </c>
      <c r="G10746">
        <f t="shared" si="167"/>
        <v>7.9</v>
      </c>
      <c r="H10746">
        <f t="shared" si="167"/>
        <v>2.69</v>
      </c>
    </row>
    <row r="10747" spans="1:8" x14ac:dyDescent="0.2">
      <c r="A10747" s="1">
        <v>4124</v>
      </c>
      <c r="B10747" s="3">
        <v>42734.759027777778</v>
      </c>
      <c r="C10747" t="s">
        <v>70</v>
      </c>
      <c r="D10747">
        <v>1</v>
      </c>
      <c r="E10747">
        <f>INDEX(products!B:B,MATCH(challenge_2_solution_2!$C10747,products!$A:$A,0))</f>
        <v>11.9</v>
      </c>
      <c r="F10747">
        <f>INDEX(products!C:C,MATCH(challenge_2_solution_2!$C10747,products!$A:$A,0))</f>
        <v>7.02</v>
      </c>
      <c r="G10747">
        <f t="shared" si="167"/>
        <v>11.9</v>
      </c>
      <c r="H10747">
        <f t="shared" si="167"/>
        <v>7.02</v>
      </c>
    </row>
    <row r="10748" spans="1:8" x14ac:dyDescent="0.2">
      <c r="A10748" s="1">
        <v>4124</v>
      </c>
      <c r="B10748" s="3">
        <v>42734.759027777778</v>
      </c>
      <c r="C10748" t="s">
        <v>122</v>
      </c>
      <c r="D10748">
        <v>1</v>
      </c>
      <c r="E10748">
        <f>INDEX(products!B:B,MATCH(challenge_2_solution_2!$C10748,products!$A:$A,0))</f>
        <v>19.899999999999999</v>
      </c>
      <c r="F10748">
        <f>INDEX(products!C:C,MATCH(challenge_2_solution_2!$C10748,products!$A:$A,0))</f>
        <v>5.57</v>
      </c>
      <c r="G10748">
        <f t="shared" si="167"/>
        <v>19.899999999999999</v>
      </c>
      <c r="H10748">
        <f t="shared" si="167"/>
        <v>5.57</v>
      </c>
    </row>
    <row r="10749" spans="1:8" x14ac:dyDescent="0.2">
      <c r="A10749" s="1">
        <v>4124</v>
      </c>
      <c r="B10749" s="3">
        <v>42734.759027777778</v>
      </c>
      <c r="C10749" t="s">
        <v>163</v>
      </c>
      <c r="D10749">
        <v>1</v>
      </c>
      <c r="E10749">
        <f>INDEX(products!B:B,MATCH(challenge_2_solution_2!$C10749,products!$A:$A,0))</f>
        <v>25.9</v>
      </c>
      <c r="F10749">
        <f>INDEX(products!C:C,MATCH(challenge_2_solution_2!$C10749,products!$A:$A,0))</f>
        <v>15.28</v>
      </c>
      <c r="G10749">
        <f t="shared" si="167"/>
        <v>25.9</v>
      </c>
      <c r="H10749">
        <f t="shared" si="167"/>
        <v>15.28</v>
      </c>
    </row>
    <row r="10750" spans="1:8" x14ac:dyDescent="0.2">
      <c r="A10750" s="1">
        <v>4125</v>
      </c>
      <c r="B10750" s="3">
        <v>42734.779166666667</v>
      </c>
      <c r="C10750" t="s">
        <v>12</v>
      </c>
      <c r="D10750">
        <v>1</v>
      </c>
      <c r="E10750">
        <f>INDEX(products!B:B,MATCH(challenge_2_solution_2!$C10750,products!$A:$A,0))</f>
        <v>5.2</v>
      </c>
      <c r="F10750">
        <f>INDEX(products!C:C,MATCH(challenge_2_solution_2!$C10750,products!$A:$A,0))</f>
        <v>3.07</v>
      </c>
      <c r="G10750">
        <f t="shared" si="167"/>
        <v>5.2</v>
      </c>
      <c r="H10750">
        <f t="shared" si="167"/>
        <v>3.07</v>
      </c>
    </row>
    <row r="10751" spans="1:8" x14ac:dyDescent="0.2">
      <c r="A10751" s="1">
        <v>4125</v>
      </c>
      <c r="B10751" s="3">
        <v>42734.779166666667</v>
      </c>
      <c r="C10751" t="s">
        <v>14</v>
      </c>
      <c r="D10751">
        <v>2</v>
      </c>
      <c r="E10751">
        <f>INDEX(products!B:B,MATCH(challenge_2_solution_2!$C10751,products!$A:$A,0))</f>
        <v>5.9</v>
      </c>
      <c r="F10751">
        <f>INDEX(products!C:C,MATCH(challenge_2_solution_2!$C10751,products!$A:$A,0))</f>
        <v>2.36</v>
      </c>
      <c r="G10751">
        <f t="shared" si="167"/>
        <v>11.8</v>
      </c>
      <c r="H10751">
        <f t="shared" si="167"/>
        <v>4.72</v>
      </c>
    </row>
    <row r="10752" spans="1:8" x14ac:dyDescent="0.2">
      <c r="A10752" s="1">
        <v>4125</v>
      </c>
      <c r="B10752" s="3">
        <v>42734.779166666667</v>
      </c>
      <c r="C10752" t="s">
        <v>97</v>
      </c>
      <c r="D10752">
        <v>1</v>
      </c>
      <c r="E10752">
        <f>INDEX(products!B:B,MATCH(challenge_2_solution_2!$C10752,products!$A:$A,0))</f>
        <v>17.899999999999999</v>
      </c>
      <c r="F10752">
        <f>INDEX(products!C:C,MATCH(challenge_2_solution_2!$C10752,products!$A:$A,0))</f>
        <v>11.81</v>
      </c>
      <c r="G10752">
        <f t="shared" si="167"/>
        <v>17.899999999999999</v>
      </c>
      <c r="H10752">
        <f t="shared" si="167"/>
        <v>11.81</v>
      </c>
    </row>
    <row r="10753" spans="1:8" x14ac:dyDescent="0.2">
      <c r="A10753" s="1">
        <v>4125</v>
      </c>
      <c r="B10753" s="3">
        <v>42734.779166666667</v>
      </c>
      <c r="C10753" t="s">
        <v>162</v>
      </c>
      <c r="D10753">
        <v>1</v>
      </c>
      <c r="E10753">
        <f>INDEX(products!B:B,MATCH(challenge_2_solution_2!$C10753,products!$A:$A,0))</f>
        <v>25.9</v>
      </c>
      <c r="F10753">
        <f>INDEX(products!C:C,MATCH(challenge_2_solution_2!$C10753,products!$A:$A,0))</f>
        <v>9.58</v>
      </c>
      <c r="G10753">
        <f t="shared" si="167"/>
        <v>25.9</v>
      </c>
      <c r="H10753">
        <f t="shared" si="167"/>
        <v>9.58</v>
      </c>
    </row>
    <row r="10754" spans="1:8" x14ac:dyDescent="0.2">
      <c r="A10754" s="1">
        <v>4126</v>
      </c>
      <c r="B10754" s="3">
        <v>42734.834027777775</v>
      </c>
      <c r="C10754" t="s">
        <v>5</v>
      </c>
      <c r="D10754">
        <v>1</v>
      </c>
      <c r="E10754">
        <f>INDEX(products!B:B,MATCH(challenge_2_solution_2!$C10754,products!$A:$A,0))</f>
        <v>1</v>
      </c>
      <c r="F10754">
        <f>INDEX(products!C:C,MATCH(challenge_2_solution_2!$C10754,products!$A:$A,0))</f>
        <v>0.31</v>
      </c>
      <c r="G10754">
        <f t="shared" si="167"/>
        <v>1</v>
      </c>
      <c r="H10754">
        <f t="shared" si="167"/>
        <v>0.31</v>
      </c>
    </row>
    <row r="10755" spans="1:8" x14ac:dyDescent="0.2">
      <c r="A10755" s="1">
        <v>4126</v>
      </c>
      <c r="B10755" s="3">
        <v>42734.834027777775</v>
      </c>
      <c r="C10755" t="s">
        <v>8</v>
      </c>
      <c r="D10755">
        <v>3</v>
      </c>
      <c r="E10755">
        <f>INDEX(products!B:B,MATCH(challenge_2_solution_2!$C10755,products!$A:$A,0))</f>
        <v>1.6</v>
      </c>
      <c r="F10755">
        <f>INDEX(products!C:C,MATCH(challenge_2_solution_2!$C10755,products!$A:$A,0))</f>
        <v>0.77</v>
      </c>
      <c r="G10755">
        <f t="shared" ref="G10755:H10818" si="168">$D10755*E10755</f>
        <v>4.8000000000000007</v>
      </c>
      <c r="H10755">
        <f t="shared" si="168"/>
        <v>2.31</v>
      </c>
    </row>
    <row r="10756" spans="1:8" x14ac:dyDescent="0.2">
      <c r="A10756" s="1">
        <v>4126</v>
      </c>
      <c r="B10756" s="3">
        <v>42734.834027777775</v>
      </c>
      <c r="C10756" t="s">
        <v>12</v>
      </c>
      <c r="D10756">
        <v>1</v>
      </c>
      <c r="E10756">
        <f>INDEX(products!B:B,MATCH(challenge_2_solution_2!$C10756,products!$A:$A,0))</f>
        <v>5.2</v>
      </c>
      <c r="F10756">
        <f>INDEX(products!C:C,MATCH(challenge_2_solution_2!$C10756,products!$A:$A,0))</f>
        <v>3.07</v>
      </c>
      <c r="G10756">
        <f t="shared" si="168"/>
        <v>5.2</v>
      </c>
      <c r="H10756">
        <f t="shared" si="168"/>
        <v>3.07</v>
      </c>
    </row>
    <row r="10757" spans="1:8" x14ac:dyDescent="0.2">
      <c r="A10757" s="1">
        <v>4126</v>
      </c>
      <c r="B10757" s="3">
        <v>42734.834027777775</v>
      </c>
      <c r="C10757" t="s">
        <v>17</v>
      </c>
      <c r="D10757">
        <v>2</v>
      </c>
      <c r="E10757">
        <f>INDEX(products!B:B,MATCH(challenge_2_solution_2!$C10757,products!$A:$A,0))</f>
        <v>5.9</v>
      </c>
      <c r="F10757">
        <f>INDEX(products!C:C,MATCH(challenge_2_solution_2!$C10757,products!$A:$A,0))</f>
        <v>2.83</v>
      </c>
      <c r="G10757">
        <f t="shared" si="168"/>
        <v>11.8</v>
      </c>
      <c r="H10757">
        <f t="shared" si="168"/>
        <v>5.66</v>
      </c>
    </row>
    <row r="10758" spans="1:8" x14ac:dyDescent="0.2">
      <c r="A10758" s="1">
        <v>4126</v>
      </c>
      <c r="B10758" s="3">
        <v>42734.834027777775</v>
      </c>
      <c r="C10758" t="s">
        <v>19</v>
      </c>
      <c r="D10758">
        <v>1</v>
      </c>
      <c r="E10758">
        <f>INDEX(products!B:B,MATCH(challenge_2_solution_2!$C10758,products!$A:$A,0))</f>
        <v>5.9</v>
      </c>
      <c r="F10758">
        <f>INDEX(products!C:C,MATCH(challenge_2_solution_2!$C10758,products!$A:$A,0))</f>
        <v>1.65</v>
      </c>
      <c r="G10758">
        <f t="shared" si="168"/>
        <v>5.9</v>
      </c>
      <c r="H10758">
        <f t="shared" si="168"/>
        <v>1.65</v>
      </c>
    </row>
    <row r="10759" spans="1:8" x14ac:dyDescent="0.2">
      <c r="A10759" s="1">
        <v>4126</v>
      </c>
      <c r="B10759" s="3">
        <v>42734.834027777775</v>
      </c>
      <c r="C10759" t="s">
        <v>38</v>
      </c>
      <c r="D10759">
        <v>1</v>
      </c>
      <c r="E10759">
        <f>INDEX(products!B:B,MATCH(challenge_2_solution_2!$C10759,products!$A:$A,0))</f>
        <v>7.9</v>
      </c>
      <c r="F10759">
        <f>INDEX(products!C:C,MATCH(challenge_2_solution_2!$C10759,products!$A:$A,0))</f>
        <v>3</v>
      </c>
      <c r="G10759">
        <f t="shared" si="168"/>
        <v>7.9</v>
      </c>
      <c r="H10759">
        <f t="shared" si="168"/>
        <v>3</v>
      </c>
    </row>
    <row r="10760" spans="1:8" x14ac:dyDescent="0.2">
      <c r="A10760" s="1">
        <v>4126</v>
      </c>
      <c r="B10760" s="3">
        <v>42734.834027777775</v>
      </c>
      <c r="C10760" t="s">
        <v>89</v>
      </c>
      <c r="D10760">
        <v>1</v>
      </c>
      <c r="E10760">
        <f>INDEX(products!B:B,MATCH(challenge_2_solution_2!$C10760,products!$A:$A,0))</f>
        <v>17.899999999999999</v>
      </c>
      <c r="F10760">
        <f>INDEX(products!C:C,MATCH(challenge_2_solution_2!$C10760,products!$A:$A,0))</f>
        <v>3.94</v>
      </c>
      <c r="G10760">
        <f t="shared" si="168"/>
        <v>17.899999999999999</v>
      </c>
      <c r="H10760">
        <f t="shared" si="168"/>
        <v>3.94</v>
      </c>
    </row>
    <row r="10761" spans="1:8" x14ac:dyDescent="0.2">
      <c r="A10761" s="1">
        <v>4126</v>
      </c>
      <c r="B10761" s="3">
        <v>42734.834027777775</v>
      </c>
      <c r="C10761" t="s">
        <v>95</v>
      </c>
      <c r="D10761">
        <v>1</v>
      </c>
      <c r="E10761">
        <f>INDEX(products!B:B,MATCH(challenge_2_solution_2!$C10761,products!$A:$A,0))</f>
        <v>17.899999999999999</v>
      </c>
      <c r="F10761">
        <f>INDEX(products!C:C,MATCH(challenge_2_solution_2!$C10761,products!$A:$A,0))</f>
        <v>4.3</v>
      </c>
      <c r="G10761">
        <f t="shared" si="168"/>
        <v>17.899999999999999</v>
      </c>
      <c r="H10761">
        <f t="shared" si="168"/>
        <v>4.3</v>
      </c>
    </row>
    <row r="10762" spans="1:8" x14ac:dyDescent="0.2">
      <c r="A10762" s="1">
        <v>4128</v>
      </c>
      <c r="B10762" s="3">
        <v>42734.870833333334</v>
      </c>
      <c r="C10762" t="s">
        <v>15</v>
      </c>
      <c r="D10762">
        <v>1</v>
      </c>
      <c r="E10762">
        <f>INDEX(products!B:B,MATCH(challenge_2_solution_2!$C10762,products!$A:$A,0))</f>
        <v>5.9</v>
      </c>
      <c r="F10762">
        <f>INDEX(products!C:C,MATCH(challenge_2_solution_2!$C10762,products!$A:$A,0))</f>
        <v>3.07</v>
      </c>
      <c r="G10762">
        <f t="shared" si="168"/>
        <v>5.9</v>
      </c>
      <c r="H10762">
        <f t="shared" si="168"/>
        <v>3.07</v>
      </c>
    </row>
    <row r="10763" spans="1:8" x14ac:dyDescent="0.2">
      <c r="A10763" s="1">
        <v>4128</v>
      </c>
      <c r="B10763" s="3">
        <v>42734.870833333334</v>
      </c>
      <c r="C10763" t="s">
        <v>14</v>
      </c>
      <c r="D10763">
        <v>1</v>
      </c>
      <c r="E10763">
        <f>INDEX(products!B:B,MATCH(challenge_2_solution_2!$C10763,products!$A:$A,0))</f>
        <v>5.9</v>
      </c>
      <c r="F10763">
        <f>INDEX(products!C:C,MATCH(challenge_2_solution_2!$C10763,products!$A:$A,0))</f>
        <v>2.36</v>
      </c>
      <c r="G10763">
        <f t="shared" si="168"/>
        <v>5.9</v>
      </c>
      <c r="H10763">
        <f t="shared" si="168"/>
        <v>2.36</v>
      </c>
    </row>
    <row r="10764" spans="1:8" x14ac:dyDescent="0.2">
      <c r="A10764" s="1">
        <v>4128</v>
      </c>
      <c r="B10764" s="3">
        <v>42734.870833333334</v>
      </c>
      <c r="C10764" t="s">
        <v>19</v>
      </c>
      <c r="D10764">
        <v>1</v>
      </c>
      <c r="E10764">
        <f>INDEX(products!B:B,MATCH(challenge_2_solution_2!$C10764,products!$A:$A,0))</f>
        <v>5.9</v>
      </c>
      <c r="F10764">
        <f>INDEX(products!C:C,MATCH(challenge_2_solution_2!$C10764,products!$A:$A,0))</f>
        <v>1.65</v>
      </c>
      <c r="G10764">
        <f t="shared" si="168"/>
        <v>5.9</v>
      </c>
      <c r="H10764">
        <f t="shared" si="168"/>
        <v>1.65</v>
      </c>
    </row>
    <row r="10765" spans="1:8" x14ac:dyDescent="0.2">
      <c r="A10765" s="1">
        <v>4128</v>
      </c>
      <c r="B10765" s="3">
        <v>42734.870833333334</v>
      </c>
      <c r="C10765" t="s">
        <v>96</v>
      </c>
      <c r="D10765">
        <v>1</v>
      </c>
      <c r="E10765">
        <f>INDEX(products!B:B,MATCH(challenge_2_solution_2!$C10765,products!$A:$A,0))</f>
        <v>17.899999999999999</v>
      </c>
      <c r="F10765">
        <f>INDEX(products!C:C,MATCH(challenge_2_solution_2!$C10765,products!$A:$A,0))</f>
        <v>10.92</v>
      </c>
      <c r="G10765">
        <f t="shared" si="168"/>
        <v>17.899999999999999</v>
      </c>
      <c r="H10765">
        <f t="shared" si="168"/>
        <v>10.92</v>
      </c>
    </row>
    <row r="10766" spans="1:8" x14ac:dyDescent="0.2">
      <c r="A10766" s="1">
        <v>4129</v>
      </c>
      <c r="B10766" s="3">
        <v>42734.899305555555</v>
      </c>
      <c r="C10766" t="s">
        <v>12</v>
      </c>
      <c r="D10766">
        <v>1</v>
      </c>
      <c r="E10766">
        <f>INDEX(products!B:B,MATCH(challenge_2_solution_2!$C10766,products!$A:$A,0))</f>
        <v>5.2</v>
      </c>
      <c r="F10766">
        <f>INDEX(products!C:C,MATCH(challenge_2_solution_2!$C10766,products!$A:$A,0))</f>
        <v>3.07</v>
      </c>
      <c r="G10766">
        <f t="shared" si="168"/>
        <v>5.2</v>
      </c>
      <c r="H10766">
        <f t="shared" si="168"/>
        <v>3.07</v>
      </c>
    </row>
    <row r="10767" spans="1:8" x14ac:dyDescent="0.2">
      <c r="A10767" s="1">
        <v>4129</v>
      </c>
      <c r="B10767" s="3">
        <v>42734.899305555555</v>
      </c>
      <c r="C10767" t="s">
        <v>17</v>
      </c>
      <c r="D10767">
        <v>2</v>
      </c>
      <c r="E10767">
        <f>INDEX(products!B:B,MATCH(challenge_2_solution_2!$C10767,products!$A:$A,0))</f>
        <v>5.9</v>
      </c>
      <c r="F10767">
        <f>INDEX(products!C:C,MATCH(challenge_2_solution_2!$C10767,products!$A:$A,0))</f>
        <v>2.83</v>
      </c>
      <c r="G10767">
        <f t="shared" si="168"/>
        <v>11.8</v>
      </c>
      <c r="H10767">
        <f t="shared" si="168"/>
        <v>5.66</v>
      </c>
    </row>
    <row r="10768" spans="1:8" x14ac:dyDescent="0.2">
      <c r="A10768" s="1">
        <v>4129</v>
      </c>
      <c r="B10768" s="3">
        <v>42734.899305555555</v>
      </c>
      <c r="C10768" t="s">
        <v>69</v>
      </c>
      <c r="D10768">
        <v>1</v>
      </c>
      <c r="E10768">
        <f>INDEX(products!B:B,MATCH(challenge_2_solution_2!$C10768,products!$A:$A,0))</f>
        <v>11.9</v>
      </c>
      <c r="F10768">
        <f>INDEX(products!C:C,MATCH(challenge_2_solution_2!$C10768,products!$A:$A,0))</f>
        <v>2.86</v>
      </c>
      <c r="G10768">
        <f t="shared" si="168"/>
        <v>11.9</v>
      </c>
      <c r="H10768">
        <f t="shared" si="168"/>
        <v>2.86</v>
      </c>
    </row>
    <row r="10769" spans="1:8" x14ac:dyDescent="0.2">
      <c r="A10769" s="1">
        <v>4129</v>
      </c>
      <c r="B10769" s="3">
        <v>42734.899305555555</v>
      </c>
      <c r="C10769" t="s">
        <v>62</v>
      </c>
      <c r="D10769">
        <v>1</v>
      </c>
      <c r="E10769">
        <f>INDEX(products!B:B,MATCH(challenge_2_solution_2!$C10769,products!$A:$A,0))</f>
        <v>11.9</v>
      </c>
      <c r="F10769">
        <f>INDEX(products!C:C,MATCH(challenge_2_solution_2!$C10769,products!$A:$A,0))</f>
        <v>8.33</v>
      </c>
      <c r="G10769">
        <f t="shared" si="168"/>
        <v>11.9</v>
      </c>
      <c r="H10769">
        <f t="shared" si="168"/>
        <v>8.33</v>
      </c>
    </row>
    <row r="10770" spans="1:8" x14ac:dyDescent="0.2">
      <c r="A10770" s="1">
        <v>4129</v>
      </c>
      <c r="B10770" s="3">
        <v>42734.899305555555</v>
      </c>
      <c r="C10770" t="s">
        <v>86</v>
      </c>
      <c r="D10770">
        <v>1</v>
      </c>
      <c r="E10770">
        <f>INDEX(products!B:B,MATCH(challenge_2_solution_2!$C10770,products!$A:$A,0))</f>
        <v>15.9</v>
      </c>
      <c r="F10770">
        <f>INDEX(products!C:C,MATCH(challenge_2_solution_2!$C10770,products!$A:$A,0))</f>
        <v>5.57</v>
      </c>
      <c r="G10770">
        <f t="shared" si="168"/>
        <v>15.9</v>
      </c>
      <c r="H10770">
        <f t="shared" si="168"/>
        <v>5.57</v>
      </c>
    </row>
    <row r="10771" spans="1:8" x14ac:dyDescent="0.2">
      <c r="A10771" s="1">
        <v>4129</v>
      </c>
      <c r="B10771" s="3">
        <v>42734.899305555555</v>
      </c>
      <c r="C10771" t="s">
        <v>88</v>
      </c>
      <c r="D10771">
        <v>1</v>
      </c>
      <c r="E10771">
        <f>INDEX(products!B:B,MATCH(challenge_2_solution_2!$C10771,products!$A:$A,0))</f>
        <v>15.9</v>
      </c>
      <c r="F10771">
        <f>INDEX(products!C:C,MATCH(challenge_2_solution_2!$C10771,products!$A:$A,0))</f>
        <v>7</v>
      </c>
      <c r="G10771">
        <f t="shared" si="168"/>
        <v>15.9</v>
      </c>
      <c r="H10771">
        <f t="shared" si="168"/>
        <v>7</v>
      </c>
    </row>
    <row r="10772" spans="1:8" x14ac:dyDescent="0.2">
      <c r="A10772" s="1">
        <v>4130</v>
      </c>
      <c r="B10772" s="3">
        <v>42735.560416666667</v>
      </c>
      <c r="C10772" t="s">
        <v>6</v>
      </c>
      <c r="D10772">
        <v>2</v>
      </c>
      <c r="E10772">
        <f>INDEX(products!B:B,MATCH(challenge_2_solution_2!$C10772,products!$A:$A,0))</f>
        <v>1</v>
      </c>
      <c r="F10772">
        <f>INDEX(products!C:C,MATCH(challenge_2_solution_2!$C10772,products!$A:$A,0))</f>
        <v>0.31</v>
      </c>
      <c r="G10772">
        <f t="shared" si="168"/>
        <v>2</v>
      </c>
      <c r="H10772">
        <f t="shared" si="168"/>
        <v>0.62</v>
      </c>
    </row>
    <row r="10773" spans="1:8" x14ac:dyDescent="0.2">
      <c r="A10773" s="1">
        <v>4130</v>
      </c>
      <c r="B10773" s="3">
        <v>42735.560416666667</v>
      </c>
      <c r="C10773" t="s">
        <v>20</v>
      </c>
      <c r="D10773">
        <v>1</v>
      </c>
      <c r="E10773">
        <f>INDEX(products!B:B,MATCH(challenge_2_solution_2!$C10773,products!$A:$A,0))</f>
        <v>5.9</v>
      </c>
      <c r="F10773">
        <f>INDEX(products!C:C,MATCH(challenge_2_solution_2!$C10773,products!$A:$A,0))</f>
        <v>1.83</v>
      </c>
      <c r="G10773">
        <f t="shared" si="168"/>
        <v>5.9</v>
      </c>
      <c r="H10773">
        <f t="shared" si="168"/>
        <v>1.83</v>
      </c>
    </row>
    <row r="10774" spans="1:8" x14ac:dyDescent="0.2">
      <c r="A10774" s="1">
        <v>4130</v>
      </c>
      <c r="B10774" s="3">
        <v>42735.560416666667</v>
      </c>
      <c r="C10774" t="s">
        <v>19</v>
      </c>
      <c r="D10774">
        <v>1</v>
      </c>
      <c r="E10774">
        <f>INDEX(products!B:B,MATCH(challenge_2_solution_2!$C10774,products!$A:$A,0))</f>
        <v>5.9</v>
      </c>
      <c r="F10774">
        <f>INDEX(products!C:C,MATCH(challenge_2_solution_2!$C10774,products!$A:$A,0))</f>
        <v>1.65</v>
      </c>
      <c r="G10774">
        <f t="shared" si="168"/>
        <v>5.9</v>
      </c>
      <c r="H10774">
        <f t="shared" si="168"/>
        <v>1.65</v>
      </c>
    </row>
    <row r="10775" spans="1:8" x14ac:dyDescent="0.2">
      <c r="A10775" s="1">
        <v>4130</v>
      </c>
      <c r="B10775" s="3">
        <v>42735.560416666667</v>
      </c>
      <c r="C10775" t="s">
        <v>67</v>
      </c>
      <c r="D10775">
        <v>1</v>
      </c>
      <c r="E10775">
        <f>INDEX(products!B:B,MATCH(challenge_2_solution_2!$C10775,products!$A:$A,0))</f>
        <v>11.9</v>
      </c>
      <c r="F10775">
        <f>INDEX(products!C:C,MATCH(challenge_2_solution_2!$C10775,products!$A:$A,0))</f>
        <v>2.98</v>
      </c>
      <c r="G10775">
        <f t="shared" si="168"/>
        <v>11.9</v>
      </c>
      <c r="H10775">
        <f t="shared" si="168"/>
        <v>2.98</v>
      </c>
    </row>
    <row r="10776" spans="1:8" x14ac:dyDescent="0.2">
      <c r="A10776" s="1">
        <v>4130</v>
      </c>
      <c r="B10776" s="3">
        <v>42735.560416666667</v>
      </c>
      <c r="C10776" t="s">
        <v>63</v>
      </c>
      <c r="D10776">
        <v>1</v>
      </c>
      <c r="E10776">
        <f>INDEX(products!B:B,MATCH(challenge_2_solution_2!$C10776,products!$A:$A,0))</f>
        <v>11.9</v>
      </c>
      <c r="F10776">
        <f>INDEX(products!C:C,MATCH(challenge_2_solution_2!$C10776,products!$A:$A,0))</f>
        <v>6.07</v>
      </c>
      <c r="G10776">
        <f t="shared" si="168"/>
        <v>11.9</v>
      </c>
      <c r="H10776">
        <f t="shared" si="168"/>
        <v>6.07</v>
      </c>
    </row>
    <row r="10777" spans="1:8" x14ac:dyDescent="0.2">
      <c r="A10777" s="1">
        <v>4130</v>
      </c>
      <c r="B10777" s="3">
        <v>42735.560416666667</v>
      </c>
      <c r="C10777" t="s">
        <v>68</v>
      </c>
      <c r="D10777">
        <v>1</v>
      </c>
      <c r="E10777">
        <f>INDEX(products!B:B,MATCH(challenge_2_solution_2!$C10777,products!$A:$A,0))</f>
        <v>11.9</v>
      </c>
      <c r="F10777">
        <f>INDEX(products!C:C,MATCH(challenge_2_solution_2!$C10777,products!$A:$A,0))</f>
        <v>3.69</v>
      </c>
      <c r="G10777">
        <f t="shared" si="168"/>
        <v>11.9</v>
      </c>
      <c r="H10777">
        <f t="shared" si="168"/>
        <v>3.69</v>
      </c>
    </row>
    <row r="10778" spans="1:8" x14ac:dyDescent="0.2">
      <c r="A10778" s="1">
        <v>4131</v>
      </c>
      <c r="B10778" s="3">
        <v>42735.730555555558</v>
      </c>
      <c r="C10778" t="s">
        <v>8</v>
      </c>
      <c r="D10778">
        <v>4</v>
      </c>
      <c r="E10778">
        <f>INDEX(products!B:B,MATCH(challenge_2_solution_2!$C10778,products!$A:$A,0))</f>
        <v>1.6</v>
      </c>
      <c r="F10778">
        <f>INDEX(products!C:C,MATCH(challenge_2_solution_2!$C10778,products!$A:$A,0))</f>
        <v>0.77</v>
      </c>
      <c r="G10778">
        <f t="shared" si="168"/>
        <v>6.4</v>
      </c>
      <c r="H10778">
        <f t="shared" si="168"/>
        <v>3.08</v>
      </c>
    </row>
    <row r="10779" spans="1:8" x14ac:dyDescent="0.2">
      <c r="A10779" s="1">
        <v>4131</v>
      </c>
      <c r="B10779" s="3">
        <v>42735.730555555558</v>
      </c>
      <c r="C10779" t="s">
        <v>12</v>
      </c>
      <c r="D10779">
        <v>1</v>
      </c>
      <c r="E10779">
        <f>INDEX(products!B:B,MATCH(challenge_2_solution_2!$C10779,products!$A:$A,0))</f>
        <v>5.2</v>
      </c>
      <c r="F10779">
        <f>INDEX(products!C:C,MATCH(challenge_2_solution_2!$C10779,products!$A:$A,0))</f>
        <v>3.07</v>
      </c>
      <c r="G10779">
        <f t="shared" si="168"/>
        <v>5.2</v>
      </c>
      <c r="H10779">
        <f t="shared" si="168"/>
        <v>3.07</v>
      </c>
    </row>
    <row r="10780" spans="1:8" x14ac:dyDescent="0.2">
      <c r="A10780" s="1">
        <v>4131</v>
      </c>
      <c r="B10780" s="3">
        <v>42735.730555555558</v>
      </c>
      <c r="C10780" t="s">
        <v>32</v>
      </c>
      <c r="D10780">
        <v>1</v>
      </c>
      <c r="E10780">
        <f>INDEX(products!B:B,MATCH(challenge_2_solution_2!$C10780,products!$A:$A,0))</f>
        <v>7.9</v>
      </c>
      <c r="F10780">
        <f>INDEX(products!C:C,MATCH(challenge_2_solution_2!$C10780,products!$A:$A,0))</f>
        <v>2.92</v>
      </c>
      <c r="G10780">
        <f t="shared" si="168"/>
        <v>7.9</v>
      </c>
      <c r="H10780">
        <f t="shared" si="168"/>
        <v>2.92</v>
      </c>
    </row>
    <row r="10781" spans="1:8" x14ac:dyDescent="0.2">
      <c r="A10781" s="1">
        <v>4131</v>
      </c>
      <c r="B10781" s="3">
        <v>42735.730555555558</v>
      </c>
      <c r="C10781" t="s">
        <v>95</v>
      </c>
      <c r="D10781">
        <v>1</v>
      </c>
      <c r="E10781">
        <f>INDEX(products!B:B,MATCH(challenge_2_solution_2!$C10781,products!$A:$A,0))</f>
        <v>17.899999999999999</v>
      </c>
      <c r="F10781">
        <f>INDEX(products!C:C,MATCH(challenge_2_solution_2!$C10781,products!$A:$A,0))</f>
        <v>4.3</v>
      </c>
      <c r="G10781">
        <f t="shared" si="168"/>
        <v>17.899999999999999</v>
      </c>
      <c r="H10781">
        <f t="shared" si="168"/>
        <v>4.3</v>
      </c>
    </row>
    <row r="10782" spans="1:8" x14ac:dyDescent="0.2">
      <c r="A10782" s="1">
        <v>4131</v>
      </c>
      <c r="B10782" s="3">
        <v>42735.730555555558</v>
      </c>
      <c r="C10782" t="s">
        <v>96</v>
      </c>
      <c r="D10782">
        <v>1</v>
      </c>
      <c r="E10782">
        <f>INDEX(products!B:B,MATCH(challenge_2_solution_2!$C10782,products!$A:$A,0))</f>
        <v>17.899999999999999</v>
      </c>
      <c r="F10782">
        <f>INDEX(products!C:C,MATCH(challenge_2_solution_2!$C10782,products!$A:$A,0))</f>
        <v>10.92</v>
      </c>
      <c r="G10782">
        <f t="shared" si="168"/>
        <v>17.899999999999999</v>
      </c>
      <c r="H10782">
        <f t="shared" si="168"/>
        <v>10.92</v>
      </c>
    </row>
    <row r="10783" spans="1:8" x14ac:dyDescent="0.2">
      <c r="A10783" s="1">
        <v>4132</v>
      </c>
      <c r="B10783" s="3">
        <v>42735.731944444444</v>
      </c>
      <c r="C10783" t="s">
        <v>5</v>
      </c>
      <c r="D10783">
        <v>2</v>
      </c>
      <c r="E10783">
        <f>INDEX(products!B:B,MATCH(challenge_2_solution_2!$C10783,products!$A:$A,0))</f>
        <v>1</v>
      </c>
      <c r="F10783">
        <f>INDEX(products!C:C,MATCH(challenge_2_solution_2!$C10783,products!$A:$A,0))</f>
        <v>0.31</v>
      </c>
      <c r="G10783">
        <f t="shared" si="168"/>
        <v>2</v>
      </c>
      <c r="H10783">
        <f t="shared" si="168"/>
        <v>0.62</v>
      </c>
    </row>
    <row r="10784" spans="1:8" x14ac:dyDescent="0.2">
      <c r="A10784" s="1">
        <v>4132</v>
      </c>
      <c r="B10784" s="3">
        <v>42735.731944444444</v>
      </c>
      <c r="C10784" t="s">
        <v>3</v>
      </c>
      <c r="D10784">
        <v>1</v>
      </c>
      <c r="E10784">
        <f>INDEX(products!B:B,MATCH(challenge_2_solution_2!$C10784,products!$A:$A,0))</f>
        <v>1</v>
      </c>
      <c r="F10784">
        <f>INDEX(products!C:C,MATCH(challenge_2_solution_2!$C10784,products!$A:$A,0))</f>
        <v>0.5</v>
      </c>
      <c r="G10784">
        <f t="shared" si="168"/>
        <v>1</v>
      </c>
      <c r="H10784">
        <f t="shared" si="168"/>
        <v>0.5</v>
      </c>
    </row>
    <row r="10785" spans="1:8" x14ac:dyDescent="0.2">
      <c r="A10785" s="1">
        <v>4132</v>
      </c>
      <c r="B10785" s="3">
        <v>42735.731944444444</v>
      </c>
      <c r="C10785" t="s">
        <v>4</v>
      </c>
      <c r="D10785">
        <v>1</v>
      </c>
      <c r="E10785">
        <f>INDEX(products!B:B,MATCH(challenge_2_solution_2!$C10785,products!$A:$A,0))</f>
        <v>1</v>
      </c>
      <c r="F10785">
        <f>INDEX(products!C:C,MATCH(challenge_2_solution_2!$C10785,products!$A:$A,0))</f>
        <v>0.61</v>
      </c>
      <c r="G10785">
        <f t="shared" si="168"/>
        <v>1</v>
      </c>
      <c r="H10785">
        <f t="shared" si="168"/>
        <v>0.61</v>
      </c>
    </row>
    <row r="10786" spans="1:8" x14ac:dyDescent="0.2">
      <c r="A10786" s="1">
        <v>4132</v>
      </c>
      <c r="B10786" s="3">
        <v>42735.731944444444</v>
      </c>
      <c r="C10786" t="s">
        <v>8</v>
      </c>
      <c r="D10786">
        <v>6</v>
      </c>
      <c r="E10786">
        <f>INDEX(products!B:B,MATCH(challenge_2_solution_2!$C10786,products!$A:$A,0))</f>
        <v>1.6</v>
      </c>
      <c r="F10786">
        <f>INDEX(products!C:C,MATCH(challenge_2_solution_2!$C10786,products!$A:$A,0))</f>
        <v>0.77</v>
      </c>
      <c r="G10786">
        <f t="shared" si="168"/>
        <v>9.6000000000000014</v>
      </c>
      <c r="H10786">
        <f t="shared" si="168"/>
        <v>4.62</v>
      </c>
    </row>
    <row r="10787" spans="1:8" x14ac:dyDescent="0.2">
      <c r="A10787" s="1">
        <v>4132</v>
      </c>
      <c r="B10787" s="3">
        <v>42735.731944444444</v>
      </c>
      <c r="C10787" t="s">
        <v>12</v>
      </c>
      <c r="D10787">
        <v>1</v>
      </c>
      <c r="E10787">
        <f>INDEX(products!B:B,MATCH(challenge_2_solution_2!$C10787,products!$A:$A,0))</f>
        <v>5.2</v>
      </c>
      <c r="F10787">
        <f>INDEX(products!C:C,MATCH(challenge_2_solution_2!$C10787,products!$A:$A,0))</f>
        <v>3.07</v>
      </c>
      <c r="G10787">
        <f t="shared" si="168"/>
        <v>5.2</v>
      </c>
      <c r="H10787">
        <f t="shared" si="168"/>
        <v>3.07</v>
      </c>
    </row>
    <row r="10788" spans="1:8" x14ac:dyDescent="0.2">
      <c r="A10788" s="1">
        <v>4132</v>
      </c>
      <c r="B10788" s="3">
        <v>42735.731944444444</v>
      </c>
      <c r="C10788" t="s">
        <v>17</v>
      </c>
      <c r="D10788">
        <v>1</v>
      </c>
      <c r="E10788">
        <f>INDEX(products!B:B,MATCH(challenge_2_solution_2!$C10788,products!$A:$A,0))</f>
        <v>5.9</v>
      </c>
      <c r="F10788">
        <f>INDEX(products!C:C,MATCH(challenge_2_solution_2!$C10788,products!$A:$A,0))</f>
        <v>2.83</v>
      </c>
      <c r="G10788">
        <f t="shared" si="168"/>
        <v>5.9</v>
      </c>
      <c r="H10788">
        <f t="shared" si="168"/>
        <v>2.83</v>
      </c>
    </row>
    <row r="10789" spans="1:8" x14ac:dyDescent="0.2">
      <c r="A10789" s="1">
        <v>4132</v>
      </c>
      <c r="B10789" s="3">
        <v>42735.731944444444</v>
      </c>
      <c r="C10789" t="s">
        <v>14</v>
      </c>
      <c r="D10789">
        <v>1</v>
      </c>
      <c r="E10789">
        <f>INDEX(products!B:B,MATCH(challenge_2_solution_2!$C10789,products!$A:$A,0))</f>
        <v>5.9</v>
      </c>
      <c r="F10789">
        <f>INDEX(products!C:C,MATCH(challenge_2_solution_2!$C10789,products!$A:$A,0))</f>
        <v>2.36</v>
      </c>
      <c r="G10789">
        <f t="shared" si="168"/>
        <v>5.9</v>
      </c>
      <c r="H10789">
        <f t="shared" si="168"/>
        <v>2.36</v>
      </c>
    </row>
    <row r="10790" spans="1:8" x14ac:dyDescent="0.2">
      <c r="A10790" s="1">
        <v>4132</v>
      </c>
      <c r="B10790" s="3">
        <v>42735.731944444444</v>
      </c>
      <c r="C10790" t="s">
        <v>28</v>
      </c>
      <c r="D10790">
        <v>1</v>
      </c>
      <c r="E10790">
        <f>INDEX(products!B:B,MATCH(challenge_2_solution_2!$C10790,products!$A:$A,0))</f>
        <v>7.9</v>
      </c>
      <c r="F10790">
        <f>INDEX(products!C:C,MATCH(challenge_2_solution_2!$C10790,products!$A:$A,0))</f>
        <v>2.4500000000000002</v>
      </c>
      <c r="G10790">
        <f t="shared" si="168"/>
        <v>7.9</v>
      </c>
      <c r="H10790">
        <f t="shared" si="168"/>
        <v>2.4500000000000002</v>
      </c>
    </row>
    <row r="10791" spans="1:8" x14ac:dyDescent="0.2">
      <c r="A10791" s="1">
        <v>4132</v>
      </c>
      <c r="B10791" s="3">
        <v>42735.731944444444</v>
      </c>
      <c r="C10791" t="s">
        <v>66</v>
      </c>
      <c r="D10791">
        <v>1</v>
      </c>
      <c r="E10791">
        <f>INDEX(products!B:B,MATCH(challenge_2_solution_2!$C10791,products!$A:$A,0))</f>
        <v>11.9</v>
      </c>
      <c r="F10791">
        <f>INDEX(products!C:C,MATCH(challenge_2_solution_2!$C10791,products!$A:$A,0))</f>
        <v>6.31</v>
      </c>
      <c r="G10791">
        <f t="shared" si="168"/>
        <v>11.9</v>
      </c>
      <c r="H10791">
        <f t="shared" si="168"/>
        <v>6.31</v>
      </c>
    </row>
    <row r="10792" spans="1:8" x14ac:dyDescent="0.2">
      <c r="A10792" s="1">
        <v>4132</v>
      </c>
      <c r="B10792" s="3">
        <v>42735.731944444444</v>
      </c>
      <c r="C10792" t="s">
        <v>61</v>
      </c>
      <c r="D10792">
        <v>1</v>
      </c>
      <c r="E10792">
        <f>INDEX(products!B:B,MATCH(challenge_2_solution_2!$C10792,products!$A:$A,0))</f>
        <v>11.9</v>
      </c>
      <c r="F10792">
        <f>INDEX(products!C:C,MATCH(challenge_2_solution_2!$C10792,products!$A:$A,0))</f>
        <v>7.74</v>
      </c>
      <c r="G10792">
        <f t="shared" si="168"/>
        <v>11.9</v>
      </c>
      <c r="H10792">
        <f t="shared" si="168"/>
        <v>7.74</v>
      </c>
    </row>
    <row r="10793" spans="1:8" x14ac:dyDescent="0.2">
      <c r="A10793" s="1">
        <v>4132</v>
      </c>
      <c r="B10793" s="3">
        <v>42735.731944444444</v>
      </c>
      <c r="C10793" t="s">
        <v>96</v>
      </c>
      <c r="D10793">
        <v>1</v>
      </c>
      <c r="E10793">
        <f>INDEX(products!B:B,MATCH(challenge_2_solution_2!$C10793,products!$A:$A,0))</f>
        <v>17.899999999999999</v>
      </c>
      <c r="F10793">
        <f>INDEX(products!C:C,MATCH(challenge_2_solution_2!$C10793,products!$A:$A,0))</f>
        <v>10.92</v>
      </c>
      <c r="G10793">
        <f t="shared" si="168"/>
        <v>17.899999999999999</v>
      </c>
      <c r="H10793">
        <f t="shared" si="168"/>
        <v>10.92</v>
      </c>
    </row>
    <row r="10794" spans="1:8" x14ac:dyDescent="0.2">
      <c r="A10794" s="1">
        <v>4132</v>
      </c>
      <c r="B10794" s="3">
        <v>42735.731944444444</v>
      </c>
      <c r="C10794" t="s">
        <v>118</v>
      </c>
      <c r="D10794">
        <v>1</v>
      </c>
      <c r="E10794">
        <f>INDEX(products!B:B,MATCH(challenge_2_solution_2!$C10794,products!$A:$A,0))</f>
        <v>19.899999999999999</v>
      </c>
      <c r="F10794">
        <f>INDEX(products!C:C,MATCH(challenge_2_solution_2!$C10794,products!$A:$A,0))</f>
        <v>12.74</v>
      </c>
      <c r="G10794">
        <f t="shared" si="168"/>
        <v>19.899999999999999</v>
      </c>
      <c r="H10794">
        <f t="shared" si="168"/>
        <v>12.74</v>
      </c>
    </row>
    <row r="10795" spans="1:8" x14ac:dyDescent="0.2">
      <c r="A10795" s="1">
        <v>4134</v>
      </c>
      <c r="B10795" s="3">
        <v>42735.740277777775</v>
      </c>
      <c r="C10795" t="s">
        <v>15</v>
      </c>
      <c r="D10795">
        <v>1</v>
      </c>
      <c r="E10795">
        <f>INDEX(products!B:B,MATCH(challenge_2_solution_2!$C10795,products!$A:$A,0))</f>
        <v>5.9</v>
      </c>
      <c r="F10795">
        <f>INDEX(products!C:C,MATCH(challenge_2_solution_2!$C10795,products!$A:$A,0))</f>
        <v>3.07</v>
      </c>
      <c r="G10795">
        <f t="shared" si="168"/>
        <v>5.9</v>
      </c>
      <c r="H10795">
        <f t="shared" si="168"/>
        <v>3.07</v>
      </c>
    </row>
    <row r="10796" spans="1:8" x14ac:dyDescent="0.2">
      <c r="A10796" s="1">
        <v>4134</v>
      </c>
      <c r="B10796" s="3">
        <v>42735.740277777775</v>
      </c>
      <c r="C10796" t="s">
        <v>19</v>
      </c>
      <c r="D10796">
        <v>1</v>
      </c>
      <c r="E10796">
        <f>INDEX(products!B:B,MATCH(challenge_2_solution_2!$C10796,products!$A:$A,0))</f>
        <v>5.9</v>
      </c>
      <c r="F10796">
        <f>INDEX(products!C:C,MATCH(challenge_2_solution_2!$C10796,products!$A:$A,0))</f>
        <v>1.65</v>
      </c>
      <c r="G10796">
        <f t="shared" si="168"/>
        <v>5.9</v>
      </c>
      <c r="H10796">
        <f t="shared" si="168"/>
        <v>1.65</v>
      </c>
    </row>
    <row r="10797" spans="1:8" x14ac:dyDescent="0.2">
      <c r="A10797" s="1">
        <v>4133</v>
      </c>
      <c r="B10797" s="3">
        <v>42735.740277777775</v>
      </c>
      <c r="C10797" t="s">
        <v>18</v>
      </c>
      <c r="D10797">
        <v>2</v>
      </c>
      <c r="E10797">
        <f>INDEX(products!B:B,MATCH(challenge_2_solution_2!$C10797,products!$A:$A,0))</f>
        <v>5.9</v>
      </c>
      <c r="F10797">
        <f>INDEX(products!C:C,MATCH(challenge_2_solution_2!$C10797,products!$A:$A,0))</f>
        <v>3.6</v>
      </c>
      <c r="G10797">
        <f t="shared" si="168"/>
        <v>11.8</v>
      </c>
      <c r="H10797">
        <f t="shared" si="168"/>
        <v>7.2</v>
      </c>
    </row>
    <row r="10798" spans="1:8" x14ac:dyDescent="0.2">
      <c r="A10798" s="1">
        <v>4133</v>
      </c>
      <c r="B10798" s="3">
        <v>42735.740277777775</v>
      </c>
      <c r="C10798" t="s">
        <v>33</v>
      </c>
      <c r="D10798">
        <v>1</v>
      </c>
      <c r="E10798">
        <f>INDEX(products!B:B,MATCH(challenge_2_solution_2!$C10798,products!$A:$A,0))</f>
        <v>7.9</v>
      </c>
      <c r="F10798">
        <f>INDEX(products!C:C,MATCH(challenge_2_solution_2!$C10798,products!$A:$A,0))</f>
        <v>2.21</v>
      </c>
      <c r="G10798">
        <f t="shared" si="168"/>
        <v>7.9</v>
      </c>
      <c r="H10798">
        <f t="shared" si="168"/>
        <v>2.21</v>
      </c>
    </row>
    <row r="10799" spans="1:8" x14ac:dyDescent="0.2">
      <c r="A10799" s="1">
        <v>4133</v>
      </c>
      <c r="B10799" s="3">
        <v>42735.740277777775</v>
      </c>
      <c r="C10799" t="s">
        <v>28</v>
      </c>
      <c r="D10799">
        <v>4</v>
      </c>
      <c r="E10799">
        <f>INDEX(products!B:B,MATCH(challenge_2_solution_2!$C10799,products!$A:$A,0))</f>
        <v>7.9</v>
      </c>
      <c r="F10799">
        <f>INDEX(products!C:C,MATCH(challenge_2_solution_2!$C10799,products!$A:$A,0))</f>
        <v>2.4500000000000002</v>
      </c>
      <c r="G10799">
        <f t="shared" si="168"/>
        <v>31.6</v>
      </c>
      <c r="H10799">
        <f t="shared" si="168"/>
        <v>9.8000000000000007</v>
      </c>
    </row>
    <row r="10800" spans="1:8" x14ac:dyDescent="0.2">
      <c r="A10800" s="1">
        <v>4134</v>
      </c>
      <c r="B10800" s="3">
        <v>42735.740277777775</v>
      </c>
      <c r="C10800" t="s">
        <v>64</v>
      </c>
      <c r="D10800">
        <v>2</v>
      </c>
      <c r="E10800">
        <f>INDEX(products!B:B,MATCH(challenge_2_solution_2!$C10800,products!$A:$A,0))</f>
        <v>11.9</v>
      </c>
      <c r="F10800">
        <f>INDEX(products!C:C,MATCH(challenge_2_solution_2!$C10800,products!$A:$A,0))</f>
        <v>7.97</v>
      </c>
      <c r="G10800">
        <f t="shared" si="168"/>
        <v>23.8</v>
      </c>
      <c r="H10800">
        <f t="shared" si="168"/>
        <v>15.94</v>
      </c>
    </row>
    <row r="10801" spans="1:8" x14ac:dyDescent="0.2">
      <c r="A10801" s="1">
        <v>4133</v>
      </c>
      <c r="B10801" s="3">
        <v>42735.740277777775</v>
      </c>
      <c r="C10801" t="s">
        <v>60</v>
      </c>
      <c r="D10801">
        <v>1</v>
      </c>
      <c r="E10801">
        <f>INDEX(products!B:B,MATCH(challenge_2_solution_2!$C10801,products!$A:$A,0))</f>
        <v>11.9</v>
      </c>
      <c r="F10801">
        <f>INDEX(products!C:C,MATCH(challenge_2_solution_2!$C10801,products!$A:$A,0))</f>
        <v>4.28</v>
      </c>
      <c r="G10801">
        <f t="shared" si="168"/>
        <v>11.9</v>
      </c>
      <c r="H10801">
        <f t="shared" si="168"/>
        <v>4.28</v>
      </c>
    </row>
    <row r="10802" spans="1:8" x14ac:dyDescent="0.2">
      <c r="A10802" s="1">
        <v>4133</v>
      </c>
      <c r="B10802" s="3">
        <v>42735.740277777775</v>
      </c>
      <c r="C10802" t="s">
        <v>86</v>
      </c>
      <c r="D10802">
        <v>1</v>
      </c>
      <c r="E10802">
        <f>INDEX(products!B:B,MATCH(challenge_2_solution_2!$C10802,products!$A:$A,0))</f>
        <v>15.9</v>
      </c>
      <c r="F10802">
        <f>INDEX(products!C:C,MATCH(challenge_2_solution_2!$C10802,products!$A:$A,0))</f>
        <v>5.57</v>
      </c>
      <c r="G10802">
        <f t="shared" si="168"/>
        <v>15.9</v>
      </c>
      <c r="H10802">
        <f t="shared" si="168"/>
        <v>5.57</v>
      </c>
    </row>
    <row r="10803" spans="1:8" x14ac:dyDescent="0.2">
      <c r="A10803" s="1">
        <v>4134</v>
      </c>
      <c r="B10803" s="3">
        <v>42735.740277777775</v>
      </c>
      <c r="C10803" t="s">
        <v>103</v>
      </c>
      <c r="D10803">
        <v>1</v>
      </c>
      <c r="E10803">
        <f>INDEX(products!B:B,MATCH(challenge_2_solution_2!$C10803,products!$A:$A,0))</f>
        <v>17.899999999999999</v>
      </c>
      <c r="F10803">
        <f>INDEX(products!C:C,MATCH(challenge_2_solution_2!$C10803,products!$A:$A,0))</f>
        <v>12.35</v>
      </c>
      <c r="G10803">
        <f t="shared" si="168"/>
        <v>17.899999999999999</v>
      </c>
      <c r="H10803">
        <f t="shared" si="168"/>
        <v>12.35</v>
      </c>
    </row>
    <row r="10804" spans="1:8" x14ac:dyDescent="0.2">
      <c r="A10804" s="1">
        <v>4134</v>
      </c>
      <c r="B10804" s="3">
        <v>42735.740277777775</v>
      </c>
      <c r="C10804" t="s">
        <v>89</v>
      </c>
      <c r="D10804">
        <v>1</v>
      </c>
      <c r="E10804">
        <f>INDEX(products!B:B,MATCH(challenge_2_solution_2!$C10804,products!$A:$A,0))</f>
        <v>17.899999999999999</v>
      </c>
      <c r="F10804">
        <f>INDEX(products!C:C,MATCH(challenge_2_solution_2!$C10804,products!$A:$A,0))</f>
        <v>3.94</v>
      </c>
      <c r="G10804">
        <f t="shared" si="168"/>
        <v>17.899999999999999</v>
      </c>
      <c r="H10804">
        <f t="shared" si="168"/>
        <v>3.94</v>
      </c>
    </row>
    <row r="10805" spans="1:8" x14ac:dyDescent="0.2">
      <c r="A10805" s="1">
        <v>4134</v>
      </c>
      <c r="B10805" s="3">
        <v>42735.740277777775</v>
      </c>
      <c r="C10805" t="s">
        <v>96</v>
      </c>
      <c r="D10805">
        <v>1</v>
      </c>
      <c r="E10805">
        <f>INDEX(products!B:B,MATCH(challenge_2_solution_2!$C10805,products!$A:$A,0))</f>
        <v>17.899999999999999</v>
      </c>
      <c r="F10805">
        <f>INDEX(products!C:C,MATCH(challenge_2_solution_2!$C10805,products!$A:$A,0))</f>
        <v>10.92</v>
      </c>
      <c r="G10805">
        <f t="shared" si="168"/>
        <v>17.899999999999999</v>
      </c>
      <c r="H10805">
        <f t="shared" si="168"/>
        <v>10.92</v>
      </c>
    </row>
    <row r="10806" spans="1:8" x14ac:dyDescent="0.2">
      <c r="A10806" s="1">
        <v>4133</v>
      </c>
      <c r="B10806" s="3">
        <v>42735.740277777775</v>
      </c>
      <c r="C10806" t="s">
        <v>102</v>
      </c>
      <c r="D10806">
        <v>1</v>
      </c>
      <c r="E10806">
        <f>INDEX(products!B:B,MATCH(challenge_2_solution_2!$C10806,products!$A:$A,0))</f>
        <v>17.899999999999999</v>
      </c>
      <c r="F10806">
        <f>INDEX(products!C:C,MATCH(challenge_2_solution_2!$C10806,products!$A:$A,0))</f>
        <v>8.41</v>
      </c>
      <c r="G10806">
        <f t="shared" si="168"/>
        <v>17.899999999999999</v>
      </c>
      <c r="H10806">
        <f t="shared" si="168"/>
        <v>8.41</v>
      </c>
    </row>
    <row r="10807" spans="1:8" x14ac:dyDescent="0.2">
      <c r="A10807" s="1">
        <v>4133</v>
      </c>
      <c r="B10807" s="3">
        <v>42735.740277777775</v>
      </c>
      <c r="C10807" t="s">
        <v>101</v>
      </c>
      <c r="D10807">
        <v>1</v>
      </c>
      <c r="E10807">
        <f>INDEX(products!B:B,MATCH(challenge_2_solution_2!$C10807,products!$A:$A,0))</f>
        <v>17.899999999999999</v>
      </c>
      <c r="F10807">
        <f>INDEX(products!C:C,MATCH(challenge_2_solution_2!$C10807,products!$A:$A,0))</f>
        <v>11.46</v>
      </c>
      <c r="G10807">
        <f t="shared" si="168"/>
        <v>17.899999999999999</v>
      </c>
      <c r="H10807">
        <f t="shared" si="168"/>
        <v>11.46</v>
      </c>
    </row>
    <row r="10808" spans="1:8" x14ac:dyDescent="0.2">
      <c r="A10808" s="1">
        <v>4133</v>
      </c>
      <c r="B10808" s="3">
        <v>42735.740277777775</v>
      </c>
      <c r="C10808" t="s">
        <v>97</v>
      </c>
      <c r="D10808">
        <v>1</v>
      </c>
      <c r="E10808">
        <f>INDEX(products!B:B,MATCH(challenge_2_solution_2!$C10808,products!$A:$A,0))</f>
        <v>17.899999999999999</v>
      </c>
      <c r="F10808">
        <f>INDEX(products!C:C,MATCH(challenge_2_solution_2!$C10808,products!$A:$A,0))</f>
        <v>11.81</v>
      </c>
      <c r="G10808">
        <f t="shared" si="168"/>
        <v>17.899999999999999</v>
      </c>
      <c r="H10808">
        <f t="shared" si="168"/>
        <v>11.81</v>
      </c>
    </row>
    <row r="10809" spans="1:8" x14ac:dyDescent="0.2">
      <c r="A10809" s="1">
        <v>4133</v>
      </c>
      <c r="B10809" s="3">
        <v>42735.740277777775</v>
      </c>
      <c r="C10809" t="s">
        <v>110</v>
      </c>
      <c r="D10809">
        <v>1</v>
      </c>
      <c r="E10809">
        <f>INDEX(products!B:B,MATCH(challenge_2_solution_2!$C10809,products!$A:$A,0))</f>
        <v>17.899999999999999</v>
      </c>
      <c r="F10809">
        <f>INDEX(products!C:C,MATCH(challenge_2_solution_2!$C10809,products!$A:$A,0))</f>
        <v>10.199999999999999</v>
      </c>
      <c r="G10809">
        <f t="shared" si="168"/>
        <v>17.899999999999999</v>
      </c>
      <c r="H10809">
        <f t="shared" si="168"/>
        <v>10.199999999999999</v>
      </c>
    </row>
    <row r="10810" spans="1:8" x14ac:dyDescent="0.2">
      <c r="A10810" s="1">
        <v>4135</v>
      </c>
      <c r="B10810" s="3">
        <v>42735.745833333334</v>
      </c>
      <c r="C10810" t="s">
        <v>3</v>
      </c>
      <c r="D10810">
        <v>1</v>
      </c>
      <c r="E10810">
        <f>INDEX(products!B:B,MATCH(challenge_2_solution_2!$C10810,products!$A:$A,0))</f>
        <v>1</v>
      </c>
      <c r="F10810">
        <f>INDEX(products!C:C,MATCH(challenge_2_solution_2!$C10810,products!$A:$A,0))</f>
        <v>0.5</v>
      </c>
      <c r="G10810">
        <f t="shared" si="168"/>
        <v>1</v>
      </c>
      <c r="H10810">
        <f t="shared" si="168"/>
        <v>0.5</v>
      </c>
    </row>
    <row r="10811" spans="1:8" x14ac:dyDescent="0.2">
      <c r="A10811" s="1">
        <v>4135</v>
      </c>
      <c r="B10811" s="3">
        <v>42735.745833333334</v>
      </c>
      <c r="C10811" t="s">
        <v>5</v>
      </c>
      <c r="D10811">
        <v>1</v>
      </c>
      <c r="E10811">
        <f>INDEX(products!B:B,MATCH(challenge_2_solution_2!$C10811,products!$A:$A,0))</f>
        <v>1</v>
      </c>
      <c r="F10811">
        <f>INDEX(products!C:C,MATCH(challenge_2_solution_2!$C10811,products!$A:$A,0))</f>
        <v>0.31</v>
      </c>
      <c r="G10811">
        <f t="shared" si="168"/>
        <v>1</v>
      </c>
      <c r="H10811">
        <f t="shared" si="168"/>
        <v>0.31</v>
      </c>
    </row>
    <row r="10812" spans="1:8" x14ac:dyDescent="0.2">
      <c r="A10812" s="1">
        <v>4135</v>
      </c>
      <c r="B10812" s="3">
        <v>42735.745833333334</v>
      </c>
      <c r="C10812" t="s">
        <v>4</v>
      </c>
      <c r="D10812">
        <v>1</v>
      </c>
      <c r="E10812">
        <f>INDEX(products!B:B,MATCH(challenge_2_solution_2!$C10812,products!$A:$A,0))</f>
        <v>1</v>
      </c>
      <c r="F10812">
        <f>INDEX(products!C:C,MATCH(challenge_2_solution_2!$C10812,products!$A:$A,0))</f>
        <v>0.61</v>
      </c>
      <c r="G10812">
        <f t="shared" si="168"/>
        <v>1</v>
      </c>
      <c r="H10812">
        <f t="shared" si="168"/>
        <v>0.61</v>
      </c>
    </row>
    <row r="10813" spans="1:8" x14ac:dyDescent="0.2">
      <c r="A10813" s="1">
        <v>4135</v>
      </c>
      <c r="B10813" s="3">
        <v>42735.745833333334</v>
      </c>
      <c r="C10813" t="s">
        <v>8</v>
      </c>
      <c r="D10813">
        <v>2</v>
      </c>
      <c r="E10813">
        <f>INDEX(products!B:B,MATCH(challenge_2_solution_2!$C10813,products!$A:$A,0))</f>
        <v>1.6</v>
      </c>
      <c r="F10813">
        <f>INDEX(products!C:C,MATCH(challenge_2_solution_2!$C10813,products!$A:$A,0))</f>
        <v>0.77</v>
      </c>
      <c r="G10813">
        <f t="shared" si="168"/>
        <v>3.2</v>
      </c>
      <c r="H10813">
        <f t="shared" si="168"/>
        <v>1.54</v>
      </c>
    </row>
    <row r="10814" spans="1:8" x14ac:dyDescent="0.2">
      <c r="A10814" s="1">
        <v>4135</v>
      </c>
      <c r="B10814" s="3">
        <v>42735.745833333334</v>
      </c>
      <c r="C10814" t="s">
        <v>9</v>
      </c>
      <c r="D10814">
        <v>2</v>
      </c>
      <c r="E10814">
        <f>INDEX(products!B:B,MATCH(challenge_2_solution_2!$C10814,products!$A:$A,0))</f>
        <v>1.6</v>
      </c>
      <c r="F10814">
        <f>INDEX(products!C:C,MATCH(challenge_2_solution_2!$C10814,products!$A:$A,0))</f>
        <v>0.67</v>
      </c>
      <c r="G10814">
        <f t="shared" si="168"/>
        <v>3.2</v>
      </c>
      <c r="H10814">
        <f t="shared" si="168"/>
        <v>1.34</v>
      </c>
    </row>
    <row r="10815" spans="1:8" x14ac:dyDescent="0.2">
      <c r="A10815" s="1">
        <v>4135</v>
      </c>
      <c r="B10815" s="3">
        <v>42735.745833333334</v>
      </c>
      <c r="C10815" t="s">
        <v>12</v>
      </c>
      <c r="D10815">
        <v>2</v>
      </c>
      <c r="E10815">
        <f>INDEX(products!B:B,MATCH(challenge_2_solution_2!$C10815,products!$A:$A,0))</f>
        <v>5.2</v>
      </c>
      <c r="F10815">
        <f>INDEX(products!C:C,MATCH(challenge_2_solution_2!$C10815,products!$A:$A,0))</f>
        <v>3.07</v>
      </c>
      <c r="G10815">
        <f t="shared" si="168"/>
        <v>10.4</v>
      </c>
      <c r="H10815">
        <f t="shared" si="168"/>
        <v>6.14</v>
      </c>
    </row>
    <row r="10816" spans="1:8" x14ac:dyDescent="0.2">
      <c r="A10816" s="1">
        <v>4135</v>
      </c>
      <c r="B10816" s="3">
        <v>42735.745833333334</v>
      </c>
      <c r="C10816" t="s">
        <v>17</v>
      </c>
      <c r="D10816">
        <v>3</v>
      </c>
      <c r="E10816">
        <f>INDEX(products!B:B,MATCH(challenge_2_solution_2!$C10816,products!$A:$A,0))</f>
        <v>5.9</v>
      </c>
      <c r="F10816">
        <f>INDEX(products!C:C,MATCH(challenge_2_solution_2!$C10816,products!$A:$A,0))</f>
        <v>2.83</v>
      </c>
      <c r="G10816">
        <f t="shared" si="168"/>
        <v>17.700000000000003</v>
      </c>
      <c r="H10816">
        <f t="shared" si="168"/>
        <v>8.49</v>
      </c>
    </row>
    <row r="10817" spans="1:8" x14ac:dyDescent="0.2">
      <c r="A10817" s="1">
        <v>4135</v>
      </c>
      <c r="B10817" s="3">
        <v>42735.745833333334</v>
      </c>
      <c r="C10817" t="s">
        <v>61</v>
      </c>
      <c r="D10817">
        <v>1</v>
      </c>
      <c r="E10817">
        <f>INDEX(products!B:B,MATCH(challenge_2_solution_2!$C10817,products!$A:$A,0))</f>
        <v>11.9</v>
      </c>
      <c r="F10817">
        <f>INDEX(products!C:C,MATCH(challenge_2_solution_2!$C10817,products!$A:$A,0))</f>
        <v>7.74</v>
      </c>
      <c r="G10817">
        <f t="shared" si="168"/>
        <v>11.9</v>
      </c>
      <c r="H10817">
        <f t="shared" si="168"/>
        <v>7.74</v>
      </c>
    </row>
    <row r="10818" spans="1:8" x14ac:dyDescent="0.2">
      <c r="A10818" s="1">
        <v>4135</v>
      </c>
      <c r="B10818" s="3">
        <v>42735.745833333334</v>
      </c>
      <c r="C10818" t="s">
        <v>87</v>
      </c>
      <c r="D10818">
        <v>1</v>
      </c>
      <c r="E10818">
        <f>INDEX(products!B:B,MATCH(challenge_2_solution_2!$C10818,products!$A:$A,0))</f>
        <v>15.9</v>
      </c>
      <c r="F10818">
        <f>INDEX(products!C:C,MATCH(challenge_2_solution_2!$C10818,products!$A:$A,0))</f>
        <v>6.2</v>
      </c>
      <c r="G10818">
        <f t="shared" si="168"/>
        <v>15.9</v>
      </c>
      <c r="H10818">
        <f t="shared" si="168"/>
        <v>6.2</v>
      </c>
    </row>
    <row r="10819" spans="1:8" x14ac:dyDescent="0.2">
      <c r="A10819" s="1">
        <v>4135</v>
      </c>
      <c r="B10819" s="3">
        <v>42735.745833333334</v>
      </c>
      <c r="C10819" t="s">
        <v>92</v>
      </c>
      <c r="D10819">
        <v>1</v>
      </c>
      <c r="E10819">
        <f>INDEX(products!B:B,MATCH(challenge_2_solution_2!$C10819,products!$A:$A,0))</f>
        <v>17.899999999999999</v>
      </c>
      <c r="F10819">
        <f>INDEX(products!C:C,MATCH(challenge_2_solution_2!$C10819,products!$A:$A,0))</f>
        <v>10.38</v>
      </c>
      <c r="G10819">
        <f t="shared" ref="G10819:H10882" si="169">$D10819*E10819</f>
        <v>17.899999999999999</v>
      </c>
      <c r="H10819">
        <f t="shared" si="169"/>
        <v>10.38</v>
      </c>
    </row>
    <row r="10820" spans="1:8" x14ac:dyDescent="0.2">
      <c r="A10820" s="1">
        <v>4135</v>
      </c>
      <c r="B10820" s="3">
        <v>42735.745833333334</v>
      </c>
      <c r="C10820" t="s">
        <v>95</v>
      </c>
      <c r="D10820">
        <v>1</v>
      </c>
      <c r="E10820">
        <f>INDEX(products!B:B,MATCH(challenge_2_solution_2!$C10820,products!$A:$A,0))</f>
        <v>17.899999999999999</v>
      </c>
      <c r="F10820">
        <f>INDEX(products!C:C,MATCH(challenge_2_solution_2!$C10820,products!$A:$A,0))</f>
        <v>4.3</v>
      </c>
      <c r="G10820">
        <f t="shared" si="169"/>
        <v>17.899999999999999</v>
      </c>
      <c r="H10820">
        <f t="shared" si="169"/>
        <v>4.3</v>
      </c>
    </row>
    <row r="10821" spans="1:8" x14ac:dyDescent="0.2">
      <c r="A10821" s="1">
        <v>4135</v>
      </c>
      <c r="B10821" s="3">
        <v>42735.745833333334</v>
      </c>
      <c r="C10821" t="s">
        <v>102</v>
      </c>
      <c r="D10821">
        <v>1</v>
      </c>
      <c r="E10821">
        <f>INDEX(products!B:B,MATCH(challenge_2_solution_2!$C10821,products!$A:$A,0))</f>
        <v>17.899999999999999</v>
      </c>
      <c r="F10821">
        <f>INDEX(products!C:C,MATCH(challenge_2_solution_2!$C10821,products!$A:$A,0))</f>
        <v>8.41</v>
      </c>
      <c r="G10821">
        <f t="shared" si="169"/>
        <v>17.899999999999999</v>
      </c>
      <c r="H10821">
        <f t="shared" si="169"/>
        <v>8.41</v>
      </c>
    </row>
    <row r="10822" spans="1:8" x14ac:dyDescent="0.2">
      <c r="A10822" s="1">
        <v>4135</v>
      </c>
      <c r="B10822" s="3">
        <v>42735.745833333334</v>
      </c>
      <c r="C10822" t="s">
        <v>118</v>
      </c>
      <c r="D10822">
        <v>1</v>
      </c>
      <c r="E10822">
        <f>INDEX(products!B:B,MATCH(challenge_2_solution_2!$C10822,products!$A:$A,0))</f>
        <v>19.899999999999999</v>
      </c>
      <c r="F10822">
        <f>INDEX(products!C:C,MATCH(challenge_2_solution_2!$C10822,products!$A:$A,0))</f>
        <v>12.74</v>
      </c>
      <c r="G10822">
        <f t="shared" si="169"/>
        <v>19.899999999999999</v>
      </c>
      <c r="H10822">
        <f t="shared" si="169"/>
        <v>12.74</v>
      </c>
    </row>
    <row r="10823" spans="1:8" x14ac:dyDescent="0.2">
      <c r="A10823" s="1">
        <v>4136</v>
      </c>
      <c r="B10823" s="3">
        <v>42735.759722222225</v>
      </c>
      <c r="C10823" t="s">
        <v>17</v>
      </c>
      <c r="D10823">
        <v>1</v>
      </c>
      <c r="E10823">
        <f>INDEX(products!B:B,MATCH(challenge_2_solution_2!$C10823,products!$A:$A,0))</f>
        <v>5.9</v>
      </c>
      <c r="F10823">
        <f>INDEX(products!C:C,MATCH(challenge_2_solution_2!$C10823,products!$A:$A,0))</f>
        <v>2.83</v>
      </c>
      <c r="G10823">
        <f t="shared" si="169"/>
        <v>5.9</v>
      </c>
      <c r="H10823">
        <f t="shared" si="169"/>
        <v>2.83</v>
      </c>
    </row>
    <row r="10824" spans="1:8" x14ac:dyDescent="0.2">
      <c r="A10824" s="1">
        <v>4136</v>
      </c>
      <c r="B10824" s="3">
        <v>42735.759722222225</v>
      </c>
      <c r="C10824" t="s">
        <v>15</v>
      </c>
      <c r="D10824">
        <v>2</v>
      </c>
      <c r="E10824">
        <f>INDEX(products!B:B,MATCH(challenge_2_solution_2!$C10824,products!$A:$A,0))</f>
        <v>5.9</v>
      </c>
      <c r="F10824">
        <f>INDEX(products!C:C,MATCH(challenge_2_solution_2!$C10824,products!$A:$A,0))</f>
        <v>3.07</v>
      </c>
      <c r="G10824">
        <f t="shared" si="169"/>
        <v>11.8</v>
      </c>
      <c r="H10824">
        <f t="shared" si="169"/>
        <v>6.14</v>
      </c>
    </row>
    <row r="10825" spans="1:8" x14ac:dyDescent="0.2">
      <c r="A10825" s="1">
        <v>4136</v>
      </c>
      <c r="B10825" s="3">
        <v>42735.759722222225</v>
      </c>
      <c r="C10825" t="s">
        <v>33</v>
      </c>
      <c r="D10825">
        <v>1</v>
      </c>
      <c r="E10825">
        <f>INDEX(products!B:B,MATCH(challenge_2_solution_2!$C10825,products!$A:$A,0))</f>
        <v>7.9</v>
      </c>
      <c r="F10825">
        <f>INDEX(products!C:C,MATCH(challenge_2_solution_2!$C10825,products!$A:$A,0))</f>
        <v>2.21</v>
      </c>
      <c r="G10825">
        <f t="shared" si="169"/>
        <v>7.9</v>
      </c>
      <c r="H10825">
        <f t="shared" si="169"/>
        <v>2.21</v>
      </c>
    </row>
    <row r="10826" spans="1:8" x14ac:dyDescent="0.2">
      <c r="A10826" s="1">
        <v>4136</v>
      </c>
      <c r="B10826" s="3">
        <v>42735.759722222225</v>
      </c>
      <c r="C10826" t="s">
        <v>95</v>
      </c>
      <c r="D10826">
        <v>1</v>
      </c>
      <c r="E10826">
        <f>INDEX(products!B:B,MATCH(challenge_2_solution_2!$C10826,products!$A:$A,0))</f>
        <v>17.899999999999999</v>
      </c>
      <c r="F10826">
        <f>INDEX(products!C:C,MATCH(challenge_2_solution_2!$C10826,products!$A:$A,0))</f>
        <v>4.3</v>
      </c>
      <c r="G10826">
        <f t="shared" si="169"/>
        <v>17.899999999999999</v>
      </c>
      <c r="H10826">
        <f t="shared" si="169"/>
        <v>4.3</v>
      </c>
    </row>
    <row r="10827" spans="1:8" x14ac:dyDescent="0.2">
      <c r="A10827" s="1">
        <v>4136</v>
      </c>
      <c r="B10827" s="3">
        <v>42735.759722222225</v>
      </c>
      <c r="C10827" t="s">
        <v>96</v>
      </c>
      <c r="D10827">
        <v>1</v>
      </c>
      <c r="E10827">
        <f>INDEX(products!B:B,MATCH(challenge_2_solution_2!$C10827,products!$A:$A,0))</f>
        <v>17.899999999999999</v>
      </c>
      <c r="F10827">
        <f>INDEX(products!C:C,MATCH(challenge_2_solution_2!$C10827,products!$A:$A,0))</f>
        <v>10.92</v>
      </c>
      <c r="G10827">
        <f t="shared" si="169"/>
        <v>17.899999999999999</v>
      </c>
      <c r="H10827">
        <f t="shared" si="169"/>
        <v>10.92</v>
      </c>
    </row>
    <row r="10828" spans="1:8" x14ac:dyDescent="0.2">
      <c r="A10828" s="1">
        <v>4137</v>
      </c>
      <c r="B10828" s="3">
        <v>42735.760416666664</v>
      </c>
      <c r="C10828" t="s">
        <v>53</v>
      </c>
      <c r="D10828">
        <v>1</v>
      </c>
      <c r="E10828">
        <f>INDEX(products!B:B,MATCH(challenge_2_solution_2!$C10828,products!$A:$A,0))</f>
        <v>9.9</v>
      </c>
      <c r="F10828">
        <f>INDEX(products!C:C,MATCH(challenge_2_solution_2!$C10828,products!$A:$A,0))</f>
        <v>3.86</v>
      </c>
      <c r="G10828">
        <f t="shared" si="169"/>
        <v>9.9</v>
      </c>
      <c r="H10828">
        <f t="shared" si="169"/>
        <v>3.86</v>
      </c>
    </row>
    <row r="10829" spans="1:8" x14ac:dyDescent="0.2">
      <c r="A10829" s="1">
        <v>4137</v>
      </c>
      <c r="B10829" s="3">
        <v>42735.760416666664</v>
      </c>
      <c r="C10829" t="s">
        <v>56</v>
      </c>
      <c r="D10829">
        <v>1</v>
      </c>
      <c r="E10829">
        <f>INDEX(products!B:B,MATCH(challenge_2_solution_2!$C10829,products!$A:$A,0))</f>
        <v>9.9</v>
      </c>
      <c r="F10829">
        <f>INDEX(products!C:C,MATCH(challenge_2_solution_2!$C10829,products!$A:$A,0))</f>
        <v>2.38</v>
      </c>
      <c r="G10829">
        <f t="shared" si="169"/>
        <v>9.9</v>
      </c>
      <c r="H10829">
        <f t="shared" si="169"/>
        <v>2.38</v>
      </c>
    </row>
    <row r="10830" spans="1:8" x14ac:dyDescent="0.2">
      <c r="A10830" s="1">
        <v>4137</v>
      </c>
      <c r="B10830" s="3">
        <v>42735.760416666664</v>
      </c>
      <c r="C10830" t="s">
        <v>65</v>
      </c>
      <c r="D10830">
        <v>1</v>
      </c>
      <c r="E10830">
        <f>INDEX(products!B:B,MATCH(challenge_2_solution_2!$C10830,products!$A:$A,0))</f>
        <v>11.9</v>
      </c>
      <c r="F10830">
        <f>INDEX(products!C:C,MATCH(challenge_2_solution_2!$C10830,products!$A:$A,0))</f>
        <v>7.14</v>
      </c>
      <c r="G10830">
        <f t="shared" si="169"/>
        <v>11.9</v>
      </c>
      <c r="H10830">
        <f t="shared" si="169"/>
        <v>7.14</v>
      </c>
    </row>
    <row r="10831" spans="1:8" x14ac:dyDescent="0.2">
      <c r="A10831" s="1">
        <v>4137</v>
      </c>
      <c r="B10831" s="3">
        <v>42735.760416666664</v>
      </c>
      <c r="C10831" t="s">
        <v>101</v>
      </c>
      <c r="D10831">
        <v>1</v>
      </c>
      <c r="E10831">
        <f>INDEX(products!B:B,MATCH(challenge_2_solution_2!$C10831,products!$A:$A,0))</f>
        <v>17.899999999999999</v>
      </c>
      <c r="F10831">
        <f>INDEX(products!C:C,MATCH(challenge_2_solution_2!$C10831,products!$A:$A,0))</f>
        <v>11.46</v>
      </c>
      <c r="G10831">
        <f t="shared" si="169"/>
        <v>17.899999999999999</v>
      </c>
      <c r="H10831">
        <f t="shared" si="169"/>
        <v>11.46</v>
      </c>
    </row>
    <row r="10832" spans="1:8" x14ac:dyDescent="0.2">
      <c r="A10832" s="1">
        <v>4137</v>
      </c>
      <c r="B10832" s="3">
        <v>42735.760416666664</v>
      </c>
      <c r="C10832" t="s">
        <v>121</v>
      </c>
      <c r="D10832">
        <v>1</v>
      </c>
      <c r="E10832">
        <f>INDEX(products!B:B,MATCH(challenge_2_solution_2!$C10832,products!$A:$A,0))</f>
        <v>19.899999999999999</v>
      </c>
      <c r="F10832">
        <f>INDEX(products!C:C,MATCH(challenge_2_solution_2!$C10832,products!$A:$A,0))</f>
        <v>10.95</v>
      </c>
      <c r="G10832">
        <f t="shared" si="169"/>
        <v>19.899999999999999</v>
      </c>
      <c r="H10832">
        <f t="shared" si="169"/>
        <v>10.95</v>
      </c>
    </row>
    <row r="10833" spans="1:8" x14ac:dyDescent="0.2">
      <c r="A10833" s="1">
        <v>4138</v>
      </c>
      <c r="B10833" s="3">
        <v>42735.76666666667</v>
      </c>
      <c r="C10833" t="s">
        <v>5</v>
      </c>
      <c r="D10833">
        <v>1</v>
      </c>
      <c r="E10833">
        <f>INDEX(products!B:B,MATCH(challenge_2_solution_2!$C10833,products!$A:$A,0))</f>
        <v>1</v>
      </c>
      <c r="F10833">
        <f>INDEX(products!C:C,MATCH(challenge_2_solution_2!$C10833,products!$A:$A,0))</f>
        <v>0.31</v>
      </c>
      <c r="G10833">
        <f t="shared" si="169"/>
        <v>1</v>
      </c>
      <c r="H10833">
        <f t="shared" si="169"/>
        <v>0.31</v>
      </c>
    </row>
    <row r="10834" spans="1:8" x14ac:dyDescent="0.2">
      <c r="A10834" s="1">
        <v>4138</v>
      </c>
      <c r="B10834" s="3">
        <v>42735.76666666667</v>
      </c>
      <c r="C10834" t="s">
        <v>8</v>
      </c>
      <c r="D10834">
        <v>3</v>
      </c>
      <c r="E10834">
        <f>INDEX(products!B:B,MATCH(challenge_2_solution_2!$C10834,products!$A:$A,0))</f>
        <v>1.6</v>
      </c>
      <c r="F10834">
        <f>INDEX(products!C:C,MATCH(challenge_2_solution_2!$C10834,products!$A:$A,0))</f>
        <v>0.77</v>
      </c>
      <c r="G10834">
        <f t="shared" si="169"/>
        <v>4.8000000000000007</v>
      </c>
      <c r="H10834">
        <f t="shared" si="169"/>
        <v>2.31</v>
      </c>
    </row>
    <row r="10835" spans="1:8" x14ac:dyDescent="0.2">
      <c r="A10835" s="1">
        <v>4138</v>
      </c>
      <c r="B10835" s="3">
        <v>42735.76666666667</v>
      </c>
      <c r="C10835" t="s">
        <v>17</v>
      </c>
      <c r="D10835">
        <v>1</v>
      </c>
      <c r="E10835">
        <f>INDEX(products!B:B,MATCH(challenge_2_solution_2!$C10835,products!$A:$A,0))</f>
        <v>5.9</v>
      </c>
      <c r="F10835">
        <f>INDEX(products!C:C,MATCH(challenge_2_solution_2!$C10835,products!$A:$A,0))</f>
        <v>2.83</v>
      </c>
      <c r="G10835">
        <f t="shared" si="169"/>
        <v>5.9</v>
      </c>
      <c r="H10835">
        <f t="shared" si="169"/>
        <v>2.83</v>
      </c>
    </row>
    <row r="10836" spans="1:8" x14ac:dyDescent="0.2">
      <c r="A10836" s="1">
        <v>4138</v>
      </c>
      <c r="B10836" s="3">
        <v>42735.76666666667</v>
      </c>
      <c r="C10836" t="s">
        <v>15</v>
      </c>
      <c r="D10836">
        <v>1</v>
      </c>
      <c r="E10836">
        <f>INDEX(products!B:B,MATCH(challenge_2_solution_2!$C10836,products!$A:$A,0))</f>
        <v>5.9</v>
      </c>
      <c r="F10836">
        <f>INDEX(products!C:C,MATCH(challenge_2_solution_2!$C10836,products!$A:$A,0))</f>
        <v>3.07</v>
      </c>
      <c r="G10836">
        <f t="shared" si="169"/>
        <v>5.9</v>
      </c>
      <c r="H10836">
        <f t="shared" si="169"/>
        <v>3.07</v>
      </c>
    </row>
    <row r="10837" spans="1:8" x14ac:dyDescent="0.2">
      <c r="A10837" s="1">
        <v>4138</v>
      </c>
      <c r="B10837" s="3">
        <v>42735.76666666667</v>
      </c>
      <c r="C10837" t="s">
        <v>33</v>
      </c>
      <c r="D10837">
        <v>1</v>
      </c>
      <c r="E10837">
        <f>INDEX(products!B:B,MATCH(challenge_2_solution_2!$C10837,products!$A:$A,0))</f>
        <v>7.9</v>
      </c>
      <c r="F10837">
        <f>INDEX(products!C:C,MATCH(challenge_2_solution_2!$C10837,products!$A:$A,0))</f>
        <v>2.21</v>
      </c>
      <c r="G10837">
        <f t="shared" si="169"/>
        <v>7.9</v>
      </c>
      <c r="H10837">
        <f t="shared" si="169"/>
        <v>2.21</v>
      </c>
    </row>
    <row r="10838" spans="1:8" x14ac:dyDescent="0.2">
      <c r="A10838" s="1">
        <v>4138</v>
      </c>
      <c r="B10838" s="3">
        <v>42735.76666666667</v>
      </c>
      <c r="C10838" t="s">
        <v>60</v>
      </c>
      <c r="D10838">
        <v>1</v>
      </c>
      <c r="E10838">
        <f>INDEX(products!B:B,MATCH(challenge_2_solution_2!$C10838,products!$A:$A,0))</f>
        <v>11.9</v>
      </c>
      <c r="F10838">
        <f>INDEX(products!C:C,MATCH(challenge_2_solution_2!$C10838,products!$A:$A,0))</f>
        <v>4.28</v>
      </c>
      <c r="G10838">
        <f t="shared" si="169"/>
        <v>11.9</v>
      </c>
      <c r="H10838">
        <f t="shared" si="169"/>
        <v>4.28</v>
      </c>
    </row>
    <row r="10839" spans="1:8" x14ac:dyDescent="0.2">
      <c r="A10839" s="1">
        <v>4138</v>
      </c>
      <c r="B10839" s="3">
        <v>42735.76666666667</v>
      </c>
      <c r="C10839" t="s">
        <v>96</v>
      </c>
      <c r="D10839">
        <v>1</v>
      </c>
      <c r="E10839">
        <f>INDEX(products!B:B,MATCH(challenge_2_solution_2!$C10839,products!$A:$A,0))</f>
        <v>17.899999999999999</v>
      </c>
      <c r="F10839">
        <f>INDEX(products!C:C,MATCH(challenge_2_solution_2!$C10839,products!$A:$A,0))</f>
        <v>10.92</v>
      </c>
      <c r="G10839">
        <f t="shared" si="169"/>
        <v>17.899999999999999</v>
      </c>
      <c r="H10839">
        <f t="shared" si="169"/>
        <v>10.92</v>
      </c>
    </row>
    <row r="10840" spans="1:8" x14ac:dyDescent="0.2">
      <c r="A10840" s="1">
        <v>4138</v>
      </c>
      <c r="B10840" s="3">
        <v>42735.76666666667</v>
      </c>
      <c r="C10840" t="s">
        <v>100</v>
      </c>
      <c r="D10840">
        <v>1</v>
      </c>
      <c r="E10840">
        <f>INDEX(products!B:B,MATCH(challenge_2_solution_2!$C10840,products!$A:$A,0))</f>
        <v>17.899999999999999</v>
      </c>
      <c r="F10840">
        <f>INDEX(products!C:C,MATCH(challenge_2_solution_2!$C10840,products!$A:$A,0))</f>
        <v>10.92</v>
      </c>
      <c r="G10840">
        <f t="shared" si="169"/>
        <v>17.899999999999999</v>
      </c>
      <c r="H10840">
        <f t="shared" si="169"/>
        <v>10.92</v>
      </c>
    </row>
    <row r="10841" spans="1:8" x14ac:dyDescent="0.2">
      <c r="A10841" s="1">
        <v>4139</v>
      </c>
      <c r="B10841" s="3">
        <v>42735.768055555556</v>
      </c>
      <c r="C10841" t="s">
        <v>13</v>
      </c>
      <c r="D10841">
        <v>1</v>
      </c>
      <c r="E10841">
        <f>INDEX(products!B:B,MATCH(challenge_2_solution_2!$C10841,products!$A:$A,0))</f>
        <v>5.2</v>
      </c>
      <c r="F10841">
        <f>INDEX(products!C:C,MATCH(challenge_2_solution_2!$C10841,products!$A:$A,0))</f>
        <v>2.44</v>
      </c>
      <c r="G10841">
        <f t="shared" si="169"/>
        <v>5.2</v>
      </c>
      <c r="H10841">
        <f t="shared" si="169"/>
        <v>2.44</v>
      </c>
    </row>
    <row r="10842" spans="1:8" x14ac:dyDescent="0.2">
      <c r="A10842" s="1">
        <v>4139</v>
      </c>
      <c r="B10842" s="3">
        <v>42735.768055555556</v>
      </c>
      <c r="C10842" t="s">
        <v>34</v>
      </c>
      <c r="D10842">
        <v>1</v>
      </c>
      <c r="E10842">
        <f>INDEX(products!B:B,MATCH(challenge_2_solution_2!$C10842,products!$A:$A,0))</f>
        <v>7.9</v>
      </c>
      <c r="F10842">
        <f>INDEX(products!C:C,MATCH(challenge_2_solution_2!$C10842,products!$A:$A,0))</f>
        <v>1.58</v>
      </c>
      <c r="G10842">
        <f t="shared" si="169"/>
        <v>7.9</v>
      </c>
      <c r="H10842">
        <f t="shared" si="169"/>
        <v>1.58</v>
      </c>
    </row>
    <row r="10843" spans="1:8" x14ac:dyDescent="0.2">
      <c r="A10843" s="1">
        <v>4139</v>
      </c>
      <c r="B10843" s="3">
        <v>42735.768055555556</v>
      </c>
      <c r="C10843" t="s">
        <v>32</v>
      </c>
      <c r="D10843">
        <v>1</v>
      </c>
      <c r="E10843">
        <f>INDEX(products!B:B,MATCH(challenge_2_solution_2!$C10843,products!$A:$A,0))</f>
        <v>7.9</v>
      </c>
      <c r="F10843">
        <f>INDEX(products!C:C,MATCH(challenge_2_solution_2!$C10843,products!$A:$A,0))</f>
        <v>2.92</v>
      </c>
      <c r="G10843">
        <f t="shared" si="169"/>
        <v>7.9</v>
      </c>
      <c r="H10843">
        <f t="shared" si="169"/>
        <v>2.92</v>
      </c>
    </row>
    <row r="10844" spans="1:8" x14ac:dyDescent="0.2">
      <c r="A10844" s="1">
        <v>4139</v>
      </c>
      <c r="B10844" s="3">
        <v>42735.768055555556</v>
      </c>
      <c r="C10844" t="s">
        <v>64</v>
      </c>
      <c r="D10844">
        <v>1</v>
      </c>
      <c r="E10844">
        <f>INDEX(products!B:B,MATCH(challenge_2_solution_2!$C10844,products!$A:$A,0))</f>
        <v>11.9</v>
      </c>
      <c r="F10844">
        <f>INDEX(products!C:C,MATCH(challenge_2_solution_2!$C10844,products!$A:$A,0))</f>
        <v>7.97</v>
      </c>
      <c r="G10844">
        <f t="shared" si="169"/>
        <v>11.9</v>
      </c>
      <c r="H10844">
        <f t="shared" si="169"/>
        <v>7.97</v>
      </c>
    </row>
    <row r="10845" spans="1:8" x14ac:dyDescent="0.2">
      <c r="A10845" s="1">
        <v>4139</v>
      </c>
      <c r="B10845" s="3">
        <v>42735.768055555556</v>
      </c>
      <c r="C10845" t="s">
        <v>99</v>
      </c>
      <c r="D10845">
        <v>1</v>
      </c>
      <c r="E10845">
        <f>INDEX(products!B:B,MATCH(challenge_2_solution_2!$C10845,products!$A:$A,0))</f>
        <v>17.899999999999999</v>
      </c>
      <c r="F10845">
        <f>INDEX(products!C:C,MATCH(challenge_2_solution_2!$C10845,products!$A:$A,0))</f>
        <v>10.74</v>
      </c>
      <c r="G10845">
        <f t="shared" si="169"/>
        <v>17.899999999999999</v>
      </c>
      <c r="H10845">
        <f t="shared" si="169"/>
        <v>10.74</v>
      </c>
    </row>
    <row r="10846" spans="1:8" x14ac:dyDescent="0.2">
      <c r="A10846" s="1">
        <v>4140</v>
      </c>
      <c r="B10846" s="3">
        <v>42735.772916666669</v>
      </c>
      <c r="C10846" t="s">
        <v>8</v>
      </c>
      <c r="D10846">
        <v>1</v>
      </c>
      <c r="E10846">
        <f>INDEX(products!B:B,MATCH(challenge_2_solution_2!$C10846,products!$A:$A,0))</f>
        <v>1.6</v>
      </c>
      <c r="F10846">
        <f>INDEX(products!C:C,MATCH(challenge_2_solution_2!$C10846,products!$A:$A,0))</f>
        <v>0.77</v>
      </c>
      <c r="G10846">
        <f t="shared" si="169"/>
        <v>1.6</v>
      </c>
      <c r="H10846">
        <f t="shared" si="169"/>
        <v>0.77</v>
      </c>
    </row>
    <row r="10847" spans="1:8" x14ac:dyDescent="0.2">
      <c r="A10847" s="1">
        <v>4140</v>
      </c>
      <c r="B10847" s="3">
        <v>42735.772916666669</v>
      </c>
      <c r="C10847" t="s">
        <v>18</v>
      </c>
      <c r="D10847">
        <v>1</v>
      </c>
      <c r="E10847">
        <f>INDEX(products!B:B,MATCH(challenge_2_solution_2!$C10847,products!$A:$A,0))</f>
        <v>5.9</v>
      </c>
      <c r="F10847">
        <f>INDEX(products!C:C,MATCH(challenge_2_solution_2!$C10847,products!$A:$A,0))</f>
        <v>3.6</v>
      </c>
      <c r="G10847">
        <f t="shared" si="169"/>
        <v>5.9</v>
      </c>
      <c r="H10847">
        <f t="shared" si="169"/>
        <v>3.6</v>
      </c>
    </row>
    <row r="10848" spans="1:8" x14ac:dyDescent="0.2">
      <c r="A10848" s="1">
        <v>4140</v>
      </c>
      <c r="B10848" s="3">
        <v>42735.772916666669</v>
      </c>
      <c r="C10848" t="s">
        <v>17</v>
      </c>
      <c r="D10848">
        <v>1</v>
      </c>
      <c r="E10848">
        <f>INDEX(products!B:B,MATCH(challenge_2_solution_2!$C10848,products!$A:$A,0))</f>
        <v>5.9</v>
      </c>
      <c r="F10848">
        <f>INDEX(products!C:C,MATCH(challenge_2_solution_2!$C10848,products!$A:$A,0))</f>
        <v>2.83</v>
      </c>
      <c r="G10848">
        <f t="shared" si="169"/>
        <v>5.9</v>
      </c>
      <c r="H10848">
        <f t="shared" si="169"/>
        <v>2.83</v>
      </c>
    </row>
    <row r="10849" spans="1:8" x14ac:dyDescent="0.2">
      <c r="A10849" s="1">
        <v>4140</v>
      </c>
      <c r="B10849" s="3">
        <v>42735.772916666669</v>
      </c>
      <c r="C10849" t="s">
        <v>36</v>
      </c>
      <c r="D10849">
        <v>1</v>
      </c>
      <c r="E10849">
        <f>INDEX(products!B:B,MATCH(challenge_2_solution_2!$C10849,products!$A:$A,0))</f>
        <v>7.9</v>
      </c>
      <c r="F10849">
        <f>INDEX(products!C:C,MATCH(challenge_2_solution_2!$C10849,products!$A:$A,0))</f>
        <v>5.14</v>
      </c>
      <c r="G10849">
        <f t="shared" si="169"/>
        <v>7.9</v>
      </c>
      <c r="H10849">
        <f t="shared" si="169"/>
        <v>5.14</v>
      </c>
    </row>
    <row r="10850" spans="1:8" x14ac:dyDescent="0.2">
      <c r="A10850" s="1">
        <v>4140</v>
      </c>
      <c r="B10850" s="3">
        <v>42735.772916666669</v>
      </c>
      <c r="C10850" t="s">
        <v>54</v>
      </c>
      <c r="D10850">
        <v>1</v>
      </c>
      <c r="E10850">
        <f>INDEX(products!B:B,MATCH(challenge_2_solution_2!$C10850,products!$A:$A,0))</f>
        <v>9.9</v>
      </c>
      <c r="F10850">
        <f>INDEX(products!C:C,MATCH(challenge_2_solution_2!$C10850,products!$A:$A,0))</f>
        <v>2.57</v>
      </c>
      <c r="G10850">
        <f t="shared" si="169"/>
        <v>9.9</v>
      </c>
      <c r="H10850">
        <f t="shared" si="169"/>
        <v>2.57</v>
      </c>
    </row>
    <row r="10851" spans="1:8" x14ac:dyDescent="0.2">
      <c r="A10851" s="1">
        <v>4140</v>
      </c>
      <c r="B10851" s="3">
        <v>42735.772916666669</v>
      </c>
      <c r="C10851" t="s">
        <v>63</v>
      </c>
      <c r="D10851">
        <v>1</v>
      </c>
      <c r="E10851">
        <f>INDEX(products!B:B,MATCH(challenge_2_solution_2!$C10851,products!$A:$A,0))</f>
        <v>11.9</v>
      </c>
      <c r="F10851">
        <f>INDEX(products!C:C,MATCH(challenge_2_solution_2!$C10851,products!$A:$A,0))</f>
        <v>6.07</v>
      </c>
      <c r="G10851">
        <f t="shared" si="169"/>
        <v>11.9</v>
      </c>
      <c r="H10851">
        <f t="shared" si="169"/>
        <v>6.07</v>
      </c>
    </row>
    <row r="10852" spans="1:8" x14ac:dyDescent="0.2">
      <c r="A10852" s="1">
        <v>4140</v>
      </c>
      <c r="B10852" s="3">
        <v>42735.772916666669</v>
      </c>
      <c r="C10852" t="s">
        <v>98</v>
      </c>
      <c r="D10852">
        <v>1</v>
      </c>
      <c r="E10852">
        <f>INDEX(products!B:B,MATCH(challenge_2_solution_2!$C10852,products!$A:$A,0))</f>
        <v>17.899999999999999</v>
      </c>
      <c r="F10852">
        <f>INDEX(products!C:C,MATCH(challenge_2_solution_2!$C10852,products!$A:$A,0))</f>
        <v>8.59</v>
      </c>
      <c r="G10852">
        <f t="shared" si="169"/>
        <v>17.899999999999999</v>
      </c>
      <c r="H10852">
        <f t="shared" si="169"/>
        <v>8.59</v>
      </c>
    </row>
    <row r="10853" spans="1:8" x14ac:dyDescent="0.2">
      <c r="A10853" s="1">
        <v>4140</v>
      </c>
      <c r="B10853" s="3">
        <v>42735.772916666669</v>
      </c>
      <c r="C10853" t="s">
        <v>91</v>
      </c>
      <c r="D10853">
        <v>1</v>
      </c>
      <c r="E10853">
        <f>INDEX(products!B:B,MATCH(challenge_2_solution_2!$C10853,products!$A:$A,0))</f>
        <v>17.899999999999999</v>
      </c>
      <c r="F10853">
        <f>INDEX(products!C:C,MATCH(challenge_2_solution_2!$C10853,products!$A:$A,0))</f>
        <v>6.44</v>
      </c>
      <c r="G10853">
        <f t="shared" si="169"/>
        <v>17.899999999999999</v>
      </c>
      <c r="H10853">
        <f t="shared" si="169"/>
        <v>6.44</v>
      </c>
    </row>
    <row r="10854" spans="1:8" x14ac:dyDescent="0.2">
      <c r="A10854" s="1">
        <v>4141</v>
      </c>
      <c r="B10854" s="3">
        <v>42735.780555555553</v>
      </c>
      <c r="C10854" t="s">
        <v>8</v>
      </c>
      <c r="D10854">
        <v>2</v>
      </c>
      <c r="E10854">
        <f>INDEX(products!B:B,MATCH(challenge_2_solution_2!$C10854,products!$A:$A,0))</f>
        <v>1.6</v>
      </c>
      <c r="F10854">
        <f>INDEX(products!C:C,MATCH(challenge_2_solution_2!$C10854,products!$A:$A,0))</f>
        <v>0.77</v>
      </c>
      <c r="G10854">
        <f t="shared" si="169"/>
        <v>3.2</v>
      </c>
      <c r="H10854">
        <f t="shared" si="169"/>
        <v>1.54</v>
      </c>
    </row>
    <row r="10855" spans="1:8" x14ac:dyDescent="0.2">
      <c r="A10855" s="1">
        <v>4141</v>
      </c>
      <c r="B10855" s="3">
        <v>42735.780555555553</v>
      </c>
      <c r="C10855" t="s">
        <v>18</v>
      </c>
      <c r="D10855">
        <v>1</v>
      </c>
      <c r="E10855">
        <f>INDEX(products!B:B,MATCH(challenge_2_solution_2!$C10855,products!$A:$A,0))</f>
        <v>5.9</v>
      </c>
      <c r="F10855">
        <f>INDEX(products!C:C,MATCH(challenge_2_solution_2!$C10855,products!$A:$A,0))</f>
        <v>3.6</v>
      </c>
      <c r="G10855">
        <f t="shared" si="169"/>
        <v>5.9</v>
      </c>
      <c r="H10855">
        <f t="shared" si="169"/>
        <v>3.6</v>
      </c>
    </row>
    <row r="10856" spans="1:8" x14ac:dyDescent="0.2">
      <c r="A10856" s="1">
        <v>4141</v>
      </c>
      <c r="B10856" s="3">
        <v>42735.780555555553</v>
      </c>
      <c r="C10856" t="s">
        <v>33</v>
      </c>
      <c r="D10856">
        <v>1</v>
      </c>
      <c r="E10856">
        <f>INDEX(products!B:B,MATCH(challenge_2_solution_2!$C10856,products!$A:$A,0))</f>
        <v>7.9</v>
      </c>
      <c r="F10856">
        <f>INDEX(products!C:C,MATCH(challenge_2_solution_2!$C10856,products!$A:$A,0))</f>
        <v>2.21</v>
      </c>
      <c r="G10856">
        <f t="shared" si="169"/>
        <v>7.9</v>
      </c>
      <c r="H10856">
        <f t="shared" si="169"/>
        <v>2.21</v>
      </c>
    </row>
    <row r="10857" spans="1:8" x14ac:dyDescent="0.2">
      <c r="A10857" s="1">
        <v>4141</v>
      </c>
      <c r="B10857" s="3">
        <v>42735.780555555553</v>
      </c>
      <c r="C10857" t="s">
        <v>37</v>
      </c>
      <c r="D10857">
        <v>1</v>
      </c>
      <c r="E10857">
        <f>INDEX(products!B:B,MATCH(challenge_2_solution_2!$C10857,products!$A:$A,0))</f>
        <v>7.9</v>
      </c>
      <c r="F10857">
        <f>INDEX(products!C:C,MATCH(challenge_2_solution_2!$C10857,products!$A:$A,0))</f>
        <v>4.9800000000000004</v>
      </c>
      <c r="G10857">
        <f t="shared" si="169"/>
        <v>7.9</v>
      </c>
      <c r="H10857">
        <f t="shared" si="169"/>
        <v>4.9800000000000004</v>
      </c>
    </row>
    <row r="10858" spans="1:8" x14ac:dyDescent="0.2">
      <c r="A10858" s="1">
        <v>4141</v>
      </c>
      <c r="B10858" s="3">
        <v>42735.780555555553</v>
      </c>
      <c r="C10858" t="s">
        <v>53</v>
      </c>
      <c r="D10858">
        <v>1</v>
      </c>
      <c r="E10858">
        <f>INDEX(products!B:B,MATCH(challenge_2_solution_2!$C10858,products!$A:$A,0))</f>
        <v>9.9</v>
      </c>
      <c r="F10858">
        <f>INDEX(products!C:C,MATCH(challenge_2_solution_2!$C10858,products!$A:$A,0))</f>
        <v>3.86</v>
      </c>
      <c r="G10858">
        <f t="shared" si="169"/>
        <v>9.9</v>
      </c>
      <c r="H10858">
        <f t="shared" si="169"/>
        <v>3.86</v>
      </c>
    </row>
    <row r="10859" spans="1:8" x14ac:dyDescent="0.2">
      <c r="A10859" s="1">
        <v>4141</v>
      </c>
      <c r="B10859" s="3">
        <v>42735.780555555553</v>
      </c>
      <c r="C10859" t="s">
        <v>119</v>
      </c>
      <c r="D10859">
        <v>1</v>
      </c>
      <c r="E10859">
        <f>INDEX(products!B:B,MATCH(challenge_2_solution_2!$C10859,products!$A:$A,0))</f>
        <v>19.899999999999999</v>
      </c>
      <c r="F10859">
        <f>INDEX(products!C:C,MATCH(challenge_2_solution_2!$C10859,products!$A:$A,0))</f>
        <v>7.16</v>
      </c>
      <c r="G10859">
        <f t="shared" si="169"/>
        <v>19.899999999999999</v>
      </c>
      <c r="H10859">
        <f t="shared" si="169"/>
        <v>7.16</v>
      </c>
    </row>
    <row r="10860" spans="1:8" x14ac:dyDescent="0.2">
      <c r="A10860" s="1">
        <v>4141</v>
      </c>
      <c r="B10860" s="3">
        <v>42735.780555555553</v>
      </c>
      <c r="C10860" t="s">
        <v>120</v>
      </c>
      <c r="D10860">
        <v>1</v>
      </c>
      <c r="E10860">
        <f>INDEX(products!B:B,MATCH(challenge_2_solution_2!$C10860,products!$A:$A,0))</f>
        <v>19.899999999999999</v>
      </c>
      <c r="F10860">
        <f>INDEX(products!C:C,MATCH(challenge_2_solution_2!$C10860,products!$A:$A,0))</f>
        <v>8.16</v>
      </c>
      <c r="G10860">
        <f t="shared" si="169"/>
        <v>19.899999999999999</v>
      </c>
      <c r="H10860">
        <f t="shared" si="169"/>
        <v>8.16</v>
      </c>
    </row>
    <row r="10861" spans="1:8" x14ac:dyDescent="0.2">
      <c r="A10861" s="1">
        <v>4143</v>
      </c>
      <c r="B10861" s="3">
        <v>42735.788194444445</v>
      </c>
      <c r="C10861" t="s">
        <v>17</v>
      </c>
      <c r="D10861">
        <v>1</v>
      </c>
      <c r="E10861">
        <f>INDEX(products!B:B,MATCH(challenge_2_solution_2!$C10861,products!$A:$A,0))</f>
        <v>5.9</v>
      </c>
      <c r="F10861">
        <f>INDEX(products!C:C,MATCH(challenge_2_solution_2!$C10861,products!$A:$A,0))</f>
        <v>2.83</v>
      </c>
      <c r="G10861">
        <f t="shared" si="169"/>
        <v>5.9</v>
      </c>
      <c r="H10861">
        <f t="shared" si="169"/>
        <v>2.83</v>
      </c>
    </row>
    <row r="10862" spans="1:8" x14ac:dyDescent="0.2">
      <c r="A10862" s="1">
        <v>4143</v>
      </c>
      <c r="B10862" s="3">
        <v>42735.788194444445</v>
      </c>
      <c r="C10862" t="s">
        <v>54</v>
      </c>
      <c r="D10862">
        <v>2</v>
      </c>
      <c r="E10862">
        <f>INDEX(products!B:B,MATCH(challenge_2_solution_2!$C10862,products!$A:$A,0))</f>
        <v>9.9</v>
      </c>
      <c r="F10862">
        <f>INDEX(products!C:C,MATCH(challenge_2_solution_2!$C10862,products!$A:$A,0))</f>
        <v>2.57</v>
      </c>
      <c r="G10862">
        <f t="shared" si="169"/>
        <v>19.8</v>
      </c>
      <c r="H10862">
        <f t="shared" si="169"/>
        <v>5.14</v>
      </c>
    </row>
    <row r="10863" spans="1:8" x14ac:dyDescent="0.2">
      <c r="A10863" s="1">
        <v>4143</v>
      </c>
      <c r="B10863" s="3">
        <v>42735.788194444445</v>
      </c>
      <c r="C10863" t="s">
        <v>86</v>
      </c>
      <c r="D10863">
        <v>1</v>
      </c>
      <c r="E10863">
        <f>INDEX(products!B:B,MATCH(challenge_2_solution_2!$C10863,products!$A:$A,0))</f>
        <v>15.9</v>
      </c>
      <c r="F10863">
        <f>INDEX(products!C:C,MATCH(challenge_2_solution_2!$C10863,products!$A:$A,0))</f>
        <v>5.57</v>
      </c>
      <c r="G10863">
        <f t="shared" si="169"/>
        <v>15.9</v>
      </c>
      <c r="H10863">
        <f t="shared" si="169"/>
        <v>5.57</v>
      </c>
    </row>
    <row r="10864" spans="1:8" x14ac:dyDescent="0.2">
      <c r="A10864" s="1">
        <v>4143</v>
      </c>
      <c r="B10864" s="3">
        <v>42735.788194444445</v>
      </c>
      <c r="C10864" t="s">
        <v>87</v>
      </c>
      <c r="D10864">
        <v>1</v>
      </c>
      <c r="E10864">
        <f>INDEX(products!B:B,MATCH(challenge_2_solution_2!$C10864,products!$A:$A,0))</f>
        <v>15.9</v>
      </c>
      <c r="F10864">
        <f>INDEX(products!C:C,MATCH(challenge_2_solution_2!$C10864,products!$A:$A,0))</f>
        <v>6.2</v>
      </c>
      <c r="G10864">
        <f t="shared" si="169"/>
        <v>15.9</v>
      </c>
      <c r="H10864">
        <f t="shared" si="169"/>
        <v>6.2</v>
      </c>
    </row>
    <row r="10865" spans="1:8" x14ac:dyDescent="0.2">
      <c r="A10865" s="1">
        <v>4143</v>
      </c>
      <c r="B10865" s="3">
        <v>42735.788194444445</v>
      </c>
      <c r="C10865" t="s">
        <v>95</v>
      </c>
      <c r="D10865">
        <v>1</v>
      </c>
      <c r="E10865">
        <f>INDEX(products!B:B,MATCH(challenge_2_solution_2!$C10865,products!$A:$A,0))</f>
        <v>17.899999999999999</v>
      </c>
      <c r="F10865">
        <f>INDEX(products!C:C,MATCH(challenge_2_solution_2!$C10865,products!$A:$A,0))</f>
        <v>4.3</v>
      </c>
      <c r="G10865">
        <f t="shared" si="169"/>
        <v>17.899999999999999</v>
      </c>
      <c r="H10865">
        <f t="shared" si="169"/>
        <v>4.3</v>
      </c>
    </row>
    <row r="10866" spans="1:8" x14ac:dyDescent="0.2">
      <c r="A10866" s="1">
        <v>4143</v>
      </c>
      <c r="B10866" s="3">
        <v>42735.788194444445</v>
      </c>
      <c r="C10866" t="s">
        <v>97</v>
      </c>
      <c r="D10866">
        <v>1</v>
      </c>
      <c r="E10866">
        <f>INDEX(products!B:B,MATCH(challenge_2_solution_2!$C10866,products!$A:$A,0))</f>
        <v>17.899999999999999</v>
      </c>
      <c r="F10866">
        <f>INDEX(products!C:C,MATCH(challenge_2_solution_2!$C10866,products!$A:$A,0))</f>
        <v>11.81</v>
      </c>
      <c r="G10866">
        <f t="shared" si="169"/>
        <v>17.899999999999999</v>
      </c>
      <c r="H10866">
        <f t="shared" si="169"/>
        <v>11.81</v>
      </c>
    </row>
    <row r="10867" spans="1:8" x14ac:dyDescent="0.2">
      <c r="A10867" s="1">
        <v>4143</v>
      </c>
      <c r="B10867" s="3">
        <v>42735.788194444445</v>
      </c>
      <c r="C10867" t="s">
        <v>118</v>
      </c>
      <c r="D10867">
        <v>1</v>
      </c>
      <c r="E10867">
        <f>INDEX(products!B:B,MATCH(challenge_2_solution_2!$C10867,products!$A:$A,0))</f>
        <v>19.899999999999999</v>
      </c>
      <c r="F10867">
        <f>INDEX(products!C:C,MATCH(challenge_2_solution_2!$C10867,products!$A:$A,0))</f>
        <v>12.74</v>
      </c>
      <c r="G10867">
        <f t="shared" si="169"/>
        <v>19.899999999999999</v>
      </c>
      <c r="H10867">
        <f t="shared" si="169"/>
        <v>12.74</v>
      </c>
    </row>
    <row r="10868" spans="1:8" x14ac:dyDescent="0.2">
      <c r="A10868" s="1">
        <v>4142</v>
      </c>
      <c r="B10868" s="3">
        <v>42735.789583333331</v>
      </c>
      <c r="C10868" t="s">
        <v>12</v>
      </c>
      <c r="D10868">
        <v>1</v>
      </c>
      <c r="E10868">
        <f>INDEX(products!B:B,MATCH(challenge_2_solution_2!$C10868,products!$A:$A,0))</f>
        <v>5.2</v>
      </c>
      <c r="F10868">
        <f>INDEX(products!C:C,MATCH(challenge_2_solution_2!$C10868,products!$A:$A,0))</f>
        <v>3.07</v>
      </c>
      <c r="G10868">
        <f t="shared" si="169"/>
        <v>5.2</v>
      </c>
      <c r="H10868">
        <f t="shared" si="169"/>
        <v>3.07</v>
      </c>
    </row>
    <row r="10869" spans="1:8" x14ac:dyDescent="0.2">
      <c r="A10869" s="1">
        <v>4142</v>
      </c>
      <c r="B10869" s="3">
        <v>42735.789583333331</v>
      </c>
      <c r="C10869" t="s">
        <v>17</v>
      </c>
      <c r="D10869">
        <v>3</v>
      </c>
      <c r="E10869">
        <f>INDEX(products!B:B,MATCH(challenge_2_solution_2!$C10869,products!$A:$A,0))</f>
        <v>5.9</v>
      </c>
      <c r="F10869">
        <f>INDEX(products!C:C,MATCH(challenge_2_solution_2!$C10869,products!$A:$A,0))</f>
        <v>2.83</v>
      </c>
      <c r="G10869">
        <f t="shared" si="169"/>
        <v>17.700000000000003</v>
      </c>
      <c r="H10869">
        <f t="shared" si="169"/>
        <v>8.49</v>
      </c>
    </row>
    <row r="10870" spans="1:8" x14ac:dyDescent="0.2">
      <c r="A10870" s="1">
        <v>4142</v>
      </c>
      <c r="B10870" s="3">
        <v>42735.789583333331</v>
      </c>
      <c r="C10870" t="s">
        <v>19</v>
      </c>
      <c r="D10870">
        <v>1</v>
      </c>
      <c r="E10870">
        <f>INDEX(products!B:B,MATCH(challenge_2_solution_2!$C10870,products!$A:$A,0))</f>
        <v>5.9</v>
      </c>
      <c r="F10870">
        <f>INDEX(products!C:C,MATCH(challenge_2_solution_2!$C10870,products!$A:$A,0))</f>
        <v>1.65</v>
      </c>
      <c r="G10870">
        <f t="shared" si="169"/>
        <v>5.9</v>
      </c>
      <c r="H10870">
        <f t="shared" si="169"/>
        <v>1.65</v>
      </c>
    </row>
    <row r="10871" spans="1:8" x14ac:dyDescent="0.2">
      <c r="A10871" s="1">
        <v>4142</v>
      </c>
      <c r="B10871" s="3">
        <v>42735.789583333331</v>
      </c>
      <c r="C10871" t="s">
        <v>33</v>
      </c>
      <c r="D10871">
        <v>1</v>
      </c>
      <c r="E10871">
        <f>INDEX(products!B:B,MATCH(challenge_2_solution_2!$C10871,products!$A:$A,0))</f>
        <v>7.9</v>
      </c>
      <c r="F10871">
        <f>INDEX(products!C:C,MATCH(challenge_2_solution_2!$C10871,products!$A:$A,0))</f>
        <v>2.21</v>
      </c>
      <c r="G10871">
        <f t="shared" si="169"/>
        <v>7.9</v>
      </c>
      <c r="H10871">
        <f t="shared" si="169"/>
        <v>2.21</v>
      </c>
    </row>
    <row r="10872" spans="1:8" x14ac:dyDescent="0.2">
      <c r="A10872" s="1">
        <v>4142</v>
      </c>
      <c r="B10872" s="3">
        <v>42735.789583333331</v>
      </c>
      <c r="C10872" t="s">
        <v>55</v>
      </c>
      <c r="D10872">
        <v>1</v>
      </c>
      <c r="E10872">
        <f>INDEX(products!B:B,MATCH(challenge_2_solution_2!$C10872,products!$A:$A,0))</f>
        <v>7.9</v>
      </c>
      <c r="F10872">
        <f>INDEX(products!C:C,MATCH(challenge_2_solution_2!$C10872,products!$A:$A,0))</f>
        <v>2.21</v>
      </c>
      <c r="G10872">
        <f t="shared" si="169"/>
        <v>7.9</v>
      </c>
      <c r="H10872">
        <f t="shared" si="169"/>
        <v>2.21</v>
      </c>
    </row>
    <row r="10873" spans="1:8" x14ac:dyDescent="0.2">
      <c r="A10873" s="1">
        <v>4142</v>
      </c>
      <c r="B10873" s="3">
        <v>42735.789583333331</v>
      </c>
      <c r="C10873" t="s">
        <v>61</v>
      </c>
      <c r="D10873">
        <v>1</v>
      </c>
      <c r="E10873">
        <f>INDEX(products!B:B,MATCH(challenge_2_solution_2!$C10873,products!$A:$A,0))</f>
        <v>11.9</v>
      </c>
      <c r="F10873">
        <f>INDEX(products!C:C,MATCH(challenge_2_solution_2!$C10873,products!$A:$A,0))</f>
        <v>7.74</v>
      </c>
      <c r="G10873">
        <f t="shared" si="169"/>
        <v>11.9</v>
      </c>
      <c r="H10873">
        <f t="shared" si="169"/>
        <v>7.74</v>
      </c>
    </row>
    <row r="10874" spans="1:8" x14ac:dyDescent="0.2">
      <c r="A10874" s="1">
        <v>4142</v>
      </c>
      <c r="B10874" s="3">
        <v>42735.789583333331</v>
      </c>
      <c r="C10874" t="s">
        <v>87</v>
      </c>
      <c r="D10874">
        <v>1</v>
      </c>
      <c r="E10874">
        <f>INDEX(products!B:B,MATCH(challenge_2_solution_2!$C10874,products!$A:$A,0))</f>
        <v>15.9</v>
      </c>
      <c r="F10874">
        <f>INDEX(products!C:C,MATCH(challenge_2_solution_2!$C10874,products!$A:$A,0))</f>
        <v>6.2</v>
      </c>
      <c r="G10874">
        <f t="shared" si="169"/>
        <v>15.9</v>
      </c>
      <c r="H10874">
        <f t="shared" si="169"/>
        <v>6.2</v>
      </c>
    </row>
    <row r="10875" spans="1:8" x14ac:dyDescent="0.2">
      <c r="A10875" s="1">
        <v>4142</v>
      </c>
      <c r="B10875" s="3">
        <v>42735.789583333331</v>
      </c>
      <c r="C10875" t="s">
        <v>89</v>
      </c>
      <c r="D10875">
        <v>1</v>
      </c>
      <c r="E10875">
        <f>INDEX(products!B:B,MATCH(challenge_2_solution_2!$C10875,products!$A:$A,0))</f>
        <v>17.899999999999999</v>
      </c>
      <c r="F10875">
        <f>INDEX(products!C:C,MATCH(challenge_2_solution_2!$C10875,products!$A:$A,0))</f>
        <v>3.94</v>
      </c>
      <c r="G10875">
        <f t="shared" si="169"/>
        <v>17.899999999999999</v>
      </c>
      <c r="H10875">
        <f t="shared" si="169"/>
        <v>3.94</v>
      </c>
    </row>
    <row r="10876" spans="1:8" x14ac:dyDescent="0.2">
      <c r="A10876" s="1">
        <v>4144</v>
      </c>
      <c r="B10876" s="3">
        <v>42735.791666666664</v>
      </c>
      <c r="C10876" t="s">
        <v>6</v>
      </c>
      <c r="D10876">
        <v>1</v>
      </c>
      <c r="E10876">
        <f>INDEX(products!B:B,MATCH(challenge_2_solution_2!$C10876,products!$A:$A,0))</f>
        <v>1</v>
      </c>
      <c r="F10876">
        <f>INDEX(products!C:C,MATCH(challenge_2_solution_2!$C10876,products!$A:$A,0))</f>
        <v>0.31</v>
      </c>
      <c r="G10876">
        <f t="shared" si="169"/>
        <v>1</v>
      </c>
      <c r="H10876">
        <f t="shared" si="169"/>
        <v>0.31</v>
      </c>
    </row>
    <row r="10877" spans="1:8" x14ac:dyDescent="0.2">
      <c r="A10877" s="1">
        <v>4144</v>
      </c>
      <c r="B10877" s="3">
        <v>42735.791666666664</v>
      </c>
      <c r="C10877" t="s">
        <v>4</v>
      </c>
      <c r="D10877">
        <v>1</v>
      </c>
      <c r="E10877">
        <f>INDEX(products!B:B,MATCH(challenge_2_solution_2!$C10877,products!$A:$A,0))</f>
        <v>1</v>
      </c>
      <c r="F10877">
        <f>INDEX(products!C:C,MATCH(challenge_2_solution_2!$C10877,products!$A:$A,0))</f>
        <v>0.61</v>
      </c>
      <c r="G10877">
        <f t="shared" si="169"/>
        <v>1</v>
      </c>
      <c r="H10877">
        <f t="shared" si="169"/>
        <v>0.61</v>
      </c>
    </row>
    <row r="10878" spans="1:8" x14ac:dyDescent="0.2">
      <c r="A10878" s="1">
        <v>4144</v>
      </c>
      <c r="B10878" s="3">
        <v>42735.791666666664</v>
      </c>
      <c r="C10878" t="s">
        <v>19</v>
      </c>
      <c r="D10878">
        <v>1</v>
      </c>
      <c r="E10878">
        <f>INDEX(products!B:B,MATCH(challenge_2_solution_2!$C10878,products!$A:$A,0))</f>
        <v>5.9</v>
      </c>
      <c r="F10878">
        <f>INDEX(products!C:C,MATCH(challenge_2_solution_2!$C10878,products!$A:$A,0))</f>
        <v>1.65</v>
      </c>
      <c r="G10878">
        <f t="shared" si="169"/>
        <v>5.9</v>
      </c>
      <c r="H10878">
        <f t="shared" si="169"/>
        <v>1.65</v>
      </c>
    </row>
    <row r="10879" spans="1:8" x14ac:dyDescent="0.2">
      <c r="A10879" s="1">
        <v>4144</v>
      </c>
      <c r="B10879" s="3">
        <v>42735.791666666664</v>
      </c>
      <c r="C10879" t="s">
        <v>17</v>
      </c>
      <c r="D10879">
        <v>3</v>
      </c>
      <c r="E10879">
        <f>INDEX(products!B:B,MATCH(challenge_2_solution_2!$C10879,products!$A:$A,0))</f>
        <v>5.9</v>
      </c>
      <c r="F10879">
        <f>INDEX(products!C:C,MATCH(challenge_2_solution_2!$C10879,products!$A:$A,0))</f>
        <v>2.83</v>
      </c>
      <c r="G10879">
        <f t="shared" si="169"/>
        <v>17.700000000000003</v>
      </c>
      <c r="H10879">
        <f t="shared" si="169"/>
        <v>8.49</v>
      </c>
    </row>
    <row r="10880" spans="1:8" x14ac:dyDescent="0.2">
      <c r="A10880" s="1">
        <v>4144</v>
      </c>
      <c r="B10880" s="3">
        <v>42735.791666666664</v>
      </c>
      <c r="C10880" t="s">
        <v>54</v>
      </c>
      <c r="D10880">
        <v>1</v>
      </c>
      <c r="E10880">
        <f>INDEX(products!B:B,MATCH(challenge_2_solution_2!$C10880,products!$A:$A,0))</f>
        <v>9.9</v>
      </c>
      <c r="F10880">
        <f>INDEX(products!C:C,MATCH(challenge_2_solution_2!$C10880,products!$A:$A,0))</f>
        <v>2.57</v>
      </c>
      <c r="G10880">
        <f t="shared" si="169"/>
        <v>9.9</v>
      </c>
      <c r="H10880">
        <f t="shared" si="169"/>
        <v>2.57</v>
      </c>
    </row>
    <row r="10881" spans="1:8" x14ac:dyDescent="0.2">
      <c r="A10881" s="1">
        <v>4144</v>
      </c>
      <c r="B10881" s="3">
        <v>42735.791666666664</v>
      </c>
      <c r="C10881" t="s">
        <v>87</v>
      </c>
      <c r="D10881">
        <v>1</v>
      </c>
      <c r="E10881">
        <f>INDEX(products!B:B,MATCH(challenge_2_solution_2!$C10881,products!$A:$A,0))</f>
        <v>15.9</v>
      </c>
      <c r="F10881">
        <f>INDEX(products!C:C,MATCH(challenge_2_solution_2!$C10881,products!$A:$A,0))</f>
        <v>6.2</v>
      </c>
      <c r="G10881">
        <f t="shared" si="169"/>
        <v>15.9</v>
      </c>
      <c r="H10881">
        <f t="shared" si="169"/>
        <v>6.2</v>
      </c>
    </row>
    <row r="10882" spans="1:8" x14ac:dyDescent="0.2">
      <c r="A10882" s="1">
        <v>4144</v>
      </c>
      <c r="B10882" s="3">
        <v>42735.791666666664</v>
      </c>
      <c r="C10882" t="s">
        <v>96</v>
      </c>
      <c r="D10882">
        <v>2</v>
      </c>
      <c r="E10882">
        <f>INDEX(products!B:B,MATCH(challenge_2_solution_2!$C10882,products!$A:$A,0))</f>
        <v>17.899999999999999</v>
      </c>
      <c r="F10882">
        <f>INDEX(products!C:C,MATCH(challenge_2_solution_2!$C10882,products!$A:$A,0))</f>
        <v>10.92</v>
      </c>
      <c r="G10882">
        <f t="shared" si="169"/>
        <v>35.799999999999997</v>
      </c>
      <c r="H10882">
        <f t="shared" si="169"/>
        <v>21.84</v>
      </c>
    </row>
    <row r="10883" spans="1:8" x14ac:dyDescent="0.2">
      <c r="A10883" s="1">
        <v>4145</v>
      </c>
      <c r="B10883" s="3">
        <v>42735.799305555556</v>
      </c>
      <c r="C10883" t="s">
        <v>15</v>
      </c>
      <c r="D10883">
        <v>1</v>
      </c>
      <c r="E10883">
        <f>INDEX(products!B:B,MATCH(challenge_2_solution_2!$C10883,products!$A:$A,0))</f>
        <v>5.9</v>
      </c>
      <c r="F10883">
        <f>INDEX(products!C:C,MATCH(challenge_2_solution_2!$C10883,products!$A:$A,0))</f>
        <v>3.07</v>
      </c>
      <c r="G10883">
        <f t="shared" ref="G10883:H10941" si="170">$D10883*E10883</f>
        <v>5.9</v>
      </c>
      <c r="H10883">
        <f t="shared" si="170"/>
        <v>3.07</v>
      </c>
    </row>
    <row r="10884" spans="1:8" x14ac:dyDescent="0.2">
      <c r="A10884" s="1">
        <v>4145</v>
      </c>
      <c r="B10884" s="3">
        <v>42735.799305555556</v>
      </c>
      <c r="C10884" t="s">
        <v>62</v>
      </c>
      <c r="D10884">
        <v>1</v>
      </c>
      <c r="E10884">
        <f>INDEX(products!B:B,MATCH(challenge_2_solution_2!$C10884,products!$A:$A,0))</f>
        <v>11.9</v>
      </c>
      <c r="F10884">
        <f>INDEX(products!C:C,MATCH(challenge_2_solution_2!$C10884,products!$A:$A,0))</f>
        <v>8.33</v>
      </c>
      <c r="G10884">
        <f t="shared" si="170"/>
        <v>11.9</v>
      </c>
      <c r="H10884">
        <f t="shared" si="170"/>
        <v>8.33</v>
      </c>
    </row>
    <row r="10885" spans="1:8" x14ac:dyDescent="0.2">
      <c r="A10885" s="1">
        <v>4145</v>
      </c>
      <c r="B10885" s="3">
        <v>42735.799305555556</v>
      </c>
      <c r="C10885" t="s">
        <v>96</v>
      </c>
      <c r="D10885">
        <v>1</v>
      </c>
      <c r="E10885">
        <f>INDEX(products!B:B,MATCH(challenge_2_solution_2!$C10885,products!$A:$A,0))</f>
        <v>17.899999999999999</v>
      </c>
      <c r="F10885">
        <f>INDEX(products!C:C,MATCH(challenge_2_solution_2!$C10885,products!$A:$A,0))</f>
        <v>10.92</v>
      </c>
      <c r="G10885">
        <f t="shared" si="170"/>
        <v>17.899999999999999</v>
      </c>
      <c r="H10885">
        <f t="shared" si="170"/>
        <v>10.92</v>
      </c>
    </row>
    <row r="10886" spans="1:8" x14ac:dyDescent="0.2">
      <c r="A10886" s="1">
        <v>4147</v>
      </c>
      <c r="B10886" s="3">
        <v>42735.802083333336</v>
      </c>
      <c r="C10886" t="s">
        <v>10</v>
      </c>
      <c r="D10886">
        <v>2</v>
      </c>
      <c r="E10886">
        <f>INDEX(products!B:B,MATCH(challenge_2_solution_2!$C10886,products!$A:$A,0))</f>
        <v>3.9</v>
      </c>
      <c r="F10886">
        <f>INDEX(products!C:C,MATCH(challenge_2_solution_2!$C10886,products!$A:$A,0))</f>
        <v>1.17</v>
      </c>
      <c r="G10886">
        <f t="shared" si="170"/>
        <v>7.8</v>
      </c>
      <c r="H10886">
        <f t="shared" si="170"/>
        <v>2.34</v>
      </c>
    </row>
    <row r="10887" spans="1:8" x14ac:dyDescent="0.2">
      <c r="A10887" s="1">
        <v>4147</v>
      </c>
      <c r="B10887" s="3">
        <v>42735.802083333336</v>
      </c>
      <c r="C10887" t="s">
        <v>17</v>
      </c>
      <c r="D10887">
        <v>2</v>
      </c>
      <c r="E10887">
        <f>INDEX(products!B:B,MATCH(challenge_2_solution_2!$C10887,products!$A:$A,0))</f>
        <v>5.9</v>
      </c>
      <c r="F10887">
        <f>INDEX(products!C:C,MATCH(challenge_2_solution_2!$C10887,products!$A:$A,0))</f>
        <v>2.83</v>
      </c>
      <c r="G10887">
        <f t="shared" si="170"/>
        <v>11.8</v>
      </c>
      <c r="H10887">
        <f t="shared" si="170"/>
        <v>5.66</v>
      </c>
    </row>
    <row r="10888" spans="1:8" x14ac:dyDescent="0.2">
      <c r="A10888" s="1">
        <v>4147</v>
      </c>
      <c r="B10888" s="3">
        <v>42735.802083333336</v>
      </c>
      <c r="C10888" t="s">
        <v>15</v>
      </c>
      <c r="D10888">
        <v>2</v>
      </c>
      <c r="E10888">
        <f>INDEX(products!B:B,MATCH(challenge_2_solution_2!$C10888,products!$A:$A,0))</f>
        <v>5.9</v>
      </c>
      <c r="F10888">
        <f>INDEX(products!C:C,MATCH(challenge_2_solution_2!$C10888,products!$A:$A,0))</f>
        <v>3.07</v>
      </c>
      <c r="G10888">
        <f t="shared" si="170"/>
        <v>11.8</v>
      </c>
      <c r="H10888">
        <f t="shared" si="170"/>
        <v>6.14</v>
      </c>
    </row>
    <row r="10889" spans="1:8" x14ac:dyDescent="0.2">
      <c r="A10889" s="1">
        <v>4146</v>
      </c>
      <c r="B10889" s="3">
        <v>42735.802083333336</v>
      </c>
      <c r="C10889" t="s">
        <v>19</v>
      </c>
      <c r="D10889">
        <v>1</v>
      </c>
      <c r="E10889">
        <f>INDEX(products!B:B,MATCH(challenge_2_solution_2!$C10889,products!$A:$A,0))</f>
        <v>5.9</v>
      </c>
      <c r="F10889">
        <f>INDEX(products!C:C,MATCH(challenge_2_solution_2!$C10889,products!$A:$A,0))</f>
        <v>1.65</v>
      </c>
      <c r="G10889">
        <f t="shared" si="170"/>
        <v>5.9</v>
      </c>
      <c r="H10889">
        <f t="shared" si="170"/>
        <v>1.65</v>
      </c>
    </row>
    <row r="10890" spans="1:8" x14ac:dyDescent="0.2">
      <c r="A10890" s="1">
        <v>4146</v>
      </c>
      <c r="B10890" s="3">
        <v>42735.802083333336</v>
      </c>
      <c r="C10890" t="s">
        <v>28</v>
      </c>
      <c r="D10890">
        <v>1</v>
      </c>
      <c r="E10890">
        <f>INDEX(products!B:B,MATCH(challenge_2_solution_2!$C10890,products!$A:$A,0))</f>
        <v>7.9</v>
      </c>
      <c r="F10890">
        <f>INDEX(products!C:C,MATCH(challenge_2_solution_2!$C10890,products!$A:$A,0))</f>
        <v>2.4500000000000002</v>
      </c>
      <c r="G10890">
        <f t="shared" si="170"/>
        <v>7.9</v>
      </c>
      <c r="H10890">
        <f t="shared" si="170"/>
        <v>2.4500000000000002</v>
      </c>
    </row>
    <row r="10891" spans="1:8" x14ac:dyDescent="0.2">
      <c r="A10891" s="1">
        <v>4147</v>
      </c>
      <c r="B10891" s="3">
        <v>42735.802083333336</v>
      </c>
      <c r="C10891" t="s">
        <v>53</v>
      </c>
      <c r="D10891">
        <v>1</v>
      </c>
      <c r="E10891">
        <f>INDEX(products!B:B,MATCH(challenge_2_solution_2!$C10891,products!$A:$A,0))</f>
        <v>9.9</v>
      </c>
      <c r="F10891">
        <f>INDEX(products!C:C,MATCH(challenge_2_solution_2!$C10891,products!$A:$A,0))</f>
        <v>3.86</v>
      </c>
      <c r="G10891">
        <f t="shared" si="170"/>
        <v>9.9</v>
      </c>
      <c r="H10891">
        <f t="shared" si="170"/>
        <v>3.86</v>
      </c>
    </row>
    <row r="10892" spans="1:8" x14ac:dyDescent="0.2">
      <c r="A10892" s="1">
        <v>4147</v>
      </c>
      <c r="B10892" s="3">
        <v>42735.802083333336</v>
      </c>
      <c r="C10892" t="s">
        <v>88</v>
      </c>
      <c r="D10892">
        <v>1</v>
      </c>
      <c r="E10892">
        <f>INDEX(products!B:B,MATCH(challenge_2_solution_2!$C10892,products!$A:$A,0))</f>
        <v>15.9</v>
      </c>
      <c r="F10892">
        <f>INDEX(products!C:C,MATCH(challenge_2_solution_2!$C10892,products!$A:$A,0))</f>
        <v>7</v>
      </c>
      <c r="G10892">
        <f t="shared" si="170"/>
        <v>15.9</v>
      </c>
      <c r="H10892">
        <f t="shared" si="170"/>
        <v>7</v>
      </c>
    </row>
    <row r="10893" spans="1:8" x14ac:dyDescent="0.2">
      <c r="A10893" s="1">
        <v>4146</v>
      </c>
      <c r="B10893" s="3">
        <v>42735.802083333336</v>
      </c>
      <c r="C10893" t="s">
        <v>86</v>
      </c>
      <c r="D10893">
        <v>1</v>
      </c>
      <c r="E10893">
        <f>INDEX(products!B:B,MATCH(challenge_2_solution_2!$C10893,products!$A:$A,0))</f>
        <v>15.9</v>
      </c>
      <c r="F10893">
        <f>INDEX(products!C:C,MATCH(challenge_2_solution_2!$C10893,products!$A:$A,0))</f>
        <v>5.57</v>
      </c>
      <c r="G10893">
        <f t="shared" si="170"/>
        <v>15.9</v>
      </c>
      <c r="H10893">
        <f t="shared" si="170"/>
        <v>5.57</v>
      </c>
    </row>
    <row r="10894" spans="1:8" x14ac:dyDescent="0.2">
      <c r="A10894" s="1">
        <v>4146</v>
      </c>
      <c r="B10894" s="3">
        <v>42735.802083333336</v>
      </c>
      <c r="C10894" t="s">
        <v>95</v>
      </c>
      <c r="D10894">
        <v>1</v>
      </c>
      <c r="E10894">
        <f>INDEX(products!B:B,MATCH(challenge_2_solution_2!$C10894,products!$A:$A,0))</f>
        <v>17.899999999999999</v>
      </c>
      <c r="F10894">
        <f>INDEX(products!C:C,MATCH(challenge_2_solution_2!$C10894,products!$A:$A,0))</f>
        <v>4.3</v>
      </c>
      <c r="G10894">
        <f t="shared" si="170"/>
        <v>17.899999999999999</v>
      </c>
      <c r="H10894">
        <f t="shared" si="170"/>
        <v>4.3</v>
      </c>
    </row>
    <row r="10895" spans="1:8" x14ac:dyDescent="0.2">
      <c r="A10895" s="1">
        <v>4147</v>
      </c>
      <c r="B10895" s="3">
        <v>42735.802083333336</v>
      </c>
      <c r="C10895" t="s">
        <v>118</v>
      </c>
      <c r="D10895">
        <v>2</v>
      </c>
      <c r="E10895">
        <f>INDEX(products!B:B,MATCH(challenge_2_solution_2!$C10895,products!$A:$A,0))</f>
        <v>19.899999999999999</v>
      </c>
      <c r="F10895">
        <f>INDEX(products!C:C,MATCH(challenge_2_solution_2!$C10895,products!$A:$A,0))</f>
        <v>12.74</v>
      </c>
      <c r="G10895">
        <f t="shared" si="170"/>
        <v>39.799999999999997</v>
      </c>
      <c r="H10895">
        <f t="shared" si="170"/>
        <v>25.48</v>
      </c>
    </row>
    <row r="10896" spans="1:8" x14ac:dyDescent="0.2">
      <c r="A10896" s="1">
        <v>4148</v>
      </c>
      <c r="B10896" s="3">
        <v>42735.841666666667</v>
      </c>
      <c r="C10896" t="s">
        <v>18</v>
      </c>
      <c r="D10896">
        <v>1</v>
      </c>
      <c r="E10896">
        <f>INDEX(products!B:B,MATCH(challenge_2_solution_2!$C10896,products!$A:$A,0))</f>
        <v>5.9</v>
      </c>
      <c r="F10896">
        <f>INDEX(products!C:C,MATCH(challenge_2_solution_2!$C10896,products!$A:$A,0))</f>
        <v>3.6</v>
      </c>
      <c r="G10896">
        <f t="shared" si="170"/>
        <v>5.9</v>
      </c>
      <c r="H10896">
        <f t="shared" si="170"/>
        <v>3.6</v>
      </c>
    </row>
    <row r="10897" spans="1:8" x14ac:dyDescent="0.2">
      <c r="A10897" s="1">
        <v>4148</v>
      </c>
      <c r="B10897" s="3">
        <v>42735.841666666667</v>
      </c>
      <c r="C10897" t="s">
        <v>34</v>
      </c>
      <c r="D10897">
        <v>1</v>
      </c>
      <c r="E10897">
        <f>INDEX(products!B:B,MATCH(challenge_2_solution_2!$C10897,products!$A:$A,0))</f>
        <v>7.9</v>
      </c>
      <c r="F10897">
        <f>INDEX(products!C:C,MATCH(challenge_2_solution_2!$C10897,products!$A:$A,0))</f>
        <v>1.58</v>
      </c>
      <c r="G10897">
        <f t="shared" si="170"/>
        <v>7.9</v>
      </c>
      <c r="H10897">
        <f t="shared" si="170"/>
        <v>1.58</v>
      </c>
    </row>
    <row r="10898" spans="1:8" x14ac:dyDescent="0.2">
      <c r="A10898" s="1">
        <v>4148</v>
      </c>
      <c r="B10898" s="3">
        <v>42735.841666666667</v>
      </c>
      <c r="C10898" t="s">
        <v>30</v>
      </c>
      <c r="D10898">
        <v>1</v>
      </c>
      <c r="E10898">
        <f>INDEX(products!B:B,MATCH(challenge_2_solution_2!$C10898,products!$A:$A,0))</f>
        <v>7.9</v>
      </c>
      <c r="F10898">
        <f>INDEX(products!C:C,MATCH(challenge_2_solution_2!$C10898,products!$A:$A,0))</f>
        <v>4.66</v>
      </c>
      <c r="G10898">
        <f t="shared" si="170"/>
        <v>7.9</v>
      </c>
      <c r="H10898">
        <f t="shared" si="170"/>
        <v>4.66</v>
      </c>
    </row>
    <row r="10899" spans="1:8" x14ac:dyDescent="0.2">
      <c r="A10899" s="1">
        <v>4148</v>
      </c>
      <c r="B10899" s="3">
        <v>42735.841666666667</v>
      </c>
      <c r="C10899" t="s">
        <v>35</v>
      </c>
      <c r="D10899">
        <v>1</v>
      </c>
      <c r="E10899">
        <f>INDEX(products!B:B,MATCH(challenge_2_solution_2!$C10899,products!$A:$A,0))</f>
        <v>7.9</v>
      </c>
      <c r="F10899">
        <f>INDEX(products!C:C,MATCH(challenge_2_solution_2!$C10899,products!$A:$A,0))</f>
        <v>4.3499999999999996</v>
      </c>
      <c r="G10899">
        <f t="shared" si="170"/>
        <v>7.9</v>
      </c>
      <c r="H10899">
        <f t="shared" si="170"/>
        <v>4.3499999999999996</v>
      </c>
    </row>
    <row r="10900" spans="1:8" x14ac:dyDescent="0.2">
      <c r="A10900" s="1">
        <v>4148</v>
      </c>
      <c r="B10900" s="3">
        <v>42735.841666666667</v>
      </c>
      <c r="C10900" t="s">
        <v>36</v>
      </c>
      <c r="D10900">
        <v>1</v>
      </c>
      <c r="E10900">
        <f>INDEX(products!B:B,MATCH(challenge_2_solution_2!$C10900,products!$A:$A,0))</f>
        <v>7.9</v>
      </c>
      <c r="F10900">
        <f>INDEX(products!C:C,MATCH(challenge_2_solution_2!$C10900,products!$A:$A,0))</f>
        <v>5.14</v>
      </c>
      <c r="G10900">
        <f t="shared" si="170"/>
        <v>7.9</v>
      </c>
      <c r="H10900">
        <f t="shared" si="170"/>
        <v>5.14</v>
      </c>
    </row>
    <row r="10901" spans="1:8" x14ac:dyDescent="0.2">
      <c r="A10901" s="1">
        <v>4148</v>
      </c>
      <c r="B10901" s="3">
        <v>42735.841666666667</v>
      </c>
      <c r="C10901" t="s">
        <v>61</v>
      </c>
      <c r="D10901">
        <v>1</v>
      </c>
      <c r="E10901">
        <f>INDEX(products!B:B,MATCH(challenge_2_solution_2!$C10901,products!$A:$A,0))</f>
        <v>11.9</v>
      </c>
      <c r="F10901">
        <f>INDEX(products!C:C,MATCH(challenge_2_solution_2!$C10901,products!$A:$A,0))</f>
        <v>7.74</v>
      </c>
      <c r="G10901">
        <f t="shared" si="170"/>
        <v>11.9</v>
      </c>
      <c r="H10901">
        <f t="shared" si="170"/>
        <v>7.74</v>
      </c>
    </row>
    <row r="10902" spans="1:8" x14ac:dyDescent="0.2">
      <c r="A10902" s="1">
        <v>4148</v>
      </c>
      <c r="B10902" s="3">
        <v>42735.841666666667</v>
      </c>
      <c r="C10902" t="s">
        <v>92</v>
      </c>
      <c r="D10902">
        <v>1</v>
      </c>
      <c r="E10902">
        <f>INDEX(products!B:B,MATCH(challenge_2_solution_2!$C10902,products!$A:$A,0))</f>
        <v>17.899999999999999</v>
      </c>
      <c r="F10902">
        <f>INDEX(products!C:C,MATCH(challenge_2_solution_2!$C10902,products!$A:$A,0))</f>
        <v>10.38</v>
      </c>
      <c r="G10902">
        <f t="shared" si="170"/>
        <v>17.899999999999999</v>
      </c>
      <c r="H10902">
        <f t="shared" si="170"/>
        <v>10.38</v>
      </c>
    </row>
    <row r="10903" spans="1:8" x14ac:dyDescent="0.2">
      <c r="A10903" s="1">
        <v>4148</v>
      </c>
      <c r="B10903" s="3">
        <v>42735.841666666667</v>
      </c>
      <c r="C10903" t="s">
        <v>93</v>
      </c>
      <c r="D10903">
        <v>1</v>
      </c>
      <c r="E10903">
        <f>INDEX(products!B:B,MATCH(challenge_2_solution_2!$C10903,products!$A:$A,0))</f>
        <v>17.899999999999999</v>
      </c>
      <c r="F10903">
        <f>INDEX(products!C:C,MATCH(challenge_2_solution_2!$C10903,products!$A:$A,0))</f>
        <v>6.8</v>
      </c>
      <c r="G10903">
        <f t="shared" si="170"/>
        <v>17.899999999999999</v>
      </c>
      <c r="H10903">
        <f t="shared" si="170"/>
        <v>6.8</v>
      </c>
    </row>
    <row r="10904" spans="1:8" x14ac:dyDescent="0.2">
      <c r="A10904" s="1">
        <v>4148</v>
      </c>
      <c r="B10904" s="3">
        <v>42735.841666666667</v>
      </c>
      <c r="C10904" t="s">
        <v>94</v>
      </c>
      <c r="D10904">
        <v>1</v>
      </c>
      <c r="E10904">
        <f>INDEX(products!B:B,MATCH(challenge_2_solution_2!$C10904,products!$A:$A,0))</f>
        <v>17.899999999999999</v>
      </c>
      <c r="F10904">
        <f>INDEX(products!C:C,MATCH(challenge_2_solution_2!$C10904,products!$A:$A,0))</f>
        <v>10.02</v>
      </c>
      <c r="G10904">
        <f t="shared" si="170"/>
        <v>17.899999999999999</v>
      </c>
      <c r="H10904">
        <f t="shared" si="170"/>
        <v>10.02</v>
      </c>
    </row>
    <row r="10905" spans="1:8" x14ac:dyDescent="0.2">
      <c r="A10905" s="1">
        <v>4150</v>
      </c>
      <c r="B10905" s="3">
        <v>42735.851388888892</v>
      </c>
      <c r="C10905" t="s">
        <v>3</v>
      </c>
      <c r="D10905">
        <v>1</v>
      </c>
      <c r="E10905">
        <f>INDEX(products!B:B,MATCH(challenge_2_solution_2!$C10905,products!$A:$A,0))</f>
        <v>1</v>
      </c>
      <c r="F10905">
        <f>INDEX(products!C:C,MATCH(challenge_2_solution_2!$C10905,products!$A:$A,0))</f>
        <v>0.5</v>
      </c>
      <c r="G10905">
        <f t="shared" si="170"/>
        <v>1</v>
      </c>
      <c r="H10905">
        <f t="shared" si="170"/>
        <v>0.5</v>
      </c>
    </row>
    <row r="10906" spans="1:8" x14ac:dyDescent="0.2">
      <c r="A10906" s="1">
        <v>4149</v>
      </c>
      <c r="B10906" s="3">
        <v>42735.851388888892</v>
      </c>
      <c r="C10906" t="s">
        <v>4</v>
      </c>
      <c r="D10906">
        <v>1</v>
      </c>
      <c r="E10906">
        <f>INDEX(products!B:B,MATCH(challenge_2_solution_2!$C10906,products!$A:$A,0))</f>
        <v>1</v>
      </c>
      <c r="F10906">
        <f>INDEX(products!C:C,MATCH(challenge_2_solution_2!$C10906,products!$A:$A,0))</f>
        <v>0.61</v>
      </c>
      <c r="G10906">
        <f t="shared" si="170"/>
        <v>1</v>
      </c>
      <c r="H10906">
        <f t="shared" si="170"/>
        <v>0.61</v>
      </c>
    </row>
    <row r="10907" spans="1:8" x14ac:dyDescent="0.2">
      <c r="A10907" s="1">
        <v>4149</v>
      </c>
      <c r="B10907" s="3">
        <v>42735.851388888892</v>
      </c>
      <c r="C10907" t="s">
        <v>5</v>
      </c>
      <c r="D10907">
        <v>1</v>
      </c>
      <c r="E10907">
        <f>INDEX(products!B:B,MATCH(challenge_2_solution_2!$C10907,products!$A:$A,0))</f>
        <v>1</v>
      </c>
      <c r="F10907">
        <f>INDEX(products!C:C,MATCH(challenge_2_solution_2!$C10907,products!$A:$A,0))</f>
        <v>0.31</v>
      </c>
      <c r="G10907">
        <f t="shared" si="170"/>
        <v>1</v>
      </c>
      <c r="H10907">
        <f t="shared" si="170"/>
        <v>0.31</v>
      </c>
    </row>
    <row r="10908" spans="1:8" x14ac:dyDescent="0.2">
      <c r="A10908" s="1">
        <v>4150</v>
      </c>
      <c r="B10908" s="3">
        <v>42735.851388888892</v>
      </c>
      <c r="C10908" t="s">
        <v>8</v>
      </c>
      <c r="D10908">
        <v>3</v>
      </c>
      <c r="E10908">
        <f>INDEX(products!B:B,MATCH(challenge_2_solution_2!$C10908,products!$A:$A,0))</f>
        <v>1.6</v>
      </c>
      <c r="F10908">
        <f>INDEX(products!C:C,MATCH(challenge_2_solution_2!$C10908,products!$A:$A,0))</f>
        <v>0.77</v>
      </c>
      <c r="G10908">
        <f t="shared" si="170"/>
        <v>4.8000000000000007</v>
      </c>
      <c r="H10908">
        <f t="shared" si="170"/>
        <v>2.31</v>
      </c>
    </row>
    <row r="10909" spans="1:8" x14ac:dyDescent="0.2">
      <c r="A10909" s="1">
        <v>4149</v>
      </c>
      <c r="B10909" s="3">
        <v>42735.851388888892</v>
      </c>
      <c r="C10909" t="s">
        <v>8</v>
      </c>
      <c r="D10909">
        <v>6</v>
      </c>
      <c r="E10909">
        <f>INDEX(products!B:B,MATCH(challenge_2_solution_2!$C10909,products!$A:$A,0))</f>
        <v>1.6</v>
      </c>
      <c r="F10909">
        <f>INDEX(products!C:C,MATCH(challenge_2_solution_2!$C10909,products!$A:$A,0))</f>
        <v>0.77</v>
      </c>
      <c r="G10909">
        <f t="shared" si="170"/>
        <v>9.6000000000000014</v>
      </c>
      <c r="H10909">
        <f t="shared" si="170"/>
        <v>4.62</v>
      </c>
    </row>
    <row r="10910" spans="1:8" x14ac:dyDescent="0.2">
      <c r="A10910" s="1">
        <v>4150</v>
      </c>
      <c r="B10910" s="3">
        <v>42735.851388888892</v>
      </c>
      <c r="C10910" t="s">
        <v>12</v>
      </c>
      <c r="D10910">
        <v>1</v>
      </c>
      <c r="E10910">
        <f>INDEX(products!B:B,MATCH(challenge_2_solution_2!$C10910,products!$A:$A,0))</f>
        <v>5.2</v>
      </c>
      <c r="F10910">
        <f>INDEX(products!C:C,MATCH(challenge_2_solution_2!$C10910,products!$A:$A,0))</f>
        <v>3.07</v>
      </c>
      <c r="G10910">
        <f t="shared" si="170"/>
        <v>5.2</v>
      </c>
      <c r="H10910">
        <f t="shared" si="170"/>
        <v>3.07</v>
      </c>
    </row>
    <row r="10911" spans="1:8" x14ac:dyDescent="0.2">
      <c r="A10911" s="1">
        <v>4150</v>
      </c>
      <c r="B10911" s="3">
        <v>42735.851388888892</v>
      </c>
      <c r="C10911" t="s">
        <v>17</v>
      </c>
      <c r="D10911">
        <v>1</v>
      </c>
      <c r="E10911">
        <f>INDEX(products!B:B,MATCH(challenge_2_solution_2!$C10911,products!$A:$A,0))</f>
        <v>5.9</v>
      </c>
      <c r="F10911">
        <f>INDEX(products!C:C,MATCH(challenge_2_solution_2!$C10911,products!$A:$A,0))</f>
        <v>2.83</v>
      </c>
      <c r="G10911">
        <f t="shared" si="170"/>
        <v>5.9</v>
      </c>
      <c r="H10911">
        <f t="shared" si="170"/>
        <v>2.83</v>
      </c>
    </row>
    <row r="10912" spans="1:8" x14ac:dyDescent="0.2">
      <c r="A10912" s="1">
        <v>4149</v>
      </c>
      <c r="B10912" s="3">
        <v>42735.851388888892</v>
      </c>
      <c r="C10912" t="s">
        <v>17</v>
      </c>
      <c r="D10912">
        <v>1</v>
      </c>
      <c r="E10912">
        <f>INDEX(products!B:B,MATCH(challenge_2_solution_2!$C10912,products!$A:$A,0))</f>
        <v>5.9</v>
      </c>
      <c r="F10912">
        <f>INDEX(products!C:C,MATCH(challenge_2_solution_2!$C10912,products!$A:$A,0))</f>
        <v>2.83</v>
      </c>
      <c r="G10912">
        <f t="shared" si="170"/>
        <v>5.9</v>
      </c>
      <c r="H10912">
        <f t="shared" si="170"/>
        <v>2.83</v>
      </c>
    </row>
    <row r="10913" spans="1:8" x14ac:dyDescent="0.2">
      <c r="A10913" s="1">
        <v>4149</v>
      </c>
      <c r="B10913" s="3">
        <v>42735.851388888892</v>
      </c>
      <c r="C10913" t="s">
        <v>15</v>
      </c>
      <c r="D10913">
        <v>1</v>
      </c>
      <c r="E10913">
        <f>INDEX(products!B:B,MATCH(challenge_2_solution_2!$C10913,products!$A:$A,0))</f>
        <v>5.9</v>
      </c>
      <c r="F10913">
        <f>INDEX(products!C:C,MATCH(challenge_2_solution_2!$C10913,products!$A:$A,0))</f>
        <v>3.07</v>
      </c>
      <c r="G10913">
        <f t="shared" si="170"/>
        <v>5.9</v>
      </c>
      <c r="H10913">
        <f t="shared" si="170"/>
        <v>3.07</v>
      </c>
    </row>
    <row r="10914" spans="1:8" x14ac:dyDescent="0.2">
      <c r="A10914" s="1">
        <v>4150</v>
      </c>
      <c r="B10914" s="3">
        <v>42735.851388888892</v>
      </c>
      <c r="C10914" t="s">
        <v>27</v>
      </c>
      <c r="D10914">
        <v>1</v>
      </c>
      <c r="E10914">
        <f>INDEX(products!B:B,MATCH(challenge_2_solution_2!$C10914,products!$A:$A,0))</f>
        <v>7.9</v>
      </c>
      <c r="F10914">
        <f>INDEX(products!C:C,MATCH(challenge_2_solution_2!$C10914,products!$A:$A,0))</f>
        <v>4.03</v>
      </c>
      <c r="G10914">
        <f t="shared" si="170"/>
        <v>7.9</v>
      </c>
      <c r="H10914">
        <f t="shared" si="170"/>
        <v>4.03</v>
      </c>
    </row>
    <row r="10915" spans="1:8" x14ac:dyDescent="0.2">
      <c r="A10915" s="1">
        <v>4150</v>
      </c>
      <c r="B10915" s="3">
        <v>42735.851388888892</v>
      </c>
      <c r="C10915" t="s">
        <v>32</v>
      </c>
      <c r="D10915">
        <v>1</v>
      </c>
      <c r="E10915">
        <f>INDEX(products!B:B,MATCH(challenge_2_solution_2!$C10915,products!$A:$A,0))</f>
        <v>7.9</v>
      </c>
      <c r="F10915">
        <f>INDEX(products!C:C,MATCH(challenge_2_solution_2!$C10915,products!$A:$A,0))</f>
        <v>2.92</v>
      </c>
      <c r="G10915">
        <f t="shared" si="170"/>
        <v>7.9</v>
      </c>
      <c r="H10915">
        <f t="shared" si="170"/>
        <v>2.92</v>
      </c>
    </row>
    <row r="10916" spans="1:8" x14ac:dyDescent="0.2">
      <c r="A10916" s="1">
        <v>4149</v>
      </c>
      <c r="B10916" s="3">
        <v>42735.851388888892</v>
      </c>
      <c r="C10916" t="s">
        <v>33</v>
      </c>
      <c r="D10916">
        <v>1</v>
      </c>
      <c r="E10916">
        <f>INDEX(products!B:B,MATCH(challenge_2_solution_2!$C10916,products!$A:$A,0))</f>
        <v>7.9</v>
      </c>
      <c r="F10916">
        <f>INDEX(products!C:C,MATCH(challenge_2_solution_2!$C10916,products!$A:$A,0))</f>
        <v>2.21</v>
      </c>
      <c r="G10916">
        <f t="shared" si="170"/>
        <v>7.9</v>
      </c>
      <c r="H10916">
        <f t="shared" si="170"/>
        <v>2.21</v>
      </c>
    </row>
    <row r="10917" spans="1:8" x14ac:dyDescent="0.2">
      <c r="A10917" s="1">
        <v>4149</v>
      </c>
      <c r="B10917" s="3">
        <v>42735.851388888892</v>
      </c>
      <c r="C10917" t="s">
        <v>52</v>
      </c>
      <c r="D10917">
        <v>2</v>
      </c>
      <c r="E10917">
        <f>INDEX(products!B:B,MATCH(challenge_2_solution_2!$C10917,products!$A:$A,0))</f>
        <v>9.9</v>
      </c>
      <c r="F10917">
        <f>INDEX(products!C:C,MATCH(challenge_2_solution_2!$C10917,products!$A:$A,0))</f>
        <v>4.95</v>
      </c>
      <c r="G10917">
        <f t="shared" si="170"/>
        <v>19.8</v>
      </c>
      <c r="H10917">
        <f t="shared" si="170"/>
        <v>9.9</v>
      </c>
    </row>
    <row r="10918" spans="1:8" x14ac:dyDescent="0.2">
      <c r="A10918" s="1">
        <v>4150</v>
      </c>
      <c r="B10918" s="3">
        <v>42735.851388888892</v>
      </c>
      <c r="C10918" t="s">
        <v>60</v>
      </c>
      <c r="D10918">
        <v>1</v>
      </c>
      <c r="E10918">
        <f>INDEX(products!B:B,MATCH(challenge_2_solution_2!$C10918,products!$A:$A,0))</f>
        <v>11.9</v>
      </c>
      <c r="F10918">
        <f>INDEX(products!C:C,MATCH(challenge_2_solution_2!$C10918,products!$A:$A,0))</f>
        <v>4.28</v>
      </c>
      <c r="G10918">
        <f t="shared" si="170"/>
        <v>11.9</v>
      </c>
      <c r="H10918">
        <f t="shared" si="170"/>
        <v>4.28</v>
      </c>
    </row>
    <row r="10919" spans="1:8" x14ac:dyDescent="0.2">
      <c r="A10919" s="1">
        <v>4150</v>
      </c>
      <c r="B10919" s="3">
        <v>42735.851388888892</v>
      </c>
      <c r="C10919" t="s">
        <v>61</v>
      </c>
      <c r="D10919">
        <v>1</v>
      </c>
      <c r="E10919">
        <f>INDEX(products!B:B,MATCH(challenge_2_solution_2!$C10919,products!$A:$A,0))</f>
        <v>11.9</v>
      </c>
      <c r="F10919">
        <f>INDEX(products!C:C,MATCH(challenge_2_solution_2!$C10919,products!$A:$A,0))</f>
        <v>7.74</v>
      </c>
      <c r="G10919">
        <f t="shared" si="170"/>
        <v>11.9</v>
      </c>
      <c r="H10919">
        <f t="shared" si="170"/>
        <v>7.74</v>
      </c>
    </row>
    <row r="10920" spans="1:8" x14ac:dyDescent="0.2">
      <c r="A10920" s="1">
        <v>4150</v>
      </c>
      <c r="B10920" s="3">
        <v>42735.851388888892</v>
      </c>
      <c r="C10920" t="s">
        <v>87</v>
      </c>
      <c r="D10920">
        <v>1</v>
      </c>
      <c r="E10920">
        <f>INDEX(products!B:B,MATCH(challenge_2_solution_2!$C10920,products!$A:$A,0))</f>
        <v>15.9</v>
      </c>
      <c r="F10920">
        <f>INDEX(products!C:C,MATCH(challenge_2_solution_2!$C10920,products!$A:$A,0))</f>
        <v>6.2</v>
      </c>
      <c r="G10920">
        <f t="shared" si="170"/>
        <v>15.9</v>
      </c>
      <c r="H10920">
        <f t="shared" si="170"/>
        <v>6.2</v>
      </c>
    </row>
    <row r="10921" spans="1:8" x14ac:dyDescent="0.2">
      <c r="A10921" s="1">
        <v>4149</v>
      </c>
      <c r="B10921" s="3">
        <v>42735.851388888892</v>
      </c>
      <c r="C10921" t="s">
        <v>87</v>
      </c>
      <c r="D10921">
        <v>1</v>
      </c>
      <c r="E10921">
        <f>INDEX(products!B:B,MATCH(challenge_2_solution_2!$C10921,products!$A:$A,0))</f>
        <v>15.9</v>
      </c>
      <c r="F10921">
        <f>INDEX(products!C:C,MATCH(challenge_2_solution_2!$C10921,products!$A:$A,0))</f>
        <v>6.2</v>
      </c>
      <c r="G10921">
        <f t="shared" si="170"/>
        <v>15.9</v>
      </c>
      <c r="H10921">
        <f t="shared" si="170"/>
        <v>6.2</v>
      </c>
    </row>
    <row r="10922" spans="1:8" x14ac:dyDescent="0.2">
      <c r="A10922" s="1">
        <v>4150</v>
      </c>
      <c r="B10922" s="3">
        <v>42735.851388888892</v>
      </c>
      <c r="C10922" t="s">
        <v>90</v>
      </c>
      <c r="D10922">
        <v>1</v>
      </c>
      <c r="E10922">
        <f>INDEX(products!B:B,MATCH(challenge_2_solution_2!$C10922,products!$A:$A,0))</f>
        <v>17.899999999999999</v>
      </c>
      <c r="F10922">
        <f>INDEX(products!C:C,MATCH(challenge_2_solution_2!$C10922,products!$A:$A,0))</f>
        <v>9.85</v>
      </c>
      <c r="G10922">
        <f t="shared" si="170"/>
        <v>17.899999999999999</v>
      </c>
      <c r="H10922">
        <f t="shared" si="170"/>
        <v>9.85</v>
      </c>
    </row>
    <row r="10923" spans="1:8" x14ac:dyDescent="0.2">
      <c r="A10923" s="1">
        <v>4150</v>
      </c>
      <c r="B10923" s="3">
        <v>42735.851388888892</v>
      </c>
      <c r="C10923" t="s">
        <v>89</v>
      </c>
      <c r="D10923">
        <v>1</v>
      </c>
      <c r="E10923">
        <f>INDEX(products!B:B,MATCH(challenge_2_solution_2!$C10923,products!$A:$A,0))</f>
        <v>17.899999999999999</v>
      </c>
      <c r="F10923">
        <f>INDEX(products!C:C,MATCH(challenge_2_solution_2!$C10923,products!$A:$A,0))</f>
        <v>3.94</v>
      </c>
      <c r="G10923">
        <f t="shared" si="170"/>
        <v>17.899999999999999</v>
      </c>
      <c r="H10923">
        <f t="shared" si="170"/>
        <v>3.94</v>
      </c>
    </row>
    <row r="10924" spans="1:8" x14ac:dyDescent="0.2">
      <c r="A10924" s="1">
        <v>4149</v>
      </c>
      <c r="B10924" s="3">
        <v>42735.851388888892</v>
      </c>
      <c r="C10924" t="s">
        <v>91</v>
      </c>
      <c r="D10924">
        <v>1</v>
      </c>
      <c r="E10924">
        <f>INDEX(products!B:B,MATCH(challenge_2_solution_2!$C10924,products!$A:$A,0))</f>
        <v>17.899999999999999</v>
      </c>
      <c r="F10924">
        <f>INDEX(products!C:C,MATCH(challenge_2_solution_2!$C10924,products!$A:$A,0))</f>
        <v>6.44</v>
      </c>
      <c r="G10924">
        <f t="shared" si="170"/>
        <v>17.899999999999999</v>
      </c>
      <c r="H10924">
        <f t="shared" si="170"/>
        <v>6.44</v>
      </c>
    </row>
    <row r="10925" spans="1:8" x14ac:dyDescent="0.2">
      <c r="A10925" s="1">
        <v>4151</v>
      </c>
      <c r="B10925" s="3">
        <v>42735.888888888891</v>
      </c>
      <c r="C10925" t="s">
        <v>17</v>
      </c>
      <c r="D10925">
        <v>1</v>
      </c>
      <c r="E10925">
        <f>INDEX(products!B:B,MATCH(challenge_2_solution_2!$C10925,products!$A:$A,0))</f>
        <v>5.9</v>
      </c>
      <c r="F10925">
        <f>INDEX(products!C:C,MATCH(challenge_2_solution_2!$C10925,products!$A:$A,0))</f>
        <v>2.83</v>
      </c>
      <c r="G10925">
        <f t="shared" si="170"/>
        <v>5.9</v>
      </c>
      <c r="H10925">
        <f t="shared" si="170"/>
        <v>2.83</v>
      </c>
    </row>
    <row r="10926" spans="1:8" x14ac:dyDescent="0.2">
      <c r="A10926" s="1">
        <v>4151</v>
      </c>
      <c r="B10926" s="3">
        <v>42735.888888888891</v>
      </c>
      <c r="C10926" t="s">
        <v>32</v>
      </c>
      <c r="D10926">
        <v>1</v>
      </c>
      <c r="E10926">
        <f>INDEX(products!B:B,MATCH(challenge_2_solution_2!$C10926,products!$A:$A,0))</f>
        <v>7.9</v>
      </c>
      <c r="F10926">
        <f>INDEX(products!C:C,MATCH(challenge_2_solution_2!$C10926,products!$A:$A,0))</f>
        <v>2.92</v>
      </c>
      <c r="G10926">
        <f t="shared" si="170"/>
        <v>7.9</v>
      </c>
      <c r="H10926">
        <f t="shared" si="170"/>
        <v>2.92</v>
      </c>
    </row>
    <row r="10927" spans="1:8" x14ac:dyDescent="0.2">
      <c r="A10927" s="1">
        <v>4151</v>
      </c>
      <c r="B10927" s="3">
        <v>42735.888888888891</v>
      </c>
      <c r="C10927" t="s">
        <v>52</v>
      </c>
      <c r="D10927">
        <v>2</v>
      </c>
      <c r="E10927">
        <f>INDEX(products!B:B,MATCH(challenge_2_solution_2!$C10927,products!$A:$A,0))</f>
        <v>9.9</v>
      </c>
      <c r="F10927">
        <f>INDEX(products!C:C,MATCH(challenge_2_solution_2!$C10927,products!$A:$A,0))</f>
        <v>4.95</v>
      </c>
      <c r="G10927">
        <f t="shared" si="170"/>
        <v>19.8</v>
      </c>
      <c r="H10927">
        <f t="shared" si="170"/>
        <v>9.9</v>
      </c>
    </row>
    <row r="10928" spans="1:8" x14ac:dyDescent="0.2">
      <c r="A10928" s="1">
        <v>4151</v>
      </c>
      <c r="B10928" s="3">
        <v>42735.888888888891</v>
      </c>
      <c r="C10928" t="s">
        <v>151</v>
      </c>
      <c r="D10928">
        <v>1</v>
      </c>
      <c r="E10928">
        <f>INDEX(products!B:B,MATCH(challenge_2_solution_2!$C10928,products!$A:$A,0))</f>
        <v>21.9</v>
      </c>
      <c r="F10928">
        <f>INDEX(products!C:C,MATCH(challenge_2_solution_2!$C10928,products!$A:$A,0))</f>
        <v>8.76</v>
      </c>
      <c r="G10928">
        <f t="shared" si="170"/>
        <v>21.9</v>
      </c>
      <c r="H10928">
        <f t="shared" si="170"/>
        <v>8.76</v>
      </c>
    </row>
    <row r="10929" spans="1:8" x14ac:dyDescent="0.2">
      <c r="A10929" s="1">
        <v>4151</v>
      </c>
      <c r="B10929" s="3">
        <v>42735.888888888891</v>
      </c>
      <c r="C10929" t="s">
        <v>87</v>
      </c>
      <c r="D10929">
        <v>1</v>
      </c>
      <c r="E10929">
        <f>INDEX(products!B:B,MATCH(challenge_2_solution_2!$C10929,products!$A:$A,0))</f>
        <v>15.9</v>
      </c>
      <c r="F10929">
        <f>INDEX(products!C:C,MATCH(challenge_2_solution_2!$C10929,products!$A:$A,0))</f>
        <v>6.2</v>
      </c>
      <c r="G10929">
        <f t="shared" si="170"/>
        <v>15.9</v>
      </c>
      <c r="H10929">
        <f t="shared" si="170"/>
        <v>6.2</v>
      </c>
    </row>
    <row r="10930" spans="1:8" x14ac:dyDescent="0.2">
      <c r="A10930" s="1">
        <v>4152</v>
      </c>
      <c r="B10930" s="3">
        <v>42735.90625</v>
      </c>
      <c r="C10930" t="s">
        <v>12</v>
      </c>
      <c r="D10930">
        <v>1</v>
      </c>
      <c r="E10930">
        <f>INDEX(products!B:B,MATCH(challenge_2_solution_2!$C10930,products!$A:$A,0))</f>
        <v>5.2</v>
      </c>
      <c r="F10930">
        <f>INDEX(products!C:C,MATCH(challenge_2_solution_2!$C10930,products!$A:$A,0))</f>
        <v>3.07</v>
      </c>
      <c r="G10930">
        <f t="shared" si="170"/>
        <v>5.2</v>
      </c>
      <c r="H10930">
        <f t="shared" si="170"/>
        <v>3.07</v>
      </c>
    </row>
    <row r="10931" spans="1:8" x14ac:dyDescent="0.2">
      <c r="A10931" s="1">
        <v>4152</v>
      </c>
      <c r="B10931" s="3">
        <v>42735.90625</v>
      </c>
      <c r="C10931" t="s">
        <v>14</v>
      </c>
      <c r="D10931">
        <v>1</v>
      </c>
      <c r="E10931">
        <f>INDEX(products!B:B,MATCH(challenge_2_solution_2!$C10931,products!$A:$A,0))</f>
        <v>5.9</v>
      </c>
      <c r="F10931">
        <f>INDEX(products!C:C,MATCH(challenge_2_solution_2!$C10931,products!$A:$A,0))</f>
        <v>2.36</v>
      </c>
      <c r="G10931">
        <f t="shared" si="170"/>
        <v>5.9</v>
      </c>
      <c r="H10931">
        <f t="shared" si="170"/>
        <v>2.36</v>
      </c>
    </row>
    <row r="10932" spans="1:8" x14ac:dyDescent="0.2">
      <c r="A10932" s="1">
        <v>4152</v>
      </c>
      <c r="B10932" s="3">
        <v>42735.90625</v>
      </c>
      <c r="C10932" t="s">
        <v>15</v>
      </c>
      <c r="D10932">
        <v>1</v>
      </c>
      <c r="E10932">
        <f>INDEX(products!B:B,MATCH(challenge_2_solution_2!$C10932,products!$A:$A,0))</f>
        <v>5.9</v>
      </c>
      <c r="F10932">
        <f>INDEX(products!C:C,MATCH(challenge_2_solution_2!$C10932,products!$A:$A,0))</f>
        <v>3.07</v>
      </c>
      <c r="G10932">
        <f t="shared" si="170"/>
        <v>5.9</v>
      </c>
      <c r="H10932">
        <f t="shared" si="170"/>
        <v>3.07</v>
      </c>
    </row>
    <row r="10933" spans="1:8" x14ac:dyDescent="0.2">
      <c r="A10933" s="1">
        <v>4152</v>
      </c>
      <c r="B10933" s="3">
        <v>42735.90625</v>
      </c>
      <c r="C10933" t="s">
        <v>16</v>
      </c>
      <c r="D10933">
        <v>1</v>
      </c>
      <c r="E10933">
        <f>INDEX(products!B:B,MATCH(challenge_2_solution_2!$C10933,products!$A:$A,0))</f>
        <v>5.9</v>
      </c>
      <c r="F10933">
        <f>INDEX(products!C:C,MATCH(challenge_2_solution_2!$C10933,products!$A:$A,0))</f>
        <v>1.48</v>
      </c>
      <c r="G10933">
        <f t="shared" si="170"/>
        <v>5.9</v>
      </c>
      <c r="H10933">
        <f t="shared" si="170"/>
        <v>1.48</v>
      </c>
    </row>
    <row r="10934" spans="1:8" x14ac:dyDescent="0.2">
      <c r="A10934" s="1">
        <v>4152</v>
      </c>
      <c r="B10934" s="3">
        <v>42735.90625</v>
      </c>
      <c r="C10934" t="s">
        <v>27</v>
      </c>
      <c r="D10934">
        <v>1</v>
      </c>
      <c r="E10934">
        <f>INDEX(products!B:B,MATCH(challenge_2_solution_2!$C10934,products!$A:$A,0))</f>
        <v>7.9</v>
      </c>
      <c r="F10934">
        <f>INDEX(products!C:C,MATCH(challenge_2_solution_2!$C10934,products!$A:$A,0))</f>
        <v>4.03</v>
      </c>
      <c r="G10934">
        <f t="shared" si="170"/>
        <v>7.9</v>
      </c>
      <c r="H10934">
        <f t="shared" si="170"/>
        <v>4.03</v>
      </c>
    </row>
    <row r="10935" spans="1:8" x14ac:dyDescent="0.2">
      <c r="A10935" s="1">
        <v>4152</v>
      </c>
      <c r="B10935" s="3">
        <v>42735.90625</v>
      </c>
      <c r="C10935" t="s">
        <v>28</v>
      </c>
      <c r="D10935">
        <v>1</v>
      </c>
      <c r="E10935">
        <f>INDEX(products!B:B,MATCH(challenge_2_solution_2!$C10935,products!$A:$A,0))</f>
        <v>7.9</v>
      </c>
      <c r="F10935">
        <f>INDEX(products!C:C,MATCH(challenge_2_solution_2!$C10935,products!$A:$A,0))</f>
        <v>2.4500000000000002</v>
      </c>
      <c r="G10935">
        <f t="shared" si="170"/>
        <v>7.9</v>
      </c>
      <c r="H10935">
        <f t="shared" si="170"/>
        <v>2.4500000000000002</v>
      </c>
    </row>
    <row r="10936" spans="1:8" x14ac:dyDescent="0.2">
      <c r="A10936" s="1">
        <v>4152</v>
      </c>
      <c r="B10936" s="3">
        <v>42735.90625</v>
      </c>
      <c r="C10936" t="s">
        <v>29</v>
      </c>
      <c r="D10936">
        <v>1</v>
      </c>
      <c r="E10936">
        <f>INDEX(products!B:B,MATCH(challenge_2_solution_2!$C10936,products!$A:$A,0))</f>
        <v>7.9</v>
      </c>
      <c r="F10936">
        <f>INDEX(products!C:C,MATCH(challenge_2_solution_2!$C10936,products!$A:$A,0))</f>
        <v>4.5</v>
      </c>
      <c r="G10936">
        <f t="shared" si="170"/>
        <v>7.9</v>
      </c>
      <c r="H10936">
        <f t="shared" si="170"/>
        <v>4.5</v>
      </c>
    </row>
    <row r="10937" spans="1:8" x14ac:dyDescent="0.2">
      <c r="A10937" s="1">
        <v>4152</v>
      </c>
      <c r="B10937" s="3">
        <v>42735.90625</v>
      </c>
      <c r="C10937" t="s">
        <v>30</v>
      </c>
      <c r="D10937">
        <v>1</v>
      </c>
      <c r="E10937">
        <f>INDEX(products!B:B,MATCH(challenge_2_solution_2!$C10937,products!$A:$A,0))</f>
        <v>7.9</v>
      </c>
      <c r="F10937">
        <f>INDEX(products!C:C,MATCH(challenge_2_solution_2!$C10937,products!$A:$A,0))</f>
        <v>4.66</v>
      </c>
      <c r="G10937">
        <f t="shared" si="170"/>
        <v>7.9</v>
      </c>
      <c r="H10937">
        <f t="shared" si="170"/>
        <v>4.66</v>
      </c>
    </row>
    <row r="10938" spans="1:8" x14ac:dyDescent="0.2">
      <c r="A10938" s="1">
        <v>4152</v>
      </c>
      <c r="B10938" s="3">
        <v>42735.90625</v>
      </c>
      <c r="C10938" t="s">
        <v>31</v>
      </c>
      <c r="D10938">
        <v>1</v>
      </c>
      <c r="E10938">
        <f>INDEX(products!B:B,MATCH(challenge_2_solution_2!$C10938,products!$A:$A,0))</f>
        <v>7.9</v>
      </c>
      <c r="F10938">
        <f>INDEX(products!C:C,MATCH(challenge_2_solution_2!$C10938,products!$A:$A,0))</f>
        <v>4.74</v>
      </c>
      <c r="G10938">
        <f t="shared" si="170"/>
        <v>7.9</v>
      </c>
      <c r="H10938">
        <f t="shared" si="170"/>
        <v>4.74</v>
      </c>
    </row>
    <row r="10939" spans="1:8" x14ac:dyDescent="0.2">
      <c r="A10939" s="1">
        <v>4152</v>
      </c>
      <c r="B10939" s="3">
        <v>42735.90625</v>
      </c>
      <c r="C10939" t="s">
        <v>51</v>
      </c>
      <c r="D10939">
        <v>1</v>
      </c>
      <c r="E10939">
        <f>INDEX(products!B:B,MATCH(challenge_2_solution_2!$C10939,products!$A:$A,0))</f>
        <v>9.9</v>
      </c>
      <c r="F10939">
        <f>INDEX(products!C:C,MATCH(challenge_2_solution_2!$C10939,products!$A:$A,0))</f>
        <v>3.07</v>
      </c>
      <c r="G10939">
        <f t="shared" si="170"/>
        <v>9.9</v>
      </c>
      <c r="H10939">
        <f t="shared" si="170"/>
        <v>3.07</v>
      </c>
    </row>
    <row r="10940" spans="1:8" x14ac:dyDescent="0.2">
      <c r="A10940" s="1">
        <v>4152</v>
      </c>
      <c r="B10940" s="3">
        <v>42735.90625</v>
      </c>
      <c r="C10940" t="s">
        <v>86</v>
      </c>
      <c r="D10940">
        <v>1</v>
      </c>
      <c r="E10940">
        <f>INDEX(products!B:B,MATCH(challenge_2_solution_2!$C10940,products!$A:$A,0))</f>
        <v>15.9</v>
      </c>
      <c r="F10940">
        <f>INDEX(products!C:C,MATCH(challenge_2_solution_2!$C10940,products!$A:$A,0))</f>
        <v>5.57</v>
      </c>
      <c r="G10940">
        <f t="shared" si="170"/>
        <v>15.9</v>
      </c>
      <c r="H10940">
        <f t="shared" si="170"/>
        <v>5.57</v>
      </c>
    </row>
    <row r="10941" spans="1:8" x14ac:dyDescent="0.2">
      <c r="A10941" s="1">
        <v>4152</v>
      </c>
      <c r="B10941" s="3">
        <v>42735.90625</v>
      </c>
      <c r="C10941" t="s">
        <v>89</v>
      </c>
      <c r="D10941">
        <v>1</v>
      </c>
      <c r="E10941">
        <f>INDEX(products!B:B,MATCH(challenge_2_solution_2!$C10941,products!$A:$A,0))</f>
        <v>17.899999999999999</v>
      </c>
      <c r="F10941">
        <f>INDEX(products!C:C,MATCH(challenge_2_solution_2!$C10941,products!$A:$A,0))</f>
        <v>3.94</v>
      </c>
      <c r="G10941">
        <f t="shared" si="170"/>
        <v>17.899999999999999</v>
      </c>
      <c r="H10941">
        <f t="shared" si="170"/>
        <v>3.94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7" tint="0.79998168889431442"/>
  </sheetPr>
  <dimension ref="A1:F1873"/>
  <sheetViews>
    <sheetView workbookViewId="0">
      <selection activeCell="B39" sqref="B39"/>
    </sheetView>
  </sheetViews>
  <sheetFormatPr baseColWidth="10" defaultColWidth="8.83203125" defaultRowHeight="15" x14ac:dyDescent="0.2"/>
  <cols>
    <col min="2" max="2" width="10.6640625" bestFit="1" customWidth="1"/>
    <col min="3" max="3" width="8.83203125" bestFit="1" customWidth="1"/>
    <col min="6" max="6" width="10.5" bestFit="1" customWidth="1"/>
  </cols>
  <sheetData>
    <row r="1" spans="1:6" x14ac:dyDescent="0.2">
      <c r="A1" s="1" t="s">
        <v>178</v>
      </c>
      <c r="B1" s="2" t="s">
        <v>0</v>
      </c>
      <c r="C1" t="s">
        <v>268</v>
      </c>
      <c r="D1" t="s">
        <v>271</v>
      </c>
      <c r="E1" t="s">
        <v>272</v>
      </c>
      <c r="F1" t="s">
        <v>273</v>
      </c>
    </row>
    <row r="2" spans="1:6" x14ac:dyDescent="0.2">
      <c r="A2" s="1">
        <v>1784</v>
      </c>
      <c r="B2" s="3">
        <v>42436.470833333333</v>
      </c>
      <c r="C2">
        <f>SUMIFS(challenge_2_solution_2!G:G,challenge_2_solution_2!$A:$A,challenge_2_solution_3!$A2)</f>
        <v>93.199999999999989</v>
      </c>
      <c r="D2">
        <f>SUMIFS(challenge_2_solution_2!H:H,challenge_2_solution_2!$A:$A,challenge_2_solution_3!$A2)</f>
        <v>41.49</v>
      </c>
      <c r="E2">
        <f>C2-D2</f>
        <v>51.709999999999987</v>
      </c>
      <c r="F2" s="6">
        <f>E2/D2</f>
        <v>1.2463244155218121</v>
      </c>
    </row>
    <row r="3" spans="1:6" x14ac:dyDescent="0.2">
      <c r="A3" s="1">
        <v>1785</v>
      </c>
      <c r="B3" s="3">
        <v>42436.707638888889</v>
      </c>
      <c r="C3">
        <f>SUMIFS(challenge_2_solution_2!G:G,challenge_2_solution_2!$A:$A,challenge_2_solution_3!$A3)</f>
        <v>43.5</v>
      </c>
      <c r="D3">
        <f>SUMIFS(challenge_2_solution_2!H:H,challenge_2_solution_2!$A:$A,challenge_2_solution_3!$A3)</f>
        <v>14.02</v>
      </c>
      <c r="E3">
        <f t="shared" ref="E3:E66" si="0">C3-D3</f>
        <v>29.48</v>
      </c>
      <c r="F3" s="6">
        <f t="shared" ref="F3:F66" si="1">E3/D3</f>
        <v>2.1027104136947221</v>
      </c>
    </row>
    <row r="4" spans="1:6" x14ac:dyDescent="0.2">
      <c r="A4" s="1">
        <v>1786</v>
      </c>
      <c r="B4" s="3">
        <v>42436.711111111108</v>
      </c>
      <c r="C4">
        <f>SUMIFS(challenge_2_solution_2!G:G,challenge_2_solution_2!$A:$A,challenge_2_solution_3!$A4)</f>
        <v>43.5</v>
      </c>
      <c r="D4">
        <f>SUMIFS(challenge_2_solution_2!H:H,challenge_2_solution_2!$A:$A,challenge_2_solution_3!$A4)</f>
        <v>14.02</v>
      </c>
      <c r="E4">
        <f t="shared" si="0"/>
        <v>29.48</v>
      </c>
      <c r="F4" s="6">
        <f t="shared" si="1"/>
        <v>2.1027104136947221</v>
      </c>
    </row>
    <row r="5" spans="1:6" x14ac:dyDescent="0.2">
      <c r="A5" s="1">
        <v>1787</v>
      </c>
      <c r="B5" s="3">
        <v>42436.714583333334</v>
      </c>
      <c r="C5">
        <f>SUMIFS(challenge_2_solution_2!G:G,challenge_2_solution_2!$A:$A,challenge_2_solution_3!$A5)</f>
        <v>17.899999999999999</v>
      </c>
      <c r="D5">
        <f>SUMIFS(challenge_2_solution_2!H:H,challenge_2_solution_2!$A:$A,challenge_2_solution_3!$A5)</f>
        <v>10.02</v>
      </c>
      <c r="E5">
        <f t="shared" si="0"/>
        <v>7.879999999999999</v>
      </c>
      <c r="F5" s="6">
        <f t="shared" si="1"/>
        <v>0.78642714570858274</v>
      </c>
    </row>
    <row r="6" spans="1:6" x14ac:dyDescent="0.2">
      <c r="A6" s="1">
        <v>1788</v>
      </c>
      <c r="B6" s="3">
        <v>42437.489583333336</v>
      </c>
      <c r="C6">
        <f>SUMIFS(challenge_2_solution_2!G:G,challenge_2_solution_2!$A:$A,challenge_2_solution_3!$A6)</f>
        <v>93.199999999999989</v>
      </c>
      <c r="D6">
        <f>SUMIFS(challenge_2_solution_2!H:H,challenge_2_solution_2!$A:$A,challenge_2_solution_3!$A6)</f>
        <v>41.49</v>
      </c>
      <c r="E6">
        <f t="shared" si="0"/>
        <v>51.709999999999987</v>
      </c>
      <c r="F6" s="6">
        <f t="shared" si="1"/>
        <v>1.2463244155218121</v>
      </c>
    </row>
    <row r="7" spans="1:6" x14ac:dyDescent="0.2">
      <c r="A7" s="1">
        <v>1794</v>
      </c>
      <c r="B7" s="3">
        <v>42437.620138888888</v>
      </c>
      <c r="C7">
        <f>SUMIFS(challenge_2_solution_2!G:G,challenge_2_solution_2!$A:$A,challenge_2_solution_3!$A7)</f>
        <v>15.8</v>
      </c>
      <c r="D7">
        <f>SUMIFS(challenge_2_solution_2!H:H,challenge_2_solution_2!$A:$A,challenge_2_solution_3!$A7)</f>
        <v>4.42</v>
      </c>
      <c r="E7">
        <f t="shared" si="0"/>
        <v>11.38</v>
      </c>
      <c r="F7" s="6">
        <f t="shared" si="1"/>
        <v>2.5746606334841631</v>
      </c>
    </row>
    <row r="8" spans="1:6" x14ac:dyDescent="0.2">
      <c r="A8" s="1">
        <v>1804</v>
      </c>
      <c r="B8" s="3">
        <v>42438.863888888889</v>
      </c>
      <c r="C8">
        <f>SUMIFS(challenge_2_solution_2!G:G,challenge_2_solution_2!$A:$A,challenge_2_solution_3!$A8)</f>
        <v>39.5</v>
      </c>
      <c r="D8">
        <f>SUMIFS(challenge_2_solution_2!H:H,challenge_2_solution_2!$A:$A,challenge_2_solution_3!$A8)</f>
        <v>9.7899999999999991</v>
      </c>
      <c r="E8">
        <f t="shared" si="0"/>
        <v>29.71</v>
      </c>
      <c r="F8" s="6">
        <f t="shared" si="1"/>
        <v>3.0347293156281925</v>
      </c>
    </row>
    <row r="9" spans="1:6" x14ac:dyDescent="0.2">
      <c r="A9" s="1">
        <v>1805</v>
      </c>
      <c r="B9" s="3">
        <v>42438.870833333334</v>
      </c>
      <c r="C9">
        <f>SUMIFS(challenge_2_solution_2!G:G,challenge_2_solution_2!$A:$A,challenge_2_solution_3!$A9)</f>
        <v>15.8</v>
      </c>
      <c r="D9">
        <f>SUMIFS(challenge_2_solution_2!H:H,challenge_2_solution_2!$A:$A,challenge_2_solution_3!$A9)</f>
        <v>3.79</v>
      </c>
      <c r="E9">
        <f t="shared" si="0"/>
        <v>12.010000000000002</v>
      </c>
      <c r="F9" s="6">
        <f t="shared" si="1"/>
        <v>3.1688654353562011</v>
      </c>
    </row>
    <row r="10" spans="1:6" x14ac:dyDescent="0.2">
      <c r="A10" s="1">
        <v>1806</v>
      </c>
      <c r="B10" s="3">
        <v>42438.884722222225</v>
      </c>
      <c r="C10">
        <f>SUMIFS(challenge_2_solution_2!G:G,challenge_2_solution_2!$A:$A,challenge_2_solution_3!$A10)</f>
        <v>9.9</v>
      </c>
      <c r="D10">
        <f>SUMIFS(challenge_2_solution_2!H:H,challenge_2_solution_2!$A:$A,challenge_2_solution_3!$A10)</f>
        <v>4.95</v>
      </c>
      <c r="E10">
        <f t="shared" si="0"/>
        <v>4.95</v>
      </c>
      <c r="F10" s="6">
        <f t="shared" si="1"/>
        <v>1</v>
      </c>
    </row>
    <row r="11" spans="1:6" x14ac:dyDescent="0.2">
      <c r="A11" s="1">
        <v>1807</v>
      </c>
      <c r="B11" s="3">
        <v>42438.895138888889</v>
      </c>
      <c r="C11">
        <f>SUMIFS(challenge_2_solution_2!G:G,challenge_2_solution_2!$A:$A,challenge_2_solution_3!$A11)</f>
        <v>39.5</v>
      </c>
      <c r="D11">
        <f>SUMIFS(challenge_2_solution_2!H:H,challenge_2_solution_2!$A:$A,challenge_2_solution_3!$A11)</f>
        <v>9.7899999999999991</v>
      </c>
      <c r="E11">
        <f t="shared" si="0"/>
        <v>29.71</v>
      </c>
      <c r="F11" s="6">
        <f t="shared" si="1"/>
        <v>3.0347293156281925</v>
      </c>
    </row>
    <row r="12" spans="1:6" x14ac:dyDescent="0.2">
      <c r="A12" s="1">
        <v>1808</v>
      </c>
      <c r="B12" s="3">
        <v>42439.525000000001</v>
      </c>
      <c r="C12">
        <f>SUMIFS(challenge_2_solution_2!G:G,challenge_2_solution_2!$A:$A,challenge_2_solution_3!$A12)</f>
        <v>25.700000000000003</v>
      </c>
      <c r="D12">
        <f>SUMIFS(challenge_2_solution_2!H:H,challenge_2_solution_2!$A:$A,challenge_2_solution_3!$A12)</f>
        <v>8.74</v>
      </c>
      <c r="E12">
        <f t="shared" si="0"/>
        <v>16.96</v>
      </c>
      <c r="F12" s="6">
        <f t="shared" si="1"/>
        <v>1.9405034324942791</v>
      </c>
    </row>
    <row r="13" spans="1:6" x14ac:dyDescent="0.2">
      <c r="A13" s="1">
        <v>1809</v>
      </c>
      <c r="B13" s="3">
        <v>42439.727083333331</v>
      </c>
      <c r="C13">
        <f>SUMIFS(challenge_2_solution_2!G:G,challenge_2_solution_2!$A:$A,challenge_2_solution_3!$A13)</f>
        <v>73.099999999999994</v>
      </c>
      <c r="D13">
        <f>SUMIFS(challenge_2_solution_2!H:H,challenge_2_solution_2!$A:$A,challenge_2_solution_3!$A13)</f>
        <v>32.68</v>
      </c>
      <c r="E13">
        <f t="shared" si="0"/>
        <v>40.419999999999995</v>
      </c>
      <c r="F13" s="6">
        <f t="shared" si="1"/>
        <v>1.2368421052631577</v>
      </c>
    </row>
    <row r="14" spans="1:6" x14ac:dyDescent="0.2">
      <c r="A14" s="1">
        <v>1810</v>
      </c>
      <c r="B14" s="3">
        <v>42439.845833333333</v>
      </c>
      <c r="C14">
        <f>SUMIFS(challenge_2_solution_2!G:G,challenge_2_solution_2!$A:$A,challenge_2_solution_3!$A14)</f>
        <v>1</v>
      </c>
      <c r="D14">
        <f>SUMIFS(challenge_2_solution_2!H:H,challenge_2_solution_2!$A:$A,challenge_2_solution_3!$A14)</f>
        <v>0.5</v>
      </c>
      <c r="E14">
        <f t="shared" si="0"/>
        <v>0.5</v>
      </c>
      <c r="F14" s="6">
        <f t="shared" si="1"/>
        <v>1</v>
      </c>
    </row>
    <row r="15" spans="1:6" x14ac:dyDescent="0.2">
      <c r="A15" s="1">
        <v>1813</v>
      </c>
      <c r="B15" s="3">
        <v>42440.432638888888</v>
      </c>
      <c r="C15">
        <f>SUMIFS(challenge_2_solution_2!G:G,challenge_2_solution_2!$A:$A,challenge_2_solution_3!$A15)</f>
        <v>15.8</v>
      </c>
      <c r="D15">
        <f>SUMIFS(challenge_2_solution_2!H:H,challenge_2_solution_2!$A:$A,challenge_2_solution_3!$A15)</f>
        <v>6.5600000000000005</v>
      </c>
      <c r="E15">
        <f t="shared" si="0"/>
        <v>9.24</v>
      </c>
      <c r="F15" s="6">
        <f t="shared" si="1"/>
        <v>1.4085365853658536</v>
      </c>
    </row>
    <row r="16" spans="1:6" x14ac:dyDescent="0.2">
      <c r="A16" s="1">
        <v>1818</v>
      </c>
      <c r="B16" s="3">
        <v>42440.5</v>
      </c>
      <c r="C16">
        <f>SUMIFS(challenge_2_solution_2!G:G,challenge_2_solution_2!$A:$A,challenge_2_solution_3!$A16)</f>
        <v>7.9</v>
      </c>
      <c r="D16">
        <f>SUMIFS(challenge_2_solution_2!H:H,challenge_2_solution_2!$A:$A,challenge_2_solution_3!$A16)</f>
        <v>2.21</v>
      </c>
      <c r="E16">
        <f t="shared" si="0"/>
        <v>5.69</v>
      </c>
      <c r="F16" s="6">
        <f t="shared" si="1"/>
        <v>2.5746606334841631</v>
      </c>
    </row>
    <row r="17" spans="1:6" x14ac:dyDescent="0.2">
      <c r="A17" s="1">
        <v>1834</v>
      </c>
      <c r="B17" s="3">
        <v>42440.671527777777</v>
      </c>
      <c r="C17">
        <f>SUMIFS(challenge_2_solution_2!G:G,challenge_2_solution_2!$A:$A,challenge_2_solution_3!$A17)</f>
        <v>15.8</v>
      </c>
      <c r="D17">
        <f>SUMIFS(challenge_2_solution_2!H:H,challenge_2_solution_2!$A:$A,challenge_2_solution_3!$A17)</f>
        <v>3.79</v>
      </c>
      <c r="E17">
        <f t="shared" si="0"/>
        <v>12.010000000000002</v>
      </c>
      <c r="F17" s="6">
        <f t="shared" si="1"/>
        <v>3.1688654353562011</v>
      </c>
    </row>
    <row r="18" spans="1:6" x14ac:dyDescent="0.2">
      <c r="A18" s="1">
        <v>1953</v>
      </c>
      <c r="B18" s="3">
        <v>42444.39166666667</v>
      </c>
      <c r="C18">
        <f>SUMIFS(challenge_2_solution_2!G:G,challenge_2_solution_2!$A:$A,challenge_2_solution_3!$A18)</f>
        <v>15.8</v>
      </c>
      <c r="D18">
        <f>SUMIFS(challenge_2_solution_2!H:H,challenge_2_solution_2!$A:$A,challenge_2_solution_3!$A18)</f>
        <v>3.79</v>
      </c>
      <c r="E18">
        <f t="shared" si="0"/>
        <v>12.010000000000002</v>
      </c>
      <c r="F18" s="6">
        <f t="shared" si="1"/>
        <v>3.1688654353562011</v>
      </c>
    </row>
    <row r="19" spans="1:6" x14ac:dyDescent="0.2">
      <c r="A19" s="1">
        <v>2019</v>
      </c>
      <c r="B19" s="3">
        <v>42444.498611111114</v>
      </c>
      <c r="C19">
        <f>SUMIFS(challenge_2_solution_2!G:G,challenge_2_solution_2!$A:$A,challenge_2_solution_3!$A19)</f>
        <v>47.599999999999994</v>
      </c>
      <c r="D19">
        <f>SUMIFS(challenge_2_solution_2!H:H,challenge_2_solution_2!$A:$A,challenge_2_solution_3!$A19)</f>
        <v>19.22</v>
      </c>
      <c r="E19">
        <f t="shared" si="0"/>
        <v>28.379999999999995</v>
      </c>
      <c r="F19" s="6">
        <f t="shared" si="1"/>
        <v>1.4765868886576481</v>
      </c>
    </row>
    <row r="20" spans="1:6" x14ac:dyDescent="0.2">
      <c r="A20" s="1">
        <v>2032</v>
      </c>
      <c r="B20" s="3">
        <v>42444.616666666669</v>
      </c>
      <c r="C20">
        <f>SUMIFS(challenge_2_solution_2!G:G,challenge_2_solution_2!$A:$A,challenge_2_solution_3!$A20)</f>
        <v>7.9</v>
      </c>
      <c r="D20">
        <f>SUMIFS(challenge_2_solution_2!H:H,challenge_2_solution_2!$A:$A,challenge_2_solution_3!$A20)</f>
        <v>1.58</v>
      </c>
      <c r="E20">
        <f t="shared" si="0"/>
        <v>6.32</v>
      </c>
      <c r="F20" s="6">
        <f t="shared" si="1"/>
        <v>4</v>
      </c>
    </row>
    <row r="21" spans="1:6" x14ac:dyDescent="0.2">
      <c r="A21" s="1">
        <v>2035</v>
      </c>
      <c r="B21" s="3">
        <v>42444.893750000003</v>
      </c>
      <c r="C21">
        <f>SUMIFS(challenge_2_solution_2!G:G,challenge_2_solution_2!$A:$A,challenge_2_solution_3!$A21)</f>
        <v>132.9</v>
      </c>
      <c r="D21">
        <f>SUMIFS(challenge_2_solution_2!H:H,challenge_2_solution_2!$A:$A,challenge_2_solution_3!$A21)</f>
        <v>61.209999999999994</v>
      </c>
      <c r="E21">
        <f t="shared" si="0"/>
        <v>71.690000000000012</v>
      </c>
      <c r="F21" s="6">
        <f t="shared" si="1"/>
        <v>1.171213853945434</v>
      </c>
    </row>
    <row r="22" spans="1:6" x14ac:dyDescent="0.2">
      <c r="A22" s="1">
        <v>2040</v>
      </c>
      <c r="B22" s="3">
        <v>42445.479861111111</v>
      </c>
      <c r="C22">
        <f>SUMIFS(challenge_2_solution_2!G:G,challenge_2_solution_2!$A:$A,challenge_2_solution_3!$A22)</f>
        <v>3.9</v>
      </c>
      <c r="D22">
        <f>SUMIFS(challenge_2_solution_2!H:H,challenge_2_solution_2!$A:$A,challenge_2_solution_3!$A22)</f>
        <v>1.17</v>
      </c>
      <c r="E22">
        <f t="shared" si="0"/>
        <v>2.73</v>
      </c>
      <c r="F22" s="6">
        <f t="shared" si="1"/>
        <v>2.3333333333333335</v>
      </c>
    </row>
    <row r="23" spans="1:6" x14ac:dyDescent="0.2">
      <c r="A23" s="1">
        <v>2053</v>
      </c>
      <c r="B23" s="3">
        <v>42445.498611111114</v>
      </c>
      <c r="C23">
        <f>SUMIFS(challenge_2_solution_2!G:G,challenge_2_solution_2!$A:$A,challenge_2_solution_3!$A23)</f>
        <v>7.9</v>
      </c>
      <c r="D23">
        <f>SUMIFS(challenge_2_solution_2!H:H,challenge_2_solution_2!$A:$A,challenge_2_solution_3!$A23)</f>
        <v>1.58</v>
      </c>
      <c r="E23">
        <f t="shared" si="0"/>
        <v>6.32</v>
      </c>
      <c r="F23" s="6">
        <f t="shared" si="1"/>
        <v>4</v>
      </c>
    </row>
    <row r="24" spans="1:6" x14ac:dyDescent="0.2">
      <c r="A24" s="1">
        <v>2071</v>
      </c>
      <c r="B24" s="3">
        <v>42446.770833333336</v>
      </c>
      <c r="C24">
        <f>SUMIFS(challenge_2_solution_2!G:G,challenge_2_solution_2!$A:$A,challenge_2_solution_3!$A24)</f>
        <v>68.699999999999989</v>
      </c>
      <c r="D24">
        <f>SUMIFS(challenge_2_solution_2!H:H,challenge_2_solution_2!$A:$A,challenge_2_solution_3!$A24)</f>
        <v>25.22</v>
      </c>
      <c r="E24">
        <f t="shared" si="0"/>
        <v>43.47999999999999</v>
      </c>
      <c r="F24" s="6">
        <f t="shared" si="1"/>
        <v>1.7240285487708165</v>
      </c>
    </row>
    <row r="25" spans="1:6" x14ac:dyDescent="0.2">
      <c r="A25" s="1">
        <v>2072</v>
      </c>
      <c r="B25" s="3">
        <v>42446.786111111112</v>
      </c>
      <c r="C25">
        <f>SUMIFS(challenge_2_solution_2!G:G,challenge_2_solution_2!$A:$A,challenge_2_solution_3!$A25)</f>
        <v>67</v>
      </c>
      <c r="D25">
        <f>SUMIFS(challenge_2_solution_2!H:H,challenge_2_solution_2!$A:$A,challenge_2_solution_3!$A25)</f>
        <v>31.660000000000004</v>
      </c>
      <c r="E25">
        <f t="shared" si="0"/>
        <v>35.339999999999996</v>
      </c>
      <c r="F25" s="6">
        <f t="shared" si="1"/>
        <v>1.11623499684144</v>
      </c>
    </row>
    <row r="26" spans="1:6" x14ac:dyDescent="0.2">
      <c r="A26" s="1">
        <v>2073</v>
      </c>
      <c r="B26" s="3">
        <v>42446.821527777778</v>
      </c>
      <c r="C26">
        <f>SUMIFS(challenge_2_solution_2!G:G,challenge_2_solution_2!$A:$A,challenge_2_solution_3!$A26)</f>
        <v>62.9</v>
      </c>
      <c r="D26">
        <f>SUMIFS(challenge_2_solution_2!H:H,challenge_2_solution_2!$A:$A,challenge_2_solution_3!$A26)</f>
        <v>31.36</v>
      </c>
      <c r="E26">
        <f t="shared" si="0"/>
        <v>31.54</v>
      </c>
      <c r="F26" s="6">
        <f t="shared" si="1"/>
        <v>1.0057397959183674</v>
      </c>
    </row>
    <row r="27" spans="1:6" x14ac:dyDescent="0.2">
      <c r="A27" s="1">
        <v>2074</v>
      </c>
      <c r="B27" s="3">
        <v>42446.830555555556</v>
      </c>
      <c r="C27">
        <f>SUMIFS(challenge_2_solution_2!G:G,challenge_2_solution_2!$A:$A,challenge_2_solution_3!$A27)</f>
        <v>55.5</v>
      </c>
      <c r="D27">
        <f>SUMIFS(challenge_2_solution_2!H:H,challenge_2_solution_2!$A:$A,challenge_2_solution_3!$A27)</f>
        <v>26.26</v>
      </c>
      <c r="E27">
        <f t="shared" si="0"/>
        <v>29.24</v>
      </c>
      <c r="F27" s="6">
        <f t="shared" si="1"/>
        <v>1.1134805788271134</v>
      </c>
    </row>
    <row r="28" spans="1:6" x14ac:dyDescent="0.2">
      <c r="A28" s="1">
        <v>2092</v>
      </c>
      <c r="B28" s="3">
        <v>42447.510416666664</v>
      </c>
      <c r="C28">
        <f>SUMIFS(challenge_2_solution_2!G:G,challenge_2_solution_2!$A:$A,challenge_2_solution_3!$A28)</f>
        <v>59.6</v>
      </c>
      <c r="D28">
        <f>SUMIFS(challenge_2_solution_2!H:H,challenge_2_solution_2!$A:$A,challenge_2_solution_3!$A28)</f>
        <v>29.96</v>
      </c>
      <c r="E28">
        <f t="shared" si="0"/>
        <v>29.64</v>
      </c>
      <c r="F28" s="6">
        <f t="shared" si="1"/>
        <v>0.98931909212283042</v>
      </c>
    </row>
    <row r="29" spans="1:6" x14ac:dyDescent="0.2">
      <c r="A29" s="1">
        <v>2093</v>
      </c>
      <c r="B29" s="3">
        <v>42447.543055555558</v>
      </c>
      <c r="C29">
        <f>SUMIFS(challenge_2_solution_2!G:G,challenge_2_solution_2!$A:$A,challenge_2_solution_3!$A29)</f>
        <v>45.699999999999996</v>
      </c>
      <c r="D29">
        <f>SUMIFS(challenge_2_solution_2!H:H,challenge_2_solution_2!$A:$A,challenge_2_solution_3!$A29)</f>
        <v>27.54</v>
      </c>
      <c r="E29">
        <f t="shared" si="0"/>
        <v>18.159999999999997</v>
      </c>
      <c r="F29" s="6">
        <f t="shared" si="1"/>
        <v>0.65940450254175731</v>
      </c>
    </row>
    <row r="30" spans="1:6" x14ac:dyDescent="0.2">
      <c r="A30" s="1">
        <v>2094</v>
      </c>
      <c r="B30" s="3">
        <v>42447.73541666667</v>
      </c>
      <c r="C30">
        <f>SUMIFS(challenge_2_solution_2!G:G,challenge_2_solution_2!$A:$A,challenge_2_solution_3!$A30)</f>
        <v>41.7</v>
      </c>
      <c r="D30">
        <f>SUMIFS(challenge_2_solution_2!H:H,challenge_2_solution_2!$A:$A,challenge_2_solution_3!$A30)</f>
        <v>15.950000000000001</v>
      </c>
      <c r="E30">
        <f t="shared" si="0"/>
        <v>25.75</v>
      </c>
      <c r="F30" s="6">
        <f t="shared" si="1"/>
        <v>1.6144200626959246</v>
      </c>
    </row>
    <row r="31" spans="1:6" x14ac:dyDescent="0.2">
      <c r="A31" s="1">
        <v>2095</v>
      </c>
      <c r="B31" s="3">
        <v>42447.743750000001</v>
      </c>
      <c r="C31">
        <f>SUMIFS(challenge_2_solution_2!G:G,challenge_2_solution_2!$A:$A,challenge_2_solution_3!$A31)</f>
        <v>55.599999999999994</v>
      </c>
      <c r="D31">
        <f>SUMIFS(challenge_2_solution_2!H:H,challenge_2_solution_2!$A:$A,challenge_2_solution_3!$A31)</f>
        <v>14.94</v>
      </c>
      <c r="E31">
        <f t="shared" si="0"/>
        <v>40.659999999999997</v>
      </c>
      <c r="F31" s="6">
        <f t="shared" si="1"/>
        <v>2.7215528781793838</v>
      </c>
    </row>
    <row r="32" spans="1:6" x14ac:dyDescent="0.2">
      <c r="A32" s="1">
        <v>2096</v>
      </c>
      <c r="B32" s="3">
        <v>42447.755555555559</v>
      </c>
      <c r="C32">
        <f>SUMIFS(challenge_2_solution_2!G:G,challenge_2_solution_2!$A:$A,challenge_2_solution_3!$A32)</f>
        <v>35</v>
      </c>
      <c r="D32">
        <f>SUMIFS(challenge_2_solution_2!H:H,challenge_2_solution_2!$A:$A,challenge_2_solution_3!$A32)</f>
        <v>10.52</v>
      </c>
      <c r="E32">
        <f t="shared" si="0"/>
        <v>24.48</v>
      </c>
      <c r="F32" s="6">
        <f t="shared" si="1"/>
        <v>2.3269961977186315</v>
      </c>
    </row>
    <row r="33" spans="1:6" x14ac:dyDescent="0.2">
      <c r="A33" s="1">
        <v>2097</v>
      </c>
      <c r="B33" s="3">
        <v>42447.775000000001</v>
      </c>
      <c r="C33">
        <f>SUMIFS(challenge_2_solution_2!G:G,challenge_2_solution_2!$A:$A,challenge_2_solution_3!$A33)</f>
        <v>214.10000000000002</v>
      </c>
      <c r="D33">
        <f>SUMIFS(challenge_2_solution_2!H:H,challenge_2_solution_2!$A:$A,challenge_2_solution_3!$A33)</f>
        <v>93.570000000000007</v>
      </c>
      <c r="E33">
        <f t="shared" si="0"/>
        <v>120.53000000000002</v>
      </c>
      <c r="F33" s="6">
        <f t="shared" si="1"/>
        <v>1.2881265362829968</v>
      </c>
    </row>
    <row r="34" spans="1:6" x14ac:dyDescent="0.2">
      <c r="A34" s="1">
        <v>2099</v>
      </c>
      <c r="B34" s="3">
        <v>42447.782638888886</v>
      </c>
      <c r="C34">
        <f>SUMIFS(challenge_2_solution_2!G:G,challenge_2_solution_2!$A:$A,challenge_2_solution_3!$A34)</f>
        <v>73</v>
      </c>
      <c r="D34">
        <f>SUMIFS(challenge_2_solution_2!H:H,challenge_2_solution_2!$A:$A,challenge_2_solution_3!$A34)</f>
        <v>28.060000000000002</v>
      </c>
      <c r="E34">
        <f t="shared" si="0"/>
        <v>44.94</v>
      </c>
      <c r="F34" s="6">
        <f t="shared" si="1"/>
        <v>1.6015680684248037</v>
      </c>
    </row>
    <row r="35" spans="1:6" x14ac:dyDescent="0.2">
      <c r="A35" s="1">
        <v>2098</v>
      </c>
      <c r="B35" s="3">
        <v>42447.782638888886</v>
      </c>
      <c r="C35">
        <f>SUMIFS(challenge_2_solution_2!G:G,challenge_2_solution_2!$A:$A,challenge_2_solution_3!$A35)</f>
        <v>55.5</v>
      </c>
      <c r="D35">
        <f>SUMIFS(challenge_2_solution_2!H:H,challenge_2_solution_2!$A:$A,challenge_2_solution_3!$A35)</f>
        <v>19.71</v>
      </c>
      <c r="E35">
        <f t="shared" si="0"/>
        <v>35.79</v>
      </c>
      <c r="F35" s="6">
        <f t="shared" si="1"/>
        <v>1.8158295281582952</v>
      </c>
    </row>
    <row r="36" spans="1:6" x14ac:dyDescent="0.2">
      <c r="A36" s="1">
        <v>2100</v>
      </c>
      <c r="B36" s="3">
        <v>42447.787499999999</v>
      </c>
      <c r="C36">
        <f>SUMIFS(challenge_2_solution_2!G:G,challenge_2_solution_2!$A:$A,challenge_2_solution_3!$A36)</f>
        <v>75.099999999999994</v>
      </c>
      <c r="D36">
        <f>SUMIFS(challenge_2_solution_2!H:H,challenge_2_solution_2!$A:$A,challenge_2_solution_3!$A36)</f>
        <v>39.69</v>
      </c>
      <c r="E36">
        <f t="shared" si="0"/>
        <v>35.409999999999997</v>
      </c>
      <c r="F36" s="6">
        <f t="shared" si="1"/>
        <v>0.89216427311665403</v>
      </c>
    </row>
    <row r="37" spans="1:6" x14ac:dyDescent="0.2">
      <c r="A37" s="1">
        <v>2101</v>
      </c>
      <c r="B37" s="3">
        <v>42447.788888888892</v>
      </c>
      <c r="C37">
        <f>SUMIFS(challenge_2_solution_2!G:G,challenge_2_solution_2!$A:$A,challenge_2_solution_3!$A37)</f>
        <v>75.3</v>
      </c>
      <c r="D37">
        <f>SUMIFS(challenge_2_solution_2!H:H,challenge_2_solution_2!$A:$A,challenge_2_solution_3!$A37)</f>
        <v>31.15</v>
      </c>
      <c r="E37">
        <f t="shared" si="0"/>
        <v>44.15</v>
      </c>
      <c r="F37" s="6">
        <f t="shared" si="1"/>
        <v>1.4173354735152488</v>
      </c>
    </row>
    <row r="38" spans="1:6" x14ac:dyDescent="0.2">
      <c r="A38" s="1">
        <v>2103</v>
      </c>
      <c r="B38" s="3">
        <v>42447.795138888891</v>
      </c>
      <c r="C38">
        <f>SUMIFS(challenge_2_solution_2!G:G,challenge_2_solution_2!$A:$A,challenge_2_solution_3!$A38)</f>
        <v>110.20000000000002</v>
      </c>
      <c r="D38">
        <f>SUMIFS(challenge_2_solution_2!H:H,challenge_2_solution_2!$A:$A,challenge_2_solution_3!$A38)</f>
        <v>61.04</v>
      </c>
      <c r="E38">
        <f t="shared" si="0"/>
        <v>49.160000000000018</v>
      </c>
      <c r="F38" s="6">
        <f t="shared" si="1"/>
        <v>0.80537352555701214</v>
      </c>
    </row>
    <row r="39" spans="1:6" x14ac:dyDescent="0.2">
      <c r="A39" s="1">
        <v>2102</v>
      </c>
      <c r="B39" s="3">
        <v>42447.795138888891</v>
      </c>
      <c r="C39">
        <f>SUMIFS(challenge_2_solution_2!G:G,challenge_2_solution_2!$A:$A,challenge_2_solution_3!$A39)</f>
        <v>68</v>
      </c>
      <c r="D39">
        <f>SUMIFS(challenge_2_solution_2!H:H,challenge_2_solution_2!$A:$A,challenge_2_solution_3!$A39)</f>
        <v>31.22</v>
      </c>
      <c r="E39">
        <f t="shared" si="0"/>
        <v>36.78</v>
      </c>
      <c r="F39" s="6">
        <f t="shared" si="1"/>
        <v>1.1780909673286355</v>
      </c>
    </row>
    <row r="40" spans="1:6" x14ac:dyDescent="0.2">
      <c r="A40" s="1">
        <v>2104</v>
      </c>
      <c r="B40" s="3">
        <v>42447.808333333334</v>
      </c>
      <c r="C40">
        <f>SUMIFS(challenge_2_solution_2!G:G,challenge_2_solution_2!$A:$A,challenge_2_solution_3!$A40)</f>
        <v>61.5</v>
      </c>
      <c r="D40">
        <f>SUMIFS(challenge_2_solution_2!H:H,challenge_2_solution_2!$A:$A,challenge_2_solution_3!$A40)</f>
        <v>25.220000000000002</v>
      </c>
      <c r="E40">
        <f t="shared" si="0"/>
        <v>36.28</v>
      </c>
      <c r="F40" s="6">
        <f t="shared" si="1"/>
        <v>1.4385408406026963</v>
      </c>
    </row>
    <row r="41" spans="1:6" x14ac:dyDescent="0.2">
      <c r="A41" s="1">
        <v>2105</v>
      </c>
      <c r="B41" s="3">
        <v>42447.821527777778</v>
      </c>
      <c r="C41">
        <f>SUMIFS(challenge_2_solution_2!G:G,challenge_2_solution_2!$A:$A,challenge_2_solution_3!$A41)</f>
        <v>145.9</v>
      </c>
      <c r="D41">
        <f>SUMIFS(challenge_2_solution_2!H:H,challenge_2_solution_2!$A:$A,challenge_2_solution_3!$A41)</f>
        <v>45.789999999999992</v>
      </c>
      <c r="E41">
        <f t="shared" si="0"/>
        <v>100.11000000000001</v>
      </c>
      <c r="F41" s="6">
        <f t="shared" si="1"/>
        <v>2.1862852151124708</v>
      </c>
    </row>
    <row r="42" spans="1:6" x14ac:dyDescent="0.2">
      <c r="A42" s="1">
        <v>2106</v>
      </c>
      <c r="B42" s="3">
        <v>42447.825694444444</v>
      </c>
      <c r="C42">
        <f>SUMIFS(challenge_2_solution_2!G:G,challenge_2_solution_2!$A:$A,challenge_2_solution_3!$A42)</f>
        <v>47.5</v>
      </c>
      <c r="D42">
        <f>SUMIFS(challenge_2_solution_2!H:H,challenge_2_solution_2!$A:$A,challenge_2_solution_3!$A42)</f>
        <v>23.59</v>
      </c>
      <c r="E42">
        <f t="shared" si="0"/>
        <v>23.91</v>
      </c>
      <c r="F42" s="6">
        <f t="shared" si="1"/>
        <v>1.0135650699448919</v>
      </c>
    </row>
    <row r="43" spans="1:6" x14ac:dyDescent="0.2">
      <c r="A43" s="1">
        <v>2107</v>
      </c>
      <c r="B43" s="3">
        <v>42447.831944444442</v>
      </c>
      <c r="C43">
        <f>SUMIFS(challenge_2_solution_2!G:G,challenge_2_solution_2!$A:$A,challenge_2_solution_3!$A43)</f>
        <v>122.9</v>
      </c>
      <c r="D43">
        <f>SUMIFS(challenge_2_solution_2!H:H,challenge_2_solution_2!$A:$A,challenge_2_solution_3!$A43)</f>
        <v>47.66</v>
      </c>
      <c r="E43">
        <f t="shared" si="0"/>
        <v>75.240000000000009</v>
      </c>
      <c r="F43" s="6">
        <f t="shared" si="1"/>
        <v>1.5786823331934539</v>
      </c>
    </row>
    <row r="44" spans="1:6" x14ac:dyDescent="0.2">
      <c r="A44" s="1">
        <v>2108</v>
      </c>
      <c r="B44" s="3">
        <v>42447.841666666667</v>
      </c>
      <c r="C44">
        <f>SUMIFS(challenge_2_solution_2!G:G,challenge_2_solution_2!$A:$A,challenge_2_solution_3!$A44)</f>
        <v>51.5</v>
      </c>
      <c r="D44">
        <f>SUMIFS(challenge_2_solution_2!H:H,challenge_2_solution_2!$A:$A,challenge_2_solution_3!$A44)</f>
        <v>21.09</v>
      </c>
      <c r="E44">
        <f t="shared" si="0"/>
        <v>30.41</v>
      </c>
      <c r="F44" s="6">
        <f t="shared" si="1"/>
        <v>1.4419155998103366</v>
      </c>
    </row>
    <row r="45" spans="1:6" x14ac:dyDescent="0.2">
      <c r="A45" s="1">
        <v>2109</v>
      </c>
      <c r="B45" s="3">
        <v>42447.857638888891</v>
      </c>
      <c r="C45">
        <f>SUMIFS(challenge_2_solution_2!G:G,challenge_2_solution_2!$A:$A,challenge_2_solution_3!$A45)</f>
        <v>64.3</v>
      </c>
      <c r="D45">
        <f>SUMIFS(challenge_2_solution_2!H:H,challenge_2_solution_2!$A:$A,challenge_2_solution_3!$A45)</f>
        <v>27.77</v>
      </c>
      <c r="E45">
        <f t="shared" si="0"/>
        <v>36.53</v>
      </c>
      <c r="F45" s="6">
        <f t="shared" si="1"/>
        <v>1.3154483255311489</v>
      </c>
    </row>
    <row r="46" spans="1:6" x14ac:dyDescent="0.2">
      <c r="A46" s="1">
        <v>2111</v>
      </c>
      <c r="B46" s="3">
        <v>42447.893750000003</v>
      </c>
      <c r="C46">
        <f>SUMIFS(challenge_2_solution_2!G:G,challenge_2_solution_2!$A:$A,challenge_2_solution_3!$A46)</f>
        <v>55.5</v>
      </c>
      <c r="D46">
        <f>SUMIFS(challenge_2_solution_2!H:H,challenge_2_solution_2!$A:$A,challenge_2_solution_3!$A46)</f>
        <v>32.129999999999995</v>
      </c>
      <c r="E46">
        <f t="shared" si="0"/>
        <v>23.370000000000005</v>
      </c>
      <c r="F46" s="6">
        <f t="shared" si="1"/>
        <v>0.72735760971055108</v>
      </c>
    </row>
    <row r="47" spans="1:6" x14ac:dyDescent="0.2">
      <c r="A47" s="1">
        <v>2112</v>
      </c>
      <c r="B47" s="3">
        <v>42448.618055555555</v>
      </c>
      <c r="C47">
        <f>SUMIFS(challenge_2_solution_2!G:G,challenge_2_solution_2!$A:$A,challenge_2_solution_3!$A47)</f>
        <v>43.699999999999996</v>
      </c>
      <c r="D47">
        <f>SUMIFS(challenge_2_solution_2!H:H,challenge_2_solution_2!$A:$A,challenge_2_solution_3!$A47)</f>
        <v>9.2800000000000011</v>
      </c>
      <c r="E47">
        <f t="shared" si="0"/>
        <v>34.419999999999995</v>
      </c>
      <c r="F47" s="6">
        <f t="shared" si="1"/>
        <v>3.7090517241379302</v>
      </c>
    </row>
    <row r="48" spans="1:6" x14ac:dyDescent="0.2">
      <c r="A48" s="1">
        <v>2113</v>
      </c>
      <c r="B48" s="3">
        <v>42448.64166666667</v>
      </c>
      <c r="C48">
        <f>SUMIFS(challenge_2_solution_2!G:G,challenge_2_solution_2!$A:$A,challenge_2_solution_3!$A48)</f>
        <v>147.20000000000002</v>
      </c>
      <c r="D48">
        <f>SUMIFS(challenge_2_solution_2!H:H,challenge_2_solution_2!$A:$A,challenge_2_solution_3!$A48)</f>
        <v>54.889999999999993</v>
      </c>
      <c r="E48">
        <f t="shared" si="0"/>
        <v>92.310000000000031</v>
      </c>
      <c r="F48" s="6">
        <f t="shared" si="1"/>
        <v>1.6817270905447266</v>
      </c>
    </row>
    <row r="49" spans="1:6" x14ac:dyDescent="0.2">
      <c r="A49" s="1">
        <v>2114</v>
      </c>
      <c r="B49" s="3">
        <v>42448.719444444447</v>
      </c>
      <c r="C49">
        <f>SUMIFS(challenge_2_solution_2!G:G,challenge_2_solution_2!$A:$A,challenge_2_solution_3!$A49)</f>
        <v>79.3</v>
      </c>
      <c r="D49">
        <f>SUMIFS(challenge_2_solution_2!H:H,challenge_2_solution_2!$A:$A,challenge_2_solution_3!$A49)</f>
        <v>34.76</v>
      </c>
      <c r="E49">
        <f t="shared" si="0"/>
        <v>44.54</v>
      </c>
      <c r="F49" s="6">
        <f t="shared" si="1"/>
        <v>1.2813578826237055</v>
      </c>
    </row>
    <row r="50" spans="1:6" x14ac:dyDescent="0.2">
      <c r="A50" s="1">
        <v>2115</v>
      </c>
      <c r="B50" s="3">
        <v>42448.786805555559</v>
      </c>
      <c r="C50">
        <f>SUMIFS(challenge_2_solution_2!G:G,challenge_2_solution_2!$A:$A,challenge_2_solution_3!$A50)</f>
        <v>63.6</v>
      </c>
      <c r="D50">
        <f>SUMIFS(challenge_2_solution_2!H:H,challenge_2_solution_2!$A:$A,challenge_2_solution_3!$A50)</f>
        <v>26.16</v>
      </c>
      <c r="E50">
        <f t="shared" si="0"/>
        <v>37.44</v>
      </c>
      <c r="F50" s="6">
        <f t="shared" si="1"/>
        <v>1.4311926605504586</v>
      </c>
    </row>
    <row r="51" spans="1:6" x14ac:dyDescent="0.2">
      <c r="A51" s="1">
        <v>2116</v>
      </c>
      <c r="B51" s="3">
        <v>42448.790277777778</v>
      </c>
      <c r="C51">
        <f>SUMIFS(challenge_2_solution_2!G:G,challenge_2_solution_2!$A:$A,challenge_2_solution_3!$A51)</f>
        <v>54.6</v>
      </c>
      <c r="D51">
        <f>SUMIFS(challenge_2_solution_2!H:H,challenge_2_solution_2!$A:$A,challenge_2_solution_3!$A51)</f>
        <v>19.09</v>
      </c>
      <c r="E51">
        <f t="shared" si="0"/>
        <v>35.510000000000005</v>
      </c>
      <c r="F51" s="6">
        <f t="shared" si="1"/>
        <v>1.8601361969617605</v>
      </c>
    </row>
    <row r="52" spans="1:6" x14ac:dyDescent="0.2">
      <c r="A52" s="1">
        <v>2117</v>
      </c>
      <c r="B52" s="3">
        <v>42448.802083333336</v>
      </c>
      <c r="C52">
        <f>SUMIFS(challenge_2_solution_2!G:G,challenge_2_solution_2!$A:$A,challenge_2_solution_3!$A52)</f>
        <v>107.9</v>
      </c>
      <c r="D52">
        <f>SUMIFS(challenge_2_solution_2!H:H,challenge_2_solution_2!$A:$A,challenge_2_solution_3!$A52)</f>
        <v>59.2</v>
      </c>
      <c r="E52">
        <f t="shared" si="0"/>
        <v>48.7</v>
      </c>
      <c r="F52" s="6">
        <f t="shared" si="1"/>
        <v>0.8226351351351352</v>
      </c>
    </row>
    <row r="53" spans="1:6" x14ac:dyDescent="0.2">
      <c r="A53" s="1">
        <v>2119</v>
      </c>
      <c r="B53" s="3">
        <v>42448.826388888891</v>
      </c>
      <c r="C53">
        <f>SUMIFS(challenge_2_solution_2!G:G,challenge_2_solution_2!$A:$A,challenge_2_solution_3!$A53)</f>
        <v>56.8</v>
      </c>
      <c r="D53">
        <f>SUMIFS(challenge_2_solution_2!H:H,challenge_2_solution_2!$A:$A,challenge_2_solution_3!$A53)</f>
        <v>33.17</v>
      </c>
      <c r="E53">
        <f t="shared" si="0"/>
        <v>23.629999999999995</v>
      </c>
      <c r="F53" s="6">
        <f t="shared" si="1"/>
        <v>0.71239071450105496</v>
      </c>
    </row>
    <row r="54" spans="1:6" x14ac:dyDescent="0.2">
      <c r="A54" s="1">
        <v>2118</v>
      </c>
      <c r="B54" s="3">
        <v>42448.826388888891</v>
      </c>
      <c r="C54">
        <f>SUMIFS(challenge_2_solution_2!G:G,challenge_2_solution_2!$A:$A,challenge_2_solution_3!$A54)</f>
        <v>29.7</v>
      </c>
      <c r="D54">
        <f>SUMIFS(challenge_2_solution_2!H:H,challenge_2_solution_2!$A:$A,challenge_2_solution_3!$A54)</f>
        <v>16.88</v>
      </c>
      <c r="E54">
        <f t="shared" si="0"/>
        <v>12.82</v>
      </c>
      <c r="F54" s="6">
        <f t="shared" si="1"/>
        <v>0.75947867298578209</v>
      </c>
    </row>
    <row r="55" spans="1:6" x14ac:dyDescent="0.2">
      <c r="A55" s="1">
        <v>2120</v>
      </c>
      <c r="B55" s="3">
        <v>42448.828472222223</v>
      </c>
      <c r="C55">
        <f>SUMIFS(challenge_2_solution_2!G:G,challenge_2_solution_2!$A:$A,challenge_2_solution_3!$A55)</f>
        <v>51.4</v>
      </c>
      <c r="D55">
        <f>SUMIFS(challenge_2_solution_2!H:H,challenge_2_solution_2!$A:$A,challenge_2_solution_3!$A55)</f>
        <v>17.95</v>
      </c>
      <c r="E55">
        <f t="shared" si="0"/>
        <v>33.450000000000003</v>
      </c>
      <c r="F55" s="6">
        <f t="shared" si="1"/>
        <v>1.8635097493036215</v>
      </c>
    </row>
    <row r="56" spans="1:6" x14ac:dyDescent="0.2">
      <c r="A56" s="1">
        <v>2121</v>
      </c>
      <c r="B56" s="3">
        <v>42448.847916666666</v>
      </c>
      <c r="C56">
        <f>SUMIFS(challenge_2_solution_2!G:G,challenge_2_solution_2!$A:$A,challenge_2_solution_3!$A56)</f>
        <v>110.30000000000001</v>
      </c>
      <c r="D56">
        <f>SUMIFS(challenge_2_solution_2!H:H,challenge_2_solution_2!$A:$A,challenge_2_solution_3!$A56)</f>
        <v>49.449999999999996</v>
      </c>
      <c r="E56">
        <f t="shared" si="0"/>
        <v>60.850000000000016</v>
      </c>
      <c r="F56" s="6">
        <f t="shared" si="1"/>
        <v>1.2305358948432765</v>
      </c>
    </row>
    <row r="57" spans="1:6" x14ac:dyDescent="0.2">
      <c r="A57" s="1">
        <v>2122</v>
      </c>
      <c r="B57" s="3">
        <v>42448.852777777778</v>
      </c>
      <c r="C57">
        <f>SUMIFS(challenge_2_solution_2!G:G,challenge_2_solution_2!$A:$A,challenge_2_solution_3!$A57)</f>
        <v>101.1</v>
      </c>
      <c r="D57">
        <f>SUMIFS(challenge_2_solution_2!H:H,challenge_2_solution_2!$A:$A,challenge_2_solution_3!$A57)</f>
        <v>51.420000000000009</v>
      </c>
      <c r="E57">
        <f t="shared" si="0"/>
        <v>49.679999999999986</v>
      </c>
      <c r="F57" s="6">
        <f t="shared" si="1"/>
        <v>0.9661610268378058</v>
      </c>
    </row>
    <row r="58" spans="1:6" x14ac:dyDescent="0.2">
      <c r="A58" s="1">
        <v>2123</v>
      </c>
      <c r="B58" s="3">
        <v>42448.868750000001</v>
      </c>
      <c r="C58">
        <f>SUMIFS(challenge_2_solution_2!G:G,challenge_2_solution_2!$A:$A,challenge_2_solution_3!$A58)</f>
        <v>75.3</v>
      </c>
      <c r="D58">
        <f>SUMIFS(challenge_2_solution_2!H:H,challenge_2_solution_2!$A:$A,challenge_2_solution_3!$A58)</f>
        <v>42.290000000000006</v>
      </c>
      <c r="E58">
        <f t="shared" si="0"/>
        <v>33.009999999999991</v>
      </c>
      <c r="F58" s="6">
        <f t="shared" si="1"/>
        <v>0.78056278079924302</v>
      </c>
    </row>
    <row r="59" spans="1:6" x14ac:dyDescent="0.2">
      <c r="A59" s="1">
        <v>2124</v>
      </c>
      <c r="B59" s="3">
        <v>42448.879166666666</v>
      </c>
      <c r="C59">
        <f>SUMIFS(challenge_2_solution_2!G:G,challenge_2_solution_2!$A:$A,challenge_2_solution_3!$A59)</f>
        <v>59</v>
      </c>
      <c r="D59">
        <f>SUMIFS(challenge_2_solution_2!H:H,challenge_2_solution_2!$A:$A,challenge_2_solution_3!$A59)</f>
        <v>20.48</v>
      </c>
      <c r="E59">
        <f t="shared" si="0"/>
        <v>38.519999999999996</v>
      </c>
      <c r="F59" s="6">
        <f t="shared" si="1"/>
        <v>1.8808593749999998</v>
      </c>
    </row>
    <row r="60" spans="1:6" x14ac:dyDescent="0.2">
      <c r="A60" s="1">
        <v>2126</v>
      </c>
      <c r="B60" s="3">
        <v>42449.704861111109</v>
      </c>
      <c r="C60">
        <f>SUMIFS(challenge_2_solution_2!G:G,challenge_2_solution_2!$A:$A,challenge_2_solution_3!$A60)</f>
        <v>99.1</v>
      </c>
      <c r="D60">
        <f>SUMIFS(challenge_2_solution_2!H:H,challenge_2_solution_2!$A:$A,challenge_2_solution_3!$A60)</f>
        <v>39.25</v>
      </c>
      <c r="E60">
        <f t="shared" si="0"/>
        <v>59.849999999999994</v>
      </c>
      <c r="F60" s="6">
        <f t="shared" si="1"/>
        <v>1.5248407643312101</v>
      </c>
    </row>
    <row r="61" spans="1:6" x14ac:dyDescent="0.2">
      <c r="A61" s="1">
        <v>2127</v>
      </c>
      <c r="B61" s="3">
        <v>42449.736111111109</v>
      </c>
      <c r="C61">
        <f>SUMIFS(challenge_2_solution_2!G:G,challenge_2_solution_2!$A:$A,challenge_2_solution_3!$A61)</f>
        <v>109.30000000000001</v>
      </c>
      <c r="D61">
        <f>SUMIFS(challenge_2_solution_2!H:H,challenge_2_solution_2!$A:$A,challenge_2_solution_3!$A61)</f>
        <v>47.51</v>
      </c>
      <c r="E61">
        <f t="shared" si="0"/>
        <v>61.790000000000013</v>
      </c>
      <c r="F61" s="6">
        <f t="shared" si="1"/>
        <v>1.3005683014102298</v>
      </c>
    </row>
    <row r="62" spans="1:6" x14ac:dyDescent="0.2">
      <c r="A62" s="1">
        <v>2128</v>
      </c>
      <c r="B62" s="3">
        <v>42449.765972222223</v>
      </c>
      <c r="C62">
        <f>SUMIFS(challenge_2_solution_2!G:G,challenge_2_solution_2!$A:$A,challenge_2_solution_3!$A62)</f>
        <v>47.7</v>
      </c>
      <c r="D62">
        <f>SUMIFS(challenge_2_solution_2!H:H,challenge_2_solution_2!$A:$A,challenge_2_solution_3!$A62)</f>
        <v>19.380000000000003</v>
      </c>
      <c r="E62">
        <f t="shared" si="0"/>
        <v>28.32</v>
      </c>
      <c r="F62" s="6">
        <f t="shared" si="1"/>
        <v>1.461300309597523</v>
      </c>
    </row>
    <row r="63" spans="1:6" x14ac:dyDescent="0.2">
      <c r="A63" s="1">
        <v>2129</v>
      </c>
      <c r="B63" s="3">
        <v>42449.797222222223</v>
      </c>
      <c r="C63">
        <f>SUMIFS(challenge_2_solution_2!G:G,challenge_2_solution_2!$A:$A,challenge_2_solution_3!$A63)</f>
        <v>102.4</v>
      </c>
      <c r="D63">
        <f>SUMIFS(challenge_2_solution_2!H:H,challenge_2_solution_2!$A:$A,challenge_2_solution_3!$A63)</f>
        <v>32.69</v>
      </c>
      <c r="E63">
        <f t="shared" si="0"/>
        <v>69.710000000000008</v>
      </c>
      <c r="F63" s="6">
        <f t="shared" si="1"/>
        <v>2.1324564086876725</v>
      </c>
    </row>
    <row r="64" spans="1:6" x14ac:dyDescent="0.2">
      <c r="A64" s="1">
        <v>2130</v>
      </c>
      <c r="B64" s="3">
        <v>42449.802777777775</v>
      </c>
      <c r="C64">
        <f>SUMIFS(challenge_2_solution_2!G:G,challenge_2_solution_2!$A:$A,challenge_2_solution_3!$A64)</f>
        <v>41.7</v>
      </c>
      <c r="D64">
        <f>SUMIFS(challenge_2_solution_2!H:H,challenge_2_solution_2!$A:$A,challenge_2_solution_3!$A64)</f>
        <v>23.799999999999997</v>
      </c>
      <c r="E64">
        <f t="shared" si="0"/>
        <v>17.900000000000006</v>
      </c>
      <c r="F64" s="6">
        <f t="shared" si="1"/>
        <v>0.75210084033613478</v>
      </c>
    </row>
    <row r="65" spans="1:6" x14ac:dyDescent="0.2">
      <c r="A65" s="1">
        <v>2131</v>
      </c>
      <c r="B65" s="3">
        <v>42449.9</v>
      </c>
      <c r="C65">
        <f>SUMIFS(challenge_2_solution_2!G:G,challenge_2_solution_2!$A:$A,challenge_2_solution_3!$A65)</f>
        <v>137</v>
      </c>
      <c r="D65">
        <f>SUMIFS(challenge_2_solution_2!H:H,challenge_2_solution_2!$A:$A,challenge_2_solution_3!$A65)</f>
        <v>61.69</v>
      </c>
      <c r="E65">
        <f t="shared" si="0"/>
        <v>75.31</v>
      </c>
      <c r="F65" s="6">
        <f t="shared" si="1"/>
        <v>1.2207813259847626</v>
      </c>
    </row>
    <row r="66" spans="1:6" x14ac:dyDescent="0.2">
      <c r="A66" s="1">
        <v>2132</v>
      </c>
      <c r="B66" s="3">
        <v>42450.63958333333</v>
      </c>
      <c r="C66">
        <f>SUMIFS(challenge_2_solution_2!G:G,challenge_2_solution_2!$A:$A,challenge_2_solution_3!$A66)</f>
        <v>50.9</v>
      </c>
      <c r="D66">
        <f>SUMIFS(challenge_2_solution_2!H:H,challenge_2_solution_2!$A:$A,challenge_2_solution_3!$A66)</f>
        <v>23.25</v>
      </c>
      <c r="E66">
        <f t="shared" si="0"/>
        <v>27.65</v>
      </c>
      <c r="F66" s="6">
        <f t="shared" si="1"/>
        <v>1.189247311827957</v>
      </c>
    </row>
    <row r="67" spans="1:6" x14ac:dyDescent="0.2">
      <c r="A67" s="1">
        <v>2133</v>
      </c>
      <c r="B67" s="3">
        <v>42450.768750000003</v>
      </c>
      <c r="C67">
        <f>SUMIFS(challenge_2_solution_2!G:G,challenge_2_solution_2!$A:$A,challenge_2_solution_3!$A67)</f>
        <v>42.9</v>
      </c>
      <c r="D67">
        <f>SUMIFS(challenge_2_solution_2!H:H,challenge_2_solution_2!$A:$A,challenge_2_solution_3!$A67)</f>
        <v>13.720000000000002</v>
      </c>
      <c r="E67">
        <f t="shared" ref="E67:E130" si="2">C67-D67</f>
        <v>29.179999999999996</v>
      </c>
      <c r="F67" s="6">
        <f t="shared" ref="F67:F130" si="3">E67/D67</f>
        <v>2.1268221574344017</v>
      </c>
    </row>
    <row r="68" spans="1:6" x14ac:dyDescent="0.2">
      <c r="A68" s="1">
        <v>2134</v>
      </c>
      <c r="B68" s="3">
        <v>42450.825694444444</v>
      </c>
      <c r="C68">
        <f>SUMIFS(challenge_2_solution_2!G:G,challenge_2_solution_2!$A:$A,challenge_2_solution_3!$A68)</f>
        <v>101.4</v>
      </c>
      <c r="D68">
        <f>SUMIFS(challenge_2_solution_2!H:H,challenge_2_solution_2!$A:$A,challenge_2_solution_3!$A68)</f>
        <v>49.57</v>
      </c>
      <c r="E68">
        <f t="shared" si="2"/>
        <v>51.830000000000005</v>
      </c>
      <c r="F68" s="6">
        <f t="shared" si="3"/>
        <v>1.0455920919911237</v>
      </c>
    </row>
    <row r="69" spans="1:6" x14ac:dyDescent="0.2">
      <c r="A69" s="1">
        <v>2135</v>
      </c>
      <c r="B69" s="3">
        <v>42451.755555555559</v>
      </c>
      <c r="C69">
        <f>SUMIFS(challenge_2_solution_2!G:G,challenge_2_solution_2!$A:$A,challenge_2_solution_3!$A69)</f>
        <v>45.6</v>
      </c>
      <c r="D69">
        <f>SUMIFS(challenge_2_solution_2!H:H,challenge_2_solution_2!$A:$A,challenge_2_solution_3!$A69)</f>
        <v>15.89</v>
      </c>
      <c r="E69">
        <f t="shared" si="2"/>
        <v>29.71</v>
      </c>
      <c r="F69" s="6">
        <f t="shared" si="3"/>
        <v>1.8697293895531781</v>
      </c>
    </row>
    <row r="70" spans="1:6" x14ac:dyDescent="0.2">
      <c r="A70" s="1">
        <v>2136</v>
      </c>
      <c r="B70" s="3">
        <v>42451.789583333331</v>
      </c>
      <c r="C70">
        <f>SUMIFS(challenge_2_solution_2!G:G,challenge_2_solution_2!$A:$A,challenge_2_solution_3!$A70)</f>
        <v>35.799999999999997</v>
      </c>
      <c r="D70">
        <f>SUMIFS(challenge_2_solution_2!H:H,challenge_2_solution_2!$A:$A,challenge_2_solution_3!$A70)</f>
        <v>19.34</v>
      </c>
      <c r="E70">
        <f t="shared" si="2"/>
        <v>16.459999999999997</v>
      </c>
      <c r="F70" s="6">
        <f t="shared" si="3"/>
        <v>0.85108583247156144</v>
      </c>
    </row>
    <row r="71" spans="1:6" x14ac:dyDescent="0.2">
      <c r="A71" s="1">
        <v>2137</v>
      </c>
      <c r="B71" s="3">
        <v>42451.82916666667</v>
      </c>
      <c r="C71">
        <f>SUMIFS(challenge_2_solution_2!G:G,challenge_2_solution_2!$A:$A,challenge_2_solution_3!$A71)</f>
        <v>50.9</v>
      </c>
      <c r="D71">
        <f>SUMIFS(challenge_2_solution_2!H:H,challenge_2_solution_2!$A:$A,challenge_2_solution_3!$A71)</f>
        <v>27.740000000000002</v>
      </c>
      <c r="E71">
        <f t="shared" si="2"/>
        <v>23.159999999999997</v>
      </c>
      <c r="F71" s="6">
        <f t="shared" si="3"/>
        <v>0.83489545782263863</v>
      </c>
    </row>
    <row r="72" spans="1:6" x14ac:dyDescent="0.2">
      <c r="A72" s="1">
        <v>2150</v>
      </c>
      <c r="B72" s="3">
        <v>42452.469444444447</v>
      </c>
      <c r="C72">
        <f>SUMIFS(challenge_2_solution_2!G:G,challenge_2_solution_2!$A:$A,challenge_2_solution_3!$A72)</f>
        <v>46.8</v>
      </c>
      <c r="D72">
        <f>SUMIFS(challenge_2_solution_2!H:H,challenge_2_solution_2!$A:$A,challenge_2_solution_3!$A72)</f>
        <v>12.61</v>
      </c>
      <c r="E72">
        <f t="shared" si="2"/>
        <v>34.19</v>
      </c>
      <c r="F72" s="6">
        <f t="shared" si="3"/>
        <v>2.7113402061855671</v>
      </c>
    </row>
    <row r="73" spans="1:6" x14ac:dyDescent="0.2">
      <c r="A73" s="1">
        <v>2151</v>
      </c>
      <c r="B73" s="3">
        <v>42452.581944444442</v>
      </c>
      <c r="C73">
        <f>SUMIFS(challenge_2_solution_2!G:G,challenge_2_solution_2!$A:$A,challenge_2_solution_3!$A73)</f>
        <v>44.2</v>
      </c>
      <c r="D73">
        <f>SUMIFS(challenge_2_solution_2!H:H,challenge_2_solution_2!$A:$A,challenge_2_solution_3!$A73)</f>
        <v>16.95</v>
      </c>
      <c r="E73">
        <f t="shared" si="2"/>
        <v>27.250000000000004</v>
      </c>
      <c r="F73" s="6">
        <f t="shared" si="3"/>
        <v>1.6076696165191744</v>
      </c>
    </row>
    <row r="74" spans="1:6" x14ac:dyDescent="0.2">
      <c r="A74" s="1">
        <v>2164</v>
      </c>
      <c r="B74" s="3">
        <v>42452.719444444447</v>
      </c>
      <c r="C74">
        <f>SUMIFS(challenge_2_solution_2!G:G,challenge_2_solution_2!$A:$A,challenge_2_solution_3!$A74)</f>
        <v>67.199999999999989</v>
      </c>
      <c r="D74">
        <f>SUMIFS(challenge_2_solution_2!H:H,challenge_2_solution_2!$A:$A,challenge_2_solution_3!$A74)</f>
        <v>29.040000000000003</v>
      </c>
      <c r="E74">
        <f t="shared" si="2"/>
        <v>38.159999999999982</v>
      </c>
      <c r="F74" s="6">
        <f t="shared" si="3"/>
        <v>1.3140495867768587</v>
      </c>
    </row>
    <row r="75" spans="1:6" x14ac:dyDescent="0.2">
      <c r="A75" s="1">
        <v>2165</v>
      </c>
      <c r="B75" s="3">
        <v>42452.742361111108</v>
      </c>
      <c r="C75">
        <f>SUMIFS(challenge_2_solution_2!G:G,challenge_2_solution_2!$A:$A,challenge_2_solution_3!$A75)</f>
        <v>53.3</v>
      </c>
      <c r="D75">
        <f>SUMIFS(challenge_2_solution_2!H:H,challenge_2_solution_2!$A:$A,challenge_2_solution_3!$A75)</f>
        <v>19.130000000000003</v>
      </c>
      <c r="E75">
        <f t="shared" si="2"/>
        <v>34.169999999999995</v>
      </c>
      <c r="F75" s="6">
        <f t="shared" si="3"/>
        <v>1.7861996863565075</v>
      </c>
    </row>
    <row r="76" spans="1:6" x14ac:dyDescent="0.2">
      <c r="A76" s="1">
        <v>2172</v>
      </c>
      <c r="B76" s="3">
        <v>42453.790972222225</v>
      </c>
      <c r="C76">
        <f>SUMIFS(challenge_2_solution_2!G:G,challenge_2_solution_2!$A:$A,challenge_2_solution_3!$A76)</f>
        <v>87.6</v>
      </c>
      <c r="D76">
        <f>SUMIFS(challenge_2_solution_2!H:H,challenge_2_solution_2!$A:$A,challenge_2_solution_3!$A76)</f>
        <v>40.06</v>
      </c>
      <c r="E76">
        <f t="shared" si="2"/>
        <v>47.539999999999992</v>
      </c>
      <c r="F76" s="6">
        <f t="shared" si="3"/>
        <v>1.18671992011982</v>
      </c>
    </row>
    <row r="77" spans="1:6" x14ac:dyDescent="0.2">
      <c r="A77" s="1">
        <v>2176</v>
      </c>
      <c r="B77" s="3">
        <v>42454.705555555556</v>
      </c>
      <c r="C77">
        <f>SUMIFS(challenge_2_solution_2!G:G,challenge_2_solution_2!$A:$A,challenge_2_solution_3!$A77)</f>
        <v>75.5</v>
      </c>
      <c r="D77">
        <f>SUMIFS(challenge_2_solution_2!H:H,challenge_2_solution_2!$A:$A,challenge_2_solution_3!$A77)</f>
        <v>34.6</v>
      </c>
      <c r="E77">
        <f t="shared" si="2"/>
        <v>40.9</v>
      </c>
      <c r="F77" s="6">
        <f t="shared" si="3"/>
        <v>1.1820809248554913</v>
      </c>
    </row>
    <row r="78" spans="1:6" x14ac:dyDescent="0.2">
      <c r="A78" s="1">
        <v>2177</v>
      </c>
      <c r="B78" s="3">
        <v>42454.722916666666</v>
      </c>
      <c r="C78">
        <f>SUMIFS(challenge_2_solution_2!G:G,challenge_2_solution_2!$A:$A,challenge_2_solution_3!$A78)</f>
        <v>75.3</v>
      </c>
      <c r="D78">
        <f>SUMIFS(challenge_2_solution_2!H:H,challenge_2_solution_2!$A:$A,challenge_2_solution_3!$A78)</f>
        <v>27.910000000000004</v>
      </c>
      <c r="E78">
        <f t="shared" si="2"/>
        <v>47.389999999999993</v>
      </c>
      <c r="F78" s="6">
        <f t="shared" si="3"/>
        <v>1.6979577212468644</v>
      </c>
    </row>
    <row r="79" spans="1:6" x14ac:dyDescent="0.2">
      <c r="A79" s="1">
        <v>2178</v>
      </c>
      <c r="B79" s="3">
        <v>42454.73333333333</v>
      </c>
      <c r="C79">
        <f>SUMIFS(challenge_2_solution_2!G:G,challenge_2_solution_2!$A:$A,challenge_2_solution_3!$A79)</f>
        <v>142.50000000000003</v>
      </c>
      <c r="D79">
        <f>SUMIFS(challenge_2_solution_2!H:H,challenge_2_solution_2!$A:$A,challenge_2_solution_3!$A79)</f>
        <v>48.66</v>
      </c>
      <c r="E79">
        <f t="shared" si="2"/>
        <v>93.840000000000032</v>
      </c>
      <c r="F79" s="6">
        <f t="shared" si="3"/>
        <v>1.9284833538840944</v>
      </c>
    </row>
    <row r="80" spans="1:6" x14ac:dyDescent="0.2">
      <c r="A80" s="1">
        <v>2179</v>
      </c>
      <c r="B80" s="3">
        <v>42454.734722222223</v>
      </c>
      <c r="C80">
        <f>SUMIFS(challenge_2_solution_2!G:G,challenge_2_solution_2!$A:$A,challenge_2_solution_3!$A80)</f>
        <v>44.8</v>
      </c>
      <c r="D80">
        <f>SUMIFS(challenge_2_solution_2!H:H,challenge_2_solution_2!$A:$A,challenge_2_solution_3!$A80)</f>
        <v>17</v>
      </c>
      <c r="E80">
        <f t="shared" si="2"/>
        <v>27.799999999999997</v>
      </c>
      <c r="F80" s="6">
        <f t="shared" si="3"/>
        <v>1.6352941176470586</v>
      </c>
    </row>
    <row r="81" spans="1:6" x14ac:dyDescent="0.2">
      <c r="A81" s="1">
        <v>2180</v>
      </c>
      <c r="B81" s="3">
        <v>42454.772916666669</v>
      </c>
      <c r="C81">
        <f>SUMIFS(challenge_2_solution_2!G:G,challenge_2_solution_2!$A:$A,challenge_2_solution_3!$A81)</f>
        <v>76.699999999999989</v>
      </c>
      <c r="D81">
        <f>SUMIFS(challenge_2_solution_2!H:H,challenge_2_solution_2!$A:$A,challenge_2_solution_3!$A81)</f>
        <v>39.26</v>
      </c>
      <c r="E81">
        <f t="shared" si="2"/>
        <v>37.439999999999991</v>
      </c>
      <c r="F81" s="6">
        <f t="shared" si="3"/>
        <v>0.95364238410596003</v>
      </c>
    </row>
    <row r="82" spans="1:6" x14ac:dyDescent="0.2">
      <c r="A82" s="1">
        <v>2181</v>
      </c>
      <c r="B82" s="3">
        <v>42454.783333333333</v>
      </c>
      <c r="C82">
        <f>SUMIFS(challenge_2_solution_2!G:G,challenge_2_solution_2!$A:$A,challenge_2_solution_3!$A82)</f>
        <v>61.5</v>
      </c>
      <c r="D82">
        <f>SUMIFS(challenge_2_solution_2!H:H,challenge_2_solution_2!$A:$A,challenge_2_solution_3!$A82)</f>
        <v>29.25</v>
      </c>
      <c r="E82">
        <f t="shared" si="2"/>
        <v>32.25</v>
      </c>
      <c r="F82" s="6">
        <f t="shared" si="3"/>
        <v>1.1025641025641026</v>
      </c>
    </row>
    <row r="83" spans="1:6" x14ac:dyDescent="0.2">
      <c r="A83" s="1">
        <v>2182</v>
      </c>
      <c r="B83" s="3">
        <v>42455.665277777778</v>
      </c>
      <c r="C83">
        <f>SUMIFS(challenge_2_solution_2!G:G,challenge_2_solution_2!$A:$A,challenge_2_solution_3!$A83)</f>
        <v>7.9</v>
      </c>
      <c r="D83">
        <f>SUMIFS(challenge_2_solution_2!H:H,challenge_2_solution_2!$A:$A,challenge_2_solution_3!$A83)</f>
        <v>1.58</v>
      </c>
      <c r="E83">
        <f t="shared" si="2"/>
        <v>6.32</v>
      </c>
      <c r="F83" s="6">
        <f t="shared" si="3"/>
        <v>4</v>
      </c>
    </row>
    <row r="84" spans="1:6" x14ac:dyDescent="0.2">
      <c r="A84" s="1">
        <v>2183</v>
      </c>
      <c r="B84" s="3">
        <v>42455.759722222225</v>
      </c>
      <c r="C84">
        <f>SUMIFS(challenge_2_solution_2!G:G,challenge_2_solution_2!$A:$A,challenge_2_solution_3!$A84)</f>
        <v>116.9</v>
      </c>
      <c r="D84">
        <f>SUMIFS(challenge_2_solution_2!H:H,challenge_2_solution_2!$A:$A,challenge_2_solution_3!$A84)</f>
        <v>54.2</v>
      </c>
      <c r="E84">
        <f t="shared" si="2"/>
        <v>62.7</v>
      </c>
      <c r="F84" s="6">
        <f t="shared" si="3"/>
        <v>1.1568265682656826</v>
      </c>
    </row>
    <row r="85" spans="1:6" x14ac:dyDescent="0.2">
      <c r="A85" s="1">
        <v>2184</v>
      </c>
      <c r="B85" s="3">
        <v>42455.777777777781</v>
      </c>
      <c r="C85">
        <f>SUMIFS(challenge_2_solution_2!G:G,challenge_2_solution_2!$A:$A,challenge_2_solution_3!$A85)</f>
        <v>33.6</v>
      </c>
      <c r="D85">
        <f>SUMIFS(challenge_2_solution_2!H:H,challenge_2_solution_2!$A:$A,challenge_2_solution_3!$A85)</f>
        <v>12.41</v>
      </c>
      <c r="E85">
        <f t="shared" si="2"/>
        <v>21.19</v>
      </c>
      <c r="F85" s="6">
        <f t="shared" si="3"/>
        <v>1.7074939564867044</v>
      </c>
    </row>
    <row r="86" spans="1:6" x14ac:dyDescent="0.2">
      <c r="A86" s="1">
        <v>2185</v>
      </c>
      <c r="B86" s="3">
        <v>42455.782638888886</v>
      </c>
      <c r="C86">
        <f>SUMIFS(challenge_2_solution_2!G:G,challenge_2_solution_2!$A:$A,challenge_2_solution_3!$A86)</f>
        <v>100.39999999999999</v>
      </c>
      <c r="D86">
        <f>SUMIFS(challenge_2_solution_2!H:H,challenge_2_solution_2!$A:$A,challenge_2_solution_3!$A86)</f>
        <v>55.21</v>
      </c>
      <c r="E86">
        <f t="shared" si="2"/>
        <v>45.189999999999991</v>
      </c>
      <c r="F86" s="6">
        <f t="shared" si="3"/>
        <v>0.81851113928636099</v>
      </c>
    </row>
    <row r="87" spans="1:6" x14ac:dyDescent="0.2">
      <c r="A87" s="1">
        <v>2186</v>
      </c>
      <c r="B87" s="3">
        <v>42455.790277777778</v>
      </c>
      <c r="C87">
        <f>SUMIFS(challenge_2_solution_2!G:G,challenge_2_solution_2!$A:$A,challenge_2_solution_3!$A87)</f>
        <v>97.699999999999989</v>
      </c>
      <c r="D87">
        <f>SUMIFS(challenge_2_solution_2!H:H,challenge_2_solution_2!$A:$A,challenge_2_solution_3!$A87)</f>
        <v>33.31</v>
      </c>
      <c r="E87">
        <f t="shared" si="2"/>
        <v>64.389999999999986</v>
      </c>
      <c r="F87" s="6">
        <f t="shared" si="3"/>
        <v>1.9330531371960367</v>
      </c>
    </row>
    <row r="88" spans="1:6" x14ac:dyDescent="0.2">
      <c r="A88" s="1">
        <v>2187</v>
      </c>
      <c r="B88" s="3">
        <v>42455.828472222223</v>
      </c>
      <c r="C88">
        <f>SUMIFS(challenge_2_solution_2!G:G,challenge_2_solution_2!$A:$A,challenge_2_solution_3!$A88)</f>
        <v>35.700000000000003</v>
      </c>
      <c r="D88">
        <f>SUMIFS(challenge_2_solution_2!H:H,challenge_2_solution_2!$A:$A,challenge_2_solution_3!$A88)</f>
        <v>20.72</v>
      </c>
      <c r="E88">
        <f t="shared" si="2"/>
        <v>14.980000000000004</v>
      </c>
      <c r="F88" s="6">
        <f t="shared" si="3"/>
        <v>0.72297297297297325</v>
      </c>
    </row>
    <row r="89" spans="1:6" x14ac:dyDescent="0.2">
      <c r="A89" s="1">
        <v>2188</v>
      </c>
      <c r="B89" s="3">
        <v>42456.507638888892</v>
      </c>
      <c r="C89">
        <f>SUMIFS(challenge_2_solution_2!G:G,challenge_2_solution_2!$A:$A,challenge_2_solution_3!$A89)</f>
        <v>10.5</v>
      </c>
      <c r="D89">
        <f>SUMIFS(challenge_2_solution_2!H:H,challenge_2_solution_2!$A:$A,challenge_2_solution_3!$A89)</f>
        <v>4.3</v>
      </c>
      <c r="E89">
        <f t="shared" si="2"/>
        <v>6.2</v>
      </c>
      <c r="F89" s="6">
        <f t="shared" si="3"/>
        <v>1.4418604651162792</v>
      </c>
    </row>
    <row r="90" spans="1:6" x14ac:dyDescent="0.2">
      <c r="A90" s="1">
        <v>2189</v>
      </c>
      <c r="B90" s="3">
        <v>42456.739583333336</v>
      </c>
      <c r="C90">
        <f>SUMIFS(challenge_2_solution_2!G:G,challenge_2_solution_2!$A:$A,challenge_2_solution_3!$A90)</f>
        <v>17.8</v>
      </c>
      <c r="D90">
        <f>SUMIFS(challenge_2_solution_2!H:H,challenge_2_solution_2!$A:$A,challenge_2_solution_3!$A90)</f>
        <v>6.53</v>
      </c>
      <c r="E90">
        <f t="shared" si="2"/>
        <v>11.27</v>
      </c>
      <c r="F90" s="6">
        <f t="shared" si="3"/>
        <v>1.7258805513016844</v>
      </c>
    </row>
    <row r="91" spans="1:6" x14ac:dyDescent="0.2">
      <c r="A91" s="1">
        <v>2190</v>
      </c>
      <c r="B91" s="3">
        <v>42456.779166666667</v>
      </c>
      <c r="C91">
        <f>SUMIFS(challenge_2_solution_2!G:G,challenge_2_solution_2!$A:$A,challenge_2_solution_3!$A91)</f>
        <v>46.8</v>
      </c>
      <c r="D91">
        <f>SUMIFS(challenge_2_solution_2!H:H,challenge_2_solution_2!$A:$A,challenge_2_solution_3!$A91)</f>
        <v>23.93</v>
      </c>
      <c r="E91">
        <f t="shared" si="2"/>
        <v>22.869999999999997</v>
      </c>
      <c r="F91" s="6">
        <f t="shared" si="3"/>
        <v>0.95570413706644375</v>
      </c>
    </row>
    <row r="92" spans="1:6" x14ac:dyDescent="0.2">
      <c r="A92" s="1">
        <v>2191</v>
      </c>
      <c r="B92" s="3">
        <v>42456.779861111114</v>
      </c>
      <c r="C92">
        <f>SUMIFS(challenge_2_solution_2!G:G,challenge_2_solution_2!$A:$A,challenge_2_solution_3!$A92)</f>
        <v>31.7</v>
      </c>
      <c r="D92">
        <f>SUMIFS(challenge_2_solution_2!H:H,challenge_2_solution_2!$A:$A,challenge_2_solution_3!$A92)</f>
        <v>16.990000000000002</v>
      </c>
      <c r="E92">
        <f t="shared" si="2"/>
        <v>14.709999999999997</v>
      </c>
      <c r="F92" s="6">
        <f t="shared" si="3"/>
        <v>0.86580341377280723</v>
      </c>
    </row>
    <row r="93" spans="1:6" x14ac:dyDescent="0.2">
      <c r="A93" s="1">
        <v>2192</v>
      </c>
      <c r="B93" s="3">
        <v>42456.78125</v>
      </c>
      <c r="C93">
        <f>SUMIFS(challenge_2_solution_2!G:G,challenge_2_solution_2!$A:$A,challenge_2_solution_3!$A93)</f>
        <v>67.400000000000006</v>
      </c>
      <c r="D93">
        <f>SUMIFS(challenge_2_solution_2!H:H,challenge_2_solution_2!$A:$A,challenge_2_solution_3!$A93)</f>
        <v>26.84</v>
      </c>
      <c r="E93">
        <f t="shared" si="2"/>
        <v>40.56</v>
      </c>
      <c r="F93" s="6">
        <f t="shared" si="3"/>
        <v>1.5111773472429211</v>
      </c>
    </row>
    <row r="94" spans="1:6" x14ac:dyDescent="0.2">
      <c r="A94" s="1">
        <v>2193</v>
      </c>
      <c r="B94" s="3">
        <v>42456.781944444447</v>
      </c>
      <c r="C94">
        <f>SUMIFS(challenge_2_solution_2!G:G,challenge_2_solution_2!$A:$A,challenge_2_solution_3!$A94)</f>
        <v>55.5</v>
      </c>
      <c r="D94">
        <f>SUMIFS(challenge_2_solution_2!H:H,challenge_2_solution_2!$A:$A,challenge_2_solution_3!$A94)</f>
        <v>24.400000000000002</v>
      </c>
      <c r="E94">
        <f t="shared" si="2"/>
        <v>31.099999999999998</v>
      </c>
      <c r="F94" s="6">
        <f t="shared" si="3"/>
        <v>1.2745901639344259</v>
      </c>
    </row>
    <row r="95" spans="1:6" x14ac:dyDescent="0.2">
      <c r="A95" s="1">
        <v>2194</v>
      </c>
      <c r="B95" s="3">
        <v>42456.796527777777</v>
      </c>
      <c r="C95">
        <f>SUMIFS(challenge_2_solution_2!G:G,challenge_2_solution_2!$A:$A,challenge_2_solution_3!$A95)</f>
        <v>41.6</v>
      </c>
      <c r="D95">
        <f>SUMIFS(challenge_2_solution_2!H:H,challenge_2_solution_2!$A:$A,challenge_2_solution_3!$A95)</f>
        <v>19.09</v>
      </c>
      <c r="E95">
        <f t="shared" si="2"/>
        <v>22.51</v>
      </c>
      <c r="F95" s="6">
        <f t="shared" si="3"/>
        <v>1.1791513881613411</v>
      </c>
    </row>
    <row r="96" spans="1:6" x14ac:dyDescent="0.2">
      <c r="A96" s="1">
        <v>2195</v>
      </c>
      <c r="B96" s="3">
        <v>42456.881944444445</v>
      </c>
      <c r="C96">
        <f>SUMIFS(challenge_2_solution_2!G:G,challenge_2_solution_2!$A:$A,challenge_2_solution_3!$A96)</f>
        <v>45.7</v>
      </c>
      <c r="D96">
        <f>SUMIFS(challenge_2_solution_2!H:H,challenge_2_solution_2!$A:$A,challenge_2_solution_3!$A96)</f>
        <v>22.380000000000003</v>
      </c>
      <c r="E96">
        <f t="shared" si="2"/>
        <v>23.32</v>
      </c>
      <c r="F96" s="6">
        <f t="shared" si="3"/>
        <v>1.0420017873100982</v>
      </c>
    </row>
    <row r="97" spans="1:6" x14ac:dyDescent="0.2">
      <c r="A97" s="1">
        <v>2196</v>
      </c>
      <c r="B97" s="3">
        <v>42457.757638888892</v>
      </c>
      <c r="C97">
        <f>SUMIFS(challenge_2_solution_2!G:G,challenge_2_solution_2!$A:$A,challenge_2_solution_3!$A97)</f>
        <v>97.399999999999991</v>
      </c>
      <c r="D97">
        <f>SUMIFS(challenge_2_solution_2!H:H,challenge_2_solution_2!$A:$A,challenge_2_solution_3!$A97)</f>
        <v>53.73</v>
      </c>
      <c r="E97">
        <f t="shared" si="2"/>
        <v>43.669999999999995</v>
      </c>
      <c r="F97" s="6">
        <f t="shared" si="3"/>
        <v>0.81276754141075747</v>
      </c>
    </row>
    <row r="98" spans="1:6" x14ac:dyDescent="0.2">
      <c r="A98" s="1">
        <v>2197</v>
      </c>
      <c r="B98" s="3">
        <v>42457.770138888889</v>
      </c>
      <c r="C98">
        <f>SUMIFS(challenge_2_solution_2!G:G,challenge_2_solution_2!$A:$A,challenge_2_solution_3!$A98)</f>
        <v>54.4</v>
      </c>
      <c r="D98">
        <f>SUMIFS(challenge_2_solution_2!H:H,challenge_2_solution_2!$A:$A,challenge_2_solution_3!$A98)</f>
        <v>25.229999999999997</v>
      </c>
      <c r="E98">
        <f t="shared" si="2"/>
        <v>29.17</v>
      </c>
      <c r="F98" s="6">
        <f t="shared" si="3"/>
        <v>1.1561632976615144</v>
      </c>
    </row>
    <row r="99" spans="1:6" x14ac:dyDescent="0.2">
      <c r="A99" s="1">
        <v>2198</v>
      </c>
      <c r="B99" s="3">
        <v>42457.785416666666</v>
      </c>
      <c r="C99">
        <f>SUMIFS(challenge_2_solution_2!G:G,challenge_2_solution_2!$A:$A,challenge_2_solution_3!$A99)</f>
        <v>62.8</v>
      </c>
      <c r="D99">
        <f>SUMIFS(challenge_2_solution_2!H:H,challenge_2_solution_2!$A:$A,challenge_2_solution_3!$A99)</f>
        <v>38.380000000000003</v>
      </c>
      <c r="E99">
        <f t="shared" si="2"/>
        <v>24.419999999999995</v>
      </c>
      <c r="F99" s="6">
        <f t="shared" si="3"/>
        <v>0.63626889004689924</v>
      </c>
    </row>
    <row r="100" spans="1:6" x14ac:dyDescent="0.2">
      <c r="A100" s="1">
        <v>2199</v>
      </c>
      <c r="B100" s="3">
        <v>42457.786111111112</v>
      </c>
      <c r="C100">
        <f>SUMIFS(challenge_2_solution_2!G:G,challenge_2_solution_2!$A:$A,challenge_2_solution_3!$A100)</f>
        <v>96.4</v>
      </c>
      <c r="D100">
        <f>SUMIFS(challenge_2_solution_2!H:H,challenge_2_solution_2!$A:$A,challenge_2_solution_3!$A100)</f>
        <v>35.35</v>
      </c>
      <c r="E100">
        <f t="shared" si="2"/>
        <v>61.050000000000004</v>
      </c>
      <c r="F100" s="6">
        <f t="shared" si="3"/>
        <v>1.727015558698727</v>
      </c>
    </row>
    <row r="101" spans="1:6" x14ac:dyDescent="0.2">
      <c r="A101" s="1">
        <v>2200</v>
      </c>
      <c r="B101" s="3">
        <v>42457.79583333333</v>
      </c>
      <c r="C101">
        <f>SUMIFS(challenge_2_solution_2!G:G,challenge_2_solution_2!$A:$A,challenge_2_solution_3!$A101)</f>
        <v>80.8</v>
      </c>
      <c r="D101">
        <f>SUMIFS(challenge_2_solution_2!H:H,challenge_2_solution_2!$A:$A,challenge_2_solution_3!$A101)</f>
        <v>36.159999999999997</v>
      </c>
      <c r="E101">
        <f t="shared" si="2"/>
        <v>44.64</v>
      </c>
      <c r="F101" s="6">
        <f t="shared" si="3"/>
        <v>1.2345132743362832</v>
      </c>
    </row>
    <row r="102" spans="1:6" x14ac:dyDescent="0.2">
      <c r="A102" s="1">
        <v>2201</v>
      </c>
      <c r="B102" s="3">
        <v>42457.811111111114</v>
      </c>
      <c r="C102">
        <f>SUMIFS(challenge_2_solution_2!G:G,challenge_2_solution_2!$A:$A,challenge_2_solution_3!$A102)</f>
        <v>28</v>
      </c>
      <c r="D102">
        <f>SUMIFS(challenge_2_solution_2!H:H,challenge_2_solution_2!$A:$A,challenge_2_solution_3!$A102)</f>
        <v>8.34</v>
      </c>
      <c r="E102">
        <f t="shared" si="2"/>
        <v>19.66</v>
      </c>
      <c r="F102" s="6">
        <f t="shared" si="3"/>
        <v>2.3573141486810552</v>
      </c>
    </row>
    <row r="103" spans="1:6" x14ac:dyDescent="0.2">
      <c r="A103" s="1">
        <v>2202</v>
      </c>
      <c r="B103" s="3">
        <v>42457.831944444442</v>
      </c>
      <c r="C103">
        <f>SUMIFS(challenge_2_solution_2!G:G,challenge_2_solution_2!$A:$A,challenge_2_solution_3!$A103)</f>
        <v>64.199999999999989</v>
      </c>
      <c r="D103">
        <f>SUMIFS(challenge_2_solution_2!H:H,challenge_2_solution_2!$A:$A,challenge_2_solution_3!$A103)</f>
        <v>29.5</v>
      </c>
      <c r="E103">
        <f t="shared" si="2"/>
        <v>34.699999999999989</v>
      </c>
      <c r="F103" s="6">
        <f t="shared" si="3"/>
        <v>1.1762711864406776</v>
      </c>
    </row>
    <row r="104" spans="1:6" x14ac:dyDescent="0.2">
      <c r="A104" s="1">
        <v>2203</v>
      </c>
      <c r="B104" s="3">
        <v>42458.756944444445</v>
      </c>
      <c r="C104">
        <f>SUMIFS(challenge_2_solution_2!G:G,challenge_2_solution_2!$A:$A,challenge_2_solution_3!$A104)</f>
        <v>53.5</v>
      </c>
      <c r="D104">
        <f>SUMIFS(challenge_2_solution_2!H:H,challenge_2_solution_2!$A:$A,challenge_2_solution_3!$A104)</f>
        <v>19.18</v>
      </c>
      <c r="E104">
        <f t="shared" si="2"/>
        <v>34.32</v>
      </c>
      <c r="F104" s="6">
        <f t="shared" si="3"/>
        <v>1.7893639207507821</v>
      </c>
    </row>
    <row r="105" spans="1:6" x14ac:dyDescent="0.2">
      <c r="A105" s="1">
        <v>2204</v>
      </c>
      <c r="B105" s="3">
        <v>42458.779861111114</v>
      </c>
      <c r="C105">
        <f>SUMIFS(challenge_2_solution_2!G:G,challenge_2_solution_2!$A:$A,challenge_2_solution_3!$A105)</f>
        <v>59.6</v>
      </c>
      <c r="D105">
        <f>SUMIFS(challenge_2_solution_2!H:H,challenge_2_solution_2!$A:$A,challenge_2_solution_3!$A105)</f>
        <v>22.52</v>
      </c>
      <c r="E105">
        <f t="shared" si="2"/>
        <v>37.08</v>
      </c>
      <c r="F105" s="6">
        <f t="shared" si="3"/>
        <v>1.6465364120781527</v>
      </c>
    </row>
    <row r="106" spans="1:6" x14ac:dyDescent="0.2">
      <c r="A106" s="1">
        <v>2205</v>
      </c>
      <c r="B106" s="3">
        <v>42458.818749999999</v>
      </c>
      <c r="C106">
        <f>SUMIFS(challenge_2_solution_2!G:G,challenge_2_solution_2!$A:$A,challenge_2_solution_3!$A106)</f>
        <v>209.90000000000003</v>
      </c>
      <c r="D106">
        <f>SUMIFS(challenge_2_solution_2!H:H,challenge_2_solution_2!$A:$A,challenge_2_solution_3!$A106)</f>
        <v>96.989999999999981</v>
      </c>
      <c r="E106">
        <f t="shared" si="2"/>
        <v>112.91000000000005</v>
      </c>
      <c r="F106" s="6">
        <f t="shared" si="3"/>
        <v>1.1641406330549549</v>
      </c>
    </row>
    <row r="107" spans="1:6" x14ac:dyDescent="0.2">
      <c r="A107" s="1">
        <v>2206</v>
      </c>
      <c r="B107" s="3">
        <v>42458.834722222222</v>
      </c>
      <c r="C107">
        <f>SUMIFS(challenge_2_solution_2!G:G,challenge_2_solution_2!$A:$A,challenge_2_solution_3!$A107)</f>
        <v>35.700000000000003</v>
      </c>
      <c r="D107">
        <f>SUMIFS(challenge_2_solution_2!H:H,challenge_2_solution_2!$A:$A,challenge_2_solution_3!$A107)</f>
        <v>16.079999999999998</v>
      </c>
      <c r="E107">
        <f t="shared" si="2"/>
        <v>19.620000000000005</v>
      </c>
      <c r="F107" s="6">
        <f t="shared" si="3"/>
        <v>1.2201492537313436</v>
      </c>
    </row>
    <row r="108" spans="1:6" x14ac:dyDescent="0.2">
      <c r="A108" s="1">
        <v>2207</v>
      </c>
      <c r="B108" s="3">
        <v>42458.87222222222</v>
      </c>
      <c r="C108">
        <f>SUMIFS(challenge_2_solution_2!G:G,challenge_2_solution_2!$A:$A,challenge_2_solution_3!$A108)</f>
        <v>39.6</v>
      </c>
      <c r="D108">
        <f>SUMIFS(challenge_2_solution_2!H:H,challenge_2_solution_2!$A:$A,challenge_2_solution_3!$A108)</f>
        <v>15.58</v>
      </c>
      <c r="E108">
        <f t="shared" si="2"/>
        <v>24.020000000000003</v>
      </c>
      <c r="F108" s="6">
        <f t="shared" si="3"/>
        <v>1.5417201540436458</v>
      </c>
    </row>
    <row r="109" spans="1:6" x14ac:dyDescent="0.2">
      <c r="A109" s="1">
        <v>2208</v>
      </c>
      <c r="B109" s="3">
        <v>42458.921527777777</v>
      </c>
      <c r="C109">
        <f>SUMIFS(challenge_2_solution_2!G:G,challenge_2_solution_2!$A:$A,challenge_2_solution_3!$A109)</f>
        <v>38.9</v>
      </c>
      <c r="D109">
        <f>SUMIFS(challenge_2_solution_2!H:H,challenge_2_solution_2!$A:$A,challenge_2_solution_3!$A109)</f>
        <v>14.600000000000001</v>
      </c>
      <c r="E109">
        <f t="shared" si="2"/>
        <v>24.299999999999997</v>
      </c>
      <c r="F109" s="6">
        <f t="shared" si="3"/>
        <v>1.6643835616438352</v>
      </c>
    </row>
    <row r="110" spans="1:6" x14ac:dyDescent="0.2">
      <c r="A110" s="1">
        <v>2209</v>
      </c>
      <c r="B110" s="3">
        <v>42459.668749999997</v>
      </c>
      <c r="C110">
        <f>SUMIFS(challenge_2_solution_2!G:G,challenge_2_solution_2!$A:$A,challenge_2_solution_3!$A110)</f>
        <v>105.6</v>
      </c>
      <c r="D110">
        <f>SUMIFS(challenge_2_solution_2!H:H,challenge_2_solution_2!$A:$A,challenge_2_solution_3!$A110)</f>
        <v>47.08</v>
      </c>
      <c r="E110">
        <f t="shared" si="2"/>
        <v>58.519999999999996</v>
      </c>
      <c r="F110" s="6">
        <f t="shared" si="3"/>
        <v>1.2429906542056075</v>
      </c>
    </row>
    <row r="111" spans="1:6" x14ac:dyDescent="0.2">
      <c r="A111" s="1">
        <v>2210</v>
      </c>
      <c r="B111" s="3">
        <v>42459.790972222225</v>
      </c>
      <c r="C111">
        <f>SUMIFS(challenge_2_solution_2!G:G,challenge_2_solution_2!$A:$A,challenge_2_solution_3!$A111)</f>
        <v>65.5</v>
      </c>
      <c r="D111">
        <f>SUMIFS(challenge_2_solution_2!H:H,challenge_2_solution_2!$A:$A,challenge_2_solution_3!$A111)</f>
        <v>25.72</v>
      </c>
      <c r="E111">
        <f t="shared" si="2"/>
        <v>39.78</v>
      </c>
      <c r="F111" s="6">
        <f t="shared" si="3"/>
        <v>1.5466562986003112</v>
      </c>
    </row>
    <row r="112" spans="1:6" x14ac:dyDescent="0.2">
      <c r="A112" s="1">
        <v>2211</v>
      </c>
      <c r="B112" s="3">
        <v>42459.888194444444</v>
      </c>
      <c r="C112">
        <f>SUMIFS(challenge_2_solution_2!G:G,challenge_2_solution_2!$A:$A,challenge_2_solution_3!$A112)</f>
        <v>55.9</v>
      </c>
      <c r="D112">
        <f>SUMIFS(challenge_2_solution_2!H:H,challenge_2_solution_2!$A:$A,challenge_2_solution_3!$A112)</f>
        <v>27.82</v>
      </c>
      <c r="E112">
        <f t="shared" si="2"/>
        <v>28.08</v>
      </c>
      <c r="F112" s="6">
        <f t="shared" si="3"/>
        <v>1.0093457943925233</v>
      </c>
    </row>
    <row r="113" spans="1:6" x14ac:dyDescent="0.2">
      <c r="A113" s="1">
        <v>2213</v>
      </c>
      <c r="B113" s="3">
        <v>42460.786805555559</v>
      </c>
      <c r="C113">
        <f>SUMIFS(challenge_2_solution_2!G:G,challenge_2_solution_2!$A:$A,challenge_2_solution_3!$A113)</f>
        <v>29.7</v>
      </c>
      <c r="D113">
        <f>SUMIFS(challenge_2_solution_2!H:H,challenge_2_solution_2!$A:$A,challenge_2_solution_3!$A113)</f>
        <v>10.37</v>
      </c>
      <c r="E113">
        <f t="shared" si="2"/>
        <v>19.329999999999998</v>
      </c>
      <c r="F113" s="6">
        <f t="shared" si="3"/>
        <v>1.8640308582449372</v>
      </c>
    </row>
    <row r="114" spans="1:6" x14ac:dyDescent="0.2">
      <c r="A114" s="1">
        <v>2217</v>
      </c>
      <c r="B114" s="3">
        <v>42461.479861111111</v>
      </c>
      <c r="C114">
        <f>SUMIFS(challenge_2_solution_2!G:G,challenge_2_solution_2!$A:$A,challenge_2_solution_3!$A114)</f>
        <v>39.4</v>
      </c>
      <c r="D114">
        <f>SUMIFS(challenge_2_solution_2!H:H,challenge_2_solution_2!$A:$A,challenge_2_solution_3!$A114)</f>
        <v>19.079999999999998</v>
      </c>
      <c r="E114">
        <f t="shared" si="2"/>
        <v>20.32</v>
      </c>
      <c r="F114" s="6">
        <f t="shared" si="3"/>
        <v>1.0649895178197066</v>
      </c>
    </row>
    <row r="115" spans="1:6" x14ac:dyDescent="0.2">
      <c r="A115" s="1">
        <v>2218</v>
      </c>
      <c r="B115" s="3">
        <v>42461.495833333334</v>
      </c>
      <c r="C115">
        <f>SUMIFS(challenge_2_solution_2!G:G,challenge_2_solution_2!$A:$A,challenge_2_solution_3!$A115)</f>
        <v>116.70000000000002</v>
      </c>
      <c r="D115">
        <f>SUMIFS(challenge_2_solution_2!H:H,challenge_2_solution_2!$A:$A,challenge_2_solution_3!$A115)</f>
        <v>43.96</v>
      </c>
      <c r="E115">
        <f t="shared" si="2"/>
        <v>72.740000000000009</v>
      </c>
      <c r="F115" s="6">
        <f t="shared" si="3"/>
        <v>1.6546860782529573</v>
      </c>
    </row>
    <row r="116" spans="1:6" x14ac:dyDescent="0.2">
      <c r="A116" s="1">
        <v>2219</v>
      </c>
      <c r="B116" s="3">
        <v>42461.774305555555</v>
      </c>
      <c r="C116">
        <f>SUMIFS(challenge_2_solution_2!G:G,challenge_2_solution_2!$A:$A,challenge_2_solution_3!$A116)</f>
        <v>67.099999999999994</v>
      </c>
      <c r="D116">
        <f>SUMIFS(challenge_2_solution_2!H:H,challenge_2_solution_2!$A:$A,challenge_2_solution_3!$A116)</f>
        <v>25.049999999999997</v>
      </c>
      <c r="E116">
        <f t="shared" si="2"/>
        <v>42.05</v>
      </c>
      <c r="F116" s="6">
        <f t="shared" si="3"/>
        <v>1.6786427145708585</v>
      </c>
    </row>
    <row r="117" spans="1:6" x14ac:dyDescent="0.2">
      <c r="A117" s="1">
        <v>2220</v>
      </c>
      <c r="B117" s="3">
        <v>42461.786111111112</v>
      </c>
      <c r="C117">
        <f>SUMIFS(challenge_2_solution_2!G:G,challenge_2_solution_2!$A:$A,challenge_2_solution_3!$A117)</f>
        <v>134.1</v>
      </c>
      <c r="D117">
        <f>SUMIFS(challenge_2_solution_2!H:H,challenge_2_solution_2!$A:$A,challenge_2_solution_3!$A117)</f>
        <v>61.300000000000004</v>
      </c>
      <c r="E117">
        <f t="shared" si="2"/>
        <v>72.799999999999983</v>
      </c>
      <c r="F117" s="6">
        <f t="shared" si="3"/>
        <v>1.187601957585644</v>
      </c>
    </row>
    <row r="118" spans="1:6" x14ac:dyDescent="0.2">
      <c r="A118" s="1">
        <v>2221</v>
      </c>
      <c r="B118" s="3">
        <v>42461.814583333333</v>
      </c>
      <c r="C118">
        <f>SUMIFS(challenge_2_solution_2!G:G,challenge_2_solution_2!$A:$A,challenge_2_solution_3!$A118)</f>
        <v>47.699999999999996</v>
      </c>
      <c r="D118">
        <f>SUMIFS(challenge_2_solution_2!H:H,challenge_2_solution_2!$A:$A,challenge_2_solution_3!$A118)</f>
        <v>22.799999999999997</v>
      </c>
      <c r="E118">
        <f t="shared" si="2"/>
        <v>24.9</v>
      </c>
      <c r="F118" s="6">
        <f t="shared" si="3"/>
        <v>1.0921052631578949</v>
      </c>
    </row>
    <row r="119" spans="1:6" x14ac:dyDescent="0.2">
      <c r="A119" s="1">
        <v>2222</v>
      </c>
      <c r="B119" s="3">
        <v>42461.831250000003</v>
      </c>
      <c r="C119">
        <f>SUMIFS(challenge_2_solution_2!G:G,challenge_2_solution_2!$A:$A,challenge_2_solution_3!$A119)</f>
        <v>49.599999999999994</v>
      </c>
      <c r="D119">
        <f>SUMIFS(challenge_2_solution_2!H:H,challenge_2_solution_2!$A:$A,challenge_2_solution_3!$A119)</f>
        <v>21.479999999999997</v>
      </c>
      <c r="E119">
        <f t="shared" si="2"/>
        <v>28.119999999999997</v>
      </c>
      <c r="F119" s="6">
        <f t="shared" si="3"/>
        <v>1.3091247672253259</v>
      </c>
    </row>
    <row r="120" spans="1:6" x14ac:dyDescent="0.2">
      <c r="A120" s="1">
        <v>2223</v>
      </c>
      <c r="B120" s="3">
        <v>42461.832638888889</v>
      </c>
      <c r="C120">
        <f>SUMIFS(challenge_2_solution_2!G:G,challenge_2_solution_2!$A:$A,challenge_2_solution_3!$A120)</f>
        <v>43.4</v>
      </c>
      <c r="D120">
        <f>SUMIFS(challenge_2_solution_2!H:H,challenge_2_solution_2!$A:$A,challenge_2_solution_3!$A120)</f>
        <v>23.009999999999998</v>
      </c>
      <c r="E120">
        <f t="shared" si="2"/>
        <v>20.39</v>
      </c>
      <c r="F120" s="6">
        <f t="shared" si="3"/>
        <v>0.88613646240764898</v>
      </c>
    </row>
    <row r="121" spans="1:6" x14ac:dyDescent="0.2">
      <c r="A121" s="1">
        <v>2224</v>
      </c>
      <c r="B121" s="3">
        <v>42461.848611111112</v>
      </c>
      <c r="C121">
        <f>SUMIFS(challenge_2_solution_2!G:G,challenge_2_solution_2!$A:$A,challenge_2_solution_3!$A121)</f>
        <v>123.80000000000001</v>
      </c>
      <c r="D121">
        <f>SUMIFS(challenge_2_solution_2!H:H,challenge_2_solution_2!$A:$A,challenge_2_solution_3!$A121)</f>
        <v>60.45</v>
      </c>
      <c r="E121">
        <f t="shared" si="2"/>
        <v>63.350000000000009</v>
      </c>
      <c r="F121" s="6">
        <f t="shared" si="3"/>
        <v>1.0479735318444996</v>
      </c>
    </row>
    <row r="122" spans="1:6" x14ac:dyDescent="0.2">
      <c r="A122" s="1">
        <v>2225</v>
      </c>
      <c r="B122" s="3">
        <v>42461.879861111112</v>
      </c>
      <c r="C122">
        <f>SUMIFS(challenge_2_solution_2!G:G,challenge_2_solution_2!$A:$A,challenge_2_solution_3!$A122)</f>
        <v>23.799999999999997</v>
      </c>
      <c r="D122">
        <f>SUMIFS(challenge_2_solution_2!H:H,challenge_2_solution_2!$A:$A,challenge_2_solution_3!$A122)</f>
        <v>13.03</v>
      </c>
      <c r="E122">
        <f t="shared" si="2"/>
        <v>10.769999999999998</v>
      </c>
      <c r="F122" s="6">
        <f t="shared" si="3"/>
        <v>0.82655410590943967</v>
      </c>
    </row>
    <row r="123" spans="1:6" x14ac:dyDescent="0.2">
      <c r="A123" s="1">
        <v>2226</v>
      </c>
      <c r="B123" s="3">
        <v>42461.915972222225</v>
      </c>
      <c r="C123">
        <f>SUMIFS(challenge_2_solution_2!G:G,challenge_2_solution_2!$A:$A,challenge_2_solution_3!$A123)</f>
        <v>74.599999999999994</v>
      </c>
      <c r="D123">
        <f>SUMIFS(challenge_2_solution_2!H:H,challenge_2_solution_2!$A:$A,challenge_2_solution_3!$A123)</f>
        <v>44.980000000000004</v>
      </c>
      <c r="E123">
        <f t="shared" si="2"/>
        <v>29.61999999999999</v>
      </c>
      <c r="F123" s="6">
        <f t="shared" si="3"/>
        <v>0.65851489550911491</v>
      </c>
    </row>
    <row r="124" spans="1:6" x14ac:dyDescent="0.2">
      <c r="A124" s="1">
        <v>2227</v>
      </c>
      <c r="B124" s="3">
        <v>42462.730555555558</v>
      </c>
      <c r="C124">
        <f>SUMIFS(challenge_2_solution_2!G:G,challenge_2_solution_2!$A:$A,challenge_2_solution_3!$A124)</f>
        <v>67.400000000000006</v>
      </c>
      <c r="D124">
        <f>SUMIFS(challenge_2_solution_2!H:H,challenge_2_solution_2!$A:$A,challenge_2_solution_3!$A124)</f>
        <v>20.82</v>
      </c>
      <c r="E124">
        <f t="shared" si="2"/>
        <v>46.580000000000005</v>
      </c>
      <c r="F124" s="6">
        <f t="shared" si="3"/>
        <v>2.2372718539865515</v>
      </c>
    </row>
    <row r="125" spans="1:6" x14ac:dyDescent="0.2">
      <c r="A125" s="1">
        <v>2228</v>
      </c>
      <c r="B125" s="3">
        <v>42462.758333333331</v>
      </c>
      <c r="C125">
        <f>SUMIFS(challenge_2_solution_2!G:G,challenge_2_solution_2!$A:$A,challenge_2_solution_3!$A125)</f>
        <v>154.70000000000002</v>
      </c>
      <c r="D125">
        <f>SUMIFS(challenge_2_solution_2!H:H,challenge_2_solution_2!$A:$A,challenge_2_solution_3!$A125)</f>
        <v>78.97</v>
      </c>
      <c r="E125">
        <f t="shared" si="2"/>
        <v>75.730000000000018</v>
      </c>
      <c r="F125" s="6">
        <f t="shared" si="3"/>
        <v>0.9589717614283908</v>
      </c>
    </row>
    <row r="126" spans="1:6" x14ac:dyDescent="0.2">
      <c r="A126" s="1">
        <v>2229</v>
      </c>
      <c r="B126" s="3">
        <v>42462.781944444447</v>
      </c>
      <c r="C126">
        <f>SUMIFS(challenge_2_solution_2!G:G,challenge_2_solution_2!$A:$A,challenge_2_solution_3!$A126)</f>
        <v>48.9</v>
      </c>
      <c r="D126">
        <f>SUMIFS(challenge_2_solution_2!H:H,challenge_2_solution_2!$A:$A,challenge_2_solution_3!$A126)</f>
        <v>17.07</v>
      </c>
      <c r="E126">
        <f t="shared" si="2"/>
        <v>31.83</v>
      </c>
      <c r="F126" s="6">
        <f t="shared" si="3"/>
        <v>1.8646748681898067</v>
      </c>
    </row>
    <row r="127" spans="1:6" x14ac:dyDescent="0.2">
      <c r="A127" s="1">
        <v>2230</v>
      </c>
      <c r="B127" s="3">
        <v>42462.784722222219</v>
      </c>
      <c r="C127">
        <f>SUMIFS(challenge_2_solution_2!G:G,challenge_2_solution_2!$A:$A,challenge_2_solution_3!$A127)</f>
        <v>41.6</v>
      </c>
      <c r="D127">
        <f>SUMIFS(challenge_2_solution_2!H:H,challenge_2_solution_2!$A:$A,challenge_2_solution_3!$A127)</f>
        <v>18.86</v>
      </c>
      <c r="E127">
        <f t="shared" si="2"/>
        <v>22.740000000000002</v>
      </c>
      <c r="F127" s="6">
        <f t="shared" si="3"/>
        <v>1.205726405090138</v>
      </c>
    </row>
    <row r="128" spans="1:6" x14ac:dyDescent="0.2">
      <c r="A128" s="1">
        <v>2231</v>
      </c>
      <c r="B128" s="3">
        <v>42462.794444444444</v>
      </c>
      <c r="C128">
        <f>SUMIFS(challenge_2_solution_2!G:G,challenge_2_solution_2!$A:$A,challenge_2_solution_3!$A128)</f>
        <v>57.5</v>
      </c>
      <c r="D128">
        <f>SUMIFS(challenge_2_solution_2!H:H,challenge_2_solution_2!$A:$A,challenge_2_solution_3!$A128)</f>
        <v>24.63</v>
      </c>
      <c r="E128">
        <f t="shared" si="2"/>
        <v>32.870000000000005</v>
      </c>
      <c r="F128" s="6">
        <f t="shared" si="3"/>
        <v>1.334551360129923</v>
      </c>
    </row>
    <row r="129" spans="1:6" x14ac:dyDescent="0.2">
      <c r="A129" s="1">
        <v>2232</v>
      </c>
      <c r="B129" s="3">
        <v>42462.80972222222</v>
      </c>
      <c r="C129">
        <f>SUMIFS(challenge_2_solution_2!G:G,challenge_2_solution_2!$A:$A,challenge_2_solution_3!$A129)</f>
        <v>115.20000000000002</v>
      </c>
      <c r="D129">
        <f>SUMIFS(challenge_2_solution_2!H:H,challenge_2_solution_2!$A:$A,challenge_2_solution_3!$A129)</f>
        <v>45.539999999999992</v>
      </c>
      <c r="E129">
        <f t="shared" si="2"/>
        <v>69.660000000000025</v>
      </c>
      <c r="F129" s="6">
        <f t="shared" si="3"/>
        <v>1.5296442687747043</v>
      </c>
    </row>
    <row r="130" spans="1:6" x14ac:dyDescent="0.2">
      <c r="A130" s="1">
        <v>2233</v>
      </c>
      <c r="B130" s="3">
        <v>42462.813194444447</v>
      </c>
      <c r="C130">
        <f>SUMIFS(challenge_2_solution_2!G:G,challenge_2_solution_2!$A:$A,challenge_2_solution_3!$A130)</f>
        <v>115</v>
      </c>
      <c r="D130">
        <f>SUMIFS(challenge_2_solution_2!H:H,challenge_2_solution_2!$A:$A,challenge_2_solution_3!$A130)</f>
        <v>40.619999999999997</v>
      </c>
      <c r="E130">
        <f t="shared" si="2"/>
        <v>74.38</v>
      </c>
      <c r="F130" s="6">
        <f t="shared" si="3"/>
        <v>1.8311176760216643</v>
      </c>
    </row>
    <row r="131" spans="1:6" x14ac:dyDescent="0.2">
      <c r="A131" s="1">
        <v>2234</v>
      </c>
      <c r="B131" s="3">
        <v>42462.816666666666</v>
      </c>
      <c r="C131">
        <f>SUMIFS(challenge_2_solution_2!G:G,challenge_2_solution_2!$A:$A,challenge_2_solution_3!$A131)</f>
        <v>56.9</v>
      </c>
      <c r="D131">
        <f>SUMIFS(challenge_2_solution_2!H:H,challenge_2_solution_2!$A:$A,challenge_2_solution_3!$A131)</f>
        <v>28.57</v>
      </c>
      <c r="E131">
        <f t="shared" ref="E131:E194" si="4">C131-D131</f>
        <v>28.33</v>
      </c>
      <c r="F131" s="6">
        <f t="shared" ref="F131:F194" si="5">E131/D131</f>
        <v>0.99159957997899884</v>
      </c>
    </row>
    <row r="132" spans="1:6" x14ac:dyDescent="0.2">
      <c r="A132" s="1">
        <v>2235</v>
      </c>
      <c r="B132" s="3">
        <v>42462.854166666664</v>
      </c>
      <c r="C132">
        <f>SUMIFS(challenge_2_solution_2!G:G,challenge_2_solution_2!$A:$A,challenge_2_solution_3!$A132)</f>
        <v>92.1</v>
      </c>
      <c r="D132">
        <f>SUMIFS(challenge_2_solution_2!H:H,challenge_2_solution_2!$A:$A,challenge_2_solution_3!$A132)</f>
        <v>48.02</v>
      </c>
      <c r="E132">
        <f t="shared" si="4"/>
        <v>44.079999999999991</v>
      </c>
      <c r="F132" s="6">
        <f t="shared" si="5"/>
        <v>0.9179508538109119</v>
      </c>
    </row>
    <row r="133" spans="1:6" x14ac:dyDescent="0.2">
      <c r="A133" s="1">
        <v>2236</v>
      </c>
      <c r="B133" s="3">
        <v>42462.861111111109</v>
      </c>
      <c r="C133">
        <f>SUMIFS(challenge_2_solution_2!G:G,challenge_2_solution_2!$A:$A,challenge_2_solution_3!$A133)</f>
        <v>55.6</v>
      </c>
      <c r="D133">
        <f>SUMIFS(challenge_2_solution_2!H:H,challenge_2_solution_2!$A:$A,challenge_2_solution_3!$A133)</f>
        <v>22.7</v>
      </c>
      <c r="E133">
        <f t="shared" si="4"/>
        <v>32.900000000000006</v>
      </c>
      <c r="F133" s="6">
        <f t="shared" si="5"/>
        <v>1.4493392070484585</v>
      </c>
    </row>
    <row r="134" spans="1:6" x14ac:dyDescent="0.2">
      <c r="A134" s="1">
        <v>2237</v>
      </c>
      <c r="B134" s="3">
        <v>42462.890972222223</v>
      </c>
      <c r="C134">
        <f>SUMIFS(challenge_2_solution_2!G:G,challenge_2_solution_2!$A:$A,challenge_2_solution_3!$A134)</f>
        <v>74.5</v>
      </c>
      <c r="D134">
        <f>SUMIFS(challenge_2_solution_2!H:H,challenge_2_solution_2!$A:$A,challenge_2_solution_3!$A134)</f>
        <v>21.58</v>
      </c>
      <c r="E134">
        <f t="shared" si="4"/>
        <v>52.92</v>
      </c>
      <c r="F134" s="6">
        <f t="shared" si="5"/>
        <v>2.45227062094532</v>
      </c>
    </row>
    <row r="135" spans="1:6" x14ac:dyDescent="0.2">
      <c r="A135" s="1">
        <v>2238</v>
      </c>
      <c r="B135" s="3">
        <v>42463.64166666667</v>
      </c>
      <c r="C135">
        <f>SUMIFS(challenge_2_solution_2!G:G,challenge_2_solution_2!$A:$A,challenge_2_solution_3!$A135)</f>
        <v>89.199999999999989</v>
      </c>
      <c r="D135">
        <f>SUMIFS(challenge_2_solution_2!H:H,challenge_2_solution_2!$A:$A,challenge_2_solution_3!$A135)</f>
        <v>45.95</v>
      </c>
      <c r="E135">
        <f t="shared" si="4"/>
        <v>43.249999999999986</v>
      </c>
      <c r="F135" s="6">
        <f t="shared" si="5"/>
        <v>0.94124047878128358</v>
      </c>
    </row>
    <row r="136" spans="1:6" x14ac:dyDescent="0.2">
      <c r="A136" s="1">
        <v>2239</v>
      </c>
      <c r="B136" s="3">
        <v>42463.765972222223</v>
      </c>
      <c r="C136">
        <f>SUMIFS(challenge_2_solution_2!G:G,challenge_2_solution_2!$A:$A,challenge_2_solution_3!$A136)</f>
        <v>75.400000000000006</v>
      </c>
      <c r="D136">
        <f>SUMIFS(challenge_2_solution_2!H:H,challenge_2_solution_2!$A:$A,challenge_2_solution_3!$A136)</f>
        <v>35.880000000000003</v>
      </c>
      <c r="E136">
        <f t="shared" si="4"/>
        <v>39.520000000000003</v>
      </c>
      <c r="F136" s="6">
        <f t="shared" si="5"/>
        <v>1.1014492753623188</v>
      </c>
    </row>
    <row r="137" spans="1:6" x14ac:dyDescent="0.2">
      <c r="A137" s="1">
        <v>2240</v>
      </c>
      <c r="B137" s="3">
        <v>42463.899305555555</v>
      </c>
      <c r="C137">
        <f>SUMIFS(challenge_2_solution_2!G:G,challenge_2_solution_2!$A:$A,challenge_2_solution_3!$A137)</f>
        <v>65.400000000000006</v>
      </c>
      <c r="D137">
        <f>SUMIFS(challenge_2_solution_2!H:H,challenge_2_solution_2!$A:$A,challenge_2_solution_3!$A137)</f>
        <v>27.900000000000002</v>
      </c>
      <c r="E137">
        <f t="shared" si="4"/>
        <v>37.5</v>
      </c>
      <c r="F137" s="6">
        <f t="shared" si="5"/>
        <v>1.3440860215053763</v>
      </c>
    </row>
    <row r="138" spans="1:6" x14ac:dyDescent="0.2">
      <c r="A138" s="1">
        <v>2241</v>
      </c>
      <c r="B138" s="3">
        <v>42465.78125</v>
      </c>
      <c r="C138">
        <f>SUMIFS(challenge_2_solution_2!G:G,challenge_2_solution_2!$A:$A,challenge_2_solution_3!$A138)</f>
        <v>121.6</v>
      </c>
      <c r="D138">
        <f>SUMIFS(challenge_2_solution_2!H:H,challenge_2_solution_2!$A:$A,challenge_2_solution_3!$A138)</f>
        <v>57.649999999999991</v>
      </c>
      <c r="E138">
        <f t="shared" si="4"/>
        <v>63.95</v>
      </c>
      <c r="F138" s="6">
        <f t="shared" si="5"/>
        <v>1.1092801387684303</v>
      </c>
    </row>
    <row r="139" spans="1:6" x14ac:dyDescent="0.2">
      <c r="A139" s="1">
        <v>2242</v>
      </c>
      <c r="B139" s="3">
        <v>42465.890277777777</v>
      </c>
      <c r="C139">
        <f>SUMIFS(challenge_2_solution_2!G:G,challenge_2_solution_2!$A:$A,challenge_2_solution_3!$A139)</f>
        <v>51.5</v>
      </c>
      <c r="D139">
        <f>SUMIFS(challenge_2_solution_2!H:H,challenge_2_solution_2!$A:$A,challenge_2_solution_3!$A139)</f>
        <v>23.14</v>
      </c>
      <c r="E139">
        <f t="shared" si="4"/>
        <v>28.36</v>
      </c>
      <c r="F139" s="6">
        <f t="shared" si="5"/>
        <v>1.2255834053586863</v>
      </c>
    </row>
    <row r="140" spans="1:6" x14ac:dyDescent="0.2">
      <c r="A140" s="1">
        <v>2243</v>
      </c>
      <c r="B140" s="3">
        <v>42466.72152777778</v>
      </c>
      <c r="C140">
        <f>SUMIFS(challenge_2_solution_2!G:G,challenge_2_solution_2!$A:$A,challenge_2_solution_3!$A140)</f>
        <v>114.69999999999999</v>
      </c>
      <c r="D140">
        <f>SUMIFS(challenge_2_solution_2!H:H,challenge_2_solution_2!$A:$A,challenge_2_solution_3!$A140)</f>
        <v>40.880000000000003</v>
      </c>
      <c r="E140">
        <f t="shared" si="4"/>
        <v>73.819999999999993</v>
      </c>
      <c r="F140" s="6">
        <f t="shared" si="5"/>
        <v>1.8057729941291583</v>
      </c>
    </row>
    <row r="141" spans="1:6" x14ac:dyDescent="0.2">
      <c r="A141" s="1">
        <v>2244</v>
      </c>
      <c r="B141" s="3">
        <v>42466.794444444444</v>
      </c>
      <c r="C141">
        <f>SUMIFS(challenge_2_solution_2!G:G,challenge_2_solution_2!$A:$A,challenge_2_solution_3!$A141)</f>
        <v>75.199999999999989</v>
      </c>
      <c r="D141">
        <f>SUMIFS(challenge_2_solution_2!H:H,challenge_2_solution_2!$A:$A,challenge_2_solution_3!$A141)</f>
        <v>25.89</v>
      </c>
      <c r="E141">
        <f t="shared" si="4"/>
        <v>49.309999999999988</v>
      </c>
      <c r="F141" s="6">
        <f t="shared" si="5"/>
        <v>1.904596369254538</v>
      </c>
    </row>
    <row r="142" spans="1:6" x14ac:dyDescent="0.2">
      <c r="A142" s="1">
        <v>2245</v>
      </c>
      <c r="B142" s="3">
        <v>42467.76458333333</v>
      </c>
      <c r="C142">
        <f>SUMIFS(challenge_2_solution_2!G:G,challenge_2_solution_2!$A:$A,challenge_2_solution_3!$A142)</f>
        <v>47.4</v>
      </c>
      <c r="D142">
        <f>SUMIFS(challenge_2_solution_2!H:H,challenge_2_solution_2!$A:$A,challenge_2_solution_3!$A142)</f>
        <v>25.82</v>
      </c>
      <c r="E142">
        <f t="shared" si="4"/>
        <v>21.58</v>
      </c>
      <c r="F142" s="6">
        <f t="shared" si="5"/>
        <v>0.83578621223857463</v>
      </c>
    </row>
    <row r="143" spans="1:6" x14ac:dyDescent="0.2">
      <c r="A143" s="1">
        <v>2246</v>
      </c>
      <c r="B143" s="3">
        <v>42467.776388888888</v>
      </c>
      <c r="C143">
        <f>SUMIFS(challenge_2_solution_2!G:G,challenge_2_solution_2!$A:$A,challenge_2_solution_3!$A143)</f>
        <v>88.4</v>
      </c>
      <c r="D143">
        <f>SUMIFS(challenge_2_solution_2!H:H,challenge_2_solution_2!$A:$A,challenge_2_solution_3!$A143)</f>
        <v>43.489999999999995</v>
      </c>
      <c r="E143">
        <f t="shared" si="4"/>
        <v>44.910000000000011</v>
      </c>
      <c r="F143" s="6">
        <f t="shared" si="5"/>
        <v>1.0326511841802717</v>
      </c>
    </row>
    <row r="144" spans="1:6" x14ac:dyDescent="0.2">
      <c r="A144" s="1">
        <v>2248</v>
      </c>
      <c r="B144" s="3">
        <v>42467.788888888892</v>
      </c>
      <c r="C144">
        <f>SUMIFS(challenge_2_solution_2!G:G,challenge_2_solution_2!$A:$A,challenge_2_solution_3!$A144)</f>
        <v>59.4</v>
      </c>
      <c r="D144">
        <f>SUMIFS(challenge_2_solution_2!H:H,challenge_2_solution_2!$A:$A,challenge_2_solution_3!$A144)</f>
        <v>25.58</v>
      </c>
      <c r="E144">
        <f t="shared" si="4"/>
        <v>33.82</v>
      </c>
      <c r="F144" s="6">
        <f t="shared" si="5"/>
        <v>1.3221266614542613</v>
      </c>
    </row>
    <row r="145" spans="1:6" x14ac:dyDescent="0.2">
      <c r="A145" s="1">
        <v>2249</v>
      </c>
      <c r="B145" s="3">
        <v>42467.794444444444</v>
      </c>
      <c r="C145">
        <f>SUMIFS(challenge_2_solution_2!G:G,challenge_2_solution_2!$A:$A,challenge_2_solution_3!$A145)</f>
        <v>93.4</v>
      </c>
      <c r="D145">
        <f>SUMIFS(challenge_2_solution_2!H:H,challenge_2_solution_2!$A:$A,challenge_2_solution_3!$A145)</f>
        <v>40.49</v>
      </c>
      <c r="E145">
        <f t="shared" si="4"/>
        <v>52.910000000000004</v>
      </c>
      <c r="F145" s="6">
        <f t="shared" si="5"/>
        <v>1.3067424055322303</v>
      </c>
    </row>
    <row r="146" spans="1:6" x14ac:dyDescent="0.2">
      <c r="A146" s="1">
        <v>2250</v>
      </c>
      <c r="B146" s="3">
        <v>42468.758333333331</v>
      </c>
      <c r="C146">
        <f>SUMIFS(challenge_2_solution_2!G:G,challenge_2_solution_2!$A:$A,challenge_2_solution_3!$A146)</f>
        <v>121.5</v>
      </c>
      <c r="D146">
        <f>SUMIFS(challenge_2_solution_2!H:H,challenge_2_solution_2!$A:$A,challenge_2_solution_3!$A146)</f>
        <v>44.66</v>
      </c>
      <c r="E146">
        <f t="shared" si="4"/>
        <v>76.84</v>
      </c>
      <c r="F146" s="6">
        <f t="shared" si="5"/>
        <v>1.7205553067622035</v>
      </c>
    </row>
    <row r="147" spans="1:6" x14ac:dyDescent="0.2">
      <c r="A147" s="1">
        <v>2251</v>
      </c>
      <c r="B147" s="3">
        <v>42468.78125</v>
      </c>
      <c r="C147">
        <f>SUMIFS(challenge_2_solution_2!G:G,challenge_2_solution_2!$A:$A,challenge_2_solution_3!$A147)</f>
        <v>49.599999999999994</v>
      </c>
      <c r="D147">
        <f>SUMIFS(challenge_2_solution_2!H:H,challenge_2_solution_2!$A:$A,challenge_2_solution_3!$A147)</f>
        <v>21.479999999999997</v>
      </c>
      <c r="E147">
        <f t="shared" si="4"/>
        <v>28.119999999999997</v>
      </c>
      <c r="F147" s="6">
        <f t="shared" si="5"/>
        <v>1.3091247672253259</v>
      </c>
    </row>
    <row r="148" spans="1:6" x14ac:dyDescent="0.2">
      <c r="A148" s="1">
        <v>2252</v>
      </c>
      <c r="B148" s="3">
        <v>42468.79583333333</v>
      </c>
      <c r="C148">
        <f>SUMIFS(challenge_2_solution_2!G:G,challenge_2_solution_2!$A:$A,challenge_2_solution_3!$A148)</f>
        <v>68.699999999999989</v>
      </c>
      <c r="D148">
        <f>SUMIFS(challenge_2_solution_2!H:H,challenge_2_solution_2!$A:$A,challenge_2_solution_3!$A148)</f>
        <v>30.08</v>
      </c>
      <c r="E148">
        <f t="shared" si="4"/>
        <v>38.61999999999999</v>
      </c>
      <c r="F148" s="6">
        <f t="shared" si="5"/>
        <v>1.2839095744680848</v>
      </c>
    </row>
    <row r="149" spans="1:6" x14ac:dyDescent="0.2">
      <c r="A149" s="1">
        <v>2253</v>
      </c>
      <c r="B149" s="3">
        <v>42468.808333333334</v>
      </c>
      <c r="C149">
        <f>SUMIFS(challenge_2_solution_2!G:G,challenge_2_solution_2!$A:$A,challenge_2_solution_3!$A149)</f>
        <v>97.199999999999989</v>
      </c>
      <c r="D149">
        <f>SUMIFS(challenge_2_solution_2!H:H,challenge_2_solution_2!$A:$A,challenge_2_solution_3!$A149)</f>
        <v>44.739999999999995</v>
      </c>
      <c r="E149">
        <f t="shared" si="4"/>
        <v>52.459999999999994</v>
      </c>
      <c r="F149" s="6">
        <f t="shared" si="5"/>
        <v>1.1725525257040679</v>
      </c>
    </row>
    <row r="150" spans="1:6" x14ac:dyDescent="0.2">
      <c r="A150" s="1">
        <v>2254</v>
      </c>
      <c r="B150" s="3">
        <v>42468.826388888891</v>
      </c>
      <c r="C150">
        <f>SUMIFS(challenge_2_solution_2!G:G,challenge_2_solution_2!$A:$A,challenge_2_solution_3!$A150)</f>
        <v>111.19999999999999</v>
      </c>
      <c r="D150">
        <f>SUMIFS(challenge_2_solution_2!H:H,challenge_2_solution_2!$A:$A,challenge_2_solution_3!$A150)</f>
        <v>46.74</v>
      </c>
      <c r="E150">
        <f t="shared" si="4"/>
        <v>64.45999999999998</v>
      </c>
      <c r="F150" s="6">
        <f t="shared" si="5"/>
        <v>1.379118528027385</v>
      </c>
    </row>
    <row r="151" spans="1:6" x14ac:dyDescent="0.2">
      <c r="A151" s="1">
        <v>2255</v>
      </c>
      <c r="B151" s="3">
        <v>42469.690972222219</v>
      </c>
      <c r="C151">
        <f>SUMIFS(challenge_2_solution_2!G:G,challenge_2_solution_2!$A:$A,challenge_2_solution_3!$A151)</f>
        <v>45.6</v>
      </c>
      <c r="D151">
        <f>SUMIFS(challenge_2_solution_2!H:H,challenge_2_solution_2!$A:$A,challenge_2_solution_3!$A151)</f>
        <v>20.130000000000003</v>
      </c>
      <c r="E151">
        <f t="shared" si="4"/>
        <v>25.47</v>
      </c>
      <c r="F151" s="6">
        <f t="shared" si="5"/>
        <v>1.2652757078986585</v>
      </c>
    </row>
    <row r="152" spans="1:6" x14ac:dyDescent="0.2">
      <c r="A152" s="1">
        <v>2256</v>
      </c>
      <c r="B152" s="3">
        <v>42469.763194444444</v>
      </c>
      <c r="C152">
        <f>SUMIFS(challenge_2_solution_2!G:G,challenge_2_solution_2!$A:$A,challenge_2_solution_3!$A152)</f>
        <v>92</v>
      </c>
      <c r="D152">
        <f>SUMIFS(challenge_2_solution_2!H:H,challenge_2_solution_2!$A:$A,challenge_2_solution_3!$A152)</f>
        <v>33.99</v>
      </c>
      <c r="E152">
        <f t="shared" si="4"/>
        <v>58.01</v>
      </c>
      <c r="F152" s="6">
        <f t="shared" si="5"/>
        <v>1.7066784348337745</v>
      </c>
    </row>
    <row r="153" spans="1:6" x14ac:dyDescent="0.2">
      <c r="A153" s="1">
        <v>2257</v>
      </c>
      <c r="B153" s="3">
        <v>42469.777777777781</v>
      </c>
      <c r="C153">
        <f>SUMIFS(challenge_2_solution_2!G:G,challenge_2_solution_2!$A:$A,challenge_2_solution_3!$A153)</f>
        <v>52.8</v>
      </c>
      <c r="D153">
        <f>SUMIFS(challenge_2_solution_2!H:H,challenge_2_solution_2!$A:$A,challenge_2_solution_3!$A153)</f>
        <v>26.680000000000003</v>
      </c>
      <c r="E153">
        <f t="shared" si="4"/>
        <v>26.119999999999994</v>
      </c>
      <c r="F153" s="6">
        <f t="shared" si="5"/>
        <v>0.97901049475262336</v>
      </c>
    </row>
    <row r="154" spans="1:6" x14ac:dyDescent="0.2">
      <c r="A154" s="1">
        <v>2258</v>
      </c>
      <c r="B154" s="3">
        <v>42469.77847222222</v>
      </c>
      <c r="C154">
        <f>SUMIFS(challenge_2_solution_2!G:G,challenge_2_solution_2!$A:$A,challenge_2_solution_3!$A154)</f>
        <v>48.3</v>
      </c>
      <c r="D154">
        <f>SUMIFS(challenge_2_solution_2!H:H,challenge_2_solution_2!$A:$A,challenge_2_solution_3!$A154)</f>
        <v>21.6</v>
      </c>
      <c r="E154">
        <f t="shared" si="4"/>
        <v>26.699999999999996</v>
      </c>
      <c r="F154" s="6">
        <f t="shared" si="5"/>
        <v>1.2361111111111109</v>
      </c>
    </row>
    <row r="155" spans="1:6" x14ac:dyDescent="0.2">
      <c r="A155" s="1">
        <v>2259</v>
      </c>
      <c r="B155" s="3">
        <v>42469.797222222223</v>
      </c>
      <c r="C155">
        <f>SUMIFS(challenge_2_solution_2!G:G,challenge_2_solution_2!$A:$A,challenge_2_solution_3!$A155)</f>
        <v>62.8</v>
      </c>
      <c r="D155">
        <f>SUMIFS(challenge_2_solution_2!H:H,challenge_2_solution_2!$A:$A,challenge_2_solution_3!$A155)</f>
        <v>29.5</v>
      </c>
      <c r="E155">
        <f t="shared" si="4"/>
        <v>33.299999999999997</v>
      </c>
      <c r="F155" s="6">
        <f t="shared" si="5"/>
        <v>1.1288135593220339</v>
      </c>
    </row>
    <row r="156" spans="1:6" x14ac:dyDescent="0.2">
      <c r="A156" s="1">
        <v>2260</v>
      </c>
      <c r="B156" s="3">
        <v>42469.803472222222</v>
      </c>
      <c r="C156">
        <f>SUMIFS(challenge_2_solution_2!G:G,challenge_2_solution_2!$A:$A,challenge_2_solution_3!$A156)</f>
        <v>43.7</v>
      </c>
      <c r="D156">
        <f>SUMIFS(challenge_2_solution_2!H:H,challenge_2_solution_2!$A:$A,challenge_2_solution_3!$A156)</f>
        <v>26.439999999999998</v>
      </c>
      <c r="E156">
        <f t="shared" si="4"/>
        <v>17.260000000000005</v>
      </c>
      <c r="F156" s="6">
        <f t="shared" si="5"/>
        <v>0.652798789712557</v>
      </c>
    </row>
    <row r="157" spans="1:6" x14ac:dyDescent="0.2">
      <c r="A157" s="1">
        <v>2261</v>
      </c>
      <c r="B157" s="3">
        <v>42469.808333333334</v>
      </c>
      <c r="C157">
        <f>SUMIFS(challenge_2_solution_2!G:G,challenge_2_solution_2!$A:$A,challenge_2_solution_3!$A157)</f>
        <v>49.5</v>
      </c>
      <c r="D157">
        <f>SUMIFS(challenge_2_solution_2!H:H,challenge_2_solution_2!$A:$A,challenge_2_solution_3!$A157)</f>
        <v>17.79</v>
      </c>
      <c r="E157">
        <f t="shared" si="4"/>
        <v>31.71</v>
      </c>
      <c r="F157" s="6">
        <f t="shared" si="5"/>
        <v>1.7824620573355818</v>
      </c>
    </row>
    <row r="158" spans="1:6" x14ac:dyDescent="0.2">
      <c r="A158" s="1">
        <v>2262</v>
      </c>
      <c r="B158" s="3">
        <v>42469.811805555553</v>
      </c>
      <c r="C158">
        <f>SUMIFS(challenge_2_solution_2!G:G,challenge_2_solution_2!$A:$A,challenge_2_solution_3!$A158)</f>
        <v>35.700000000000003</v>
      </c>
      <c r="D158">
        <f>SUMIFS(challenge_2_solution_2!H:H,challenge_2_solution_2!$A:$A,challenge_2_solution_3!$A158)</f>
        <v>16.43</v>
      </c>
      <c r="E158">
        <f t="shared" si="4"/>
        <v>19.270000000000003</v>
      </c>
      <c r="F158" s="6">
        <f t="shared" si="5"/>
        <v>1.1728545343883143</v>
      </c>
    </row>
    <row r="159" spans="1:6" x14ac:dyDescent="0.2">
      <c r="A159" s="1">
        <v>2263</v>
      </c>
      <c r="B159" s="3">
        <v>42469.817361111112</v>
      </c>
      <c r="C159">
        <f>SUMIFS(challenge_2_solution_2!G:G,challenge_2_solution_2!$A:$A,challenge_2_solution_3!$A159)</f>
        <v>149.70000000000002</v>
      </c>
      <c r="D159">
        <f>SUMIFS(challenge_2_solution_2!H:H,challenge_2_solution_2!$A:$A,challenge_2_solution_3!$A159)</f>
        <v>71.5</v>
      </c>
      <c r="E159">
        <f t="shared" si="4"/>
        <v>78.200000000000017</v>
      </c>
      <c r="F159" s="6">
        <f t="shared" si="5"/>
        <v>1.093706293706294</v>
      </c>
    </row>
    <row r="160" spans="1:6" x14ac:dyDescent="0.2">
      <c r="A160" s="1">
        <v>2264</v>
      </c>
      <c r="B160" s="3">
        <v>42469.823611111111</v>
      </c>
      <c r="C160">
        <f>SUMIFS(challenge_2_solution_2!G:G,challenge_2_solution_2!$A:$A,challenge_2_solution_3!$A160)</f>
        <v>39.700000000000003</v>
      </c>
      <c r="D160">
        <f>SUMIFS(challenge_2_solution_2!H:H,challenge_2_solution_2!$A:$A,challenge_2_solution_3!$A160)</f>
        <v>10</v>
      </c>
      <c r="E160">
        <f t="shared" si="4"/>
        <v>29.700000000000003</v>
      </c>
      <c r="F160" s="6">
        <f t="shared" si="5"/>
        <v>2.97</v>
      </c>
    </row>
    <row r="161" spans="1:6" x14ac:dyDescent="0.2">
      <c r="A161" s="1">
        <v>2265</v>
      </c>
      <c r="B161" s="3">
        <v>42469.833333333336</v>
      </c>
      <c r="C161">
        <f>SUMIFS(challenge_2_solution_2!G:G,challenge_2_solution_2!$A:$A,challenge_2_solution_3!$A161)</f>
        <v>66.8</v>
      </c>
      <c r="D161">
        <f>SUMIFS(challenge_2_solution_2!H:H,challenge_2_solution_2!$A:$A,challenge_2_solution_3!$A161)</f>
        <v>26.450000000000003</v>
      </c>
      <c r="E161">
        <f t="shared" si="4"/>
        <v>40.349999999999994</v>
      </c>
      <c r="F161" s="6">
        <f t="shared" si="5"/>
        <v>1.5255198487712662</v>
      </c>
    </row>
    <row r="162" spans="1:6" x14ac:dyDescent="0.2">
      <c r="A162" s="1">
        <v>2266</v>
      </c>
      <c r="B162" s="3">
        <v>42469.840277777781</v>
      </c>
      <c r="C162">
        <f>SUMIFS(challenge_2_solution_2!G:G,challenge_2_solution_2!$A:$A,challenge_2_solution_3!$A162)</f>
        <v>73.5</v>
      </c>
      <c r="D162">
        <f>SUMIFS(challenge_2_solution_2!H:H,challenge_2_solution_2!$A:$A,challenge_2_solution_3!$A162)</f>
        <v>38.51</v>
      </c>
      <c r="E162">
        <f t="shared" si="4"/>
        <v>34.99</v>
      </c>
      <c r="F162" s="6">
        <f t="shared" si="5"/>
        <v>0.90859517008569213</v>
      </c>
    </row>
    <row r="163" spans="1:6" x14ac:dyDescent="0.2">
      <c r="A163" s="1">
        <v>2267</v>
      </c>
      <c r="B163" s="3">
        <v>42469.932638888888</v>
      </c>
      <c r="C163">
        <f>SUMIFS(challenge_2_solution_2!G:G,challenge_2_solution_2!$A:$A,challenge_2_solution_3!$A163)</f>
        <v>7.9</v>
      </c>
      <c r="D163">
        <f>SUMIFS(challenge_2_solution_2!H:H,challenge_2_solution_2!$A:$A,challenge_2_solution_3!$A163)</f>
        <v>1.58</v>
      </c>
      <c r="E163">
        <f t="shared" si="4"/>
        <v>6.32</v>
      </c>
      <c r="F163" s="6">
        <f t="shared" si="5"/>
        <v>4</v>
      </c>
    </row>
    <row r="164" spans="1:6" x14ac:dyDescent="0.2">
      <c r="A164" s="1">
        <v>2268</v>
      </c>
      <c r="B164" s="3">
        <v>42469.93472222222</v>
      </c>
      <c r="C164">
        <f>SUMIFS(challenge_2_solution_2!G:G,challenge_2_solution_2!$A:$A,challenge_2_solution_3!$A164)</f>
        <v>7.9</v>
      </c>
      <c r="D164">
        <f>SUMIFS(challenge_2_solution_2!H:H,challenge_2_solution_2!$A:$A,challenge_2_solution_3!$A164)</f>
        <v>1.58</v>
      </c>
      <c r="E164">
        <f t="shared" si="4"/>
        <v>6.32</v>
      </c>
      <c r="F164" s="6">
        <f t="shared" si="5"/>
        <v>4</v>
      </c>
    </row>
    <row r="165" spans="1:6" x14ac:dyDescent="0.2">
      <c r="A165" s="1">
        <v>2269</v>
      </c>
      <c r="B165" s="3">
        <v>42469.938194444447</v>
      </c>
      <c r="C165">
        <f>SUMIFS(challenge_2_solution_2!G:G,challenge_2_solution_2!$A:$A,challenge_2_solution_3!$A165)</f>
        <v>45.699999999999996</v>
      </c>
      <c r="D165">
        <f>SUMIFS(challenge_2_solution_2!H:H,challenge_2_solution_2!$A:$A,challenge_2_solution_3!$A165)</f>
        <v>24.41</v>
      </c>
      <c r="E165">
        <f t="shared" si="4"/>
        <v>21.289999999999996</v>
      </c>
      <c r="F165" s="6">
        <f t="shared" si="5"/>
        <v>0.87218353133961468</v>
      </c>
    </row>
    <row r="166" spans="1:6" x14ac:dyDescent="0.2">
      <c r="A166" s="1">
        <v>2270</v>
      </c>
      <c r="B166" s="3">
        <v>42469.941666666666</v>
      </c>
      <c r="C166">
        <f>SUMIFS(challenge_2_solution_2!G:G,challenge_2_solution_2!$A:$A,challenge_2_solution_3!$A166)</f>
        <v>35.799999999999997</v>
      </c>
      <c r="D166">
        <f>SUMIFS(challenge_2_solution_2!H:H,challenge_2_solution_2!$A:$A,challenge_2_solution_3!$A166)</f>
        <v>21.84</v>
      </c>
      <c r="E166">
        <f t="shared" si="4"/>
        <v>13.959999999999997</v>
      </c>
      <c r="F166" s="6">
        <f t="shared" si="5"/>
        <v>0.63919413919413903</v>
      </c>
    </row>
    <row r="167" spans="1:6" x14ac:dyDescent="0.2">
      <c r="A167" s="1">
        <v>2274</v>
      </c>
      <c r="B167" s="3">
        <v>42470.768055555556</v>
      </c>
      <c r="C167">
        <f>SUMIFS(challenge_2_solution_2!G:G,challenge_2_solution_2!$A:$A,challenge_2_solution_3!$A167)</f>
        <v>38.9</v>
      </c>
      <c r="D167">
        <f>SUMIFS(challenge_2_solution_2!H:H,challenge_2_solution_2!$A:$A,challenge_2_solution_3!$A167)</f>
        <v>18.36</v>
      </c>
      <c r="E167">
        <f t="shared" si="4"/>
        <v>20.54</v>
      </c>
      <c r="F167" s="6">
        <f t="shared" si="5"/>
        <v>1.1187363834422659</v>
      </c>
    </row>
    <row r="168" spans="1:6" x14ac:dyDescent="0.2">
      <c r="A168" s="1">
        <v>2275</v>
      </c>
      <c r="B168" s="3">
        <v>42470.772916666669</v>
      </c>
      <c r="C168">
        <f>SUMIFS(challenge_2_solution_2!G:G,challenge_2_solution_2!$A:$A,challenge_2_solution_3!$A168)</f>
        <v>37.9</v>
      </c>
      <c r="D168">
        <f>SUMIFS(challenge_2_solution_2!H:H,challenge_2_solution_2!$A:$A,challenge_2_solution_3!$A168)</f>
        <v>15.19</v>
      </c>
      <c r="E168">
        <f t="shared" si="4"/>
        <v>22.71</v>
      </c>
      <c r="F168" s="6">
        <f t="shared" si="5"/>
        <v>1.4950625411454905</v>
      </c>
    </row>
    <row r="169" spans="1:6" x14ac:dyDescent="0.2">
      <c r="A169" s="1">
        <v>2276</v>
      </c>
      <c r="B169" s="3">
        <v>42470.888888888891</v>
      </c>
      <c r="C169">
        <f>SUMIFS(challenge_2_solution_2!G:G,challenge_2_solution_2!$A:$A,challenge_2_solution_3!$A169)</f>
        <v>54.8</v>
      </c>
      <c r="D169">
        <f>SUMIFS(challenge_2_solution_2!H:H,challenge_2_solution_2!$A:$A,challenge_2_solution_3!$A169)</f>
        <v>22.93</v>
      </c>
      <c r="E169">
        <f t="shared" si="4"/>
        <v>31.869999999999997</v>
      </c>
      <c r="F169" s="6">
        <f t="shared" si="5"/>
        <v>1.3898822503270822</v>
      </c>
    </row>
    <row r="170" spans="1:6" x14ac:dyDescent="0.2">
      <c r="A170" s="1">
        <v>2277</v>
      </c>
      <c r="B170" s="3">
        <v>42472.731249999997</v>
      </c>
      <c r="C170">
        <f>SUMIFS(challenge_2_solution_2!G:G,challenge_2_solution_2!$A:$A,challenge_2_solution_3!$A170)</f>
        <v>37.299999999999997</v>
      </c>
      <c r="D170">
        <f>SUMIFS(challenge_2_solution_2!H:H,challenge_2_solution_2!$A:$A,challenge_2_solution_3!$A170)</f>
        <v>16.91</v>
      </c>
      <c r="E170">
        <f t="shared" si="4"/>
        <v>20.389999999999997</v>
      </c>
      <c r="F170" s="6">
        <f t="shared" si="5"/>
        <v>1.2057953873447662</v>
      </c>
    </row>
    <row r="171" spans="1:6" x14ac:dyDescent="0.2">
      <c r="A171" s="1">
        <v>2278</v>
      </c>
      <c r="B171" s="3">
        <v>42472.772916666669</v>
      </c>
      <c r="C171">
        <f>SUMIFS(challenge_2_solution_2!G:G,challenge_2_solution_2!$A:$A,challenge_2_solution_3!$A171)</f>
        <v>61.9</v>
      </c>
      <c r="D171">
        <f>SUMIFS(challenge_2_solution_2!H:H,challenge_2_solution_2!$A:$A,challenge_2_solution_3!$A171)</f>
        <v>25.81</v>
      </c>
      <c r="E171">
        <f t="shared" si="4"/>
        <v>36.090000000000003</v>
      </c>
      <c r="F171" s="6">
        <f t="shared" si="5"/>
        <v>1.3982952344052695</v>
      </c>
    </row>
    <row r="172" spans="1:6" x14ac:dyDescent="0.2">
      <c r="A172" s="1">
        <v>2279</v>
      </c>
      <c r="B172" s="3">
        <v>42472.773611111108</v>
      </c>
      <c r="C172">
        <f>SUMIFS(challenge_2_solution_2!G:G,challenge_2_solution_2!$A:$A,challenge_2_solution_3!$A172)</f>
        <v>98.199999999999989</v>
      </c>
      <c r="D172">
        <f>SUMIFS(challenge_2_solution_2!H:H,challenge_2_solution_2!$A:$A,challenge_2_solution_3!$A172)</f>
        <v>35.71</v>
      </c>
      <c r="E172">
        <f t="shared" si="4"/>
        <v>62.489999999999988</v>
      </c>
      <c r="F172" s="6">
        <f t="shared" si="5"/>
        <v>1.7499299915989914</v>
      </c>
    </row>
    <row r="173" spans="1:6" x14ac:dyDescent="0.2">
      <c r="A173" s="1">
        <v>2280</v>
      </c>
      <c r="B173" s="3">
        <v>42472.820833333331</v>
      </c>
      <c r="C173">
        <f>SUMIFS(challenge_2_solution_2!G:G,challenge_2_solution_2!$A:$A,challenge_2_solution_3!$A173)</f>
        <v>46.9</v>
      </c>
      <c r="D173">
        <f>SUMIFS(challenge_2_solution_2!H:H,challenge_2_solution_2!$A:$A,challenge_2_solution_3!$A173)</f>
        <v>20.04</v>
      </c>
      <c r="E173">
        <f t="shared" si="4"/>
        <v>26.86</v>
      </c>
      <c r="F173" s="6">
        <f t="shared" si="5"/>
        <v>1.3403193612774451</v>
      </c>
    </row>
    <row r="174" spans="1:6" x14ac:dyDescent="0.2">
      <c r="A174" s="1">
        <v>2281</v>
      </c>
      <c r="B174" s="3">
        <v>42472.823611111111</v>
      </c>
      <c r="C174">
        <f>SUMIFS(challenge_2_solution_2!G:G,challenge_2_solution_2!$A:$A,challenge_2_solution_3!$A174)</f>
        <v>55.6</v>
      </c>
      <c r="D174">
        <f>SUMIFS(challenge_2_solution_2!H:H,challenge_2_solution_2!$A:$A,challenge_2_solution_3!$A174)</f>
        <v>23.92</v>
      </c>
      <c r="E174">
        <f t="shared" si="4"/>
        <v>31.68</v>
      </c>
      <c r="F174" s="6">
        <f t="shared" si="5"/>
        <v>1.3244147157190633</v>
      </c>
    </row>
    <row r="175" spans="1:6" x14ac:dyDescent="0.2">
      <c r="A175" s="1">
        <v>2282</v>
      </c>
      <c r="B175" s="3">
        <v>42472.929861111108</v>
      </c>
      <c r="C175">
        <f>SUMIFS(challenge_2_solution_2!G:G,challenge_2_solution_2!$A:$A,challenge_2_solution_3!$A175)</f>
        <v>81.5</v>
      </c>
      <c r="D175">
        <f>SUMIFS(challenge_2_solution_2!H:H,challenge_2_solution_2!$A:$A,challenge_2_solution_3!$A175)</f>
        <v>31.150000000000002</v>
      </c>
      <c r="E175">
        <f t="shared" si="4"/>
        <v>50.349999999999994</v>
      </c>
      <c r="F175" s="6">
        <f t="shared" si="5"/>
        <v>1.6163723916532902</v>
      </c>
    </row>
    <row r="176" spans="1:6" x14ac:dyDescent="0.2">
      <c r="A176" s="1">
        <v>2283</v>
      </c>
      <c r="B176" s="3">
        <v>42473.527777777781</v>
      </c>
      <c r="C176">
        <f>SUMIFS(challenge_2_solution_2!G:G,challenge_2_solution_2!$A:$A,challenge_2_solution_3!$A176)</f>
        <v>75.099999999999994</v>
      </c>
      <c r="D176">
        <f>SUMIFS(challenge_2_solution_2!H:H,challenge_2_solution_2!$A:$A,challenge_2_solution_3!$A176)</f>
        <v>39.61</v>
      </c>
      <c r="E176">
        <f t="shared" si="4"/>
        <v>35.489999999999995</v>
      </c>
      <c r="F176" s="6">
        <f t="shared" si="5"/>
        <v>0.89598586215602105</v>
      </c>
    </row>
    <row r="177" spans="1:6" x14ac:dyDescent="0.2">
      <c r="A177" s="1">
        <v>2284</v>
      </c>
      <c r="B177" s="3">
        <v>42473.655555555553</v>
      </c>
      <c r="C177">
        <f>SUMIFS(challenge_2_solution_2!G:G,challenge_2_solution_2!$A:$A,challenge_2_solution_3!$A177)</f>
        <v>79.199999999999989</v>
      </c>
      <c r="D177">
        <f>SUMIFS(challenge_2_solution_2!H:H,challenge_2_solution_2!$A:$A,challenge_2_solution_3!$A177)</f>
        <v>42.31</v>
      </c>
      <c r="E177">
        <f t="shared" si="4"/>
        <v>36.889999999999986</v>
      </c>
      <c r="F177" s="6">
        <f t="shared" si="5"/>
        <v>0.87189789647837357</v>
      </c>
    </row>
    <row r="178" spans="1:6" x14ac:dyDescent="0.2">
      <c r="A178" s="1">
        <v>2285</v>
      </c>
      <c r="B178" s="3">
        <v>42473.789583333331</v>
      </c>
      <c r="C178">
        <f>SUMIFS(challenge_2_solution_2!G:G,challenge_2_solution_2!$A:$A,challenge_2_solution_3!$A178)</f>
        <v>68.3</v>
      </c>
      <c r="D178">
        <f>SUMIFS(challenge_2_solution_2!H:H,challenge_2_solution_2!$A:$A,challenge_2_solution_3!$A178)</f>
        <v>26.669999999999998</v>
      </c>
      <c r="E178">
        <f t="shared" si="4"/>
        <v>41.629999999999995</v>
      </c>
      <c r="F178" s="6">
        <f t="shared" si="5"/>
        <v>1.5609298837645293</v>
      </c>
    </row>
    <row r="179" spans="1:6" x14ac:dyDescent="0.2">
      <c r="A179" s="1">
        <v>2293</v>
      </c>
      <c r="B179" s="3">
        <v>42474.578472222223</v>
      </c>
      <c r="C179">
        <f>SUMIFS(challenge_2_solution_2!G:G,challenge_2_solution_2!$A:$A,challenge_2_solution_3!$A179)</f>
        <v>115.30000000000001</v>
      </c>
      <c r="D179">
        <f>SUMIFS(challenge_2_solution_2!H:H,challenge_2_solution_2!$A:$A,challenge_2_solution_3!$A179)</f>
        <v>52.470000000000013</v>
      </c>
      <c r="E179">
        <f t="shared" si="4"/>
        <v>62.83</v>
      </c>
      <c r="F179" s="6">
        <f t="shared" si="5"/>
        <v>1.1974461597103103</v>
      </c>
    </row>
    <row r="180" spans="1:6" x14ac:dyDescent="0.2">
      <c r="A180" s="1">
        <v>2294</v>
      </c>
      <c r="B180" s="3">
        <v>42474.590277777781</v>
      </c>
      <c r="C180">
        <f>SUMIFS(challenge_2_solution_2!G:G,challenge_2_solution_2!$A:$A,challenge_2_solution_3!$A180)</f>
        <v>67.599999999999994</v>
      </c>
      <c r="D180">
        <f>SUMIFS(challenge_2_solution_2!H:H,challenge_2_solution_2!$A:$A,challenge_2_solution_3!$A180)</f>
        <v>31.47</v>
      </c>
      <c r="E180">
        <f t="shared" si="4"/>
        <v>36.129999999999995</v>
      </c>
      <c r="F180" s="6">
        <f t="shared" si="5"/>
        <v>1.1480775341595169</v>
      </c>
    </row>
    <row r="181" spans="1:6" x14ac:dyDescent="0.2">
      <c r="A181" s="1">
        <v>2295</v>
      </c>
      <c r="B181" s="3">
        <v>42474.720138888886</v>
      </c>
      <c r="C181">
        <f>SUMIFS(challenge_2_solution_2!G:G,challenge_2_solution_2!$A:$A,challenge_2_solution_3!$A181)</f>
        <v>61.4</v>
      </c>
      <c r="D181">
        <f>SUMIFS(challenge_2_solution_2!H:H,challenge_2_solution_2!$A:$A,challenge_2_solution_3!$A181)</f>
        <v>32.450000000000003</v>
      </c>
      <c r="E181">
        <f t="shared" si="4"/>
        <v>28.949999999999996</v>
      </c>
      <c r="F181" s="6">
        <f t="shared" si="5"/>
        <v>0.892141756548536</v>
      </c>
    </row>
    <row r="182" spans="1:6" x14ac:dyDescent="0.2">
      <c r="A182" s="1">
        <v>2296</v>
      </c>
      <c r="B182" s="3">
        <v>42474.73541666667</v>
      </c>
      <c r="C182">
        <f>SUMIFS(challenge_2_solution_2!G:G,challenge_2_solution_2!$A:$A,challenge_2_solution_3!$A182)</f>
        <v>42.6</v>
      </c>
      <c r="D182">
        <f>SUMIFS(challenge_2_solution_2!H:H,challenge_2_solution_2!$A:$A,challenge_2_solution_3!$A182)</f>
        <v>19.93</v>
      </c>
      <c r="E182">
        <f t="shared" si="4"/>
        <v>22.67</v>
      </c>
      <c r="F182" s="6">
        <f t="shared" si="5"/>
        <v>1.1374811841445058</v>
      </c>
    </row>
    <row r="183" spans="1:6" x14ac:dyDescent="0.2">
      <c r="A183" s="1">
        <v>2297</v>
      </c>
      <c r="B183" s="3">
        <v>42474.772222222222</v>
      </c>
      <c r="C183">
        <f>SUMIFS(challenge_2_solution_2!G:G,challenge_2_solution_2!$A:$A,challenge_2_solution_3!$A183)</f>
        <v>57.6</v>
      </c>
      <c r="D183">
        <f>SUMIFS(challenge_2_solution_2!H:H,challenge_2_solution_2!$A:$A,challenge_2_solution_3!$A183)</f>
        <v>23.880000000000003</v>
      </c>
      <c r="E183">
        <f t="shared" si="4"/>
        <v>33.72</v>
      </c>
      <c r="F183" s="6">
        <f t="shared" si="5"/>
        <v>1.4120603015075375</v>
      </c>
    </row>
    <row r="184" spans="1:6" x14ac:dyDescent="0.2">
      <c r="A184" s="1">
        <v>2298</v>
      </c>
      <c r="B184" s="3">
        <v>42474.887499999997</v>
      </c>
      <c r="C184">
        <f>SUMIFS(challenge_2_solution_2!G:G,challenge_2_solution_2!$A:$A,challenge_2_solution_3!$A184)</f>
        <v>60.099999999999994</v>
      </c>
      <c r="D184">
        <f>SUMIFS(challenge_2_solution_2!H:H,challenge_2_solution_2!$A:$A,challenge_2_solution_3!$A184)</f>
        <v>27.050000000000004</v>
      </c>
      <c r="E184">
        <f t="shared" si="4"/>
        <v>33.04999999999999</v>
      </c>
      <c r="F184" s="6">
        <f t="shared" si="5"/>
        <v>1.2218114602587795</v>
      </c>
    </row>
    <row r="185" spans="1:6" x14ac:dyDescent="0.2">
      <c r="A185" s="1">
        <v>2299</v>
      </c>
      <c r="B185" s="3">
        <v>42474.893055555556</v>
      </c>
      <c r="C185">
        <f>SUMIFS(challenge_2_solution_2!G:G,challenge_2_solution_2!$A:$A,challenge_2_solution_3!$A185)</f>
        <v>107.4</v>
      </c>
      <c r="D185">
        <f>SUMIFS(challenge_2_solution_2!H:H,challenge_2_solution_2!$A:$A,challenge_2_solution_3!$A185)</f>
        <v>47.249999999999993</v>
      </c>
      <c r="E185">
        <f t="shared" si="4"/>
        <v>60.150000000000013</v>
      </c>
      <c r="F185" s="6">
        <f t="shared" si="5"/>
        <v>1.2730158730158734</v>
      </c>
    </row>
    <row r="186" spans="1:6" x14ac:dyDescent="0.2">
      <c r="A186" s="1">
        <v>2301</v>
      </c>
      <c r="B186" s="3">
        <v>42474.905555555553</v>
      </c>
      <c r="C186">
        <f>SUMIFS(challenge_2_solution_2!G:G,challenge_2_solution_2!$A:$A,challenge_2_solution_3!$A186)</f>
        <v>41.6</v>
      </c>
      <c r="D186">
        <f>SUMIFS(challenge_2_solution_2!H:H,challenge_2_solution_2!$A:$A,challenge_2_solution_3!$A186)</f>
        <v>17.87</v>
      </c>
      <c r="E186">
        <f t="shared" si="4"/>
        <v>23.73</v>
      </c>
      <c r="F186" s="6">
        <f t="shared" si="5"/>
        <v>1.327923894795747</v>
      </c>
    </row>
    <row r="187" spans="1:6" x14ac:dyDescent="0.2">
      <c r="A187" s="1">
        <v>2302</v>
      </c>
      <c r="B187" s="3">
        <v>42474.90902777778</v>
      </c>
      <c r="C187">
        <f>SUMIFS(challenge_2_solution_2!G:G,challenge_2_solution_2!$A:$A,challenge_2_solution_3!$A187)</f>
        <v>39.799999999999997</v>
      </c>
      <c r="D187">
        <f>SUMIFS(challenge_2_solution_2!H:H,challenge_2_solution_2!$A:$A,challenge_2_solution_3!$A187)</f>
        <v>15.53</v>
      </c>
      <c r="E187">
        <f t="shared" si="4"/>
        <v>24.269999999999996</v>
      </c>
      <c r="F187" s="6">
        <f t="shared" si="5"/>
        <v>1.5627817128139083</v>
      </c>
    </row>
    <row r="188" spans="1:6" x14ac:dyDescent="0.2">
      <c r="A188" s="1">
        <v>2307</v>
      </c>
      <c r="B188" s="3">
        <v>42475.753472222219</v>
      </c>
      <c r="C188">
        <f>SUMIFS(challenge_2_solution_2!G:G,challenge_2_solution_2!$A:$A,challenge_2_solution_3!$A188)</f>
        <v>44</v>
      </c>
      <c r="D188">
        <f>SUMIFS(challenge_2_solution_2!H:H,challenge_2_solution_2!$A:$A,challenge_2_solution_3!$A188)</f>
        <v>16.13</v>
      </c>
      <c r="E188">
        <f t="shared" si="4"/>
        <v>27.87</v>
      </c>
      <c r="F188" s="6">
        <f t="shared" si="5"/>
        <v>1.7278363298202108</v>
      </c>
    </row>
    <row r="189" spans="1:6" x14ac:dyDescent="0.2">
      <c r="A189" s="1">
        <v>2308</v>
      </c>
      <c r="B189" s="3">
        <v>42475.804861111108</v>
      </c>
      <c r="C189">
        <f>SUMIFS(challenge_2_solution_2!G:G,challenge_2_solution_2!$A:$A,challenge_2_solution_3!$A189)</f>
        <v>61.5</v>
      </c>
      <c r="D189">
        <f>SUMIFS(challenge_2_solution_2!H:H,challenge_2_solution_2!$A:$A,challenge_2_solution_3!$A189)</f>
        <v>24.95</v>
      </c>
      <c r="E189">
        <f t="shared" si="4"/>
        <v>36.549999999999997</v>
      </c>
      <c r="F189" s="6">
        <f t="shared" si="5"/>
        <v>1.4649298597194389</v>
      </c>
    </row>
    <row r="190" spans="1:6" x14ac:dyDescent="0.2">
      <c r="A190" s="1">
        <v>2309</v>
      </c>
      <c r="B190" s="3">
        <v>42475.814583333333</v>
      </c>
      <c r="C190">
        <f>SUMIFS(challenge_2_solution_2!G:G,challenge_2_solution_2!$A:$A,challenge_2_solution_3!$A190)</f>
        <v>38.799999999999997</v>
      </c>
      <c r="D190">
        <f>SUMIFS(challenge_2_solution_2!H:H,challenge_2_solution_2!$A:$A,challenge_2_solution_3!$A190)</f>
        <v>21.2</v>
      </c>
      <c r="E190">
        <f t="shared" si="4"/>
        <v>17.599999999999998</v>
      </c>
      <c r="F190" s="6">
        <f t="shared" si="5"/>
        <v>0.83018867924528295</v>
      </c>
    </row>
    <row r="191" spans="1:6" x14ac:dyDescent="0.2">
      <c r="A191" s="1">
        <v>2310</v>
      </c>
      <c r="B191" s="3">
        <v>42475.818749999999</v>
      </c>
      <c r="C191">
        <f>SUMIFS(challenge_2_solution_2!G:G,challenge_2_solution_2!$A:$A,challenge_2_solution_3!$A191)</f>
        <v>51.6</v>
      </c>
      <c r="D191">
        <f>SUMIFS(challenge_2_solution_2!H:H,challenge_2_solution_2!$A:$A,challenge_2_solution_3!$A191)</f>
        <v>21.07</v>
      </c>
      <c r="E191">
        <f t="shared" si="4"/>
        <v>30.53</v>
      </c>
      <c r="F191" s="6">
        <f t="shared" si="5"/>
        <v>1.4489795918367347</v>
      </c>
    </row>
    <row r="192" spans="1:6" x14ac:dyDescent="0.2">
      <c r="A192" s="1">
        <v>2311</v>
      </c>
      <c r="B192" s="3">
        <v>42475.822222222225</v>
      </c>
      <c r="C192">
        <f>SUMIFS(challenge_2_solution_2!G:G,challenge_2_solution_2!$A:$A,challenge_2_solution_3!$A192)</f>
        <v>52.8</v>
      </c>
      <c r="D192">
        <f>SUMIFS(challenge_2_solution_2!H:H,challenge_2_solution_2!$A:$A,challenge_2_solution_3!$A192)</f>
        <v>17.130000000000003</v>
      </c>
      <c r="E192">
        <f t="shared" si="4"/>
        <v>35.669999999999995</v>
      </c>
      <c r="F192" s="6">
        <f t="shared" si="5"/>
        <v>2.0823117338003496</v>
      </c>
    </row>
    <row r="193" spans="1:6" x14ac:dyDescent="0.2">
      <c r="A193" s="1">
        <v>2312</v>
      </c>
      <c r="B193" s="3">
        <v>42475.833333333336</v>
      </c>
      <c r="C193">
        <f>SUMIFS(challenge_2_solution_2!G:G,challenge_2_solution_2!$A:$A,challenge_2_solution_3!$A193)</f>
        <v>94.4</v>
      </c>
      <c r="D193">
        <f>SUMIFS(challenge_2_solution_2!H:H,challenge_2_solution_2!$A:$A,challenge_2_solution_3!$A193)</f>
        <v>37.24</v>
      </c>
      <c r="E193">
        <f t="shared" si="4"/>
        <v>57.160000000000004</v>
      </c>
      <c r="F193" s="6">
        <f t="shared" si="5"/>
        <v>1.5349087003222341</v>
      </c>
    </row>
    <row r="194" spans="1:6" x14ac:dyDescent="0.2">
      <c r="A194" s="1">
        <v>2313</v>
      </c>
      <c r="B194" s="3">
        <v>42476.749305555553</v>
      </c>
      <c r="C194">
        <f>SUMIFS(challenge_2_solution_2!G:G,challenge_2_solution_2!$A:$A,challenge_2_solution_3!$A194)</f>
        <v>59.6</v>
      </c>
      <c r="D194">
        <f>SUMIFS(challenge_2_solution_2!H:H,challenge_2_solution_2!$A:$A,challenge_2_solution_3!$A194)</f>
        <v>33.56</v>
      </c>
      <c r="E194">
        <f t="shared" si="4"/>
        <v>26.04</v>
      </c>
      <c r="F194" s="6">
        <f t="shared" si="5"/>
        <v>0.77592371871275323</v>
      </c>
    </row>
    <row r="195" spans="1:6" x14ac:dyDescent="0.2">
      <c r="A195" s="1">
        <v>2314</v>
      </c>
      <c r="B195" s="3">
        <v>42476.795138888891</v>
      </c>
      <c r="C195">
        <f>SUMIFS(challenge_2_solution_2!G:G,challenge_2_solution_2!$A:$A,challenge_2_solution_3!$A195)</f>
        <v>37.799999999999997</v>
      </c>
      <c r="D195">
        <f>SUMIFS(challenge_2_solution_2!H:H,challenge_2_solution_2!$A:$A,challenge_2_solution_3!$A195)</f>
        <v>18.079999999999998</v>
      </c>
      <c r="E195">
        <f t="shared" ref="E195:E258" si="6">C195-D195</f>
        <v>19.72</v>
      </c>
      <c r="F195" s="6">
        <f t="shared" ref="F195:F258" si="7">E195/D195</f>
        <v>1.0907079646017699</v>
      </c>
    </row>
    <row r="196" spans="1:6" x14ac:dyDescent="0.2">
      <c r="A196" s="1">
        <v>2315</v>
      </c>
      <c r="B196" s="3">
        <v>42476.825694444444</v>
      </c>
      <c r="C196">
        <f>SUMIFS(challenge_2_solution_2!G:G,challenge_2_solution_2!$A:$A,challenge_2_solution_3!$A196)</f>
        <v>63.4</v>
      </c>
      <c r="D196">
        <f>SUMIFS(challenge_2_solution_2!H:H,challenge_2_solution_2!$A:$A,challenge_2_solution_3!$A196)</f>
        <v>26.18</v>
      </c>
      <c r="E196">
        <f t="shared" si="6"/>
        <v>37.22</v>
      </c>
      <c r="F196" s="6">
        <f t="shared" si="7"/>
        <v>1.4216959511077158</v>
      </c>
    </row>
    <row r="197" spans="1:6" x14ac:dyDescent="0.2">
      <c r="A197" s="1">
        <v>2316</v>
      </c>
      <c r="B197" s="3">
        <v>42476.829861111109</v>
      </c>
      <c r="C197">
        <f>SUMIFS(challenge_2_solution_2!G:G,challenge_2_solution_2!$A:$A,challenge_2_solution_3!$A197)</f>
        <v>48.9</v>
      </c>
      <c r="D197">
        <f>SUMIFS(challenge_2_solution_2!H:H,challenge_2_solution_2!$A:$A,challenge_2_solution_3!$A197)</f>
        <v>21.71</v>
      </c>
      <c r="E197">
        <f t="shared" si="6"/>
        <v>27.189999999999998</v>
      </c>
      <c r="F197" s="6">
        <f t="shared" si="7"/>
        <v>1.2524182404421924</v>
      </c>
    </row>
    <row r="198" spans="1:6" x14ac:dyDescent="0.2">
      <c r="A198" s="1">
        <v>2317</v>
      </c>
      <c r="B198" s="3">
        <v>42476.831250000003</v>
      </c>
      <c r="C198">
        <f>SUMIFS(challenge_2_solution_2!G:G,challenge_2_solution_2!$A:$A,challenge_2_solution_3!$A198)</f>
        <v>108.3</v>
      </c>
      <c r="D198">
        <f>SUMIFS(challenge_2_solution_2!H:H,challenge_2_solution_2!$A:$A,challenge_2_solution_3!$A198)</f>
        <v>51.85</v>
      </c>
      <c r="E198">
        <f t="shared" si="6"/>
        <v>56.449999999999996</v>
      </c>
      <c r="F198" s="6">
        <f t="shared" si="7"/>
        <v>1.0887174541947926</v>
      </c>
    </row>
    <row r="199" spans="1:6" x14ac:dyDescent="0.2">
      <c r="A199" s="1">
        <v>2318</v>
      </c>
      <c r="B199" s="3">
        <v>42476.849305555559</v>
      </c>
      <c r="C199">
        <f>SUMIFS(challenge_2_solution_2!G:G,challenge_2_solution_2!$A:$A,challenge_2_solution_3!$A199)</f>
        <v>79.099999999999994</v>
      </c>
      <c r="D199">
        <f>SUMIFS(challenge_2_solution_2!H:H,challenge_2_solution_2!$A:$A,challenge_2_solution_3!$A199)</f>
        <v>38.58</v>
      </c>
      <c r="E199">
        <f t="shared" si="6"/>
        <v>40.519999999999996</v>
      </c>
      <c r="F199" s="6">
        <f t="shared" si="7"/>
        <v>1.0502851218247797</v>
      </c>
    </row>
    <row r="200" spans="1:6" x14ac:dyDescent="0.2">
      <c r="A200" s="1">
        <v>2319</v>
      </c>
      <c r="B200" s="3">
        <v>42476.859722222223</v>
      </c>
      <c r="C200">
        <f>SUMIFS(challenge_2_solution_2!G:G,challenge_2_solution_2!$A:$A,challenge_2_solution_3!$A200)</f>
        <v>64.599999999999994</v>
      </c>
      <c r="D200">
        <f>SUMIFS(challenge_2_solution_2!H:H,challenge_2_solution_2!$A:$A,challenge_2_solution_3!$A200)</f>
        <v>31.110000000000003</v>
      </c>
      <c r="E200">
        <f t="shared" si="6"/>
        <v>33.489999999999995</v>
      </c>
      <c r="F200" s="6">
        <f t="shared" si="7"/>
        <v>1.0765027322404368</v>
      </c>
    </row>
    <row r="201" spans="1:6" x14ac:dyDescent="0.2">
      <c r="A201" s="1">
        <v>2320</v>
      </c>
      <c r="B201" s="3">
        <v>42476.868750000001</v>
      </c>
      <c r="C201">
        <f>SUMIFS(challenge_2_solution_2!G:G,challenge_2_solution_2!$A:$A,challenge_2_solution_3!$A201)</f>
        <v>65.5</v>
      </c>
      <c r="D201">
        <f>SUMIFS(challenge_2_solution_2!H:H,challenge_2_solution_2!$A:$A,challenge_2_solution_3!$A201)</f>
        <v>25.73</v>
      </c>
      <c r="E201">
        <f t="shared" si="6"/>
        <v>39.769999999999996</v>
      </c>
      <c r="F201" s="6">
        <f t="shared" si="7"/>
        <v>1.5456665371162066</v>
      </c>
    </row>
    <row r="202" spans="1:6" x14ac:dyDescent="0.2">
      <c r="A202" s="1">
        <v>2322</v>
      </c>
      <c r="B202" s="3">
        <v>42477.69027777778</v>
      </c>
      <c r="C202">
        <f>SUMIFS(challenge_2_solution_2!G:G,challenge_2_solution_2!$A:$A,challenge_2_solution_3!$A202)</f>
        <v>51.5</v>
      </c>
      <c r="D202">
        <f>SUMIFS(challenge_2_solution_2!H:H,challenge_2_solution_2!$A:$A,challenge_2_solution_3!$A202)</f>
        <v>18.87</v>
      </c>
      <c r="E202">
        <f t="shared" si="6"/>
        <v>32.629999999999995</v>
      </c>
      <c r="F202" s="6">
        <f t="shared" si="7"/>
        <v>1.7291997880233172</v>
      </c>
    </row>
    <row r="203" spans="1:6" x14ac:dyDescent="0.2">
      <c r="A203" s="1">
        <v>2323</v>
      </c>
      <c r="B203" s="3">
        <v>42477.753472222219</v>
      </c>
      <c r="C203">
        <f>SUMIFS(challenge_2_solution_2!G:G,challenge_2_solution_2!$A:$A,challenge_2_solution_3!$A203)</f>
        <v>63.5</v>
      </c>
      <c r="D203">
        <f>SUMIFS(challenge_2_solution_2!H:H,challenge_2_solution_2!$A:$A,challenge_2_solution_3!$A203)</f>
        <v>24.990000000000002</v>
      </c>
      <c r="E203">
        <f t="shared" si="6"/>
        <v>38.51</v>
      </c>
      <c r="F203" s="6">
        <f t="shared" si="7"/>
        <v>1.5410164065626248</v>
      </c>
    </row>
    <row r="204" spans="1:6" x14ac:dyDescent="0.2">
      <c r="A204" s="1">
        <v>2324</v>
      </c>
      <c r="B204" s="3">
        <v>42477.824305555558</v>
      </c>
      <c r="C204">
        <f>SUMIFS(challenge_2_solution_2!G:G,challenge_2_solution_2!$A:$A,challenge_2_solution_3!$A204)</f>
        <v>54.9</v>
      </c>
      <c r="D204">
        <f>SUMIFS(challenge_2_solution_2!H:H,challenge_2_solution_2!$A:$A,challenge_2_solution_3!$A204)</f>
        <v>15.37</v>
      </c>
      <c r="E204">
        <f t="shared" si="6"/>
        <v>39.53</v>
      </c>
      <c r="F204" s="6">
        <f t="shared" si="7"/>
        <v>2.5718932986337024</v>
      </c>
    </row>
    <row r="205" spans="1:6" x14ac:dyDescent="0.2">
      <c r="A205" s="1">
        <v>2325</v>
      </c>
      <c r="B205" s="3">
        <v>42478.720833333333</v>
      </c>
      <c r="C205">
        <f>SUMIFS(challenge_2_solution_2!G:G,challenge_2_solution_2!$A:$A,challenge_2_solution_3!$A205)</f>
        <v>35.6</v>
      </c>
      <c r="D205">
        <f>SUMIFS(challenge_2_solution_2!H:H,challenge_2_solution_2!$A:$A,challenge_2_solution_3!$A205)</f>
        <v>11.81</v>
      </c>
      <c r="E205">
        <f t="shared" si="6"/>
        <v>23.79</v>
      </c>
      <c r="F205" s="6">
        <f t="shared" si="7"/>
        <v>2.0143945808636747</v>
      </c>
    </row>
    <row r="206" spans="1:6" x14ac:dyDescent="0.2">
      <c r="A206" s="1">
        <v>2326</v>
      </c>
      <c r="B206" s="3">
        <v>42478.740972222222</v>
      </c>
      <c r="C206">
        <f>SUMIFS(challenge_2_solution_2!G:G,challenge_2_solution_2!$A:$A,challenge_2_solution_3!$A206)</f>
        <v>31.6</v>
      </c>
      <c r="D206">
        <f>SUMIFS(challenge_2_solution_2!H:H,challenge_2_solution_2!$A:$A,challenge_2_solution_3!$A206)</f>
        <v>7.58</v>
      </c>
      <c r="E206">
        <f t="shared" si="6"/>
        <v>24.020000000000003</v>
      </c>
      <c r="F206" s="6">
        <f t="shared" si="7"/>
        <v>3.1688654353562011</v>
      </c>
    </row>
    <row r="207" spans="1:6" x14ac:dyDescent="0.2">
      <c r="A207" s="1">
        <v>2332</v>
      </c>
      <c r="B207" s="3">
        <v>42478.79583333333</v>
      </c>
      <c r="C207">
        <f>SUMIFS(challenge_2_solution_2!G:G,challenge_2_solution_2!$A:$A,challenge_2_solution_3!$A207)</f>
        <v>38.9</v>
      </c>
      <c r="D207">
        <f>SUMIFS(challenge_2_solution_2!H:H,challenge_2_solution_2!$A:$A,challenge_2_solution_3!$A207)</f>
        <v>18.54</v>
      </c>
      <c r="E207">
        <f t="shared" si="6"/>
        <v>20.36</v>
      </c>
      <c r="F207" s="6">
        <f t="shared" si="7"/>
        <v>1.0981661272923409</v>
      </c>
    </row>
    <row r="208" spans="1:6" x14ac:dyDescent="0.2">
      <c r="A208" s="1">
        <v>2333</v>
      </c>
      <c r="B208" s="3">
        <v>42478.898611111108</v>
      </c>
      <c r="C208">
        <f>SUMIFS(challenge_2_solution_2!G:G,challenge_2_solution_2!$A:$A,challenge_2_solution_3!$A208)</f>
        <v>32.6</v>
      </c>
      <c r="D208">
        <f>SUMIFS(challenge_2_solution_2!H:H,challenge_2_solution_2!$A:$A,challenge_2_solution_3!$A208)</f>
        <v>18.3</v>
      </c>
      <c r="E208">
        <f t="shared" si="6"/>
        <v>14.3</v>
      </c>
      <c r="F208" s="6">
        <f t="shared" si="7"/>
        <v>0.78142076502732238</v>
      </c>
    </row>
    <row r="209" spans="1:6" x14ac:dyDescent="0.2">
      <c r="A209" s="1">
        <v>2335</v>
      </c>
      <c r="B209" s="3">
        <v>42480.707638888889</v>
      </c>
      <c r="C209">
        <f>SUMIFS(challenge_2_solution_2!G:G,challenge_2_solution_2!$A:$A,challenge_2_solution_3!$A209)</f>
        <v>52.5</v>
      </c>
      <c r="D209">
        <f>SUMIFS(challenge_2_solution_2!H:H,challenge_2_solution_2!$A:$A,challenge_2_solution_3!$A209)</f>
        <v>28.15</v>
      </c>
      <c r="E209">
        <f t="shared" si="6"/>
        <v>24.35</v>
      </c>
      <c r="F209" s="6">
        <f t="shared" si="7"/>
        <v>0.86500888099467155</v>
      </c>
    </row>
    <row r="210" spans="1:6" x14ac:dyDescent="0.2">
      <c r="A210" s="1">
        <v>2336</v>
      </c>
      <c r="B210" s="3">
        <v>42480.722222222219</v>
      </c>
      <c r="C210">
        <f>SUMIFS(challenge_2_solution_2!G:G,challenge_2_solution_2!$A:$A,challenge_2_solution_3!$A210)</f>
        <v>52.8</v>
      </c>
      <c r="D210">
        <f>SUMIFS(challenge_2_solution_2!H:H,challenge_2_solution_2!$A:$A,challenge_2_solution_3!$A210)</f>
        <v>23.65</v>
      </c>
      <c r="E210">
        <f t="shared" si="6"/>
        <v>29.15</v>
      </c>
      <c r="F210" s="6">
        <f t="shared" si="7"/>
        <v>1.2325581395348837</v>
      </c>
    </row>
    <row r="211" spans="1:6" x14ac:dyDescent="0.2">
      <c r="A211" s="1">
        <v>2337</v>
      </c>
      <c r="B211" s="3">
        <v>42480.777777777781</v>
      </c>
      <c r="C211">
        <f>SUMIFS(challenge_2_solution_2!G:G,challenge_2_solution_2!$A:$A,challenge_2_solution_3!$A211)</f>
        <v>107.19999999999999</v>
      </c>
      <c r="D211">
        <f>SUMIFS(challenge_2_solution_2!H:H,challenge_2_solution_2!$A:$A,challenge_2_solution_3!$A211)</f>
        <v>39.230000000000004</v>
      </c>
      <c r="E211">
        <f t="shared" si="6"/>
        <v>67.969999999999985</v>
      </c>
      <c r="F211" s="6">
        <f t="shared" si="7"/>
        <v>1.7326026000509809</v>
      </c>
    </row>
    <row r="212" spans="1:6" x14ac:dyDescent="0.2">
      <c r="A212" s="1">
        <v>2338</v>
      </c>
      <c r="B212" s="3">
        <v>42480.783333333333</v>
      </c>
      <c r="C212">
        <f>SUMIFS(challenge_2_solution_2!G:G,challenge_2_solution_2!$A:$A,challenge_2_solution_3!$A212)</f>
        <v>72.400000000000006</v>
      </c>
      <c r="D212">
        <f>SUMIFS(challenge_2_solution_2!H:H,challenge_2_solution_2!$A:$A,challenge_2_solution_3!$A212)</f>
        <v>36.93</v>
      </c>
      <c r="E212">
        <f t="shared" si="6"/>
        <v>35.470000000000006</v>
      </c>
      <c r="F212" s="6">
        <f t="shared" si="7"/>
        <v>0.96046574600595735</v>
      </c>
    </row>
    <row r="213" spans="1:6" x14ac:dyDescent="0.2">
      <c r="A213" s="1">
        <v>2339</v>
      </c>
      <c r="B213" s="3">
        <v>42480.810416666667</v>
      </c>
      <c r="C213">
        <f>SUMIFS(challenge_2_solution_2!G:G,challenge_2_solution_2!$A:$A,challenge_2_solution_3!$A213)</f>
        <v>67.400000000000006</v>
      </c>
      <c r="D213">
        <f>SUMIFS(challenge_2_solution_2!H:H,challenge_2_solution_2!$A:$A,challenge_2_solution_3!$A213)</f>
        <v>29.5</v>
      </c>
      <c r="E213">
        <f t="shared" si="6"/>
        <v>37.900000000000006</v>
      </c>
      <c r="F213" s="6">
        <f t="shared" si="7"/>
        <v>1.2847457627118646</v>
      </c>
    </row>
    <row r="214" spans="1:6" x14ac:dyDescent="0.2">
      <c r="A214" s="1">
        <v>2340</v>
      </c>
      <c r="B214" s="3">
        <v>42480.831944444442</v>
      </c>
      <c r="C214">
        <f>SUMIFS(challenge_2_solution_2!G:G,challenge_2_solution_2!$A:$A,challenge_2_solution_3!$A214)</f>
        <v>48.9</v>
      </c>
      <c r="D214">
        <f>SUMIFS(challenge_2_solution_2!H:H,challenge_2_solution_2!$A:$A,challenge_2_solution_3!$A214)</f>
        <v>21.119999999999997</v>
      </c>
      <c r="E214">
        <f t="shared" si="6"/>
        <v>27.78</v>
      </c>
      <c r="F214" s="6">
        <f t="shared" si="7"/>
        <v>1.3153409090909094</v>
      </c>
    </row>
    <row r="215" spans="1:6" x14ac:dyDescent="0.2">
      <c r="A215" s="1">
        <v>2341</v>
      </c>
      <c r="B215" s="3">
        <v>42480.9</v>
      </c>
      <c r="C215">
        <f>SUMIFS(challenge_2_solution_2!G:G,challenge_2_solution_2!$A:$A,challenge_2_solution_3!$A215)</f>
        <v>135.60000000000002</v>
      </c>
      <c r="D215">
        <f>SUMIFS(challenge_2_solution_2!H:H,challenge_2_solution_2!$A:$A,challenge_2_solution_3!$A215)</f>
        <v>73.56</v>
      </c>
      <c r="E215">
        <f t="shared" si="6"/>
        <v>62.04000000000002</v>
      </c>
      <c r="F215" s="6">
        <f t="shared" si="7"/>
        <v>0.84339314845024493</v>
      </c>
    </row>
    <row r="216" spans="1:6" x14ac:dyDescent="0.2">
      <c r="A216" s="1">
        <v>2344</v>
      </c>
      <c r="B216" s="3">
        <v>42481.808333333334</v>
      </c>
      <c r="C216">
        <f>SUMIFS(challenge_2_solution_2!G:G,challenge_2_solution_2!$A:$A,challenge_2_solution_3!$A216)</f>
        <v>70.699999999999989</v>
      </c>
      <c r="D216">
        <f>SUMIFS(challenge_2_solution_2!H:H,challenge_2_solution_2!$A:$A,challenge_2_solution_3!$A216)</f>
        <v>30.42</v>
      </c>
      <c r="E216">
        <f t="shared" si="6"/>
        <v>40.279999999999987</v>
      </c>
      <c r="F216" s="6">
        <f t="shared" si="7"/>
        <v>1.3241288625904006</v>
      </c>
    </row>
    <row r="217" spans="1:6" x14ac:dyDescent="0.2">
      <c r="A217" s="1">
        <v>2345</v>
      </c>
      <c r="B217" s="3">
        <v>42481.838194444441</v>
      </c>
      <c r="C217">
        <f>SUMIFS(challenge_2_solution_2!G:G,challenge_2_solution_2!$A:$A,challenge_2_solution_3!$A217)</f>
        <v>45.6</v>
      </c>
      <c r="D217">
        <f>SUMIFS(challenge_2_solution_2!H:H,challenge_2_solution_2!$A:$A,challenge_2_solution_3!$A217)</f>
        <v>22.939999999999998</v>
      </c>
      <c r="E217">
        <f t="shared" si="6"/>
        <v>22.660000000000004</v>
      </c>
      <c r="F217" s="6">
        <f t="shared" si="7"/>
        <v>0.9877942458587623</v>
      </c>
    </row>
    <row r="218" spans="1:6" x14ac:dyDescent="0.2">
      <c r="A218" s="1">
        <v>2347</v>
      </c>
      <c r="B218" s="3">
        <v>42481.954861111109</v>
      </c>
      <c r="C218">
        <f>SUMIFS(challenge_2_solution_2!G:G,challenge_2_solution_2!$A:$A,challenge_2_solution_3!$A218)</f>
        <v>32.9</v>
      </c>
      <c r="D218">
        <f>SUMIFS(challenge_2_solution_2!H:H,challenge_2_solution_2!$A:$A,challenge_2_solution_3!$A218)</f>
        <v>14.95</v>
      </c>
      <c r="E218">
        <f t="shared" si="6"/>
        <v>17.95</v>
      </c>
      <c r="F218" s="6">
        <f t="shared" si="7"/>
        <v>1.2006688963210703</v>
      </c>
    </row>
    <row r="219" spans="1:6" x14ac:dyDescent="0.2">
      <c r="A219" s="1">
        <v>2348</v>
      </c>
      <c r="B219" s="3">
        <v>42482.690972222219</v>
      </c>
      <c r="C219">
        <f>SUMIFS(challenge_2_solution_2!G:G,challenge_2_solution_2!$A:$A,challenge_2_solution_3!$A219)</f>
        <v>39.6</v>
      </c>
      <c r="D219">
        <f>SUMIFS(challenge_2_solution_2!H:H,challenge_2_solution_2!$A:$A,challenge_2_solution_3!$A219)</f>
        <v>19.880000000000003</v>
      </c>
      <c r="E219">
        <f t="shared" si="6"/>
        <v>19.72</v>
      </c>
      <c r="F219" s="6">
        <f t="shared" si="7"/>
        <v>0.99195171026156925</v>
      </c>
    </row>
    <row r="220" spans="1:6" x14ac:dyDescent="0.2">
      <c r="A220" s="1">
        <v>2349</v>
      </c>
      <c r="B220" s="3">
        <v>42482.711805555555</v>
      </c>
      <c r="C220">
        <f>SUMIFS(challenge_2_solution_2!G:G,challenge_2_solution_2!$A:$A,challenge_2_solution_3!$A220)</f>
        <v>50.9</v>
      </c>
      <c r="D220">
        <f>SUMIFS(challenge_2_solution_2!H:H,challenge_2_solution_2!$A:$A,challenge_2_solution_3!$A220)</f>
        <v>29.870000000000005</v>
      </c>
      <c r="E220">
        <f t="shared" si="6"/>
        <v>21.029999999999994</v>
      </c>
      <c r="F220" s="6">
        <f t="shared" si="7"/>
        <v>0.70405088717776998</v>
      </c>
    </row>
    <row r="221" spans="1:6" x14ac:dyDescent="0.2">
      <c r="A221" s="1">
        <v>2350</v>
      </c>
      <c r="B221" s="3">
        <v>42482.75</v>
      </c>
      <c r="C221">
        <f>SUMIFS(challenge_2_solution_2!G:G,challenge_2_solution_2!$A:$A,challenge_2_solution_3!$A221)</f>
        <v>90.6</v>
      </c>
      <c r="D221">
        <f>SUMIFS(challenge_2_solution_2!H:H,challenge_2_solution_2!$A:$A,challenge_2_solution_3!$A221)</f>
        <v>35.81</v>
      </c>
      <c r="E221">
        <f t="shared" si="6"/>
        <v>54.789999999999992</v>
      </c>
      <c r="F221" s="6">
        <f t="shared" si="7"/>
        <v>1.5300195476123986</v>
      </c>
    </row>
    <row r="222" spans="1:6" x14ac:dyDescent="0.2">
      <c r="A222" s="1">
        <v>2351</v>
      </c>
      <c r="B222" s="3">
        <v>42482.765972222223</v>
      </c>
      <c r="C222">
        <f>SUMIFS(challenge_2_solution_2!G:G,challenge_2_solution_2!$A:$A,challenge_2_solution_3!$A222)</f>
        <v>43</v>
      </c>
      <c r="D222">
        <f>SUMIFS(challenge_2_solution_2!H:H,challenge_2_solution_2!$A:$A,challenge_2_solution_3!$A222)</f>
        <v>20</v>
      </c>
      <c r="E222">
        <f t="shared" si="6"/>
        <v>23</v>
      </c>
      <c r="F222" s="6">
        <f t="shared" si="7"/>
        <v>1.1499999999999999</v>
      </c>
    </row>
    <row r="223" spans="1:6" x14ac:dyDescent="0.2">
      <c r="A223" s="1">
        <v>2352</v>
      </c>
      <c r="B223" s="3">
        <v>42482.770833333336</v>
      </c>
      <c r="C223">
        <f>SUMIFS(challenge_2_solution_2!G:G,challenge_2_solution_2!$A:$A,challenge_2_solution_3!$A223)</f>
        <v>54.699999999999996</v>
      </c>
      <c r="D223">
        <f>SUMIFS(challenge_2_solution_2!H:H,challenge_2_solution_2!$A:$A,challenge_2_solution_3!$A223)</f>
        <v>28.64</v>
      </c>
      <c r="E223">
        <f t="shared" si="6"/>
        <v>26.059999999999995</v>
      </c>
      <c r="F223" s="6">
        <f t="shared" si="7"/>
        <v>0.9099162011173183</v>
      </c>
    </row>
    <row r="224" spans="1:6" x14ac:dyDescent="0.2">
      <c r="A224" s="1">
        <v>2353</v>
      </c>
      <c r="B224" s="3">
        <v>42482.78402777778</v>
      </c>
      <c r="C224">
        <f>SUMIFS(challenge_2_solution_2!G:G,challenge_2_solution_2!$A:$A,challenge_2_solution_3!$A224)</f>
        <v>216.30000000000004</v>
      </c>
      <c r="D224">
        <f>SUMIFS(challenge_2_solution_2!H:H,challenge_2_solution_2!$A:$A,challenge_2_solution_3!$A224)</f>
        <v>107.39000000000001</v>
      </c>
      <c r="E224">
        <f t="shared" si="6"/>
        <v>108.91000000000003</v>
      </c>
      <c r="F224" s="6">
        <f t="shared" si="7"/>
        <v>1.0141540180649968</v>
      </c>
    </row>
    <row r="225" spans="1:6" x14ac:dyDescent="0.2">
      <c r="A225" s="1">
        <v>2354</v>
      </c>
      <c r="B225" s="3">
        <v>42482.788194444445</v>
      </c>
      <c r="C225">
        <f>SUMIFS(challenge_2_solution_2!G:G,challenge_2_solution_2!$A:$A,challenge_2_solution_3!$A225)</f>
        <v>81.5</v>
      </c>
      <c r="D225">
        <f>SUMIFS(challenge_2_solution_2!H:H,challenge_2_solution_2!$A:$A,challenge_2_solution_3!$A225)</f>
        <v>41.43</v>
      </c>
      <c r="E225">
        <f t="shared" si="6"/>
        <v>40.07</v>
      </c>
      <c r="F225" s="6">
        <f t="shared" si="7"/>
        <v>0.96717354573980208</v>
      </c>
    </row>
    <row r="226" spans="1:6" x14ac:dyDescent="0.2">
      <c r="A226" s="1">
        <v>2355</v>
      </c>
      <c r="B226" s="3">
        <v>42482.79791666667</v>
      </c>
      <c r="C226">
        <f>SUMIFS(challenge_2_solution_2!G:G,challenge_2_solution_2!$A:$A,challenge_2_solution_3!$A226)</f>
        <v>37.6</v>
      </c>
      <c r="D226">
        <f>SUMIFS(challenge_2_solution_2!H:H,challenge_2_solution_2!$A:$A,challenge_2_solution_3!$A226)</f>
        <v>15.629999999999999</v>
      </c>
      <c r="E226">
        <f t="shared" si="6"/>
        <v>21.970000000000002</v>
      </c>
      <c r="F226" s="6">
        <f t="shared" si="7"/>
        <v>1.4056301983365325</v>
      </c>
    </row>
    <row r="227" spans="1:6" x14ac:dyDescent="0.2">
      <c r="A227" s="1">
        <v>2356</v>
      </c>
      <c r="B227" s="3">
        <v>42482.8</v>
      </c>
      <c r="C227">
        <f>SUMIFS(challenge_2_solution_2!G:G,challenge_2_solution_2!$A:$A,challenge_2_solution_3!$A227)</f>
        <v>61.5</v>
      </c>
      <c r="D227">
        <f>SUMIFS(challenge_2_solution_2!H:H,challenge_2_solution_2!$A:$A,challenge_2_solution_3!$A227)</f>
        <v>24.95</v>
      </c>
      <c r="E227">
        <f t="shared" si="6"/>
        <v>36.549999999999997</v>
      </c>
      <c r="F227" s="6">
        <f t="shared" si="7"/>
        <v>1.4649298597194389</v>
      </c>
    </row>
    <row r="228" spans="1:6" x14ac:dyDescent="0.2">
      <c r="A228" s="1">
        <v>2357</v>
      </c>
      <c r="B228" s="3">
        <v>42482.822222222225</v>
      </c>
      <c r="C228">
        <f>SUMIFS(challenge_2_solution_2!G:G,challenge_2_solution_2!$A:$A,challenge_2_solution_3!$A228)</f>
        <v>19.899999999999999</v>
      </c>
      <c r="D228">
        <f>SUMIFS(challenge_2_solution_2!H:H,challenge_2_solution_2!$A:$A,challenge_2_solution_3!$A228)</f>
        <v>9.9499999999999993</v>
      </c>
      <c r="E228">
        <f t="shared" si="6"/>
        <v>9.9499999999999993</v>
      </c>
      <c r="F228" s="6">
        <f t="shared" si="7"/>
        <v>1</v>
      </c>
    </row>
    <row r="229" spans="1:6" x14ac:dyDescent="0.2">
      <c r="A229" s="1">
        <v>2358</v>
      </c>
      <c r="B229" s="3">
        <v>42482.867361111108</v>
      </c>
      <c r="C229">
        <f>SUMIFS(challenge_2_solution_2!G:G,challenge_2_solution_2!$A:$A,challenge_2_solution_3!$A229)</f>
        <v>74.599999999999994</v>
      </c>
      <c r="D229">
        <f>SUMIFS(challenge_2_solution_2!H:H,challenge_2_solution_2!$A:$A,challenge_2_solution_3!$A229)</f>
        <v>33.659999999999997</v>
      </c>
      <c r="E229">
        <f t="shared" si="6"/>
        <v>40.94</v>
      </c>
      <c r="F229" s="6">
        <f t="shared" si="7"/>
        <v>1.2162804515745693</v>
      </c>
    </row>
    <row r="230" spans="1:6" x14ac:dyDescent="0.2">
      <c r="A230" s="1">
        <v>2362</v>
      </c>
      <c r="B230" s="3">
        <v>42483.661805555559</v>
      </c>
      <c r="C230">
        <f>SUMIFS(challenge_2_solution_2!G:G,challenge_2_solution_2!$A:$A,challenge_2_solution_3!$A230)</f>
        <v>71.400000000000006</v>
      </c>
      <c r="D230">
        <f>SUMIFS(challenge_2_solution_2!H:H,challenge_2_solution_2!$A:$A,challenge_2_solution_3!$A230)</f>
        <v>36.770000000000003</v>
      </c>
      <c r="E230">
        <f t="shared" si="6"/>
        <v>34.630000000000003</v>
      </c>
      <c r="F230" s="6">
        <f t="shared" si="7"/>
        <v>0.94180038074517269</v>
      </c>
    </row>
    <row r="231" spans="1:6" x14ac:dyDescent="0.2">
      <c r="A231" s="1">
        <v>2363</v>
      </c>
      <c r="B231" s="3">
        <v>42483.761805555558</v>
      </c>
      <c r="C231">
        <f>SUMIFS(challenge_2_solution_2!G:G,challenge_2_solution_2!$A:$A,challenge_2_solution_3!$A231)</f>
        <v>130.19999999999999</v>
      </c>
      <c r="D231">
        <f>SUMIFS(challenge_2_solution_2!H:H,challenge_2_solution_2!$A:$A,challenge_2_solution_3!$A231)</f>
        <v>43.95</v>
      </c>
      <c r="E231">
        <f t="shared" si="6"/>
        <v>86.249999999999986</v>
      </c>
      <c r="F231" s="6">
        <f t="shared" si="7"/>
        <v>1.9624573378839585</v>
      </c>
    </row>
    <row r="232" spans="1:6" x14ac:dyDescent="0.2">
      <c r="A232" s="1">
        <v>2364</v>
      </c>
      <c r="B232" s="3">
        <v>42483.765972222223</v>
      </c>
      <c r="C232">
        <f>SUMIFS(challenge_2_solution_2!G:G,challenge_2_solution_2!$A:$A,challenge_2_solution_3!$A232)</f>
        <v>37.299999999999997</v>
      </c>
      <c r="D232">
        <f>SUMIFS(challenge_2_solution_2!H:H,challenge_2_solution_2!$A:$A,challenge_2_solution_3!$A232)</f>
        <v>14.030000000000001</v>
      </c>
      <c r="E232">
        <f t="shared" si="6"/>
        <v>23.269999999999996</v>
      </c>
      <c r="F232" s="6">
        <f t="shared" si="7"/>
        <v>1.6585887384176761</v>
      </c>
    </row>
    <row r="233" spans="1:6" x14ac:dyDescent="0.2">
      <c r="A233" s="1">
        <v>2365</v>
      </c>
      <c r="B233" s="3">
        <v>42483.777083333334</v>
      </c>
      <c r="C233">
        <f>SUMIFS(challenge_2_solution_2!G:G,challenge_2_solution_2!$A:$A,challenge_2_solution_3!$A233)</f>
        <v>110.9</v>
      </c>
      <c r="D233">
        <f>SUMIFS(challenge_2_solution_2!H:H,challenge_2_solution_2!$A:$A,challenge_2_solution_3!$A233)</f>
        <v>48.56</v>
      </c>
      <c r="E233">
        <f t="shared" si="6"/>
        <v>62.34</v>
      </c>
      <c r="F233" s="6">
        <f t="shared" si="7"/>
        <v>1.2837726523887973</v>
      </c>
    </row>
    <row r="234" spans="1:6" x14ac:dyDescent="0.2">
      <c r="A234" s="1">
        <v>2366</v>
      </c>
      <c r="B234" s="3">
        <v>42483.781944444447</v>
      </c>
      <c r="C234">
        <f>SUMIFS(challenge_2_solution_2!G:G,challenge_2_solution_2!$A:$A,challenge_2_solution_3!$A234)</f>
        <v>51.6</v>
      </c>
      <c r="D234">
        <f>SUMIFS(challenge_2_solution_2!H:H,challenge_2_solution_2!$A:$A,challenge_2_solution_3!$A234)</f>
        <v>27.39</v>
      </c>
      <c r="E234">
        <f t="shared" si="6"/>
        <v>24.21</v>
      </c>
      <c r="F234" s="6">
        <f t="shared" si="7"/>
        <v>0.88389923329682363</v>
      </c>
    </row>
    <row r="235" spans="1:6" x14ac:dyDescent="0.2">
      <c r="A235" s="1">
        <v>2367</v>
      </c>
      <c r="B235" s="3">
        <v>42483.790277777778</v>
      </c>
      <c r="C235">
        <f>SUMIFS(challenge_2_solution_2!G:G,challenge_2_solution_2!$A:$A,challenge_2_solution_3!$A235)</f>
        <v>39.700000000000003</v>
      </c>
      <c r="D235">
        <f>SUMIFS(challenge_2_solution_2!H:H,challenge_2_solution_2!$A:$A,challenge_2_solution_3!$A235)</f>
        <v>20.170000000000002</v>
      </c>
      <c r="E235">
        <f t="shared" si="6"/>
        <v>19.53</v>
      </c>
      <c r="F235" s="6">
        <f t="shared" si="7"/>
        <v>0.96826970748636587</v>
      </c>
    </row>
    <row r="236" spans="1:6" x14ac:dyDescent="0.2">
      <c r="A236" s="1">
        <v>2368</v>
      </c>
      <c r="B236" s="3">
        <v>42483.797222222223</v>
      </c>
      <c r="C236">
        <f>SUMIFS(challenge_2_solution_2!G:G,challenge_2_solution_2!$A:$A,challenge_2_solution_3!$A236)</f>
        <v>102.4</v>
      </c>
      <c r="D236">
        <f>SUMIFS(challenge_2_solution_2!H:H,challenge_2_solution_2!$A:$A,challenge_2_solution_3!$A236)</f>
        <v>38.83</v>
      </c>
      <c r="E236">
        <f t="shared" si="6"/>
        <v>63.570000000000007</v>
      </c>
      <c r="F236" s="6">
        <f t="shared" si="7"/>
        <v>1.6371362348699461</v>
      </c>
    </row>
    <row r="237" spans="1:6" x14ac:dyDescent="0.2">
      <c r="A237" s="1">
        <v>2369</v>
      </c>
      <c r="B237" s="3">
        <v>42483.802777777775</v>
      </c>
      <c r="C237">
        <f>SUMIFS(challenge_2_solution_2!G:G,challenge_2_solution_2!$A:$A,challenge_2_solution_3!$A237)</f>
        <v>81.5</v>
      </c>
      <c r="D237">
        <f>SUMIFS(challenge_2_solution_2!H:H,challenge_2_solution_2!$A:$A,challenge_2_solution_3!$A237)</f>
        <v>33.229999999999997</v>
      </c>
      <c r="E237">
        <f t="shared" si="6"/>
        <v>48.27</v>
      </c>
      <c r="F237" s="6">
        <f t="shared" si="7"/>
        <v>1.4526030695154983</v>
      </c>
    </row>
    <row r="238" spans="1:6" x14ac:dyDescent="0.2">
      <c r="A238" s="1">
        <v>2370</v>
      </c>
      <c r="B238" s="3">
        <v>42483.824999999997</v>
      </c>
      <c r="C238">
        <f>SUMIFS(challenge_2_solution_2!G:G,challenge_2_solution_2!$A:$A,challenge_2_solution_3!$A238)</f>
        <v>55.6</v>
      </c>
      <c r="D238">
        <f>SUMIFS(challenge_2_solution_2!H:H,challenge_2_solution_2!$A:$A,challenge_2_solution_3!$A238)</f>
        <v>18.940000000000001</v>
      </c>
      <c r="E238">
        <f t="shared" si="6"/>
        <v>36.659999999999997</v>
      </c>
      <c r="F238" s="6">
        <f t="shared" si="7"/>
        <v>1.9355860612460398</v>
      </c>
    </row>
    <row r="239" spans="1:6" x14ac:dyDescent="0.2">
      <c r="A239" s="1">
        <v>2371</v>
      </c>
      <c r="B239" s="3">
        <v>42483.830555555556</v>
      </c>
      <c r="C239">
        <f>SUMIFS(challenge_2_solution_2!G:G,challenge_2_solution_2!$A:$A,challenge_2_solution_3!$A239)</f>
        <v>57.6</v>
      </c>
      <c r="D239">
        <f>SUMIFS(challenge_2_solution_2!H:H,challenge_2_solution_2!$A:$A,challenge_2_solution_3!$A239)</f>
        <v>27.32</v>
      </c>
      <c r="E239">
        <f t="shared" si="6"/>
        <v>30.28</v>
      </c>
      <c r="F239" s="6">
        <f t="shared" si="7"/>
        <v>1.1083455344070279</v>
      </c>
    </row>
    <row r="240" spans="1:6" x14ac:dyDescent="0.2">
      <c r="A240" s="1">
        <v>2372</v>
      </c>
      <c r="B240" s="3">
        <v>42483.848611111112</v>
      </c>
      <c r="C240">
        <f>SUMIFS(challenge_2_solution_2!G:G,challenge_2_solution_2!$A:$A,challenge_2_solution_3!$A240)</f>
        <v>69.3</v>
      </c>
      <c r="D240">
        <f>SUMIFS(challenge_2_solution_2!H:H,challenge_2_solution_2!$A:$A,challenge_2_solution_3!$A240)</f>
        <v>30.52</v>
      </c>
      <c r="E240">
        <f t="shared" si="6"/>
        <v>38.78</v>
      </c>
      <c r="F240" s="6">
        <f t="shared" si="7"/>
        <v>1.2706422018348624</v>
      </c>
    </row>
    <row r="241" spans="1:6" x14ac:dyDescent="0.2">
      <c r="A241" s="1">
        <v>2373</v>
      </c>
      <c r="B241" s="3">
        <v>42483.923611111109</v>
      </c>
      <c r="C241">
        <f>SUMIFS(challenge_2_solution_2!G:G,challenge_2_solution_2!$A:$A,challenge_2_solution_3!$A241)</f>
        <v>99.5</v>
      </c>
      <c r="D241">
        <f>SUMIFS(challenge_2_solution_2!H:H,challenge_2_solution_2!$A:$A,challenge_2_solution_3!$A241)</f>
        <v>44.629999999999995</v>
      </c>
      <c r="E241">
        <f t="shared" si="6"/>
        <v>54.870000000000005</v>
      </c>
      <c r="F241" s="6">
        <f t="shared" si="7"/>
        <v>1.2294420793188441</v>
      </c>
    </row>
    <row r="242" spans="1:6" x14ac:dyDescent="0.2">
      <c r="A242" s="1">
        <v>2375</v>
      </c>
      <c r="B242" s="3">
        <v>42484.698611111111</v>
      </c>
      <c r="C242">
        <f>SUMIFS(challenge_2_solution_2!G:G,challenge_2_solution_2!$A:$A,challenge_2_solution_3!$A242)</f>
        <v>39.799999999999997</v>
      </c>
      <c r="D242">
        <f>SUMIFS(challenge_2_solution_2!H:H,challenge_2_solution_2!$A:$A,challenge_2_solution_3!$A242)</f>
        <v>11.74</v>
      </c>
      <c r="E242">
        <f t="shared" si="6"/>
        <v>28.059999999999995</v>
      </c>
      <c r="F242" s="6">
        <f t="shared" si="7"/>
        <v>2.3901192504258941</v>
      </c>
    </row>
    <row r="243" spans="1:6" x14ac:dyDescent="0.2">
      <c r="A243" s="1">
        <v>2376</v>
      </c>
      <c r="B243" s="3">
        <v>42484.718055555553</v>
      </c>
      <c r="C243">
        <f>SUMIFS(challenge_2_solution_2!G:G,challenge_2_solution_2!$A:$A,challenge_2_solution_3!$A243)</f>
        <v>54.4</v>
      </c>
      <c r="D243">
        <f>SUMIFS(challenge_2_solution_2!H:H,challenge_2_solution_2!$A:$A,challenge_2_solution_3!$A243)</f>
        <v>16.240000000000002</v>
      </c>
      <c r="E243">
        <f t="shared" si="6"/>
        <v>38.159999999999997</v>
      </c>
      <c r="F243" s="6">
        <f t="shared" si="7"/>
        <v>2.3497536945812803</v>
      </c>
    </row>
    <row r="244" spans="1:6" x14ac:dyDescent="0.2">
      <c r="A244" s="1">
        <v>2377</v>
      </c>
      <c r="B244" s="3">
        <v>42484.736805555556</v>
      </c>
      <c r="C244">
        <f>SUMIFS(challenge_2_solution_2!G:G,challenge_2_solution_2!$A:$A,challenge_2_solution_3!$A244)</f>
        <v>85.199999999999989</v>
      </c>
      <c r="D244">
        <f>SUMIFS(challenge_2_solution_2!H:H,challenge_2_solution_2!$A:$A,challenge_2_solution_3!$A244)</f>
        <v>35.94</v>
      </c>
      <c r="E244">
        <f t="shared" si="6"/>
        <v>49.259999999999991</v>
      </c>
      <c r="F244" s="6">
        <f t="shared" si="7"/>
        <v>1.370617696160267</v>
      </c>
    </row>
    <row r="245" spans="1:6" x14ac:dyDescent="0.2">
      <c r="A245" s="1">
        <v>2379</v>
      </c>
      <c r="B245" s="3">
        <v>42484.774305555555</v>
      </c>
      <c r="C245">
        <f>SUMIFS(challenge_2_solution_2!G:G,challenge_2_solution_2!$A:$A,challenge_2_solution_3!$A245)</f>
        <v>186.9</v>
      </c>
      <c r="D245">
        <f>SUMIFS(challenge_2_solution_2!H:H,challenge_2_solution_2!$A:$A,challenge_2_solution_3!$A245)</f>
        <v>82.56</v>
      </c>
      <c r="E245">
        <f t="shared" si="6"/>
        <v>104.34</v>
      </c>
      <c r="F245" s="6">
        <f t="shared" si="7"/>
        <v>1.2638081395348837</v>
      </c>
    </row>
    <row r="246" spans="1:6" x14ac:dyDescent="0.2">
      <c r="A246" s="1">
        <v>2380</v>
      </c>
      <c r="B246" s="3">
        <v>42484.788888888892</v>
      </c>
      <c r="C246">
        <f>SUMIFS(challenge_2_solution_2!G:G,challenge_2_solution_2!$A:$A,challenge_2_solution_3!$A246)</f>
        <v>67.400000000000006</v>
      </c>
      <c r="D246">
        <f>SUMIFS(challenge_2_solution_2!H:H,challenge_2_solution_2!$A:$A,challenge_2_solution_3!$A246)</f>
        <v>35.65</v>
      </c>
      <c r="E246">
        <f t="shared" si="6"/>
        <v>31.750000000000007</v>
      </c>
      <c r="F246" s="6">
        <f t="shared" si="7"/>
        <v>0.89060308555399748</v>
      </c>
    </row>
    <row r="247" spans="1:6" x14ac:dyDescent="0.2">
      <c r="A247" s="1">
        <v>2381</v>
      </c>
      <c r="B247" s="3">
        <v>42484.806250000001</v>
      </c>
      <c r="C247">
        <f>SUMIFS(challenge_2_solution_2!G:G,challenge_2_solution_2!$A:$A,challenge_2_solution_3!$A247)</f>
        <v>115</v>
      </c>
      <c r="D247">
        <f>SUMIFS(challenge_2_solution_2!H:H,challenge_2_solution_2!$A:$A,challenge_2_solution_3!$A247)</f>
        <v>53.22</v>
      </c>
      <c r="E247">
        <f t="shared" si="6"/>
        <v>61.78</v>
      </c>
      <c r="F247" s="6">
        <f t="shared" si="7"/>
        <v>1.1608417888012026</v>
      </c>
    </row>
    <row r="248" spans="1:6" x14ac:dyDescent="0.2">
      <c r="A248" s="1">
        <v>2382</v>
      </c>
      <c r="B248" s="3">
        <v>42484.840277777781</v>
      </c>
      <c r="C248">
        <f>SUMIFS(challenge_2_solution_2!G:G,challenge_2_solution_2!$A:$A,challenge_2_solution_3!$A248)</f>
        <v>100.4</v>
      </c>
      <c r="D248">
        <f>SUMIFS(challenge_2_solution_2!H:H,challenge_2_solution_2!$A:$A,challenge_2_solution_3!$A248)</f>
        <v>51.570000000000007</v>
      </c>
      <c r="E248">
        <f t="shared" si="6"/>
        <v>48.83</v>
      </c>
      <c r="F248" s="6">
        <f t="shared" si="7"/>
        <v>0.94686833430288908</v>
      </c>
    </row>
    <row r="249" spans="1:6" x14ac:dyDescent="0.2">
      <c r="A249" s="1">
        <v>2390</v>
      </c>
      <c r="B249" s="3">
        <v>42485.788888888892</v>
      </c>
      <c r="C249">
        <f>SUMIFS(challenge_2_solution_2!G:G,challenge_2_solution_2!$A:$A,challenge_2_solution_3!$A249)</f>
        <v>66.099999999999994</v>
      </c>
      <c r="D249">
        <f>SUMIFS(challenge_2_solution_2!H:H,challenge_2_solution_2!$A:$A,challenge_2_solution_3!$A249)</f>
        <v>29.71</v>
      </c>
      <c r="E249">
        <f t="shared" si="6"/>
        <v>36.389999999999993</v>
      </c>
      <c r="F249" s="6">
        <f t="shared" si="7"/>
        <v>1.2248401211713225</v>
      </c>
    </row>
    <row r="250" spans="1:6" x14ac:dyDescent="0.2">
      <c r="A250" s="1">
        <v>2394</v>
      </c>
      <c r="B250" s="3">
        <v>42486.722222222219</v>
      </c>
      <c r="C250">
        <f>SUMIFS(challenge_2_solution_2!G:G,challenge_2_solution_2!$A:$A,challenge_2_solution_3!$A250)</f>
        <v>84.5</v>
      </c>
      <c r="D250">
        <f>SUMIFS(challenge_2_solution_2!H:H,challenge_2_solution_2!$A:$A,challenge_2_solution_3!$A250)</f>
        <v>32.22</v>
      </c>
      <c r="E250">
        <f t="shared" si="6"/>
        <v>52.28</v>
      </c>
      <c r="F250" s="6">
        <f t="shared" si="7"/>
        <v>1.6225946617008071</v>
      </c>
    </row>
    <row r="251" spans="1:6" x14ac:dyDescent="0.2">
      <c r="A251" s="1">
        <v>2395</v>
      </c>
      <c r="B251" s="3">
        <v>42487.722916666666</v>
      </c>
      <c r="C251">
        <f>SUMIFS(challenge_2_solution_2!G:G,challenge_2_solution_2!$A:$A,challenge_2_solution_3!$A251)</f>
        <v>51.5</v>
      </c>
      <c r="D251">
        <f>SUMIFS(challenge_2_solution_2!H:H,challenge_2_solution_2!$A:$A,challenge_2_solution_3!$A251)</f>
        <v>25.549999999999997</v>
      </c>
      <c r="E251">
        <f t="shared" si="6"/>
        <v>25.950000000000003</v>
      </c>
      <c r="F251" s="6">
        <f t="shared" si="7"/>
        <v>1.0156555772994131</v>
      </c>
    </row>
    <row r="252" spans="1:6" x14ac:dyDescent="0.2">
      <c r="A252" s="1">
        <v>2396</v>
      </c>
      <c r="B252" s="3">
        <v>42487.741666666669</v>
      </c>
      <c r="C252">
        <f>SUMIFS(challenge_2_solution_2!G:G,challenge_2_solution_2!$A:$A,challenge_2_solution_3!$A252)</f>
        <v>39.700000000000003</v>
      </c>
      <c r="D252">
        <f>SUMIFS(challenge_2_solution_2!H:H,challenge_2_solution_2!$A:$A,challenge_2_solution_3!$A252)</f>
        <v>14.420000000000002</v>
      </c>
      <c r="E252">
        <f t="shared" si="6"/>
        <v>25.28</v>
      </c>
      <c r="F252" s="6">
        <f t="shared" si="7"/>
        <v>1.7531206657420249</v>
      </c>
    </row>
    <row r="253" spans="1:6" x14ac:dyDescent="0.2">
      <c r="A253" s="1">
        <v>2397</v>
      </c>
      <c r="B253" s="3">
        <v>42487.852083333331</v>
      </c>
      <c r="C253">
        <f>SUMIFS(challenge_2_solution_2!G:G,challenge_2_solution_2!$A:$A,challenge_2_solution_3!$A253)</f>
        <v>103.70000000000002</v>
      </c>
      <c r="D253">
        <f>SUMIFS(challenge_2_solution_2!H:H,challenge_2_solution_2!$A:$A,challenge_2_solution_3!$A253)</f>
        <v>45.559999999999995</v>
      </c>
      <c r="E253">
        <f t="shared" si="6"/>
        <v>58.140000000000022</v>
      </c>
      <c r="F253" s="6">
        <f t="shared" si="7"/>
        <v>1.2761194029850753</v>
      </c>
    </row>
    <row r="254" spans="1:6" x14ac:dyDescent="0.2">
      <c r="A254" s="1">
        <v>2398</v>
      </c>
      <c r="B254" s="3">
        <v>42488.825694444444</v>
      </c>
      <c r="C254">
        <f>SUMIFS(challenge_2_solution_2!G:G,challenge_2_solution_2!$A:$A,challenge_2_solution_3!$A254)</f>
        <v>53.6</v>
      </c>
      <c r="D254">
        <f>SUMIFS(challenge_2_solution_2!H:H,challenge_2_solution_2!$A:$A,challenge_2_solution_3!$A254)</f>
        <v>16.310000000000002</v>
      </c>
      <c r="E254">
        <f t="shared" si="6"/>
        <v>37.29</v>
      </c>
      <c r="F254" s="6">
        <f t="shared" si="7"/>
        <v>2.2863274064990797</v>
      </c>
    </row>
    <row r="255" spans="1:6" x14ac:dyDescent="0.2">
      <c r="A255" s="1">
        <v>2399</v>
      </c>
      <c r="B255" s="3">
        <v>42488.82708333333</v>
      </c>
      <c r="C255">
        <f>SUMIFS(challenge_2_solution_2!G:G,challenge_2_solution_2!$A:$A,challenge_2_solution_3!$A255)</f>
        <v>38.9</v>
      </c>
      <c r="D255">
        <f>SUMIFS(challenge_2_solution_2!H:H,challenge_2_solution_2!$A:$A,challenge_2_solution_3!$A255)</f>
        <v>20.45</v>
      </c>
      <c r="E255">
        <f t="shared" si="6"/>
        <v>18.45</v>
      </c>
      <c r="F255" s="6">
        <f t="shared" si="7"/>
        <v>0.90220048899755501</v>
      </c>
    </row>
    <row r="256" spans="1:6" x14ac:dyDescent="0.2">
      <c r="A256" s="1">
        <v>2400</v>
      </c>
      <c r="B256" s="3">
        <v>42488.840277777781</v>
      </c>
      <c r="C256">
        <f>SUMIFS(challenge_2_solution_2!G:G,challenge_2_solution_2!$A:$A,challenge_2_solution_3!$A256)</f>
        <v>141.5</v>
      </c>
      <c r="D256">
        <f>SUMIFS(challenge_2_solution_2!H:H,challenge_2_solution_2!$A:$A,challenge_2_solution_3!$A256)</f>
        <v>63.269999999999996</v>
      </c>
      <c r="E256">
        <f t="shared" si="6"/>
        <v>78.23</v>
      </c>
      <c r="F256" s="6">
        <f t="shared" si="7"/>
        <v>1.2364469732890786</v>
      </c>
    </row>
    <row r="257" spans="1:6" x14ac:dyDescent="0.2">
      <c r="A257" s="1">
        <v>2401</v>
      </c>
      <c r="B257" s="3">
        <v>42488.841666666667</v>
      </c>
      <c r="C257">
        <f>SUMIFS(challenge_2_solution_2!G:G,challenge_2_solution_2!$A:$A,challenge_2_solution_3!$A257)</f>
        <v>58.4</v>
      </c>
      <c r="D257">
        <f>SUMIFS(challenge_2_solution_2!H:H,challenge_2_solution_2!$A:$A,challenge_2_solution_3!$A257)</f>
        <v>22.17</v>
      </c>
      <c r="E257">
        <f t="shared" si="6"/>
        <v>36.229999999999997</v>
      </c>
      <c r="F257" s="6">
        <f t="shared" si="7"/>
        <v>1.6341903473161927</v>
      </c>
    </row>
    <row r="258" spans="1:6" x14ac:dyDescent="0.2">
      <c r="A258" s="1">
        <v>2402</v>
      </c>
      <c r="B258" s="3">
        <v>42489.719444444447</v>
      </c>
      <c r="C258">
        <f>SUMIFS(challenge_2_solution_2!G:G,challenge_2_solution_2!$A:$A,challenge_2_solution_3!$A258)</f>
        <v>111</v>
      </c>
      <c r="D258">
        <f>SUMIFS(challenge_2_solution_2!H:H,challenge_2_solution_2!$A:$A,challenge_2_solution_3!$A258)</f>
        <v>52.319999999999993</v>
      </c>
      <c r="E258">
        <f t="shared" si="6"/>
        <v>58.680000000000007</v>
      </c>
      <c r="F258" s="6">
        <f t="shared" si="7"/>
        <v>1.1215596330275233</v>
      </c>
    </row>
    <row r="259" spans="1:6" x14ac:dyDescent="0.2">
      <c r="A259" s="1">
        <v>2403</v>
      </c>
      <c r="B259" s="3">
        <v>42489.734027777777</v>
      </c>
      <c r="C259">
        <f>SUMIFS(challenge_2_solution_2!G:G,challenge_2_solution_2!$A:$A,challenge_2_solution_3!$A259)</f>
        <v>54.8</v>
      </c>
      <c r="D259">
        <f>SUMIFS(challenge_2_solution_2!H:H,challenge_2_solution_2!$A:$A,challenge_2_solution_3!$A259)</f>
        <v>27.51</v>
      </c>
      <c r="E259">
        <f t="shared" ref="E259:E322" si="8">C259-D259</f>
        <v>27.289999999999996</v>
      </c>
      <c r="F259" s="6">
        <f t="shared" ref="F259:F322" si="9">E259/D259</f>
        <v>0.99200290803344215</v>
      </c>
    </row>
    <row r="260" spans="1:6" x14ac:dyDescent="0.2">
      <c r="A260" s="1">
        <v>2404</v>
      </c>
      <c r="B260" s="3">
        <v>42489.740277777775</v>
      </c>
      <c r="C260">
        <f>SUMIFS(challenge_2_solution_2!G:G,challenge_2_solution_2!$A:$A,challenge_2_solution_3!$A260)</f>
        <v>52.8</v>
      </c>
      <c r="D260">
        <f>SUMIFS(challenge_2_solution_2!H:H,challenge_2_solution_2!$A:$A,challenge_2_solution_3!$A260)</f>
        <v>22.23</v>
      </c>
      <c r="E260">
        <f t="shared" si="8"/>
        <v>30.569999999999997</v>
      </c>
      <c r="F260" s="6">
        <f t="shared" si="9"/>
        <v>1.3751686909581644</v>
      </c>
    </row>
    <row r="261" spans="1:6" x14ac:dyDescent="0.2">
      <c r="A261" s="1">
        <v>2405</v>
      </c>
      <c r="B261" s="3">
        <v>42489.788888888892</v>
      </c>
      <c r="C261">
        <f>SUMIFS(challenge_2_solution_2!G:G,challenge_2_solution_2!$A:$A,challenge_2_solution_3!$A261)</f>
        <v>53.6</v>
      </c>
      <c r="D261">
        <f>SUMIFS(challenge_2_solution_2!H:H,challenge_2_solution_2!$A:$A,challenge_2_solution_3!$A261)</f>
        <v>32.590000000000003</v>
      </c>
      <c r="E261">
        <f t="shared" si="8"/>
        <v>21.009999999999998</v>
      </c>
      <c r="F261" s="6">
        <f t="shared" si="9"/>
        <v>0.64467628106781205</v>
      </c>
    </row>
    <row r="262" spans="1:6" x14ac:dyDescent="0.2">
      <c r="A262" s="1">
        <v>2406</v>
      </c>
      <c r="B262" s="3">
        <v>42489.792361111111</v>
      </c>
      <c r="C262">
        <f>SUMIFS(challenge_2_solution_2!G:G,challenge_2_solution_2!$A:$A,challenge_2_solution_3!$A262)</f>
        <v>27.700000000000003</v>
      </c>
      <c r="D262">
        <f>SUMIFS(challenge_2_solution_2!H:H,challenge_2_solution_2!$A:$A,challenge_2_solution_3!$A262)</f>
        <v>11.8</v>
      </c>
      <c r="E262">
        <f t="shared" si="8"/>
        <v>15.900000000000002</v>
      </c>
      <c r="F262" s="6">
        <f t="shared" si="9"/>
        <v>1.3474576271186443</v>
      </c>
    </row>
    <row r="263" spans="1:6" x14ac:dyDescent="0.2">
      <c r="A263" s="1">
        <v>2407</v>
      </c>
      <c r="B263" s="3">
        <v>42489.795138888891</v>
      </c>
      <c r="C263">
        <f>SUMIFS(challenge_2_solution_2!G:G,challenge_2_solution_2!$A:$A,challenge_2_solution_3!$A263)</f>
        <v>61.5</v>
      </c>
      <c r="D263">
        <f>SUMIFS(challenge_2_solution_2!H:H,challenge_2_solution_2!$A:$A,challenge_2_solution_3!$A263)</f>
        <v>24.95</v>
      </c>
      <c r="E263">
        <f t="shared" si="8"/>
        <v>36.549999999999997</v>
      </c>
      <c r="F263" s="6">
        <f t="shared" si="9"/>
        <v>1.4649298597194389</v>
      </c>
    </row>
    <row r="264" spans="1:6" x14ac:dyDescent="0.2">
      <c r="A264" s="1">
        <v>2408</v>
      </c>
      <c r="B264" s="3">
        <v>42489.868055555555</v>
      </c>
      <c r="C264">
        <f>SUMIFS(challenge_2_solution_2!G:G,challenge_2_solution_2!$A:$A,challenge_2_solution_3!$A264)</f>
        <v>73.8</v>
      </c>
      <c r="D264">
        <f>SUMIFS(challenge_2_solution_2!H:H,challenge_2_solution_2!$A:$A,challenge_2_solution_3!$A264)</f>
        <v>33.58</v>
      </c>
      <c r="E264">
        <f t="shared" si="8"/>
        <v>40.22</v>
      </c>
      <c r="F264" s="6">
        <f t="shared" si="9"/>
        <v>1.197736748064324</v>
      </c>
    </row>
    <row r="265" spans="1:6" x14ac:dyDescent="0.2">
      <c r="A265" s="1">
        <v>2409</v>
      </c>
      <c r="B265" s="3">
        <v>42489.943055555559</v>
      </c>
      <c r="C265">
        <f>SUMIFS(challenge_2_solution_2!G:G,challenge_2_solution_2!$A:$A,challenge_2_solution_3!$A265)</f>
        <v>32.9</v>
      </c>
      <c r="D265">
        <f>SUMIFS(challenge_2_solution_2!H:H,challenge_2_solution_2!$A:$A,challenge_2_solution_3!$A265)</f>
        <v>14.95</v>
      </c>
      <c r="E265">
        <f t="shared" si="8"/>
        <v>17.95</v>
      </c>
      <c r="F265" s="6">
        <f t="shared" si="9"/>
        <v>1.2006688963210703</v>
      </c>
    </row>
    <row r="266" spans="1:6" x14ac:dyDescent="0.2">
      <c r="A266" s="1">
        <v>2410</v>
      </c>
      <c r="B266" s="3">
        <v>42490.705555555556</v>
      </c>
      <c r="C266">
        <f>SUMIFS(challenge_2_solution_2!G:G,challenge_2_solution_2!$A:$A,challenge_2_solution_3!$A266)</f>
        <v>51.400000000000006</v>
      </c>
      <c r="D266">
        <f>SUMIFS(challenge_2_solution_2!H:H,challenge_2_solution_2!$A:$A,challenge_2_solution_3!$A266)</f>
        <v>20.950000000000003</v>
      </c>
      <c r="E266">
        <f t="shared" si="8"/>
        <v>30.450000000000003</v>
      </c>
      <c r="F266" s="6">
        <f t="shared" si="9"/>
        <v>1.4534606205250595</v>
      </c>
    </row>
    <row r="267" spans="1:6" x14ac:dyDescent="0.2">
      <c r="A267" s="1">
        <v>2411</v>
      </c>
      <c r="B267" s="3">
        <v>42490.728472222225</v>
      </c>
      <c r="C267">
        <f>SUMIFS(challenge_2_solution_2!G:G,challenge_2_solution_2!$A:$A,challenge_2_solution_3!$A267)</f>
        <v>142.50000000000003</v>
      </c>
      <c r="D267">
        <f>SUMIFS(challenge_2_solution_2!H:H,challenge_2_solution_2!$A:$A,challenge_2_solution_3!$A267)</f>
        <v>62.46</v>
      </c>
      <c r="E267">
        <f t="shared" si="8"/>
        <v>80.04000000000002</v>
      </c>
      <c r="F267" s="6">
        <f t="shared" si="9"/>
        <v>1.2814601344860714</v>
      </c>
    </row>
    <row r="268" spans="1:6" x14ac:dyDescent="0.2">
      <c r="A268" s="1">
        <v>2412</v>
      </c>
      <c r="B268" s="3">
        <v>42490.761111111111</v>
      </c>
      <c r="C268">
        <f>SUMIFS(challenge_2_solution_2!G:G,challenge_2_solution_2!$A:$A,challenge_2_solution_3!$A268)</f>
        <v>60.4</v>
      </c>
      <c r="D268">
        <f>SUMIFS(challenge_2_solution_2!H:H,challenge_2_solution_2!$A:$A,challenge_2_solution_3!$A268)</f>
        <v>27.54</v>
      </c>
      <c r="E268">
        <f t="shared" si="8"/>
        <v>32.86</v>
      </c>
      <c r="F268" s="6">
        <f t="shared" si="9"/>
        <v>1.1931735657225853</v>
      </c>
    </row>
    <row r="269" spans="1:6" x14ac:dyDescent="0.2">
      <c r="A269" s="1">
        <v>2414</v>
      </c>
      <c r="B269" s="3">
        <v>42490.802083333336</v>
      </c>
      <c r="C269">
        <f>SUMIFS(challenge_2_solution_2!G:G,challenge_2_solution_2!$A:$A,challenge_2_solution_3!$A269)</f>
        <v>75.199999999999989</v>
      </c>
      <c r="D269">
        <f>SUMIFS(challenge_2_solution_2!H:H,challenge_2_solution_2!$A:$A,challenge_2_solution_3!$A269)</f>
        <v>21.68</v>
      </c>
      <c r="E269">
        <f t="shared" si="8"/>
        <v>53.519999999999989</v>
      </c>
      <c r="F269" s="6">
        <f t="shared" si="9"/>
        <v>2.4686346863468631</v>
      </c>
    </row>
    <row r="270" spans="1:6" x14ac:dyDescent="0.2">
      <c r="A270" s="1">
        <v>2415</v>
      </c>
      <c r="B270" s="3">
        <v>42490.811111111114</v>
      </c>
      <c r="C270">
        <f>SUMIFS(challenge_2_solution_2!G:G,challenge_2_solution_2!$A:$A,challenge_2_solution_3!$A270)</f>
        <v>36.9</v>
      </c>
      <c r="D270">
        <f>SUMIFS(challenge_2_solution_2!H:H,challenge_2_solution_2!$A:$A,challenge_2_solution_3!$A270)</f>
        <v>16.420000000000002</v>
      </c>
      <c r="E270">
        <f t="shared" si="8"/>
        <v>20.479999999999997</v>
      </c>
      <c r="F270" s="6">
        <f t="shared" si="9"/>
        <v>1.2472594397076733</v>
      </c>
    </row>
    <row r="271" spans="1:6" x14ac:dyDescent="0.2">
      <c r="A271" s="1">
        <v>2416</v>
      </c>
      <c r="B271" s="3">
        <v>42490.824999999997</v>
      </c>
      <c r="C271">
        <f>SUMIFS(challenge_2_solution_2!G:G,challenge_2_solution_2!$A:$A,challenge_2_solution_3!$A271)</f>
        <v>70.5</v>
      </c>
      <c r="D271">
        <f>SUMIFS(challenge_2_solution_2!H:H,challenge_2_solution_2!$A:$A,challenge_2_solution_3!$A271)</f>
        <v>29.36</v>
      </c>
      <c r="E271">
        <f t="shared" si="8"/>
        <v>41.14</v>
      </c>
      <c r="F271" s="6">
        <f t="shared" si="9"/>
        <v>1.4012261580381471</v>
      </c>
    </row>
    <row r="272" spans="1:6" x14ac:dyDescent="0.2">
      <c r="A272" s="1">
        <v>2417</v>
      </c>
      <c r="B272" s="3">
        <v>42490.84652777778</v>
      </c>
      <c r="C272">
        <f>SUMIFS(challenge_2_solution_2!G:G,challenge_2_solution_2!$A:$A,challenge_2_solution_3!$A272)</f>
        <v>73.3</v>
      </c>
      <c r="D272">
        <f>SUMIFS(challenge_2_solution_2!H:H,challenge_2_solution_2!$A:$A,challenge_2_solution_3!$A272)</f>
        <v>30.730000000000004</v>
      </c>
      <c r="E272">
        <f t="shared" si="8"/>
        <v>42.569999999999993</v>
      </c>
      <c r="F272" s="6">
        <f t="shared" si="9"/>
        <v>1.3852912463390818</v>
      </c>
    </row>
    <row r="273" spans="1:6" x14ac:dyDescent="0.2">
      <c r="A273" s="1">
        <v>2418</v>
      </c>
      <c r="B273" s="3">
        <v>42490.878472222219</v>
      </c>
      <c r="C273">
        <f>SUMIFS(challenge_2_solution_2!G:G,challenge_2_solution_2!$A:$A,challenge_2_solution_3!$A273)</f>
        <v>65.599999999999994</v>
      </c>
      <c r="D273">
        <f>SUMIFS(challenge_2_solution_2!H:H,challenge_2_solution_2!$A:$A,challenge_2_solution_3!$A273)</f>
        <v>28.419999999999998</v>
      </c>
      <c r="E273">
        <f t="shared" si="8"/>
        <v>37.179999999999993</v>
      </c>
      <c r="F273" s="6">
        <f t="shared" si="9"/>
        <v>1.3082336382828992</v>
      </c>
    </row>
    <row r="274" spans="1:6" x14ac:dyDescent="0.2">
      <c r="A274" s="1">
        <v>2419</v>
      </c>
      <c r="B274" s="3">
        <v>42491.787499999999</v>
      </c>
      <c r="C274">
        <f>SUMIFS(challenge_2_solution_2!G:G,challenge_2_solution_2!$A:$A,challenge_2_solution_3!$A274)</f>
        <v>47.699999999999996</v>
      </c>
      <c r="D274">
        <f>SUMIFS(challenge_2_solution_2!H:H,challenge_2_solution_2!$A:$A,challenge_2_solution_3!$A274)</f>
        <v>17.41</v>
      </c>
      <c r="E274">
        <f t="shared" si="8"/>
        <v>30.289999999999996</v>
      </c>
      <c r="F274" s="6">
        <f t="shared" si="9"/>
        <v>1.7398047099368177</v>
      </c>
    </row>
    <row r="275" spans="1:6" x14ac:dyDescent="0.2">
      <c r="A275" s="1">
        <v>2420</v>
      </c>
      <c r="B275" s="3">
        <v>42491.892361111109</v>
      </c>
      <c r="C275">
        <f>SUMIFS(challenge_2_solution_2!G:G,challenge_2_solution_2!$A:$A,challenge_2_solution_3!$A275)</f>
        <v>66.699999999999989</v>
      </c>
      <c r="D275">
        <f>SUMIFS(challenge_2_solution_2!H:H,challenge_2_solution_2!$A:$A,challenge_2_solution_3!$A275)</f>
        <v>25.729999999999997</v>
      </c>
      <c r="E275">
        <f t="shared" si="8"/>
        <v>40.969999999999992</v>
      </c>
      <c r="F275" s="6">
        <f t="shared" si="9"/>
        <v>1.5923047026816943</v>
      </c>
    </row>
    <row r="276" spans="1:6" x14ac:dyDescent="0.2">
      <c r="A276" s="1">
        <v>2421</v>
      </c>
      <c r="B276" s="3">
        <v>42492.522916666669</v>
      </c>
      <c r="C276">
        <f>SUMIFS(challenge_2_solution_2!G:G,challenge_2_solution_2!$A:$A,challenge_2_solution_3!$A276)</f>
        <v>55.699999999999996</v>
      </c>
      <c r="D276">
        <f>SUMIFS(challenge_2_solution_2!H:H,challenge_2_solution_2!$A:$A,challenge_2_solution_3!$A276)</f>
        <v>21.53</v>
      </c>
      <c r="E276">
        <f t="shared" si="8"/>
        <v>34.169999999999995</v>
      </c>
      <c r="F276" s="6">
        <f t="shared" si="9"/>
        <v>1.5870877844867624</v>
      </c>
    </row>
    <row r="277" spans="1:6" x14ac:dyDescent="0.2">
      <c r="A277" s="1">
        <v>2423</v>
      </c>
      <c r="B277" s="3">
        <v>42492.574305555558</v>
      </c>
      <c r="C277">
        <f>SUMIFS(challenge_2_solution_2!G:G,challenge_2_solution_2!$A:$A,challenge_2_solution_3!$A277)</f>
        <v>103.5</v>
      </c>
      <c r="D277">
        <f>SUMIFS(challenge_2_solution_2!H:H,challenge_2_solution_2!$A:$A,challenge_2_solution_3!$A277)</f>
        <v>43.67</v>
      </c>
      <c r="E277">
        <f t="shared" si="8"/>
        <v>59.83</v>
      </c>
      <c r="F277" s="6">
        <f t="shared" si="9"/>
        <v>1.3700480879322188</v>
      </c>
    </row>
    <row r="278" spans="1:6" x14ac:dyDescent="0.2">
      <c r="A278" s="1">
        <v>2424</v>
      </c>
      <c r="B278" s="3">
        <v>42492.739583333336</v>
      </c>
      <c r="C278">
        <f>SUMIFS(challenge_2_solution_2!G:G,challenge_2_solution_2!$A:$A,challenge_2_solution_3!$A278)</f>
        <v>73.900000000000006</v>
      </c>
      <c r="D278">
        <f>SUMIFS(challenge_2_solution_2!H:H,challenge_2_solution_2!$A:$A,challenge_2_solution_3!$A278)</f>
        <v>29.370000000000005</v>
      </c>
      <c r="E278">
        <f t="shared" si="8"/>
        <v>44.53</v>
      </c>
      <c r="F278" s="6">
        <f t="shared" si="9"/>
        <v>1.5161729656111678</v>
      </c>
    </row>
    <row r="279" spans="1:6" x14ac:dyDescent="0.2">
      <c r="A279" s="1">
        <v>2425</v>
      </c>
      <c r="B279" s="3">
        <v>42492.740972222222</v>
      </c>
      <c r="C279">
        <f>SUMIFS(challenge_2_solution_2!G:G,challenge_2_solution_2!$A:$A,challenge_2_solution_3!$A279)</f>
        <v>95.199999999999989</v>
      </c>
      <c r="D279">
        <f>SUMIFS(challenge_2_solution_2!H:H,challenge_2_solution_2!$A:$A,challenge_2_solution_3!$A279)</f>
        <v>34.369999999999997</v>
      </c>
      <c r="E279">
        <f t="shared" si="8"/>
        <v>60.829999999999991</v>
      </c>
      <c r="F279" s="6">
        <f t="shared" si="9"/>
        <v>1.7698574338085538</v>
      </c>
    </row>
    <row r="280" spans="1:6" x14ac:dyDescent="0.2">
      <c r="A280" s="1">
        <v>2426</v>
      </c>
      <c r="B280" s="3">
        <v>42492.743055555555</v>
      </c>
      <c r="C280">
        <f>SUMIFS(challenge_2_solution_2!G:G,challenge_2_solution_2!$A:$A,challenge_2_solution_3!$A280)</f>
        <v>59.699999999999996</v>
      </c>
      <c r="D280">
        <f>SUMIFS(challenge_2_solution_2!H:H,challenge_2_solution_2!$A:$A,challenge_2_solution_3!$A280)</f>
        <v>33.71</v>
      </c>
      <c r="E280">
        <f t="shared" si="8"/>
        <v>25.989999999999995</v>
      </c>
      <c r="F280" s="6">
        <f t="shared" si="9"/>
        <v>0.7709878374369622</v>
      </c>
    </row>
    <row r="281" spans="1:6" x14ac:dyDescent="0.2">
      <c r="A281" s="1">
        <v>2427</v>
      </c>
      <c r="B281" s="3">
        <v>42492.748611111114</v>
      </c>
      <c r="C281">
        <f>SUMIFS(challenge_2_solution_2!G:G,challenge_2_solution_2!$A:$A,challenge_2_solution_3!$A281)</f>
        <v>75.8</v>
      </c>
      <c r="D281">
        <f>SUMIFS(challenge_2_solution_2!H:H,challenge_2_solution_2!$A:$A,challenge_2_solution_3!$A281)</f>
        <v>41.79</v>
      </c>
      <c r="E281">
        <f t="shared" si="8"/>
        <v>34.01</v>
      </c>
      <c r="F281" s="6">
        <f t="shared" si="9"/>
        <v>0.81383106006221584</v>
      </c>
    </row>
    <row r="282" spans="1:6" x14ac:dyDescent="0.2">
      <c r="A282" s="1">
        <v>2428</v>
      </c>
      <c r="B282" s="3">
        <v>42492.763888888891</v>
      </c>
      <c r="C282">
        <f>SUMIFS(challenge_2_solution_2!G:G,challenge_2_solution_2!$A:$A,challenge_2_solution_3!$A282)</f>
        <v>99.300000000000011</v>
      </c>
      <c r="D282">
        <f>SUMIFS(challenge_2_solution_2!H:H,challenge_2_solution_2!$A:$A,challenge_2_solution_3!$A282)</f>
        <v>39.46</v>
      </c>
      <c r="E282">
        <f t="shared" si="8"/>
        <v>59.840000000000011</v>
      </c>
      <c r="F282" s="6">
        <f t="shared" si="9"/>
        <v>1.5164723770907249</v>
      </c>
    </row>
    <row r="283" spans="1:6" x14ac:dyDescent="0.2">
      <c r="A283" s="1">
        <v>2429</v>
      </c>
      <c r="B283" s="3">
        <v>42492.788194444445</v>
      </c>
      <c r="C283">
        <f>SUMIFS(challenge_2_solution_2!G:G,challenge_2_solution_2!$A:$A,challenge_2_solution_3!$A283)</f>
        <v>67.400000000000006</v>
      </c>
      <c r="D283">
        <f>SUMIFS(challenge_2_solution_2!H:H,challenge_2_solution_2!$A:$A,challenge_2_solution_3!$A283)</f>
        <v>26.84</v>
      </c>
      <c r="E283">
        <f t="shared" si="8"/>
        <v>40.56</v>
      </c>
      <c r="F283" s="6">
        <f t="shared" si="9"/>
        <v>1.5111773472429211</v>
      </c>
    </row>
    <row r="284" spans="1:6" x14ac:dyDescent="0.2">
      <c r="A284" s="1">
        <v>2430</v>
      </c>
      <c r="B284" s="3">
        <v>42492.789583333331</v>
      </c>
      <c r="C284">
        <f>SUMIFS(challenge_2_solution_2!G:G,challenge_2_solution_2!$A:$A,challenge_2_solution_3!$A284)</f>
        <v>54.699999999999996</v>
      </c>
      <c r="D284">
        <f>SUMIFS(challenge_2_solution_2!H:H,challenge_2_solution_2!$A:$A,challenge_2_solution_3!$A284)</f>
        <v>27.980000000000004</v>
      </c>
      <c r="E284">
        <f t="shared" si="8"/>
        <v>26.719999999999992</v>
      </c>
      <c r="F284" s="6">
        <f t="shared" si="9"/>
        <v>0.95496783416726194</v>
      </c>
    </row>
    <row r="285" spans="1:6" x14ac:dyDescent="0.2">
      <c r="A285" s="1">
        <v>2431</v>
      </c>
      <c r="B285" s="3">
        <v>42492.814583333333</v>
      </c>
      <c r="C285">
        <f>SUMIFS(challenge_2_solution_2!G:G,challenge_2_solution_2!$A:$A,challenge_2_solution_3!$A285)</f>
        <v>44.699999999999996</v>
      </c>
      <c r="D285">
        <f>SUMIFS(challenge_2_solution_2!H:H,challenge_2_solution_2!$A:$A,challenge_2_solution_3!$A285)</f>
        <v>22.509999999999998</v>
      </c>
      <c r="E285">
        <f t="shared" si="8"/>
        <v>22.189999999999998</v>
      </c>
      <c r="F285" s="6">
        <f t="shared" si="9"/>
        <v>0.98578409595735228</v>
      </c>
    </row>
    <row r="286" spans="1:6" x14ac:dyDescent="0.2">
      <c r="A286" s="1">
        <v>2432</v>
      </c>
      <c r="B286" s="3">
        <v>42493.707638888889</v>
      </c>
      <c r="C286">
        <f>SUMIFS(challenge_2_solution_2!G:G,challenge_2_solution_2!$A:$A,challenge_2_solution_3!$A286)</f>
        <v>102.5</v>
      </c>
      <c r="D286">
        <f>SUMIFS(challenge_2_solution_2!H:H,challenge_2_solution_2!$A:$A,challenge_2_solution_3!$A286)</f>
        <v>40.42</v>
      </c>
      <c r="E286">
        <f t="shared" si="8"/>
        <v>62.08</v>
      </c>
      <c r="F286" s="6">
        <f t="shared" si="9"/>
        <v>1.5358733300346361</v>
      </c>
    </row>
    <row r="287" spans="1:6" x14ac:dyDescent="0.2">
      <c r="A287" s="1">
        <v>2433</v>
      </c>
      <c r="B287" s="3">
        <v>42493.827777777777</v>
      </c>
      <c r="C287">
        <f>SUMIFS(challenge_2_solution_2!G:G,challenge_2_solution_2!$A:$A,challenge_2_solution_3!$A287)</f>
        <v>56.4</v>
      </c>
      <c r="D287">
        <f>SUMIFS(challenge_2_solution_2!H:H,challenge_2_solution_2!$A:$A,challenge_2_solution_3!$A287)</f>
        <v>26.449999999999996</v>
      </c>
      <c r="E287">
        <f t="shared" si="8"/>
        <v>29.950000000000003</v>
      </c>
      <c r="F287" s="6">
        <f t="shared" si="9"/>
        <v>1.132325141776938</v>
      </c>
    </row>
    <row r="288" spans="1:6" x14ac:dyDescent="0.2">
      <c r="A288" s="1">
        <v>2434</v>
      </c>
      <c r="B288" s="3">
        <v>42493.879861111112</v>
      </c>
      <c r="C288">
        <f>SUMIFS(challenge_2_solution_2!G:G,challenge_2_solution_2!$A:$A,challenge_2_solution_3!$A288)</f>
        <v>53.6</v>
      </c>
      <c r="D288">
        <f>SUMIFS(challenge_2_solution_2!H:H,challenge_2_solution_2!$A:$A,challenge_2_solution_3!$A288)</f>
        <v>26.869999999999997</v>
      </c>
      <c r="E288">
        <f t="shared" si="8"/>
        <v>26.730000000000004</v>
      </c>
      <c r="F288" s="6">
        <f t="shared" si="9"/>
        <v>0.99478972832154844</v>
      </c>
    </row>
    <row r="289" spans="1:6" x14ac:dyDescent="0.2">
      <c r="A289" s="1">
        <v>2435</v>
      </c>
      <c r="B289" s="3">
        <v>42495.793055555558</v>
      </c>
      <c r="C289">
        <f>SUMIFS(challenge_2_solution_2!G:G,challenge_2_solution_2!$A:$A,challenge_2_solution_3!$A289)</f>
        <v>47</v>
      </c>
      <c r="D289">
        <f>SUMIFS(challenge_2_solution_2!H:H,challenge_2_solution_2!$A:$A,challenge_2_solution_3!$A289)</f>
        <v>25.41</v>
      </c>
      <c r="E289">
        <f t="shared" si="8"/>
        <v>21.59</v>
      </c>
      <c r="F289" s="6">
        <f t="shared" si="9"/>
        <v>0.8496654860291224</v>
      </c>
    </row>
    <row r="290" spans="1:6" x14ac:dyDescent="0.2">
      <c r="A290" s="1">
        <v>2436</v>
      </c>
      <c r="B290" s="3">
        <v>42495.793749999997</v>
      </c>
      <c r="C290">
        <f>SUMIFS(challenge_2_solution_2!G:G,challenge_2_solution_2!$A:$A,challenge_2_solution_3!$A290)</f>
        <v>45.6</v>
      </c>
      <c r="D290">
        <f>SUMIFS(challenge_2_solution_2!H:H,challenge_2_solution_2!$A:$A,challenge_2_solution_3!$A290)</f>
        <v>17.990000000000002</v>
      </c>
      <c r="E290">
        <f t="shared" si="8"/>
        <v>27.61</v>
      </c>
      <c r="F290" s="6">
        <f t="shared" si="9"/>
        <v>1.5347415230683712</v>
      </c>
    </row>
    <row r="291" spans="1:6" x14ac:dyDescent="0.2">
      <c r="A291" s="1">
        <v>2437</v>
      </c>
      <c r="B291" s="3">
        <v>42495.804861111108</v>
      </c>
      <c r="C291">
        <f>SUMIFS(challenge_2_solution_2!G:G,challenge_2_solution_2!$A:$A,challenge_2_solution_3!$A291)</f>
        <v>58.8</v>
      </c>
      <c r="D291">
        <f>SUMIFS(challenge_2_solution_2!H:H,challenge_2_solution_2!$A:$A,challenge_2_solution_3!$A291)</f>
        <v>20.21</v>
      </c>
      <c r="E291">
        <f t="shared" si="8"/>
        <v>38.589999999999996</v>
      </c>
      <c r="F291" s="6">
        <f t="shared" si="9"/>
        <v>1.9094507669470557</v>
      </c>
    </row>
    <row r="292" spans="1:6" x14ac:dyDescent="0.2">
      <c r="A292" s="1">
        <v>2438</v>
      </c>
      <c r="B292" s="3">
        <v>42495.861805555556</v>
      </c>
      <c r="C292">
        <f>SUMIFS(challenge_2_solution_2!G:G,challenge_2_solution_2!$A:$A,challenge_2_solution_3!$A292)</f>
        <v>41.7</v>
      </c>
      <c r="D292">
        <f>SUMIFS(challenge_2_solution_2!H:H,challenge_2_solution_2!$A:$A,challenge_2_solution_3!$A292)</f>
        <v>13.41</v>
      </c>
      <c r="E292">
        <f t="shared" si="8"/>
        <v>28.290000000000003</v>
      </c>
      <c r="F292" s="6">
        <f t="shared" si="9"/>
        <v>2.1096196868008952</v>
      </c>
    </row>
    <row r="293" spans="1:6" x14ac:dyDescent="0.2">
      <c r="A293" s="1">
        <v>2439</v>
      </c>
      <c r="B293" s="3">
        <v>42496.50277777778</v>
      </c>
      <c r="C293">
        <f>SUMIFS(challenge_2_solution_2!G:G,challenge_2_solution_2!$A:$A,challenge_2_solution_3!$A293)</f>
        <v>244.70000000000005</v>
      </c>
      <c r="D293">
        <f>SUMIFS(challenge_2_solution_2!H:H,challenge_2_solution_2!$A:$A,challenge_2_solution_3!$A293)</f>
        <v>124.93</v>
      </c>
      <c r="E293">
        <f t="shared" si="8"/>
        <v>119.77000000000004</v>
      </c>
      <c r="F293" s="6">
        <f t="shared" si="9"/>
        <v>0.95869687024733874</v>
      </c>
    </row>
    <row r="294" spans="1:6" x14ac:dyDescent="0.2">
      <c r="A294" s="1">
        <v>2440</v>
      </c>
      <c r="B294" s="3">
        <v>42496.558333333334</v>
      </c>
      <c r="C294">
        <f>SUMIFS(challenge_2_solution_2!G:G,challenge_2_solution_2!$A:$A,challenge_2_solution_3!$A294)</f>
        <v>49.4</v>
      </c>
      <c r="D294">
        <f>SUMIFS(challenge_2_solution_2!H:H,challenge_2_solution_2!$A:$A,challenge_2_solution_3!$A294)</f>
        <v>21.96</v>
      </c>
      <c r="E294">
        <f t="shared" si="8"/>
        <v>27.439999999999998</v>
      </c>
      <c r="F294" s="6">
        <f t="shared" si="9"/>
        <v>1.2495446265938068</v>
      </c>
    </row>
    <row r="295" spans="1:6" x14ac:dyDescent="0.2">
      <c r="A295" s="1">
        <v>2441</v>
      </c>
      <c r="B295" s="3">
        <v>42496.745833333334</v>
      </c>
      <c r="C295">
        <f>SUMIFS(challenge_2_solution_2!G:G,challenge_2_solution_2!$A:$A,challenge_2_solution_3!$A295)</f>
        <v>39.6</v>
      </c>
      <c r="D295">
        <f>SUMIFS(challenge_2_solution_2!H:H,challenge_2_solution_2!$A:$A,challenge_2_solution_3!$A295)</f>
        <v>11.719999999999999</v>
      </c>
      <c r="E295">
        <f t="shared" si="8"/>
        <v>27.880000000000003</v>
      </c>
      <c r="F295" s="6">
        <f t="shared" si="9"/>
        <v>2.3788395904436865</v>
      </c>
    </row>
    <row r="296" spans="1:6" x14ac:dyDescent="0.2">
      <c r="A296" s="1">
        <v>2442</v>
      </c>
      <c r="B296" s="3">
        <v>42496.770138888889</v>
      </c>
      <c r="C296">
        <f>SUMIFS(challenge_2_solution_2!G:G,challenge_2_solution_2!$A:$A,challenge_2_solution_3!$A296)</f>
        <v>72.599999999999994</v>
      </c>
      <c r="D296">
        <f>SUMIFS(challenge_2_solution_2!H:H,challenge_2_solution_2!$A:$A,challenge_2_solution_3!$A296)</f>
        <v>32.47</v>
      </c>
      <c r="E296">
        <f t="shared" si="8"/>
        <v>40.129999999999995</v>
      </c>
      <c r="F296" s="6">
        <f t="shared" si="9"/>
        <v>1.2359100708346165</v>
      </c>
    </row>
    <row r="297" spans="1:6" x14ac:dyDescent="0.2">
      <c r="A297" s="1">
        <v>2443</v>
      </c>
      <c r="B297" s="3">
        <v>42496.786805555559</v>
      </c>
      <c r="C297">
        <f>SUMIFS(challenge_2_solution_2!G:G,challenge_2_solution_2!$A:$A,challenge_2_solution_3!$A297)</f>
        <v>40.299999999999997</v>
      </c>
      <c r="D297">
        <f>SUMIFS(challenge_2_solution_2!H:H,challenge_2_solution_2!$A:$A,challenge_2_solution_3!$A297)</f>
        <v>21.3</v>
      </c>
      <c r="E297">
        <f t="shared" si="8"/>
        <v>18.999999999999996</v>
      </c>
      <c r="F297" s="6">
        <f t="shared" si="9"/>
        <v>0.89201877934272278</v>
      </c>
    </row>
    <row r="298" spans="1:6" x14ac:dyDescent="0.2">
      <c r="A298" s="1">
        <v>2444</v>
      </c>
      <c r="B298" s="3">
        <v>42496.800000000003</v>
      </c>
      <c r="C298">
        <f>SUMIFS(challenge_2_solution_2!G:G,challenge_2_solution_2!$A:$A,challenge_2_solution_3!$A298)</f>
        <v>79.399999999999991</v>
      </c>
      <c r="D298">
        <f>SUMIFS(challenge_2_solution_2!H:H,challenge_2_solution_2!$A:$A,challenge_2_solution_3!$A298)</f>
        <v>34.340000000000003</v>
      </c>
      <c r="E298">
        <f t="shared" si="8"/>
        <v>45.059999999999988</v>
      </c>
      <c r="F298" s="6">
        <f t="shared" si="9"/>
        <v>1.3121723937099588</v>
      </c>
    </row>
    <row r="299" spans="1:6" x14ac:dyDescent="0.2">
      <c r="A299" s="1">
        <v>2445</v>
      </c>
      <c r="B299" s="3">
        <v>42496.807638888888</v>
      </c>
      <c r="C299">
        <f>SUMIFS(challenge_2_solution_2!G:G,challenge_2_solution_2!$A:$A,challenge_2_solution_3!$A299)</f>
        <v>29.799999999999997</v>
      </c>
      <c r="D299">
        <f>SUMIFS(challenge_2_solution_2!H:H,challenge_2_solution_2!$A:$A,challenge_2_solution_3!$A299)</f>
        <v>17.59</v>
      </c>
      <c r="E299">
        <f t="shared" si="8"/>
        <v>12.209999999999997</v>
      </c>
      <c r="F299" s="6">
        <f t="shared" si="9"/>
        <v>0.69414440022740176</v>
      </c>
    </row>
    <row r="300" spans="1:6" x14ac:dyDescent="0.2">
      <c r="A300" s="1">
        <v>2446</v>
      </c>
      <c r="B300" s="3">
        <v>42496.824305555558</v>
      </c>
      <c r="C300">
        <f>SUMIFS(challenge_2_solution_2!G:G,challenge_2_solution_2!$A:$A,challenge_2_solution_3!$A300)</f>
        <v>62.5</v>
      </c>
      <c r="D300">
        <f>SUMIFS(challenge_2_solution_2!H:H,challenge_2_solution_2!$A:$A,challenge_2_solution_3!$A300)</f>
        <v>26.119999999999997</v>
      </c>
      <c r="E300">
        <f t="shared" si="8"/>
        <v>36.380000000000003</v>
      </c>
      <c r="F300" s="6">
        <f t="shared" si="9"/>
        <v>1.3928024502297092</v>
      </c>
    </row>
    <row r="301" spans="1:6" x14ac:dyDescent="0.2">
      <c r="A301" s="1">
        <v>2447</v>
      </c>
      <c r="B301" s="3">
        <v>42496.837500000001</v>
      </c>
      <c r="C301">
        <f>SUMIFS(challenge_2_solution_2!G:G,challenge_2_solution_2!$A:$A,challenge_2_solution_3!$A301)</f>
        <v>45.6</v>
      </c>
      <c r="D301">
        <f>SUMIFS(challenge_2_solution_2!H:H,challenge_2_solution_2!$A:$A,challenge_2_solution_3!$A301)</f>
        <v>25.45</v>
      </c>
      <c r="E301">
        <f t="shared" si="8"/>
        <v>20.150000000000002</v>
      </c>
      <c r="F301" s="6">
        <f t="shared" si="9"/>
        <v>0.79174852652259342</v>
      </c>
    </row>
    <row r="302" spans="1:6" x14ac:dyDescent="0.2">
      <c r="A302" s="1">
        <v>2448</v>
      </c>
      <c r="B302" s="3">
        <v>42496.890972222223</v>
      </c>
      <c r="C302">
        <f>SUMIFS(challenge_2_solution_2!G:G,challenge_2_solution_2!$A:$A,challenge_2_solution_3!$A302)</f>
        <v>45.6</v>
      </c>
      <c r="D302">
        <f>SUMIFS(challenge_2_solution_2!H:H,challenge_2_solution_2!$A:$A,challenge_2_solution_3!$A302)</f>
        <v>17.670000000000002</v>
      </c>
      <c r="E302">
        <f t="shared" si="8"/>
        <v>27.93</v>
      </c>
      <c r="F302" s="6">
        <f t="shared" si="9"/>
        <v>1.5806451612903225</v>
      </c>
    </row>
    <row r="303" spans="1:6" x14ac:dyDescent="0.2">
      <c r="A303" s="1">
        <v>2449</v>
      </c>
      <c r="B303" s="3">
        <v>42496.898611111108</v>
      </c>
      <c r="C303">
        <f>SUMIFS(challenge_2_solution_2!G:G,challenge_2_solution_2!$A:$A,challenge_2_solution_3!$A303)</f>
        <v>74.5</v>
      </c>
      <c r="D303">
        <f>SUMIFS(challenge_2_solution_2!H:H,challenge_2_solution_2!$A:$A,challenge_2_solution_3!$A303)</f>
        <v>43.25</v>
      </c>
      <c r="E303">
        <f t="shared" si="8"/>
        <v>31.25</v>
      </c>
      <c r="F303" s="6">
        <f t="shared" si="9"/>
        <v>0.7225433526011561</v>
      </c>
    </row>
    <row r="304" spans="1:6" x14ac:dyDescent="0.2">
      <c r="A304" s="1">
        <v>2450</v>
      </c>
      <c r="B304" s="3">
        <v>42496.938888888886</v>
      </c>
      <c r="C304">
        <f>SUMIFS(challenge_2_solution_2!G:G,challenge_2_solution_2!$A:$A,challenge_2_solution_3!$A304)</f>
        <v>32</v>
      </c>
      <c r="D304">
        <f>SUMIFS(challenge_2_solution_2!H:H,challenge_2_solution_2!$A:$A,challenge_2_solution_3!$A304)</f>
        <v>14.92</v>
      </c>
      <c r="E304">
        <f t="shared" si="8"/>
        <v>17.079999999999998</v>
      </c>
      <c r="F304" s="6">
        <f t="shared" si="9"/>
        <v>1.1447721179624664</v>
      </c>
    </row>
    <row r="305" spans="1:6" x14ac:dyDescent="0.2">
      <c r="A305" s="1">
        <v>2451</v>
      </c>
      <c r="B305" s="3">
        <v>42497.776388888888</v>
      </c>
      <c r="C305">
        <f>SUMIFS(challenge_2_solution_2!G:G,challenge_2_solution_2!$A:$A,challenge_2_solution_3!$A305)</f>
        <v>79.2</v>
      </c>
      <c r="D305">
        <f>SUMIFS(challenge_2_solution_2!H:H,challenge_2_solution_2!$A:$A,challenge_2_solution_3!$A305)</f>
        <v>42.160000000000004</v>
      </c>
      <c r="E305">
        <f t="shared" si="8"/>
        <v>37.04</v>
      </c>
      <c r="F305" s="6">
        <f t="shared" si="9"/>
        <v>0.87855787476280822</v>
      </c>
    </row>
    <row r="306" spans="1:6" x14ac:dyDescent="0.2">
      <c r="A306" s="1">
        <v>2453</v>
      </c>
      <c r="B306" s="3">
        <v>42497.79791666667</v>
      </c>
      <c r="C306">
        <f>SUMIFS(challenge_2_solution_2!G:G,challenge_2_solution_2!$A:$A,challenge_2_solution_3!$A306)</f>
        <v>74.8</v>
      </c>
      <c r="D306">
        <f>SUMIFS(challenge_2_solution_2!H:H,challenge_2_solution_2!$A:$A,challenge_2_solution_3!$A306)</f>
        <v>35.339999999999996</v>
      </c>
      <c r="E306">
        <f t="shared" si="8"/>
        <v>39.46</v>
      </c>
      <c r="F306" s="6">
        <f t="shared" si="9"/>
        <v>1.1165817770232034</v>
      </c>
    </row>
    <row r="307" spans="1:6" x14ac:dyDescent="0.2">
      <c r="A307" s="1">
        <v>2454</v>
      </c>
      <c r="B307" s="3">
        <v>42497.847222222219</v>
      </c>
      <c r="C307">
        <f>SUMIFS(challenge_2_solution_2!G:G,challenge_2_solution_2!$A:$A,challenge_2_solution_3!$A307)</f>
        <v>45.5</v>
      </c>
      <c r="D307">
        <f>SUMIFS(challenge_2_solution_2!H:H,challenge_2_solution_2!$A:$A,challenge_2_solution_3!$A307)</f>
        <v>23.270000000000003</v>
      </c>
      <c r="E307">
        <f t="shared" si="8"/>
        <v>22.229999999999997</v>
      </c>
      <c r="F307" s="6">
        <f t="shared" si="9"/>
        <v>0.95530726256983212</v>
      </c>
    </row>
    <row r="308" spans="1:6" x14ac:dyDescent="0.2">
      <c r="A308" s="1">
        <v>2455</v>
      </c>
      <c r="B308" s="3">
        <v>42497.856249999997</v>
      </c>
      <c r="C308">
        <f>SUMIFS(challenge_2_solution_2!G:G,challenge_2_solution_2!$A:$A,challenge_2_solution_3!$A308)</f>
        <v>54.599999999999994</v>
      </c>
      <c r="D308">
        <f>SUMIFS(challenge_2_solution_2!H:H,challenge_2_solution_2!$A:$A,challenge_2_solution_3!$A308)</f>
        <v>19.490000000000002</v>
      </c>
      <c r="E308">
        <f t="shared" si="8"/>
        <v>35.109999999999992</v>
      </c>
      <c r="F308" s="6">
        <f t="shared" si="9"/>
        <v>1.8014366341713695</v>
      </c>
    </row>
    <row r="309" spans="1:6" x14ac:dyDescent="0.2">
      <c r="A309" s="1">
        <v>2456</v>
      </c>
      <c r="B309" s="3">
        <v>42497.912499999999</v>
      </c>
      <c r="C309">
        <f>SUMIFS(challenge_2_solution_2!G:G,challenge_2_solution_2!$A:$A,challenge_2_solution_3!$A309)</f>
        <v>40.9</v>
      </c>
      <c r="D309">
        <f>SUMIFS(challenge_2_solution_2!H:H,challenge_2_solution_2!$A:$A,challenge_2_solution_3!$A309)</f>
        <v>18.16</v>
      </c>
      <c r="E309">
        <f t="shared" si="8"/>
        <v>22.74</v>
      </c>
      <c r="F309" s="6">
        <f t="shared" si="9"/>
        <v>1.2522026431718061</v>
      </c>
    </row>
    <row r="310" spans="1:6" x14ac:dyDescent="0.2">
      <c r="A310" s="1">
        <v>2457</v>
      </c>
      <c r="B310" s="3">
        <v>42498.690972222219</v>
      </c>
      <c r="C310">
        <f>SUMIFS(challenge_2_solution_2!G:G,challenge_2_solution_2!$A:$A,challenge_2_solution_3!$A310)</f>
        <v>75.900000000000006</v>
      </c>
      <c r="D310">
        <f>SUMIFS(challenge_2_solution_2!H:H,challenge_2_solution_2!$A:$A,challenge_2_solution_3!$A310)</f>
        <v>32.61</v>
      </c>
      <c r="E310">
        <f t="shared" si="8"/>
        <v>43.290000000000006</v>
      </c>
      <c r="F310" s="6">
        <f t="shared" si="9"/>
        <v>1.3275068997240111</v>
      </c>
    </row>
    <row r="311" spans="1:6" x14ac:dyDescent="0.2">
      <c r="A311" s="1">
        <v>2458</v>
      </c>
      <c r="B311" s="3">
        <v>42498.747916666667</v>
      </c>
      <c r="C311">
        <f>SUMIFS(challenge_2_solution_2!G:G,challenge_2_solution_2!$A:$A,challenge_2_solution_3!$A311)</f>
        <v>101.19999999999999</v>
      </c>
      <c r="D311">
        <f>SUMIFS(challenge_2_solution_2!H:H,challenge_2_solution_2!$A:$A,challenge_2_solution_3!$A311)</f>
        <v>50.719999999999992</v>
      </c>
      <c r="E311">
        <f t="shared" si="8"/>
        <v>50.48</v>
      </c>
      <c r="F311" s="6">
        <f t="shared" si="9"/>
        <v>0.99526813880126197</v>
      </c>
    </row>
    <row r="312" spans="1:6" x14ac:dyDescent="0.2">
      <c r="A312" s="1">
        <v>2460</v>
      </c>
      <c r="B312" s="3">
        <v>42498.879861111112</v>
      </c>
      <c r="C312">
        <f>SUMIFS(challenge_2_solution_2!G:G,challenge_2_solution_2!$A:$A,challenge_2_solution_3!$A312)</f>
        <v>41.7</v>
      </c>
      <c r="D312">
        <f>SUMIFS(challenge_2_solution_2!H:H,challenge_2_solution_2!$A:$A,challenge_2_solution_3!$A312)</f>
        <v>24.35</v>
      </c>
      <c r="E312">
        <f t="shared" si="8"/>
        <v>17.350000000000001</v>
      </c>
      <c r="F312" s="6">
        <f t="shared" si="9"/>
        <v>0.71252566735112943</v>
      </c>
    </row>
    <row r="313" spans="1:6" x14ac:dyDescent="0.2">
      <c r="A313" s="1">
        <v>2461</v>
      </c>
      <c r="B313" s="3">
        <v>42498.901388888888</v>
      </c>
      <c r="C313">
        <f>SUMIFS(challenge_2_solution_2!G:G,challenge_2_solution_2!$A:$A,challenge_2_solution_3!$A313)</f>
        <v>65.900000000000006</v>
      </c>
      <c r="D313">
        <f>SUMIFS(challenge_2_solution_2!H:H,challenge_2_solution_2!$A:$A,challenge_2_solution_3!$A313)</f>
        <v>26.189999999999998</v>
      </c>
      <c r="E313">
        <f t="shared" si="8"/>
        <v>39.710000000000008</v>
      </c>
      <c r="F313" s="6">
        <f t="shared" si="9"/>
        <v>1.5162275677739601</v>
      </c>
    </row>
    <row r="314" spans="1:6" x14ac:dyDescent="0.2">
      <c r="A314" s="1">
        <v>2462</v>
      </c>
      <c r="B314" s="3">
        <v>42498.924305555556</v>
      </c>
      <c r="C314">
        <f>SUMIFS(challenge_2_solution_2!G:G,challenge_2_solution_2!$A:$A,challenge_2_solution_3!$A314)</f>
        <v>36.299999999999997</v>
      </c>
      <c r="D314">
        <f>SUMIFS(challenge_2_solution_2!H:H,challenge_2_solution_2!$A:$A,challenge_2_solution_3!$A314)</f>
        <v>18.149999999999999</v>
      </c>
      <c r="E314">
        <f t="shared" si="8"/>
        <v>18.149999999999999</v>
      </c>
      <c r="F314" s="6">
        <f t="shared" si="9"/>
        <v>1</v>
      </c>
    </row>
    <row r="315" spans="1:6" x14ac:dyDescent="0.2">
      <c r="A315" s="1">
        <v>2463</v>
      </c>
      <c r="B315" s="3">
        <v>42499.723611111112</v>
      </c>
      <c r="C315">
        <f>SUMIFS(challenge_2_solution_2!G:G,challenge_2_solution_2!$A:$A,challenge_2_solution_3!$A315)</f>
        <v>45.7</v>
      </c>
      <c r="D315">
        <f>SUMIFS(challenge_2_solution_2!H:H,challenge_2_solution_2!$A:$A,challenge_2_solution_3!$A315)</f>
        <v>21.310000000000002</v>
      </c>
      <c r="E315">
        <f t="shared" si="8"/>
        <v>24.39</v>
      </c>
      <c r="F315" s="6">
        <f t="shared" si="9"/>
        <v>1.1445330830595963</v>
      </c>
    </row>
    <row r="316" spans="1:6" x14ac:dyDescent="0.2">
      <c r="A316" s="1">
        <v>2464</v>
      </c>
      <c r="B316" s="3">
        <v>42499.740277777775</v>
      </c>
      <c r="C316">
        <f>SUMIFS(challenge_2_solution_2!G:G,challenge_2_solution_2!$A:$A,challenge_2_solution_3!$A316)</f>
        <v>53.4</v>
      </c>
      <c r="D316">
        <f>SUMIFS(challenge_2_solution_2!H:H,challenge_2_solution_2!$A:$A,challenge_2_solution_3!$A316)</f>
        <v>19.25</v>
      </c>
      <c r="E316">
        <f t="shared" si="8"/>
        <v>34.15</v>
      </c>
      <c r="F316" s="6">
        <f t="shared" si="9"/>
        <v>1.7740259740259741</v>
      </c>
    </row>
    <row r="317" spans="1:6" x14ac:dyDescent="0.2">
      <c r="A317" s="1">
        <v>2465</v>
      </c>
      <c r="B317" s="3">
        <v>42499.801388888889</v>
      </c>
      <c r="C317">
        <f>SUMIFS(challenge_2_solution_2!G:G,challenge_2_solution_2!$A:$A,challenge_2_solution_3!$A317)</f>
        <v>43.6</v>
      </c>
      <c r="D317">
        <f>SUMIFS(challenge_2_solution_2!H:H,challenge_2_solution_2!$A:$A,challenge_2_solution_3!$A317)</f>
        <v>24.34</v>
      </c>
      <c r="E317">
        <f t="shared" si="8"/>
        <v>19.260000000000002</v>
      </c>
      <c r="F317" s="6">
        <f t="shared" si="9"/>
        <v>0.79129005751848813</v>
      </c>
    </row>
    <row r="318" spans="1:6" x14ac:dyDescent="0.2">
      <c r="A318" s="1">
        <v>2466</v>
      </c>
      <c r="B318" s="3">
        <v>42499.838888888888</v>
      </c>
      <c r="C318">
        <f>SUMIFS(challenge_2_solution_2!G:G,challenge_2_solution_2!$A:$A,challenge_2_solution_3!$A318)</f>
        <v>34.5</v>
      </c>
      <c r="D318">
        <f>SUMIFS(challenge_2_solution_2!H:H,challenge_2_solution_2!$A:$A,challenge_2_solution_3!$A318)</f>
        <v>14.34</v>
      </c>
      <c r="E318">
        <f t="shared" si="8"/>
        <v>20.16</v>
      </c>
      <c r="F318" s="6">
        <f t="shared" si="9"/>
        <v>1.4058577405857742</v>
      </c>
    </row>
    <row r="319" spans="1:6" x14ac:dyDescent="0.2">
      <c r="A319" s="1">
        <v>2467</v>
      </c>
      <c r="B319" s="3">
        <v>42500.554166666669</v>
      </c>
      <c r="C319">
        <f>SUMIFS(challenge_2_solution_2!G:G,challenge_2_solution_2!$A:$A,challenge_2_solution_3!$A319)</f>
        <v>168.10000000000002</v>
      </c>
      <c r="D319">
        <f>SUMIFS(challenge_2_solution_2!H:H,challenge_2_solution_2!$A:$A,challenge_2_solution_3!$A319)</f>
        <v>58.71</v>
      </c>
      <c r="E319">
        <f t="shared" si="8"/>
        <v>109.39000000000001</v>
      </c>
      <c r="F319" s="6">
        <f t="shared" si="9"/>
        <v>1.8632260262306253</v>
      </c>
    </row>
    <row r="320" spans="1:6" x14ac:dyDescent="0.2">
      <c r="A320" s="1">
        <v>2468</v>
      </c>
      <c r="B320" s="3">
        <v>42500.71597222222</v>
      </c>
      <c r="C320">
        <f>SUMIFS(challenge_2_solution_2!G:G,challenge_2_solution_2!$A:$A,challenge_2_solution_3!$A320)</f>
        <v>97.300000000000011</v>
      </c>
      <c r="D320">
        <f>SUMIFS(challenge_2_solution_2!H:H,challenge_2_solution_2!$A:$A,challenge_2_solution_3!$A320)</f>
        <v>40.660000000000004</v>
      </c>
      <c r="E320">
        <f t="shared" si="8"/>
        <v>56.640000000000008</v>
      </c>
      <c r="F320" s="6">
        <f t="shared" si="9"/>
        <v>1.3930152484013774</v>
      </c>
    </row>
    <row r="321" spans="1:6" x14ac:dyDescent="0.2">
      <c r="A321" s="1">
        <v>2469</v>
      </c>
      <c r="B321" s="3">
        <v>42500.75</v>
      </c>
      <c r="C321">
        <f>SUMIFS(challenge_2_solution_2!G:G,challenge_2_solution_2!$A:$A,challenge_2_solution_3!$A321)</f>
        <v>35.700000000000003</v>
      </c>
      <c r="D321">
        <f>SUMIFS(challenge_2_solution_2!H:H,challenge_2_solution_2!$A:$A,challenge_2_solution_3!$A321)</f>
        <v>16.04</v>
      </c>
      <c r="E321">
        <f t="shared" si="8"/>
        <v>19.660000000000004</v>
      </c>
      <c r="F321" s="6">
        <f t="shared" si="9"/>
        <v>1.2256857855361598</v>
      </c>
    </row>
    <row r="322" spans="1:6" x14ac:dyDescent="0.2">
      <c r="A322" s="1">
        <v>2470</v>
      </c>
      <c r="B322" s="3">
        <v>42500.797222222223</v>
      </c>
      <c r="C322">
        <f>SUMIFS(challenge_2_solution_2!G:G,challenge_2_solution_2!$A:$A,challenge_2_solution_3!$A322)</f>
        <v>59.8</v>
      </c>
      <c r="D322">
        <f>SUMIFS(challenge_2_solution_2!H:H,challenge_2_solution_2!$A:$A,challenge_2_solution_3!$A322)</f>
        <v>23.76</v>
      </c>
      <c r="E322">
        <f t="shared" si="8"/>
        <v>36.039999999999992</v>
      </c>
      <c r="F322" s="6">
        <f t="shared" si="9"/>
        <v>1.5168350168350164</v>
      </c>
    </row>
    <row r="323" spans="1:6" x14ac:dyDescent="0.2">
      <c r="A323" s="1">
        <v>2471</v>
      </c>
      <c r="B323" s="3">
        <v>42501.76458333333</v>
      </c>
      <c r="C323">
        <f>SUMIFS(challenge_2_solution_2!G:G,challenge_2_solution_2!$A:$A,challenge_2_solution_3!$A323)</f>
        <v>103.19999999999999</v>
      </c>
      <c r="D323">
        <f>SUMIFS(challenge_2_solution_2!H:H,challenge_2_solution_2!$A:$A,challenge_2_solution_3!$A323)</f>
        <v>44.97</v>
      </c>
      <c r="E323">
        <f t="shared" ref="E323:E386" si="10">C323-D323</f>
        <v>58.22999999999999</v>
      </c>
      <c r="F323" s="6">
        <f t="shared" ref="F323:F386" si="11">E323/D323</f>
        <v>1.2948632421614408</v>
      </c>
    </row>
    <row r="324" spans="1:6" x14ac:dyDescent="0.2">
      <c r="A324" s="1">
        <v>2472</v>
      </c>
      <c r="B324" s="3">
        <v>42501.799305555556</v>
      </c>
      <c r="C324">
        <f>SUMIFS(challenge_2_solution_2!G:G,challenge_2_solution_2!$A:$A,challenge_2_solution_3!$A324)</f>
        <v>40.9</v>
      </c>
      <c r="D324">
        <f>SUMIFS(challenge_2_solution_2!H:H,challenge_2_solution_2!$A:$A,challenge_2_solution_3!$A324)</f>
        <v>18.119999999999997</v>
      </c>
      <c r="E324">
        <f t="shared" si="10"/>
        <v>22.78</v>
      </c>
      <c r="F324" s="6">
        <f t="shared" si="11"/>
        <v>1.2571743929359827</v>
      </c>
    </row>
    <row r="325" spans="1:6" x14ac:dyDescent="0.2">
      <c r="A325" s="1">
        <v>2473</v>
      </c>
      <c r="B325" s="3">
        <v>42501.847222222219</v>
      </c>
      <c r="C325">
        <f>SUMIFS(challenge_2_solution_2!G:G,challenge_2_solution_2!$A:$A,challenge_2_solution_3!$A325)</f>
        <v>32.200000000000003</v>
      </c>
      <c r="D325">
        <f>SUMIFS(challenge_2_solution_2!H:H,challenge_2_solution_2!$A:$A,challenge_2_solution_3!$A325)</f>
        <v>19.79</v>
      </c>
      <c r="E325">
        <f t="shared" si="10"/>
        <v>12.410000000000004</v>
      </c>
      <c r="F325" s="6">
        <f t="shared" si="11"/>
        <v>0.62708438605356265</v>
      </c>
    </row>
    <row r="326" spans="1:6" x14ac:dyDescent="0.2">
      <c r="A326" s="1">
        <v>2474</v>
      </c>
      <c r="B326" s="3">
        <v>42501.855555555558</v>
      </c>
      <c r="C326">
        <f>SUMIFS(challenge_2_solution_2!G:G,challenge_2_solution_2!$A:$A,challenge_2_solution_3!$A326)</f>
        <v>41.7</v>
      </c>
      <c r="D326">
        <f>SUMIFS(challenge_2_solution_2!H:H,challenge_2_solution_2!$A:$A,challenge_2_solution_3!$A326)</f>
        <v>15.5</v>
      </c>
      <c r="E326">
        <f t="shared" si="10"/>
        <v>26.200000000000003</v>
      </c>
      <c r="F326" s="6">
        <f t="shared" si="11"/>
        <v>1.6903225806451614</v>
      </c>
    </row>
    <row r="327" spans="1:6" x14ac:dyDescent="0.2">
      <c r="A327" s="1">
        <v>2476</v>
      </c>
      <c r="B327" s="3">
        <v>42502.783333333333</v>
      </c>
      <c r="C327">
        <f>SUMIFS(challenge_2_solution_2!G:G,challenge_2_solution_2!$A:$A,challenge_2_solution_3!$A327)</f>
        <v>69.5</v>
      </c>
      <c r="D327">
        <f>SUMIFS(challenge_2_solution_2!H:H,challenge_2_solution_2!$A:$A,challenge_2_solution_3!$A327)</f>
        <v>31.119999999999997</v>
      </c>
      <c r="E327">
        <f t="shared" si="10"/>
        <v>38.380000000000003</v>
      </c>
      <c r="F327" s="6">
        <f t="shared" si="11"/>
        <v>1.2332904884318767</v>
      </c>
    </row>
    <row r="328" spans="1:6" x14ac:dyDescent="0.2">
      <c r="A328" s="1">
        <v>2477</v>
      </c>
      <c r="B328" s="3">
        <v>42502.801388888889</v>
      </c>
      <c r="C328">
        <f>SUMIFS(challenge_2_solution_2!G:G,challenge_2_solution_2!$A:$A,challenge_2_solution_3!$A328)</f>
        <v>61.5</v>
      </c>
      <c r="D328">
        <f>SUMIFS(challenge_2_solution_2!H:H,challenge_2_solution_2!$A:$A,challenge_2_solution_3!$A328)</f>
        <v>24.95</v>
      </c>
      <c r="E328">
        <f t="shared" si="10"/>
        <v>36.549999999999997</v>
      </c>
      <c r="F328" s="6">
        <f t="shared" si="11"/>
        <v>1.4649298597194389</v>
      </c>
    </row>
    <row r="329" spans="1:6" x14ac:dyDescent="0.2">
      <c r="A329" s="1">
        <v>2479</v>
      </c>
      <c r="B329" s="3">
        <v>42502.885416666664</v>
      </c>
      <c r="C329">
        <f>SUMIFS(challenge_2_solution_2!G:G,challenge_2_solution_2!$A:$A,challenge_2_solution_3!$A329)</f>
        <v>35.700000000000003</v>
      </c>
      <c r="D329">
        <f>SUMIFS(challenge_2_solution_2!H:H,challenge_2_solution_2!$A:$A,challenge_2_solution_3!$A329)</f>
        <v>17.86</v>
      </c>
      <c r="E329">
        <f t="shared" si="10"/>
        <v>17.840000000000003</v>
      </c>
      <c r="F329" s="6">
        <f t="shared" si="11"/>
        <v>0.99888017917133276</v>
      </c>
    </row>
    <row r="330" spans="1:6" x14ac:dyDescent="0.2">
      <c r="A330" s="1">
        <v>2483</v>
      </c>
      <c r="B330" s="3">
        <v>42503.781944444447</v>
      </c>
      <c r="C330">
        <f>SUMIFS(challenge_2_solution_2!G:G,challenge_2_solution_2!$A:$A,challenge_2_solution_3!$A330)</f>
        <v>65.699999999999989</v>
      </c>
      <c r="D330">
        <f>SUMIFS(challenge_2_solution_2!H:H,challenge_2_solution_2!$A:$A,challenge_2_solution_3!$A330)</f>
        <v>29.58</v>
      </c>
      <c r="E330">
        <f t="shared" si="10"/>
        <v>36.11999999999999</v>
      </c>
      <c r="F330" s="6">
        <f t="shared" si="11"/>
        <v>1.2210953346855982</v>
      </c>
    </row>
    <row r="331" spans="1:6" x14ac:dyDescent="0.2">
      <c r="A331" s="1">
        <v>2484</v>
      </c>
      <c r="B331" s="3">
        <v>42503.789583333331</v>
      </c>
      <c r="C331">
        <f>SUMIFS(challenge_2_solution_2!G:G,challenge_2_solution_2!$A:$A,challenge_2_solution_3!$A331)</f>
        <v>47.6</v>
      </c>
      <c r="D331">
        <f>SUMIFS(challenge_2_solution_2!H:H,challenge_2_solution_2!$A:$A,challenge_2_solution_3!$A331)</f>
        <v>19.55</v>
      </c>
      <c r="E331">
        <f t="shared" si="10"/>
        <v>28.05</v>
      </c>
      <c r="F331" s="6">
        <f t="shared" si="11"/>
        <v>1.4347826086956521</v>
      </c>
    </row>
    <row r="332" spans="1:6" x14ac:dyDescent="0.2">
      <c r="A332" s="1">
        <v>2485</v>
      </c>
      <c r="B332" s="3">
        <v>42503.79583333333</v>
      </c>
      <c r="C332">
        <f>SUMIFS(challenge_2_solution_2!G:G,challenge_2_solution_2!$A:$A,challenge_2_solution_3!$A332)</f>
        <v>49.599999999999994</v>
      </c>
      <c r="D332">
        <f>SUMIFS(challenge_2_solution_2!H:H,challenge_2_solution_2!$A:$A,challenge_2_solution_3!$A332)</f>
        <v>21.479999999999997</v>
      </c>
      <c r="E332">
        <f t="shared" si="10"/>
        <v>28.119999999999997</v>
      </c>
      <c r="F332" s="6">
        <f t="shared" si="11"/>
        <v>1.3091247672253259</v>
      </c>
    </row>
    <row r="333" spans="1:6" x14ac:dyDescent="0.2">
      <c r="A333" s="1">
        <v>2486</v>
      </c>
      <c r="B333" s="3">
        <v>42503.798611111109</v>
      </c>
      <c r="C333">
        <f>SUMIFS(challenge_2_solution_2!G:G,challenge_2_solution_2!$A:$A,challenge_2_solution_3!$A333)</f>
        <v>40.9</v>
      </c>
      <c r="D333">
        <f>SUMIFS(challenge_2_solution_2!H:H,challenge_2_solution_2!$A:$A,challenge_2_solution_3!$A333)</f>
        <v>22.82</v>
      </c>
      <c r="E333">
        <f t="shared" si="10"/>
        <v>18.079999999999998</v>
      </c>
      <c r="F333" s="6">
        <f t="shared" si="11"/>
        <v>0.79228746713409282</v>
      </c>
    </row>
    <row r="334" spans="1:6" x14ac:dyDescent="0.2">
      <c r="A334" s="1">
        <v>2487</v>
      </c>
      <c r="B334" s="3">
        <v>42503.8</v>
      </c>
      <c r="C334">
        <f>SUMIFS(challenge_2_solution_2!G:G,challenge_2_solution_2!$A:$A,challenge_2_solution_3!$A334)</f>
        <v>75</v>
      </c>
      <c r="D334">
        <f>SUMIFS(challenge_2_solution_2!H:H,challenge_2_solution_2!$A:$A,challenge_2_solution_3!$A334)</f>
        <v>32.799999999999997</v>
      </c>
      <c r="E334">
        <f t="shared" si="10"/>
        <v>42.2</v>
      </c>
      <c r="F334" s="6">
        <f t="shared" si="11"/>
        <v>1.2865853658536588</v>
      </c>
    </row>
    <row r="335" spans="1:6" x14ac:dyDescent="0.2">
      <c r="A335" s="1">
        <v>2488</v>
      </c>
      <c r="B335" s="3">
        <v>42503.800694444442</v>
      </c>
      <c r="C335">
        <f>SUMIFS(challenge_2_solution_2!G:G,challenge_2_solution_2!$A:$A,challenge_2_solution_3!$A335)</f>
        <v>35.5</v>
      </c>
      <c r="D335">
        <f>SUMIFS(challenge_2_solution_2!H:H,challenge_2_solution_2!$A:$A,challenge_2_solution_3!$A335)</f>
        <v>15.61</v>
      </c>
      <c r="E335">
        <f t="shared" si="10"/>
        <v>19.89</v>
      </c>
      <c r="F335" s="6">
        <f t="shared" si="11"/>
        <v>1.2741832158872519</v>
      </c>
    </row>
    <row r="336" spans="1:6" x14ac:dyDescent="0.2">
      <c r="A336" s="1">
        <v>2489</v>
      </c>
      <c r="B336" s="3">
        <v>42503.804166666669</v>
      </c>
      <c r="C336">
        <f>SUMIFS(challenge_2_solution_2!G:G,challenge_2_solution_2!$A:$A,challenge_2_solution_3!$A336)</f>
        <v>62.8</v>
      </c>
      <c r="D336">
        <f>SUMIFS(challenge_2_solution_2!H:H,challenge_2_solution_2!$A:$A,challenge_2_solution_3!$A336)</f>
        <v>33.909999999999997</v>
      </c>
      <c r="E336">
        <f t="shared" si="10"/>
        <v>28.89</v>
      </c>
      <c r="F336" s="6">
        <f t="shared" si="11"/>
        <v>0.85196107342966687</v>
      </c>
    </row>
    <row r="337" spans="1:6" x14ac:dyDescent="0.2">
      <c r="A337" s="1">
        <v>2490</v>
      </c>
      <c r="B337" s="3">
        <v>42503.805555555555</v>
      </c>
      <c r="C337">
        <f>SUMIFS(challenge_2_solution_2!G:G,challenge_2_solution_2!$A:$A,challenge_2_solution_3!$A337)</f>
        <v>120</v>
      </c>
      <c r="D337">
        <f>SUMIFS(challenge_2_solution_2!H:H,challenge_2_solution_2!$A:$A,challenge_2_solution_3!$A337)</f>
        <v>68.5</v>
      </c>
      <c r="E337">
        <f t="shared" si="10"/>
        <v>51.5</v>
      </c>
      <c r="F337" s="6">
        <f t="shared" si="11"/>
        <v>0.75182481751824815</v>
      </c>
    </row>
    <row r="338" spans="1:6" x14ac:dyDescent="0.2">
      <c r="A338" s="1">
        <v>2491</v>
      </c>
      <c r="B338" s="3">
        <v>42503.813888888886</v>
      </c>
      <c r="C338">
        <f>SUMIFS(challenge_2_solution_2!G:G,challenge_2_solution_2!$A:$A,challenge_2_solution_3!$A338)</f>
        <v>51.6</v>
      </c>
      <c r="D338">
        <f>SUMIFS(challenge_2_solution_2!H:H,challenge_2_solution_2!$A:$A,challenge_2_solution_3!$A338)</f>
        <v>21.07</v>
      </c>
      <c r="E338">
        <f t="shared" si="10"/>
        <v>30.53</v>
      </c>
      <c r="F338" s="6">
        <f t="shared" si="11"/>
        <v>1.4489795918367347</v>
      </c>
    </row>
    <row r="339" spans="1:6" x14ac:dyDescent="0.2">
      <c r="A339" s="1">
        <v>2492</v>
      </c>
      <c r="B339" s="3">
        <v>42503.817361111112</v>
      </c>
      <c r="C339">
        <f>SUMIFS(challenge_2_solution_2!G:G,challenge_2_solution_2!$A:$A,challenge_2_solution_3!$A339)</f>
        <v>61.499999999999993</v>
      </c>
      <c r="D339">
        <f>SUMIFS(challenge_2_solution_2!H:H,challenge_2_solution_2!$A:$A,challenge_2_solution_3!$A339)</f>
        <v>29.509999999999998</v>
      </c>
      <c r="E339">
        <f t="shared" si="10"/>
        <v>31.989999999999995</v>
      </c>
      <c r="F339" s="6">
        <f t="shared" si="11"/>
        <v>1.0840393087089122</v>
      </c>
    </row>
    <row r="340" spans="1:6" x14ac:dyDescent="0.2">
      <c r="A340" s="1">
        <v>2493</v>
      </c>
      <c r="B340" s="3">
        <v>42503.82916666667</v>
      </c>
      <c r="C340">
        <f>SUMIFS(challenge_2_solution_2!G:G,challenge_2_solution_2!$A:$A,challenge_2_solution_3!$A340)</f>
        <v>67.8</v>
      </c>
      <c r="D340">
        <f>SUMIFS(challenge_2_solution_2!H:H,challenge_2_solution_2!$A:$A,challenge_2_solution_3!$A340)</f>
        <v>32.9</v>
      </c>
      <c r="E340">
        <f t="shared" si="10"/>
        <v>34.9</v>
      </c>
      <c r="F340" s="6">
        <f t="shared" si="11"/>
        <v>1.0607902735562309</v>
      </c>
    </row>
    <row r="341" spans="1:6" x14ac:dyDescent="0.2">
      <c r="A341" s="1">
        <v>2494</v>
      </c>
      <c r="B341" s="3">
        <v>42503.833333333336</v>
      </c>
      <c r="C341">
        <f>SUMIFS(challenge_2_solution_2!G:G,challenge_2_solution_2!$A:$A,challenge_2_solution_3!$A341)</f>
        <v>88.800000000000011</v>
      </c>
      <c r="D341">
        <f>SUMIFS(challenge_2_solution_2!H:H,challenge_2_solution_2!$A:$A,challenge_2_solution_3!$A341)</f>
        <v>31.32</v>
      </c>
      <c r="E341">
        <f t="shared" si="10"/>
        <v>57.480000000000011</v>
      </c>
      <c r="F341" s="6">
        <f t="shared" si="11"/>
        <v>1.8352490421455943</v>
      </c>
    </row>
    <row r="342" spans="1:6" x14ac:dyDescent="0.2">
      <c r="A342" s="1">
        <v>2495</v>
      </c>
      <c r="B342" s="3">
        <v>42503.916666666664</v>
      </c>
      <c r="C342">
        <f>SUMIFS(challenge_2_solution_2!G:G,challenge_2_solution_2!$A:$A,challenge_2_solution_3!$A342)</f>
        <v>35.799999999999997</v>
      </c>
      <c r="D342">
        <f>SUMIFS(challenge_2_solution_2!H:H,challenge_2_solution_2!$A:$A,challenge_2_solution_3!$A342)</f>
        <v>14.5</v>
      </c>
      <c r="E342">
        <f t="shared" si="10"/>
        <v>21.299999999999997</v>
      </c>
      <c r="F342" s="6">
        <f t="shared" si="11"/>
        <v>1.4689655172413791</v>
      </c>
    </row>
    <row r="343" spans="1:6" x14ac:dyDescent="0.2">
      <c r="A343" s="1">
        <v>2496</v>
      </c>
      <c r="B343" s="3">
        <v>42504.572916666664</v>
      </c>
      <c r="C343">
        <f>SUMIFS(challenge_2_solution_2!G:G,challenge_2_solution_2!$A:$A,challenge_2_solution_3!$A343)</f>
        <v>73.3</v>
      </c>
      <c r="D343">
        <f>SUMIFS(challenge_2_solution_2!H:H,challenge_2_solution_2!$A:$A,challenge_2_solution_3!$A343)</f>
        <v>30.07</v>
      </c>
      <c r="E343">
        <f t="shared" si="10"/>
        <v>43.23</v>
      </c>
      <c r="F343" s="6">
        <f t="shared" si="11"/>
        <v>1.4376454938476886</v>
      </c>
    </row>
    <row r="344" spans="1:6" x14ac:dyDescent="0.2">
      <c r="A344" s="1">
        <v>2497</v>
      </c>
      <c r="B344" s="3">
        <v>42504.6875</v>
      </c>
      <c r="C344">
        <f>SUMIFS(challenge_2_solution_2!G:G,challenge_2_solution_2!$A:$A,challenge_2_solution_3!$A344)</f>
        <v>72.400000000000006</v>
      </c>
      <c r="D344">
        <f>SUMIFS(challenge_2_solution_2!H:H,challenge_2_solution_2!$A:$A,challenge_2_solution_3!$A344)</f>
        <v>29.9</v>
      </c>
      <c r="E344">
        <f t="shared" si="10"/>
        <v>42.500000000000007</v>
      </c>
      <c r="F344" s="6">
        <f t="shared" si="11"/>
        <v>1.4214046822742479</v>
      </c>
    </row>
    <row r="345" spans="1:6" x14ac:dyDescent="0.2">
      <c r="A345" s="1">
        <v>2498</v>
      </c>
      <c r="B345" s="3">
        <v>42504.740277777775</v>
      </c>
      <c r="C345">
        <f>SUMIFS(challenge_2_solution_2!G:G,challenge_2_solution_2!$A:$A,challenge_2_solution_3!$A345)</f>
        <v>75.5</v>
      </c>
      <c r="D345">
        <f>SUMIFS(challenge_2_solution_2!H:H,challenge_2_solution_2!$A:$A,challenge_2_solution_3!$A345)</f>
        <v>30.46</v>
      </c>
      <c r="E345">
        <f t="shared" si="10"/>
        <v>45.04</v>
      </c>
      <c r="F345" s="6">
        <f t="shared" si="11"/>
        <v>1.4786605384110307</v>
      </c>
    </row>
    <row r="346" spans="1:6" x14ac:dyDescent="0.2">
      <c r="A346" s="1">
        <v>2499</v>
      </c>
      <c r="B346" s="3">
        <v>42504.75</v>
      </c>
      <c r="C346">
        <f>SUMIFS(challenge_2_solution_2!G:G,challenge_2_solution_2!$A:$A,challenge_2_solution_3!$A346)</f>
        <v>33.700000000000003</v>
      </c>
      <c r="D346">
        <f>SUMIFS(challenge_2_solution_2!H:H,challenge_2_solution_2!$A:$A,challenge_2_solution_3!$A346)</f>
        <v>18.259999999999998</v>
      </c>
      <c r="E346">
        <f t="shared" si="10"/>
        <v>15.440000000000005</v>
      </c>
      <c r="F346" s="6">
        <f t="shared" si="11"/>
        <v>0.84556407447973747</v>
      </c>
    </row>
    <row r="347" spans="1:6" x14ac:dyDescent="0.2">
      <c r="A347" s="1">
        <v>2500</v>
      </c>
      <c r="B347" s="3">
        <v>42504.756249999999</v>
      </c>
      <c r="C347">
        <f>SUMIFS(challenge_2_solution_2!G:G,challenge_2_solution_2!$A:$A,challenge_2_solution_3!$A347)</f>
        <v>128</v>
      </c>
      <c r="D347">
        <f>SUMIFS(challenge_2_solution_2!H:H,challenge_2_solution_2!$A:$A,challenge_2_solution_3!$A347)</f>
        <v>53.31</v>
      </c>
      <c r="E347">
        <f t="shared" si="10"/>
        <v>74.69</v>
      </c>
      <c r="F347" s="6">
        <f t="shared" si="11"/>
        <v>1.4010504595760644</v>
      </c>
    </row>
    <row r="348" spans="1:6" x14ac:dyDescent="0.2">
      <c r="A348" s="1">
        <v>2501</v>
      </c>
      <c r="B348" s="3">
        <v>42504.793055555558</v>
      </c>
      <c r="C348">
        <f>SUMIFS(challenge_2_solution_2!G:G,challenge_2_solution_2!$A:$A,challenge_2_solution_3!$A348)</f>
        <v>50.9</v>
      </c>
      <c r="D348">
        <f>SUMIFS(challenge_2_solution_2!H:H,challenge_2_solution_2!$A:$A,challenge_2_solution_3!$A348)</f>
        <v>19.169999999999998</v>
      </c>
      <c r="E348">
        <f t="shared" si="10"/>
        <v>31.73</v>
      </c>
      <c r="F348" s="6">
        <f t="shared" si="11"/>
        <v>1.6551904016692751</v>
      </c>
    </row>
    <row r="349" spans="1:6" x14ac:dyDescent="0.2">
      <c r="A349" s="1">
        <v>2502</v>
      </c>
      <c r="B349" s="3">
        <v>42504.798611111109</v>
      </c>
      <c r="C349">
        <f>SUMIFS(challenge_2_solution_2!G:G,challenge_2_solution_2!$A:$A,challenge_2_solution_3!$A349)</f>
        <v>71.400000000000006</v>
      </c>
      <c r="D349">
        <f>SUMIFS(challenge_2_solution_2!H:H,challenge_2_solution_2!$A:$A,challenge_2_solution_3!$A349)</f>
        <v>32.65</v>
      </c>
      <c r="E349">
        <f t="shared" si="10"/>
        <v>38.750000000000007</v>
      </c>
      <c r="F349" s="6">
        <f t="shared" si="11"/>
        <v>1.1868300153139359</v>
      </c>
    </row>
    <row r="350" spans="1:6" x14ac:dyDescent="0.2">
      <c r="A350" s="1">
        <v>2503</v>
      </c>
      <c r="B350" s="3">
        <v>42504.811111111114</v>
      </c>
      <c r="C350">
        <f>SUMIFS(challenge_2_solution_2!G:G,challenge_2_solution_2!$A:$A,challenge_2_solution_3!$A350)</f>
        <v>163.30000000000001</v>
      </c>
      <c r="D350">
        <f>SUMIFS(challenge_2_solution_2!H:H,challenge_2_solution_2!$A:$A,challenge_2_solution_3!$A350)</f>
        <v>57.99</v>
      </c>
      <c r="E350">
        <f t="shared" si="10"/>
        <v>105.31</v>
      </c>
      <c r="F350" s="6">
        <f t="shared" si="11"/>
        <v>1.8160027590963959</v>
      </c>
    </row>
    <row r="351" spans="1:6" x14ac:dyDescent="0.2">
      <c r="A351" s="1">
        <v>2504</v>
      </c>
      <c r="B351" s="3">
        <v>42504.866666666669</v>
      </c>
      <c r="C351">
        <f>SUMIFS(challenge_2_solution_2!G:G,challenge_2_solution_2!$A:$A,challenge_2_solution_3!$A351)</f>
        <v>70.699999999999989</v>
      </c>
      <c r="D351">
        <f>SUMIFS(challenge_2_solution_2!H:H,challenge_2_solution_2!$A:$A,challenge_2_solution_3!$A351)</f>
        <v>35.370000000000005</v>
      </c>
      <c r="E351">
        <f t="shared" si="10"/>
        <v>35.329999999999984</v>
      </c>
      <c r="F351" s="6">
        <f t="shared" si="11"/>
        <v>0.99886909810573876</v>
      </c>
    </row>
    <row r="352" spans="1:6" x14ac:dyDescent="0.2">
      <c r="A352" s="1">
        <v>2505</v>
      </c>
      <c r="B352" s="3">
        <v>42504.884027777778</v>
      </c>
      <c r="C352">
        <f>SUMIFS(challenge_2_solution_2!G:G,challenge_2_solution_2!$A:$A,challenge_2_solution_3!$A352)</f>
        <v>79.5</v>
      </c>
      <c r="D352">
        <f>SUMIFS(challenge_2_solution_2!H:H,challenge_2_solution_2!$A:$A,challenge_2_solution_3!$A352)</f>
        <v>32.68</v>
      </c>
      <c r="E352">
        <f t="shared" si="10"/>
        <v>46.82</v>
      </c>
      <c r="F352" s="6">
        <f t="shared" si="11"/>
        <v>1.4326805385556916</v>
      </c>
    </row>
    <row r="353" spans="1:6" x14ac:dyDescent="0.2">
      <c r="A353" s="1">
        <v>2507</v>
      </c>
      <c r="B353" s="3">
        <v>42505.762499999997</v>
      </c>
      <c r="C353">
        <f>SUMIFS(challenge_2_solution_2!G:G,challenge_2_solution_2!$A:$A,challenge_2_solution_3!$A353)</f>
        <v>114.6</v>
      </c>
      <c r="D353">
        <f>SUMIFS(challenge_2_solution_2!H:H,challenge_2_solution_2!$A:$A,challenge_2_solution_3!$A353)</f>
        <v>51.67</v>
      </c>
      <c r="E353">
        <f t="shared" si="10"/>
        <v>62.929999999999993</v>
      </c>
      <c r="F353" s="6">
        <f t="shared" si="11"/>
        <v>1.2179214244242305</v>
      </c>
    </row>
    <row r="354" spans="1:6" x14ac:dyDescent="0.2">
      <c r="A354" s="1">
        <v>2508</v>
      </c>
      <c r="B354" s="3">
        <v>42505.791666666664</v>
      </c>
      <c r="C354">
        <f>SUMIFS(challenge_2_solution_2!G:G,challenge_2_solution_2!$A:$A,challenge_2_solution_3!$A354)</f>
        <v>109.1</v>
      </c>
      <c r="D354">
        <f>SUMIFS(challenge_2_solution_2!H:H,challenge_2_solution_2!$A:$A,challenge_2_solution_3!$A354)</f>
        <v>39.480000000000004</v>
      </c>
      <c r="E354">
        <f t="shared" si="10"/>
        <v>69.61999999999999</v>
      </c>
      <c r="F354" s="6">
        <f t="shared" si="11"/>
        <v>1.7634245187436672</v>
      </c>
    </row>
    <row r="355" spans="1:6" x14ac:dyDescent="0.2">
      <c r="A355" s="1">
        <v>2509</v>
      </c>
      <c r="B355" s="3">
        <v>42505.811805555553</v>
      </c>
      <c r="C355">
        <f>SUMIFS(challenge_2_solution_2!G:G,challenge_2_solution_2!$A:$A,challenge_2_solution_3!$A355)</f>
        <v>86.6</v>
      </c>
      <c r="D355">
        <f>SUMIFS(challenge_2_solution_2!H:H,challenge_2_solution_2!$A:$A,challenge_2_solution_3!$A355)</f>
        <v>50.15</v>
      </c>
      <c r="E355">
        <f t="shared" si="10"/>
        <v>36.449999999999996</v>
      </c>
      <c r="F355" s="6">
        <f t="shared" si="11"/>
        <v>0.72681954137587235</v>
      </c>
    </row>
    <row r="356" spans="1:6" x14ac:dyDescent="0.2">
      <c r="A356" s="1">
        <v>2510</v>
      </c>
      <c r="B356" s="3">
        <v>42505.877083333333</v>
      </c>
      <c r="C356">
        <f>SUMIFS(challenge_2_solution_2!G:G,challenge_2_solution_2!$A:$A,challenge_2_solution_3!$A356)</f>
        <v>32.6</v>
      </c>
      <c r="D356">
        <f>SUMIFS(challenge_2_solution_2!H:H,challenge_2_solution_2!$A:$A,challenge_2_solution_3!$A356)</f>
        <v>18.100000000000001</v>
      </c>
      <c r="E356">
        <f t="shared" si="10"/>
        <v>14.5</v>
      </c>
      <c r="F356" s="6">
        <f t="shared" si="11"/>
        <v>0.80110497237569056</v>
      </c>
    </row>
    <row r="357" spans="1:6" x14ac:dyDescent="0.2">
      <c r="A357" s="1">
        <v>2511</v>
      </c>
      <c r="B357" s="3">
        <v>42505.880555555559</v>
      </c>
      <c r="C357">
        <f>SUMIFS(challenge_2_solution_2!G:G,challenge_2_solution_2!$A:$A,challenge_2_solution_3!$A357)</f>
        <v>55.699999999999996</v>
      </c>
      <c r="D357">
        <f>SUMIFS(challenge_2_solution_2!H:H,challenge_2_solution_2!$A:$A,challenge_2_solution_3!$A357)</f>
        <v>28.91</v>
      </c>
      <c r="E357">
        <f t="shared" si="10"/>
        <v>26.789999999999996</v>
      </c>
      <c r="F357" s="6">
        <f t="shared" si="11"/>
        <v>0.92666897267381509</v>
      </c>
    </row>
    <row r="358" spans="1:6" x14ac:dyDescent="0.2">
      <c r="A358" s="1">
        <v>2512</v>
      </c>
      <c r="B358" s="3">
        <v>42506.782638888886</v>
      </c>
      <c r="C358">
        <f>SUMIFS(challenge_2_solution_2!G:G,challenge_2_solution_2!$A:$A,challenge_2_solution_3!$A358)</f>
        <v>45.5</v>
      </c>
      <c r="D358">
        <f>SUMIFS(challenge_2_solution_2!H:H,challenge_2_solution_2!$A:$A,challenge_2_solution_3!$A358)</f>
        <v>16.119999999999997</v>
      </c>
      <c r="E358">
        <f t="shared" si="10"/>
        <v>29.380000000000003</v>
      </c>
      <c r="F358" s="6">
        <f t="shared" si="11"/>
        <v>1.8225806451612907</v>
      </c>
    </row>
    <row r="359" spans="1:6" x14ac:dyDescent="0.2">
      <c r="A359" s="1">
        <v>2513</v>
      </c>
      <c r="B359" s="3">
        <v>42506.859722222223</v>
      </c>
      <c r="C359">
        <f>SUMIFS(challenge_2_solution_2!G:G,challenge_2_solution_2!$A:$A,challenge_2_solution_3!$A359)</f>
        <v>29.799999999999997</v>
      </c>
      <c r="D359">
        <f>SUMIFS(challenge_2_solution_2!H:H,challenge_2_solution_2!$A:$A,challenge_2_solution_3!$A359)</f>
        <v>7.65</v>
      </c>
      <c r="E359">
        <f t="shared" si="10"/>
        <v>22.15</v>
      </c>
      <c r="F359" s="6">
        <f t="shared" si="11"/>
        <v>2.8954248366013067</v>
      </c>
    </row>
    <row r="360" spans="1:6" x14ac:dyDescent="0.2">
      <c r="A360" s="1">
        <v>2514</v>
      </c>
      <c r="B360" s="3">
        <v>42506.898611111108</v>
      </c>
      <c r="C360">
        <f>SUMIFS(challenge_2_solution_2!G:G,challenge_2_solution_2!$A:$A,challenge_2_solution_3!$A360)</f>
        <v>55.6</v>
      </c>
      <c r="D360">
        <f>SUMIFS(challenge_2_solution_2!H:H,challenge_2_solution_2!$A:$A,challenge_2_solution_3!$A360)</f>
        <v>26.07</v>
      </c>
      <c r="E360">
        <f t="shared" si="10"/>
        <v>29.53</v>
      </c>
      <c r="F360" s="6">
        <f t="shared" si="11"/>
        <v>1.1327196010740315</v>
      </c>
    </row>
    <row r="361" spans="1:6" x14ac:dyDescent="0.2">
      <c r="A361" s="1">
        <v>2515</v>
      </c>
      <c r="B361" s="3">
        <v>42506.95208333333</v>
      </c>
      <c r="C361">
        <f>SUMIFS(challenge_2_solution_2!G:G,challenge_2_solution_2!$A:$A,challenge_2_solution_3!$A361)</f>
        <v>45.7</v>
      </c>
      <c r="D361">
        <f>SUMIFS(challenge_2_solution_2!H:H,challenge_2_solution_2!$A:$A,challenge_2_solution_3!$A361)</f>
        <v>21.27</v>
      </c>
      <c r="E361">
        <f t="shared" si="10"/>
        <v>24.430000000000003</v>
      </c>
      <c r="F361" s="6">
        <f t="shared" si="11"/>
        <v>1.1485660554771981</v>
      </c>
    </row>
    <row r="362" spans="1:6" x14ac:dyDescent="0.2">
      <c r="A362" s="1">
        <v>2516</v>
      </c>
      <c r="B362" s="3">
        <v>42507.855555555558</v>
      </c>
      <c r="C362">
        <f>SUMIFS(challenge_2_solution_2!G:G,challenge_2_solution_2!$A:$A,challenge_2_solution_3!$A362)</f>
        <v>34.299999999999997</v>
      </c>
      <c r="D362">
        <f>SUMIFS(challenge_2_solution_2!H:H,challenge_2_solution_2!$A:$A,challenge_2_solution_3!$A362)</f>
        <v>12.370000000000001</v>
      </c>
      <c r="E362">
        <f t="shared" si="10"/>
        <v>21.929999999999996</v>
      </c>
      <c r="F362" s="6">
        <f t="shared" si="11"/>
        <v>1.7728375101050926</v>
      </c>
    </row>
    <row r="363" spans="1:6" x14ac:dyDescent="0.2">
      <c r="A363" s="1">
        <v>2517</v>
      </c>
      <c r="B363" s="3">
        <v>42507.925694444442</v>
      </c>
      <c r="C363">
        <f>SUMIFS(challenge_2_solution_2!G:G,challenge_2_solution_2!$A:$A,challenge_2_solution_3!$A363)</f>
        <v>51.699999999999996</v>
      </c>
      <c r="D363">
        <f>SUMIFS(challenge_2_solution_2!H:H,challenge_2_solution_2!$A:$A,challenge_2_solution_3!$A363)</f>
        <v>20.53</v>
      </c>
      <c r="E363">
        <f t="shared" si="10"/>
        <v>31.169999999999995</v>
      </c>
      <c r="F363" s="6">
        <f t="shared" si="11"/>
        <v>1.5182659522649777</v>
      </c>
    </row>
    <row r="364" spans="1:6" x14ac:dyDescent="0.2">
      <c r="A364" s="1">
        <v>2518</v>
      </c>
      <c r="B364" s="3">
        <v>42508.786805555559</v>
      </c>
      <c r="C364">
        <f>SUMIFS(challenge_2_solution_2!G:G,challenge_2_solution_2!$A:$A,challenge_2_solution_3!$A364)</f>
        <v>162.30000000000001</v>
      </c>
      <c r="D364">
        <f>SUMIFS(challenge_2_solution_2!H:H,challenge_2_solution_2!$A:$A,challenge_2_solution_3!$A364)</f>
        <v>49.150000000000006</v>
      </c>
      <c r="E364">
        <f t="shared" si="10"/>
        <v>113.15</v>
      </c>
      <c r="F364" s="6">
        <f t="shared" si="11"/>
        <v>2.302136317395727</v>
      </c>
    </row>
    <row r="365" spans="1:6" x14ac:dyDescent="0.2">
      <c r="A365" s="1">
        <v>2519</v>
      </c>
      <c r="B365" s="3">
        <v>42508.790972222225</v>
      </c>
      <c r="C365">
        <f>SUMIFS(challenge_2_solution_2!G:G,challenge_2_solution_2!$A:$A,challenge_2_solution_3!$A365)</f>
        <v>34.700000000000003</v>
      </c>
      <c r="D365">
        <f>SUMIFS(challenge_2_solution_2!H:H,challenge_2_solution_2!$A:$A,challenge_2_solution_3!$A365)</f>
        <v>12.01</v>
      </c>
      <c r="E365">
        <f t="shared" si="10"/>
        <v>22.690000000000005</v>
      </c>
      <c r="F365" s="6">
        <f t="shared" si="11"/>
        <v>1.8892589508742719</v>
      </c>
    </row>
    <row r="366" spans="1:6" x14ac:dyDescent="0.2">
      <c r="A366" s="1">
        <v>2520</v>
      </c>
      <c r="B366" s="3">
        <v>42509.599999999999</v>
      </c>
      <c r="C366">
        <f>SUMIFS(challenge_2_solution_2!G:G,challenge_2_solution_2!$A:$A,challenge_2_solution_3!$A366)</f>
        <v>79.3</v>
      </c>
      <c r="D366">
        <f>SUMIFS(challenge_2_solution_2!H:H,challenge_2_solution_2!$A:$A,challenge_2_solution_3!$A366)</f>
        <v>23.119999999999997</v>
      </c>
      <c r="E366">
        <f t="shared" si="10"/>
        <v>56.18</v>
      </c>
      <c r="F366" s="6">
        <f t="shared" si="11"/>
        <v>2.429930795847751</v>
      </c>
    </row>
    <row r="367" spans="1:6" x14ac:dyDescent="0.2">
      <c r="A367" s="1">
        <v>2521</v>
      </c>
      <c r="B367" s="3">
        <v>42509.709722222222</v>
      </c>
      <c r="C367">
        <f>SUMIFS(challenge_2_solution_2!G:G,challenge_2_solution_2!$A:$A,challenge_2_solution_3!$A367)</f>
        <v>37.6</v>
      </c>
      <c r="D367">
        <f>SUMIFS(challenge_2_solution_2!H:H,challenge_2_solution_2!$A:$A,challenge_2_solution_3!$A367)</f>
        <v>16.66</v>
      </c>
      <c r="E367">
        <f t="shared" si="10"/>
        <v>20.94</v>
      </c>
      <c r="F367" s="6">
        <f t="shared" si="11"/>
        <v>1.2569027611044419</v>
      </c>
    </row>
    <row r="368" spans="1:6" x14ac:dyDescent="0.2">
      <c r="A368" s="1">
        <v>2522</v>
      </c>
      <c r="B368" s="3">
        <v>42509.754861111112</v>
      </c>
      <c r="C368">
        <f>SUMIFS(challenge_2_solution_2!G:G,challenge_2_solution_2!$A:$A,challenge_2_solution_3!$A368)</f>
        <v>100</v>
      </c>
      <c r="D368">
        <f>SUMIFS(challenge_2_solution_2!H:H,challenge_2_solution_2!$A:$A,challenge_2_solution_3!$A368)</f>
        <v>53.760000000000005</v>
      </c>
      <c r="E368">
        <f t="shared" si="10"/>
        <v>46.239999999999995</v>
      </c>
      <c r="F368" s="6">
        <f t="shared" si="11"/>
        <v>0.86011904761904745</v>
      </c>
    </row>
    <row r="369" spans="1:6" x14ac:dyDescent="0.2">
      <c r="A369" s="1">
        <v>2523</v>
      </c>
      <c r="B369" s="3">
        <v>42509.818055555559</v>
      </c>
      <c r="C369">
        <f>SUMIFS(challenge_2_solution_2!G:G,challenge_2_solution_2!$A:$A,challenge_2_solution_3!$A369)</f>
        <v>63.699999999999996</v>
      </c>
      <c r="D369">
        <f>SUMIFS(challenge_2_solution_2!H:H,challenge_2_solution_2!$A:$A,challenge_2_solution_3!$A369)</f>
        <v>24.8</v>
      </c>
      <c r="E369">
        <f t="shared" si="10"/>
        <v>38.899999999999991</v>
      </c>
      <c r="F369" s="6">
        <f t="shared" si="11"/>
        <v>1.5685483870967738</v>
      </c>
    </row>
    <row r="370" spans="1:6" x14ac:dyDescent="0.2">
      <c r="A370" s="1">
        <v>2524</v>
      </c>
      <c r="B370" s="3">
        <v>42509.82708333333</v>
      </c>
      <c r="C370">
        <f>SUMIFS(challenge_2_solution_2!G:G,challenge_2_solution_2!$A:$A,challenge_2_solution_3!$A370)</f>
        <v>83.8</v>
      </c>
      <c r="D370">
        <f>SUMIFS(challenge_2_solution_2!H:H,challenge_2_solution_2!$A:$A,challenge_2_solution_3!$A370)</f>
        <v>28.740000000000002</v>
      </c>
      <c r="E370">
        <f t="shared" si="10"/>
        <v>55.059999999999995</v>
      </c>
      <c r="F370" s="6">
        <f t="shared" si="11"/>
        <v>1.915796798886569</v>
      </c>
    </row>
    <row r="371" spans="1:6" x14ac:dyDescent="0.2">
      <c r="A371" s="1">
        <v>2525</v>
      </c>
      <c r="B371" s="3">
        <v>42509.861805555556</v>
      </c>
      <c r="C371">
        <f>SUMIFS(challenge_2_solution_2!G:G,challenge_2_solution_2!$A:$A,challenge_2_solution_3!$A371)</f>
        <v>73.3</v>
      </c>
      <c r="D371">
        <f>SUMIFS(challenge_2_solution_2!H:H,challenge_2_solution_2!$A:$A,challenge_2_solution_3!$A371)</f>
        <v>36.900000000000006</v>
      </c>
      <c r="E371">
        <f t="shared" si="10"/>
        <v>36.399999999999991</v>
      </c>
      <c r="F371" s="6">
        <f t="shared" si="11"/>
        <v>0.98644986449864458</v>
      </c>
    </row>
    <row r="372" spans="1:6" x14ac:dyDescent="0.2">
      <c r="A372" s="1">
        <v>2527</v>
      </c>
      <c r="B372" s="3">
        <v>42510.74722222222</v>
      </c>
      <c r="C372">
        <f>SUMIFS(challenge_2_solution_2!G:G,challenge_2_solution_2!$A:$A,challenge_2_solution_3!$A372)</f>
        <v>93.800000000000011</v>
      </c>
      <c r="D372">
        <f>SUMIFS(challenge_2_solution_2!H:H,challenge_2_solution_2!$A:$A,challenge_2_solution_3!$A372)</f>
        <v>34.549999999999997</v>
      </c>
      <c r="E372">
        <f t="shared" si="10"/>
        <v>59.250000000000014</v>
      </c>
      <c r="F372" s="6">
        <f t="shared" si="11"/>
        <v>1.7149059334298125</v>
      </c>
    </row>
    <row r="373" spans="1:6" x14ac:dyDescent="0.2">
      <c r="A373" s="1">
        <v>2528</v>
      </c>
      <c r="B373" s="3">
        <v>42510.763194444444</v>
      </c>
      <c r="C373">
        <f>SUMIFS(challenge_2_solution_2!G:G,challenge_2_solution_2!$A:$A,challenge_2_solution_3!$A373)</f>
        <v>46.9</v>
      </c>
      <c r="D373">
        <f>SUMIFS(challenge_2_solution_2!H:H,challenge_2_solution_2!$A:$A,challenge_2_solution_3!$A373)</f>
        <v>20.58</v>
      </c>
      <c r="E373">
        <f t="shared" si="10"/>
        <v>26.32</v>
      </c>
      <c r="F373" s="6">
        <f t="shared" si="11"/>
        <v>1.2789115646258504</v>
      </c>
    </row>
    <row r="374" spans="1:6" x14ac:dyDescent="0.2">
      <c r="A374" s="1">
        <v>2529</v>
      </c>
      <c r="B374" s="3">
        <v>42510.777083333334</v>
      </c>
      <c r="C374">
        <f>SUMIFS(challenge_2_solution_2!G:G,challenge_2_solution_2!$A:$A,challenge_2_solution_3!$A374)</f>
        <v>101.6</v>
      </c>
      <c r="D374">
        <f>SUMIFS(challenge_2_solution_2!H:H,challenge_2_solution_2!$A:$A,challenge_2_solution_3!$A374)</f>
        <v>37.07</v>
      </c>
      <c r="E374">
        <f t="shared" si="10"/>
        <v>64.53</v>
      </c>
      <c r="F374" s="6">
        <f t="shared" si="11"/>
        <v>1.7407607229565687</v>
      </c>
    </row>
    <row r="375" spans="1:6" x14ac:dyDescent="0.2">
      <c r="A375" s="1">
        <v>2530</v>
      </c>
      <c r="B375" s="3">
        <v>42510.811111111114</v>
      </c>
      <c r="C375">
        <f>SUMIFS(challenge_2_solution_2!G:G,challenge_2_solution_2!$A:$A,challenge_2_solution_3!$A375)</f>
        <v>37.799999999999997</v>
      </c>
      <c r="D375">
        <f>SUMIFS(challenge_2_solution_2!H:H,challenge_2_solution_2!$A:$A,challenge_2_solution_3!$A375)</f>
        <v>14.78</v>
      </c>
      <c r="E375">
        <f t="shared" si="10"/>
        <v>23.019999999999996</v>
      </c>
      <c r="F375" s="6">
        <f t="shared" si="11"/>
        <v>1.5575101488497969</v>
      </c>
    </row>
    <row r="376" spans="1:6" x14ac:dyDescent="0.2">
      <c r="A376" s="1">
        <v>2531</v>
      </c>
      <c r="B376" s="3">
        <v>42510.887499999997</v>
      </c>
      <c r="C376">
        <f>SUMIFS(challenge_2_solution_2!G:G,challenge_2_solution_2!$A:$A,challenge_2_solution_3!$A376)</f>
        <v>54.8</v>
      </c>
      <c r="D376">
        <f>SUMIFS(challenge_2_solution_2!H:H,challenge_2_solution_2!$A:$A,challenge_2_solution_3!$A376)</f>
        <v>33.43</v>
      </c>
      <c r="E376">
        <f t="shared" si="10"/>
        <v>21.369999999999997</v>
      </c>
      <c r="F376" s="6">
        <f t="shared" si="11"/>
        <v>0.63924618606042471</v>
      </c>
    </row>
    <row r="377" spans="1:6" x14ac:dyDescent="0.2">
      <c r="A377" s="1">
        <v>2532</v>
      </c>
      <c r="B377" s="3">
        <v>42510.926388888889</v>
      </c>
      <c r="C377">
        <f>SUMIFS(challenge_2_solution_2!G:G,challenge_2_solution_2!$A:$A,challenge_2_solution_3!$A377)</f>
        <v>30.200000000000003</v>
      </c>
      <c r="D377">
        <f>SUMIFS(challenge_2_solution_2!H:H,challenge_2_solution_2!$A:$A,challenge_2_solution_3!$A377)</f>
        <v>12.01</v>
      </c>
      <c r="E377">
        <f t="shared" si="10"/>
        <v>18.190000000000005</v>
      </c>
      <c r="F377" s="6">
        <f t="shared" si="11"/>
        <v>1.5145711906744384</v>
      </c>
    </row>
    <row r="378" spans="1:6" x14ac:dyDescent="0.2">
      <c r="A378" s="1">
        <v>2533</v>
      </c>
      <c r="B378" s="3">
        <v>42511.731944444444</v>
      </c>
      <c r="C378">
        <f>SUMIFS(challenge_2_solution_2!G:G,challenge_2_solution_2!$A:$A,challenge_2_solution_3!$A378)</f>
        <v>70</v>
      </c>
      <c r="D378">
        <f>SUMIFS(challenge_2_solution_2!H:H,challenge_2_solution_2!$A:$A,challenge_2_solution_3!$A378)</f>
        <v>26.87</v>
      </c>
      <c r="E378">
        <f t="shared" si="10"/>
        <v>43.129999999999995</v>
      </c>
      <c r="F378" s="6">
        <f t="shared" si="11"/>
        <v>1.6051358392259023</v>
      </c>
    </row>
    <row r="379" spans="1:6" x14ac:dyDescent="0.2">
      <c r="A379" s="1">
        <v>2534</v>
      </c>
      <c r="B379" s="3">
        <v>42511.741666666669</v>
      </c>
      <c r="C379">
        <f>SUMIFS(challenge_2_solution_2!G:G,challenge_2_solution_2!$A:$A,challenge_2_solution_3!$A379)</f>
        <v>51.5</v>
      </c>
      <c r="D379">
        <f>SUMIFS(challenge_2_solution_2!H:H,challenge_2_solution_2!$A:$A,challenge_2_solution_3!$A379)</f>
        <v>20.04</v>
      </c>
      <c r="E379">
        <f t="shared" si="10"/>
        <v>31.46</v>
      </c>
      <c r="F379" s="6">
        <f t="shared" si="11"/>
        <v>1.5698602794411178</v>
      </c>
    </row>
    <row r="380" spans="1:6" x14ac:dyDescent="0.2">
      <c r="A380" s="1">
        <v>2535</v>
      </c>
      <c r="B380" s="3">
        <v>42511.774305555555</v>
      </c>
      <c r="C380">
        <f>SUMIFS(challenge_2_solution_2!G:G,challenge_2_solution_2!$A:$A,challenge_2_solution_3!$A380)</f>
        <v>98.6</v>
      </c>
      <c r="D380">
        <f>SUMIFS(challenge_2_solution_2!H:H,challenge_2_solution_2!$A:$A,challenge_2_solution_3!$A380)</f>
        <v>56.43</v>
      </c>
      <c r="E380">
        <f t="shared" si="10"/>
        <v>42.169999999999995</v>
      </c>
      <c r="F380" s="6">
        <f t="shared" si="11"/>
        <v>0.7472975367712209</v>
      </c>
    </row>
    <row r="381" spans="1:6" x14ac:dyDescent="0.2">
      <c r="A381" s="1">
        <v>2536</v>
      </c>
      <c r="B381" s="3">
        <v>42511.793749999997</v>
      </c>
      <c r="C381">
        <f>SUMIFS(challenge_2_solution_2!G:G,challenge_2_solution_2!$A:$A,challenge_2_solution_3!$A381)</f>
        <v>107</v>
      </c>
      <c r="D381">
        <f>SUMIFS(challenge_2_solution_2!H:H,challenge_2_solution_2!$A:$A,challenge_2_solution_3!$A381)</f>
        <v>40.630000000000003</v>
      </c>
      <c r="E381">
        <f t="shared" si="10"/>
        <v>66.37</v>
      </c>
      <c r="F381" s="6">
        <f t="shared" si="11"/>
        <v>1.6335220280580851</v>
      </c>
    </row>
    <row r="382" spans="1:6" x14ac:dyDescent="0.2">
      <c r="A382" s="1">
        <v>2537</v>
      </c>
      <c r="B382" s="3">
        <v>42511.806944444441</v>
      </c>
      <c r="C382">
        <f>SUMIFS(challenge_2_solution_2!G:G,challenge_2_solution_2!$A:$A,challenge_2_solution_3!$A382)</f>
        <v>85.199999999999989</v>
      </c>
      <c r="D382">
        <f>SUMIFS(challenge_2_solution_2!H:H,challenge_2_solution_2!$A:$A,challenge_2_solution_3!$A382)</f>
        <v>33.19</v>
      </c>
      <c r="E382">
        <f t="shared" si="10"/>
        <v>52.009999999999991</v>
      </c>
      <c r="F382" s="6">
        <f t="shared" si="11"/>
        <v>1.5670382645375112</v>
      </c>
    </row>
    <row r="383" spans="1:6" x14ac:dyDescent="0.2">
      <c r="A383" s="1">
        <v>2538</v>
      </c>
      <c r="B383" s="3">
        <v>42511.811111111114</v>
      </c>
      <c r="C383">
        <f>SUMIFS(challenge_2_solution_2!G:G,challenge_2_solution_2!$A:$A,challenge_2_solution_3!$A383)</f>
        <v>53.699999999999996</v>
      </c>
      <c r="D383">
        <f>SUMIFS(challenge_2_solution_2!H:H,challenge_2_solution_2!$A:$A,challenge_2_solution_3!$A383)</f>
        <v>29.57</v>
      </c>
      <c r="E383">
        <f t="shared" si="10"/>
        <v>24.129999999999995</v>
      </c>
      <c r="F383" s="6">
        <f t="shared" si="11"/>
        <v>0.81602975989178206</v>
      </c>
    </row>
    <row r="384" spans="1:6" x14ac:dyDescent="0.2">
      <c r="A384" s="1">
        <v>2539</v>
      </c>
      <c r="B384" s="3">
        <v>42511.824305555558</v>
      </c>
      <c r="C384">
        <f>SUMIFS(challenge_2_solution_2!G:G,challenge_2_solution_2!$A:$A,challenge_2_solution_3!$A384)</f>
        <v>47.599999999999994</v>
      </c>
      <c r="D384">
        <f>SUMIFS(challenge_2_solution_2!H:H,challenge_2_solution_2!$A:$A,challenge_2_solution_3!$A384)</f>
        <v>14.32</v>
      </c>
      <c r="E384">
        <f t="shared" si="10"/>
        <v>33.279999999999994</v>
      </c>
      <c r="F384" s="6">
        <f t="shared" si="11"/>
        <v>2.3240223463687144</v>
      </c>
    </row>
    <row r="385" spans="1:6" x14ac:dyDescent="0.2">
      <c r="A385" s="1">
        <v>2540</v>
      </c>
      <c r="B385" s="3">
        <v>42511.834722222222</v>
      </c>
      <c r="C385">
        <f>SUMIFS(challenge_2_solution_2!G:G,challenge_2_solution_2!$A:$A,challenge_2_solution_3!$A385)</f>
        <v>63.4</v>
      </c>
      <c r="D385">
        <f>SUMIFS(challenge_2_solution_2!H:H,challenge_2_solution_2!$A:$A,challenge_2_solution_3!$A385)</f>
        <v>33.82</v>
      </c>
      <c r="E385">
        <f t="shared" si="10"/>
        <v>29.58</v>
      </c>
      <c r="F385" s="6">
        <f t="shared" si="11"/>
        <v>0.87463039621525718</v>
      </c>
    </row>
    <row r="386" spans="1:6" x14ac:dyDescent="0.2">
      <c r="A386" s="1">
        <v>2541</v>
      </c>
      <c r="B386" s="3">
        <v>42511.842361111114</v>
      </c>
      <c r="C386">
        <f>SUMIFS(challenge_2_solution_2!G:G,challenge_2_solution_2!$A:$A,challenge_2_solution_3!$A386)</f>
        <v>52.8</v>
      </c>
      <c r="D386">
        <f>SUMIFS(challenge_2_solution_2!H:H,challenge_2_solution_2!$A:$A,challenge_2_solution_3!$A386)</f>
        <v>28.05</v>
      </c>
      <c r="E386">
        <f t="shared" si="10"/>
        <v>24.749999999999996</v>
      </c>
      <c r="F386" s="6">
        <f t="shared" si="11"/>
        <v>0.88235294117647045</v>
      </c>
    </row>
    <row r="387" spans="1:6" x14ac:dyDescent="0.2">
      <c r="A387" s="1">
        <v>2542</v>
      </c>
      <c r="B387" s="3">
        <v>42512.772916666669</v>
      </c>
      <c r="C387">
        <f>SUMIFS(challenge_2_solution_2!G:G,challenge_2_solution_2!$A:$A,challenge_2_solution_3!$A387)</f>
        <v>34.9</v>
      </c>
      <c r="D387">
        <f>SUMIFS(challenge_2_solution_2!H:H,challenge_2_solution_2!$A:$A,challenge_2_solution_3!$A387)</f>
        <v>14.7</v>
      </c>
      <c r="E387">
        <f t="shared" ref="E387:E450" si="12">C387-D387</f>
        <v>20.2</v>
      </c>
      <c r="F387" s="6">
        <f t="shared" ref="F387:F450" si="13">E387/D387</f>
        <v>1.3741496598639455</v>
      </c>
    </row>
    <row r="388" spans="1:6" x14ac:dyDescent="0.2">
      <c r="A388" s="1">
        <v>2543</v>
      </c>
      <c r="B388" s="3">
        <v>42512.927777777775</v>
      </c>
      <c r="C388">
        <f>SUMIFS(challenge_2_solution_2!G:G,challenge_2_solution_2!$A:$A,challenge_2_solution_3!$A388)</f>
        <v>69.599999999999994</v>
      </c>
      <c r="D388">
        <f>SUMIFS(challenge_2_solution_2!H:H,challenge_2_solution_2!$A:$A,challenge_2_solution_3!$A388)</f>
        <v>40.81</v>
      </c>
      <c r="E388">
        <f t="shared" si="12"/>
        <v>28.789999999999992</v>
      </c>
      <c r="F388" s="6">
        <f t="shared" si="13"/>
        <v>0.70546434697378069</v>
      </c>
    </row>
    <row r="389" spans="1:6" x14ac:dyDescent="0.2">
      <c r="A389" s="1">
        <v>2544</v>
      </c>
      <c r="B389" s="3">
        <v>42513.678472222222</v>
      </c>
      <c r="C389">
        <f>SUMIFS(challenge_2_solution_2!G:G,challenge_2_solution_2!$A:$A,challenge_2_solution_3!$A389)</f>
        <v>37</v>
      </c>
      <c r="D389">
        <f>SUMIFS(challenge_2_solution_2!H:H,challenge_2_solution_2!$A:$A,challenge_2_solution_3!$A389)</f>
        <v>16.27</v>
      </c>
      <c r="E389">
        <f t="shared" si="12"/>
        <v>20.73</v>
      </c>
      <c r="F389" s="6">
        <f t="shared" si="13"/>
        <v>1.2741241548862938</v>
      </c>
    </row>
    <row r="390" spans="1:6" x14ac:dyDescent="0.2">
      <c r="A390" s="1">
        <v>2545</v>
      </c>
      <c r="B390" s="3">
        <v>42513.75</v>
      </c>
      <c r="C390">
        <f>SUMIFS(challenge_2_solution_2!G:G,challenge_2_solution_2!$A:$A,challenge_2_solution_3!$A390)</f>
        <v>49.699999999999996</v>
      </c>
      <c r="D390">
        <f>SUMIFS(challenge_2_solution_2!H:H,challenge_2_solution_2!$A:$A,challenge_2_solution_3!$A390)</f>
        <v>20.9</v>
      </c>
      <c r="E390">
        <f t="shared" si="12"/>
        <v>28.799999999999997</v>
      </c>
      <c r="F390" s="6">
        <f t="shared" si="13"/>
        <v>1.3779904306220094</v>
      </c>
    </row>
    <row r="391" spans="1:6" x14ac:dyDescent="0.2">
      <c r="A391" s="1">
        <v>2546</v>
      </c>
      <c r="B391" s="3">
        <v>42513.785416666666</v>
      </c>
      <c r="C391">
        <f>SUMIFS(challenge_2_solution_2!G:G,challenge_2_solution_2!$A:$A,challenge_2_solution_3!$A391)</f>
        <v>71.699999999999989</v>
      </c>
      <c r="D391">
        <f>SUMIFS(challenge_2_solution_2!H:H,challenge_2_solution_2!$A:$A,challenge_2_solution_3!$A391)</f>
        <v>28.840000000000003</v>
      </c>
      <c r="E391">
        <f t="shared" si="12"/>
        <v>42.859999999999985</v>
      </c>
      <c r="F391" s="6">
        <f t="shared" si="13"/>
        <v>1.4861303744798884</v>
      </c>
    </row>
    <row r="392" spans="1:6" x14ac:dyDescent="0.2">
      <c r="A392" s="1">
        <v>2547</v>
      </c>
      <c r="B392" s="3">
        <v>42513.786111111112</v>
      </c>
      <c r="C392">
        <f>SUMIFS(challenge_2_solution_2!G:G,challenge_2_solution_2!$A:$A,challenge_2_solution_3!$A392)</f>
        <v>61.5</v>
      </c>
      <c r="D392">
        <f>SUMIFS(challenge_2_solution_2!H:H,challenge_2_solution_2!$A:$A,challenge_2_solution_3!$A392)</f>
        <v>24.95</v>
      </c>
      <c r="E392">
        <f t="shared" si="12"/>
        <v>36.549999999999997</v>
      </c>
      <c r="F392" s="6">
        <f t="shared" si="13"/>
        <v>1.4649298597194389</v>
      </c>
    </row>
    <row r="393" spans="1:6" x14ac:dyDescent="0.2">
      <c r="A393" s="1">
        <v>2548</v>
      </c>
      <c r="B393" s="3">
        <v>42513.867361111108</v>
      </c>
      <c r="C393">
        <f>SUMIFS(challenge_2_solution_2!G:G,challenge_2_solution_2!$A:$A,challenge_2_solution_3!$A393)</f>
        <v>108.30000000000001</v>
      </c>
      <c r="D393">
        <f>SUMIFS(challenge_2_solution_2!H:H,challenge_2_solution_2!$A:$A,challenge_2_solution_3!$A393)</f>
        <v>37.4</v>
      </c>
      <c r="E393">
        <f t="shared" si="12"/>
        <v>70.900000000000006</v>
      </c>
      <c r="F393" s="6">
        <f t="shared" si="13"/>
        <v>1.8957219251336901</v>
      </c>
    </row>
    <row r="394" spans="1:6" x14ac:dyDescent="0.2">
      <c r="A394" s="1">
        <v>2549</v>
      </c>
      <c r="B394" s="3">
        <v>42514.752083333333</v>
      </c>
      <c r="C394">
        <f>SUMIFS(challenge_2_solution_2!G:G,challenge_2_solution_2!$A:$A,challenge_2_solution_3!$A394)</f>
        <v>58.599999999999994</v>
      </c>
      <c r="D394">
        <f>SUMIFS(challenge_2_solution_2!H:H,challenge_2_solution_2!$A:$A,challenge_2_solution_3!$A394)</f>
        <v>26.1</v>
      </c>
      <c r="E394">
        <f t="shared" si="12"/>
        <v>32.499999999999993</v>
      </c>
      <c r="F394" s="6">
        <f t="shared" si="13"/>
        <v>1.2452107279693483</v>
      </c>
    </row>
    <row r="395" spans="1:6" x14ac:dyDescent="0.2">
      <c r="A395" s="1">
        <v>2550</v>
      </c>
      <c r="B395" s="3">
        <v>42514.785416666666</v>
      </c>
      <c r="C395">
        <f>SUMIFS(challenge_2_solution_2!G:G,challenge_2_solution_2!$A:$A,challenge_2_solution_3!$A395)</f>
        <v>82.3</v>
      </c>
      <c r="D395">
        <f>SUMIFS(challenge_2_solution_2!H:H,challenge_2_solution_2!$A:$A,challenge_2_solution_3!$A395)</f>
        <v>39.17</v>
      </c>
      <c r="E395">
        <f t="shared" si="12"/>
        <v>43.129999999999995</v>
      </c>
      <c r="F395" s="6">
        <f t="shared" si="13"/>
        <v>1.1010977789124328</v>
      </c>
    </row>
    <row r="396" spans="1:6" x14ac:dyDescent="0.2">
      <c r="A396" s="1">
        <v>2551</v>
      </c>
      <c r="B396" s="3">
        <v>42514.790972222225</v>
      </c>
      <c r="C396">
        <f>SUMIFS(challenge_2_solution_2!G:G,challenge_2_solution_2!$A:$A,challenge_2_solution_3!$A396)</f>
        <v>131.5</v>
      </c>
      <c r="D396">
        <f>SUMIFS(challenge_2_solution_2!H:H,challenge_2_solution_2!$A:$A,challenge_2_solution_3!$A396)</f>
        <v>52.72</v>
      </c>
      <c r="E396">
        <f t="shared" si="12"/>
        <v>78.78</v>
      </c>
      <c r="F396" s="6">
        <f t="shared" si="13"/>
        <v>1.4943095599393019</v>
      </c>
    </row>
    <row r="397" spans="1:6" x14ac:dyDescent="0.2">
      <c r="A397" s="1">
        <v>2552</v>
      </c>
      <c r="B397" s="3">
        <v>42514.918749999997</v>
      </c>
      <c r="C397">
        <f>SUMIFS(challenge_2_solution_2!G:G,challenge_2_solution_2!$A:$A,challenge_2_solution_3!$A397)</f>
        <v>75.5</v>
      </c>
      <c r="D397">
        <f>SUMIFS(challenge_2_solution_2!H:H,challenge_2_solution_2!$A:$A,challenge_2_solution_3!$A397)</f>
        <v>38.47</v>
      </c>
      <c r="E397">
        <f t="shared" si="12"/>
        <v>37.03</v>
      </c>
      <c r="F397" s="6">
        <f t="shared" si="13"/>
        <v>0.96256823498830268</v>
      </c>
    </row>
    <row r="398" spans="1:6" x14ac:dyDescent="0.2">
      <c r="A398" s="1">
        <v>2553</v>
      </c>
      <c r="B398" s="3">
        <v>42514.928472222222</v>
      </c>
      <c r="C398">
        <f>SUMIFS(challenge_2_solution_2!G:G,challenge_2_solution_2!$A:$A,challenge_2_solution_3!$A398)</f>
        <v>35.799999999999997</v>
      </c>
      <c r="D398">
        <f>SUMIFS(challenge_2_solution_2!H:H,challenge_2_solution_2!$A:$A,challenge_2_solution_3!$A398)</f>
        <v>17.54</v>
      </c>
      <c r="E398">
        <f t="shared" si="12"/>
        <v>18.259999999999998</v>
      </c>
      <c r="F398" s="6">
        <f t="shared" si="13"/>
        <v>1.041049030786773</v>
      </c>
    </row>
    <row r="399" spans="1:6" x14ac:dyDescent="0.2">
      <c r="A399" s="1">
        <v>2554</v>
      </c>
      <c r="B399" s="3">
        <v>42515.740972222222</v>
      </c>
      <c r="C399">
        <f>SUMIFS(challenge_2_solution_2!G:G,challenge_2_solution_2!$A:$A,challenge_2_solution_3!$A399)</f>
        <v>7.9</v>
      </c>
      <c r="D399">
        <f>SUMIFS(challenge_2_solution_2!H:H,challenge_2_solution_2!$A:$A,challenge_2_solution_3!$A399)</f>
        <v>1.58</v>
      </c>
      <c r="E399">
        <f t="shared" si="12"/>
        <v>6.32</v>
      </c>
      <c r="F399" s="6">
        <f t="shared" si="13"/>
        <v>4</v>
      </c>
    </row>
    <row r="400" spans="1:6" x14ac:dyDescent="0.2">
      <c r="A400" s="1">
        <v>2555</v>
      </c>
      <c r="B400" s="3">
        <v>42515.745138888888</v>
      </c>
      <c r="C400">
        <f>SUMIFS(challenge_2_solution_2!G:G,challenge_2_solution_2!$A:$A,challenge_2_solution_3!$A400)</f>
        <v>43</v>
      </c>
      <c r="D400">
        <f>SUMIFS(challenge_2_solution_2!H:H,challenge_2_solution_2!$A:$A,challenge_2_solution_3!$A400)</f>
        <v>20</v>
      </c>
      <c r="E400">
        <f t="shared" si="12"/>
        <v>23</v>
      </c>
      <c r="F400" s="6">
        <f t="shared" si="13"/>
        <v>1.1499999999999999</v>
      </c>
    </row>
    <row r="401" spans="1:6" x14ac:dyDescent="0.2">
      <c r="A401" s="1">
        <v>2556</v>
      </c>
      <c r="B401" s="3">
        <v>42515.85833333333</v>
      </c>
      <c r="C401">
        <f>SUMIFS(challenge_2_solution_2!G:G,challenge_2_solution_2!$A:$A,challenge_2_solution_3!$A401)</f>
        <v>35.700000000000003</v>
      </c>
      <c r="D401">
        <f>SUMIFS(challenge_2_solution_2!H:H,challenge_2_solution_2!$A:$A,challenge_2_solution_3!$A401)</f>
        <v>19.52</v>
      </c>
      <c r="E401">
        <f t="shared" si="12"/>
        <v>16.180000000000003</v>
      </c>
      <c r="F401" s="6">
        <f t="shared" si="13"/>
        <v>0.82889344262295106</v>
      </c>
    </row>
    <row r="402" spans="1:6" x14ac:dyDescent="0.2">
      <c r="A402" s="1">
        <v>2557</v>
      </c>
      <c r="B402" s="3">
        <v>42516.53402777778</v>
      </c>
      <c r="C402">
        <f>SUMIFS(challenge_2_solution_2!G:G,challenge_2_solution_2!$A:$A,challenge_2_solution_3!$A402)</f>
        <v>69.300000000000011</v>
      </c>
      <c r="D402">
        <f>SUMIFS(challenge_2_solution_2!H:H,challenge_2_solution_2!$A:$A,challenge_2_solution_3!$A402)</f>
        <v>36.76</v>
      </c>
      <c r="E402">
        <f t="shared" si="12"/>
        <v>32.540000000000013</v>
      </c>
      <c r="F402" s="6">
        <f t="shared" si="13"/>
        <v>0.88520130576713862</v>
      </c>
    </row>
    <row r="403" spans="1:6" x14ac:dyDescent="0.2">
      <c r="A403" s="1">
        <v>2558</v>
      </c>
      <c r="B403" s="3">
        <v>42516.770138888889</v>
      </c>
      <c r="C403">
        <f>SUMIFS(challenge_2_solution_2!G:G,challenge_2_solution_2!$A:$A,challenge_2_solution_3!$A403)</f>
        <v>74.2</v>
      </c>
      <c r="D403">
        <f>SUMIFS(challenge_2_solution_2!H:H,challenge_2_solution_2!$A:$A,challenge_2_solution_3!$A403)</f>
        <v>34.39</v>
      </c>
      <c r="E403">
        <f t="shared" si="12"/>
        <v>39.81</v>
      </c>
      <c r="F403" s="6">
        <f t="shared" si="13"/>
        <v>1.1576039546379762</v>
      </c>
    </row>
    <row r="404" spans="1:6" x14ac:dyDescent="0.2">
      <c r="A404" s="1">
        <v>2559</v>
      </c>
      <c r="B404" s="3">
        <v>42516.781944444447</v>
      </c>
      <c r="C404">
        <f>SUMIFS(challenge_2_solution_2!G:G,challenge_2_solution_2!$A:$A,challenge_2_solution_3!$A404)</f>
        <v>40.5</v>
      </c>
      <c r="D404">
        <f>SUMIFS(challenge_2_solution_2!H:H,challenge_2_solution_2!$A:$A,challenge_2_solution_3!$A404)</f>
        <v>20.190000000000001</v>
      </c>
      <c r="E404">
        <f t="shared" si="12"/>
        <v>20.309999999999999</v>
      </c>
      <c r="F404" s="6">
        <f t="shared" si="13"/>
        <v>1.0059435364041605</v>
      </c>
    </row>
    <row r="405" spans="1:6" x14ac:dyDescent="0.2">
      <c r="A405" s="1">
        <v>2560</v>
      </c>
      <c r="B405" s="3">
        <v>42516.804861111108</v>
      </c>
      <c r="C405">
        <f>SUMIFS(challenge_2_solution_2!G:G,challenge_2_solution_2!$A:$A,challenge_2_solution_3!$A405)</f>
        <v>62.8</v>
      </c>
      <c r="D405">
        <f>SUMIFS(challenge_2_solution_2!H:H,challenge_2_solution_2!$A:$A,challenge_2_solution_3!$A405)</f>
        <v>27.54</v>
      </c>
      <c r="E405">
        <f t="shared" si="12"/>
        <v>35.26</v>
      </c>
      <c r="F405" s="6">
        <f t="shared" si="13"/>
        <v>1.280319535221496</v>
      </c>
    </row>
    <row r="406" spans="1:6" x14ac:dyDescent="0.2">
      <c r="A406" s="1">
        <v>2561</v>
      </c>
      <c r="B406" s="3">
        <v>42516.824999999997</v>
      </c>
      <c r="C406">
        <f>SUMIFS(challenge_2_solution_2!G:G,challenge_2_solution_2!$A:$A,challenge_2_solution_3!$A406)</f>
        <v>62.8</v>
      </c>
      <c r="D406">
        <f>SUMIFS(challenge_2_solution_2!H:H,challenge_2_solution_2!$A:$A,challenge_2_solution_3!$A406)</f>
        <v>24.169999999999995</v>
      </c>
      <c r="E406">
        <f t="shared" si="12"/>
        <v>38.630000000000003</v>
      </c>
      <c r="F406" s="6">
        <f t="shared" si="13"/>
        <v>1.5982623086470835</v>
      </c>
    </row>
    <row r="407" spans="1:6" x14ac:dyDescent="0.2">
      <c r="A407" s="1">
        <v>2562</v>
      </c>
      <c r="B407" s="3">
        <v>42516.863888888889</v>
      </c>
      <c r="C407">
        <f>SUMIFS(challenge_2_solution_2!G:G,challenge_2_solution_2!$A:$A,challenge_2_solution_3!$A407)</f>
        <v>79.400000000000006</v>
      </c>
      <c r="D407">
        <f>SUMIFS(challenge_2_solution_2!H:H,challenge_2_solution_2!$A:$A,challenge_2_solution_3!$A407)</f>
        <v>41.370000000000005</v>
      </c>
      <c r="E407">
        <f t="shared" si="12"/>
        <v>38.03</v>
      </c>
      <c r="F407" s="6">
        <f t="shared" si="13"/>
        <v>0.91926516799613234</v>
      </c>
    </row>
    <row r="408" spans="1:6" x14ac:dyDescent="0.2">
      <c r="A408" s="1">
        <v>2563</v>
      </c>
      <c r="B408" s="3">
        <v>42517.740277777775</v>
      </c>
      <c r="C408">
        <f>SUMIFS(challenge_2_solution_2!G:G,challenge_2_solution_2!$A:$A,challenge_2_solution_3!$A408)</f>
        <v>54.9</v>
      </c>
      <c r="D408">
        <f>SUMIFS(challenge_2_solution_2!H:H,challenge_2_solution_2!$A:$A,challenge_2_solution_3!$A408)</f>
        <v>21.61</v>
      </c>
      <c r="E408">
        <f t="shared" si="12"/>
        <v>33.29</v>
      </c>
      <c r="F408" s="6">
        <f t="shared" si="13"/>
        <v>1.5404905136510874</v>
      </c>
    </row>
    <row r="409" spans="1:6" x14ac:dyDescent="0.2">
      <c r="A409" s="1">
        <v>2564</v>
      </c>
      <c r="B409" s="3">
        <v>42517.740972222222</v>
      </c>
      <c r="C409">
        <f>SUMIFS(challenge_2_solution_2!G:G,challenge_2_solution_2!$A:$A,challenge_2_solution_3!$A409)</f>
        <v>43.7</v>
      </c>
      <c r="D409">
        <f>SUMIFS(challenge_2_solution_2!H:H,challenge_2_solution_2!$A:$A,challenge_2_solution_3!$A409)</f>
        <v>20.98</v>
      </c>
      <c r="E409">
        <f t="shared" si="12"/>
        <v>22.720000000000002</v>
      </c>
      <c r="F409" s="6">
        <f t="shared" si="13"/>
        <v>1.0829361296472833</v>
      </c>
    </row>
    <row r="410" spans="1:6" x14ac:dyDescent="0.2">
      <c r="A410" s="1">
        <v>2565</v>
      </c>
      <c r="B410" s="3">
        <v>42517.755555555559</v>
      </c>
      <c r="C410">
        <f>SUMIFS(challenge_2_solution_2!G:G,challenge_2_solution_2!$A:$A,challenge_2_solution_3!$A410)</f>
        <v>62</v>
      </c>
      <c r="D410">
        <f>SUMIFS(challenge_2_solution_2!H:H,challenge_2_solution_2!$A:$A,challenge_2_solution_3!$A410)</f>
        <v>30.619999999999997</v>
      </c>
      <c r="E410">
        <f t="shared" si="12"/>
        <v>31.380000000000003</v>
      </c>
      <c r="F410" s="6">
        <f t="shared" si="13"/>
        <v>1.0248203788373613</v>
      </c>
    </row>
    <row r="411" spans="1:6" x14ac:dyDescent="0.2">
      <c r="A411" s="1">
        <v>2566</v>
      </c>
      <c r="B411" s="3">
        <v>42517.763194444444</v>
      </c>
      <c r="C411">
        <f>SUMIFS(challenge_2_solution_2!G:G,challenge_2_solution_2!$A:$A,challenge_2_solution_3!$A411)</f>
        <v>106.5</v>
      </c>
      <c r="D411">
        <f>SUMIFS(challenge_2_solution_2!H:H,challenge_2_solution_2!$A:$A,challenge_2_solution_3!$A411)</f>
        <v>44.41</v>
      </c>
      <c r="E411">
        <f t="shared" si="12"/>
        <v>62.09</v>
      </c>
      <c r="F411" s="6">
        <f t="shared" si="13"/>
        <v>1.3981085341139385</v>
      </c>
    </row>
    <row r="412" spans="1:6" x14ac:dyDescent="0.2">
      <c r="A412" s="1">
        <v>2567</v>
      </c>
      <c r="B412" s="3">
        <v>42517.768055555556</v>
      </c>
      <c r="C412">
        <f>SUMIFS(challenge_2_solution_2!G:G,challenge_2_solution_2!$A:$A,challenge_2_solution_3!$A412)</f>
        <v>65.5</v>
      </c>
      <c r="D412">
        <f>SUMIFS(challenge_2_solution_2!H:H,challenge_2_solution_2!$A:$A,challenge_2_solution_3!$A412)</f>
        <v>32.760000000000005</v>
      </c>
      <c r="E412">
        <f t="shared" si="12"/>
        <v>32.739999999999995</v>
      </c>
      <c r="F412" s="6">
        <f t="shared" si="13"/>
        <v>0.99938949938949906</v>
      </c>
    </row>
    <row r="413" spans="1:6" x14ac:dyDescent="0.2">
      <c r="A413" s="1">
        <v>2568</v>
      </c>
      <c r="B413" s="3">
        <v>42517.779166666667</v>
      </c>
      <c r="C413">
        <f>SUMIFS(challenge_2_solution_2!G:G,challenge_2_solution_2!$A:$A,challenge_2_solution_3!$A413)</f>
        <v>124.1</v>
      </c>
      <c r="D413">
        <f>SUMIFS(challenge_2_solution_2!H:H,challenge_2_solution_2!$A:$A,challenge_2_solution_3!$A413)</f>
        <v>43</v>
      </c>
      <c r="E413">
        <f t="shared" si="12"/>
        <v>81.099999999999994</v>
      </c>
      <c r="F413" s="6">
        <f t="shared" si="13"/>
        <v>1.8860465116279068</v>
      </c>
    </row>
    <row r="414" spans="1:6" x14ac:dyDescent="0.2">
      <c r="A414" s="1">
        <v>2569</v>
      </c>
      <c r="B414" s="3">
        <v>42517.802777777775</v>
      </c>
      <c r="C414">
        <f>SUMIFS(challenge_2_solution_2!G:G,challenge_2_solution_2!$A:$A,challenge_2_solution_3!$A414)</f>
        <v>129.80000000000001</v>
      </c>
      <c r="D414">
        <f>SUMIFS(challenge_2_solution_2!H:H,challenge_2_solution_2!$A:$A,challenge_2_solution_3!$A414)</f>
        <v>53.81</v>
      </c>
      <c r="E414">
        <f t="shared" si="12"/>
        <v>75.990000000000009</v>
      </c>
      <c r="F414" s="6">
        <f t="shared" si="13"/>
        <v>1.4121910425571456</v>
      </c>
    </row>
    <row r="415" spans="1:6" x14ac:dyDescent="0.2">
      <c r="A415" s="1">
        <v>2571</v>
      </c>
      <c r="B415" s="3">
        <v>42517.819444444445</v>
      </c>
      <c r="C415">
        <f>SUMIFS(challenge_2_solution_2!G:G,challenge_2_solution_2!$A:$A,challenge_2_solution_3!$A415)</f>
        <v>39.6</v>
      </c>
      <c r="D415">
        <f>SUMIFS(challenge_2_solution_2!H:H,challenge_2_solution_2!$A:$A,challenge_2_solution_3!$A415)</f>
        <v>16.22</v>
      </c>
      <c r="E415">
        <f t="shared" si="12"/>
        <v>23.380000000000003</v>
      </c>
      <c r="F415" s="6">
        <f t="shared" si="13"/>
        <v>1.4414303329223184</v>
      </c>
    </row>
    <row r="416" spans="1:6" x14ac:dyDescent="0.2">
      <c r="A416" s="1">
        <v>2570</v>
      </c>
      <c r="B416" s="3">
        <v>42517.819444444445</v>
      </c>
      <c r="C416">
        <f>SUMIFS(challenge_2_solution_2!G:G,challenge_2_solution_2!$A:$A,challenge_2_solution_3!$A416)</f>
        <v>55.6</v>
      </c>
      <c r="D416">
        <f>SUMIFS(challenge_2_solution_2!H:H,challenge_2_solution_2!$A:$A,challenge_2_solution_3!$A416)</f>
        <v>19.86</v>
      </c>
      <c r="E416">
        <f t="shared" si="12"/>
        <v>35.74</v>
      </c>
      <c r="F416" s="6">
        <f t="shared" si="13"/>
        <v>1.7995971802618329</v>
      </c>
    </row>
    <row r="417" spans="1:6" x14ac:dyDescent="0.2">
      <c r="A417" s="1">
        <v>2572</v>
      </c>
      <c r="B417" s="3">
        <v>42517.820138888892</v>
      </c>
      <c r="C417">
        <f>SUMIFS(challenge_2_solution_2!G:G,challenge_2_solution_2!$A:$A,challenge_2_solution_3!$A417)</f>
        <v>77.5</v>
      </c>
      <c r="D417">
        <f>SUMIFS(challenge_2_solution_2!H:H,challenge_2_solution_2!$A:$A,challenge_2_solution_3!$A417)</f>
        <v>36.019999999999996</v>
      </c>
      <c r="E417">
        <f t="shared" si="12"/>
        <v>41.480000000000004</v>
      </c>
      <c r="F417" s="6">
        <f t="shared" si="13"/>
        <v>1.1515824541921158</v>
      </c>
    </row>
    <row r="418" spans="1:6" x14ac:dyDescent="0.2">
      <c r="A418" s="1">
        <v>2573</v>
      </c>
      <c r="B418" s="3">
        <v>42517.822916666664</v>
      </c>
      <c r="C418">
        <f>SUMIFS(challenge_2_solution_2!G:G,challenge_2_solution_2!$A:$A,challenge_2_solution_3!$A418)</f>
        <v>43.8</v>
      </c>
      <c r="D418">
        <f>SUMIFS(challenge_2_solution_2!H:H,challenge_2_solution_2!$A:$A,challenge_2_solution_3!$A418)</f>
        <v>29.78</v>
      </c>
      <c r="E418">
        <f t="shared" si="12"/>
        <v>14.019999999999996</v>
      </c>
      <c r="F418" s="6">
        <f t="shared" si="13"/>
        <v>0.47078576225654789</v>
      </c>
    </row>
    <row r="419" spans="1:6" x14ac:dyDescent="0.2">
      <c r="A419" s="1">
        <v>2574</v>
      </c>
      <c r="B419" s="3">
        <v>42517.825694444444</v>
      </c>
      <c r="C419">
        <f>SUMIFS(challenge_2_solution_2!G:G,challenge_2_solution_2!$A:$A,challenge_2_solution_3!$A419)</f>
        <v>61.5</v>
      </c>
      <c r="D419">
        <f>SUMIFS(challenge_2_solution_2!H:H,challenge_2_solution_2!$A:$A,challenge_2_solution_3!$A419)</f>
        <v>27.13</v>
      </c>
      <c r="E419">
        <f t="shared" si="12"/>
        <v>34.370000000000005</v>
      </c>
      <c r="F419" s="6">
        <f t="shared" si="13"/>
        <v>1.2668632510136382</v>
      </c>
    </row>
    <row r="420" spans="1:6" x14ac:dyDescent="0.2">
      <c r="A420" s="1">
        <v>2575</v>
      </c>
      <c r="B420" s="3">
        <v>42517.847222222219</v>
      </c>
      <c r="C420">
        <f>SUMIFS(challenge_2_solution_2!G:G,challenge_2_solution_2!$A:$A,challenge_2_solution_3!$A420)</f>
        <v>47.8</v>
      </c>
      <c r="D420">
        <f>SUMIFS(challenge_2_solution_2!H:H,challenge_2_solution_2!$A:$A,challenge_2_solution_3!$A420)</f>
        <v>24</v>
      </c>
      <c r="E420">
        <f t="shared" si="12"/>
        <v>23.799999999999997</v>
      </c>
      <c r="F420" s="6">
        <f t="shared" si="13"/>
        <v>0.99166666666666659</v>
      </c>
    </row>
    <row r="421" spans="1:6" x14ac:dyDescent="0.2">
      <c r="A421" s="1">
        <v>2576</v>
      </c>
      <c r="B421" s="3">
        <v>42517.851388888892</v>
      </c>
      <c r="C421">
        <f>SUMIFS(challenge_2_solution_2!G:G,challenge_2_solution_2!$A:$A,challenge_2_solution_3!$A421)</f>
        <v>81.699999999999989</v>
      </c>
      <c r="D421">
        <f>SUMIFS(challenge_2_solution_2!H:H,challenge_2_solution_2!$A:$A,challenge_2_solution_3!$A421)</f>
        <v>35.79</v>
      </c>
      <c r="E421">
        <f t="shared" si="12"/>
        <v>45.909999999999989</v>
      </c>
      <c r="F421" s="6">
        <f t="shared" si="13"/>
        <v>1.2827605476390052</v>
      </c>
    </row>
    <row r="422" spans="1:6" x14ac:dyDescent="0.2">
      <c r="A422" s="1">
        <v>2577</v>
      </c>
      <c r="B422" s="3">
        <v>42517.932638888888</v>
      </c>
      <c r="C422">
        <f>SUMIFS(challenge_2_solution_2!G:G,challenge_2_solution_2!$A:$A,challenge_2_solution_3!$A422)</f>
        <v>83.5</v>
      </c>
      <c r="D422">
        <f>SUMIFS(challenge_2_solution_2!H:H,challenge_2_solution_2!$A:$A,challenge_2_solution_3!$A422)</f>
        <v>37.75</v>
      </c>
      <c r="E422">
        <f t="shared" si="12"/>
        <v>45.75</v>
      </c>
      <c r="F422" s="6">
        <f t="shared" si="13"/>
        <v>1.2119205298013245</v>
      </c>
    </row>
    <row r="423" spans="1:6" x14ac:dyDescent="0.2">
      <c r="A423" s="1">
        <v>2578</v>
      </c>
      <c r="B423" s="3">
        <v>42518.67291666667</v>
      </c>
      <c r="C423">
        <f>SUMIFS(challenge_2_solution_2!G:G,challenge_2_solution_2!$A:$A,challenge_2_solution_3!$A423)</f>
        <v>36.9</v>
      </c>
      <c r="D423">
        <f>SUMIFS(challenge_2_solution_2!H:H,challenge_2_solution_2!$A:$A,challenge_2_solution_3!$A423)</f>
        <v>20.29</v>
      </c>
      <c r="E423">
        <f t="shared" si="12"/>
        <v>16.61</v>
      </c>
      <c r="F423" s="6">
        <f t="shared" si="13"/>
        <v>0.81862986692952189</v>
      </c>
    </row>
    <row r="424" spans="1:6" x14ac:dyDescent="0.2">
      <c r="A424" s="1">
        <v>2579</v>
      </c>
      <c r="B424" s="3">
        <v>42518.710416666669</v>
      </c>
      <c r="C424">
        <f>SUMIFS(challenge_2_solution_2!G:G,challenge_2_solution_2!$A:$A,challenge_2_solution_3!$A424)</f>
        <v>88</v>
      </c>
      <c r="D424">
        <f>SUMIFS(challenge_2_solution_2!H:H,challenge_2_solution_2!$A:$A,challenge_2_solution_3!$A424)</f>
        <v>40.180000000000007</v>
      </c>
      <c r="E424">
        <f t="shared" si="12"/>
        <v>47.819999999999993</v>
      </c>
      <c r="F424" s="6">
        <f t="shared" si="13"/>
        <v>1.1901443504230957</v>
      </c>
    </row>
    <row r="425" spans="1:6" x14ac:dyDescent="0.2">
      <c r="A425" s="1">
        <v>2580</v>
      </c>
      <c r="B425" s="3">
        <v>42518.722222222219</v>
      </c>
      <c r="C425">
        <f>SUMIFS(challenge_2_solution_2!G:G,challenge_2_solution_2!$A:$A,challenge_2_solution_3!$A425)</f>
        <v>47.5</v>
      </c>
      <c r="D425">
        <f>SUMIFS(challenge_2_solution_2!H:H,challenge_2_solution_2!$A:$A,challenge_2_solution_3!$A425)</f>
        <v>17.940000000000001</v>
      </c>
      <c r="E425">
        <f t="shared" si="12"/>
        <v>29.56</v>
      </c>
      <c r="F425" s="6">
        <f t="shared" si="13"/>
        <v>1.6477146042363431</v>
      </c>
    </row>
    <row r="426" spans="1:6" x14ac:dyDescent="0.2">
      <c r="A426" s="1">
        <v>2581</v>
      </c>
      <c r="B426" s="3">
        <v>42518.734722222223</v>
      </c>
      <c r="C426">
        <f>SUMIFS(challenge_2_solution_2!G:G,challenge_2_solution_2!$A:$A,challenge_2_solution_3!$A426)</f>
        <v>93.200000000000017</v>
      </c>
      <c r="D426">
        <f>SUMIFS(challenge_2_solution_2!H:H,challenge_2_solution_2!$A:$A,challenge_2_solution_3!$A426)</f>
        <v>51.83</v>
      </c>
      <c r="E426">
        <f t="shared" si="12"/>
        <v>41.370000000000019</v>
      </c>
      <c r="F426" s="6">
        <f t="shared" si="13"/>
        <v>0.79818637854524443</v>
      </c>
    </row>
    <row r="427" spans="1:6" x14ac:dyDescent="0.2">
      <c r="A427" s="1">
        <v>2582</v>
      </c>
      <c r="B427" s="3">
        <v>42518.738888888889</v>
      </c>
      <c r="C427">
        <f>SUMIFS(challenge_2_solution_2!G:G,challenge_2_solution_2!$A:$A,challenge_2_solution_3!$A427)</f>
        <v>49.599999999999994</v>
      </c>
      <c r="D427">
        <f>SUMIFS(challenge_2_solution_2!H:H,challenge_2_solution_2!$A:$A,challenge_2_solution_3!$A427)</f>
        <v>24.860000000000003</v>
      </c>
      <c r="E427">
        <f t="shared" si="12"/>
        <v>24.739999999999991</v>
      </c>
      <c r="F427" s="6">
        <f t="shared" si="13"/>
        <v>0.99517296862429561</v>
      </c>
    </row>
    <row r="428" spans="1:6" x14ac:dyDescent="0.2">
      <c r="A428" s="1">
        <v>2583</v>
      </c>
      <c r="B428" s="3">
        <v>42518.776388888888</v>
      </c>
      <c r="C428">
        <f>SUMIFS(challenge_2_solution_2!G:G,challenge_2_solution_2!$A:$A,challenge_2_solution_3!$A428)</f>
        <v>37.6</v>
      </c>
      <c r="D428">
        <f>SUMIFS(challenge_2_solution_2!H:H,challenge_2_solution_2!$A:$A,challenge_2_solution_3!$A428)</f>
        <v>12.049999999999999</v>
      </c>
      <c r="E428">
        <f t="shared" si="12"/>
        <v>25.550000000000004</v>
      </c>
      <c r="F428" s="6">
        <f t="shared" si="13"/>
        <v>2.1203319502074693</v>
      </c>
    </row>
    <row r="429" spans="1:6" x14ac:dyDescent="0.2">
      <c r="A429" s="1">
        <v>2584</v>
      </c>
      <c r="B429" s="3">
        <v>42518.780555555553</v>
      </c>
      <c r="C429">
        <f>SUMIFS(challenge_2_solution_2!G:G,challenge_2_solution_2!$A:$A,challenge_2_solution_3!$A429)</f>
        <v>92.6</v>
      </c>
      <c r="D429">
        <f>SUMIFS(challenge_2_solution_2!H:H,challenge_2_solution_2!$A:$A,challenge_2_solution_3!$A429)</f>
        <v>38.870000000000005</v>
      </c>
      <c r="E429">
        <f t="shared" si="12"/>
        <v>53.72999999999999</v>
      </c>
      <c r="F429" s="6">
        <f t="shared" si="13"/>
        <v>1.382299974273218</v>
      </c>
    </row>
    <row r="430" spans="1:6" x14ac:dyDescent="0.2">
      <c r="A430" s="1">
        <v>2585</v>
      </c>
      <c r="B430" s="3">
        <v>42518.788888888892</v>
      </c>
      <c r="C430">
        <f>SUMIFS(challenge_2_solution_2!G:G,challenge_2_solution_2!$A:$A,challenge_2_solution_3!$A430)</f>
        <v>64.5</v>
      </c>
      <c r="D430">
        <f>SUMIFS(challenge_2_solution_2!H:H,challenge_2_solution_2!$A:$A,challenge_2_solution_3!$A430)</f>
        <v>23.830000000000002</v>
      </c>
      <c r="E430">
        <f t="shared" si="12"/>
        <v>40.67</v>
      </c>
      <c r="F430" s="6">
        <f t="shared" si="13"/>
        <v>1.7066722618548049</v>
      </c>
    </row>
    <row r="431" spans="1:6" x14ac:dyDescent="0.2">
      <c r="A431" s="1">
        <v>2586</v>
      </c>
      <c r="B431" s="3">
        <v>42518.802777777775</v>
      </c>
      <c r="C431">
        <f>SUMIFS(challenge_2_solution_2!G:G,challenge_2_solution_2!$A:$A,challenge_2_solution_3!$A431)</f>
        <v>110.5</v>
      </c>
      <c r="D431">
        <f>SUMIFS(challenge_2_solution_2!H:H,challenge_2_solution_2!$A:$A,challenge_2_solution_3!$A431)</f>
        <v>47.2</v>
      </c>
      <c r="E431">
        <f t="shared" si="12"/>
        <v>63.3</v>
      </c>
      <c r="F431" s="6">
        <f t="shared" si="13"/>
        <v>1.3411016949152541</v>
      </c>
    </row>
    <row r="432" spans="1:6" x14ac:dyDescent="0.2">
      <c r="A432" s="1">
        <v>2587</v>
      </c>
      <c r="B432" s="3">
        <v>42518.822916666664</v>
      </c>
      <c r="C432">
        <f>SUMIFS(challenge_2_solution_2!G:G,challenge_2_solution_2!$A:$A,challenge_2_solution_3!$A432)</f>
        <v>59.5</v>
      </c>
      <c r="D432">
        <f>SUMIFS(challenge_2_solution_2!H:H,challenge_2_solution_2!$A:$A,challenge_2_solution_3!$A432)</f>
        <v>20.419999999999998</v>
      </c>
      <c r="E432">
        <f t="shared" si="12"/>
        <v>39.08</v>
      </c>
      <c r="F432" s="6">
        <f t="shared" si="13"/>
        <v>1.9138099902056809</v>
      </c>
    </row>
    <row r="433" spans="1:6" x14ac:dyDescent="0.2">
      <c r="A433" s="1">
        <v>2588</v>
      </c>
      <c r="B433" s="3">
        <v>42518.888888888891</v>
      </c>
      <c r="C433">
        <f>SUMIFS(challenge_2_solution_2!G:G,challenge_2_solution_2!$A:$A,challenge_2_solution_3!$A433)</f>
        <v>39.799999999999997</v>
      </c>
      <c r="D433">
        <f>SUMIFS(challenge_2_solution_2!H:H,challenge_2_solution_2!$A:$A,challenge_2_solution_3!$A433)</f>
        <v>9.16</v>
      </c>
      <c r="E433">
        <f t="shared" si="12"/>
        <v>30.639999999999997</v>
      </c>
      <c r="F433" s="6">
        <f t="shared" si="13"/>
        <v>3.3449781659388642</v>
      </c>
    </row>
    <row r="434" spans="1:6" x14ac:dyDescent="0.2">
      <c r="A434" s="1">
        <v>2589</v>
      </c>
      <c r="B434" s="3">
        <v>42518.901388888888</v>
      </c>
      <c r="C434">
        <f>SUMIFS(challenge_2_solution_2!G:G,challenge_2_solution_2!$A:$A,challenge_2_solution_3!$A434)</f>
        <v>119.30000000000001</v>
      </c>
      <c r="D434">
        <f>SUMIFS(challenge_2_solution_2!H:H,challenge_2_solution_2!$A:$A,challenge_2_solution_3!$A434)</f>
        <v>54.11</v>
      </c>
      <c r="E434">
        <f t="shared" si="12"/>
        <v>65.190000000000012</v>
      </c>
      <c r="F434" s="6">
        <f t="shared" si="13"/>
        <v>1.2047680650526706</v>
      </c>
    </row>
    <row r="435" spans="1:6" x14ac:dyDescent="0.2">
      <c r="A435" s="1">
        <v>2590</v>
      </c>
      <c r="B435" s="3">
        <v>42518.904861111114</v>
      </c>
      <c r="C435">
        <f>SUMIFS(challenge_2_solution_2!G:G,challenge_2_solution_2!$A:$A,challenge_2_solution_3!$A435)</f>
        <v>46.8</v>
      </c>
      <c r="D435">
        <f>SUMIFS(challenge_2_solution_2!H:H,challenge_2_solution_2!$A:$A,challenge_2_solution_3!$A435)</f>
        <v>21.18</v>
      </c>
      <c r="E435">
        <f t="shared" si="12"/>
        <v>25.619999999999997</v>
      </c>
      <c r="F435" s="6">
        <f t="shared" si="13"/>
        <v>1.2096317280453257</v>
      </c>
    </row>
    <row r="436" spans="1:6" x14ac:dyDescent="0.2">
      <c r="A436" s="1">
        <v>2591</v>
      </c>
      <c r="B436" s="3">
        <v>42518.943749999999</v>
      </c>
      <c r="C436">
        <f>SUMIFS(challenge_2_solution_2!G:G,challenge_2_solution_2!$A:$A,challenge_2_solution_3!$A436)</f>
        <v>112.80000000000001</v>
      </c>
      <c r="D436">
        <f>SUMIFS(challenge_2_solution_2!H:H,challenge_2_solution_2!$A:$A,challenge_2_solution_3!$A436)</f>
        <v>47.319999999999993</v>
      </c>
      <c r="E436">
        <f t="shared" si="12"/>
        <v>65.480000000000018</v>
      </c>
      <c r="F436" s="6">
        <f t="shared" si="13"/>
        <v>1.3837700760777689</v>
      </c>
    </row>
    <row r="437" spans="1:6" x14ac:dyDescent="0.2">
      <c r="A437" s="1">
        <v>2592</v>
      </c>
      <c r="B437" s="3">
        <v>42518.95208333333</v>
      </c>
      <c r="C437">
        <f>SUMIFS(challenge_2_solution_2!G:G,challenge_2_solution_2!$A:$A,challenge_2_solution_3!$A437)</f>
        <v>49.699999999999996</v>
      </c>
      <c r="D437">
        <f>SUMIFS(challenge_2_solution_2!H:H,challenge_2_solution_2!$A:$A,challenge_2_solution_3!$A437)</f>
        <v>21.86</v>
      </c>
      <c r="E437">
        <f t="shared" si="12"/>
        <v>27.839999999999996</v>
      </c>
      <c r="F437" s="6">
        <f t="shared" si="13"/>
        <v>1.27355901189387</v>
      </c>
    </row>
    <row r="438" spans="1:6" x14ac:dyDescent="0.2">
      <c r="A438" s="1">
        <v>2593</v>
      </c>
      <c r="B438" s="3">
        <v>42519.713888888888</v>
      </c>
      <c r="C438">
        <f>SUMIFS(challenge_2_solution_2!G:G,challenge_2_solution_2!$A:$A,challenge_2_solution_3!$A438)</f>
        <v>89.699999999999989</v>
      </c>
      <c r="D438">
        <f>SUMIFS(challenge_2_solution_2!H:H,challenge_2_solution_2!$A:$A,challenge_2_solution_3!$A438)</f>
        <v>42.04</v>
      </c>
      <c r="E438">
        <f t="shared" si="12"/>
        <v>47.659999999999989</v>
      </c>
      <c r="F438" s="6">
        <f t="shared" si="13"/>
        <v>1.1336822074215032</v>
      </c>
    </row>
    <row r="439" spans="1:6" x14ac:dyDescent="0.2">
      <c r="A439" s="1">
        <v>2594</v>
      </c>
      <c r="B439" s="3">
        <v>42520.452777777777</v>
      </c>
      <c r="C439">
        <f>SUMIFS(challenge_2_solution_2!G:G,challenge_2_solution_2!$A:$A,challenge_2_solution_3!$A439)</f>
        <v>147.30000000000001</v>
      </c>
      <c r="D439">
        <f>SUMIFS(challenge_2_solution_2!H:H,challenge_2_solution_2!$A:$A,challenge_2_solution_3!$A439)</f>
        <v>41.46</v>
      </c>
      <c r="E439">
        <f t="shared" si="12"/>
        <v>105.84</v>
      </c>
      <c r="F439" s="6">
        <f t="shared" si="13"/>
        <v>2.5528219971056441</v>
      </c>
    </row>
    <row r="440" spans="1:6" x14ac:dyDescent="0.2">
      <c r="A440" s="1">
        <v>2595</v>
      </c>
      <c r="B440" s="3">
        <v>42520.710416666669</v>
      </c>
      <c r="C440">
        <f>SUMIFS(challenge_2_solution_2!G:G,challenge_2_solution_2!$A:$A,challenge_2_solution_3!$A440)</f>
        <v>71.400000000000006</v>
      </c>
      <c r="D440">
        <f>SUMIFS(challenge_2_solution_2!H:H,challenge_2_solution_2!$A:$A,challenge_2_solution_3!$A440)</f>
        <v>24.82</v>
      </c>
      <c r="E440">
        <f t="shared" si="12"/>
        <v>46.580000000000005</v>
      </c>
      <c r="F440" s="6">
        <f t="shared" si="13"/>
        <v>1.8767123287671235</v>
      </c>
    </row>
    <row r="441" spans="1:6" x14ac:dyDescent="0.2">
      <c r="A441" s="1">
        <v>2596</v>
      </c>
      <c r="B441" s="3">
        <v>42520.720138888886</v>
      </c>
      <c r="C441">
        <f>SUMIFS(challenge_2_solution_2!G:G,challenge_2_solution_2!$A:$A,challenge_2_solution_3!$A441)</f>
        <v>74.900000000000006</v>
      </c>
      <c r="D441">
        <f>SUMIFS(challenge_2_solution_2!H:H,challenge_2_solution_2!$A:$A,challenge_2_solution_3!$A441)</f>
        <v>30.64</v>
      </c>
      <c r="E441">
        <f t="shared" si="12"/>
        <v>44.260000000000005</v>
      </c>
      <c r="F441" s="6">
        <f t="shared" si="13"/>
        <v>1.4445169712793735</v>
      </c>
    </row>
    <row r="442" spans="1:6" x14ac:dyDescent="0.2">
      <c r="A442" s="1">
        <v>2597</v>
      </c>
      <c r="B442" s="3">
        <v>42520.720833333333</v>
      </c>
      <c r="C442">
        <f>SUMIFS(challenge_2_solution_2!G:G,challenge_2_solution_2!$A:$A,challenge_2_solution_3!$A442)</f>
        <v>146.20000000000002</v>
      </c>
      <c r="D442">
        <f>SUMIFS(challenge_2_solution_2!H:H,challenge_2_solution_2!$A:$A,challenge_2_solution_3!$A442)</f>
        <v>78.600000000000009</v>
      </c>
      <c r="E442">
        <f t="shared" si="12"/>
        <v>67.600000000000009</v>
      </c>
      <c r="F442" s="6">
        <f t="shared" si="13"/>
        <v>0.86005089058524176</v>
      </c>
    </row>
    <row r="443" spans="1:6" x14ac:dyDescent="0.2">
      <c r="A443" s="1">
        <v>2598</v>
      </c>
      <c r="B443" s="3">
        <v>42520.756944444445</v>
      </c>
      <c r="C443">
        <f>SUMIFS(challenge_2_solution_2!G:G,challenge_2_solution_2!$A:$A,challenge_2_solution_3!$A443)</f>
        <v>67.3</v>
      </c>
      <c r="D443">
        <f>SUMIFS(challenge_2_solution_2!H:H,challenge_2_solution_2!$A:$A,challenge_2_solution_3!$A443)</f>
        <v>31.029999999999998</v>
      </c>
      <c r="E443">
        <f t="shared" si="12"/>
        <v>36.269999999999996</v>
      </c>
      <c r="F443" s="6">
        <f t="shared" si="13"/>
        <v>1.1688688366097324</v>
      </c>
    </row>
    <row r="444" spans="1:6" x14ac:dyDescent="0.2">
      <c r="A444" s="1">
        <v>2599</v>
      </c>
      <c r="B444" s="3">
        <v>42520.787499999999</v>
      </c>
      <c r="C444">
        <f>SUMIFS(challenge_2_solution_2!G:G,challenge_2_solution_2!$A:$A,challenge_2_solution_3!$A444)</f>
        <v>61.5</v>
      </c>
      <c r="D444">
        <f>SUMIFS(challenge_2_solution_2!H:H,challenge_2_solution_2!$A:$A,challenge_2_solution_3!$A444)</f>
        <v>24.95</v>
      </c>
      <c r="E444">
        <f t="shared" si="12"/>
        <v>36.549999999999997</v>
      </c>
      <c r="F444" s="6">
        <f t="shared" si="13"/>
        <v>1.4649298597194389</v>
      </c>
    </row>
    <row r="445" spans="1:6" x14ac:dyDescent="0.2">
      <c r="A445" s="1">
        <v>2600</v>
      </c>
      <c r="B445" s="3">
        <v>42520.879166666666</v>
      </c>
      <c r="C445">
        <f>SUMIFS(challenge_2_solution_2!G:G,challenge_2_solution_2!$A:$A,challenge_2_solution_3!$A445)</f>
        <v>124.19999999999999</v>
      </c>
      <c r="D445">
        <f>SUMIFS(challenge_2_solution_2!H:H,challenge_2_solution_2!$A:$A,challenge_2_solution_3!$A445)</f>
        <v>55.08</v>
      </c>
      <c r="E445">
        <f t="shared" si="12"/>
        <v>69.11999999999999</v>
      </c>
      <c r="F445" s="6">
        <f t="shared" si="13"/>
        <v>1.2549019607843135</v>
      </c>
    </row>
    <row r="446" spans="1:6" x14ac:dyDescent="0.2">
      <c r="A446" s="1">
        <v>2601</v>
      </c>
      <c r="B446" s="3">
        <v>42520.881249999999</v>
      </c>
      <c r="C446">
        <f>SUMIFS(challenge_2_solution_2!G:G,challenge_2_solution_2!$A:$A,challenge_2_solution_3!$A446)</f>
        <v>79.400000000000006</v>
      </c>
      <c r="D446">
        <f>SUMIFS(challenge_2_solution_2!H:H,challenge_2_solution_2!$A:$A,challenge_2_solution_3!$A446)</f>
        <v>43.08</v>
      </c>
      <c r="E446">
        <f t="shared" si="12"/>
        <v>36.320000000000007</v>
      </c>
      <c r="F446" s="6">
        <f t="shared" si="13"/>
        <v>0.84308263695450347</v>
      </c>
    </row>
    <row r="447" spans="1:6" x14ac:dyDescent="0.2">
      <c r="A447" s="1">
        <v>2602</v>
      </c>
      <c r="B447" s="3">
        <v>42521.527083333334</v>
      </c>
      <c r="C447">
        <f>SUMIFS(challenge_2_solution_2!G:G,challenge_2_solution_2!$A:$A,challenge_2_solution_3!$A447)</f>
        <v>37.6</v>
      </c>
      <c r="D447">
        <f>SUMIFS(challenge_2_solution_2!H:H,challenge_2_solution_2!$A:$A,challenge_2_solution_3!$A447)</f>
        <v>13.76</v>
      </c>
      <c r="E447">
        <f t="shared" si="12"/>
        <v>23.840000000000003</v>
      </c>
      <c r="F447" s="6">
        <f t="shared" si="13"/>
        <v>1.7325581395348839</v>
      </c>
    </row>
    <row r="448" spans="1:6" x14ac:dyDescent="0.2">
      <c r="A448" s="1">
        <v>2603</v>
      </c>
      <c r="B448" s="3">
        <v>42521.693749999999</v>
      </c>
      <c r="C448">
        <f>SUMIFS(challenge_2_solution_2!G:G,challenge_2_solution_2!$A:$A,challenge_2_solution_3!$A448)</f>
        <v>93.199999999999989</v>
      </c>
      <c r="D448">
        <f>SUMIFS(challenge_2_solution_2!H:H,challenge_2_solution_2!$A:$A,challenge_2_solution_3!$A448)</f>
        <v>41.81</v>
      </c>
      <c r="E448">
        <f t="shared" si="12"/>
        <v>51.389999999999986</v>
      </c>
      <c r="F448" s="6">
        <f t="shared" si="13"/>
        <v>1.2291317866539102</v>
      </c>
    </row>
    <row r="449" spans="1:6" x14ac:dyDescent="0.2">
      <c r="A449" s="1">
        <v>2604</v>
      </c>
      <c r="B449" s="3">
        <v>42521.715277777781</v>
      </c>
      <c r="C449">
        <f>SUMIFS(challenge_2_solution_2!G:G,challenge_2_solution_2!$A:$A,challenge_2_solution_3!$A449)</f>
        <v>69.400000000000006</v>
      </c>
      <c r="D449">
        <f>SUMIFS(challenge_2_solution_2!H:H,challenge_2_solution_2!$A:$A,challenge_2_solution_3!$A449)</f>
        <v>31.66</v>
      </c>
      <c r="E449">
        <f t="shared" si="12"/>
        <v>37.740000000000009</v>
      </c>
      <c r="F449" s="6">
        <f t="shared" si="13"/>
        <v>1.1920404295641192</v>
      </c>
    </row>
    <row r="450" spans="1:6" x14ac:dyDescent="0.2">
      <c r="A450" s="1">
        <v>2605</v>
      </c>
      <c r="B450" s="3">
        <v>42521.722222222219</v>
      </c>
      <c r="C450">
        <f>SUMIFS(challenge_2_solution_2!G:G,challenge_2_solution_2!$A:$A,challenge_2_solution_3!$A450)</f>
        <v>58</v>
      </c>
      <c r="D450">
        <f>SUMIFS(challenge_2_solution_2!H:H,challenge_2_solution_2!$A:$A,challenge_2_solution_3!$A450)</f>
        <v>28.33</v>
      </c>
      <c r="E450">
        <f t="shared" si="12"/>
        <v>29.67</v>
      </c>
      <c r="F450" s="6">
        <f t="shared" si="13"/>
        <v>1.0472996823155667</v>
      </c>
    </row>
    <row r="451" spans="1:6" x14ac:dyDescent="0.2">
      <c r="A451" s="1">
        <v>2606</v>
      </c>
      <c r="B451" s="3">
        <v>42521.779861111114</v>
      </c>
      <c r="C451">
        <f>SUMIFS(challenge_2_solution_2!G:G,challenge_2_solution_2!$A:$A,challenge_2_solution_3!$A451)</f>
        <v>84.199999999999989</v>
      </c>
      <c r="D451">
        <f>SUMIFS(challenge_2_solution_2!H:H,challenge_2_solution_2!$A:$A,challenge_2_solution_3!$A451)</f>
        <v>35.25</v>
      </c>
      <c r="E451">
        <f t="shared" ref="E451:E514" si="14">C451-D451</f>
        <v>48.949999999999989</v>
      </c>
      <c r="F451" s="6">
        <f t="shared" ref="F451:F514" si="15">E451/D451</f>
        <v>1.3886524822695032</v>
      </c>
    </row>
    <row r="452" spans="1:6" x14ac:dyDescent="0.2">
      <c r="A452" s="1">
        <v>2607</v>
      </c>
      <c r="B452" s="3">
        <v>42521.838194444441</v>
      </c>
      <c r="C452">
        <f>SUMIFS(challenge_2_solution_2!G:G,challenge_2_solution_2!$A:$A,challenge_2_solution_3!$A452)</f>
        <v>55.5</v>
      </c>
      <c r="D452">
        <f>SUMIFS(challenge_2_solution_2!H:H,challenge_2_solution_2!$A:$A,challenge_2_solution_3!$A452)</f>
        <v>24.98</v>
      </c>
      <c r="E452">
        <f t="shared" si="14"/>
        <v>30.52</v>
      </c>
      <c r="F452" s="6">
        <f t="shared" si="15"/>
        <v>1.2217774219375499</v>
      </c>
    </row>
    <row r="453" spans="1:6" x14ac:dyDescent="0.2">
      <c r="A453" s="1">
        <v>2608</v>
      </c>
      <c r="B453" s="3">
        <v>42522.700694444444</v>
      </c>
      <c r="C453">
        <f>SUMIFS(challenge_2_solution_2!G:G,challenge_2_solution_2!$A:$A,challenge_2_solution_3!$A453)</f>
        <v>56.8</v>
      </c>
      <c r="D453">
        <f>SUMIFS(challenge_2_solution_2!H:H,challenge_2_solution_2!$A:$A,challenge_2_solution_3!$A453)</f>
        <v>27.330000000000002</v>
      </c>
      <c r="E453">
        <f t="shared" si="14"/>
        <v>29.469999999999995</v>
      </c>
      <c r="F453" s="6">
        <f t="shared" si="15"/>
        <v>1.0783022319795095</v>
      </c>
    </row>
    <row r="454" spans="1:6" x14ac:dyDescent="0.2">
      <c r="A454" s="1">
        <v>2609</v>
      </c>
      <c r="B454" s="3">
        <v>42522.705555555556</v>
      </c>
      <c r="C454">
        <f>SUMIFS(challenge_2_solution_2!G:G,challenge_2_solution_2!$A:$A,challenge_2_solution_3!$A454)</f>
        <v>61</v>
      </c>
      <c r="D454">
        <f>SUMIFS(challenge_2_solution_2!H:H,challenge_2_solution_2!$A:$A,challenge_2_solution_3!$A454)</f>
        <v>24.04</v>
      </c>
      <c r="E454">
        <f t="shared" si="14"/>
        <v>36.96</v>
      </c>
      <c r="F454" s="6">
        <f t="shared" si="15"/>
        <v>1.5374376039933446</v>
      </c>
    </row>
    <row r="455" spans="1:6" x14ac:dyDescent="0.2">
      <c r="A455" s="1">
        <v>2610</v>
      </c>
      <c r="B455" s="3">
        <v>42522.715277777781</v>
      </c>
      <c r="C455">
        <f>SUMIFS(challenge_2_solution_2!G:G,challenge_2_solution_2!$A:$A,challenge_2_solution_3!$A455)</f>
        <v>70</v>
      </c>
      <c r="D455">
        <f>SUMIFS(challenge_2_solution_2!H:H,challenge_2_solution_2!$A:$A,challenge_2_solution_3!$A455)</f>
        <v>26.93</v>
      </c>
      <c r="E455">
        <f t="shared" si="14"/>
        <v>43.07</v>
      </c>
      <c r="F455" s="6">
        <f t="shared" si="15"/>
        <v>1.5993316004455997</v>
      </c>
    </row>
    <row r="456" spans="1:6" x14ac:dyDescent="0.2">
      <c r="A456" s="1">
        <v>2611</v>
      </c>
      <c r="B456" s="3">
        <v>42522.739583333336</v>
      </c>
      <c r="C456">
        <f>SUMIFS(challenge_2_solution_2!G:G,challenge_2_solution_2!$A:$A,challenge_2_solution_3!$A456)</f>
        <v>39.6</v>
      </c>
      <c r="D456">
        <f>SUMIFS(challenge_2_solution_2!H:H,challenge_2_solution_2!$A:$A,challenge_2_solution_3!$A456)</f>
        <v>17.600000000000001</v>
      </c>
      <c r="E456">
        <f t="shared" si="14"/>
        <v>22</v>
      </c>
      <c r="F456" s="6">
        <f t="shared" si="15"/>
        <v>1.25</v>
      </c>
    </row>
    <row r="457" spans="1:6" x14ac:dyDescent="0.2">
      <c r="A457" s="1">
        <v>2612</v>
      </c>
      <c r="B457" s="3">
        <v>42522.877083333333</v>
      </c>
      <c r="C457">
        <f>SUMIFS(challenge_2_solution_2!G:G,challenge_2_solution_2!$A:$A,challenge_2_solution_3!$A457)</f>
        <v>36.6</v>
      </c>
      <c r="D457">
        <f>SUMIFS(challenge_2_solution_2!H:H,challenge_2_solution_2!$A:$A,challenge_2_solution_3!$A457)</f>
        <v>14.28</v>
      </c>
      <c r="E457">
        <f t="shared" si="14"/>
        <v>22.32</v>
      </c>
      <c r="F457" s="6">
        <f t="shared" si="15"/>
        <v>1.5630252100840336</v>
      </c>
    </row>
    <row r="458" spans="1:6" x14ac:dyDescent="0.2">
      <c r="A458" s="1">
        <v>2613</v>
      </c>
      <c r="B458" s="3">
        <v>42523.538888888892</v>
      </c>
      <c r="C458">
        <f>SUMIFS(challenge_2_solution_2!G:G,challenge_2_solution_2!$A:$A,challenge_2_solution_3!$A458)</f>
        <v>38.4</v>
      </c>
      <c r="D458">
        <f>SUMIFS(challenge_2_solution_2!H:H,challenge_2_solution_2!$A:$A,challenge_2_solution_3!$A458)</f>
        <v>21.27</v>
      </c>
      <c r="E458">
        <f t="shared" si="14"/>
        <v>17.13</v>
      </c>
      <c r="F458" s="6">
        <f t="shared" si="15"/>
        <v>0.80535966149506344</v>
      </c>
    </row>
    <row r="459" spans="1:6" x14ac:dyDescent="0.2">
      <c r="A459" s="1">
        <v>2614</v>
      </c>
      <c r="B459" s="3">
        <v>42523.760416666664</v>
      </c>
      <c r="C459">
        <f>SUMIFS(challenge_2_solution_2!G:G,challenge_2_solution_2!$A:$A,challenge_2_solution_3!$A459)</f>
        <v>67.3</v>
      </c>
      <c r="D459">
        <f>SUMIFS(challenge_2_solution_2!H:H,challenge_2_solution_2!$A:$A,challenge_2_solution_3!$A459)</f>
        <v>30.36</v>
      </c>
      <c r="E459">
        <f t="shared" si="14"/>
        <v>36.94</v>
      </c>
      <c r="F459" s="6">
        <f t="shared" si="15"/>
        <v>1.2167325428194993</v>
      </c>
    </row>
    <row r="460" spans="1:6" x14ac:dyDescent="0.2">
      <c r="A460" s="1">
        <v>2615</v>
      </c>
      <c r="B460" s="3">
        <v>42523.789583333331</v>
      </c>
      <c r="C460">
        <f>SUMIFS(challenge_2_solution_2!G:G,challenge_2_solution_2!$A:$A,challenge_2_solution_3!$A460)</f>
        <v>74.400000000000006</v>
      </c>
      <c r="D460">
        <f>SUMIFS(challenge_2_solution_2!H:H,challenge_2_solution_2!$A:$A,challenge_2_solution_3!$A460)</f>
        <v>31.000000000000004</v>
      </c>
      <c r="E460">
        <f t="shared" si="14"/>
        <v>43.400000000000006</v>
      </c>
      <c r="F460" s="6">
        <f t="shared" si="15"/>
        <v>1.4000000000000001</v>
      </c>
    </row>
    <row r="461" spans="1:6" x14ac:dyDescent="0.2">
      <c r="A461" s="1">
        <v>2616</v>
      </c>
      <c r="B461" s="3">
        <v>42523.79791666667</v>
      </c>
      <c r="C461">
        <f>SUMIFS(challenge_2_solution_2!G:G,challenge_2_solution_2!$A:$A,challenge_2_solution_3!$A461)</f>
        <v>105.20000000000002</v>
      </c>
      <c r="D461">
        <f>SUMIFS(challenge_2_solution_2!H:H,challenge_2_solution_2!$A:$A,challenge_2_solution_3!$A461)</f>
        <v>37.29</v>
      </c>
      <c r="E461">
        <f t="shared" si="14"/>
        <v>67.910000000000025</v>
      </c>
      <c r="F461" s="6">
        <f t="shared" si="15"/>
        <v>1.8211316706891936</v>
      </c>
    </row>
    <row r="462" spans="1:6" x14ac:dyDescent="0.2">
      <c r="A462" s="1">
        <v>2617</v>
      </c>
      <c r="B462" s="3">
        <v>42523.888194444444</v>
      </c>
      <c r="C462">
        <f>SUMIFS(challenge_2_solution_2!G:G,challenge_2_solution_2!$A:$A,challenge_2_solution_3!$A462)</f>
        <v>49.3</v>
      </c>
      <c r="D462">
        <f>SUMIFS(challenge_2_solution_2!H:H,challenge_2_solution_2!$A:$A,challenge_2_solution_3!$A462)</f>
        <v>19.559999999999999</v>
      </c>
      <c r="E462">
        <f t="shared" si="14"/>
        <v>29.74</v>
      </c>
      <c r="F462" s="6">
        <f t="shared" si="15"/>
        <v>1.5204498977505112</v>
      </c>
    </row>
    <row r="463" spans="1:6" x14ac:dyDescent="0.2">
      <c r="A463" s="1">
        <v>2618</v>
      </c>
      <c r="B463" s="3">
        <v>42524.73541666667</v>
      </c>
      <c r="C463">
        <f>SUMIFS(challenge_2_solution_2!G:G,challenge_2_solution_2!$A:$A,challenge_2_solution_3!$A463)</f>
        <v>43</v>
      </c>
      <c r="D463">
        <f>SUMIFS(challenge_2_solution_2!H:H,challenge_2_solution_2!$A:$A,challenge_2_solution_3!$A463)</f>
        <v>20</v>
      </c>
      <c r="E463">
        <f t="shared" si="14"/>
        <v>23</v>
      </c>
      <c r="F463" s="6">
        <f t="shared" si="15"/>
        <v>1.1499999999999999</v>
      </c>
    </row>
    <row r="464" spans="1:6" x14ac:dyDescent="0.2">
      <c r="A464" s="1">
        <v>2619</v>
      </c>
      <c r="B464" s="3">
        <v>42524.748611111114</v>
      </c>
      <c r="C464">
        <f>SUMIFS(challenge_2_solution_2!G:G,challenge_2_solution_2!$A:$A,challenge_2_solution_3!$A464)</f>
        <v>93.4</v>
      </c>
      <c r="D464">
        <f>SUMIFS(challenge_2_solution_2!H:H,challenge_2_solution_2!$A:$A,challenge_2_solution_3!$A464)</f>
        <v>41.22</v>
      </c>
      <c r="E464">
        <f t="shared" si="14"/>
        <v>52.180000000000007</v>
      </c>
      <c r="F464" s="6">
        <f t="shared" si="15"/>
        <v>1.2658903444929648</v>
      </c>
    </row>
    <row r="465" spans="1:6" x14ac:dyDescent="0.2">
      <c r="A465" s="1">
        <v>2620</v>
      </c>
      <c r="B465" s="3">
        <v>42524.75277777778</v>
      </c>
      <c r="C465">
        <f>SUMIFS(challenge_2_solution_2!G:G,challenge_2_solution_2!$A:$A,challenge_2_solution_3!$A465)</f>
        <v>112</v>
      </c>
      <c r="D465">
        <f>SUMIFS(challenge_2_solution_2!H:H,challenge_2_solution_2!$A:$A,challenge_2_solution_3!$A465)</f>
        <v>43.62</v>
      </c>
      <c r="E465">
        <f t="shared" si="14"/>
        <v>68.38</v>
      </c>
      <c r="F465" s="6">
        <f t="shared" si="15"/>
        <v>1.5676295277395691</v>
      </c>
    </row>
    <row r="466" spans="1:6" x14ac:dyDescent="0.2">
      <c r="A466" s="1">
        <v>2621</v>
      </c>
      <c r="B466" s="3">
        <v>42524.772222222222</v>
      </c>
      <c r="C466">
        <f>SUMIFS(challenge_2_solution_2!G:G,challenge_2_solution_2!$A:$A,challenge_2_solution_3!$A466)</f>
        <v>60.199999999999996</v>
      </c>
      <c r="D466">
        <f>SUMIFS(challenge_2_solution_2!H:H,challenge_2_solution_2!$A:$A,challenge_2_solution_3!$A466)</f>
        <v>27.950000000000003</v>
      </c>
      <c r="E466">
        <f t="shared" si="14"/>
        <v>32.249999999999993</v>
      </c>
      <c r="F466" s="6">
        <f t="shared" si="15"/>
        <v>1.1538461538461535</v>
      </c>
    </row>
    <row r="467" spans="1:6" x14ac:dyDescent="0.2">
      <c r="A467" s="1">
        <v>2622</v>
      </c>
      <c r="B467" s="3">
        <v>42524.779166666667</v>
      </c>
      <c r="C467">
        <f>SUMIFS(challenge_2_solution_2!G:G,challenge_2_solution_2!$A:$A,challenge_2_solution_3!$A467)</f>
        <v>116.2</v>
      </c>
      <c r="D467">
        <f>SUMIFS(challenge_2_solution_2!H:H,challenge_2_solution_2!$A:$A,challenge_2_solution_3!$A467)</f>
        <v>56.43</v>
      </c>
      <c r="E467">
        <f t="shared" si="14"/>
        <v>59.77</v>
      </c>
      <c r="F467" s="6">
        <f t="shared" si="15"/>
        <v>1.0591883749778488</v>
      </c>
    </row>
    <row r="468" spans="1:6" x14ac:dyDescent="0.2">
      <c r="A468" s="1">
        <v>2623</v>
      </c>
      <c r="B468" s="3">
        <v>42524.794444444444</v>
      </c>
      <c r="C468">
        <f>SUMIFS(challenge_2_solution_2!G:G,challenge_2_solution_2!$A:$A,challenge_2_solution_3!$A468)</f>
        <v>67.900000000000006</v>
      </c>
      <c r="D468">
        <f>SUMIFS(challenge_2_solution_2!H:H,challenge_2_solution_2!$A:$A,challenge_2_solution_3!$A468)</f>
        <v>29.97</v>
      </c>
      <c r="E468">
        <f t="shared" si="14"/>
        <v>37.930000000000007</v>
      </c>
      <c r="F468" s="6">
        <f t="shared" si="15"/>
        <v>1.2655989322655992</v>
      </c>
    </row>
    <row r="469" spans="1:6" x14ac:dyDescent="0.2">
      <c r="A469" s="1">
        <v>2624</v>
      </c>
      <c r="B469" s="3">
        <v>42524.819444444445</v>
      </c>
      <c r="C469">
        <f>SUMIFS(challenge_2_solution_2!G:G,challenge_2_solution_2!$A:$A,challenge_2_solution_3!$A469)</f>
        <v>100.4</v>
      </c>
      <c r="D469">
        <f>SUMIFS(challenge_2_solution_2!H:H,challenge_2_solution_2!$A:$A,challenge_2_solution_3!$A469)</f>
        <v>41.91</v>
      </c>
      <c r="E469">
        <f t="shared" si="14"/>
        <v>58.490000000000009</v>
      </c>
      <c r="F469" s="6">
        <f t="shared" si="15"/>
        <v>1.3956096397041282</v>
      </c>
    </row>
    <row r="470" spans="1:6" x14ac:dyDescent="0.2">
      <c r="A470" s="1">
        <v>2625</v>
      </c>
      <c r="B470" s="3">
        <v>42524.824999999997</v>
      </c>
      <c r="C470">
        <f>SUMIFS(challenge_2_solution_2!G:G,challenge_2_solution_2!$A:$A,challenge_2_solution_3!$A470)</f>
        <v>51.6</v>
      </c>
      <c r="D470">
        <f>SUMIFS(challenge_2_solution_2!H:H,challenge_2_solution_2!$A:$A,challenge_2_solution_3!$A470)</f>
        <v>21.07</v>
      </c>
      <c r="E470">
        <f t="shared" si="14"/>
        <v>30.53</v>
      </c>
      <c r="F470" s="6">
        <f t="shared" si="15"/>
        <v>1.4489795918367347</v>
      </c>
    </row>
    <row r="471" spans="1:6" x14ac:dyDescent="0.2">
      <c r="A471" s="1">
        <v>2626</v>
      </c>
      <c r="B471" s="3">
        <v>42524.839583333334</v>
      </c>
      <c r="C471">
        <f>SUMIFS(challenge_2_solution_2!G:G,challenge_2_solution_2!$A:$A,challenge_2_solution_3!$A471)</f>
        <v>64.3</v>
      </c>
      <c r="D471">
        <f>SUMIFS(challenge_2_solution_2!H:H,challenge_2_solution_2!$A:$A,challenge_2_solution_3!$A471)</f>
        <v>27.770000000000003</v>
      </c>
      <c r="E471">
        <f t="shared" si="14"/>
        <v>36.529999999999994</v>
      </c>
      <c r="F471" s="6">
        <f t="shared" si="15"/>
        <v>1.3154483255311484</v>
      </c>
    </row>
    <row r="472" spans="1:6" x14ac:dyDescent="0.2">
      <c r="A472" s="1">
        <v>2627</v>
      </c>
      <c r="B472" s="3">
        <v>42525.511805555558</v>
      </c>
      <c r="C472">
        <f>SUMIFS(challenge_2_solution_2!G:G,challenge_2_solution_2!$A:$A,challenge_2_solution_3!$A472)</f>
        <v>68.599999999999994</v>
      </c>
      <c r="D472">
        <f>SUMIFS(challenge_2_solution_2!H:H,challenge_2_solution_2!$A:$A,challenge_2_solution_3!$A472)</f>
        <v>28.150000000000002</v>
      </c>
      <c r="E472">
        <f t="shared" si="14"/>
        <v>40.449999999999989</v>
      </c>
      <c r="F472" s="6">
        <f t="shared" si="15"/>
        <v>1.4369449378330368</v>
      </c>
    </row>
    <row r="473" spans="1:6" x14ac:dyDescent="0.2">
      <c r="A473" s="1">
        <v>2628</v>
      </c>
      <c r="B473" s="3">
        <v>42525.568055555559</v>
      </c>
      <c r="C473">
        <f>SUMIFS(challenge_2_solution_2!G:G,challenge_2_solution_2!$A:$A,challenge_2_solution_3!$A473)</f>
        <v>175.2</v>
      </c>
      <c r="D473">
        <f>SUMIFS(challenge_2_solution_2!H:H,challenge_2_solution_2!$A:$A,challenge_2_solution_3!$A473)</f>
        <v>65.309999999999988</v>
      </c>
      <c r="E473">
        <f t="shared" si="14"/>
        <v>109.89</v>
      </c>
      <c r="F473" s="6">
        <f t="shared" si="15"/>
        <v>1.6825907211759306</v>
      </c>
    </row>
    <row r="474" spans="1:6" x14ac:dyDescent="0.2">
      <c r="A474" s="1">
        <v>2629</v>
      </c>
      <c r="B474" s="3">
        <v>42525.730555555558</v>
      </c>
      <c r="C474">
        <f>SUMIFS(challenge_2_solution_2!G:G,challenge_2_solution_2!$A:$A,challenge_2_solution_3!$A474)</f>
        <v>106.9</v>
      </c>
      <c r="D474">
        <f>SUMIFS(challenge_2_solution_2!H:H,challenge_2_solution_2!$A:$A,challenge_2_solution_3!$A474)</f>
        <v>49.34</v>
      </c>
      <c r="E474">
        <f t="shared" si="14"/>
        <v>57.56</v>
      </c>
      <c r="F474" s="6">
        <f t="shared" si="15"/>
        <v>1.1665991082286178</v>
      </c>
    </row>
    <row r="475" spans="1:6" x14ac:dyDescent="0.2">
      <c r="A475" s="1">
        <v>2630</v>
      </c>
      <c r="B475" s="3">
        <v>42525.74722222222</v>
      </c>
      <c r="C475">
        <f>SUMIFS(challenge_2_solution_2!G:G,challenge_2_solution_2!$A:$A,challenge_2_solution_3!$A475)</f>
        <v>89.1</v>
      </c>
      <c r="D475">
        <f>SUMIFS(challenge_2_solution_2!H:H,challenge_2_solution_2!$A:$A,challenge_2_solution_3!$A475)</f>
        <v>42.99</v>
      </c>
      <c r="E475">
        <f t="shared" si="14"/>
        <v>46.109999999999992</v>
      </c>
      <c r="F475" s="6">
        <f t="shared" si="15"/>
        <v>1.0725750174459174</v>
      </c>
    </row>
    <row r="476" spans="1:6" x14ac:dyDescent="0.2">
      <c r="A476" s="1">
        <v>2631</v>
      </c>
      <c r="B476" s="3">
        <v>42525.785416666666</v>
      </c>
      <c r="C476">
        <f>SUMIFS(challenge_2_solution_2!G:G,challenge_2_solution_2!$A:$A,challenge_2_solution_3!$A476)</f>
        <v>61.5</v>
      </c>
      <c r="D476">
        <f>SUMIFS(challenge_2_solution_2!H:H,challenge_2_solution_2!$A:$A,challenge_2_solution_3!$A476)</f>
        <v>22.81</v>
      </c>
      <c r="E476">
        <f t="shared" si="14"/>
        <v>38.69</v>
      </c>
      <c r="F476" s="6">
        <f t="shared" si="15"/>
        <v>1.6961858833844805</v>
      </c>
    </row>
    <row r="477" spans="1:6" x14ac:dyDescent="0.2">
      <c r="A477" s="1">
        <v>2632</v>
      </c>
      <c r="B477" s="3">
        <v>42525.800694444442</v>
      </c>
      <c r="C477">
        <f>SUMIFS(challenge_2_solution_2!G:G,challenge_2_solution_2!$A:$A,challenge_2_solution_3!$A477)</f>
        <v>37.700000000000003</v>
      </c>
      <c r="D477">
        <f>SUMIFS(challenge_2_solution_2!H:H,challenge_2_solution_2!$A:$A,challenge_2_solution_3!$A477)</f>
        <v>12.19</v>
      </c>
      <c r="E477">
        <f t="shared" si="14"/>
        <v>25.510000000000005</v>
      </c>
      <c r="F477" s="6">
        <f t="shared" si="15"/>
        <v>2.0926989335520925</v>
      </c>
    </row>
    <row r="478" spans="1:6" x14ac:dyDescent="0.2">
      <c r="A478" s="1">
        <v>2633</v>
      </c>
      <c r="B478" s="3">
        <v>42525.833333333336</v>
      </c>
      <c r="C478">
        <f>SUMIFS(challenge_2_solution_2!G:G,challenge_2_solution_2!$A:$A,challenge_2_solution_3!$A478)</f>
        <v>137.80000000000001</v>
      </c>
      <c r="D478">
        <f>SUMIFS(challenge_2_solution_2!H:H,challenge_2_solution_2!$A:$A,challenge_2_solution_3!$A478)</f>
        <v>55.989999999999995</v>
      </c>
      <c r="E478">
        <f t="shared" si="14"/>
        <v>81.810000000000016</v>
      </c>
      <c r="F478" s="6">
        <f t="shared" si="15"/>
        <v>1.4611537774602612</v>
      </c>
    </row>
    <row r="479" spans="1:6" x14ac:dyDescent="0.2">
      <c r="A479" s="1">
        <v>2634</v>
      </c>
      <c r="B479" s="3">
        <v>42525.856944444444</v>
      </c>
      <c r="C479">
        <f>SUMIFS(challenge_2_solution_2!G:G,challenge_2_solution_2!$A:$A,challenge_2_solution_3!$A479)</f>
        <v>39.6</v>
      </c>
      <c r="D479">
        <f>SUMIFS(challenge_2_solution_2!H:H,challenge_2_solution_2!$A:$A,challenge_2_solution_3!$A479)</f>
        <v>16.22</v>
      </c>
      <c r="E479">
        <f t="shared" si="14"/>
        <v>23.380000000000003</v>
      </c>
      <c r="F479" s="6">
        <f t="shared" si="15"/>
        <v>1.4414303329223184</v>
      </c>
    </row>
    <row r="480" spans="1:6" x14ac:dyDescent="0.2">
      <c r="A480" s="1">
        <v>2635</v>
      </c>
      <c r="B480" s="3">
        <v>42525.894444444442</v>
      </c>
      <c r="C480">
        <f>SUMIFS(challenge_2_solution_2!G:G,challenge_2_solution_2!$A:$A,challenge_2_solution_3!$A480)</f>
        <v>41.8</v>
      </c>
      <c r="D480">
        <f>SUMIFS(challenge_2_solution_2!H:H,challenge_2_solution_2!$A:$A,challenge_2_solution_3!$A480)</f>
        <v>20.02</v>
      </c>
      <c r="E480">
        <f t="shared" si="14"/>
        <v>21.779999999999998</v>
      </c>
      <c r="F480" s="6">
        <f t="shared" si="15"/>
        <v>1.0879120879120878</v>
      </c>
    </row>
    <row r="481" spans="1:6" x14ac:dyDescent="0.2">
      <c r="A481" s="1">
        <v>2636</v>
      </c>
      <c r="B481" s="3">
        <v>42525.910416666666</v>
      </c>
      <c r="C481">
        <f>SUMIFS(challenge_2_solution_2!G:G,challenge_2_solution_2!$A:$A,challenge_2_solution_3!$A481)</f>
        <v>35.299999999999997</v>
      </c>
      <c r="D481">
        <f>SUMIFS(challenge_2_solution_2!H:H,challenge_2_solution_2!$A:$A,challenge_2_solution_3!$A481)</f>
        <v>9.0399999999999991</v>
      </c>
      <c r="E481">
        <f t="shared" si="14"/>
        <v>26.259999999999998</v>
      </c>
      <c r="F481" s="6">
        <f t="shared" si="15"/>
        <v>2.9048672566371683</v>
      </c>
    </row>
    <row r="482" spans="1:6" x14ac:dyDescent="0.2">
      <c r="A482" s="1">
        <v>2637</v>
      </c>
      <c r="B482" s="3">
        <v>42525.926388888889</v>
      </c>
      <c r="C482">
        <f>SUMIFS(challenge_2_solution_2!G:G,challenge_2_solution_2!$A:$A,challenge_2_solution_3!$A482)</f>
        <v>63.6</v>
      </c>
      <c r="D482">
        <f>SUMIFS(challenge_2_solution_2!H:H,challenge_2_solution_2!$A:$A,challenge_2_solution_3!$A482)</f>
        <v>26.550000000000004</v>
      </c>
      <c r="E482">
        <f t="shared" si="14"/>
        <v>37.049999999999997</v>
      </c>
      <c r="F482" s="6">
        <f t="shared" si="15"/>
        <v>1.3954802259887003</v>
      </c>
    </row>
    <row r="483" spans="1:6" x14ac:dyDescent="0.2">
      <c r="A483" s="1">
        <v>2641</v>
      </c>
      <c r="B483" s="3">
        <v>42526.76666666667</v>
      </c>
      <c r="C483">
        <f>SUMIFS(challenge_2_solution_2!G:G,challenge_2_solution_2!$A:$A,challenge_2_solution_3!$A483)</f>
        <v>45.6</v>
      </c>
      <c r="D483">
        <f>SUMIFS(challenge_2_solution_2!H:H,challenge_2_solution_2!$A:$A,challenge_2_solution_3!$A483)</f>
        <v>19.32</v>
      </c>
      <c r="E483">
        <f t="shared" si="14"/>
        <v>26.28</v>
      </c>
      <c r="F483" s="6">
        <f t="shared" si="15"/>
        <v>1.360248447204969</v>
      </c>
    </row>
    <row r="484" spans="1:6" x14ac:dyDescent="0.2">
      <c r="A484" s="1">
        <v>2642</v>
      </c>
      <c r="B484" s="3">
        <v>42526.790972222225</v>
      </c>
      <c r="C484">
        <f>SUMIFS(challenge_2_solution_2!G:G,challenge_2_solution_2!$A:$A,challenge_2_solution_3!$A484)</f>
        <v>63.4</v>
      </c>
      <c r="D484">
        <f>SUMIFS(challenge_2_solution_2!H:H,challenge_2_solution_2!$A:$A,challenge_2_solution_3!$A484)</f>
        <v>27.35</v>
      </c>
      <c r="E484">
        <f t="shared" si="14"/>
        <v>36.049999999999997</v>
      </c>
      <c r="F484" s="6">
        <f t="shared" si="15"/>
        <v>1.3180987202925043</v>
      </c>
    </row>
    <row r="485" spans="1:6" x14ac:dyDescent="0.2">
      <c r="A485" s="1">
        <v>2643</v>
      </c>
      <c r="B485" s="3">
        <v>42526.839583333334</v>
      </c>
      <c r="C485">
        <f>SUMIFS(challenge_2_solution_2!G:G,challenge_2_solution_2!$A:$A,challenge_2_solution_3!$A485)</f>
        <v>36.200000000000003</v>
      </c>
      <c r="D485">
        <f>SUMIFS(challenge_2_solution_2!H:H,challenge_2_solution_2!$A:$A,challenge_2_solution_3!$A485)</f>
        <v>12.830000000000002</v>
      </c>
      <c r="E485">
        <f t="shared" si="14"/>
        <v>23.37</v>
      </c>
      <c r="F485" s="6">
        <f t="shared" si="15"/>
        <v>1.8215120810600154</v>
      </c>
    </row>
    <row r="486" spans="1:6" x14ac:dyDescent="0.2">
      <c r="A486" s="1">
        <v>2644</v>
      </c>
      <c r="B486" s="3">
        <v>42527.759027777778</v>
      </c>
      <c r="C486">
        <f>SUMIFS(challenge_2_solution_2!G:G,challenge_2_solution_2!$A:$A,challenge_2_solution_3!$A486)</f>
        <v>65.3</v>
      </c>
      <c r="D486">
        <f>SUMIFS(challenge_2_solution_2!H:H,challenge_2_solution_2!$A:$A,challenge_2_solution_3!$A486)</f>
        <v>28.150000000000002</v>
      </c>
      <c r="E486">
        <f t="shared" si="14"/>
        <v>37.149999999999991</v>
      </c>
      <c r="F486" s="6">
        <f t="shared" si="15"/>
        <v>1.3197158081705147</v>
      </c>
    </row>
    <row r="487" spans="1:6" x14ac:dyDescent="0.2">
      <c r="A487" s="1">
        <v>2645</v>
      </c>
      <c r="B487" s="3">
        <v>42527.881944444445</v>
      </c>
      <c r="C487">
        <f>SUMIFS(challenge_2_solution_2!G:G,challenge_2_solution_2!$A:$A,challenge_2_solution_3!$A487)</f>
        <v>89.699999999999989</v>
      </c>
      <c r="D487">
        <f>SUMIFS(challenge_2_solution_2!H:H,challenge_2_solution_2!$A:$A,challenge_2_solution_3!$A487)</f>
        <v>40.44</v>
      </c>
      <c r="E487">
        <f t="shared" si="14"/>
        <v>49.259999999999991</v>
      </c>
      <c r="F487" s="6">
        <f t="shared" si="15"/>
        <v>1.2181008902077151</v>
      </c>
    </row>
    <row r="488" spans="1:6" x14ac:dyDescent="0.2">
      <c r="A488" s="1">
        <v>2646</v>
      </c>
      <c r="B488" s="3">
        <v>42527.952777777777</v>
      </c>
      <c r="C488">
        <f>SUMIFS(challenge_2_solution_2!G:G,challenge_2_solution_2!$A:$A,challenge_2_solution_3!$A488)</f>
        <v>39.6</v>
      </c>
      <c r="D488">
        <f>SUMIFS(challenge_2_solution_2!H:H,challenge_2_solution_2!$A:$A,challenge_2_solution_3!$A488)</f>
        <v>13.96</v>
      </c>
      <c r="E488">
        <f t="shared" si="14"/>
        <v>25.64</v>
      </c>
      <c r="F488" s="6">
        <f t="shared" si="15"/>
        <v>1.8366762177650429</v>
      </c>
    </row>
    <row r="489" spans="1:6" x14ac:dyDescent="0.2">
      <c r="A489" s="1">
        <v>2647</v>
      </c>
      <c r="B489" s="3">
        <v>42528.643055555556</v>
      </c>
      <c r="C489">
        <f>SUMIFS(challenge_2_solution_2!G:G,challenge_2_solution_2!$A:$A,challenge_2_solution_3!$A489)</f>
        <v>49.3</v>
      </c>
      <c r="D489">
        <f>SUMIFS(challenge_2_solution_2!H:H,challenge_2_solution_2!$A:$A,challenge_2_solution_3!$A489)</f>
        <v>19.559999999999999</v>
      </c>
      <c r="E489">
        <f t="shared" si="14"/>
        <v>29.74</v>
      </c>
      <c r="F489" s="6">
        <f t="shared" si="15"/>
        <v>1.5204498977505112</v>
      </c>
    </row>
    <row r="490" spans="1:6" x14ac:dyDescent="0.2">
      <c r="A490" s="1">
        <v>2648</v>
      </c>
      <c r="B490" s="3">
        <v>42528.71597222222</v>
      </c>
      <c r="C490">
        <f>SUMIFS(challenge_2_solution_2!G:G,challenge_2_solution_2!$A:$A,challenge_2_solution_3!$A490)</f>
        <v>35.700000000000003</v>
      </c>
      <c r="D490">
        <f>SUMIFS(challenge_2_solution_2!H:H,challenge_2_solution_2!$A:$A,challenge_2_solution_3!$A490)</f>
        <v>12.69</v>
      </c>
      <c r="E490">
        <f t="shared" si="14"/>
        <v>23.010000000000005</v>
      </c>
      <c r="F490" s="6">
        <f t="shared" si="15"/>
        <v>1.8132387706855797</v>
      </c>
    </row>
    <row r="491" spans="1:6" x14ac:dyDescent="0.2">
      <c r="A491" s="1">
        <v>2649</v>
      </c>
      <c r="B491" s="3">
        <v>42529.770138888889</v>
      </c>
      <c r="C491">
        <f>SUMIFS(challenge_2_solution_2!G:G,challenge_2_solution_2!$A:$A,challenge_2_solution_3!$A491)</f>
        <v>25.799999999999997</v>
      </c>
      <c r="D491">
        <f>SUMIFS(challenge_2_solution_2!H:H,challenge_2_solution_2!$A:$A,challenge_2_solution_3!$A491)</f>
        <v>10.75</v>
      </c>
      <c r="E491">
        <f t="shared" si="14"/>
        <v>15.049999999999997</v>
      </c>
      <c r="F491" s="6">
        <f t="shared" si="15"/>
        <v>1.3999999999999997</v>
      </c>
    </row>
    <row r="492" spans="1:6" x14ac:dyDescent="0.2">
      <c r="A492" s="1">
        <v>2650</v>
      </c>
      <c r="B492" s="3">
        <v>42529.905555555553</v>
      </c>
      <c r="C492">
        <f>SUMIFS(challenge_2_solution_2!G:G,challenge_2_solution_2!$A:$A,challenge_2_solution_3!$A492)</f>
        <v>34.700000000000003</v>
      </c>
      <c r="D492">
        <f>SUMIFS(challenge_2_solution_2!H:H,challenge_2_solution_2!$A:$A,challenge_2_solution_3!$A492)</f>
        <v>14.45</v>
      </c>
      <c r="E492">
        <f t="shared" si="14"/>
        <v>20.250000000000004</v>
      </c>
      <c r="F492" s="6">
        <f t="shared" si="15"/>
        <v>1.4013840830449831</v>
      </c>
    </row>
    <row r="493" spans="1:6" x14ac:dyDescent="0.2">
      <c r="A493" s="1">
        <v>2651</v>
      </c>
      <c r="B493" s="3">
        <v>42530.750694444447</v>
      </c>
      <c r="C493">
        <f>SUMIFS(challenge_2_solution_2!G:G,challenge_2_solution_2!$A:$A,challenge_2_solution_3!$A493)</f>
        <v>48.9</v>
      </c>
      <c r="D493">
        <f>SUMIFS(challenge_2_solution_2!H:H,challenge_2_solution_2!$A:$A,challenge_2_solution_3!$A493)</f>
        <v>17.53</v>
      </c>
      <c r="E493">
        <f t="shared" si="14"/>
        <v>31.369999999999997</v>
      </c>
      <c r="F493" s="6">
        <f t="shared" si="15"/>
        <v>1.7895037079292639</v>
      </c>
    </row>
    <row r="494" spans="1:6" x14ac:dyDescent="0.2">
      <c r="A494" s="1">
        <v>2652</v>
      </c>
      <c r="B494" s="3">
        <v>42530.79583333333</v>
      </c>
      <c r="C494">
        <f>SUMIFS(challenge_2_solution_2!G:G,challenge_2_solution_2!$A:$A,challenge_2_solution_3!$A494)</f>
        <v>35</v>
      </c>
      <c r="D494">
        <f>SUMIFS(challenge_2_solution_2!H:H,challenge_2_solution_2!$A:$A,challenge_2_solution_3!$A494)</f>
        <v>20.299999999999997</v>
      </c>
      <c r="E494">
        <f t="shared" si="14"/>
        <v>14.700000000000003</v>
      </c>
      <c r="F494" s="6">
        <f t="shared" si="15"/>
        <v>0.72413793103448298</v>
      </c>
    </row>
    <row r="495" spans="1:6" x14ac:dyDescent="0.2">
      <c r="A495" s="1">
        <v>2653</v>
      </c>
      <c r="B495" s="3">
        <v>42530.822916666664</v>
      </c>
      <c r="C495">
        <f>SUMIFS(challenge_2_solution_2!G:G,challenge_2_solution_2!$A:$A,challenge_2_solution_3!$A495)</f>
        <v>65.3</v>
      </c>
      <c r="D495">
        <f>SUMIFS(challenge_2_solution_2!H:H,challenge_2_solution_2!$A:$A,challenge_2_solution_3!$A495)</f>
        <v>23.849999999999998</v>
      </c>
      <c r="E495">
        <f t="shared" si="14"/>
        <v>41.45</v>
      </c>
      <c r="F495" s="6">
        <f t="shared" si="15"/>
        <v>1.737945492662474</v>
      </c>
    </row>
    <row r="496" spans="1:6" x14ac:dyDescent="0.2">
      <c r="A496" s="1">
        <v>2654</v>
      </c>
      <c r="B496" s="3">
        <v>42531.700694444444</v>
      </c>
      <c r="C496">
        <f>SUMIFS(challenge_2_solution_2!G:G,challenge_2_solution_2!$A:$A,challenge_2_solution_3!$A496)</f>
        <v>97.199999999999989</v>
      </c>
      <c r="D496">
        <f>SUMIFS(challenge_2_solution_2!H:H,challenge_2_solution_2!$A:$A,challenge_2_solution_3!$A496)</f>
        <v>41.85</v>
      </c>
      <c r="E496">
        <f t="shared" si="14"/>
        <v>55.349999999999987</v>
      </c>
      <c r="F496" s="6">
        <f t="shared" si="15"/>
        <v>1.32258064516129</v>
      </c>
    </row>
    <row r="497" spans="1:6" x14ac:dyDescent="0.2">
      <c r="A497" s="1">
        <v>2655</v>
      </c>
      <c r="B497" s="3">
        <v>42531.752083333333</v>
      </c>
      <c r="C497">
        <f>SUMIFS(challenge_2_solution_2!G:G,challenge_2_solution_2!$A:$A,challenge_2_solution_3!$A497)</f>
        <v>35.700000000000003</v>
      </c>
      <c r="D497">
        <f>SUMIFS(challenge_2_solution_2!H:H,challenge_2_solution_2!$A:$A,challenge_2_solution_3!$A497)</f>
        <v>20.58</v>
      </c>
      <c r="E497">
        <f t="shared" si="14"/>
        <v>15.120000000000005</v>
      </c>
      <c r="F497" s="6">
        <f t="shared" si="15"/>
        <v>0.73469387755102067</v>
      </c>
    </row>
    <row r="498" spans="1:6" x14ac:dyDescent="0.2">
      <c r="A498" s="1">
        <v>2656</v>
      </c>
      <c r="B498" s="3">
        <v>42531.759027777778</v>
      </c>
      <c r="C498">
        <f>SUMIFS(challenge_2_solution_2!G:G,challenge_2_solution_2!$A:$A,challenge_2_solution_3!$A498)</f>
        <v>98.199999999999989</v>
      </c>
      <c r="D498">
        <f>SUMIFS(challenge_2_solution_2!H:H,challenge_2_solution_2!$A:$A,challenge_2_solution_3!$A498)</f>
        <v>39.119999999999997</v>
      </c>
      <c r="E498">
        <f t="shared" si="14"/>
        <v>59.079999999999991</v>
      </c>
      <c r="F498" s="6">
        <f t="shared" si="15"/>
        <v>1.5102249488752555</v>
      </c>
    </row>
    <row r="499" spans="1:6" x14ac:dyDescent="0.2">
      <c r="A499" s="1">
        <v>2657</v>
      </c>
      <c r="B499" s="3">
        <v>42531.76666666667</v>
      </c>
      <c r="C499">
        <f>SUMIFS(challenge_2_solution_2!G:G,challenge_2_solution_2!$A:$A,challenge_2_solution_3!$A499)</f>
        <v>82.6</v>
      </c>
      <c r="D499">
        <f>SUMIFS(challenge_2_solution_2!H:H,challenge_2_solution_2!$A:$A,challenge_2_solution_3!$A499)</f>
        <v>27.340000000000003</v>
      </c>
      <c r="E499">
        <f t="shared" si="14"/>
        <v>55.259999999999991</v>
      </c>
      <c r="F499" s="6">
        <f t="shared" si="15"/>
        <v>2.0212143379663492</v>
      </c>
    </row>
    <row r="500" spans="1:6" x14ac:dyDescent="0.2">
      <c r="A500" s="1">
        <v>2658</v>
      </c>
      <c r="B500" s="3">
        <v>42531.79583333333</v>
      </c>
      <c r="C500">
        <f>SUMIFS(challenge_2_solution_2!G:G,challenge_2_solution_2!$A:$A,challenge_2_solution_3!$A500)</f>
        <v>81.400000000000006</v>
      </c>
      <c r="D500">
        <f>SUMIFS(challenge_2_solution_2!H:H,challenge_2_solution_2!$A:$A,challenge_2_solution_3!$A500)</f>
        <v>44.05</v>
      </c>
      <c r="E500">
        <f t="shared" si="14"/>
        <v>37.350000000000009</v>
      </c>
      <c r="F500" s="6">
        <f t="shared" si="15"/>
        <v>0.84790011350737826</v>
      </c>
    </row>
    <row r="501" spans="1:6" x14ac:dyDescent="0.2">
      <c r="A501" s="1">
        <v>2659</v>
      </c>
      <c r="B501" s="3">
        <v>42531.804166666669</v>
      </c>
      <c r="C501">
        <f>SUMIFS(challenge_2_solution_2!G:G,challenge_2_solution_2!$A:$A,challenge_2_solution_3!$A501)</f>
        <v>171.60000000000002</v>
      </c>
      <c r="D501">
        <f>SUMIFS(challenge_2_solution_2!H:H,challenge_2_solution_2!$A:$A,challenge_2_solution_3!$A501)</f>
        <v>78.239999999999981</v>
      </c>
      <c r="E501">
        <f t="shared" si="14"/>
        <v>93.360000000000042</v>
      </c>
      <c r="F501" s="6">
        <f t="shared" si="15"/>
        <v>1.1932515337423322</v>
      </c>
    </row>
    <row r="502" spans="1:6" x14ac:dyDescent="0.2">
      <c r="A502" s="1">
        <v>2660</v>
      </c>
      <c r="B502" s="3">
        <v>42531.809027777781</v>
      </c>
      <c r="C502">
        <f>SUMIFS(challenge_2_solution_2!G:G,challenge_2_solution_2!$A:$A,challenge_2_solution_3!$A502)</f>
        <v>78.5</v>
      </c>
      <c r="D502">
        <f>SUMIFS(challenge_2_solution_2!H:H,challenge_2_solution_2!$A:$A,challenge_2_solution_3!$A502)</f>
        <v>29.33</v>
      </c>
      <c r="E502">
        <f t="shared" si="14"/>
        <v>49.17</v>
      </c>
      <c r="F502" s="6">
        <f t="shared" si="15"/>
        <v>1.6764405046027959</v>
      </c>
    </row>
    <row r="503" spans="1:6" x14ac:dyDescent="0.2">
      <c r="A503" s="1">
        <v>2661</v>
      </c>
      <c r="B503" s="3">
        <v>42531.82916666667</v>
      </c>
      <c r="C503">
        <f>SUMIFS(challenge_2_solution_2!G:G,challenge_2_solution_2!$A:$A,challenge_2_solution_3!$A503)</f>
        <v>49.599999999999994</v>
      </c>
      <c r="D503">
        <f>SUMIFS(challenge_2_solution_2!H:H,challenge_2_solution_2!$A:$A,challenge_2_solution_3!$A503)</f>
        <v>21.479999999999997</v>
      </c>
      <c r="E503">
        <f t="shared" si="14"/>
        <v>28.119999999999997</v>
      </c>
      <c r="F503" s="6">
        <f t="shared" si="15"/>
        <v>1.3091247672253259</v>
      </c>
    </row>
    <row r="504" spans="1:6" x14ac:dyDescent="0.2">
      <c r="A504" s="1">
        <v>2663</v>
      </c>
      <c r="B504" s="3">
        <v>42531.831250000003</v>
      </c>
      <c r="C504">
        <f>SUMIFS(challenge_2_solution_2!G:G,challenge_2_solution_2!$A:$A,challenge_2_solution_3!$A504)</f>
        <v>45.6</v>
      </c>
      <c r="D504">
        <f>SUMIFS(challenge_2_solution_2!H:H,challenge_2_solution_2!$A:$A,challenge_2_solution_3!$A504)</f>
        <v>18.170000000000002</v>
      </c>
      <c r="E504">
        <f t="shared" si="14"/>
        <v>27.43</v>
      </c>
      <c r="F504" s="6">
        <f t="shared" si="15"/>
        <v>1.5096312603192072</v>
      </c>
    </row>
    <row r="505" spans="1:6" x14ac:dyDescent="0.2">
      <c r="A505" s="1">
        <v>2662</v>
      </c>
      <c r="B505" s="3">
        <v>42531.831250000003</v>
      </c>
      <c r="C505">
        <f>SUMIFS(challenge_2_solution_2!G:G,challenge_2_solution_2!$A:$A,challenge_2_solution_3!$A505)</f>
        <v>43.7</v>
      </c>
      <c r="D505">
        <f>SUMIFS(challenge_2_solution_2!H:H,challenge_2_solution_2!$A:$A,challenge_2_solution_3!$A505)</f>
        <v>18.78</v>
      </c>
      <c r="E505">
        <f t="shared" si="14"/>
        <v>24.92</v>
      </c>
      <c r="F505" s="6">
        <f t="shared" si="15"/>
        <v>1.3269435569755059</v>
      </c>
    </row>
    <row r="506" spans="1:6" x14ac:dyDescent="0.2">
      <c r="A506" s="1">
        <v>2664</v>
      </c>
      <c r="B506" s="3">
        <v>42531.836805555555</v>
      </c>
      <c r="C506">
        <f>SUMIFS(challenge_2_solution_2!G:G,challenge_2_solution_2!$A:$A,challenge_2_solution_3!$A506)</f>
        <v>72.699999999999989</v>
      </c>
      <c r="D506">
        <f>SUMIFS(challenge_2_solution_2!H:H,challenge_2_solution_2!$A:$A,challenge_2_solution_3!$A506)</f>
        <v>42.11</v>
      </c>
      <c r="E506">
        <f t="shared" si="14"/>
        <v>30.589999999999989</v>
      </c>
      <c r="F506" s="6">
        <f t="shared" si="15"/>
        <v>0.72643077653763932</v>
      </c>
    </row>
    <row r="507" spans="1:6" x14ac:dyDescent="0.2">
      <c r="A507" s="1">
        <v>2665</v>
      </c>
      <c r="B507" s="3">
        <v>42531.838194444441</v>
      </c>
      <c r="C507">
        <f>SUMIFS(challenge_2_solution_2!G:G,challenge_2_solution_2!$A:$A,challenge_2_solution_3!$A507)</f>
        <v>128.80000000000001</v>
      </c>
      <c r="D507">
        <f>SUMIFS(challenge_2_solution_2!H:H,challenge_2_solution_2!$A:$A,challenge_2_solution_3!$A507)</f>
        <v>70.72</v>
      </c>
      <c r="E507">
        <f t="shared" si="14"/>
        <v>58.080000000000013</v>
      </c>
      <c r="F507" s="6">
        <f t="shared" si="15"/>
        <v>0.82126696832579205</v>
      </c>
    </row>
    <row r="508" spans="1:6" x14ac:dyDescent="0.2">
      <c r="A508" s="1">
        <v>2666</v>
      </c>
      <c r="B508" s="3">
        <v>42531.845138888886</v>
      </c>
      <c r="C508">
        <f>SUMIFS(challenge_2_solution_2!G:G,challenge_2_solution_2!$A:$A,challenge_2_solution_3!$A508)</f>
        <v>19.899999999999999</v>
      </c>
      <c r="D508">
        <f>SUMIFS(challenge_2_solution_2!H:H,challenge_2_solution_2!$A:$A,challenge_2_solution_3!$A508)</f>
        <v>9.9499999999999993</v>
      </c>
      <c r="E508">
        <f t="shared" si="14"/>
        <v>9.9499999999999993</v>
      </c>
      <c r="F508" s="6">
        <f t="shared" si="15"/>
        <v>1</v>
      </c>
    </row>
    <row r="509" spans="1:6" x14ac:dyDescent="0.2">
      <c r="A509" s="1">
        <v>2667</v>
      </c>
      <c r="B509" s="3">
        <v>42531.902777777781</v>
      </c>
      <c r="C509">
        <f>SUMIFS(challenge_2_solution_2!G:G,challenge_2_solution_2!$A:$A,challenge_2_solution_3!$A509)</f>
        <v>47.5</v>
      </c>
      <c r="D509">
        <f>SUMIFS(challenge_2_solution_2!H:H,challenge_2_solution_2!$A:$A,challenge_2_solution_3!$A509)</f>
        <v>24.56</v>
      </c>
      <c r="E509">
        <f t="shared" si="14"/>
        <v>22.94</v>
      </c>
      <c r="F509" s="6">
        <f t="shared" si="15"/>
        <v>0.93403908794788282</v>
      </c>
    </row>
    <row r="510" spans="1:6" x14ac:dyDescent="0.2">
      <c r="A510" s="1">
        <v>2668</v>
      </c>
      <c r="B510" s="3">
        <v>42531.911805555559</v>
      </c>
      <c r="C510">
        <f>SUMIFS(challenge_2_solution_2!G:G,challenge_2_solution_2!$A:$A,challenge_2_solution_3!$A510)</f>
        <v>39.6</v>
      </c>
      <c r="D510">
        <f>SUMIFS(challenge_2_solution_2!H:H,challenge_2_solution_2!$A:$A,challenge_2_solution_3!$A510)</f>
        <v>16.46</v>
      </c>
      <c r="E510">
        <f t="shared" si="14"/>
        <v>23.14</v>
      </c>
      <c r="F510" s="6">
        <f t="shared" si="15"/>
        <v>1.4058323207776426</v>
      </c>
    </row>
    <row r="511" spans="1:6" x14ac:dyDescent="0.2">
      <c r="A511" s="1">
        <v>2669</v>
      </c>
      <c r="B511" s="3">
        <v>42532.736111111109</v>
      </c>
      <c r="C511">
        <f>SUMIFS(challenge_2_solution_2!G:G,challenge_2_solution_2!$A:$A,challenge_2_solution_3!$A511)</f>
        <v>49.599999999999994</v>
      </c>
      <c r="D511">
        <f>SUMIFS(challenge_2_solution_2!H:H,challenge_2_solution_2!$A:$A,challenge_2_solution_3!$A511)</f>
        <v>29.560000000000002</v>
      </c>
      <c r="E511">
        <f t="shared" si="14"/>
        <v>20.039999999999992</v>
      </c>
      <c r="F511" s="6">
        <f t="shared" si="15"/>
        <v>0.67794316644113639</v>
      </c>
    </row>
    <row r="512" spans="1:6" x14ac:dyDescent="0.2">
      <c r="A512" s="1">
        <v>2670</v>
      </c>
      <c r="B512" s="3">
        <v>42532.761111111111</v>
      </c>
      <c r="C512">
        <f>SUMIFS(challenge_2_solution_2!G:G,challenge_2_solution_2!$A:$A,challenge_2_solution_3!$A512)</f>
        <v>50.9</v>
      </c>
      <c r="D512">
        <f>SUMIFS(challenge_2_solution_2!H:H,challenge_2_solution_2!$A:$A,challenge_2_solution_3!$A512)</f>
        <v>17.649999999999999</v>
      </c>
      <c r="E512">
        <f t="shared" si="14"/>
        <v>33.25</v>
      </c>
      <c r="F512" s="6">
        <f t="shared" si="15"/>
        <v>1.8838526912181304</v>
      </c>
    </row>
    <row r="513" spans="1:6" x14ac:dyDescent="0.2">
      <c r="A513" s="1">
        <v>2671</v>
      </c>
      <c r="B513" s="3">
        <v>42532.816666666666</v>
      </c>
      <c r="C513">
        <f>SUMIFS(challenge_2_solution_2!G:G,challenge_2_solution_2!$A:$A,challenge_2_solution_3!$A513)</f>
        <v>53.199999999999996</v>
      </c>
      <c r="D513">
        <f>SUMIFS(challenge_2_solution_2!H:H,challenge_2_solution_2!$A:$A,challenge_2_solution_3!$A513)</f>
        <v>27.17</v>
      </c>
      <c r="E513">
        <f t="shared" si="14"/>
        <v>26.029999999999994</v>
      </c>
      <c r="F513" s="6">
        <f t="shared" si="15"/>
        <v>0.9580419580419578</v>
      </c>
    </row>
    <row r="514" spans="1:6" x14ac:dyDescent="0.2">
      <c r="A514" s="1">
        <v>2672</v>
      </c>
      <c r="B514" s="3">
        <v>42532.859722222223</v>
      </c>
      <c r="C514">
        <f>SUMIFS(challenge_2_solution_2!G:G,challenge_2_solution_2!$A:$A,challenge_2_solution_3!$A514)</f>
        <v>34.9</v>
      </c>
      <c r="D514">
        <f>SUMIFS(challenge_2_solution_2!H:H,challenge_2_solution_2!$A:$A,challenge_2_solution_3!$A514)</f>
        <v>15.220000000000002</v>
      </c>
      <c r="E514">
        <f t="shared" si="14"/>
        <v>19.679999999999996</v>
      </c>
      <c r="F514" s="6">
        <f t="shared" si="15"/>
        <v>1.2930354796320627</v>
      </c>
    </row>
    <row r="515" spans="1:6" x14ac:dyDescent="0.2">
      <c r="A515" s="1">
        <v>2673</v>
      </c>
      <c r="B515" s="3">
        <v>42532.894444444442</v>
      </c>
      <c r="C515">
        <f>SUMIFS(challenge_2_solution_2!G:G,challenge_2_solution_2!$A:$A,challenge_2_solution_3!$A515)</f>
        <v>56.8</v>
      </c>
      <c r="D515">
        <f>SUMIFS(challenge_2_solution_2!H:H,challenge_2_solution_2!$A:$A,challenge_2_solution_3!$A515)</f>
        <v>27.19</v>
      </c>
      <c r="E515">
        <f t="shared" ref="E515:E578" si="16">C515-D515</f>
        <v>29.609999999999996</v>
      </c>
      <c r="F515" s="6">
        <f t="shared" ref="F515:F578" si="17">E515/D515</f>
        <v>1.0890033100404559</v>
      </c>
    </row>
    <row r="516" spans="1:6" x14ac:dyDescent="0.2">
      <c r="A516" s="1">
        <v>2674</v>
      </c>
      <c r="B516" s="3">
        <v>42532.9</v>
      </c>
      <c r="C516">
        <f>SUMIFS(challenge_2_solution_2!G:G,challenge_2_solution_2!$A:$A,challenge_2_solution_3!$A516)</f>
        <v>31.7</v>
      </c>
      <c r="D516">
        <f>SUMIFS(challenge_2_solution_2!H:H,challenge_2_solution_2!$A:$A,challenge_2_solution_3!$A516)</f>
        <v>13.32</v>
      </c>
      <c r="E516">
        <f t="shared" si="16"/>
        <v>18.38</v>
      </c>
      <c r="F516" s="6">
        <f t="shared" si="17"/>
        <v>1.3798798798798797</v>
      </c>
    </row>
    <row r="517" spans="1:6" x14ac:dyDescent="0.2">
      <c r="A517" s="1">
        <v>2675</v>
      </c>
      <c r="B517" s="3">
        <v>42533.743055555555</v>
      </c>
      <c r="C517">
        <f>SUMIFS(challenge_2_solution_2!G:G,challenge_2_solution_2!$A:$A,challenge_2_solution_3!$A517)</f>
        <v>100.4</v>
      </c>
      <c r="D517">
        <f>SUMIFS(challenge_2_solution_2!H:H,challenge_2_solution_2!$A:$A,challenge_2_solution_3!$A517)</f>
        <v>47.43</v>
      </c>
      <c r="E517">
        <f t="shared" si="16"/>
        <v>52.970000000000006</v>
      </c>
      <c r="F517" s="6">
        <f t="shared" si="17"/>
        <v>1.1168037107316047</v>
      </c>
    </row>
    <row r="518" spans="1:6" x14ac:dyDescent="0.2">
      <c r="A518" s="1">
        <v>2676</v>
      </c>
      <c r="B518" s="3">
        <v>42533.755555555559</v>
      </c>
      <c r="C518">
        <f>SUMIFS(challenge_2_solution_2!G:G,challenge_2_solution_2!$A:$A,challenge_2_solution_3!$A518)</f>
        <v>82.8</v>
      </c>
      <c r="D518">
        <f>SUMIFS(challenge_2_solution_2!H:H,challenge_2_solution_2!$A:$A,challenge_2_solution_3!$A518)</f>
        <v>40.83</v>
      </c>
      <c r="E518">
        <f t="shared" si="16"/>
        <v>41.97</v>
      </c>
      <c r="F518" s="6">
        <f t="shared" si="17"/>
        <v>1.0279206465833945</v>
      </c>
    </row>
    <row r="519" spans="1:6" x14ac:dyDescent="0.2">
      <c r="A519" s="1">
        <v>2677</v>
      </c>
      <c r="B519" s="3">
        <v>42533.78125</v>
      </c>
      <c r="C519">
        <f>SUMIFS(challenge_2_solution_2!G:G,challenge_2_solution_2!$A:$A,challenge_2_solution_3!$A519)</f>
        <v>98.700000000000017</v>
      </c>
      <c r="D519">
        <f>SUMIFS(challenge_2_solution_2!H:H,challenge_2_solution_2!$A:$A,challenge_2_solution_3!$A519)</f>
        <v>35.6</v>
      </c>
      <c r="E519">
        <f t="shared" si="16"/>
        <v>63.100000000000016</v>
      </c>
      <c r="F519" s="6">
        <f t="shared" si="17"/>
        <v>1.7724719101123598</v>
      </c>
    </row>
    <row r="520" spans="1:6" x14ac:dyDescent="0.2">
      <c r="A520" s="1">
        <v>2678</v>
      </c>
      <c r="B520" s="3">
        <v>42533.783333333333</v>
      </c>
      <c r="C520">
        <f>SUMIFS(challenge_2_solution_2!G:G,challenge_2_solution_2!$A:$A,challenge_2_solution_3!$A520)</f>
        <v>99.1</v>
      </c>
      <c r="D520">
        <f>SUMIFS(challenge_2_solution_2!H:H,challenge_2_solution_2!$A:$A,challenge_2_solution_3!$A520)</f>
        <v>36.35</v>
      </c>
      <c r="E520">
        <f t="shared" si="16"/>
        <v>62.749999999999993</v>
      </c>
      <c r="F520" s="6">
        <f t="shared" si="17"/>
        <v>1.7262723521320493</v>
      </c>
    </row>
    <row r="521" spans="1:6" x14ac:dyDescent="0.2">
      <c r="A521" s="1">
        <v>2679</v>
      </c>
      <c r="B521" s="3">
        <v>42533.784722222219</v>
      </c>
      <c r="C521">
        <f>SUMIFS(challenge_2_solution_2!G:G,challenge_2_solution_2!$A:$A,challenge_2_solution_3!$A521)</f>
        <v>86.6</v>
      </c>
      <c r="D521">
        <f>SUMIFS(challenge_2_solution_2!H:H,challenge_2_solution_2!$A:$A,challenge_2_solution_3!$A521)</f>
        <v>37.950000000000003</v>
      </c>
      <c r="E521">
        <f t="shared" si="16"/>
        <v>48.649999999999991</v>
      </c>
      <c r="F521" s="6">
        <f t="shared" si="17"/>
        <v>1.2819499341238469</v>
      </c>
    </row>
    <row r="522" spans="1:6" x14ac:dyDescent="0.2">
      <c r="A522" s="1">
        <v>2680</v>
      </c>
      <c r="B522" s="3">
        <v>42533.803472222222</v>
      </c>
      <c r="C522">
        <f>SUMIFS(challenge_2_solution_2!G:G,challenge_2_solution_2!$A:$A,challenge_2_solution_3!$A522)</f>
        <v>45.8</v>
      </c>
      <c r="D522">
        <f>SUMIFS(challenge_2_solution_2!H:H,challenge_2_solution_2!$A:$A,challenge_2_solution_3!$A522)</f>
        <v>21.21</v>
      </c>
      <c r="E522">
        <f t="shared" si="16"/>
        <v>24.589999999999996</v>
      </c>
      <c r="F522" s="6">
        <f t="shared" si="17"/>
        <v>1.1593587930221592</v>
      </c>
    </row>
    <row r="523" spans="1:6" x14ac:dyDescent="0.2">
      <c r="A523" s="1">
        <v>2681</v>
      </c>
      <c r="B523" s="3">
        <v>42533.855555555558</v>
      </c>
      <c r="C523">
        <f>SUMIFS(challenge_2_solution_2!G:G,challenge_2_solution_2!$A:$A,challenge_2_solution_3!$A523)</f>
        <v>33.599999999999994</v>
      </c>
      <c r="D523">
        <f>SUMIFS(challenge_2_solution_2!H:H,challenge_2_solution_2!$A:$A,challenge_2_solution_3!$A523)</f>
        <v>17.61</v>
      </c>
      <c r="E523">
        <f t="shared" si="16"/>
        <v>15.989999999999995</v>
      </c>
      <c r="F523" s="6">
        <f t="shared" si="17"/>
        <v>0.90800681431005081</v>
      </c>
    </row>
    <row r="524" spans="1:6" x14ac:dyDescent="0.2">
      <c r="A524" s="1">
        <v>2682</v>
      </c>
      <c r="B524" s="3">
        <v>42533.927777777775</v>
      </c>
      <c r="C524">
        <f>SUMIFS(challenge_2_solution_2!G:G,challenge_2_solution_2!$A:$A,challenge_2_solution_3!$A524)</f>
        <v>83.6</v>
      </c>
      <c r="D524">
        <f>SUMIFS(challenge_2_solution_2!H:H,challenge_2_solution_2!$A:$A,challenge_2_solution_3!$A524)</f>
        <v>39.47</v>
      </c>
      <c r="E524">
        <f t="shared" si="16"/>
        <v>44.129999999999995</v>
      </c>
      <c r="F524" s="6">
        <f t="shared" si="17"/>
        <v>1.1180643526729162</v>
      </c>
    </row>
    <row r="525" spans="1:6" x14ac:dyDescent="0.2">
      <c r="A525" s="1">
        <v>2683</v>
      </c>
      <c r="B525" s="3">
        <v>42534.791666666664</v>
      </c>
      <c r="C525">
        <f>SUMIFS(challenge_2_solution_2!G:G,challenge_2_solution_2!$A:$A,challenge_2_solution_3!$A525)</f>
        <v>71.5</v>
      </c>
      <c r="D525">
        <f>SUMIFS(challenge_2_solution_2!H:H,challenge_2_solution_2!$A:$A,challenge_2_solution_3!$A525)</f>
        <v>27.04</v>
      </c>
      <c r="E525">
        <f t="shared" si="16"/>
        <v>44.46</v>
      </c>
      <c r="F525" s="6">
        <f t="shared" si="17"/>
        <v>1.6442307692307694</v>
      </c>
    </row>
    <row r="526" spans="1:6" x14ac:dyDescent="0.2">
      <c r="A526" s="1">
        <v>2684</v>
      </c>
      <c r="B526" s="3">
        <v>42534.816666666666</v>
      </c>
      <c r="C526">
        <f>SUMIFS(challenge_2_solution_2!G:G,challenge_2_solution_2!$A:$A,challenge_2_solution_3!$A526)</f>
        <v>56</v>
      </c>
      <c r="D526">
        <f>SUMIFS(challenge_2_solution_2!H:H,challenge_2_solution_2!$A:$A,challenge_2_solution_3!$A526)</f>
        <v>22.8</v>
      </c>
      <c r="E526">
        <f t="shared" si="16"/>
        <v>33.200000000000003</v>
      </c>
      <c r="F526" s="6">
        <f t="shared" si="17"/>
        <v>1.4561403508771931</v>
      </c>
    </row>
    <row r="527" spans="1:6" x14ac:dyDescent="0.2">
      <c r="A527" s="1">
        <v>2685</v>
      </c>
      <c r="B527" s="3">
        <v>42534.865972222222</v>
      </c>
      <c r="C527">
        <f>SUMIFS(challenge_2_solution_2!G:G,challenge_2_solution_2!$A:$A,challenge_2_solution_3!$A527)</f>
        <v>32.6</v>
      </c>
      <c r="D527">
        <f>SUMIFS(challenge_2_solution_2!H:H,challenge_2_solution_2!$A:$A,challenge_2_solution_3!$A527)</f>
        <v>18.2</v>
      </c>
      <c r="E527">
        <f t="shared" si="16"/>
        <v>14.400000000000002</v>
      </c>
      <c r="F527" s="6">
        <f t="shared" si="17"/>
        <v>0.7912087912087914</v>
      </c>
    </row>
    <row r="528" spans="1:6" x14ac:dyDescent="0.2">
      <c r="A528" s="1">
        <v>2686</v>
      </c>
      <c r="B528" s="3">
        <v>42535.509722222225</v>
      </c>
      <c r="C528">
        <f>SUMIFS(challenge_2_solution_2!G:G,challenge_2_solution_2!$A:$A,challenge_2_solution_3!$A528)</f>
        <v>53.5</v>
      </c>
      <c r="D528">
        <f>SUMIFS(challenge_2_solution_2!H:H,challenge_2_solution_2!$A:$A,challenge_2_solution_3!$A528)</f>
        <v>24.599999999999998</v>
      </c>
      <c r="E528">
        <f t="shared" si="16"/>
        <v>28.900000000000002</v>
      </c>
      <c r="F528" s="6">
        <f t="shared" si="17"/>
        <v>1.1747967479674799</v>
      </c>
    </row>
    <row r="529" spans="1:6" x14ac:dyDescent="0.2">
      <c r="A529" s="1">
        <v>2687</v>
      </c>
      <c r="B529" s="3">
        <v>42535.771527777775</v>
      </c>
      <c r="C529">
        <f>SUMIFS(challenge_2_solution_2!G:G,challenge_2_solution_2!$A:$A,challenge_2_solution_3!$A529)</f>
        <v>62</v>
      </c>
      <c r="D529">
        <f>SUMIFS(challenge_2_solution_2!H:H,challenge_2_solution_2!$A:$A,challenge_2_solution_3!$A529)</f>
        <v>28.4</v>
      </c>
      <c r="E529">
        <f t="shared" si="16"/>
        <v>33.6</v>
      </c>
      <c r="F529" s="6">
        <f t="shared" si="17"/>
        <v>1.183098591549296</v>
      </c>
    </row>
    <row r="530" spans="1:6" x14ac:dyDescent="0.2">
      <c r="A530" s="1">
        <v>2688</v>
      </c>
      <c r="B530" s="3">
        <v>42535.830555555556</v>
      </c>
      <c r="C530">
        <f>SUMIFS(challenge_2_solution_2!G:G,challenge_2_solution_2!$A:$A,challenge_2_solution_3!$A530)</f>
        <v>35.700000000000003</v>
      </c>
      <c r="D530">
        <f>SUMIFS(challenge_2_solution_2!H:H,challenge_2_solution_2!$A:$A,challenge_2_solution_3!$A530)</f>
        <v>19.759999999999998</v>
      </c>
      <c r="E530">
        <f t="shared" si="16"/>
        <v>15.940000000000005</v>
      </c>
      <c r="F530" s="6">
        <f t="shared" si="17"/>
        <v>0.80668016194332015</v>
      </c>
    </row>
    <row r="531" spans="1:6" x14ac:dyDescent="0.2">
      <c r="A531" s="1">
        <v>2689</v>
      </c>
      <c r="B531" s="3">
        <v>42536.706944444442</v>
      </c>
      <c r="C531">
        <f>SUMIFS(challenge_2_solution_2!G:G,challenge_2_solution_2!$A:$A,challenge_2_solution_3!$A531)</f>
        <v>38.9</v>
      </c>
      <c r="D531">
        <f>SUMIFS(challenge_2_solution_2!H:H,challenge_2_solution_2!$A:$A,challenge_2_solution_3!$A531)</f>
        <v>20.85</v>
      </c>
      <c r="E531">
        <f t="shared" si="16"/>
        <v>18.049999999999997</v>
      </c>
      <c r="F531" s="6">
        <f t="shared" si="17"/>
        <v>0.86570743405275763</v>
      </c>
    </row>
    <row r="532" spans="1:6" x14ac:dyDescent="0.2">
      <c r="A532" s="1">
        <v>2690</v>
      </c>
      <c r="B532" s="3">
        <v>42536.800694444442</v>
      </c>
      <c r="C532">
        <f>SUMIFS(challenge_2_solution_2!G:G,challenge_2_solution_2!$A:$A,challenge_2_solution_3!$A532)</f>
        <v>75.3</v>
      </c>
      <c r="D532">
        <f>SUMIFS(challenge_2_solution_2!H:H,challenge_2_solution_2!$A:$A,challenge_2_solution_3!$A532)</f>
        <v>35.089999999999996</v>
      </c>
      <c r="E532">
        <f t="shared" si="16"/>
        <v>40.21</v>
      </c>
      <c r="F532" s="6">
        <f t="shared" si="17"/>
        <v>1.145910515816472</v>
      </c>
    </row>
    <row r="533" spans="1:6" x14ac:dyDescent="0.2">
      <c r="A533" s="1">
        <v>2691</v>
      </c>
      <c r="B533" s="3">
        <v>42536.814583333333</v>
      </c>
      <c r="C533">
        <f>SUMIFS(challenge_2_solution_2!G:G,challenge_2_solution_2!$A:$A,challenge_2_solution_3!$A533)</f>
        <v>41.6</v>
      </c>
      <c r="D533">
        <f>SUMIFS(challenge_2_solution_2!H:H,challenge_2_solution_2!$A:$A,challenge_2_solution_3!$A533)</f>
        <v>18.649999999999999</v>
      </c>
      <c r="E533">
        <f t="shared" si="16"/>
        <v>22.950000000000003</v>
      </c>
      <c r="F533" s="6">
        <f t="shared" si="17"/>
        <v>1.2305630026809653</v>
      </c>
    </row>
    <row r="534" spans="1:6" x14ac:dyDescent="0.2">
      <c r="A534" s="1">
        <v>2692</v>
      </c>
      <c r="B534" s="3">
        <v>42537.536805555559</v>
      </c>
      <c r="C534">
        <f>SUMIFS(challenge_2_solution_2!G:G,challenge_2_solution_2!$A:$A,challenge_2_solution_3!$A534)</f>
        <v>67.400000000000006</v>
      </c>
      <c r="D534">
        <f>SUMIFS(challenge_2_solution_2!H:H,challenge_2_solution_2!$A:$A,challenge_2_solution_3!$A534)</f>
        <v>29.22</v>
      </c>
      <c r="E534">
        <f t="shared" si="16"/>
        <v>38.180000000000007</v>
      </c>
      <c r="F534" s="6">
        <f t="shared" si="17"/>
        <v>1.3066392881587956</v>
      </c>
    </row>
    <row r="535" spans="1:6" x14ac:dyDescent="0.2">
      <c r="A535" s="1">
        <v>2693</v>
      </c>
      <c r="B535" s="3">
        <v>42537.72152777778</v>
      </c>
      <c r="C535">
        <f>SUMIFS(challenge_2_solution_2!G:G,challenge_2_solution_2!$A:$A,challenge_2_solution_3!$A535)</f>
        <v>55.199999999999996</v>
      </c>
      <c r="D535">
        <f>SUMIFS(challenge_2_solution_2!H:H,challenge_2_solution_2!$A:$A,challenge_2_solution_3!$A535)</f>
        <v>30.75</v>
      </c>
      <c r="E535">
        <f t="shared" si="16"/>
        <v>24.449999999999996</v>
      </c>
      <c r="F535" s="6">
        <f t="shared" si="17"/>
        <v>0.79512195121951201</v>
      </c>
    </row>
    <row r="536" spans="1:6" x14ac:dyDescent="0.2">
      <c r="A536" s="1">
        <v>2694</v>
      </c>
      <c r="B536" s="3">
        <v>42538.740277777775</v>
      </c>
      <c r="C536">
        <f>SUMIFS(challenge_2_solution_2!G:G,challenge_2_solution_2!$A:$A,challenge_2_solution_3!$A536)</f>
        <v>55.5</v>
      </c>
      <c r="D536">
        <f>SUMIFS(challenge_2_solution_2!H:H,challenge_2_solution_2!$A:$A,challenge_2_solution_3!$A536)</f>
        <v>27.610000000000003</v>
      </c>
      <c r="E536">
        <f t="shared" si="16"/>
        <v>27.889999999999997</v>
      </c>
      <c r="F536" s="6">
        <f t="shared" si="17"/>
        <v>1.0101412531691414</v>
      </c>
    </row>
    <row r="537" spans="1:6" x14ac:dyDescent="0.2">
      <c r="A537" s="1">
        <v>2695</v>
      </c>
      <c r="B537" s="3">
        <v>42538.76458333333</v>
      </c>
      <c r="C537">
        <f>SUMIFS(challenge_2_solution_2!G:G,challenge_2_solution_2!$A:$A,challenge_2_solution_3!$A537)</f>
        <v>49</v>
      </c>
      <c r="D537">
        <f>SUMIFS(challenge_2_solution_2!H:H,challenge_2_solution_2!$A:$A,challenge_2_solution_3!$A537)</f>
        <v>20.37</v>
      </c>
      <c r="E537">
        <f t="shared" si="16"/>
        <v>28.63</v>
      </c>
      <c r="F537" s="6">
        <f t="shared" si="17"/>
        <v>1.4054982817869415</v>
      </c>
    </row>
    <row r="538" spans="1:6" x14ac:dyDescent="0.2">
      <c r="A538" s="1">
        <v>2696</v>
      </c>
      <c r="B538" s="3">
        <v>42538.796527777777</v>
      </c>
      <c r="C538">
        <f>SUMIFS(challenge_2_solution_2!G:G,challenge_2_solution_2!$A:$A,challenge_2_solution_3!$A538)</f>
        <v>47.6</v>
      </c>
      <c r="D538">
        <f>SUMIFS(challenge_2_solution_2!H:H,challenge_2_solution_2!$A:$A,challenge_2_solution_3!$A538)</f>
        <v>21.07</v>
      </c>
      <c r="E538">
        <f t="shared" si="16"/>
        <v>26.53</v>
      </c>
      <c r="F538" s="6">
        <f t="shared" si="17"/>
        <v>1.2591362126245849</v>
      </c>
    </row>
    <row r="539" spans="1:6" x14ac:dyDescent="0.2">
      <c r="A539" s="1">
        <v>2697</v>
      </c>
      <c r="B539" s="3">
        <v>42538.79791666667</v>
      </c>
      <c r="C539">
        <f>SUMIFS(challenge_2_solution_2!G:G,challenge_2_solution_2!$A:$A,challenge_2_solution_3!$A539)</f>
        <v>89.300000000000011</v>
      </c>
      <c r="D539">
        <f>SUMIFS(challenge_2_solution_2!H:H,challenge_2_solution_2!$A:$A,challenge_2_solution_3!$A539)</f>
        <v>32.49</v>
      </c>
      <c r="E539">
        <f t="shared" si="16"/>
        <v>56.810000000000009</v>
      </c>
      <c r="F539" s="6">
        <f t="shared" si="17"/>
        <v>1.7485380116959066</v>
      </c>
    </row>
    <row r="540" spans="1:6" x14ac:dyDescent="0.2">
      <c r="A540" s="1">
        <v>2698</v>
      </c>
      <c r="B540" s="3">
        <v>42538.811111111114</v>
      </c>
      <c r="C540">
        <f>SUMIFS(challenge_2_solution_2!G:G,challenge_2_solution_2!$A:$A,challenge_2_solution_3!$A540)</f>
        <v>57.5</v>
      </c>
      <c r="D540">
        <f>SUMIFS(challenge_2_solution_2!H:H,challenge_2_solution_2!$A:$A,challenge_2_solution_3!$A540)</f>
        <v>25.53</v>
      </c>
      <c r="E540">
        <f t="shared" si="16"/>
        <v>31.97</v>
      </c>
      <c r="F540" s="6">
        <f t="shared" si="17"/>
        <v>1.2522522522522521</v>
      </c>
    </row>
    <row r="541" spans="1:6" x14ac:dyDescent="0.2">
      <c r="A541" s="1">
        <v>2699</v>
      </c>
      <c r="B541" s="3">
        <v>42538.817361111112</v>
      </c>
      <c r="C541">
        <f>SUMIFS(challenge_2_solution_2!G:G,challenge_2_solution_2!$A:$A,challenge_2_solution_3!$A541)</f>
        <v>55.3</v>
      </c>
      <c r="D541">
        <f>SUMIFS(challenge_2_solution_2!H:H,challenge_2_solution_2!$A:$A,challenge_2_solution_3!$A541)</f>
        <v>25.1</v>
      </c>
      <c r="E541">
        <f t="shared" si="16"/>
        <v>30.199999999999996</v>
      </c>
      <c r="F541" s="6">
        <f t="shared" si="17"/>
        <v>1.2031872509960158</v>
      </c>
    </row>
    <row r="542" spans="1:6" x14ac:dyDescent="0.2">
      <c r="A542" s="1">
        <v>2700</v>
      </c>
      <c r="B542" s="3">
        <v>42538.818055555559</v>
      </c>
      <c r="C542">
        <f>SUMIFS(challenge_2_solution_2!G:G,challenge_2_solution_2!$A:$A,challenge_2_solution_3!$A542)</f>
        <v>91.1</v>
      </c>
      <c r="D542">
        <f>SUMIFS(challenge_2_solution_2!H:H,challenge_2_solution_2!$A:$A,challenge_2_solution_3!$A542)</f>
        <v>46.58</v>
      </c>
      <c r="E542">
        <f t="shared" si="16"/>
        <v>44.519999999999996</v>
      </c>
      <c r="F542" s="6">
        <f t="shared" si="17"/>
        <v>0.95577501073422066</v>
      </c>
    </row>
    <row r="543" spans="1:6" x14ac:dyDescent="0.2">
      <c r="A543" s="1">
        <v>2701</v>
      </c>
      <c r="B543" s="3">
        <v>42538.847222222219</v>
      </c>
      <c r="C543">
        <f>SUMIFS(challenge_2_solution_2!G:G,challenge_2_solution_2!$A:$A,challenge_2_solution_3!$A543)</f>
        <v>60.699999999999996</v>
      </c>
      <c r="D543">
        <f>SUMIFS(challenge_2_solution_2!H:H,challenge_2_solution_2!$A:$A,challenge_2_solution_3!$A543)</f>
        <v>23.96</v>
      </c>
      <c r="E543">
        <f t="shared" si="16"/>
        <v>36.739999999999995</v>
      </c>
      <c r="F543" s="6">
        <f t="shared" si="17"/>
        <v>1.5333889816360597</v>
      </c>
    </row>
    <row r="544" spans="1:6" x14ac:dyDescent="0.2">
      <c r="A544" s="1">
        <v>2702</v>
      </c>
      <c r="B544" s="3">
        <v>42538.886805555558</v>
      </c>
      <c r="C544">
        <f>SUMIFS(challenge_2_solution_2!G:G,challenge_2_solution_2!$A:$A,challenge_2_solution_3!$A544)</f>
        <v>23.799999999999997</v>
      </c>
      <c r="D544">
        <f>SUMIFS(challenge_2_solution_2!H:H,challenge_2_solution_2!$A:$A,challenge_2_solution_3!$A544)</f>
        <v>13.03</v>
      </c>
      <c r="E544">
        <f t="shared" si="16"/>
        <v>10.769999999999998</v>
      </c>
      <c r="F544" s="6">
        <f t="shared" si="17"/>
        <v>0.82655410590943967</v>
      </c>
    </row>
    <row r="545" spans="1:6" x14ac:dyDescent="0.2">
      <c r="A545" s="1">
        <v>2703</v>
      </c>
      <c r="B545" s="3">
        <v>42538.90625</v>
      </c>
      <c r="C545">
        <f>SUMIFS(challenge_2_solution_2!G:G,challenge_2_solution_2!$A:$A,challenge_2_solution_3!$A545)</f>
        <v>64.699999999999989</v>
      </c>
      <c r="D545">
        <f>SUMIFS(challenge_2_solution_2!H:H,challenge_2_solution_2!$A:$A,challenge_2_solution_3!$A545)</f>
        <v>25.49</v>
      </c>
      <c r="E545">
        <f t="shared" si="16"/>
        <v>39.209999999999994</v>
      </c>
      <c r="F545" s="6">
        <f t="shared" si="17"/>
        <v>1.5382502942330325</v>
      </c>
    </row>
    <row r="546" spans="1:6" x14ac:dyDescent="0.2">
      <c r="A546" s="1">
        <v>2704</v>
      </c>
      <c r="B546" s="3">
        <v>42539.532638888886</v>
      </c>
      <c r="C546">
        <f>SUMIFS(challenge_2_solution_2!G:G,challenge_2_solution_2!$A:$A,challenge_2_solution_3!$A546)</f>
        <v>57.4</v>
      </c>
      <c r="D546">
        <f>SUMIFS(challenge_2_solution_2!H:H,challenge_2_solution_2!$A:$A,challenge_2_solution_3!$A546)</f>
        <v>30.25</v>
      </c>
      <c r="E546">
        <f t="shared" si="16"/>
        <v>27.15</v>
      </c>
      <c r="F546" s="6">
        <f t="shared" si="17"/>
        <v>0.89752066115702478</v>
      </c>
    </row>
    <row r="547" spans="1:6" x14ac:dyDescent="0.2">
      <c r="A547" s="1">
        <v>2705</v>
      </c>
      <c r="B547" s="3">
        <v>42539.761805555558</v>
      </c>
      <c r="C547">
        <f>SUMIFS(challenge_2_solution_2!G:G,challenge_2_solution_2!$A:$A,challenge_2_solution_3!$A547)</f>
        <v>44.9</v>
      </c>
      <c r="D547">
        <f>SUMIFS(challenge_2_solution_2!H:H,challenge_2_solution_2!$A:$A,challenge_2_solution_3!$A547)</f>
        <v>15.73</v>
      </c>
      <c r="E547">
        <f t="shared" si="16"/>
        <v>29.169999999999998</v>
      </c>
      <c r="F547" s="6">
        <f t="shared" si="17"/>
        <v>1.8544183089637634</v>
      </c>
    </row>
    <row r="548" spans="1:6" x14ac:dyDescent="0.2">
      <c r="A548" s="1">
        <v>2706</v>
      </c>
      <c r="B548" s="3">
        <v>42539.765277777777</v>
      </c>
      <c r="C548">
        <f>SUMIFS(challenge_2_solution_2!G:G,challenge_2_solution_2!$A:$A,challenge_2_solution_3!$A548)</f>
        <v>80.199999999999989</v>
      </c>
      <c r="D548">
        <f>SUMIFS(challenge_2_solution_2!H:H,challenge_2_solution_2!$A:$A,challenge_2_solution_3!$A548)</f>
        <v>40.049999999999997</v>
      </c>
      <c r="E548">
        <f t="shared" si="16"/>
        <v>40.149999999999991</v>
      </c>
      <c r="F548" s="6">
        <f t="shared" si="17"/>
        <v>1.0024968789013731</v>
      </c>
    </row>
    <row r="549" spans="1:6" x14ac:dyDescent="0.2">
      <c r="A549" s="1">
        <v>2707</v>
      </c>
      <c r="B549" s="3">
        <v>42539.776388888888</v>
      </c>
      <c r="C549">
        <f>SUMIFS(challenge_2_solution_2!G:G,challenge_2_solution_2!$A:$A,challenge_2_solution_3!$A549)</f>
        <v>48.599999999999994</v>
      </c>
      <c r="D549">
        <f>SUMIFS(challenge_2_solution_2!H:H,challenge_2_solution_2!$A:$A,challenge_2_solution_3!$A549)</f>
        <v>16.440000000000001</v>
      </c>
      <c r="E549">
        <f t="shared" si="16"/>
        <v>32.159999999999997</v>
      </c>
      <c r="F549" s="6">
        <f t="shared" si="17"/>
        <v>1.9562043795620434</v>
      </c>
    </row>
    <row r="550" spans="1:6" x14ac:dyDescent="0.2">
      <c r="A550" s="1">
        <v>2708</v>
      </c>
      <c r="B550" s="3">
        <v>42540.578472222223</v>
      </c>
      <c r="C550">
        <f>SUMIFS(challenge_2_solution_2!G:G,challenge_2_solution_2!$A:$A,challenge_2_solution_3!$A550)</f>
        <v>58.8</v>
      </c>
      <c r="D550">
        <f>SUMIFS(challenge_2_solution_2!H:H,challenge_2_solution_2!$A:$A,challenge_2_solution_3!$A550)</f>
        <v>22.180000000000003</v>
      </c>
      <c r="E550">
        <f t="shared" si="16"/>
        <v>36.61999999999999</v>
      </c>
      <c r="F550" s="6">
        <f t="shared" si="17"/>
        <v>1.651036970243462</v>
      </c>
    </row>
    <row r="551" spans="1:6" x14ac:dyDescent="0.2">
      <c r="A551" s="1">
        <v>2709</v>
      </c>
      <c r="B551" s="3">
        <v>42540.698611111111</v>
      </c>
      <c r="C551">
        <f>SUMIFS(challenge_2_solution_2!G:G,challenge_2_solution_2!$A:$A,challenge_2_solution_3!$A551)</f>
        <v>60</v>
      </c>
      <c r="D551">
        <f>SUMIFS(challenge_2_solution_2!H:H,challenge_2_solution_2!$A:$A,challenge_2_solution_3!$A551)</f>
        <v>23.6</v>
      </c>
      <c r="E551">
        <f t="shared" si="16"/>
        <v>36.4</v>
      </c>
      <c r="F551" s="6">
        <f t="shared" si="17"/>
        <v>1.5423728813559321</v>
      </c>
    </row>
    <row r="552" spans="1:6" x14ac:dyDescent="0.2">
      <c r="A552" s="1">
        <v>2710</v>
      </c>
      <c r="B552" s="3">
        <v>42540.713194444441</v>
      </c>
      <c r="C552">
        <f>SUMIFS(challenge_2_solution_2!G:G,challenge_2_solution_2!$A:$A,challenge_2_solution_3!$A552)</f>
        <v>99.199999999999989</v>
      </c>
      <c r="D552">
        <f>SUMIFS(challenge_2_solution_2!H:H,challenge_2_solution_2!$A:$A,challenge_2_solution_3!$A552)</f>
        <v>45.75</v>
      </c>
      <c r="E552">
        <f t="shared" si="16"/>
        <v>53.449999999999989</v>
      </c>
      <c r="F552" s="6">
        <f t="shared" si="17"/>
        <v>1.1683060109289616</v>
      </c>
    </row>
    <row r="553" spans="1:6" x14ac:dyDescent="0.2">
      <c r="A553" s="1">
        <v>2711</v>
      </c>
      <c r="B553" s="3">
        <v>42540.715277777781</v>
      </c>
      <c r="C553">
        <f>SUMIFS(challenge_2_solution_2!G:G,challenge_2_solution_2!$A:$A,challenge_2_solution_3!$A553)</f>
        <v>91.699999999999989</v>
      </c>
      <c r="D553">
        <f>SUMIFS(challenge_2_solution_2!H:H,challenge_2_solution_2!$A:$A,challenge_2_solution_3!$A553)</f>
        <v>36.369999999999997</v>
      </c>
      <c r="E553">
        <f t="shared" si="16"/>
        <v>55.329999999999991</v>
      </c>
      <c r="F553" s="6">
        <f t="shared" si="17"/>
        <v>1.521308770965081</v>
      </c>
    </row>
    <row r="554" spans="1:6" x14ac:dyDescent="0.2">
      <c r="A554" s="1">
        <v>2712</v>
      </c>
      <c r="B554" s="3">
        <v>42540.736805555556</v>
      </c>
      <c r="C554">
        <f>SUMIFS(challenge_2_solution_2!G:G,challenge_2_solution_2!$A:$A,challenge_2_solution_3!$A554)</f>
        <v>55.5</v>
      </c>
      <c r="D554">
        <f>SUMIFS(challenge_2_solution_2!H:H,challenge_2_solution_2!$A:$A,challenge_2_solution_3!$A554)</f>
        <v>29.630000000000003</v>
      </c>
      <c r="E554">
        <f t="shared" si="16"/>
        <v>25.869999999999997</v>
      </c>
      <c r="F554" s="6">
        <f t="shared" si="17"/>
        <v>0.87310158623017198</v>
      </c>
    </row>
    <row r="555" spans="1:6" x14ac:dyDescent="0.2">
      <c r="A555" s="1">
        <v>2713</v>
      </c>
      <c r="B555" s="3">
        <v>42540.746527777781</v>
      </c>
      <c r="C555">
        <f>SUMIFS(challenge_2_solution_2!G:G,challenge_2_solution_2!$A:$A,challenge_2_solution_3!$A555)</f>
        <v>113.29999999999998</v>
      </c>
      <c r="D555">
        <f>SUMIFS(challenge_2_solution_2!H:H,challenge_2_solution_2!$A:$A,challenge_2_solution_3!$A555)</f>
        <v>60.86</v>
      </c>
      <c r="E555">
        <f t="shared" si="16"/>
        <v>52.439999999999984</v>
      </c>
      <c r="F555" s="6">
        <f t="shared" si="17"/>
        <v>0.86164968780808382</v>
      </c>
    </row>
    <row r="556" spans="1:6" x14ac:dyDescent="0.2">
      <c r="A556" s="1">
        <v>2714</v>
      </c>
      <c r="B556" s="3">
        <v>42540.75277777778</v>
      </c>
      <c r="C556">
        <f>SUMIFS(challenge_2_solution_2!G:G,challenge_2_solution_2!$A:$A,challenge_2_solution_3!$A556)</f>
        <v>101.3</v>
      </c>
      <c r="D556">
        <f>SUMIFS(challenge_2_solution_2!H:H,challenge_2_solution_2!$A:$A,challenge_2_solution_3!$A556)</f>
        <v>30.35</v>
      </c>
      <c r="E556">
        <f t="shared" si="16"/>
        <v>70.949999999999989</v>
      </c>
      <c r="F556" s="6">
        <f t="shared" si="17"/>
        <v>2.337726523887973</v>
      </c>
    </row>
    <row r="557" spans="1:6" x14ac:dyDescent="0.2">
      <c r="A557" s="1">
        <v>2715</v>
      </c>
      <c r="B557" s="3">
        <v>42540.76458333333</v>
      </c>
      <c r="C557">
        <f>SUMIFS(challenge_2_solution_2!G:G,challenge_2_solution_2!$A:$A,challenge_2_solution_3!$A557)</f>
        <v>67.400000000000006</v>
      </c>
      <c r="D557">
        <f>SUMIFS(challenge_2_solution_2!H:H,challenge_2_solution_2!$A:$A,challenge_2_solution_3!$A557)</f>
        <v>26.84</v>
      </c>
      <c r="E557">
        <f t="shared" si="16"/>
        <v>40.56</v>
      </c>
      <c r="F557" s="6">
        <f t="shared" si="17"/>
        <v>1.5111773472429211</v>
      </c>
    </row>
    <row r="558" spans="1:6" x14ac:dyDescent="0.2">
      <c r="A558" s="1">
        <v>2716</v>
      </c>
      <c r="B558" s="3">
        <v>42540.782638888886</v>
      </c>
      <c r="C558">
        <f>SUMIFS(challenge_2_solution_2!G:G,challenge_2_solution_2!$A:$A,challenge_2_solution_3!$A558)</f>
        <v>208.30000000000004</v>
      </c>
      <c r="D558">
        <f>SUMIFS(challenge_2_solution_2!H:H,challenge_2_solution_2!$A:$A,challenge_2_solution_3!$A558)</f>
        <v>98.539999999999992</v>
      </c>
      <c r="E558">
        <f t="shared" si="16"/>
        <v>109.76000000000005</v>
      </c>
      <c r="F558" s="6">
        <f t="shared" si="17"/>
        <v>1.1138623909072463</v>
      </c>
    </row>
    <row r="559" spans="1:6" x14ac:dyDescent="0.2">
      <c r="A559" s="1">
        <v>2717</v>
      </c>
      <c r="B559" s="3">
        <v>42540.806250000001</v>
      </c>
      <c r="C559">
        <f>SUMIFS(challenge_2_solution_2!G:G,challenge_2_solution_2!$A:$A,challenge_2_solution_3!$A559)</f>
        <v>37.700000000000003</v>
      </c>
      <c r="D559">
        <f>SUMIFS(challenge_2_solution_2!H:H,challenge_2_solution_2!$A:$A,challenge_2_solution_3!$A559)</f>
        <v>9.86</v>
      </c>
      <c r="E559">
        <f t="shared" si="16"/>
        <v>27.840000000000003</v>
      </c>
      <c r="F559" s="6">
        <f t="shared" si="17"/>
        <v>2.8235294117647065</v>
      </c>
    </row>
    <row r="560" spans="1:6" x14ac:dyDescent="0.2">
      <c r="A560" s="1">
        <v>2721</v>
      </c>
      <c r="B560" s="3">
        <v>42568.743055555555</v>
      </c>
      <c r="C560">
        <f>SUMIFS(challenge_2_solution_2!G:G,challenge_2_solution_2!$A:$A,challenge_2_solution_3!$A560)</f>
        <v>96.5</v>
      </c>
      <c r="D560">
        <f>SUMIFS(challenge_2_solution_2!H:H,challenge_2_solution_2!$A:$A,challenge_2_solution_3!$A560)</f>
        <v>48.28</v>
      </c>
      <c r="E560">
        <f t="shared" si="16"/>
        <v>48.22</v>
      </c>
      <c r="F560" s="6">
        <f t="shared" si="17"/>
        <v>0.99875724937862465</v>
      </c>
    </row>
    <row r="561" spans="1:6" x14ac:dyDescent="0.2">
      <c r="A561" s="1">
        <v>2722</v>
      </c>
      <c r="B561" s="3">
        <v>42568.762499999997</v>
      </c>
      <c r="C561">
        <f>SUMIFS(challenge_2_solution_2!G:G,challenge_2_solution_2!$A:$A,challenge_2_solution_3!$A561)</f>
        <v>53.5</v>
      </c>
      <c r="D561">
        <f>SUMIFS(challenge_2_solution_2!H:H,challenge_2_solution_2!$A:$A,challenge_2_solution_3!$A561)</f>
        <v>20.880000000000003</v>
      </c>
      <c r="E561">
        <f t="shared" si="16"/>
        <v>32.619999999999997</v>
      </c>
      <c r="F561" s="6">
        <f t="shared" si="17"/>
        <v>1.5622605363984672</v>
      </c>
    </row>
    <row r="562" spans="1:6" x14ac:dyDescent="0.2">
      <c r="A562" s="1">
        <v>2723</v>
      </c>
      <c r="B562" s="3">
        <v>42568.77847222222</v>
      </c>
      <c r="C562">
        <f>SUMIFS(challenge_2_solution_2!G:G,challenge_2_solution_2!$A:$A,challenge_2_solution_3!$A562)</f>
        <v>107.4</v>
      </c>
      <c r="D562">
        <f>SUMIFS(challenge_2_solution_2!H:H,challenge_2_solution_2!$A:$A,challenge_2_solution_3!$A562)</f>
        <v>58.71</v>
      </c>
      <c r="E562">
        <f t="shared" si="16"/>
        <v>48.690000000000005</v>
      </c>
      <c r="F562" s="6">
        <f t="shared" si="17"/>
        <v>0.82933060807358205</v>
      </c>
    </row>
    <row r="563" spans="1:6" x14ac:dyDescent="0.2">
      <c r="A563" s="1">
        <v>2724</v>
      </c>
      <c r="B563" s="3">
        <v>42568.871527777781</v>
      </c>
      <c r="C563">
        <f>SUMIFS(challenge_2_solution_2!G:G,challenge_2_solution_2!$A:$A,challenge_2_solution_3!$A563)</f>
        <v>71.5</v>
      </c>
      <c r="D563">
        <f>SUMIFS(challenge_2_solution_2!H:H,challenge_2_solution_2!$A:$A,challenge_2_solution_3!$A563)</f>
        <v>35.409999999999997</v>
      </c>
      <c r="E563">
        <f t="shared" si="16"/>
        <v>36.090000000000003</v>
      </c>
      <c r="F563" s="6">
        <f t="shared" si="17"/>
        <v>1.0192036147980799</v>
      </c>
    </row>
    <row r="564" spans="1:6" x14ac:dyDescent="0.2">
      <c r="A564" s="1">
        <v>2725</v>
      </c>
      <c r="B564" s="3">
        <v>42568.914583333331</v>
      </c>
      <c r="C564">
        <f>SUMIFS(challenge_2_solution_2!G:G,challenge_2_solution_2!$A:$A,challenge_2_solution_3!$A564)</f>
        <v>29</v>
      </c>
      <c r="D564">
        <f>SUMIFS(challenge_2_solution_2!H:H,challenge_2_solution_2!$A:$A,challenge_2_solution_3!$A564)</f>
        <v>17.41</v>
      </c>
      <c r="E564">
        <f t="shared" si="16"/>
        <v>11.59</v>
      </c>
      <c r="F564" s="6">
        <f t="shared" si="17"/>
        <v>0.66570936243538192</v>
      </c>
    </row>
    <row r="565" spans="1:6" x14ac:dyDescent="0.2">
      <c r="A565" s="1">
        <v>2726</v>
      </c>
      <c r="B565" s="3">
        <v>42568.915277777778</v>
      </c>
      <c r="C565">
        <f>SUMIFS(challenge_2_solution_2!G:G,challenge_2_solution_2!$A:$A,challenge_2_solution_3!$A565)</f>
        <v>75.400000000000006</v>
      </c>
      <c r="D565">
        <f>SUMIFS(challenge_2_solution_2!H:H,challenge_2_solution_2!$A:$A,challenge_2_solution_3!$A565)</f>
        <v>39.379999999999995</v>
      </c>
      <c r="E565">
        <f t="shared" si="16"/>
        <v>36.02000000000001</v>
      </c>
      <c r="F565" s="6">
        <f t="shared" si="17"/>
        <v>0.91467750126968039</v>
      </c>
    </row>
    <row r="566" spans="1:6" x14ac:dyDescent="0.2">
      <c r="A566" s="1">
        <v>2727</v>
      </c>
      <c r="B566" s="3">
        <v>42568.961805555555</v>
      </c>
      <c r="C566">
        <f>SUMIFS(challenge_2_solution_2!G:G,challenge_2_solution_2!$A:$A,challenge_2_solution_3!$A566)</f>
        <v>81.900000000000006</v>
      </c>
      <c r="D566">
        <f>SUMIFS(challenge_2_solution_2!H:H,challenge_2_solution_2!$A:$A,challenge_2_solution_3!$A566)</f>
        <v>31.57</v>
      </c>
      <c r="E566">
        <f t="shared" si="16"/>
        <v>50.330000000000005</v>
      </c>
      <c r="F566" s="6">
        <f t="shared" si="17"/>
        <v>1.5942350332594237</v>
      </c>
    </row>
    <row r="567" spans="1:6" x14ac:dyDescent="0.2">
      <c r="A567" s="1">
        <v>2729</v>
      </c>
      <c r="B567" s="3">
        <v>42569.803472222222</v>
      </c>
      <c r="C567">
        <f>SUMIFS(challenge_2_solution_2!G:G,challenge_2_solution_2!$A:$A,challenge_2_solution_3!$A567)</f>
        <v>2</v>
      </c>
      <c r="D567">
        <f>SUMIFS(challenge_2_solution_2!H:H,challenge_2_solution_2!$A:$A,challenge_2_solution_3!$A567)</f>
        <v>0.81</v>
      </c>
      <c r="E567">
        <f t="shared" si="16"/>
        <v>1.19</v>
      </c>
      <c r="F567" s="6">
        <f t="shared" si="17"/>
        <v>1.4691358024691357</v>
      </c>
    </row>
    <row r="568" spans="1:6" x14ac:dyDescent="0.2">
      <c r="A568" s="1">
        <v>2730</v>
      </c>
      <c r="B568" s="3">
        <v>42569.831250000003</v>
      </c>
      <c r="C568">
        <f>SUMIFS(challenge_2_solution_2!G:G,challenge_2_solution_2!$A:$A,challenge_2_solution_3!$A568)</f>
        <v>121.4</v>
      </c>
      <c r="D568">
        <f>SUMIFS(challenge_2_solution_2!H:H,challenge_2_solution_2!$A:$A,challenge_2_solution_3!$A568)</f>
        <v>46.01</v>
      </c>
      <c r="E568">
        <f t="shared" si="16"/>
        <v>75.390000000000015</v>
      </c>
      <c r="F568" s="6">
        <f t="shared" si="17"/>
        <v>1.6385568354705502</v>
      </c>
    </row>
    <row r="569" spans="1:6" x14ac:dyDescent="0.2">
      <c r="A569" s="1">
        <v>2731</v>
      </c>
      <c r="B569" s="3">
        <v>42569.879861111112</v>
      </c>
      <c r="C569">
        <f>SUMIFS(challenge_2_solution_2!G:G,challenge_2_solution_2!$A:$A,challenge_2_solution_3!$A569)</f>
        <v>63.3</v>
      </c>
      <c r="D569">
        <f>SUMIFS(challenge_2_solution_2!H:H,challenge_2_solution_2!$A:$A,challenge_2_solution_3!$A569)</f>
        <v>33.020000000000003</v>
      </c>
      <c r="E569">
        <f t="shared" si="16"/>
        <v>30.279999999999994</v>
      </c>
      <c r="F569" s="6">
        <f t="shared" si="17"/>
        <v>0.91701998788612937</v>
      </c>
    </row>
    <row r="570" spans="1:6" x14ac:dyDescent="0.2">
      <c r="A570" s="1">
        <v>2732</v>
      </c>
      <c r="B570" s="3">
        <v>42570.613194444442</v>
      </c>
      <c r="C570">
        <f>SUMIFS(challenge_2_solution_2!G:G,challenge_2_solution_2!$A:$A,challenge_2_solution_3!$A570)</f>
        <v>7.9</v>
      </c>
      <c r="D570">
        <f>SUMIFS(challenge_2_solution_2!H:H,challenge_2_solution_2!$A:$A,challenge_2_solution_3!$A570)</f>
        <v>1.58</v>
      </c>
      <c r="E570">
        <f t="shared" si="16"/>
        <v>6.32</v>
      </c>
      <c r="F570" s="6">
        <f t="shared" si="17"/>
        <v>4</v>
      </c>
    </row>
    <row r="571" spans="1:6" x14ac:dyDescent="0.2">
      <c r="A571" s="1">
        <v>2734</v>
      </c>
      <c r="B571" s="3">
        <v>42570.761111111111</v>
      </c>
      <c r="C571">
        <f>SUMIFS(challenge_2_solution_2!G:G,challenge_2_solution_2!$A:$A,challenge_2_solution_3!$A571)</f>
        <v>101.6</v>
      </c>
      <c r="D571">
        <f>SUMIFS(challenge_2_solution_2!H:H,challenge_2_solution_2!$A:$A,challenge_2_solution_3!$A571)</f>
        <v>49.81</v>
      </c>
      <c r="E571">
        <f t="shared" si="16"/>
        <v>51.789999999999992</v>
      </c>
      <c r="F571" s="6">
        <f t="shared" si="17"/>
        <v>1.0397510540052197</v>
      </c>
    </row>
    <row r="572" spans="1:6" x14ac:dyDescent="0.2">
      <c r="A572" s="1">
        <v>2735</v>
      </c>
      <c r="B572" s="3">
        <v>42570.779861111114</v>
      </c>
      <c r="C572">
        <f>SUMIFS(challenge_2_solution_2!G:G,challenge_2_solution_2!$A:$A,challenge_2_solution_3!$A572)</f>
        <v>7.9</v>
      </c>
      <c r="D572">
        <f>SUMIFS(challenge_2_solution_2!H:H,challenge_2_solution_2!$A:$A,challenge_2_solution_3!$A572)</f>
        <v>2.21</v>
      </c>
      <c r="E572">
        <f t="shared" si="16"/>
        <v>5.69</v>
      </c>
      <c r="F572" s="6">
        <f t="shared" si="17"/>
        <v>2.5746606334841631</v>
      </c>
    </row>
    <row r="573" spans="1:6" x14ac:dyDescent="0.2">
      <c r="A573" s="1">
        <v>2736</v>
      </c>
      <c r="B573" s="3">
        <v>42570.799305555556</v>
      </c>
      <c r="C573">
        <f>SUMIFS(challenge_2_solution_2!G:G,challenge_2_solution_2!$A:$A,challenge_2_solution_3!$A573)</f>
        <v>31.700000000000003</v>
      </c>
      <c r="D573">
        <f>SUMIFS(challenge_2_solution_2!H:H,challenge_2_solution_2!$A:$A,challenge_2_solution_3!$A573)</f>
        <v>10.54</v>
      </c>
      <c r="E573">
        <f t="shared" si="16"/>
        <v>21.160000000000004</v>
      </c>
      <c r="F573" s="6">
        <f t="shared" si="17"/>
        <v>2.0075901328273251</v>
      </c>
    </row>
    <row r="574" spans="1:6" x14ac:dyDescent="0.2">
      <c r="A574" s="1">
        <v>2737</v>
      </c>
      <c r="B574" s="3">
        <v>42570.819444444445</v>
      </c>
      <c r="C574">
        <f>SUMIFS(challenge_2_solution_2!G:G,challenge_2_solution_2!$A:$A,challenge_2_solution_3!$A574)</f>
        <v>74.199999999999989</v>
      </c>
      <c r="D574">
        <f>SUMIFS(challenge_2_solution_2!H:H,challenge_2_solution_2!$A:$A,challenge_2_solution_3!$A574)</f>
        <v>29.279999999999998</v>
      </c>
      <c r="E574">
        <f t="shared" si="16"/>
        <v>44.919999999999987</v>
      </c>
      <c r="F574" s="6">
        <f t="shared" si="17"/>
        <v>1.5341530054644805</v>
      </c>
    </row>
    <row r="575" spans="1:6" x14ac:dyDescent="0.2">
      <c r="A575" s="1">
        <v>2739</v>
      </c>
      <c r="B575" s="3">
        <v>42571.738194444442</v>
      </c>
      <c r="C575">
        <f>SUMIFS(challenge_2_solution_2!G:G,challenge_2_solution_2!$A:$A,challenge_2_solution_3!$A575)</f>
        <v>87.300000000000011</v>
      </c>
      <c r="D575">
        <f>SUMIFS(challenge_2_solution_2!H:H,challenge_2_solution_2!$A:$A,challenge_2_solution_3!$A575)</f>
        <v>39.97</v>
      </c>
      <c r="E575">
        <f t="shared" si="16"/>
        <v>47.330000000000013</v>
      </c>
      <c r="F575" s="6">
        <f t="shared" si="17"/>
        <v>1.1841381035776837</v>
      </c>
    </row>
    <row r="576" spans="1:6" x14ac:dyDescent="0.2">
      <c r="A576" s="1">
        <v>2740</v>
      </c>
      <c r="B576" s="3">
        <v>42572.722222222219</v>
      </c>
      <c r="C576">
        <f>SUMIFS(challenge_2_solution_2!G:G,challenge_2_solution_2!$A:$A,challenge_2_solution_3!$A576)</f>
        <v>92.5</v>
      </c>
      <c r="D576">
        <f>SUMIFS(challenge_2_solution_2!H:H,challenge_2_solution_2!$A:$A,challenge_2_solution_3!$A576)</f>
        <v>44.14</v>
      </c>
      <c r="E576">
        <f t="shared" si="16"/>
        <v>48.36</v>
      </c>
      <c r="F576" s="6">
        <f t="shared" si="17"/>
        <v>1.0956048935206162</v>
      </c>
    </row>
    <row r="577" spans="1:6" x14ac:dyDescent="0.2">
      <c r="A577" s="1">
        <v>2741</v>
      </c>
      <c r="B577" s="3">
        <v>42572.734027777777</v>
      </c>
      <c r="C577">
        <f>SUMIFS(challenge_2_solution_2!G:G,challenge_2_solution_2!$A:$A,challenge_2_solution_3!$A577)</f>
        <v>57.5</v>
      </c>
      <c r="D577">
        <f>SUMIFS(challenge_2_solution_2!H:H,challenge_2_solution_2!$A:$A,challenge_2_solution_3!$A577)</f>
        <v>27.860000000000003</v>
      </c>
      <c r="E577">
        <f t="shared" si="16"/>
        <v>29.639999999999997</v>
      </c>
      <c r="F577" s="6">
        <f t="shared" si="17"/>
        <v>1.0638908829863603</v>
      </c>
    </row>
    <row r="578" spans="1:6" x14ac:dyDescent="0.2">
      <c r="A578" s="1">
        <v>2742</v>
      </c>
      <c r="B578" s="3">
        <v>42572.751388888886</v>
      </c>
      <c r="C578">
        <f>SUMIFS(challenge_2_solution_2!G:G,challenge_2_solution_2!$A:$A,challenge_2_solution_3!$A578)</f>
        <v>69.599999999999994</v>
      </c>
      <c r="D578">
        <f>SUMIFS(challenge_2_solution_2!H:H,challenge_2_solution_2!$A:$A,challenge_2_solution_3!$A578)</f>
        <v>21.759999999999998</v>
      </c>
      <c r="E578">
        <f t="shared" si="16"/>
        <v>47.839999999999996</v>
      </c>
      <c r="F578" s="6">
        <f t="shared" si="17"/>
        <v>2.1985294117647061</v>
      </c>
    </row>
    <row r="579" spans="1:6" x14ac:dyDescent="0.2">
      <c r="A579" s="1">
        <v>2743</v>
      </c>
      <c r="B579" s="3">
        <v>42572.772916666669</v>
      </c>
      <c r="C579">
        <f>SUMIFS(challenge_2_solution_2!G:G,challenge_2_solution_2!$A:$A,challenge_2_solution_3!$A579)</f>
        <v>62.099999999999994</v>
      </c>
      <c r="D579">
        <f>SUMIFS(challenge_2_solution_2!H:H,challenge_2_solution_2!$A:$A,challenge_2_solution_3!$A579)</f>
        <v>25.59</v>
      </c>
      <c r="E579">
        <f t="shared" ref="E579:E642" si="18">C579-D579</f>
        <v>36.509999999999991</v>
      </c>
      <c r="F579" s="6">
        <f t="shared" ref="F579:F642" si="19">E579/D579</f>
        <v>1.4267291910902693</v>
      </c>
    </row>
    <row r="580" spans="1:6" x14ac:dyDescent="0.2">
      <c r="A580" s="1">
        <v>2746</v>
      </c>
      <c r="B580" s="3">
        <v>42572.786805555559</v>
      </c>
      <c r="C580">
        <f>SUMIFS(challenge_2_solution_2!G:G,challenge_2_solution_2!$A:$A,challenge_2_solution_3!$A580)</f>
        <v>100.1</v>
      </c>
      <c r="D580">
        <f>SUMIFS(challenge_2_solution_2!H:H,challenge_2_solution_2!$A:$A,challenge_2_solution_3!$A580)</f>
        <v>39.06</v>
      </c>
      <c r="E580">
        <f t="shared" si="18"/>
        <v>61.039999999999992</v>
      </c>
      <c r="F580" s="6">
        <f t="shared" si="19"/>
        <v>1.5627240143369172</v>
      </c>
    </row>
    <row r="581" spans="1:6" x14ac:dyDescent="0.2">
      <c r="A581" s="1">
        <v>2748</v>
      </c>
      <c r="B581" s="3">
        <v>42572.820138888892</v>
      </c>
      <c r="C581">
        <f>SUMIFS(challenge_2_solution_2!G:G,challenge_2_solution_2!$A:$A,challenge_2_solution_3!$A581)</f>
        <v>137.4</v>
      </c>
      <c r="D581">
        <f>SUMIFS(challenge_2_solution_2!H:H,challenge_2_solution_2!$A:$A,challenge_2_solution_3!$A581)</f>
        <v>71.78</v>
      </c>
      <c r="E581">
        <f t="shared" si="18"/>
        <v>65.62</v>
      </c>
      <c r="F581" s="6">
        <f t="shared" si="19"/>
        <v>0.91418222346057398</v>
      </c>
    </row>
    <row r="582" spans="1:6" x14ac:dyDescent="0.2">
      <c r="A582" s="1">
        <v>2750</v>
      </c>
      <c r="B582" s="3">
        <v>42572.852777777778</v>
      </c>
      <c r="C582">
        <f>SUMIFS(challenge_2_solution_2!G:G,challenge_2_solution_2!$A:$A,challenge_2_solution_3!$A582)</f>
        <v>64.400000000000006</v>
      </c>
      <c r="D582">
        <f>SUMIFS(challenge_2_solution_2!H:H,challenge_2_solution_2!$A:$A,challenge_2_solution_3!$A582)</f>
        <v>22.64</v>
      </c>
      <c r="E582">
        <f t="shared" si="18"/>
        <v>41.760000000000005</v>
      </c>
      <c r="F582" s="6">
        <f t="shared" si="19"/>
        <v>1.8445229681978801</v>
      </c>
    </row>
    <row r="583" spans="1:6" x14ac:dyDescent="0.2">
      <c r="A583" s="1">
        <v>2751</v>
      </c>
      <c r="B583" s="3">
        <v>42572.886111111111</v>
      </c>
      <c r="C583">
        <f>SUMIFS(challenge_2_solution_2!G:G,challenge_2_solution_2!$A:$A,challenge_2_solution_3!$A583)</f>
        <v>81.900000000000006</v>
      </c>
      <c r="D583">
        <f>SUMIFS(challenge_2_solution_2!H:H,challenge_2_solution_2!$A:$A,challenge_2_solution_3!$A583)</f>
        <v>36.89</v>
      </c>
      <c r="E583">
        <f t="shared" si="18"/>
        <v>45.010000000000005</v>
      </c>
      <c r="F583" s="6">
        <f t="shared" si="19"/>
        <v>1.22011385199241</v>
      </c>
    </row>
    <row r="584" spans="1:6" x14ac:dyDescent="0.2">
      <c r="A584" s="1">
        <v>2752</v>
      </c>
      <c r="B584" s="3">
        <v>42572.904166666667</v>
      </c>
      <c r="C584">
        <f>SUMIFS(challenge_2_solution_2!G:G,challenge_2_solution_2!$A:$A,challenge_2_solution_3!$A584)</f>
        <v>72.599999999999994</v>
      </c>
      <c r="D584">
        <f>SUMIFS(challenge_2_solution_2!H:H,challenge_2_solution_2!$A:$A,challenge_2_solution_3!$A584)</f>
        <v>29.959999999999997</v>
      </c>
      <c r="E584">
        <f t="shared" si="18"/>
        <v>42.64</v>
      </c>
      <c r="F584" s="6">
        <f t="shared" si="19"/>
        <v>1.423230974632844</v>
      </c>
    </row>
    <row r="585" spans="1:6" x14ac:dyDescent="0.2">
      <c r="A585" s="1">
        <v>2753</v>
      </c>
      <c r="B585" s="3">
        <v>42572.948611111111</v>
      </c>
      <c r="C585">
        <f>SUMIFS(challenge_2_solution_2!G:G,challenge_2_solution_2!$A:$A,challenge_2_solution_3!$A585)</f>
        <v>186.6</v>
      </c>
      <c r="D585">
        <f>SUMIFS(challenge_2_solution_2!H:H,challenge_2_solution_2!$A:$A,challenge_2_solution_3!$A585)</f>
        <v>103.52000000000001</v>
      </c>
      <c r="E585">
        <f t="shared" si="18"/>
        <v>83.079999999999984</v>
      </c>
      <c r="F585" s="6">
        <f t="shared" si="19"/>
        <v>0.80255023183925789</v>
      </c>
    </row>
    <row r="586" spans="1:6" x14ac:dyDescent="0.2">
      <c r="A586" s="1">
        <v>2754</v>
      </c>
      <c r="B586" s="3">
        <v>42573.728472222225</v>
      </c>
      <c r="C586">
        <f>SUMIFS(challenge_2_solution_2!G:G,challenge_2_solution_2!$A:$A,challenge_2_solution_3!$A586)</f>
        <v>55.199999999999996</v>
      </c>
      <c r="D586">
        <f>SUMIFS(challenge_2_solution_2!H:H,challenge_2_solution_2!$A:$A,challenge_2_solution_3!$A586)</f>
        <v>30.75</v>
      </c>
      <c r="E586">
        <f t="shared" si="18"/>
        <v>24.449999999999996</v>
      </c>
      <c r="F586" s="6">
        <f t="shared" si="19"/>
        <v>0.79512195121951201</v>
      </c>
    </row>
    <row r="587" spans="1:6" x14ac:dyDescent="0.2">
      <c r="A587" s="1">
        <v>2755</v>
      </c>
      <c r="B587" s="3">
        <v>42573.734722222223</v>
      </c>
      <c r="C587">
        <f>SUMIFS(challenge_2_solution_2!G:G,challenge_2_solution_2!$A:$A,challenge_2_solution_3!$A587)</f>
        <v>100.30000000000001</v>
      </c>
      <c r="D587">
        <f>SUMIFS(challenge_2_solution_2!H:H,challenge_2_solution_2!$A:$A,challenge_2_solution_3!$A587)</f>
        <v>46.53</v>
      </c>
      <c r="E587">
        <f t="shared" si="18"/>
        <v>53.77000000000001</v>
      </c>
      <c r="F587" s="6">
        <f t="shared" si="19"/>
        <v>1.1555985385772622</v>
      </c>
    </row>
    <row r="588" spans="1:6" x14ac:dyDescent="0.2">
      <c r="A588" s="1">
        <v>2756</v>
      </c>
      <c r="B588" s="3">
        <v>42573.745138888888</v>
      </c>
      <c r="C588">
        <f>SUMIFS(challenge_2_solution_2!G:G,challenge_2_solution_2!$A:$A,challenge_2_solution_3!$A588)</f>
        <v>115.1</v>
      </c>
      <c r="D588">
        <f>SUMIFS(challenge_2_solution_2!H:H,challenge_2_solution_2!$A:$A,challenge_2_solution_3!$A588)</f>
        <v>64.680000000000007</v>
      </c>
      <c r="E588">
        <f t="shared" si="18"/>
        <v>50.419999999999987</v>
      </c>
      <c r="F588" s="6">
        <f t="shared" si="19"/>
        <v>0.77952999381570787</v>
      </c>
    </row>
    <row r="589" spans="1:6" x14ac:dyDescent="0.2">
      <c r="A589" s="1">
        <v>2757</v>
      </c>
      <c r="B589" s="3">
        <v>42573.782638888886</v>
      </c>
      <c r="C589">
        <f>SUMIFS(challenge_2_solution_2!G:G,challenge_2_solution_2!$A:$A,challenge_2_solution_3!$A589)</f>
        <v>55.699999999999996</v>
      </c>
      <c r="D589">
        <f>SUMIFS(challenge_2_solution_2!H:H,challenge_2_solution_2!$A:$A,challenge_2_solution_3!$A589)</f>
        <v>12.46</v>
      </c>
      <c r="E589">
        <f t="shared" si="18"/>
        <v>43.239999999999995</v>
      </c>
      <c r="F589" s="6">
        <f t="shared" si="19"/>
        <v>3.4703049759229527</v>
      </c>
    </row>
    <row r="590" spans="1:6" x14ac:dyDescent="0.2">
      <c r="A590" s="1">
        <v>2758</v>
      </c>
      <c r="B590" s="3">
        <v>42573.807638888888</v>
      </c>
      <c r="C590">
        <f>SUMIFS(challenge_2_solution_2!G:G,challenge_2_solution_2!$A:$A,challenge_2_solution_3!$A590)</f>
        <v>79.3</v>
      </c>
      <c r="D590">
        <f>SUMIFS(challenge_2_solution_2!H:H,challenge_2_solution_2!$A:$A,challenge_2_solution_3!$A590)</f>
        <v>30.4</v>
      </c>
      <c r="E590">
        <f t="shared" si="18"/>
        <v>48.9</v>
      </c>
      <c r="F590" s="6">
        <f t="shared" si="19"/>
        <v>1.6085526315789473</v>
      </c>
    </row>
    <row r="591" spans="1:6" x14ac:dyDescent="0.2">
      <c r="A591" s="1">
        <v>2759</v>
      </c>
      <c r="B591" s="3">
        <v>42573.808333333334</v>
      </c>
      <c r="C591">
        <f>SUMIFS(challenge_2_solution_2!G:G,challenge_2_solution_2!$A:$A,challenge_2_solution_3!$A591)</f>
        <v>60.4</v>
      </c>
      <c r="D591">
        <f>SUMIFS(challenge_2_solution_2!H:H,challenge_2_solution_2!$A:$A,challenge_2_solution_3!$A591)</f>
        <v>26.69</v>
      </c>
      <c r="E591">
        <f t="shared" si="18"/>
        <v>33.709999999999994</v>
      </c>
      <c r="F591" s="6">
        <f t="shared" si="19"/>
        <v>1.2630198576245781</v>
      </c>
    </row>
    <row r="592" spans="1:6" x14ac:dyDescent="0.2">
      <c r="A592" s="1">
        <v>2760</v>
      </c>
      <c r="B592" s="3">
        <v>42573.814583333333</v>
      </c>
      <c r="C592">
        <f>SUMIFS(challenge_2_solution_2!G:G,challenge_2_solution_2!$A:$A,challenge_2_solution_3!$A592)</f>
        <v>50.8</v>
      </c>
      <c r="D592">
        <f>SUMIFS(challenge_2_solution_2!H:H,challenge_2_solution_2!$A:$A,challenge_2_solution_3!$A592)</f>
        <v>25.65</v>
      </c>
      <c r="E592">
        <f t="shared" si="18"/>
        <v>25.15</v>
      </c>
      <c r="F592" s="6">
        <f t="shared" si="19"/>
        <v>0.98050682261208577</v>
      </c>
    </row>
    <row r="593" spans="1:6" x14ac:dyDescent="0.2">
      <c r="A593" s="1">
        <v>2761</v>
      </c>
      <c r="B593" s="3">
        <v>42573.912499999999</v>
      </c>
      <c r="C593">
        <f>SUMIFS(challenge_2_solution_2!G:G,challenge_2_solution_2!$A:$A,challenge_2_solution_3!$A593)</f>
        <v>74.699999999999989</v>
      </c>
      <c r="D593">
        <f>SUMIFS(challenge_2_solution_2!H:H,challenge_2_solution_2!$A:$A,challenge_2_solution_3!$A593)</f>
        <v>37.450000000000003</v>
      </c>
      <c r="E593">
        <f t="shared" si="18"/>
        <v>37.249999999999986</v>
      </c>
      <c r="F593" s="6">
        <f t="shared" si="19"/>
        <v>0.99465954606141471</v>
      </c>
    </row>
    <row r="594" spans="1:6" x14ac:dyDescent="0.2">
      <c r="A594" s="1">
        <v>2762</v>
      </c>
      <c r="B594" s="3">
        <v>42573.922222222223</v>
      </c>
      <c r="C594">
        <f>SUMIFS(challenge_2_solution_2!G:G,challenge_2_solution_2!$A:$A,challenge_2_solution_3!$A594)</f>
        <v>61.5</v>
      </c>
      <c r="D594">
        <f>SUMIFS(challenge_2_solution_2!H:H,challenge_2_solution_2!$A:$A,challenge_2_solution_3!$A594)</f>
        <v>23.049999999999997</v>
      </c>
      <c r="E594">
        <f t="shared" si="18"/>
        <v>38.450000000000003</v>
      </c>
      <c r="F594" s="6">
        <f t="shared" si="19"/>
        <v>1.6681127982646424</v>
      </c>
    </row>
    <row r="595" spans="1:6" x14ac:dyDescent="0.2">
      <c r="A595" s="1">
        <v>2763</v>
      </c>
      <c r="B595" s="3">
        <v>42574.55</v>
      </c>
      <c r="C595">
        <f>SUMIFS(challenge_2_solution_2!G:G,challenge_2_solution_2!$A:$A,challenge_2_solution_3!$A595)</f>
        <v>37.700000000000003</v>
      </c>
      <c r="D595">
        <f>SUMIFS(challenge_2_solution_2!H:H,challenge_2_solution_2!$A:$A,challenge_2_solution_3!$A595)</f>
        <v>9.86</v>
      </c>
      <c r="E595">
        <f t="shared" si="18"/>
        <v>27.840000000000003</v>
      </c>
      <c r="F595" s="6">
        <f t="shared" si="19"/>
        <v>2.8235294117647065</v>
      </c>
    </row>
    <row r="596" spans="1:6" x14ac:dyDescent="0.2">
      <c r="A596" s="1">
        <v>2764</v>
      </c>
      <c r="B596" s="3">
        <v>42574.656944444447</v>
      </c>
      <c r="C596">
        <f>SUMIFS(challenge_2_solution_2!G:G,challenge_2_solution_2!$A:$A,challenge_2_solution_3!$A596)</f>
        <v>41.7</v>
      </c>
      <c r="D596">
        <f>SUMIFS(challenge_2_solution_2!H:H,challenge_2_solution_2!$A:$A,challenge_2_solution_3!$A596)</f>
        <v>15.11</v>
      </c>
      <c r="E596">
        <f t="shared" si="18"/>
        <v>26.590000000000003</v>
      </c>
      <c r="F596" s="6">
        <f t="shared" si="19"/>
        <v>1.7597617471872935</v>
      </c>
    </row>
    <row r="597" spans="1:6" x14ac:dyDescent="0.2">
      <c r="A597" s="1">
        <v>2765</v>
      </c>
      <c r="B597" s="3">
        <v>42574.734027777777</v>
      </c>
      <c r="C597">
        <f>SUMIFS(challenge_2_solution_2!G:G,challenge_2_solution_2!$A:$A,challenge_2_solution_3!$A597)</f>
        <v>57.5</v>
      </c>
      <c r="D597">
        <f>SUMIFS(challenge_2_solution_2!H:H,challenge_2_solution_2!$A:$A,challenge_2_solution_3!$A597)</f>
        <v>25.8</v>
      </c>
      <c r="E597">
        <f t="shared" si="18"/>
        <v>31.7</v>
      </c>
      <c r="F597" s="6">
        <f t="shared" si="19"/>
        <v>1.2286821705426356</v>
      </c>
    </row>
    <row r="598" spans="1:6" x14ac:dyDescent="0.2">
      <c r="A598" s="1">
        <v>2766</v>
      </c>
      <c r="B598" s="3">
        <v>42574.779166666667</v>
      </c>
      <c r="C598">
        <f>SUMIFS(challenge_2_solution_2!G:G,challenge_2_solution_2!$A:$A,challenge_2_solution_3!$A598)</f>
        <v>82.6</v>
      </c>
      <c r="D598">
        <f>SUMIFS(challenge_2_solution_2!H:H,challenge_2_solution_2!$A:$A,challenge_2_solution_3!$A598)</f>
        <v>44.09</v>
      </c>
      <c r="E598">
        <f t="shared" si="18"/>
        <v>38.509999999999991</v>
      </c>
      <c r="F598" s="6">
        <f t="shared" si="19"/>
        <v>0.87344068949875231</v>
      </c>
    </row>
    <row r="599" spans="1:6" x14ac:dyDescent="0.2">
      <c r="A599" s="1">
        <v>2767</v>
      </c>
      <c r="B599" s="3">
        <v>42574.781944444447</v>
      </c>
      <c r="C599">
        <f>SUMIFS(challenge_2_solution_2!G:G,challenge_2_solution_2!$A:$A,challenge_2_solution_3!$A599)</f>
        <v>37.6</v>
      </c>
      <c r="D599">
        <f>SUMIFS(challenge_2_solution_2!H:H,challenge_2_solution_2!$A:$A,challenge_2_solution_3!$A599)</f>
        <v>18.399999999999999</v>
      </c>
      <c r="E599">
        <f t="shared" si="18"/>
        <v>19.200000000000003</v>
      </c>
      <c r="F599" s="6">
        <f t="shared" si="19"/>
        <v>1.0434782608695654</v>
      </c>
    </row>
    <row r="600" spans="1:6" x14ac:dyDescent="0.2">
      <c r="A600" s="1">
        <v>2768</v>
      </c>
      <c r="B600" s="3">
        <v>42574.782638888886</v>
      </c>
      <c r="C600">
        <f>SUMIFS(challenge_2_solution_2!G:G,challenge_2_solution_2!$A:$A,challenge_2_solution_3!$A600)</f>
        <v>37.6</v>
      </c>
      <c r="D600">
        <f>SUMIFS(challenge_2_solution_2!H:H,challenge_2_solution_2!$A:$A,challenge_2_solution_3!$A600)</f>
        <v>18.399999999999999</v>
      </c>
      <c r="E600">
        <f t="shared" si="18"/>
        <v>19.200000000000003</v>
      </c>
      <c r="F600" s="6">
        <f t="shared" si="19"/>
        <v>1.0434782608695654</v>
      </c>
    </row>
    <row r="601" spans="1:6" x14ac:dyDescent="0.2">
      <c r="A601" s="1">
        <v>2769</v>
      </c>
      <c r="B601" s="3">
        <v>42574.786805555559</v>
      </c>
      <c r="C601">
        <f>SUMIFS(challenge_2_solution_2!G:G,challenge_2_solution_2!$A:$A,challenge_2_solution_3!$A601)</f>
        <v>43.699999999999996</v>
      </c>
      <c r="D601">
        <f>SUMIFS(challenge_2_solution_2!H:H,challenge_2_solution_2!$A:$A,challenge_2_solution_3!$A601)</f>
        <v>25.77</v>
      </c>
      <c r="E601">
        <f t="shared" si="18"/>
        <v>17.929999999999996</v>
      </c>
      <c r="F601" s="6">
        <f t="shared" si="19"/>
        <v>0.69577027551416359</v>
      </c>
    </row>
    <row r="602" spans="1:6" x14ac:dyDescent="0.2">
      <c r="A602" s="1">
        <v>2770</v>
      </c>
      <c r="B602" s="3">
        <v>42574.834722222222</v>
      </c>
      <c r="C602">
        <f>SUMIFS(challenge_2_solution_2!G:G,challenge_2_solution_2!$A:$A,challenge_2_solution_3!$A602)</f>
        <v>100.5</v>
      </c>
      <c r="D602">
        <f>SUMIFS(challenge_2_solution_2!H:H,challenge_2_solution_2!$A:$A,challenge_2_solution_3!$A602)</f>
        <v>44.54</v>
      </c>
      <c r="E602">
        <f t="shared" si="18"/>
        <v>55.96</v>
      </c>
      <c r="F602" s="6">
        <f t="shared" si="19"/>
        <v>1.2563987427031882</v>
      </c>
    </row>
    <row r="603" spans="1:6" x14ac:dyDescent="0.2">
      <c r="A603" s="1">
        <v>2771</v>
      </c>
      <c r="B603" s="3">
        <v>42574.850694444445</v>
      </c>
      <c r="C603">
        <f>SUMIFS(challenge_2_solution_2!G:G,challenge_2_solution_2!$A:$A,challenge_2_solution_3!$A603)</f>
        <v>86</v>
      </c>
      <c r="D603">
        <f>SUMIFS(challenge_2_solution_2!H:H,challenge_2_solution_2!$A:$A,challenge_2_solution_3!$A603)</f>
        <v>40.799999999999997</v>
      </c>
      <c r="E603">
        <f t="shared" si="18"/>
        <v>45.2</v>
      </c>
      <c r="F603" s="6">
        <f t="shared" si="19"/>
        <v>1.107843137254902</v>
      </c>
    </row>
    <row r="604" spans="1:6" x14ac:dyDescent="0.2">
      <c r="A604" s="1">
        <v>2772</v>
      </c>
      <c r="B604" s="3">
        <v>42575.449305555558</v>
      </c>
      <c r="C604">
        <f>SUMIFS(challenge_2_solution_2!G:G,challenge_2_solution_2!$A:$A,challenge_2_solution_3!$A604)</f>
        <v>17.8</v>
      </c>
      <c r="D604">
        <f>SUMIFS(challenge_2_solution_2!H:H,challenge_2_solution_2!$A:$A,challenge_2_solution_3!$A604)</f>
        <v>7.16</v>
      </c>
      <c r="E604">
        <f t="shared" si="18"/>
        <v>10.64</v>
      </c>
      <c r="F604" s="6">
        <f t="shared" si="19"/>
        <v>1.4860335195530727</v>
      </c>
    </row>
    <row r="605" spans="1:6" x14ac:dyDescent="0.2">
      <c r="A605" s="1">
        <v>2773</v>
      </c>
      <c r="B605" s="3">
        <v>42575.454861111109</v>
      </c>
      <c r="C605">
        <f>SUMIFS(challenge_2_solution_2!G:G,challenge_2_solution_2!$A:$A,challenge_2_solution_3!$A605)</f>
        <v>61.599999999999994</v>
      </c>
      <c r="D605">
        <f>SUMIFS(challenge_2_solution_2!H:H,challenge_2_solution_2!$A:$A,challenge_2_solution_3!$A605)</f>
        <v>17.73</v>
      </c>
      <c r="E605">
        <f t="shared" si="18"/>
        <v>43.86999999999999</v>
      </c>
      <c r="F605" s="6">
        <f t="shared" si="19"/>
        <v>2.47433728144388</v>
      </c>
    </row>
    <row r="606" spans="1:6" x14ac:dyDescent="0.2">
      <c r="A606" s="1">
        <v>2774</v>
      </c>
      <c r="B606" s="3">
        <v>42575.720138888886</v>
      </c>
      <c r="C606">
        <f>SUMIFS(challenge_2_solution_2!G:G,challenge_2_solution_2!$A:$A,challenge_2_solution_3!$A606)</f>
        <v>71.8</v>
      </c>
      <c r="D606">
        <f>SUMIFS(challenge_2_solution_2!H:H,challenge_2_solution_2!$A:$A,challenge_2_solution_3!$A606)</f>
        <v>27.41</v>
      </c>
      <c r="E606">
        <f t="shared" si="18"/>
        <v>44.39</v>
      </c>
      <c r="F606" s="6">
        <f t="shared" si="19"/>
        <v>1.6194819408974828</v>
      </c>
    </row>
    <row r="607" spans="1:6" x14ac:dyDescent="0.2">
      <c r="A607" s="1">
        <v>2775</v>
      </c>
      <c r="B607" s="3">
        <v>42575.769444444442</v>
      </c>
      <c r="C607">
        <f>SUMIFS(challenge_2_solution_2!G:G,challenge_2_solution_2!$A:$A,challenge_2_solution_3!$A607)</f>
        <v>69.3</v>
      </c>
      <c r="D607">
        <f>SUMIFS(challenge_2_solution_2!H:H,challenge_2_solution_2!$A:$A,challenge_2_solution_3!$A607)</f>
        <v>29.19</v>
      </c>
      <c r="E607">
        <f t="shared" si="18"/>
        <v>40.11</v>
      </c>
      <c r="F607" s="6">
        <f t="shared" si="19"/>
        <v>1.3741007194244603</v>
      </c>
    </row>
    <row r="608" spans="1:6" x14ac:dyDescent="0.2">
      <c r="A608" s="1">
        <v>2776</v>
      </c>
      <c r="B608" s="3">
        <v>42575.819444444445</v>
      </c>
      <c r="C608">
        <f>SUMIFS(challenge_2_solution_2!G:G,challenge_2_solution_2!$A:$A,challenge_2_solution_3!$A608)</f>
        <v>67.8</v>
      </c>
      <c r="D608">
        <f>SUMIFS(challenge_2_solution_2!H:H,challenge_2_solution_2!$A:$A,challenge_2_solution_3!$A608)</f>
        <v>28.97</v>
      </c>
      <c r="E608">
        <f t="shared" si="18"/>
        <v>38.83</v>
      </c>
      <c r="F608" s="6">
        <f t="shared" si="19"/>
        <v>1.3403520883672766</v>
      </c>
    </row>
    <row r="609" spans="1:6" x14ac:dyDescent="0.2">
      <c r="A609" s="1">
        <v>2777</v>
      </c>
      <c r="B609" s="3">
        <v>42576.537499999999</v>
      </c>
      <c r="C609">
        <f>SUMIFS(challenge_2_solution_2!G:G,challenge_2_solution_2!$A:$A,challenge_2_solution_3!$A609)</f>
        <v>40.1</v>
      </c>
      <c r="D609">
        <f>SUMIFS(challenge_2_solution_2!H:H,challenge_2_solution_2!$A:$A,challenge_2_solution_3!$A609)</f>
        <v>15.469999999999999</v>
      </c>
      <c r="E609">
        <f t="shared" si="18"/>
        <v>24.630000000000003</v>
      </c>
      <c r="F609" s="6">
        <f t="shared" si="19"/>
        <v>1.5921137685843572</v>
      </c>
    </row>
    <row r="610" spans="1:6" x14ac:dyDescent="0.2">
      <c r="A610" s="1">
        <v>2778</v>
      </c>
      <c r="B610" s="3">
        <v>42576.734027777777</v>
      </c>
      <c r="C610">
        <f>SUMIFS(challenge_2_solution_2!G:G,challenge_2_solution_2!$A:$A,challenge_2_solution_3!$A610)</f>
        <v>48.5</v>
      </c>
      <c r="D610">
        <f>SUMIFS(challenge_2_solution_2!H:H,challenge_2_solution_2!$A:$A,challenge_2_solution_3!$A610)</f>
        <v>23.189999999999998</v>
      </c>
      <c r="E610">
        <f t="shared" si="18"/>
        <v>25.310000000000002</v>
      </c>
      <c r="F610" s="6">
        <f t="shared" si="19"/>
        <v>1.0914187149633465</v>
      </c>
    </row>
    <row r="611" spans="1:6" x14ac:dyDescent="0.2">
      <c r="A611" s="1">
        <v>2779</v>
      </c>
      <c r="B611" s="3">
        <v>42576.78125</v>
      </c>
      <c r="C611">
        <f>SUMIFS(challenge_2_solution_2!G:G,challenge_2_solution_2!$A:$A,challenge_2_solution_3!$A611)</f>
        <v>66.699999999999989</v>
      </c>
      <c r="D611">
        <f>SUMIFS(challenge_2_solution_2!H:H,challenge_2_solution_2!$A:$A,challenge_2_solution_3!$A611)</f>
        <v>32.519999999999996</v>
      </c>
      <c r="E611">
        <f t="shared" si="18"/>
        <v>34.179999999999993</v>
      </c>
      <c r="F611" s="6">
        <f t="shared" si="19"/>
        <v>1.0510455104551044</v>
      </c>
    </row>
    <row r="612" spans="1:6" x14ac:dyDescent="0.2">
      <c r="A612" s="1">
        <v>2780</v>
      </c>
      <c r="B612" s="3">
        <v>42576.790277777778</v>
      </c>
      <c r="C612">
        <f>SUMIFS(challenge_2_solution_2!G:G,challenge_2_solution_2!$A:$A,challenge_2_solution_3!$A612)</f>
        <v>63.199999999999996</v>
      </c>
      <c r="D612">
        <f>SUMIFS(challenge_2_solution_2!H:H,challenge_2_solution_2!$A:$A,challenge_2_solution_3!$A612)</f>
        <v>24.02</v>
      </c>
      <c r="E612">
        <f t="shared" si="18"/>
        <v>39.179999999999993</v>
      </c>
      <c r="F612" s="6">
        <f t="shared" si="19"/>
        <v>1.6311407160699414</v>
      </c>
    </row>
    <row r="613" spans="1:6" x14ac:dyDescent="0.2">
      <c r="A613" s="1">
        <v>2781</v>
      </c>
      <c r="B613" s="3">
        <v>42576.823611111111</v>
      </c>
      <c r="C613">
        <f>SUMIFS(challenge_2_solution_2!G:G,challenge_2_solution_2!$A:$A,challenge_2_solution_3!$A613)</f>
        <v>29.200000000000003</v>
      </c>
      <c r="D613">
        <f>SUMIFS(challenge_2_solution_2!H:H,challenge_2_solution_2!$A:$A,challenge_2_solution_3!$A613)</f>
        <v>11.51</v>
      </c>
      <c r="E613">
        <f t="shared" si="18"/>
        <v>17.690000000000005</v>
      </c>
      <c r="F613" s="6">
        <f t="shared" si="19"/>
        <v>1.5369244135534323</v>
      </c>
    </row>
    <row r="614" spans="1:6" x14ac:dyDescent="0.2">
      <c r="A614" s="1">
        <v>2782</v>
      </c>
      <c r="B614" s="3">
        <v>42576.826388888891</v>
      </c>
      <c r="C614">
        <f>SUMIFS(challenge_2_solution_2!G:G,challenge_2_solution_2!$A:$A,challenge_2_solution_3!$A614)</f>
        <v>29.200000000000003</v>
      </c>
      <c r="D614">
        <f>SUMIFS(challenge_2_solution_2!H:H,challenge_2_solution_2!$A:$A,challenge_2_solution_3!$A614)</f>
        <v>11.51</v>
      </c>
      <c r="E614">
        <f t="shared" si="18"/>
        <v>17.690000000000005</v>
      </c>
      <c r="F614" s="6">
        <f t="shared" si="19"/>
        <v>1.5369244135534323</v>
      </c>
    </row>
    <row r="615" spans="1:6" x14ac:dyDescent="0.2">
      <c r="A615" s="1">
        <v>2785</v>
      </c>
      <c r="B615" s="3">
        <v>42577.773611111108</v>
      </c>
      <c r="C615">
        <f>SUMIFS(challenge_2_solution_2!G:G,challenge_2_solution_2!$A:$A,challenge_2_solution_3!$A615)</f>
        <v>66.199999999999989</v>
      </c>
      <c r="D615">
        <f>SUMIFS(challenge_2_solution_2!H:H,challenge_2_solution_2!$A:$A,challenge_2_solution_3!$A615)</f>
        <v>30.62</v>
      </c>
      <c r="E615">
        <f t="shared" si="18"/>
        <v>35.579999999999984</v>
      </c>
      <c r="F615" s="6">
        <f t="shared" si="19"/>
        <v>1.1619856303069884</v>
      </c>
    </row>
    <row r="616" spans="1:6" x14ac:dyDescent="0.2">
      <c r="A616" s="1">
        <v>2788</v>
      </c>
      <c r="B616" s="3">
        <v>42578.830555555556</v>
      </c>
      <c r="C616">
        <f>SUMIFS(challenge_2_solution_2!G:G,challenge_2_solution_2!$A:$A,challenge_2_solution_3!$A616)</f>
        <v>82</v>
      </c>
      <c r="D616">
        <f>SUMIFS(challenge_2_solution_2!H:H,challenge_2_solution_2!$A:$A,challenge_2_solution_3!$A616)</f>
        <v>32.82</v>
      </c>
      <c r="E616">
        <f t="shared" si="18"/>
        <v>49.18</v>
      </c>
      <c r="F616" s="6">
        <f t="shared" si="19"/>
        <v>1.4984765386959171</v>
      </c>
    </row>
    <row r="617" spans="1:6" x14ac:dyDescent="0.2">
      <c r="A617" s="1">
        <v>2789</v>
      </c>
      <c r="B617" s="3">
        <v>42579.873611111114</v>
      </c>
      <c r="C617">
        <f>SUMIFS(challenge_2_solution_2!G:G,challenge_2_solution_2!$A:$A,challenge_2_solution_3!$A617)</f>
        <v>53.699999999999996</v>
      </c>
      <c r="D617">
        <f>SUMIFS(challenge_2_solution_2!H:H,challenge_2_solution_2!$A:$A,challenge_2_solution_3!$A617)</f>
        <v>28.1</v>
      </c>
      <c r="E617">
        <f t="shared" si="18"/>
        <v>25.599999999999994</v>
      </c>
      <c r="F617" s="6">
        <f t="shared" si="19"/>
        <v>0.91103202846975062</v>
      </c>
    </row>
    <row r="618" spans="1:6" x14ac:dyDescent="0.2">
      <c r="A618" s="1">
        <v>2790</v>
      </c>
      <c r="B618" s="3">
        <v>42579.882638888892</v>
      </c>
      <c r="C618">
        <f>SUMIFS(challenge_2_solution_2!G:G,challenge_2_solution_2!$A:$A,challenge_2_solution_3!$A618)</f>
        <v>36.9</v>
      </c>
      <c r="D618">
        <f>SUMIFS(challenge_2_solution_2!H:H,challenge_2_solution_2!$A:$A,challenge_2_solution_3!$A618)</f>
        <v>15.26</v>
      </c>
      <c r="E618">
        <f t="shared" si="18"/>
        <v>21.64</v>
      </c>
      <c r="F618" s="6">
        <f t="shared" si="19"/>
        <v>1.4180865006553081</v>
      </c>
    </row>
    <row r="619" spans="1:6" x14ac:dyDescent="0.2">
      <c r="A619" s="1">
        <v>2792</v>
      </c>
      <c r="B619" s="3">
        <v>42580.739583333336</v>
      </c>
      <c r="C619">
        <f>SUMIFS(challenge_2_solution_2!G:G,challenge_2_solution_2!$A:$A,challenge_2_solution_3!$A619)</f>
        <v>47.599999999999994</v>
      </c>
      <c r="D619">
        <f>SUMIFS(challenge_2_solution_2!H:H,challenge_2_solution_2!$A:$A,challenge_2_solution_3!$A619)</f>
        <v>24.69</v>
      </c>
      <c r="E619">
        <f t="shared" si="18"/>
        <v>22.909999999999993</v>
      </c>
      <c r="F619" s="6">
        <f t="shared" si="19"/>
        <v>0.92790603483191547</v>
      </c>
    </row>
    <row r="620" spans="1:6" x14ac:dyDescent="0.2">
      <c r="A620" s="1">
        <v>2793</v>
      </c>
      <c r="B620" s="3">
        <v>42580.740277777775</v>
      </c>
      <c r="C620">
        <f>SUMIFS(challenge_2_solution_2!G:G,challenge_2_solution_2!$A:$A,challenge_2_solution_3!$A620)</f>
        <v>49.599999999999994</v>
      </c>
      <c r="D620">
        <f>SUMIFS(challenge_2_solution_2!H:H,challenge_2_solution_2!$A:$A,challenge_2_solution_3!$A620)</f>
        <v>27.660000000000004</v>
      </c>
      <c r="E620">
        <f t="shared" si="18"/>
        <v>21.939999999999991</v>
      </c>
      <c r="F620" s="6">
        <f t="shared" si="19"/>
        <v>0.79320318148951507</v>
      </c>
    </row>
    <row r="621" spans="1:6" x14ac:dyDescent="0.2">
      <c r="A621" s="1">
        <v>2794</v>
      </c>
      <c r="B621" s="3">
        <v>42580.742361111108</v>
      </c>
      <c r="C621">
        <f>SUMIFS(challenge_2_solution_2!G:G,challenge_2_solution_2!$A:$A,challenge_2_solution_3!$A621)</f>
        <v>49.5</v>
      </c>
      <c r="D621">
        <f>SUMIFS(challenge_2_solution_2!H:H,challenge_2_solution_2!$A:$A,challenge_2_solution_3!$A621)</f>
        <v>18.060000000000002</v>
      </c>
      <c r="E621">
        <f t="shared" si="18"/>
        <v>31.439999999999998</v>
      </c>
      <c r="F621" s="6">
        <f t="shared" si="19"/>
        <v>1.7408637873754149</v>
      </c>
    </row>
    <row r="622" spans="1:6" x14ac:dyDescent="0.2">
      <c r="A622" s="1">
        <v>2795</v>
      </c>
      <c r="B622" s="3">
        <v>42580.74722222222</v>
      </c>
      <c r="C622">
        <f>SUMIFS(challenge_2_solution_2!G:G,challenge_2_solution_2!$A:$A,challenge_2_solution_3!$A622)</f>
        <v>73.8</v>
      </c>
      <c r="D622">
        <f>SUMIFS(challenge_2_solution_2!H:H,challenge_2_solution_2!$A:$A,challenge_2_solution_3!$A622)</f>
        <v>34.6</v>
      </c>
      <c r="E622">
        <f t="shared" si="18"/>
        <v>39.199999999999996</v>
      </c>
      <c r="F622" s="6">
        <f t="shared" si="19"/>
        <v>1.1329479768786126</v>
      </c>
    </row>
    <row r="623" spans="1:6" x14ac:dyDescent="0.2">
      <c r="A623" s="1">
        <v>2796</v>
      </c>
      <c r="B623" s="3">
        <v>42580.77847222222</v>
      </c>
      <c r="C623">
        <f>SUMIFS(challenge_2_solution_2!G:G,challenge_2_solution_2!$A:$A,challenge_2_solution_3!$A623)</f>
        <v>57.4</v>
      </c>
      <c r="D623">
        <f>SUMIFS(challenge_2_solution_2!H:H,challenge_2_solution_2!$A:$A,challenge_2_solution_3!$A623)</f>
        <v>15.89</v>
      </c>
      <c r="E623">
        <f t="shared" si="18"/>
        <v>41.51</v>
      </c>
      <c r="F623" s="6">
        <f t="shared" si="19"/>
        <v>2.6123348017621142</v>
      </c>
    </row>
    <row r="624" spans="1:6" x14ac:dyDescent="0.2">
      <c r="A624" s="1">
        <v>2797</v>
      </c>
      <c r="B624" s="3">
        <v>42580.77847222222</v>
      </c>
      <c r="C624">
        <f>SUMIFS(challenge_2_solution_2!G:G,challenge_2_solution_2!$A:$A,challenge_2_solution_3!$A624)</f>
        <v>49.699999999999996</v>
      </c>
      <c r="D624">
        <f>SUMIFS(challenge_2_solution_2!H:H,challenge_2_solution_2!$A:$A,challenge_2_solution_3!$A624)</f>
        <v>18.54</v>
      </c>
      <c r="E624">
        <f t="shared" si="18"/>
        <v>31.159999999999997</v>
      </c>
      <c r="F624" s="6">
        <f t="shared" si="19"/>
        <v>1.680690399137001</v>
      </c>
    </row>
    <row r="625" spans="1:6" x14ac:dyDescent="0.2">
      <c r="A625" s="1">
        <v>2798</v>
      </c>
      <c r="B625" s="3">
        <v>42580.799305555556</v>
      </c>
      <c r="C625">
        <f>SUMIFS(challenge_2_solution_2!G:G,challenge_2_solution_2!$A:$A,challenge_2_solution_3!$A625)</f>
        <v>51.6</v>
      </c>
      <c r="D625">
        <f>SUMIFS(challenge_2_solution_2!H:H,challenge_2_solution_2!$A:$A,challenge_2_solution_3!$A625)</f>
        <v>21.07</v>
      </c>
      <c r="E625">
        <f t="shared" si="18"/>
        <v>30.53</v>
      </c>
      <c r="F625" s="6">
        <f t="shared" si="19"/>
        <v>1.4489795918367347</v>
      </c>
    </row>
    <row r="626" spans="1:6" x14ac:dyDescent="0.2">
      <c r="A626" s="1">
        <v>2799</v>
      </c>
      <c r="B626" s="3">
        <v>42580.811805555553</v>
      </c>
      <c r="C626">
        <f>SUMIFS(challenge_2_solution_2!G:G,challenge_2_solution_2!$A:$A,challenge_2_solution_3!$A626)</f>
        <v>57.599999999999994</v>
      </c>
      <c r="D626">
        <f>SUMIFS(challenge_2_solution_2!H:H,challenge_2_solution_2!$A:$A,challenge_2_solution_3!$A626)</f>
        <v>20.2</v>
      </c>
      <c r="E626">
        <f t="shared" si="18"/>
        <v>37.399999999999991</v>
      </c>
      <c r="F626" s="6">
        <f t="shared" si="19"/>
        <v>1.8514851485148511</v>
      </c>
    </row>
    <row r="627" spans="1:6" x14ac:dyDescent="0.2">
      <c r="A627" s="1">
        <v>2800</v>
      </c>
      <c r="B627" s="3">
        <v>42580.816666666666</v>
      </c>
      <c r="C627">
        <f>SUMIFS(challenge_2_solution_2!G:G,challenge_2_solution_2!$A:$A,challenge_2_solution_3!$A627)</f>
        <v>46.9</v>
      </c>
      <c r="D627">
        <f>SUMIFS(challenge_2_solution_2!H:H,challenge_2_solution_2!$A:$A,challenge_2_solution_3!$A627)</f>
        <v>22.009999999999998</v>
      </c>
      <c r="E627">
        <f t="shared" si="18"/>
        <v>24.89</v>
      </c>
      <c r="F627" s="6">
        <f t="shared" si="19"/>
        <v>1.1308496138119037</v>
      </c>
    </row>
    <row r="628" spans="1:6" x14ac:dyDescent="0.2">
      <c r="A628" s="1">
        <v>2801</v>
      </c>
      <c r="B628" s="3">
        <v>42580.839583333334</v>
      </c>
      <c r="C628">
        <f>SUMIFS(challenge_2_solution_2!G:G,challenge_2_solution_2!$A:$A,challenge_2_solution_3!$A628)</f>
        <v>38.299999999999997</v>
      </c>
      <c r="D628">
        <f>SUMIFS(challenge_2_solution_2!H:H,challenge_2_solution_2!$A:$A,challenge_2_solution_3!$A628)</f>
        <v>17.689999999999998</v>
      </c>
      <c r="E628">
        <f t="shared" si="18"/>
        <v>20.61</v>
      </c>
      <c r="F628" s="6">
        <f t="shared" si="19"/>
        <v>1.165065008479367</v>
      </c>
    </row>
    <row r="629" spans="1:6" x14ac:dyDescent="0.2">
      <c r="A629" s="1">
        <v>2802</v>
      </c>
      <c r="B629" s="3">
        <v>42580.844444444447</v>
      </c>
      <c r="C629">
        <f>SUMIFS(challenge_2_solution_2!G:G,challenge_2_solution_2!$A:$A,challenge_2_solution_3!$A629)</f>
        <v>95.199999999999989</v>
      </c>
      <c r="D629">
        <f>SUMIFS(challenge_2_solution_2!H:H,challenge_2_solution_2!$A:$A,challenge_2_solution_3!$A629)</f>
        <v>36.82</v>
      </c>
      <c r="E629">
        <f t="shared" si="18"/>
        <v>58.379999999999988</v>
      </c>
      <c r="F629" s="6">
        <f t="shared" si="19"/>
        <v>1.5855513307984788</v>
      </c>
    </row>
    <row r="630" spans="1:6" x14ac:dyDescent="0.2">
      <c r="A630" s="1">
        <v>2803</v>
      </c>
      <c r="B630" s="3">
        <v>42581.696527777778</v>
      </c>
      <c r="C630">
        <f>SUMIFS(challenge_2_solution_2!G:G,challenge_2_solution_2!$A:$A,challenge_2_solution_3!$A630)</f>
        <v>67.400000000000006</v>
      </c>
      <c r="D630">
        <f>SUMIFS(challenge_2_solution_2!H:H,challenge_2_solution_2!$A:$A,challenge_2_solution_3!$A630)</f>
        <v>28.46</v>
      </c>
      <c r="E630">
        <f t="shared" si="18"/>
        <v>38.940000000000005</v>
      </c>
      <c r="F630" s="6">
        <f t="shared" si="19"/>
        <v>1.3682361208713987</v>
      </c>
    </row>
    <row r="631" spans="1:6" x14ac:dyDescent="0.2">
      <c r="A631" s="1">
        <v>2804</v>
      </c>
      <c r="B631" s="3">
        <v>42581.761111111111</v>
      </c>
      <c r="C631">
        <f>SUMIFS(challenge_2_solution_2!G:G,challenge_2_solution_2!$A:$A,challenge_2_solution_3!$A631)</f>
        <v>43.6</v>
      </c>
      <c r="D631">
        <f>SUMIFS(challenge_2_solution_2!H:H,challenge_2_solution_2!$A:$A,challenge_2_solution_3!$A631)</f>
        <v>20.18</v>
      </c>
      <c r="E631">
        <f t="shared" si="18"/>
        <v>23.42</v>
      </c>
      <c r="F631" s="6">
        <f t="shared" si="19"/>
        <v>1.1605550049554014</v>
      </c>
    </row>
    <row r="632" spans="1:6" x14ac:dyDescent="0.2">
      <c r="A632" s="1">
        <v>2805</v>
      </c>
      <c r="B632" s="3">
        <v>42581.761805555558</v>
      </c>
      <c r="C632">
        <f>SUMIFS(challenge_2_solution_2!G:G,challenge_2_solution_2!$A:$A,challenge_2_solution_3!$A632)</f>
        <v>41.6</v>
      </c>
      <c r="D632">
        <f>SUMIFS(challenge_2_solution_2!H:H,challenge_2_solution_2!$A:$A,challenge_2_solution_3!$A632)</f>
        <v>21.39</v>
      </c>
      <c r="E632">
        <f t="shared" si="18"/>
        <v>20.21</v>
      </c>
      <c r="F632" s="6">
        <f t="shared" si="19"/>
        <v>0.94483403459560544</v>
      </c>
    </row>
    <row r="633" spans="1:6" x14ac:dyDescent="0.2">
      <c r="A633" s="1">
        <v>2806</v>
      </c>
      <c r="B633" s="3">
        <v>42581.792361111111</v>
      </c>
      <c r="C633">
        <f>SUMIFS(challenge_2_solution_2!G:G,challenge_2_solution_2!$A:$A,challenge_2_solution_3!$A633)</f>
        <v>88.199999999999989</v>
      </c>
      <c r="D633">
        <f>SUMIFS(challenge_2_solution_2!H:H,challenge_2_solution_2!$A:$A,challenge_2_solution_3!$A633)</f>
        <v>38.72</v>
      </c>
      <c r="E633">
        <f t="shared" si="18"/>
        <v>49.47999999999999</v>
      </c>
      <c r="F633" s="6">
        <f t="shared" si="19"/>
        <v>1.2778925619834709</v>
      </c>
    </row>
    <row r="634" spans="1:6" x14ac:dyDescent="0.2">
      <c r="A634" s="1">
        <v>2807</v>
      </c>
      <c r="B634" s="3">
        <v>42581.804166666669</v>
      </c>
      <c r="C634">
        <f>SUMIFS(challenge_2_solution_2!G:G,challenge_2_solution_2!$A:$A,challenge_2_solution_3!$A634)</f>
        <v>93.5</v>
      </c>
      <c r="D634">
        <f>SUMIFS(challenge_2_solution_2!H:H,challenge_2_solution_2!$A:$A,challenge_2_solution_3!$A634)</f>
        <v>38.78</v>
      </c>
      <c r="E634">
        <f t="shared" si="18"/>
        <v>54.72</v>
      </c>
      <c r="F634" s="6">
        <f t="shared" si="19"/>
        <v>1.4110366168127901</v>
      </c>
    </row>
    <row r="635" spans="1:6" x14ac:dyDescent="0.2">
      <c r="A635" s="1">
        <v>2809</v>
      </c>
      <c r="B635" s="3">
        <v>42581.809027777781</v>
      </c>
      <c r="C635">
        <f>SUMIFS(challenge_2_solution_2!G:G,challenge_2_solution_2!$A:$A,challenge_2_solution_3!$A635)</f>
        <v>84.5</v>
      </c>
      <c r="D635">
        <f>SUMIFS(challenge_2_solution_2!H:H,challenge_2_solution_2!$A:$A,challenge_2_solution_3!$A635)</f>
        <v>33.08</v>
      </c>
      <c r="E635">
        <f t="shared" si="18"/>
        <v>51.42</v>
      </c>
      <c r="F635" s="6">
        <f t="shared" si="19"/>
        <v>1.5544135429262396</v>
      </c>
    </row>
    <row r="636" spans="1:6" x14ac:dyDescent="0.2">
      <c r="A636" s="1">
        <v>2810</v>
      </c>
      <c r="B636" s="3">
        <v>42581.850694444445</v>
      </c>
      <c r="C636">
        <f>SUMIFS(challenge_2_solution_2!G:G,challenge_2_solution_2!$A:$A,challenge_2_solution_3!$A636)</f>
        <v>57.699999999999996</v>
      </c>
      <c r="D636">
        <f>SUMIFS(challenge_2_solution_2!H:H,challenge_2_solution_2!$A:$A,challenge_2_solution_3!$A636)</f>
        <v>28.09</v>
      </c>
      <c r="E636">
        <f t="shared" si="18"/>
        <v>29.609999999999996</v>
      </c>
      <c r="F636" s="6">
        <f t="shared" si="19"/>
        <v>1.0541117835528657</v>
      </c>
    </row>
    <row r="637" spans="1:6" x14ac:dyDescent="0.2">
      <c r="A637" s="1">
        <v>2813</v>
      </c>
      <c r="B637" s="3">
        <v>42582.53402777778</v>
      </c>
      <c r="C637">
        <f>SUMIFS(challenge_2_solution_2!G:G,challenge_2_solution_2!$A:$A,challenge_2_solution_3!$A637)</f>
        <v>204.10000000000002</v>
      </c>
      <c r="D637">
        <f>SUMIFS(challenge_2_solution_2!H:H,challenge_2_solution_2!$A:$A,challenge_2_solution_3!$A637)</f>
        <v>68.55</v>
      </c>
      <c r="E637">
        <f t="shared" si="18"/>
        <v>135.55000000000001</v>
      </c>
      <c r="F637" s="6">
        <f t="shared" si="19"/>
        <v>1.9773887673231221</v>
      </c>
    </row>
    <row r="638" spans="1:6" x14ac:dyDescent="0.2">
      <c r="A638" s="1">
        <v>2814</v>
      </c>
      <c r="B638" s="3">
        <v>42582.535416666666</v>
      </c>
      <c r="C638">
        <f>SUMIFS(challenge_2_solution_2!G:G,challenge_2_solution_2!$A:$A,challenge_2_solution_3!$A638)</f>
        <v>160.9</v>
      </c>
      <c r="D638">
        <f>SUMIFS(challenge_2_solution_2!H:H,challenge_2_solution_2!$A:$A,challenge_2_solution_3!$A638)</f>
        <v>63.01</v>
      </c>
      <c r="E638">
        <f t="shared" si="18"/>
        <v>97.890000000000015</v>
      </c>
      <c r="F638" s="6">
        <f t="shared" si="19"/>
        <v>1.5535629265196003</v>
      </c>
    </row>
    <row r="639" spans="1:6" x14ac:dyDescent="0.2">
      <c r="A639" s="1">
        <v>2815</v>
      </c>
      <c r="B639" s="3">
        <v>42582.551388888889</v>
      </c>
      <c r="C639">
        <f>SUMIFS(challenge_2_solution_2!G:G,challenge_2_solution_2!$A:$A,challenge_2_solution_3!$A639)</f>
        <v>61.699999999999996</v>
      </c>
      <c r="D639">
        <f>SUMIFS(challenge_2_solution_2!H:H,challenge_2_solution_2!$A:$A,challenge_2_solution_3!$A639)</f>
        <v>32.980000000000004</v>
      </c>
      <c r="E639">
        <f t="shared" si="18"/>
        <v>28.719999999999992</v>
      </c>
      <c r="F639" s="6">
        <f t="shared" si="19"/>
        <v>0.87083080654942358</v>
      </c>
    </row>
    <row r="640" spans="1:6" x14ac:dyDescent="0.2">
      <c r="A640" s="1">
        <v>2816</v>
      </c>
      <c r="B640" s="3">
        <v>42582.635416666664</v>
      </c>
      <c r="C640">
        <f>SUMIFS(challenge_2_solution_2!G:G,challenge_2_solution_2!$A:$A,challenge_2_solution_3!$A640)</f>
        <v>87.4</v>
      </c>
      <c r="D640">
        <f>SUMIFS(challenge_2_solution_2!H:H,challenge_2_solution_2!$A:$A,challenge_2_solution_3!$A640)</f>
        <v>35.230000000000004</v>
      </c>
      <c r="E640">
        <f t="shared" si="18"/>
        <v>52.17</v>
      </c>
      <c r="F640" s="6">
        <f t="shared" si="19"/>
        <v>1.4808401930173147</v>
      </c>
    </row>
    <row r="641" spans="1:6" x14ac:dyDescent="0.2">
      <c r="A641" s="1">
        <v>2817</v>
      </c>
      <c r="B641" s="3">
        <v>42582.727777777778</v>
      </c>
      <c r="C641">
        <f>SUMIFS(challenge_2_solution_2!G:G,challenge_2_solution_2!$A:$A,challenge_2_solution_3!$A641)</f>
        <v>67.400000000000006</v>
      </c>
      <c r="D641">
        <f>SUMIFS(challenge_2_solution_2!H:H,challenge_2_solution_2!$A:$A,challenge_2_solution_3!$A641)</f>
        <v>32.76</v>
      </c>
      <c r="E641">
        <f t="shared" si="18"/>
        <v>34.640000000000008</v>
      </c>
      <c r="F641" s="6">
        <f t="shared" si="19"/>
        <v>1.0573870573870576</v>
      </c>
    </row>
    <row r="642" spans="1:6" x14ac:dyDescent="0.2">
      <c r="A642" s="1">
        <v>2818</v>
      </c>
      <c r="B642" s="3">
        <v>42584.085416666669</v>
      </c>
      <c r="C642">
        <f>SUMIFS(challenge_2_solution_2!G:G,challenge_2_solution_2!$A:$A,challenge_2_solution_3!$A642)</f>
        <v>101</v>
      </c>
      <c r="D642">
        <f>SUMIFS(challenge_2_solution_2!H:H,challenge_2_solution_2!$A:$A,challenge_2_solution_3!$A642)</f>
        <v>54.63</v>
      </c>
      <c r="E642">
        <f t="shared" si="18"/>
        <v>46.37</v>
      </c>
      <c r="F642" s="6">
        <f t="shared" si="19"/>
        <v>0.84880102507779598</v>
      </c>
    </row>
    <row r="643" spans="1:6" x14ac:dyDescent="0.2">
      <c r="A643" s="1">
        <v>2819</v>
      </c>
      <c r="B643" s="3">
        <v>42584.088194444441</v>
      </c>
      <c r="C643">
        <f>SUMIFS(challenge_2_solution_2!G:G,challenge_2_solution_2!$A:$A,challenge_2_solution_3!$A643)</f>
        <v>61.599999999999994</v>
      </c>
      <c r="D643">
        <f>SUMIFS(challenge_2_solution_2!H:H,challenge_2_solution_2!$A:$A,challenge_2_solution_3!$A643)</f>
        <v>30.130000000000003</v>
      </c>
      <c r="E643">
        <f t="shared" ref="E643:E706" si="20">C643-D643</f>
        <v>31.469999999999992</v>
      </c>
      <c r="F643" s="6">
        <f t="shared" ref="F643:F706" si="21">E643/D643</f>
        <v>1.0444739462329899</v>
      </c>
    </row>
    <row r="644" spans="1:6" x14ac:dyDescent="0.2">
      <c r="A644" s="1">
        <v>2820</v>
      </c>
      <c r="B644" s="3">
        <v>42584.731249999997</v>
      </c>
      <c r="C644">
        <f>SUMIFS(challenge_2_solution_2!G:G,challenge_2_solution_2!$A:$A,challenge_2_solution_3!$A644)</f>
        <v>52.1</v>
      </c>
      <c r="D644">
        <f>SUMIFS(challenge_2_solution_2!H:H,challenge_2_solution_2!$A:$A,challenge_2_solution_3!$A644)</f>
        <v>18.490000000000002</v>
      </c>
      <c r="E644">
        <f t="shared" si="20"/>
        <v>33.61</v>
      </c>
      <c r="F644" s="6">
        <f t="shared" si="21"/>
        <v>1.8177393185505677</v>
      </c>
    </row>
    <row r="645" spans="1:6" x14ac:dyDescent="0.2">
      <c r="A645" s="1">
        <v>2821</v>
      </c>
      <c r="B645" s="3">
        <v>42584.780555555553</v>
      </c>
      <c r="C645">
        <f>SUMIFS(challenge_2_solution_2!G:G,challenge_2_solution_2!$A:$A,challenge_2_solution_3!$A645)</f>
        <v>104.79999999999998</v>
      </c>
      <c r="D645">
        <f>SUMIFS(challenge_2_solution_2!H:H,challenge_2_solution_2!$A:$A,challenge_2_solution_3!$A645)</f>
        <v>52.24</v>
      </c>
      <c r="E645">
        <f t="shared" si="20"/>
        <v>52.559999999999981</v>
      </c>
      <c r="F645" s="6">
        <f t="shared" si="21"/>
        <v>1.0061255742725876</v>
      </c>
    </row>
    <row r="646" spans="1:6" x14ac:dyDescent="0.2">
      <c r="A646" s="1">
        <v>2822</v>
      </c>
      <c r="B646" s="3">
        <v>42584.822916666664</v>
      </c>
      <c r="C646">
        <f>SUMIFS(challenge_2_solution_2!G:G,challenge_2_solution_2!$A:$A,challenge_2_solution_3!$A646)</f>
        <v>158.70000000000002</v>
      </c>
      <c r="D646">
        <f>SUMIFS(challenge_2_solution_2!H:H,challenge_2_solution_2!$A:$A,challenge_2_solution_3!$A646)</f>
        <v>60.4</v>
      </c>
      <c r="E646">
        <f t="shared" si="20"/>
        <v>98.300000000000011</v>
      </c>
      <c r="F646" s="6">
        <f t="shared" si="21"/>
        <v>1.6274834437086094</v>
      </c>
    </row>
    <row r="647" spans="1:6" x14ac:dyDescent="0.2">
      <c r="A647" s="1">
        <v>2823</v>
      </c>
      <c r="B647" s="3">
        <v>42584.92291666667</v>
      </c>
      <c r="C647">
        <f>SUMIFS(challenge_2_solution_2!G:G,challenge_2_solution_2!$A:$A,challenge_2_solution_3!$A647)</f>
        <v>35.6</v>
      </c>
      <c r="D647">
        <f>SUMIFS(challenge_2_solution_2!H:H,challenge_2_solution_2!$A:$A,challenge_2_solution_3!$A647)</f>
        <v>11.81</v>
      </c>
      <c r="E647">
        <f t="shared" si="20"/>
        <v>23.79</v>
      </c>
      <c r="F647" s="6">
        <f t="shared" si="21"/>
        <v>2.0143945808636747</v>
      </c>
    </row>
    <row r="648" spans="1:6" x14ac:dyDescent="0.2">
      <c r="A648" s="1">
        <v>2824</v>
      </c>
      <c r="B648" s="3">
        <v>42584.935416666667</v>
      </c>
      <c r="C648">
        <f>SUMIFS(challenge_2_solution_2!G:G,challenge_2_solution_2!$A:$A,challenge_2_solution_3!$A648)</f>
        <v>43.699999999999996</v>
      </c>
      <c r="D648">
        <f>SUMIFS(challenge_2_solution_2!H:H,challenge_2_solution_2!$A:$A,challenge_2_solution_3!$A648)</f>
        <v>18.350000000000001</v>
      </c>
      <c r="E648">
        <f t="shared" si="20"/>
        <v>25.349999999999994</v>
      </c>
      <c r="F648" s="6">
        <f t="shared" si="21"/>
        <v>1.3814713896457762</v>
      </c>
    </row>
    <row r="649" spans="1:6" x14ac:dyDescent="0.2">
      <c r="A649" s="1">
        <v>2825</v>
      </c>
      <c r="B649" s="3">
        <v>42585.583333333336</v>
      </c>
      <c r="C649">
        <f>SUMIFS(challenge_2_solution_2!G:G,challenge_2_solution_2!$A:$A,challenge_2_solution_3!$A649)</f>
        <v>7.9</v>
      </c>
      <c r="D649">
        <f>SUMIFS(challenge_2_solution_2!H:H,challenge_2_solution_2!$A:$A,challenge_2_solution_3!$A649)</f>
        <v>2.21</v>
      </c>
      <c r="E649">
        <f t="shared" si="20"/>
        <v>5.69</v>
      </c>
      <c r="F649" s="6">
        <f t="shared" si="21"/>
        <v>2.5746606334841631</v>
      </c>
    </row>
    <row r="650" spans="1:6" x14ac:dyDescent="0.2">
      <c r="A650" s="1">
        <v>2826</v>
      </c>
      <c r="B650" s="3">
        <v>42585.588194444441</v>
      </c>
      <c r="C650">
        <f>SUMIFS(challenge_2_solution_2!G:G,challenge_2_solution_2!$A:$A,challenge_2_solution_3!$A650)</f>
        <v>7.9</v>
      </c>
      <c r="D650">
        <f>SUMIFS(challenge_2_solution_2!H:H,challenge_2_solution_2!$A:$A,challenge_2_solution_3!$A650)</f>
        <v>2.21</v>
      </c>
      <c r="E650">
        <f t="shared" si="20"/>
        <v>5.69</v>
      </c>
      <c r="F650" s="6">
        <f t="shared" si="21"/>
        <v>2.5746606334841631</v>
      </c>
    </row>
    <row r="651" spans="1:6" x14ac:dyDescent="0.2">
      <c r="A651" s="1">
        <v>2828</v>
      </c>
      <c r="B651" s="3">
        <v>42585.745138888888</v>
      </c>
      <c r="C651">
        <f>SUMIFS(challenge_2_solution_2!G:G,challenge_2_solution_2!$A:$A,challenge_2_solution_3!$A651)</f>
        <v>45.5</v>
      </c>
      <c r="D651">
        <f>SUMIFS(challenge_2_solution_2!H:H,challenge_2_solution_2!$A:$A,challenge_2_solution_3!$A651)</f>
        <v>17.029999999999998</v>
      </c>
      <c r="E651">
        <f t="shared" si="20"/>
        <v>28.470000000000002</v>
      </c>
      <c r="F651" s="6">
        <f t="shared" si="21"/>
        <v>1.6717557251908401</v>
      </c>
    </row>
    <row r="652" spans="1:6" x14ac:dyDescent="0.2">
      <c r="A652" s="1">
        <v>2829</v>
      </c>
      <c r="B652" s="3">
        <v>42585.746527777781</v>
      </c>
      <c r="C652">
        <f>SUMIFS(challenge_2_solution_2!G:G,challenge_2_solution_2!$A:$A,challenge_2_solution_3!$A652)</f>
        <v>45.5</v>
      </c>
      <c r="D652">
        <f>SUMIFS(challenge_2_solution_2!H:H,challenge_2_solution_2!$A:$A,challenge_2_solution_3!$A652)</f>
        <v>17.029999999999998</v>
      </c>
      <c r="E652">
        <f t="shared" si="20"/>
        <v>28.470000000000002</v>
      </c>
      <c r="F652" s="6">
        <f t="shared" si="21"/>
        <v>1.6717557251908401</v>
      </c>
    </row>
    <row r="653" spans="1:6" x14ac:dyDescent="0.2">
      <c r="A653" s="1">
        <v>2830</v>
      </c>
      <c r="B653" s="3">
        <v>42585.760416666664</v>
      </c>
      <c r="C653">
        <f>SUMIFS(challenge_2_solution_2!G:G,challenge_2_solution_2!$A:$A,challenge_2_solution_3!$A653)</f>
        <v>50.8</v>
      </c>
      <c r="D653">
        <f>SUMIFS(challenge_2_solution_2!H:H,challenge_2_solution_2!$A:$A,challenge_2_solution_3!$A653)</f>
        <v>25.85</v>
      </c>
      <c r="E653">
        <f t="shared" si="20"/>
        <v>24.949999999999996</v>
      </c>
      <c r="F653" s="6">
        <f t="shared" si="21"/>
        <v>0.96518375241779475</v>
      </c>
    </row>
    <row r="654" spans="1:6" x14ac:dyDescent="0.2">
      <c r="A654" s="1">
        <v>2831</v>
      </c>
      <c r="B654" s="3">
        <v>42585.806944444441</v>
      </c>
      <c r="C654">
        <f>SUMIFS(challenge_2_solution_2!G:G,challenge_2_solution_2!$A:$A,challenge_2_solution_3!$A654)</f>
        <v>56.4</v>
      </c>
      <c r="D654">
        <f>SUMIFS(challenge_2_solution_2!H:H,challenge_2_solution_2!$A:$A,challenge_2_solution_3!$A654)</f>
        <v>25.650000000000002</v>
      </c>
      <c r="E654">
        <f t="shared" si="20"/>
        <v>30.749999999999996</v>
      </c>
      <c r="F654" s="6">
        <f t="shared" si="21"/>
        <v>1.1988304093567248</v>
      </c>
    </row>
    <row r="655" spans="1:6" x14ac:dyDescent="0.2">
      <c r="A655" s="1">
        <v>2832</v>
      </c>
      <c r="B655" s="3">
        <v>42585.81527777778</v>
      </c>
      <c r="C655">
        <f>SUMIFS(challenge_2_solution_2!G:G,challenge_2_solution_2!$A:$A,challenge_2_solution_3!$A655)</f>
        <v>33.799999999999997</v>
      </c>
      <c r="D655">
        <f>SUMIFS(challenge_2_solution_2!H:H,challenge_2_solution_2!$A:$A,challenge_2_solution_3!$A655)</f>
        <v>19.5</v>
      </c>
      <c r="E655">
        <f t="shared" si="20"/>
        <v>14.299999999999997</v>
      </c>
      <c r="F655" s="6">
        <f t="shared" si="21"/>
        <v>0.73333333333333317</v>
      </c>
    </row>
    <row r="656" spans="1:6" x14ac:dyDescent="0.2">
      <c r="A656" s="1">
        <v>2833</v>
      </c>
      <c r="B656" s="3">
        <v>42585.815972222219</v>
      </c>
      <c r="C656">
        <f>SUMIFS(challenge_2_solution_2!G:G,challenge_2_solution_2!$A:$A,challenge_2_solution_3!$A656)</f>
        <v>146.10000000000002</v>
      </c>
      <c r="D656">
        <f>SUMIFS(challenge_2_solution_2!H:H,challenge_2_solution_2!$A:$A,challenge_2_solution_3!$A656)</f>
        <v>66.97999999999999</v>
      </c>
      <c r="E656">
        <f t="shared" si="20"/>
        <v>79.120000000000033</v>
      </c>
      <c r="F656" s="6">
        <f t="shared" si="21"/>
        <v>1.1812481337712757</v>
      </c>
    </row>
    <row r="657" spans="1:6" x14ac:dyDescent="0.2">
      <c r="A657" s="1">
        <v>2834</v>
      </c>
      <c r="B657" s="3">
        <v>42585.818749999999</v>
      </c>
      <c r="C657">
        <f>SUMIFS(challenge_2_solution_2!G:G,challenge_2_solution_2!$A:$A,challenge_2_solution_3!$A657)</f>
        <v>146.10000000000002</v>
      </c>
      <c r="D657">
        <f>SUMIFS(challenge_2_solution_2!H:H,challenge_2_solution_2!$A:$A,challenge_2_solution_3!$A657)</f>
        <v>66.97999999999999</v>
      </c>
      <c r="E657">
        <f t="shared" si="20"/>
        <v>79.120000000000033</v>
      </c>
      <c r="F657" s="6">
        <f t="shared" si="21"/>
        <v>1.1812481337712757</v>
      </c>
    </row>
    <row r="658" spans="1:6" x14ac:dyDescent="0.2">
      <c r="A658" s="1">
        <v>2835</v>
      </c>
      <c r="B658" s="3">
        <v>42585.820138888892</v>
      </c>
      <c r="C658">
        <f>SUMIFS(challenge_2_solution_2!G:G,challenge_2_solution_2!$A:$A,challenge_2_solution_3!$A658)</f>
        <v>146.10000000000002</v>
      </c>
      <c r="D658">
        <f>SUMIFS(challenge_2_solution_2!H:H,challenge_2_solution_2!$A:$A,challenge_2_solution_3!$A658)</f>
        <v>66.97999999999999</v>
      </c>
      <c r="E658">
        <f t="shared" si="20"/>
        <v>79.120000000000033</v>
      </c>
      <c r="F658" s="6">
        <f t="shared" si="21"/>
        <v>1.1812481337712757</v>
      </c>
    </row>
    <row r="659" spans="1:6" x14ac:dyDescent="0.2">
      <c r="A659" s="1">
        <v>2836</v>
      </c>
      <c r="B659" s="3">
        <v>42585.859722222223</v>
      </c>
      <c r="C659">
        <f>SUMIFS(challenge_2_solution_2!G:G,challenge_2_solution_2!$A:$A,challenge_2_solution_3!$A659)</f>
        <v>49.699999999999996</v>
      </c>
      <c r="D659">
        <f>SUMIFS(challenge_2_solution_2!H:H,challenge_2_solution_2!$A:$A,challenge_2_solution_3!$A659)</f>
        <v>17.869999999999997</v>
      </c>
      <c r="E659">
        <f t="shared" si="20"/>
        <v>31.83</v>
      </c>
      <c r="F659" s="6">
        <f t="shared" si="21"/>
        <v>1.7811975377728038</v>
      </c>
    </row>
    <row r="660" spans="1:6" x14ac:dyDescent="0.2">
      <c r="A660" s="1">
        <v>2837</v>
      </c>
      <c r="B660" s="3">
        <v>42585.872916666667</v>
      </c>
      <c r="C660">
        <f>SUMIFS(challenge_2_solution_2!G:G,challenge_2_solution_2!$A:$A,challenge_2_solution_3!$A660)</f>
        <v>71.3</v>
      </c>
      <c r="D660">
        <f>SUMIFS(challenge_2_solution_2!H:H,challenge_2_solution_2!$A:$A,challenge_2_solution_3!$A660)</f>
        <v>37.699999999999996</v>
      </c>
      <c r="E660">
        <f t="shared" si="20"/>
        <v>33.6</v>
      </c>
      <c r="F660" s="6">
        <f t="shared" si="21"/>
        <v>0.89124668435013277</v>
      </c>
    </row>
    <row r="661" spans="1:6" x14ac:dyDescent="0.2">
      <c r="A661" s="1">
        <v>2838</v>
      </c>
      <c r="B661" s="3">
        <v>42585.875</v>
      </c>
      <c r="C661">
        <f>SUMIFS(challenge_2_solution_2!G:G,challenge_2_solution_2!$A:$A,challenge_2_solution_3!$A661)</f>
        <v>71.3</v>
      </c>
      <c r="D661">
        <f>SUMIFS(challenge_2_solution_2!H:H,challenge_2_solution_2!$A:$A,challenge_2_solution_3!$A661)</f>
        <v>37.699999999999996</v>
      </c>
      <c r="E661">
        <f t="shared" si="20"/>
        <v>33.6</v>
      </c>
      <c r="F661" s="6">
        <f t="shared" si="21"/>
        <v>0.89124668435013277</v>
      </c>
    </row>
    <row r="662" spans="1:6" x14ac:dyDescent="0.2">
      <c r="A662" s="1">
        <v>2839</v>
      </c>
      <c r="B662" s="3">
        <v>42586.518055555556</v>
      </c>
      <c r="C662">
        <f>SUMIFS(challenge_2_solution_2!G:G,challenge_2_solution_2!$A:$A,challenge_2_solution_3!$A662)</f>
        <v>94.799999999999983</v>
      </c>
      <c r="D662">
        <f>SUMIFS(challenge_2_solution_2!H:H,challenge_2_solution_2!$A:$A,challenge_2_solution_3!$A662)</f>
        <v>39.75</v>
      </c>
      <c r="E662">
        <f t="shared" si="20"/>
        <v>55.049999999999983</v>
      </c>
      <c r="F662" s="6">
        <f t="shared" si="21"/>
        <v>1.384905660377358</v>
      </c>
    </row>
    <row r="663" spans="1:6" x14ac:dyDescent="0.2">
      <c r="A663" s="1">
        <v>2840</v>
      </c>
      <c r="B663" s="3">
        <v>42586.611805555556</v>
      </c>
      <c r="C663">
        <f>SUMIFS(challenge_2_solution_2!G:G,challenge_2_solution_2!$A:$A,challenge_2_solution_3!$A663)</f>
        <v>105.69999999999999</v>
      </c>
      <c r="D663">
        <f>SUMIFS(challenge_2_solution_2!H:H,challenge_2_solution_2!$A:$A,challenge_2_solution_3!$A663)</f>
        <v>42.83</v>
      </c>
      <c r="E663">
        <f t="shared" si="20"/>
        <v>62.86999999999999</v>
      </c>
      <c r="F663" s="6">
        <f t="shared" si="21"/>
        <v>1.467896334345085</v>
      </c>
    </row>
    <row r="664" spans="1:6" x14ac:dyDescent="0.2">
      <c r="A664" s="1">
        <v>2841</v>
      </c>
      <c r="B664" s="3">
        <v>42586.777777777781</v>
      </c>
      <c r="C664">
        <f>SUMIFS(challenge_2_solution_2!G:G,challenge_2_solution_2!$A:$A,challenge_2_solution_3!$A664)</f>
        <v>53.699999999999996</v>
      </c>
      <c r="D664">
        <f>SUMIFS(challenge_2_solution_2!H:H,challenge_2_solution_2!$A:$A,challenge_2_solution_3!$A664)</f>
        <v>23.650000000000002</v>
      </c>
      <c r="E664">
        <f t="shared" si="20"/>
        <v>30.049999999999994</v>
      </c>
      <c r="F664" s="6">
        <f t="shared" si="21"/>
        <v>1.2706131078224097</v>
      </c>
    </row>
    <row r="665" spans="1:6" x14ac:dyDescent="0.2">
      <c r="A665" s="1">
        <v>2842</v>
      </c>
      <c r="B665" s="3">
        <v>42586.813888888886</v>
      </c>
      <c r="C665">
        <f>SUMIFS(challenge_2_solution_2!G:G,challenge_2_solution_2!$A:$A,challenge_2_solution_3!$A665)</f>
        <v>34.9</v>
      </c>
      <c r="D665">
        <f>SUMIFS(challenge_2_solution_2!H:H,challenge_2_solution_2!$A:$A,challenge_2_solution_3!$A665)</f>
        <v>11.02</v>
      </c>
      <c r="E665">
        <f t="shared" si="20"/>
        <v>23.88</v>
      </c>
      <c r="F665" s="6">
        <f t="shared" si="21"/>
        <v>2.1669691470054446</v>
      </c>
    </row>
    <row r="666" spans="1:6" x14ac:dyDescent="0.2">
      <c r="A666" s="1">
        <v>2843</v>
      </c>
      <c r="B666" s="3">
        <v>42587.688194444447</v>
      </c>
      <c r="C666">
        <f>SUMIFS(challenge_2_solution_2!G:G,challenge_2_solution_2!$A:$A,challenge_2_solution_3!$A666)</f>
        <v>43.5</v>
      </c>
      <c r="D666">
        <f>SUMIFS(challenge_2_solution_2!H:H,challenge_2_solution_2!$A:$A,challenge_2_solution_3!$A666)</f>
        <v>20.399999999999999</v>
      </c>
      <c r="E666">
        <f t="shared" si="20"/>
        <v>23.1</v>
      </c>
      <c r="F666" s="6">
        <f t="shared" si="21"/>
        <v>1.1323529411764708</v>
      </c>
    </row>
    <row r="667" spans="1:6" x14ac:dyDescent="0.2">
      <c r="A667" s="1">
        <v>2844</v>
      </c>
      <c r="B667" s="3">
        <v>42587.734027777777</v>
      </c>
      <c r="C667">
        <f>SUMIFS(challenge_2_solution_2!G:G,challenge_2_solution_2!$A:$A,challenge_2_solution_3!$A667)</f>
        <v>41</v>
      </c>
      <c r="D667">
        <f>SUMIFS(challenge_2_solution_2!H:H,challenge_2_solution_2!$A:$A,challenge_2_solution_3!$A667)</f>
        <v>13.22</v>
      </c>
      <c r="E667">
        <f t="shared" si="20"/>
        <v>27.78</v>
      </c>
      <c r="F667" s="6">
        <f t="shared" si="21"/>
        <v>2.1013615733736764</v>
      </c>
    </row>
    <row r="668" spans="1:6" x14ac:dyDescent="0.2">
      <c r="A668" s="1">
        <v>2845</v>
      </c>
      <c r="B668" s="3">
        <v>42587.744444444441</v>
      </c>
      <c r="C668">
        <f>SUMIFS(challenge_2_solution_2!G:G,challenge_2_solution_2!$A:$A,challenge_2_solution_3!$A668)</f>
        <v>126.70000000000002</v>
      </c>
      <c r="D668">
        <f>SUMIFS(challenge_2_solution_2!H:H,challenge_2_solution_2!$A:$A,challenge_2_solution_3!$A668)</f>
        <v>54.65</v>
      </c>
      <c r="E668">
        <f t="shared" si="20"/>
        <v>72.050000000000011</v>
      </c>
      <c r="F668" s="6">
        <f t="shared" si="21"/>
        <v>1.3183897529734678</v>
      </c>
    </row>
    <row r="669" spans="1:6" x14ac:dyDescent="0.2">
      <c r="A669" s="1">
        <v>2846</v>
      </c>
      <c r="B669" s="3">
        <v>42587.750694444447</v>
      </c>
      <c r="C669">
        <f>SUMIFS(challenge_2_solution_2!G:G,challenge_2_solution_2!$A:$A,challenge_2_solution_3!$A669)</f>
        <v>66</v>
      </c>
      <c r="D669">
        <f>SUMIFS(challenge_2_solution_2!H:H,challenge_2_solution_2!$A:$A,challenge_2_solution_3!$A669)</f>
        <v>22.93</v>
      </c>
      <c r="E669">
        <f t="shared" si="20"/>
        <v>43.07</v>
      </c>
      <c r="F669" s="6">
        <f t="shared" si="21"/>
        <v>1.8783253379851723</v>
      </c>
    </row>
    <row r="670" spans="1:6" x14ac:dyDescent="0.2">
      <c r="A670" s="1">
        <v>2847</v>
      </c>
      <c r="B670" s="3">
        <v>42587.751388888886</v>
      </c>
      <c r="C670">
        <f>SUMIFS(challenge_2_solution_2!G:G,challenge_2_solution_2!$A:$A,challenge_2_solution_3!$A670)</f>
        <v>67.400000000000006</v>
      </c>
      <c r="D670">
        <f>SUMIFS(challenge_2_solution_2!H:H,challenge_2_solution_2!$A:$A,challenge_2_solution_3!$A670)</f>
        <v>36.99</v>
      </c>
      <c r="E670">
        <f t="shared" si="20"/>
        <v>30.410000000000004</v>
      </c>
      <c r="F670" s="6">
        <f t="shared" si="21"/>
        <v>0.82211408488780757</v>
      </c>
    </row>
    <row r="671" spans="1:6" x14ac:dyDescent="0.2">
      <c r="A671" s="1">
        <v>2848</v>
      </c>
      <c r="B671" s="3">
        <v>42587.762499999997</v>
      </c>
      <c r="C671">
        <f>SUMIFS(challenge_2_solution_2!G:G,challenge_2_solution_2!$A:$A,challenge_2_solution_3!$A671)</f>
        <v>31</v>
      </c>
      <c r="D671">
        <f>SUMIFS(challenge_2_solution_2!H:H,challenge_2_solution_2!$A:$A,challenge_2_solution_3!$A671)</f>
        <v>18.88</v>
      </c>
      <c r="E671">
        <f t="shared" si="20"/>
        <v>12.120000000000001</v>
      </c>
      <c r="F671" s="6">
        <f t="shared" si="21"/>
        <v>0.64194915254237295</v>
      </c>
    </row>
    <row r="672" spans="1:6" x14ac:dyDescent="0.2">
      <c r="A672" s="1">
        <v>2849</v>
      </c>
      <c r="B672" s="3">
        <v>42587.770833333336</v>
      </c>
      <c r="C672">
        <f>SUMIFS(challenge_2_solution_2!G:G,challenge_2_solution_2!$A:$A,challenge_2_solution_3!$A672)</f>
        <v>77.7</v>
      </c>
      <c r="D672">
        <f>SUMIFS(challenge_2_solution_2!H:H,challenge_2_solution_2!$A:$A,challenge_2_solution_3!$A672)</f>
        <v>29.18</v>
      </c>
      <c r="E672">
        <f t="shared" si="20"/>
        <v>48.52</v>
      </c>
      <c r="F672" s="6">
        <f t="shared" si="21"/>
        <v>1.6627827278958192</v>
      </c>
    </row>
    <row r="673" spans="1:6" x14ac:dyDescent="0.2">
      <c r="A673" s="1">
        <v>2850</v>
      </c>
      <c r="B673" s="3">
        <v>42587.773611111108</v>
      </c>
      <c r="C673">
        <f>SUMIFS(challenge_2_solution_2!G:G,challenge_2_solution_2!$A:$A,challenge_2_solution_3!$A673)</f>
        <v>50.8</v>
      </c>
      <c r="D673">
        <f>SUMIFS(challenge_2_solution_2!H:H,challenge_2_solution_2!$A:$A,challenge_2_solution_3!$A673)</f>
        <v>25.65</v>
      </c>
      <c r="E673">
        <f t="shared" si="20"/>
        <v>25.15</v>
      </c>
      <c r="F673" s="6">
        <f t="shared" si="21"/>
        <v>0.98050682261208577</v>
      </c>
    </row>
    <row r="674" spans="1:6" x14ac:dyDescent="0.2">
      <c r="A674" s="1">
        <v>2851</v>
      </c>
      <c r="B674" s="3">
        <v>42587.796527777777</v>
      </c>
      <c r="C674">
        <f>SUMIFS(challenge_2_solution_2!G:G,challenge_2_solution_2!$A:$A,challenge_2_solution_3!$A674)</f>
        <v>73.400000000000006</v>
      </c>
      <c r="D674">
        <f>SUMIFS(challenge_2_solution_2!H:H,challenge_2_solution_2!$A:$A,challenge_2_solution_3!$A674)</f>
        <v>38.58</v>
      </c>
      <c r="E674">
        <f t="shared" si="20"/>
        <v>34.820000000000007</v>
      </c>
      <c r="F674" s="6">
        <f t="shared" si="21"/>
        <v>0.90254017625712823</v>
      </c>
    </row>
    <row r="675" spans="1:6" x14ac:dyDescent="0.2">
      <c r="A675" s="1">
        <v>2852</v>
      </c>
      <c r="B675" s="3">
        <v>42587.822222222225</v>
      </c>
      <c r="C675">
        <f>SUMIFS(challenge_2_solution_2!G:G,challenge_2_solution_2!$A:$A,challenge_2_solution_3!$A675)</f>
        <v>20.9</v>
      </c>
      <c r="D675">
        <f>SUMIFS(challenge_2_solution_2!H:H,challenge_2_solution_2!$A:$A,challenge_2_solution_3!$A675)</f>
        <v>5.19</v>
      </c>
      <c r="E675">
        <f t="shared" si="20"/>
        <v>15.709999999999997</v>
      </c>
      <c r="F675" s="6">
        <f t="shared" si="21"/>
        <v>3.0269749518304425</v>
      </c>
    </row>
    <row r="676" spans="1:6" x14ac:dyDescent="0.2">
      <c r="A676" s="1">
        <v>2853</v>
      </c>
      <c r="B676" s="3">
        <v>42587.851388888892</v>
      </c>
      <c r="C676">
        <f>SUMIFS(challenge_2_solution_2!G:G,challenge_2_solution_2!$A:$A,challenge_2_solution_3!$A676)</f>
        <v>92.4</v>
      </c>
      <c r="D676">
        <f>SUMIFS(challenge_2_solution_2!H:H,challenge_2_solution_2!$A:$A,challenge_2_solution_3!$A676)</f>
        <v>43.940000000000005</v>
      </c>
      <c r="E676">
        <f t="shared" si="20"/>
        <v>48.46</v>
      </c>
      <c r="F676" s="6">
        <f t="shared" si="21"/>
        <v>1.1028675466545288</v>
      </c>
    </row>
    <row r="677" spans="1:6" x14ac:dyDescent="0.2">
      <c r="A677" s="1">
        <v>2854</v>
      </c>
      <c r="B677" s="3">
        <v>42587.854166666664</v>
      </c>
      <c r="C677">
        <f>SUMIFS(challenge_2_solution_2!G:G,challenge_2_solution_2!$A:$A,challenge_2_solution_3!$A677)</f>
        <v>67.599999999999994</v>
      </c>
      <c r="D677">
        <f>SUMIFS(challenge_2_solution_2!H:H,challenge_2_solution_2!$A:$A,challenge_2_solution_3!$A677)</f>
        <v>38.67</v>
      </c>
      <c r="E677">
        <f t="shared" si="20"/>
        <v>28.929999999999993</v>
      </c>
      <c r="F677" s="6">
        <f t="shared" si="21"/>
        <v>0.74812516162399767</v>
      </c>
    </row>
    <row r="678" spans="1:6" x14ac:dyDescent="0.2">
      <c r="A678" s="1">
        <v>2855</v>
      </c>
      <c r="B678" s="3">
        <v>42587.875</v>
      </c>
      <c r="C678">
        <f>SUMIFS(challenge_2_solution_2!G:G,challenge_2_solution_2!$A:$A,challenge_2_solution_3!$A678)</f>
        <v>71.400000000000006</v>
      </c>
      <c r="D678">
        <f>SUMIFS(challenge_2_solution_2!H:H,challenge_2_solution_2!$A:$A,challenge_2_solution_3!$A678)</f>
        <v>35.96</v>
      </c>
      <c r="E678">
        <f t="shared" si="20"/>
        <v>35.440000000000005</v>
      </c>
      <c r="F678" s="6">
        <f t="shared" si="21"/>
        <v>0.98553948832035609</v>
      </c>
    </row>
    <row r="679" spans="1:6" x14ac:dyDescent="0.2">
      <c r="A679" s="1">
        <v>2856</v>
      </c>
      <c r="B679" s="3">
        <v>42587.897222222222</v>
      </c>
      <c r="C679">
        <f>SUMIFS(challenge_2_solution_2!G:G,challenge_2_solution_2!$A:$A,challenge_2_solution_3!$A679)</f>
        <v>34.9</v>
      </c>
      <c r="D679">
        <f>SUMIFS(challenge_2_solution_2!H:H,challenge_2_solution_2!$A:$A,challenge_2_solution_3!$A679)</f>
        <v>16.22</v>
      </c>
      <c r="E679">
        <f t="shared" si="20"/>
        <v>18.68</v>
      </c>
      <c r="F679" s="6">
        <f t="shared" si="21"/>
        <v>1.1516646115906288</v>
      </c>
    </row>
    <row r="680" spans="1:6" x14ac:dyDescent="0.2">
      <c r="A680" s="1">
        <v>2857</v>
      </c>
      <c r="B680" s="3">
        <v>42588.494444444441</v>
      </c>
      <c r="C680">
        <f>SUMIFS(challenge_2_solution_2!G:G,challenge_2_solution_2!$A:$A,challenge_2_solution_3!$A680)</f>
        <v>1</v>
      </c>
      <c r="D680">
        <f>SUMIFS(challenge_2_solution_2!H:H,challenge_2_solution_2!$A:$A,challenge_2_solution_3!$A680)</f>
        <v>0.68</v>
      </c>
      <c r="E680">
        <f t="shared" si="20"/>
        <v>0.31999999999999995</v>
      </c>
      <c r="F680" s="6">
        <f t="shared" si="21"/>
        <v>0.47058823529411753</v>
      </c>
    </row>
    <row r="681" spans="1:6" x14ac:dyDescent="0.2">
      <c r="A681" s="1">
        <v>2858</v>
      </c>
      <c r="B681" s="3">
        <v>42588.751388888886</v>
      </c>
      <c r="C681">
        <f>SUMIFS(challenge_2_solution_2!G:G,challenge_2_solution_2!$A:$A,challenge_2_solution_3!$A681)</f>
        <v>59.6</v>
      </c>
      <c r="D681">
        <f>SUMIFS(challenge_2_solution_2!H:H,challenge_2_solution_2!$A:$A,challenge_2_solution_3!$A681)</f>
        <v>35.099999999999994</v>
      </c>
      <c r="E681">
        <f t="shared" si="20"/>
        <v>24.500000000000007</v>
      </c>
      <c r="F681" s="6">
        <f t="shared" si="21"/>
        <v>0.69800569800569834</v>
      </c>
    </row>
    <row r="682" spans="1:6" x14ac:dyDescent="0.2">
      <c r="A682" s="1">
        <v>2860</v>
      </c>
      <c r="B682" s="3">
        <v>42588.774305555555</v>
      </c>
      <c r="C682">
        <f>SUMIFS(challenge_2_solution_2!G:G,challenge_2_solution_2!$A:$A,challenge_2_solution_3!$A682)</f>
        <v>69.100000000000009</v>
      </c>
      <c r="D682">
        <f>SUMIFS(challenge_2_solution_2!H:H,challenge_2_solution_2!$A:$A,challenge_2_solution_3!$A682)</f>
        <v>31.78</v>
      </c>
      <c r="E682">
        <f t="shared" si="20"/>
        <v>37.320000000000007</v>
      </c>
      <c r="F682" s="6">
        <f t="shared" si="21"/>
        <v>1.1743234738829453</v>
      </c>
    </row>
    <row r="683" spans="1:6" x14ac:dyDescent="0.2">
      <c r="A683" s="1">
        <v>2859</v>
      </c>
      <c r="B683" s="3">
        <v>42588.777083333334</v>
      </c>
      <c r="C683">
        <f>SUMIFS(challenge_2_solution_2!G:G,challenge_2_solution_2!$A:$A,challenge_2_solution_3!$A683)</f>
        <v>72.3</v>
      </c>
      <c r="D683">
        <f>SUMIFS(challenge_2_solution_2!H:H,challenge_2_solution_2!$A:$A,challenge_2_solution_3!$A683)</f>
        <v>40.43</v>
      </c>
      <c r="E683">
        <f t="shared" si="20"/>
        <v>31.869999999999997</v>
      </c>
      <c r="F683" s="6">
        <f t="shared" si="21"/>
        <v>0.78827603264902291</v>
      </c>
    </row>
    <row r="684" spans="1:6" x14ac:dyDescent="0.2">
      <c r="A684" s="1">
        <v>2861</v>
      </c>
      <c r="B684" s="3">
        <v>42588.815972222219</v>
      </c>
      <c r="C684">
        <f>SUMIFS(challenge_2_solution_2!G:G,challenge_2_solution_2!$A:$A,challenge_2_solution_3!$A684)</f>
        <v>59.6</v>
      </c>
      <c r="D684">
        <f>SUMIFS(challenge_2_solution_2!H:H,challenge_2_solution_2!$A:$A,challenge_2_solution_3!$A684)</f>
        <v>24.47</v>
      </c>
      <c r="E684">
        <f t="shared" si="20"/>
        <v>35.130000000000003</v>
      </c>
      <c r="F684" s="6">
        <f t="shared" si="21"/>
        <v>1.4356354720065387</v>
      </c>
    </row>
    <row r="685" spans="1:6" x14ac:dyDescent="0.2">
      <c r="A685" s="1">
        <v>2862</v>
      </c>
      <c r="B685" s="3">
        <v>42588.841666666667</v>
      </c>
      <c r="C685">
        <f>SUMIFS(challenge_2_solution_2!G:G,challenge_2_solution_2!$A:$A,challenge_2_solution_3!$A685)</f>
        <v>128.30000000000001</v>
      </c>
      <c r="D685">
        <f>SUMIFS(challenge_2_solution_2!H:H,challenge_2_solution_2!$A:$A,challenge_2_solution_3!$A685)</f>
        <v>56.64</v>
      </c>
      <c r="E685">
        <f t="shared" si="20"/>
        <v>71.660000000000011</v>
      </c>
      <c r="F685" s="6">
        <f t="shared" si="21"/>
        <v>1.2651836158192091</v>
      </c>
    </row>
    <row r="686" spans="1:6" x14ac:dyDescent="0.2">
      <c r="A686" s="1">
        <v>2863</v>
      </c>
      <c r="B686" s="3">
        <v>42588.853472222225</v>
      </c>
      <c r="C686">
        <f>SUMIFS(challenge_2_solution_2!G:G,challenge_2_solution_2!$A:$A,challenge_2_solution_3!$A686)</f>
        <v>76.599999999999994</v>
      </c>
      <c r="D686">
        <f>SUMIFS(challenge_2_solution_2!H:H,challenge_2_solution_2!$A:$A,challenge_2_solution_3!$A686)</f>
        <v>24.529999999999998</v>
      </c>
      <c r="E686">
        <f t="shared" si="20"/>
        <v>52.069999999999993</v>
      </c>
      <c r="F686" s="6">
        <f t="shared" si="21"/>
        <v>2.122706889523033</v>
      </c>
    </row>
    <row r="687" spans="1:6" x14ac:dyDescent="0.2">
      <c r="A687" s="1">
        <v>2864</v>
      </c>
      <c r="B687" s="3">
        <v>42588.870833333334</v>
      </c>
      <c r="C687">
        <f>SUMIFS(challenge_2_solution_2!G:G,challenge_2_solution_2!$A:$A,challenge_2_solution_3!$A687)</f>
        <v>95</v>
      </c>
      <c r="D687">
        <f>SUMIFS(challenge_2_solution_2!H:H,challenge_2_solution_2!$A:$A,challenge_2_solution_3!$A687)</f>
        <v>42.839999999999996</v>
      </c>
      <c r="E687">
        <f t="shared" si="20"/>
        <v>52.160000000000004</v>
      </c>
      <c r="F687" s="6">
        <f t="shared" si="21"/>
        <v>1.2175536881419236</v>
      </c>
    </row>
    <row r="688" spans="1:6" x14ac:dyDescent="0.2">
      <c r="A688" s="1">
        <v>2865</v>
      </c>
      <c r="B688" s="3">
        <v>42588.890277777777</v>
      </c>
      <c r="C688">
        <f>SUMIFS(challenge_2_solution_2!G:G,challenge_2_solution_2!$A:$A,challenge_2_solution_3!$A688)</f>
        <v>64.599999999999994</v>
      </c>
      <c r="D688">
        <f>SUMIFS(challenge_2_solution_2!H:H,challenge_2_solution_2!$A:$A,challenge_2_solution_3!$A688)</f>
        <v>33.620000000000005</v>
      </c>
      <c r="E688">
        <f t="shared" si="20"/>
        <v>30.97999999999999</v>
      </c>
      <c r="F688" s="6">
        <f t="shared" si="21"/>
        <v>0.92147531231409829</v>
      </c>
    </row>
    <row r="689" spans="1:6" x14ac:dyDescent="0.2">
      <c r="A689" s="1">
        <v>2867</v>
      </c>
      <c r="B689" s="3">
        <v>42589.753472222219</v>
      </c>
      <c r="C689">
        <f>SUMIFS(challenge_2_solution_2!G:G,challenge_2_solution_2!$A:$A,challenge_2_solution_3!$A689)</f>
        <v>95.300000000000011</v>
      </c>
      <c r="D689">
        <f>SUMIFS(challenge_2_solution_2!H:H,challenge_2_solution_2!$A:$A,challenge_2_solution_3!$A689)</f>
        <v>40.5</v>
      </c>
      <c r="E689">
        <f t="shared" si="20"/>
        <v>54.800000000000011</v>
      </c>
      <c r="F689" s="6">
        <f t="shared" si="21"/>
        <v>1.3530864197530867</v>
      </c>
    </row>
    <row r="690" spans="1:6" x14ac:dyDescent="0.2">
      <c r="A690" s="1">
        <v>2868</v>
      </c>
      <c r="B690" s="3">
        <v>42589.770833333336</v>
      </c>
      <c r="C690">
        <f>SUMIFS(challenge_2_solution_2!G:G,challenge_2_solution_2!$A:$A,challenge_2_solution_3!$A690)</f>
        <v>80.599999999999994</v>
      </c>
      <c r="D690">
        <f>SUMIFS(challenge_2_solution_2!H:H,challenge_2_solution_2!$A:$A,challenge_2_solution_3!$A690)</f>
        <v>33.46</v>
      </c>
      <c r="E690">
        <f t="shared" si="20"/>
        <v>47.139999999999993</v>
      </c>
      <c r="F690" s="6">
        <f t="shared" si="21"/>
        <v>1.4088463837417811</v>
      </c>
    </row>
    <row r="691" spans="1:6" x14ac:dyDescent="0.2">
      <c r="A691" s="1">
        <v>2869</v>
      </c>
      <c r="B691" s="3">
        <v>42589.792361111111</v>
      </c>
      <c r="C691">
        <f>SUMIFS(challenge_2_solution_2!G:G,challenge_2_solution_2!$A:$A,challenge_2_solution_3!$A691)</f>
        <v>38.9</v>
      </c>
      <c r="D691">
        <f>SUMIFS(challenge_2_solution_2!H:H,challenge_2_solution_2!$A:$A,challenge_2_solution_3!$A691)</f>
        <v>21.770000000000003</v>
      </c>
      <c r="E691">
        <f t="shared" si="20"/>
        <v>17.129999999999995</v>
      </c>
      <c r="F691" s="6">
        <f t="shared" si="21"/>
        <v>0.78686265502985731</v>
      </c>
    </row>
    <row r="692" spans="1:6" x14ac:dyDescent="0.2">
      <c r="A692" s="1">
        <v>2870</v>
      </c>
      <c r="B692" s="3">
        <v>42589.79791666667</v>
      </c>
      <c r="C692">
        <f>SUMIFS(challenge_2_solution_2!G:G,challenge_2_solution_2!$A:$A,challenge_2_solution_3!$A692)</f>
        <v>60.9</v>
      </c>
      <c r="D692">
        <f>SUMIFS(challenge_2_solution_2!H:H,challenge_2_solution_2!$A:$A,challenge_2_solution_3!$A692)</f>
        <v>29.71</v>
      </c>
      <c r="E692">
        <f t="shared" si="20"/>
        <v>31.189999999999998</v>
      </c>
      <c r="F692" s="6">
        <f t="shared" si="21"/>
        <v>1.0498148771457421</v>
      </c>
    </row>
    <row r="693" spans="1:6" x14ac:dyDescent="0.2">
      <c r="A693" s="1">
        <v>2871</v>
      </c>
      <c r="B693" s="3">
        <v>42589.818055555559</v>
      </c>
      <c r="C693">
        <f>SUMIFS(challenge_2_solution_2!G:G,challenge_2_solution_2!$A:$A,challenge_2_solution_3!$A693)</f>
        <v>59.4</v>
      </c>
      <c r="D693">
        <f>SUMIFS(challenge_2_solution_2!H:H,challenge_2_solution_2!$A:$A,challenge_2_solution_3!$A693)</f>
        <v>23.91</v>
      </c>
      <c r="E693">
        <f t="shared" si="20"/>
        <v>35.489999999999995</v>
      </c>
      <c r="F693" s="6">
        <f t="shared" si="21"/>
        <v>1.4843161856963611</v>
      </c>
    </row>
    <row r="694" spans="1:6" x14ac:dyDescent="0.2">
      <c r="A694" s="1">
        <v>2875</v>
      </c>
      <c r="B694" s="3">
        <v>42590.715277777781</v>
      </c>
      <c r="C694">
        <f>SUMIFS(challenge_2_solution_2!G:G,challenge_2_solution_2!$A:$A,challenge_2_solution_3!$A694)</f>
        <v>46.3</v>
      </c>
      <c r="D694">
        <f>SUMIFS(challenge_2_solution_2!H:H,challenge_2_solution_2!$A:$A,challenge_2_solution_3!$A694)</f>
        <v>23.89</v>
      </c>
      <c r="E694">
        <f t="shared" si="20"/>
        <v>22.409999999999997</v>
      </c>
      <c r="F694" s="6">
        <f t="shared" si="21"/>
        <v>0.93804939305148582</v>
      </c>
    </row>
    <row r="695" spans="1:6" x14ac:dyDescent="0.2">
      <c r="A695" s="1">
        <v>2877</v>
      </c>
      <c r="B695" s="3">
        <v>42590.834027777775</v>
      </c>
      <c r="C695">
        <f>SUMIFS(challenge_2_solution_2!G:G,challenge_2_solution_2!$A:$A,challenge_2_solution_3!$A695)</f>
        <v>57.3</v>
      </c>
      <c r="D695">
        <f>SUMIFS(challenge_2_solution_2!H:H,challenge_2_solution_2!$A:$A,challenge_2_solution_3!$A695)</f>
        <v>21.189999999999998</v>
      </c>
      <c r="E695">
        <f t="shared" si="20"/>
        <v>36.11</v>
      </c>
      <c r="F695" s="6">
        <f t="shared" si="21"/>
        <v>1.7041057102406798</v>
      </c>
    </row>
    <row r="696" spans="1:6" x14ac:dyDescent="0.2">
      <c r="A696" s="1">
        <v>2880</v>
      </c>
      <c r="B696" s="3">
        <v>42591.790972222225</v>
      </c>
      <c r="C696">
        <f>SUMIFS(challenge_2_solution_2!G:G,challenge_2_solution_2!$A:$A,challenge_2_solution_3!$A696)</f>
        <v>152.80000000000001</v>
      </c>
      <c r="D696">
        <f>SUMIFS(challenge_2_solution_2!H:H,challenge_2_solution_2!$A:$A,challenge_2_solution_3!$A696)</f>
        <v>73.98</v>
      </c>
      <c r="E696">
        <f t="shared" si="20"/>
        <v>78.820000000000007</v>
      </c>
      <c r="F696" s="6">
        <f t="shared" si="21"/>
        <v>1.0654230873208976</v>
      </c>
    </row>
    <row r="697" spans="1:6" x14ac:dyDescent="0.2">
      <c r="A697" s="1">
        <v>2881</v>
      </c>
      <c r="B697" s="3">
        <v>42591.8</v>
      </c>
      <c r="C697">
        <f>SUMIFS(challenge_2_solution_2!G:G,challenge_2_solution_2!$A:$A,challenge_2_solution_3!$A697)</f>
        <v>46.8</v>
      </c>
      <c r="D697">
        <f>SUMIFS(challenge_2_solution_2!H:H,challenge_2_solution_2!$A:$A,challenge_2_solution_3!$A697)</f>
        <v>21.919999999999998</v>
      </c>
      <c r="E697">
        <f t="shared" si="20"/>
        <v>24.88</v>
      </c>
      <c r="F697" s="6">
        <f t="shared" si="21"/>
        <v>1.135036496350365</v>
      </c>
    </row>
    <row r="698" spans="1:6" x14ac:dyDescent="0.2">
      <c r="A698" s="1">
        <v>2883</v>
      </c>
      <c r="B698" s="3">
        <v>42591.865972222222</v>
      </c>
      <c r="C698">
        <f>SUMIFS(challenge_2_solution_2!G:G,challenge_2_solution_2!$A:$A,challenge_2_solution_3!$A698)</f>
        <v>39.700000000000003</v>
      </c>
      <c r="D698">
        <f>SUMIFS(challenge_2_solution_2!H:H,challenge_2_solution_2!$A:$A,challenge_2_solution_3!$A698)</f>
        <v>16.87</v>
      </c>
      <c r="E698">
        <f t="shared" si="20"/>
        <v>22.830000000000002</v>
      </c>
      <c r="F698" s="6">
        <f t="shared" si="21"/>
        <v>1.3532898636633077</v>
      </c>
    </row>
    <row r="699" spans="1:6" x14ac:dyDescent="0.2">
      <c r="A699" s="1">
        <v>2887</v>
      </c>
      <c r="B699" s="3">
        <v>42592.775694444441</v>
      </c>
      <c r="C699">
        <f>SUMIFS(challenge_2_solution_2!G:G,challenge_2_solution_2!$A:$A,challenge_2_solution_3!$A699)</f>
        <v>60.9</v>
      </c>
      <c r="D699">
        <f>SUMIFS(challenge_2_solution_2!H:H,challenge_2_solution_2!$A:$A,challenge_2_solution_3!$A699)</f>
        <v>24.41</v>
      </c>
      <c r="E699">
        <f t="shared" si="20"/>
        <v>36.489999999999995</v>
      </c>
      <c r="F699" s="6">
        <f t="shared" si="21"/>
        <v>1.4948791478902088</v>
      </c>
    </row>
    <row r="700" spans="1:6" x14ac:dyDescent="0.2">
      <c r="A700" s="1">
        <v>2889</v>
      </c>
      <c r="B700" s="3">
        <v>42592.828472222223</v>
      </c>
      <c r="C700">
        <f>SUMIFS(challenge_2_solution_2!G:G,challenge_2_solution_2!$A:$A,challenge_2_solution_3!$A700)</f>
        <v>41.6</v>
      </c>
      <c r="D700">
        <f>SUMIFS(challenge_2_solution_2!H:H,challenge_2_solution_2!$A:$A,challenge_2_solution_3!$A700)</f>
        <v>21.4</v>
      </c>
      <c r="E700">
        <f t="shared" si="20"/>
        <v>20.200000000000003</v>
      </c>
      <c r="F700" s="6">
        <f t="shared" si="21"/>
        <v>0.94392523364486003</v>
      </c>
    </row>
    <row r="701" spans="1:6" x14ac:dyDescent="0.2">
      <c r="A701" s="1">
        <v>2890</v>
      </c>
      <c r="B701" s="3">
        <v>42592.836111111108</v>
      </c>
      <c r="C701">
        <f>SUMIFS(challenge_2_solution_2!G:G,challenge_2_solution_2!$A:$A,challenge_2_solution_3!$A701)</f>
        <v>39.6</v>
      </c>
      <c r="D701">
        <f>SUMIFS(challenge_2_solution_2!H:H,challenge_2_solution_2!$A:$A,challenge_2_solution_3!$A701)</f>
        <v>18.61</v>
      </c>
      <c r="E701">
        <f t="shared" si="20"/>
        <v>20.990000000000002</v>
      </c>
      <c r="F701" s="6">
        <f t="shared" si="21"/>
        <v>1.1278882321332617</v>
      </c>
    </row>
    <row r="702" spans="1:6" x14ac:dyDescent="0.2">
      <c r="A702" s="1">
        <v>2895</v>
      </c>
      <c r="B702" s="3">
        <v>42593.717361111114</v>
      </c>
      <c r="C702">
        <f>SUMIFS(challenge_2_solution_2!G:G,challenge_2_solution_2!$A:$A,challenge_2_solution_3!$A702)</f>
        <v>61.4</v>
      </c>
      <c r="D702">
        <f>SUMIFS(challenge_2_solution_2!H:H,challenge_2_solution_2!$A:$A,challenge_2_solution_3!$A702)</f>
        <v>26.97</v>
      </c>
      <c r="E702">
        <f t="shared" si="20"/>
        <v>34.43</v>
      </c>
      <c r="F702" s="6">
        <f t="shared" si="21"/>
        <v>1.2766036336670374</v>
      </c>
    </row>
    <row r="703" spans="1:6" x14ac:dyDescent="0.2">
      <c r="A703" s="1">
        <v>2896</v>
      </c>
      <c r="B703" s="3">
        <v>42593.737500000003</v>
      </c>
      <c r="C703">
        <f>SUMIFS(challenge_2_solution_2!G:G,challenge_2_solution_2!$A:$A,challenge_2_solution_3!$A703)</f>
        <v>43.6</v>
      </c>
      <c r="D703">
        <f>SUMIFS(challenge_2_solution_2!H:H,challenge_2_solution_2!$A:$A,challenge_2_solution_3!$A703)</f>
        <v>21.72</v>
      </c>
      <c r="E703">
        <f t="shared" si="20"/>
        <v>21.880000000000003</v>
      </c>
      <c r="F703" s="6">
        <f t="shared" si="21"/>
        <v>1.0073664825046043</v>
      </c>
    </row>
    <row r="704" spans="1:6" x14ac:dyDescent="0.2">
      <c r="A704" s="1">
        <v>2898</v>
      </c>
      <c r="B704" s="3">
        <v>42593.796527777777</v>
      </c>
      <c r="C704">
        <f>SUMIFS(challenge_2_solution_2!G:G,challenge_2_solution_2!$A:$A,challenge_2_solution_3!$A704)</f>
        <v>51.6</v>
      </c>
      <c r="D704">
        <f>SUMIFS(challenge_2_solution_2!H:H,challenge_2_solution_2!$A:$A,challenge_2_solution_3!$A704)</f>
        <v>23.3</v>
      </c>
      <c r="E704">
        <f t="shared" si="20"/>
        <v>28.3</v>
      </c>
      <c r="F704" s="6">
        <f t="shared" si="21"/>
        <v>1.2145922746781115</v>
      </c>
    </row>
    <row r="705" spans="1:6" x14ac:dyDescent="0.2">
      <c r="A705" s="1">
        <v>2899</v>
      </c>
      <c r="B705" s="3">
        <v>42593.806250000001</v>
      </c>
      <c r="C705">
        <f>SUMIFS(challenge_2_solution_2!G:G,challenge_2_solution_2!$A:$A,challenge_2_solution_3!$A705)</f>
        <v>83.6</v>
      </c>
      <c r="D705">
        <f>SUMIFS(challenge_2_solution_2!H:H,challenge_2_solution_2!$A:$A,challenge_2_solution_3!$A705)</f>
        <v>41.4</v>
      </c>
      <c r="E705">
        <f t="shared" si="20"/>
        <v>42.199999999999996</v>
      </c>
      <c r="F705" s="6">
        <f t="shared" si="21"/>
        <v>1.0193236714975844</v>
      </c>
    </row>
    <row r="706" spans="1:6" x14ac:dyDescent="0.2">
      <c r="A706" s="1">
        <v>2900</v>
      </c>
      <c r="B706" s="3">
        <v>42593.831250000003</v>
      </c>
      <c r="C706">
        <f>SUMIFS(challenge_2_solution_2!G:G,challenge_2_solution_2!$A:$A,challenge_2_solution_3!$A706)</f>
        <v>27.799999999999997</v>
      </c>
      <c r="D706">
        <f>SUMIFS(challenge_2_solution_2!H:H,challenge_2_solution_2!$A:$A,challenge_2_solution_3!$A706)</f>
        <v>6.79</v>
      </c>
      <c r="E706">
        <f t="shared" si="20"/>
        <v>21.009999999999998</v>
      </c>
      <c r="F706" s="6">
        <f t="shared" si="21"/>
        <v>3.0942562592047125</v>
      </c>
    </row>
    <row r="707" spans="1:6" x14ac:dyDescent="0.2">
      <c r="A707" s="1">
        <v>2901</v>
      </c>
      <c r="B707" s="3">
        <v>42593.954861111109</v>
      </c>
      <c r="C707">
        <f>SUMIFS(challenge_2_solution_2!G:G,challenge_2_solution_2!$A:$A,challenge_2_solution_3!$A707)</f>
        <v>39.6</v>
      </c>
      <c r="D707">
        <f>SUMIFS(challenge_2_solution_2!H:H,challenge_2_solution_2!$A:$A,challenge_2_solution_3!$A707)</f>
        <v>20.48</v>
      </c>
      <c r="E707">
        <f t="shared" ref="E707:E770" si="22">C707-D707</f>
        <v>19.12</v>
      </c>
      <c r="F707" s="6">
        <f t="shared" ref="F707:F770" si="23">E707/D707</f>
        <v>0.93359375</v>
      </c>
    </row>
    <row r="708" spans="1:6" x14ac:dyDescent="0.2">
      <c r="A708" s="1">
        <v>2906</v>
      </c>
      <c r="B708" s="3">
        <v>42594.715277777781</v>
      </c>
      <c r="C708">
        <f>SUMIFS(challenge_2_solution_2!G:G,challenge_2_solution_2!$A:$A,challenge_2_solution_3!$A708)</f>
        <v>62.699999999999996</v>
      </c>
      <c r="D708">
        <f>SUMIFS(challenge_2_solution_2!H:H,challenge_2_solution_2!$A:$A,challenge_2_solution_3!$A708)</f>
        <v>26.619999999999997</v>
      </c>
      <c r="E708">
        <f t="shared" si="22"/>
        <v>36.08</v>
      </c>
      <c r="F708" s="6">
        <f t="shared" si="23"/>
        <v>1.3553719008264464</v>
      </c>
    </row>
    <row r="709" spans="1:6" x14ac:dyDescent="0.2">
      <c r="A709" s="1">
        <v>2907</v>
      </c>
      <c r="B709" s="3">
        <v>42594.75277777778</v>
      </c>
      <c r="C709">
        <f>SUMIFS(challenge_2_solution_2!G:G,challenge_2_solution_2!$A:$A,challenge_2_solution_3!$A709)</f>
        <v>255.10000000000002</v>
      </c>
      <c r="D709">
        <f>SUMIFS(challenge_2_solution_2!H:H,challenge_2_solution_2!$A:$A,challenge_2_solution_3!$A709)</f>
        <v>105.00999999999999</v>
      </c>
      <c r="E709">
        <f t="shared" si="22"/>
        <v>150.09000000000003</v>
      </c>
      <c r="F709" s="6">
        <f t="shared" si="23"/>
        <v>1.4292924483382539</v>
      </c>
    </row>
    <row r="710" spans="1:6" x14ac:dyDescent="0.2">
      <c r="A710" s="1">
        <v>2908</v>
      </c>
      <c r="B710" s="3">
        <v>42594.758333333331</v>
      </c>
      <c r="C710">
        <f>SUMIFS(challenge_2_solution_2!G:G,challenge_2_solution_2!$A:$A,challenge_2_solution_3!$A710)</f>
        <v>119.1</v>
      </c>
      <c r="D710">
        <f>SUMIFS(challenge_2_solution_2!H:H,challenge_2_solution_2!$A:$A,challenge_2_solution_3!$A710)</f>
        <v>48.5</v>
      </c>
      <c r="E710">
        <f t="shared" si="22"/>
        <v>70.599999999999994</v>
      </c>
      <c r="F710" s="6">
        <f t="shared" si="23"/>
        <v>1.4556701030927834</v>
      </c>
    </row>
    <row r="711" spans="1:6" x14ac:dyDescent="0.2">
      <c r="A711" s="1">
        <v>2909</v>
      </c>
      <c r="B711" s="3">
        <v>42594.761111111111</v>
      </c>
      <c r="C711">
        <f>SUMIFS(challenge_2_solution_2!G:G,challenge_2_solution_2!$A:$A,challenge_2_solution_3!$A711)</f>
        <v>93.1</v>
      </c>
      <c r="D711">
        <f>SUMIFS(challenge_2_solution_2!H:H,challenge_2_solution_2!$A:$A,challenge_2_solution_3!$A711)</f>
        <v>46.040000000000006</v>
      </c>
      <c r="E711">
        <f t="shared" si="22"/>
        <v>47.059999999999988</v>
      </c>
      <c r="F711" s="6">
        <f t="shared" si="23"/>
        <v>1.0221546481320587</v>
      </c>
    </row>
    <row r="712" spans="1:6" x14ac:dyDescent="0.2">
      <c r="A712" s="1">
        <v>2910</v>
      </c>
      <c r="B712" s="3">
        <v>42594.79583333333</v>
      </c>
      <c r="C712">
        <f>SUMIFS(challenge_2_solution_2!G:G,challenge_2_solution_2!$A:$A,challenge_2_solution_3!$A712)</f>
        <v>64.599999999999994</v>
      </c>
      <c r="D712">
        <f>SUMIFS(challenge_2_solution_2!H:H,challenge_2_solution_2!$A:$A,challenge_2_solution_3!$A712)</f>
        <v>24.35</v>
      </c>
      <c r="E712">
        <f t="shared" si="22"/>
        <v>40.249999999999993</v>
      </c>
      <c r="F712" s="6">
        <f t="shared" si="23"/>
        <v>1.6529774127310057</v>
      </c>
    </row>
    <row r="713" spans="1:6" x14ac:dyDescent="0.2">
      <c r="A713" s="1">
        <v>2911</v>
      </c>
      <c r="B713" s="3">
        <v>42594.827777777777</v>
      </c>
      <c r="C713">
        <f>SUMIFS(challenge_2_solution_2!G:G,challenge_2_solution_2!$A:$A,challenge_2_solution_3!$A713)</f>
        <v>68.599999999999994</v>
      </c>
      <c r="D713">
        <f>SUMIFS(challenge_2_solution_2!H:H,challenge_2_solution_2!$A:$A,challenge_2_solution_3!$A713)</f>
        <v>21.69</v>
      </c>
      <c r="E713">
        <f t="shared" si="22"/>
        <v>46.91</v>
      </c>
      <c r="F713" s="6">
        <f t="shared" si="23"/>
        <v>2.1627478100507145</v>
      </c>
    </row>
    <row r="714" spans="1:6" x14ac:dyDescent="0.2">
      <c r="A714" s="1">
        <v>2912</v>
      </c>
      <c r="B714" s="3">
        <v>42594.836111111108</v>
      </c>
      <c r="C714">
        <f>SUMIFS(challenge_2_solution_2!G:G,challenge_2_solution_2!$A:$A,challenge_2_solution_3!$A714)</f>
        <v>38.200000000000003</v>
      </c>
      <c r="D714">
        <f>SUMIFS(challenge_2_solution_2!H:H,challenge_2_solution_2!$A:$A,challenge_2_solution_3!$A714)</f>
        <v>20.46</v>
      </c>
      <c r="E714">
        <f t="shared" si="22"/>
        <v>17.740000000000002</v>
      </c>
      <c r="F714" s="6">
        <f t="shared" si="23"/>
        <v>0.86705767350928642</v>
      </c>
    </row>
    <row r="715" spans="1:6" x14ac:dyDescent="0.2">
      <c r="A715" s="1">
        <v>2913</v>
      </c>
      <c r="B715" s="3">
        <v>42594.864583333336</v>
      </c>
      <c r="C715">
        <f>SUMIFS(challenge_2_solution_2!G:G,challenge_2_solution_2!$A:$A,challenge_2_solution_3!$A715)</f>
        <v>93</v>
      </c>
      <c r="D715">
        <f>SUMIFS(challenge_2_solution_2!H:H,challenge_2_solution_2!$A:$A,challenge_2_solution_3!$A715)</f>
        <v>37.980000000000004</v>
      </c>
      <c r="E715">
        <f t="shared" si="22"/>
        <v>55.019999999999996</v>
      </c>
      <c r="F715" s="6">
        <f t="shared" si="23"/>
        <v>1.4486571879936807</v>
      </c>
    </row>
    <row r="716" spans="1:6" x14ac:dyDescent="0.2">
      <c r="A716" s="1">
        <v>2914</v>
      </c>
      <c r="B716" s="3">
        <v>42594.916666666664</v>
      </c>
      <c r="C716">
        <f>SUMIFS(challenge_2_solution_2!G:G,challenge_2_solution_2!$A:$A,challenge_2_solution_3!$A716)</f>
        <v>37.799999999999997</v>
      </c>
      <c r="D716">
        <f>SUMIFS(challenge_2_solution_2!H:H,challenge_2_solution_2!$A:$A,challenge_2_solution_3!$A716)</f>
        <v>18.489999999999998</v>
      </c>
      <c r="E716">
        <f t="shared" si="22"/>
        <v>19.309999999999999</v>
      </c>
      <c r="F716" s="6">
        <f t="shared" si="23"/>
        <v>1.0443482963764197</v>
      </c>
    </row>
    <row r="717" spans="1:6" x14ac:dyDescent="0.2">
      <c r="A717" s="1">
        <v>2920</v>
      </c>
      <c r="B717" s="3">
        <v>42595.509722222225</v>
      </c>
      <c r="C717">
        <f>SUMIFS(challenge_2_solution_2!G:G,challenge_2_solution_2!$A:$A,challenge_2_solution_3!$A717)</f>
        <v>45.7</v>
      </c>
      <c r="D717">
        <f>SUMIFS(challenge_2_solution_2!H:H,challenge_2_solution_2!$A:$A,challenge_2_solution_3!$A717)</f>
        <v>23.35</v>
      </c>
      <c r="E717">
        <f t="shared" si="22"/>
        <v>22.35</v>
      </c>
      <c r="F717" s="6">
        <f t="shared" si="23"/>
        <v>0.95717344753747324</v>
      </c>
    </row>
    <row r="718" spans="1:6" x14ac:dyDescent="0.2">
      <c r="A718" s="1">
        <v>2921</v>
      </c>
      <c r="B718" s="3">
        <v>42595.736111111109</v>
      </c>
      <c r="C718">
        <f>SUMIFS(challenge_2_solution_2!G:G,challenge_2_solution_2!$A:$A,challenge_2_solution_3!$A718)</f>
        <v>61.5</v>
      </c>
      <c r="D718">
        <f>SUMIFS(challenge_2_solution_2!H:H,challenge_2_solution_2!$A:$A,challenge_2_solution_3!$A718)</f>
        <v>22.59</v>
      </c>
      <c r="E718">
        <f t="shared" si="22"/>
        <v>38.909999999999997</v>
      </c>
      <c r="F718" s="6">
        <f t="shared" si="23"/>
        <v>1.7224435590969454</v>
      </c>
    </row>
    <row r="719" spans="1:6" x14ac:dyDescent="0.2">
      <c r="A719" s="1">
        <v>2922</v>
      </c>
      <c r="B719" s="3">
        <v>42595.770138888889</v>
      </c>
      <c r="C719">
        <f>SUMIFS(challenge_2_solution_2!G:G,challenge_2_solution_2!$A:$A,challenge_2_solution_3!$A719)</f>
        <v>67</v>
      </c>
      <c r="D719">
        <f>SUMIFS(challenge_2_solution_2!H:H,challenge_2_solution_2!$A:$A,challenge_2_solution_3!$A719)</f>
        <v>27.72</v>
      </c>
      <c r="E719">
        <f t="shared" si="22"/>
        <v>39.28</v>
      </c>
      <c r="F719" s="6">
        <f t="shared" si="23"/>
        <v>1.4170274170274171</v>
      </c>
    </row>
    <row r="720" spans="1:6" x14ac:dyDescent="0.2">
      <c r="A720" s="1">
        <v>2923</v>
      </c>
      <c r="B720" s="3">
        <v>42595.775694444441</v>
      </c>
      <c r="C720">
        <f>SUMIFS(challenge_2_solution_2!G:G,challenge_2_solution_2!$A:$A,challenge_2_solution_3!$A720)</f>
        <v>40.799999999999997</v>
      </c>
      <c r="D720">
        <f>SUMIFS(challenge_2_solution_2!H:H,challenge_2_solution_2!$A:$A,challenge_2_solution_3!$A720)</f>
        <v>14.94</v>
      </c>
      <c r="E720">
        <f t="shared" si="22"/>
        <v>25.86</v>
      </c>
      <c r="F720" s="6">
        <f t="shared" si="23"/>
        <v>1.7309236947791165</v>
      </c>
    </row>
    <row r="721" spans="1:6" x14ac:dyDescent="0.2">
      <c r="A721" s="1">
        <v>2924</v>
      </c>
      <c r="B721" s="3">
        <v>42595.784722222219</v>
      </c>
      <c r="C721">
        <f>SUMIFS(challenge_2_solution_2!G:G,challenge_2_solution_2!$A:$A,challenge_2_solution_3!$A721)</f>
        <v>43</v>
      </c>
      <c r="D721">
        <f>SUMIFS(challenge_2_solution_2!H:H,challenge_2_solution_2!$A:$A,challenge_2_solution_3!$A721)</f>
        <v>13.2</v>
      </c>
      <c r="E721">
        <f t="shared" si="22"/>
        <v>29.8</v>
      </c>
      <c r="F721" s="6">
        <f t="shared" si="23"/>
        <v>2.2575757575757578</v>
      </c>
    </row>
    <row r="722" spans="1:6" x14ac:dyDescent="0.2">
      <c r="A722" s="1">
        <v>2925</v>
      </c>
      <c r="B722" s="3">
        <v>42595.841666666667</v>
      </c>
      <c r="C722">
        <f>SUMIFS(challenge_2_solution_2!G:G,challenge_2_solution_2!$A:$A,challenge_2_solution_3!$A722)</f>
        <v>33.6</v>
      </c>
      <c r="D722">
        <f>SUMIFS(challenge_2_solution_2!H:H,challenge_2_solution_2!$A:$A,challenge_2_solution_3!$A722)</f>
        <v>15.82</v>
      </c>
      <c r="E722">
        <f t="shared" si="22"/>
        <v>17.78</v>
      </c>
      <c r="F722" s="6">
        <f t="shared" si="23"/>
        <v>1.1238938053097345</v>
      </c>
    </row>
    <row r="723" spans="1:6" x14ac:dyDescent="0.2">
      <c r="A723" s="1">
        <v>2926</v>
      </c>
      <c r="B723" s="3">
        <v>42595.884027777778</v>
      </c>
      <c r="C723">
        <f>SUMIFS(challenge_2_solution_2!G:G,challenge_2_solution_2!$A:$A,challenge_2_solution_3!$A723)</f>
        <v>102.4</v>
      </c>
      <c r="D723">
        <f>SUMIFS(challenge_2_solution_2!H:H,challenge_2_solution_2!$A:$A,challenge_2_solution_3!$A723)</f>
        <v>44.25</v>
      </c>
      <c r="E723">
        <f t="shared" si="22"/>
        <v>58.150000000000006</v>
      </c>
      <c r="F723" s="6">
        <f t="shared" si="23"/>
        <v>1.3141242937853108</v>
      </c>
    </row>
    <row r="724" spans="1:6" x14ac:dyDescent="0.2">
      <c r="A724" s="1">
        <v>2927</v>
      </c>
      <c r="B724" s="3">
        <v>42595.886111111111</v>
      </c>
      <c r="C724">
        <f>SUMIFS(challenge_2_solution_2!G:G,challenge_2_solution_2!$A:$A,challenge_2_solution_3!$A724)</f>
        <v>19.8</v>
      </c>
      <c r="D724">
        <f>SUMIFS(challenge_2_solution_2!H:H,challenge_2_solution_2!$A:$A,challenge_2_solution_3!$A724)</f>
        <v>7.52</v>
      </c>
      <c r="E724">
        <f t="shared" si="22"/>
        <v>12.280000000000001</v>
      </c>
      <c r="F724" s="6">
        <f t="shared" si="23"/>
        <v>1.6329787234042556</v>
      </c>
    </row>
    <row r="725" spans="1:6" x14ac:dyDescent="0.2">
      <c r="A725" s="1">
        <v>2935</v>
      </c>
      <c r="B725" s="3">
        <v>42596.755555555559</v>
      </c>
      <c r="C725">
        <f>SUMIFS(challenge_2_solution_2!G:G,challenge_2_solution_2!$A:$A,challenge_2_solution_3!$A725)</f>
        <v>59.5</v>
      </c>
      <c r="D725">
        <f>SUMIFS(challenge_2_solution_2!H:H,challenge_2_solution_2!$A:$A,challenge_2_solution_3!$A725)</f>
        <v>34.68</v>
      </c>
      <c r="E725">
        <f t="shared" si="22"/>
        <v>24.82</v>
      </c>
      <c r="F725" s="6">
        <f t="shared" si="23"/>
        <v>0.71568627450980393</v>
      </c>
    </row>
    <row r="726" spans="1:6" x14ac:dyDescent="0.2">
      <c r="A726" s="1">
        <v>2936</v>
      </c>
      <c r="B726" s="3">
        <v>42596.756944444445</v>
      </c>
      <c r="C726">
        <f>SUMIFS(challenge_2_solution_2!G:G,challenge_2_solution_2!$A:$A,challenge_2_solution_3!$A726)</f>
        <v>37.6</v>
      </c>
      <c r="D726">
        <f>SUMIFS(challenge_2_solution_2!H:H,challenge_2_solution_2!$A:$A,challenge_2_solution_3!$A726)</f>
        <v>18.78</v>
      </c>
      <c r="E726">
        <f t="shared" si="22"/>
        <v>18.82</v>
      </c>
      <c r="F726" s="6">
        <f t="shared" si="23"/>
        <v>1.002129925452609</v>
      </c>
    </row>
    <row r="727" spans="1:6" x14ac:dyDescent="0.2">
      <c r="A727" s="1">
        <v>2937</v>
      </c>
      <c r="B727" s="3">
        <v>42596.76666666667</v>
      </c>
      <c r="C727">
        <f>SUMIFS(challenge_2_solution_2!G:G,challenge_2_solution_2!$A:$A,challenge_2_solution_3!$A727)</f>
        <v>47.2</v>
      </c>
      <c r="D727">
        <f>SUMIFS(challenge_2_solution_2!H:H,challenge_2_solution_2!$A:$A,challenge_2_solution_3!$A727)</f>
        <v>21.77</v>
      </c>
      <c r="E727">
        <f t="shared" si="22"/>
        <v>25.430000000000003</v>
      </c>
      <c r="F727" s="6">
        <f t="shared" si="23"/>
        <v>1.1681212677997246</v>
      </c>
    </row>
    <row r="728" spans="1:6" x14ac:dyDescent="0.2">
      <c r="A728" s="1">
        <v>2938</v>
      </c>
      <c r="B728" s="3">
        <v>42596.781944444447</v>
      </c>
      <c r="C728">
        <f>SUMIFS(challenge_2_solution_2!G:G,challenge_2_solution_2!$A:$A,challenge_2_solution_3!$A728)</f>
        <v>67.400000000000006</v>
      </c>
      <c r="D728">
        <f>SUMIFS(challenge_2_solution_2!H:H,challenge_2_solution_2!$A:$A,challenge_2_solution_3!$A728)</f>
        <v>26.84</v>
      </c>
      <c r="E728">
        <f t="shared" si="22"/>
        <v>40.56</v>
      </c>
      <c r="F728" s="6">
        <f t="shared" si="23"/>
        <v>1.5111773472429211</v>
      </c>
    </row>
    <row r="729" spans="1:6" x14ac:dyDescent="0.2">
      <c r="A729" s="1">
        <v>2939</v>
      </c>
      <c r="B729" s="3">
        <v>42596.836111111108</v>
      </c>
      <c r="C729">
        <f>SUMIFS(challenge_2_solution_2!G:G,challenge_2_solution_2!$A:$A,challenge_2_solution_3!$A729)</f>
        <v>55.699999999999996</v>
      </c>
      <c r="D729">
        <f>SUMIFS(challenge_2_solution_2!H:H,challenge_2_solution_2!$A:$A,challenge_2_solution_3!$A729)</f>
        <v>28.54</v>
      </c>
      <c r="E729">
        <f t="shared" si="22"/>
        <v>27.159999999999997</v>
      </c>
      <c r="F729" s="6">
        <f t="shared" si="23"/>
        <v>0.95164681149264185</v>
      </c>
    </row>
    <row r="730" spans="1:6" x14ac:dyDescent="0.2">
      <c r="A730" s="1">
        <v>2940</v>
      </c>
      <c r="B730" s="3">
        <v>42597.742361111108</v>
      </c>
      <c r="C730">
        <f>SUMIFS(challenge_2_solution_2!G:G,challenge_2_solution_2!$A:$A,challenge_2_solution_3!$A730)</f>
        <v>39.6</v>
      </c>
      <c r="D730">
        <f>SUMIFS(challenge_2_solution_2!H:H,challenge_2_solution_2!$A:$A,challenge_2_solution_3!$A730)</f>
        <v>11.85</v>
      </c>
      <c r="E730">
        <f t="shared" si="22"/>
        <v>27.75</v>
      </c>
      <c r="F730" s="6">
        <f t="shared" si="23"/>
        <v>2.3417721518987342</v>
      </c>
    </row>
    <row r="731" spans="1:6" x14ac:dyDescent="0.2">
      <c r="A731" s="1">
        <v>2941</v>
      </c>
      <c r="B731" s="3">
        <v>42597.769444444442</v>
      </c>
      <c r="C731">
        <f>SUMIFS(challenge_2_solution_2!G:G,challenge_2_solution_2!$A:$A,challenge_2_solution_3!$A731)</f>
        <v>71.699999999999989</v>
      </c>
      <c r="D731">
        <f>SUMIFS(challenge_2_solution_2!H:H,challenge_2_solution_2!$A:$A,challenge_2_solution_3!$A731)</f>
        <v>42.85</v>
      </c>
      <c r="E731">
        <f t="shared" si="22"/>
        <v>28.849999999999987</v>
      </c>
      <c r="F731" s="6">
        <f t="shared" si="23"/>
        <v>0.67327887981330192</v>
      </c>
    </row>
    <row r="732" spans="1:6" x14ac:dyDescent="0.2">
      <c r="A732" s="1">
        <v>2942</v>
      </c>
      <c r="B732" s="3">
        <v>42597.803472222222</v>
      </c>
      <c r="C732">
        <f>SUMIFS(challenge_2_solution_2!G:G,challenge_2_solution_2!$A:$A,challenge_2_solution_3!$A732)</f>
        <v>63.8</v>
      </c>
      <c r="D732">
        <f>SUMIFS(challenge_2_solution_2!H:H,challenge_2_solution_2!$A:$A,challenge_2_solution_3!$A732)</f>
        <v>29.3</v>
      </c>
      <c r="E732">
        <f t="shared" si="22"/>
        <v>34.5</v>
      </c>
      <c r="F732" s="6">
        <f t="shared" si="23"/>
        <v>1.1774744027303754</v>
      </c>
    </row>
    <row r="733" spans="1:6" x14ac:dyDescent="0.2">
      <c r="A733" s="1">
        <v>2943</v>
      </c>
      <c r="B733" s="3">
        <v>42597.873611111114</v>
      </c>
      <c r="C733">
        <f>SUMIFS(challenge_2_solution_2!G:G,challenge_2_solution_2!$A:$A,challenge_2_solution_3!$A733)</f>
        <v>29.7</v>
      </c>
      <c r="D733">
        <f>SUMIFS(challenge_2_solution_2!H:H,challenge_2_solution_2!$A:$A,challenge_2_solution_3!$A733)</f>
        <v>15.4</v>
      </c>
      <c r="E733">
        <f t="shared" si="22"/>
        <v>14.299999999999999</v>
      </c>
      <c r="F733" s="6">
        <f t="shared" si="23"/>
        <v>0.92857142857142849</v>
      </c>
    </row>
    <row r="734" spans="1:6" x14ac:dyDescent="0.2">
      <c r="A734" s="1">
        <v>2944</v>
      </c>
      <c r="B734" s="3">
        <v>42598.48333333333</v>
      </c>
      <c r="C734">
        <f>SUMIFS(challenge_2_solution_2!G:G,challenge_2_solution_2!$A:$A,challenge_2_solution_3!$A734)</f>
        <v>34.9</v>
      </c>
      <c r="D734">
        <f>SUMIFS(challenge_2_solution_2!H:H,challenge_2_solution_2!$A:$A,challenge_2_solution_3!$A734)</f>
        <v>18.45</v>
      </c>
      <c r="E734">
        <f t="shared" si="22"/>
        <v>16.45</v>
      </c>
      <c r="F734" s="6">
        <f t="shared" si="23"/>
        <v>0.89159891598915986</v>
      </c>
    </row>
    <row r="735" spans="1:6" x14ac:dyDescent="0.2">
      <c r="A735" s="1">
        <v>2945</v>
      </c>
      <c r="B735" s="3">
        <v>42598.738888888889</v>
      </c>
      <c r="C735">
        <f>SUMIFS(challenge_2_solution_2!G:G,challenge_2_solution_2!$A:$A,challenge_2_solution_3!$A735)</f>
        <v>44.699999999999996</v>
      </c>
      <c r="D735">
        <f>SUMIFS(challenge_2_solution_2!H:H,challenge_2_solution_2!$A:$A,challenge_2_solution_3!$A735)</f>
        <v>23.120000000000005</v>
      </c>
      <c r="E735">
        <f t="shared" si="22"/>
        <v>21.579999999999991</v>
      </c>
      <c r="F735" s="6">
        <f t="shared" si="23"/>
        <v>0.93339100346020709</v>
      </c>
    </row>
    <row r="736" spans="1:6" x14ac:dyDescent="0.2">
      <c r="A736" s="1">
        <v>2946</v>
      </c>
      <c r="B736" s="3">
        <v>42598.759027777778</v>
      </c>
      <c r="C736">
        <f>SUMIFS(challenge_2_solution_2!G:G,challenge_2_solution_2!$A:$A,challenge_2_solution_3!$A736)</f>
        <v>96.8</v>
      </c>
      <c r="D736">
        <f>SUMIFS(challenge_2_solution_2!H:H,challenge_2_solution_2!$A:$A,challenge_2_solution_3!$A736)</f>
        <v>40.870000000000005</v>
      </c>
      <c r="E736">
        <f t="shared" si="22"/>
        <v>55.929999999999993</v>
      </c>
      <c r="F736" s="6">
        <f t="shared" si="23"/>
        <v>1.3684854416442376</v>
      </c>
    </row>
    <row r="737" spans="1:6" x14ac:dyDescent="0.2">
      <c r="A737" s="1">
        <v>2947</v>
      </c>
      <c r="B737" s="3">
        <v>42598.799305555556</v>
      </c>
      <c r="C737">
        <f>SUMIFS(challenge_2_solution_2!G:G,challenge_2_solution_2!$A:$A,challenge_2_solution_3!$A737)</f>
        <v>35.6</v>
      </c>
      <c r="D737">
        <f>SUMIFS(challenge_2_solution_2!H:H,challenge_2_solution_2!$A:$A,challenge_2_solution_3!$A737)</f>
        <v>11.32</v>
      </c>
      <c r="E737">
        <f t="shared" si="22"/>
        <v>24.28</v>
      </c>
      <c r="F737" s="6">
        <f t="shared" si="23"/>
        <v>2.1448763250883394</v>
      </c>
    </row>
    <row r="738" spans="1:6" x14ac:dyDescent="0.2">
      <c r="A738" s="1">
        <v>2948</v>
      </c>
      <c r="B738" s="3">
        <v>42598.827777777777</v>
      </c>
      <c r="C738">
        <f>SUMIFS(challenge_2_solution_2!G:G,challenge_2_solution_2!$A:$A,challenge_2_solution_3!$A738)</f>
        <v>55.5</v>
      </c>
      <c r="D738">
        <f>SUMIFS(challenge_2_solution_2!H:H,challenge_2_solution_2!$A:$A,challenge_2_solution_3!$A738)</f>
        <v>18.63</v>
      </c>
      <c r="E738">
        <f t="shared" si="22"/>
        <v>36.870000000000005</v>
      </c>
      <c r="F738" s="6">
        <f t="shared" si="23"/>
        <v>1.9790660225442838</v>
      </c>
    </row>
    <row r="739" spans="1:6" x14ac:dyDescent="0.2">
      <c r="A739" s="1">
        <v>2949</v>
      </c>
      <c r="B739" s="3">
        <v>42599.575694444444</v>
      </c>
      <c r="C739">
        <f>SUMIFS(challenge_2_solution_2!G:G,challenge_2_solution_2!$A:$A,challenge_2_solution_3!$A739)</f>
        <v>68.199999999999989</v>
      </c>
      <c r="D739">
        <f>SUMIFS(challenge_2_solution_2!H:H,challenge_2_solution_2!$A:$A,challenge_2_solution_3!$A739)</f>
        <v>29.35</v>
      </c>
      <c r="E739">
        <f t="shared" si="22"/>
        <v>38.849999999999987</v>
      </c>
      <c r="F739" s="6">
        <f t="shared" si="23"/>
        <v>1.3236797274275975</v>
      </c>
    </row>
    <row r="740" spans="1:6" x14ac:dyDescent="0.2">
      <c r="A740" s="1">
        <v>2950</v>
      </c>
      <c r="B740" s="3">
        <v>42599.720833333333</v>
      </c>
      <c r="C740">
        <f>SUMIFS(challenge_2_solution_2!G:G,challenge_2_solution_2!$A:$A,challenge_2_solution_3!$A740)</f>
        <v>49.3</v>
      </c>
      <c r="D740">
        <f>SUMIFS(challenge_2_solution_2!H:H,challenge_2_solution_2!$A:$A,challenge_2_solution_3!$A740)</f>
        <v>29.1</v>
      </c>
      <c r="E740">
        <f t="shared" si="22"/>
        <v>20.199999999999996</v>
      </c>
      <c r="F740" s="6">
        <f t="shared" si="23"/>
        <v>0.69415807560137444</v>
      </c>
    </row>
    <row r="741" spans="1:6" x14ac:dyDescent="0.2">
      <c r="A741" s="1">
        <v>2951</v>
      </c>
      <c r="B741" s="3">
        <v>42599.818749999999</v>
      </c>
      <c r="C741">
        <f>SUMIFS(challenge_2_solution_2!G:G,challenge_2_solution_2!$A:$A,challenge_2_solution_3!$A741)</f>
        <v>41.6</v>
      </c>
      <c r="D741">
        <f>SUMIFS(challenge_2_solution_2!H:H,challenge_2_solution_2!$A:$A,challenge_2_solution_3!$A741)</f>
        <v>18.98</v>
      </c>
      <c r="E741">
        <f t="shared" si="22"/>
        <v>22.62</v>
      </c>
      <c r="F741" s="6">
        <f t="shared" si="23"/>
        <v>1.1917808219178083</v>
      </c>
    </row>
    <row r="742" spans="1:6" x14ac:dyDescent="0.2">
      <c r="A742" s="1">
        <v>2952</v>
      </c>
      <c r="B742" s="3">
        <v>42599.86041666667</v>
      </c>
      <c r="C742">
        <f>SUMIFS(challenge_2_solution_2!G:G,challenge_2_solution_2!$A:$A,challenge_2_solution_3!$A742)</f>
        <v>61.5</v>
      </c>
      <c r="D742">
        <f>SUMIFS(challenge_2_solution_2!H:H,challenge_2_solution_2!$A:$A,challenge_2_solution_3!$A742)</f>
        <v>21.37</v>
      </c>
      <c r="E742">
        <f t="shared" si="22"/>
        <v>40.129999999999995</v>
      </c>
      <c r="F742" s="6">
        <f t="shared" si="23"/>
        <v>1.8778661675245669</v>
      </c>
    </row>
    <row r="743" spans="1:6" x14ac:dyDescent="0.2">
      <c r="A743" s="1">
        <v>2953</v>
      </c>
      <c r="B743" s="3">
        <v>42599.875694444447</v>
      </c>
      <c r="C743">
        <f>SUMIFS(challenge_2_solution_2!G:G,challenge_2_solution_2!$A:$A,challenge_2_solution_3!$A743)</f>
        <v>33.9</v>
      </c>
      <c r="D743">
        <f>SUMIFS(challenge_2_solution_2!H:H,challenge_2_solution_2!$A:$A,challenge_2_solution_3!$A743)</f>
        <v>15.35</v>
      </c>
      <c r="E743">
        <f t="shared" si="22"/>
        <v>18.549999999999997</v>
      </c>
      <c r="F743" s="6">
        <f t="shared" si="23"/>
        <v>1.2084690553745927</v>
      </c>
    </row>
    <row r="744" spans="1:6" x14ac:dyDescent="0.2">
      <c r="A744" s="1">
        <v>2954</v>
      </c>
      <c r="B744" s="3">
        <v>42600.505555555559</v>
      </c>
      <c r="C744">
        <f>SUMIFS(challenge_2_solution_2!G:G,challenge_2_solution_2!$A:$A,challenge_2_solution_3!$A744)</f>
        <v>51.5</v>
      </c>
      <c r="D744">
        <f>SUMIFS(challenge_2_solution_2!H:H,challenge_2_solution_2!$A:$A,challenge_2_solution_3!$A744)</f>
        <v>24.28</v>
      </c>
      <c r="E744">
        <f t="shared" si="22"/>
        <v>27.22</v>
      </c>
      <c r="F744" s="6">
        <f t="shared" si="23"/>
        <v>1.1210873146622733</v>
      </c>
    </row>
    <row r="745" spans="1:6" x14ac:dyDescent="0.2">
      <c r="A745" s="1">
        <v>2955</v>
      </c>
      <c r="B745" s="3">
        <v>42600.790972222225</v>
      </c>
      <c r="C745">
        <f>SUMIFS(challenge_2_solution_2!G:G,challenge_2_solution_2!$A:$A,challenge_2_solution_3!$A745)</f>
        <v>44.1</v>
      </c>
      <c r="D745">
        <f>SUMIFS(challenge_2_solution_2!H:H,challenge_2_solution_2!$A:$A,challenge_2_solution_3!$A745)</f>
        <v>22.009999999999998</v>
      </c>
      <c r="E745">
        <f t="shared" si="22"/>
        <v>22.090000000000003</v>
      </c>
      <c r="F745" s="6">
        <f t="shared" si="23"/>
        <v>1.0036347114947755</v>
      </c>
    </row>
    <row r="746" spans="1:6" x14ac:dyDescent="0.2">
      <c r="A746" s="1">
        <v>2956</v>
      </c>
      <c r="B746" s="3">
        <v>42600.829861111109</v>
      </c>
      <c r="C746">
        <f>SUMIFS(challenge_2_solution_2!G:G,challenge_2_solution_2!$A:$A,challenge_2_solution_3!$A746)</f>
        <v>35.5</v>
      </c>
      <c r="D746">
        <f>SUMIFS(challenge_2_solution_2!H:H,challenge_2_solution_2!$A:$A,challenge_2_solution_3!$A746)</f>
        <v>10.57</v>
      </c>
      <c r="E746">
        <f t="shared" si="22"/>
        <v>24.93</v>
      </c>
      <c r="F746" s="6">
        <f t="shared" si="23"/>
        <v>2.358561967833491</v>
      </c>
    </row>
    <row r="747" spans="1:6" x14ac:dyDescent="0.2">
      <c r="A747" s="1">
        <v>2957</v>
      </c>
      <c r="B747" s="3">
        <v>42601.744444444441</v>
      </c>
      <c r="C747">
        <f>SUMIFS(challenge_2_solution_2!G:G,challenge_2_solution_2!$A:$A,challenge_2_solution_3!$A747)</f>
        <v>95.300000000000011</v>
      </c>
      <c r="D747">
        <f>SUMIFS(challenge_2_solution_2!H:H,challenge_2_solution_2!$A:$A,challenge_2_solution_3!$A747)</f>
        <v>36.29</v>
      </c>
      <c r="E747">
        <f t="shared" si="22"/>
        <v>59.010000000000012</v>
      </c>
      <c r="F747" s="6">
        <f t="shared" si="23"/>
        <v>1.6260677872692206</v>
      </c>
    </row>
    <row r="748" spans="1:6" x14ac:dyDescent="0.2">
      <c r="A748" s="1">
        <v>2958</v>
      </c>
      <c r="B748" s="3">
        <v>42601.765972222223</v>
      </c>
      <c r="C748">
        <f>SUMIFS(challenge_2_solution_2!G:G,challenge_2_solution_2!$A:$A,challenge_2_solution_3!$A748)</f>
        <v>38.9</v>
      </c>
      <c r="D748">
        <f>SUMIFS(challenge_2_solution_2!H:H,challenge_2_solution_2!$A:$A,challenge_2_solution_3!$A748)</f>
        <v>17.68</v>
      </c>
      <c r="E748">
        <f t="shared" si="22"/>
        <v>21.22</v>
      </c>
      <c r="F748" s="6">
        <f t="shared" si="23"/>
        <v>1.2002262443438914</v>
      </c>
    </row>
    <row r="749" spans="1:6" x14ac:dyDescent="0.2">
      <c r="A749" s="1">
        <v>2959</v>
      </c>
      <c r="B749" s="3">
        <v>42601.768055555556</v>
      </c>
      <c r="C749">
        <f>SUMIFS(challenge_2_solution_2!G:G,challenge_2_solution_2!$A:$A,challenge_2_solution_3!$A749)</f>
        <v>11.9</v>
      </c>
      <c r="D749">
        <f>SUMIFS(challenge_2_solution_2!H:H,challenge_2_solution_2!$A:$A,challenge_2_solution_3!$A749)</f>
        <v>7.97</v>
      </c>
      <c r="E749">
        <f t="shared" si="22"/>
        <v>3.9300000000000006</v>
      </c>
      <c r="F749" s="6">
        <f t="shared" si="23"/>
        <v>0.49309912170639908</v>
      </c>
    </row>
    <row r="750" spans="1:6" x14ac:dyDescent="0.2">
      <c r="A750" s="1">
        <v>2960</v>
      </c>
      <c r="B750" s="3">
        <v>42601.787499999999</v>
      </c>
      <c r="C750">
        <f>SUMIFS(challenge_2_solution_2!G:G,challenge_2_solution_2!$A:$A,challenge_2_solution_3!$A750)</f>
        <v>98.3</v>
      </c>
      <c r="D750">
        <f>SUMIFS(challenge_2_solution_2!H:H,challenge_2_solution_2!$A:$A,challenge_2_solution_3!$A750)</f>
        <v>48.13</v>
      </c>
      <c r="E750">
        <f t="shared" si="22"/>
        <v>50.169999999999995</v>
      </c>
      <c r="F750" s="6">
        <f t="shared" si="23"/>
        <v>1.042385206731768</v>
      </c>
    </row>
    <row r="751" spans="1:6" x14ac:dyDescent="0.2">
      <c r="A751" s="1">
        <v>2961</v>
      </c>
      <c r="B751" s="3">
        <v>42601.845138888886</v>
      </c>
      <c r="C751">
        <f>SUMIFS(challenge_2_solution_2!G:G,challenge_2_solution_2!$A:$A,challenge_2_solution_3!$A751)</f>
        <v>59.5</v>
      </c>
      <c r="D751">
        <f>SUMIFS(challenge_2_solution_2!H:H,challenge_2_solution_2!$A:$A,challenge_2_solution_3!$A751)</f>
        <v>27.07</v>
      </c>
      <c r="E751">
        <f t="shared" si="22"/>
        <v>32.43</v>
      </c>
      <c r="F751" s="6">
        <f t="shared" si="23"/>
        <v>1.1980051717768747</v>
      </c>
    </row>
    <row r="752" spans="1:6" x14ac:dyDescent="0.2">
      <c r="A752" s="1">
        <v>2962</v>
      </c>
      <c r="B752" s="3">
        <v>42601.907638888886</v>
      </c>
      <c r="C752">
        <f>SUMIFS(challenge_2_solution_2!G:G,challenge_2_solution_2!$A:$A,challenge_2_solution_3!$A752)</f>
        <v>69.900000000000006</v>
      </c>
      <c r="D752">
        <f>SUMIFS(challenge_2_solution_2!H:H,challenge_2_solution_2!$A:$A,challenge_2_solution_3!$A752)</f>
        <v>34.58</v>
      </c>
      <c r="E752">
        <f t="shared" si="22"/>
        <v>35.320000000000007</v>
      </c>
      <c r="F752" s="6">
        <f t="shared" si="23"/>
        <v>1.0213996529786007</v>
      </c>
    </row>
    <row r="753" spans="1:6" x14ac:dyDescent="0.2">
      <c r="A753" s="1">
        <v>2963</v>
      </c>
      <c r="B753" s="3">
        <v>42601.956250000003</v>
      </c>
      <c r="C753">
        <f>SUMIFS(challenge_2_solution_2!G:G,challenge_2_solution_2!$A:$A,challenge_2_solution_3!$A753)</f>
        <v>55.699999999999996</v>
      </c>
      <c r="D753">
        <f>SUMIFS(challenge_2_solution_2!H:H,challenge_2_solution_2!$A:$A,challenge_2_solution_3!$A753)</f>
        <v>22.98</v>
      </c>
      <c r="E753">
        <f t="shared" si="22"/>
        <v>32.72</v>
      </c>
      <c r="F753" s="6">
        <f t="shared" si="23"/>
        <v>1.42384682332463</v>
      </c>
    </row>
    <row r="754" spans="1:6" x14ac:dyDescent="0.2">
      <c r="A754" s="1">
        <v>2964</v>
      </c>
      <c r="B754" s="3">
        <v>42602.768055555556</v>
      </c>
      <c r="C754">
        <f>SUMIFS(challenge_2_solution_2!G:G,challenge_2_solution_2!$A:$A,challenge_2_solution_3!$A754)</f>
        <v>72</v>
      </c>
      <c r="D754">
        <f>SUMIFS(challenge_2_solution_2!H:H,challenge_2_solution_2!$A:$A,challenge_2_solution_3!$A754)</f>
        <v>29.839999999999996</v>
      </c>
      <c r="E754">
        <f t="shared" si="22"/>
        <v>42.160000000000004</v>
      </c>
      <c r="F754" s="6">
        <f t="shared" si="23"/>
        <v>1.4128686327077751</v>
      </c>
    </row>
    <row r="755" spans="1:6" x14ac:dyDescent="0.2">
      <c r="A755" s="1">
        <v>2965</v>
      </c>
      <c r="B755" s="3">
        <v>42602.770138888889</v>
      </c>
      <c r="C755">
        <f>SUMIFS(challenge_2_solution_2!G:G,challenge_2_solution_2!$A:$A,challenge_2_solution_3!$A755)</f>
        <v>72.599999999999994</v>
      </c>
      <c r="D755">
        <f>SUMIFS(challenge_2_solution_2!H:H,challenge_2_solution_2!$A:$A,challenge_2_solution_3!$A755)</f>
        <v>34.980000000000004</v>
      </c>
      <c r="E755">
        <f t="shared" si="22"/>
        <v>37.61999999999999</v>
      </c>
      <c r="F755" s="6">
        <f t="shared" si="23"/>
        <v>1.0754716981132071</v>
      </c>
    </row>
    <row r="756" spans="1:6" x14ac:dyDescent="0.2">
      <c r="A756" s="1">
        <v>2966</v>
      </c>
      <c r="B756" s="3">
        <v>42602.78125</v>
      </c>
      <c r="C756">
        <f>SUMIFS(challenge_2_solution_2!G:G,challenge_2_solution_2!$A:$A,challenge_2_solution_3!$A756)</f>
        <v>69.099999999999994</v>
      </c>
      <c r="D756">
        <f>SUMIFS(challenge_2_solution_2!H:H,challenge_2_solution_2!$A:$A,challenge_2_solution_3!$A756)</f>
        <v>32.31</v>
      </c>
      <c r="E756">
        <f t="shared" si="22"/>
        <v>36.789999999999992</v>
      </c>
      <c r="F756" s="6">
        <f t="shared" si="23"/>
        <v>1.138656762612194</v>
      </c>
    </row>
    <row r="757" spans="1:6" x14ac:dyDescent="0.2">
      <c r="A757" s="1">
        <v>2967</v>
      </c>
      <c r="B757" s="3">
        <v>42602.788194444445</v>
      </c>
      <c r="C757">
        <f>SUMIFS(challenge_2_solution_2!G:G,challenge_2_solution_2!$A:$A,challenge_2_solution_3!$A757)</f>
        <v>65.599999999999994</v>
      </c>
      <c r="D757">
        <f>SUMIFS(challenge_2_solution_2!H:H,challenge_2_solution_2!$A:$A,challenge_2_solution_3!$A757)</f>
        <v>17.95</v>
      </c>
      <c r="E757">
        <f t="shared" si="22"/>
        <v>47.649999999999991</v>
      </c>
      <c r="F757" s="6">
        <f t="shared" si="23"/>
        <v>2.654596100278551</v>
      </c>
    </row>
    <row r="758" spans="1:6" x14ac:dyDescent="0.2">
      <c r="A758" s="1">
        <v>2968</v>
      </c>
      <c r="B758" s="3">
        <v>42602.8</v>
      </c>
      <c r="C758">
        <f>SUMIFS(challenge_2_solution_2!G:G,challenge_2_solution_2!$A:$A,challenge_2_solution_3!$A758)</f>
        <v>27</v>
      </c>
      <c r="D758">
        <f>SUMIFS(challenge_2_solution_2!H:H,challenge_2_solution_2!$A:$A,challenge_2_solution_3!$A758)</f>
        <v>12.100000000000001</v>
      </c>
      <c r="E758">
        <f t="shared" si="22"/>
        <v>14.899999999999999</v>
      </c>
      <c r="F758" s="6">
        <f t="shared" si="23"/>
        <v>1.2314049586776856</v>
      </c>
    </row>
    <row r="759" spans="1:6" x14ac:dyDescent="0.2">
      <c r="A759" s="1">
        <v>2969</v>
      </c>
      <c r="B759" s="3">
        <v>42602.802083333336</v>
      </c>
      <c r="C759">
        <f>SUMIFS(challenge_2_solution_2!G:G,challenge_2_solution_2!$A:$A,challenge_2_solution_3!$A759)</f>
        <v>37.6</v>
      </c>
      <c r="D759">
        <f>SUMIFS(challenge_2_solution_2!H:H,challenge_2_solution_2!$A:$A,challenge_2_solution_3!$A759)</f>
        <v>14.57</v>
      </c>
      <c r="E759">
        <f t="shared" si="22"/>
        <v>23.03</v>
      </c>
      <c r="F759" s="6">
        <f t="shared" si="23"/>
        <v>1.5806451612903227</v>
      </c>
    </row>
    <row r="760" spans="1:6" x14ac:dyDescent="0.2">
      <c r="A760" s="1">
        <v>2970</v>
      </c>
      <c r="B760" s="3">
        <v>42602.834722222222</v>
      </c>
      <c r="C760">
        <f>SUMIFS(challenge_2_solution_2!G:G,challenge_2_solution_2!$A:$A,challenge_2_solution_3!$A760)</f>
        <v>51.4</v>
      </c>
      <c r="D760">
        <f>SUMIFS(challenge_2_solution_2!H:H,challenge_2_solution_2!$A:$A,challenge_2_solution_3!$A760)</f>
        <v>23.55</v>
      </c>
      <c r="E760">
        <f t="shared" si="22"/>
        <v>27.849999999999998</v>
      </c>
      <c r="F760" s="6">
        <f t="shared" si="23"/>
        <v>1.1825902335456475</v>
      </c>
    </row>
    <row r="761" spans="1:6" x14ac:dyDescent="0.2">
      <c r="A761" s="1">
        <v>2971</v>
      </c>
      <c r="B761" s="3">
        <v>42602.84375</v>
      </c>
      <c r="C761">
        <f>SUMIFS(challenge_2_solution_2!G:G,challenge_2_solution_2!$A:$A,challenge_2_solution_3!$A761)</f>
        <v>62.6</v>
      </c>
      <c r="D761">
        <f>SUMIFS(challenge_2_solution_2!H:H,challenge_2_solution_2!$A:$A,challenge_2_solution_3!$A761)</f>
        <v>24.38</v>
      </c>
      <c r="E761">
        <f t="shared" si="22"/>
        <v>38.22</v>
      </c>
      <c r="F761" s="6">
        <f t="shared" si="23"/>
        <v>1.5676784249384741</v>
      </c>
    </row>
    <row r="762" spans="1:6" x14ac:dyDescent="0.2">
      <c r="A762" s="1">
        <v>2972</v>
      </c>
      <c r="B762" s="3">
        <v>42602.850694444445</v>
      </c>
      <c r="C762">
        <f>SUMIFS(challenge_2_solution_2!G:G,challenge_2_solution_2!$A:$A,challenge_2_solution_3!$A762)</f>
        <v>64.599999999999994</v>
      </c>
      <c r="D762">
        <f>SUMIFS(challenge_2_solution_2!H:H,challenge_2_solution_2!$A:$A,challenge_2_solution_3!$A762)</f>
        <v>33.620000000000005</v>
      </c>
      <c r="E762">
        <f t="shared" si="22"/>
        <v>30.97999999999999</v>
      </c>
      <c r="F762" s="6">
        <f t="shared" si="23"/>
        <v>0.92147531231409829</v>
      </c>
    </row>
    <row r="763" spans="1:6" x14ac:dyDescent="0.2">
      <c r="A763" s="1">
        <v>2973</v>
      </c>
      <c r="B763" s="3">
        <v>42602.859027777777</v>
      </c>
      <c r="C763">
        <f>SUMIFS(challenge_2_solution_2!G:G,challenge_2_solution_2!$A:$A,challenge_2_solution_3!$A763)</f>
        <v>51.6</v>
      </c>
      <c r="D763">
        <f>SUMIFS(challenge_2_solution_2!H:H,challenge_2_solution_2!$A:$A,challenge_2_solution_3!$A763)</f>
        <v>26.97</v>
      </c>
      <c r="E763">
        <f t="shared" si="22"/>
        <v>24.630000000000003</v>
      </c>
      <c r="F763" s="6">
        <f t="shared" si="23"/>
        <v>0.91323692992213579</v>
      </c>
    </row>
    <row r="764" spans="1:6" x14ac:dyDescent="0.2">
      <c r="A764" s="1">
        <v>2974</v>
      </c>
      <c r="B764" s="3">
        <v>42602.870138888888</v>
      </c>
      <c r="C764">
        <f>SUMIFS(challenge_2_solution_2!G:G,challenge_2_solution_2!$A:$A,challenge_2_solution_3!$A764)</f>
        <v>42.1</v>
      </c>
      <c r="D764">
        <f>SUMIFS(challenge_2_solution_2!H:H,challenge_2_solution_2!$A:$A,challenge_2_solution_3!$A764)</f>
        <v>19.91</v>
      </c>
      <c r="E764">
        <f t="shared" si="22"/>
        <v>22.19</v>
      </c>
      <c r="F764" s="6">
        <f t="shared" si="23"/>
        <v>1.1145153189352084</v>
      </c>
    </row>
    <row r="765" spans="1:6" x14ac:dyDescent="0.2">
      <c r="A765" s="1">
        <v>2975</v>
      </c>
      <c r="B765" s="3">
        <v>42602.875694444447</v>
      </c>
      <c r="C765">
        <f>SUMIFS(challenge_2_solution_2!G:G,challenge_2_solution_2!$A:$A,challenge_2_solution_3!$A765)</f>
        <v>41.6</v>
      </c>
      <c r="D765">
        <f>SUMIFS(challenge_2_solution_2!H:H,challenge_2_solution_2!$A:$A,challenge_2_solution_3!$A765)</f>
        <v>12.530000000000001</v>
      </c>
      <c r="E765">
        <f t="shared" si="22"/>
        <v>29.07</v>
      </c>
      <c r="F765" s="6">
        <f t="shared" si="23"/>
        <v>2.3200319233838784</v>
      </c>
    </row>
    <row r="766" spans="1:6" x14ac:dyDescent="0.2">
      <c r="A766" s="1">
        <v>2976</v>
      </c>
      <c r="B766" s="3">
        <v>42602.924305555556</v>
      </c>
      <c r="C766">
        <f>SUMIFS(challenge_2_solution_2!G:G,challenge_2_solution_2!$A:$A,challenge_2_solution_3!$A766)</f>
        <v>46.199999999999996</v>
      </c>
      <c r="D766">
        <f>SUMIFS(challenge_2_solution_2!H:H,challenge_2_solution_2!$A:$A,challenge_2_solution_3!$A766)</f>
        <v>26.54</v>
      </c>
      <c r="E766">
        <f t="shared" si="22"/>
        <v>19.659999999999997</v>
      </c>
      <c r="F766" s="6">
        <f t="shared" si="23"/>
        <v>0.74076865109269019</v>
      </c>
    </row>
    <row r="767" spans="1:6" x14ac:dyDescent="0.2">
      <c r="A767" s="1">
        <v>2980</v>
      </c>
      <c r="B767" s="3">
        <v>42603.743055555555</v>
      </c>
      <c r="C767">
        <f>SUMIFS(challenge_2_solution_2!G:G,challenge_2_solution_2!$A:$A,challenge_2_solution_3!$A767)</f>
        <v>55.6</v>
      </c>
      <c r="D767">
        <f>SUMIFS(challenge_2_solution_2!H:H,challenge_2_solution_2!$A:$A,challenge_2_solution_3!$A767)</f>
        <v>20.71</v>
      </c>
      <c r="E767">
        <f t="shared" si="22"/>
        <v>34.89</v>
      </c>
      <c r="F767" s="6">
        <f t="shared" si="23"/>
        <v>1.6846933848382424</v>
      </c>
    </row>
    <row r="768" spans="1:6" x14ac:dyDescent="0.2">
      <c r="A768" s="1">
        <v>2981</v>
      </c>
      <c r="B768" s="3">
        <v>42603.745138888888</v>
      </c>
      <c r="C768">
        <f>SUMIFS(challenge_2_solution_2!G:G,challenge_2_solution_2!$A:$A,challenge_2_solution_3!$A768)</f>
        <v>114.6</v>
      </c>
      <c r="D768">
        <f>SUMIFS(challenge_2_solution_2!H:H,challenge_2_solution_2!$A:$A,challenge_2_solution_3!$A768)</f>
        <v>49.080000000000005</v>
      </c>
      <c r="E768">
        <f t="shared" si="22"/>
        <v>65.519999999999982</v>
      </c>
      <c r="F768" s="6">
        <f t="shared" si="23"/>
        <v>1.3349633251833735</v>
      </c>
    </row>
    <row r="769" spans="1:6" x14ac:dyDescent="0.2">
      <c r="A769" s="1">
        <v>2982</v>
      </c>
      <c r="B769" s="3">
        <v>42603.761805555558</v>
      </c>
      <c r="C769">
        <f>SUMIFS(challenge_2_solution_2!G:G,challenge_2_solution_2!$A:$A,challenge_2_solution_3!$A769)</f>
        <v>47.599999999999994</v>
      </c>
      <c r="D769">
        <f>SUMIFS(challenge_2_solution_2!H:H,challenge_2_solution_2!$A:$A,challenge_2_solution_3!$A769)</f>
        <v>19.229999999999997</v>
      </c>
      <c r="E769">
        <f t="shared" si="22"/>
        <v>28.369999999999997</v>
      </c>
      <c r="F769" s="6">
        <f t="shared" si="23"/>
        <v>1.4752990119604785</v>
      </c>
    </row>
    <row r="770" spans="1:6" x14ac:dyDescent="0.2">
      <c r="A770" s="1">
        <v>2983</v>
      </c>
      <c r="B770" s="3">
        <v>42603.78402777778</v>
      </c>
      <c r="C770">
        <f>SUMIFS(challenge_2_solution_2!G:G,challenge_2_solution_2!$A:$A,challenge_2_solution_3!$A770)</f>
        <v>33.700000000000003</v>
      </c>
      <c r="D770">
        <f>SUMIFS(challenge_2_solution_2!H:H,challenge_2_solution_2!$A:$A,challenge_2_solution_3!$A770)</f>
        <v>9.4499999999999993</v>
      </c>
      <c r="E770">
        <f t="shared" si="22"/>
        <v>24.250000000000004</v>
      </c>
      <c r="F770" s="6">
        <f t="shared" si="23"/>
        <v>2.5661375661375665</v>
      </c>
    </row>
    <row r="771" spans="1:6" x14ac:dyDescent="0.2">
      <c r="A771" s="1">
        <v>2984</v>
      </c>
      <c r="B771" s="3">
        <v>42603.801388888889</v>
      </c>
      <c r="C771">
        <f>SUMIFS(challenge_2_solution_2!G:G,challenge_2_solution_2!$A:$A,challenge_2_solution_3!$A771)</f>
        <v>83.1</v>
      </c>
      <c r="D771">
        <f>SUMIFS(challenge_2_solution_2!H:H,challenge_2_solution_2!$A:$A,challenge_2_solution_3!$A771)</f>
        <v>26.950000000000003</v>
      </c>
      <c r="E771">
        <f t="shared" ref="E771:E834" si="24">C771-D771</f>
        <v>56.149999999999991</v>
      </c>
      <c r="F771" s="6">
        <f t="shared" ref="F771:F834" si="25">E771/D771</f>
        <v>2.0834879406307971</v>
      </c>
    </row>
    <row r="772" spans="1:6" x14ac:dyDescent="0.2">
      <c r="A772" s="1">
        <v>2985</v>
      </c>
      <c r="B772" s="3">
        <v>42603.806250000001</v>
      </c>
      <c r="C772">
        <f>SUMIFS(challenge_2_solution_2!G:G,challenge_2_solution_2!$A:$A,challenge_2_solution_3!$A772)</f>
        <v>177.10000000000002</v>
      </c>
      <c r="D772">
        <f>SUMIFS(challenge_2_solution_2!H:H,challenge_2_solution_2!$A:$A,challenge_2_solution_3!$A772)</f>
        <v>94.02</v>
      </c>
      <c r="E772">
        <f t="shared" si="24"/>
        <v>83.080000000000027</v>
      </c>
      <c r="F772" s="6">
        <f t="shared" si="25"/>
        <v>0.88364177834503332</v>
      </c>
    </row>
    <row r="773" spans="1:6" x14ac:dyDescent="0.2">
      <c r="A773" s="1">
        <v>2988</v>
      </c>
      <c r="B773" s="3">
        <v>42603.806944444441</v>
      </c>
      <c r="C773">
        <f>SUMIFS(challenge_2_solution_2!G:G,challenge_2_solution_2!$A:$A,challenge_2_solution_3!$A773)</f>
        <v>66.699999999999989</v>
      </c>
      <c r="D773">
        <f>SUMIFS(challenge_2_solution_2!H:H,challenge_2_solution_2!$A:$A,challenge_2_solution_3!$A773)</f>
        <v>31.220000000000002</v>
      </c>
      <c r="E773">
        <f t="shared" si="24"/>
        <v>35.47999999999999</v>
      </c>
      <c r="F773" s="6">
        <f t="shared" si="25"/>
        <v>1.1364509929532347</v>
      </c>
    </row>
    <row r="774" spans="1:6" x14ac:dyDescent="0.2">
      <c r="A774" s="1">
        <v>2987</v>
      </c>
      <c r="B774" s="3">
        <v>42603.806944444441</v>
      </c>
      <c r="C774">
        <f>SUMIFS(challenge_2_solution_2!G:G,challenge_2_solution_2!$A:$A,challenge_2_solution_3!$A774)</f>
        <v>83.1</v>
      </c>
      <c r="D774">
        <f>SUMIFS(challenge_2_solution_2!H:H,challenge_2_solution_2!$A:$A,challenge_2_solution_3!$A774)</f>
        <v>47.7</v>
      </c>
      <c r="E774">
        <f t="shared" si="24"/>
        <v>35.399999999999991</v>
      </c>
      <c r="F774" s="6">
        <f t="shared" si="25"/>
        <v>0.74213836477987394</v>
      </c>
    </row>
    <row r="775" spans="1:6" x14ac:dyDescent="0.2">
      <c r="A775" s="1">
        <v>2986</v>
      </c>
      <c r="B775" s="3">
        <v>42603.806944444441</v>
      </c>
      <c r="C775">
        <f>SUMIFS(challenge_2_solution_2!G:G,challenge_2_solution_2!$A:$A,challenge_2_solution_3!$A775)</f>
        <v>65.400000000000006</v>
      </c>
      <c r="D775">
        <f>SUMIFS(challenge_2_solution_2!H:H,challenge_2_solution_2!$A:$A,challenge_2_solution_3!$A775)</f>
        <v>28.25</v>
      </c>
      <c r="E775">
        <f t="shared" si="24"/>
        <v>37.150000000000006</v>
      </c>
      <c r="F775" s="6">
        <f t="shared" si="25"/>
        <v>1.3150442477876108</v>
      </c>
    </row>
    <row r="776" spans="1:6" x14ac:dyDescent="0.2">
      <c r="A776" s="1">
        <v>2989</v>
      </c>
      <c r="B776" s="3">
        <v>42603.818055555559</v>
      </c>
      <c r="C776">
        <f>SUMIFS(challenge_2_solution_2!G:G,challenge_2_solution_2!$A:$A,challenge_2_solution_3!$A776)</f>
        <v>63.9</v>
      </c>
      <c r="D776">
        <f>SUMIFS(challenge_2_solution_2!H:H,challenge_2_solution_2!$A:$A,challenge_2_solution_3!$A776)</f>
        <v>26.98</v>
      </c>
      <c r="E776">
        <f t="shared" si="24"/>
        <v>36.92</v>
      </c>
      <c r="F776" s="6">
        <f t="shared" si="25"/>
        <v>1.368421052631579</v>
      </c>
    </row>
    <row r="777" spans="1:6" x14ac:dyDescent="0.2">
      <c r="A777" s="1">
        <v>2990</v>
      </c>
      <c r="B777" s="3">
        <v>42603.850694444445</v>
      </c>
      <c r="C777">
        <f>SUMIFS(challenge_2_solution_2!G:G,challenge_2_solution_2!$A:$A,challenge_2_solution_3!$A777)</f>
        <v>92.4</v>
      </c>
      <c r="D777">
        <f>SUMIFS(challenge_2_solution_2!H:H,challenge_2_solution_2!$A:$A,challenge_2_solution_3!$A777)</f>
        <v>38.440000000000005</v>
      </c>
      <c r="E777">
        <f t="shared" si="24"/>
        <v>53.96</v>
      </c>
      <c r="F777" s="6">
        <f t="shared" si="25"/>
        <v>1.4037460978147762</v>
      </c>
    </row>
    <row r="778" spans="1:6" x14ac:dyDescent="0.2">
      <c r="A778" s="1">
        <v>2991</v>
      </c>
      <c r="B778" s="3">
        <v>42604.777083333334</v>
      </c>
      <c r="C778">
        <f>SUMIFS(challenge_2_solution_2!G:G,challenge_2_solution_2!$A:$A,challenge_2_solution_3!$A778)</f>
        <v>56.8</v>
      </c>
      <c r="D778">
        <f>SUMIFS(challenge_2_solution_2!H:H,challenge_2_solution_2!$A:$A,challenge_2_solution_3!$A778)</f>
        <v>23.310000000000002</v>
      </c>
      <c r="E778">
        <f t="shared" si="24"/>
        <v>33.489999999999995</v>
      </c>
      <c r="F778" s="6">
        <f t="shared" si="25"/>
        <v>1.4367224367224363</v>
      </c>
    </row>
    <row r="779" spans="1:6" x14ac:dyDescent="0.2">
      <c r="A779" s="1">
        <v>2992</v>
      </c>
      <c r="B779" s="3">
        <v>42604.790277777778</v>
      </c>
      <c r="C779">
        <f>SUMIFS(challenge_2_solution_2!G:G,challenge_2_solution_2!$A:$A,challenge_2_solution_3!$A779)</f>
        <v>59.8</v>
      </c>
      <c r="D779">
        <f>SUMIFS(challenge_2_solution_2!H:H,challenge_2_solution_2!$A:$A,challenge_2_solution_3!$A779)</f>
        <v>24.3</v>
      </c>
      <c r="E779">
        <f t="shared" si="24"/>
        <v>35.5</v>
      </c>
      <c r="F779" s="6">
        <f t="shared" si="25"/>
        <v>1.4609053497942386</v>
      </c>
    </row>
    <row r="780" spans="1:6" x14ac:dyDescent="0.2">
      <c r="A780" s="1">
        <v>2993</v>
      </c>
      <c r="B780" s="3">
        <v>42604.808333333334</v>
      </c>
      <c r="C780">
        <f>SUMIFS(challenge_2_solution_2!G:G,challenge_2_solution_2!$A:$A,challenge_2_solution_3!$A780)</f>
        <v>69.400000000000006</v>
      </c>
      <c r="D780">
        <f>SUMIFS(challenge_2_solution_2!H:H,challenge_2_solution_2!$A:$A,challenge_2_solution_3!$A780)</f>
        <v>29.990000000000002</v>
      </c>
      <c r="E780">
        <f t="shared" si="24"/>
        <v>39.410000000000004</v>
      </c>
      <c r="F780" s="6">
        <f t="shared" si="25"/>
        <v>1.3141047015671892</v>
      </c>
    </row>
    <row r="781" spans="1:6" x14ac:dyDescent="0.2">
      <c r="A781" s="1">
        <v>2994</v>
      </c>
      <c r="B781" s="3">
        <v>42604.811805555553</v>
      </c>
      <c r="C781">
        <f>SUMIFS(challenge_2_solution_2!G:G,challenge_2_solution_2!$A:$A,challenge_2_solution_3!$A781)</f>
        <v>51.5</v>
      </c>
      <c r="D781">
        <f>SUMIFS(challenge_2_solution_2!H:H,challenge_2_solution_2!$A:$A,challenge_2_solution_3!$A781)</f>
        <v>15.24</v>
      </c>
      <c r="E781">
        <f t="shared" si="24"/>
        <v>36.26</v>
      </c>
      <c r="F781" s="6">
        <f t="shared" si="25"/>
        <v>2.379265091863517</v>
      </c>
    </row>
    <row r="782" spans="1:6" x14ac:dyDescent="0.2">
      <c r="A782" s="1">
        <v>2995</v>
      </c>
      <c r="B782" s="3">
        <v>42604.817361111112</v>
      </c>
      <c r="C782">
        <f>SUMIFS(challenge_2_solution_2!G:G,challenge_2_solution_2!$A:$A,challenge_2_solution_3!$A782)</f>
        <v>49.6</v>
      </c>
      <c r="D782">
        <f>SUMIFS(challenge_2_solution_2!H:H,challenge_2_solution_2!$A:$A,challenge_2_solution_3!$A782)</f>
        <v>21.73</v>
      </c>
      <c r="E782">
        <f t="shared" si="24"/>
        <v>27.87</v>
      </c>
      <c r="F782" s="6">
        <f t="shared" si="25"/>
        <v>1.2825586746433502</v>
      </c>
    </row>
    <row r="783" spans="1:6" x14ac:dyDescent="0.2">
      <c r="A783" s="1">
        <v>2996</v>
      </c>
      <c r="B783" s="3">
        <v>42604.830555555556</v>
      </c>
      <c r="C783">
        <f>SUMIFS(challenge_2_solution_2!G:G,challenge_2_solution_2!$A:$A,challenge_2_solution_3!$A783)</f>
        <v>77.599999999999994</v>
      </c>
      <c r="D783">
        <f>SUMIFS(challenge_2_solution_2!H:H,challenge_2_solution_2!$A:$A,challenge_2_solution_3!$A783)</f>
        <v>30.779999999999998</v>
      </c>
      <c r="E783">
        <f t="shared" si="24"/>
        <v>46.819999999999993</v>
      </c>
      <c r="F783" s="6">
        <f t="shared" si="25"/>
        <v>1.5211176088369069</v>
      </c>
    </row>
    <row r="784" spans="1:6" x14ac:dyDescent="0.2">
      <c r="A784" s="1">
        <v>2997</v>
      </c>
      <c r="B784" s="3">
        <v>42604.833333333336</v>
      </c>
      <c r="C784">
        <f>SUMIFS(challenge_2_solution_2!G:G,challenge_2_solution_2!$A:$A,challenge_2_solution_3!$A784)</f>
        <v>89.5</v>
      </c>
      <c r="D784">
        <f>SUMIFS(challenge_2_solution_2!H:H,challenge_2_solution_2!$A:$A,challenge_2_solution_3!$A784)</f>
        <v>36.85</v>
      </c>
      <c r="E784">
        <f t="shared" si="24"/>
        <v>52.65</v>
      </c>
      <c r="F784" s="6">
        <f t="shared" si="25"/>
        <v>1.4287652645861599</v>
      </c>
    </row>
    <row r="785" spans="1:6" x14ac:dyDescent="0.2">
      <c r="A785" s="1">
        <v>2999</v>
      </c>
      <c r="B785" s="3">
        <v>42604.886805555558</v>
      </c>
      <c r="C785">
        <f>SUMIFS(challenge_2_solution_2!G:G,challenge_2_solution_2!$A:$A,challenge_2_solution_3!$A785)</f>
        <v>47.699999999999996</v>
      </c>
      <c r="D785">
        <f>SUMIFS(challenge_2_solution_2!H:H,challenge_2_solution_2!$A:$A,challenge_2_solution_3!$A785)</f>
        <v>23.07</v>
      </c>
      <c r="E785">
        <f t="shared" si="24"/>
        <v>24.629999999999995</v>
      </c>
      <c r="F785" s="6">
        <f t="shared" si="25"/>
        <v>1.0676202860858255</v>
      </c>
    </row>
    <row r="786" spans="1:6" x14ac:dyDescent="0.2">
      <c r="A786" s="1">
        <v>3001</v>
      </c>
      <c r="B786" s="3">
        <v>42605.74722222222</v>
      </c>
      <c r="C786">
        <f>SUMIFS(challenge_2_solution_2!G:G,challenge_2_solution_2!$A:$A,challenge_2_solution_3!$A786)</f>
        <v>43.6</v>
      </c>
      <c r="D786">
        <f>SUMIFS(challenge_2_solution_2!H:H,challenge_2_solution_2!$A:$A,challenge_2_solution_3!$A786)</f>
        <v>20.399999999999999</v>
      </c>
      <c r="E786">
        <f t="shared" si="24"/>
        <v>23.200000000000003</v>
      </c>
      <c r="F786" s="6">
        <f t="shared" si="25"/>
        <v>1.1372549019607845</v>
      </c>
    </row>
    <row r="787" spans="1:6" x14ac:dyDescent="0.2">
      <c r="A787" s="1">
        <v>3002</v>
      </c>
      <c r="B787" s="3">
        <v>42606.649305555555</v>
      </c>
      <c r="C787">
        <f>SUMIFS(challenge_2_solution_2!G:G,challenge_2_solution_2!$A:$A,challenge_2_solution_3!$A787)</f>
        <v>43.6</v>
      </c>
      <c r="D787">
        <f>SUMIFS(challenge_2_solution_2!H:H,challenge_2_solution_2!$A:$A,challenge_2_solution_3!$A787)</f>
        <v>25.52</v>
      </c>
      <c r="E787">
        <f t="shared" si="24"/>
        <v>18.080000000000002</v>
      </c>
      <c r="F787" s="6">
        <f t="shared" si="25"/>
        <v>0.70846394984326022</v>
      </c>
    </row>
    <row r="788" spans="1:6" x14ac:dyDescent="0.2">
      <c r="A788" s="1">
        <v>3003</v>
      </c>
      <c r="B788" s="3">
        <v>42606.686805555553</v>
      </c>
      <c r="C788">
        <f>SUMIFS(challenge_2_solution_2!G:G,challenge_2_solution_2!$A:$A,challenge_2_solution_3!$A788)</f>
        <v>113.9</v>
      </c>
      <c r="D788">
        <f>SUMIFS(challenge_2_solution_2!H:H,challenge_2_solution_2!$A:$A,challenge_2_solution_3!$A788)</f>
        <v>54.86999999999999</v>
      </c>
      <c r="E788">
        <f t="shared" si="24"/>
        <v>59.030000000000015</v>
      </c>
      <c r="F788" s="6">
        <f t="shared" si="25"/>
        <v>1.0758155640605072</v>
      </c>
    </row>
    <row r="789" spans="1:6" x14ac:dyDescent="0.2">
      <c r="A789" s="1">
        <v>3005</v>
      </c>
      <c r="B789" s="3">
        <v>42606.779861111114</v>
      </c>
      <c r="C789">
        <f>SUMIFS(challenge_2_solution_2!G:G,challenge_2_solution_2!$A:$A,challenge_2_solution_3!$A789)</f>
        <v>31</v>
      </c>
      <c r="D789">
        <f>SUMIFS(challenge_2_solution_2!H:H,challenge_2_solution_2!$A:$A,challenge_2_solution_3!$A789)</f>
        <v>13.06</v>
      </c>
      <c r="E789">
        <f t="shared" si="24"/>
        <v>17.939999999999998</v>
      </c>
      <c r="F789" s="6">
        <f t="shared" si="25"/>
        <v>1.3736600306278712</v>
      </c>
    </row>
    <row r="790" spans="1:6" x14ac:dyDescent="0.2">
      <c r="A790" s="1">
        <v>3004</v>
      </c>
      <c r="B790" s="3">
        <v>42606.779861111114</v>
      </c>
      <c r="C790">
        <f>SUMIFS(challenge_2_solution_2!G:G,challenge_2_solution_2!$A:$A,challenge_2_solution_3!$A790)</f>
        <v>67.400000000000006</v>
      </c>
      <c r="D790">
        <f>SUMIFS(challenge_2_solution_2!H:H,challenge_2_solution_2!$A:$A,challenge_2_solution_3!$A790)</f>
        <v>28.85</v>
      </c>
      <c r="E790">
        <f t="shared" si="24"/>
        <v>38.550000000000004</v>
      </c>
      <c r="F790" s="6">
        <f t="shared" si="25"/>
        <v>1.3362218370883883</v>
      </c>
    </row>
    <row r="791" spans="1:6" x14ac:dyDescent="0.2">
      <c r="A791" s="1">
        <v>3006</v>
      </c>
      <c r="B791" s="3">
        <v>42606.847916666666</v>
      </c>
      <c r="C791">
        <f>SUMIFS(challenge_2_solution_2!G:G,challenge_2_solution_2!$A:$A,challenge_2_solution_3!$A791)</f>
        <v>57.5</v>
      </c>
      <c r="D791">
        <f>SUMIFS(challenge_2_solution_2!H:H,challenge_2_solution_2!$A:$A,challenge_2_solution_3!$A791)</f>
        <v>19.619999999999997</v>
      </c>
      <c r="E791">
        <f t="shared" si="24"/>
        <v>37.880000000000003</v>
      </c>
      <c r="F791" s="6">
        <f t="shared" si="25"/>
        <v>1.9306829765545366</v>
      </c>
    </row>
    <row r="792" spans="1:6" x14ac:dyDescent="0.2">
      <c r="A792" s="1">
        <v>3007</v>
      </c>
      <c r="B792" s="3">
        <v>42606.85</v>
      </c>
      <c r="C792">
        <f>SUMIFS(challenge_2_solution_2!G:G,challenge_2_solution_2!$A:$A,challenge_2_solution_3!$A792)</f>
        <v>57.5</v>
      </c>
      <c r="D792">
        <f>SUMIFS(challenge_2_solution_2!H:H,challenge_2_solution_2!$A:$A,challenge_2_solution_3!$A792)</f>
        <v>19.619999999999997</v>
      </c>
      <c r="E792">
        <f t="shared" si="24"/>
        <v>37.880000000000003</v>
      </c>
      <c r="F792" s="6">
        <f t="shared" si="25"/>
        <v>1.9306829765545366</v>
      </c>
    </row>
    <row r="793" spans="1:6" x14ac:dyDescent="0.2">
      <c r="A793" s="1">
        <v>3008</v>
      </c>
      <c r="B793" s="3">
        <v>42606.9</v>
      </c>
      <c r="C793">
        <f>SUMIFS(challenge_2_solution_2!G:G,challenge_2_solution_2!$A:$A,challenge_2_solution_3!$A793)</f>
        <v>51.4</v>
      </c>
      <c r="D793">
        <f>SUMIFS(challenge_2_solution_2!H:H,challenge_2_solution_2!$A:$A,challenge_2_solution_3!$A793)</f>
        <v>19.54</v>
      </c>
      <c r="E793">
        <f t="shared" si="24"/>
        <v>31.86</v>
      </c>
      <c r="F793" s="6">
        <f t="shared" si="25"/>
        <v>1.6305015353121801</v>
      </c>
    </row>
    <row r="794" spans="1:6" x14ac:dyDescent="0.2">
      <c r="A794" s="1">
        <v>3009</v>
      </c>
      <c r="B794" s="3">
        <v>42607.731944444444</v>
      </c>
      <c r="C794">
        <f>SUMIFS(challenge_2_solution_2!G:G,challenge_2_solution_2!$A:$A,challenge_2_solution_3!$A794)</f>
        <v>49.599999999999994</v>
      </c>
      <c r="D794">
        <f>SUMIFS(challenge_2_solution_2!H:H,challenge_2_solution_2!$A:$A,challenge_2_solution_3!$A794)</f>
        <v>24.860000000000003</v>
      </c>
      <c r="E794">
        <f t="shared" si="24"/>
        <v>24.739999999999991</v>
      </c>
      <c r="F794" s="6">
        <f t="shared" si="25"/>
        <v>0.99517296862429561</v>
      </c>
    </row>
    <row r="795" spans="1:6" x14ac:dyDescent="0.2">
      <c r="A795" s="1">
        <v>3010</v>
      </c>
      <c r="B795" s="3">
        <v>42607.76666666667</v>
      </c>
      <c r="C795">
        <f>SUMIFS(challenge_2_solution_2!G:G,challenge_2_solution_2!$A:$A,challenge_2_solution_3!$A795)</f>
        <v>87.1</v>
      </c>
      <c r="D795">
        <f>SUMIFS(challenge_2_solution_2!H:H,challenge_2_solution_2!$A:$A,challenge_2_solution_3!$A795)</f>
        <v>41.11</v>
      </c>
      <c r="E795">
        <f t="shared" si="24"/>
        <v>45.989999999999995</v>
      </c>
      <c r="F795" s="6">
        <f t="shared" si="25"/>
        <v>1.1187059109705666</v>
      </c>
    </row>
    <row r="796" spans="1:6" x14ac:dyDescent="0.2">
      <c r="A796" s="1">
        <v>3011</v>
      </c>
      <c r="B796" s="3">
        <v>42607.771527777775</v>
      </c>
      <c r="C796">
        <f>SUMIFS(challenge_2_solution_2!G:G,challenge_2_solution_2!$A:$A,challenge_2_solution_3!$A796)</f>
        <v>112.9</v>
      </c>
      <c r="D796">
        <f>SUMIFS(challenge_2_solution_2!H:H,challenge_2_solution_2!$A:$A,challenge_2_solution_3!$A796)</f>
        <v>52.800000000000004</v>
      </c>
      <c r="E796">
        <f t="shared" si="24"/>
        <v>60.1</v>
      </c>
      <c r="F796" s="6">
        <f t="shared" si="25"/>
        <v>1.1382575757575757</v>
      </c>
    </row>
    <row r="797" spans="1:6" x14ac:dyDescent="0.2">
      <c r="A797" s="1">
        <v>3012</v>
      </c>
      <c r="B797" s="3">
        <v>42607.775000000001</v>
      </c>
      <c r="C797">
        <f>SUMIFS(challenge_2_solution_2!G:G,challenge_2_solution_2!$A:$A,challenge_2_solution_3!$A797)</f>
        <v>71.400000000000006</v>
      </c>
      <c r="D797">
        <f>SUMIFS(challenge_2_solution_2!H:H,challenge_2_solution_2!$A:$A,challenge_2_solution_3!$A797)</f>
        <v>27.72</v>
      </c>
      <c r="E797">
        <f t="shared" si="24"/>
        <v>43.680000000000007</v>
      </c>
      <c r="F797" s="6">
        <f t="shared" si="25"/>
        <v>1.5757575757575761</v>
      </c>
    </row>
    <row r="798" spans="1:6" x14ac:dyDescent="0.2">
      <c r="A798" s="1">
        <v>3013</v>
      </c>
      <c r="B798" s="3">
        <v>42607.838194444441</v>
      </c>
      <c r="C798">
        <f>SUMIFS(challenge_2_solution_2!G:G,challenge_2_solution_2!$A:$A,challenge_2_solution_3!$A798)</f>
        <v>34.9</v>
      </c>
      <c r="D798">
        <f>SUMIFS(challenge_2_solution_2!H:H,challenge_2_solution_2!$A:$A,challenge_2_solution_3!$A798)</f>
        <v>12.6</v>
      </c>
      <c r="E798">
        <f t="shared" si="24"/>
        <v>22.299999999999997</v>
      </c>
      <c r="F798" s="6">
        <f t="shared" si="25"/>
        <v>1.7698412698412698</v>
      </c>
    </row>
    <row r="799" spans="1:6" x14ac:dyDescent="0.2">
      <c r="A799" s="1">
        <v>3014</v>
      </c>
      <c r="B799" s="3">
        <v>42607.863194444442</v>
      </c>
      <c r="C799">
        <f>SUMIFS(challenge_2_solution_2!G:G,challenge_2_solution_2!$A:$A,challenge_2_solution_3!$A799)</f>
        <v>29</v>
      </c>
      <c r="D799">
        <f>SUMIFS(challenge_2_solution_2!H:H,challenge_2_solution_2!$A:$A,challenge_2_solution_3!$A799)</f>
        <v>16.82</v>
      </c>
      <c r="E799">
        <f t="shared" si="24"/>
        <v>12.18</v>
      </c>
      <c r="F799" s="6">
        <f t="shared" si="25"/>
        <v>0.72413793103448276</v>
      </c>
    </row>
    <row r="800" spans="1:6" x14ac:dyDescent="0.2">
      <c r="A800" s="1">
        <v>3015</v>
      </c>
      <c r="B800" s="3">
        <v>42608.488194444442</v>
      </c>
      <c r="C800">
        <f>SUMIFS(challenge_2_solution_2!G:G,challenge_2_solution_2!$A:$A,challenge_2_solution_3!$A800)</f>
        <v>126.1</v>
      </c>
      <c r="D800">
        <f>SUMIFS(challenge_2_solution_2!H:H,challenge_2_solution_2!$A:$A,challenge_2_solution_3!$A800)</f>
        <v>55.3</v>
      </c>
      <c r="E800">
        <f t="shared" si="24"/>
        <v>70.8</v>
      </c>
      <c r="F800" s="6">
        <f t="shared" si="25"/>
        <v>1.2802893309222423</v>
      </c>
    </row>
    <row r="801" spans="1:6" x14ac:dyDescent="0.2">
      <c r="A801" s="1">
        <v>3016</v>
      </c>
      <c r="B801" s="3">
        <v>42608.743055555555</v>
      </c>
      <c r="C801">
        <f>SUMIFS(challenge_2_solution_2!G:G,challenge_2_solution_2!$A:$A,challenge_2_solution_3!$A801)</f>
        <v>50.8</v>
      </c>
      <c r="D801">
        <f>SUMIFS(challenge_2_solution_2!H:H,challenge_2_solution_2!$A:$A,challenge_2_solution_3!$A801)</f>
        <v>20.47</v>
      </c>
      <c r="E801">
        <f t="shared" si="24"/>
        <v>30.33</v>
      </c>
      <c r="F801" s="6">
        <f t="shared" si="25"/>
        <v>1.4816805080605764</v>
      </c>
    </row>
    <row r="802" spans="1:6" x14ac:dyDescent="0.2">
      <c r="A802" s="1">
        <v>3017</v>
      </c>
      <c r="B802" s="3">
        <v>42608.754166666666</v>
      </c>
      <c r="C802">
        <f>SUMIFS(challenge_2_solution_2!G:G,challenge_2_solution_2!$A:$A,challenge_2_solution_3!$A802)</f>
        <v>44.699999999999996</v>
      </c>
      <c r="D802">
        <f>SUMIFS(challenge_2_solution_2!H:H,challenge_2_solution_2!$A:$A,challenge_2_solution_3!$A802)</f>
        <v>23.120000000000005</v>
      </c>
      <c r="E802">
        <f t="shared" si="24"/>
        <v>21.579999999999991</v>
      </c>
      <c r="F802" s="6">
        <f t="shared" si="25"/>
        <v>0.93339100346020709</v>
      </c>
    </row>
    <row r="803" spans="1:6" x14ac:dyDescent="0.2">
      <c r="A803" s="1">
        <v>3018</v>
      </c>
      <c r="B803" s="3">
        <v>42608.755555555559</v>
      </c>
      <c r="C803">
        <f>SUMIFS(challenge_2_solution_2!G:G,challenge_2_solution_2!$A:$A,challenge_2_solution_3!$A803)</f>
        <v>159.19999999999999</v>
      </c>
      <c r="D803">
        <f>SUMIFS(challenge_2_solution_2!H:H,challenge_2_solution_2!$A:$A,challenge_2_solution_3!$A803)</f>
        <v>71.900000000000006</v>
      </c>
      <c r="E803">
        <f t="shared" si="24"/>
        <v>87.299999999999983</v>
      </c>
      <c r="F803" s="6">
        <f t="shared" si="25"/>
        <v>1.2141863699582751</v>
      </c>
    </row>
    <row r="804" spans="1:6" x14ac:dyDescent="0.2">
      <c r="A804" s="1">
        <v>3019</v>
      </c>
      <c r="B804" s="3">
        <v>42608.776388888888</v>
      </c>
      <c r="C804">
        <f>SUMIFS(challenge_2_solution_2!G:G,challenge_2_solution_2!$A:$A,challenge_2_solution_3!$A804)</f>
        <v>34</v>
      </c>
      <c r="D804">
        <f>SUMIFS(challenge_2_solution_2!H:H,challenge_2_solution_2!$A:$A,challenge_2_solution_3!$A804)</f>
        <v>16.380000000000003</v>
      </c>
      <c r="E804">
        <f t="shared" si="24"/>
        <v>17.619999999999997</v>
      </c>
      <c r="F804" s="6">
        <f t="shared" si="25"/>
        <v>1.0757020757020754</v>
      </c>
    </row>
    <row r="805" spans="1:6" x14ac:dyDescent="0.2">
      <c r="A805" s="1">
        <v>3020</v>
      </c>
      <c r="B805" s="3">
        <v>42608.789583333331</v>
      </c>
      <c r="C805">
        <f>SUMIFS(challenge_2_solution_2!G:G,challenge_2_solution_2!$A:$A,challenge_2_solution_3!$A805)</f>
        <v>59.6</v>
      </c>
      <c r="D805">
        <f>SUMIFS(challenge_2_solution_2!H:H,challenge_2_solution_2!$A:$A,challenge_2_solution_3!$A805)</f>
        <v>25.1</v>
      </c>
      <c r="E805">
        <f t="shared" si="24"/>
        <v>34.5</v>
      </c>
      <c r="F805" s="6">
        <f t="shared" si="25"/>
        <v>1.3745019920318724</v>
      </c>
    </row>
    <row r="806" spans="1:6" x14ac:dyDescent="0.2">
      <c r="A806" s="1">
        <v>3021</v>
      </c>
      <c r="B806" s="3">
        <v>42608.800694444442</v>
      </c>
      <c r="C806">
        <f>SUMIFS(challenge_2_solution_2!G:G,challenge_2_solution_2!$A:$A,challenge_2_solution_3!$A806)</f>
        <v>45.699999999999996</v>
      </c>
      <c r="D806">
        <f>SUMIFS(challenge_2_solution_2!H:H,challenge_2_solution_2!$A:$A,challenge_2_solution_3!$A806)</f>
        <v>22.02</v>
      </c>
      <c r="E806">
        <f t="shared" si="24"/>
        <v>23.679999999999996</v>
      </c>
      <c r="F806" s="6">
        <f t="shared" si="25"/>
        <v>1.0753860127157129</v>
      </c>
    </row>
    <row r="807" spans="1:6" x14ac:dyDescent="0.2">
      <c r="A807" s="1">
        <v>3022</v>
      </c>
      <c r="B807" s="3">
        <v>42608.806250000001</v>
      </c>
      <c r="C807">
        <f>SUMIFS(challenge_2_solution_2!G:G,challenge_2_solution_2!$A:$A,challenge_2_solution_3!$A807)</f>
        <v>92.4</v>
      </c>
      <c r="D807">
        <f>SUMIFS(challenge_2_solution_2!H:H,challenge_2_solution_2!$A:$A,challenge_2_solution_3!$A807)</f>
        <v>38.080000000000005</v>
      </c>
      <c r="E807">
        <f t="shared" si="24"/>
        <v>54.32</v>
      </c>
      <c r="F807" s="6">
        <f t="shared" si="25"/>
        <v>1.4264705882352939</v>
      </c>
    </row>
    <row r="808" spans="1:6" x14ac:dyDescent="0.2">
      <c r="A808" s="1">
        <v>3023</v>
      </c>
      <c r="B808" s="3">
        <v>42608.823611111111</v>
      </c>
      <c r="C808">
        <f>SUMIFS(challenge_2_solution_2!G:G,challenge_2_solution_2!$A:$A,challenge_2_solution_3!$A808)</f>
        <v>116.20000000000002</v>
      </c>
      <c r="D808">
        <f>SUMIFS(challenge_2_solution_2!H:H,challenge_2_solution_2!$A:$A,challenge_2_solution_3!$A808)</f>
        <v>58.72</v>
      </c>
      <c r="E808">
        <f t="shared" si="24"/>
        <v>57.480000000000018</v>
      </c>
      <c r="F808" s="6">
        <f t="shared" si="25"/>
        <v>0.97888283378746632</v>
      </c>
    </row>
    <row r="809" spans="1:6" x14ac:dyDescent="0.2">
      <c r="A809" s="1">
        <v>3024</v>
      </c>
      <c r="B809" s="3">
        <v>42608.82916666667</v>
      </c>
      <c r="C809">
        <f>SUMIFS(challenge_2_solution_2!G:G,challenge_2_solution_2!$A:$A,challenge_2_solution_3!$A809)</f>
        <v>52.2</v>
      </c>
      <c r="D809">
        <f>SUMIFS(challenge_2_solution_2!H:H,challenge_2_solution_2!$A:$A,challenge_2_solution_3!$A809)</f>
        <v>20.41</v>
      </c>
      <c r="E809">
        <f t="shared" si="24"/>
        <v>31.790000000000003</v>
      </c>
      <c r="F809" s="6">
        <f t="shared" si="25"/>
        <v>1.5575698187163156</v>
      </c>
    </row>
    <row r="810" spans="1:6" x14ac:dyDescent="0.2">
      <c r="A810" s="1">
        <v>3025</v>
      </c>
      <c r="B810" s="3">
        <v>42608.859722222223</v>
      </c>
      <c r="C810">
        <f>SUMIFS(challenge_2_solution_2!G:G,challenge_2_solution_2!$A:$A,challenge_2_solution_3!$A810)</f>
        <v>27.700000000000003</v>
      </c>
      <c r="D810">
        <f>SUMIFS(challenge_2_solution_2!H:H,challenge_2_solution_2!$A:$A,challenge_2_solution_3!$A810)</f>
        <v>12.970000000000002</v>
      </c>
      <c r="E810">
        <f t="shared" si="24"/>
        <v>14.73</v>
      </c>
      <c r="F810" s="6">
        <f t="shared" si="25"/>
        <v>1.1356977640709327</v>
      </c>
    </row>
    <row r="811" spans="1:6" x14ac:dyDescent="0.2">
      <c r="A811" s="1">
        <v>3026</v>
      </c>
      <c r="B811" s="3">
        <v>42608.866666666669</v>
      </c>
      <c r="C811">
        <f>SUMIFS(challenge_2_solution_2!G:G,challenge_2_solution_2!$A:$A,challenge_2_solution_3!$A811)</f>
        <v>60.8</v>
      </c>
      <c r="D811">
        <f>SUMIFS(challenge_2_solution_2!H:H,challenge_2_solution_2!$A:$A,challenge_2_solution_3!$A811)</f>
        <v>30.45</v>
      </c>
      <c r="E811">
        <f t="shared" si="24"/>
        <v>30.349999999999998</v>
      </c>
      <c r="F811" s="6">
        <f t="shared" si="25"/>
        <v>0.99671592775041051</v>
      </c>
    </row>
    <row r="812" spans="1:6" x14ac:dyDescent="0.2">
      <c r="A812" s="1">
        <v>3027</v>
      </c>
      <c r="B812" s="3">
        <v>42608.890277777777</v>
      </c>
      <c r="C812">
        <f>SUMIFS(challenge_2_solution_2!G:G,challenge_2_solution_2!$A:$A,challenge_2_solution_3!$A812)</f>
        <v>38.9</v>
      </c>
      <c r="D812">
        <f>SUMIFS(challenge_2_solution_2!H:H,challenge_2_solution_2!$A:$A,challenge_2_solution_3!$A812)</f>
        <v>20.38</v>
      </c>
      <c r="E812">
        <f t="shared" si="24"/>
        <v>18.52</v>
      </c>
      <c r="F812" s="6">
        <f t="shared" si="25"/>
        <v>0.90873405299313059</v>
      </c>
    </row>
    <row r="813" spans="1:6" x14ac:dyDescent="0.2">
      <c r="A813" s="1">
        <v>3028</v>
      </c>
      <c r="B813" s="3">
        <v>42608.895138888889</v>
      </c>
      <c r="C813">
        <f>SUMIFS(challenge_2_solution_2!G:G,challenge_2_solution_2!$A:$A,challenge_2_solution_3!$A813)</f>
        <v>35.299999999999997</v>
      </c>
      <c r="D813">
        <f>SUMIFS(challenge_2_solution_2!H:H,challenge_2_solution_2!$A:$A,challenge_2_solution_3!$A813)</f>
        <v>13</v>
      </c>
      <c r="E813">
        <f t="shared" si="24"/>
        <v>22.299999999999997</v>
      </c>
      <c r="F813" s="6">
        <f t="shared" si="25"/>
        <v>1.7153846153846151</v>
      </c>
    </row>
    <row r="814" spans="1:6" x14ac:dyDescent="0.2">
      <c r="A814" s="1">
        <v>3029</v>
      </c>
      <c r="B814" s="3">
        <v>42609.71597222222</v>
      </c>
      <c r="C814">
        <f>SUMIFS(challenge_2_solution_2!G:G,challenge_2_solution_2!$A:$A,challenge_2_solution_3!$A814)</f>
        <v>108.69999999999999</v>
      </c>
      <c r="D814">
        <f>SUMIFS(challenge_2_solution_2!H:H,challenge_2_solution_2!$A:$A,challenge_2_solution_3!$A814)</f>
        <v>42.72</v>
      </c>
      <c r="E814">
        <f t="shared" si="24"/>
        <v>65.97999999999999</v>
      </c>
      <c r="F814" s="6">
        <f t="shared" si="25"/>
        <v>1.5444756554307113</v>
      </c>
    </row>
    <row r="815" spans="1:6" x14ac:dyDescent="0.2">
      <c r="A815" s="1">
        <v>3030</v>
      </c>
      <c r="B815" s="3">
        <v>42609.806944444441</v>
      </c>
      <c r="C815">
        <f>SUMIFS(challenge_2_solution_2!G:G,challenge_2_solution_2!$A:$A,challenge_2_solution_3!$A815)</f>
        <v>63.5</v>
      </c>
      <c r="D815">
        <f>SUMIFS(challenge_2_solution_2!H:H,challenge_2_solution_2!$A:$A,challenge_2_solution_3!$A815)</f>
        <v>23.52</v>
      </c>
      <c r="E815">
        <f t="shared" si="24"/>
        <v>39.980000000000004</v>
      </c>
      <c r="F815" s="6">
        <f t="shared" si="25"/>
        <v>1.6998299319727894</v>
      </c>
    </row>
    <row r="816" spans="1:6" x14ac:dyDescent="0.2">
      <c r="A816" s="1">
        <v>3031</v>
      </c>
      <c r="B816" s="3">
        <v>42609.834722222222</v>
      </c>
      <c r="C816">
        <f>SUMIFS(challenge_2_solution_2!G:G,challenge_2_solution_2!$A:$A,challenge_2_solution_3!$A816)</f>
        <v>57.699999999999996</v>
      </c>
      <c r="D816">
        <f>SUMIFS(challenge_2_solution_2!H:H,challenge_2_solution_2!$A:$A,challenge_2_solution_3!$A816)</f>
        <v>28.09</v>
      </c>
      <c r="E816">
        <f t="shared" si="24"/>
        <v>29.609999999999996</v>
      </c>
      <c r="F816" s="6">
        <f t="shared" si="25"/>
        <v>1.0541117835528657</v>
      </c>
    </row>
    <row r="817" spans="1:6" x14ac:dyDescent="0.2">
      <c r="A817" s="1">
        <v>3032</v>
      </c>
      <c r="B817" s="3">
        <v>42609.866666666669</v>
      </c>
      <c r="C817">
        <f>SUMIFS(challenge_2_solution_2!G:G,challenge_2_solution_2!$A:$A,challenge_2_solution_3!$A817)</f>
        <v>119.4</v>
      </c>
      <c r="D817">
        <f>SUMIFS(challenge_2_solution_2!H:H,challenge_2_solution_2!$A:$A,challenge_2_solution_3!$A817)</f>
        <v>49.69</v>
      </c>
      <c r="E817">
        <f t="shared" si="24"/>
        <v>69.710000000000008</v>
      </c>
      <c r="F817" s="6">
        <f t="shared" si="25"/>
        <v>1.402897967397867</v>
      </c>
    </row>
    <row r="818" spans="1:6" x14ac:dyDescent="0.2">
      <c r="A818" s="1">
        <v>3033</v>
      </c>
      <c r="B818" s="3">
        <v>42610.732638888891</v>
      </c>
      <c r="C818">
        <f>SUMIFS(challenge_2_solution_2!G:G,challenge_2_solution_2!$A:$A,challenge_2_solution_3!$A818)</f>
        <v>134.60000000000002</v>
      </c>
      <c r="D818">
        <f>SUMIFS(challenge_2_solution_2!H:H,challenge_2_solution_2!$A:$A,challenge_2_solution_3!$A818)</f>
        <v>51.410000000000004</v>
      </c>
      <c r="E818">
        <f t="shared" si="24"/>
        <v>83.190000000000026</v>
      </c>
      <c r="F818" s="6">
        <f t="shared" si="25"/>
        <v>1.6181676716592106</v>
      </c>
    </row>
    <row r="819" spans="1:6" x14ac:dyDescent="0.2">
      <c r="A819" s="1">
        <v>3034</v>
      </c>
      <c r="B819" s="3">
        <v>42610.765972222223</v>
      </c>
      <c r="C819">
        <f>SUMIFS(challenge_2_solution_2!G:G,challenge_2_solution_2!$A:$A,challenge_2_solution_3!$A819)</f>
        <v>116.19999999999999</v>
      </c>
      <c r="D819">
        <f>SUMIFS(challenge_2_solution_2!H:H,challenge_2_solution_2!$A:$A,challenge_2_solution_3!$A819)</f>
        <v>55.31</v>
      </c>
      <c r="E819">
        <f t="shared" si="24"/>
        <v>60.889999999999986</v>
      </c>
      <c r="F819" s="6">
        <f t="shared" si="25"/>
        <v>1.1008859157476041</v>
      </c>
    </row>
    <row r="820" spans="1:6" x14ac:dyDescent="0.2">
      <c r="A820" s="1">
        <v>3035</v>
      </c>
      <c r="B820" s="3">
        <v>42610.768750000003</v>
      </c>
      <c r="C820">
        <f>SUMIFS(challenge_2_solution_2!G:G,challenge_2_solution_2!$A:$A,challenge_2_solution_3!$A820)</f>
        <v>67.400000000000006</v>
      </c>
      <c r="D820">
        <f>SUMIFS(challenge_2_solution_2!H:H,challenge_2_solution_2!$A:$A,challenge_2_solution_3!$A820)</f>
        <v>26.84</v>
      </c>
      <c r="E820">
        <f t="shared" si="24"/>
        <v>40.56</v>
      </c>
      <c r="F820" s="6">
        <f t="shared" si="25"/>
        <v>1.5111773472429211</v>
      </c>
    </row>
    <row r="821" spans="1:6" x14ac:dyDescent="0.2">
      <c r="A821" s="1">
        <v>3036</v>
      </c>
      <c r="B821" s="3">
        <v>42610.781944444447</v>
      </c>
      <c r="C821">
        <f>SUMIFS(challenge_2_solution_2!G:G,challenge_2_solution_2!$A:$A,challenge_2_solution_3!$A821)</f>
        <v>71.900000000000006</v>
      </c>
      <c r="D821">
        <f>SUMIFS(challenge_2_solution_2!H:H,challenge_2_solution_2!$A:$A,challenge_2_solution_3!$A821)</f>
        <v>22.839999999999996</v>
      </c>
      <c r="E821">
        <f t="shared" si="24"/>
        <v>49.060000000000009</v>
      </c>
      <c r="F821" s="6">
        <f t="shared" si="25"/>
        <v>2.1479859894921201</v>
      </c>
    </row>
    <row r="822" spans="1:6" x14ac:dyDescent="0.2">
      <c r="A822" s="1">
        <v>3037</v>
      </c>
      <c r="B822" s="3">
        <v>42610.796527777777</v>
      </c>
      <c r="C822">
        <f>SUMIFS(challenge_2_solution_2!G:G,challenge_2_solution_2!$A:$A,challenge_2_solution_3!$A822)</f>
        <v>35.700000000000003</v>
      </c>
      <c r="D822">
        <f>SUMIFS(challenge_2_solution_2!H:H,challenge_2_solution_2!$A:$A,challenge_2_solution_3!$A822)</f>
        <v>17.59</v>
      </c>
      <c r="E822">
        <f t="shared" si="24"/>
        <v>18.110000000000003</v>
      </c>
      <c r="F822" s="6">
        <f t="shared" si="25"/>
        <v>1.029562251279136</v>
      </c>
    </row>
    <row r="823" spans="1:6" x14ac:dyDescent="0.2">
      <c r="A823" s="1">
        <v>3038</v>
      </c>
      <c r="B823" s="3">
        <v>42610.806944444441</v>
      </c>
      <c r="C823">
        <f>SUMIFS(challenge_2_solution_2!G:G,challenge_2_solution_2!$A:$A,challenge_2_solution_3!$A823)</f>
        <v>31.7</v>
      </c>
      <c r="D823">
        <f>SUMIFS(challenge_2_solution_2!H:H,challenge_2_solution_2!$A:$A,challenge_2_solution_3!$A823)</f>
        <v>12.79</v>
      </c>
      <c r="E823">
        <f t="shared" si="24"/>
        <v>18.91</v>
      </c>
      <c r="F823" s="6">
        <f t="shared" si="25"/>
        <v>1.4784988272087569</v>
      </c>
    </row>
    <row r="824" spans="1:6" x14ac:dyDescent="0.2">
      <c r="A824" s="1">
        <v>3039</v>
      </c>
      <c r="B824" s="3">
        <v>42610.850694444445</v>
      </c>
      <c r="C824">
        <f>SUMIFS(challenge_2_solution_2!G:G,challenge_2_solution_2!$A:$A,challenge_2_solution_3!$A824)</f>
        <v>37.700000000000003</v>
      </c>
      <c r="D824">
        <f>SUMIFS(challenge_2_solution_2!H:H,challenge_2_solution_2!$A:$A,challenge_2_solution_3!$A824)</f>
        <v>11.74</v>
      </c>
      <c r="E824">
        <f t="shared" si="24"/>
        <v>25.96</v>
      </c>
      <c r="F824" s="6">
        <f t="shared" si="25"/>
        <v>2.2112436115843273</v>
      </c>
    </row>
    <row r="825" spans="1:6" x14ac:dyDescent="0.2">
      <c r="A825" s="1">
        <v>3040</v>
      </c>
      <c r="B825" s="3">
        <v>42610.902777777781</v>
      </c>
      <c r="C825">
        <f>SUMIFS(challenge_2_solution_2!G:G,challenge_2_solution_2!$A:$A,challenge_2_solution_3!$A825)</f>
        <v>55.4</v>
      </c>
      <c r="D825">
        <f>SUMIFS(challenge_2_solution_2!H:H,challenge_2_solution_2!$A:$A,challenge_2_solution_3!$A825)</f>
        <v>23.5</v>
      </c>
      <c r="E825">
        <f t="shared" si="24"/>
        <v>31.9</v>
      </c>
      <c r="F825" s="6">
        <f t="shared" si="25"/>
        <v>1.3574468085106381</v>
      </c>
    </row>
    <row r="826" spans="1:6" x14ac:dyDescent="0.2">
      <c r="A826" s="1">
        <v>3042</v>
      </c>
      <c r="B826" s="3">
        <v>42611.713194444441</v>
      </c>
      <c r="C826">
        <f>SUMIFS(challenge_2_solution_2!G:G,challenge_2_solution_2!$A:$A,challenge_2_solution_3!$A826)</f>
        <v>109</v>
      </c>
      <c r="D826">
        <f>SUMIFS(challenge_2_solution_2!H:H,challenge_2_solution_2!$A:$A,challenge_2_solution_3!$A826)</f>
        <v>56.36</v>
      </c>
      <c r="E826">
        <f t="shared" si="24"/>
        <v>52.64</v>
      </c>
      <c r="F826" s="6">
        <f t="shared" si="25"/>
        <v>0.93399574166075228</v>
      </c>
    </row>
    <row r="827" spans="1:6" x14ac:dyDescent="0.2">
      <c r="A827" s="1">
        <v>3043</v>
      </c>
      <c r="B827" s="3">
        <v>42611.759027777778</v>
      </c>
      <c r="C827">
        <f>SUMIFS(challenge_2_solution_2!G:G,challenge_2_solution_2!$A:$A,challenge_2_solution_3!$A827)</f>
        <v>78.099999999999994</v>
      </c>
      <c r="D827">
        <f>SUMIFS(challenge_2_solution_2!H:H,challenge_2_solution_2!$A:$A,challenge_2_solution_3!$A827)</f>
        <v>34.849999999999994</v>
      </c>
      <c r="E827">
        <f t="shared" si="24"/>
        <v>43.25</v>
      </c>
      <c r="F827" s="6">
        <f t="shared" si="25"/>
        <v>1.2410329985652799</v>
      </c>
    </row>
    <row r="828" spans="1:6" x14ac:dyDescent="0.2">
      <c r="A828" s="1">
        <v>3044</v>
      </c>
      <c r="B828" s="3">
        <v>42611.777083333334</v>
      </c>
      <c r="C828">
        <f>SUMIFS(challenge_2_solution_2!G:G,challenge_2_solution_2!$A:$A,challenge_2_solution_3!$A828)</f>
        <v>84.5</v>
      </c>
      <c r="D828">
        <f>SUMIFS(challenge_2_solution_2!H:H,challenge_2_solution_2!$A:$A,challenge_2_solution_3!$A828)</f>
        <v>38.01</v>
      </c>
      <c r="E828">
        <f t="shared" si="24"/>
        <v>46.49</v>
      </c>
      <c r="F828" s="6">
        <f t="shared" si="25"/>
        <v>1.2230991844251513</v>
      </c>
    </row>
    <row r="829" spans="1:6" x14ac:dyDescent="0.2">
      <c r="A829" s="1">
        <v>3045</v>
      </c>
      <c r="B829" s="3">
        <v>42611.802083333336</v>
      </c>
      <c r="C829">
        <f>SUMIFS(challenge_2_solution_2!G:G,challenge_2_solution_2!$A:$A,challenge_2_solution_3!$A829)</f>
        <v>76.599999999999994</v>
      </c>
      <c r="D829">
        <f>SUMIFS(challenge_2_solution_2!H:H,challenge_2_solution_2!$A:$A,challenge_2_solution_3!$A829)</f>
        <v>27.810000000000002</v>
      </c>
      <c r="E829">
        <f t="shared" si="24"/>
        <v>48.789999999999992</v>
      </c>
      <c r="F829" s="6">
        <f t="shared" si="25"/>
        <v>1.75440489032722</v>
      </c>
    </row>
    <row r="830" spans="1:6" x14ac:dyDescent="0.2">
      <c r="A830" s="1">
        <v>3046</v>
      </c>
      <c r="B830" s="3">
        <v>42611.888194444444</v>
      </c>
      <c r="C830">
        <f>SUMIFS(challenge_2_solution_2!G:G,challenge_2_solution_2!$A:$A,challenge_2_solution_3!$A830)</f>
        <v>36.299999999999997</v>
      </c>
      <c r="D830">
        <f>SUMIFS(challenge_2_solution_2!H:H,challenge_2_solution_2!$A:$A,challenge_2_solution_3!$A830)</f>
        <v>13.68</v>
      </c>
      <c r="E830">
        <f t="shared" si="24"/>
        <v>22.619999999999997</v>
      </c>
      <c r="F830" s="6">
        <f t="shared" si="25"/>
        <v>1.6535087719298245</v>
      </c>
    </row>
    <row r="831" spans="1:6" x14ac:dyDescent="0.2">
      <c r="A831" s="1">
        <v>3047</v>
      </c>
      <c r="B831" s="3">
        <v>42612.802777777775</v>
      </c>
      <c r="C831">
        <f>SUMIFS(challenge_2_solution_2!G:G,challenge_2_solution_2!$A:$A,challenge_2_solution_3!$A831)</f>
        <v>75.199999999999989</v>
      </c>
      <c r="D831">
        <f>SUMIFS(challenge_2_solution_2!H:H,challenge_2_solution_2!$A:$A,challenge_2_solution_3!$A831)</f>
        <v>32.97</v>
      </c>
      <c r="E831">
        <f t="shared" si="24"/>
        <v>42.22999999999999</v>
      </c>
      <c r="F831" s="6">
        <f t="shared" si="25"/>
        <v>1.2808613891416436</v>
      </c>
    </row>
    <row r="832" spans="1:6" x14ac:dyDescent="0.2">
      <c r="A832" s="1">
        <v>3048</v>
      </c>
      <c r="B832" s="3">
        <v>42612.82916666667</v>
      </c>
      <c r="C832">
        <f>SUMIFS(challenge_2_solution_2!G:G,challenge_2_solution_2!$A:$A,challenge_2_solution_3!$A832)</f>
        <v>42.6</v>
      </c>
      <c r="D832">
        <f>SUMIFS(challenge_2_solution_2!H:H,challenge_2_solution_2!$A:$A,challenge_2_solution_3!$A832)</f>
        <v>16</v>
      </c>
      <c r="E832">
        <f t="shared" si="24"/>
        <v>26.6</v>
      </c>
      <c r="F832" s="6">
        <f t="shared" si="25"/>
        <v>1.6625000000000001</v>
      </c>
    </row>
    <row r="833" spans="1:6" x14ac:dyDescent="0.2">
      <c r="A833" s="1">
        <v>3049</v>
      </c>
      <c r="B833" s="3">
        <v>42612.854166666664</v>
      </c>
      <c r="C833">
        <f>SUMIFS(challenge_2_solution_2!G:G,challenge_2_solution_2!$A:$A,challenge_2_solution_3!$A833)</f>
        <v>40.700000000000003</v>
      </c>
      <c r="D833">
        <f>SUMIFS(challenge_2_solution_2!H:H,challenge_2_solution_2!$A:$A,challenge_2_solution_3!$A833)</f>
        <v>13.52</v>
      </c>
      <c r="E833">
        <f t="shared" si="24"/>
        <v>27.180000000000003</v>
      </c>
      <c r="F833" s="6">
        <f t="shared" si="25"/>
        <v>2.0103550295857993</v>
      </c>
    </row>
    <row r="834" spans="1:6" x14ac:dyDescent="0.2">
      <c r="A834" s="1">
        <v>3050</v>
      </c>
      <c r="B834" s="3">
        <v>42612.856249999997</v>
      </c>
      <c r="C834">
        <f>SUMIFS(challenge_2_solution_2!G:G,challenge_2_solution_2!$A:$A,challenge_2_solution_3!$A834)</f>
        <v>36</v>
      </c>
      <c r="D834">
        <f>SUMIFS(challenge_2_solution_2!H:H,challenge_2_solution_2!$A:$A,challenge_2_solution_3!$A834)</f>
        <v>20.54</v>
      </c>
      <c r="E834">
        <f t="shared" si="24"/>
        <v>15.46</v>
      </c>
      <c r="F834" s="6">
        <f t="shared" si="25"/>
        <v>0.75267770204479068</v>
      </c>
    </row>
    <row r="835" spans="1:6" x14ac:dyDescent="0.2">
      <c r="A835" s="1">
        <v>3051</v>
      </c>
      <c r="B835" s="3">
        <v>42612.859027777777</v>
      </c>
      <c r="C835">
        <f>SUMIFS(challenge_2_solution_2!G:G,challenge_2_solution_2!$A:$A,challenge_2_solution_3!$A835)</f>
        <v>33.9</v>
      </c>
      <c r="D835">
        <f>SUMIFS(challenge_2_solution_2!H:H,challenge_2_solution_2!$A:$A,challenge_2_solution_3!$A835)</f>
        <v>12.79</v>
      </c>
      <c r="E835">
        <f t="shared" ref="E835:E898" si="26">C835-D835</f>
        <v>21.11</v>
      </c>
      <c r="F835" s="6">
        <f t="shared" ref="F835:F898" si="27">E835/D835</f>
        <v>1.6505082095387023</v>
      </c>
    </row>
    <row r="836" spans="1:6" x14ac:dyDescent="0.2">
      <c r="A836" s="1">
        <v>3052</v>
      </c>
      <c r="B836" s="3">
        <v>42613.674305555556</v>
      </c>
      <c r="C836">
        <f>SUMIFS(challenge_2_solution_2!G:G,challenge_2_solution_2!$A:$A,challenge_2_solution_3!$A836)</f>
        <v>80.099999999999994</v>
      </c>
      <c r="D836">
        <f>SUMIFS(challenge_2_solution_2!H:H,challenge_2_solution_2!$A:$A,challenge_2_solution_3!$A836)</f>
        <v>33.410000000000004</v>
      </c>
      <c r="E836">
        <f t="shared" si="26"/>
        <v>46.689999999999991</v>
      </c>
      <c r="F836" s="6">
        <f t="shared" si="27"/>
        <v>1.39748578269979</v>
      </c>
    </row>
    <row r="837" spans="1:6" x14ac:dyDescent="0.2">
      <c r="A837" s="1">
        <v>3053</v>
      </c>
      <c r="B837" s="3">
        <v>42613.741666666669</v>
      </c>
      <c r="C837">
        <f>SUMIFS(challenge_2_solution_2!G:G,challenge_2_solution_2!$A:$A,challenge_2_solution_3!$A837)</f>
        <v>97.1</v>
      </c>
      <c r="D837">
        <f>SUMIFS(challenge_2_solution_2!H:H,challenge_2_solution_2!$A:$A,challenge_2_solution_3!$A837)</f>
        <v>35.789999999999992</v>
      </c>
      <c r="E837">
        <f t="shared" si="26"/>
        <v>61.31</v>
      </c>
      <c r="F837" s="6">
        <f t="shared" si="27"/>
        <v>1.7130483375244485</v>
      </c>
    </row>
    <row r="838" spans="1:6" x14ac:dyDescent="0.2">
      <c r="A838" s="1">
        <v>3054</v>
      </c>
      <c r="B838" s="3">
        <v>42613.802083333336</v>
      </c>
      <c r="C838">
        <f>SUMIFS(challenge_2_solution_2!G:G,challenge_2_solution_2!$A:$A,challenge_2_solution_3!$A838)</f>
        <v>40.799999999999997</v>
      </c>
      <c r="D838">
        <f>SUMIFS(challenge_2_solution_2!H:H,challenge_2_solution_2!$A:$A,challenge_2_solution_3!$A838)</f>
        <v>14.94</v>
      </c>
      <c r="E838">
        <f t="shared" si="26"/>
        <v>25.86</v>
      </c>
      <c r="F838" s="6">
        <f t="shared" si="27"/>
        <v>1.7309236947791165</v>
      </c>
    </row>
    <row r="839" spans="1:6" x14ac:dyDescent="0.2">
      <c r="A839" s="1">
        <v>3055</v>
      </c>
      <c r="B839" s="3">
        <v>42613.832638888889</v>
      </c>
      <c r="C839">
        <f>SUMIFS(challenge_2_solution_2!G:G,challenge_2_solution_2!$A:$A,challenge_2_solution_3!$A839)</f>
        <v>85.199999999999989</v>
      </c>
      <c r="D839">
        <f>SUMIFS(challenge_2_solution_2!H:H,challenge_2_solution_2!$A:$A,challenge_2_solution_3!$A839)</f>
        <v>38.83</v>
      </c>
      <c r="E839">
        <f t="shared" si="26"/>
        <v>46.36999999999999</v>
      </c>
      <c r="F839" s="6">
        <f t="shared" si="27"/>
        <v>1.1941797579191344</v>
      </c>
    </row>
    <row r="840" spans="1:6" x14ac:dyDescent="0.2">
      <c r="A840" s="1">
        <v>3056</v>
      </c>
      <c r="B840" s="3">
        <v>42613.838888888888</v>
      </c>
      <c r="C840">
        <f>SUMIFS(challenge_2_solution_2!G:G,challenge_2_solution_2!$A:$A,challenge_2_solution_3!$A840)</f>
        <v>50.8</v>
      </c>
      <c r="D840">
        <f>SUMIFS(challenge_2_solution_2!H:H,challenge_2_solution_2!$A:$A,challenge_2_solution_3!$A840)</f>
        <v>21.28</v>
      </c>
      <c r="E840">
        <f t="shared" si="26"/>
        <v>29.519999999999996</v>
      </c>
      <c r="F840" s="6">
        <f t="shared" si="27"/>
        <v>1.3872180451127818</v>
      </c>
    </row>
    <row r="841" spans="1:6" x14ac:dyDescent="0.2">
      <c r="A841" s="1">
        <v>3057</v>
      </c>
      <c r="B841" s="3">
        <v>42613.86041666667</v>
      </c>
      <c r="C841">
        <f>SUMIFS(challenge_2_solution_2!G:G,challenge_2_solution_2!$A:$A,challenge_2_solution_3!$A841)</f>
        <v>59.6</v>
      </c>
      <c r="D841">
        <f>SUMIFS(challenge_2_solution_2!H:H,challenge_2_solution_2!$A:$A,challenge_2_solution_3!$A841)</f>
        <v>24.57</v>
      </c>
      <c r="E841">
        <f t="shared" si="26"/>
        <v>35.03</v>
      </c>
      <c r="F841" s="6">
        <f t="shared" si="27"/>
        <v>1.4257224257224257</v>
      </c>
    </row>
    <row r="842" spans="1:6" x14ac:dyDescent="0.2">
      <c r="A842" s="1">
        <v>3058</v>
      </c>
      <c r="B842" s="3">
        <v>42613.865277777775</v>
      </c>
      <c r="C842">
        <f>SUMIFS(challenge_2_solution_2!G:G,challenge_2_solution_2!$A:$A,challenge_2_solution_3!$A842)</f>
        <v>49.5</v>
      </c>
      <c r="D842">
        <f>SUMIFS(challenge_2_solution_2!H:H,challenge_2_solution_2!$A:$A,challenge_2_solution_3!$A842)</f>
        <v>21.689999999999998</v>
      </c>
      <c r="E842">
        <f t="shared" si="26"/>
        <v>27.810000000000002</v>
      </c>
      <c r="F842" s="6">
        <f t="shared" si="27"/>
        <v>1.282157676348548</v>
      </c>
    </row>
    <row r="843" spans="1:6" x14ac:dyDescent="0.2">
      <c r="A843" s="1">
        <v>3059</v>
      </c>
      <c r="B843" s="3">
        <v>42613.885416666664</v>
      </c>
      <c r="C843">
        <f>SUMIFS(challenge_2_solution_2!G:G,challenge_2_solution_2!$A:$A,challenge_2_solution_3!$A843)</f>
        <v>41.6</v>
      </c>
      <c r="D843">
        <f>SUMIFS(challenge_2_solution_2!H:H,challenge_2_solution_2!$A:$A,challenge_2_solution_3!$A843)</f>
        <v>19.509999999999998</v>
      </c>
      <c r="E843">
        <f t="shared" si="26"/>
        <v>22.090000000000003</v>
      </c>
      <c r="F843" s="6">
        <f t="shared" si="27"/>
        <v>1.1322398769861612</v>
      </c>
    </row>
    <row r="844" spans="1:6" x14ac:dyDescent="0.2">
      <c r="A844" s="1">
        <v>3060</v>
      </c>
      <c r="B844" s="3">
        <v>42614.801388888889</v>
      </c>
      <c r="C844">
        <f>SUMIFS(challenge_2_solution_2!G:G,challenge_2_solution_2!$A:$A,challenge_2_solution_3!$A844)</f>
        <v>34.9</v>
      </c>
      <c r="D844">
        <f>SUMIFS(challenge_2_solution_2!H:H,challenge_2_solution_2!$A:$A,challenge_2_solution_3!$A844)</f>
        <v>13.940000000000001</v>
      </c>
      <c r="E844">
        <f t="shared" si="26"/>
        <v>20.959999999999997</v>
      </c>
      <c r="F844" s="6">
        <f t="shared" si="27"/>
        <v>1.5035868005738877</v>
      </c>
    </row>
    <row r="845" spans="1:6" x14ac:dyDescent="0.2">
      <c r="A845" s="1">
        <v>3061</v>
      </c>
      <c r="B845" s="3">
        <v>42614.802777777775</v>
      </c>
      <c r="C845">
        <f>SUMIFS(challenge_2_solution_2!G:G,challenge_2_solution_2!$A:$A,challenge_2_solution_3!$A845)</f>
        <v>85.800000000000011</v>
      </c>
      <c r="D845">
        <f>SUMIFS(challenge_2_solution_2!H:H,challenge_2_solution_2!$A:$A,challenge_2_solution_3!$A845)</f>
        <v>33.68</v>
      </c>
      <c r="E845">
        <f t="shared" si="26"/>
        <v>52.120000000000012</v>
      </c>
      <c r="F845" s="6">
        <f t="shared" si="27"/>
        <v>1.5475059382422807</v>
      </c>
    </row>
    <row r="846" spans="1:6" x14ac:dyDescent="0.2">
      <c r="A846" s="1">
        <v>3062</v>
      </c>
      <c r="B846" s="3">
        <v>42614.875694444447</v>
      </c>
      <c r="C846">
        <f>SUMIFS(challenge_2_solution_2!G:G,challenge_2_solution_2!$A:$A,challenge_2_solution_3!$A846)</f>
        <v>59.6</v>
      </c>
      <c r="D846">
        <f>SUMIFS(challenge_2_solution_2!H:H,challenge_2_solution_2!$A:$A,challenge_2_solution_3!$A846)</f>
        <v>25.72</v>
      </c>
      <c r="E846">
        <f t="shared" si="26"/>
        <v>33.880000000000003</v>
      </c>
      <c r="F846" s="6">
        <f t="shared" si="27"/>
        <v>1.3172628304821152</v>
      </c>
    </row>
    <row r="847" spans="1:6" x14ac:dyDescent="0.2">
      <c r="A847" s="1">
        <v>3063</v>
      </c>
      <c r="B847" s="3">
        <v>42615.411805555559</v>
      </c>
      <c r="C847">
        <f>SUMIFS(challenge_2_solution_2!G:G,challenge_2_solution_2!$A:$A,challenge_2_solution_3!$A847)</f>
        <v>59.5</v>
      </c>
      <c r="D847">
        <f>SUMIFS(challenge_2_solution_2!H:H,challenge_2_solution_2!$A:$A,challenge_2_solution_3!$A847)</f>
        <v>22.86</v>
      </c>
      <c r="E847">
        <f t="shared" si="26"/>
        <v>36.64</v>
      </c>
      <c r="F847" s="6">
        <f t="shared" si="27"/>
        <v>1.6027996500437447</v>
      </c>
    </row>
    <row r="848" spans="1:6" x14ac:dyDescent="0.2">
      <c r="A848" s="1">
        <v>3064</v>
      </c>
      <c r="B848" s="3">
        <v>42615.765972222223</v>
      </c>
      <c r="C848">
        <f>SUMIFS(challenge_2_solution_2!G:G,challenge_2_solution_2!$A:$A,challenge_2_solution_3!$A848)</f>
        <v>52.8</v>
      </c>
      <c r="D848">
        <f>SUMIFS(challenge_2_solution_2!H:H,challenge_2_solution_2!$A:$A,challenge_2_solution_3!$A848)</f>
        <v>23.25</v>
      </c>
      <c r="E848">
        <f t="shared" si="26"/>
        <v>29.549999999999997</v>
      </c>
      <c r="F848" s="6">
        <f t="shared" si="27"/>
        <v>1.2709677419354837</v>
      </c>
    </row>
    <row r="849" spans="1:6" x14ac:dyDescent="0.2">
      <c r="A849" s="1">
        <v>3066</v>
      </c>
      <c r="B849" s="3">
        <v>42615.769444444442</v>
      </c>
      <c r="C849">
        <f>SUMIFS(challenge_2_solution_2!G:G,challenge_2_solution_2!$A:$A,challenge_2_solution_3!$A849)</f>
        <v>51.4</v>
      </c>
      <c r="D849">
        <f>SUMIFS(challenge_2_solution_2!H:H,challenge_2_solution_2!$A:$A,challenge_2_solution_3!$A849)</f>
        <v>29.61</v>
      </c>
      <c r="E849">
        <f t="shared" si="26"/>
        <v>21.79</v>
      </c>
      <c r="F849" s="6">
        <f t="shared" si="27"/>
        <v>0.73590003377237423</v>
      </c>
    </row>
    <row r="850" spans="1:6" x14ac:dyDescent="0.2">
      <c r="A850" s="1">
        <v>3065</v>
      </c>
      <c r="B850" s="3">
        <v>42615.769444444442</v>
      </c>
      <c r="C850">
        <f>SUMIFS(challenge_2_solution_2!G:G,challenge_2_solution_2!$A:$A,challenge_2_solution_3!$A850)</f>
        <v>51.4</v>
      </c>
      <c r="D850">
        <f>SUMIFS(challenge_2_solution_2!H:H,challenge_2_solution_2!$A:$A,challenge_2_solution_3!$A850)</f>
        <v>29.61</v>
      </c>
      <c r="E850">
        <f t="shared" si="26"/>
        <v>21.79</v>
      </c>
      <c r="F850" s="6">
        <f t="shared" si="27"/>
        <v>0.73590003377237423</v>
      </c>
    </row>
    <row r="851" spans="1:6" x14ac:dyDescent="0.2">
      <c r="A851" s="1">
        <v>3067</v>
      </c>
      <c r="B851" s="3">
        <v>42615.777083333334</v>
      </c>
      <c r="C851">
        <f>SUMIFS(challenge_2_solution_2!G:G,challenge_2_solution_2!$A:$A,challenge_2_solution_3!$A851)</f>
        <v>47.599999999999994</v>
      </c>
      <c r="D851">
        <f>SUMIFS(challenge_2_solution_2!H:H,challenge_2_solution_2!$A:$A,challenge_2_solution_3!$A851)</f>
        <v>21.830000000000002</v>
      </c>
      <c r="E851">
        <f t="shared" si="26"/>
        <v>25.769999999999992</v>
      </c>
      <c r="F851" s="6">
        <f t="shared" si="27"/>
        <v>1.1804855703160784</v>
      </c>
    </row>
    <row r="852" spans="1:6" x14ac:dyDescent="0.2">
      <c r="A852" s="1">
        <v>3068</v>
      </c>
      <c r="B852" s="3">
        <v>42615.779861111114</v>
      </c>
      <c r="C852">
        <f>SUMIFS(challenge_2_solution_2!G:G,challenge_2_solution_2!$A:$A,challenge_2_solution_3!$A852)</f>
        <v>68.699999999999989</v>
      </c>
      <c r="D852">
        <f>SUMIFS(challenge_2_solution_2!H:H,challenge_2_solution_2!$A:$A,challenge_2_solution_3!$A852)</f>
        <v>30.96</v>
      </c>
      <c r="E852">
        <f t="shared" si="26"/>
        <v>37.739999999999988</v>
      </c>
      <c r="F852" s="6">
        <f t="shared" si="27"/>
        <v>1.218992248062015</v>
      </c>
    </row>
    <row r="853" spans="1:6" x14ac:dyDescent="0.2">
      <c r="A853" s="1">
        <v>3069</v>
      </c>
      <c r="B853" s="3">
        <v>42615.811805555553</v>
      </c>
      <c r="C853">
        <f>SUMIFS(challenge_2_solution_2!G:G,challenge_2_solution_2!$A:$A,challenge_2_solution_3!$A853)</f>
        <v>25.799999999999997</v>
      </c>
      <c r="D853">
        <f>SUMIFS(challenge_2_solution_2!H:H,challenge_2_solution_2!$A:$A,challenge_2_solution_3!$A853)</f>
        <v>8.18</v>
      </c>
      <c r="E853">
        <f t="shared" si="26"/>
        <v>17.619999999999997</v>
      </c>
      <c r="F853" s="6">
        <f t="shared" si="27"/>
        <v>2.1540342298288504</v>
      </c>
    </row>
    <row r="854" spans="1:6" x14ac:dyDescent="0.2">
      <c r="A854" s="1">
        <v>3070</v>
      </c>
      <c r="B854" s="3">
        <v>42615.920138888891</v>
      </c>
      <c r="C854">
        <f>SUMIFS(challenge_2_solution_2!G:G,challenge_2_solution_2!$A:$A,challenge_2_solution_3!$A854)</f>
        <v>62.599999999999994</v>
      </c>
      <c r="D854">
        <f>SUMIFS(challenge_2_solution_2!H:H,challenge_2_solution_2!$A:$A,challenge_2_solution_3!$A854)</f>
        <v>33.410000000000004</v>
      </c>
      <c r="E854">
        <f t="shared" si="26"/>
        <v>29.189999999999991</v>
      </c>
      <c r="F854" s="6">
        <f t="shared" si="27"/>
        <v>0.87369051182280721</v>
      </c>
    </row>
    <row r="855" spans="1:6" x14ac:dyDescent="0.2">
      <c r="A855" s="1">
        <v>3071</v>
      </c>
      <c r="B855" s="3">
        <v>42616.693749999999</v>
      </c>
      <c r="C855">
        <f>SUMIFS(challenge_2_solution_2!G:G,challenge_2_solution_2!$A:$A,challenge_2_solution_3!$A855)</f>
        <v>54.699999999999996</v>
      </c>
      <c r="D855">
        <f>SUMIFS(challenge_2_solution_2!H:H,challenge_2_solution_2!$A:$A,challenge_2_solution_3!$A855)</f>
        <v>31.1</v>
      </c>
      <c r="E855">
        <f t="shared" si="26"/>
        <v>23.599999999999994</v>
      </c>
      <c r="F855" s="6">
        <f t="shared" si="27"/>
        <v>0.75884244372990328</v>
      </c>
    </row>
    <row r="856" spans="1:6" x14ac:dyDescent="0.2">
      <c r="A856" s="1">
        <v>3072</v>
      </c>
      <c r="B856" s="3">
        <v>42616.713194444441</v>
      </c>
      <c r="C856">
        <f>SUMIFS(challenge_2_solution_2!G:G,challenge_2_solution_2!$A:$A,challenge_2_solution_3!$A856)</f>
        <v>104.5</v>
      </c>
      <c r="D856">
        <f>SUMIFS(challenge_2_solution_2!H:H,challenge_2_solution_2!$A:$A,challenge_2_solution_3!$A856)</f>
        <v>37.49</v>
      </c>
      <c r="E856">
        <f t="shared" si="26"/>
        <v>67.009999999999991</v>
      </c>
      <c r="F856" s="6">
        <f t="shared" si="27"/>
        <v>1.787409975993598</v>
      </c>
    </row>
    <row r="857" spans="1:6" x14ac:dyDescent="0.2">
      <c r="A857" s="1">
        <v>3073</v>
      </c>
      <c r="B857" s="3">
        <v>42616.738888888889</v>
      </c>
      <c r="C857">
        <f>SUMIFS(challenge_2_solution_2!G:G,challenge_2_solution_2!$A:$A,challenge_2_solution_3!$A857)</f>
        <v>67</v>
      </c>
      <c r="D857">
        <f>SUMIFS(challenge_2_solution_2!H:H,challenge_2_solution_2!$A:$A,challenge_2_solution_3!$A857)</f>
        <v>24.939999999999998</v>
      </c>
      <c r="E857">
        <f t="shared" si="26"/>
        <v>42.06</v>
      </c>
      <c r="F857" s="6">
        <f t="shared" si="27"/>
        <v>1.6864474739374502</v>
      </c>
    </row>
    <row r="858" spans="1:6" x14ac:dyDescent="0.2">
      <c r="A858" s="1">
        <v>3074</v>
      </c>
      <c r="B858" s="3">
        <v>42616.742361111108</v>
      </c>
      <c r="C858">
        <f>SUMIFS(challenge_2_solution_2!G:G,challenge_2_solution_2!$A:$A,challenge_2_solution_3!$A858)</f>
        <v>44.699999999999996</v>
      </c>
      <c r="D858">
        <f>SUMIFS(challenge_2_solution_2!H:H,challenge_2_solution_2!$A:$A,challenge_2_solution_3!$A858)</f>
        <v>23.119999999999997</v>
      </c>
      <c r="E858">
        <f t="shared" si="26"/>
        <v>21.58</v>
      </c>
      <c r="F858" s="6">
        <f t="shared" si="27"/>
        <v>0.93339100346020765</v>
      </c>
    </row>
    <row r="859" spans="1:6" x14ac:dyDescent="0.2">
      <c r="A859" s="1">
        <v>3075</v>
      </c>
      <c r="B859" s="3">
        <v>42616.745138888888</v>
      </c>
      <c r="C859">
        <f>SUMIFS(challenge_2_solution_2!G:G,challenge_2_solution_2!$A:$A,challenge_2_solution_3!$A859)</f>
        <v>104</v>
      </c>
      <c r="D859">
        <f>SUMIFS(challenge_2_solution_2!H:H,challenge_2_solution_2!$A:$A,challenge_2_solution_3!$A859)</f>
        <v>33.099999999999994</v>
      </c>
      <c r="E859">
        <f t="shared" si="26"/>
        <v>70.900000000000006</v>
      </c>
      <c r="F859" s="6">
        <f t="shared" si="27"/>
        <v>2.141993957703928</v>
      </c>
    </row>
    <row r="860" spans="1:6" x14ac:dyDescent="0.2">
      <c r="A860" s="1">
        <v>3076</v>
      </c>
      <c r="B860" s="3">
        <v>42616.759027777778</v>
      </c>
      <c r="C860">
        <f>SUMIFS(challenge_2_solution_2!G:G,challenge_2_solution_2!$A:$A,challenge_2_solution_3!$A860)</f>
        <v>69.900000000000006</v>
      </c>
      <c r="D860">
        <f>SUMIFS(challenge_2_solution_2!H:H,challenge_2_solution_2!$A:$A,challenge_2_solution_3!$A860)</f>
        <v>32.85</v>
      </c>
      <c r="E860">
        <f t="shared" si="26"/>
        <v>37.050000000000004</v>
      </c>
      <c r="F860" s="6">
        <f t="shared" si="27"/>
        <v>1.1278538812785388</v>
      </c>
    </row>
    <row r="861" spans="1:6" x14ac:dyDescent="0.2">
      <c r="A861" s="1">
        <v>3077</v>
      </c>
      <c r="B861" s="3">
        <v>42616.759722222225</v>
      </c>
      <c r="C861">
        <f>SUMIFS(challenge_2_solution_2!G:G,challenge_2_solution_2!$A:$A,challenge_2_solution_3!$A861)</f>
        <v>61.5</v>
      </c>
      <c r="D861">
        <f>SUMIFS(challenge_2_solution_2!H:H,challenge_2_solution_2!$A:$A,challenge_2_solution_3!$A861)</f>
        <v>18.04</v>
      </c>
      <c r="E861">
        <f t="shared" si="26"/>
        <v>43.46</v>
      </c>
      <c r="F861" s="6">
        <f t="shared" si="27"/>
        <v>2.4090909090909092</v>
      </c>
    </row>
    <row r="862" spans="1:6" x14ac:dyDescent="0.2">
      <c r="A862" s="1">
        <v>3078</v>
      </c>
      <c r="B862" s="3">
        <v>42616.760416666664</v>
      </c>
      <c r="C862">
        <f>SUMIFS(challenge_2_solution_2!G:G,challenge_2_solution_2!$A:$A,challenge_2_solution_3!$A862)</f>
        <v>65.400000000000006</v>
      </c>
      <c r="D862">
        <f>SUMIFS(challenge_2_solution_2!H:H,challenge_2_solution_2!$A:$A,challenge_2_solution_3!$A862)</f>
        <v>29.869999999999997</v>
      </c>
      <c r="E862">
        <f t="shared" si="26"/>
        <v>35.530000000000008</v>
      </c>
      <c r="F862" s="6">
        <f t="shared" si="27"/>
        <v>1.1894877803816541</v>
      </c>
    </row>
    <row r="863" spans="1:6" x14ac:dyDescent="0.2">
      <c r="A863" s="1">
        <v>3079</v>
      </c>
      <c r="B863" s="3">
        <v>42616.776388888888</v>
      </c>
      <c r="C863">
        <f>SUMIFS(challenge_2_solution_2!G:G,challenge_2_solution_2!$A:$A,challenge_2_solution_3!$A863)</f>
        <v>66</v>
      </c>
      <c r="D863">
        <f>SUMIFS(challenge_2_solution_2!H:H,challenge_2_solution_2!$A:$A,challenge_2_solution_3!$A863)</f>
        <v>23.52</v>
      </c>
      <c r="E863">
        <f t="shared" si="26"/>
        <v>42.480000000000004</v>
      </c>
      <c r="F863" s="6">
        <f t="shared" si="27"/>
        <v>1.806122448979592</v>
      </c>
    </row>
    <row r="864" spans="1:6" x14ac:dyDescent="0.2">
      <c r="A864" s="1">
        <v>3080</v>
      </c>
      <c r="B864" s="3">
        <v>42616.788888888892</v>
      </c>
      <c r="C864">
        <f>SUMIFS(challenge_2_solution_2!G:G,challenge_2_solution_2!$A:$A,challenge_2_solution_3!$A864)</f>
        <v>74.900000000000006</v>
      </c>
      <c r="D864">
        <f>SUMIFS(challenge_2_solution_2!H:H,challenge_2_solution_2!$A:$A,challenge_2_solution_3!$A864)</f>
        <v>37.879999999999995</v>
      </c>
      <c r="E864">
        <f t="shared" si="26"/>
        <v>37.02000000000001</v>
      </c>
      <c r="F864" s="6">
        <f t="shared" si="27"/>
        <v>0.97729672650475219</v>
      </c>
    </row>
    <row r="865" spans="1:6" x14ac:dyDescent="0.2">
      <c r="A865" s="1">
        <v>3082</v>
      </c>
      <c r="B865" s="3">
        <v>42616.790277777778</v>
      </c>
      <c r="C865">
        <f>SUMIFS(challenge_2_solution_2!G:G,challenge_2_solution_2!$A:$A,challenge_2_solution_3!$A865)</f>
        <v>120.99999999999999</v>
      </c>
      <c r="D865">
        <f>SUMIFS(challenge_2_solution_2!H:H,challenge_2_solution_2!$A:$A,challenge_2_solution_3!$A865)</f>
        <v>56.019999999999996</v>
      </c>
      <c r="E865">
        <f t="shared" si="26"/>
        <v>64.97999999999999</v>
      </c>
      <c r="F865" s="6">
        <f t="shared" si="27"/>
        <v>1.1599428775437344</v>
      </c>
    </row>
    <row r="866" spans="1:6" x14ac:dyDescent="0.2">
      <c r="A866" s="1">
        <v>3081</v>
      </c>
      <c r="B866" s="3">
        <v>42616.790277777778</v>
      </c>
      <c r="C866">
        <f>SUMIFS(challenge_2_solution_2!G:G,challenge_2_solution_2!$A:$A,challenge_2_solution_3!$A866)</f>
        <v>39.700000000000003</v>
      </c>
      <c r="D866">
        <f>SUMIFS(challenge_2_solution_2!H:H,challenge_2_solution_2!$A:$A,challenge_2_solution_3!$A866)</f>
        <v>11.59</v>
      </c>
      <c r="E866">
        <f t="shared" si="26"/>
        <v>28.110000000000003</v>
      </c>
      <c r="F866" s="6">
        <f t="shared" si="27"/>
        <v>2.4253666954270927</v>
      </c>
    </row>
    <row r="867" spans="1:6" x14ac:dyDescent="0.2">
      <c r="A867" s="1">
        <v>3083</v>
      </c>
      <c r="B867" s="3">
        <v>42616.811805555553</v>
      </c>
      <c r="C867">
        <f>SUMIFS(challenge_2_solution_2!G:G,challenge_2_solution_2!$A:$A,challenge_2_solution_3!$A867)</f>
        <v>74.899999999999991</v>
      </c>
      <c r="D867">
        <f>SUMIFS(challenge_2_solution_2!H:H,challenge_2_solution_2!$A:$A,challenge_2_solution_3!$A867)</f>
        <v>34.440000000000005</v>
      </c>
      <c r="E867">
        <f t="shared" si="26"/>
        <v>40.459999999999987</v>
      </c>
      <c r="F867" s="6">
        <f t="shared" si="27"/>
        <v>1.174796747967479</v>
      </c>
    </row>
    <row r="868" spans="1:6" x14ac:dyDescent="0.2">
      <c r="A868" s="1">
        <v>3084</v>
      </c>
      <c r="B868" s="3">
        <v>42616.843055555553</v>
      </c>
      <c r="C868">
        <f>SUMIFS(challenge_2_solution_2!G:G,challenge_2_solution_2!$A:$A,challenge_2_solution_3!$A868)</f>
        <v>44.8</v>
      </c>
      <c r="D868">
        <f>SUMIFS(challenge_2_solution_2!H:H,challenge_2_solution_2!$A:$A,challenge_2_solution_3!$A868)</f>
        <v>21.240000000000002</v>
      </c>
      <c r="E868">
        <f t="shared" si="26"/>
        <v>23.559999999999995</v>
      </c>
      <c r="F868" s="6">
        <f t="shared" si="27"/>
        <v>1.1092278719397359</v>
      </c>
    </row>
    <row r="869" spans="1:6" x14ac:dyDescent="0.2">
      <c r="A869" s="1">
        <v>3085</v>
      </c>
      <c r="B869" s="3">
        <v>42616.87222222222</v>
      </c>
      <c r="C869">
        <f>SUMIFS(challenge_2_solution_2!G:G,challenge_2_solution_2!$A:$A,challenge_2_solution_3!$A869)</f>
        <v>141.30000000000001</v>
      </c>
      <c r="D869">
        <f>SUMIFS(challenge_2_solution_2!H:H,challenge_2_solution_2!$A:$A,challenge_2_solution_3!$A869)</f>
        <v>65.73</v>
      </c>
      <c r="E869">
        <f t="shared" si="26"/>
        <v>75.570000000000007</v>
      </c>
      <c r="F869" s="6">
        <f t="shared" si="27"/>
        <v>1.1497033318119581</v>
      </c>
    </row>
    <row r="870" spans="1:6" x14ac:dyDescent="0.2">
      <c r="A870" s="1">
        <v>3086</v>
      </c>
      <c r="B870" s="3">
        <v>42616.893055555556</v>
      </c>
      <c r="C870">
        <f>SUMIFS(challenge_2_solution_2!G:G,challenge_2_solution_2!$A:$A,challenge_2_solution_3!$A870)</f>
        <v>64.599999999999994</v>
      </c>
      <c r="D870">
        <f>SUMIFS(challenge_2_solution_2!H:H,challenge_2_solution_2!$A:$A,challenge_2_solution_3!$A870)</f>
        <v>33.620000000000005</v>
      </c>
      <c r="E870">
        <f t="shared" si="26"/>
        <v>30.97999999999999</v>
      </c>
      <c r="F870" s="6">
        <f t="shared" si="27"/>
        <v>0.92147531231409829</v>
      </c>
    </row>
    <row r="871" spans="1:6" x14ac:dyDescent="0.2">
      <c r="A871" s="1">
        <v>3087</v>
      </c>
      <c r="B871" s="3">
        <v>42616.938194444447</v>
      </c>
      <c r="C871">
        <f>SUMIFS(challenge_2_solution_2!G:G,challenge_2_solution_2!$A:$A,challenge_2_solution_3!$A871)</f>
        <v>83.6</v>
      </c>
      <c r="D871">
        <f>SUMIFS(challenge_2_solution_2!H:H,challenge_2_solution_2!$A:$A,challenge_2_solution_3!$A871)</f>
        <v>39.47</v>
      </c>
      <c r="E871">
        <f t="shared" si="26"/>
        <v>44.129999999999995</v>
      </c>
      <c r="F871" s="6">
        <f t="shared" si="27"/>
        <v>1.1180643526729162</v>
      </c>
    </row>
    <row r="872" spans="1:6" x14ac:dyDescent="0.2">
      <c r="A872" s="1">
        <v>3088</v>
      </c>
      <c r="B872" s="3">
        <v>42617.551388888889</v>
      </c>
      <c r="C872">
        <f>SUMIFS(challenge_2_solution_2!G:G,challenge_2_solution_2!$A:$A,challenge_2_solution_3!$A872)</f>
        <v>69.400000000000006</v>
      </c>
      <c r="D872">
        <f>SUMIFS(challenge_2_solution_2!H:H,challenge_2_solution_2!$A:$A,challenge_2_solution_3!$A872)</f>
        <v>27.16</v>
      </c>
      <c r="E872">
        <f t="shared" si="26"/>
        <v>42.240000000000009</v>
      </c>
      <c r="F872" s="6">
        <f t="shared" si="27"/>
        <v>1.5552282768777617</v>
      </c>
    </row>
    <row r="873" spans="1:6" x14ac:dyDescent="0.2">
      <c r="A873" s="1">
        <v>3089</v>
      </c>
      <c r="B873" s="3">
        <v>42617.702777777777</v>
      </c>
      <c r="C873">
        <f>SUMIFS(challenge_2_solution_2!G:G,challenge_2_solution_2!$A:$A,challenge_2_solution_3!$A873)</f>
        <v>49.599999999999994</v>
      </c>
      <c r="D873">
        <f>SUMIFS(challenge_2_solution_2!H:H,challenge_2_solution_2!$A:$A,challenge_2_solution_3!$A873)</f>
        <v>24.860000000000003</v>
      </c>
      <c r="E873">
        <f t="shared" si="26"/>
        <v>24.739999999999991</v>
      </c>
      <c r="F873" s="6">
        <f t="shared" si="27"/>
        <v>0.99517296862429561</v>
      </c>
    </row>
    <row r="874" spans="1:6" x14ac:dyDescent="0.2">
      <c r="A874" s="1">
        <v>3090</v>
      </c>
      <c r="B874" s="3">
        <v>42617.725694444445</v>
      </c>
      <c r="C874">
        <f>SUMIFS(challenge_2_solution_2!G:G,challenge_2_solution_2!$A:$A,challenge_2_solution_3!$A874)</f>
        <v>71.3</v>
      </c>
      <c r="D874">
        <f>SUMIFS(challenge_2_solution_2!H:H,challenge_2_solution_2!$A:$A,challenge_2_solution_3!$A874)</f>
        <v>34.270000000000003</v>
      </c>
      <c r="E874">
        <f t="shared" si="26"/>
        <v>37.029999999999994</v>
      </c>
      <c r="F874" s="6">
        <f t="shared" si="27"/>
        <v>1.0805369127516775</v>
      </c>
    </row>
    <row r="875" spans="1:6" x14ac:dyDescent="0.2">
      <c r="A875" s="1">
        <v>3091</v>
      </c>
      <c r="B875" s="3">
        <v>42617.746527777781</v>
      </c>
      <c r="C875">
        <f>SUMIFS(challenge_2_solution_2!G:G,challenge_2_solution_2!$A:$A,challenge_2_solution_3!$A875)</f>
        <v>115.70000000000002</v>
      </c>
      <c r="D875">
        <f>SUMIFS(challenge_2_solution_2!H:H,challenge_2_solution_2!$A:$A,challenge_2_solution_3!$A875)</f>
        <v>56.42</v>
      </c>
      <c r="E875">
        <f t="shared" si="26"/>
        <v>59.280000000000015</v>
      </c>
      <c r="F875" s="6">
        <f t="shared" si="27"/>
        <v>1.0506912442396317</v>
      </c>
    </row>
    <row r="876" spans="1:6" x14ac:dyDescent="0.2">
      <c r="A876" s="1">
        <v>3092</v>
      </c>
      <c r="B876" s="3">
        <v>42617.787499999999</v>
      </c>
      <c r="C876">
        <f>SUMIFS(challenge_2_solution_2!G:G,challenge_2_solution_2!$A:$A,challenge_2_solution_3!$A876)</f>
        <v>155.90000000000003</v>
      </c>
      <c r="D876">
        <f>SUMIFS(challenge_2_solution_2!H:H,challenge_2_solution_2!$A:$A,challenge_2_solution_3!$A876)</f>
        <v>75.389999999999986</v>
      </c>
      <c r="E876">
        <f t="shared" si="26"/>
        <v>80.510000000000048</v>
      </c>
      <c r="F876" s="6">
        <f t="shared" si="27"/>
        <v>1.0679135163814837</v>
      </c>
    </row>
    <row r="877" spans="1:6" x14ac:dyDescent="0.2">
      <c r="A877" s="1">
        <v>3093</v>
      </c>
      <c r="B877" s="3">
        <v>42617.790972222225</v>
      </c>
      <c r="C877">
        <f>SUMIFS(challenge_2_solution_2!G:G,challenge_2_solution_2!$A:$A,challenge_2_solution_3!$A877)</f>
        <v>54.3</v>
      </c>
      <c r="D877">
        <f>SUMIFS(challenge_2_solution_2!H:H,challenge_2_solution_2!$A:$A,challenge_2_solution_3!$A877)</f>
        <v>17.89</v>
      </c>
      <c r="E877">
        <f t="shared" si="26"/>
        <v>36.409999999999997</v>
      </c>
      <c r="F877" s="6">
        <f t="shared" si="27"/>
        <v>2.0352152040245945</v>
      </c>
    </row>
    <row r="878" spans="1:6" x14ac:dyDescent="0.2">
      <c r="A878" s="1">
        <v>3094</v>
      </c>
      <c r="B878" s="3">
        <v>42617.805555555555</v>
      </c>
      <c r="C878">
        <f>SUMIFS(challenge_2_solution_2!G:G,challenge_2_solution_2!$A:$A,challenge_2_solution_3!$A878)</f>
        <v>64.199999999999989</v>
      </c>
      <c r="D878">
        <f>SUMIFS(challenge_2_solution_2!H:H,challenge_2_solution_2!$A:$A,challenge_2_solution_3!$A878)</f>
        <v>20.79</v>
      </c>
      <c r="E878">
        <f t="shared" si="26"/>
        <v>43.409999999999989</v>
      </c>
      <c r="F878" s="6">
        <f t="shared" si="27"/>
        <v>2.0880230880230877</v>
      </c>
    </row>
    <row r="879" spans="1:6" x14ac:dyDescent="0.2">
      <c r="A879" s="1">
        <v>3095</v>
      </c>
      <c r="B879" s="3">
        <v>42617.813888888886</v>
      </c>
      <c r="C879">
        <f>SUMIFS(challenge_2_solution_2!G:G,challenge_2_solution_2!$A:$A,challenge_2_solution_3!$A879)</f>
        <v>63.5</v>
      </c>
      <c r="D879">
        <f>SUMIFS(challenge_2_solution_2!H:H,challenge_2_solution_2!$A:$A,challenge_2_solution_3!$A879)</f>
        <v>30.86</v>
      </c>
      <c r="E879">
        <f t="shared" si="26"/>
        <v>32.64</v>
      </c>
      <c r="F879" s="6">
        <f t="shared" si="27"/>
        <v>1.0576798444588464</v>
      </c>
    </row>
    <row r="880" spans="1:6" x14ac:dyDescent="0.2">
      <c r="A880" s="1">
        <v>3096</v>
      </c>
      <c r="B880" s="3">
        <v>42617.851388888892</v>
      </c>
      <c r="C880">
        <f>SUMIFS(challenge_2_solution_2!G:G,challenge_2_solution_2!$A:$A,challenge_2_solution_3!$A880)</f>
        <v>144.9</v>
      </c>
      <c r="D880">
        <f>SUMIFS(challenge_2_solution_2!H:H,challenge_2_solution_2!$A:$A,challenge_2_solution_3!$A880)</f>
        <v>54.15</v>
      </c>
      <c r="E880">
        <f t="shared" si="26"/>
        <v>90.75</v>
      </c>
      <c r="F880" s="6">
        <f t="shared" si="27"/>
        <v>1.6759002770083102</v>
      </c>
    </row>
    <row r="881" spans="1:6" x14ac:dyDescent="0.2">
      <c r="A881" s="1">
        <v>3097</v>
      </c>
      <c r="B881" s="3">
        <v>42618.762499999997</v>
      </c>
      <c r="C881">
        <f>SUMIFS(challenge_2_solution_2!G:G,challenge_2_solution_2!$A:$A,challenge_2_solution_3!$A881)</f>
        <v>79.3</v>
      </c>
      <c r="D881">
        <f>SUMIFS(challenge_2_solution_2!H:H,challenge_2_solution_2!$A:$A,challenge_2_solution_3!$A881)</f>
        <v>43.11</v>
      </c>
      <c r="E881">
        <f t="shared" si="26"/>
        <v>36.19</v>
      </c>
      <c r="F881" s="6">
        <f t="shared" si="27"/>
        <v>0.83948039897935511</v>
      </c>
    </row>
    <row r="882" spans="1:6" x14ac:dyDescent="0.2">
      <c r="A882" s="1">
        <v>3098</v>
      </c>
      <c r="B882" s="3">
        <v>42618.77847222222</v>
      </c>
      <c r="C882">
        <f>SUMIFS(challenge_2_solution_2!G:G,challenge_2_solution_2!$A:$A,challenge_2_solution_3!$A882)</f>
        <v>49.599999999999994</v>
      </c>
      <c r="D882">
        <f>SUMIFS(challenge_2_solution_2!H:H,challenge_2_solution_2!$A:$A,challenge_2_solution_3!$A882)</f>
        <v>23.47</v>
      </c>
      <c r="E882">
        <f t="shared" si="26"/>
        <v>26.129999999999995</v>
      </c>
      <c r="F882" s="6">
        <f t="shared" si="27"/>
        <v>1.1133361738389431</v>
      </c>
    </row>
    <row r="883" spans="1:6" x14ac:dyDescent="0.2">
      <c r="A883" s="1">
        <v>3099</v>
      </c>
      <c r="B883" s="3">
        <v>42618.779861111114</v>
      </c>
      <c r="C883">
        <f>SUMIFS(challenge_2_solution_2!G:G,challenge_2_solution_2!$A:$A,challenge_2_solution_3!$A883)</f>
        <v>28.299999999999997</v>
      </c>
      <c r="D883">
        <f>SUMIFS(challenge_2_solution_2!H:H,challenge_2_solution_2!$A:$A,challenge_2_solution_3!$A883)</f>
        <v>12.76</v>
      </c>
      <c r="E883">
        <f t="shared" si="26"/>
        <v>15.539999999999997</v>
      </c>
      <c r="F883" s="6">
        <f t="shared" si="27"/>
        <v>1.2178683385579936</v>
      </c>
    </row>
    <row r="884" spans="1:6" x14ac:dyDescent="0.2">
      <c r="A884" s="1">
        <v>3100</v>
      </c>
      <c r="B884" s="3">
        <v>42618.834027777775</v>
      </c>
      <c r="C884">
        <f>SUMIFS(challenge_2_solution_2!G:G,challenge_2_solution_2!$A:$A,challenge_2_solution_3!$A884)</f>
        <v>90.9</v>
      </c>
      <c r="D884">
        <f>SUMIFS(challenge_2_solution_2!H:H,challenge_2_solution_2!$A:$A,challenge_2_solution_3!$A884)</f>
        <v>51.350000000000009</v>
      </c>
      <c r="E884">
        <f t="shared" si="26"/>
        <v>39.549999999999997</v>
      </c>
      <c r="F884" s="6">
        <f t="shared" si="27"/>
        <v>0.77020447906523837</v>
      </c>
    </row>
    <row r="885" spans="1:6" x14ac:dyDescent="0.2">
      <c r="A885" s="1">
        <v>3101</v>
      </c>
      <c r="B885" s="3">
        <v>42619.704861111109</v>
      </c>
      <c r="C885">
        <f>SUMIFS(challenge_2_solution_2!G:G,challenge_2_solution_2!$A:$A,challenge_2_solution_3!$A885)</f>
        <v>115.6</v>
      </c>
      <c r="D885">
        <f>SUMIFS(challenge_2_solution_2!H:H,challenge_2_solution_2!$A:$A,challenge_2_solution_3!$A885)</f>
        <v>38.74</v>
      </c>
      <c r="E885">
        <f t="shared" si="26"/>
        <v>76.859999999999985</v>
      </c>
      <c r="F885" s="6">
        <f t="shared" si="27"/>
        <v>1.9839958699019098</v>
      </c>
    </row>
    <row r="886" spans="1:6" x14ac:dyDescent="0.2">
      <c r="A886" s="1">
        <v>3102</v>
      </c>
      <c r="B886" s="3">
        <v>42619.759722222225</v>
      </c>
      <c r="C886">
        <f>SUMIFS(challenge_2_solution_2!G:G,challenge_2_solution_2!$A:$A,challenge_2_solution_3!$A886)</f>
        <v>43</v>
      </c>
      <c r="D886">
        <f>SUMIFS(challenge_2_solution_2!H:H,challenge_2_solution_2!$A:$A,challenge_2_solution_3!$A886)</f>
        <v>20</v>
      </c>
      <c r="E886">
        <f t="shared" si="26"/>
        <v>23</v>
      </c>
      <c r="F886" s="6">
        <f t="shared" si="27"/>
        <v>1.1499999999999999</v>
      </c>
    </row>
    <row r="887" spans="1:6" x14ac:dyDescent="0.2">
      <c r="A887" s="1">
        <v>3103</v>
      </c>
      <c r="B887" s="3">
        <v>42619.78402777778</v>
      </c>
      <c r="C887">
        <f>SUMIFS(challenge_2_solution_2!G:G,challenge_2_solution_2!$A:$A,challenge_2_solution_3!$A887)</f>
        <v>50.599999999999994</v>
      </c>
      <c r="D887">
        <f>SUMIFS(challenge_2_solution_2!H:H,challenge_2_solution_2!$A:$A,challenge_2_solution_3!$A887)</f>
        <v>14.54</v>
      </c>
      <c r="E887">
        <f t="shared" si="26"/>
        <v>36.059999999999995</v>
      </c>
      <c r="F887" s="6">
        <f t="shared" si="27"/>
        <v>2.480055020632737</v>
      </c>
    </row>
    <row r="888" spans="1:6" x14ac:dyDescent="0.2">
      <c r="A888" s="1">
        <v>3104</v>
      </c>
      <c r="B888" s="3">
        <v>42619.793749999997</v>
      </c>
      <c r="C888">
        <f>SUMIFS(challenge_2_solution_2!G:G,challenge_2_solution_2!$A:$A,challenge_2_solution_3!$A888)</f>
        <v>42.9</v>
      </c>
      <c r="D888">
        <f>SUMIFS(challenge_2_solution_2!H:H,challenge_2_solution_2!$A:$A,challenge_2_solution_3!$A888)</f>
        <v>18.8</v>
      </c>
      <c r="E888">
        <f t="shared" si="26"/>
        <v>24.099999999999998</v>
      </c>
      <c r="F888" s="6">
        <f t="shared" si="27"/>
        <v>1.281914893617021</v>
      </c>
    </row>
    <row r="889" spans="1:6" x14ac:dyDescent="0.2">
      <c r="A889" s="1">
        <v>3106</v>
      </c>
      <c r="B889" s="3">
        <v>42619.855555555558</v>
      </c>
      <c r="C889">
        <f>SUMIFS(challenge_2_solution_2!G:G,challenge_2_solution_2!$A:$A,challenge_2_solution_3!$A889)</f>
        <v>56.3</v>
      </c>
      <c r="D889">
        <f>SUMIFS(challenge_2_solution_2!H:H,challenge_2_solution_2!$A:$A,challenge_2_solution_3!$A889)</f>
        <v>29.270000000000003</v>
      </c>
      <c r="E889">
        <f t="shared" si="26"/>
        <v>27.029999999999994</v>
      </c>
      <c r="F889" s="6">
        <f t="shared" si="27"/>
        <v>0.92347113085070009</v>
      </c>
    </row>
    <row r="890" spans="1:6" x14ac:dyDescent="0.2">
      <c r="A890" s="1">
        <v>3107</v>
      </c>
      <c r="B890" s="3">
        <v>42620.787499999999</v>
      </c>
      <c r="C890">
        <f>SUMIFS(challenge_2_solution_2!G:G,challenge_2_solution_2!$A:$A,challenge_2_solution_3!$A890)</f>
        <v>32.9</v>
      </c>
      <c r="D890">
        <f>SUMIFS(challenge_2_solution_2!H:H,challenge_2_solution_2!$A:$A,challenge_2_solution_3!$A890)</f>
        <v>13.36</v>
      </c>
      <c r="E890">
        <f t="shared" si="26"/>
        <v>19.54</v>
      </c>
      <c r="F890" s="6">
        <f t="shared" si="27"/>
        <v>1.4625748502994012</v>
      </c>
    </row>
    <row r="891" spans="1:6" x14ac:dyDescent="0.2">
      <c r="A891" s="1">
        <v>3108</v>
      </c>
      <c r="B891" s="3">
        <v>42620.800694444442</v>
      </c>
      <c r="C891">
        <f>SUMIFS(challenge_2_solution_2!G:G,challenge_2_solution_2!$A:$A,challenge_2_solution_3!$A891)</f>
        <v>87.199999999999989</v>
      </c>
      <c r="D891">
        <f>SUMIFS(challenge_2_solution_2!H:H,challenge_2_solution_2!$A:$A,challenge_2_solution_3!$A891)</f>
        <v>26.500000000000004</v>
      </c>
      <c r="E891">
        <f t="shared" si="26"/>
        <v>60.699999999999989</v>
      </c>
      <c r="F891" s="6">
        <f t="shared" si="27"/>
        <v>2.2905660377358483</v>
      </c>
    </row>
    <row r="892" spans="1:6" x14ac:dyDescent="0.2">
      <c r="A892" s="1">
        <v>3109</v>
      </c>
      <c r="B892" s="3">
        <v>42620.890277777777</v>
      </c>
      <c r="C892">
        <f>SUMIFS(challenge_2_solution_2!G:G,challenge_2_solution_2!$A:$A,challenge_2_solution_3!$A892)</f>
        <v>65.900000000000006</v>
      </c>
      <c r="D892">
        <f>SUMIFS(challenge_2_solution_2!H:H,challenge_2_solution_2!$A:$A,challenge_2_solution_3!$A892)</f>
        <v>33.160000000000004</v>
      </c>
      <c r="E892">
        <f t="shared" si="26"/>
        <v>32.74</v>
      </c>
      <c r="F892" s="6">
        <f t="shared" si="27"/>
        <v>0.98733413751507837</v>
      </c>
    </row>
    <row r="893" spans="1:6" x14ac:dyDescent="0.2">
      <c r="A893" s="1">
        <v>3110</v>
      </c>
      <c r="B893" s="3">
        <v>42620.907638888886</v>
      </c>
      <c r="C893">
        <f>SUMIFS(challenge_2_solution_2!G:G,challenge_2_solution_2!$A:$A,challenge_2_solution_3!$A893)</f>
        <v>36.299999999999997</v>
      </c>
      <c r="D893">
        <f>SUMIFS(challenge_2_solution_2!H:H,challenge_2_solution_2!$A:$A,challenge_2_solution_3!$A893)</f>
        <v>15.469999999999999</v>
      </c>
      <c r="E893">
        <f t="shared" si="26"/>
        <v>20.83</v>
      </c>
      <c r="F893" s="6">
        <f t="shared" si="27"/>
        <v>1.3464770523594052</v>
      </c>
    </row>
    <row r="894" spans="1:6" x14ac:dyDescent="0.2">
      <c r="A894" s="1">
        <v>3111</v>
      </c>
      <c r="B894" s="3">
        <v>42621.756249999999</v>
      </c>
      <c r="C894">
        <f>SUMIFS(challenge_2_solution_2!G:G,challenge_2_solution_2!$A:$A,challenge_2_solution_3!$A894)</f>
        <v>45.699999999999996</v>
      </c>
      <c r="D894">
        <f>SUMIFS(challenge_2_solution_2!H:H,challenge_2_solution_2!$A:$A,challenge_2_solution_3!$A894)</f>
        <v>10.81</v>
      </c>
      <c r="E894">
        <f t="shared" si="26"/>
        <v>34.889999999999993</v>
      </c>
      <c r="F894" s="6">
        <f t="shared" si="27"/>
        <v>3.2275670675300638</v>
      </c>
    </row>
    <row r="895" spans="1:6" x14ac:dyDescent="0.2">
      <c r="A895" s="1">
        <v>3112</v>
      </c>
      <c r="B895" s="3">
        <v>42621.823611111111</v>
      </c>
      <c r="C895">
        <f>SUMIFS(challenge_2_solution_2!G:G,challenge_2_solution_2!$A:$A,challenge_2_solution_3!$A895)</f>
        <v>62.8</v>
      </c>
      <c r="D895">
        <f>SUMIFS(challenge_2_solution_2!H:H,challenge_2_solution_2!$A:$A,challenge_2_solution_3!$A895)</f>
        <v>25.489999999999995</v>
      </c>
      <c r="E895">
        <f t="shared" si="26"/>
        <v>37.31</v>
      </c>
      <c r="F895" s="6">
        <f t="shared" si="27"/>
        <v>1.4637112593173798</v>
      </c>
    </row>
    <row r="896" spans="1:6" x14ac:dyDescent="0.2">
      <c r="A896" s="1">
        <v>3113</v>
      </c>
      <c r="B896" s="3">
        <v>42622.70208333333</v>
      </c>
      <c r="C896">
        <f>SUMIFS(challenge_2_solution_2!G:G,challenge_2_solution_2!$A:$A,challenge_2_solution_3!$A896)</f>
        <v>77.199999999999989</v>
      </c>
      <c r="D896">
        <f>SUMIFS(challenge_2_solution_2!H:H,challenge_2_solution_2!$A:$A,challenge_2_solution_3!$A896)</f>
        <v>29.139999999999997</v>
      </c>
      <c r="E896">
        <f t="shared" si="26"/>
        <v>48.059999999999988</v>
      </c>
      <c r="F896" s="6">
        <f t="shared" si="27"/>
        <v>1.6492793411118736</v>
      </c>
    </row>
    <row r="897" spans="1:6" x14ac:dyDescent="0.2">
      <c r="A897" s="1">
        <v>3114</v>
      </c>
      <c r="B897" s="3">
        <v>42622.731249999997</v>
      </c>
      <c r="C897">
        <f>SUMIFS(challenge_2_solution_2!G:G,challenge_2_solution_2!$A:$A,challenge_2_solution_3!$A897)</f>
        <v>89.300000000000011</v>
      </c>
      <c r="D897">
        <f>SUMIFS(challenge_2_solution_2!H:H,challenge_2_solution_2!$A:$A,challenge_2_solution_3!$A897)</f>
        <v>43.45</v>
      </c>
      <c r="E897">
        <f t="shared" si="26"/>
        <v>45.850000000000009</v>
      </c>
      <c r="F897" s="6">
        <f t="shared" si="27"/>
        <v>1.0552359033371692</v>
      </c>
    </row>
    <row r="898" spans="1:6" x14ac:dyDescent="0.2">
      <c r="A898" s="1">
        <v>3115</v>
      </c>
      <c r="B898" s="3">
        <v>42622.749305555553</v>
      </c>
      <c r="C898">
        <f>SUMIFS(challenge_2_solution_2!G:G,challenge_2_solution_2!$A:$A,challenge_2_solution_3!$A898)</f>
        <v>29.799999999999997</v>
      </c>
      <c r="D898">
        <f>SUMIFS(challenge_2_solution_2!H:H,challenge_2_solution_2!$A:$A,challenge_2_solution_3!$A898)</f>
        <v>11.44</v>
      </c>
      <c r="E898">
        <f t="shared" si="26"/>
        <v>18.36</v>
      </c>
      <c r="F898" s="6">
        <f t="shared" si="27"/>
        <v>1.604895104895105</v>
      </c>
    </row>
    <row r="899" spans="1:6" x14ac:dyDescent="0.2">
      <c r="A899" s="1">
        <v>3116</v>
      </c>
      <c r="B899" s="3">
        <v>42622.75277777778</v>
      </c>
      <c r="C899">
        <f>SUMIFS(challenge_2_solution_2!G:G,challenge_2_solution_2!$A:$A,challenge_2_solution_3!$A899)</f>
        <v>60.8</v>
      </c>
      <c r="D899">
        <f>SUMIFS(challenge_2_solution_2!H:H,challenge_2_solution_2!$A:$A,challenge_2_solution_3!$A899)</f>
        <v>19.86</v>
      </c>
      <c r="E899">
        <f t="shared" ref="E899:E962" si="28">C899-D899</f>
        <v>40.94</v>
      </c>
      <c r="F899" s="6">
        <f t="shared" ref="F899:F962" si="29">E899/D899</f>
        <v>2.0614300100704934</v>
      </c>
    </row>
    <row r="900" spans="1:6" x14ac:dyDescent="0.2">
      <c r="A900" s="1">
        <v>3117</v>
      </c>
      <c r="B900" s="3">
        <v>42622.779861111114</v>
      </c>
      <c r="C900">
        <f>SUMIFS(challenge_2_solution_2!G:G,challenge_2_solution_2!$A:$A,challenge_2_solution_3!$A900)</f>
        <v>45.6</v>
      </c>
      <c r="D900">
        <f>SUMIFS(challenge_2_solution_2!H:H,challenge_2_solution_2!$A:$A,challenge_2_solution_3!$A900)</f>
        <v>23.21</v>
      </c>
      <c r="E900">
        <f t="shared" si="28"/>
        <v>22.39</v>
      </c>
      <c r="F900" s="6">
        <f t="shared" si="29"/>
        <v>0.96467040068935805</v>
      </c>
    </row>
    <row r="901" spans="1:6" x14ac:dyDescent="0.2">
      <c r="A901" s="1">
        <v>3118</v>
      </c>
      <c r="B901" s="3">
        <v>42622.781944444447</v>
      </c>
      <c r="C901">
        <f>SUMIFS(challenge_2_solution_2!G:G,challenge_2_solution_2!$A:$A,challenge_2_solution_3!$A901)</f>
        <v>5.2</v>
      </c>
      <c r="D901">
        <f>SUMIFS(challenge_2_solution_2!H:H,challenge_2_solution_2!$A:$A,challenge_2_solution_3!$A901)</f>
        <v>2.44</v>
      </c>
      <c r="E901">
        <f t="shared" si="28"/>
        <v>2.7600000000000002</v>
      </c>
      <c r="F901" s="6">
        <f t="shared" si="29"/>
        <v>1.1311475409836067</v>
      </c>
    </row>
    <row r="902" spans="1:6" x14ac:dyDescent="0.2">
      <c r="A902" s="1">
        <v>3119</v>
      </c>
      <c r="B902" s="3">
        <v>42622.791666666664</v>
      </c>
      <c r="C902">
        <f>SUMIFS(challenge_2_solution_2!G:G,challenge_2_solution_2!$A:$A,challenge_2_solution_3!$A902)</f>
        <v>73.8</v>
      </c>
      <c r="D902">
        <f>SUMIFS(challenge_2_solution_2!H:H,challenge_2_solution_2!$A:$A,challenge_2_solution_3!$A902)</f>
        <v>37.979999999999997</v>
      </c>
      <c r="E902">
        <f t="shared" si="28"/>
        <v>35.82</v>
      </c>
      <c r="F902" s="6">
        <f t="shared" si="29"/>
        <v>0.94312796208530814</v>
      </c>
    </row>
    <row r="903" spans="1:6" x14ac:dyDescent="0.2">
      <c r="A903" s="1">
        <v>3120</v>
      </c>
      <c r="B903" s="3">
        <v>42622.803472222222</v>
      </c>
      <c r="C903">
        <f>SUMIFS(challenge_2_solution_2!G:G,challenge_2_solution_2!$A:$A,challenge_2_solution_3!$A903)</f>
        <v>85.6</v>
      </c>
      <c r="D903">
        <f>SUMIFS(challenge_2_solution_2!H:H,challenge_2_solution_2!$A:$A,challenge_2_solution_3!$A903)</f>
        <v>45.75</v>
      </c>
      <c r="E903">
        <f t="shared" si="28"/>
        <v>39.849999999999994</v>
      </c>
      <c r="F903" s="6">
        <f t="shared" si="29"/>
        <v>0.87103825136612012</v>
      </c>
    </row>
    <row r="904" spans="1:6" x14ac:dyDescent="0.2">
      <c r="A904" s="1">
        <v>3121</v>
      </c>
      <c r="B904" s="3">
        <v>42622.80972222222</v>
      </c>
      <c r="C904">
        <f>SUMIFS(challenge_2_solution_2!G:G,challenge_2_solution_2!$A:$A,challenge_2_solution_3!$A904)</f>
        <v>44.699999999999996</v>
      </c>
      <c r="D904">
        <f>SUMIFS(challenge_2_solution_2!H:H,challenge_2_solution_2!$A:$A,challenge_2_solution_3!$A904)</f>
        <v>23.119999999999997</v>
      </c>
      <c r="E904">
        <f t="shared" si="28"/>
        <v>21.58</v>
      </c>
      <c r="F904" s="6">
        <f t="shared" si="29"/>
        <v>0.93339100346020765</v>
      </c>
    </row>
    <row r="905" spans="1:6" x14ac:dyDescent="0.2">
      <c r="A905" s="1">
        <v>3122</v>
      </c>
      <c r="B905" s="3">
        <v>42622.849305555559</v>
      </c>
      <c r="C905">
        <f>SUMIFS(challenge_2_solution_2!G:G,challenge_2_solution_2!$A:$A,challenge_2_solution_3!$A905)</f>
        <v>74.599999999999994</v>
      </c>
      <c r="D905">
        <f>SUMIFS(challenge_2_solution_2!H:H,challenge_2_solution_2!$A:$A,challenge_2_solution_3!$A905)</f>
        <v>43.84</v>
      </c>
      <c r="E905">
        <f t="shared" si="28"/>
        <v>30.759999999999991</v>
      </c>
      <c r="F905" s="6">
        <f t="shared" si="29"/>
        <v>0.7016423357664231</v>
      </c>
    </row>
    <row r="906" spans="1:6" x14ac:dyDescent="0.2">
      <c r="A906" s="1">
        <v>3123</v>
      </c>
      <c r="B906" s="3">
        <v>42623.513888888891</v>
      </c>
      <c r="C906">
        <f>SUMIFS(challenge_2_solution_2!G:G,challenge_2_solution_2!$A:$A,challenge_2_solution_3!$A906)</f>
        <v>37.700000000000003</v>
      </c>
      <c r="D906">
        <f>SUMIFS(challenge_2_solution_2!H:H,challenge_2_solution_2!$A:$A,challenge_2_solution_3!$A906)</f>
        <v>9.86</v>
      </c>
      <c r="E906">
        <f t="shared" si="28"/>
        <v>27.840000000000003</v>
      </c>
      <c r="F906" s="6">
        <f t="shared" si="29"/>
        <v>2.8235294117647065</v>
      </c>
    </row>
    <row r="907" spans="1:6" x14ac:dyDescent="0.2">
      <c r="A907" s="1">
        <v>3124</v>
      </c>
      <c r="B907" s="3">
        <v>42623.54791666667</v>
      </c>
      <c r="C907">
        <f>SUMIFS(challenge_2_solution_2!G:G,challenge_2_solution_2!$A:$A,challenge_2_solution_3!$A907)</f>
        <v>39.5</v>
      </c>
      <c r="D907">
        <f>SUMIFS(challenge_2_solution_2!H:H,challenge_2_solution_2!$A:$A,challenge_2_solution_3!$A907)</f>
        <v>20.909999999999997</v>
      </c>
      <c r="E907">
        <f t="shared" si="28"/>
        <v>18.590000000000003</v>
      </c>
      <c r="F907" s="6">
        <f t="shared" si="29"/>
        <v>0.88904830224772868</v>
      </c>
    </row>
    <row r="908" spans="1:6" x14ac:dyDescent="0.2">
      <c r="A908" s="1">
        <v>3125</v>
      </c>
      <c r="B908" s="3">
        <v>42623.736805555556</v>
      </c>
      <c r="C908">
        <f>SUMIFS(challenge_2_solution_2!G:G,challenge_2_solution_2!$A:$A,challenge_2_solution_3!$A908)</f>
        <v>57.199999999999996</v>
      </c>
      <c r="D908">
        <f>SUMIFS(challenge_2_solution_2!H:H,challenge_2_solution_2!$A:$A,challenge_2_solution_3!$A908)</f>
        <v>31.15</v>
      </c>
      <c r="E908">
        <f t="shared" si="28"/>
        <v>26.049999999999997</v>
      </c>
      <c r="F908" s="6">
        <f t="shared" si="29"/>
        <v>0.8362760834670947</v>
      </c>
    </row>
    <row r="909" spans="1:6" x14ac:dyDescent="0.2">
      <c r="A909" s="1">
        <v>3126</v>
      </c>
      <c r="B909" s="3">
        <v>42623.754166666666</v>
      </c>
      <c r="C909">
        <f>SUMIFS(challenge_2_solution_2!G:G,challenge_2_solution_2!$A:$A,challenge_2_solution_3!$A909)</f>
        <v>46.1</v>
      </c>
      <c r="D909">
        <f>SUMIFS(challenge_2_solution_2!H:H,challenge_2_solution_2!$A:$A,challenge_2_solution_3!$A909)</f>
        <v>19.55</v>
      </c>
      <c r="E909">
        <f t="shared" si="28"/>
        <v>26.55</v>
      </c>
      <c r="F909" s="6">
        <f t="shared" si="29"/>
        <v>1.3580562659846547</v>
      </c>
    </row>
    <row r="910" spans="1:6" x14ac:dyDescent="0.2">
      <c r="A910" s="1">
        <v>3127</v>
      </c>
      <c r="B910" s="3">
        <v>42623.759722222225</v>
      </c>
      <c r="C910">
        <f>SUMIFS(challenge_2_solution_2!G:G,challenge_2_solution_2!$A:$A,challenge_2_solution_3!$A910)</f>
        <v>168.60000000000002</v>
      </c>
      <c r="D910">
        <f>SUMIFS(challenge_2_solution_2!H:H,challenge_2_solution_2!$A:$A,challenge_2_solution_3!$A910)</f>
        <v>84.359999999999985</v>
      </c>
      <c r="E910">
        <f t="shared" si="28"/>
        <v>84.240000000000038</v>
      </c>
      <c r="F910" s="6">
        <f t="shared" si="29"/>
        <v>0.99857752489331497</v>
      </c>
    </row>
    <row r="911" spans="1:6" x14ac:dyDescent="0.2">
      <c r="A911" s="1">
        <v>3128</v>
      </c>
      <c r="B911" s="3">
        <v>42623.765972222223</v>
      </c>
      <c r="C911">
        <f>SUMIFS(challenge_2_solution_2!G:G,challenge_2_solution_2!$A:$A,challenge_2_solution_3!$A911)</f>
        <v>86.5</v>
      </c>
      <c r="D911">
        <f>SUMIFS(challenge_2_solution_2!H:H,challenge_2_solution_2!$A:$A,challenge_2_solution_3!$A911)</f>
        <v>33.669999999999995</v>
      </c>
      <c r="E911">
        <f t="shared" si="28"/>
        <v>52.830000000000005</v>
      </c>
      <c r="F911" s="6">
        <f t="shared" si="29"/>
        <v>1.5690525690525694</v>
      </c>
    </row>
    <row r="912" spans="1:6" x14ac:dyDescent="0.2">
      <c r="A912" s="1">
        <v>3129</v>
      </c>
      <c r="B912" s="3">
        <v>42623.803472222222</v>
      </c>
      <c r="C912">
        <f>SUMIFS(challenge_2_solution_2!G:G,challenge_2_solution_2!$A:$A,challenge_2_solution_3!$A912)</f>
        <v>39.6</v>
      </c>
      <c r="D912">
        <f>SUMIFS(challenge_2_solution_2!H:H,challenge_2_solution_2!$A:$A,challenge_2_solution_3!$A912)</f>
        <v>12.67</v>
      </c>
      <c r="E912">
        <f t="shared" si="28"/>
        <v>26.93</v>
      </c>
      <c r="F912" s="6">
        <f t="shared" si="29"/>
        <v>2.1254932912391475</v>
      </c>
    </row>
    <row r="913" spans="1:6" x14ac:dyDescent="0.2">
      <c r="A913" s="1">
        <v>3130</v>
      </c>
      <c r="B913" s="3">
        <v>42623.810416666667</v>
      </c>
      <c r="C913">
        <f>SUMIFS(challenge_2_solution_2!G:G,challenge_2_solution_2!$A:$A,challenge_2_solution_3!$A913)</f>
        <v>71.699999999999989</v>
      </c>
      <c r="D913">
        <f>SUMIFS(challenge_2_solution_2!H:H,challenge_2_solution_2!$A:$A,challenge_2_solution_3!$A913)</f>
        <v>35.299999999999997</v>
      </c>
      <c r="E913">
        <f t="shared" si="28"/>
        <v>36.399999999999991</v>
      </c>
      <c r="F913" s="6">
        <f t="shared" si="29"/>
        <v>1.0311614730878185</v>
      </c>
    </row>
    <row r="914" spans="1:6" x14ac:dyDescent="0.2">
      <c r="A914" s="1">
        <v>3131</v>
      </c>
      <c r="B914" s="3">
        <v>42623.816666666666</v>
      </c>
      <c r="C914">
        <f>SUMIFS(challenge_2_solution_2!G:G,challenge_2_solution_2!$A:$A,challenge_2_solution_3!$A914)</f>
        <v>82.6</v>
      </c>
      <c r="D914">
        <f>SUMIFS(challenge_2_solution_2!H:H,challenge_2_solution_2!$A:$A,challenge_2_solution_3!$A914)</f>
        <v>36.17</v>
      </c>
      <c r="E914">
        <f t="shared" si="28"/>
        <v>46.429999999999993</v>
      </c>
      <c r="F914" s="6">
        <f t="shared" si="29"/>
        <v>1.2836604921205417</v>
      </c>
    </row>
    <row r="915" spans="1:6" x14ac:dyDescent="0.2">
      <c r="A915" s="1">
        <v>3132</v>
      </c>
      <c r="B915" s="3">
        <v>42623.818055555559</v>
      </c>
      <c r="C915">
        <f>SUMIFS(challenge_2_solution_2!G:G,challenge_2_solution_2!$A:$A,challenge_2_solution_3!$A915)</f>
        <v>60.099999999999994</v>
      </c>
      <c r="D915">
        <f>SUMIFS(challenge_2_solution_2!H:H,challenge_2_solution_2!$A:$A,challenge_2_solution_3!$A915)</f>
        <v>24.33</v>
      </c>
      <c r="E915">
        <f t="shared" si="28"/>
        <v>35.769999999999996</v>
      </c>
      <c r="F915" s="6">
        <f t="shared" si="29"/>
        <v>1.4702013974517056</v>
      </c>
    </row>
    <row r="916" spans="1:6" x14ac:dyDescent="0.2">
      <c r="A916" s="1">
        <v>3133</v>
      </c>
      <c r="B916" s="3">
        <v>42623.822222222225</v>
      </c>
      <c r="C916">
        <f>SUMIFS(challenge_2_solution_2!G:G,challenge_2_solution_2!$A:$A,challenge_2_solution_3!$A916)</f>
        <v>95.300000000000011</v>
      </c>
      <c r="D916">
        <f>SUMIFS(challenge_2_solution_2!H:H,challenge_2_solution_2!$A:$A,challenge_2_solution_3!$A916)</f>
        <v>36.44</v>
      </c>
      <c r="E916">
        <f t="shared" si="28"/>
        <v>58.860000000000014</v>
      </c>
      <c r="F916" s="6">
        <f t="shared" si="29"/>
        <v>1.6152579582875966</v>
      </c>
    </row>
    <row r="917" spans="1:6" x14ac:dyDescent="0.2">
      <c r="A917" s="1">
        <v>3134</v>
      </c>
      <c r="B917" s="3">
        <v>42623.86041666667</v>
      </c>
      <c r="C917">
        <f>SUMIFS(challenge_2_solution_2!G:G,challenge_2_solution_2!$A:$A,challenge_2_solution_3!$A917)</f>
        <v>64.099999999999994</v>
      </c>
      <c r="D917">
        <f>SUMIFS(challenge_2_solution_2!H:H,challenge_2_solution_2!$A:$A,challenge_2_solution_3!$A917)</f>
        <v>27.33</v>
      </c>
      <c r="E917">
        <f t="shared" si="28"/>
        <v>36.769999999999996</v>
      </c>
      <c r="F917" s="6">
        <f t="shared" si="29"/>
        <v>1.34540797658251</v>
      </c>
    </row>
    <row r="918" spans="1:6" x14ac:dyDescent="0.2">
      <c r="A918" s="1">
        <v>3135</v>
      </c>
      <c r="B918" s="3">
        <v>42623.884027777778</v>
      </c>
      <c r="C918">
        <f>SUMIFS(challenge_2_solution_2!G:G,challenge_2_solution_2!$A:$A,challenge_2_solution_3!$A918)</f>
        <v>151.29999999999998</v>
      </c>
      <c r="D918">
        <f>SUMIFS(challenge_2_solution_2!H:H,challenge_2_solution_2!$A:$A,challenge_2_solution_3!$A918)</f>
        <v>60.63</v>
      </c>
      <c r="E918">
        <f t="shared" si="28"/>
        <v>90.669999999999987</v>
      </c>
      <c r="F918" s="6">
        <f t="shared" si="29"/>
        <v>1.4954642916048158</v>
      </c>
    </row>
    <row r="919" spans="1:6" x14ac:dyDescent="0.2">
      <c r="A919" s="1">
        <v>3136</v>
      </c>
      <c r="B919" s="3">
        <v>42624.507638888892</v>
      </c>
      <c r="C919">
        <f>SUMIFS(challenge_2_solution_2!G:G,challenge_2_solution_2!$A:$A,challenge_2_solution_3!$A919)</f>
        <v>51.699999999999996</v>
      </c>
      <c r="D919">
        <f>SUMIFS(challenge_2_solution_2!H:H,challenge_2_solution_2!$A:$A,challenge_2_solution_3!$A919)</f>
        <v>25.11</v>
      </c>
      <c r="E919">
        <f t="shared" si="28"/>
        <v>26.589999999999996</v>
      </c>
      <c r="F919" s="6">
        <f t="shared" si="29"/>
        <v>1.0589406610911987</v>
      </c>
    </row>
    <row r="920" spans="1:6" x14ac:dyDescent="0.2">
      <c r="A920" s="1">
        <v>3137</v>
      </c>
      <c r="B920" s="3">
        <v>42624.538194444445</v>
      </c>
      <c r="C920">
        <f>SUMIFS(challenge_2_solution_2!G:G,challenge_2_solution_2!$A:$A,challenge_2_solution_3!$A920)</f>
        <v>68.199999999999989</v>
      </c>
      <c r="D920">
        <f>SUMIFS(challenge_2_solution_2!H:H,challenge_2_solution_2!$A:$A,challenge_2_solution_3!$A920)</f>
        <v>29.35</v>
      </c>
      <c r="E920">
        <f t="shared" si="28"/>
        <v>38.849999999999987</v>
      </c>
      <c r="F920" s="6">
        <f t="shared" si="29"/>
        <v>1.3236797274275975</v>
      </c>
    </row>
    <row r="921" spans="1:6" x14ac:dyDescent="0.2">
      <c r="A921" s="1">
        <v>3138</v>
      </c>
      <c r="B921" s="3">
        <v>42624.758333333331</v>
      </c>
      <c r="C921">
        <f>SUMIFS(challenge_2_solution_2!G:G,challenge_2_solution_2!$A:$A,challenge_2_solution_3!$A921)</f>
        <v>83.3</v>
      </c>
      <c r="D921">
        <f>SUMIFS(challenge_2_solution_2!H:H,challenge_2_solution_2!$A:$A,challenge_2_solution_3!$A921)</f>
        <v>49.769999999999996</v>
      </c>
      <c r="E921">
        <f t="shared" si="28"/>
        <v>33.53</v>
      </c>
      <c r="F921" s="6">
        <f t="shared" si="29"/>
        <v>0.6736990154711674</v>
      </c>
    </row>
    <row r="922" spans="1:6" x14ac:dyDescent="0.2">
      <c r="A922" s="1">
        <v>3139</v>
      </c>
      <c r="B922" s="3">
        <v>42624.761805555558</v>
      </c>
      <c r="C922">
        <f>SUMIFS(challenge_2_solution_2!G:G,challenge_2_solution_2!$A:$A,challenge_2_solution_3!$A922)</f>
        <v>157.30000000000001</v>
      </c>
      <c r="D922">
        <f>SUMIFS(challenge_2_solution_2!H:H,challenge_2_solution_2!$A:$A,challenge_2_solution_3!$A922)</f>
        <v>54.160000000000004</v>
      </c>
      <c r="E922">
        <f t="shared" si="28"/>
        <v>103.14000000000001</v>
      </c>
      <c r="F922" s="6">
        <f t="shared" si="29"/>
        <v>1.9043574593796162</v>
      </c>
    </row>
    <row r="923" spans="1:6" x14ac:dyDescent="0.2">
      <c r="A923" s="1">
        <v>3140</v>
      </c>
      <c r="B923" s="3">
        <v>42625.724999999999</v>
      </c>
      <c r="C923">
        <f>SUMIFS(challenge_2_solution_2!G:G,challenge_2_solution_2!$A:$A,challenge_2_solution_3!$A923)</f>
        <v>146.00000000000003</v>
      </c>
      <c r="D923">
        <f>SUMIFS(challenge_2_solution_2!H:H,challenge_2_solution_2!$A:$A,challenge_2_solution_3!$A923)</f>
        <v>69.09</v>
      </c>
      <c r="E923">
        <f t="shared" si="28"/>
        <v>76.910000000000025</v>
      </c>
      <c r="F923" s="6">
        <f t="shared" si="29"/>
        <v>1.1131856998118399</v>
      </c>
    </row>
    <row r="924" spans="1:6" x14ac:dyDescent="0.2">
      <c r="A924" s="1">
        <v>3141</v>
      </c>
      <c r="B924" s="3">
        <v>42625.756944444445</v>
      </c>
      <c r="C924">
        <f>SUMIFS(challenge_2_solution_2!G:G,challenge_2_solution_2!$A:$A,challenge_2_solution_3!$A924)</f>
        <v>55.5</v>
      </c>
      <c r="D924">
        <f>SUMIFS(challenge_2_solution_2!H:H,challenge_2_solution_2!$A:$A,challenge_2_solution_3!$A924)</f>
        <v>22.32</v>
      </c>
      <c r="E924">
        <f t="shared" si="28"/>
        <v>33.18</v>
      </c>
      <c r="F924" s="6">
        <f t="shared" si="29"/>
        <v>1.4865591397849462</v>
      </c>
    </row>
    <row r="925" spans="1:6" x14ac:dyDescent="0.2">
      <c r="A925" s="1">
        <v>3142</v>
      </c>
      <c r="B925" s="3">
        <v>42625.779861111114</v>
      </c>
      <c r="C925">
        <f>SUMIFS(challenge_2_solution_2!G:G,challenge_2_solution_2!$A:$A,challenge_2_solution_3!$A925)</f>
        <v>73.099999999999994</v>
      </c>
      <c r="D925">
        <f>SUMIFS(challenge_2_solution_2!H:H,challenge_2_solution_2!$A:$A,challenge_2_solution_3!$A925)</f>
        <v>36.94</v>
      </c>
      <c r="E925">
        <f t="shared" si="28"/>
        <v>36.159999999999997</v>
      </c>
      <c r="F925" s="6">
        <f t="shared" si="29"/>
        <v>0.97888467785598265</v>
      </c>
    </row>
    <row r="926" spans="1:6" x14ac:dyDescent="0.2">
      <c r="A926" s="1">
        <v>3143</v>
      </c>
      <c r="B926" s="3">
        <v>42625.868055555555</v>
      </c>
      <c r="C926">
        <f>SUMIFS(challenge_2_solution_2!G:G,challenge_2_solution_2!$A:$A,challenge_2_solution_3!$A926)</f>
        <v>58.6</v>
      </c>
      <c r="D926">
        <f>SUMIFS(challenge_2_solution_2!H:H,challenge_2_solution_2!$A:$A,challenge_2_solution_3!$A926)</f>
        <v>29.32</v>
      </c>
      <c r="E926">
        <f t="shared" si="28"/>
        <v>29.28</v>
      </c>
      <c r="F926" s="6">
        <f t="shared" si="29"/>
        <v>0.99863574351978179</v>
      </c>
    </row>
    <row r="927" spans="1:6" x14ac:dyDescent="0.2">
      <c r="A927" s="1">
        <v>3144</v>
      </c>
      <c r="B927" s="3">
        <v>42625.871527777781</v>
      </c>
      <c r="C927">
        <f>SUMIFS(challenge_2_solution_2!G:G,challenge_2_solution_2!$A:$A,challenge_2_solution_3!$A927)</f>
        <v>42.1</v>
      </c>
      <c r="D927">
        <f>SUMIFS(challenge_2_solution_2!H:H,challenge_2_solution_2!$A:$A,challenge_2_solution_3!$A927)</f>
        <v>17.16</v>
      </c>
      <c r="E927">
        <f t="shared" si="28"/>
        <v>24.94</v>
      </c>
      <c r="F927" s="6">
        <f t="shared" si="29"/>
        <v>1.4533799533799534</v>
      </c>
    </row>
    <row r="928" spans="1:6" x14ac:dyDescent="0.2">
      <c r="A928" s="1">
        <v>3145</v>
      </c>
      <c r="B928" s="3">
        <v>42625.871527777781</v>
      </c>
      <c r="C928">
        <f>SUMIFS(challenge_2_solution_2!G:G,challenge_2_solution_2!$A:$A,challenge_2_solution_3!$A928)</f>
        <v>17.899999999999999</v>
      </c>
      <c r="D928">
        <f>SUMIFS(challenge_2_solution_2!H:H,challenge_2_solution_2!$A:$A,challenge_2_solution_3!$A928)</f>
        <v>10.92</v>
      </c>
      <c r="E928">
        <f t="shared" si="28"/>
        <v>6.9799999999999986</v>
      </c>
      <c r="F928" s="6">
        <f t="shared" si="29"/>
        <v>0.63919413919413903</v>
      </c>
    </row>
    <row r="929" spans="1:6" x14ac:dyDescent="0.2">
      <c r="A929" s="1">
        <v>3146</v>
      </c>
      <c r="B929" s="3">
        <v>42626.763888888891</v>
      </c>
      <c r="C929">
        <f>SUMIFS(challenge_2_solution_2!G:G,challenge_2_solution_2!$A:$A,challenge_2_solution_3!$A929)</f>
        <v>129.5</v>
      </c>
      <c r="D929">
        <f>SUMIFS(challenge_2_solution_2!H:H,challenge_2_solution_2!$A:$A,challenge_2_solution_3!$A929)</f>
        <v>38.06</v>
      </c>
      <c r="E929">
        <f t="shared" si="28"/>
        <v>91.44</v>
      </c>
      <c r="F929" s="6">
        <f t="shared" si="29"/>
        <v>2.4025223331581711</v>
      </c>
    </row>
    <row r="930" spans="1:6" x14ac:dyDescent="0.2">
      <c r="A930" s="1">
        <v>3147</v>
      </c>
      <c r="B930" s="3">
        <v>42626.79791666667</v>
      </c>
      <c r="C930">
        <f>SUMIFS(challenge_2_solution_2!G:G,challenge_2_solution_2!$A:$A,challenge_2_solution_3!$A930)</f>
        <v>75.2</v>
      </c>
      <c r="D930">
        <f>SUMIFS(challenge_2_solution_2!H:H,challenge_2_solution_2!$A:$A,challenge_2_solution_3!$A930)</f>
        <v>27.720000000000002</v>
      </c>
      <c r="E930">
        <f t="shared" si="28"/>
        <v>47.480000000000004</v>
      </c>
      <c r="F930" s="6">
        <f t="shared" si="29"/>
        <v>1.7128427128427128</v>
      </c>
    </row>
    <row r="931" spans="1:6" x14ac:dyDescent="0.2">
      <c r="A931" s="1">
        <v>3148</v>
      </c>
      <c r="B931" s="3">
        <v>42626.816666666666</v>
      </c>
      <c r="C931">
        <f>SUMIFS(challenge_2_solution_2!G:G,challenge_2_solution_2!$A:$A,challenge_2_solution_3!$A931)</f>
        <v>51.4</v>
      </c>
      <c r="D931">
        <f>SUMIFS(challenge_2_solution_2!H:H,challenge_2_solution_2!$A:$A,challenge_2_solution_3!$A931)</f>
        <v>19.290000000000003</v>
      </c>
      <c r="E931">
        <f t="shared" si="28"/>
        <v>32.11</v>
      </c>
      <c r="F931" s="6">
        <f t="shared" si="29"/>
        <v>1.6645930533955415</v>
      </c>
    </row>
    <row r="932" spans="1:6" x14ac:dyDescent="0.2">
      <c r="A932" s="1">
        <v>3150</v>
      </c>
      <c r="B932" s="3">
        <v>42627.861111111109</v>
      </c>
      <c r="C932">
        <f>SUMIFS(challenge_2_solution_2!G:G,challenge_2_solution_2!$A:$A,challenge_2_solution_3!$A932)</f>
        <v>34.9</v>
      </c>
      <c r="D932">
        <f>SUMIFS(challenge_2_solution_2!H:H,challenge_2_solution_2!$A:$A,challenge_2_solution_3!$A932)</f>
        <v>14.25</v>
      </c>
      <c r="E932">
        <f t="shared" si="28"/>
        <v>20.65</v>
      </c>
      <c r="F932" s="6">
        <f t="shared" si="29"/>
        <v>1.4491228070175437</v>
      </c>
    </row>
    <row r="933" spans="1:6" x14ac:dyDescent="0.2">
      <c r="A933" s="1">
        <v>3151</v>
      </c>
      <c r="B933" s="3">
        <v>42627.915277777778</v>
      </c>
      <c r="C933">
        <f>SUMIFS(challenge_2_solution_2!G:G,challenge_2_solution_2!$A:$A,challenge_2_solution_3!$A933)</f>
        <v>75.3</v>
      </c>
      <c r="D933">
        <f>SUMIFS(challenge_2_solution_2!H:H,challenge_2_solution_2!$A:$A,challenge_2_solution_3!$A933)</f>
        <v>26.61</v>
      </c>
      <c r="E933">
        <f t="shared" si="28"/>
        <v>48.69</v>
      </c>
      <c r="F933" s="6">
        <f t="shared" si="29"/>
        <v>1.8297632468996616</v>
      </c>
    </row>
    <row r="934" spans="1:6" x14ac:dyDescent="0.2">
      <c r="A934" s="1">
        <v>3152</v>
      </c>
      <c r="B934" s="3">
        <v>42628.775000000001</v>
      </c>
      <c r="C934">
        <f>SUMIFS(challenge_2_solution_2!G:G,challenge_2_solution_2!$A:$A,challenge_2_solution_3!$A934)</f>
        <v>36.9</v>
      </c>
      <c r="D934">
        <f>SUMIFS(challenge_2_solution_2!H:H,challenge_2_solution_2!$A:$A,challenge_2_solution_3!$A934)</f>
        <v>15.77</v>
      </c>
      <c r="E934">
        <f t="shared" si="28"/>
        <v>21.13</v>
      </c>
      <c r="F934" s="6">
        <f t="shared" si="29"/>
        <v>1.3398858592263792</v>
      </c>
    </row>
    <row r="935" spans="1:6" x14ac:dyDescent="0.2">
      <c r="A935" s="1">
        <v>3153</v>
      </c>
      <c r="B935" s="3">
        <v>42628.779861111114</v>
      </c>
      <c r="C935">
        <f>SUMIFS(challenge_2_solution_2!G:G,challenge_2_solution_2!$A:$A,challenge_2_solution_3!$A935)</f>
        <v>83.5</v>
      </c>
      <c r="D935">
        <f>SUMIFS(challenge_2_solution_2!H:H,challenge_2_solution_2!$A:$A,challenge_2_solution_3!$A935)</f>
        <v>35.120000000000005</v>
      </c>
      <c r="E935">
        <f t="shared" si="28"/>
        <v>48.379999999999995</v>
      </c>
      <c r="F935" s="6">
        <f t="shared" si="29"/>
        <v>1.3775626423690202</v>
      </c>
    </row>
    <row r="936" spans="1:6" x14ac:dyDescent="0.2">
      <c r="A936" s="1">
        <v>3154</v>
      </c>
      <c r="B936" s="3">
        <v>42628.78125</v>
      </c>
      <c r="C936">
        <f>SUMIFS(challenge_2_solution_2!G:G,challenge_2_solution_2!$A:$A,challenge_2_solution_3!$A936)</f>
        <v>133.4</v>
      </c>
      <c r="D936">
        <f>SUMIFS(challenge_2_solution_2!H:H,challenge_2_solution_2!$A:$A,challenge_2_solution_3!$A936)</f>
        <v>41.14</v>
      </c>
      <c r="E936">
        <f t="shared" si="28"/>
        <v>92.26</v>
      </c>
      <c r="F936" s="6">
        <f t="shared" si="29"/>
        <v>2.242586290714633</v>
      </c>
    </row>
    <row r="937" spans="1:6" x14ac:dyDescent="0.2">
      <c r="A937" s="1">
        <v>3155</v>
      </c>
      <c r="B937" s="3">
        <v>42628.84652777778</v>
      </c>
      <c r="C937">
        <f>SUMIFS(challenge_2_solution_2!G:G,challenge_2_solution_2!$A:$A,challenge_2_solution_3!$A937)</f>
        <v>74</v>
      </c>
      <c r="D937">
        <f>SUMIFS(challenge_2_solution_2!H:H,challenge_2_solution_2!$A:$A,challenge_2_solution_3!$A937)</f>
        <v>42.03</v>
      </c>
      <c r="E937">
        <f t="shared" si="28"/>
        <v>31.97</v>
      </c>
      <c r="F937" s="6">
        <f t="shared" si="29"/>
        <v>0.76064715679276707</v>
      </c>
    </row>
    <row r="938" spans="1:6" x14ac:dyDescent="0.2">
      <c r="A938" s="1">
        <v>3156</v>
      </c>
      <c r="B938" s="3">
        <v>42629.513194444444</v>
      </c>
      <c r="C938">
        <f>SUMIFS(challenge_2_solution_2!G:G,challenge_2_solution_2!$A:$A,challenge_2_solution_3!$A938)</f>
        <v>87.699999999999989</v>
      </c>
      <c r="D938">
        <f>SUMIFS(challenge_2_solution_2!H:H,challenge_2_solution_2!$A:$A,challenge_2_solution_3!$A938)</f>
        <v>36.739999999999995</v>
      </c>
      <c r="E938">
        <f t="shared" si="28"/>
        <v>50.959999999999994</v>
      </c>
      <c r="F938" s="6">
        <f t="shared" si="29"/>
        <v>1.3870440936309201</v>
      </c>
    </row>
    <row r="939" spans="1:6" x14ac:dyDescent="0.2">
      <c r="A939" s="1">
        <v>3157</v>
      </c>
      <c r="B939" s="3">
        <v>42629.723611111112</v>
      </c>
      <c r="C939">
        <f>SUMIFS(challenge_2_solution_2!G:G,challenge_2_solution_2!$A:$A,challenge_2_solution_3!$A939)</f>
        <v>70</v>
      </c>
      <c r="D939">
        <f>SUMIFS(challenge_2_solution_2!H:H,challenge_2_solution_2!$A:$A,challenge_2_solution_3!$A939)</f>
        <v>27.65</v>
      </c>
      <c r="E939">
        <f t="shared" si="28"/>
        <v>42.35</v>
      </c>
      <c r="F939" s="6">
        <f t="shared" si="29"/>
        <v>1.5316455696202533</v>
      </c>
    </row>
    <row r="940" spans="1:6" x14ac:dyDescent="0.2">
      <c r="A940" s="1">
        <v>3158</v>
      </c>
      <c r="B940" s="3">
        <v>42629.724999999999</v>
      </c>
      <c r="C940">
        <f>SUMIFS(challenge_2_solution_2!G:G,challenge_2_solution_2!$A:$A,challenge_2_solution_3!$A940)</f>
        <v>43</v>
      </c>
      <c r="D940">
        <f>SUMIFS(challenge_2_solution_2!H:H,challenge_2_solution_2!$A:$A,challenge_2_solution_3!$A940)</f>
        <v>21.38</v>
      </c>
      <c r="E940">
        <f t="shared" si="28"/>
        <v>21.62</v>
      </c>
      <c r="F940" s="6">
        <f t="shared" si="29"/>
        <v>1.0112254443405053</v>
      </c>
    </row>
    <row r="941" spans="1:6" x14ac:dyDescent="0.2">
      <c r="A941" s="1">
        <v>3159</v>
      </c>
      <c r="B941" s="3">
        <v>42629.727777777778</v>
      </c>
      <c r="C941">
        <f>SUMIFS(challenge_2_solution_2!G:G,challenge_2_solution_2!$A:$A,challenge_2_solution_3!$A941)</f>
        <v>108.4</v>
      </c>
      <c r="D941">
        <f>SUMIFS(challenge_2_solution_2!H:H,challenge_2_solution_2!$A:$A,challenge_2_solution_3!$A941)</f>
        <v>48.12</v>
      </c>
      <c r="E941">
        <f t="shared" si="28"/>
        <v>60.280000000000008</v>
      </c>
      <c r="F941" s="6">
        <f t="shared" si="29"/>
        <v>1.2527015793848715</v>
      </c>
    </row>
    <row r="942" spans="1:6" x14ac:dyDescent="0.2">
      <c r="A942" s="1">
        <v>3160</v>
      </c>
      <c r="B942" s="3">
        <v>42629.74722222222</v>
      </c>
      <c r="C942">
        <f>SUMIFS(challenge_2_solution_2!G:G,challenge_2_solution_2!$A:$A,challenge_2_solution_3!$A942)</f>
        <v>42.9</v>
      </c>
      <c r="D942">
        <f>SUMIFS(challenge_2_solution_2!H:H,challenge_2_solution_2!$A:$A,challenge_2_solution_3!$A942)</f>
        <v>17.27</v>
      </c>
      <c r="E942">
        <f t="shared" si="28"/>
        <v>25.63</v>
      </c>
      <c r="F942" s="6">
        <f t="shared" si="29"/>
        <v>1.484076433121019</v>
      </c>
    </row>
    <row r="943" spans="1:6" x14ac:dyDescent="0.2">
      <c r="A943" s="1">
        <v>3161</v>
      </c>
      <c r="B943" s="3">
        <v>42629.757638888892</v>
      </c>
      <c r="C943">
        <f>SUMIFS(challenge_2_solution_2!G:G,challenge_2_solution_2!$A:$A,challenge_2_solution_3!$A943)</f>
        <v>133.30000000000001</v>
      </c>
      <c r="D943">
        <f>SUMIFS(challenge_2_solution_2!H:H,challenge_2_solution_2!$A:$A,challenge_2_solution_3!$A943)</f>
        <v>37.590000000000003</v>
      </c>
      <c r="E943">
        <f t="shared" si="28"/>
        <v>95.710000000000008</v>
      </c>
      <c r="F943" s="6">
        <f t="shared" si="29"/>
        <v>2.5461558925246077</v>
      </c>
    </row>
    <row r="944" spans="1:6" x14ac:dyDescent="0.2">
      <c r="A944" s="1">
        <v>3162</v>
      </c>
      <c r="B944" s="3">
        <v>42629.772222222222</v>
      </c>
      <c r="C944">
        <f>SUMIFS(challenge_2_solution_2!G:G,challenge_2_solution_2!$A:$A,challenge_2_solution_3!$A944)</f>
        <v>69.5</v>
      </c>
      <c r="D944">
        <f>SUMIFS(challenge_2_solution_2!H:H,challenge_2_solution_2!$A:$A,challenge_2_solution_3!$A944)</f>
        <v>26.959999999999997</v>
      </c>
      <c r="E944">
        <f t="shared" si="28"/>
        <v>42.540000000000006</v>
      </c>
      <c r="F944" s="6">
        <f t="shared" si="29"/>
        <v>1.5778931750741845</v>
      </c>
    </row>
    <row r="945" spans="1:6" x14ac:dyDescent="0.2">
      <c r="A945" s="1">
        <v>3164</v>
      </c>
      <c r="B945" s="3">
        <v>42629.786111111112</v>
      </c>
      <c r="C945">
        <f>SUMIFS(challenge_2_solution_2!G:G,challenge_2_solution_2!$A:$A,challenge_2_solution_3!$A945)</f>
        <v>65.3</v>
      </c>
      <c r="D945">
        <f>SUMIFS(challenge_2_solution_2!H:H,challenge_2_solution_2!$A:$A,challenge_2_solution_3!$A945)</f>
        <v>23.610000000000003</v>
      </c>
      <c r="E945">
        <f t="shared" si="28"/>
        <v>41.69</v>
      </c>
      <c r="F945" s="6">
        <f t="shared" si="29"/>
        <v>1.7657772130453195</v>
      </c>
    </row>
    <row r="946" spans="1:6" x14ac:dyDescent="0.2">
      <c r="A946" s="1">
        <v>3163</v>
      </c>
      <c r="B946" s="3">
        <v>42629.786111111112</v>
      </c>
      <c r="C946">
        <f>SUMIFS(challenge_2_solution_2!G:G,challenge_2_solution_2!$A:$A,challenge_2_solution_3!$A946)</f>
        <v>46.9</v>
      </c>
      <c r="D946">
        <f>SUMIFS(challenge_2_solution_2!H:H,challenge_2_solution_2!$A:$A,challenge_2_solution_3!$A946)</f>
        <v>15.39</v>
      </c>
      <c r="E946">
        <f t="shared" si="28"/>
        <v>31.509999999999998</v>
      </c>
      <c r="F946" s="6">
        <f t="shared" si="29"/>
        <v>2.047433398310591</v>
      </c>
    </row>
    <row r="947" spans="1:6" x14ac:dyDescent="0.2">
      <c r="A947" s="1">
        <v>3165</v>
      </c>
      <c r="B947" s="3">
        <v>42629.794444444444</v>
      </c>
      <c r="C947">
        <f>SUMIFS(challenge_2_solution_2!G:G,challenge_2_solution_2!$A:$A,challenge_2_solution_3!$A947)</f>
        <v>73.8</v>
      </c>
      <c r="D947">
        <f>SUMIFS(challenge_2_solution_2!H:H,challenge_2_solution_2!$A:$A,challenge_2_solution_3!$A947)</f>
        <v>32.179999999999993</v>
      </c>
      <c r="E947">
        <f t="shared" si="28"/>
        <v>41.620000000000005</v>
      </c>
      <c r="F947" s="6">
        <f t="shared" si="29"/>
        <v>1.2933499067743945</v>
      </c>
    </row>
    <row r="948" spans="1:6" x14ac:dyDescent="0.2">
      <c r="A948" s="1">
        <v>3166</v>
      </c>
      <c r="B948" s="3">
        <v>42629.829861111109</v>
      </c>
      <c r="C948">
        <f>SUMIFS(challenge_2_solution_2!G:G,challenge_2_solution_2!$A:$A,challenge_2_solution_3!$A948)</f>
        <v>51.6</v>
      </c>
      <c r="D948">
        <f>SUMIFS(challenge_2_solution_2!H:H,challenge_2_solution_2!$A:$A,challenge_2_solution_3!$A948)</f>
        <v>21.07</v>
      </c>
      <c r="E948">
        <f t="shared" si="28"/>
        <v>30.53</v>
      </c>
      <c r="F948" s="6">
        <f t="shared" si="29"/>
        <v>1.4489795918367347</v>
      </c>
    </row>
    <row r="949" spans="1:6" x14ac:dyDescent="0.2">
      <c r="A949" s="1">
        <v>3167</v>
      </c>
      <c r="B949" s="3">
        <v>42630.417361111111</v>
      </c>
      <c r="C949">
        <f>SUMIFS(challenge_2_solution_2!G:G,challenge_2_solution_2!$A:$A,challenge_2_solution_3!$A949)</f>
        <v>52.8</v>
      </c>
      <c r="D949">
        <f>SUMIFS(challenge_2_solution_2!H:H,challenge_2_solution_2!$A:$A,challenge_2_solution_3!$A949)</f>
        <v>18.25</v>
      </c>
      <c r="E949">
        <f t="shared" si="28"/>
        <v>34.549999999999997</v>
      </c>
      <c r="F949" s="6">
        <f t="shared" si="29"/>
        <v>1.8931506849315067</v>
      </c>
    </row>
    <row r="950" spans="1:6" x14ac:dyDescent="0.2">
      <c r="A950" s="1">
        <v>3168</v>
      </c>
      <c r="B950" s="3">
        <v>42630.716666666667</v>
      </c>
      <c r="C950">
        <f>SUMIFS(challenge_2_solution_2!G:G,challenge_2_solution_2!$A:$A,challenge_2_solution_3!$A950)</f>
        <v>65.400000000000006</v>
      </c>
      <c r="D950">
        <f>SUMIFS(challenge_2_solution_2!H:H,challenge_2_solution_2!$A:$A,challenge_2_solution_3!$A950)</f>
        <v>24.2</v>
      </c>
      <c r="E950">
        <f t="shared" si="28"/>
        <v>41.2</v>
      </c>
      <c r="F950" s="6">
        <f t="shared" si="29"/>
        <v>1.7024793388429753</v>
      </c>
    </row>
    <row r="951" spans="1:6" x14ac:dyDescent="0.2">
      <c r="A951" s="1">
        <v>3169</v>
      </c>
      <c r="B951" s="3">
        <v>42630.736805555556</v>
      </c>
      <c r="C951">
        <f>SUMIFS(challenge_2_solution_2!G:G,challenge_2_solution_2!$A:$A,challenge_2_solution_3!$A951)</f>
        <v>79.199999999999989</v>
      </c>
      <c r="D951">
        <f>SUMIFS(challenge_2_solution_2!H:H,challenge_2_solution_2!$A:$A,challenge_2_solution_3!$A951)</f>
        <v>35.26</v>
      </c>
      <c r="E951">
        <f t="shared" si="28"/>
        <v>43.939999999999991</v>
      </c>
      <c r="F951" s="6">
        <f t="shared" si="29"/>
        <v>1.2461712989222913</v>
      </c>
    </row>
    <row r="952" spans="1:6" x14ac:dyDescent="0.2">
      <c r="A952" s="1">
        <v>3170</v>
      </c>
      <c r="B952" s="3">
        <v>42630.737500000003</v>
      </c>
      <c r="C952">
        <f>SUMIFS(challenge_2_solution_2!G:G,challenge_2_solution_2!$A:$A,challenge_2_solution_3!$A952)</f>
        <v>67.3</v>
      </c>
      <c r="D952">
        <f>SUMIFS(challenge_2_solution_2!H:H,challenge_2_solution_2!$A:$A,challenge_2_solution_3!$A952)</f>
        <v>21.85</v>
      </c>
      <c r="E952">
        <f t="shared" si="28"/>
        <v>45.449999999999996</v>
      </c>
      <c r="F952" s="6">
        <f t="shared" si="29"/>
        <v>2.0800915331807777</v>
      </c>
    </row>
    <row r="953" spans="1:6" x14ac:dyDescent="0.2">
      <c r="A953" s="1">
        <v>3171</v>
      </c>
      <c r="B953" s="3">
        <v>42630.75277777778</v>
      </c>
      <c r="C953">
        <f>SUMIFS(challenge_2_solution_2!G:G,challenge_2_solution_2!$A:$A,challenge_2_solution_3!$A953)</f>
        <v>68.699999999999989</v>
      </c>
      <c r="D953">
        <f>SUMIFS(challenge_2_solution_2!H:H,challenge_2_solution_2!$A:$A,challenge_2_solution_3!$A953)</f>
        <v>22.04</v>
      </c>
      <c r="E953">
        <f t="shared" si="28"/>
        <v>46.659999999999989</v>
      </c>
      <c r="F953" s="6">
        <f t="shared" si="29"/>
        <v>2.1170598911070777</v>
      </c>
    </row>
    <row r="954" spans="1:6" x14ac:dyDescent="0.2">
      <c r="A954" s="1">
        <v>3172</v>
      </c>
      <c r="B954" s="3">
        <v>42630.768750000003</v>
      </c>
      <c r="C954">
        <f>SUMIFS(challenge_2_solution_2!G:G,challenge_2_solution_2!$A:$A,challenge_2_solution_3!$A954)</f>
        <v>71.400000000000006</v>
      </c>
      <c r="D954">
        <f>SUMIFS(challenge_2_solution_2!H:H,challenge_2_solution_2!$A:$A,challenge_2_solution_3!$A954)</f>
        <v>24.82</v>
      </c>
      <c r="E954">
        <f t="shared" si="28"/>
        <v>46.580000000000005</v>
      </c>
      <c r="F954" s="6">
        <f t="shared" si="29"/>
        <v>1.8767123287671235</v>
      </c>
    </row>
    <row r="955" spans="1:6" x14ac:dyDescent="0.2">
      <c r="A955" s="1">
        <v>3173</v>
      </c>
      <c r="B955" s="3">
        <v>42630.777083333334</v>
      </c>
      <c r="C955">
        <f>SUMIFS(challenge_2_solution_2!G:G,challenge_2_solution_2!$A:$A,challenge_2_solution_3!$A955)</f>
        <v>47.599999999999994</v>
      </c>
      <c r="D955">
        <f>SUMIFS(challenge_2_solution_2!H:H,challenge_2_solution_2!$A:$A,challenge_2_solution_3!$A955)</f>
        <v>14.32</v>
      </c>
      <c r="E955">
        <f t="shared" si="28"/>
        <v>33.279999999999994</v>
      </c>
      <c r="F955" s="6">
        <f t="shared" si="29"/>
        <v>2.3240223463687144</v>
      </c>
    </row>
    <row r="956" spans="1:6" x14ac:dyDescent="0.2">
      <c r="A956" s="1">
        <v>3174</v>
      </c>
      <c r="B956" s="3">
        <v>42630.787499999999</v>
      </c>
      <c r="C956">
        <f>SUMIFS(challenge_2_solution_2!G:G,challenge_2_solution_2!$A:$A,challenge_2_solution_3!$A956)</f>
        <v>47.8</v>
      </c>
      <c r="D956">
        <f>SUMIFS(challenge_2_solution_2!H:H,challenge_2_solution_2!$A:$A,challenge_2_solution_3!$A956)</f>
        <v>21.03</v>
      </c>
      <c r="E956">
        <f t="shared" si="28"/>
        <v>26.769999999999996</v>
      </c>
      <c r="F956" s="6">
        <f t="shared" si="29"/>
        <v>1.2729434141702327</v>
      </c>
    </row>
    <row r="957" spans="1:6" x14ac:dyDescent="0.2">
      <c r="A957" s="1">
        <v>3175</v>
      </c>
      <c r="B957" s="3">
        <v>42630.822916666664</v>
      </c>
      <c r="C957">
        <f>SUMIFS(challenge_2_solution_2!G:G,challenge_2_solution_2!$A:$A,challenge_2_solution_3!$A957)</f>
        <v>55.699999999999996</v>
      </c>
      <c r="D957">
        <f>SUMIFS(challenge_2_solution_2!H:H,challenge_2_solution_2!$A:$A,challenge_2_solution_3!$A957)</f>
        <v>22.009999999999998</v>
      </c>
      <c r="E957">
        <f t="shared" si="28"/>
        <v>33.69</v>
      </c>
      <c r="F957" s="6">
        <f t="shared" si="29"/>
        <v>1.530667878237165</v>
      </c>
    </row>
    <row r="958" spans="1:6" x14ac:dyDescent="0.2">
      <c r="A958" s="1">
        <v>3176</v>
      </c>
      <c r="B958" s="3">
        <v>42630.848611111112</v>
      </c>
      <c r="C958">
        <f>SUMIFS(challenge_2_solution_2!G:G,challenge_2_solution_2!$A:$A,challenge_2_solution_3!$A958)</f>
        <v>65.5</v>
      </c>
      <c r="D958">
        <f>SUMIFS(challenge_2_solution_2!H:H,challenge_2_solution_2!$A:$A,challenge_2_solution_3!$A958)</f>
        <v>21</v>
      </c>
      <c r="E958">
        <f t="shared" si="28"/>
        <v>44.5</v>
      </c>
      <c r="F958" s="6">
        <f t="shared" si="29"/>
        <v>2.1190476190476191</v>
      </c>
    </row>
    <row r="959" spans="1:6" x14ac:dyDescent="0.2">
      <c r="A959" s="1">
        <v>3177</v>
      </c>
      <c r="B959" s="3">
        <v>42630.93472222222</v>
      </c>
      <c r="C959">
        <f>SUMIFS(challenge_2_solution_2!G:G,challenge_2_solution_2!$A:$A,challenge_2_solution_3!$A959)</f>
        <v>52.599999999999994</v>
      </c>
      <c r="D959">
        <f>SUMIFS(challenge_2_solution_2!H:H,challenge_2_solution_2!$A:$A,challenge_2_solution_3!$A959)</f>
        <v>24.73</v>
      </c>
      <c r="E959">
        <f t="shared" si="28"/>
        <v>27.869999999999994</v>
      </c>
      <c r="F959" s="6">
        <f t="shared" si="29"/>
        <v>1.1269712899312574</v>
      </c>
    </row>
    <row r="960" spans="1:6" x14ac:dyDescent="0.2">
      <c r="A960" s="1">
        <v>3178</v>
      </c>
      <c r="B960" s="3">
        <v>42631.520833333336</v>
      </c>
      <c r="C960">
        <f>SUMIFS(challenge_2_solution_2!G:G,challenge_2_solution_2!$A:$A,challenge_2_solution_3!$A960)</f>
        <v>159.39999999999998</v>
      </c>
      <c r="D960">
        <f>SUMIFS(challenge_2_solution_2!H:H,challenge_2_solution_2!$A:$A,challenge_2_solution_3!$A960)</f>
        <v>55.29</v>
      </c>
      <c r="E960">
        <f t="shared" si="28"/>
        <v>104.10999999999999</v>
      </c>
      <c r="F960" s="6">
        <f t="shared" si="29"/>
        <v>1.8829806474950259</v>
      </c>
    </row>
    <row r="961" spans="1:6" x14ac:dyDescent="0.2">
      <c r="A961" s="1">
        <v>3180</v>
      </c>
      <c r="B961" s="3">
        <v>42631.682638888888</v>
      </c>
      <c r="C961">
        <f>SUMIFS(challenge_2_solution_2!G:G,challenge_2_solution_2!$A:$A,challenge_2_solution_3!$A961)</f>
        <v>103.69999999999999</v>
      </c>
      <c r="D961">
        <f>SUMIFS(challenge_2_solution_2!H:H,challenge_2_solution_2!$A:$A,challenge_2_solution_3!$A961)</f>
        <v>43.050000000000004</v>
      </c>
      <c r="E961">
        <f t="shared" si="28"/>
        <v>60.649999999999984</v>
      </c>
      <c r="F961" s="6">
        <f t="shared" si="29"/>
        <v>1.4088269454123108</v>
      </c>
    </row>
    <row r="962" spans="1:6" x14ac:dyDescent="0.2">
      <c r="A962" s="1">
        <v>3181</v>
      </c>
      <c r="B962" s="3">
        <v>42631.719444444447</v>
      </c>
      <c r="C962">
        <f>SUMIFS(challenge_2_solution_2!G:G,challenge_2_solution_2!$A:$A,challenge_2_solution_3!$A962)</f>
        <v>59.4</v>
      </c>
      <c r="D962">
        <f>SUMIFS(challenge_2_solution_2!H:H,challenge_2_solution_2!$A:$A,challenge_2_solution_3!$A962)</f>
        <v>24.54</v>
      </c>
      <c r="E962">
        <f t="shared" si="28"/>
        <v>34.86</v>
      </c>
      <c r="F962" s="6">
        <f t="shared" si="29"/>
        <v>1.4205378973105134</v>
      </c>
    </row>
    <row r="963" spans="1:6" x14ac:dyDescent="0.2">
      <c r="A963" s="1">
        <v>3182</v>
      </c>
      <c r="B963" s="3">
        <v>42631.738194444442</v>
      </c>
      <c r="C963">
        <f>SUMIFS(challenge_2_solution_2!G:G,challenge_2_solution_2!$A:$A,challenge_2_solution_3!$A963)</f>
        <v>54.5</v>
      </c>
      <c r="D963">
        <f>SUMIFS(challenge_2_solution_2!H:H,challenge_2_solution_2!$A:$A,challenge_2_solution_3!$A963)</f>
        <v>24.98</v>
      </c>
      <c r="E963">
        <f t="shared" ref="E963:E1026" si="30">C963-D963</f>
        <v>29.52</v>
      </c>
      <c r="F963" s="6">
        <f t="shared" ref="F963:F1026" si="31">E963/D963</f>
        <v>1.1817453963170537</v>
      </c>
    </row>
    <row r="964" spans="1:6" x14ac:dyDescent="0.2">
      <c r="A964" s="1">
        <v>3183</v>
      </c>
      <c r="B964" s="3">
        <v>42631.751388888886</v>
      </c>
      <c r="C964">
        <f>SUMIFS(challenge_2_solution_2!G:G,challenge_2_solution_2!$A:$A,challenge_2_solution_3!$A964)</f>
        <v>32.299999999999997</v>
      </c>
      <c r="D964">
        <f>SUMIFS(challenge_2_solution_2!H:H,challenge_2_solution_2!$A:$A,challenge_2_solution_3!$A964)</f>
        <v>15.94</v>
      </c>
      <c r="E964">
        <f t="shared" si="30"/>
        <v>16.36</v>
      </c>
      <c r="F964" s="6">
        <f t="shared" si="31"/>
        <v>1.0263488080301129</v>
      </c>
    </row>
    <row r="965" spans="1:6" x14ac:dyDescent="0.2">
      <c r="A965" s="1">
        <v>3184</v>
      </c>
      <c r="B965" s="3">
        <v>42631.777777777781</v>
      </c>
      <c r="C965">
        <f>SUMIFS(challenge_2_solution_2!G:G,challenge_2_solution_2!$A:$A,challenge_2_solution_3!$A965)</f>
        <v>44.699999999999996</v>
      </c>
      <c r="D965">
        <f>SUMIFS(challenge_2_solution_2!H:H,challenge_2_solution_2!$A:$A,challenge_2_solution_3!$A965)</f>
        <v>23.119999999999997</v>
      </c>
      <c r="E965">
        <f t="shared" si="30"/>
        <v>21.58</v>
      </c>
      <c r="F965" s="6">
        <f t="shared" si="31"/>
        <v>0.93339100346020765</v>
      </c>
    </row>
    <row r="966" spans="1:6" x14ac:dyDescent="0.2">
      <c r="A966" s="1">
        <v>3185</v>
      </c>
      <c r="B966" s="3">
        <v>42631.786111111112</v>
      </c>
      <c r="C966">
        <f>SUMIFS(challenge_2_solution_2!G:G,challenge_2_solution_2!$A:$A,challenge_2_solution_3!$A966)</f>
        <v>119</v>
      </c>
      <c r="D966">
        <f>SUMIFS(challenge_2_solution_2!H:H,challenge_2_solution_2!$A:$A,challenge_2_solution_3!$A966)</f>
        <v>47.83</v>
      </c>
      <c r="E966">
        <f t="shared" si="30"/>
        <v>71.17</v>
      </c>
      <c r="F966" s="6">
        <f t="shared" si="31"/>
        <v>1.4879782563244826</v>
      </c>
    </row>
    <row r="967" spans="1:6" x14ac:dyDescent="0.2">
      <c r="A967" s="1">
        <v>3186</v>
      </c>
      <c r="B967" s="3">
        <v>42631.790972222225</v>
      </c>
      <c r="C967">
        <f>SUMIFS(challenge_2_solution_2!G:G,challenge_2_solution_2!$A:$A,challenge_2_solution_3!$A967)</f>
        <v>57.5</v>
      </c>
      <c r="D967">
        <f>SUMIFS(challenge_2_solution_2!H:H,challenge_2_solution_2!$A:$A,challenge_2_solution_3!$A967)</f>
        <v>20.48</v>
      </c>
      <c r="E967">
        <f t="shared" si="30"/>
        <v>37.019999999999996</v>
      </c>
      <c r="F967" s="6">
        <f t="shared" si="31"/>
        <v>1.8076171874999998</v>
      </c>
    </row>
    <row r="968" spans="1:6" x14ac:dyDescent="0.2">
      <c r="A968" s="1">
        <v>3187</v>
      </c>
      <c r="B968" s="3">
        <v>42631.792361111111</v>
      </c>
      <c r="C968">
        <f>SUMIFS(challenge_2_solution_2!G:G,challenge_2_solution_2!$A:$A,challenge_2_solution_3!$A968)</f>
        <v>83.1</v>
      </c>
      <c r="D968">
        <f>SUMIFS(challenge_2_solution_2!H:H,challenge_2_solution_2!$A:$A,challenge_2_solution_3!$A968)</f>
        <v>30.17</v>
      </c>
      <c r="E968">
        <f t="shared" si="30"/>
        <v>52.929999999999993</v>
      </c>
      <c r="F968" s="6">
        <f t="shared" si="31"/>
        <v>1.7543917799138213</v>
      </c>
    </row>
    <row r="969" spans="1:6" x14ac:dyDescent="0.2">
      <c r="A969" s="1">
        <v>3188</v>
      </c>
      <c r="B969" s="3">
        <v>42632.510416666664</v>
      </c>
      <c r="C969">
        <f>SUMIFS(challenge_2_solution_2!G:G,challenge_2_solution_2!$A:$A,challenge_2_solution_3!$A969)</f>
        <v>73.599999999999994</v>
      </c>
      <c r="D969">
        <f>SUMIFS(challenge_2_solution_2!H:H,challenge_2_solution_2!$A:$A,challenge_2_solution_3!$A969)</f>
        <v>32.11</v>
      </c>
      <c r="E969">
        <f t="shared" si="30"/>
        <v>41.489999999999995</v>
      </c>
      <c r="F969" s="6">
        <f t="shared" si="31"/>
        <v>1.2921208346309561</v>
      </c>
    </row>
    <row r="970" spans="1:6" x14ac:dyDescent="0.2">
      <c r="A970" s="1">
        <v>3189</v>
      </c>
      <c r="B970" s="3">
        <v>42632.722916666666</v>
      </c>
      <c r="C970">
        <f>SUMIFS(challenge_2_solution_2!G:G,challenge_2_solution_2!$A:$A,challenge_2_solution_3!$A970)</f>
        <v>38.6</v>
      </c>
      <c r="D970">
        <f>SUMIFS(challenge_2_solution_2!H:H,challenge_2_solution_2!$A:$A,challenge_2_solution_3!$A970)</f>
        <v>13.45</v>
      </c>
      <c r="E970">
        <f t="shared" si="30"/>
        <v>25.150000000000002</v>
      </c>
      <c r="F970" s="6">
        <f t="shared" si="31"/>
        <v>1.8698884758364316</v>
      </c>
    </row>
    <row r="971" spans="1:6" x14ac:dyDescent="0.2">
      <c r="A971" s="1">
        <v>3190</v>
      </c>
      <c r="B971" s="3">
        <v>42632.773611111108</v>
      </c>
      <c r="C971">
        <f>SUMIFS(challenge_2_solution_2!G:G,challenge_2_solution_2!$A:$A,challenge_2_solution_3!$A971)</f>
        <v>73.400000000000006</v>
      </c>
      <c r="D971">
        <f>SUMIFS(challenge_2_solution_2!H:H,challenge_2_solution_2!$A:$A,challenge_2_solution_3!$A971)</f>
        <v>33.549999999999997</v>
      </c>
      <c r="E971">
        <f t="shared" si="30"/>
        <v>39.850000000000009</v>
      </c>
      <c r="F971" s="6">
        <f t="shared" si="31"/>
        <v>1.1877794336810734</v>
      </c>
    </row>
    <row r="972" spans="1:6" x14ac:dyDescent="0.2">
      <c r="A972" s="1">
        <v>3191</v>
      </c>
      <c r="B972" s="3">
        <v>42632.781944444447</v>
      </c>
      <c r="C972">
        <f>SUMIFS(challenge_2_solution_2!G:G,challenge_2_solution_2!$A:$A,challenge_2_solution_3!$A972)</f>
        <v>61.5</v>
      </c>
      <c r="D972">
        <f>SUMIFS(challenge_2_solution_2!H:H,challenge_2_solution_2!$A:$A,challenge_2_solution_3!$A972)</f>
        <v>25.810000000000002</v>
      </c>
      <c r="E972">
        <f t="shared" si="30"/>
        <v>35.69</v>
      </c>
      <c r="F972" s="6">
        <f t="shared" si="31"/>
        <v>1.3827973653622625</v>
      </c>
    </row>
    <row r="973" spans="1:6" x14ac:dyDescent="0.2">
      <c r="A973" s="1">
        <v>3192</v>
      </c>
      <c r="B973" s="3">
        <v>42632.788194444445</v>
      </c>
      <c r="C973">
        <f>SUMIFS(challenge_2_solution_2!G:G,challenge_2_solution_2!$A:$A,challenge_2_solution_3!$A973)</f>
        <v>59.6</v>
      </c>
      <c r="D973">
        <f>SUMIFS(challenge_2_solution_2!H:H,challenge_2_solution_2!$A:$A,challenge_2_solution_3!$A973)</f>
        <v>28.09</v>
      </c>
      <c r="E973">
        <f t="shared" si="30"/>
        <v>31.51</v>
      </c>
      <c r="F973" s="6">
        <f t="shared" si="31"/>
        <v>1.1217515129939482</v>
      </c>
    </row>
    <row r="974" spans="1:6" x14ac:dyDescent="0.2">
      <c r="A974" s="1">
        <v>3193</v>
      </c>
      <c r="B974" s="3">
        <v>42632.809027777781</v>
      </c>
      <c r="C974">
        <f>SUMIFS(challenge_2_solution_2!G:G,challenge_2_solution_2!$A:$A,challenge_2_solution_3!$A974)</f>
        <v>99.6</v>
      </c>
      <c r="D974">
        <f>SUMIFS(challenge_2_solution_2!H:H,challenge_2_solution_2!$A:$A,challenge_2_solution_3!$A974)</f>
        <v>52.21</v>
      </c>
      <c r="E974">
        <f t="shared" si="30"/>
        <v>47.389999999999993</v>
      </c>
      <c r="F974" s="6">
        <f t="shared" si="31"/>
        <v>0.90768052097299357</v>
      </c>
    </row>
    <row r="975" spans="1:6" x14ac:dyDescent="0.2">
      <c r="A975" s="1">
        <v>3194</v>
      </c>
      <c r="B975" s="3">
        <v>42633.531944444447</v>
      </c>
      <c r="C975">
        <f>SUMIFS(challenge_2_solution_2!G:G,challenge_2_solution_2!$A:$A,challenge_2_solution_3!$A975)</f>
        <v>33.799999999999997</v>
      </c>
      <c r="D975">
        <f>SUMIFS(challenge_2_solution_2!H:H,challenge_2_solution_2!$A:$A,challenge_2_solution_3!$A975)</f>
        <v>11.65</v>
      </c>
      <c r="E975">
        <f t="shared" si="30"/>
        <v>22.15</v>
      </c>
      <c r="F975" s="6">
        <f t="shared" si="31"/>
        <v>1.9012875536480685</v>
      </c>
    </row>
    <row r="976" spans="1:6" x14ac:dyDescent="0.2">
      <c r="A976" s="1">
        <v>3195</v>
      </c>
      <c r="B976" s="3">
        <v>42633.75</v>
      </c>
      <c r="C976">
        <f>SUMIFS(challenge_2_solution_2!G:G,challenge_2_solution_2!$A:$A,challenge_2_solution_3!$A976)</f>
        <v>49.599999999999994</v>
      </c>
      <c r="D976">
        <f>SUMIFS(challenge_2_solution_2!H:H,challenge_2_solution_2!$A:$A,challenge_2_solution_3!$A976)</f>
        <v>29.75</v>
      </c>
      <c r="E976">
        <f t="shared" si="30"/>
        <v>19.849999999999994</v>
      </c>
      <c r="F976" s="6">
        <f t="shared" si="31"/>
        <v>0.66722689075630237</v>
      </c>
    </row>
    <row r="977" spans="1:6" x14ac:dyDescent="0.2">
      <c r="A977" s="1">
        <v>3196</v>
      </c>
      <c r="B977" s="3">
        <v>42633.768055555556</v>
      </c>
      <c r="C977">
        <f>SUMIFS(challenge_2_solution_2!G:G,challenge_2_solution_2!$A:$A,challenge_2_solution_3!$A977)</f>
        <v>72.599999999999994</v>
      </c>
      <c r="D977">
        <f>SUMIFS(challenge_2_solution_2!H:H,challenge_2_solution_2!$A:$A,challenge_2_solution_3!$A977)</f>
        <v>25.75</v>
      </c>
      <c r="E977">
        <f t="shared" si="30"/>
        <v>46.849999999999994</v>
      </c>
      <c r="F977" s="6">
        <f t="shared" si="31"/>
        <v>1.8194174757281552</v>
      </c>
    </row>
    <row r="978" spans="1:6" x14ac:dyDescent="0.2">
      <c r="A978" s="1">
        <v>3197</v>
      </c>
      <c r="B978" s="3">
        <v>42633.793055555558</v>
      </c>
      <c r="C978">
        <f>SUMIFS(challenge_2_solution_2!G:G,challenge_2_solution_2!$A:$A,challenge_2_solution_3!$A978)</f>
        <v>149.39999999999998</v>
      </c>
      <c r="D978">
        <f>SUMIFS(challenge_2_solution_2!H:H,challenge_2_solution_2!$A:$A,challenge_2_solution_3!$A978)</f>
        <v>47.02</v>
      </c>
      <c r="E978">
        <f t="shared" si="30"/>
        <v>102.37999999999997</v>
      </c>
      <c r="F978" s="6">
        <f t="shared" si="31"/>
        <v>2.1773713313483616</v>
      </c>
    </row>
    <row r="979" spans="1:6" x14ac:dyDescent="0.2">
      <c r="A979" s="1">
        <v>3198</v>
      </c>
      <c r="B979" s="3">
        <v>42634.550694444442</v>
      </c>
      <c r="C979">
        <f>SUMIFS(challenge_2_solution_2!G:G,challenge_2_solution_2!$A:$A,challenge_2_solution_3!$A979)</f>
        <v>79.099999999999994</v>
      </c>
      <c r="D979">
        <f>SUMIFS(challenge_2_solution_2!H:H,challenge_2_solution_2!$A:$A,challenge_2_solution_3!$A979)</f>
        <v>39.9</v>
      </c>
      <c r="E979">
        <f t="shared" si="30"/>
        <v>39.199999999999996</v>
      </c>
      <c r="F979" s="6">
        <f t="shared" si="31"/>
        <v>0.98245614035087714</v>
      </c>
    </row>
    <row r="980" spans="1:6" x14ac:dyDescent="0.2">
      <c r="A980" s="1">
        <v>3199</v>
      </c>
      <c r="B980" s="3">
        <v>42634.779861111114</v>
      </c>
      <c r="C980">
        <f>SUMIFS(challenge_2_solution_2!G:G,challenge_2_solution_2!$A:$A,challenge_2_solution_3!$A980)</f>
        <v>99.1</v>
      </c>
      <c r="D980">
        <f>SUMIFS(challenge_2_solution_2!H:H,challenge_2_solution_2!$A:$A,challenge_2_solution_3!$A980)</f>
        <v>52.45</v>
      </c>
      <c r="E980">
        <f t="shared" si="30"/>
        <v>46.649999999999991</v>
      </c>
      <c r="F980" s="6">
        <f t="shared" si="31"/>
        <v>0.88941849380362226</v>
      </c>
    </row>
    <row r="981" spans="1:6" x14ac:dyDescent="0.2">
      <c r="A981" s="1">
        <v>3200</v>
      </c>
      <c r="B981" s="3">
        <v>42634.78125</v>
      </c>
      <c r="C981">
        <f>SUMIFS(challenge_2_solution_2!G:G,challenge_2_solution_2!$A:$A,challenge_2_solution_3!$A981)</f>
        <v>99.1</v>
      </c>
      <c r="D981">
        <f>SUMIFS(challenge_2_solution_2!H:H,challenge_2_solution_2!$A:$A,challenge_2_solution_3!$A981)</f>
        <v>52.45</v>
      </c>
      <c r="E981">
        <f t="shared" si="30"/>
        <v>46.649999999999991</v>
      </c>
      <c r="F981" s="6">
        <f t="shared" si="31"/>
        <v>0.88941849380362226</v>
      </c>
    </row>
    <row r="982" spans="1:6" x14ac:dyDescent="0.2">
      <c r="A982" s="1">
        <v>3201</v>
      </c>
      <c r="B982" s="3">
        <v>42634.783333333333</v>
      </c>
      <c r="C982">
        <f>SUMIFS(challenge_2_solution_2!G:G,challenge_2_solution_2!$A:$A,challenge_2_solution_3!$A982)</f>
        <v>99.1</v>
      </c>
      <c r="D982">
        <f>SUMIFS(challenge_2_solution_2!H:H,challenge_2_solution_2!$A:$A,challenge_2_solution_3!$A982)</f>
        <v>52.45</v>
      </c>
      <c r="E982">
        <f t="shared" si="30"/>
        <v>46.649999999999991</v>
      </c>
      <c r="F982" s="6">
        <f t="shared" si="31"/>
        <v>0.88941849380362226</v>
      </c>
    </row>
    <row r="983" spans="1:6" x14ac:dyDescent="0.2">
      <c r="A983" s="1">
        <v>3202</v>
      </c>
      <c r="B983" s="3">
        <v>42634.78402777778</v>
      </c>
      <c r="C983">
        <f>SUMIFS(challenge_2_solution_2!G:G,challenge_2_solution_2!$A:$A,challenge_2_solution_3!$A983)</f>
        <v>99.1</v>
      </c>
      <c r="D983">
        <f>SUMIFS(challenge_2_solution_2!H:H,challenge_2_solution_2!$A:$A,challenge_2_solution_3!$A983)</f>
        <v>52.45</v>
      </c>
      <c r="E983">
        <f t="shared" si="30"/>
        <v>46.649999999999991</v>
      </c>
      <c r="F983" s="6">
        <f t="shared" si="31"/>
        <v>0.88941849380362226</v>
      </c>
    </row>
    <row r="984" spans="1:6" x14ac:dyDescent="0.2">
      <c r="A984" s="1">
        <v>3203</v>
      </c>
      <c r="B984" s="3">
        <v>42634.785416666666</v>
      </c>
      <c r="C984">
        <f>SUMIFS(challenge_2_solution_2!G:G,challenge_2_solution_2!$A:$A,challenge_2_solution_3!$A984)</f>
        <v>99.1</v>
      </c>
      <c r="D984">
        <f>SUMIFS(challenge_2_solution_2!H:H,challenge_2_solution_2!$A:$A,challenge_2_solution_3!$A984)</f>
        <v>52.45</v>
      </c>
      <c r="E984">
        <f t="shared" si="30"/>
        <v>46.649999999999991</v>
      </c>
      <c r="F984" s="6">
        <f t="shared" si="31"/>
        <v>0.88941849380362226</v>
      </c>
    </row>
    <row r="985" spans="1:6" x14ac:dyDescent="0.2">
      <c r="A985" s="1">
        <v>3204</v>
      </c>
      <c r="B985" s="3">
        <v>42635.770138888889</v>
      </c>
      <c r="C985">
        <f>SUMIFS(challenge_2_solution_2!G:G,challenge_2_solution_2!$A:$A,challenge_2_solution_3!$A985)</f>
        <v>38.9</v>
      </c>
      <c r="D985">
        <f>SUMIFS(challenge_2_solution_2!H:H,challenge_2_solution_2!$A:$A,challenge_2_solution_3!$A985)</f>
        <v>19.21</v>
      </c>
      <c r="E985">
        <f t="shared" si="30"/>
        <v>19.689999999999998</v>
      </c>
      <c r="F985" s="6">
        <f t="shared" si="31"/>
        <v>1.0249869859448202</v>
      </c>
    </row>
    <row r="986" spans="1:6" x14ac:dyDescent="0.2">
      <c r="A986" s="1">
        <v>3205</v>
      </c>
      <c r="B986" s="3">
        <v>42635.868055555555</v>
      </c>
      <c r="C986">
        <f>SUMIFS(challenge_2_solution_2!G:G,challenge_2_solution_2!$A:$A,challenge_2_solution_3!$A986)</f>
        <v>37.6</v>
      </c>
      <c r="D986">
        <f>SUMIFS(challenge_2_solution_2!H:H,challenge_2_solution_2!$A:$A,challenge_2_solution_3!$A986)</f>
        <v>16.619999999999997</v>
      </c>
      <c r="E986">
        <f t="shared" si="30"/>
        <v>20.980000000000004</v>
      </c>
      <c r="F986" s="6">
        <f t="shared" si="31"/>
        <v>1.2623345367027681</v>
      </c>
    </row>
    <row r="987" spans="1:6" x14ac:dyDescent="0.2">
      <c r="A987" s="1">
        <v>3207</v>
      </c>
      <c r="B987" s="3">
        <v>42636.761805555558</v>
      </c>
      <c r="C987">
        <f>SUMIFS(challenge_2_solution_2!G:G,challenge_2_solution_2!$A:$A,challenge_2_solution_3!$A987)</f>
        <v>108.30000000000001</v>
      </c>
      <c r="D987">
        <f>SUMIFS(challenge_2_solution_2!H:H,challenge_2_solution_2!$A:$A,challenge_2_solution_3!$A987)</f>
        <v>47.540000000000006</v>
      </c>
      <c r="E987">
        <f t="shared" si="30"/>
        <v>60.760000000000005</v>
      </c>
      <c r="F987" s="6">
        <f t="shared" si="31"/>
        <v>1.2780816154816996</v>
      </c>
    </row>
    <row r="988" spans="1:6" x14ac:dyDescent="0.2">
      <c r="A988" s="1">
        <v>3206</v>
      </c>
      <c r="B988" s="3">
        <v>42636.761805555558</v>
      </c>
      <c r="C988">
        <f>SUMIFS(challenge_2_solution_2!G:G,challenge_2_solution_2!$A:$A,challenge_2_solution_3!$A988)</f>
        <v>71.5</v>
      </c>
      <c r="D988">
        <f>SUMIFS(challenge_2_solution_2!H:H,challenge_2_solution_2!$A:$A,challenge_2_solution_3!$A988)</f>
        <v>27.04</v>
      </c>
      <c r="E988">
        <f t="shared" si="30"/>
        <v>44.46</v>
      </c>
      <c r="F988" s="6">
        <f t="shared" si="31"/>
        <v>1.6442307692307694</v>
      </c>
    </row>
    <row r="989" spans="1:6" x14ac:dyDescent="0.2">
      <c r="A989" s="1">
        <v>3208</v>
      </c>
      <c r="B989" s="3">
        <v>42636.762499999997</v>
      </c>
      <c r="C989">
        <f>SUMIFS(challenge_2_solution_2!G:G,challenge_2_solution_2!$A:$A,challenge_2_solution_3!$A989)</f>
        <v>39.799999999999997</v>
      </c>
      <c r="D989">
        <f>SUMIFS(challenge_2_solution_2!H:H,challenge_2_solution_2!$A:$A,challenge_2_solution_3!$A989)</f>
        <v>19.899999999999999</v>
      </c>
      <c r="E989">
        <f t="shared" si="30"/>
        <v>19.899999999999999</v>
      </c>
      <c r="F989" s="6">
        <f t="shared" si="31"/>
        <v>1</v>
      </c>
    </row>
    <row r="990" spans="1:6" x14ac:dyDescent="0.2">
      <c r="A990" s="1">
        <v>3209</v>
      </c>
      <c r="B990" s="3">
        <v>42636.776388888888</v>
      </c>
      <c r="C990">
        <f>SUMIFS(challenge_2_solution_2!G:G,challenge_2_solution_2!$A:$A,challenge_2_solution_3!$A990)</f>
        <v>55.8</v>
      </c>
      <c r="D990">
        <f>SUMIFS(challenge_2_solution_2!H:H,challenge_2_solution_2!$A:$A,challenge_2_solution_3!$A990)</f>
        <v>21.63</v>
      </c>
      <c r="E990">
        <f t="shared" si="30"/>
        <v>34.17</v>
      </c>
      <c r="F990" s="6">
        <f t="shared" si="31"/>
        <v>1.5797503467406382</v>
      </c>
    </row>
    <row r="991" spans="1:6" x14ac:dyDescent="0.2">
      <c r="A991" s="1">
        <v>3210</v>
      </c>
      <c r="B991" s="3">
        <v>42636.783333333333</v>
      </c>
      <c r="C991">
        <f>SUMIFS(challenge_2_solution_2!G:G,challenge_2_solution_2!$A:$A,challenge_2_solution_3!$A991)</f>
        <v>93.300000000000011</v>
      </c>
      <c r="D991">
        <f>SUMIFS(challenge_2_solution_2!H:H,challenge_2_solution_2!$A:$A,challenge_2_solution_3!$A991)</f>
        <v>39.31</v>
      </c>
      <c r="E991">
        <f t="shared" si="30"/>
        <v>53.990000000000009</v>
      </c>
      <c r="F991" s="6">
        <f t="shared" si="31"/>
        <v>1.3734418722971256</v>
      </c>
    </row>
    <row r="992" spans="1:6" x14ac:dyDescent="0.2">
      <c r="A992" s="1">
        <v>3211</v>
      </c>
      <c r="B992" s="3">
        <v>42636.790277777778</v>
      </c>
      <c r="C992">
        <f>SUMIFS(challenge_2_solution_2!G:G,challenge_2_solution_2!$A:$A,challenge_2_solution_3!$A992)</f>
        <v>123.60000000000001</v>
      </c>
      <c r="D992">
        <f>SUMIFS(challenge_2_solution_2!H:H,challenge_2_solution_2!$A:$A,challenge_2_solution_3!$A992)</f>
        <v>59.31</v>
      </c>
      <c r="E992">
        <f t="shared" si="30"/>
        <v>64.290000000000006</v>
      </c>
      <c r="F992" s="6">
        <f t="shared" si="31"/>
        <v>1.0839656044511887</v>
      </c>
    </row>
    <row r="993" spans="1:6" x14ac:dyDescent="0.2">
      <c r="A993" s="1">
        <v>3212</v>
      </c>
      <c r="B993" s="3">
        <v>42636.802777777775</v>
      </c>
      <c r="C993">
        <f>SUMIFS(challenge_2_solution_2!G:G,challenge_2_solution_2!$A:$A,challenge_2_solution_3!$A993)</f>
        <v>61.5</v>
      </c>
      <c r="D993">
        <f>SUMIFS(challenge_2_solution_2!H:H,challenge_2_solution_2!$A:$A,challenge_2_solution_3!$A993)</f>
        <v>25.810000000000002</v>
      </c>
      <c r="E993">
        <f t="shared" si="30"/>
        <v>35.69</v>
      </c>
      <c r="F993" s="6">
        <f t="shared" si="31"/>
        <v>1.3827973653622625</v>
      </c>
    </row>
    <row r="994" spans="1:6" x14ac:dyDescent="0.2">
      <c r="A994" s="1">
        <v>3213</v>
      </c>
      <c r="B994" s="3">
        <v>42636.835416666669</v>
      </c>
      <c r="C994">
        <f>SUMIFS(challenge_2_solution_2!G:G,challenge_2_solution_2!$A:$A,challenge_2_solution_3!$A994)</f>
        <v>38.6</v>
      </c>
      <c r="D994">
        <f>SUMIFS(challenge_2_solution_2!H:H,challenge_2_solution_2!$A:$A,challenge_2_solution_3!$A994)</f>
        <v>22.34</v>
      </c>
      <c r="E994">
        <f t="shared" si="30"/>
        <v>16.260000000000002</v>
      </c>
      <c r="F994" s="6">
        <f t="shared" si="31"/>
        <v>0.72784243509400182</v>
      </c>
    </row>
    <row r="995" spans="1:6" x14ac:dyDescent="0.2">
      <c r="A995" s="1">
        <v>3214</v>
      </c>
      <c r="B995" s="3">
        <v>42636.856944444444</v>
      </c>
      <c r="C995">
        <f>SUMIFS(challenge_2_solution_2!G:G,challenge_2_solution_2!$A:$A,challenge_2_solution_3!$A995)</f>
        <v>56.699999999999996</v>
      </c>
      <c r="D995">
        <f>SUMIFS(challenge_2_solution_2!H:H,challenge_2_solution_2!$A:$A,challenge_2_solution_3!$A995)</f>
        <v>20.599999999999998</v>
      </c>
      <c r="E995">
        <f t="shared" si="30"/>
        <v>36.099999999999994</v>
      </c>
      <c r="F995" s="6">
        <f t="shared" si="31"/>
        <v>1.7524271844660193</v>
      </c>
    </row>
    <row r="996" spans="1:6" x14ac:dyDescent="0.2">
      <c r="A996" s="1">
        <v>3215</v>
      </c>
      <c r="B996" s="3">
        <v>42637.727777777778</v>
      </c>
      <c r="C996">
        <f>SUMIFS(challenge_2_solution_2!G:G,challenge_2_solution_2!$A:$A,challenge_2_solution_3!$A996)</f>
        <v>81</v>
      </c>
      <c r="D996">
        <f>SUMIFS(challenge_2_solution_2!H:H,challenge_2_solution_2!$A:$A,challenge_2_solution_3!$A996)</f>
        <v>28.19</v>
      </c>
      <c r="E996">
        <f t="shared" si="30"/>
        <v>52.81</v>
      </c>
      <c r="F996" s="6">
        <f t="shared" si="31"/>
        <v>1.8733593472862717</v>
      </c>
    </row>
    <row r="997" spans="1:6" x14ac:dyDescent="0.2">
      <c r="A997" s="1">
        <v>3216</v>
      </c>
      <c r="B997" s="3">
        <v>42637.734722222223</v>
      </c>
      <c r="C997">
        <f>SUMIFS(challenge_2_solution_2!G:G,challenge_2_solution_2!$A:$A,challenge_2_solution_3!$A997)</f>
        <v>77.3</v>
      </c>
      <c r="D997">
        <f>SUMIFS(challenge_2_solution_2!H:H,challenge_2_solution_2!$A:$A,challenge_2_solution_3!$A997)</f>
        <v>31.34</v>
      </c>
      <c r="E997">
        <f t="shared" si="30"/>
        <v>45.959999999999994</v>
      </c>
      <c r="F997" s="6">
        <f t="shared" si="31"/>
        <v>1.4664964901084874</v>
      </c>
    </row>
    <row r="998" spans="1:6" x14ac:dyDescent="0.2">
      <c r="A998" s="1">
        <v>3217</v>
      </c>
      <c r="B998" s="3">
        <v>42637.751388888886</v>
      </c>
      <c r="C998">
        <f>SUMIFS(challenge_2_solution_2!G:G,challenge_2_solution_2!$A:$A,challenge_2_solution_3!$A998)</f>
        <v>125.80000000000001</v>
      </c>
      <c r="D998">
        <f>SUMIFS(challenge_2_solution_2!H:H,challenge_2_solution_2!$A:$A,challenge_2_solution_3!$A998)</f>
        <v>50.72</v>
      </c>
      <c r="E998">
        <f t="shared" si="30"/>
        <v>75.080000000000013</v>
      </c>
      <c r="F998" s="6">
        <f t="shared" si="31"/>
        <v>1.4802839116719246</v>
      </c>
    </row>
    <row r="999" spans="1:6" x14ac:dyDescent="0.2">
      <c r="A999" s="1">
        <v>3218</v>
      </c>
      <c r="B999" s="3">
        <v>42637.762499999997</v>
      </c>
      <c r="C999">
        <f>SUMIFS(challenge_2_solution_2!G:G,challenge_2_solution_2!$A:$A,challenge_2_solution_3!$A999)</f>
        <v>169.50000000000003</v>
      </c>
      <c r="D999">
        <f>SUMIFS(challenge_2_solution_2!H:H,challenge_2_solution_2!$A:$A,challenge_2_solution_3!$A999)</f>
        <v>69.260000000000005</v>
      </c>
      <c r="E999">
        <f t="shared" si="30"/>
        <v>100.24000000000002</v>
      </c>
      <c r="F999" s="6">
        <f t="shared" si="31"/>
        <v>1.4473000288766968</v>
      </c>
    </row>
    <row r="1000" spans="1:6" x14ac:dyDescent="0.2">
      <c r="A1000" s="1">
        <v>3219</v>
      </c>
      <c r="B1000" s="3">
        <v>42637.770138888889</v>
      </c>
      <c r="C1000">
        <f>SUMIFS(challenge_2_solution_2!G:G,challenge_2_solution_2!$A:$A,challenge_2_solution_3!$A1000)</f>
        <v>44.699999999999996</v>
      </c>
      <c r="D1000">
        <f>SUMIFS(challenge_2_solution_2!H:H,challenge_2_solution_2!$A:$A,challenge_2_solution_3!$A1000)</f>
        <v>25.020000000000003</v>
      </c>
      <c r="E1000">
        <f t="shared" si="30"/>
        <v>19.679999999999993</v>
      </c>
      <c r="F1000" s="6">
        <f t="shared" si="31"/>
        <v>0.78657074340527544</v>
      </c>
    </row>
    <row r="1001" spans="1:6" x14ac:dyDescent="0.2">
      <c r="A1001" s="1">
        <v>3220</v>
      </c>
      <c r="B1001" s="3">
        <v>42637.77847222222</v>
      </c>
      <c r="C1001">
        <f>SUMIFS(challenge_2_solution_2!G:G,challenge_2_solution_2!$A:$A,challenge_2_solution_3!$A1001)</f>
        <v>65.699999999999989</v>
      </c>
      <c r="D1001">
        <f>SUMIFS(challenge_2_solution_2!H:H,challenge_2_solution_2!$A:$A,challenge_2_solution_3!$A1001)</f>
        <v>23.900000000000002</v>
      </c>
      <c r="E1001">
        <f t="shared" si="30"/>
        <v>41.799999999999983</v>
      </c>
      <c r="F1001" s="6">
        <f t="shared" si="31"/>
        <v>1.7489539748953966</v>
      </c>
    </row>
    <row r="1002" spans="1:6" x14ac:dyDescent="0.2">
      <c r="A1002" s="1">
        <v>3221</v>
      </c>
      <c r="B1002" s="3">
        <v>42637.781944444447</v>
      </c>
      <c r="C1002">
        <f>SUMIFS(challenge_2_solution_2!G:G,challenge_2_solution_2!$A:$A,challenge_2_solution_3!$A1002)</f>
        <v>114.6</v>
      </c>
      <c r="D1002">
        <f>SUMIFS(challenge_2_solution_2!H:H,challenge_2_solution_2!$A:$A,challenge_2_solution_3!$A1002)</f>
        <v>48.160000000000004</v>
      </c>
      <c r="E1002">
        <f t="shared" si="30"/>
        <v>66.44</v>
      </c>
      <c r="F1002" s="6">
        <f t="shared" si="31"/>
        <v>1.3795681063122922</v>
      </c>
    </row>
    <row r="1003" spans="1:6" x14ac:dyDescent="0.2">
      <c r="A1003" s="1">
        <v>3222</v>
      </c>
      <c r="B1003" s="3">
        <v>42637.786111111112</v>
      </c>
      <c r="C1003">
        <f>SUMIFS(challenge_2_solution_2!G:G,challenge_2_solution_2!$A:$A,challenge_2_solution_3!$A1003)</f>
        <v>29.7</v>
      </c>
      <c r="D1003">
        <f>SUMIFS(challenge_2_solution_2!H:H,challenge_2_solution_2!$A:$A,challenge_2_solution_3!$A1003)</f>
        <v>10.02</v>
      </c>
      <c r="E1003">
        <f t="shared" si="30"/>
        <v>19.68</v>
      </c>
      <c r="F1003" s="6">
        <f t="shared" si="31"/>
        <v>1.9640718562874253</v>
      </c>
    </row>
    <row r="1004" spans="1:6" x14ac:dyDescent="0.2">
      <c r="A1004" s="1">
        <v>3223</v>
      </c>
      <c r="B1004" s="3">
        <v>42637.804166666669</v>
      </c>
      <c r="C1004">
        <f>SUMIFS(challenge_2_solution_2!G:G,challenge_2_solution_2!$A:$A,challenge_2_solution_3!$A1004)</f>
        <v>71.400000000000006</v>
      </c>
      <c r="D1004">
        <f>SUMIFS(challenge_2_solution_2!H:H,challenge_2_solution_2!$A:$A,challenge_2_solution_3!$A1004)</f>
        <v>31.619999999999997</v>
      </c>
      <c r="E1004">
        <f t="shared" si="30"/>
        <v>39.780000000000008</v>
      </c>
      <c r="F1004" s="6">
        <f t="shared" si="31"/>
        <v>1.2580645161290327</v>
      </c>
    </row>
    <row r="1005" spans="1:6" x14ac:dyDescent="0.2">
      <c r="A1005" s="1">
        <v>3224</v>
      </c>
      <c r="B1005" s="3">
        <v>42637.811111111114</v>
      </c>
      <c r="C1005">
        <f>SUMIFS(challenge_2_solution_2!G:G,challenge_2_solution_2!$A:$A,challenge_2_solution_3!$A1005)</f>
        <v>37.6</v>
      </c>
      <c r="D1005">
        <f>SUMIFS(challenge_2_solution_2!H:H,challenge_2_solution_2!$A:$A,challenge_2_solution_3!$A1005)</f>
        <v>10</v>
      </c>
      <c r="E1005">
        <f t="shared" si="30"/>
        <v>27.6</v>
      </c>
      <c r="F1005" s="6">
        <f t="shared" si="31"/>
        <v>2.7600000000000002</v>
      </c>
    </row>
    <row r="1006" spans="1:6" x14ac:dyDescent="0.2">
      <c r="A1006" s="1">
        <v>3225</v>
      </c>
      <c r="B1006" s="3">
        <v>42637.826388888891</v>
      </c>
      <c r="C1006">
        <f>SUMIFS(challenge_2_solution_2!G:G,challenge_2_solution_2!$A:$A,challenge_2_solution_3!$A1006)</f>
        <v>57.8</v>
      </c>
      <c r="D1006">
        <f>SUMIFS(challenge_2_solution_2!H:H,challenge_2_solution_2!$A:$A,challenge_2_solution_3!$A1006)</f>
        <v>29.2</v>
      </c>
      <c r="E1006">
        <f t="shared" si="30"/>
        <v>28.599999999999998</v>
      </c>
      <c r="F1006" s="6">
        <f t="shared" si="31"/>
        <v>0.97945205479452047</v>
      </c>
    </row>
    <row r="1007" spans="1:6" x14ac:dyDescent="0.2">
      <c r="A1007" s="1">
        <v>3226</v>
      </c>
      <c r="B1007" s="3">
        <v>42637.837500000001</v>
      </c>
      <c r="C1007">
        <f>SUMIFS(challenge_2_solution_2!G:G,challenge_2_solution_2!$A:$A,challenge_2_solution_3!$A1007)</f>
        <v>60.699999999999996</v>
      </c>
      <c r="D1007">
        <f>SUMIFS(challenge_2_solution_2!H:H,challenge_2_solution_2!$A:$A,challenge_2_solution_3!$A1007)</f>
        <v>25.75</v>
      </c>
      <c r="E1007">
        <f t="shared" si="30"/>
        <v>34.949999999999996</v>
      </c>
      <c r="F1007" s="6">
        <f t="shared" si="31"/>
        <v>1.357281553398058</v>
      </c>
    </row>
    <row r="1008" spans="1:6" x14ac:dyDescent="0.2">
      <c r="A1008" s="1">
        <v>3227</v>
      </c>
      <c r="B1008" s="3">
        <v>42637.884722222225</v>
      </c>
      <c r="C1008">
        <f>SUMIFS(challenge_2_solution_2!G:G,challenge_2_solution_2!$A:$A,challenge_2_solution_3!$A1008)</f>
        <v>123.39999999999999</v>
      </c>
      <c r="D1008">
        <f>SUMIFS(challenge_2_solution_2!H:H,challenge_2_solution_2!$A:$A,challenge_2_solution_3!$A1008)</f>
        <v>56.91</v>
      </c>
      <c r="E1008">
        <f t="shared" si="30"/>
        <v>66.489999999999995</v>
      </c>
      <c r="F1008" s="6">
        <f t="shared" si="31"/>
        <v>1.1683359690739765</v>
      </c>
    </row>
    <row r="1009" spans="1:6" x14ac:dyDescent="0.2">
      <c r="A1009" s="1">
        <v>3229</v>
      </c>
      <c r="B1009" s="3">
        <v>42638.570138888892</v>
      </c>
      <c r="C1009">
        <f>SUMIFS(challenge_2_solution_2!G:G,challenge_2_solution_2!$A:$A,challenge_2_solution_3!$A1009)</f>
        <v>117.1</v>
      </c>
      <c r="D1009">
        <f>SUMIFS(challenge_2_solution_2!H:H,challenge_2_solution_2!$A:$A,challenge_2_solution_3!$A1009)</f>
        <v>41.76</v>
      </c>
      <c r="E1009">
        <f t="shared" si="30"/>
        <v>75.34</v>
      </c>
      <c r="F1009" s="6">
        <f t="shared" si="31"/>
        <v>1.8041187739463602</v>
      </c>
    </row>
    <row r="1010" spans="1:6" x14ac:dyDescent="0.2">
      <c r="A1010" s="1">
        <v>3234</v>
      </c>
      <c r="B1010" s="3">
        <v>42638.645833333336</v>
      </c>
      <c r="C1010">
        <f>SUMIFS(challenge_2_solution_2!G:G,challenge_2_solution_2!$A:$A,challenge_2_solution_3!$A1010)</f>
        <v>5.9</v>
      </c>
      <c r="D1010">
        <f>SUMIFS(challenge_2_solution_2!H:H,challenge_2_solution_2!$A:$A,challenge_2_solution_3!$A1010)</f>
        <v>1.42</v>
      </c>
      <c r="E1010">
        <f t="shared" si="30"/>
        <v>4.4800000000000004</v>
      </c>
      <c r="F1010" s="6">
        <f t="shared" si="31"/>
        <v>3.154929577464789</v>
      </c>
    </row>
    <row r="1011" spans="1:6" x14ac:dyDescent="0.2">
      <c r="A1011" s="1">
        <v>3235</v>
      </c>
      <c r="B1011" s="3">
        <v>42638.648611111108</v>
      </c>
      <c r="C1011">
        <f>SUMIFS(challenge_2_solution_2!G:G,challenge_2_solution_2!$A:$A,challenge_2_solution_3!$A1011)</f>
        <v>7.9</v>
      </c>
      <c r="D1011">
        <f>SUMIFS(challenge_2_solution_2!H:H,challenge_2_solution_2!$A:$A,challenge_2_solution_3!$A1011)</f>
        <v>1.58</v>
      </c>
      <c r="E1011">
        <f t="shared" si="30"/>
        <v>6.32</v>
      </c>
      <c r="F1011" s="6">
        <f t="shared" si="31"/>
        <v>4</v>
      </c>
    </row>
    <row r="1012" spans="1:6" x14ac:dyDescent="0.2">
      <c r="A1012" s="1">
        <v>3237</v>
      </c>
      <c r="B1012" s="3">
        <v>42638.672222222223</v>
      </c>
      <c r="C1012">
        <f>SUMIFS(challenge_2_solution_2!G:G,challenge_2_solution_2!$A:$A,challenge_2_solution_3!$A1012)</f>
        <v>119.4</v>
      </c>
      <c r="D1012">
        <f>SUMIFS(challenge_2_solution_2!H:H,challenge_2_solution_2!$A:$A,challenge_2_solution_3!$A1012)</f>
        <v>42.879999999999995</v>
      </c>
      <c r="E1012">
        <f t="shared" si="30"/>
        <v>76.52000000000001</v>
      </c>
      <c r="F1012" s="6">
        <f t="shared" si="31"/>
        <v>1.7845149253731347</v>
      </c>
    </row>
    <row r="1013" spans="1:6" x14ac:dyDescent="0.2">
      <c r="A1013" s="1">
        <v>3241</v>
      </c>
      <c r="B1013" s="3">
        <v>42638.686805555553</v>
      </c>
      <c r="C1013">
        <f>SUMIFS(challenge_2_solution_2!G:G,challenge_2_solution_2!$A:$A,challenge_2_solution_3!$A1013)</f>
        <v>66.599999999999994</v>
      </c>
      <c r="D1013">
        <f>SUMIFS(challenge_2_solution_2!H:H,challenge_2_solution_2!$A:$A,challenge_2_solution_3!$A1013)</f>
        <v>26.980000000000004</v>
      </c>
      <c r="E1013">
        <f t="shared" si="30"/>
        <v>39.61999999999999</v>
      </c>
      <c r="F1013" s="6">
        <f t="shared" si="31"/>
        <v>1.4684951816160112</v>
      </c>
    </row>
    <row r="1014" spans="1:6" x14ac:dyDescent="0.2">
      <c r="A1014" s="1">
        <v>3242</v>
      </c>
      <c r="B1014" s="3">
        <v>42638.752083333333</v>
      </c>
      <c r="C1014">
        <f>SUMIFS(challenge_2_solution_2!G:G,challenge_2_solution_2!$A:$A,challenge_2_solution_3!$A1014)</f>
        <v>60.9</v>
      </c>
      <c r="D1014">
        <f>SUMIFS(challenge_2_solution_2!H:H,challenge_2_solution_2!$A:$A,challenge_2_solution_3!$A1014)</f>
        <v>26.1</v>
      </c>
      <c r="E1014">
        <f t="shared" si="30"/>
        <v>34.799999999999997</v>
      </c>
      <c r="F1014" s="6">
        <f t="shared" si="31"/>
        <v>1.3333333333333333</v>
      </c>
    </row>
    <row r="1015" spans="1:6" x14ac:dyDescent="0.2">
      <c r="A1015" s="1">
        <v>3243</v>
      </c>
      <c r="B1015" s="3">
        <v>42638.756249999999</v>
      </c>
      <c r="C1015">
        <f>SUMIFS(challenge_2_solution_2!G:G,challenge_2_solution_2!$A:$A,challenge_2_solution_3!$A1015)</f>
        <v>38.9</v>
      </c>
      <c r="D1015">
        <f>SUMIFS(challenge_2_solution_2!H:H,challenge_2_solution_2!$A:$A,challenge_2_solution_3!$A1015)</f>
        <v>20.68</v>
      </c>
      <c r="E1015">
        <f t="shared" si="30"/>
        <v>18.22</v>
      </c>
      <c r="F1015" s="6">
        <f t="shared" si="31"/>
        <v>0.88104448742746611</v>
      </c>
    </row>
    <row r="1016" spans="1:6" x14ac:dyDescent="0.2">
      <c r="A1016" s="1">
        <v>3244</v>
      </c>
      <c r="B1016" s="3">
        <v>42638.765277777777</v>
      </c>
      <c r="C1016">
        <f>SUMIFS(challenge_2_solution_2!G:G,challenge_2_solution_2!$A:$A,challenge_2_solution_3!$A1016)</f>
        <v>53.4</v>
      </c>
      <c r="D1016">
        <f>SUMIFS(challenge_2_solution_2!H:H,challenge_2_solution_2!$A:$A,challenge_2_solution_3!$A1016)</f>
        <v>22.56</v>
      </c>
      <c r="E1016">
        <f t="shared" si="30"/>
        <v>30.84</v>
      </c>
      <c r="F1016" s="6">
        <f t="shared" si="31"/>
        <v>1.3670212765957448</v>
      </c>
    </row>
    <row r="1017" spans="1:6" x14ac:dyDescent="0.2">
      <c r="A1017" s="1">
        <v>3245</v>
      </c>
      <c r="B1017" s="3">
        <v>42638.782638888886</v>
      </c>
      <c r="C1017">
        <f>SUMIFS(challenge_2_solution_2!G:G,challenge_2_solution_2!$A:$A,challenge_2_solution_3!$A1017)</f>
        <v>61.5</v>
      </c>
      <c r="D1017">
        <f>SUMIFS(challenge_2_solution_2!H:H,challenge_2_solution_2!$A:$A,challenge_2_solution_3!$A1017)</f>
        <v>19.940000000000001</v>
      </c>
      <c r="E1017">
        <f t="shared" si="30"/>
        <v>41.56</v>
      </c>
      <c r="F1017" s="6">
        <f t="shared" si="31"/>
        <v>2.0842527582748245</v>
      </c>
    </row>
    <row r="1018" spans="1:6" x14ac:dyDescent="0.2">
      <c r="A1018" s="1">
        <v>3246</v>
      </c>
      <c r="B1018" s="3">
        <v>42638.940972222219</v>
      </c>
      <c r="C1018">
        <f>SUMIFS(challenge_2_solution_2!G:G,challenge_2_solution_2!$A:$A,challenge_2_solution_3!$A1018)</f>
        <v>62.699999999999996</v>
      </c>
      <c r="D1018">
        <f>SUMIFS(challenge_2_solution_2!H:H,challenge_2_solution_2!$A:$A,challenge_2_solution_3!$A1018)</f>
        <v>26.53</v>
      </c>
      <c r="E1018">
        <f t="shared" si="30"/>
        <v>36.169999999999995</v>
      </c>
      <c r="F1018" s="6">
        <f t="shared" si="31"/>
        <v>1.3633622314361098</v>
      </c>
    </row>
    <row r="1019" spans="1:6" x14ac:dyDescent="0.2">
      <c r="A1019" s="1">
        <v>3248</v>
      </c>
      <c r="B1019" s="3">
        <v>42639.720138888886</v>
      </c>
      <c r="C1019">
        <f>SUMIFS(challenge_2_solution_2!G:G,challenge_2_solution_2!$A:$A,challenge_2_solution_3!$A1019)</f>
        <v>99.9</v>
      </c>
      <c r="D1019">
        <f>SUMIFS(challenge_2_solution_2!H:H,challenge_2_solution_2!$A:$A,challenge_2_solution_3!$A1019)</f>
        <v>32.989999999999995</v>
      </c>
      <c r="E1019">
        <f t="shared" si="30"/>
        <v>66.910000000000011</v>
      </c>
      <c r="F1019" s="6">
        <f t="shared" si="31"/>
        <v>2.0281903607153691</v>
      </c>
    </row>
    <row r="1020" spans="1:6" x14ac:dyDescent="0.2">
      <c r="A1020" s="1">
        <v>3249</v>
      </c>
      <c r="B1020" s="3">
        <v>42639.738888888889</v>
      </c>
      <c r="C1020">
        <f>SUMIFS(challenge_2_solution_2!G:G,challenge_2_solution_2!$A:$A,challenge_2_solution_3!$A1020)</f>
        <v>87.4</v>
      </c>
      <c r="D1020">
        <f>SUMIFS(challenge_2_solution_2!H:H,challenge_2_solution_2!$A:$A,challenge_2_solution_3!$A1020)</f>
        <v>27.39</v>
      </c>
      <c r="E1020">
        <f t="shared" si="30"/>
        <v>60.010000000000005</v>
      </c>
      <c r="F1020" s="6">
        <f t="shared" si="31"/>
        <v>2.190945600584155</v>
      </c>
    </row>
    <row r="1021" spans="1:6" x14ac:dyDescent="0.2">
      <c r="A1021" s="1">
        <v>3250</v>
      </c>
      <c r="B1021" s="3">
        <v>42639.777083333334</v>
      </c>
      <c r="C1021">
        <f>SUMIFS(challenge_2_solution_2!G:G,challenge_2_solution_2!$A:$A,challenge_2_solution_3!$A1021)</f>
        <v>43</v>
      </c>
      <c r="D1021">
        <f>SUMIFS(challenge_2_solution_2!H:H,challenge_2_solution_2!$A:$A,challenge_2_solution_3!$A1021)</f>
        <v>20</v>
      </c>
      <c r="E1021">
        <f t="shared" si="30"/>
        <v>23</v>
      </c>
      <c r="F1021" s="6">
        <f t="shared" si="31"/>
        <v>1.1499999999999999</v>
      </c>
    </row>
    <row r="1022" spans="1:6" x14ac:dyDescent="0.2">
      <c r="A1022" s="1">
        <v>3251</v>
      </c>
      <c r="B1022" s="3">
        <v>42639.806250000001</v>
      </c>
      <c r="C1022">
        <f>SUMIFS(challenge_2_solution_2!G:G,challenge_2_solution_2!$A:$A,challenge_2_solution_3!$A1022)</f>
        <v>25.099999999999998</v>
      </c>
      <c r="D1022">
        <f>SUMIFS(challenge_2_solution_2!H:H,challenge_2_solution_2!$A:$A,challenge_2_solution_3!$A1022)</f>
        <v>7.65</v>
      </c>
      <c r="E1022">
        <f t="shared" si="30"/>
        <v>17.449999999999996</v>
      </c>
      <c r="F1022" s="6">
        <f t="shared" si="31"/>
        <v>2.2810457516339864</v>
      </c>
    </row>
    <row r="1023" spans="1:6" x14ac:dyDescent="0.2">
      <c r="A1023" s="1">
        <v>3252</v>
      </c>
      <c r="B1023" s="3">
        <v>42639.806944444441</v>
      </c>
      <c r="C1023">
        <f>SUMIFS(challenge_2_solution_2!G:G,challenge_2_solution_2!$A:$A,challenge_2_solution_3!$A1023)</f>
        <v>82.6</v>
      </c>
      <c r="D1023">
        <f>SUMIFS(challenge_2_solution_2!H:H,challenge_2_solution_2!$A:$A,challenge_2_solution_3!$A1023)</f>
        <v>43.23</v>
      </c>
      <c r="E1023">
        <f t="shared" si="30"/>
        <v>39.369999999999997</v>
      </c>
      <c r="F1023" s="6">
        <f t="shared" si="31"/>
        <v>0.9107101549849641</v>
      </c>
    </row>
    <row r="1024" spans="1:6" x14ac:dyDescent="0.2">
      <c r="A1024" s="1">
        <v>3253</v>
      </c>
      <c r="B1024" s="3">
        <v>42639.852777777778</v>
      </c>
      <c r="C1024">
        <f>SUMIFS(challenge_2_solution_2!G:G,challenge_2_solution_2!$A:$A,challenge_2_solution_3!$A1024)</f>
        <v>31.7</v>
      </c>
      <c r="D1024">
        <f>SUMIFS(challenge_2_solution_2!H:H,challenge_2_solution_2!$A:$A,challenge_2_solution_3!$A1024)</f>
        <v>14.36</v>
      </c>
      <c r="E1024">
        <f t="shared" si="30"/>
        <v>17.34</v>
      </c>
      <c r="F1024" s="6">
        <f t="shared" si="31"/>
        <v>1.2075208913649025</v>
      </c>
    </row>
    <row r="1025" spans="1:6" x14ac:dyDescent="0.2">
      <c r="A1025" s="1">
        <v>3254</v>
      </c>
      <c r="B1025" s="3">
        <v>42639.887499999997</v>
      </c>
      <c r="C1025">
        <f>SUMIFS(challenge_2_solution_2!G:G,challenge_2_solution_2!$A:$A,challenge_2_solution_3!$A1025)</f>
        <v>60.8</v>
      </c>
      <c r="D1025">
        <f>SUMIFS(challenge_2_solution_2!H:H,challenge_2_solution_2!$A:$A,challenge_2_solution_3!$A1025)</f>
        <v>29.630000000000003</v>
      </c>
      <c r="E1025">
        <f t="shared" si="30"/>
        <v>31.169999999999995</v>
      </c>
      <c r="F1025" s="6">
        <f t="shared" si="31"/>
        <v>1.0519743503206207</v>
      </c>
    </row>
    <row r="1026" spans="1:6" x14ac:dyDescent="0.2">
      <c r="A1026" s="1">
        <v>3255</v>
      </c>
      <c r="B1026" s="3">
        <v>42640.772222222222</v>
      </c>
      <c r="C1026">
        <f>SUMIFS(challenge_2_solution_2!G:G,challenge_2_solution_2!$A:$A,challenge_2_solution_3!$A1026)</f>
        <v>26.799999999999997</v>
      </c>
      <c r="D1026">
        <f>SUMIFS(challenge_2_solution_2!H:H,challenge_2_solution_2!$A:$A,challenge_2_solution_3!$A1026)</f>
        <v>14.629999999999999</v>
      </c>
      <c r="E1026">
        <f t="shared" si="30"/>
        <v>12.169999999999998</v>
      </c>
      <c r="F1026" s="6">
        <f t="shared" si="31"/>
        <v>0.83185235816814762</v>
      </c>
    </row>
    <row r="1027" spans="1:6" x14ac:dyDescent="0.2">
      <c r="A1027" s="1">
        <v>3256</v>
      </c>
      <c r="B1027" s="3">
        <v>42640.829861111109</v>
      </c>
      <c r="C1027">
        <f>SUMIFS(challenge_2_solution_2!G:G,challenge_2_solution_2!$A:$A,challenge_2_solution_3!$A1027)</f>
        <v>78.599999999999994</v>
      </c>
      <c r="D1027">
        <f>SUMIFS(challenge_2_solution_2!H:H,challenge_2_solution_2!$A:$A,challenge_2_solution_3!$A1027)</f>
        <v>25.43</v>
      </c>
      <c r="E1027">
        <f t="shared" ref="E1027:E1090" si="32">C1027-D1027</f>
        <v>53.169999999999995</v>
      </c>
      <c r="F1027" s="6">
        <f t="shared" ref="F1027:F1090" si="33">E1027/D1027</f>
        <v>2.0908375933936294</v>
      </c>
    </row>
    <row r="1028" spans="1:6" x14ac:dyDescent="0.2">
      <c r="A1028" s="1">
        <v>3257</v>
      </c>
      <c r="B1028" s="3">
        <v>42640.878472222219</v>
      </c>
      <c r="C1028">
        <f>SUMIFS(challenge_2_solution_2!G:G,challenge_2_solution_2!$A:$A,challenge_2_solution_3!$A1028)</f>
        <v>35.700000000000003</v>
      </c>
      <c r="D1028">
        <f>SUMIFS(challenge_2_solution_2!H:H,challenge_2_solution_2!$A:$A,challenge_2_solution_3!$A1028)</f>
        <v>15.52</v>
      </c>
      <c r="E1028">
        <f t="shared" si="32"/>
        <v>20.180000000000003</v>
      </c>
      <c r="F1028" s="6">
        <f t="shared" si="33"/>
        <v>1.3002577319587632</v>
      </c>
    </row>
    <row r="1029" spans="1:6" x14ac:dyDescent="0.2">
      <c r="A1029" s="1">
        <v>3258</v>
      </c>
      <c r="B1029" s="3">
        <v>42640.913194444445</v>
      </c>
      <c r="C1029">
        <f>SUMIFS(challenge_2_solution_2!G:G,challenge_2_solution_2!$A:$A,challenge_2_solution_3!$A1029)</f>
        <v>81.8</v>
      </c>
      <c r="D1029">
        <f>SUMIFS(challenge_2_solution_2!H:H,challenge_2_solution_2!$A:$A,challenge_2_solution_3!$A1029)</f>
        <v>26.32</v>
      </c>
      <c r="E1029">
        <f t="shared" si="32"/>
        <v>55.48</v>
      </c>
      <c r="F1029" s="6">
        <f t="shared" si="33"/>
        <v>2.1079027355623099</v>
      </c>
    </row>
    <row r="1030" spans="1:6" x14ac:dyDescent="0.2">
      <c r="A1030" s="1">
        <v>3259</v>
      </c>
      <c r="B1030" s="3">
        <v>42641.756944444445</v>
      </c>
      <c r="C1030">
        <f>SUMIFS(challenge_2_solution_2!G:G,challenge_2_solution_2!$A:$A,challenge_2_solution_3!$A1030)</f>
        <v>49.5</v>
      </c>
      <c r="D1030">
        <f>SUMIFS(challenge_2_solution_2!H:H,challenge_2_solution_2!$A:$A,challenge_2_solution_3!$A1030)</f>
        <v>23.240000000000002</v>
      </c>
      <c r="E1030">
        <f t="shared" si="32"/>
        <v>26.259999999999998</v>
      </c>
      <c r="F1030" s="6">
        <f t="shared" si="33"/>
        <v>1.1299483648881237</v>
      </c>
    </row>
    <row r="1031" spans="1:6" x14ac:dyDescent="0.2">
      <c r="A1031" s="1">
        <v>3260</v>
      </c>
      <c r="B1031" s="3">
        <v>42642.655555555553</v>
      </c>
      <c r="C1031">
        <f>SUMIFS(challenge_2_solution_2!G:G,challenge_2_solution_2!$A:$A,challenge_2_solution_3!$A1031)</f>
        <v>39.700000000000003</v>
      </c>
      <c r="D1031">
        <f>SUMIFS(challenge_2_solution_2!H:H,challenge_2_solution_2!$A:$A,challenge_2_solution_3!$A1031)</f>
        <v>21.08</v>
      </c>
      <c r="E1031">
        <f t="shared" si="32"/>
        <v>18.620000000000005</v>
      </c>
      <c r="F1031" s="6">
        <f t="shared" si="33"/>
        <v>0.88330170777988648</v>
      </c>
    </row>
    <row r="1032" spans="1:6" x14ac:dyDescent="0.2">
      <c r="A1032" s="1">
        <v>3261</v>
      </c>
      <c r="B1032" s="3">
        <v>42642.729166666664</v>
      </c>
      <c r="C1032">
        <f>SUMIFS(challenge_2_solution_2!G:G,challenge_2_solution_2!$A:$A,challenge_2_solution_3!$A1032)</f>
        <v>88.6</v>
      </c>
      <c r="D1032">
        <f>SUMIFS(challenge_2_solution_2!H:H,challenge_2_solution_2!$A:$A,challenge_2_solution_3!$A1032)</f>
        <v>42.23</v>
      </c>
      <c r="E1032">
        <f t="shared" si="32"/>
        <v>46.37</v>
      </c>
      <c r="F1032" s="6">
        <f t="shared" si="33"/>
        <v>1.0980345725787355</v>
      </c>
    </row>
    <row r="1033" spans="1:6" x14ac:dyDescent="0.2">
      <c r="A1033" s="1">
        <v>3262</v>
      </c>
      <c r="B1033" s="3">
        <v>42642.756944444445</v>
      </c>
      <c r="C1033">
        <f>SUMIFS(challenge_2_solution_2!G:G,challenge_2_solution_2!$A:$A,challenge_2_solution_3!$A1033)</f>
        <v>48.1</v>
      </c>
      <c r="D1033">
        <f>SUMIFS(challenge_2_solution_2!H:H,challenge_2_solution_2!$A:$A,challenge_2_solution_3!$A1033)</f>
        <v>24.900000000000002</v>
      </c>
      <c r="E1033">
        <f t="shared" si="32"/>
        <v>23.2</v>
      </c>
      <c r="F1033" s="6">
        <f t="shared" si="33"/>
        <v>0.93172690763052202</v>
      </c>
    </row>
    <row r="1034" spans="1:6" x14ac:dyDescent="0.2">
      <c r="A1034" s="1">
        <v>3263</v>
      </c>
      <c r="B1034" s="3">
        <v>42642.771527777775</v>
      </c>
      <c r="C1034">
        <f>SUMIFS(challenge_2_solution_2!G:G,challenge_2_solution_2!$A:$A,challenge_2_solution_3!$A1034)</f>
        <v>69.5</v>
      </c>
      <c r="D1034">
        <f>SUMIFS(challenge_2_solution_2!H:H,challenge_2_solution_2!$A:$A,challenge_2_solution_3!$A1034)</f>
        <v>26.96</v>
      </c>
      <c r="E1034">
        <f t="shared" si="32"/>
        <v>42.54</v>
      </c>
      <c r="F1034" s="6">
        <f t="shared" si="33"/>
        <v>1.5778931750741838</v>
      </c>
    </row>
    <row r="1035" spans="1:6" x14ac:dyDescent="0.2">
      <c r="A1035" s="1">
        <v>3264</v>
      </c>
      <c r="B1035" s="3">
        <v>42642.876388888886</v>
      </c>
      <c r="C1035">
        <f>SUMIFS(challenge_2_solution_2!G:G,challenge_2_solution_2!$A:$A,challenge_2_solution_3!$A1035)</f>
        <v>48.8</v>
      </c>
      <c r="D1035">
        <f>SUMIFS(challenge_2_solution_2!H:H,challenge_2_solution_2!$A:$A,challenge_2_solution_3!$A1035)</f>
        <v>28.740000000000002</v>
      </c>
      <c r="E1035">
        <f t="shared" si="32"/>
        <v>20.059999999999995</v>
      </c>
      <c r="F1035" s="6">
        <f t="shared" si="33"/>
        <v>0.6979819067501738</v>
      </c>
    </row>
    <row r="1036" spans="1:6" x14ac:dyDescent="0.2">
      <c r="A1036" s="1">
        <v>3265</v>
      </c>
      <c r="B1036" s="3">
        <v>42642.892361111109</v>
      </c>
      <c r="C1036">
        <f>SUMIFS(challenge_2_solution_2!G:G,challenge_2_solution_2!$A:$A,challenge_2_solution_3!$A1036)</f>
        <v>81.3</v>
      </c>
      <c r="D1036">
        <f>SUMIFS(challenge_2_solution_2!H:H,challenge_2_solution_2!$A:$A,challenge_2_solution_3!$A1036)</f>
        <v>36.800000000000004</v>
      </c>
      <c r="E1036">
        <f t="shared" si="32"/>
        <v>44.499999999999993</v>
      </c>
      <c r="F1036" s="6">
        <f t="shared" si="33"/>
        <v>1.2092391304347823</v>
      </c>
    </row>
    <row r="1037" spans="1:6" x14ac:dyDescent="0.2">
      <c r="A1037" s="1">
        <v>3266</v>
      </c>
      <c r="B1037" s="3">
        <v>42643.540972222225</v>
      </c>
      <c r="C1037">
        <f>SUMIFS(challenge_2_solution_2!G:G,challenge_2_solution_2!$A:$A,challenge_2_solution_3!$A1037)</f>
        <v>37.700000000000003</v>
      </c>
      <c r="D1037">
        <f>SUMIFS(challenge_2_solution_2!H:H,challenge_2_solution_2!$A:$A,challenge_2_solution_3!$A1037)</f>
        <v>9.86</v>
      </c>
      <c r="E1037">
        <f t="shared" si="32"/>
        <v>27.840000000000003</v>
      </c>
      <c r="F1037" s="6">
        <f t="shared" si="33"/>
        <v>2.8235294117647065</v>
      </c>
    </row>
    <row r="1038" spans="1:6" x14ac:dyDescent="0.2">
      <c r="A1038" s="1">
        <v>3267</v>
      </c>
      <c r="B1038" s="3">
        <v>42643.747916666667</v>
      </c>
      <c r="C1038">
        <f>SUMIFS(challenge_2_solution_2!G:G,challenge_2_solution_2!$A:$A,challenge_2_solution_3!$A1038)</f>
        <v>68.199999999999989</v>
      </c>
      <c r="D1038">
        <f>SUMIFS(challenge_2_solution_2!H:H,challenge_2_solution_2!$A:$A,challenge_2_solution_3!$A1038)</f>
        <v>29.35</v>
      </c>
      <c r="E1038">
        <f t="shared" si="32"/>
        <v>38.849999999999987</v>
      </c>
      <c r="F1038" s="6">
        <f t="shared" si="33"/>
        <v>1.3236797274275975</v>
      </c>
    </row>
    <row r="1039" spans="1:6" x14ac:dyDescent="0.2">
      <c r="A1039" s="1">
        <v>3268</v>
      </c>
      <c r="B1039" s="3">
        <v>42643.769444444442</v>
      </c>
      <c r="C1039">
        <f>SUMIFS(challenge_2_solution_2!G:G,challenge_2_solution_2!$A:$A,challenge_2_solution_3!$A1039)</f>
        <v>25.099999999999998</v>
      </c>
      <c r="D1039">
        <f>SUMIFS(challenge_2_solution_2!H:H,challenge_2_solution_2!$A:$A,challenge_2_solution_3!$A1039)</f>
        <v>14.670000000000002</v>
      </c>
      <c r="E1039">
        <f t="shared" si="32"/>
        <v>10.429999999999996</v>
      </c>
      <c r="F1039" s="6">
        <f t="shared" si="33"/>
        <v>0.71097477845944068</v>
      </c>
    </row>
    <row r="1040" spans="1:6" x14ac:dyDescent="0.2">
      <c r="A1040" s="1">
        <v>3269</v>
      </c>
      <c r="B1040" s="3">
        <v>42643.780555555553</v>
      </c>
      <c r="C1040">
        <f>SUMIFS(challenge_2_solution_2!G:G,challenge_2_solution_2!$A:$A,challenge_2_solution_3!$A1040)</f>
        <v>35.6</v>
      </c>
      <c r="D1040">
        <f>SUMIFS(challenge_2_solution_2!H:H,challenge_2_solution_2!$A:$A,challenge_2_solution_3!$A1040)</f>
        <v>12.260000000000002</v>
      </c>
      <c r="E1040">
        <f t="shared" si="32"/>
        <v>23.34</v>
      </c>
      <c r="F1040" s="6">
        <f t="shared" si="33"/>
        <v>1.9037520391517126</v>
      </c>
    </row>
    <row r="1041" spans="1:6" x14ac:dyDescent="0.2">
      <c r="A1041" s="1">
        <v>3270</v>
      </c>
      <c r="B1041" s="3">
        <v>42643.793749999997</v>
      </c>
      <c r="C1041">
        <f>SUMIFS(challenge_2_solution_2!G:G,challenge_2_solution_2!$A:$A,challenge_2_solution_3!$A1041)</f>
        <v>75.3</v>
      </c>
      <c r="D1041">
        <f>SUMIFS(challenge_2_solution_2!H:H,challenge_2_solution_2!$A:$A,challenge_2_solution_3!$A1041)</f>
        <v>32.19</v>
      </c>
      <c r="E1041">
        <f t="shared" si="32"/>
        <v>43.11</v>
      </c>
      <c r="F1041" s="6">
        <f t="shared" si="33"/>
        <v>1.3392357875116496</v>
      </c>
    </row>
    <row r="1042" spans="1:6" x14ac:dyDescent="0.2">
      <c r="A1042" s="1">
        <v>3271</v>
      </c>
      <c r="B1042" s="3">
        <v>42643.810416666667</v>
      </c>
      <c r="C1042">
        <f>SUMIFS(challenge_2_solution_2!G:G,challenge_2_solution_2!$A:$A,challenge_2_solution_3!$A1042)</f>
        <v>50.8</v>
      </c>
      <c r="D1042">
        <f>SUMIFS(challenge_2_solution_2!H:H,challenge_2_solution_2!$A:$A,challenge_2_solution_3!$A1042)</f>
        <v>25.65</v>
      </c>
      <c r="E1042">
        <f t="shared" si="32"/>
        <v>25.15</v>
      </c>
      <c r="F1042" s="6">
        <f t="shared" si="33"/>
        <v>0.98050682261208577</v>
      </c>
    </row>
    <row r="1043" spans="1:6" x14ac:dyDescent="0.2">
      <c r="A1043" s="1">
        <v>3272</v>
      </c>
      <c r="B1043" s="3">
        <v>42643.8125</v>
      </c>
      <c r="C1043">
        <f>SUMIFS(challenge_2_solution_2!G:G,challenge_2_solution_2!$A:$A,challenge_2_solution_3!$A1043)</f>
        <v>51.699999999999996</v>
      </c>
      <c r="D1043">
        <f>SUMIFS(challenge_2_solution_2!H:H,challenge_2_solution_2!$A:$A,challenge_2_solution_3!$A1043)</f>
        <v>22.32</v>
      </c>
      <c r="E1043">
        <f t="shared" si="32"/>
        <v>29.379999999999995</v>
      </c>
      <c r="F1043" s="6">
        <f t="shared" si="33"/>
        <v>1.3163082437275984</v>
      </c>
    </row>
    <row r="1044" spans="1:6" x14ac:dyDescent="0.2">
      <c r="A1044" s="1">
        <v>3273</v>
      </c>
      <c r="B1044" s="3">
        <v>42643.813194444447</v>
      </c>
      <c r="C1044">
        <f>SUMIFS(challenge_2_solution_2!G:G,challenge_2_solution_2!$A:$A,challenge_2_solution_3!$A1044)</f>
        <v>74.699999999999989</v>
      </c>
      <c r="D1044">
        <f>SUMIFS(challenge_2_solution_2!H:H,challenge_2_solution_2!$A:$A,challenge_2_solution_3!$A1044)</f>
        <v>35.799999999999997</v>
      </c>
      <c r="E1044">
        <f t="shared" si="32"/>
        <v>38.899999999999991</v>
      </c>
      <c r="F1044" s="6">
        <f t="shared" si="33"/>
        <v>1.0865921787709496</v>
      </c>
    </row>
    <row r="1045" spans="1:6" x14ac:dyDescent="0.2">
      <c r="A1045" s="1">
        <v>3274</v>
      </c>
      <c r="B1045" s="3">
        <v>42643.81527777778</v>
      </c>
      <c r="C1045">
        <f>SUMIFS(challenge_2_solution_2!G:G,challenge_2_solution_2!$A:$A,challenge_2_solution_3!$A1045)</f>
        <v>54.8</v>
      </c>
      <c r="D1045">
        <f>SUMIFS(challenge_2_solution_2!H:H,challenge_2_solution_2!$A:$A,challenge_2_solution_3!$A1045)</f>
        <v>24.47</v>
      </c>
      <c r="E1045">
        <f t="shared" si="32"/>
        <v>30.33</v>
      </c>
      <c r="F1045" s="6">
        <f t="shared" si="33"/>
        <v>1.2394769105026564</v>
      </c>
    </row>
    <row r="1046" spans="1:6" x14ac:dyDescent="0.2">
      <c r="A1046" s="1">
        <v>3276</v>
      </c>
      <c r="B1046" s="3">
        <v>42643.824999999997</v>
      </c>
      <c r="C1046">
        <f>SUMIFS(challenge_2_solution_2!G:G,challenge_2_solution_2!$A:$A,challenge_2_solution_3!$A1046)</f>
        <v>105.5</v>
      </c>
      <c r="D1046">
        <f>SUMIFS(challenge_2_solution_2!H:H,challenge_2_solution_2!$A:$A,challenge_2_solution_3!$A1046)</f>
        <v>39</v>
      </c>
      <c r="E1046">
        <f t="shared" si="32"/>
        <v>66.5</v>
      </c>
      <c r="F1046" s="6">
        <f t="shared" si="33"/>
        <v>1.7051282051282051</v>
      </c>
    </row>
    <row r="1047" spans="1:6" x14ac:dyDescent="0.2">
      <c r="A1047" s="1">
        <v>3275</v>
      </c>
      <c r="B1047" s="3">
        <v>42643.824999999997</v>
      </c>
      <c r="C1047">
        <f>SUMIFS(challenge_2_solution_2!G:G,challenge_2_solution_2!$A:$A,challenge_2_solution_3!$A1047)</f>
        <v>55.5</v>
      </c>
      <c r="D1047">
        <f>SUMIFS(challenge_2_solution_2!H:H,challenge_2_solution_2!$A:$A,challenge_2_solution_3!$A1047)</f>
        <v>29.45</v>
      </c>
      <c r="E1047">
        <f t="shared" si="32"/>
        <v>26.05</v>
      </c>
      <c r="F1047" s="6">
        <f t="shared" si="33"/>
        <v>0.88455008488964348</v>
      </c>
    </row>
    <row r="1048" spans="1:6" x14ac:dyDescent="0.2">
      <c r="A1048" s="1">
        <v>3277</v>
      </c>
      <c r="B1048" s="3">
        <v>42643.836111111108</v>
      </c>
      <c r="C1048">
        <f>SUMIFS(challenge_2_solution_2!G:G,challenge_2_solution_2!$A:$A,challenge_2_solution_3!$A1048)</f>
        <v>46.9</v>
      </c>
      <c r="D1048">
        <f>SUMIFS(challenge_2_solution_2!H:H,challenge_2_solution_2!$A:$A,challenge_2_solution_3!$A1048)</f>
        <v>20.82</v>
      </c>
      <c r="E1048">
        <f t="shared" si="32"/>
        <v>26.08</v>
      </c>
      <c r="F1048" s="6">
        <f t="shared" si="33"/>
        <v>1.2526416906820363</v>
      </c>
    </row>
    <row r="1049" spans="1:6" x14ac:dyDescent="0.2">
      <c r="A1049" s="1">
        <v>3278</v>
      </c>
      <c r="B1049" s="3">
        <v>42643.845833333333</v>
      </c>
      <c r="C1049">
        <f>SUMIFS(challenge_2_solution_2!G:G,challenge_2_solution_2!$A:$A,challenge_2_solution_3!$A1049)</f>
        <v>41.7</v>
      </c>
      <c r="D1049">
        <f>SUMIFS(challenge_2_solution_2!H:H,challenge_2_solution_2!$A:$A,challenge_2_solution_3!$A1049)</f>
        <v>22.99</v>
      </c>
      <c r="E1049">
        <f t="shared" si="32"/>
        <v>18.710000000000004</v>
      </c>
      <c r="F1049" s="6">
        <f t="shared" si="33"/>
        <v>0.81383210091344083</v>
      </c>
    </row>
    <row r="1050" spans="1:6" x14ac:dyDescent="0.2">
      <c r="A1050" s="1">
        <v>3279</v>
      </c>
      <c r="B1050" s="3">
        <v>42643.959027777775</v>
      </c>
      <c r="C1050">
        <f>SUMIFS(challenge_2_solution_2!G:G,challenge_2_solution_2!$A:$A,challenge_2_solution_3!$A1050)</f>
        <v>63.6</v>
      </c>
      <c r="D1050">
        <f>SUMIFS(challenge_2_solution_2!H:H,challenge_2_solution_2!$A:$A,challenge_2_solution_3!$A1050)</f>
        <v>26.550000000000004</v>
      </c>
      <c r="E1050">
        <f t="shared" si="32"/>
        <v>37.049999999999997</v>
      </c>
      <c r="F1050" s="6">
        <f t="shared" si="33"/>
        <v>1.3954802259887003</v>
      </c>
    </row>
    <row r="1051" spans="1:6" x14ac:dyDescent="0.2">
      <c r="A1051" s="1">
        <v>3280</v>
      </c>
      <c r="B1051" s="3">
        <v>42644.552777777775</v>
      </c>
      <c r="C1051">
        <f>SUMIFS(challenge_2_solution_2!G:G,challenge_2_solution_2!$A:$A,challenge_2_solution_3!$A1051)</f>
        <v>114.8</v>
      </c>
      <c r="D1051">
        <f>SUMIFS(challenge_2_solution_2!H:H,challenge_2_solution_2!$A:$A,challenge_2_solution_3!$A1051)</f>
        <v>42.52</v>
      </c>
      <c r="E1051">
        <f t="shared" si="32"/>
        <v>72.28</v>
      </c>
      <c r="F1051" s="6">
        <f t="shared" si="33"/>
        <v>1.6999059266227656</v>
      </c>
    </row>
    <row r="1052" spans="1:6" x14ac:dyDescent="0.2">
      <c r="A1052" s="1">
        <v>3281</v>
      </c>
      <c r="B1052" s="3">
        <v>42644.681250000001</v>
      </c>
      <c r="C1052">
        <f>SUMIFS(challenge_2_solution_2!G:G,challenge_2_solution_2!$A:$A,challenge_2_solution_3!$A1052)</f>
        <v>49.3</v>
      </c>
      <c r="D1052">
        <f>SUMIFS(challenge_2_solution_2!H:H,challenge_2_solution_2!$A:$A,challenge_2_solution_3!$A1052)</f>
        <v>25.07</v>
      </c>
      <c r="E1052">
        <f t="shared" si="32"/>
        <v>24.229999999999997</v>
      </c>
      <c r="F1052" s="6">
        <f t="shared" si="33"/>
        <v>0.96649381731152761</v>
      </c>
    </row>
    <row r="1053" spans="1:6" x14ac:dyDescent="0.2">
      <c r="A1053" s="1">
        <v>3282</v>
      </c>
      <c r="B1053" s="3">
        <v>42644.697916666664</v>
      </c>
      <c r="C1053">
        <f>SUMIFS(challenge_2_solution_2!G:G,challenge_2_solution_2!$A:$A,challenge_2_solution_3!$A1053)</f>
        <v>62.699999999999996</v>
      </c>
      <c r="D1053">
        <f>SUMIFS(challenge_2_solution_2!H:H,challenge_2_solution_2!$A:$A,challenge_2_solution_3!$A1053)</f>
        <v>25.55</v>
      </c>
      <c r="E1053">
        <f t="shared" si="32"/>
        <v>37.149999999999991</v>
      </c>
      <c r="F1053" s="6">
        <f t="shared" si="33"/>
        <v>1.4540117416829741</v>
      </c>
    </row>
    <row r="1054" spans="1:6" x14ac:dyDescent="0.2">
      <c r="A1054" s="1">
        <v>3283</v>
      </c>
      <c r="B1054" s="3">
        <v>42644.745138888888</v>
      </c>
      <c r="C1054">
        <f>SUMIFS(challenge_2_solution_2!G:G,challenge_2_solution_2!$A:$A,challenge_2_solution_3!$A1054)</f>
        <v>69.900000000000006</v>
      </c>
      <c r="D1054">
        <f>SUMIFS(challenge_2_solution_2!H:H,challenge_2_solution_2!$A:$A,challenge_2_solution_3!$A1054)</f>
        <v>28.51</v>
      </c>
      <c r="E1054">
        <f t="shared" si="32"/>
        <v>41.39</v>
      </c>
      <c r="F1054" s="6">
        <f t="shared" si="33"/>
        <v>1.4517713083128727</v>
      </c>
    </row>
    <row r="1055" spans="1:6" x14ac:dyDescent="0.2">
      <c r="A1055" s="1">
        <v>3284</v>
      </c>
      <c r="B1055" s="3">
        <v>42644.746527777781</v>
      </c>
      <c r="C1055">
        <f>SUMIFS(challenge_2_solution_2!G:G,challenge_2_solution_2!$A:$A,challenge_2_solution_3!$A1055)</f>
        <v>49.3</v>
      </c>
      <c r="D1055">
        <f>SUMIFS(challenge_2_solution_2!H:H,challenge_2_solution_2!$A:$A,challenge_2_solution_3!$A1055)</f>
        <v>29.1</v>
      </c>
      <c r="E1055">
        <f t="shared" si="32"/>
        <v>20.199999999999996</v>
      </c>
      <c r="F1055" s="6">
        <f t="shared" si="33"/>
        <v>0.69415807560137444</v>
      </c>
    </row>
    <row r="1056" spans="1:6" x14ac:dyDescent="0.2">
      <c r="A1056" s="1">
        <v>3285</v>
      </c>
      <c r="B1056" s="3">
        <v>42644.750694444447</v>
      </c>
      <c r="C1056">
        <f>SUMIFS(challenge_2_solution_2!G:G,challenge_2_solution_2!$A:$A,challenge_2_solution_3!$A1056)</f>
        <v>77.3</v>
      </c>
      <c r="D1056">
        <f>SUMIFS(challenge_2_solution_2!H:H,challenge_2_solution_2!$A:$A,challenge_2_solution_3!$A1056)</f>
        <v>31.34</v>
      </c>
      <c r="E1056">
        <f t="shared" si="32"/>
        <v>45.959999999999994</v>
      </c>
      <c r="F1056" s="6">
        <f t="shared" si="33"/>
        <v>1.4664964901084874</v>
      </c>
    </row>
    <row r="1057" spans="1:6" x14ac:dyDescent="0.2">
      <c r="A1057" s="1">
        <v>3286</v>
      </c>
      <c r="B1057" s="3">
        <v>42644.769444444442</v>
      </c>
      <c r="C1057">
        <f>SUMIFS(challenge_2_solution_2!G:G,challenge_2_solution_2!$A:$A,challenge_2_solution_3!$A1057)</f>
        <v>65.900000000000006</v>
      </c>
      <c r="D1057">
        <f>SUMIFS(challenge_2_solution_2!H:H,challenge_2_solution_2!$A:$A,challenge_2_solution_3!$A1057)</f>
        <v>33.11</v>
      </c>
      <c r="E1057">
        <f t="shared" si="32"/>
        <v>32.790000000000006</v>
      </c>
      <c r="F1057" s="6">
        <f t="shared" si="33"/>
        <v>0.99033524614919988</v>
      </c>
    </row>
    <row r="1058" spans="1:6" x14ac:dyDescent="0.2">
      <c r="A1058" s="1">
        <v>3287</v>
      </c>
      <c r="B1058" s="3">
        <v>42644.783333333333</v>
      </c>
      <c r="C1058">
        <f>SUMIFS(challenge_2_solution_2!G:G,challenge_2_solution_2!$A:$A,challenge_2_solution_3!$A1058)</f>
        <v>66.900000000000006</v>
      </c>
      <c r="D1058">
        <f>SUMIFS(challenge_2_solution_2!H:H,challenge_2_solution_2!$A:$A,challenge_2_solution_3!$A1058)</f>
        <v>29.220000000000006</v>
      </c>
      <c r="E1058">
        <f t="shared" si="32"/>
        <v>37.68</v>
      </c>
      <c r="F1058" s="6">
        <f t="shared" si="33"/>
        <v>1.2895277207392195</v>
      </c>
    </row>
    <row r="1059" spans="1:6" x14ac:dyDescent="0.2">
      <c r="A1059" s="1">
        <v>3288</v>
      </c>
      <c r="B1059" s="3">
        <v>42644.790972222225</v>
      </c>
      <c r="C1059">
        <f>SUMIFS(challenge_2_solution_2!G:G,challenge_2_solution_2!$A:$A,challenge_2_solution_3!$A1059)</f>
        <v>134.00000000000003</v>
      </c>
      <c r="D1059">
        <f>SUMIFS(challenge_2_solution_2!H:H,challenge_2_solution_2!$A:$A,challenge_2_solution_3!$A1059)</f>
        <v>54.12</v>
      </c>
      <c r="E1059">
        <f t="shared" si="32"/>
        <v>79.880000000000024</v>
      </c>
      <c r="F1059" s="6">
        <f t="shared" si="33"/>
        <v>1.4759793052475985</v>
      </c>
    </row>
    <row r="1060" spans="1:6" x14ac:dyDescent="0.2">
      <c r="A1060" s="1">
        <v>3289</v>
      </c>
      <c r="B1060" s="3">
        <v>42644.793749999997</v>
      </c>
      <c r="C1060">
        <f>SUMIFS(challenge_2_solution_2!G:G,challenge_2_solution_2!$A:$A,challenge_2_solution_3!$A1060)</f>
        <v>69.900000000000006</v>
      </c>
      <c r="D1060">
        <f>SUMIFS(challenge_2_solution_2!H:H,challenge_2_solution_2!$A:$A,challenge_2_solution_3!$A1060)</f>
        <v>39.36</v>
      </c>
      <c r="E1060">
        <f t="shared" si="32"/>
        <v>30.540000000000006</v>
      </c>
      <c r="F1060" s="6">
        <f t="shared" si="33"/>
        <v>0.77591463414634165</v>
      </c>
    </row>
    <row r="1061" spans="1:6" x14ac:dyDescent="0.2">
      <c r="A1061" s="1">
        <v>3291</v>
      </c>
      <c r="B1061" s="3">
        <v>42644.806250000001</v>
      </c>
      <c r="C1061">
        <f>SUMIFS(challenge_2_solution_2!G:G,challenge_2_solution_2!$A:$A,challenge_2_solution_3!$A1061)</f>
        <v>32.700000000000003</v>
      </c>
      <c r="D1061">
        <f>SUMIFS(challenge_2_solution_2!H:H,challenge_2_solution_2!$A:$A,challenge_2_solution_3!$A1061)</f>
        <v>17.59</v>
      </c>
      <c r="E1061">
        <f t="shared" si="32"/>
        <v>15.110000000000003</v>
      </c>
      <c r="F1061" s="6">
        <f t="shared" si="33"/>
        <v>0.85901080159181376</v>
      </c>
    </row>
    <row r="1062" spans="1:6" x14ac:dyDescent="0.2">
      <c r="A1062" s="1">
        <v>3290</v>
      </c>
      <c r="B1062" s="3">
        <v>42644.806250000001</v>
      </c>
      <c r="C1062">
        <f>SUMIFS(challenge_2_solution_2!G:G,challenge_2_solution_2!$A:$A,challenge_2_solution_3!$A1062)</f>
        <v>93.199999999999989</v>
      </c>
      <c r="D1062">
        <f>SUMIFS(challenge_2_solution_2!H:H,challenge_2_solution_2!$A:$A,challenge_2_solution_3!$A1062)</f>
        <v>46.41</v>
      </c>
      <c r="E1062">
        <f t="shared" si="32"/>
        <v>46.789999999999992</v>
      </c>
      <c r="F1062" s="6">
        <f t="shared" si="33"/>
        <v>1.0081878905408317</v>
      </c>
    </row>
    <row r="1063" spans="1:6" x14ac:dyDescent="0.2">
      <c r="A1063" s="1">
        <v>3292</v>
      </c>
      <c r="B1063" s="3">
        <v>42644.807638888888</v>
      </c>
      <c r="C1063">
        <f>SUMIFS(challenge_2_solution_2!G:G,challenge_2_solution_2!$A:$A,challenge_2_solution_3!$A1063)</f>
        <v>58.800000000000004</v>
      </c>
      <c r="D1063">
        <f>SUMIFS(challenge_2_solution_2!H:H,challenge_2_solution_2!$A:$A,challenge_2_solution_3!$A1063)</f>
        <v>31.330000000000002</v>
      </c>
      <c r="E1063">
        <f t="shared" si="32"/>
        <v>27.470000000000002</v>
      </c>
      <c r="F1063" s="6">
        <f t="shared" si="33"/>
        <v>0.87679540376635812</v>
      </c>
    </row>
    <row r="1064" spans="1:6" x14ac:dyDescent="0.2">
      <c r="A1064" s="1">
        <v>3293</v>
      </c>
      <c r="B1064" s="3">
        <v>42644.819444444445</v>
      </c>
      <c r="C1064">
        <f>SUMIFS(challenge_2_solution_2!G:G,challenge_2_solution_2!$A:$A,challenge_2_solution_3!$A1064)</f>
        <v>72.599999999999994</v>
      </c>
      <c r="D1064">
        <f>SUMIFS(challenge_2_solution_2!H:H,challenge_2_solution_2!$A:$A,challenge_2_solution_3!$A1064)</f>
        <v>30.78</v>
      </c>
      <c r="E1064">
        <f t="shared" si="32"/>
        <v>41.819999999999993</v>
      </c>
      <c r="F1064" s="6">
        <f t="shared" si="33"/>
        <v>1.3586744639376216</v>
      </c>
    </row>
    <row r="1065" spans="1:6" x14ac:dyDescent="0.2">
      <c r="A1065" s="1">
        <v>3294</v>
      </c>
      <c r="B1065" s="3">
        <v>42644.832638888889</v>
      </c>
      <c r="C1065">
        <f>SUMIFS(challenge_2_solution_2!G:G,challenge_2_solution_2!$A:$A,challenge_2_solution_3!$A1065)</f>
        <v>49.1</v>
      </c>
      <c r="D1065">
        <f>SUMIFS(challenge_2_solution_2!H:H,challenge_2_solution_2!$A:$A,challenge_2_solution_3!$A1065)</f>
        <v>23.270000000000003</v>
      </c>
      <c r="E1065">
        <f t="shared" si="32"/>
        <v>25.83</v>
      </c>
      <c r="F1065" s="6">
        <f t="shared" si="33"/>
        <v>1.110012892135797</v>
      </c>
    </row>
    <row r="1066" spans="1:6" x14ac:dyDescent="0.2">
      <c r="A1066" s="1">
        <v>3295</v>
      </c>
      <c r="B1066" s="3">
        <v>42644.85</v>
      </c>
      <c r="C1066">
        <f>SUMIFS(challenge_2_solution_2!G:G,challenge_2_solution_2!$A:$A,challenge_2_solution_3!$A1066)</f>
        <v>79.5</v>
      </c>
      <c r="D1066">
        <f>SUMIFS(challenge_2_solution_2!H:H,challenge_2_solution_2!$A:$A,challenge_2_solution_3!$A1066)</f>
        <v>36.29</v>
      </c>
      <c r="E1066">
        <f t="shared" si="32"/>
        <v>43.21</v>
      </c>
      <c r="F1066" s="6">
        <f t="shared" si="33"/>
        <v>1.1906861394323505</v>
      </c>
    </row>
    <row r="1067" spans="1:6" x14ac:dyDescent="0.2">
      <c r="A1067" s="1">
        <v>3296</v>
      </c>
      <c r="B1067" s="3">
        <v>42644.870138888888</v>
      </c>
      <c r="C1067">
        <f>SUMIFS(challenge_2_solution_2!G:G,challenge_2_solution_2!$A:$A,challenge_2_solution_3!$A1067)</f>
        <v>61.5</v>
      </c>
      <c r="D1067">
        <f>SUMIFS(challenge_2_solution_2!H:H,challenge_2_solution_2!$A:$A,challenge_2_solution_3!$A1067)</f>
        <v>26.78</v>
      </c>
      <c r="E1067">
        <f t="shared" si="32"/>
        <v>34.72</v>
      </c>
      <c r="F1067" s="6">
        <f t="shared" si="33"/>
        <v>1.2964899178491411</v>
      </c>
    </row>
    <row r="1068" spans="1:6" x14ac:dyDescent="0.2">
      <c r="A1068" s="1">
        <v>3297</v>
      </c>
      <c r="B1068" s="3">
        <v>42644.892361111109</v>
      </c>
      <c r="C1068">
        <f>SUMIFS(challenge_2_solution_2!G:G,challenge_2_solution_2!$A:$A,challenge_2_solution_3!$A1068)</f>
        <v>47.6</v>
      </c>
      <c r="D1068">
        <f>SUMIFS(challenge_2_solution_2!H:H,challenge_2_solution_2!$A:$A,challenge_2_solution_3!$A1068)</f>
        <v>17.09</v>
      </c>
      <c r="E1068">
        <f t="shared" si="32"/>
        <v>30.51</v>
      </c>
      <c r="F1068" s="6">
        <f t="shared" si="33"/>
        <v>1.7852545348156819</v>
      </c>
    </row>
    <row r="1069" spans="1:6" x14ac:dyDescent="0.2">
      <c r="A1069" s="1">
        <v>3298</v>
      </c>
      <c r="B1069" s="3">
        <v>42644.90902777778</v>
      </c>
      <c r="C1069">
        <f>SUMIFS(challenge_2_solution_2!G:G,challenge_2_solution_2!$A:$A,challenge_2_solution_3!$A1069)</f>
        <v>73.699999999999989</v>
      </c>
      <c r="D1069">
        <f>SUMIFS(challenge_2_solution_2!H:H,challenge_2_solution_2!$A:$A,challenge_2_solution_3!$A1069)</f>
        <v>38.39</v>
      </c>
      <c r="E1069">
        <f t="shared" si="32"/>
        <v>35.309999999999988</v>
      </c>
      <c r="F1069" s="6">
        <f t="shared" si="33"/>
        <v>0.9197707736389682</v>
      </c>
    </row>
    <row r="1070" spans="1:6" x14ac:dyDescent="0.2">
      <c r="A1070" s="1">
        <v>3299</v>
      </c>
      <c r="B1070" s="3">
        <v>42644.915277777778</v>
      </c>
      <c r="C1070">
        <f>SUMIFS(challenge_2_solution_2!G:G,challenge_2_solution_2!$A:$A,challenge_2_solution_3!$A1070)</f>
        <v>61.4</v>
      </c>
      <c r="D1070">
        <f>SUMIFS(challenge_2_solution_2!H:H,challenge_2_solution_2!$A:$A,challenge_2_solution_3!$A1070)</f>
        <v>21.82</v>
      </c>
      <c r="E1070">
        <f t="shared" si="32"/>
        <v>39.58</v>
      </c>
      <c r="F1070" s="6">
        <f t="shared" si="33"/>
        <v>1.8139321723189734</v>
      </c>
    </row>
    <row r="1071" spans="1:6" x14ac:dyDescent="0.2">
      <c r="A1071" s="1">
        <v>3300</v>
      </c>
      <c r="B1071" s="3">
        <v>42645.545138888891</v>
      </c>
      <c r="C1071">
        <f>SUMIFS(challenge_2_solution_2!G:G,challenge_2_solution_2!$A:$A,challenge_2_solution_3!$A1071)</f>
        <v>77.5</v>
      </c>
      <c r="D1071">
        <f>SUMIFS(challenge_2_solution_2!H:H,challenge_2_solution_2!$A:$A,challenge_2_solution_3!$A1071)</f>
        <v>25.71</v>
      </c>
      <c r="E1071">
        <f t="shared" si="32"/>
        <v>51.79</v>
      </c>
      <c r="F1071" s="6">
        <f t="shared" si="33"/>
        <v>2.0143912874367951</v>
      </c>
    </row>
    <row r="1072" spans="1:6" x14ac:dyDescent="0.2">
      <c r="A1072" s="1">
        <v>3301</v>
      </c>
      <c r="B1072" s="3">
        <v>42645.685416666667</v>
      </c>
      <c r="C1072">
        <f>SUMIFS(challenge_2_solution_2!G:G,challenge_2_solution_2!$A:$A,challenge_2_solution_3!$A1072)</f>
        <v>102.20000000000002</v>
      </c>
      <c r="D1072">
        <f>SUMIFS(challenge_2_solution_2!H:H,challenge_2_solution_2!$A:$A,challenge_2_solution_3!$A1072)</f>
        <v>47.64</v>
      </c>
      <c r="E1072">
        <f t="shared" si="32"/>
        <v>54.560000000000016</v>
      </c>
      <c r="F1072" s="6">
        <f t="shared" si="33"/>
        <v>1.1452560873215789</v>
      </c>
    </row>
    <row r="1073" spans="1:6" x14ac:dyDescent="0.2">
      <c r="A1073" s="1">
        <v>3302</v>
      </c>
      <c r="B1073" s="3">
        <v>42645.7</v>
      </c>
      <c r="C1073">
        <f>SUMIFS(challenge_2_solution_2!G:G,challenge_2_solution_2!$A:$A,challenge_2_solution_3!$A1073)</f>
        <v>65.199999999999989</v>
      </c>
      <c r="D1073">
        <f>SUMIFS(challenge_2_solution_2!H:H,challenge_2_solution_2!$A:$A,challenge_2_solution_3!$A1073)</f>
        <v>31.419999999999998</v>
      </c>
      <c r="E1073">
        <f t="shared" si="32"/>
        <v>33.779999999999987</v>
      </c>
      <c r="F1073" s="6">
        <f t="shared" si="33"/>
        <v>1.0751113940165495</v>
      </c>
    </row>
    <row r="1074" spans="1:6" x14ac:dyDescent="0.2">
      <c r="A1074" s="1">
        <v>3303</v>
      </c>
      <c r="B1074" s="3">
        <v>42645.708333333336</v>
      </c>
      <c r="C1074">
        <f>SUMIFS(challenge_2_solution_2!G:G,challenge_2_solution_2!$A:$A,challenge_2_solution_3!$A1074)</f>
        <v>44.699999999999996</v>
      </c>
      <c r="D1074">
        <f>SUMIFS(challenge_2_solution_2!H:H,challenge_2_solution_2!$A:$A,challenge_2_solution_3!$A1074)</f>
        <v>23.120000000000005</v>
      </c>
      <c r="E1074">
        <f t="shared" si="32"/>
        <v>21.579999999999991</v>
      </c>
      <c r="F1074" s="6">
        <f t="shared" si="33"/>
        <v>0.93339100346020709</v>
      </c>
    </row>
    <row r="1075" spans="1:6" x14ac:dyDescent="0.2">
      <c r="A1075" s="1">
        <v>3304</v>
      </c>
      <c r="B1075" s="3">
        <v>42645.737500000003</v>
      </c>
      <c r="C1075">
        <f>SUMIFS(challenge_2_solution_2!G:G,challenge_2_solution_2!$A:$A,challenge_2_solution_3!$A1075)</f>
        <v>74.599999999999994</v>
      </c>
      <c r="D1075">
        <f>SUMIFS(challenge_2_solution_2!H:H,challenge_2_solution_2!$A:$A,challenge_2_solution_3!$A1075)</f>
        <v>37.760000000000005</v>
      </c>
      <c r="E1075">
        <f t="shared" si="32"/>
        <v>36.839999999999989</v>
      </c>
      <c r="F1075" s="6">
        <f t="shared" si="33"/>
        <v>0.97563559322033855</v>
      </c>
    </row>
    <row r="1076" spans="1:6" x14ac:dyDescent="0.2">
      <c r="A1076" s="1">
        <v>3305</v>
      </c>
      <c r="B1076" s="3">
        <v>42645.752083333333</v>
      </c>
      <c r="C1076">
        <f>SUMIFS(challenge_2_solution_2!G:G,challenge_2_solution_2!$A:$A,challenge_2_solution_3!$A1076)</f>
        <v>81.3</v>
      </c>
      <c r="D1076">
        <f>SUMIFS(challenge_2_solution_2!H:H,challenge_2_solution_2!$A:$A,challenge_2_solution_3!$A1076)</f>
        <v>27.17</v>
      </c>
      <c r="E1076">
        <f t="shared" si="32"/>
        <v>54.129999999999995</v>
      </c>
      <c r="F1076" s="6">
        <f t="shared" si="33"/>
        <v>1.9922708870077288</v>
      </c>
    </row>
    <row r="1077" spans="1:6" x14ac:dyDescent="0.2">
      <c r="A1077" s="1">
        <v>3306</v>
      </c>
      <c r="B1077" s="3">
        <v>42645.797222222223</v>
      </c>
      <c r="C1077">
        <f>SUMIFS(challenge_2_solution_2!G:G,challenge_2_solution_2!$A:$A,challenge_2_solution_3!$A1077)</f>
        <v>61.6</v>
      </c>
      <c r="D1077">
        <f>SUMIFS(challenge_2_solution_2!H:H,challenge_2_solution_2!$A:$A,challenge_2_solution_3!$A1077)</f>
        <v>31.25</v>
      </c>
      <c r="E1077">
        <f t="shared" si="32"/>
        <v>30.35</v>
      </c>
      <c r="F1077" s="6">
        <f t="shared" si="33"/>
        <v>0.97120000000000006</v>
      </c>
    </row>
    <row r="1078" spans="1:6" x14ac:dyDescent="0.2">
      <c r="A1078" s="1">
        <v>3307</v>
      </c>
      <c r="B1078" s="3">
        <v>42645.818055555559</v>
      </c>
      <c r="C1078">
        <f>SUMIFS(challenge_2_solution_2!G:G,challenge_2_solution_2!$A:$A,challenge_2_solution_3!$A1078)</f>
        <v>52</v>
      </c>
      <c r="D1078">
        <f>SUMIFS(challenge_2_solution_2!H:H,challenge_2_solution_2!$A:$A,challenge_2_solution_3!$A1078)</f>
        <v>18.34</v>
      </c>
      <c r="E1078">
        <f t="shared" si="32"/>
        <v>33.659999999999997</v>
      </c>
      <c r="F1078" s="6">
        <f t="shared" si="33"/>
        <v>1.8353326063249726</v>
      </c>
    </row>
    <row r="1079" spans="1:6" x14ac:dyDescent="0.2">
      <c r="A1079" s="1">
        <v>3308</v>
      </c>
      <c r="B1079" s="3">
        <v>42645.84652777778</v>
      </c>
      <c r="C1079">
        <f>SUMIFS(challenge_2_solution_2!G:G,challenge_2_solution_2!$A:$A,challenge_2_solution_3!$A1079)</f>
        <v>87.300000000000011</v>
      </c>
      <c r="D1079">
        <f>SUMIFS(challenge_2_solution_2!H:H,challenge_2_solution_2!$A:$A,challenge_2_solution_3!$A1079)</f>
        <v>51.459999999999994</v>
      </c>
      <c r="E1079">
        <f t="shared" si="32"/>
        <v>35.840000000000018</v>
      </c>
      <c r="F1079" s="6">
        <f t="shared" si="33"/>
        <v>0.69646327244461759</v>
      </c>
    </row>
    <row r="1080" spans="1:6" x14ac:dyDescent="0.2">
      <c r="A1080" s="1">
        <v>3309</v>
      </c>
      <c r="B1080" s="3">
        <v>42646.775694444441</v>
      </c>
      <c r="C1080">
        <f>SUMIFS(challenge_2_solution_2!G:G,challenge_2_solution_2!$A:$A,challenge_2_solution_3!$A1080)</f>
        <v>85.9</v>
      </c>
      <c r="D1080">
        <f>SUMIFS(challenge_2_solution_2!H:H,challenge_2_solution_2!$A:$A,challenge_2_solution_3!$A1080)</f>
        <v>40.21</v>
      </c>
      <c r="E1080">
        <f t="shared" si="32"/>
        <v>45.690000000000005</v>
      </c>
      <c r="F1080" s="6">
        <f t="shared" si="33"/>
        <v>1.1362845063417062</v>
      </c>
    </row>
    <row r="1081" spans="1:6" x14ac:dyDescent="0.2">
      <c r="A1081" s="1">
        <v>3310</v>
      </c>
      <c r="B1081" s="3">
        <v>42646.902083333334</v>
      </c>
      <c r="C1081">
        <f>SUMIFS(challenge_2_solution_2!G:G,challenge_2_solution_2!$A:$A,challenge_2_solution_3!$A1081)</f>
        <v>36.9</v>
      </c>
      <c r="D1081">
        <f>SUMIFS(challenge_2_solution_2!H:H,challenge_2_solution_2!$A:$A,challenge_2_solution_3!$A1081)</f>
        <v>15.16</v>
      </c>
      <c r="E1081">
        <f t="shared" si="32"/>
        <v>21.74</v>
      </c>
      <c r="F1081" s="6">
        <f t="shared" si="33"/>
        <v>1.434036939313984</v>
      </c>
    </row>
    <row r="1082" spans="1:6" x14ac:dyDescent="0.2">
      <c r="A1082" s="1">
        <v>3311</v>
      </c>
      <c r="B1082" s="3">
        <v>42646.9375</v>
      </c>
      <c r="C1082">
        <f>SUMIFS(challenge_2_solution_2!G:G,challenge_2_solution_2!$A:$A,challenge_2_solution_3!$A1082)</f>
        <v>55.6</v>
      </c>
      <c r="D1082">
        <f>SUMIFS(challenge_2_solution_2!H:H,challenge_2_solution_2!$A:$A,challenge_2_solution_3!$A1082)</f>
        <v>20.099999999999998</v>
      </c>
      <c r="E1082">
        <f t="shared" si="32"/>
        <v>35.5</v>
      </c>
      <c r="F1082" s="6">
        <f t="shared" si="33"/>
        <v>1.766169154228856</v>
      </c>
    </row>
    <row r="1083" spans="1:6" x14ac:dyDescent="0.2">
      <c r="A1083" s="1">
        <v>3312</v>
      </c>
      <c r="B1083" s="3">
        <v>42647.524305555555</v>
      </c>
      <c r="C1083">
        <f>SUMIFS(challenge_2_solution_2!G:G,challenge_2_solution_2!$A:$A,challenge_2_solution_3!$A1083)</f>
        <v>11.9</v>
      </c>
      <c r="D1083">
        <f>SUMIFS(challenge_2_solution_2!H:H,challenge_2_solution_2!$A:$A,challenge_2_solution_3!$A1083)</f>
        <v>6.31</v>
      </c>
      <c r="E1083">
        <f t="shared" si="32"/>
        <v>5.5900000000000007</v>
      </c>
      <c r="F1083" s="6">
        <f t="shared" si="33"/>
        <v>0.88589540412044387</v>
      </c>
    </row>
    <row r="1084" spans="1:6" x14ac:dyDescent="0.2">
      <c r="A1084" s="1">
        <v>3313</v>
      </c>
      <c r="B1084" s="3">
        <v>42647.527083333334</v>
      </c>
      <c r="C1084">
        <f>SUMIFS(challenge_2_solution_2!G:G,challenge_2_solution_2!$A:$A,challenge_2_solution_3!$A1084)</f>
        <v>55.6</v>
      </c>
      <c r="D1084">
        <f>SUMIFS(challenge_2_solution_2!H:H,challenge_2_solution_2!$A:$A,challenge_2_solution_3!$A1084)</f>
        <v>27.09</v>
      </c>
      <c r="E1084">
        <f t="shared" si="32"/>
        <v>28.51</v>
      </c>
      <c r="F1084" s="6">
        <f t="shared" si="33"/>
        <v>1.0524178663713548</v>
      </c>
    </row>
    <row r="1085" spans="1:6" x14ac:dyDescent="0.2">
      <c r="A1085" s="1">
        <v>3314</v>
      </c>
      <c r="B1085" s="3">
        <v>42647.727777777778</v>
      </c>
      <c r="C1085">
        <f>SUMIFS(challenge_2_solution_2!G:G,challenge_2_solution_2!$A:$A,challenge_2_solution_3!$A1085)</f>
        <v>116.70000000000002</v>
      </c>
      <c r="D1085">
        <f>SUMIFS(challenge_2_solution_2!H:H,challenge_2_solution_2!$A:$A,challenge_2_solution_3!$A1085)</f>
        <v>56.44</v>
      </c>
      <c r="E1085">
        <f t="shared" si="32"/>
        <v>60.260000000000019</v>
      </c>
      <c r="F1085" s="6">
        <f t="shared" si="33"/>
        <v>1.0676824946846213</v>
      </c>
    </row>
    <row r="1086" spans="1:6" x14ac:dyDescent="0.2">
      <c r="A1086" s="1">
        <v>3315</v>
      </c>
      <c r="B1086" s="3">
        <v>42647.78125</v>
      </c>
      <c r="C1086">
        <f>SUMIFS(challenge_2_solution_2!G:G,challenge_2_solution_2!$A:$A,challenge_2_solution_3!$A1086)</f>
        <v>39.700000000000003</v>
      </c>
      <c r="D1086">
        <f>SUMIFS(challenge_2_solution_2!H:H,challenge_2_solution_2!$A:$A,challenge_2_solution_3!$A1086)</f>
        <v>25.75</v>
      </c>
      <c r="E1086">
        <f t="shared" si="32"/>
        <v>13.950000000000003</v>
      </c>
      <c r="F1086" s="6">
        <f t="shared" si="33"/>
        <v>0.5417475728155341</v>
      </c>
    </row>
    <row r="1087" spans="1:6" x14ac:dyDescent="0.2">
      <c r="A1087" s="1">
        <v>3316</v>
      </c>
      <c r="B1087" s="3">
        <v>42647.791666666664</v>
      </c>
      <c r="C1087">
        <f>SUMIFS(challenge_2_solution_2!G:G,challenge_2_solution_2!$A:$A,challenge_2_solution_3!$A1087)</f>
        <v>66.199999999999989</v>
      </c>
      <c r="D1087">
        <f>SUMIFS(challenge_2_solution_2!H:H,challenge_2_solution_2!$A:$A,challenge_2_solution_3!$A1087)</f>
        <v>30.119999999999997</v>
      </c>
      <c r="E1087">
        <f t="shared" si="32"/>
        <v>36.079999999999991</v>
      </c>
      <c r="F1087" s="6">
        <f t="shared" si="33"/>
        <v>1.1978751660026559</v>
      </c>
    </row>
    <row r="1088" spans="1:6" x14ac:dyDescent="0.2">
      <c r="A1088" s="1">
        <v>3317</v>
      </c>
      <c r="B1088" s="3">
        <v>42647.797222222223</v>
      </c>
      <c r="C1088">
        <f>SUMIFS(challenge_2_solution_2!G:G,challenge_2_solution_2!$A:$A,challenge_2_solution_3!$A1088)</f>
        <v>81.599999999999994</v>
      </c>
      <c r="D1088">
        <f>SUMIFS(challenge_2_solution_2!H:H,challenge_2_solution_2!$A:$A,challenge_2_solution_3!$A1088)</f>
        <v>31.87</v>
      </c>
      <c r="E1088">
        <f t="shared" si="32"/>
        <v>49.72999999999999</v>
      </c>
      <c r="F1088" s="6">
        <f t="shared" si="33"/>
        <v>1.5604016316284903</v>
      </c>
    </row>
    <row r="1089" spans="1:6" x14ac:dyDescent="0.2">
      <c r="A1089" s="1">
        <v>3318</v>
      </c>
      <c r="B1089" s="3">
        <v>42647.818749999999</v>
      </c>
      <c r="C1089">
        <f>SUMIFS(challenge_2_solution_2!G:G,challenge_2_solution_2!$A:$A,challenge_2_solution_3!$A1089)</f>
        <v>76.599999999999994</v>
      </c>
      <c r="D1089">
        <f>SUMIFS(challenge_2_solution_2!H:H,challenge_2_solution_2!$A:$A,challenge_2_solution_3!$A1089)</f>
        <v>29.479999999999997</v>
      </c>
      <c r="E1089">
        <f t="shared" si="32"/>
        <v>47.12</v>
      </c>
      <c r="F1089" s="6">
        <f t="shared" si="33"/>
        <v>1.5983717774762551</v>
      </c>
    </row>
    <row r="1090" spans="1:6" x14ac:dyDescent="0.2">
      <c r="A1090" s="1">
        <v>3319</v>
      </c>
      <c r="B1090" s="3">
        <v>42647.862500000003</v>
      </c>
      <c r="C1090">
        <f>SUMIFS(challenge_2_solution_2!G:G,challenge_2_solution_2!$A:$A,challenge_2_solution_3!$A1090)</f>
        <v>41.7</v>
      </c>
      <c r="D1090">
        <f>SUMIFS(challenge_2_solution_2!H:H,challenge_2_solution_2!$A:$A,challenge_2_solution_3!$A1090)</f>
        <v>24.36</v>
      </c>
      <c r="E1090">
        <f t="shared" si="32"/>
        <v>17.340000000000003</v>
      </c>
      <c r="F1090" s="6">
        <f t="shared" si="33"/>
        <v>0.71182266009852235</v>
      </c>
    </row>
    <row r="1091" spans="1:6" x14ac:dyDescent="0.2">
      <c r="A1091" s="1">
        <v>3321</v>
      </c>
      <c r="B1091" s="3">
        <v>42648.57916666667</v>
      </c>
      <c r="C1091">
        <f>SUMIFS(challenge_2_solution_2!G:G,challenge_2_solution_2!$A:$A,challenge_2_solution_3!$A1091)</f>
        <v>53.7</v>
      </c>
      <c r="D1091">
        <f>SUMIFS(challenge_2_solution_2!H:H,challenge_2_solution_2!$A:$A,challenge_2_solution_3!$A1091)</f>
        <v>15.690000000000001</v>
      </c>
      <c r="E1091">
        <f t="shared" ref="E1091:E1154" si="34">C1091-D1091</f>
        <v>38.010000000000005</v>
      </c>
      <c r="F1091" s="6">
        <f t="shared" ref="F1091:F1154" si="35">E1091/D1091</f>
        <v>2.422562141491396</v>
      </c>
    </row>
    <row r="1092" spans="1:6" x14ac:dyDescent="0.2">
      <c r="A1092" s="1">
        <v>3322</v>
      </c>
      <c r="B1092" s="3">
        <v>42649.772916666669</v>
      </c>
      <c r="C1092">
        <f>SUMIFS(challenge_2_solution_2!G:G,challenge_2_solution_2!$A:$A,challenge_2_solution_3!$A1092)</f>
        <v>55.199999999999996</v>
      </c>
      <c r="D1092">
        <f>SUMIFS(challenge_2_solution_2!H:H,challenge_2_solution_2!$A:$A,challenge_2_solution_3!$A1092)</f>
        <v>25.11</v>
      </c>
      <c r="E1092">
        <f t="shared" si="34"/>
        <v>30.089999999999996</v>
      </c>
      <c r="F1092" s="6">
        <f t="shared" si="35"/>
        <v>1.198327359617682</v>
      </c>
    </row>
    <row r="1093" spans="1:6" x14ac:dyDescent="0.2">
      <c r="A1093" s="1">
        <v>3323</v>
      </c>
      <c r="B1093" s="3">
        <v>42649.804166666669</v>
      </c>
      <c r="C1093">
        <f>SUMIFS(challenge_2_solution_2!G:G,challenge_2_solution_2!$A:$A,challenge_2_solution_3!$A1093)</f>
        <v>94.4</v>
      </c>
      <c r="D1093">
        <f>SUMIFS(challenge_2_solution_2!H:H,challenge_2_solution_2!$A:$A,challenge_2_solution_3!$A1093)</f>
        <v>42.4</v>
      </c>
      <c r="E1093">
        <f t="shared" si="34"/>
        <v>52.000000000000007</v>
      </c>
      <c r="F1093" s="6">
        <f t="shared" si="35"/>
        <v>1.2264150943396228</v>
      </c>
    </row>
    <row r="1094" spans="1:6" x14ac:dyDescent="0.2">
      <c r="A1094" s="1">
        <v>3324</v>
      </c>
      <c r="B1094" s="3">
        <v>42649.816666666666</v>
      </c>
      <c r="C1094">
        <f>SUMIFS(challenge_2_solution_2!G:G,challenge_2_solution_2!$A:$A,challenge_2_solution_3!$A1094)</f>
        <v>94.4</v>
      </c>
      <c r="D1094">
        <f>SUMIFS(challenge_2_solution_2!H:H,challenge_2_solution_2!$A:$A,challenge_2_solution_3!$A1094)</f>
        <v>42.4</v>
      </c>
      <c r="E1094">
        <f t="shared" si="34"/>
        <v>52.000000000000007</v>
      </c>
      <c r="F1094" s="6">
        <f t="shared" si="35"/>
        <v>1.2264150943396228</v>
      </c>
    </row>
    <row r="1095" spans="1:6" x14ac:dyDescent="0.2">
      <c r="A1095" s="1">
        <v>3325</v>
      </c>
      <c r="B1095" s="3">
        <v>42649.824999999997</v>
      </c>
      <c r="C1095">
        <f>SUMIFS(challenge_2_solution_2!G:G,challenge_2_solution_2!$A:$A,challenge_2_solution_3!$A1095)</f>
        <v>61.5</v>
      </c>
      <c r="D1095">
        <f>SUMIFS(challenge_2_solution_2!H:H,challenge_2_solution_2!$A:$A,challenge_2_solution_3!$A1095)</f>
        <v>25.689999999999998</v>
      </c>
      <c r="E1095">
        <f t="shared" si="34"/>
        <v>35.81</v>
      </c>
      <c r="F1095" s="6">
        <f t="shared" si="35"/>
        <v>1.3939275982872714</v>
      </c>
    </row>
    <row r="1096" spans="1:6" x14ac:dyDescent="0.2">
      <c r="A1096" s="1">
        <v>3328</v>
      </c>
      <c r="B1096" s="3">
        <v>42650.611805555556</v>
      </c>
      <c r="C1096">
        <f>SUMIFS(challenge_2_solution_2!G:G,challenge_2_solution_2!$A:$A,challenge_2_solution_3!$A1096)</f>
        <v>135</v>
      </c>
      <c r="D1096">
        <f>SUMIFS(challenge_2_solution_2!H:H,challenge_2_solution_2!$A:$A,challenge_2_solution_3!$A1096)</f>
        <v>49.83</v>
      </c>
      <c r="E1096">
        <f t="shared" si="34"/>
        <v>85.17</v>
      </c>
      <c r="F1096" s="6">
        <f t="shared" si="35"/>
        <v>1.7092113184828417</v>
      </c>
    </row>
    <row r="1097" spans="1:6" x14ac:dyDescent="0.2">
      <c r="A1097" s="1">
        <v>3329</v>
      </c>
      <c r="B1097" s="3">
        <v>42650.709027777775</v>
      </c>
      <c r="C1097">
        <f>SUMIFS(challenge_2_solution_2!G:G,challenge_2_solution_2!$A:$A,challenge_2_solution_3!$A1097)</f>
        <v>55</v>
      </c>
      <c r="D1097">
        <f>SUMIFS(challenge_2_solution_2!H:H,challenge_2_solution_2!$A:$A,challenge_2_solution_3!$A1097)</f>
        <v>23.82</v>
      </c>
      <c r="E1097">
        <f t="shared" si="34"/>
        <v>31.18</v>
      </c>
      <c r="F1097" s="6">
        <f t="shared" si="35"/>
        <v>1.3089840470193115</v>
      </c>
    </row>
    <row r="1098" spans="1:6" x14ac:dyDescent="0.2">
      <c r="A1098" s="1">
        <v>3330</v>
      </c>
      <c r="B1098" s="3">
        <v>42650.718055555553</v>
      </c>
      <c r="C1098">
        <f>SUMIFS(challenge_2_solution_2!G:G,challenge_2_solution_2!$A:$A,challenge_2_solution_3!$A1098)</f>
        <v>82.199999999999989</v>
      </c>
      <c r="D1098">
        <f>SUMIFS(challenge_2_solution_2!H:H,challenge_2_solution_2!$A:$A,challenge_2_solution_3!$A1098)</f>
        <v>41.69</v>
      </c>
      <c r="E1098">
        <f t="shared" si="34"/>
        <v>40.509999999999991</v>
      </c>
      <c r="F1098" s="6">
        <f t="shared" si="35"/>
        <v>0.97169585032381844</v>
      </c>
    </row>
    <row r="1099" spans="1:6" x14ac:dyDescent="0.2">
      <c r="A1099" s="1">
        <v>3331</v>
      </c>
      <c r="B1099" s="3">
        <v>42650.736111111109</v>
      </c>
      <c r="C1099">
        <f>SUMIFS(challenge_2_solution_2!G:G,challenge_2_solution_2!$A:$A,challenge_2_solution_3!$A1099)</f>
        <v>97.199999999999989</v>
      </c>
      <c r="D1099">
        <f>SUMIFS(challenge_2_solution_2!H:H,challenge_2_solution_2!$A:$A,challenge_2_solution_3!$A1099)</f>
        <v>43.99</v>
      </c>
      <c r="E1099">
        <f t="shared" si="34"/>
        <v>53.209999999999987</v>
      </c>
      <c r="F1099" s="6">
        <f t="shared" si="35"/>
        <v>1.2095930893384856</v>
      </c>
    </row>
    <row r="1100" spans="1:6" x14ac:dyDescent="0.2">
      <c r="A1100" s="1">
        <v>3332</v>
      </c>
      <c r="B1100" s="3">
        <v>42650.743055555555</v>
      </c>
      <c r="C1100">
        <f>SUMIFS(challenge_2_solution_2!G:G,challenge_2_solution_2!$A:$A,challenge_2_solution_3!$A1100)</f>
        <v>55.4</v>
      </c>
      <c r="D1100">
        <f>SUMIFS(challenge_2_solution_2!H:H,challenge_2_solution_2!$A:$A,challenge_2_solution_3!$A1100)</f>
        <v>24.1</v>
      </c>
      <c r="E1100">
        <f t="shared" si="34"/>
        <v>31.299999999999997</v>
      </c>
      <c r="F1100" s="6">
        <f t="shared" si="35"/>
        <v>1.2987551867219915</v>
      </c>
    </row>
    <row r="1101" spans="1:6" x14ac:dyDescent="0.2">
      <c r="A1101" s="1">
        <v>3333</v>
      </c>
      <c r="B1101" s="3">
        <v>42650.763888888891</v>
      </c>
      <c r="C1101">
        <f>SUMIFS(challenge_2_solution_2!G:G,challenge_2_solution_2!$A:$A,challenge_2_solution_3!$A1101)</f>
        <v>73.7</v>
      </c>
      <c r="D1101">
        <f>SUMIFS(challenge_2_solution_2!H:H,challenge_2_solution_2!$A:$A,challenge_2_solution_3!$A1101)</f>
        <v>24.259999999999998</v>
      </c>
      <c r="E1101">
        <f t="shared" si="34"/>
        <v>49.440000000000005</v>
      </c>
      <c r="F1101" s="6">
        <f t="shared" si="35"/>
        <v>2.0379225061830177</v>
      </c>
    </row>
    <row r="1102" spans="1:6" x14ac:dyDescent="0.2">
      <c r="A1102" s="1">
        <v>3334</v>
      </c>
      <c r="B1102" s="3">
        <v>42650.783333333333</v>
      </c>
      <c r="C1102">
        <f>SUMIFS(challenge_2_solution_2!G:G,challenge_2_solution_2!$A:$A,challenge_2_solution_3!$A1102)</f>
        <v>31.7</v>
      </c>
      <c r="D1102">
        <f>SUMIFS(challenge_2_solution_2!H:H,challenge_2_solution_2!$A:$A,challenge_2_solution_3!$A1102)</f>
        <v>9.0500000000000007</v>
      </c>
      <c r="E1102">
        <f t="shared" si="34"/>
        <v>22.65</v>
      </c>
      <c r="F1102" s="6">
        <f t="shared" si="35"/>
        <v>2.5027624309392262</v>
      </c>
    </row>
    <row r="1103" spans="1:6" x14ac:dyDescent="0.2">
      <c r="A1103" s="1">
        <v>3335</v>
      </c>
      <c r="B1103" s="3">
        <v>42650.828472222223</v>
      </c>
      <c r="C1103">
        <f>SUMIFS(challenge_2_solution_2!G:G,challenge_2_solution_2!$A:$A,challenge_2_solution_3!$A1103)</f>
        <v>42.9</v>
      </c>
      <c r="D1103">
        <f>SUMIFS(challenge_2_solution_2!H:H,challenge_2_solution_2!$A:$A,challenge_2_solution_3!$A1103)</f>
        <v>25.91</v>
      </c>
      <c r="E1103">
        <f t="shared" si="34"/>
        <v>16.989999999999998</v>
      </c>
      <c r="F1103" s="6">
        <f t="shared" si="35"/>
        <v>0.65573137784639124</v>
      </c>
    </row>
    <row r="1104" spans="1:6" x14ac:dyDescent="0.2">
      <c r="A1104" s="1">
        <v>3336</v>
      </c>
      <c r="B1104" s="3">
        <v>42650.854166666664</v>
      </c>
      <c r="C1104">
        <f>SUMIFS(challenge_2_solution_2!G:G,challenge_2_solution_2!$A:$A,challenge_2_solution_3!$A1104)</f>
        <v>55.8</v>
      </c>
      <c r="D1104">
        <f>SUMIFS(challenge_2_solution_2!H:H,challenge_2_solution_2!$A:$A,challenge_2_solution_3!$A1104)</f>
        <v>26.62</v>
      </c>
      <c r="E1104">
        <f t="shared" si="34"/>
        <v>29.179999999999996</v>
      </c>
      <c r="F1104" s="6">
        <f t="shared" si="35"/>
        <v>1.0961682945154019</v>
      </c>
    </row>
    <row r="1105" spans="1:6" x14ac:dyDescent="0.2">
      <c r="A1105" s="1">
        <v>3337</v>
      </c>
      <c r="B1105" s="3">
        <v>42650.856249999997</v>
      </c>
      <c r="C1105">
        <f>SUMIFS(challenge_2_solution_2!G:G,challenge_2_solution_2!$A:$A,challenge_2_solution_3!$A1105)</f>
        <v>43.7</v>
      </c>
      <c r="D1105">
        <f>SUMIFS(challenge_2_solution_2!H:H,challenge_2_solution_2!$A:$A,challenge_2_solution_3!$A1105)</f>
        <v>18.899999999999999</v>
      </c>
      <c r="E1105">
        <f t="shared" si="34"/>
        <v>24.800000000000004</v>
      </c>
      <c r="F1105" s="6">
        <f t="shared" si="35"/>
        <v>1.3121693121693125</v>
      </c>
    </row>
    <row r="1106" spans="1:6" x14ac:dyDescent="0.2">
      <c r="A1106" s="1">
        <v>3338</v>
      </c>
      <c r="B1106" s="3">
        <v>42650.863888888889</v>
      </c>
      <c r="C1106">
        <f>SUMIFS(challenge_2_solution_2!G:G,challenge_2_solution_2!$A:$A,challenge_2_solution_3!$A1106)</f>
        <v>52.8</v>
      </c>
      <c r="D1106">
        <f>SUMIFS(challenge_2_solution_2!H:H,challenge_2_solution_2!$A:$A,challenge_2_solution_3!$A1106)</f>
        <v>18.23</v>
      </c>
      <c r="E1106">
        <f t="shared" si="34"/>
        <v>34.569999999999993</v>
      </c>
      <c r="F1106" s="6">
        <f t="shared" si="35"/>
        <v>1.8963247394404823</v>
      </c>
    </row>
    <row r="1107" spans="1:6" x14ac:dyDescent="0.2">
      <c r="A1107" s="1">
        <v>3339</v>
      </c>
      <c r="B1107" s="3">
        <v>42650.866666666669</v>
      </c>
      <c r="C1107">
        <f>SUMIFS(challenge_2_solution_2!G:G,challenge_2_solution_2!$A:$A,challenge_2_solution_3!$A1107)</f>
        <v>53.5</v>
      </c>
      <c r="D1107">
        <f>SUMIFS(challenge_2_solution_2!H:H,challenge_2_solution_2!$A:$A,challenge_2_solution_3!$A1107)</f>
        <v>22.4</v>
      </c>
      <c r="E1107">
        <f t="shared" si="34"/>
        <v>31.1</v>
      </c>
      <c r="F1107" s="6">
        <f t="shared" si="35"/>
        <v>1.3883928571428572</v>
      </c>
    </row>
    <row r="1108" spans="1:6" x14ac:dyDescent="0.2">
      <c r="A1108" s="1">
        <v>3340</v>
      </c>
      <c r="B1108" s="3">
        <v>42650.913194444445</v>
      </c>
      <c r="C1108">
        <f>SUMIFS(challenge_2_solution_2!G:G,challenge_2_solution_2!$A:$A,challenge_2_solution_3!$A1108)</f>
        <v>69.8</v>
      </c>
      <c r="D1108">
        <f>SUMIFS(challenge_2_solution_2!H:H,challenge_2_solution_2!$A:$A,challenge_2_solution_3!$A1108)</f>
        <v>26.23</v>
      </c>
      <c r="E1108">
        <f t="shared" si="34"/>
        <v>43.569999999999993</v>
      </c>
      <c r="F1108" s="6">
        <f t="shared" si="35"/>
        <v>1.661075104841784</v>
      </c>
    </row>
    <row r="1109" spans="1:6" x14ac:dyDescent="0.2">
      <c r="A1109" s="1">
        <v>3341</v>
      </c>
      <c r="B1109" s="3">
        <v>42650.93472222222</v>
      </c>
      <c r="C1109">
        <f>SUMIFS(challenge_2_solution_2!G:G,challenge_2_solution_2!$A:$A,challenge_2_solution_3!$A1109)</f>
        <v>29.7</v>
      </c>
      <c r="D1109">
        <f>SUMIFS(challenge_2_solution_2!H:H,challenge_2_solution_2!$A:$A,challenge_2_solution_3!$A1109)</f>
        <v>14.690000000000001</v>
      </c>
      <c r="E1109">
        <f t="shared" si="34"/>
        <v>15.009999999999998</v>
      </c>
      <c r="F1109" s="6">
        <f t="shared" si="35"/>
        <v>1.0217835262083048</v>
      </c>
    </row>
    <row r="1110" spans="1:6" x14ac:dyDescent="0.2">
      <c r="A1110" s="1">
        <v>3343</v>
      </c>
      <c r="B1110" s="3">
        <v>42651.727777777778</v>
      </c>
      <c r="C1110">
        <f>SUMIFS(challenge_2_solution_2!G:G,challenge_2_solution_2!$A:$A,challenge_2_solution_3!$A1110)</f>
        <v>54.3</v>
      </c>
      <c r="D1110">
        <f>SUMIFS(challenge_2_solution_2!H:H,challenge_2_solution_2!$A:$A,challenge_2_solution_3!$A1110)</f>
        <v>21.880000000000003</v>
      </c>
      <c r="E1110">
        <f t="shared" si="34"/>
        <v>32.419999999999995</v>
      </c>
      <c r="F1110" s="6">
        <f t="shared" si="35"/>
        <v>1.4817184643510051</v>
      </c>
    </row>
    <row r="1111" spans="1:6" x14ac:dyDescent="0.2">
      <c r="A1111" s="1">
        <v>3344</v>
      </c>
      <c r="B1111" s="3">
        <v>42651.73333333333</v>
      </c>
      <c r="C1111">
        <f>SUMIFS(challenge_2_solution_2!G:G,challenge_2_solution_2!$A:$A,challenge_2_solution_3!$A1111)</f>
        <v>126.70000000000002</v>
      </c>
      <c r="D1111">
        <f>SUMIFS(challenge_2_solution_2!H:H,challenge_2_solution_2!$A:$A,challenge_2_solution_3!$A1111)</f>
        <v>56.379999999999995</v>
      </c>
      <c r="E1111">
        <f t="shared" si="34"/>
        <v>70.320000000000022</v>
      </c>
      <c r="F1111" s="6">
        <f t="shared" si="35"/>
        <v>1.2472507981553747</v>
      </c>
    </row>
    <row r="1112" spans="1:6" x14ac:dyDescent="0.2">
      <c r="A1112" s="1">
        <v>3345</v>
      </c>
      <c r="B1112" s="3">
        <v>42651.73541666667</v>
      </c>
      <c r="C1112">
        <f>SUMIFS(challenge_2_solution_2!G:G,challenge_2_solution_2!$A:$A,challenge_2_solution_3!$A1112)</f>
        <v>129</v>
      </c>
      <c r="D1112">
        <f>SUMIFS(challenge_2_solution_2!H:H,challenge_2_solution_2!$A:$A,challenge_2_solution_3!$A1112)</f>
        <v>76.210000000000008</v>
      </c>
      <c r="E1112">
        <f t="shared" si="34"/>
        <v>52.789999999999992</v>
      </c>
      <c r="F1112" s="6">
        <f t="shared" si="35"/>
        <v>0.69269124786773373</v>
      </c>
    </row>
    <row r="1113" spans="1:6" x14ac:dyDescent="0.2">
      <c r="A1113" s="1">
        <v>3346</v>
      </c>
      <c r="B1113" s="3">
        <v>42651.738888888889</v>
      </c>
      <c r="C1113">
        <f>SUMIFS(challenge_2_solution_2!G:G,challenge_2_solution_2!$A:$A,challenge_2_solution_3!$A1113)</f>
        <v>117.10000000000002</v>
      </c>
      <c r="D1113">
        <f>SUMIFS(challenge_2_solution_2!H:H,challenge_2_solution_2!$A:$A,challenge_2_solution_3!$A1113)</f>
        <v>54.89</v>
      </c>
      <c r="E1113">
        <f t="shared" si="34"/>
        <v>62.210000000000022</v>
      </c>
      <c r="F1113" s="6">
        <f t="shared" si="35"/>
        <v>1.1333576243395886</v>
      </c>
    </row>
    <row r="1114" spans="1:6" x14ac:dyDescent="0.2">
      <c r="A1114" s="1">
        <v>3347</v>
      </c>
      <c r="B1114" s="3">
        <v>42651.742361111108</v>
      </c>
      <c r="C1114">
        <f>SUMIFS(challenge_2_solution_2!G:G,challenge_2_solution_2!$A:$A,challenge_2_solution_3!$A1114)</f>
        <v>55.9</v>
      </c>
      <c r="D1114">
        <f>SUMIFS(challenge_2_solution_2!H:H,challenge_2_solution_2!$A:$A,challenge_2_solution_3!$A1114)</f>
        <v>25.919999999999998</v>
      </c>
      <c r="E1114">
        <f t="shared" si="34"/>
        <v>29.98</v>
      </c>
      <c r="F1114" s="6">
        <f t="shared" si="35"/>
        <v>1.1566358024691359</v>
      </c>
    </row>
    <row r="1115" spans="1:6" x14ac:dyDescent="0.2">
      <c r="A1115" s="1">
        <v>3348</v>
      </c>
      <c r="B1115" s="3">
        <v>42651.753472222219</v>
      </c>
      <c r="C1115">
        <f>SUMIFS(challenge_2_solution_2!G:G,challenge_2_solution_2!$A:$A,challenge_2_solution_3!$A1115)</f>
        <v>47.6</v>
      </c>
      <c r="D1115">
        <f>SUMIFS(challenge_2_solution_2!H:H,challenge_2_solution_2!$A:$A,challenge_2_solution_3!$A1115)</f>
        <v>17.310000000000002</v>
      </c>
      <c r="E1115">
        <f t="shared" si="34"/>
        <v>30.29</v>
      </c>
      <c r="F1115" s="6">
        <f t="shared" si="35"/>
        <v>1.7498555748122471</v>
      </c>
    </row>
    <row r="1116" spans="1:6" x14ac:dyDescent="0.2">
      <c r="A1116" s="1">
        <v>3349</v>
      </c>
      <c r="B1116" s="3">
        <v>42651.770138888889</v>
      </c>
      <c r="C1116">
        <f>SUMIFS(challenge_2_solution_2!G:G,challenge_2_solution_2!$A:$A,challenge_2_solution_3!$A1116)</f>
        <v>34.799999999999997</v>
      </c>
      <c r="D1116">
        <f>SUMIFS(challenge_2_solution_2!H:H,challenge_2_solution_2!$A:$A,challenge_2_solution_3!$A1116)</f>
        <v>12.459999999999999</v>
      </c>
      <c r="E1116">
        <f t="shared" si="34"/>
        <v>22.339999999999996</v>
      </c>
      <c r="F1116" s="6">
        <f t="shared" si="35"/>
        <v>1.7929373996789726</v>
      </c>
    </row>
    <row r="1117" spans="1:6" x14ac:dyDescent="0.2">
      <c r="A1117" s="1">
        <v>3350</v>
      </c>
      <c r="B1117" s="3">
        <v>42651.775694444441</v>
      </c>
      <c r="C1117">
        <f>SUMIFS(challenge_2_solution_2!G:G,challenge_2_solution_2!$A:$A,challenge_2_solution_3!$A1117)</f>
        <v>93.199999999999989</v>
      </c>
      <c r="D1117">
        <f>SUMIFS(challenge_2_solution_2!H:H,challenge_2_solution_2!$A:$A,challenge_2_solution_3!$A1117)</f>
        <v>41.52</v>
      </c>
      <c r="E1117">
        <f t="shared" si="34"/>
        <v>51.679999999999986</v>
      </c>
      <c r="F1117" s="6">
        <f t="shared" si="35"/>
        <v>1.2447013487475911</v>
      </c>
    </row>
    <row r="1118" spans="1:6" x14ac:dyDescent="0.2">
      <c r="A1118" s="1">
        <v>3351</v>
      </c>
      <c r="B1118" s="3">
        <v>42651.788888888892</v>
      </c>
      <c r="C1118">
        <f>SUMIFS(challenge_2_solution_2!G:G,challenge_2_solution_2!$A:$A,challenge_2_solution_3!$A1118)</f>
        <v>72.599999999999994</v>
      </c>
      <c r="D1118">
        <f>SUMIFS(challenge_2_solution_2!H:H,challenge_2_solution_2!$A:$A,challenge_2_solution_3!$A1118)</f>
        <v>26.390000000000004</v>
      </c>
      <c r="E1118">
        <f t="shared" si="34"/>
        <v>46.209999999999994</v>
      </c>
      <c r="F1118" s="6">
        <f t="shared" si="35"/>
        <v>1.7510420613868884</v>
      </c>
    </row>
    <row r="1119" spans="1:6" x14ac:dyDescent="0.2">
      <c r="A1119" s="1">
        <v>3352</v>
      </c>
      <c r="B1119" s="3">
        <v>42651.8</v>
      </c>
      <c r="C1119">
        <f>SUMIFS(challenge_2_solution_2!G:G,challenge_2_solution_2!$A:$A,challenge_2_solution_3!$A1119)</f>
        <v>64.699999999999989</v>
      </c>
      <c r="D1119">
        <f>SUMIFS(challenge_2_solution_2!H:H,challenge_2_solution_2!$A:$A,challenge_2_solution_3!$A1119)</f>
        <v>34.17</v>
      </c>
      <c r="E1119">
        <f t="shared" si="34"/>
        <v>30.529999999999987</v>
      </c>
      <c r="F1119" s="6">
        <f t="shared" si="35"/>
        <v>0.89347380743342075</v>
      </c>
    </row>
    <row r="1120" spans="1:6" x14ac:dyDescent="0.2">
      <c r="A1120" s="1">
        <v>3353</v>
      </c>
      <c r="B1120" s="3">
        <v>42651.818055555559</v>
      </c>
      <c r="C1120">
        <f>SUMIFS(challenge_2_solution_2!G:G,challenge_2_solution_2!$A:$A,challenge_2_solution_3!$A1120)</f>
        <v>57.8</v>
      </c>
      <c r="D1120">
        <f>SUMIFS(challenge_2_solution_2!H:H,challenge_2_solution_2!$A:$A,challenge_2_solution_3!$A1120)</f>
        <v>32.769999999999996</v>
      </c>
      <c r="E1120">
        <f t="shared" si="34"/>
        <v>25.03</v>
      </c>
      <c r="F1120" s="6">
        <f t="shared" si="35"/>
        <v>0.76380836130607277</v>
      </c>
    </row>
    <row r="1121" spans="1:6" x14ac:dyDescent="0.2">
      <c r="A1121" s="1">
        <v>3354</v>
      </c>
      <c r="B1121" s="3">
        <v>42652.491666666669</v>
      </c>
      <c r="C1121">
        <f>SUMIFS(challenge_2_solution_2!G:G,challenge_2_solution_2!$A:$A,challenge_2_solution_3!$A1121)</f>
        <v>145.19999999999999</v>
      </c>
      <c r="D1121">
        <f>SUMIFS(challenge_2_solution_2!H:H,challenge_2_solution_2!$A:$A,challenge_2_solution_3!$A1121)</f>
        <v>52.34</v>
      </c>
      <c r="E1121">
        <f t="shared" si="34"/>
        <v>92.859999999999985</v>
      </c>
      <c r="F1121" s="6">
        <f t="shared" si="35"/>
        <v>1.7741688956820783</v>
      </c>
    </row>
    <row r="1122" spans="1:6" x14ac:dyDescent="0.2">
      <c r="A1122" s="1">
        <v>3355</v>
      </c>
      <c r="B1122" s="3">
        <v>42652.689583333333</v>
      </c>
      <c r="C1122">
        <f>SUMIFS(challenge_2_solution_2!G:G,challenge_2_solution_2!$A:$A,challenge_2_solution_3!$A1122)</f>
        <v>44.699999999999996</v>
      </c>
      <c r="D1122">
        <f>SUMIFS(challenge_2_solution_2!H:H,challenge_2_solution_2!$A:$A,challenge_2_solution_3!$A1122)</f>
        <v>23.119999999999997</v>
      </c>
      <c r="E1122">
        <f t="shared" si="34"/>
        <v>21.58</v>
      </c>
      <c r="F1122" s="6">
        <f t="shared" si="35"/>
        <v>0.93339100346020765</v>
      </c>
    </row>
    <row r="1123" spans="1:6" x14ac:dyDescent="0.2">
      <c r="A1123" s="1">
        <v>3356</v>
      </c>
      <c r="B1123" s="3">
        <v>42652.699305555558</v>
      </c>
      <c r="C1123">
        <f>SUMIFS(challenge_2_solution_2!G:G,challenge_2_solution_2!$A:$A,challenge_2_solution_3!$A1123)</f>
        <v>89</v>
      </c>
      <c r="D1123">
        <f>SUMIFS(challenge_2_solution_2!H:H,challenge_2_solution_2!$A:$A,challenge_2_solution_3!$A1123)</f>
        <v>38.370000000000005</v>
      </c>
      <c r="E1123">
        <f t="shared" si="34"/>
        <v>50.629999999999995</v>
      </c>
      <c r="F1123" s="6">
        <f t="shared" si="35"/>
        <v>1.319520458691686</v>
      </c>
    </row>
    <row r="1124" spans="1:6" x14ac:dyDescent="0.2">
      <c r="A1124" s="1">
        <v>3357</v>
      </c>
      <c r="B1124" s="3">
        <v>42652.713194444441</v>
      </c>
      <c r="C1124">
        <f>SUMIFS(challenge_2_solution_2!G:G,challenge_2_solution_2!$A:$A,challenge_2_solution_3!$A1124)</f>
        <v>46.9</v>
      </c>
      <c r="D1124">
        <f>SUMIFS(challenge_2_solution_2!H:H,challenge_2_solution_2!$A:$A,challenge_2_solution_3!$A1124)</f>
        <v>25.830000000000002</v>
      </c>
      <c r="E1124">
        <f t="shared" si="34"/>
        <v>21.069999999999997</v>
      </c>
      <c r="F1124" s="6">
        <f t="shared" si="35"/>
        <v>0.81571815718157159</v>
      </c>
    </row>
    <row r="1125" spans="1:6" x14ac:dyDescent="0.2">
      <c r="A1125" s="1">
        <v>3358</v>
      </c>
      <c r="B1125" s="3">
        <v>42652.725694444445</v>
      </c>
      <c r="C1125">
        <f>SUMIFS(challenge_2_solution_2!G:G,challenge_2_solution_2!$A:$A,challenge_2_solution_3!$A1125)</f>
        <v>60.699999999999996</v>
      </c>
      <c r="D1125">
        <f>SUMIFS(challenge_2_solution_2!H:H,challenge_2_solution_2!$A:$A,challenge_2_solution_3!$A1125)</f>
        <v>26.29</v>
      </c>
      <c r="E1125">
        <f t="shared" si="34"/>
        <v>34.409999999999997</v>
      </c>
      <c r="F1125" s="6">
        <f t="shared" si="35"/>
        <v>1.3088626854317229</v>
      </c>
    </row>
    <row r="1126" spans="1:6" x14ac:dyDescent="0.2">
      <c r="A1126" s="1">
        <v>3359</v>
      </c>
      <c r="B1126" s="3">
        <v>42652.770833333336</v>
      </c>
      <c r="C1126">
        <f>SUMIFS(challenge_2_solution_2!G:G,challenge_2_solution_2!$A:$A,challenge_2_solution_3!$A1126)</f>
        <v>61.5</v>
      </c>
      <c r="D1126">
        <f>SUMIFS(challenge_2_solution_2!H:H,challenge_2_solution_2!$A:$A,challenge_2_solution_3!$A1126)</f>
        <v>24.95</v>
      </c>
      <c r="E1126">
        <f t="shared" si="34"/>
        <v>36.549999999999997</v>
      </c>
      <c r="F1126" s="6">
        <f t="shared" si="35"/>
        <v>1.4649298597194389</v>
      </c>
    </row>
    <row r="1127" spans="1:6" x14ac:dyDescent="0.2">
      <c r="A1127" s="1">
        <v>3360</v>
      </c>
      <c r="B1127" s="3">
        <v>42652.793749999997</v>
      </c>
      <c r="C1127">
        <f>SUMIFS(challenge_2_solution_2!G:G,challenge_2_solution_2!$A:$A,challenge_2_solution_3!$A1127)</f>
        <v>93.300000000000011</v>
      </c>
      <c r="D1127">
        <f>SUMIFS(challenge_2_solution_2!H:H,challenge_2_solution_2!$A:$A,challenge_2_solution_3!$A1127)</f>
        <v>51.019999999999996</v>
      </c>
      <c r="E1127">
        <f t="shared" si="34"/>
        <v>42.280000000000015</v>
      </c>
      <c r="F1127" s="6">
        <f t="shared" si="35"/>
        <v>0.82869462955703688</v>
      </c>
    </row>
    <row r="1128" spans="1:6" x14ac:dyDescent="0.2">
      <c r="A1128" s="1">
        <v>3361</v>
      </c>
      <c r="B1128" s="3">
        <v>42652.800694444442</v>
      </c>
      <c r="C1128">
        <f>SUMIFS(challenge_2_solution_2!G:G,challenge_2_solution_2!$A:$A,challenge_2_solution_3!$A1128)</f>
        <v>73.8</v>
      </c>
      <c r="D1128">
        <f>SUMIFS(challenge_2_solution_2!H:H,challenge_2_solution_2!$A:$A,challenge_2_solution_3!$A1128)</f>
        <v>37.979999999999997</v>
      </c>
      <c r="E1128">
        <f t="shared" si="34"/>
        <v>35.82</v>
      </c>
      <c r="F1128" s="6">
        <f t="shared" si="35"/>
        <v>0.94312796208530814</v>
      </c>
    </row>
    <row r="1129" spans="1:6" x14ac:dyDescent="0.2">
      <c r="A1129" s="1">
        <v>3362</v>
      </c>
      <c r="B1129" s="3">
        <v>42652.811805555553</v>
      </c>
      <c r="C1129">
        <f>SUMIFS(challenge_2_solution_2!G:G,challenge_2_solution_2!$A:$A,challenge_2_solution_3!$A1129)</f>
        <v>105.1</v>
      </c>
      <c r="D1129">
        <f>SUMIFS(challenge_2_solution_2!H:H,challenge_2_solution_2!$A:$A,challenge_2_solution_3!$A1129)</f>
        <v>52.529999999999994</v>
      </c>
      <c r="E1129">
        <f t="shared" si="34"/>
        <v>52.57</v>
      </c>
      <c r="F1129" s="6">
        <f t="shared" si="35"/>
        <v>1.0007614696363984</v>
      </c>
    </row>
    <row r="1130" spans="1:6" x14ac:dyDescent="0.2">
      <c r="A1130" s="1">
        <v>3363</v>
      </c>
      <c r="B1130" s="3">
        <v>42653.713888888888</v>
      </c>
      <c r="C1130">
        <f>SUMIFS(challenge_2_solution_2!G:G,challenge_2_solution_2!$A:$A,challenge_2_solution_3!$A1130)</f>
        <v>37.6</v>
      </c>
      <c r="D1130">
        <f>SUMIFS(challenge_2_solution_2!H:H,challenge_2_solution_2!$A:$A,challenge_2_solution_3!$A1130)</f>
        <v>11.16</v>
      </c>
      <c r="E1130">
        <f t="shared" si="34"/>
        <v>26.44</v>
      </c>
      <c r="F1130" s="6">
        <f t="shared" si="35"/>
        <v>2.3691756272401436</v>
      </c>
    </row>
    <row r="1131" spans="1:6" x14ac:dyDescent="0.2">
      <c r="A1131" s="1">
        <v>3364</v>
      </c>
      <c r="B1131" s="3">
        <v>42653.754166666666</v>
      </c>
      <c r="C1131">
        <f>SUMIFS(challenge_2_solution_2!G:G,challenge_2_solution_2!$A:$A,challenge_2_solution_3!$A1131)</f>
        <v>59.5</v>
      </c>
      <c r="D1131">
        <f>SUMIFS(challenge_2_solution_2!H:H,challenge_2_solution_2!$A:$A,challenge_2_solution_3!$A1131)</f>
        <v>28.17</v>
      </c>
      <c r="E1131">
        <f t="shared" si="34"/>
        <v>31.33</v>
      </c>
      <c r="F1131" s="6">
        <f t="shared" si="35"/>
        <v>1.1121760738374156</v>
      </c>
    </row>
    <row r="1132" spans="1:6" x14ac:dyDescent="0.2">
      <c r="A1132" s="1">
        <v>3365</v>
      </c>
      <c r="B1132" s="3">
        <v>42653.790972222225</v>
      </c>
      <c r="C1132">
        <f>SUMIFS(challenge_2_solution_2!G:G,challenge_2_solution_2!$A:$A,challenge_2_solution_3!$A1132)</f>
        <v>79.599999999999994</v>
      </c>
      <c r="D1132">
        <f>SUMIFS(challenge_2_solution_2!H:H,challenge_2_solution_2!$A:$A,challenge_2_solution_3!$A1132)</f>
        <v>42.129999999999995</v>
      </c>
      <c r="E1132">
        <f t="shared" si="34"/>
        <v>37.47</v>
      </c>
      <c r="F1132" s="6">
        <f t="shared" si="35"/>
        <v>0.8893899833847615</v>
      </c>
    </row>
    <row r="1133" spans="1:6" x14ac:dyDescent="0.2">
      <c r="A1133" s="1">
        <v>3366</v>
      </c>
      <c r="B1133" s="3">
        <v>42653.822916666664</v>
      </c>
      <c r="C1133">
        <f>SUMIFS(challenge_2_solution_2!G:G,challenge_2_solution_2!$A:$A,challenge_2_solution_3!$A1133)</f>
        <v>51.4</v>
      </c>
      <c r="D1133">
        <f>SUMIFS(challenge_2_solution_2!H:H,challenge_2_solution_2!$A:$A,challenge_2_solution_3!$A1133)</f>
        <v>26.450000000000003</v>
      </c>
      <c r="E1133">
        <f t="shared" si="34"/>
        <v>24.949999999999996</v>
      </c>
      <c r="F1133" s="6">
        <f t="shared" si="35"/>
        <v>0.94328922495274081</v>
      </c>
    </row>
    <row r="1134" spans="1:6" x14ac:dyDescent="0.2">
      <c r="A1134" s="1">
        <v>3367</v>
      </c>
      <c r="B1134" s="3">
        <v>42653.843055555553</v>
      </c>
      <c r="C1134">
        <f>SUMIFS(challenge_2_solution_2!G:G,challenge_2_solution_2!$A:$A,challenge_2_solution_3!$A1134)</f>
        <v>51.6</v>
      </c>
      <c r="D1134">
        <f>SUMIFS(challenge_2_solution_2!H:H,challenge_2_solution_2!$A:$A,challenge_2_solution_3!$A1134)</f>
        <v>16.36</v>
      </c>
      <c r="E1134">
        <f t="shared" si="34"/>
        <v>35.24</v>
      </c>
      <c r="F1134" s="6">
        <f t="shared" si="35"/>
        <v>2.1540342298288508</v>
      </c>
    </row>
    <row r="1135" spans="1:6" x14ac:dyDescent="0.2">
      <c r="A1135" s="1">
        <v>3368</v>
      </c>
      <c r="B1135" s="3">
        <v>42653.855555555558</v>
      </c>
      <c r="C1135">
        <f>SUMIFS(challenge_2_solution_2!G:G,challenge_2_solution_2!$A:$A,challenge_2_solution_3!$A1135)</f>
        <v>105.1</v>
      </c>
      <c r="D1135">
        <f>SUMIFS(challenge_2_solution_2!H:H,challenge_2_solution_2!$A:$A,challenge_2_solution_3!$A1135)</f>
        <v>46.18</v>
      </c>
      <c r="E1135">
        <f t="shared" si="34"/>
        <v>58.919999999999995</v>
      </c>
      <c r="F1135" s="6">
        <f t="shared" si="35"/>
        <v>1.2758770030316153</v>
      </c>
    </row>
    <row r="1136" spans="1:6" x14ac:dyDescent="0.2">
      <c r="A1136" s="1">
        <v>3369</v>
      </c>
      <c r="B1136" s="3">
        <v>42653.865277777775</v>
      </c>
      <c r="C1136">
        <f>SUMIFS(challenge_2_solution_2!G:G,challenge_2_solution_2!$A:$A,challenge_2_solution_3!$A1136)</f>
        <v>93.9</v>
      </c>
      <c r="D1136">
        <f>SUMIFS(challenge_2_solution_2!H:H,challenge_2_solution_2!$A:$A,challenge_2_solution_3!$A1136)</f>
        <v>44.72</v>
      </c>
      <c r="E1136">
        <f t="shared" si="34"/>
        <v>49.180000000000007</v>
      </c>
      <c r="F1136" s="6">
        <f t="shared" si="35"/>
        <v>1.0997316636851522</v>
      </c>
    </row>
    <row r="1137" spans="1:6" x14ac:dyDescent="0.2">
      <c r="A1137" s="1">
        <v>3370</v>
      </c>
      <c r="B1137" s="3">
        <v>42654.479166666664</v>
      </c>
      <c r="C1137">
        <f>SUMIFS(challenge_2_solution_2!G:G,challenge_2_solution_2!$A:$A,challenge_2_solution_3!$A1137)</f>
        <v>130.6</v>
      </c>
      <c r="D1137">
        <f>SUMIFS(challenge_2_solution_2!H:H,challenge_2_solution_2!$A:$A,challenge_2_solution_3!$A1137)</f>
        <v>33.81</v>
      </c>
      <c r="E1137">
        <f t="shared" si="34"/>
        <v>96.789999999999992</v>
      </c>
      <c r="F1137" s="6">
        <f t="shared" si="35"/>
        <v>2.8627624963028686</v>
      </c>
    </row>
    <row r="1138" spans="1:6" x14ac:dyDescent="0.2">
      <c r="A1138" s="1">
        <v>3373</v>
      </c>
      <c r="B1138" s="3">
        <v>42655.681944444441</v>
      </c>
      <c r="C1138">
        <f>SUMIFS(challenge_2_solution_2!G:G,challenge_2_solution_2!$A:$A,challenge_2_solution_3!$A1138)</f>
        <v>77.5</v>
      </c>
      <c r="D1138">
        <f>SUMIFS(challenge_2_solution_2!H:H,challenge_2_solution_2!$A:$A,challenge_2_solution_3!$A1138)</f>
        <v>32.25</v>
      </c>
      <c r="E1138">
        <f t="shared" si="34"/>
        <v>45.25</v>
      </c>
      <c r="F1138" s="6">
        <f t="shared" si="35"/>
        <v>1.4031007751937985</v>
      </c>
    </row>
    <row r="1139" spans="1:6" x14ac:dyDescent="0.2">
      <c r="A1139" s="1">
        <v>3374</v>
      </c>
      <c r="B1139" s="3">
        <v>42655.750694444447</v>
      </c>
      <c r="C1139">
        <f>SUMIFS(challenge_2_solution_2!G:G,challenge_2_solution_2!$A:$A,challenge_2_solution_3!$A1139)</f>
        <v>92.199999999999989</v>
      </c>
      <c r="D1139">
        <f>SUMIFS(challenge_2_solution_2!H:H,challenge_2_solution_2!$A:$A,challenge_2_solution_3!$A1139)</f>
        <v>32.28</v>
      </c>
      <c r="E1139">
        <f t="shared" si="34"/>
        <v>59.919999999999987</v>
      </c>
      <c r="F1139" s="6">
        <f t="shared" si="35"/>
        <v>1.8562577447335806</v>
      </c>
    </row>
    <row r="1140" spans="1:6" x14ac:dyDescent="0.2">
      <c r="A1140" s="1">
        <v>3380</v>
      </c>
      <c r="B1140" s="3">
        <v>42656.748611111114</v>
      </c>
      <c r="C1140">
        <f>SUMIFS(challenge_2_solution_2!G:G,challenge_2_solution_2!$A:$A,challenge_2_solution_3!$A1140)</f>
        <v>140.79999999999998</v>
      </c>
      <c r="D1140">
        <f>SUMIFS(challenge_2_solution_2!H:H,challenge_2_solution_2!$A:$A,challenge_2_solution_3!$A1140)</f>
        <v>77.599999999999994</v>
      </c>
      <c r="E1140">
        <f t="shared" si="34"/>
        <v>63.199999999999989</v>
      </c>
      <c r="F1140" s="6">
        <f t="shared" si="35"/>
        <v>0.81443298969072153</v>
      </c>
    </row>
    <row r="1141" spans="1:6" x14ac:dyDescent="0.2">
      <c r="A1141" s="1">
        <v>3381</v>
      </c>
      <c r="B1141" s="3">
        <v>42656.761805555558</v>
      </c>
      <c r="C1141">
        <f>SUMIFS(challenge_2_solution_2!G:G,challenge_2_solution_2!$A:$A,challenge_2_solution_3!$A1141)</f>
        <v>61.3</v>
      </c>
      <c r="D1141">
        <f>SUMIFS(challenge_2_solution_2!H:H,challenge_2_solution_2!$A:$A,challenge_2_solution_3!$A1141)</f>
        <v>32.57</v>
      </c>
      <c r="E1141">
        <f t="shared" si="34"/>
        <v>28.729999999999997</v>
      </c>
      <c r="F1141" s="6">
        <f t="shared" si="35"/>
        <v>0.88210009210930296</v>
      </c>
    </row>
    <row r="1142" spans="1:6" x14ac:dyDescent="0.2">
      <c r="A1142" s="1">
        <v>3382</v>
      </c>
      <c r="B1142" s="3">
        <v>42656.762499999997</v>
      </c>
      <c r="C1142">
        <f>SUMIFS(challenge_2_solution_2!G:G,challenge_2_solution_2!$A:$A,challenge_2_solution_3!$A1142)</f>
        <v>87.300000000000011</v>
      </c>
      <c r="D1142">
        <f>SUMIFS(challenge_2_solution_2!H:H,challenge_2_solution_2!$A:$A,challenge_2_solution_3!$A1142)</f>
        <v>40.03</v>
      </c>
      <c r="E1142">
        <f t="shared" si="34"/>
        <v>47.27000000000001</v>
      </c>
      <c r="F1142" s="6">
        <f t="shared" si="35"/>
        <v>1.1808643517361981</v>
      </c>
    </row>
    <row r="1143" spans="1:6" x14ac:dyDescent="0.2">
      <c r="A1143" s="1">
        <v>3383</v>
      </c>
      <c r="B1143" s="3">
        <v>42656.776388888888</v>
      </c>
      <c r="C1143">
        <f>SUMIFS(challenge_2_solution_2!G:G,challenge_2_solution_2!$A:$A,challenge_2_solution_3!$A1143)</f>
        <v>65.400000000000006</v>
      </c>
      <c r="D1143">
        <f>SUMIFS(challenge_2_solution_2!H:H,challenge_2_solution_2!$A:$A,challenge_2_solution_3!$A1143)</f>
        <v>29.540000000000003</v>
      </c>
      <c r="E1143">
        <f t="shared" si="34"/>
        <v>35.86</v>
      </c>
      <c r="F1143" s="6">
        <f t="shared" si="35"/>
        <v>1.2139471902505077</v>
      </c>
    </row>
    <row r="1144" spans="1:6" x14ac:dyDescent="0.2">
      <c r="A1144" s="1">
        <v>3384</v>
      </c>
      <c r="B1144" s="3">
        <v>42656.794444444444</v>
      </c>
      <c r="C1144">
        <f>SUMIFS(challenge_2_solution_2!G:G,challenge_2_solution_2!$A:$A,challenge_2_solution_3!$A1144)</f>
        <v>57.1</v>
      </c>
      <c r="D1144">
        <f>SUMIFS(challenge_2_solution_2!H:H,challenge_2_solution_2!$A:$A,challenge_2_solution_3!$A1144)</f>
        <v>23.500000000000004</v>
      </c>
      <c r="E1144">
        <f t="shared" si="34"/>
        <v>33.599999999999994</v>
      </c>
      <c r="F1144" s="6">
        <f t="shared" si="35"/>
        <v>1.4297872340425528</v>
      </c>
    </row>
    <row r="1145" spans="1:6" x14ac:dyDescent="0.2">
      <c r="A1145" s="1">
        <v>3385</v>
      </c>
      <c r="B1145" s="3">
        <v>42656.797222222223</v>
      </c>
      <c r="C1145">
        <f>SUMIFS(challenge_2_solution_2!G:G,challenge_2_solution_2!$A:$A,challenge_2_solution_3!$A1145)</f>
        <v>57.1</v>
      </c>
      <c r="D1145">
        <f>SUMIFS(challenge_2_solution_2!H:H,challenge_2_solution_2!$A:$A,challenge_2_solution_3!$A1145)</f>
        <v>23.500000000000004</v>
      </c>
      <c r="E1145">
        <f t="shared" si="34"/>
        <v>33.599999999999994</v>
      </c>
      <c r="F1145" s="6">
        <f t="shared" si="35"/>
        <v>1.4297872340425528</v>
      </c>
    </row>
    <row r="1146" spans="1:6" x14ac:dyDescent="0.2">
      <c r="A1146" s="1">
        <v>3386</v>
      </c>
      <c r="B1146" s="3">
        <v>42656.818749999999</v>
      </c>
      <c r="C1146">
        <f>SUMIFS(challenge_2_solution_2!G:G,challenge_2_solution_2!$A:$A,challenge_2_solution_3!$A1146)</f>
        <v>96.199999999999989</v>
      </c>
      <c r="D1146">
        <f>SUMIFS(challenge_2_solution_2!H:H,challenge_2_solution_2!$A:$A,challenge_2_solution_3!$A1146)</f>
        <v>41.76</v>
      </c>
      <c r="E1146">
        <f t="shared" si="34"/>
        <v>54.439999999999991</v>
      </c>
      <c r="F1146" s="6">
        <f t="shared" si="35"/>
        <v>1.3036398467432948</v>
      </c>
    </row>
    <row r="1147" spans="1:6" x14ac:dyDescent="0.2">
      <c r="A1147" s="1">
        <v>3388</v>
      </c>
      <c r="B1147" s="3">
        <v>42656.820833333331</v>
      </c>
      <c r="C1147">
        <f>SUMIFS(challenge_2_solution_2!G:G,challenge_2_solution_2!$A:$A,challenge_2_solution_3!$A1147)</f>
        <v>19.899999999999999</v>
      </c>
      <c r="D1147">
        <f>SUMIFS(challenge_2_solution_2!H:H,challenge_2_solution_2!$A:$A,challenge_2_solution_3!$A1147)</f>
        <v>10.95</v>
      </c>
      <c r="E1147">
        <f t="shared" si="34"/>
        <v>8.9499999999999993</v>
      </c>
      <c r="F1147" s="6">
        <f t="shared" si="35"/>
        <v>0.81735159817351599</v>
      </c>
    </row>
    <row r="1148" spans="1:6" x14ac:dyDescent="0.2">
      <c r="A1148" s="1">
        <v>3389</v>
      </c>
      <c r="B1148" s="3">
        <v>42656.834722222222</v>
      </c>
      <c r="C1148">
        <f>SUMIFS(challenge_2_solution_2!G:G,challenge_2_solution_2!$A:$A,challenge_2_solution_3!$A1148)</f>
        <v>35.5</v>
      </c>
      <c r="D1148">
        <f>SUMIFS(challenge_2_solution_2!H:H,challenge_2_solution_2!$A:$A,challenge_2_solution_3!$A1148)</f>
        <v>16.369999999999997</v>
      </c>
      <c r="E1148">
        <f t="shared" si="34"/>
        <v>19.130000000000003</v>
      </c>
      <c r="F1148" s="6">
        <f t="shared" si="35"/>
        <v>1.1686010995723888</v>
      </c>
    </row>
    <row r="1149" spans="1:6" x14ac:dyDescent="0.2">
      <c r="A1149" s="1">
        <v>3390</v>
      </c>
      <c r="B1149" s="3">
        <v>42656.840277777781</v>
      </c>
      <c r="C1149">
        <f>SUMIFS(challenge_2_solution_2!G:G,challenge_2_solution_2!$A:$A,challenge_2_solution_3!$A1149)</f>
        <v>61.4</v>
      </c>
      <c r="D1149">
        <f>SUMIFS(challenge_2_solution_2!H:H,challenge_2_solution_2!$A:$A,challenge_2_solution_3!$A1149)</f>
        <v>29.03</v>
      </c>
      <c r="E1149">
        <f t="shared" si="34"/>
        <v>32.369999999999997</v>
      </c>
      <c r="F1149" s="6">
        <f t="shared" si="35"/>
        <v>1.1150533930416808</v>
      </c>
    </row>
    <row r="1150" spans="1:6" x14ac:dyDescent="0.2">
      <c r="A1150" s="1">
        <v>3391</v>
      </c>
      <c r="B1150" s="3">
        <v>42656.857638888891</v>
      </c>
      <c r="C1150">
        <f>SUMIFS(challenge_2_solution_2!G:G,challenge_2_solution_2!$A:$A,challenge_2_solution_3!$A1150)</f>
        <v>87.1</v>
      </c>
      <c r="D1150">
        <f>SUMIFS(challenge_2_solution_2!H:H,challenge_2_solution_2!$A:$A,challenge_2_solution_3!$A1150)</f>
        <v>37.32</v>
      </c>
      <c r="E1150">
        <f t="shared" si="34"/>
        <v>49.779999999999994</v>
      </c>
      <c r="F1150" s="6">
        <f t="shared" si="35"/>
        <v>1.3338692390139333</v>
      </c>
    </row>
    <row r="1151" spans="1:6" x14ac:dyDescent="0.2">
      <c r="A1151" s="1">
        <v>3392</v>
      </c>
      <c r="B1151" s="3">
        <v>42657.715277777781</v>
      </c>
      <c r="C1151">
        <f>SUMIFS(challenge_2_solution_2!G:G,challenge_2_solution_2!$A:$A,challenge_2_solution_3!$A1151)</f>
        <v>89.199999999999989</v>
      </c>
      <c r="D1151">
        <f>SUMIFS(challenge_2_solution_2!H:H,challenge_2_solution_2!$A:$A,challenge_2_solution_3!$A1151)</f>
        <v>46.41</v>
      </c>
      <c r="E1151">
        <f t="shared" si="34"/>
        <v>42.789999999999992</v>
      </c>
      <c r="F1151" s="6">
        <f t="shared" si="35"/>
        <v>0.92199956905839253</v>
      </c>
    </row>
    <row r="1152" spans="1:6" x14ac:dyDescent="0.2">
      <c r="A1152" s="1">
        <v>3393</v>
      </c>
      <c r="B1152" s="3">
        <v>42657.729861111111</v>
      </c>
      <c r="C1152">
        <f>SUMIFS(challenge_2_solution_2!G:G,challenge_2_solution_2!$A:$A,challenge_2_solution_3!$A1152)</f>
        <v>53.699999999999996</v>
      </c>
      <c r="D1152">
        <f>SUMIFS(challenge_2_solution_2!H:H,challenge_2_solution_2!$A:$A,challenge_2_solution_3!$A1152)</f>
        <v>25.7</v>
      </c>
      <c r="E1152">
        <f t="shared" si="34"/>
        <v>27.999999999999996</v>
      </c>
      <c r="F1152" s="6">
        <f t="shared" si="35"/>
        <v>1.0894941634241244</v>
      </c>
    </row>
    <row r="1153" spans="1:6" x14ac:dyDescent="0.2">
      <c r="A1153" s="1">
        <v>3394</v>
      </c>
      <c r="B1153" s="3">
        <v>42657.729861111111</v>
      </c>
      <c r="C1153">
        <f>SUMIFS(challenge_2_solution_2!G:G,challenge_2_solution_2!$A:$A,challenge_2_solution_3!$A1153)</f>
        <v>43</v>
      </c>
      <c r="D1153">
        <f>SUMIFS(challenge_2_solution_2!H:H,challenge_2_solution_2!$A:$A,challenge_2_solution_3!$A1153)</f>
        <v>20</v>
      </c>
      <c r="E1153">
        <f t="shared" si="34"/>
        <v>23</v>
      </c>
      <c r="F1153" s="6">
        <f t="shared" si="35"/>
        <v>1.1499999999999999</v>
      </c>
    </row>
    <row r="1154" spans="1:6" x14ac:dyDescent="0.2">
      <c r="A1154" s="1">
        <v>3395</v>
      </c>
      <c r="B1154" s="3">
        <v>42657.745833333334</v>
      </c>
      <c r="C1154">
        <f>SUMIFS(challenge_2_solution_2!G:G,challenge_2_solution_2!$A:$A,challenge_2_solution_3!$A1154)</f>
        <v>105.6</v>
      </c>
      <c r="D1154">
        <f>SUMIFS(challenge_2_solution_2!H:H,challenge_2_solution_2!$A:$A,challenge_2_solution_3!$A1154)</f>
        <v>35.449999999999996</v>
      </c>
      <c r="E1154">
        <f t="shared" si="34"/>
        <v>70.150000000000006</v>
      </c>
      <c r="F1154" s="6">
        <f t="shared" si="35"/>
        <v>1.9788434414668552</v>
      </c>
    </row>
    <row r="1155" spans="1:6" x14ac:dyDescent="0.2">
      <c r="A1155" s="1">
        <v>3396</v>
      </c>
      <c r="B1155" s="3">
        <v>42657.771527777775</v>
      </c>
      <c r="C1155">
        <f>SUMIFS(challenge_2_solution_2!G:G,challenge_2_solution_2!$A:$A,challenge_2_solution_3!$A1155)</f>
        <v>30.3</v>
      </c>
      <c r="D1155">
        <f>SUMIFS(challenge_2_solution_2!H:H,challenge_2_solution_2!$A:$A,challenge_2_solution_3!$A1155)</f>
        <v>10.8</v>
      </c>
      <c r="E1155">
        <f t="shared" ref="E1155:E1218" si="36">C1155-D1155</f>
        <v>19.5</v>
      </c>
      <c r="F1155" s="6">
        <f t="shared" ref="F1155:F1218" si="37">E1155/D1155</f>
        <v>1.8055555555555554</v>
      </c>
    </row>
    <row r="1156" spans="1:6" x14ac:dyDescent="0.2">
      <c r="A1156" s="1">
        <v>3397</v>
      </c>
      <c r="B1156" s="3">
        <v>42657.772916666669</v>
      </c>
      <c r="C1156">
        <f>SUMIFS(challenge_2_solution_2!G:G,challenge_2_solution_2!$A:$A,challenge_2_solution_3!$A1156)</f>
        <v>50.8</v>
      </c>
      <c r="D1156">
        <f>SUMIFS(challenge_2_solution_2!H:H,challenge_2_solution_2!$A:$A,challenge_2_solution_3!$A1156)</f>
        <v>25.65</v>
      </c>
      <c r="E1156">
        <f t="shared" si="36"/>
        <v>25.15</v>
      </c>
      <c r="F1156" s="6">
        <f t="shared" si="37"/>
        <v>0.98050682261208577</v>
      </c>
    </row>
    <row r="1157" spans="1:6" x14ac:dyDescent="0.2">
      <c r="A1157" s="1">
        <v>3398</v>
      </c>
      <c r="B1157" s="3">
        <v>42657.78125</v>
      </c>
      <c r="C1157">
        <f>SUMIFS(challenge_2_solution_2!G:G,challenge_2_solution_2!$A:$A,challenge_2_solution_3!$A1157)</f>
        <v>65.599999999999994</v>
      </c>
      <c r="D1157">
        <f>SUMIFS(challenge_2_solution_2!H:H,challenge_2_solution_2!$A:$A,challenge_2_solution_3!$A1157)</f>
        <v>34.549999999999997</v>
      </c>
      <c r="E1157">
        <f t="shared" si="36"/>
        <v>31.049999999999997</v>
      </c>
      <c r="F1157" s="6">
        <f t="shared" si="37"/>
        <v>0.89869753979739508</v>
      </c>
    </row>
    <row r="1158" spans="1:6" x14ac:dyDescent="0.2">
      <c r="A1158" s="1">
        <v>3399</v>
      </c>
      <c r="B1158" s="3">
        <v>42657.789583333331</v>
      </c>
      <c r="C1158">
        <f>SUMIFS(challenge_2_solution_2!G:G,challenge_2_solution_2!$A:$A,challenge_2_solution_3!$A1158)</f>
        <v>38.200000000000003</v>
      </c>
      <c r="D1158">
        <f>SUMIFS(challenge_2_solution_2!H:H,challenge_2_solution_2!$A:$A,challenge_2_solution_3!$A1158)</f>
        <v>20.57</v>
      </c>
      <c r="E1158">
        <f t="shared" si="36"/>
        <v>17.630000000000003</v>
      </c>
      <c r="F1158" s="6">
        <f t="shared" si="37"/>
        <v>0.85707340787554698</v>
      </c>
    </row>
    <row r="1159" spans="1:6" x14ac:dyDescent="0.2">
      <c r="A1159" s="1">
        <v>3400</v>
      </c>
      <c r="B1159" s="3">
        <v>42657.789583333331</v>
      </c>
      <c r="C1159">
        <f>SUMIFS(challenge_2_solution_2!G:G,challenge_2_solution_2!$A:$A,challenge_2_solution_3!$A1159)</f>
        <v>120.19999999999999</v>
      </c>
      <c r="D1159">
        <f>SUMIFS(challenge_2_solution_2!H:H,challenge_2_solution_2!$A:$A,challenge_2_solution_3!$A1159)</f>
        <v>63.759999999999991</v>
      </c>
      <c r="E1159">
        <f t="shared" si="36"/>
        <v>56.44</v>
      </c>
      <c r="F1159" s="6">
        <f t="shared" si="37"/>
        <v>0.88519447929736517</v>
      </c>
    </row>
    <row r="1160" spans="1:6" x14ac:dyDescent="0.2">
      <c r="A1160" s="1">
        <v>3401</v>
      </c>
      <c r="B1160" s="3">
        <v>42657.791666666664</v>
      </c>
      <c r="C1160">
        <f>SUMIFS(challenge_2_solution_2!G:G,challenge_2_solution_2!$A:$A,challenge_2_solution_3!$A1160)</f>
        <v>120.19999999999999</v>
      </c>
      <c r="D1160">
        <f>SUMIFS(challenge_2_solution_2!H:H,challenge_2_solution_2!$A:$A,challenge_2_solution_3!$A1160)</f>
        <v>63.759999999999991</v>
      </c>
      <c r="E1160">
        <f t="shared" si="36"/>
        <v>56.44</v>
      </c>
      <c r="F1160" s="6">
        <f t="shared" si="37"/>
        <v>0.88519447929736517</v>
      </c>
    </row>
    <row r="1161" spans="1:6" x14ac:dyDescent="0.2">
      <c r="A1161" s="1">
        <v>3402</v>
      </c>
      <c r="B1161" s="3">
        <v>42657.793749999997</v>
      </c>
      <c r="C1161">
        <f>SUMIFS(challenge_2_solution_2!G:G,challenge_2_solution_2!$A:$A,challenge_2_solution_3!$A1161)</f>
        <v>34.9</v>
      </c>
      <c r="D1161">
        <f>SUMIFS(challenge_2_solution_2!H:H,challenge_2_solution_2!$A:$A,challenge_2_solution_3!$A1161)</f>
        <v>10.11</v>
      </c>
      <c r="E1161">
        <f t="shared" si="36"/>
        <v>24.79</v>
      </c>
      <c r="F1161" s="6">
        <f t="shared" si="37"/>
        <v>2.4520276953511377</v>
      </c>
    </row>
    <row r="1162" spans="1:6" x14ac:dyDescent="0.2">
      <c r="A1162" s="1">
        <v>3403</v>
      </c>
      <c r="B1162" s="3">
        <v>42657.79583333333</v>
      </c>
      <c r="C1162">
        <f>SUMIFS(challenge_2_solution_2!G:G,challenge_2_solution_2!$A:$A,challenge_2_solution_3!$A1162)</f>
        <v>136.9</v>
      </c>
      <c r="D1162">
        <f>SUMIFS(challenge_2_solution_2!H:H,challenge_2_solution_2!$A:$A,challenge_2_solution_3!$A1162)</f>
        <v>55.45</v>
      </c>
      <c r="E1162">
        <f t="shared" si="36"/>
        <v>81.45</v>
      </c>
      <c r="F1162" s="6">
        <f t="shared" si="37"/>
        <v>1.4688908926961226</v>
      </c>
    </row>
    <row r="1163" spans="1:6" x14ac:dyDescent="0.2">
      <c r="A1163" s="1">
        <v>3404</v>
      </c>
      <c r="B1163" s="3">
        <v>42657.797222222223</v>
      </c>
      <c r="C1163">
        <f>SUMIFS(challenge_2_solution_2!G:G,challenge_2_solution_2!$A:$A,challenge_2_solution_3!$A1163)</f>
        <v>115</v>
      </c>
      <c r="D1163">
        <f>SUMIFS(challenge_2_solution_2!H:H,challenge_2_solution_2!$A:$A,challenge_2_solution_3!$A1163)</f>
        <v>50.76</v>
      </c>
      <c r="E1163">
        <f t="shared" si="36"/>
        <v>64.240000000000009</v>
      </c>
      <c r="F1163" s="6">
        <f t="shared" si="37"/>
        <v>1.265563435776202</v>
      </c>
    </row>
    <row r="1164" spans="1:6" x14ac:dyDescent="0.2">
      <c r="A1164" s="1">
        <v>3405</v>
      </c>
      <c r="B1164" s="3">
        <v>42657.799305555556</v>
      </c>
      <c r="C1164">
        <f>SUMIFS(challenge_2_solution_2!G:G,challenge_2_solution_2!$A:$A,challenge_2_solution_3!$A1164)</f>
        <v>62.5</v>
      </c>
      <c r="D1164">
        <f>SUMIFS(challenge_2_solution_2!H:H,challenge_2_solution_2!$A:$A,challenge_2_solution_3!$A1164)</f>
        <v>26.589999999999996</v>
      </c>
      <c r="E1164">
        <f t="shared" si="36"/>
        <v>35.910000000000004</v>
      </c>
      <c r="F1164" s="6">
        <f t="shared" si="37"/>
        <v>1.350507709665288</v>
      </c>
    </row>
    <row r="1165" spans="1:6" x14ac:dyDescent="0.2">
      <c r="A1165" s="1">
        <v>3406</v>
      </c>
      <c r="B1165" s="3">
        <v>42657.805555555555</v>
      </c>
      <c r="C1165">
        <f>SUMIFS(challenge_2_solution_2!G:G,challenge_2_solution_2!$A:$A,challenge_2_solution_3!$A1165)</f>
        <v>82.6</v>
      </c>
      <c r="D1165">
        <f>SUMIFS(challenge_2_solution_2!H:H,challenge_2_solution_2!$A:$A,challenge_2_solution_3!$A1165)</f>
        <v>34.97</v>
      </c>
      <c r="E1165">
        <f t="shared" si="36"/>
        <v>47.629999999999995</v>
      </c>
      <c r="F1165" s="6">
        <f t="shared" si="37"/>
        <v>1.3620245925078638</v>
      </c>
    </row>
    <row r="1166" spans="1:6" x14ac:dyDescent="0.2">
      <c r="A1166" s="1">
        <v>3407</v>
      </c>
      <c r="B1166" s="3">
        <v>42657.815972222219</v>
      </c>
      <c r="C1166">
        <f>SUMIFS(challenge_2_solution_2!G:G,challenge_2_solution_2!$A:$A,challenge_2_solution_3!$A1166)</f>
        <v>68.400000000000006</v>
      </c>
      <c r="D1166">
        <f>SUMIFS(challenge_2_solution_2!H:H,challenge_2_solution_2!$A:$A,challenge_2_solution_3!$A1166)</f>
        <v>29.42</v>
      </c>
      <c r="E1166">
        <f t="shared" si="36"/>
        <v>38.980000000000004</v>
      </c>
      <c r="F1166" s="6">
        <f t="shared" si="37"/>
        <v>1.3249490142760028</v>
      </c>
    </row>
    <row r="1167" spans="1:6" x14ac:dyDescent="0.2">
      <c r="A1167" s="1">
        <v>3408</v>
      </c>
      <c r="B1167" s="3">
        <v>42657.826388888891</v>
      </c>
      <c r="C1167">
        <f>SUMIFS(challenge_2_solution_2!G:G,challenge_2_solution_2!$A:$A,challenge_2_solution_3!$A1167)</f>
        <v>95.9</v>
      </c>
      <c r="D1167">
        <f>SUMIFS(challenge_2_solution_2!H:H,challenge_2_solution_2!$A:$A,challenge_2_solution_3!$A1167)</f>
        <v>47.02</v>
      </c>
      <c r="E1167">
        <f t="shared" si="36"/>
        <v>48.88</v>
      </c>
      <c r="F1167" s="6">
        <f t="shared" si="37"/>
        <v>1.0395576350489153</v>
      </c>
    </row>
    <row r="1168" spans="1:6" x14ac:dyDescent="0.2">
      <c r="A1168" s="1">
        <v>3409</v>
      </c>
      <c r="B1168" s="3">
        <v>42657.831944444442</v>
      </c>
      <c r="C1168">
        <f>SUMIFS(challenge_2_solution_2!G:G,challenge_2_solution_2!$A:$A,challenge_2_solution_3!$A1168)</f>
        <v>84.5</v>
      </c>
      <c r="D1168">
        <f>SUMIFS(challenge_2_solution_2!H:H,challenge_2_solution_2!$A:$A,challenge_2_solution_3!$A1168)</f>
        <v>40.99</v>
      </c>
      <c r="E1168">
        <f t="shared" si="36"/>
        <v>43.51</v>
      </c>
      <c r="F1168" s="6">
        <f t="shared" si="37"/>
        <v>1.0614784093681384</v>
      </c>
    </row>
    <row r="1169" spans="1:6" x14ac:dyDescent="0.2">
      <c r="A1169" s="1">
        <v>3410</v>
      </c>
      <c r="B1169" s="3">
        <v>42657.847916666666</v>
      </c>
      <c r="C1169">
        <f>SUMIFS(challenge_2_solution_2!G:G,challenge_2_solution_2!$A:$A,challenge_2_solution_3!$A1169)</f>
        <v>37.700000000000003</v>
      </c>
      <c r="D1169">
        <f>SUMIFS(challenge_2_solution_2!H:H,challenge_2_solution_2!$A:$A,challenge_2_solution_3!$A1169)</f>
        <v>17.71</v>
      </c>
      <c r="E1169">
        <f t="shared" si="36"/>
        <v>19.990000000000002</v>
      </c>
      <c r="F1169" s="6">
        <f t="shared" si="37"/>
        <v>1.1287408243929984</v>
      </c>
    </row>
    <row r="1170" spans="1:6" x14ac:dyDescent="0.2">
      <c r="A1170" s="1">
        <v>3411</v>
      </c>
      <c r="B1170" s="3">
        <v>42657.854166666664</v>
      </c>
      <c r="C1170">
        <f>SUMIFS(challenge_2_solution_2!G:G,challenge_2_solution_2!$A:$A,challenge_2_solution_3!$A1170)</f>
        <v>32.9</v>
      </c>
      <c r="D1170">
        <f>SUMIFS(challenge_2_solution_2!H:H,challenge_2_solution_2!$A:$A,challenge_2_solution_3!$A1170)</f>
        <v>13.969999999999999</v>
      </c>
      <c r="E1170">
        <f t="shared" si="36"/>
        <v>18.93</v>
      </c>
      <c r="F1170" s="6">
        <f t="shared" si="37"/>
        <v>1.3550465282748749</v>
      </c>
    </row>
    <row r="1171" spans="1:6" x14ac:dyDescent="0.2">
      <c r="A1171" s="1">
        <v>3412</v>
      </c>
      <c r="B1171" s="3">
        <v>42657.855555555558</v>
      </c>
      <c r="C1171">
        <f>SUMIFS(challenge_2_solution_2!G:G,challenge_2_solution_2!$A:$A,challenge_2_solution_3!$A1171)</f>
        <v>42.8</v>
      </c>
      <c r="D1171">
        <f>SUMIFS(challenge_2_solution_2!H:H,challenge_2_solution_2!$A:$A,challenge_2_solution_3!$A1171)</f>
        <v>20.07</v>
      </c>
      <c r="E1171">
        <f t="shared" si="36"/>
        <v>22.729999999999997</v>
      </c>
      <c r="F1171" s="6">
        <f t="shared" si="37"/>
        <v>1.1325361235675135</v>
      </c>
    </row>
    <row r="1172" spans="1:6" x14ac:dyDescent="0.2">
      <c r="A1172" s="1">
        <v>3413</v>
      </c>
      <c r="B1172" s="3">
        <v>42657.883333333331</v>
      </c>
      <c r="C1172">
        <f>SUMIFS(challenge_2_solution_2!G:G,challenge_2_solution_2!$A:$A,challenge_2_solution_3!$A1172)</f>
        <v>82.6</v>
      </c>
      <c r="D1172">
        <f>SUMIFS(challenge_2_solution_2!H:H,challenge_2_solution_2!$A:$A,challenge_2_solution_3!$A1172)</f>
        <v>41</v>
      </c>
      <c r="E1172">
        <f t="shared" si="36"/>
        <v>41.599999999999994</v>
      </c>
      <c r="F1172" s="6">
        <f t="shared" si="37"/>
        <v>1.0146341463414632</v>
      </c>
    </row>
    <row r="1173" spans="1:6" x14ac:dyDescent="0.2">
      <c r="A1173" s="1">
        <v>3414</v>
      </c>
      <c r="B1173" s="3">
        <v>42657.893750000003</v>
      </c>
      <c r="C1173">
        <f>SUMIFS(challenge_2_solution_2!G:G,challenge_2_solution_2!$A:$A,challenge_2_solution_3!$A1173)</f>
        <v>36.700000000000003</v>
      </c>
      <c r="D1173">
        <f>SUMIFS(challenge_2_solution_2!H:H,challenge_2_solution_2!$A:$A,challenge_2_solution_3!$A1173)</f>
        <v>17.38</v>
      </c>
      <c r="E1173">
        <f t="shared" si="36"/>
        <v>19.320000000000004</v>
      </c>
      <c r="F1173" s="6">
        <f t="shared" si="37"/>
        <v>1.1116225546605296</v>
      </c>
    </row>
    <row r="1174" spans="1:6" x14ac:dyDescent="0.2">
      <c r="A1174" s="1">
        <v>3415</v>
      </c>
      <c r="B1174" s="3">
        <v>42657.946527777778</v>
      </c>
      <c r="C1174">
        <f>SUMIFS(challenge_2_solution_2!G:G,challenge_2_solution_2!$A:$A,challenge_2_solution_3!$A1174)</f>
        <v>61.6</v>
      </c>
      <c r="D1174">
        <f>SUMIFS(challenge_2_solution_2!H:H,challenge_2_solution_2!$A:$A,challenge_2_solution_3!$A1174)</f>
        <v>31.25</v>
      </c>
      <c r="E1174">
        <f t="shared" si="36"/>
        <v>30.35</v>
      </c>
      <c r="F1174" s="6">
        <f t="shared" si="37"/>
        <v>0.97120000000000006</v>
      </c>
    </row>
    <row r="1175" spans="1:6" x14ac:dyDescent="0.2">
      <c r="A1175" s="1">
        <v>3416</v>
      </c>
      <c r="B1175" s="3">
        <v>42658.681250000001</v>
      </c>
      <c r="C1175">
        <f>SUMIFS(challenge_2_solution_2!G:G,challenge_2_solution_2!$A:$A,challenge_2_solution_3!$A1175)</f>
        <v>151.60000000000002</v>
      </c>
      <c r="D1175">
        <f>SUMIFS(challenge_2_solution_2!H:H,challenge_2_solution_2!$A:$A,challenge_2_solution_3!$A1175)</f>
        <v>73.699999999999989</v>
      </c>
      <c r="E1175">
        <f t="shared" si="36"/>
        <v>77.900000000000034</v>
      </c>
      <c r="F1175" s="6">
        <f t="shared" si="37"/>
        <v>1.0569877883310725</v>
      </c>
    </row>
    <row r="1176" spans="1:6" x14ac:dyDescent="0.2">
      <c r="A1176" s="1">
        <v>3417</v>
      </c>
      <c r="B1176" s="3">
        <v>42658.736805555556</v>
      </c>
      <c r="C1176">
        <f>SUMIFS(challenge_2_solution_2!G:G,challenge_2_solution_2!$A:$A,challenge_2_solution_3!$A1176)</f>
        <v>41.8</v>
      </c>
      <c r="D1176">
        <f>SUMIFS(challenge_2_solution_2!H:H,challenge_2_solution_2!$A:$A,challenge_2_solution_3!$A1176)</f>
        <v>15.97</v>
      </c>
      <c r="E1176">
        <f t="shared" si="36"/>
        <v>25.83</v>
      </c>
      <c r="F1176" s="6">
        <f t="shared" si="37"/>
        <v>1.6174076393237318</v>
      </c>
    </row>
    <row r="1177" spans="1:6" x14ac:dyDescent="0.2">
      <c r="A1177" s="1">
        <v>3418</v>
      </c>
      <c r="B1177" s="3">
        <v>42658.739583333336</v>
      </c>
      <c r="C1177">
        <f>SUMIFS(challenge_2_solution_2!G:G,challenge_2_solution_2!$A:$A,challenge_2_solution_3!$A1177)</f>
        <v>92.299999999999983</v>
      </c>
      <c r="D1177">
        <f>SUMIFS(challenge_2_solution_2!H:H,challenge_2_solution_2!$A:$A,challenge_2_solution_3!$A1177)</f>
        <v>33.99</v>
      </c>
      <c r="E1177">
        <f t="shared" si="36"/>
        <v>58.309999999999981</v>
      </c>
      <c r="F1177" s="6">
        <f t="shared" si="37"/>
        <v>1.7155045601647536</v>
      </c>
    </row>
    <row r="1178" spans="1:6" x14ac:dyDescent="0.2">
      <c r="A1178" s="1">
        <v>3419</v>
      </c>
      <c r="B1178" s="3">
        <v>42658.758333333331</v>
      </c>
      <c r="C1178">
        <f>SUMIFS(challenge_2_solution_2!G:G,challenge_2_solution_2!$A:$A,challenge_2_solution_3!$A1178)</f>
        <v>37.700000000000003</v>
      </c>
      <c r="D1178">
        <f>SUMIFS(challenge_2_solution_2!H:H,challenge_2_solution_2!$A:$A,challenge_2_solution_3!$A1178)</f>
        <v>16.71</v>
      </c>
      <c r="E1178">
        <f t="shared" si="36"/>
        <v>20.990000000000002</v>
      </c>
      <c r="F1178" s="6">
        <f t="shared" si="37"/>
        <v>1.2561340514661881</v>
      </c>
    </row>
    <row r="1179" spans="1:6" x14ac:dyDescent="0.2">
      <c r="A1179" s="1">
        <v>3420</v>
      </c>
      <c r="B1179" s="3">
        <v>42658.759722222225</v>
      </c>
      <c r="C1179">
        <f>SUMIFS(challenge_2_solution_2!G:G,challenge_2_solution_2!$A:$A,challenge_2_solution_3!$A1179)</f>
        <v>136.69999999999999</v>
      </c>
      <c r="D1179">
        <f>SUMIFS(challenge_2_solution_2!H:H,challenge_2_solution_2!$A:$A,challenge_2_solution_3!$A1179)</f>
        <v>56.81</v>
      </c>
      <c r="E1179">
        <f t="shared" si="36"/>
        <v>79.889999999999986</v>
      </c>
      <c r="F1179" s="6">
        <f t="shared" si="37"/>
        <v>1.4062665023763419</v>
      </c>
    </row>
    <row r="1180" spans="1:6" x14ac:dyDescent="0.2">
      <c r="A1180" s="1">
        <v>3421</v>
      </c>
      <c r="B1180" s="3">
        <v>42658.761111111111</v>
      </c>
      <c r="C1180">
        <f>SUMIFS(challenge_2_solution_2!G:G,challenge_2_solution_2!$A:$A,challenge_2_solution_3!$A1180)</f>
        <v>59.5</v>
      </c>
      <c r="D1180">
        <f>SUMIFS(challenge_2_solution_2!H:H,challenge_2_solution_2!$A:$A,challenge_2_solution_3!$A1180)</f>
        <v>28.900000000000002</v>
      </c>
      <c r="E1180">
        <f t="shared" si="36"/>
        <v>30.599999999999998</v>
      </c>
      <c r="F1180" s="6">
        <f t="shared" si="37"/>
        <v>1.0588235294117645</v>
      </c>
    </row>
    <row r="1181" spans="1:6" x14ac:dyDescent="0.2">
      <c r="A1181" s="1">
        <v>3422</v>
      </c>
      <c r="B1181" s="3">
        <v>42658.763194444444</v>
      </c>
      <c r="C1181">
        <f>SUMIFS(challenge_2_solution_2!G:G,challenge_2_solution_2!$A:$A,challenge_2_solution_3!$A1181)</f>
        <v>43.1</v>
      </c>
      <c r="D1181">
        <f>SUMIFS(challenge_2_solution_2!H:H,challenge_2_solution_2!$A:$A,challenge_2_solution_3!$A1181)</f>
        <v>16.18</v>
      </c>
      <c r="E1181">
        <f t="shared" si="36"/>
        <v>26.92</v>
      </c>
      <c r="F1181" s="6">
        <f t="shared" si="37"/>
        <v>1.6637824474660075</v>
      </c>
    </row>
    <row r="1182" spans="1:6" x14ac:dyDescent="0.2">
      <c r="A1182" s="1">
        <v>3423</v>
      </c>
      <c r="B1182" s="3">
        <v>42658.768750000003</v>
      </c>
      <c r="C1182">
        <f>SUMIFS(challenge_2_solution_2!G:G,challenge_2_solution_2!$A:$A,challenge_2_solution_3!$A1182)</f>
        <v>58.1</v>
      </c>
      <c r="D1182">
        <f>SUMIFS(challenge_2_solution_2!H:H,challenge_2_solution_2!$A:$A,challenge_2_solution_3!$A1182)</f>
        <v>30.39</v>
      </c>
      <c r="E1182">
        <f t="shared" si="36"/>
        <v>27.71</v>
      </c>
      <c r="F1182" s="6">
        <f t="shared" si="37"/>
        <v>0.91181309641329389</v>
      </c>
    </row>
    <row r="1183" spans="1:6" x14ac:dyDescent="0.2">
      <c r="A1183" s="1">
        <v>3425</v>
      </c>
      <c r="B1183" s="3">
        <v>42658.769444444442</v>
      </c>
      <c r="C1183">
        <f>SUMIFS(challenge_2_solution_2!G:G,challenge_2_solution_2!$A:$A,challenge_2_solution_3!$A1183)</f>
        <v>60.5</v>
      </c>
      <c r="D1183">
        <f>SUMIFS(challenge_2_solution_2!H:H,challenge_2_solution_2!$A:$A,challenge_2_solution_3!$A1183)</f>
        <v>24.35</v>
      </c>
      <c r="E1183">
        <f t="shared" si="36"/>
        <v>36.15</v>
      </c>
      <c r="F1183" s="6">
        <f t="shared" si="37"/>
        <v>1.4845995893223818</v>
      </c>
    </row>
    <row r="1184" spans="1:6" x14ac:dyDescent="0.2">
      <c r="A1184" s="1">
        <v>3424</v>
      </c>
      <c r="B1184" s="3">
        <v>42658.770138888889</v>
      </c>
      <c r="C1184">
        <f>SUMIFS(challenge_2_solution_2!G:G,challenge_2_solution_2!$A:$A,challenge_2_solution_3!$A1184)</f>
        <v>208.10000000000005</v>
      </c>
      <c r="D1184">
        <f>SUMIFS(challenge_2_solution_2!H:H,challenge_2_solution_2!$A:$A,challenge_2_solution_3!$A1184)</f>
        <v>89.44</v>
      </c>
      <c r="E1184">
        <f t="shared" si="36"/>
        <v>118.66000000000005</v>
      </c>
      <c r="F1184" s="6">
        <f t="shared" si="37"/>
        <v>1.326699463327371</v>
      </c>
    </row>
    <row r="1185" spans="1:6" x14ac:dyDescent="0.2">
      <c r="A1185" s="1">
        <v>3426</v>
      </c>
      <c r="B1185" s="3">
        <v>42658.786111111112</v>
      </c>
      <c r="C1185">
        <f>SUMIFS(challenge_2_solution_2!G:G,challenge_2_solution_2!$A:$A,challenge_2_solution_3!$A1185)</f>
        <v>71.5</v>
      </c>
      <c r="D1185">
        <f>SUMIFS(challenge_2_solution_2!H:H,challenge_2_solution_2!$A:$A,challenge_2_solution_3!$A1185)</f>
        <v>42.54</v>
      </c>
      <c r="E1185">
        <f t="shared" si="36"/>
        <v>28.96</v>
      </c>
      <c r="F1185" s="6">
        <f t="shared" si="37"/>
        <v>0.6807710390220969</v>
      </c>
    </row>
    <row r="1186" spans="1:6" x14ac:dyDescent="0.2">
      <c r="A1186" s="1">
        <v>3427</v>
      </c>
      <c r="B1186" s="3">
        <v>42658.793749999997</v>
      </c>
      <c r="C1186">
        <f>SUMIFS(challenge_2_solution_2!G:G,challenge_2_solution_2!$A:$A,challenge_2_solution_3!$A1186)</f>
        <v>41.6</v>
      </c>
      <c r="D1186">
        <f>SUMIFS(challenge_2_solution_2!H:H,challenge_2_solution_2!$A:$A,challenge_2_solution_3!$A1186)</f>
        <v>20.85</v>
      </c>
      <c r="E1186">
        <f t="shared" si="36"/>
        <v>20.75</v>
      </c>
      <c r="F1186" s="6">
        <f t="shared" si="37"/>
        <v>0.99520383693045555</v>
      </c>
    </row>
    <row r="1187" spans="1:6" x14ac:dyDescent="0.2">
      <c r="A1187" s="1">
        <v>3429</v>
      </c>
      <c r="B1187" s="3">
        <v>42658.809027777781</v>
      </c>
      <c r="C1187">
        <f>SUMIFS(challenge_2_solution_2!G:G,challenge_2_solution_2!$A:$A,challenge_2_solution_3!$A1187)</f>
        <v>54.8</v>
      </c>
      <c r="D1187">
        <f>SUMIFS(challenge_2_solution_2!H:H,challenge_2_solution_2!$A:$A,challenge_2_solution_3!$A1187)</f>
        <v>21.979999999999997</v>
      </c>
      <c r="E1187">
        <f t="shared" si="36"/>
        <v>32.82</v>
      </c>
      <c r="F1187" s="6">
        <f t="shared" si="37"/>
        <v>1.4931756141947228</v>
      </c>
    </row>
    <row r="1188" spans="1:6" x14ac:dyDescent="0.2">
      <c r="A1188" s="1">
        <v>3428</v>
      </c>
      <c r="B1188" s="3">
        <v>42658.811111111114</v>
      </c>
      <c r="C1188">
        <f>SUMIFS(challenge_2_solution_2!G:G,challenge_2_solution_2!$A:$A,challenge_2_solution_3!$A1188)</f>
        <v>64.099999999999994</v>
      </c>
      <c r="D1188">
        <f>SUMIFS(challenge_2_solution_2!H:H,challenge_2_solution_2!$A:$A,challenge_2_solution_3!$A1188)</f>
        <v>26.990000000000002</v>
      </c>
      <c r="E1188">
        <f t="shared" si="36"/>
        <v>37.109999999999992</v>
      </c>
      <c r="F1188" s="6">
        <f t="shared" si="37"/>
        <v>1.3749536865505738</v>
      </c>
    </row>
    <row r="1189" spans="1:6" x14ac:dyDescent="0.2">
      <c r="A1189" s="1">
        <v>3430</v>
      </c>
      <c r="B1189" s="3">
        <v>42658.828472222223</v>
      </c>
      <c r="C1189">
        <f>SUMIFS(challenge_2_solution_2!G:G,challenge_2_solution_2!$A:$A,challenge_2_solution_3!$A1189)</f>
        <v>42.9</v>
      </c>
      <c r="D1189">
        <f>SUMIFS(challenge_2_solution_2!H:H,challenge_2_solution_2!$A:$A,challenge_2_solution_3!$A1189)</f>
        <v>25.91</v>
      </c>
      <c r="E1189">
        <f t="shared" si="36"/>
        <v>16.989999999999998</v>
      </c>
      <c r="F1189" s="6">
        <f t="shared" si="37"/>
        <v>0.65573137784639124</v>
      </c>
    </row>
    <row r="1190" spans="1:6" x14ac:dyDescent="0.2">
      <c r="A1190" s="1">
        <v>3431</v>
      </c>
      <c r="B1190" s="3">
        <v>42658.834722222222</v>
      </c>
      <c r="C1190">
        <f>SUMIFS(challenge_2_solution_2!G:G,challenge_2_solution_2!$A:$A,challenge_2_solution_3!$A1190)</f>
        <v>19.899999999999999</v>
      </c>
      <c r="D1190">
        <f>SUMIFS(challenge_2_solution_2!H:H,challenge_2_solution_2!$A:$A,challenge_2_solution_3!$A1190)</f>
        <v>10.95</v>
      </c>
      <c r="E1190">
        <f t="shared" si="36"/>
        <v>8.9499999999999993</v>
      </c>
      <c r="F1190" s="6">
        <f t="shared" si="37"/>
        <v>0.81735159817351599</v>
      </c>
    </row>
    <row r="1191" spans="1:6" x14ac:dyDescent="0.2">
      <c r="A1191" s="1">
        <v>3432</v>
      </c>
      <c r="B1191" s="3">
        <v>42658.838194444441</v>
      </c>
      <c r="C1191">
        <f>SUMIFS(challenge_2_solution_2!G:G,challenge_2_solution_2!$A:$A,challenge_2_solution_3!$A1191)</f>
        <v>67.400000000000006</v>
      </c>
      <c r="D1191">
        <f>SUMIFS(challenge_2_solution_2!H:H,challenge_2_solution_2!$A:$A,challenge_2_solution_3!$A1191)</f>
        <v>37.160000000000004</v>
      </c>
      <c r="E1191">
        <f t="shared" si="36"/>
        <v>30.240000000000002</v>
      </c>
      <c r="F1191" s="6">
        <f t="shared" si="37"/>
        <v>0.81377825618945099</v>
      </c>
    </row>
    <row r="1192" spans="1:6" x14ac:dyDescent="0.2">
      <c r="A1192" s="1">
        <v>3433</v>
      </c>
      <c r="B1192" s="3">
        <v>42658.84652777778</v>
      </c>
      <c r="C1192">
        <f>SUMIFS(challenge_2_solution_2!G:G,challenge_2_solution_2!$A:$A,challenge_2_solution_3!$A1192)</f>
        <v>90.5</v>
      </c>
      <c r="D1192">
        <f>SUMIFS(challenge_2_solution_2!H:H,challenge_2_solution_2!$A:$A,challenge_2_solution_3!$A1192)</f>
        <v>46.43</v>
      </c>
      <c r="E1192">
        <f t="shared" si="36"/>
        <v>44.07</v>
      </c>
      <c r="F1192" s="6">
        <f t="shared" si="37"/>
        <v>0.94917079474477706</v>
      </c>
    </row>
    <row r="1193" spans="1:6" x14ac:dyDescent="0.2">
      <c r="A1193" s="1">
        <v>3434</v>
      </c>
      <c r="B1193" s="3">
        <v>42659.531944444447</v>
      </c>
      <c r="C1193">
        <f>SUMIFS(challenge_2_solution_2!G:G,challenge_2_solution_2!$A:$A,challenge_2_solution_3!$A1193)</f>
        <v>31.7</v>
      </c>
      <c r="D1193">
        <f>SUMIFS(challenge_2_solution_2!H:H,challenge_2_solution_2!$A:$A,challenge_2_solution_3!$A1193)</f>
        <v>16.48</v>
      </c>
      <c r="E1193">
        <f t="shared" si="36"/>
        <v>15.219999999999999</v>
      </c>
      <c r="F1193" s="6">
        <f t="shared" si="37"/>
        <v>0.92354368932038822</v>
      </c>
    </row>
    <row r="1194" spans="1:6" x14ac:dyDescent="0.2">
      <c r="A1194" s="1">
        <v>3435</v>
      </c>
      <c r="B1194" s="3">
        <v>42659.688194444447</v>
      </c>
      <c r="C1194">
        <f>SUMIFS(challenge_2_solution_2!G:G,challenge_2_solution_2!$A:$A,challenge_2_solution_3!$A1194)</f>
        <v>43.5</v>
      </c>
      <c r="D1194">
        <f>SUMIFS(challenge_2_solution_2!H:H,challenge_2_solution_2!$A:$A,challenge_2_solution_3!$A1194)</f>
        <v>21.03</v>
      </c>
      <c r="E1194">
        <f t="shared" si="36"/>
        <v>22.47</v>
      </c>
      <c r="F1194" s="6">
        <f t="shared" si="37"/>
        <v>1.0684736091298144</v>
      </c>
    </row>
    <row r="1195" spans="1:6" x14ac:dyDescent="0.2">
      <c r="A1195" s="1">
        <v>3436</v>
      </c>
      <c r="B1195" s="3">
        <v>42659.688888888886</v>
      </c>
      <c r="C1195">
        <f>SUMIFS(challenge_2_solution_2!G:G,challenge_2_solution_2!$A:$A,challenge_2_solution_3!$A1195)</f>
        <v>56.6</v>
      </c>
      <c r="D1195">
        <f>SUMIFS(challenge_2_solution_2!H:H,challenge_2_solution_2!$A:$A,challenge_2_solution_3!$A1195)</f>
        <v>29.03</v>
      </c>
      <c r="E1195">
        <f t="shared" si="36"/>
        <v>27.57</v>
      </c>
      <c r="F1195" s="6">
        <f t="shared" si="37"/>
        <v>0.94970719944884596</v>
      </c>
    </row>
    <row r="1196" spans="1:6" x14ac:dyDescent="0.2">
      <c r="A1196" s="1">
        <v>3438</v>
      </c>
      <c r="B1196" s="3">
        <v>42659.744444444441</v>
      </c>
      <c r="C1196">
        <f>SUMIFS(challenge_2_solution_2!G:G,challenge_2_solution_2!$A:$A,challenge_2_solution_3!$A1196)</f>
        <v>99.6</v>
      </c>
      <c r="D1196">
        <f>SUMIFS(challenge_2_solution_2!H:H,challenge_2_solution_2!$A:$A,challenge_2_solution_3!$A1196)</f>
        <v>46.750000000000007</v>
      </c>
      <c r="E1196">
        <f t="shared" si="36"/>
        <v>52.849999999999987</v>
      </c>
      <c r="F1196" s="6">
        <f t="shared" si="37"/>
        <v>1.1304812834224593</v>
      </c>
    </row>
    <row r="1197" spans="1:6" x14ac:dyDescent="0.2">
      <c r="A1197" s="1">
        <v>3437</v>
      </c>
      <c r="B1197" s="3">
        <v>42659.744444444441</v>
      </c>
      <c r="C1197">
        <f>SUMIFS(challenge_2_solution_2!G:G,challenge_2_solution_2!$A:$A,challenge_2_solution_3!$A1197)</f>
        <v>61.5</v>
      </c>
      <c r="D1197">
        <f>SUMIFS(challenge_2_solution_2!H:H,challenge_2_solution_2!$A:$A,challenge_2_solution_3!$A1197)</f>
        <v>24.479999999999997</v>
      </c>
      <c r="E1197">
        <f t="shared" si="36"/>
        <v>37.020000000000003</v>
      </c>
      <c r="F1197" s="6">
        <f t="shared" si="37"/>
        <v>1.5122549019607847</v>
      </c>
    </row>
    <row r="1198" spans="1:6" x14ac:dyDescent="0.2">
      <c r="A1198" s="1">
        <v>3439</v>
      </c>
      <c r="B1198" s="3">
        <v>42659.759722222225</v>
      </c>
      <c r="C1198">
        <f>SUMIFS(challenge_2_solution_2!G:G,challenge_2_solution_2!$A:$A,challenge_2_solution_3!$A1198)</f>
        <v>78.400000000000006</v>
      </c>
      <c r="D1198">
        <f>SUMIFS(challenge_2_solution_2!H:H,challenge_2_solution_2!$A:$A,challenge_2_solution_3!$A1198)</f>
        <v>24.15</v>
      </c>
      <c r="E1198">
        <f t="shared" si="36"/>
        <v>54.250000000000007</v>
      </c>
      <c r="F1198" s="6">
        <f t="shared" si="37"/>
        <v>2.2463768115942031</v>
      </c>
    </row>
    <row r="1199" spans="1:6" x14ac:dyDescent="0.2">
      <c r="A1199" s="1">
        <v>3441</v>
      </c>
      <c r="B1199" s="3">
        <v>42659.774305555555</v>
      </c>
      <c r="C1199">
        <f>SUMIFS(challenge_2_solution_2!G:G,challenge_2_solution_2!$A:$A,challenge_2_solution_3!$A1199)</f>
        <v>61.699999999999996</v>
      </c>
      <c r="D1199">
        <f>SUMIFS(challenge_2_solution_2!H:H,challenge_2_solution_2!$A:$A,challenge_2_solution_3!$A1199)</f>
        <v>29.39</v>
      </c>
      <c r="E1199">
        <f t="shared" si="36"/>
        <v>32.309999999999995</v>
      </c>
      <c r="F1199" s="6">
        <f t="shared" si="37"/>
        <v>1.0993535216059882</v>
      </c>
    </row>
    <row r="1200" spans="1:6" x14ac:dyDescent="0.2">
      <c r="A1200" s="1">
        <v>3442</v>
      </c>
      <c r="B1200" s="3">
        <v>42659.775694444441</v>
      </c>
      <c r="C1200">
        <f>SUMIFS(challenge_2_solution_2!G:G,challenge_2_solution_2!$A:$A,challenge_2_solution_3!$A1200)</f>
        <v>71.3</v>
      </c>
      <c r="D1200">
        <f>SUMIFS(challenge_2_solution_2!H:H,challenge_2_solution_2!$A:$A,challenge_2_solution_3!$A1200)</f>
        <v>33.159999999999997</v>
      </c>
      <c r="E1200">
        <f t="shared" si="36"/>
        <v>38.14</v>
      </c>
      <c r="F1200" s="6">
        <f t="shared" si="37"/>
        <v>1.1501809408926418</v>
      </c>
    </row>
    <row r="1201" spans="1:6" x14ac:dyDescent="0.2">
      <c r="A1201" s="1">
        <v>3443</v>
      </c>
      <c r="B1201" s="3">
        <v>42659.780555555553</v>
      </c>
      <c r="C1201">
        <f>SUMIFS(challenge_2_solution_2!G:G,challenge_2_solution_2!$A:$A,challenge_2_solution_3!$A1201)</f>
        <v>37.1</v>
      </c>
      <c r="D1201">
        <f>SUMIFS(challenge_2_solution_2!H:H,challenge_2_solution_2!$A:$A,challenge_2_solution_3!$A1201)</f>
        <v>15.77</v>
      </c>
      <c r="E1201">
        <f t="shared" si="36"/>
        <v>21.330000000000002</v>
      </c>
      <c r="F1201" s="6">
        <f t="shared" si="37"/>
        <v>1.3525681674064682</v>
      </c>
    </row>
    <row r="1202" spans="1:6" x14ac:dyDescent="0.2">
      <c r="A1202" s="1">
        <v>3444</v>
      </c>
      <c r="B1202" s="3">
        <v>42659.797222222223</v>
      </c>
      <c r="C1202">
        <f>SUMIFS(challenge_2_solution_2!G:G,challenge_2_solution_2!$A:$A,challenge_2_solution_3!$A1202)</f>
        <v>48.4</v>
      </c>
      <c r="D1202">
        <f>SUMIFS(challenge_2_solution_2!H:H,challenge_2_solution_2!$A:$A,challenge_2_solution_3!$A1202)</f>
        <v>25.410000000000004</v>
      </c>
      <c r="E1202">
        <f t="shared" si="36"/>
        <v>22.989999999999995</v>
      </c>
      <c r="F1202" s="6">
        <f t="shared" si="37"/>
        <v>0.90476190476190443</v>
      </c>
    </row>
    <row r="1203" spans="1:6" x14ac:dyDescent="0.2">
      <c r="A1203" s="1">
        <v>3445</v>
      </c>
      <c r="B1203" s="3">
        <v>42659.801388888889</v>
      </c>
      <c r="C1203">
        <f>SUMIFS(challenge_2_solution_2!G:G,challenge_2_solution_2!$A:$A,challenge_2_solution_3!$A1203)</f>
        <v>61.9</v>
      </c>
      <c r="D1203">
        <f>SUMIFS(challenge_2_solution_2!H:H,challenge_2_solution_2!$A:$A,challenge_2_solution_3!$A1203)</f>
        <v>30.240000000000002</v>
      </c>
      <c r="E1203">
        <f t="shared" si="36"/>
        <v>31.659999999999997</v>
      </c>
      <c r="F1203" s="6">
        <f t="shared" si="37"/>
        <v>1.0469576719576719</v>
      </c>
    </row>
    <row r="1204" spans="1:6" x14ac:dyDescent="0.2">
      <c r="A1204" s="1">
        <v>3446</v>
      </c>
      <c r="B1204" s="3">
        <v>42659.821527777778</v>
      </c>
      <c r="C1204">
        <f>SUMIFS(challenge_2_solution_2!G:G,challenge_2_solution_2!$A:$A,challenge_2_solution_3!$A1204)</f>
        <v>93.1</v>
      </c>
      <c r="D1204">
        <f>SUMIFS(challenge_2_solution_2!H:H,challenge_2_solution_2!$A:$A,challenge_2_solution_3!$A1204)</f>
        <v>43.68</v>
      </c>
      <c r="E1204">
        <f t="shared" si="36"/>
        <v>49.419999999999995</v>
      </c>
      <c r="F1204" s="6">
        <f t="shared" si="37"/>
        <v>1.1314102564102564</v>
      </c>
    </row>
    <row r="1205" spans="1:6" x14ac:dyDescent="0.2">
      <c r="A1205" s="1">
        <v>3447</v>
      </c>
      <c r="B1205" s="3">
        <v>42659.856944444444</v>
      </c>
      <c r="C1205">
        <f>SUMIFS(challenge_2_solution_2!G:G,challenge_2_solution_2!$A:$A,challenge_2_solution_3!$A1205)</f>
        <v>65.5</v>
      </c>
      <c r="D1205">
        <f>SUMIFS(challenge_2_solution_2!H:H,challenge_2_solution_2!$A:$A,challenge_2_solution_3!$A1205)</f>
        <v>30.769999999999996</v>
      </c>
      <c r="E1205">
        <f t="shared" si="36"/>
        <v>34.730000000000004</v>
      </c>
      <c r="F1205" s="6">
        <f t="shared" si="37"/>
        <v>1.1286967825804357</v>
      </c>
    </row>
    <row r="1206" spans="1:6" x14ac:dyDescent="0.2">
      <c r="A1206" s="1">
        <v>3448</v>
      </c>
      <c r="B1206" s="3">
        <v>42659.902777777781</v>
      </c>
      <c r="C1206">
        <f>SUMIFS(challenge_2_solution_2!G:G,challenge_2_solution_2!$A:$A,challenge_2_solution_3!$A1206)</f>
        <v>65.400000000000006</v>
      </c>
      <c r="D1206">
        <f>SUMIFS(challenge_2_solution_2!H:H,challenge_2_solution_2!$A:$A,challenge_2_solution_3!$A1206)</f>
        <v>32.090000000000003</v>
      </c>
      <c r="E1206">
        <f t="shared" si="36"/>
        <v>33.31</v>
      </c>
      <c r="F1206" s="6">
        <f t="shared" si="37"/>
        <v>1.0380180741664069</v>
      </c>
    </row>
    <row r="1207" spans="1:6" x14ac:dyDescent="0.2">
      <c r="A1207" s="1">
        <v>3449</v>
      </c>
      <c r="B1207" s="3">
        <v>42660.505555555559</v>
      </c>
      <c r="C1207">
        <f>SUMIFS(challenge_2_solution_2!G:G,challenge_2_solution_2!$A:$A,challenge_2_solution_3!$A1207)</f>
        <v>130.6</v>
      </c>
      <c r="D1207">
        <f>SUMIFS(challenge_2_solution_2!H:H,challenge_2_solution_2!$A:$A,challenge_2_solution_3!$A1207)</f>
        <v>49.470000000000006</v>
      </c>
      <c r="E1207">
        <f t="shared" si="36"/>
        <v>81.13</v>
      </c>
      <c r="F1207" s="6">
        <f t="shared" si="37"/>
        <v>1.6399838285829793</v>
      </c>
    </row>
    <row r="1208" spans="1:6" x14ac:dyDescent="0.2">
      <c r="A1208" s="1">
        <v>3450</v>
      </c>
      <c r="B1208" s="3">
        <v>42660.513888888891</v>
      </c>
      <c r="C1208">
        <f>SUMIFS(challenge_2_solution_2!G:G,challenge_2_solution_2!$A:$A,challenge_2_solution_3!$A1208)</f>
        <v>58.6</v>
      </c>
      <c r="D1208">
        <f>SUMIFS(challenge_2_solution_2!H:H,challenge_2_solution_2!$A:$A,challenge_2_solution_3!$A1208)</f>
        <v>34.39</v>
      </c>
      <c r="E1208">
        <f t="shared" si="36"/>
        <v>24.21</v>
      </c>
      <c r="F1208" s="6">
        <f t="shared" si="37"/>
        <v>0.70398371619656874</v>
      </c>
    </row>
    <row r="1209" spans="1:6" x14ac:dyDescent="0.2">
      <c r="A1209" s="1">
        <v>3451</v>
      </c>
      <c r="B1209" s="3">
        <v>42660.732638888891</v>
      </c>
      <c r="C1209">
        <f>SUMIFS(challenge_2_solution_2!G:G,challenge_2_solution_2!$A:$A,challenge_2_solution_3!$A1209)</f>
        <v>41.6</v>
      </c>
      <c r="D1209">
        <f>SUMIFS(challenge_2_solution_2!H:H,challenge_2_solution_2!$A:$A,challenge_2_solution_3!$A1209)</f>
        <v>16.79</v>
      </c>
      <c r="E1209">
        <f t="shared" si="36"/>
        <v>24.810000000000002</v>
      </c>
      <c r="F1209" s="6">
        <f t="shared" si="37"/>
        <v>1.477665276950566</v>
      </c>
    </row>
    <row r="1210" spans="1:6" x14ac:dyDescent="0.2">
      <c r="A1210" s="1">
        <v>3452</v>
      </c>
      <c r="B1210" s="3">
        <v>42660.756944444445</v>
      </c>
      <c r="C1210">
        <f>SUMIFS(challenge_2_solution_2!G:G,challenge_2_solution_2!$A:$A,challenge_2_solution_3!$A1210)</f>
        <v>67.8</v>
      </c>
      <c r="D1210">
        <f>SUMIFS(challenge_2_solution_2!H:H,challenge_2_solution_2!$A:$A,challenge_2_solution_3!$A1210)</f>
        <v>30.89</v>
      </c>
      <c r="E1210">
        <f t="shared" si="36"/>
        <v>36.909999999999997</v>
      </c>
      <c r="F1210" s="6">
        <f t="shared" si="37"/>
        <v>1.1948850760764</v>
      </c>
    </row>
    <row r="1211" spans="1:6" x14ac:dyDescent="0.2">
      <c r="A1211" s="1">
        <v>3454</v>
      </c>
      <c r="B1211" s="3">
        <v>42660.792361111111</v>
      </c>
      <c r="C1211">
        <f>SUMIFS(challenge_2_solution_2!G:G,challenge_2_solution_2!$A:$A,challenge_2_solution_3!$A1211)</f>
        <v>39.799999999999997</v>
      </c>
      <c r="D1211">
        <f>SUMIFS(challenge_2_solution_2!H:H,challenge_2_solution_2!$A:$A,challenge_2_solution_3!$A1211)</f>
        <v>21.59</v>
      </c>
      <c r="E1211">
        <f t="shared" si="36"/>
        <v>18.209999999999997</v>
      </c>
      <c r="F1211" s="6">
        <f t="shared" si="37"/>
        <v>0.84344603983325606</v>
      </c>
    </row>
    <row r="1212" spans="1:6" x14ac:dyDescent="0.2">
      <c r="A1212" s="1">
        <v>3453</v>
      </c>
      <c r="B1212" s="3">
        <v>42660.794444444444</v>
      </c>
      <c r="C1212">
        <f>SUMIFS(challenge_2_solution_2!G:G,challenge_2_solution_2!$A:$A,challenge_2_solution_3!$A1212)</f>
        <v>37.700000000000003</v>
      </c>
      <c r="D1212">
        <f>SUMIFS(challenge_2_solution_2!H:H,challenge_2_solution_2!$A:$A,challenge_2_solution_3!$A1212)</f>
        <v>11.67</v>
      </c>
      <c r="E1212">
        <f t="shared" si="36"/>
        <v>26.03</v>
      </c>
      <c r="F1212" s="6">
        <f t="shared" si="37"/>
        <v>2.2305055698371894</v>
      </c>
    </row>
    <row r="1213" spans="1:6" x14ac:dyDescent="0.2">
      <c r="A1213" s="1">
        <v>3455</v>
      </c>
      <c r="B1213" s="3">
        <v>42660.825694444444</v>
      </c>
      <c r="C1213">
        <f>SUMIFS(challenge_2_solution_2!G:G,challenge_2_solution_2!$A:$A,challenge_2_solution_3!$A1213)</f>
        <v>43</v>
      </c>
      <c r="D1213">
        <f>SUMIFS(challenge_2_solution_2!H:H,challenge_2_solution_2!$A:$A,challenge_2_solution_3!$A1213)</f>
        <v>24.939999999999998</v>
      </c>
      <c r="E1213">
        <f t="shared" si="36"/>
        <v>18.060000000000002</v>
      </c>
      <c r="F1213" s="6">
        <f t="shared" si="37"/>
        <v>0.72413793103448287</v>
      </c>
    </row>
    <row r="1214" spans="1:6" x14ac:dyDescent="0.2">
      <c r="A1214" s="1">
        <v>3456</v>
      </c>
      <c r="B1214" s="3">
        <v>42660.827777777777</v>
      </c>
      <c r="C1214">
        <f>SUMIFS(challenge_2_solution_2!G:G,challenge_2_solution_2!$A:$A,challenge_2_solution_3!$A1214)</f>
        <v>41</v>
      </c>
      <c r="D1214">
        <f>SUMIFS(challenge_2_solution_2!H:H,challenge_2_solution_2!$A:$A,challenge_2_solution_3!$A1214)</f>
        <v>19.59</v>
      </c>
      <c r="E1214">
        <f t="shared" si="36"/>
        <v>21.41</v>
      </c>
      <c r="F1214" s="6">
        <f t="shared" si="37"/>
        <v>1.0929045431342521</v>
      </c>
    </row>
    <row r="1215" spans="1:6" x14ac:dyDescent="0.2">
      <c r="A1215" s="1">
        <v>3457</v>
      </c>
      <c r="B1215" s="3">
        <v>42661.710416666669</v>
      </c>
      <c r="C1215">
        <f>SUMIFS(challenge_2_solution_2!G:G,challenge_2_solution_2!$A:$A,challenge_2_solution_3!$A1215)</f>
        <v>66.8</v>
      </c>
      <c r="D1215">
        <f>SUMIFS(challenge_2_solution_2!H:H,challenge_2_solution_2!$A:$A,challenge_2_solution_3!$A1215)</f>
        <v>30.790000000000003</v>
      </c>
      <c r="E1215">
        <f t="shared" si="36"/>
        <v>36.009999999999991</v>
      </c>
      <c r="F1215" s="6">
        <f t="shared" si="37"/>
        <v>1.1695355634946407</v>
      </c>
    </row>
    <row r="1216" spans="1:6" x14ac:dyDescent="0.2">
      <c r="A1216" s="1">
        <v>3459</v>
      </c>
      <c r="B1216" s="3">
        <v>42661.841666666667</v>
      </c>
      <c r="C1216">
        <f>SUMIFS(challenge_2_solution_2!G:G,challenge_2_solution_2!$A:$A,challenge_2_solution_3!$A1216)</f>
        <v>64.699999999999989</v>
      </c>
      <c r="D1216">
        <f>SUMIFS(challenge_2_solution_2!H:H,challenge_2_solution_2!$A:$A,challenge_2_solution_3!$A1216)</f>
        <v>28.79</v>
      </c>
      <c r="E1216">
        <f t="shared" si="36"/>
        <v>35.909999999999989</v>
      </c>
      <c r="F1216" s="6">
        <f t="shared" si="37"/>
        <v>1.2473080930878775</v>
      </c>
    </row>
    <row r="1217" spans="1:6" x14ac:dyDescent="0.2">
      <c r="A1217" s="1">
        <v>3460</v>
      </c>
      <c r="B1217" s="3">
        <v>42661.852083333331</v>
      </c>
      <c r="C1217">
        <f>SUMIFS(challenge_2_solution_2!G:G,challenge_2_solution_2!$A:$A,challenge_2_solution_3!$A1217)</f>
        <v>64.699999999999989</v>
      </c>
      <c r="D1217">
        <f>SUMIFS(challenge_2_solution_2!H:H,challenge_2_solution_2!$A:$A,challenge_2_solution_3!$A1217)</f>
        <v>31.83</v>
      </c>
      <c r="E1217">
        <f t="shared" si="36"/>
        <v>32.86999999999999</v>
      </c>
      <c r="F1217" s="6">
        <f t="shared" si="37"/>
        <v>1.032673578385171</v>
      </c>
    </row>
    <row r="1218" spans="1:6" x14ac:dyDescent="0.2">
      <c r="A1218" s="1">
        <v>3461</v>
      </c>
      <c r="B1218" s="3">
        <v>42662.752083333333</v>
      </c>
      <c r="C1218">
        <f>SUMIFS(challenge_2_solution_2!G:G,challenge_2_solution_2!$A:$A,challenge_2_solution_3!$A1218)</f>
        <v>64.099999999999994</v>
      </c>
      <c r="D1218">
        <f>SUMIFS(challenge_2_solution_2!H:H,challenge_2_solution_2!$A:$A,challenge_2_solution_3!$A1218)</f>
        <v>38.54</v>
      </c>
      <c r="E1218">
        <f t="shared" si="36"/>
        <v>25.559999999999995</v>
      </c>
      <c r="F1218" s="6">
        <f t="shared" si="37"/>
        <v>0.66320705760249077</v>
      </c>
    </row>
    <row r="1219" spans="1:6" x14ac:dyDescent="0.2">
      <c r="A1219" s="1">
        <v>3462</v>
      </c>
      <c r="B1219" s="3">
        <v>42662.768750000003</v>
      </c>
      <c r="C1219">
        <f>SUMIFS(challenge_2_solution_2!G:G,challenge_2_solution_2!$A:$A,challenge_2_solution_3!$A1219)</f>
        <v>90.699999999999989</v>
      </c>
      <c r="D1219">
        <f>SUMIFS(challenge_2_solution_2!H:H,challenge_2_solution_2!$A:$A,challenge_2_solution_3!$A1219)</f>
        <v>35.29</v>
      </c>
      <c r="E1219">
        <f t="shared" ref="E1219:E1282" si="38">C1219-D1219</f>
        <v>55.409999999999989</v>
      </c>
      <c r="F1219" s="6">
        <f t="shared" ref="F1219:F1282" si="39">E1219/D1219</f>
        <v>1.5701331822045903</v>
      </c>
    </row>
    <row r="1220" spans="1:6" x14ac:dyDescent="0.2">
      <c r="A1220" s="1">
        <v>3463</v>
      </c>
      <c r="B1220" s="3">
        <v>42662.8</v>
      </c>
      <c r="C1220">
        <f>SUMIFS(challenge_2_solution_2!G:G,challenge_2_solution_2!$A:$A,challenge_2_solution_3!$A1220)</f>
        <v>105.5</v>
      </c>
      <c r="D1220">
        <f>SUMIFS(challenge_2_solution_2!H:H,challenge_2_solution_2!$A:$A,challenge_2_solution_3!$A1220)</f>
        <v>51.08</v>
      </c>
      <c r="E1220">
        <f t="shared" si="38"/>
        <v>54.42</v>
      </c>
      <c r="F1220" s="6">
        <f t="shared" si="39"/>
        <v>1.0653876272513705</v>
      </c>
    </row>
    <row r="1221" spans="1:6" x14ac:dyDescent="0.2">
      <c r="A1221" s="1">
        <v>3464</v>
      </c>
      <c r="B1221" s="3">
        <v>42663.708333333336</v>
      </c>
      <c r="C1221">
        <f>SUMIFS(challenge_2_solution_2!G:G,challenge_2_solution_2!$A:$A,challenge_2_solution_3!$A1221)</f>
        <v>58.8</v>
      </c>
      <c r="D1221">
        <f>SUMIFS(challenge_2_solution_2!H:H,challenge_2_solution_2!$A:$A,challenge_2_solution_3!$A1221)</f>
        <v>28.69</v>
      </c>
      <c r="E1221">
        <f t="shared" si="38"/>
        <v>30.109999999999996</v>
      </c>
      <c r="F1221" s="6">
        <f t="shared" si="39"/>
        <v>1.0494945974207039</v>
      </c>
    </row>
    <row r="1222" spans="1:6" x14ac:dyDescent="0.2">
      <c r="A1222" s="1">
        <v>3465</v>
      </c>
      <c r="B1222" s="3">
        <v>42663.747916666667</v>
      </c>
      <c r="C1222">
        <f>SUMIFS(challenge_2_solution_2!G:G,challenge_2_solution_2!$A:$A,challenge_2_solution_3!$A1222)</f>
        <v>60</v>
      </c>
      <c r="D1222">
        <f>SUMIFS(challenge_2_solution_2!H:H,challenge_2_solution_2!$A:$A,challenge_2_solution_3!$A1222)</f>
        <v>23.880000000000003</v>
      </c>
      <c r="E1222">
        <f t="shared" si="38"/>
        <v>36.119999999999997</v>
      </c>
      <c r="F1222" s="6">
        <f t="shared" si="39"/>
        <v>1.5125628140703515</v>
      </c>
    </row>
    <row r="1223" spans="1:6" x14ac:dyDescent="0.2">
      <c r="A1223" s="1">
        <v>3466</v>
      </c>
      <c r="B1223" s="3">
        <v>42663.754861111112</v>
      </c>
      <c r="C1223">
        <f>SUMIFS(challenge_2_solution_2!G:G,challenge_2_solution_2!$A:$A,challenge_2_solution_3!$A1223)</f>
        <v>59.5</v>
      </c>
      <c r="D1223">
        <f>SUMIFS(challenge_2_solution_2!H:H,challenge_2_solution_2!$A:$A,challenge_2_solution_3!$A1223)</f>
        <v>16.86</v>
      </c>
      <c r="E1223">
        <f t="shared" si="38"/>
        <v>42.64</v>
      </c>
      <c r="F1223" s="6">
        <f t="shared" si="39"/>
        <v>2.5290628706998817</v>
      </c>
    </row>
    <row r="1224" spans="1:6" x14ac:dyDescent="0.2">
      <c r="A1224" s="1">
        <v>3468</v>
      </c>
      <c r="B1224" s="3">
        <v>42663.770138888889</v>
      </c>
      <c r="C1224">
        <f>SUMIFS(challenge_2_solution_2!G:G,challenge_2_solution_2!$A:$A,challenge_2_solution_3!$A1224)</f>
        <v>43.5</v>
      </c>
      <c r="D1224">
        <f>SUMIFS(challenge_2_solution_2!H:H,challenge_2_solution_2!$A:$A,challenge_2_solution_3!$A1224)</f>
        <v>15.899999999999999</v>
      </c>
      <c r="E1224">
        <f t="shared" si="38"/>
        <v>27.6</v>
      </c>
      <c r="F1224" s="6">
        <f t="shared" si="39"/>
        <v>1.7358490566037739</v>
      </c>
    </row>
    <row r="1225" spans="1:6" x14ac:dyDescent="0.2">
      <c r="A1225" s="1">
        <v>3469</v>
      </c>
      <c r="B1225" s="3">
        <v>42663.781944444447</v>
      </c>
      <c r="C1225">
        <f>SUMIFS(challenge_2_solution_2!G:G,challenge_2_solution_2!$A:$A,challenge_2_solution_3!$A1225)</f>
        <v>202.8</v>
      </c>
      <c r="D1225">
        <f>SUMIFS(challenge_2_solution_2!H:H,challenge_2_solution_2!$A:$A,challenge_2_solution_3!$A1225)</f>
        <v>97.710000000000008</v>
      </c>
      <c r="E1225">
        <f t="shared" si="38"/>
        <v>105.09</v>
      </c>
      <c r="F1225" s="6">
        <f t="shared" si="39"/>
        <v>1.0755296284924778</v>
      </c>
    </row>
    <row r="1226" spans="1:6" x14ac:dyDescent="0.2">
      <c r="A1226" s="1">
        <v>3470</v>
      </c>
      <c r="B1226" s="3">
        <v>42663.805555555555</v>
      </c>
      <c r="C1226">
        <f>SUMIFS(challenge_2_solution_2!G:G,challenge_2_solution_2!$A:$A,challenge_2_solution_3!$A1226)</f>
        <v>77.400000000000006</v>
      </c>
      <c r="D1226">
        <f>SUMIFS(challenge_2_solution_2!H:H,challenge_2_solution_2!$A:$A,challenge_2_solution_3!$A1226)</f>
        <v>25.46</v>
      </c>
      <c r="E1226">
        <f t="shared" si="38"/>
        <v>51.940000000000005</v>
      </c>
      <c r="F1226" s="6">
        <f t="shared" si="39"/>
        <v>2.0400628436763553</v>
      </c>
    </row>
    <row r="1227" spans="1:6" x14ac:dyDescent="0.2">
      <c r="A1227" s="1">
        <v>3471</v>
      </c>
      <c r="B1227" s="3">
        <v>42663.822222222225</v>
      </c>
      <c r="C1227">
        <f>SUMIFS(challenge_2_solution_2!G:G,challenge_2_solution_2!$A:$A,challenge_2_solution_3!$A1227)</f>
        <v>45.6</v>
      </c>
      <c r="D1227">
        <f>SUMIFS(challenge_2_solution_2!H:H,challenge_2_solution_2!$A:$A,challenge_2_solution_3!$A1227)</f>
        <v>19.760000000000002</v>
      </c>
      <c r="E1227">
        <f t="shared" si="38"/>
        <v>25.84</v>
      </c>
      <c r="F1227" s="6">
        <f t="shared" si="39"/>
        <v>1.3076923076923075</v>
      </c>
    </row>
    <row r="1228" spans="1:6" x14ac:dyDescent="0.2">
      <c r="A1228" s="1">
        <v>3473</v>
      </c>
      <c r="B1228" s="3">
        <v>42664.693055555559</v>
      </c>
      <c r="C1228">
        <f>SUMIFS(challenge_2_solution_2!G:G,challenge_2_solution_2!$A:$A,challenge_2_solution_3!$A1228)</f>
        <v>49.599999999999994</v>
      </c>
      <c r="D1228">
        <f>SUMIFS(challenge_2_solution_2!H:H,challenge_2_solution_2!$A:$A,challenge_2_solution_3!$A1228)</f>
        <v>28.26</v>
      </c>
      <c r="E1228">
        <f t="shared" si="38"/>
        <v>21.339999999999993</v>
      </c>
      <c r="F1228" s="6">
        <f t="shared" si="39"/>
        <v>0.75513092710544905</v>
      </c>
    </row>
    <row r="1229" spans="1:6" x14ac:dyDescent="0.2">
      <c r="A1229" s="1">
        <v>3474</v>
      </c>
      <c r="B1229" s="3">
        <v>42664.716666666667</v>
      </c>
      <c r="C1229">
        <f>SUMIFS(challenge_2_solution_2!G:G,challenge_2_solution_2!$A:$A,challenge_2_solution_3!$A1229)</f>
        <v>44.699999999999996</v>
      </c>
      <c r="D1229">
        <f>SUMIFS(challenge_2_solution_2!H:H,challenge_2_solution_2!$A:$A,challenge_2_solution_3!$A1229)</f>
        <v>23.120000000000005</v>
      </c>
      <c r="E1229">
        <f t="shared" si="38"/>
        <v>21.579999999999991</v>
      </c>
      <c r="F1229" s="6">
        <f t="shared" si="39"/>
        <v>0.93339100346020709</v>
      </c>
    </row>
    <row r="1230" spans="1:6" x14ac:dyDescent="0.2">
      <c r="A1230" s="1">
        <v>3475</v>
      </c>
      <c r="B1230" s="3">
        <v>42664.739583333336</v>
      </c>
      <c r="C1230">
        <f>SUMIFS(challenge_2_solution_2!G:G,challenge_2_solution_2!$A:$A,challenge_2_solution_3!$A1230)</f>
        <v>63.4</v>
      </c>
      <c r="D1230">
        <f>SUMIFS(challenge_2_solution_2!H:H,challenge_2_solution_2!$A:$A,challenge_2_solution_3!$A1230)</f>
        <v>34.29</v>
      </c>
      <c r="E1230">
        <f t="shared" si="38"/>
        <v>29.11</v>
      </c>
      <c r="F1230" s="6">
        <f t="shared" si="39"/>
        <v>0.84893554972295127</v>
      </c>
    </row>
    <row r="1231" spans="1:6" x14ac:dyDescent="0.2">
      <c r="A1231" s="1">
        <v>3476</v>
      </c>
      <c r="B1231" s="3">
        <v>42664.761111111111</v>
      </c>
      <c r="C1231">
        <f>SUMIFS(challenge_2_solution_2!G:G,challenge_2_solution_2!$A:$A,challenge_2_solution_3!$A1231)</f>
        <v>93.1</v>
      </c>
      <c r="D1231">
        <f>SUMIFS(challenge_2_solution_2!H:H,challenge_2_solution_2!$A:$A,challenge_2_solution_3!$A1231)</f>
        <v>44.440000000000005</v>
      </c>
      <c r="E1231">
        <f t="shared" si="38"/>
        <v>48.659999999999989</v>
      </c>
      <c r="F1231" s="6">
        <f t="shared" si="39"/>
        <v>1.0949594959495945</v>
      </c>
    </row>
    <row r="1232" spans="1:6" x14ac:dyDescent="0.2">
      <c r="A1232" s="1">
        <v>3477</v>
      </c>
      <c r="B1232" s="3">
        <v>42664.770138888889</v>
      </c>
      <c r="C1232">
        <f>SUMIFS(challenge_2_solution_2!G:G,challenge_2_solution_2!$A:$A,challenge_2_solution_3!$A1232)</f>
        <v>50.8</v>
      </c>
      <c r="D1232">
        <f>SUMIFS(challenge_2_solution_2!H:H,challenge_2_solution_2!$A:$A,challenge_2_solution_3!$A1232)</f>
        <v>25.65</v>
      </c>
      <c r="E1232">
        <f t="shared" si="38"/>
        <v>25.15</v>
      </c>
      <c r="F1232" s="6">
        <f t="shared" si="39"/>
        <v>0.98050682261208577</v>
      </c>
    </row>
    <row r="1233" spans="1:6" x14ac:dyDescent="0.2">
      <c r="A1233" s="1">
        <v>3478</v>
      </c>
      <c r="B1233" s="3">
        <v>42664.779861111114</v>
      </c>
      <c r="C1233">
        <f>SUMIFS(challenge_2_solution_2!G:G,challenge_2_solution_2!$A:$A,challenge_2_solution_3!$A1233)</f>
        <v>47.9</v>
      </c>
      <c r="D1233">
        <f>SUMIFS(challenge_2_solution_2!H:H,challenge_2_solution_2!$A:$A,challenge_2_solution_3!$A1233)</f>
        <v>20.13</v>
      </c>
      <c r="E1233">
        <f t="shared" si="38"/>
        <v>27.77</v>
      </c>
      <c r="F1233" s="6">
        <f t="shared" si="39"/>
        <v>1.3795330352707402</v>
      </c>
    </row>
    <row r="1234" spans="1:6" x14ac:dyDescent="0.2">
      <c r="A1234" s="1">
        <v>3479</v>
      </c>
      <c r="B1234" s="3">
        <v>42664.802777777775</v>
      </c>
      <c r="C1234">
        <f>SUMIFS(challenge_2_solution_2!G:G,challenge_2_solution_2!$A:$A,challenge_2_solution_3!$A1234)</f>
        <v>61.5</v>
      </c>
      <c r="D1234">
        <f>SUMIFS(challenge_2_solution_2!H:H,challenge_2_solution_2!$A:$A,challenge_2_solution_3!$A1234)</f>
        <v>20.96</v>
      </c>
      <c r="E1234">
        <f t="shared" si="38"/>
        <v>40.54</v>
      </c>
      <c r="F1234" s="6">
        <f t="shared" si="39"/>
        <v>1.9341603053435112</v>
      </c>
    </row>
    <row r="1235" spans="1:6" x14ac:dyDescent="0.2">
      <c r="A1235" s="1">
        <v>3481</v>
      </c>
      <c r="B1235" s="3">
        <v>42664.837500000001</v>
      </c>
      <c r="C1235">
        <f>SUMIFS(challenge_2_solution_2!G:G,challenge_2_solution_2!$A:$A,challenge_2_solution_3!$A1235)</f>
        <v>75.400000000000006</v>
      </c>
      <c r="D1235">
        <f>SUMIFS(challenge_2_solution_2!H:H,challenge_2_solution_2!$A:$A,challenge_2_solution_3!$A1235)</f>
        <v>34.540000000000006</v>
      </c>
      <c r="E1235">
        <f t="shared" si="38"/>
        <v>40.86</v>
      </c>
      <c r="F1235" s="6">
        <f t="shared" si="39"/>
        <v>1.1829762594093802</v>
      </c>
    </row>
    <row r="1236" spans="1:6" x14ac:dyDescent="0.2">
      <c r="A1236" s="1">
        <v>3480</v>
      </c>
      <c r="B1236" s="3">
        <v>42664.837500000001</v>
      </c>
      <c r="C1236">
        <f>SUMIFS(challenge_2_solution_2!G:G,challenge_2_solution_2!$A:$A,challenge_2_solution_3!$A1236)</f>
        <v>31.7</v>
      </c>
      <c r="D1236">
        <f>SUMIFS(challenge_2_solution_2!H:H,challenge_2_solution_2!$A:$A,challenge_2_solution_3!$A1236)</f>
        <v>15.239999999999998</v>
      </c>
      <c r="E1236">
        <f t="shared" si="38"/>
        <v>16.46</v>
      </c>
      <c r="F1236" s="6">
        <f t="shared" si="39"/>
        <v>1.0800524934383204</v>
      </c>
    </row>
    <row r="1237" spans="1:6" x14ac:dyDescent="0.2">
      <c r="A1237" s="1">
        <v>3482</v>
      </c>
      <c r="B1237" s="3">
        <v>42664.843055555553</v>
      </c>
      <c r="C1237">
        <f>SUMIFS(challenge_2_solution_2!G:G,challenge_2_solution_2!$A:$A,challenge_2_solution_3!$A1237)</f>
        <v>75.699999999999989</v>
      </c>
      <c r="D1237">
        <f>SUMIFS(challenge_2_solution_2!H:H,challenge_2_solution_2!$A:$A,challenge_2_solution_3!$A1237)</f>
        <v>35.15</v>
      </c>
      <c r="E1237">
        <f t="shared" si="38"/>
        <v>40.54999999999999</v>
      </c>
      <c r="F1237" s="6">
        <f t="shared" si="39"/>
        <v>1.1536273115220481</v>
      </c>
    </row>
    <row r="1238" spans="1:6" x14ac:dyDescent="0.2">
      <c r="A1238" s="1">
        <v>3484</v>
      </c>
      <c r="B1238" s="3">
        <v>42665.732638888891</v>
      </c>
      <c r="C1238">
        <f>SUMIFS(challenge_2_solution_2!G:G,challenge_2_solution_2!$A:$A,challenge_2_solution_3!$A1238)</f>
        <v>35.700000000000003</v>
      </c>
      <c r="D1238">
        <f>SUMIFS(challenge_2_solution_2!H:H,challenge_2_solution_2!$A:$A,challenge_2_solution_3!$A1238)</f>
        <v>16.88</v>
      </c>
      <c r="E1238">
        <f t="shared" si="38"/>
        <v>18.820000000000004</v>
      </c>
      <c r="F1238" s="6">
        <f t="shared" si="39"/>
        <v>1.114928909952607</v>
      </c>
    </row>
    <row r="1239" spans="1:6" x14ac:dyDescent="0.2">
      <c r="A1239" s="1">
        <v>3485</v>
      </c>
      <c r="B1239" s="3">
        <v>42665.73541666667</v>
      </c>
      <c r="C1239">
        <f>SUMIFS(challenge_2_solution_2!G:G,challenge_2_solution_2!$A:$A,challenge_2_solution_3!$A1239)</f>
        <v>79.400000000000006</v>
      </c>
      <c r="D1239">
        <f>SUMIFS(challenge_2_solution_2!H:H,challenge_2_solution_2!$A:$A,challenge_2_solution_3!$A1239)</f>
        <v>29.03</v>
      </c>
      <c r="E1239">
        <f t="shared" si="38"/>
        <v>50.370000000000005</v>
      </c>
      <c r="F1239" s="6">
        <f t="shared" si="39"/>
        <v>1.7351016190148123</v>
      </c>
    </row>
    <row r="1240" spans="1:6" x14ac:dyDescent="0.2">
      <c r="A1240" s="1">
        <v>3486</v>
      </c>
      <c r="B1240" s="3">
        <v>42665.743750000001</v>
      </c>
      <c r="C1240">
        <f>SUMIFS(challenge_2_solution_2!G:G,challenge_2_solution_2!$A:$A,challenge_2_solution_3!$A1240)</f>
        <v>72.7</v>
      </c>
      <c r="D1240">
        <f>SUMIFS(challenge_2_solution_2!H:H,challenge_2_solution_2!$A:$A,challenge_2_solution_3!$A1240)</f>
        <v>30.869999999999997</v>
      </c>
      <c r="E1240">
        <f t="shared" si="38"/>
        <v>41.830000000000005</v>
      </c>
      <c r="F1240" s="6">
        <f t="shared" si="39"/>
        <v>1.355037252996437</v>
      </c>
    </row>
    <row r="1241" spans="1:6" x14ac:dyDescent="0.2">
      <c r="A1241" s="1">
        <v>3487</v>
      </c>
      <c r="B1241" s="3">
        <v>42665.759722222225</v>
      </c>
      <c r="C1241">
        <f>SUMIFS(challenge_2_solution_2!G:G,challenge_2_solution_2!$A:$A,challenge_2_solution_3!$A1241)</f>
        <v>53.599999999999994</v>
      </c>
      <c r="D1241">
        <f>SUMIFS(challenge_2_solution_2!H:H,challenge_2_solution_2!$A:$A,challenge_2_solution_3!$A1241)</f>
        <v>24.939999999999998</v>
      </c>
      <c r="E1241">
        <f t="shared" si="38"/>
        <v>28.659999999999997</v>
      </c>
      <c r="F1241" s="6">
        <f t="shared" si="39"/>
        <v>1.1491579791499598</v>
      </c>
    </row>
    <row r="1242" spans="1:6" x14ac:dyDescent="0.2">
      <c r="A1242" s="1">
        <v>3488</v>
      </c>
      <c r="B1242" s="3">
        <v>42665.785416666666</v>
      </c>
      <c r="C1242">
        <f>SUMIFS(challenge_2_solution_2!G:G,challenge_2_solution_2!$A:$A,challenge_2_solution_3!$A1242)</f>
        <v>39.799999999999997</v>
      </c>
      <c r="D1242">
        <f>SUMIFS(challenge_2_solution_2!H:H,challenge_2_solution_2!$A:$A,challenge_2_solution_3!$A1242)</f>
        <v>15.53</v>
      </c>
      <c r="E1242">
        <f t="shared" si="38"/>
        <v>24.269999999999996</v>
      </c>
      <c r="F1242" s="6">
        <f t="shared" si="39"/>
        <v>1.5627817128139083</v>
      </c>
    </row>
    <row r="1243" spans="1:6" x14ac:dyDescent="0.2">
      <c r="A1243" s="1">
        <v>3489</v>
      </c>
      <c r="B1243" s="3">
        <v>42665.794444444444</v>
      </c>
      <c r="C1243">
        <f>SUMIFS(challenge_2_solution_2!G:G,challenge_2_solution_2!$A:$A,challenge_2_solution_3!$A1243)</f>
        <v>88.1</v>
      </c>
      <c r="D1243">
        <f>SUMIFS(challenge_2_solution_2!H:H,challenge_2_solution_2!$A:$A,challenge_2_solution_3!$A1243)</f>
        <v>35.130000000000003</v>
      </c>
      <c r="E1243">
        <f t="shared" si="38"/>
        <v>52.969999999999992</v>
      </c>
      <c r="F1243" s="6">
        <f t="shared" si="39"/>
        <v>1.5078280671790489</v>
      </c>
    </row>
    <row r="1244" spans="1:6" x14ac:dyDescent="0.2">
      <c r="A1244" s="1">
        <v>3490</v>
      </c>
      <c r="B1244" s="3">
        <v>42665.809027777781</v>
      </c>
      <c r="C1244">
        <f>SUMIFS(challenge_2_solution_2!G:G,challenge_2_solution_2!$A:$A,challenge_2_solution_3!$A1244)</f>
        <v>70</v>
      </c>
      <c r="D1244">
        <f>SUMIFS(challenge_2_solution_2!H:H,challenge_2_solution_2!$A:$A,challenge_2_solution_3!$A1244)</f>
        <v>30.37</v>
      </c>
      <c r="E1244">
        <f t="shared" si="38"/>
        <v>39.629999999999995</v>
      </c>
      <c r="F1244" s="6">
        <f t="shared" si="39"/>
        <v>1.3049061573921632</v>
      </c>
    </row>
    <row r="1245" spans="1:6" x14ac:dyDescent="0.2">
      <c r="A1245" s="1">
        <v>3491</v>
      </c>
      <c r="B1245" s="3">
        <v>42665.811111111114</v>
      </c>
      <c r="C1245">
        <f>SUMIFS(challenge_2_solution_2!G:G,challenge_2_solution_2!$A:$A,challenge_2_solution_3!$A1245)</f>
        <v>69.900000000000006</v>
      </c>
      <c r="D1245">
        <f>SUMIFS(challenge_2_solution_2!H:H,challenge_2_solution_2!$A:$A,challenge_2_solution_3!$A1245)</f>
        <v>34.31</v>
      </c>
      <c r="E1245">
        <f t="shared" si="38"/>
        <v>35.590000000000003</v>
      </c>
      <c r="F1245" s="6">
        <f t="shared" si="39"/>
        <v>1.0373069076071118</v>
      </c>
    </row>
    <row r="1246" spans="1:6" x14ac:dyDescent="0.2">
      <c r="A1246" s="1">
        <v>3492</v>
      </c>
      <c r="B1246" s="3">
        <v>42665.818749999999</v>
      </c>
      <c r="C1246">
        <f>SUMIFS(challenge_2_solution_2!G:G,challenge_2_solution_2!$A:$A,challenge_2_solution_3!$A1246)</f>
        <v>36.700000000000003</v>
      </c>
      <c r="D1246">
        <f>SUMIFS(challenge_2_solution_2!H:H,challenge_2_solution_2!$A:$A,challenge_2_solution_3!$A1246)</f>
        <v>21.62</v>
      </c>
      <c r="E1246">
        <f t="shared" si="38"/>
        <v>15.080000000000002</v>
      </c>
      <c r="F1246" s="6">
        <f t="shared" si="39"/>
        <v>0.69750231267345053</v>
      </c>
    </row>
    <row r="1247" spans="1:6" x14ac:dyDescent="0.2">
      <c r="A1247" s="1">
        <v>3493</v>
      </c>
      <c r="B1247" s="3">
        <v>42665.828472222223</v>
      </c>
      <c r="C1247">
        <f>SUMIFS(challenge_2_solution_2!G:G,challenge_2_solution_2!$A:$A,challenge_2_solution_3!$A1247)</f>
        <v>59</v>
      </c>
      <c r="D1247">
        <f>SUMIFS(challenge_2_solution_2!H:H,challenge_2_solution_2!$A:$A,challenge_2_solution_3!$A1247)</f>
        <v>26.26</v>
      </c>
      <c r="E1247">
        <f t="shared" si="38"/>
        <v>32.739999999999995</v>
      </c>
      <c r="F1247" s="6">
        <f t="shared" si="39"/>
        <v>1.2467631378522466</v>
      </c>
    </row>
    <row r="1248" spans="1:6" x14ac:dyDescent="0.2">
      <c r="A1248" s="1">
        <v>3494</v>
      </c>
      <c r="B1248" s="3">
        <v>42665.84097222222</v>
      </c>
      <c r="C1248">
        <f>SUMIFS(challenge_2_solution_2!G:G,challenge_2_solution_2!$A:$A,challenge_2_solution_3!$A1248)</f>
        <v>57.5</v>
      </c>
      <c r="D1248">
        <f>SUMIFS(challenge_2_solution_2!H:H,challenge_2_solution_2!$A:$A,challenge_2_solution_3!$A1248)</f>
        <v>33.4</v>
      </c>
      <c r="E1248">
        <f t="shared" si="38"/>
        <v>24.1</v>
      </c>
      <c r="F1248" s="6">
        <f t="shared" si="39"/>
        <v>0.72155688622754499</v>
      </c>
    </row>
    <row r="1249" spans="1:6" x14ac:dyDescent="0.2">
      <c r="A1249" s="1">
        <v>3495</v>
      </c>
      <c r="B1249" s="3">
        <v>42665.847916666666</v>
      </c>
      <c r="C1249">
        <f>SUMIFS(challenge_2_solution_2!G:G,challenge_2_solution_2!$A:$A,challenge_2_solution_3!$A1249)</f>
        <v>66.099999999999994</v>
      </c>
      <c r="D1249">
        <f>SUMIFS(challenge_2_solution_2!H:H,challenge_2_solution_2!$A:$A,challenge_2_solution_3!$A1249)</f>
        <v>35.020000000000003</v>
      </c>
      <c r="E1249">
        <f t="shared" si="38"/>
        <v>31.079999999999991</v>
      </c>
      <c r="F1249" s="6">
        <f t="shared" si="39"/>
        <v>0.88749286122215842</v>
      </c>
    </row>
    <row r="1250" spans="1:6" x14ac:dyDescent="0.2">
      <c r="A1250" s="1">
        <v>3496</v>
      </c>
      <c r="B1250" s="3">
        <v>42665.850694444445</v>
      </c>
      <c r="C1250">
        <f>SUMIFS(challenge_2_solution_2!G:G,challenge_2_solution_2!$A:$A,challenge_2_solution_3!$A1250)</f>
        <v>76.8</v>
      </c>
      <c r="D1250">
        <f>SUMIFS(challenge_2_solution_2!H:H,challenge_2_solution_2!$A:$A,challenge_2_solution_3!$A1250)</f>
        <v>26.799999999999997</v>
      </c>
      <c r="E1250">
        <f t="shared" si="38"/>
        <v>50</v>
      </c>
      <c r="F1250" s="6">
        <f t="shared" si="39"/>
        <v>1.8656716417910451</v>
      </c>
    </row>
    <row r="1251" spans="1:6" x14ac:dyDescent="0.2">
      <c r="A1251" s="1">
        <v>3497</v>
      </c>
      <c r="B1251" s="3">
        <v>42666.536111111112</v>
      </c>
      <c r="C1251">
        <f>SUMIFS(challenge_2_solution_2!G:G,challenge_2_solution_2!$A:$A,challenge_2_solution_3!$A1251)</f>
        <v>252.79999999999998</v>
      </c>
      <c r="D1251">
        <f>SUMIFS(challenge_2_solution_2!H:H,challenge_2_solution_2!$A:$A,challenge_2_solution_3!$A1251)</f>
        <v>110.52</v>
      </c>
      <c r="E1251">
        <f t="shared" si="38"/>
        <v>142.27999999999997</v>
      </c>
      <c r="F1251" s="6">
        <f t="shared" si="39"/>
        <v>1.2873688020267824</v>
      </c>
    </row>
    <row r="1252" spans="1:6" x14ac:dyDescent="0.2">
      <c r="A1252" s="1">
        <v>3498</v>
      </c>
      <c r="B1252" s="3">
        <v>42666.543055555558</v>
      </c>
      <c r="C1252">
        <f>SUMIFS(challenge_2_solution_2!G:G,challenge_2_solution_2!$A:$A,challenge_2_solution_3!$A1252)</f>
        <v>25.700000000000003</v>
      </c>
      <c r="D1252">
        <f>SUMIFS(challenge_2_solution_2!H:H,challenge_2_solution_2!$A:$A,challenge_2_solution_3!$A1252)</f>
        <v>8.74</v>
      </c>
      <c r="E1252">
        <f t="shared" si="38"/>
        <v>16.96</v>
      </c>
      <c r="F1252" s="6">
        <f t="shared" si="39"/>
        <v>1.9405034324942791</v>
      </c>
    </row>
    <row r="1253" spans="1:6" x14ac:dyDescent="0.2">
      <c r="A1253" s="1">
        <v>3499</v>
      </c>
      <c r="B1253" s="3">
        <v>42666.543749999997</v>
      </c>
      <c r="C1253">
        <f>SUMIFS(challenge_2_solution_2!G:G,challenge_2_solution_2!$A:$A,challenge_2_solution_3!$A1253)</f>
        <v>15.8</v>
      </c>
      <c r="D1253">
        <f>SUMIFS(challenge_2_solution_2!H:H,challenge_2_solution_2!$A:$A,challenge_2_solution_3!$A1253)</f>
        <v>3.79</v>
      </c>
      <c r="E1253">
        <f t="shared" si="38"/>
        <v>12.010000000000002</v>
      </c>
      <c r="F1253" s="6">
        <f t="shared" si="39"/>
        <v>3.1688654353562011</v>
      </c>
    </row>
    <row r="1254" spans="1:6" x14ac:dyDescent="0.2">
      <c r="A1254" s="1">
        <v>3500</v>
      </c>
      <c r="B1254" s="3">
        <v>42666.661805555559</v>
      </c>
      <c r="C1254">
        <f>SUMIFS(challenge_2_solution_2!G:G,challenge_2_solution_2!$A:$A,challenge_2_solution_3!$A1254)</f>
        <v>261.60000000000002</v>
      </c>
      <c r="D1254">
        <f>SUMIFS(challenge_2_solution_2!H:H,challenge_2_solution_2!$A:$A,challenge_2_solution_3!$A1254)</f>
        <v>102.59</v>
      </c>
      <c r="E1254">
        <f t="shared" si="38"/>
        <v>159.01000000000002</v>
      </c>
      <c r="F1254" s="6">
        <f t="shared" si="39"/>
        <v>1.5499561360756411</v>
      </c>
    </row>
    <row r="1255" spans="1:6" x14ac:dyDescent="0.2">
      <c r="A1255" s="1">
        <v>3501</v>
      </c>
      <c r="B1255" s="3">
        <v>42666.663194444445</v>
      </c>
      <c r="C1255">
        <f>SUMIFS(challenge_2_solution_2!G:G,challenge_2_solution_2!$A:$A,challenge_2_solution_3!$A1255)</f>
        <v>11.8</v>
      </c>
      <c r="D1255">
        <f>SUMIFS(challenge_2_solution_2!H:H,challenge_2_solution_2!$A:$A,challenge_2_solution_3!$A1255)</f>
        <v>5.67</v>
      </c>
      <c r="E1255">
        <f t="shared" si="38"/>
        <v>6.1300000000000008</v>
      </c>
      <c r="F1255" s="6">
        <f t="shared" si="39"/>
        <v>1.0811287477954146</v>
      </c>
    </row>
    <row r="1256" spans="1:6" x14ac:dyDescent="0.2">
      <c r="A1256" s="1">
        <v>3502</v>
      </c>
      <c r="B1256" s="3">
        <v>42666.667361111111</v>
      </c>
      <c r="C1256">
        <f>SUMIFS(challenge_2_solution_2!G:G,challenge_2_solution_2!$A:$A,challenge_2_solution_3!$A1256)</f>
        <v>85.4</v>
      </c>
      <c r="D1256">
        <f>SUMIFS(challenge_2_solution_2!H:H,challenge_2_solution_2!$A:$A,challenge_2_solution_3!$A1256)</f>
        <v>40.68</v>
      </c>
      <c r="E1256">
        <f t="shared" si="38"/>
        <v>44.720000000000006</v>
      </c>
      <c r="F1256" s="6">
        <f t="shared" si="39"/>
        <v>1.0993117010816127</v>
      </c>
    </row>
    <row r="1257" spans="1:6" x14ac:dyDescent="0.2">
      <c r="A1257" s="1">
        <v>3503</v>
      </c>
      <c r="B1257" s="3">
        <v>42666.668749999997</v>
      </c>
      <c r="C1257">
        <f>SUMIFS(challenge_2_solution_2!G:G,challenge_2_solution_2!$A:$A,challenge_2_solution_3!$A1257)</f>
        <v>79.5</v>
      </c>
      <c r="D1257">
        <f>SUMIFS(challenge_2_solution_2!H:H,challenge_2_solution_2!$A:$A,challenge_2_solution_3!$A1257)</f>
        <v>36.57</v>
      </c>
      <c r="E1257">
        <f t="shared" si="38"/>
        <v>42.93</v>
      </c>
      <c r="F1257" s="6">
        <f t="shared" si="39"/>
        <v>1.1739130434782608</v>
      </c>
    </row>
    <row r="1258" spans="1:6" x14ac:dyDescent="0.2">
      <c r="A1258" s="1">
        <v>3504</v>
      </c>
      <c r="B1258" s="3">
        <v>42666.668749999997</v>
      </c>
      <c r="C1258">
        <f>SUMIFS(challenge_2_solution_2!G:G,challenge_2_solution_2!$A:$A,challenge_2_solution_3!$A1258)</f>
        <v>77.699999999999989</v>
      </c>
      <c r="D1258">
        <f>SUMIFS(challenge_2_solution_2!H:H,challenge_2_solution_2!$A:$A,challenge_2_solution_3!$A1258)</f>
        <v>27.96</v>
      </c>
      <c r="E1258">
        <f t="shared" si="38"/>
        <v>49.739999999999988</v>
      </c>
      <c r="F1258" s="6">
        <f t="shared" si="39"/>
        <v>1.7789699570815445</v>
      </c>
    </row>
    <row r="1259" spans="1:6" x14ac:dyDescent="0.2">
      <c r="A1259" s="1">
        <v>3505</v>
      </c>
      <c r="B1259" s="3">
        <v>42666.729861111111</v>
      </c>
      <c r="C1259">
        <f>SUMIFS(challenge_2_solution_2!G:G,challenge_2_solution_2!$A:$A,challenge_2_solution_3!$A1259)</f>
        <v>61.4</v>
      </c>
      <c r="D1259">
        <f>SUMIFS(challenge_2_solution_2!H:H,challenge_2_solution_2!$A:$A,challenge_2_solution_3!$A1259)</f>
        <v>30.93</v>
      </c>
      <c r="E1259">
        <f t="shared" si="38"/>
        <v>30.47</v>
      </c>
      <c r="F1259" s="6">
        <f t="shared" si="39"/>
        <v>0.98512770772712577</v>
      </c>
    </row>
    <row r="1260" spans="1:6" x14ac:dyDescent="0.2">
      <c r="A1260" s="1">
        <v>3506</v>
      </c>
      <c r="B1260" s="3">
        <v>42666.75</v>
      </c>
      <c r="C1260">
        <f>SUMIFS(challenge_2_solution_2!G:G,challenge_2_solution_2!$A:$A,challenge_2_solution_3!$A1260)</f>
        <v>69.599999999999994</v>
      </c>
      <c r="D1260">
        <f>SUMIFS(challenge_2_solution_2!H:H,challenge_2_solution_2!$A:$A,challenge_2_solution_3!$A1260)</f>
        <v>32.22</v>
      </c>
      <c r="E1260">
        <f t="shared" si="38"/>
        <v>37.379999999999995</v>
      </c>
      <c r="F1260" s="6">
        <f t="shared" si="39"/>
        <v>1.1601489757914338</v>
      </c>
    </row>
    <row r="1261" spans="1:6" x14ac:dyDescent="0.2">
      <c r="A1261" s="1">
        <v>3507</v>
      </c>
      <c r="B1261" s="3">
        <v>42666.756249999999</v>
      </c>
      <c r="C1261">
        <f>SUMIFS(challenge_2_solution_2!G:G,challenge_2_solution_2!$A:$A,challenge_2_solution_3!$A1261)</f>
        <v>47.699999999999996</v>
      </c>
      <c r="D1261">
        <f>SUMIFS(challenge_2_solution_2!H:H,challenge_2_solution_2!$A:$A,challenge_2_solution_3!$A1261)</f>
        <v>24.25</v>
      </c>
      <c r="E1261">
        <f t="shared" si="38"/>
        <v>23.449999999999996</v>
      </c>
      <c r="F1261" s="6">
        <f t="shared" si="39"/>
        <v>0.9670103092783503</v>
      </c>
    </row>
    <row r="1262" spans="1:6" x14ac:dyDescent="0.2">
      <c r="A1262" s="1">
        <v>3508</v>
      </c>
      <c r="B1262" s="3">
        <v>42666.763888888891</v>
      </c>
      <c r="C1262">
        <f>SUMIFS(challenge_2_solution_2!G:G,challenge_2_solution_2!$A:$A,challenge_2_solution_3!$A1262)</f>
        <v>43.6</v>
      </c>
      <c r="D1262">
        <f>SUMIFS(challenge_2_solution_2!H:H,challenge_2_solution_2!$A:$A,challenge_2_solution_3!$A1262)</f>
        <v>11.17</v>
      </c>
      <c r="E1262">
        <f t="shared" si="38"/>
        <v>32.43</v>
      </c>
      <c r="F1262" s="6">
        <f t="shared" si="39"/>
        <v>2.9033124440465534</v>
      </c>
    </row>
    <row r="1263" spans="1:6" x14ac:dyDescent="0.2">
      <c r="A1263" s="1">
        <v>3509</v>
      </c>
      <c r="B1263" s="3">
        <v>42666.774305555555</v>
      </c>
      <c r="C1263">
        <f>SUMIFS(challenge_2_solution_2!G:G,challenge_2_solution_2!$A:$A,challenge_2_solution_3!$A1263)</f>
        <v>43</v>
      </c>
      <c r="D1263">
        <f>SUMIFS(challenge_2_solution_2!H:H,challenge_2_solution_2!$A:$A,challenge_2_solution_3!$A1263)</f>
        <v>17.96</v>
      </c>
      <c r="E1263">
        <f t="shared" si="38"/>
        <v>25.04</v>
      </c>
      <c r="F1263" s="6">
        <f t="shared" si="39"/>
        <v>1.3942093541202671</v>
      </c>
    </row>
    <row r="1264" spans="1:6" x14ac:dyDescent="0.2">
      <c r="A1264" s="1">
        <v>3510</v>
      </c>
      <c r="B1264" s="3">
        <v>42666.788194444445</v>
      </c>
      <c r="C1264">
        <f>SUMIFS(challenge_2_solution_2!G:G,challenge_2_solution_2!$A:$A,challenge_2_solution_3!$A1264)</f>
        <v>178.70000000000002</v>
      </c>
      <c r="D1264">
        <f>SUMIFS(challenge_2_solution_2!H:H,challenge_2_solution_2!$A:$A,challenge_2_solution_3!$A1264)</f>
        <v>89.179999999999993</v>
      </c>
      <c r="E1264">
        <f t="shared" si="38"/>
        <v>89.520000000000024</v>
      </c>
      <c r="F1264" s="6">
        <f t="shared" si="39"/>
        <v>1.0038125140165961</v>
      </c>
    </row>
    <row r="1265" spans="1:6" x14ac:dyDescent="0.2">
      <c r="A1265" s="1">
        <v>3511</v>
      </c>
      <c r="B1265" s="3">
        <v>42666.802777777775</v>
      </c>
      <c r="C1265">
        <f>SUMIFS(challenge_2_solution_2!G:G,challenge_2_solution_2!$A:$A,challenge_2_solution_3!$A1265)</f>
        <v>61.9</v>
      </c>
      <c r="D1265">
        <f>SUMIFS(challenge_2_solution_2!H:H,challenge_2_solution_2!$A:$A,challenge_2_solution_3!$A1265)</f>
        <v>30.240000000000002</v>
      </c>
      <c r="E1265">
        <f t="shared" si="38"/>
        <v>31.659999999999997</v>
      </c>
      <c r="F1265" s="6">
        <f t="shared" si="39"/>
        <v>1.0469576719576719</v>
      </c>
    </row>
    <row r="1266" spans="1:6" x14ac:dyDescent="0.2">
      <c r="A1266" s="1">
        <v>3512</v>
      </c>
      <c r="B1266" s="3">
        <v>42666.834722222222</v>
      </c>
      <c r="C1266">
        <f>SUMIFS(challenge_2_solution_2!G:G,challenge_2_solution_2!$A:$A,challenge_2_solution_3!$A1266)</f>
        <v>85.5</v>
      </c>
      <c r="D1266">
        <f>SUMIFS(challenge_2_solution_2!H:H,challenge_2_solution_2!$A:$A,challenge_2_solution_3!$A1266)</f>
        <v>40.380000000000003</v>
      </c>
      <c r="E1266">
        <f t="shared" si="38"/>
        <v>45.12</v>
      </c>
      <c r="F1266" s="6">
        <f t="shared" si="39"/>
        <v>1.1173848439821692</v>
      </c>
    </row>
    <row r="1267" spans="1:6" x14ac:dyDescent="0.2">
      <c r="A1267" s="1">
        <v>3513</v>
      </c>
      <c r="B1267" s="3">
        <v>42666.879861111112</v>
      </c>
      <c r="C1267">
        <f>SUMIFS(challenge_2_solution_2!G:G,challenge_2_solution_2!$A:$A,challenge_2_solution_3!$A1267)</f>
        <v>74.400000000000006</v>
      </c>
      <c r="D1267">
        <f>SUMIFS(challenge_2_solution_2!H:H,challenge_2_solution_2!$A:$A,challenge_2_solution_3!$A1267)</f>
        <v>37.169999999999995</v>
      </c>
      <c r="E1267">
        <f t="shared" si="38"/>
        <v>37.230000000000011</v>
      </c>
      <c r="F1267" s="6">
        <f t="shared" si="39"/>
        <v>1.001614205004036</v>
      </c>
    </row>
    <row r="1268" spans="1:6" x14ac:dyDescent="0.2">
      <c r="A1268" s="1">
        <v>3514</v>
      </c>
      <c r="B1268" s="3">
        <v>42667.7</v>
      </c>
      <c r="C1268">
        <f>SUMIFS(challenge_2_solution_2!G:G,challenge_2_solution_2!$A:$A,challenge_2_solution_3!$A1268)</f>
        <v>17.8</v>
      </c>
      <c r="D1268">
        <f>SUMIFS(challenge_2_solution_2!H:H,challenge_2_solution_2!$A:$A,challenge_2_solution_3!$A1268)</f>
        <v>10.86</v>
      </c>
      <c r="E1268">
        <f t="shared" si="38"/>
        <v>6.9400000000000013</v>
      </c>
      <c r="F1268" s="6">
        <f t="shared" si="39"/>
        <v>0.63904235727440162</v>
      </c>
    </row>
    <row r="1269" spans="1:6" x14ac:dyDescent="0.2">
      <c r="A1269" s="1">
        <v>3515</v>
      </c>
      <c r="B1269" s="3">
        <v>42667.732638888891</v>
      </c>
      <c r="C1269">
        <f>SUMIFS(challenge_2_solution_2!G:G,challenge_2_solution_2!$A:$A,challenge_2_solution_3!$A1269)</f>
        <v>100.4</v>
      </c>
      <c r="D1269">
        <f>SUMIFS(challenge_2_solution_2!H:H,challenge_2_solution_2!$A:$A,challenge_2_solution_3!$A1269)</f>
        <v>44.97</v>
      </c>
      <c r="E1269">
        <f t="shared" si="38"/>
        <v>55.430000000000007</v>
      </c>
      <c r="F1269" s="6">
        <f t="shared" si="39"/>
        <v>1.2325995107849679</v>
      </c>
    </row>
    <row r="1270" spans="1:6" x14ac:dyDescent="0.2">
      <c r="A1270" s="1">
        <v>3516</v>
      </c>
      <c r="B1270" s="3">
        <v>42667.759027777778</v>
      </c>
      <c r="C1270">
        <f>SUMIFS(challenge_2_solution_2!G:G,challenge_2_solution_2!$A:$A,challenge_2_solution_3!$A1270)</f>
        <v>68.400000000000006</v>
      </c>
      <c r="D1270">
        <f>SUMIFS(challenge_2_solution_2!H:H,challenge_2_solution_2!$A:$A,challenge_2_solution_3!$A1270)</f>
        <v>36.909999999999997</v>
      </c>
      <c r="E1270">
        <f t="shared" si="38"/>
        <v>31.490000000000009</v>
      </c>
      <c r="F1270" s="6">
        <f t="shared" si="39"/>
        <v>0.85315632619886239</v>
      </c>
    </row>
    <row r="1271" spans="1:6" x14ac:dyDescent="0.2">
      <c r="A1271" s="1">
        <v>3517</v>
      </c>
      <c r="B1271" s="3">
        <v>42667.761111111111</v>
      </c>
      <c r="C1271">
        <f>SUMIFS(challenge_2_solution_2!G:G,challenge_2_solution_2!$A:$A,challenge_2_solution_3!$A1271)</f>
        <v>25.799999999999997</v>
      </c>
      <c r="D1271">
        <f>SUMIFS(challenge_2_solution_2!H:H,challenge_2_solution_2!$A:$A,challenge_2_solution_3!$A1271)</f>
        <v>9.1999999999999993</v>
      </c>
      <c r="E1271">
        <f t="shared" si="38"/>
        <v>16.599999999999998</v>
      </c>
      <c r="F1271" s="6">
        <f t="shared" si="39"/>
        <v>1.8043478260869563</v>
      </c>
    </row>
    <row r="1272" spans="1:6" x14ac:dyDescent="0.2">
      <c r="A1272" s="1">
        <v>3518</v>
      </c>
      <c r="B1272" s="3">
        <v>42667.782638888886</v>
      </c>
      <c r="C1272">
        <f>SUMIFS(challenge_2_solution_2!G:G,challenge_2_solution_2!$A:$A,challenge_2_solution_3!$A1272)</f>
        <v>78.699999999999989</v>
      </c>
      <c r="D1272">
        <f>SUMIFS(challenge_2_solution_2!H:H,challenge_2_solution_2!$A:$A,challenge_2_solution_3!$A1272)</f>
        <v>37.409999999999997</v>
      </c>
      <c r="E1272">
        <f t="shared" si="38"/>
        <v>41.289999999999992</v>
      </c>
      <c r="F1272" s="6">
        <f t="shared" si="39"/>
        <v>1.1037155840684307</v>
      </c>
    </row>
    <row r="1273" spans="1:6" x14ac:dyDescent="0.2">
      <c r="A1273" s="1">
        <v>3519</v>
      </c>
      <c r="B1273" s="3">
        <v>42667.828472222223</v>
      </c>
      <c r="C1273">
        <f>SUMIFS(challenge_2_solution_2!G:G,challenge_2_solution_2!$A:$A,challenge_2_solution_3!$A1273)</f>
        <v>95.300000000000011</v>
      </c>
      <c r="D1273">
        <f>SUMIFS(challenge_2_solution_2!H:H,challenge_2_solution_2!$A:$A,challenge_2_solution_3!$A1273)</f>
        <v>37.299999999999997</v>
      </c>
      <c r="E1273">
        <f t="shared" si="38"/>
        <v>58.000000000000014</v>
      </c>
      <c r="F1273" s="6">
        <f t="shared" si="39"/>
        <v>1.5549597855227888</v>
      </c>
    </row>
    <row r="1274" spans="1:6" x14ac:dyDescent="0.2">
      <c r="A1274" s="1">
        <v>3520</v>
      </c>
      <c r="B1274" s="3">
        <v>42667.845833333333</v>
      </c>
      <c r="C1274">
        <f>SUMIFS(challenge_2_solution_2!G:G,challenge_2_solution_2!$A:$A,challenge_2_solution_3!$A1274)</f>
        <v>72.5</v>
      </c>
      <c r="D1274">
        <f>SUMIFS(challenge_2_solution_2!H:H,challenge_2_solution_2!$A:$A,challenge_2_solution_3!$A1274)</f>
        <v>28.330000000000002</v>
      </c>
      <c r="E1274">
        <f t="shared" si="38"/>
        <v>44.17</v>
      </c>
      <c r="F1274" s="6">
        <f t="shared" si="39"/>
        <v>1.5591246028944581</v>
      </c>
    </row>
    <row r="1275" spans="1:6" x14ac:dyDescent="0.2">
      <c r="A1275" s="1">
        <v>3521</v>
      </c>
      <c r="B1275" s="3">
        <v>42668.720138888886</v>
      </c>
      <c r="C1275">
        <f>SUMIFS(challenge_2_solution_2!G:G,challenge_2_solution_2!$A:$A,challenge_2_solution_3!$A1275)</f>
        <v>37.799999999999997</v>
      </c>
      <c r="D1275">
        <f>SUMIFS(challenge_2_solution_2!H:H,challenge_2_solution_2!$A:$A,challenge_2_solution_3!$A1275)</f>
        <v>13.780000000000001</v>
      </c>
      <c r="E1275">
        <f t="shared" si="38"/>
        <v>24.019999999999996</v>
      </c>
      <c r="F1275" s="6">
        <f t="shared" si="39"/>
        <v>1.7431059506531201</v>
      </c>
    </row>
    <row r="1276" spans="1:6" x14ac:dyDescent="0.2">
      <c r="A1276" s="1">
        <v>3522</v>
      </c>
      <c r="B1276" s="3">
        <v>42668.744444444441</v>
      </c>
      <c r="C1276">
        <f>SUMIFS(challenge_2_solution_2!G:G,challenge_2_solution_2!$A:$A,challenge_2_solution_3!$A1276)</f>
        <v>58.8</v>
      </c>
      <c r="D1276">
        <f>SUMIFS(challenge_2_solution_2!H:H,challenge_2_solution_2!$A:$A,challenge_2_solution_3!$A1276)</f>
        <v>19.93</v>
      </c>
      <c r="E1276">
        <f t="shared" si="38"/>
        <v>38.869999999999997</v>
      </c>
      <c r="F1276" s="6">
        <f t="shared" si="39"/>
        <v>1.9503261414952333</v>
      </c>
    </row>
    <row r="1277" spans="1:6" x14ac:dyDescent="0.2">
      <c r="A1277" s="1">
        <v>3523</v>
      </c>
      <c r="B1277" s="3">
        <v>42668.771527777775</v>
      </c>
      <c r="C1277">
        <f>SUMIFS(challenge_2_solution_2!G:G,challenge_2_solution_2!$A:$A,challenge_2_solution_3!$A1277)</f>
        <v>51.3</v>
      </c>
      <c r="D1277">
        <f>SUMIFS(challenge_2_solution_2!H:H,challenge_2_solution_2!$A:$A,challenge_2_solution_3!$A1277)</f>
        <v>25.740000000000002</v>
      </c>
      <c r="E1277">
        <f t="shared" si="38"/>
        <v>25.559999999999995</v>
      </c>
      <c r="F1277" s="6">
        <f t="shared" si="39"/>
        <v>0.99300699300699269</v>
      </c>
    </row>
    <row r="1278" spans="1:6" x14ac:dyDescent="0.2">
      <c r="A1278" s="1">
        <v>3524</v>
      </c>
      <c r="B1278" s="3">
        <v>42668.781944444447</v>
      </c>
      <c r="C1278">
        <f>SUMIFS(challenge_2_solution_2!G:G,challenge_2_solution_2!$A:$A,challenge_2_solution_3!$A1278)</f>
        <v>105.5</v>
      </c>
      <c r="D1278">
        <f>SUMIFS(challenge_2_solution_2!H:H,challenge_2_solution_2!$A:$A,challenge_2_solution_3!$A1278)</f>
        <v>35.349999999999994</v>
      </c>
      <c r="E1278">
        <f t="shared" si="38"/>
        <v>70.150000000000006</v>
      </c>
      <c r="F1278" s="6">
        <f t="shared" si="39"/>
        <v>1.9844413012729849</v>
      </c>
    </row>
    <row r="1279" spans="1:6" x14ac:dyDescent="0.2">
      <c r="A1279" s="1">
        <v>3527</v>
      </c>
      <c r="B1279" s="3">
        <v>42669.72152777778</v>
      </c>
      <c r="C1279">
        <f>SUMIFS(challenge_2_solution_2!G:G,challenge_2_solution_2!$A:$A,challenge_2_solution_3!$A1279)</f>
        <v>68.199999999999989</v>
      </c>
      <c r="D1279">
        <f>SUMIFS(challenge_2_solution_2!H:H,challenge_2_solution_2!$A:$A,challenge_2_solution_3!$A1279)</f>
        <v>27.6</v>
      </c>
      <c r="E1279">
        <f t="shared" si="38"/>
        <v>40.599999999999987</v>
      </c>
      <c r="F1279" s="6">
        <f t="shared" si="39"/>
        <v>1.4710144927536226</v>
      </c>
    </row>
    <row r="1280" spans="1:6" x14ac:dyDescent="0.2">
      <c r="A1280" s="1">
        <v>3528</v>
      </c>
      <c r="B1280" s="3">
        <v>42669.798611111109</v>
      </c>
      <c r="C1280">
        <f>SUMIFS(challenge_2_solution_2!G:G,challenge_2_solution_2!$A:$A,challenge_2_solution_3!$A1280)</f>
        <v>64.599999999999994</v>
      </c>
      <c r="D1280">
        <f>SUMIFS(challenge_2_solution_2!H:H,challenge_2_solution_2!$A:$A,challenge_2_solution_3!$A1280)</f>
        <v>25.5</v>
      </c>
      <c r="E1280">
        <f t="shared" si="38"/>
        <v>39.099999999999994</v>
      </c>
      <c r="F1280" s="6">
        <f t="shared" si="39"/>
        <v>1.5333333333333332</v>
      </c>
    </row>
    <row r="1281" spans="1:6" x14ac:dyDescent="0.2">
      <c r="A1281" s="1">
        <v>3529</v>
      </c>
      <c r="B1281" s="3">
        <v>42669.813888888886</v>
      </c>
      <c r="C1281">
        <f>SUMIFS(challenge_2_solution_2!G:G,challenge_2_solution_2!$A:$A,challenge_2_solution_3!$A1281)</f>
        <v>53.5</v>
      </c>
      <c r="D1281">
        <f>SUMIFS(challenge_2_solution_2!H:H,challenge_2_solution_2!$A:$A,challenge_2_solution_3!$A1281)</f>
        <v>29.900000000000002</v>
      </c>
      <c r="E1281">
        <f t="shared" si="38"/>
        <v>23.599999999999998</v>
      </c>
      <c r="F1281" s="6">
        <f t="shared" si="39"/>
        <v>0.78929765886287617</v>
      </c>
    </row>
    <row r="1282" spans="1:6" x14ac:dyDescent="0.2">
      <c r="A1282" s="1">
        <v>3531</v>
      </c>
      <c r="B1282" s="3">
        <v>42670.768750000003</v>
      </c>
      <c r="C1282">
        <f>SUMIFS(challenge_2_solution_2!G:G,challenge_2_solution_2!$A:$A,challenge_2_solution_3!$A1282)</f>
        <v>46.800000000000004</v>
      </c>
      <c r="D1282">
        <f>SUMIFS(challenge_2_solution_2!H:H,challenge_2_solution_2!$A:$A,challenge_2_solution_3!$A1282)</f>
        <v>17.97</v>
      </c>
      <c r="E1282">
        <f t="shared" si="38"/>
        <v>28.830000000000005</v>
      </c>
      <c r="F1282" s="6">
        <f t="shared" si="39"/>
        <v>1.6043405676126883</v>
      </c>
    </row>
    <row r="1283" spans="1:6" x14ac:dyDescent="0.2">
      <c r="A1283" s="1">
        <v>3532</v>
      </c>
      <c r="B1283" s="3">
        <v>42670.792361111111</v>
      </c>
      <c r="C1283">
        <f>SUMIFS(challenge_2_solution_2!G:G,challenge_2_solution_2!$A:$A,challenge_2_solution_3!$A1283)</f>
        <v>48.1</v>
      </c>
      <c r="D1283">
        <f>SUMIFS(challenge_2_solution_2!H:H,challenge_2_solution_2!$A:$A,challenge_2_solution_3!$A1283)</f>
        <v>24.28</v>
      </c>
      <c r="E1283">
        <f t="shared" ref="E1283:E1346" si="40">C1283-D1283</f>
        <v>23.82</v>
      </c>
      <c r="F1283" s="6">
        <f t="shared" ref="F1283:F1346" si="41">E1283/D1283</f>
        <v>0.98105436573311366</v>
      </c>
    </row>
    <row r="1284" spans="1:6" x14ac:dyDescent="0.2">
      <c r="A1284" s="1">
        <v>3533</v>
      </c>
      <c r="B1284" s="3">
        <v>42670.802777777775</v>
      </c>
      <c r="C1284">
        <f>SUMIFS(challenge_2_solution_2!G:G,challenge_2_solution_2!$A:$A,challenge_2_solution_3!$A1284)</f>
        <v>68.699999999999989</v>
      </c>
      <c r="D1284">
        <f>SUMIFS(challenge_2_solution_2!H:H,challenge_2_solution_2!$A:$A,challenge_2_solution_3!$A1284)</f>
        <v>32.299999999999997</v>
      </c>
      <c r="E1284">
        <f t="shared" si="40"/>
        <v>36.399999999999991</v>
      </c>
      <c r="F1284" s="6">
        <f t="shared" si="41"/>
        <v>1.1269349845201238</v>
      </c>
    </row>
    <row r="1285" spans="1:6" x14ac:dyDescent="0.2">
      <c r="A1285" s="1">
        <v>3534</v>
      </c>
      <c r="B1285" s="3">
        <v>42670.818749999999</v>
      </c>
      <c r="C1285">
        <f>SUMIFS(challenge_2_solution_2!G:G,challenge_2_solution_2!$A:$A,challenge_2_solution_3!$A1285)</f>
        <v>116.5</v>
      </c>
      <c r="D1285">
        <f>SUMIFS(challenge_2_solution_2!H:H,challenge_2_solution_2!$A:$A,challenge_2_solution_3!$A1285)</f>
        <v>44.32</v>
      </c>
      <c r="E1285">
        <f t="shared" si="40"/>
        <v>72.180000000000007</v>
      </c>
      <c r="F1285" s="6">
        <f t="shared" si="41"/>
        <v>1.6286101083032491</v>
      </c>
    </row>
    <row r="1286" spans="1:6" x14ac:dyDescent="0.2">
      <c r="A1286" s="1">
        <v>3535</v>
      </c>
      <c r="B1286" s="3">
        <v>42670.826388888891</v>
      </c>
      <c r="C1286">
        <f>SUMIFS(challenge_2_solution_2!G:G,challenge_2_solution_2!$A:$A,challenge_2_solution_3!$A1286)</f>
        <v>34.299999999999997</v>
      </c>
      <c r="D1286">
        <f>SUMIFS(challenge_2_solution_2!H:H,challenge_2_solution_2!$A:$A,challenge_2_solution_3!$A1286)</f>
        <v>14.61</v>
      </c>
      <c r="E1286">
        <f t="shared" si="40"/>
        <v>19.689999999999998</v>
      </c>
      <c r="F1286" s="6">
        <f t="shared" si="41"/>
        <v>1.3477070499657768</v>
      </c>
    </row>
    <row r="1287" spans="1:6" x14ac:dyDescent="0.2">
      <c r="A1287" s="1">
        <v>3536</v>
      </c>
      <c r="B1287" s="3">
        <v>42670.918749999997</v>
      </c>
      <c r="C1287">
        <f>SUMIFS(challenge_2_solution_2!G:G,challenge_2_solution_2!$A:$A,challenge_2_solution_3!$A1287)</f>
        <v>17.899999999999999</v>
      </c>
      <c r="D1287">
        <f>SUMIFS(challenge_2_solution_2!H:H,challenge_2_solution_2!$A:$A,challenge_2_solution_3!$A1287)</f>
        <v>10.92</v>
      </c>
      <c r="E1287">
        <f t="shared" si="40"/>
        <v>6.9799999999999986</v>
      </c>
      <c r="F1287" s="6">
        <f t="shared" si="41"/>
        <v>0.63919413919413903</v>
      </c>
    </row>
    <row r="1288" spans="1:6" x14ac:dyDescent="0.2">
      <c r="A1288" s="1">
        <v>3537</v>
      </c>
      <c r="B1288" s="3">
        <v>42671.702777777777</v>
      </c>
      <c r="C1288">
        <f>SUMIFS(challenge_2_solution_2!G:G,challenge_2_solution_2!$A:$A,challenge_2_solution_3!$A1288)</f>
        <v>69.2</v>
      </c>
      <c r="D1288">
        <f>SUMIFS(challenge_2_solution_2!H:H,challenge_2_solution_2!$A:$A,challenge_2_solution_3!$A1288)</f>
        <v>26.57</v>
      </c>
      <c r="E1288">
        <f t="shared" si="40"/>
        <v>42.63</v>
      </c>
      <c r="F1288" s="6">
        <f t="shared" si="41"/>
        <v>1.6044410989838165</v>
      </c>
    </row>
    <row r="1289" spans="1:6" x14ac:dyDescent="0.2">
      <c r="A1289" s="1">
        <v>3538</v>
      </c>
      <c r="B1289" s="3">
        <v>42671.745833333334</v>
      </c>
      <c r="C1289">
        <f>SUMIFS(challenge_2_solution_2!G:G,challenge_2_solution_2!$A:$A,challenge_2_solution_3!$A1289)</f>
        <v>43.699999999999996</v>
      </c>
      <c r="D1289">
        <f>SUMIFS(challenge_2_solution_2!H:H,challenge_2_solution_2!$A:$A,challenge_2_solution_3!$A1289)</f>
        <v>13.56</v>
      </c>
      <c r="E1289">
        <f t="shared" si="40"/>
        <v>30.139999999999993</v>
      </c>
      <c r="F1289" s="6">
        <f t="shared" si="41"/>
        <v>2.2227138643067841</v>
      </c>
    </row>
    <row r="1290" spans="1:6" x14ac:dyDescent="0.2">
      <c r="A1290" s="1">
        <v>3539</v>
      </c>
      <c r="B1290" s="3">
        <v>42671.779166666667</v>
      </c>
      <c r="C1290">
        <f>SUMIFS(challenge_2_solution_2!G:G,challenge_2_solution_2!$A:$A,challenge_2_solution_3!$A1290)</f>
        <v>50.8</v>
      </c>
      <c r="D1290">
        <f>SUMIFS(challenge_2_solution_2!H:H,challenge_2_solution_2!$A:$A,challenge_2_solution_3!$A1290)</f>
        <v>25.65</v>
      </c>
      <c r="E1290">
        <f t="shared" si="40"/>
        <v>25.15</v>
      </c>
      <c r="F1290" s="6">
        <f t="shared" si="41"/>
        <v>0.98050682261208577</v>
      </c>
    </row>
    <row r="1291" spans="1:6" x14ac:dyDescent="0.2">
      <c r="A1291" s="1">
        <v>3540</v>
      </c>
      <c r="B1291" s="3">
        <v>42671.793749999997</v>
      </c>
      <c r="C1291">
        <f>SUMIFS(challenge_2_solution_2!G:G,challenge_2_solution_2!$A:$A,challenge_2_solution_3!$A1291)</f>
        <v>75.900000000000006</v>
      </c>
      <c r="D1291">
        <f>SUMIFS(challenge_2_solution_2!H:H,challenge_2_solution_2!$A:$A,challenge_2_solution_3!$A1291)</f>
        <v>31.769999999999996</v>
      </c>
      <c r="E1291">
        <f t="shared" si="40"/>
        <v>44.13000000000001</v>
      </c>
      <c r="F1291" s="6">
        <f t="shared" si="41"/>
        <v>1.3890462700661006</v>
      </c>
    </row>
    <row r="1292" spans="1:6" x14ac:dyDescent="0.2">
      <c r="A1292" s="1">
        <v>3541</v>
      </c>
      <c r="B1292" s="3">
        <v>42671.802083333336</v>
      </c>
      <c r="C1292">
        <f>SUMIFS(challenge_2_solution_2!G:G,challenge_2_solution_2!$A:$A,challenge_2_solution_3!$A1292)</f>
        <v>63.9</v>
      </c>
      <c r="D1292">
        <f>SUMIFS(challenge_2_solution_2!H:H,challenge_2_solution_2!$A:$A,challenge_2_solution_3!$A1292)</f>
        <v>30.33</v>
      </c>
      <c r="E1292">
        <f t="shared" si="40"/>
        <v>33.57</v>
      </c>
      <c r="F1292" s="6">
        <f t="shared" si="41"/>
        <v>1.1068249258160239</v>
      </c>
    </row>
    <row r="1293" spans="1:6" x14ac:dyDescent="0.2">
      <c r="A1293" s="1">
        <v>3542</v>
      </c>
      <c r="B1293" s="3">
        <v>42671.809027777781</v>
      </c>
      <c r="C1293">
        <f>SUMIFS(challenge_2_solution_2!G:G,challenge_2_solution_2!$A:$A,challenge_2_solution_3!$A1293)</f>
        <v>60.699999999999996</v>
      </c>
      <c r="D1293">
        <f>SUMIFS(challenge_2_solution_2!H:H,challenge_2_solution_2!$A:$A,challenge_2_solution_3!$A1293)</f>
        <v>25.64</v>
      </c>
      <c r="E1293">
        <f t="shared" si="40"/>
        <v>35.059999999999995</v>
      </c>
      <c r="F1293" s="6">
        <f t="shared" si="41"/>
        <v>1.3673946957878313</v>
      </c>
    </row>
    <row r="1294" spans="1:6" x14ac:dyDescent="0.2">
      <c r="A1294" s="1">
        <v>3543</v>
      </c>
      <c r="B1294" s="3">
        <v>42671.816666666666</v>
      </c>
      <c r="C1294">
        <f>SUMIFS(challenge_2_solution_2!G:G,challenge_2_solution_2!$A:$A,challenge_2_solution_3!$A1294)</f>
        <v>61.6</v>
      </c>
      <c r="D1294">
        <f>SUMIFS(challenge_2_solution_2!H:H,challenge_2_solution_2!$A:$A,challenge_2_solution_3!$A1294)</f>
        <v>31.25</v>
      </c>
      <c r="E1294">
        <f t="shared" si="40"/>
        <v>30.35</v>
      </c>
      <c r="F1294" s="6">
        <f t="shared" si="41"/>
        <v>0.97120000000000006</v>
      </c>
    </row>
    <row r="1295" spans="1:6" x14ac:dyDescent="0.2">
      <c r="A1295" s="1">
        <v>3544</v>
      </c>
      <c r="B1295" s="3">
        <v>42671.885416666664</v>
      </c>
      <c r="C1295">
        <f>SUMIFS(challenge_2_solution_2!G:G,challenge_2_solution_2!$A:$A,challenge_2_solution_3!$A1295)</f>
        <v>64.699999999999989</v>
      </c>
      <c r="D1295">
        <f>SUMIFS(challenge_2_solution_2!H:H,challenge_2_solution_2!$A:$A,challenge_2_solution_3!$A1295)</f>
        <v>37.71</v>
      </c>
      <c r="E1295">
        <f t="shared" si="40"/>
        <v>26.989999999999988</v>
      </c>
      <c r="F1295" s="6">
        <f t="shared" si="41"/>
        <v>0.71572527181119028</v>
      </c>
    </row>
    <row r="1296" spans="1:6" x14ac:dyDescent="0.2">
      <c r="A1296" s="1">
        <v>3545</v>
      </c>
      <c r="B1296" s="3">
        <v>42671.888194444444</v>
      </c>
      <c r="C1296">
        <f>SUMIFS(challenge_2_solution_2!G:G,challenge_2_solution_2!$A:$A,challenge_2_solution_3!$A1296)</f>
        <v>58.8</v>
      </c>
      <c r="D1296">
        <f>SUMIFS(challenge_2_solution_2!H:H,challenge_2_solution_2!$A:$A,challenge_2_solution_3!$A1296)</f>
        <v>33.99</v>
      </c>
      <c r="E1296">
        <f t="shared" si="40"/>
        <v>24.809999999999995</v>
      </c>
      <c r="F1296" s="6">
        <f t="shared" si="41"/>
        <v>0.72992056487202095</v>
      </c>
    </row>
    <row r="1297" spans="1:6" x14ac:dyDescent="0.2">
      <c r="A1297" s="1">
        <v>3546</v>
      </c>
      <c r="B1297" s="3">
        <v>42671.94027777778</v>
      </c>
      <c r="C1297">
        <f>SUMIFS(challenge_2_solution_2!G:G,challenge_2_solution_2!$A:$A,challenge_2_solution_3!$A1297)</f>
        <v>48.8</v>
      </c>
      <c r="D1297">
        <f>SUMIFS(challenge_2_solution_2!H:H,challenge_2_solution_2!$A:$A,challenge_2_solution_3!$A1297)</f>
        <v>19.150000000000002</v>
      </c>
      <c r="E1297">
        <f t="shared" si="40"/>
        <v>29.649999999999995</v>
      </c>
      <c r="F1297" s="6">
        <f t="shared" si="41"/>
        <v>1.5483028720626628</v>
      </c>
    </row>
    <row r="1298" spans="1:6" x14ac:dyDescent="0.2">
      <c r="A1298" s="1">
        <v>3547</v>
      </c>
      <c r="B1298" s="3">
        <v>42672.65625</v>
      </c>
      <c r="C1298">
        <f>SUMIFS(challenge_2_solution_2!G:G,challenge_2_solution_2!$A:$A,challenge_2_solution_3!$A1298)</f>
        <v>53.3</v>
      </c>
      <c r="D1298">
        <f>SUMIFS(challenge_2_solution_2!H:H,challenge_2_solution_2!$A:$A,challenge_2_solution_3!$A1298)</f>
        <v>21.57</v>
      </c>
      <c r="E1298">
        <f t="shared" si="40"/>
        <v>31.729999999999997</v>
      </c>
      <c r="F1298" s="6">
        <f t="shared" si="41"/>
        <v>1.4710245711636531</v>
      </c>
    </row>
    <row r="1299" spans="1:6" x14ac:dyDescent="0.2">
      <c r="A1299" s="1">
        <v>3548</v>
      </c>
      <c r="B1299" s="3">
        <v>42672.682638888888</v>
      </c>
      <c r="C1299">
        <f>SUMIFS(challenge_2_solution_2!G:G,challenge_2_solution_2!$A:$A,challenge_2_solution_3!$A1299)</f>
        <v>43.5</v>
      </c>
      <c r="D1299">
        <f>SUMIFS(challenge_2_solution_2!H:H,challenge_2_solution_2!$A:$A,challenge_2_solution_3!$A1299)</f>
        <v>21.03</v>
      </c>
      <c r="E1299">
        <f t="shared" si="40"/>
        <v>22.47</v>
      </c>
      <c r="F1299" s="6">
        <f t="shared" si="41"/>
        <v>1.0684736091298144</v>
      </c>
    </row>
    <row r="1300" spans="1:6" x14ac:dyDescent="0.2">
      <c r="A1300" s="1">
        <v>3549</v>
      </c>
      <c r="B1300" s="3">
        <v>42672.683333333334</v>
      </c>
      <c r="C1300">
        <f>SUMIFS(challenge_2_solution_2!G:G,challenge_2_solution_2!$A:$A,challenge_2_solution_3!$A1300)</f>
        <v>66.699999999999989</v>
      </c>
      <c r="D1300">
        <f>SUMIFS(challenge_2_solution_2!H:H,challenge_2_solution_2!$A:$A,challenge_2_solution_3!$A1300)</f>
        <v>35.31</v>
      </c>
      <c r="E1300">
        <f t="shared" si="40"/>
        <v>31.389999999999986</v>
      </c>
      <c r="F1300" s="6">
        <f t="shared" si="41"/>
        <v>0.88898329085244931</v>
      </c>
    </row>
    <row r="1301" spans="1:6" x14ac:dyDescent="0.2">
      <c r="A1301" s="1">
        <v>3550</v>
      </c>
      <c r="B1301" s="3">
        <v>42672.702777777777</v>
      </c>
      <c r="C1301">
        <f>SUMIFS(challenge_2_solution_2!G:G,challenge_2_solution_2!$A:$A,challenge_2_solution_3!$A1301)</f>
        <v>87.199999999999989</v>
      </c>
      <c r="D1301">
        <f>SUMIFS(challenge_2_solution_2!H:H,challenge_2_solution_2!$A:$A,challenge_2_solution_3!$A1301)</f>
        <v>40.799999999999997</v>
      </c>
      <c r="E1301">
        <f t="shared" si="40"/>
        <v>46.399999999999991</v>
      </c>
      <c r="F1301" s="6">
        <f t="shared" si="41"/>
        <v>1.1372549019607843</v>
      </c>
    </row>
    <row r="1302" spans="1:6" x14ac:dyDescent="0.2">
      <c r="A1302" s="1">
        <v>3551</v>
      </c>
      <c r="B1302" s="3">
        <v>42672.738888888889</v>
      </c>
      <c r="C1302">
        <f>SUMIFS(challenge_2_solution_2!G:G,challenge_2_solution_2!$A:$A,challenge_2_solution_3!$A1302)</f>
        <v>43.699999999999996</v>
      </c>
      <c r="D1302">
        <f>SUMIFS(challenge_2_solution_2!H:H,challenge_2_solution_2!$A:$A,challenge_2_solution_3!$A1302)</f>
        <v>21.39</v>
      </c>
      <c r="E1302">
        <f t="shared" si="40"/>
        <v>22.309999999999995</v>
      </c>
      <c r="F1302" s="6">
        <f t="shared" si="41"/>
        <v>1.0430107526881718</v>
      </c>
    </row>
    <row r="1303" spans="1:6" x14ac:dyDescent="0.2">
      <c r="A1303" s="1">
        <v>3552</v>
      </c>
      <c r="B1303" s="3">
        <v>42672.739583333336</v>
      </c>
      <c r="C1303">
        <f>SUMIFS(challenge_2_solution_2!G:G,challenge_2_solution_2!$A:$A,challenge_2_solution_3!$A1303)</f>
        <v>46</v>
      </c>
      <c r="D1303">
        <f>SUMIFS(challenge_2_solution_2!H:H,challenge_2_solution_2!$A:$A,challenge_2_solution_3!$A1303)</f>
        <v>19.600000000000001</v>
      </c>
      <c r="E1303">
        <f t="shared" si="40"/>
        <v>26.4</v>
      </c>
      <c r="F1303" s="6">
        <f t="shared" si="41"/>
        <v>1.3469387755102038</v>
      </c>
    </row>
    <row r="1304" spans="1:6" x14ac:dyDescent="0.2">
      <c r="A1304" s="1">
        <v>3553</v>
      </c>
      <c r="B1304" s="3">
        <v>42672.784722222219</v>
      </c>
      <c r="C1304">
        <f>SUMIFS(challenge_2_solution_2!G:G,challenge_2_solution_2!$A:$A,challenge_2_solution_3!$A1304)</f>
        <v>66.699999999999989</v>
      </c>
      <c r="D1304">
        <f>SUMIFS(challenge_2_solution_2!H:H,challenge_2_solution_2!$A:$A,challenge_2_solution_3!$A1304)</f>
        <v>24.150000000000002</v>
      </c>
      <c r="E1304">
        <f t="shared" si="40"/>
        <v>42.549999999999983</v>
      </c>
      <c r="F1304" s="6">
        <f t="shared" si="41"/>
        <v>1.761904761904761</v>
      </c>
    </row>
    <row r="1305" spans="1:6" x14ac:dyDescent="0.2">
      <c r="A1305" s="1">
        <v>3554</v>
      </c>
      <c r="B1305" s="3">
        <v>42672.804861111108</v>
      </c>
      <c r="C1305">
        <f>SUMIFS(challenge_2_solution_2!G:G,challenge_2_solution_2!$A:$A,challenge_2_solution_3!$A1305)</f>
        <v>75.5</v>
      </c>
      <c r="D1305">
        <f>SUMIFS(challenge_2_solution_2!H:H,challenge_2_solution_2!$A:$A,challenge_2_solution_3!$A1305)</f>
        <v>31.810000000000002</v>
      </c>
      <c r="E1305">
        <f t="shared" si="40"/>
        <v>43.69</v>
      </c>
      <c r="F1305" s="6">
        <f t="shared" si="41"/>
        <v>1.3734674630619301</v>
      </c>
    </row>
    <row r="1306" spans="1:6" x14ac:dyDescent="0.2">
      <c r="A1306" s="1">
        <v>3555</v>
      </c>
      <c r="B1306" s="3">
        <v>42672.820138888892</v>
      </c>
      <c r="C1306">
        <f>SUMIFS(challenge_2_solution_2!G:G,challenge_2_solution_2!$A:$A,challenge_2_solution_3!$A1306)</f>
        <v>81.400000000000006</v>
      </c>
      <c r="D1306">
        <f>SUMIFS(challenge_2_solution_2!H:H,challenge_2_solution_2!$A:$A,challenge_2_solution_3!$A1306)</f>
        <v>41.52</v>
      </c>
      <c r="E1306">
        <f t="shared" si="40"/>
        <v>39.880000000000003</v>
      </c>
      <c r="F1306" s="6">
        <f t="shared" si="41"/>
        <v>0.96050096339113678</v>
      </c>
    </row>
    <row r="1307" spans="1:6" x14ac:dyDescent="0.2">
      <c r="A1307" s="1">
        <v>3556</v>
      </c>
      <c r="B1307" s="3">
        <v>42672.824305555558</v>
      </c>
      <c r="C1307">
        <f>SUMIFS(challenge_2_solution_2!G:G,challenge_2_solution_2!$A:$A,challenge_2_solution_3!$A1307)</f>
        <v>54.199999999999996</v>
      </c>
      <c r="D1307">
        <f>SUMIFS(challenge_2_solution_2!H:H,challenge_2_solution_2!$A:$A,challenge_2_solution_3!$A1307)</f>
        <v>22.81</v>
      </c>
      <c r="E1307">
        <f t="shared" si="40"/>
        <v>31.389999999999997</v>
      </c>
      <c r="F1307" s="6">
        <f t="shared" si="41"/>
        <v>1.376150811047786</v>
      </c>
    </row>
    <row r="1308" spans="1:6" x14ac:dyDescent="0.2">
      <c r="A1308" s="1">
        <v>3557</v>
      </c>
      <c r="B1308" s="3">
        <v>42672.838888888888</v>
      </c>
      <c r="C1308">
        <f>SUMIFS(challenge_2_solution_2!G:G,challenge_2_solution_2!$A:$A,challenge_2_solution_3!$A1308)</f>
        <v>54.699999999999996</v>
      </c>
      <c r="D1308">
        <f>SUMIFS(challenge_2_solution_2!H:H,challenge_2_solution_2!$A:$A,challenge_2_solution_3!$A1308)</f>
        <v>24.020000000000003</v>
      </c>
      <c r="E1308">
        <f t="shared" si="40"/>
        <v>30.679999999999993</v>
      </c>
      <c r="F1308" s="6">
        <f t="shared" si="41"/>
        <v>1.2772689425478763</v>
      </c>
    </row>
    <row r="1309" spans="1:6" x14ac:dyDescent="0.2">
      <c r="A1309" s="1">
        <v>3558</v>
      </c>
      <c r="B1309" s="3">
        <v>42672.85833333333</v>
      </c>
      <c r="C1309">
        <f>SUMIFS(challenge_2_solution_2!G:G,challenge_2_solution_2!$A:$A,challenge_2_solution_3!$A1309)</f>
        <v>49.6</v>
      </c>
      <c r="D1309">
        <f>SUMIFS(challenge_2_solution_2!H:H,challenge_2_solution_2!$A:$A,challenge_2_solution_3!$A1309)</f>
        <v>27.54</v>
      </c>
      <c r="E1309">
        <f t="shared" si="40"/>
        <v>22.060000000000002</v>
      </c>
      <c r="F1309" s="6">
        <f t="shared" si="41"/>
        <v>0.80101670297748739</v>
      </c>
    </row>
    <row r="1310" spans="1:6" x14ac:dyDescent="0.2">
      <c r="A1310" s="1">
        <v>3559</v>
      </c>
      <c r="B1310" s="3">
        <v>42672.895833333336</v>
      </c>
      <c r="C1310">
        <f>SUMIFS(challenge_2_solution_2!G:G,challenge_2_solution_2!$A:$A,challenge_2_solution_3!$A1310)</f>
        <v>50.8</v>
      </c>
      <c r="D1310">
        <f>SUMIFS(challenge_2_solution_2!H:H,challenge_2_solution_2!$A:$A,challenge_2_solution_3!$A1310)</f>
        <v>25.13</v>
      </c>
      <c r="E1310">
        <f t="shared" si="40"/>
        <v>25.669999999999998</v>
      </c>
      <c r="F1310" s="6">
        <f t="shared" si="41"/>
        <v>1.0214882610425786</v>
      </c>
    </row>
    <row r="1311" spans="1:6" x14ac:dyDescent="0.2">
      <c r="A1311" s="1">
        <v>3560</v>
      </c>
      <c r="B1311" s="3">
        <v>42672.938888888886</v>
      </c>
      <c r="C1311">
        <f>SUMIFS(challenge_2_solution_2!G:G,challenge_2_solution_2!$A:$A,challenge_2_solution_3!$A1311)</f>
        <v>102.30000000000001</v>
      </c>
      <c r="D1311">
        <f>SUMIFS(challenge_2_solution_2!H:H,challenge_2_solution_2!$A:$A,challenge_2_solution_3!$A1311)</f>
        <v>49.510000000000005</v>
      </c>
      <c r="E1311">
        <f t="shared" si="40"/>
        <v>52.790000000000006</v>
      </c>
      <c r="F1311" s="6">
        <f t="shared" si="41"/>
        <v>1.0662492425772572</v>
      </c>
    </row>
    <row r="1312" spans="1:6" x14ac:dyDescent="0.2">
      <c r="A1312" s="1">
        <v>3561</v>
      </c>
      <c r="B1312" s="3">
        <v>42673.722916666666</v>
      </c>
      <c r="C1312">
        <f>SUMIFS(challenge_2_solution_2!G:G,challenge_2_solution_2!$A:$A,challenge_2_solution_3!$A1312)</f>
        <v>95.199999999999989</v>
      </c>
      <c r="D1312">
        <f>SUMIFS(challenge_2_solution_2!H:H,challenge_2_solution_2!$A:$A,challenge_2_solution_3!$A1312)</f>
        <v>41.269999999999996</v>
      </c>
      <c r="E1312">
        <f t="shared" si="40"/>
        <v>53.929999999999993</v>
      </c>
      <c r="F1312" s="6">
        <f t="shared" si="41"/>
        <v>1.3067603586140053</v>
      </c>
    </row>
    <row r="1313" spans="1:6" x14ac:dyDescent="0.2">
      <c r="A1313" s="1">
        <v>3562</v>
      </c>
      <c r="B1313" s="3">
        <v>42673.739583333336</v>
      </c>
      <c r="C1313">
        <f>SUMIFS(challenge_2_solution_2!G:G,challenge_2_solution_2!$A:$A,challenge_2_solution_3!$A1313)</f>
        <v>46.9</v>
      </c>
      <c r="D1313">
        <f>SUMIFS(challenge_2_solution_2!H:H,challenge_2_solution_2!$A:$A,challenge_2_solution_3!$A1313)</f>
        <v>20.260000000000002</v>
      </c>
      <c r="E1313">
        <f t="shared" si="40"/>
        <v>26.639999999999997</v>
      </c>
      <c r="F1313" s="6">
        <f t="shared" si="41"/>
        <v>1.3149062191510363</v>
      </c>
    </row>
    <row r="1314" spans="1:6" x14ac:dyDescent="0.2">
      <c r="A1314" s="1">
        <v>3563</v>
      </c>
      <c r="B1314" s="3">
        <v>42673.740972222222</v>
      </c>
      <c r="C1314">
        <f>SUMIFS(challenge_2_solution_2!G:G,challenge_2_solution_2!$A:$A,challenge_2_solution_3!$A1314)</f>
        <v>46.9</v>
      </c>
      <c r="D1314">
        <f>SUMIFS(challenge_2_solution_2!H:H,challenge_2_solution_2!$A:$A,challenge_2_solution_3!$A1314)</f>
        <v>20.260000000000002</v>
      </c>
      <c r="E1314">
        <f t="shared" si="40"/>
        <v>26.639999999999997</v>
      </c>
      <c r="F1314" s="6">
        <f t="shared" si="41"/>
        <v>1.3149062191510363</v>
      </c>
    </row>
    <row r="1315" spans="1:6" x14ac:dyDescent="0.2">
      <c r="A1315" s="1">
        <v>3564</v>
      </c>
      <c r="B1315" s="3">
        <v>42673.747916666667</v>
      </c>
      <c r="C1315">
        <f>SUMIFS(challenge_2_solution_2!G:G,challenge_2_solution_2!$A:$A,challenge_2_solution_3!$A1315)</f>
        <v>87.199999999999989</v>
      </c>
      <c r="D1315">
        <f>SUMIFS(challenge_2_solution_2!H:H,challenge_2_solution_2!$A:$A,challenge_2_solution_3!$A1315)</f>
        <v>45.47</v>
      </c>
      <c r="E1315">
        <f t="shared" si="40"/>
        <v>41.72999999999999</v>
      </c>
      <c r="F1315" s="6">
        <f t="shared" si="41"/>
        <v>0.91774796569166461</v>
      </c>
    </row>
    <row r="1316" spans="1:6" x14ac:dyDescent="0.2">
      <c r="A1316" s="1">
        <v>3565</v>
      </c>
      <c r="B1316" s="3">
        <v>42673.752083333333</v>
      </c>
      <c r="C1316">
        <f>SUMIFS(challenge_2_solution_2!G:G,challenge_2_solution_2!$A:$A,challenge_2_solution_3!$A1316)</f>
        <v>65.400000000000006</v>
      </c>
      <c r="D1316">
        <f>SUMIFS(challenge_2_solution_2!H:H,challenge_2_solution_2!$A:$A,challenge_2_solution_3!$A1316)</f>
        <v>32.93</v>
      </c>
      <c r="E1316">
        <f t="shared" si="40"/>
        <v>32.470000000000006</v>
      </c>
      <c r="F1316" s="6">
        <f t="shared" si="41"/>
        <v>0.98603097479501989</v>
      </c>
    </row>
    <row r="1317" spans="1:6" x14ac:dyDescent="0.2">
      <c r="A1317" s="1">
        <v>3566</v>
      </c>
      <c r="B1317" s="3">
        <v>42673.753472222219</v>
      </c>
      <c r="C1317">
        <f>SUMIFS(challenge_2_solution_2!G:G,challenge_2_solution_2!$A:$A,challenge_2_solution_3!$A1317)</f>
        <v>56.8</v>
      </c>
      <c r="D1317">
        <f>SUMIFS(challenge_2_solution_2!H:H,challenge_2_solution_2!$A:$A,challenge_2_solution_3!$A1317)</f>
        <v>23.78</v>
      </c>
      <c r="E1317">
        <f t="shared" si="40"/>
        <v>33.019999999999996</v>
      </c>
      <c r="F1317" s="6">
        <f t="shared" si="41"/>
        <v>1.388561816652649</v>
      </c>
    </row>
    <row r="1318" spans="1:6" x14ac:dyDescent="0.2">
      <c r="A1318" s="1">
        <v>3567</v>
      </c>
      <c r="B1318" s="3">
        <v>42673.754166666666</v>
      </c>
      <c r="C1318">
        <f>SUMIFS(challenge_2_solution_2!G:G,challenge_2_solution_2!$A:$A,challenge_2_solution_3!$A1318)</f>
        <v>61.5</v>
      </c>
      <c r="D1318">
        <f>SUMIFS(challenge_2_solution_2!H:H,challenge_2_solution_2!$A:$A,challenge_2_solution_3!$A1318)</f>
        <v>24.95</v>
      </c>
      <c r="E1318">
        <f t="shared" si="40"/>
        <v>36.549999999999997</v>
      </c>
      <c r="F1318" s="6">
        <f t="shared" si="41"/>
        <v>1.4649298597194389</v>
      </c>
    </row>
    <row r="1319" spans="1:6" x14ac:dyDescent="0.2">
      <c r="A1319" s="1">
        <v>3569</v>
      </c>
      <c r="B1319" s="3">
        <v>42673.763194444444</v>
      </c>
      <c r="C1319">
        <f>SUMIFS(challenge_2_solution_2!G:G,challenge_2_solution_2!$A:$A,challenge_2_solution_3!$A1319)</f>
        <v>40.200000000000003</v>
      </c>
      <c r="D1319">
        <f>SUMIFS(challenge_2_solution_2!H:H,challenge_2_solution_2!$A:$A,challenge_2_solution_3!$A1319)</f>
        <v>15.36</v>
      </c>
      <c r="E1319">
        <f t="shared" si="40"/>
        <v>24.840000000000003</v>
      </c>
      <c r="F1319" s="6">
        <f t="shared" si="41"/>
        <v>1.6171875000000002</v>
      </c>
    </row>
    <row r="1320" spans="1:6" x14ac:dyDescent="0.2">
      <c r="A1320" s="1">
        <v>3568</v>
      </c>
      <c r="B1320" s="3">
        <v>42673.763194444444</v>
      </c>
      <c r="C1320">
        <f>SUMIFS(challenge_2_solution_2!G:G,challenge_2_solution_2!$A:$A,challenge_2_solution_3!$A1320)</f>
        <v>92.199999999999989</v>
      </c>
      <c r="D1320">
        <f>SUMIFS(challenge_2_solution_2!H:H,challenge_2_solution_2!$A:$A,challenge_2_solution_3!$A1320)</f>
        <v>52.32</v>
      </c>
      <c r="E1320">
        <f t="shared" si="40"/>
        <v>39.879999999999988</v>
      </c>
      <c r="F1320" s="6">
        <f t="shared" si="41"/>
        <v>0.76223241590214041</v>
      </c>
    </row>
    <row r="1321" spans="1:6" x14ac:dyDescent="0.2">
      <c r="A1321" s="1">
        <v>3570</v>
      </c>
      <c r="B1321" s="3">
        <v>42673.826388888891</v>
      </c>
      <c r="C1321">
        <f>SUMIFS(challenge_2_solution_2!G:G,challenge_2_solution_2!$A:$A,challenge_2_solution_3!$A1321)</f>
        <v>164.40000000000003</v>
      </c>
      <c r="D1321">
        <f>SUMIFS(challenge_2_solution_2!H:H,challenge_2_solution_2!$A:$A,challenge_2_solution_3!$A1321)</f>
        <v>77.44</v>
      </c>
      <c r="E1321">
        <f t="shared" si="40"/>
        <v>86.960000000000036</v>
      </c>
      <c r="F1321" s="6">
        <f t="shared" si="41"/>
        <v>1.1229338842975212</v>
      </c>
    </row>
    <row r="1322" spans="1:6" x14ac:dyDescent="0.2">
      <c r="A1322" s="1">
        <v>3571</v>
      </c>
      <c r="B1322" s="3">
        <v>42673.831250000003</v>
      </c>
      <c r="C1322">
        <f>SUMIFS(challenge_2_solution_2!G:G,challenge_2_solution_2!$A:$A,challenge_2_solution_3!$A1322)</f>
        <v>164.40000000000003</v>
      </c>
      <c r="D1322">
        <f>SUMIFS(challenge_2_solution_2!H:H,challenge_2_solution_2!$A:$A,challenge_2_solution_3!$A1322)</f>
        <v>77.44</v>
      </c>
      <c r="E1322">
        <f t="shared" si="40"/>
        <v>86.960000000000036</v>
      </c>
      <c r="F1322" s="6">
        <f t="shared" si="41"/>
        <v>1.1229338842975212</v>
      </c>
    </row>
    <row r="1323" spans="1:6" x14ac:dyDescent="0.2">
      <c r="A1323" s="1">
        <v>3573</v>
      </c>
      <c r="B1323" s="3">
        <v>42674.767361111109</v>
      </c>
      <c r="C1323">
        <f>SUMIFS(challenge_2_solution_2!G:G,challenge_2_solution_2!$A:$A,challenge_2_solution_3!$A1323)</f>
        <v>47.599999999999994</v>
      </c>
      <c r="D1323">
        <f>SUMIFS(challenge_2_solution_2!H:H,challenge_2_solution_2!$A:$A,challenge_2_solution_3!$A1323)</f>
        <v>28.27</v>
      </c>
      <c r="E1323">
        <f t="shared" si="40"/>
        <v>19.329999999999995</v>
      </c>
      <c r="F1323" s="6">
        <f t="shared" si="41"/>
        <v>0.68376370711001044</v>
      </c>
    </row>
    <row r="1324" spans="1:6" x14ac:dyDescent="0.2">
      <c r="A1324" s="1">
        <v>3574</v>
      </c>
      <c r="B1324" s="3">
        <v>42674.772916666669</v>
      </c>
      <c r="C1324">
        <f>SUMIFS(challenge_2_solution_2!G:G,challenge_2_solution_2!$A:$A,challenge_2_solution_3!$A1324)</f>
        <v>47.599999999999994</v>
      </c>
      <c r="D1324">
        <f>SUMIFS(challenge_2_solution_2!H:H,challenge_2_solution_2!$A:$A,challenge_2_solution_3!$A1324)</f>
        <v>28.27</v>
      </c>
      <c r="E1324">
        <f t="shared" si="40"/>
        <v>19.329999999999995</v>
      </c>
      <c r="F1324" s="6">
        <f t="shared" si="41"/>
        <v>0.68376370711001044</v>
      </c>
    </row>
    <row r="1325" spans="1:6" x14ac:dyDescent="0.2">
      <c r="A1325" s="1">
        <v>3575</v>
      </c>
      <c r="B1325" s="3">
        <v>42674.785416666666</v>
      </c>
      <c r="C1325">
        <f>SUMIFS(challenge_2_solution_2!G:G,challenge_2_solution_2!$A:$A,challenge_2_solution_3!$A1325)</f>
        <v>55.1</v>
      </c>
      <c r="D1325">
        <f>SUMIFS(challenge_2_solution_2!H:H,challenge_2_solution_2!$A:$A,challenge_2_solution_3!$A1325)</f>
        <v>21.11</v>
      </c>
      <c r="E1325">
        <f t="shared" si="40"/>
        <v>33.99</v>
      </c>
      <c r="F1325" s="6">
        <f t="shared" si="41"/>
        <v>1.6101373756513502</v>
      </c>
    </row>
    <row r="1326" spans="1:6" x14ac:dyDescent="0.2">
      <c r="A1326" s="1">
        <v>3576</v>
      </c>
      <c r="B1326" s="3">
        <v>42674.787499999999</v>
      </c>
      <c r="C1326">
        <f>SUMIFS(challenge_2_solution_2!G:G,challenge_2_solution_2!$A:$A,challenge_2_solution_3!$A1326)</f>
        <v>74.199999999999989</v>
      </c>
      <c r="D1326">
        <f>SUMIFS(challenge_2_solution_2!H:H,challenge_2_solution_2!$A:$A,challenge_2_solution_3!$A1326)</f>
        <v>30.64</v>
      </c>
      <c r="E1326">
        <f t="shared" si="40"/>
        <v>43.559999999999988</v>
      </c>
      <c r="F1326" s="6">
        <f t="shared" si="41"/>
        <v>1.421671018276762</v>
      </c>
    </row>
    <row r="1327" spans="1:6" x14ac:dyDescent="0.2">
      <c r="A1327" s="1">
        <v>3577</v>
      </c>
      <c r="B1327" s="3">
        <v>42674.792361111111</v>
      </c>
      <c r="C1327">
        <f>SUMIFS(challenge_2_solution_2!G:G,challenge_2_solution_2!$A:$A,challenge_2_solution_3!$A1327)</f>
        <v>75.199999999999989</v>
      </c>
      <c r="D1327">
        <f>SUMIFS(challenge_2_solution_2!H:H,challenge_2_solution_2!$A:$A,challenge_2_solution_3!$A1327)</f>
        <v>24.77</v>
      </c>
      <c r="E1327">
        <f t="shared" si="40"/>
        <v>50.429999999999993</v>
      </c>
      <c r="F1327" s="6">
        <f t="shared" si="41"/>
        <v>2.0359305611626963</v>
      </c>
    </row>
    <row r="1328" spans="1:6" x14ac:dyDescent="0.2">
      <c r="A1328" s="1">
        <v>3578</v>
      </c>
      <c r="B1328" s="3">
        <v>42674.876388888886</v>
      </c>
      <c r="C1328">
        <f>SUMIFS(challenge_2_solution_2!G:G,challenge_2_solution_2!$A:$A,challenge_2_solution_3!$A1328)</f>
        <v>82.4</v>
      </c>
      <c r="D1328">
        <f>SUMIFS(challenge_2_solution_2!H:H,challenge_2_solution_2!$A:$A,challenge_2_solution_3!$A1328)</f>
        <v>31.810000000000002</v>
      </c>
      <c r="E1328">
        <f t="shared" si="40"/>
        <v>50.59</v>
      </c>
      <c r="F1328" s="6">
        <f t="shared" si="41"/>
        <v>1.5903803835271928</v>
      </c>
    </row>
    <row r="1329" spans="1:6" x14ac:dyDescent="0.2">
      <c r="A1329" s="1">
        <v>3579</v>
      </c>
      <c r="B1329" s="3">
        <v>42674.904861111114</v>
      </c>
      <c r="C1329">
        <f>SUMIFS(challenge_2_solution_2!G:G,challenge_2_solution_2!$A:$A,challenge_2_solution_3!$A1329)</f>
        <v>77.099999999999994</v>
      </c>
      <c r="D1329">
        <f>SUMIFS(challenge_2_solution_2!H:H,challenge_2_solution_2!$A:$A,challenge_2_solution_3!$A1329)</f>
        <v>35.03</v>
      </c>
      <c r="E1329">
        <f t="shared" si="40"/>
        <v>42.069999999999993</v>
      </c>
      <c r="F1329" s="6">
        <f t="shared" si="41"/>
        <v>1.2009705966314586</v>
      </c>
    </row>
    <row r="1330" spans="1:6" x14ac:dyDescent="0.2">
      <c r="A1330" s="1">
        <v>3580</v>
      </c>
      <c r="B1330" s="3">
        <v>42674.908333333333</v>
      </c>
      <c r="C1330">
        <f>SUMIFS(challenge_2_solution_2!G:G,challenge_2_solution_2!$A:$A,challenge_2_solution_3!$A1330)</f>
        <v>77.099999999999994</v>
      </c>
      <c r="D1330">
        <f>SUMIFS(challenge_2_solution_2!H:H,challenge_2_solution_2!$A:$A,challenge_2_solution_3!$A1330)</f>
        <v>35.03</v>
      </c>
      <c r="E1330">
        <f t="shared" si="40"/>
        <v>42.069999999999993</v>
      </c>
      <c r="F1330" s="6">
        <f t="shared" si="41"/>
        <v>1.2009705966314586</v>
      </c>
    </row>
    <row r="1331" spans="1:6" x14ac:dyDescent="0.2">
      <c r="A1331" s="1">
        <v>3581</v>
      </c>
      <c r="B1331" s="3">
        <v>42675.484027777777</v>
      </c>
      <c r="C1331">
        <f>SUMIFS(challenge_2_solution_2!G:G,challenge_2_solution_2!$A:$A,challenge_2_solution_3!$A1331)</f>
        <v>70.599999999999994</v>
      </c>
      <c r="D1331">
        <f>SUMIFS(challenge_2_solution_2!H:H,challenge_2_solution_2!$A:$A,challenge_2_solution_3!$A1331)</f>
        <v>36.67</v>
      </c>
      <c r="E1331">
        <f t="shared" si="40"/>
        <v>33.929999999999993</v>
      </c>
      <c r="F1331" s="6">
        <f t="shared" si="41"/>
        <v>0.92527952004363212</v>
      </c>
    </row>
    <row r="1332" spans="1:6" x14ac:dyDescent="0.2">
      <c r="A1332" s="1">
        <v>3582</v>
      </c>
      <c r="B1332" s="3">
        <v>42675.722222222219</v>
      </c>
      <c r="C1332">
        <f>SUMIFS(challenge_2_solution_2!G:G,challenge_2_solution_2!$A:$A,challenge_2_solution_3!$A1332)</f>
        <v>55.4</v>
      </c>
      <c r="D1332">
        <f>SUMIFS(challenge_2_solution_2!H:H,challenge_2_solution_2!$A:$A,challenge_2_solution_3!$A1332)</f>
        <v>21.42</v>
      </c>
      <c r="E1332">
        <f t="shared" si="40"/>
        <v>33.979999999999997</v>
      </c>
      <c r="F1332" s="6">
        <f t="shared" si="41"/>
        <v>1.5863678804855272</v>
      </c>
    </row>
    <row r="1333" spans="1:6" x14ac:dyDescent="0.2">
      <c r="A1333" s="1">
        <v>3583</v>
      </c>
      <c r="B1333" s="3">
        <v>42675.738888888889</v>
      </c>
      <c r="C1333">
        <f>SUMIFS(challenge_2_solution_2!G:G,challenge_2_solution_2!$A:$A,challenge_2_solution_3!$A1333)</f>
        <v>43</v>
      </c>
      <c r="D1333">
        <f>SUMIFS(challenge_2_solution_2!H:H,challenge_2_solution_2!$A:$A,challenge_2_solution_3!$A1333)</f>
        <v>20</v>
      </c>
      <c r="E1333">
        <f t="shared" si="40"/>
        <v>23</v>
      </c>
      <c r="F1333" s="6">
        <f t="shared" si="41"/>
        <v>1.1499999999999999</v>
      </c>
    </row>
    <row r="1334" spans="1:6" x14ac:dyDescent="0.2">
      <c r="A1334" s="1">
        <v>3584</v>
      </c>
      <c r="B1334" s="3">
        <v>42675.781944444447</v>
      </c>
      <c r="C1334">
        <f>SUMIFS(challenge_2_solution_2!G:G,challenge_2_solution_2!$A:$A,challenge_2_solution_3!$A1334)</f>
        <v>21.1</v>
      </c>
      <c r="D1334">
        <f>SUMIFS(challenge_2_solution_2!H:H,challenge_2_solution_2!$A:$A,challenge_2_solution_3!$A1334)</f>
        <v>9.27</v>
      </c>
      <c r="E1334">
        <f t="shared" si="40"/>
        <v>11.830000000000002</v>
      </c>
      <c r="F1334" s="6">
        <f t="shared" si="41"/>
        <v>1.2761596548004317</v>
      </c>
    </row>
    <row r="1335" spans="1:6" x14ac:dyDescent="0.2">
      <c r="A1335" s="1">
        <v>3585</v>
      </c>
      <c r="B1335" s="3">
        <v>42675.831944444442</v>
      </c>
      <c r="C1335">
        <f>SUMIFS(challenge_2_solution_2!G:G,challenge_2_solution_2!$A:$A,challenge_2_solution_3!$A1335)</f>
        <v>44.699999999999996</v>
      </c>
      <c r="D1335">
        <f>SUMIFS(challenge_2_solution_2!H:H,challenge_2_solution_2!$A:$A,challenge_2_solution_3!$A1335)</f>
        <v>21.03</v>
      </c>
      <c r="E1335">
        <f t="shared" si="40"/>
        <v>23.669999999999995</v>
      </c>
      <c r="F1335" s="6">
        <f t="shared" si="41"/>
        <v>1.1255349500713263</v>
      </c>
    </row>
    <row r="1336" spans="1:6" x14ac:dyDescent="0.2">
      <c r="A1336" s="1">
        <v>3586</v>
      </c>
      <c r="B1336" s="3">
        <v>42675.884027777778</v>
      </c>
      <c r="C1336">
        <f>SUMIFS(challenge_2_solution_2!G:G,challenge_2_solution_2!$A:$A,challenge_2_solution_3!$A1336)</f>
        <v>60.699999999999996</v>
      </c>
      <c r="D1336">
        <f>SUMIFS(challenge_2_solution_2!H:H,challenge_2_solution_2!$A:$A,challenge_2_solution_3!$A1336)</f>
        <v>26.55</v>
      </c>
      <c r="E1336">
        <f t="shared" si="40"/>
        <v>34.149999999999991</v>
      </c>
      <c r="F1336" s="6">
        <f t="shared" si="41"/>
        <v>1.2862523540489639</v>
      </c>
    </row>
    <row r="1337" spans="1:6" x14ac:dyDescent="0.2">
      <c r="A1337" s="1">
        <v>3587</v>
      </c>
      <c r="B1337" s="3">
        <v>42676.756944444445</v>
      </c>
      <c r="C1337">
        <f>SUMIFS(challenge_2_solution_2!G:G,challenge_2_solution_2!$A:$A,challenge_2_solution_3!$A1337)</f>
        <v>51.599999999999994</v>
      </c>
      <c r="D1337">
        <f>SUMIFS(challenge_2_solution_2!H:H,challenge_2_solution_2!$A:$A,challenge_2_solution_3!$A1337)</f>
        <v>24.3</v>
      </c>
      <c r="E1337">
        <f t="shared" si="40"/>
        <v>27.299999999999994</v>
      </c>
      <c r="F1337" s="6">
        <f t="shared" si="41"/>
        <v>1.1234567901234565</v>
      </c>
    </row>
    <row r="1338" spans="1:6" x14ac:dyDescent="0.2">
      <c r="A1338" s="1">
        <v>3588</v>
      </c>
      <c r="B1338" s="3">
        <v>42676.775694444441</v>
      </c>
      <c r="C1338">
        <f>SUMIFS(challenge_2_solution_2!G:G,challenge_2_solution_2!$A:$A,challenge_2_solution_3!$A1338)</f>
        <v>39.5</v>
      </c>
      <c r="D1338">
        <f>SUMIFS(challenge_2_solution_2!H:H,challenge_2_solution_2!$A:$A,challenge_2_solution_3!$A1338)</f>
        <v>15.739999999999998</v>
      </c>
      <c r="E1338">
        <f t="shared" si="40"/>
        <v>23.76</v>
      </c>
      <c r="F1338" s="6">
        <f t="shared" si="41"/>
        <v>1.5095298602287168</v>
      </c>
    </row>
    <row r="1339" spans="1:6" x14ac:dyDescent="0.2">
      <c r="A1339" s="1">
        <v>3589</v>
      </c>
      <c r="B1339" s="3">
        <v>42676.777777777781</v>
      </c>
      <c r="C1339">
        <f>SUMIFS(challenge_2_solution_2!G:G,challenge_2_solution_2!$A:$A,challenge_2_solution_3!$A1339)</f>
        <v>39.5</v>
      </c>
      <c r="D1339">
        <f>SUMIFS(challenge_2_solution_2!H:H,challenge_2_solution_2!$A:$A,challenge_2_solution_3!$A1339)</f>
        <v>20.14</v>
      </c>
      <c r="E1339">
        <f t="shared" si="40"/>
        <v>19.36</v>
      </c>
      <c r="F1339" s="6">
        <f t="shared" si="41"/>
        <v>0.96127110228401191</v>
      </c>
    </row>
    <row r="1340" spans="1:6" x14ac:dyDescent="0.2">
      <c r="A1340" s="1">
        <v>3590</v>
      </c>
      <c r="B1340" s="3">
        <v>42676.79583333333</v>
      </c>
      <c r="C1340">
        <f>SUMIFS(challenge_2_solution_2!G:G,challenge_2_solution_2!$A:$A,challenge_2_solution_3!$A1340)</f>
        <v>53.5</v>
      </c>
      <c r="D1340">
        <f>SUMIFS(challenge_2_solution_2!H:H,challenge_2_solution_2!$A:$A,challenge_2_solution_3!$A1340)</f>
        <v>30.58</v>
      </c>
      <c r="E1340">
        <f t="shared" si="40"/>
        <v>22.92</v>
      </c>
      <c r="F1340" s="6">
        <f t="shared" si="41"/>
        <v>0.74950948332243306</v>
      </c>
    </row>
    <row r="1341" spans="1:6" x14ac:dyDescent="0.2">
      <c r="A1341" s="1">
        <v>3591</v>
      </c>
      <c r="B1341" s="3">
        <v>42676.841666666667</v>
      </c>
      <c r="C1341">
        <f>SUMIFS(challenge_2_solution_2!G:G,challenge_2_solution_2!$A:$A,challenge_2_solution_3!$A1341)</f>
        <v>60.8</v>
      </c>
      <c r="D1341">
        <f>SUMIFS(challenge_2_solution_2!H:H,challenge_2_solution_2!$A:$A,challenge_2_solution_3!$A1341)</f>
        <v>28.990000000000002</v>
      </c>
      <c r="E1341">
        <f t="shared" si="40"/>
        <v>31.809999999999995</v>
      </c>
      <c r="F1341" s="6">
        <f t="shared" si="41"/>
        <v>1.0972749223870297</v>
      </c>
    </row>
    <row r="1342" spans="1:6" x14ac:dyDescent="0.2">
      <c r="A1342" s="1">
        <v>3592</v>
      </c>
      <c r="B1342" s="3">
        <v>42677.337500000001</v>
      </c>
      <c r="C1342">
        <f>SUMIFS(challenge_2_solution_2!G:G,challenge_2_solution_2!$A:$A,challenge_2_solution_3!$A1342)</f>
        <v>257.2</v>
      </c>
      <c r="D1342">
        <f>SUMIFS(challenge_2_solution_2!H:H,challenge_2_solution_2!$A:$A,challenge_2_solution_3!$A1342)</f>
        <v>107.1</v>
      </c>
      <c r="E1342">
        <f t="shared" si="40"/>
        <v>150.1</v>
      </c>
      <c r="F1342" s="6">
        <f t="shared" si="41"/>
        <v>1.4014939309056957</v>
      </c>
    </row>
    <row r="1343" spans="1:6" x14ac:dyDescent="0.2">
      <c r="A1343" s="1">
        <v>3594</v>
      </c>
      <c r="B1343" s="3">
        <v>42677.751388888886</v>
      </c>
      <c r="C1343">
        <f>SUMIFS(challenge_2_solution_2!G:G,challenge_2_solution_2!$A:$A,challenge_2_solution_3!$A1343)</f>
        <v>43.6</v>
      </c>
      <c r="D1343">
        <f>SUMIFS(challenge_2_solution_2!H:H,challenge_2_solution_2!$A:$A,challenge_2_solution_3!$A1343)</f>
        <v>24.15</v>
      </c>
      <c r="E1343">
        <f t="shared" si="40"/>
        <v>19.450000000000003</v>
      </c>
      <c r="F1343" s="6">
        <f t="shared" si="41"/>
        <v>0.80538302277432727</v>
      </c>
    </row>
    <row r="1344" spans="1:6" x14ac:dyDescent="0.2">
      <c r="A1344" s="1">
        <v>3593</v>
      </c>
      <c r="B1344" s="3">
        <v>42677.751388888886</v>
      </c>
      <c r="C1344">
        <f>SUMIFS(challenge_2_solution_2!G:G,challenge_2_solution_2!$A:$A,challenge_2_solution_3!$A1344)</f>
        <v>47.5</v>
      </c>
      <c r="D1344">
        <f>SUMIFS(challenge_2_solution_2!H:H,challenge_2_solution_2!$A:$A,challenge_2_solution_3!$A1344)</f>
        <v>20.2</v>
      </c>
      <c r="E1344">
        <f t="shared" si="40"/>
        <v>27.3</v>
      </c>
      <c r="F1344" s="6">
        <f t="shared" si="41"/>
        <v>1.3514851485148516</v>
      </c>
    </row>
    <row r="1345" spans="1:6" x14ac:dyDescent="0.2">
      <c r="A1345" s="1">
        <v>3595</v>
      </c>
      <c r="B1345" s="3">
        <v>42677.783333333333</v>
      </c>
      <c r="C1345">
        <f>SUMIFS(challenge_2_solution_2!G:G,challenge_2_solution_2!$A:$A,challenge_2_solution_3!$A1345)</f>
        <v>78.7</v>
      </c>
      <c r="D1345">
        <f>SUMIFS(challenge_2_solution_2!H:H,challenge_2_solution_2!$A:$A,challenge_2_solution_3!$A1345)</f>
        <v>24.53</v>
      </c>
      <c r="E1345">
        <f t="shared" si="40"/>
        <v>54.17</v>
      </c>
      <c r="F1345" s="6">
        <f t="shared" si="41"/>
        <v>2.2083163473298004</v>
      </c>
    </row>
    <row r="1346" spans="1:6" x14ac:dyDescent="0.2">
      <c r="A1346" s="1">
        <v>3596</v>
      </c>
      <c r="B1346" s="3">
        <v>42677.838194444441</v>
      </c>
      <c r="C1346">
        <f>SUMIFS(challenge_2_solution_2!G:G,challenge_2_solution_2!$A:$A,challenge_2_solution_3!$A1346)</f>
        <v>43.8</v>
      </c>
      <c r="D1346">
        <f>SUMIFS(challenge_2_solution_2!H:H,challenge_2_solution_2!$A:$A,challenge_2_solution_3!$A1346)</f>
        <v>25.17</v>
      </c>
      <c r="E1346">
        <f t="shared" si="40"/>
        <v>18.629999999999995</v>
      </c>
      <c r="F1346" s="6">
        <f t="shared" si="41"/>
        <v>0.74016686531585196</v>
      </c>
    </row>
    <row r="1347" spans="1:6" x14ac:dyDescent="0.2">
      <c r="A1347" s="1">
        <v>3597</v>
      </c>
      <c r="B1347" s="3">
        <v>42678.734722222223</v>
      </c>
      <c r="C1347">
        <f>SUMIFS(challenge_2_solution_2!G:G,challenge_2_solution_2!$A:$A,challenge_2_solution_3!$A1347)</f>
        <v>40.799999999999997</v>
      </c>
      <c r="D1347">
        <f>SUMIFS(challenge_2_solution_2!H:H,challenge_2_solution_2!$A:$A,challenge_2_solution_3!$A1347)</f>
        <v>22.42</v>
      </c>
      <c r="E1347">
        <f t="shared" ref="E1347:E1410" si="42">C1347-D1347</f>
        <v>18.379999999999995</v>
      </c>
      <c r="F1347" s="6">
        <f t="shared" ref="F1347:F1410" si="43">E1347/D1347</f>
        <v>0.81980374665477229</v>
      </c>
    </row>
    <row r="1348" spans="1:6" x14ac:dyDescent="0.2">
      <c r="A1348" s="1">
        <v>3598</v>
      </c>
      <c r="B1348" s="3">
        <v>42678.765277777777</v>
      </c>
      <c r="C1348">
        <f>SUMIFS(challenge_2_solution_2!G:G,challenge_2_solution_2!$A:$A,challenge_2_solution_3!$A1348)</f>
        <v>87.1</v>
      </c>
      <c r="D1348">
        <f>SUMIFS(challenge_2_solution_2!H:H,challenge_2_solution_2!$A:$A,challenge_2_solution_3!$A1348)</f>
        <v>33.07</v>
      </c>
      <c r="E1348">
        <f t="shared" si="42"/>
        <v>54.029999999999994</v>
      </c>
      <c r="F1348" s="6">
        <f t="shared" si="43"/>
        <v>1.6338070758996066</v>
      </c>
    </row>
    <row r="1349" spans="1:6" x14ac:dyDescent="0.2">
      <c r="A1349" s="1">
        <v>3599</v>
      </c>
      <c r="B1349" s="3">
        <v>42678.78402777778</v>
      </c>
      <c r="C1349">
        <f>SUMIFS(challenge_2_solution_2!G:G,challenge_2_solution_2!$A:$A,challenge_2_solution_3!$A1349)</f>
        <v>59.9</v>
      </c>
      <c r="D1349">
        <f>SUMIFS(challenge_2_solution_2!H:H,challenge_2_solution_2!$A:$A,challenge_2_solution_3!$A1349)</f>
        <v>30.53</v>
      </c>
      <c r="E1349">
        <f t="shared" si="42"/>
        <v>29.369999999999997</v>
      </c>
      <c r="F1349" s="6">
        <f t="shared" si="43"/>
        <v>0.96200458565345548</v>
      </c>
    </row>
    <row r="1350" spans="1:6" x14ac:dyDescent="0.2">
      <c r="A1350" s="1">
        <v>3600</v>
      </c>
      <c r="B1350" s="3">
        <v>42678.793055555558</v>
      </c>
      <c r="C1350">
        <f>SUMIFS(challenge_2_solution_2!G:G,challenge_2_solution_2!$A:$A,challenge_2_solution_3!$A1350)</f>
        <v>136.20000000000002</v>
      </c>
      <c r="D1350">
        <f>SUMIFS(challenge_2_solution_2!H:H,challenge_2_solution_2!$A:$A,challenge_2_solution_3!$A1350)</f>
        <v>60.980000000000004</v>
      </c>
      <c r="E1350">
        <f t="shared" si="42"/>
        <v>75.220000000000013</v>
      </c>
      <c r="F1350" s="6">
        <f t="shared" si="43"/>
        <v>1.2335191866185635</v>
      </c>
    </row>
    <row r="1351" spans="1:6" x14ac:dyDescent="0.2">
      <c r="A1351" s="1">
        <v>3601</v>
      </c>
      <c r="B1351" s="3">
        <v>42678.794444444444</v>
      </c>
      <c r="C1351">
        <f>SUMIFS(challenge_2_solution_2!G:G,challenge_2_solution_2!$A:$A,challenge_2_solution_3!$A1351)</f>
        <v>77.400000000000006</v>
      </c>
      <c r="D1351">
        <f>SUMIFS(challenge_2_solution_2!H:H,challenge_2_solution_2!$A:$A,challenge_2_solution_3!$A1351)</f>
        <v>39.64</v>
      </c>
      <c r="E1351">
        <f t="shared" si="42"/>
        <v>37.760000000000005</v>
      </c>
      <c r="F1351" s="6">
        <f t="shared" si="43"/>
        <v>0.95257315842583257</v>
      </c>
    </row>
    <row r="1352" spans="1:6" x14ac:dyDescent="0.2">
      <c r="A1352" s="1">
        <v>3602</v>
      </c>
      <c r="B1352" s="3">
        <v>42678.808333333334</v>
      </c>
      <c r="C1352">
        <f>SUMIFS(challenge_2_solution_2!G:G,challenge_2_solution_2!$A:$A,challenge_2_solution_3!$A1352)</f>
        <v>129.60000000000002</v>
      </c>
      <c r="D1352">
        <f>SUMIFS(challenge_2_solution_2!H:H,challenge_2_solution_2!$A:$A,challenge_2_solution_3!$A1352)</f>
        <v>56.18</v>
      </c>
      <c r="E1352">
        <f t="shared" si="42"/>
        <v>73.420000000000016</v>
      </c>
      <c r="F1352" s="6">
        <f t="shared" si="43"/>
        <v>1.3068707725169102</v>
      </c>
    </row>
    <row r="1353" spans="1:6" x14ac:dyDescent="0.2">
      <c r="A1353" s="1">
        <v>3603</v>
      </c>
      <c r="B1353" s="3">
        <v>42678.818055555559</v>
      </c>
      <c r="C1353">
        <f>SUMIFS(challenge_2_solution_2!G:G,challenge_2_solution_2!$A:$A,challenge_2_solution_3!$A1353)</f>
        <v>99.199999999999989</v>
      </c>
      <c r="D1353">
        <f>SUMIFS(challenge_2_solution_2!H:H,challenge_2_solution_2!$A:$A,challenge_2_solution_3!$A1353)</f>
        <v>46.36</v>
      </c>
      <c r="E1353">
        <f t="shared" si="42"/>
        <v>52.839999999999989</v>
      </c>
      <c r="F1353" s="6">
        <f t="shared" si="43"/>
        <v>1.1397756686798963</v>
      </c>
    </row>
    <row r="1354" spans="1:6" x14ac:dyDescent="0.2">
      <c r="A1354" s="1">
        <v>3604</v>
      </c>
      <c r="B1354" s="3">
        <v>42678.84097222222</v>
      </c>
      <c r="C1354">
        <f>SUMIFS(challenge_2_solution_2!G:G,challenge_2_solution_2!$A:$A,challenge_2_solution_3!$A1354)</f>
        <v>65.400000000000006</v>
      </c>
      <c r="D1354">
        <f>SUMIFS(challenge_2_solution_2!H:H,challenge_2_solution_2!$A:$A,challenge_2_solution_3!$A1354)</f>
        <v>37.369999999999997</v>
      </c>
      <c r="E1354">
        <f t="shared" si="42"/>
        <v>28.030000000000008</v>
      </c>
      <c r="F1354" s="6">
        <f t="shared" si="43"/>
        <v>0.75006689858175035</v>
      </c>
    </row>
    <row r="1355" spans="1:6" x14ac:dyDescent="0.2">
      <c r="A1355" s="1">
        <v>3605</v>
      </c>
      <c r="B1355" s="3">
        <v>42678.929861111108</v>
      </c>
      <c r="C1355">
        <f>SUMIFS(challenge_2_solution_2!G:G,challenge_2_solution_2!$A:$A,challenge_2_solution_3!$A1355)</f>
        <v>43.8</v>
      </c>
      <c r="D1355">
        <f>SUMIFS(challenge_2_solution_2!H:H,challenge_2_solution_2!$A:$A,challenge_2_solution_3!$A1355)</f>
        <v>26.28</v>
      </c>
      <c r="E1355">
        <f t="shared" si="42"/>
        <v>17.519999999999996</v>
      </c>
      <c r="F1355" s="6">
        <f t="shared" si="43"/>
        <v>0.66666666666666652</v>
      </c>
    </row>
    <row r="1356" spans="1:6" x14ac:dyDescent="0.2">
      <c r="A1356" s="1">
        <v>3606</v>
      </c>
      <c r="B1356" s="3">
        <v>42679.544444444444</v>
      </c>
      <c r="C1356">
        <f>SUMIFS(challenge_2_solution_2!G:G,challenge_2_solution_2!$A:$A,challenge_2_solution_3!$A1356)</f>
        <v>69.5</v>
      </c>
      <c r="D1356">
        <f>SUMIFS(challenge_2_solution_2!H:H,challenge_2_solution_2!$A:$A,challenge_2_solution_3!$A1356)</f>
        <v>34.299999999999997</v>
      </c>
      <c r="E1356">
        <f t="shared" si="42"/>
        <v>35.200000000000003</v>
      </c>
      <c r="F1356" s="6">
        <f t="shared" si="43"/>
        <v>1.0262390670553938</v>
      </c>
    </row>
    <row r="1357" spans="1:6" x14ac:dyDescent="0.2">
      <c r="A1357" s="1">
        <v>3607</v>
      </c>
      <c r="B1357" s="3">
        <v>42679.739583333336</v>
      </c>
      <c r="C1357">
        <f>SUMIFS(challenge_2_solution_2!G:G,challenge_2_solution_2!$A:$A,challenge_2_solution_3!$A1357)</f>
        <v>53.5</v>
      </c>
      <c r="D1357">
        <f>SUMIFS(challenge_2_solution_2!H:H,challenge_2_solution_2!$A:$A,challenge_2_solution_3!$A1357)</f>
        <v>24.17</v>
      </c>
      <c r="E1357">
        <f t="shared" si="42"/>
        <v>29.33</v>
      </c>
      <c r="F1357" s="6">
        <f t="shared" si="43"/>
        <v>1.2134877947869258</v>
      </c>
    </row>
    <row r="1358" spans="1:6" x14ac:dyDescent="0.2">
      <c r="A1358" s="1">
        <v>3609</v>
      </c>
      <c r="B1358" s="3">
        <v>42679.746527777781</v>
      </c>
      <c r="C1358">
        <f>SUMIFS(challenge_2_solution_2!G:G,challenge_2_solution_2!$A:$A,challenge_2_solution_3!$A1358)</f>
        <v>60.5</v>
      </c>
      <c r="D1358">
        <f>SUMIFS(challenge_2_solution_2!H:H,challenge_2_solution_2!$A:$A,challenge_2_solution_3!$A1358)</f>
        <v>31</v>
      </c>
      <c r="E1358">
        <f t="shared" si="42"/>
        <v>29.5</v>
      </c>
      <c r="F1358" s="6">
        <f t="shared" si="43"/>
        <v>0.95161290322580649</v>
      </c>
    </row>
    <row r="1359" spans="1:6" x14ac:dyDescent="0.2">
      <c r="A1359" s="1">
        <v>3610</v>
      </c>
      <c r="B1359" s="3">
        <v>42679.750694444447</v>
      </c>
      <c r="C1359">
        <f>SUMIFS(challenge_2_solution_2!G:G,challenge_2_solution_2!$A:$A,challenge_2_solution_3!$A1359)</f>
        <v>38</v>
      </c>
      <c r="D1359">
        <f>SUMIFS(challenge_2_solution_2!H:H,challenge_2_solution_2!$A:$A,challenge_2_solution_3!$A1359)</f>
        <v>20.95</v>
      </c>
      <c r="E1359">
        <f t="shared" si="42"/>
        <v>17.05</v>
      </c>
      <c r="F1359" s="6">
        <f t="shared" si="43"/>
        <v>0.81384248210023868</v>
      </c>
    </row>
    <row r="1360" spans="1:6" x14ac:dyDescent="0.2">
      <c r="A1360" s="1">
        <v>3611</v>
      </c>
      <c r="B1360" s="3">
        <v>42679.751388888886</v>
      </c>
      <c r="C1360">
        <f>SUMIFS(challenge_2_solution_2!G:G,challenge_2_solution_2!$A:$A,challenge_2_solution_3!$A1360)</f>
        <v>82</v>
      </c>
      <c r="D1360">
        <f>SUMIFS(challenge_2_solution_2!H:H,challenge_2_solution_2!$A:$A,challenge_2_solution_3!$A1360)</f>
        <v>35.82</v>
      </c>
      <c r="E1360">
        <f t="shared" si="42"/>
        <v>46.18</v>
      </c>
      <c r="F1360" s="6">
        <f t="shared" si="43"/>
        <v>1.2892238972640984</v>
      </c>
    </row>
    <row r="1361" spans="1:6" x14ac:dyDescent="0.2">
      <c r="A1361" s="1">
        <v>3612</v>
      </c>
      <c r="B1361" s="3">
        <v>42679.770138888889</v>
      </c>
      <c r="C1361">
        <f>SUMIFS(challenge_2_solution_2!G:G,challenge_2_solution_2!$A:$A,challenge_2_solution_3!$A1361)</f>
        <v>80.699999999999989</v>
      </c>
      <c r="D1361">
        <f>SUMIFS(challenge_2_solution_2!H:H,challenge_2_solution_2!$A:$A,challenge_2_solution_3!$A1361)</f>
        <v>39.65</v>
      </c>
      <c r="E1361">
        <f t="shared" si="42"/>
        <v>41.04999999999999</v>
      </c>
      <c r="F1361" s="6">
        <f t="shared" si="43"/>
        <v>1.0353089533417401</v>
      </c>
    </row>
    <row r="1362" spans="1:6" x14ac:dyDescent="0.2">
      <c r="A1362" s="1">
        <v>3613</v>
      </c>
      <c r="B1362" s="3">
        <v>42679.777777777781</v>
      </c>
      <c r="C1362">
        <f>SUMIFS(challenge_2_solution_2!G:G,challenge_2_solution_2!$A:$A,challenge_2_solution_3!$A1362)</f>
        <v>55.6</v>
      </c>
      <c r="D1362">
        <f>SUMIFS(challenge_2_solution_2!H:H,challenge_2_solution_2!$A:$A,challenge_2_solution_3!$A1362)</f>
        <v>24.68</v>
      </c>
      <c r="E1362">
        <f t="shared" si="42"/>
        <v>30.92</v>
      </c>
      <c r="F1362" s="6">
        <f t="shared" si="43"/>
        <v>1.2528363047001621</v>
      </c>
    </row>
    <row r="1363" spans="1:6" x14ac:dyDescent="0.2">
      <c r="A1363" s="1">
        <v>3614</v>
      </c>
      <c r="B1363" s="3">
        <v>42679.780555555553</v>
      </c>
      <c r="C1363">
        <f>SUMIFS(challenge_2_solution_2!G:G,challenge_2_solution_2!$A:$A,challenge_2_solution_3!$A1363)</f>
        <v>41.699999999999996</v>
      </c>
      <c r="D1363">
        <f>SUMIFS(challenge_2_solution_2!H:H,challenge_2_solution_2!$A:$A,challenge_2_solution_3!$A1363)</f>
        <v>26.1</v>
      </c>
      <c r="E1363">
        <f t="shared" si="42"/>
        <v>15.599999999999994</v>
      </c>
      <c r="F1363" s="6">
        <f t="shared" si="43"/>
        <v>0.59770114942528707</v>
      </c>
    </row>
    <row r="1364" spans="1:6" x14ac:dyDescent="0.2">
      <c r="A1364" s="1">
        <v>3615</v>
      </c>
      <c r="B1364" s="3">
        <v>42679.786111111112</v>
      </c>
      <c r="C1364">
        <f>SUMIFS(challenge_2_solution_2!G:G,challenge_2_solution_2!$A:$A,challenge_2_solution_3!$A1364)</f>
        <v>70.599999999999994</v>
      </c>
      <c r="D1364">
        <f>SUMIFS(challenge_2_solution_2!H:H,challenge_2_solution_2!$A:$A,challenge_2_solution_3!$A1364)</f>
        <v>36.67</v>
      </c>
      <c r="E1364">
        <f t="shared" si="42"/>
        <v>33.929999999999993</v>
      </c>
      <c r="F1364" s="6">
        <f t="shared" si="43"/>
        <v>0.92527952004363212</v>
      </c>
    </row>
    <row r="1365" spans="1:6" x14ac:dyDescent="0.2">
      <c r="A1365" s="1">
        <v>3616</v>
      </c>
      <c r="B1365" s="3">
        <v>42679.793055555558</v>
      </c>
      <c r="C1365">
        <f>SUMIFS(challenge_2_solution_2!G:G,challenge_2_solution_2!$A:$A,challenge_2_solution_3!$A1365)</f>
        <v>101.20000000000002</v>
      </c>
      <c r="D1365">
        <f>SUMIFS(challenge_2_solution_2!H:H,challenge_2_solution_2!$A:$A,challenge_2_solution_3!$A1365)</f>
        <v>52.04</v>
      </c>
      <c r="E1365">
        <f t="shared" si="42"/>
        <v>49.160000000000018</v>
      </c>
      <c r="F1365" s="6">
        <f t="shared" si="43"/>
        <v>0.94465795541890885</v>
      </c>
    </row>
    <row r="1366" spans="1:6" x14ac:dyDescent="0.2">
      <c r="A1366" s="1">
        <v>3617</v>
      </c>
      <c r="B1366" s="3">
        <v>42679.810416666667</v>
      </c>
      <c r="C1366">
        <f>SUMIFS(challenge_2_solution_2!G:G,challenge_2_solution_2!$A:$A,challenge_2_solution_3!$A1366)</f>
        <v>39.700000000000003</v>
      </c>
      <c r="D1366">
        <f>SUMIFS(challenge_2_solution_2!H:H,challenge_2_solution_2!$A:$A,challenge_2_solution_3!$A1366)</f>
        <v>12.46</v>
      </c>
      <c r="E1366">
        <f t="shared" si="42"/>
        <v>27.240000000000002</v>
      </c>
      <c r="F1366" s="6">
        <f t="shared" si="43"/>
        <v>2.1861958266452648</v>
      </c>
    </row>
    <row r="1367" spans="1:6" x14ac:dyDescent="0.2">
      <c r="A1367" s="1">
        <v>3618</v>
      </c>
      <c r="B1367" s="3">
        <v>42679.815972222219</v>
      </c>
      <c r="C1367">
        <f>SUMIFS(challenge_2_solution_2!G:G,challenge_2_solution_2!$A:$A,challenge_2_solution_3!$A1367)</f>
        <v>65.400000000000006</v>
      </c>
      <c r="D1367">
        <f>SUMIFS(challenge_2_solution_2!H:H,challenge_2_solution_2!$A:$A,challenge_2_solution_3!$A1367)</f>
        <v>34.03</v>
      </c>
      <c r="E1367">
        <f t="shared" si="42"/>
        <v>31.370000000000005</v>
      </c>
      <c r="F1367" s="6">
        <f t="shared" si="43"/>
        <v>0.92183367616808709</v>
      </c>
    </row>
    <row r="1368" spans="1:6" x14ac:dyDescent="0.2">
      <c r="A1368" s="1">
        <v>3619</v>
      </c>
      <c r="B1368" s="3">
        <v>42679.817361111112</v>
      </c>
      <c r="C1368">
        <f>SUMIFS(challenge_2_solution_2!G:G,challenge_2_solution_2!$A:$A,challenge_2_solution_3!$A1368)</f>
        <v>35.5</v>
      </c>
      <c r="D1368">
        <f>SUMIFS(challenge_2_solution_2!H:H,challenge_2_solution_2!$A:$A,challenge_2_solution_3!$A1368)</f>
        <v>10.57</v>
      </c>
      <c r="E1368">
        <f t="shared" si="42"/>
        <v>24.93</v>
      </c>
      <c r="F1368" s="6">
        <f t="shared" si="43"/>
        <v>2.358561967833491</v>
      </c>
    </row>
    <row r="1369" spans="1:6" x14ac:dyDescent="0.2">
      <c r="A1369" s="1">
        <v>3620</v>
      </c>
      <c r="B1369" s="3">
        <v>42679.817361111112</v>
      </c>
      <c r="C1369">
        <f>SUMIFS(challenge_2_solution_2!G:G,challenge_2_solution_2!$A:$A,challenge_2_solution_3!$A1369)</f>
        <v>64.699999999999989</v>
      </c>
      <c r="D1369">
        <f>SUMIFS(challenge_2_solution_2!H:H,challenge_2_solution_2!$A:$A,challenge_2_solution_3!$A1369)</f>
        <v>30.15</v>
      </c>
      <c r="E1369">
        <f t="shared" si="42"/>
        <v>34.54999999999999</v>
      </c>
      <c r="F1369" s="6">
        <f t="shared" si="43"/>
        <v>1.1459369817578771</v>
      </c>
    </row>
    <row r="1370" spans="1:6" x14ac:dyDescent="0.2">
      <c r="A1370" s="1">
        <v>3621</v>
      </c>
      <c r="B1370" s="3">
        <v>42679.822222222225</v>
      </c>
      <c r="C1370">
        <f>SUMIFS(challenge_2_solution_2!G:G,challenge_2_solution_2!$A:$A,challenge_2_solution_3!$A1370)</f>
        <v>66.8</v>
      </c>
      <c r="D1370">
        <f>SUMIFS(challenge_2_solution_2!H:H,challenge_2_solution_2!$A:$A,challenge_2_solution_3!$A1370)</f>
        <v>32.94</v>
      </c>
      <c r="E1370">
        <f t="shared" si="42"/>
        <v>33.86</v>
      </c>
      <c r="F1370" s="6">
        <f t="shared" si="43"/>
        <v>1.0279295689131756</v>
      </c>
    </row>
    <row r="1371" spans="1:6" x14ac:dyDescent="0.2">
      <c r="A1371" s="1">
        <v>3622</v>
      </c>
      <c r="B1371" s="3">
        <v>42679.828472222223</v>
      </c>
      <c r="C1371">
        <f>SUMIFS(challenge_2_solution_2!G:G,challenge_2_solution_2!$A:$A,challenge_2_solution_3!$A1371)</f>
        <v>62.9</v>
      </c>
      <c r="D1371">
        <f>SUMIFS(challenge_2_solution_2!H:H,challenge_2_solution_2!$A:$A,challenge_2_solution_3!$A1371)</f>
        <v>24.740000000000002</v>
      </c>
      <c r="E1371">
        <f t="shared" si="42"/>
        <v>38.159999999999997</v>
      </c>
      <c r="F1371" s="6">
        <f t="shared" si="43"/>
        <v>1.5424413904607919</v>
      </c>
    </row>
    <row r="1372" spans="1:6" x14ac:dyDescent="0.2">
      <c r="A1372" s="1">
        <v>3623</v>
      </c>
      <c r="B1372" s="3">
        <v>42679.836805555555</v>
      </c>
      <c r="C1372">
        <f>SUMIFS(challenge_2_solution_2!G:G,challenge_2_solution_2!$A:$A,challenge_2_solution_3!$A1372)</f>
        <v>53.599999999999994</v>
      </c>
      <c r="D1372">
        <f>SUMIFS(challenge_2_solution_2!H:H,challenge_2_solution_2!$A:$A,challenge_2_solution_3!$A1372)</f>
        <v>21.44</v>
      </c>
      <c r="E1372">
        <f t="shared" si="42"/>
        <v>32.159999999999997</v>
      </c>
      <c r="F1372" s="6">
        <f t="shared" si="43"/>
        <v>1.4999999999999998</v>
      </c>
    </row>
    <row r="1373" spans="1:6" x14ac:dyDescent="0.2">
      <c r="A1373" s="1">
        <v>3624</v>
      </c>
      <c r="B1373" s="3">
        <v>42679.84375</v>
      </c>
      <c r="C1373">
        <f>SUMIFS(challenge_2_solution_2!G:G,challenge_2_solution_2!$A:$A,challenge_2_solution_3!$A1373)</f>
        <v>55.9</v>
      </c>
      <c r="D1373">
        <f>SUMIFS(challenge_2_solution_2!H:H,challenge_2_solution_2!$A:$A,challenge_2_solution_3!$A1373)</f>
        <v>34.22</v>
      </c>
      <c r="E1373">
        <f t="shared" si="42"/>
        <v>21.68</v>
      </c>
      <c r="F1373" s="6">
        <f t="shared" si="43"/>
        <v>0.6335476329631794</v>
      </c>
    </row>
    <row r="1374" spans="1:6" x14ac:dyDescent="0.2">
      <c r="A1374" s="1">
        <v>3625</v>
      </c>
      <c r="B1374" s="3">
        <v>42679.871527777781</v>
      </c>
      <c r="C1374">
        <f>SUMIFS(challenge_2_solution_2!G:G,challenge_2_solution_2!$A:$A,challenge_2_solution_3!$A1374)</f>
        <v>84.1</v>
      </c>
      <c r="D1374">
        <f>SUMIFS(challenge_2_solution_2!H:H,challenge_2_solution_2!$A:$A,challenge_2_solution_3!$A1374)</f>
        <v>38.880000000000003</v>
      </c>
      <c r="E1374">
        <f t="shared" si="42"/>
        <v>45.219999999999992</v>
      </c>
      <c r="F1374" s="6">
        <f t="shared" si="43"/>
        <v>1.163065843621399</v>
      </c>
    </row>
    <row r="1375" spans="1:6" x14ac:dyDescent="0.2">
      <c r="A1375" s="1">
        <v>3626</v>
      </c>
      <c r="B1375" s="3">
        <v>42679.917361111111</v>
      </c>
      <c r="C1375">
        <f>SUMIFS(challenge_2_solution_2!G:G,challenge_2_solution_2!$A:$A,challenge_2_solution_3!$A1375)</f>
        <v>47.599999999999994</v>
      </c>
      <c r="D1375">
        <f>SUMIFS(challenge_2_solution_2!H:H,challenge_2_solution_2!$A:$A,challenge_2_solution_3!$A1375)</f>
        <v>25.07</v>
      </c>
      <c r="E1375">
        <f t="shared" si="42"/>
        <v>22.529999999999994</v>
      </c>
      <c r="F1375" s="6">
        <f t="shared" si="43"/>
        <v>0.89868368568009549</v>
      </c>
    </row>
    <row r="1376" spans="1:6" x14ac:dyDescent="0.2">
      <c r="A1376" s="1">
        <v>3627</v>
      </c>
      <c r="B1376" s="3">
        <v>42680.728472222225</v>
      </c>
      <c r="C1376">
        <f>SUMIFS(challenge_2_solution_2!G:G,challenge_2_solution_2!$A:$A,challenge_2_solution_3!$A1376)</f>
        <v>67.400000000000006</v>
      </c>
      <c r="D1376">
        <f>SUMIFS(challenge_2_solution_2!H:H,challenge_2_solution_2!$A:$A,challenge_2_solution_3!$A1376)</f>
        <v>26.6</v>
      </c>
      <c r="E1376">
        <f t="shared" si="42"/>
        <v>40.800000000000004</v>
      </c>
      <c r="F1376" s="6">
        <f t="shared" si="43"/>
        <v>1.5338345864661656</v>
      </c>
    </row>
    <row r="1377" spans="1:6" x14ac:dyDescent="0.2">
      <c r="A1377" s="1">
        <v>3628</v>
      </c>
      <c r="B1377" s="3">
        <v>42680.730555555558</v>
      </c>
      <c r="C1377">
        <f>SUMIFS(challenge_2_solution_2!G:G,challenge_2_solution_2!$A:$A,challenge_2_solution_3!$A1377)</f>
        <v>67.400000000000006</v>
      </c>
      <c r="D1377">
        <f>SUMIFS(challenge_2_solution_2!H:H,challenge_2_solution_2!$A:$A,challenge_2_solution_3!$A1377)</f>
        <v>26.6</v>
      </c>
      <c r="E1377">
        <f t="shared" si="42"/>
        <v>40.800000000000004</v>
      </c>
      <c r="F1377" s="6">
        <f t="shared" si="43"/>
        <v>1.5338345864661656</v>
      </c>
    </row>
    <row r="1378" spans="1:6" x14ac:dyDescent="0.2">
      <c r="A1378" s="1">
        <v>3629</v>
      </c>
      <c r="B1378" s="3">
        <v>42680.743750000001</v>
      </c>
      <c r="C1378">
        <f>SUMIFS(challenge_2_solution_2!G:G,challenge_2_solution_2!$A:$A,challenge_2_solution_3!$A1378)</f>
        <v>70.099999999999994</v>
      </c>
      <c r="D1378">
        <f>SUMIFS(challenge_2_solution_2!H:H,challenge_2_solution_2!$A:$A,challenge_2_solution_3!$A1378)</f>
        <v>25.52</v>
      </c>
      <c r="E1378">
        <f t="shared" si="42"/>
        <v>44.58</v>
      </c>
      <c r="F1378" s="6">
        <f t="shared" si="43"/>
        <v>1.7468652037617554</v>
      </c>
    </row>
    <row r="1379" spans="1:6" x14ac:dyDescent="0.2">
      <c r="A1379" s="1">
        <v>3630</v>
      </c>
      <c r="B1379" s="3">
        <v>42680.744444444441</v>
      </c>
      <c r="C1379">
        <f>SUMIFS(challenge_2_solution_2!G:G,challenge_2_solution_2!$A:$A,challenge_2_solution_3!$A1379)</f>
        <v>40.799999999999997</v>
      </c>
      <c r="D1379">
        <f>SUMIFS(challenge_2_solution_2!H:H,challenge_2_solution_2!$A:$A,challenge_2_solution_3!$A1379)</f>
        <v>20.07</v>
      </c>
      <c r="E1379">
        <f t="shared" si="42"/>
        <v>20.729999999999997</v>
      </c>
      <c r="F1379" s="6">
        <f t="shared" si="43"/>
        <v>1.0328849028400595</v>
      </c>
    </row>
    <row r="1380" spans="1:6" x14ac:dyDescent="0.2">
      <c r="A1380" s="1">
        <v>3631</v>
      </c>
      <c r="B1380" s="3">
        <v>42680.751388888886</v>
      </c>
      <c r="C1380">
        <f>SUMIFS(challenge_2_solution_2!G:G,challenge_2_solution_2!$A:$A,challenge_2_solution_3!$A1380)</f>
        <v>65.099999999999994</v>
      </c>
      <c r="D1380">
        <f>SUMIFS(challenge_2_solution_2!H:H,challenge_2_solution_2!$A:$A,challenge_2_solution_3!$A1380)</f>
        <v>27.23</v>
      </c>
      <c r="E1380">
        <f t="shared" si="42"/>
        <v>37.86999999999999</v>
      </c>
      <c r="F1380" s="6">
        <f t="shared" si="43"/>
        <v>1.3907455012853467</v>
      </c>
    </row>
    <row r="1381" spans="1:6" x14ac:dyDescent="0.2">
      <c r="A1381" s="1">
        <v>3632</v>
      </c>
      <c r="B1381" s="3">
        <v>42680.757638888892</v>
      </c>
      <c r="C1381">
        <f>SUMIFS(challenge_2_solution_2!G:G,challenge_2_solution_2!$A:$A,challenge_2_solution_3!$A1381)</f>
        <v>55.599999999999994</v>
      </c>
      <c r="D1381">
        <f>SUMIFS(challenge_2_solution_2!H:H,challenge_2_solution_2!$A:$A,challenge_2_solution_3!$A1381)</f>
        <v>29.020000000000003</v>
      </c>
      <c r="E1381">
        <f t="shared" si="42"/>
        <v>26.579999999999991</v>
      </c>
      <c r="F1381" s="6">
        <f t="shared" si="43"/>
        <v>0.91592005513438968</v>
      </c>
    </row>
    <row r="1382" spans="1:6" x14ac:dyDescent="0.2">
      <c r="A1382" s="1">
        <v>3633</v>
      </c>
      <c r="B1382" s="3">
        <v>42680.763888888891</v>
      </c>
      <c r="C1382">
        <f>SUMIFS(challenge_2_solution_2!G:G,challenge_2_solution_2!$A:$A,challenge_2_solution_3!$A1382)</f>
        <v>60.8</v>
      </c>
      <c r="D1382">
        <f>SUMIFS(challenge_2_solution_2!H:H,challenge_2_solution_2!$A:$A,challenge_2_solution_3!$A1382)</f>
        <v>25.82</v>
      </c>
      <c r="E1382">
        <f t="shared" si="42"/>
        <v>34.979999999999997</v>
      </c>
      <c r="F1382" s="6">
        <f t="shared" si="43"/>
        <v>1.3547637490317581</v>
      </c>
    </row>
    <row r="1383" spans="1:6" x14ac:dyDescent="0.2">
      <c r="A1383" s="1">
        <v>3634</v>
      </c>
      <c r="B1383" s="3">
        <v>42680.780555555553</v>
      </c>
      <c r="C1383">
        <f>SUMIFS(challenge_2_solution_2!G:G,challenge_2_solution_2!$A:$A,challenge_2_solution_3!$A1383)</f>
        <v>61.3</v>
      </c>
      <c r="D1383">
        <f>SUMIFS(challenge_2_solution_2!H:H,challenge_2_solution_2!$A:$A,challenge_2_solution_3!$A1383)</f>
        <v>22.93</v>
      </c>
      <c r="E1383">
        <f t="shared" si="42"/>
        <v>38.369999999999997</v>
      </c>
      <c r="F1383" s="6">
        <f t="shared" si="43"/>
        <v>1.6733536851286523</v>
      </c>
    </row>
    <row r="1384" spans="1:6" x14ac:dyDescent="0.2">
      <c r="A1384" s="1">
        <v>3635</v>
      </c>
      <c r="B1384" s="3">
        <v>42680.780555555553</v>
      </c>
      <c r="C1384">
        <f>SUMIFS(challenge_2_solution_2!G:G,challenge_2_solution_2!$A:$A,challenge_2_solution_3!$A1384)</f>
        <v>39.700000000000003</v>
      </c>
      <c r="D1384">
        <f>SUMIFS(challenge_2_solution_2!H:H,challenge_2_solution_2!$A:$A,challenge_2_solution_3!$A1384)</f>
        <v>17.18</v>
      </c>
      <c r="E1384">
        <f t="shared" si="42"/>
        <v>22.520000000000003</v>
      </c>
      <c r="F1384" s="6">
        <f t="shared" si="43"/>
        <v>1.3108265424912691</v>
      </c>
    </row>
    <row r="1385" spans="1:6" x14ac:dyDescent="0.2">
      <c r="A1385" s="1">
        <v>3636</v>
      </c>
      <c r="B1385" s="3">
        <v>42680.781944444447</v>
      </c>
      <c r="C1385">
        <f>SUMIFS(challenge_2_solution_2!G:G,challenge_2_solution_2!$A:$A,challenge_2_solution_3!$A1385)</f>
        <v>60.699999999999996</v>
      </c>
      <c r="D1385">
        <f>SUMIFS(challenge_2_solution_2!H:H,challenge_2_solution_2!$A:$A,challenge_2_solution_3!$A1385)</f>
        <v>30.26</v>
      </c>
      <c r="E1385">
        <f t="shared" si="42"/>
        <v>30.439999999999994</v>
      </c>
      <c r="F1385" s="6">
        <f t="shared" si="43"/>
        <v>1.0059484467944479</v>
      </c>
    </row>
    <row r="1386" spans="1:6" x14ac:dyDescent="0.2">
      <c r="A1386" s="1">
        <v>3637</v>
      </c>
      <c r="B1386" s="3">
        <v>42680.806250000001</v>
      </c>
      <c r="C1386">
        <f>SUMIFS(challenge_2_solution_2!G:G,challenge_2_solution_2!$A:$A,challenge_2_solution_3!$A1386)</f>
        <v>76.3</v>
      </c>
      <c r="D1386">
        <f>SUMIFS(challenge_2_solution_2!H:H,challenge_2_solution_2!$A:$A,challenge_2_solution_3!$A1386)</f>
        <v>37.15</v>
      </c>
      <c r="E1386">
        <f t="shared" si="42"/>
        <v>39.15</v>
      </c>
      <c r="F1386" s="6">
        <f t="shared" si="43"/>
        <v>1.053835800807537</v>
      </c>
    </row>
    <row r="1387" spans="1:6" x14ac:dyDescent="0.2">
      <c r="A1387" s="1">
        <v>3638</v>
      </c>
      <c r="B1387" s="3">
        <v>42680.826388888891</v>
      </c>
      <c r="C1387">
        <f>SUMIFS(challenge_2_solution_2!G:G,challenge_2_solution_2!$A:$A,challenge_2_solution_3!$A1387)</f>
        <v>17.899999999999999</v>
      </c>
      <c r="D1387">
        <f>SUMIFS(challenge_2_solution_2!H:H,challenge_2_solution_2!$A:$A,challenge_2_solution_3!$A1387)</f>
        <v>3.58</v>
      </c>
      <c r="E1387">
        <f t="shared" si="42"/>
        <v>14.319999999999999</v>
      </c>
      <c r="F1387" s="6">
        <f t="shared" si="43"/>
        <v>3.9999999999999996</v>
      </c>
    </row>
    <row r="1388" spans="1:6" x14ac:dyDescent="0.2">
      <c r="A1388" s="1">
        <v>3639</v>
      </c>
      <c r="B1388" s="3">
        <v>42681.762499999997</v>
      </c>
      <c r="C1388">
        <f>SUMIFS(challenge_2_solution_2!G:G,challenge_2_solution_2!$A:$A,challenge_2_solution_3!$A1388)</f>
        <v>118.8</v>
      </c>
      <c r="D1388">
        <f>SUMIFS(challenge_2_solution_2!H:H,challenge_2_solution_2!$A:$A,challenge_2_solution_3!$A1388)</f>
        <v>68.239999999999995</v>
      </c>
      <c r="E1388">
        <f t="shared" si="42"/>
        <v>50.56</v>
      </c>
      <c r="F1388" s="6">
        <f t="shared" si="43"/>
        <v>0.74091441969519356</v>
      </c>
    </row>
    <row r="1389" spans="1:6" x14ac:dyDescent="0.2">
      <c r="A1389" s="1">
        <v>3641</v>
      </c>
      <c r="B1389" s="3">
        <v>42681.806250000001</v>
      </c>
      <c r="C1389">
        <f>SUMIFS(challenge_2_solution_2!G:G,challenge_2_solution_2!$A:$A,challenge_2_solution_3!$A1389)</f>
        <v>34.5</v>
      </c>
      <c r="D1389">
        <f>SUMIFS(challenge_2_solution_2!H:H,challenge_2_solution_2!$A:$A,challenge_2_solution_3!$A1389)</f>
        <v>14.34</v>
      </c>
      <c r="E1389">
        <f t="shared" si="42"/>
        <v>20.16</v>
      </c>
      <c r="F1389" s="6">
        <f t="shared" si="43"/>
        <v>1.4058577405857742</v>
      </c>
    </row>
    <row r="1390" spans="1:6" x14ac:dyDescent="0.2">
      <c r="A1390" s="1">
        <v>3640</v>
      </c>
      <c r="B1390" s="3">
        <v>42681.806250000001</v>
      </c>
      <c r="C1390">
        <f>SUMIFS(challenge_2_solution_2!G:G,challenge_2_solution_2!$A:$A,challenge_2_solution_3!$A1390)</f>
        <v>76.599999999999994</v>
      </c>
      <c r="D1390">
        <f>SUMIFS(challenge_2_solution_2!H:H,challenge_2_solution_2!$A:$A,challenge_2_solution_3!$A1390)</f>
        <v>35.54</v>
      </c>
      <c r="E1390">
        <f t="shared" si="42"/>
        <v>41.059999999999995</v>
      </c>
      <c r="F1390" s="6">
        <f t="shared" si="43"/>
        <v>1.1553179516038266</v>
      </c>
    </row>
    <row r="1391" spans="1:6" x14ac:dyDescent="0.2">
      <c r="A1391" s="1">
        <v>3642</v>
      </c>
      <c r="B1391" s="3">
        <v>42681.845833333333</v>
      </c>
      <c r="C1391">
        <f>SUMIFS(challenge_2_solution_2!G:G,challenge_2_solution_2!$A:$A,challenge_2_solution_3!$A1391)</f>
        <v>51.4</v>
      </c>
      <c r="D1391">
        <f>SUMIFS(challenge_2_solution_2!H:H,challenge_2_solution_2!$A:$A,challenge_2_solution_3!$A1391)</f>
        <v>29.609999999999996</v>
      </c>
      <c r="E1391">
        <f t="shared" si="42"/>
        <v>21.790000000000003</v>
      </c>
      <c r="F1391" s="6">
        <f t="shared" si="43"/>
        <v>0.73590003377237434</v>
      </c>
    </row>
    <row r="1392" spans="1:6" x14ac:dyDescent="0.2">
      <c r="A1392" s="1">
        <v>3643</v>
      </c>
      <c r="B1392" s="3">
        <v>42681.852083333331</v>
      </c>
      <c r="C1392">
        <f>SUMIFS(challenge_2_solution_2!G:G,challenge_2_solution_2!$A:$A,challenge_2_solution_3!$A1392)</f>
        <v>58</v>
      </c>
      <c r="D1392">
        <f>SUMIFS(challenge_2_solution_2!H:H,challenge_2_solution_2!$A:$A,challenge_2_solution_3!$A1392)</f>
        <v>34.22</v>
      </c>
      <c r="E1392">
        <f t="shared" si="42"/>
        <v>23.78</v>
      </c>
      <c r="F1392" s="6">
        <f t="shared" si="43"/>
        <v>0.69491525423728817</v>
      </c>
    </row>
    <row r="1393" spans="1:6" x14ac:dyDescent="0.2">
      <c r="A1393" s="1">
        <v>3644</v>
      </c>
      <c r="B1393" s="3">
        <v>42682.745138888888</v>
      </c>
      <c r="C1393">
        <f>SUMIFS(challenge_2_solution_2!G:G,challenge_2_solution_2!$A:$A,challenge_2_solution_3!$A1393)</f>
        <v>56.8</v>
      </c>
      <c r="D1393">
        <f>SUMIFS(challenge_2_solution_2!H:H,challenge_2_solution_2!$A:$A,challenge_2_solution_3!$A1393)</f>
        <v>30.57</v>
      </c>
      <c r="E1393">
        <f t="shared" si="42"/>
        <v>26.229999999999997</v>
      </c>
      <c r="F1393" s="6">
        <f t="shared" si="43"/>
        <v>0.85803074910042509</v>
      </c>
    </row>
    <row r="1394" spans="1:6" x14ac:dyDescent="0.2">
      <c r="A1394" s="1">
        <v>3645</v>
      </c>
      <c r="B1394" s="3">
        <v>42682.750694444447</v>
      </c>
      <c r="C1394">
        <f>SUMIFS(challenge_2_solution_2!G:G,challenge_2_solution_2!$A:$A,challenge_2_solution_3!$A1394)</f>
        <v>50.8</v>
      </c>
      <c r="D1394">
        <f>SUMIFS(challenge_2_solution_2!H:H,challenge_2_solution_2!$A:$A,challenge_2_solution_3!$A1394)</f>
        <v>20.909999999999997</v>
      </c>
      <c r="E1394">
        <f t="shared" si="42"/>
        <v>29.89</v>
      </c>
      <c r="F1394" s="6">
        <f t="shared" si="43"/>
        <v>1.4294595887135344</v>
      </c>
    </row>
    <row r="1395" spans="1:6" x14ac:dyDescent="0.2">
      <c r="A1395" s="1">
        <v>3646</v>
      </c>
      <c r="B1395" s="3">
        <v>42682.755555555559</v>
      </c>
      <c r="C1395">
        <f>SUMIFS(challenge_2_solution_2!G:G,challenge_2_solution_2!$A:$A,challenge_2_solution_3!$A1395)</f>
        <v>127.39999999999999</v>
      </c>
      <c r="D1395">
        <f>SUMIFS(challenge_2_solution_2!H:H,challenge_2_solution_2!$A:$A,challenge_2_solution_3!$A1395)</f>
        <v>51.629999999999995</v>
      </c>
      <c r="E1395">
        <f t="shared" si="42"/>
        <v>75.77</v>
      </c>
      <c r="F1395" s="6">
        <f t="shared" si="43"/>
        <v>1.4675576215378656</v>
      </c>
    </row>
    <row r="1396" spans="1:6" x14ac:dyDescent="0.2">
      <c r="A1396" s="1">
        <v>3647</v>
      </c>
      <c r="B1396" s="3">
        <v>42682.759722222225</v>
      </c>
      <c r="C1396">
        <f>SUMIFS(challenge_2_solution_2!G:G,challenge_2_solution_2!$A:$A,challenge_2_solution_3!$A1396)</f>
        <v>67.400000000000006</v>
      </c>
      <c r="D1396">
        <f>SUMIFS(challenge_2_solution_2!H:H,challenge_2_solution_2!$A:$A,challenge_2_solution_3!$A1396)</f>
        <v>21.930000000000003</v>
      </c>
      <c r="E1396">
        <f t="shared" si="42"/>
        <v>45.47</v>
      </c>
      <c r="F1396" s="6">
        <f t="shared" si="43"/>
        <v>2.0734154126766984</v>
      </c>
    </row>
    <row r="1397" spans="1:6" x14ac:dyDescent="0.2">
      <c r="A1397" s="1">
        <v>3648</v>
      </c>
      <c r="B1397" s="3">
        <v>42682.761805555558</v>
      </c>
      <c r="C1397">
        <f>SUMIFS(challenge_2_solution_2!G:G,challenge_2_solution_2!$A:$A,challenge_2_solution_3!$A1397)</f>
        <v>51.5</v>
      </c>
      <c r="D1397">
        <f>SUMIFS(challenge_2_solution_2!H:H,challenge_2_solution_2!$A:$A,challenge_2_solution_3!$A1397)</f>
        <v>25.909999999999997</v>
      </c>
      <c r="E1397">
        <f t="shared" si="42"/>
        <v>25.590000000000003</v>
      </c>
      <c r="F1397" s="6">
        <f t="shared" si="43"/>
        <v>0.98764955615592465</v>
      </c>
    </row>
    <row r="1398" spans="1:6" x14ac:dyDescent="0.2">
      <c r="A1398" s="1">
        <v>3649</v>
      </c>
      <c r="B1398" s="3">
        <v>42682.894444444442</v>
      </c>
      <c r="C1398">
        <f>SUMIFS(challenge_2_solution_2!G:G,challenge_2_solution_2!$A:$A,challenge_2_solution_3!$A1398)</f>
        <v>91.199999999999989</v>
      </c>
      <c r="D1398">
        <f>SUMIFS(challenge_2_solution_2!H:H,challenge_2_solution_2!$A:$A,challenge_2_solution_3!$A1398)</f>
        <v>48.17</v>
      </c>
      <c r="E1398">
        <f t="shared" si="42"/>
        <v>43.029999999999987</v>
      </c>
      <c r="F1398" s="6">
        <f t="shared" si="43"/>
        <v>0.8932945816898481</v>
      </c>
    </row>
    <row r="1399" spans="1:6" x14ac:dyDescent="0.2">
      <c r="A1399" s="1">
        <v>3650</v>
      </c>
      <c r="B1399" s="3">
        <v>42683.724305555559</v>
      </c>
      <c r="C1399">
        <f>SUMIFS(challenge_2_solution_2!G:G,challenge_2_solution_2!$A:$A,challenge_2_solution_3!$A1399)</f>
        <v>64.5</v>
      </c>
      <c r="D1399">
        <f>SUMIFS(challenge_2_solution_2!H:H,challenge_2_solution_2!$A:$A,challenge_2_solution_3!$A1399)</f>
        <v>35</v>
      </c>
      <c r="E1399">
        <f t="shared" si="42"/>
        <v>29.5</v>
      </c>
      <c r="F1399" s="6">
        <f t="shared" si="43"/>
        <v>0.84285714285714286</v>
      </c>
    </row>
    <row r="1400" spans="1:6" x14ac:dyDescent="0.2">
      <c r="A1400" s="1">
        <v>3651</v>
      </c>
      <c r="B1400" s="3">
        <v>42683.728472222225</v>
      </c>
      <c r="C1400">
        <f>SUMIFS(challenge_2_solution_2!G:G,challenge_2_solution_2!$A:$A,challenge_2_solution_3!$A1400)</f>
        <v>86.5</v>
      </c>
      <c r="D1400">
        <f>SUMIFS(challenge_2_solution_2!H:H,challenge_2_solution_2!$A:$A,challenge_2_solution_3!$A1400)</f>
        <v>35.090000000000003</v>
      </c>
      <c r="E1400">
        <f t="shared" si="42"/>
        <v>51.41</v>
      </c>
      <c r="F1400" s="6">
        <f t="shared" si="43"/>
        <v>1.465089769165004</v>
      </c>
    </row>
    <row r="1401" spans="1:6" x14ac:dyDescent="0.2">
      <c r="A1401" s="1">
        <v>3652</v>
      </c>
      <c r="B1401" s="3">
        <v>42683.752083333333</v>
      </c>
      <c r="C1401">
        <f>SUMIFS(challenge_2_solution_2!G:G,challenge_2_solution_2!$A:$A,challenge_2_solution_3!$A1401)</f>
        <v>33.700000000000003</v>
      </c>
      <c r="D1401">
        <f>SUMIFS(challenge_2_solution_2!H:H,challenge_2_solution_2!$A:$A,challenge_2_solution_3!$A1401)</f>
        <v>12.72</v>
      </c>
      <c r="E1401">
        <f t="shared" si="42"/>
        <v>20.980000000000004</v>
      </c>
      <c r="F1401" s="6">
        <f t="shared" si="43"/>
        <v>1.6493710691823902</v>
      </c>
    </row>
    <row r="1402" spans="1:6" x14ac:dyDescent="0.2">
      <c r="A1402" s="1">
        <v>3653</v>
      </c>
      <c r="B1402" s="3">
        <v>42683.754861111112</v>
      </c>
      <c r="C1402">
        <f>SUMIFS(challenge_2_solution_2!G:G,challenge_2_solution_2!$A:$A,challenge_2_solution_3!$A1402)</f>
        <v>49.599999999999994</v>
      </c>
      <c r="D1402">
        <f>SUMIFS(challenge_2_solution_2!H:H,challenge_2_solution_2!$A:$A,challenge_2_solution_3!$A1402)</f>
        <v>27.59</v>
      </c>
      <c r="E1402">
        <f t="shared" si="42"/>
        <v>22.009999999999994</v>
      </c>
      <c r="F1402" s="6">
        <f t="shared" si="43"/>
        <v>0.79775280898876388</v>
      </c>
    </row>
    <row r="1403" spans="1:6" x14ac:dyDescent="0.2">
      <c r="A1403" s="1">
        <v>3654</v>
      </c>
      <c r="B1403" s="3">
        <v>42683.779166666667</v>
      </c>
      <c r="C1403">
        <f>SUMIFS(challenge_2_solution_2!G:G,challenge_2_solution_2!$A:$A,challenge_2_solution_3!$A1403)</f>
        <v>164.70000000000002</v>
      </c>
      <c r="D1403">
        <f>SUMIFS(challenge_2_solution_2!H:H,challenge_2_solution_2!$A:$A,challenge_2_solution_3!$A1403)</f>
        <v>70.27</v>
      </c>
      <c r="E1403">
        <f t="shared" si="42"/>
        <v>94.430000000000021</v>
      </c>
      <c r="F1403" s="6">
        <f t="shared" si="43"/>
        <v>1.343816706987335</v>
      </c>
    </row>
    <row r="1404" spans="1:6" x14ac:dyDescent="0.2">
      <c r="A1404" s="1">
        <v>3655</v>
      </c>
      <c r="B1404" s="3">
        <v>42683.824305555558</v>
      </c>
      <c r="C1404">
        <f>SUMIFS(challenge_2_solution_2!G:G,challenge_2_solution_2!$A:$A,challenge_2_solution_3!$A1404)</f>
        <v>57.6</v>
      </c>
      <c r="D1404">
        <f>SUMIFS(challenge_2_solution_2!H:H,challenge_2_solution_2!$A:$A,challenge_2_solution_3!$A1404)</f>
        <v>30.259999999999998</v>
      </c>
      <c r="E1404">
        <f t="shared" si="42"/>
        <v>27.340000000000003</v>
      </c>
      <c r="F1404" s="6">
        <f t="shared" si="43"/>
        <v>0.90350297422339743</v>
      </c>
    </row>
    <row r="1405" spans="1:6" x14ac:dyDescent="0.2">
      <c r="A1405" s="1">
        <v>3656</v>
      </c>
      <c r="B1405" s="3">
        <v>42684.730555555558</v>
      </c>
      <c r="C1405">
        <f>SUMIFS(challenge_2_solution_2!G:G,challenge_2_solution_2!$A:$A,challenge_2_solution_3!$A1405)</f>
        <v>43.6</v>
      </c>
      <c r="D1405">
        <f>SUMIFS(challenge_2_solution_2!H:H,challenge_2_solution_2!$A:$A,challenge_2_solution_3!$A1405)</f>
        <v>17.43</v>
      </c>
      <c r="E1405">
        <f t="shared" si="42"/>
        <v>26.17</v>
      </c>
      <c r="F1405" s="6">
        <f t="shared" si="43"/>
        <v>1.5014343086632245</v>
      </c>
    </row>
    <row r="1406" spans="1:6" x14ac:dyDescent="0.2">
      <c r="A1406" s="1">
        <v>3657</v>
      </c>
      <c r="B1406" s="3">
        <v>42684.731944444444</v>
      </c>
      <c r="C1406">
        <f>SUMIFS(challenge_2_solution_2!G:G,challenge_2_solution_2!$A:$A,challenge_2_solution_3!$A1406)</f>
        <v>63.5</v>
      </c>
      <c r="D1406">
        <f>SUMIFS(challenge_2_solution_2!H:H,challenge_2_solution_2!$A:$A,challenge_2_solution_3!$A1406)</f>
        <v>22.39</v>
      </c>
      <c r="E1406">
        <f t="shared" si="42"/>
        <v>41.11</v>
      </c>
      <c r="F1406" s="6">
        <f t="shared" si="43"/>
        <v>1.8360875390799463</v>
      </c>
    </row>
    <row r="1407" spans="1:6" x14ac:dyDescent="0.2">
      <c r="A1407" s="1">
        <v>3658</v>
      </c>
      <c r="B1407" s="3">
        <v>42684.749305555553</v>
      </c>
      <c r="C1407">
        <f>SUMIFS(challenge_2_solution_2!G:G,challenge_2_solution_2!$A:$A,challenge_2_solution_3!$A1407)</f>
        <v>65.5</v>
      </c>
      <c r="D1407">
        <f>SUMIFS(challenge_2_solution_2!H:H,challenge_2_solution_2!$A:$A,challenge_2_solution_3!$A1407)</f>
        <v>20.36</v>
      </c>
      <c r="E1407">
        <f t="shared" si="42"/>
        <v>45.14</v>
      </c>
      <c r="F1407" s="6">
        <f t="shared" si="43"/>
        <v>2.2170923379174852</v>
      </c>
    </row>
    <row r="1408" spans="1:6" x14ac:dyDescent="0.2">
      <c r="A1408" s="1">
        <v>3659</v>
      </c>
      <c r="B1408" s="3">
        <v>42684.763194444444</v>
      </c>
      <c r="C1408">
        <f>SUMIFS(challenge_2_solution_2!G:G,challenge_2_solution_2!$A:$A,challenge_2_solution_3!$A1408)</f>
        <v>49.599999999999994</v>
      </c>
      <c r="D1408">
        <f>SUMIFS(challenge_2_solution_2!H:H,challenge_2_solution_2!$A:$A,challenge_2_solution_3!$A1408)</f>
        <v>21.5</v>
      </c>
      <c r="E1408">
        <f t="shared" si="42"/>
        <v>28.099999999999994</v>
      </c>
      <c r="F1408" s="6">
        <f t="shared" si="43"/>
        <v>1.3069767441860463</v>
      </c>
    </row>
    <row r="1409" spans="1:6" x14ac:dyDescent="0.2">
      <c r="A1409" s="1">
        <v>3660</v>
      </c>
      <c r="B1409" s="3">
        <v>42684.772222222222</v>
      </c>
      <c r="C1409">
        <f>SUMIFS(challenge_2_solution_2!G:G,challenge_2_solution_2!$A:$A,challenge_2_solution_3!$A1409)</f>
        <v>49.599999999999994</v>
      </c>
      <c r="D1409">
        <f>SUMIFS(challenge_2_solution_2!H:H,challenge_2_solution_2!$A:$A,challenge_2_solution_3!$A1409)</f>
        <v>21.03</v>
      </c>
      <c r="E1409">
        <f t="shared" si="42"/>
        <v>28.569999999999993</v>
      </c>
      <c r="F1409" s="6">
        <f t="shared" si="43"/>
        <v>1.3585354255825008</v>
      </c>
    </row>
    <row r="1410" spans="1:6" x14ac:dyDescent="0.2">
      <c r="A1410" s="1">
        <v>3661</v>
      </c>
      <c r="B1410" s="3">
        <v>42684.790277777778</v>
      </c>
      <c r="C1410">
        <f>SUMIFS(challenge_2_solution_2!G:G,challenge_2_solution_2!$A:$A,challenge_2_solution_3!$A1410)</f>
        <v>244.30000000000004</v>
      </c>
      <c r="D1410">
        <f>SUMIFS(challenge_2_solution_2!H:H,challenge_2_solution_2!$A:$A,challenge_2_solution_3!$A1410)</f>
        <v>121.79</v>
      </c>
      <c r="E1410">
        <f t="shared" si="42"/>
        <v>122.51000000000003</v>
      </c>
      <c r="F1410" s="6">
        <f t="shared" si="43"/>
        <v>1.0059118154199855</v>
      </c>
    </row>
    <row r="1411" spans="1:6" x14ac:dyDescent="0.2">
      <c r="A1411" s="1">
        <v>3662</v>
      </c>
      <c r="B1411" s="3">
        <v>42684.802083333336</v>
      </c>
      <c r="C1411">
        <f>SUMIFS(challenge_2_solution_2!G:G,challenge_2_solution_2!$A:$A,challenge_2_solution_3!$A1411)</f>
        <v>69.7</v>
      </c>
      <c r="D1411">
        <f>SUMIFS(challenge_2_solution_2!H:H,challenge_2_solution_2!$A:$A,challenge_2_solution_3!$A1411)</f>
        <v>28.26</v>
      </c>
      <c r="E1411">
        <f t="shared" ref="E1411:E1474" si="44">C1411-D1411</f>
        <v>41.44</v>
      </c>
      <c r="F1411" s="6">
        <f t="shared" ref="F1411:F1474" si="45">E1411/D1411</f>
        <v>1.4663835810332624</v>
      </c>
    </row>
    <row r="1412" spans="1:6" x14ac:dyDescent="0.2">
      <c r="A1412" s="1">
        <v>3663</v>
      </c>
      <c r="B1412" s="3">
        <v>42684.818749999999</v>
      </c>
      <c r="C1412">
        <f>SUMIFS(challenge_2_solution_2!G:G,challenge_2_solution_2!$A:$A,challenge_2_solution_3!$A1412)</f>
        <v>216.8</v>
      </c>
      <c r="D1412">
        <f>SUMIFS(challenge_2_solution_2!H:H,challenge_2_solution_2!$A:$A,challenge_2_solution_3!$A1412)</f>
        <v>72.02</v>
      </c>
      <c r="E1412">
        <f t="shared" si="44"/>
        <v>144.78000000000003</v>
      </c>
      <c r="F1412" s="6">
        <f t="shared" si="45"/>
        <v>2.0102749236323247</v>
      </c>
    </row>
    <row r="1413" spans="1:6" x14ac:dyDescent="0.2">
      <c r="A1413" s="1">
        <v>3664</v>
      </c>
      <c r="B1413" s="3">
        <v>42684.870138888888</v>
      </c>
      <c r="C1413">
        <f>SUMIFS(challenge_2_solution_2!G:G,challenge_2_solution_2!$A:$A,challenge_2_solution_3!$A1413)</f>
        <v>53.9</v>
      </c>
      <c r="D1413">
        <f>SUMIFS(challenge_2_solution_2!H:H,challenge_2_solution_2!$A:$A,challenge_2_solution_3!$A1413)</f>
        <v>21.759999999999998</v>
      </c>
      <c r="E1413">
        <f t="shared" si="44"/>
        <v>32.14</v>
      </c>
      <c r="F1413" s="6">
        <f t="shared" si="45"/>
        <v>1.4770220588235297</v>
      </c>
    </row>
    <row r="1414" spans="1:6" x14ac:dyDescent="0.2">
      <c r="A1414" s="1">
        <v>3665</v>
      </c>
      <c r="B1414" s="3">
        <v>42685.574305555558</v>
      </c>
      <c r="C1414">
        <f>SUMIFS(challenge_2_solution_2!G:G,challenge_2_solution_2!$A:$A,challenge_2_solution_3!$A1414)</f>
        <v>36.9</v>
      </c>
      <c r="D1414">
        <f>SUMIFS(challenge_2_solution_2!H:H,challenge_2_solution_2!$A:$A,challenge_2_solution_3!$A1414)</f>
        <v>15</v>
      </c>
      <c r="E1414">
        <f t="shared" si="44"/>
        <v>21.9</v>
      </c>
      <c r="F1414" s="6">
        <f t="shared" si="45"/>
        <v>1.46</v>
      </c>
    </row>
    <row r="1415" spans="1:6" x14ac:dyDescent="0.2">
      <c r="A1415" s="1">
        <v>3666</v>
      </c>
      <c r="B1415" s="3">
        <v>42685.708333333336</v>
      </c>
      <c r="C1415">
        <f>SUMIFS(challenge_2_solution_2!G:G,challenge_2_solution_2!$A:$A,challenge_2_solution_3!$A1415)</f>
        <v>44.699999999999996</v>
      </c>
      <c r="D1415">
        <f>SUMIFS(challenge_2_solution_2!H:H,challenge_2_solution_2!$A:$A,challenge_2_solution_3!$A1415)</f>
        <v>23.119999999999997</v>
      </c>
      <c r="E1415">
        <f t="shared" si="44"/>
        <v>21.58</v>
      </c>
      <c r="F1415" s="6">
        <f t="shared" si="45"/>
        <v>0.93339100346020765</v>
      </c>
    </row>
    <row r="1416" spans="1:6" x14ac:dyDescent="0.2">
      <c r="A1416" s="1">
        <v>3667</v>
      </c>
      <c r="B1416" s="3">
        <v>42685.725694444445</v>
      </c>
      <c r="C1416">
        <f>SUMIFS(challenge_2_solution_2!G:G,challenge_2_solution_2!$A:$A,challenge_2_solution_3!$A1416)</f>
        <v>65.8</v>
      </c>
      <c r="D1416">
        <f>SUMIFS(challenge_2_solution_2!H:H,challenge_2_solution_2!$A:$A,challenge_2_solution_3!$A1416)</f>
        <v>24.650000000000002</v>
      </c>
      <c r="E1416">
        <f t="shared" si="44"/>
        <v>41.149999999999991</v>
      </c>
      <c r="F1416" s="6">
        <f t="shared" si="45"/>
        <v>1.6693711967545635</v>
      </c>
    </row>
    <row r="1417" spans="1:6" x14ac:dyDescent="0.2">
      <c r="A1417" s="1">
        <v>3668</v>
      </c>
      <c r="B1417" s="3">
        <v>42685.73541666667</v>
      </c>
      <c r="C1417">
        <f>SUMIFS(challenge_2_solution_2!G:G,challenge_2_solution_2!$A:$A,challenge_2_solution_3!$A1417)</f>
        <v>43.9</v>
      </c>
      <c r="D1417">
        <f>SUMIFS(challenge_2_solution_2!H:H,challenge_2_solution_2!$A:$A,challenge_2_solution_3!$A1417)</f>
        <v>18.64</v>
      </c>
      <c r="E1417">
        <f t="shared" si="44"/>
        <v>25.259999999999998</v>
      </c>
      <c r="F1417" s="6">
        <f t="shared" si="45"/>
        <v>1.3551502145922745</v>
      </c>
    </row>
    <row r="1418" spans="1:6" x14ac:dyDescent="0.2">
      <c r="A1418" s="1">
        <v>3669</v>
      </c>
      <c r="B1418" s="3">
        <v>42685.760416666664</v>
      </c>
      <c r="C1418">
        <f>SUMIFS(challenge_2_solution_2!G:G,challenge_2_solution_2!$A:$A,challenge_2_solution_3!$A1418)</f>
        <v>57.4</v>
      </c>
      <c r="D1418">
        <f>SUMIFS(challenge_2_solution_2!H:H,challenge_2_solution_2!$A:$A,challenge_2_solution_3!$A1418)</f>
        <v>29.189999999999998</v>
      </c>
      <c r="E1418">
        <f t="shared" si="44"/>
        <v>28.21</v>
      </c>
      <c r="F1418" s="6">
        <f t="shared" si="45"/>
        <v>0.96642685851318955</v>
      </c>
    </row>
    <row r="1419" spans="1:6" x14ac:dyDescent="0.2">
      <c r="A1419" s="1">
        <v>3670</v>
      </c>
      <c r="B1419" s="3">
        <v>42685.786111111112</v>
      </c>
      <c r="C1419">
        <f>SUMIFS(challenge_2_solution_2!G:G,challenge_2_solution_2!$A:$A,challenge_2_solution_3!$A1419)</f>
        <v>70</v>
      </c>
      <c r="D1419">
        <f>SUMIFS(challenge_2_solution_2!H:H,challenge_2_solution_2!$A:$A,challenge_2_solution_3!$A1419)</f>
        <v>27.65</v>
      </c>
      <c r="E1419">
        <f t="shared" si="44"/>
        <v>42.35</v>
      </c>
      <c r="F1419" s="6">
        <f t="shared" si="45"/>
        <v>1.5316455696202533</v>
      </c>
    </row>
    <row r="1420" spans="1:6" x14ac:dyDescent="0.2">
      <c r="A1420" s="1">
        <v>3671</v>
      </c>
      <c r="B1420" s="3">
        <v>42685.790277777778</v>
      </c>
      <c r="C1420">
        <f>SUMIFS(challenge_2_solution_2!G:G,challenge_2_solution_2!$A:$A,challenge_2_solution_3!$A1420)</f>
        <v>41.6</v>
      </c>
      <c r="D1420">
        <f>SUMIFS(challenge_2_solution_2!H:H,challenge_2_solution_2!$A:$A,challenge_2_solution_3!$A1420)</f>
        <v>22.54</v>
      </c>
      <c r="E1420">
        <f t="shared" si="44"/>
        <v>19.060000000000002</v>
      </c>
      <c r="F1420" s="6">
        <f t="shared" si="45"/>
        <v>0.84560780834072768</v>
      </c>
    </row>
    <row r="1421" spans="1:6" x14ac:dyDescent="0.2">
      <c r="A1421" s="1">
        <v>3672</v>
      </c>
      <c r="B1421" s="3">
        <v>42685.803472222222</v>
      </c>
      <c r="C1421">
        <f>SUMIFS(challenge_2_solution_2!G:G,challenge_2_solution_2!$A:$A,challenge_2_solution_3!$A1421)</f>
        <v>59.900000000000006</v>
      </c>
      <c r="D1421">
        <f>SUMIFS(challenge_2_solution_2!H:H,challenge_2_solution_2!$A:$A,challenge_2_solution_3!$A1421)</f>
        <v>22.990000000000002</v>
      </c>
      <c r="E1421">
        <f t="shared" si="44"/>
        <v>36.910000000000004</v>
      </c>
      <c r="F1421" s="6">
        <f t="shared" si="45"/>
        <v>1.6054806437581557</v>
      </c>
    </row>
    <row r="1422" spans="1:6" x14ac:dyDescent="0.2">
      <c r="A1422" s="1">
        <v>3673</v>
      </c>
      <c r="B1422" s="3">
        <v>42685.807638888888</v>
      </c>
      <c r="C1422">
        <f>SUMIFS(challenge_2_solution_2!G:G,challenge_2_solution_2!$A:$A,challenge_2_solution_3!$A1422)</f>
        <v>72.699999999999989</v>
      </c>
      <c r="D1422">
        <f>SUMIFS(challenge_2_solution_2!H:H,challenge_2_solution_2!$A:$A,challenge_2_solution_3!$A1422)</f>
        <v>35.22</v>
      </c>
      <c r="E1422">
        <f t="shared" si="44"/>
        <v>37.47999999999999</v>
      </c>
      <c r="F1422" s="6">
        <f t="shared" si="45"/>
        <v>1.0641680863145937</v>
      </c>
    </row>
    <row r="1423" spans="1:6" x14ac:dyDescent="0.2">
      <c r="A1423" s="1">
        <v>3674</v>
      </c>
      <c r="B1423" s="3">
        <v>42685.823611111111</v>
      </c>
      <c r="C1423">
        <f>SUMIFS(challenge_2_solution_2!G:G,challenge_2_solution_2!$A:$A,challenge_2_solution_3!$A1423)</f>
        <v>57.5</v>
      </c>
      <c r="D1423">
        <f>SUMIFS(challenge_2_solution_2!H:H,challenge_2_solution_2!$A:$A,challenge_2_solution_3!$A1423)</f>
        <v>30.450000000000003</v>
      </c>
      <c r="E1423">
        <f t="shared" si="44"/>
        <v>27.049999999999997</v>
      </c>
      <c r="F1423" s="6">
        <f t="shared" si="45"/>
        <v>0.88834154351395711</v>
      </c>
    </row>
    <row r="1424" spans="1:6" x14ac:dyDescent="0.2">
      <c r="A1424" s="1">
        <v>3675</v>
      </c>
      <c r="B1424" s="3">
        <v>42685.904861111114</v>
      </c>
      <c r="C1424">
        <f>SUMIFS(challenge_2_solution_2!G:G,challenge_2_solution_2!$A:$A,challenge_2_solution_3!$A1424)</f>
        <v>38.700000000000003</v>
      </c>
      <c r="D1424">
        <f>SUMIFS(challenge_2_solution_2!H:H,challenge_2_solution_2!$A:$A,challenge_2_solution_3!$A1424)</f>
        <v>24.01</v>
      </c>
      <c r="E1424">
        <f t="shared" si="44"/>
        <v>14.690000000000001</v>
      </c>
      <c r="F1424" s="6">
        <f t="shared" si="45"/>
        <v>0.61182840483132028</v>
      </c>
    </row>
    <row r="1425" spans="1:6" x14ac:dyDescent="0.2">
      <c r="A1425" s="1">
        <v>3676</v>
      </c>
      <c r="B1425" s="3">
        <v>42685.918055555558</v>
      </c>
      <c r="C1425">
        <f>SUMIFS(challenge_2_solution_2!G:G,challenge_2_solution_2!$A:$A,challenge_2_solution_3!$A1425)</f>
        <v>35.700000000000003</v>
      </c>
      <c r="D1425">
        <f>SUMIFS(challenge_2_solution_2!H:H,challenge_2_solution_2!$A:$A,challenge_2_solution_3!$A1425)</f>
        <v>14.16</v>
      </c>
      <c r="E1425">
        <f t="shared" si="44"/>
        <v>21.540000000000003</v>
      </c>
      <c r="F1425" s="6">
        <f t="shared" si="45"/>
        <v>1.5211864406779663</v>
      </c>
    </row>
    <row r="1426" spans="1:6" x14ac:dyDescent="0.2">
      <c r="A1426" s="1">
        <v>3677</v>
      </c>
      <c r="B1426" s="3">
        <v>42686.761805555558</v>
      </c>
      <c r="C1426">
        <f>SUMIFS(challenge_2_solution_2!G:G,challenge_2_solution_2!$A:$A,challenge_2_solution_3!$A1426)</f>
        <v>59.5</v>
      </c>
      <c r="D1426">
        <f>SUMIFS(challenge_2_solution_2!H:H,challenge_2_solution_2!$A:$A,challenge_2_solution_3!$A1426)</f>
        <v>31.980000000000004</v>
      </c>
      <c r="E1426">
        <f t="shared" si="44"/>
        <v>27.519999999999996</v>
      </c>
      <c r="F1426" s="6">
        <f t="shared" si="45"/>
        <v>0.86053783614759205</v>
      </c>
    </row>
    <row r="1427" spans="1:6" x14ac:dyDescent="0.2">
      <c r="A1427" s="1">
        <v>3678</v>
      </c>
      <c r="B1427" s="3">
        <v>42686.770833333336</v>
      </c>
      <c r="C1427">
        <f>SUMIFS(challenge_2_solution_2!G:G,challenge_2_solution_2!$A:$A,challenge_2_solution_3!$A1427)</f>
        <v>54.199999999999996</v>
      </c>
      <c r="D1427">
        <f>SUMIFS(challenge_2_solution_2!H:H,challenge_2_solution_2!$A:$A,challenge_2_solution_3!$A1427)</f>
        <v>21.69</v>
      </c>
      <c r="E1427">
        <f t="shared" si="44"/>
        <v>32.509999999999991</v>
      </c>
      <c r="F1427" s="6">
        <f t="shared" si="45"/>
        <v>1.4988473951129548</v>
      </c>
    </row>
    <row r="1428" spans="1:6" x14ac:dyDescent="0.2">
      <c r="A1428" s="1">
        <v>3679</v>
      </c>
      <c r="B1428" s="3">
        <v>42686.771527777775</v>
      </c>
      <c r="C1428">
        <f>SUMIFS(challenge_2_solution_2!G:G,challenge_2_solution_2!$A:$A,challenge_2_solution_3!$A1428)</f>
        <v>60.1</v>
      </c>
      <c r="D1428">
        <f>SUMIFS(challenge_2_solution_2!H:H,challenge_2_solution_2!$A:$A,challenge_2_solution_3!$A1428)</f>
        <v>29.96</v>
      </c>
      <c r="E1428">
        <f t="shared" si="44"/>
        <v>30.14</v>
      </c>
      <c r="F1428" s="6">
        <f t="shared" si="45"/>
        <v>1.0060080106809079</v>
      </c>
    </row>
    <row r="1429" spans="1:6" x14ac:dyDescent="0.2">
      <c r="A1429" s="1">
        <v>3681</v>
      </c>
      <c r="B1429" s="3">
        <v>42686.775000000001</v>
      </c>
      <c r="C1429">
        <f>SUMIFS(challenge_2_solution_2!G:G,challenge_2_solution_2!$A:$A,challenge_2_solution_3!$A1429)</f>
        <v>161.30000000000001</v>
      </c>
      <c r="D1429">
        <f>SUMIFS(challenge_2_solution_2!H:H,challenge_2_solution_2!$A:$A,challenge_2_solution_3!$A1429)</f>
        <v>60.69</v>
      </c>
      <c r="E1429">
        <f t="shared" si="44"/>
        <v>100.61000000000001</v>
      </c>
      <c r="F1429" s="6">
        <f t="shared" si="45"/>
        <v>1.657768989948921</v>
      </c>
    </row>
    <row r="1430" spans="1:6" x14ac:dyDescent="0.2">
      <c r="A1430" s="1">
        <v>3682</v>
      </c>
      <c r="B1430" s="3">
        <v>42686.779861111114</v>
      </c>
      <c r="C1430">
        <f>SUMIFS(challenge_2_solution_2!G:G,challenge_2_solution_2!$A:$A,challenge_2_solution_3!$A1430)</f>
        <v>84.199999999999989</v>
      </c>
      <c r="D1430">
        <f>SUMIFS(challenge_2_solution_2!H:H,challenge_2_solution_2!$A:$A,challenge_2_solution_3!$A1430)</f>
        <v>35.880000000000003</v>
      </c>
      <c r="E1430">
        <f t="shared" si="44"/>
        <v>48.319999999999986</v>
      </c>
      <c r="F1430" s="6">
        <f t="shared" si="45"/>
        <v>1.3467112597547375</v>
      </c>
    </row>
    <row r="1431" spans="1:6" x14ac:dyDescent="0.2">
      <c r="A1431" s="1">
        <v>3683</v>
      </c>
      <c r="B1431" s="3">
        <v>42686.78125</v>
      </c>
      <c r="C1431">
        <f>SUMIFS(challenge_2_solution_2!G:G,challenge_2_solution_2!$A:$A,challenge_2_solution_3!$A1431)</f>
        <v>35.6</v>
      </c>
      <c r="D1431">
        <f>SUMIFS(challenge_2_solution_2!H:H,challenge_2_solution_2!$A:$A,challenge_2_solution_3!$A1431)</f>
        <v>11.79</v>
      </c>
      <c r="E1431">
        <f t="shared" si="44"/>
        <v>23.810000000000002</v>
      </c>
      <c r="F1431" s="6">
        <f t="shared" si="45"/>
        <v>2.0195080576759969</v>
      </c>
    </row>
    <row r="1432" spans="1:6" x14ac:dyDescent="0.2">
      <c r="A1432" s="1">
        <v>3684</v>
      </c>
      <c r="B1432" s="3">
        <v>42686.787499999999</v>
      </c>
      <c r="C1432">
        <f>SUMIFS(challenge_2_solution_2!G:G,challenge_2_solution_2!$A:$A,challenge_2_solution_3!$A1432)</f>
        <v>51.699999999999996</v>
      </c>
      <c r="D1432">
        <f>SUMIFS(challenge_2_solution_2!H:H,challenge_2_solution_2!$A:$A,challenge_2_solution_3!$A1432)</f>
        <v>23.46</v>
      </c>
      <c r="E1432">
        <f t="shared" si="44"/>
        <v>28.239999999999995</v>
      </c>
      <c r="F1432" s="6">
        <f t="shared" si="45"/>
        <v>1.2037510656436485</v>
      </c>
    </row>
    <row r="1433" spans="1:6" x14ac:dyDescent="0.2">
      <c r="A1433" s="1">
        <v>3686</v>
      </c>
      <c r="B1433" s="3">
        <v>42686.788194444445</v>
      </c>
      <c r="C1433">
        <f>SUMIFS(challenge_2_solution_2!G:G,challenge_2_solution_2!$A:$A,challenge_2_solution_3!$A1433)</f>
        <v>79.5</v>
      </c>
      <c r="D1433">
        <f>SUMIFS(challenge_2_solution_2!H:H,challenge_2_solution_2!$A:$A,challenge_2_solution_3!$A1433)</f>
        <v>33.5</v>
      </c>
      <c r="E1433">
        <f t="shared" si="44"/>
        <v>46</v>
      </c>
      <c r="F1433" s="6">
        <f t="shared" si="45"/>
        <v>1.3731343283582089</v>
      </c>
    </row>
    <row r="1434" spans="1:6" x14ac:dyDescent="0.2">
      <c r="A1434" s="1">
        <v>3685</v>
      </c>
      <c r="B1434" s="3">
        <v>42686.788194444445</v>
      </c>
      <c r="C1434">
        <f>SUMIFS(challenge_2_solution_2!G:G,challenge_2_solution_2!$A:$A,challenge_2_solution_3!$A1434)</f>
        <v>52.8</v>
      </c>
      <c r="D1434">
        <f>SUMIFS(challenge_2_solution_2!H:H,challenge_2_solution_2!$A:$A,challenge_2_solution_3!$A1434)</f>
        <v>22.3</v>
      </c>
      <c r="E1434">
        <f t="shared" si="44"/>
        <v>30.499999999999996</v>
      </c>
      <c r="F1434" s="6">
        <f t="shared" si="45"/>
        <v>1.3677130044843047</v>
      </c>
    </row>
    <row r="1435" spans="1:6" x14ac:dyDescent="0.2">
      <c r="A1435" s="1">
        <v>3680</v>
      </c>
      <c r="B1435" s="3">
        <v>42686.789583333331</v>
      </c>
      <c r="C1435">
        <f>SUMIFS(challenge_2_solution_2!G:G,challenge_2_solution_2!$A:$A,challenge_2_solution_3!$A1435)</f>
        <v>69.8</v>
      </c>
      <c r="D1435">
        <f>SUMIFS(challenge_2_solution_2!H:H,challenge_2_solution_2!$A:$A,challenge_2_solution_3!$A1435)</f>
        <v>21.950000000000003</v>
      </c>
      <c r="E1435">
        <f t="shared" si="44"/>
        <v>47.849999999999994</v>
      </c>
      <c r="F1435" s="6">
        <f t="shared" si="45"/>
        <v>2.1799544419134391</v>
      </c>
    </row>
    <row r="1436" spans="1:6" x14ac:dyDescent="0.2">
      <c r="A1436" s="1">
        <v>3687</v>
      </c>
      <c r="B1436" s="3">
        <v>42686.793055555558</v>
      </c>
      <c r="C1436">
        <f>SUMIFS(challenge_2_solution_2!G:G,challenge_2_solution_2!$A:$A,challenge_2_solution_3!$A1436)</f>
        <v>149.20000000000002</v>
      </c>
      <c r="D1436">
        <f>SUMIFS(challenge_2_solution_2!H:H,challenge_2_solution_2!$A:$A,challenge_2_solution_3!$A1436)</f>
        <v>61.63</v>
      </c>
      <c r="E1436">
        <f t="shared" si="44"/>
        <v>87.570000000000022</v>
      </c>
      <c r="F1436" s="6">
        <f t="shared" si="45"/>
        <v>1.4208989128671106</v>
      </c>
    </row>
    <row r="1437" spans="1:6" x14ac:dyDescent="0.2">
      <c r="A1437" s="1">
        <v>3688</v>
      </c>
      <c r="B1437" s="3">
        <v>42686.802083333336</v>
      </c>
      <c r="C1437">
        <f>SUMIFS(challenge_2_solution_2!G:G,challenge_2_solution_2!$A:$A,challenge_2_solution_3!$A1437)</f>
        <v>59.3</v>
      </c>
      <c r="D1437">
        <f>SUMIFS(challenge_2_solution_2!H:H,challenge_2_solution_2!$A:$A,challenge_2_solution_3!$A1437)</f>
        <v>26.97</v>
      </c>
      <c r="E1437">
        <f t="shared" si="44"/>
        <v>32.33</v>
      </c>
      <c r="F1437" s="6">
        <f t="shared" si="45"/>
        <v>1.1987393400074156</v>
      </c>
    </row>
    <row r="1438" spans="1:6" x14ac:dyDescent="0.2">
      <c r="A1438" s="1">
        <v>3689</v>
      </c>
      <c r="B1438" s="3">
        <v>42686.802777777775</v>
      </c>
      <c r="C1438">
        <f>SUMIFS(challenge_2_solution_2!G:G,challenge_2_solution_2!$A:$A,challenge_2_solution_3!$A1438)</f>
        <v>69.3</v>
      </c>
      <c r="D1438">
        <f>SUMIFS(challenge_2_solution_2!H:H,challenge_2_solution_2!$A:$A,challenge_2_solution_3!$A1438)</f>
        <v>34.49</v>
      </c>
      <c r="E1438">
        <f t="shared" si="44"/>
        <v>34.809999999999995</v>
      </c>
      <c r="F1438" s="6">
        <f t="shared" si="45"/>
        <v>1.009278051609162</v>
      </c>
    </row>
    <row r="1439" spans="1:6" x14ac:dyDescent="0.2">
      <c r="A1439" s="1">
        <v>3690</v>
      </c>
      <c r="B1439" s="3">
        <v>42686.822222222225</v>
      </c>
      <c r="C1439">
        <f>SUMIFS(challenge_2_solution_2!G:G,challenge_2_solution_2!$A:$A,challenge_2_solution_3!$A1439)</f>
        <v>54.8</v>
      </c>
      <c r="D1439">
        <f>SUMIFS(challenge_2_solution_2!H:H,challenge_2_solution_2!$A:$A,challenge_2_solution_3!$A1439)</f>
        <v>32.21</v>
      </c>
      <c r="E1439">
        <f t="shared" si="44"/>
        <v>22.589999999999996</v>
      </c>
      <c r="F1439" s="6">
        <f t="shared" si="45"/>
        <v>0.70133498913380921</v>
      </c>
    </row>
    <row r="1440" spans="1:6" x14ac:dyDescent="0.2">
      <c r="A1440" s="1">
        <v>3691</v>
      </c>
      <c r="B1440" s="3">
        <v>42686.824999999997</v>
      </c>
      <c r="C1440">
        <f>SUMIFS(challenge_2_solution_2!G:G,challenge_2_solution_2!$A:$A,challenge_2_solution_3!$A1440)</f>
        <v>61.4</v>
      </c>
      <c r="D1440">
        <f>SUMIFS(challenge_2_solution_2!H:H,challenge_2_solution_2!$A:$A,challenge_2_solution_3!$A1440)</f>
        <v>33.86</v>
      </c>
      <c r="E1440">
        <f t="shared" si="44"/>
        <v>27.54</v>
      </c>
      <c r="F1440" s="6">
        <f t="shared" si="45"/>
        <v>0.81334908446544596</v>
      </c>
    </row>
    <row r="1441" spans="1:6" x14ac:dyDescent="0.2">
      <c r="A1441" s="1">
        <v>3692</v>
      </c>
      <c r="B1441" s="3">
        <v>42686.830555555556</v>
      </c>
      <c r="C1441">
        <f>SUMIFS(challenge_2_solution_2!G:G,challenge_2_solution_2!$A:$A,challenge_2_solution_3!$A1441)</f>
        <v>39.6</v>
      </c>
      <c r="D1441">
        <f>SUMIFS(challenge_2_solution_2!H:H,challenge_2_solution_2!$A:$A,challenge_2_solution_3!$A1441)</f>
        <v>19.990000000000002</v>
      </c>
      <c r="E1441">
        <f t="shared" si="44"/>
        <v>19.61</v>
      </c>
      <c r="F1441" s="6">
        <f t="shared" si="45"/>
        <v>0.98099049524762372</v>
      </c>
    </row>
    <row r="1442" spans="1:6" x14ac:dyDescent="0.2">
      <c r="A1442" s="1">
        <v>3694</v>
      </c>
      <c r="B1442" s="3">
        <v>42687.472222222219</v>
      </c>
      <c r="C1442">
        <f>SUMIFS(challenge_2_solution_2!G:G,challenge_2_solution_2!$A:$A,challenge_2_solution_3!$A1442)</f>
        <v>25.700000000000003</v>
      </c>
      <c r="D1442">
        <f>SUMIFS(challenge_2_solution_2!H:H,challenge_2_solution_2!$A:$A,challenge_2_solution_3!$A1442)</f>
        <v>8.74</v>
      </c>
      <c r="E1442">
        <f t="shared" si="44"/>
        <v>16.96</v>
      </c>
      <c r="F1442" s="6">
        <f t="shared" si="45"/>
        <v>1.9405034324942791</v>
      </c>
    </row>
    <row r="1443" spans="1:6" x14ac:dyDescent="0.2">
      <c r="A1443" s="1">
        <v>3695</v>
      </c>
      <c r="B1443" s="3">
        <v>42687.504861111112</v>
      </c>
      <c r="C1443">
        <f>SUMIFS(challenge_2_solution_2!G:G,challenge_2_solution_2!$A:$A,challenge_2_solution_3!$A1443)</f>
        <v>23.700000000000003</v>
      </c>
      <c r="D1443">
        <f>SUMIFS(challenge_2_solution_2!H:H,challenge_2_solution_2!$A:$A,challenge_2_solution_3!$A1443)</f>
        <v>6</v>
      </c>
      <c r="E1443">
        <f t="shared" si="44"/>
        <v>17.700000000000003</v>
      </c>
      <c r="F1443" s="6">
        <f t="shared" si="45"/>
        <v>2.9500000000000006</v>
      </c>
    </row>
    <row r="1444" spans="1:6" x14ac:dyDescent="0.2">
      <c r="A1444" s="1">
        <v>3696</v>
      </c>
      <c r="B1444" s="3">
        <v>42687.731944444444</v>
      </c>
      <c r="C1444">
        <f>SUMIFS(challenge_2_solution_2!G:G,challenge_2_solution_2!$A:$A,challenge_2_solution_3!$A1444)</f>
        <v>65.699999999999989</v>
      </c>
      <c r="D1444">
        <f>SUMIFS(challenge_2_solution_2!H:H,challenge_2_solution_2!$A:$A,challenge_2_solution_3!$A1444)</f>
        <v>25.689999999999998</v>
      </c>
      <c r="E1444">
        <f t="shared" si="44"/>
        <v>40.009999999999991</v>
      </c>
      <c r="F1444" s="6">
        <f t="shared" si="45"/>
        <v>1.5574153367068897</v>
      </c>
    </row>
    <row r="1445" spans="1:6" x14ac:dyDescent="0.2">
      <c r="A1445" s="1">
        <v>3697</v>
      </c>
      <c r="B1445" s="3">
        <v>42687.736111111109</v>
      </c>
      <c r="C1445">
        <f>SUMIFS(challenge_2_solution_2!G:G,challenge_2_solution_2!$A:$A,challenge_2_solution_3!$A1445)</f>
        <v>94.4</v>
      </c>
      <c r="D1445">
        <f>SUMIFS(challenge_2_solution_2!H:H,challenge_2_solution_2!$A:$A,challenge_2_solution_3!$A1445)</f>
        <v>37.1</v>
      </c>
      <c r="E1445">
        <f t="shared" si="44"/>
        <v>57.300000000000004</v>
      </c>
      <c r="F1445" s="6">
        <f t="shared" si="45"/>
        <v>1.5444743935309975</v>
      </c>
    </row>
    <row r="1446" spans="1:6" x14ac:dyDescent="0.2">
      <c r="A1446" s="1">
        <v>3698</v>
      </c>
      <c r="B1446" s="3">
        <v>42687.742361111108</v>
      </c>
      <c r="C1446">
        <f>SUMIFS(challenge_2_solution_2!G:G,challenge_2_solution_2!$A:$A,challenge_2_solution_3!$A1446)</f>
        <v>39.700000000000003</v>
      </c>
      <c r="D1446">
        <f>SUMIFS(challenge_2_solution_2!H:H,challenge_2_solution_2!$A:$A,challenge_2_solution_3!$A1446)</f>
        <v>18.830000000000002</v>
      </c>
      <c r="E1446">
        <f t="shared" si="44"/>
        <v>20.87</v>
      </c>
      <c r="F1446" s="6">
        <f t="shared" si="45"/>
        <v>1.1083377588953796</v>
      </c>
    </row>
    <row r="1447" spans="1:6" x14ac:dyDescent="0.2">
      <c r="A1447" s="1">
        <v>3700</v>
      </c>
      <c r="B1447" s="3">
        <v>42687.74722222222</v>
      </c>
      <c r="C1447">
        <f>SUMIFS(challenge_2_solution_2!G:G,challenge_2_solution_2!$A:$A,challenge_2_solution_3!$A1447)</f>
        <v>29.7</v>
      </c>
      <c r="D1447">
        <f>SUMIFS(challenge_2_solution_2!H:H,challenge_2_solution_2!$A:$A,challenge_2_solution_3!$A1447)</f>
        <v>9.84</v>
      </c>
      <c r="E1447">
        <f t="shared" si="44"/>
        <v>19.86</v>
      </c>
      <c r="F1447" s="6">
        <f t="shared" si="45"/>
        <v>2.0182926829268291</v>
      </c>
    </row>
    <row r="1448" spans="1:6" x14ac:dyDescent="0.2">
      <c r="A1448" s="1">
        <v>3699</v>
      </c>
      <c r="B1448" s="3">
        <v>42687.74722222222</v>
      </c>
      <c r="C1448">
        <f>SUMIFS(challenge_2_solution_2!G:G,challenge_2_solution_2!$A:$A,challenge_2_solution_3!$A1448)</f>
        <v>55.5</v>
      </c>
      <c r="D1448">
        <f>SUMIFS(challenge_2_solution_2!H:H,challenge_2_solution_2!$A:$A,challenge_2_solution_3!$A1448)</f>
        <v>16.07</v>
      </c>
      <c r="E1448">
        <f t="shared" si="44"/>
        <v>39.43</v>
      </c>
      <c r="F1448" s="6">
        <f t="shared" si="45"/>
        <v>2.4536403235843185</v>
      </c>
    </row>
    <row r="1449" spans="1:6" x14ac:dyDescent="0.2">
      <c r="A1449" s="1">
        <v>3701</v>
      </c>
      <c r="B1449" s="3">
        <v>42687.763888888891</v>
      </c>
      <c r="C1449">
        <f>SUMIFS(challenge_2_solution_2!G:G,challenge_2_solution_2!$A:$A,challenge_2_solution_3!$A1449)</f>
        <v>63.6</v>
      </c>
      <c r="D1449">
        <f>SUMIFS(challenge_2_solution_2!H:H,challenge_2_solution_2!$A:$A,challenge_2_solution_3!$A1449)</f>
        <v>26.16</v>
      </c>
      <c r="E1449">
        <f t="shared" si="44"/>
        <v>37.44</v>
      </c>
      <c r="F1449" s="6">
        <f t="shared" si="45"/>
        <v>1.4311926605504586</v>
      </c>
    </row>
    <row r="1450" spans="1:6" x14ac:dyDescent="0.2">
      <c r="A1450" s="1">
        <v>3702</v>
      </c>
      <c r="B1450" s="3">
        <v>42687.786111111112</v>
      </c>
      <c r="C1450">
        <f>SUMIFS(challenge_2_solution_2!G:G,challenge_2_solution_2!$A:$A,challenge_2_solution_3!$A1450)</f>
        <v>88.300000000000011</v>
      </c>
      <c r="D1450">
        <f>SUMIFS(challenge_2_solution_2!H:H,challenge_2_solution_2!$A:$A,challenge_2_solution_3!$A1450)</f>
        <v>44.87</v>
      </c>
      <c r="E1450">
        <f t="shared" si="44"/>
        <v>43.430000000000014</v>
      </c>
      <c r="F1450" s="6">
        <f t="shared" si="45"/>
        <v>0.96790728772008061</v>
      </c>
    </row>
    <row r="1451" spans="1:6" x14ac:dyDescent="0.2">
      <c r="A1451" s="1">
        <v>3703</v>
      </c>
      <c r="B1451" s="3">
        <v>42687.818749999999</v>
      </c>
      <c r="C1451">
        <f>SUMIFS(challenge_2_solution_2!G:G,challenge_2_solution_2!$A:$A,challenge_2_solution_3!$A1451)</f>
        <v>38.9</v>
      </c>
      <c r="D1451">
        <f>SUMIFS(challenge_2_solution_2!H:H,challenge_2_solution_2!$A:$A,challenge_2_solution_3!$A1451)</f>
        <v>20.38</v>
      </c>
      <c r="E1451">
        <f t="shared" si="44"/>
        <v>18.52</v>
      </c>
      <c r="F1451" s="6">
        <f t="shared" si="45"/>
        <v>0.90873405299313059</v>
      </c>
    </row>
    <row r="1452" spans="1:6" x14ac:dyDescent="0.2">
      <c r="A1452" s="1">
        <v>3704</v>
      </c>
      <c r="B1452" s="3">
        <v>42687.830555555556</v>
      </c>
      <c r="C1452">
        <f>SUMIFS(challenge_2_solution_2!G:G,challenge_2_solution_2!$A:$A,challenge_2_solution_3!$A1452)</f>
        <v>43.6</v>
      </c>
      <c r="D1452">
        <f>SUMIFS(challenge_2_solution_2!H:H,challenge_2_solution_2!$A:$A,challenge_2_solution_3!$A1452)</f>
        <v>15.93</v>
      </c>
      <c r="E1452">
        <f t="shared" si="44"/>
        <v>27.67</v>
      </c>
      <c r="F1452" s="6">
        <f t="shared" si="45"/>
        <v>1.7369742623979914</v>
      </c>
    </row>
    <row r="1453" spans="1:6" x14ac:dyDescent="0.2">
      <c r="A1453" s="1">
        <v>3705</v>
      </c>
      <c r="B1453" s="3">
        <v>42687.872916666667</v>
      </c>
      <c r="C1453">
        <f>SUMIFS(challenge_2_solution_2!G:G,challenge_2_solution_2!$A:$A,challenge_2_solution_3!$A1453)</f>
        <v>59.699999999999996</v>
      </c>
      <c r="D1453">
        <f>SUMIFS(challenge_2_solution_2!H:H,challenge_2_solution_2!$A:$A,challenge_2_solution_3!$A1453)</f>
        <v>30.03</v>
      </c>
      <c r="E1453">
        <f t="shared" si="44"/>
        <v>29.669999999999995</v>
      </c>
      <c r="F1453" s="6">
        <f t="shared" si="45"/>
        <v>0.98801198801198775</v>
      </c>
    </row>
    <row r="1454" spans="1:6" x14ac:dyDescent="0.2">
      <c r="A1454" s="1">
        <v>3706</v>
      </c>
      <c r="B1454" s="3">
        <v>42688.563194444447</v>
      </c>
      <c r="C1454">
        <f>SUMIFS(challenge_2_solution_2!G:G,challenge_2_solution_2!$A:$A,challenge_2_solution_3!$A1454)</f>
        <v>129.4</v>
      </c>
      <c r="D1454">
        <f>SUMIFS(challenge_2_solution_2!H:H,challenge_2_solution_2!$A:$A,challenge_2_solution_3!$A1454)</f>
        <v>51.13</v>
      </c>
      <c r="E1454">
        <f t="shared" si="44"/>
        <v>78.27000000000001</v>
      </c>
      <c r="F1454" s="6">
        <f t="shared" si="45"/>
        <v>1.5308038333659302</v>
      </c>
    </row>
    <row r="1455" spans="1:6" x14ac:dyDescent="0.2">
      <c r="A1455" s="1">
        <v>3707</v>
      </c>
      <c r="B1455" s="3">
        <v>42688.73541666667</v>
      </c>
      <c r="C1455">
        <f>SUMIFS(challenge_2_solution_2!G:G,challenge_2_solution_2!$A:$A,challenge_2_solution_3!$A1455)</f>
        <v>38</v>
      </c>
      <c r="D1455">
        <f>SUMIFS(challenge_2_solution_2!H:H,challenge_2_solution_2!$A:$A,challenge_2_solution_3!$A1455)</f>
        <v>20.8</v>
      </c>
      <c r="E1455">
        <f t="shared" si="44"/>
        <v>17.2</v>
      </c>
      <c r="F1455" s="6">
        <f t="shared" si="45"/>
        <v>0.82692307692307687</v>
      </c>
    </row>
    <row r="1456" spans="1:6" x14ac:dyDescent="0.2">
      <c r="A1456" s="1">
        <v>3708</v>
      </c>
      <c r="B1456" s="3">
        <v>42688.753472222219</v>
      </c>
      <c r="C1456">
        <f>SUMIFS(challenge_2_solution_2!G:G,challenge_2_solution_2!$A:$A,challenge_2_solution_3!$A1456)</f>
        <v>23.799999999999997</v>
      </c>
      <c r="D1456">
        <f>SUMIFS(challenge_2_solution_2!H:H,challenge_2_solution_2!$A:$A,challenge_2_solution_3!$A1456)</f>
        <v>7.01</v>
      </c>
      <c r="E1456">
        <f t="shared" si="44"/>
        <v>16.79</v>
      </c>
      <c r="F1456" s="6">
        <f t="shared" si="45"/>
        <v>2.3951497860199713</v>
      </c>
    </row>
    <row r="1457" spans="1:6" x14ac:dyDescent="0.2">
      <c r="A1457" s="1">
        <v>3709</v>
      </c>
      <c r="B1457" s="3">
        <v>42688.845138888886</v>
      </c>
      <c r="C1457">
        <f>SUMIFS(challenge_2_solution_2!G:G,challenge_2_solution_2!$A:$A,challenge_2_solution_3!$A1457)</f>
        <v>52.8</v>
      </c>
      <c r="D1457">
        <f>SUMIFS(challenge_2_solution_2!H:H,challenge_2_solution_2!$A:$A,challenge_2_solution_3!$A1457)</f>
        <v>23.180000000000003</v>
      </c>
      <c r="E1457">
        <f t="shared" si="44"/>
        <v>29.619999999999994</v>
      </c>
      <c r="F1457" s="6">
        <f t="shared" si="45"/>
        <v>1.2778257118205345</v>
      </c>
    </row>
    <row r="1458" spans="1:6" x14ac:dyDescent="0.2">
      <c r="A1458" s="1">
        <v>3710</v>
      </c>
      <c r="B1458" s="3">
        <v>42689.706944444442</v>
      </c>
      <c r="C1458">
        <f>SUMIFS(challenge_2_solution_2!G:G,challenge_2_solution_2!$A:$A,challenge_2_solution_3!$A1458)</f>
        <v>43.6</v>
      </c>
      <c r="D1458">
        <f>SUMIFS(challenge_2_solution_2!H:H,challenge_2_solution_2!$A:$A,challenge_2_solution_3!$A1458)</f>
        <v>17.760000000000002</v>
      </c>
      <c r="E1458">
        <f t="shared" si="44"/>
        <v>25.84</v>
      </c>
      <c r="F1458" s="6">
        <f t="shared" si="45"/>
        <v>1.4549549549549547</v>
      </c>
    </row>
    <row r="1459" spans="1:6" x14ac:dyDescent="0.2">
      <c r="A1459" s="1">
        <v>3711</v>
      </c>
      <c r="B1459" s="3">
        <v>42689.785416666666</v>
      </c>
      <c r="C1459">
        <f>SUMIFS(challenge_2_solution_2!G:G,challenge_2_solution_2!$A:$A,challenge_2_solution_3!$A1459)</f>
        <v>51.599999999999994</v>
      </c>
      <c r="D1459">
        <f>SUMIFS(challenge_2_solution_2!H:H,challenge_2_solution_2!$A:$A,challenge_2_solution_3!$A1459)</f>
        <v>18.88</v>
      </c>
      <c r="E1459">
        <f t="shared" si="44"/>
        <v>32.72</v>
      </c>
      <c r="F1459" s="6">
        <f t="shared" si="45"/>
        <v>1.7330508474576272</v>
      </c>
    </row>
    <row r="1460" spans="1:6" x14ac:dyDescent="0.2">
      <c r="A1460" s="1">
        <v>3712</v>
      </c>
      <c r="B1460" s="3">
        <v>42689.850694444445</v>
      </c>
      <c r="C1460">
        <f>SUMIFS(challenge_2_solution_2!G:G,challenge_2_solution_2!$A:$A,challenge_2_solution_3!$A1460)</f>
        <v>19.899999999999999</v>
      </c>
      <c r="D1460">
        <f>SUMIFS(challenge_2_solution_2!H:H,challenge_2_solution_2!$A:$A,challenge_2_solution_3!$A1460)</f>
        <v>10.95</v>
      </c>
      <c r="E1460">
        <f t="shared" si="44"/>
        <v>8.9499999999999993</v>
      </c>
      <c r="F1460" s="6">
        <f t="shared" si="45"/>
        <v>0.81735159817351599</v>
      </c>
    </row>
    <row r="1461" spans="1:6" x14ac:dyDescent="0.2">
      <c r="A1461" s="1">
        <v>3713</v>
      </c>
      <c r="B1461" s="3">
        <v>42689.870138888888</v>
      </c>
      <c r="C1461">
        <f>SUMIFS(challenge_2_solution_2!G:G,challenge_2_solution_2!$A:$A,challenge_2_solution_3!$A1461)</f>
        <v>80.5</v>
      </c>
      <c r="D1461">
        <f>SUMIFS(challenge_2_solution_2!H:H,challenge_2_solution_2!$A:$A,challenge_2_solution_3!$A1461)</f>
        <v>40.06</v>
      </c>
      <c r="E1461">
        <f t="shared" si="44"/>
        <v>40.44</v>
      </c>
      <c r="F1461" s="6">
        <f t="shared" si="45"/>
        <v>1.0094857713429854</v>
      </c>
    </row>
    <row r="1462" spans="1:6" x14ac:dyDescent="0.2">
      <c r="A1462" s="1">
        <v>3714</v>
      </c>
      <c r="B1462" s="3">
        <v>42690.740972222222</v>
      </c>
      <c r="C1462">
        <f>SUMIFS(challenge_2_solution_2!G:G,challenge_2_solution_2!$A:$A,challenge_2_solution_3!$A1462)</f>
        <v>42.9</v>
      </c>
      <c r="D1462">
        <f>SUMIFS(challenge_2_solution_2!H:H,challenge_2_solution_2!$A:$A,challenge_2_solution_3!$A1462)</f>
        <v>17.63</v>
      </c>
      <c r="E1462">
        <f t="shared" si="44"/>
        <v>25.27</v>
      </c>
      <c r="F1462" s="6">
        <f t="shared" si="45"/>
        <v>1.4333522404991492</v>
      </c>
    </row>
    <row r="1463" spans="1:6" x14ac:dyDescent="0.2">
      <c r="A1463" s="1">
        <v>3715</v>
      </c>
      <c r="B1463" s="3">
        <v>42690.751388888886</v>
      </c>
      <c r="C1463">
        <f>SUMIFS(challenge_2_solution_2!G:G,challenge_2_solution_2!$A:$A,challenge_2_solution_3!$A1463)</f>
        <v>122.4</v>
      </c>
      <c r="D1463">
        <f>SUMIFS(challenge_2_solution_2!H:H,challenge_2_solution_2!$A:$A,challenge_2_solution_3!$A1463)</f>
        <v>41.160000000000004</v>
      </c>
      <c r="E1463">
        <f t="shared" si="44"/>
        <v>81.240000000000009</v>
      </c>
      <c r="F1463" s="6">
        <f t="shared" si="45"/>
        <v>1.9737609329446064</v>
      </c>
    </row>
    <row r="1464" spans="1:6" x14ac:dyDescent="0.2">
      <c r="A1464" s="1">
        <v>3716</v>
      </c>
      <c r="B1464" s="3">
        <v>42690.806250000001</v>
      </c>
      <c r="C1464">
        <f>SUMIFS(challenge_2_solution_2!G:G,challenge_2_solution_2!$A:$A,challenge_2_solution_3!$A1464)</f>
        <v>65.900000000000006</v>
      </c>
      <c r="D1464">
        <f>SUMIFS(challenge_2_solution_2!H:H,challenge_2_solution_2!$A:$A,challenge_2_solution_3!$A1464)</f>
        <v>24.05</v>
      </c>
      <c r="E1464">
        <f t="shared" si="44"/>
        <v>41.850000000000009</v>
      </c>
      <c r="F1464" s="6">
        <f t="shared" si="45"/>
        <v>1.7401247401247404</v>
      </c>
    </row>
    <row r="1465" spans="1:6" x14ac:dyDescent="0.2">
      <c r="A1465" s="1">
        <v>3717</v>
      </c>
      <c r="B1465" s="3">
        <v>42690.810416666667</v>
      </c>
      <c r="C1465">
        <f>SUMIFS(challenge_2_solution_2!G:G,challenge_2_solution_2!$A:$A,challenge_2_solution_3!$A1465)</f>
        <v>33.799999999999997</v>
      </c>
      <c r="D1465">
        <f>SUMIFS(challenge_2_solution_2!H:H,challenge_2_solution_2!$A:$A,challenge_2_solution_3!$A1465)</f>
        <v>22.15</v>
      </c>
      <c r="E1465">
        <f t="shared" si="44"/>
        <v>11.649999999999999</v>
      </c>
      <c r="F1465" s="6">
        <f t="shared" si="45"/>
        <v>0.52595936794582387</v>
      </c>
    </row>
    <row r="1466" spans="1:6" x14ac:dyDescent="0.2">
      <c r="A1466" s="1">
        <v>3718</v>
      </c>
      <c r="B1466" s="3">
        <v>42690.816666666666</v>
      </c>
      <c r="C1466">
        <f>SUMIFS(challenge_2_solution_2!G:G,challenge_2_solution_2!$A:$A,challenge_2_solution_3!$A1466)</f>
        <v>97.6</v>
      </c>
      <c r="D1466">
        <f>SUMIFS(challenge_2_solution_2!H:H,challenge_2_solution_2!$A:$A,challenge_2_solution_3!$A1466)</f>
        <v>39.4</v>
      </c>
      <c r="E1466">
        <f t="shared" si="44"/>
        <v>58.199999999999996</v>
      </c>
      <c r="F1466" s="6">
        <f t="shared" si="45"/>
        <v>1.4771573604060912</v>
      </c>
    </row>
    <row r="1467" spans="1:6" x14ac:dyDescent="0.2">
      <c r="A1467" s="1">
        <v>3719</v>
      </c>
      <c r="B1467" s="3">
        <v>42690.838888888888</v>
      </c>
      <c r="C1467">
        <f>SUMIFS(challenge_2_solution_2!G:G,challenge_2_solution_2!$A:$A,challenge_2_solution_3!$A1467)</f>
        <v>104.30000000000001</v>
      </c>
      <c r="D1467">
        <f>SUMIFS(challenge_2_solution_2!H:H,challenge_2_solution_2!$A:$A,challenge_2_solution_3!$A1467)</f>
        <v>46.339999999999996</v>
      </c>
      <c r="E1467">
        <f t="shared" si="44"/>
        <v>57.960000000000015</v>
      </c>
      <c r="F1467" s="6">
        <f t="shared" si="45"/>
        <v>1.2507552870090639</v>
      </c>
    </row>
    <row r="1468" spans="1:6" x14ac:dyDescent="0.2">
      <c r="A1468" s="1">
        <v>3720</v>
      </c>
      <c r="B1468" s="3">
        <v>42690.845833333333</v>
      </c>
      <c r="C1468">
        <f>SUMIFS(challenge_2_solution_2!G:G,challenge_2_solution_2!$A:$A,challenge_2_solution_3!$A1468)</f>
        <v>110.19999999999999</v>
      </c>
      <c r="D1468">
        <f>SUMIFS(challenge_2_solution_2!H:H,challenge_2_solution_2!$A:$A,challenge_2_solution_3!$A1468)</f>
        <v>48.17</v>
      </c>
      <c r="E1468">
        <f t="shared" si="44"/>
        <v>62.029999999999987</v>
      </c>
      <c r="F1468" s="6">
        <f t="shared" si="45"/>
        <v>1.2877309528752332</v>
      </c>
    </row>
    <row r="1469" spans="1:6" x14ac:dyDescent="0.2">
      <c r="A1469" s="1">
        <v>3721</v>
      </c>
      <c r="B1469" s="3">
        <v>42691.545138888891</v>
      </c>
      <c r="C1469">
        <f>SUMIFS(challenge_2_solution_2!G:G,challenge_2_solution_2!$A:$A,challenge_2_solution_3!$A1469)</f>
        <v>31.7</v>
      </c>
      <c r="D1469">
        <f>SUMIFS(challenge_2_solution_2!H:H,challenge_2_solution_2!$A:$A,challenge_2_solution_3!$A1469)</f>
        <v>10.459999999999999</v>
      </c>
      <c r="E1469">
        <f t="shared" si="44"/>
        <v>21.240000000000002</v>
      </c>
      <c r="F1469" s="6">
        <f t="shared" si="45"/>
        <v>2.0305927342256216</v>
      </c>
    </row>
    <row r="1470" spans="1:6" x14ac:dyDescent="0.2">
      <c r="A1470" s="1">
        <v>3722</v>
      </c>
      <c r="B1470" s="3">
        <v>42691.573611111111</v>
      </c>
      <c r="C1470">
        <f>SUMIFS(challenge_2_solution_2!G:G,challenge_2_solution_2!$A:$A,challenge_2_solution_3!$A1470)</f>
        <v>53.599999999999994</v>
      </c>
      <c r="D1470">
        <f>SUMIFS(challenge_2_solution_2!H:H,challenge_2_solution_2!$A:$A,challenge_2_solution_3!$A1470)</f>
        <v>21.48</v>
      </c>
      <c r="E1470">
        <f t="shared" si="44"/>
        <v>32.11999999999999</v>
      </c>
      <c r="F1470" s="6">
        <f t="shared" si="45"/>
        <v>1.4953445065176905</v>
      </c>
    </row>
    <row r="1471" spans="1:6" x14ac:dyDescent="0.2">
      <c r="A1471" s="1">
        <v>3726</v>
      </c>
      <c r="B1471" s="3">
        <v>42691.647916666669</v>
      </c>
      <c r="C1471">
        <f>SUMIFS(challenge_2_solution_2!G:G,challenge_2_solution_2!$A:$A,challenge_2_solution_3!$A1471)</f>
        <v>39.799999999999997</v>
      </c>
      <c r="D1471">
        <f>SUMIFS(challenge_2_solution_2!H:H,challenge_2_solution_2!$A:$A,challenge_2_solution_3!$A1471)</f>
        <v>15.379999999999999</v>
      </c>
      <c r="E1471">
        <f t="shared" si="44"/>
        <v>24.419999999999998</v>
      </c>
      <c r="F1471" s="6">
        <f t="shared" si="45"/>
        <v>1.58777633289987</v>
      </c>
    </row>
    <row r="1472" spans="1:6" x14ac:dyDescent="0.2">
      <c r="A1472" s="1">
        <v>3727</v>
      </c>
      <c r="B1472" s="3">
        <v>42691.702777777777</v>
      </c>
      <c r="C1472">
        <f>SUMIFS(challenge_2_solution_2!G:G,challenge_2_solution_2!$A:$A,challenge_2_solution_3!$A1472)</f>
        <v>44.699999999999996</v>
      </c>
      <c r="D1472">
        <f>SUMIFS(challenge_2_solution_2!H:H,challenge_2_solution_2!$A:$A,challenge_2_solution_3!$A1472)</f>
        <v>23.120000000000005</v>
      </c>
      <c r="E1472">
        <f t="shared" si="44"/>
        <v>21.579999999999991</v>
      </c>
      <c r="F1472" s="6">
        <f t="shared" si="45"/>
        <v>0.93339100346020709</v>
      </c>
    </row>
    <row r="1473" spans="1:6" x14ac:dyDescent="0.2">
      <c r="A1473" s="1">
        <v>3728</v>
      </c>
      <c r="B1473" s="3">
        <v>42691.799305555556</v>
      </c>
      <c r="C1473">
        <f>SUMIFS(challenge_2_solution_2!G:G,challenge_2_solution_2!$A:$A,challenge_2_solution_3!$A1473)</f>
        <v>65.5</v>
      </c>
      <c r="D1473">
        <f>SUMIFS(challenge_2_solution_2!H:H,challenge_2_solution_2!$A:$A,challenge_2_solution_3!$A1473)</f>
        <v>26.75</v>
      </c>
      <c r="E1473">
        <f t="shared" si="44"/>
        <v>38.75</v>
      </c>
      <c r="F1473" s="6">
        <f t="shared" si="45"/>
        <v>1.4485981308411215</v>
      </c>
    </row>
    <row r="1474" spans="1:6" x14ac:dyDescent="0.2">
      <c r="A1474" s="1">
        <v>3730</v>
      </c>
      <c r="B1474" s="3">
        <v>42691.884722222225</v>
      </c>
      <c r="C1474">
        <f>SUMIFS(challenge_2_solution_2!G:G,challenge_2_solution_2!$A:$A,challenge_2_solution_3!$A1474)</f>
        <v>81.7</v>
      </c>
      <c r="D1474">
        <f>SUMIFS(challenge_2_solution_2!H:H,challenge_2_solution_2!$A:$A,challenge_2_solution_3!$A1474)</f>
        <v>33.119999999999997</v>
      </c>
      <c r="E1474">
        <f t="shared" si="44"/>
        <v>48.580000000000005</v>
      </c>
      <c r="F1474" s="6">
        <f t="shared" si="45"/>
        <v>1.4667874396135268</v>
      </c>
    </row>
    <row r="1475" spans="1:6" x14ac:dyDescent="0.2">
      <c r="A1475" s="1">
        <v>3731</v>
      </c>
      <c r="B1475" s="3">
        <v>42691.885416666664</v>
      </c>
      <c r="C1475">
        <f>SUMIFS(challenge_2_solution_2!G:G,challenge_2_solution_2!$A:$A,challenge_2_solution_3!$A1475)</f>
        <v>32.9</v>
      </c>
      <c r="D1475">
        <f>SUMIFS(challenge_2_solution_2!H:H,challenge_2_solution_2!$A:$A,challenge_2_solution_3!$A1475)</f>
        <v>13.969999999999999</v>
      </c>
      <c r="E1475">
        <f t="shared" ref="E1475:E1538" si="46">C1475-D1475</f>
        <v>18.93</v>
      </c>
      <c r="F1475" s="6">
        <f t="shared" ref="F1475:F1538" si="47">E1475/D1475</f>
        <v>1.3550465282748749</v>
      </c>
    </row>
    <row r="1476" spans="1:6" x14ac:dyDescent="0.2">
      <c r="A1476" s="1">
        <v>3733</v>
      </c>
      <c r="B1476" s="3">
        <v>42692.547222222223</v>
      </c>
      <c r="C1476">
        <f>SUMIFS(challenge_2_solution_2!G:G,challenge_2_solution_2!$A:$A,challenge_2_solution_3!$A1476)</f>
        <v>36.9</v>
      </c>
      <c r="D1476">
        <f>SUMIFS(challenge_2_solution_2!H:H,challenge_2_solution_2!$A:$A,challenge_2_solution_3!$A1476)</f>
        <v>21</v>
      </c>
      <c r="E1476">
        <f t="shared" si="46"/>
        <v>15.899999999999999</v>
      </c>
      <c r="F1476" s="6">
        <f t="shared" si="47"/>
        <v>0.75714285714285712</v>
      </c>
    </row>
    <row r="1477" spans="1:6" x14ac:dyDescent="0.2">
      <c r="A1477" s="1">
        <v>3734</v>
      </c>
      <c r="B1477" s="3">
        <v>42692.746527777781</v>
      </c>
      <c r="C1477">
        <f>SUMIFS(challenge_2_solution_2!G:G,challenge_2_solution_2!$A:$A,challenge_2_solution_3!$A1477)</f>
        <v>42.9</v>
      </c>
      <c r="D1477">
        <f>SUMIFS(challenge_2_solution_2!H:H,challenge_2_solution_2!$A:$A,challenge_2_solution_3!$A1477)</f>
        <v>26.240000000000002</v>
      </c>
      <c r="E1477">
        <f t="shared" si="46"/>
        <v>16.659999999999997</v>
      </c>
      <c r="F1477" s="6">
        <f t="shared" si="47"/>
        <v>0.63490853658536572</v>
      </c>
    </row>
    <row r="1478" spans="1:6" x14ac:dyDescent="0.2">
      <c r="A1478" s="1">
        <v>3735</v>
      </c>
      <c r="B1478" s="3">
        <v>42692.762499999997</v>
      </c>
      <c r="C1478">
        <f>SUMIFS(challenge_2_solution_2!G:G,challenge_2_solution_2!$A:$A,challenge_2_solution_3!$A1478)</f>
        <v>72.699999999999989</v>
      </c>
      <c r="D1478">
        <f>SUMIFS(challenge_2_solution_2!H:H,challenge_2_solution_2!$A:$A,challenge_2_solution_3!$A1478)</f>
        <v>27.96</v>
      </c>
      <c r="E1478">
        <f t="shared" si="46"/>
        <v>44.739999999999988</v>
      </c>
      <c r="F1478" s="6">
        <f t="shared" si="47"/>
        <v>1.6001430615164516</v>
      </c>
    </row>
    <row r="1479" spans="1:6" x14ac:dyDescent="0.2">
      <c r="A1479" s="1">
        <v>3736</v>
      </c>
      <c r="B1479" s="3">
        <v>42692.774305555555</v>
      </c>
      <c r="C1479">
        <f>SUMIFS(challenge_2_solution_2!G:G,challenge_2_solution_2!$A:$A,challenge_2_solution_3!$A1479)</f>
        <v>50.8</v>
      </c>
      <c r="D1479">
        <f>SUMIFS(challenge_2_solution_2!H:H,challenge_2_solution_2!$A:$A,challenge_2_solution_3!$A1479)</f>
        <v>25.65</v>
      </c>
      <c r="E1479">
        <f t="shared" si="46"/>
        <v>25.15</v>
      </c>
      <c r="F1479" s="6">
        <f t="shared" si="47"/>
        <v>0.98050682261208577</v>
      </c>
    </row>
    <row r="1480" spans="1:6" x14ac:dyDescent="0.2">
      <c r="A1480" s="1">
        <v>3737</v>
      </c>
      <c r="B1480" s="3">
        <v>42692.788194444445</v>
      </c>
      <c r="C1480">
        <f>SUMIFS(challenge_2_solution_2!G:G,challenge_2_solution_2!$A:$A,challenge_2_solution_3!$A1480)</f>
        <v>35.9</v>
      </c>
      <c r="D1480">
        <f>SUMIFS(challenge_2_solution_2!H:H,challenge_2_solution_2!$A:$A,challenge_2_solution_3!$A1480)</f>
        <v>13.57</v>
      </c>
      <c r="E1480">
        <f t="shared" si="46"/>
        <v>22.33</v>
      </c>
      <c r="F1480" s="6">
        <f t="shared" si="47"/>
        <v>1.6455416359616801</v>
      </c>
    </row>
    <row r="1481" spans="1:6" x14ac:dyDescent="0.2">
      <c r="A1481" s="1">
        <v>3738</v>
      </c>
      <c r="B1481" s="3">
        <v>42692.803472222222</v>
      </c>
      <c r="C1481">
        <f>SUMIFS(challenge_2_solution_2!G:G,challenge_2_solution_2!$A:$A,challenge_2_solution_3!$A1481)</f>
        <v>59.5</v>
      </c>
      <c r="D1481">
        <f>SUMIFS(challenge_2_solution_2!H:H,challenge_2_solution_2!$A:$A,challenge_2_solution_3!$A1481)</f>
        <v>19.97</v>
      </c>
      <c r="E1481">
        <f t="shared" si="46"/>
        <v>39.53</v>
      </c>
      <c r="F1481" s="6">
        <f t="shared" si="47"/>
        <v>1.9794692038057087</v>
      </c>
    </row>
    <row r="1482" spans="1:6" x14ac:dyDescent="0.2">
      <c r="A1482" s="1">
        <v>3739</v>
      </c>
      <c r="B1482" s="3">
        <v>42692.808333333334</v>
      </c>
      <c r="C1482">
        <f>SUMIFS(challenge_2_solution_2!G:G,challenge_2_solution_2!$A:$A,challenge_2_solution_3!$A1482)</f>
        <v>45.6</v>
      </c>
      <c r="D1482">
        <f>SUMIFS(challenge_2_solution_2!H:H,challenge_2_solution_2!$A:$A,challenge_2_solution_3!$A1482)</f>
        <v>19.25</v>
      </c>
      <c r="E1482">
        <f t="shared" si="46"/>
        <v>26.35</v>
      </c>
      <c r="F1482" s="6">
        <f t="shared" si="47"/>
        <v>1.368831168831169</v>
      </c>
    </row>
    <row r="1483" spans="1:6" x14ac:dyDescent="0.2">
      <c r="A1483" s="1">
        <v>3740</v>
      </c>
      <c r="B1483" s="3">
        <v>42692.811805555553</v>
      </c>
      <c r="C1483">
        <f>SUMIFS(challenge_2_solution_2!G:G,challenge_2_solution_2!$A:$A,challenge_2_solution_3!$A1483)</f>
        <v>99.300000000000011</v>
      </c>
      <c r="D1483">
        <f>SUMIFS(challenge_2_solution_2!H:H,challenge_2_solution_2!$A:$A,challenge_2_solution_3!$A1483)</f>
        <v>55.2</v>
      </c>
      <c r="E1483">
        <f t="shared" si="46"/>
        <v>44.100000000000009</v>
      </c>
      <c r="F1483" s="6">
        <f t="shared" si="47"/>
        <v>0.79891304347826098</v>
      </c>
    </row>
    <row r="1484" spans="1:6" x14ac:dyDescent="0.2">
      <c r="A1484" s="1">
        <v>3741</v>
      </c>
      <c r="B1484" s="3">
        <v>42692.863194444442</v>
      </c>
      <c r="C1484">
        <f>SUMIFS(challenge_2_solution_2!G:G,challenge_2_solution_2!$A:$A,challenge_2_solution_3!$A1484)</f>
        <v>78.900000000000006</v>
      </c>
      <c r="D1484">
        <f>SUMIFS(challenge_2_solution_2!H:H,challenge_2_solution_2!$A:$A,challenge_2_solution_3!$A1484)</f>
        <v>41.3</v>
      </c>
      <c r="E1484">
        <f t="shared" si="46"/>
        <v>37.600000000000009</v>
      </c>
      <c r="F1484" s="6">
        <f t="shared" si="47"/>
        <v>0.91041162227602934</v>
      </c>
    </row>
    <row r="1485" spans="1:6" x14ac:dyDescent="0.2">
      <c r="A1485" s="1">
        <v>3742</v>
      </c>
      <c r="B1485" s="3">
        <v>42693.699305555558</v>
      </c>
      <c r="C1485">
        <f>SUMIFS(challenge_2_solution_2!G:G,challenge_2_solution_2!$A:$A,challenge_2_solution_3!$A1485)</f>
        <v>101</v>
      </c>
      <c r="D1485">
        <f>SUMIFS(challenge_2_solution_2!H:H,challenge_2_solution_2!$A:$A,challenge_2_solution_3!$A1485)</f>
        <v>45.269999999999996</v>
      </c>
      <c r="E1485">
        <f t="shared" si="46"/>
        <v>55.730000000000004</v>
      </c>
      <c r="F1485" s="6">
        <f t="shared" si="47"/>
        <v>1.2310580958692292</v>
      </c>
    </row>
    <row r="1486" spans="1:6" x14ac:dyDescent="0.2">
      <c r="A1486" s="1">
        <v>3743</v>
      </c>
      <c r="B1486" s="3">
        <v>42693.714583333334</v>
      </c>
      <c r="C1486">
        <f>SUMIFS(challenge_2_solution_2!G:G,challenge_2_solution_2!$A:$A,challenge_2_solution_3!$A1486)</f>
        <v>55.5</v>
      </c>
      <c r="D1486">
        <f>SUMIFS(challenge_2_solution_2!H:H,challenge_2_solution_2!$A:$A,challenge_2_solution_3!$A1486)</f>
        <v>17.489999999999998</v>
      </c>
      <c r="E1486">
        <f t="shared" si="46"/>
        <v>38.010000000000005</v>
      </c>
      <c r="F1486" s="6">
        <f t="shared" si="47"/>
        <v>2.173241852487136</v>
      </c>
    </row>
    <row r="1487" spans="1:6" x14ac:dyDescent="0.2">
      <c r="A1487" s="1">
        <v>3744</v>
      </c>
      <c r="B1487" s="3">
        <v>42693.73333333333</v>
      </c>
      <c r="C1487">
        <f>SUMIFS(challenge_2_solution_2!G:G,challenge_2_solution_2!$A:$A,challenge_2_solution_3!$A1487)</f>
        <v>74</v>
      </c>
      <c r="D1487">
        <f>SUMIFS(challenge_2_solution_2!H:H,challenge_2_solution_2!$A:$A,challenge_2_solution_3!$A1487)</f>
        <v>35.31</v>
      </c>
      <c r="E1487">
        <f t="shared" si="46"/>
        <v>38.69</v>
      </c>
      <c r="F1487" s="6">
        <f t="shared" si="47"/>
        <v>1.0957235910506937</v>
      </c>
    </row>
    <row r="1488" spans="1:6" x14ac:dyDescent="0.2">
      <c r="A1488" s="1">
        <v>3745</v>
      </c>
      <c r="B1488" s="3">
        <v>42693.743750000001</v>
      </c>
      <c r="C1488">
        <f>SUMIFS(challenge_2_solution_2!G:G,challenge_2_solution_2!$A:$A,challenge_2_solution_3!$A1488)</f>
        <v>73.5</v>
      </c>
      <c r="D1488">
        <f>SUMIFS(challenge_2_solution_2!H:H,challenge_2_solution_2!$A:$A,challenge_2_solution_3!$A1488)</f>
        <v>30.669999999999998</v>
      </c>
      <c r="E1488">
        <f t="shared" si="46"/>
        <v>42.83</v>
      </c>
      <c r="F1488" s="6">
        <f t="shared" si="47"/>
        <v>1.3964786436256929</v>
      </c>
    </row>
    <row r="1489" spans="1:6" x14ac:dyDescent="0.2">
      <c r="A1489" s="1">
        <v>3746</v>
      </c>
      <c r="B1489" s="3">
        <v>42693.75</v>
      </c>
      <c r="C1489">
        <f>SUMIFS(challenge_2_solution_2!G:G,challenge_2_solution_2!$A:$A,challenge_2_solution_3!$A1489)</f>
        <v>148</v>
      </c>
      <c r="D1489">
        <f>SUMIFS(challenge_2_solution_2!H:H,challenge_2_solution_2!$A:$A,challenge_2_solution_3!$A1489)</f>
        <v>58.68</v>
      </c>
      <c r="E1489">
        <f t="shared" si="46"/>
        <v>89.32</v>
      </c>
      <c r="F1489" s="6">
        <f t="shared" si="47"/>
        <v>1.5221540558963871</v>
      </c>
    </row>
    <row r="1490" spans="1:6" x14ac:dyDescent="0.2">
      <c r="A1490" s="1">
        <v>3747</v>
      </c>
      <c r="B1490" s="3">
        <v>42693.756249999999</v>
      </c>
      <c r="C1490">
        <f>SUMIFS(challenge_2_solution_2!G:G,challenge_2_solution_2!$A:$A,challenge_2_solution_3!$A1490)</f>
        <v>65.599999999999994</v>
      </c>
      <c r="D1490">
        <f>SUMIFS(challenge_2_solution_2!H:H,challenge_2_solution_2!$A:$A,challenge_2_solution_3!$A1490)</f>
        <v>28.68</v>
      </c>
      <c r="E1490">
        <f t="shared" si="46"/>
        <v>36.919999999999995</v>
      </c>
      <c r="F1490" s="6">
        <f t="shared" si="47"/>
        <v>1.2873082287308226</v>
      </c>
    </row>
    <row r="1491" spans="1:6" x14ac:dyDescent="0.2">
      <c r="A1491" s="1">
        <v>3748</v>
      </c>
      <c r="B1491" s="3">
        <v>42693.761111111111</v>
      </c>
      <c r="C1491">
        <f>SUMIFS(challenge_2_solution_2!G:G,challenge_2_solution_2!$A:$A,challenge_2_solution_3!$A1491)</f>
        <v>144.80000000000001</v>
      </c>
      <c r="D1491">
        <f>SUMIFS(challenge_2_solution_2!H:H,challenge_2_solution_2!$A:$A,challenge_2_solution_3!$A1491)</f>
        <v>64.569999999999993</v>
      </c>
      <c r="E1491">
        <f t="shared" si="46"/>
        <v>80.230000000000018</v>
      </c>
      <c r="F1491" s="6">
        <f t="shared" si="47"/>
        <v>1.2425274895462293</v>
      </c>
    </row>
    <row r="1492" spans="1:6" x14ac:dyDescent="0.2">
      <c r="A1492" s="1">
        <v>3749</v>
      </c>
      <c r="B1492" s="3">
        <v>42693.779861111114</v>
      </c>
      <c r="C1492">
        <f>SUMIFS(challenge_2_solution_2!G:G,challenge_2_solution_2!$A:$A,challenge_2_solution_3!$A1492)</f>
        <v>83.5</v>
      </c>
      <c r="D1492">
        <f>SUMIFS(challenge_2_solution_2!H:H,challenge_2_solution_2!$A:$A,challenge_2_solution_3!$A1492)</f>
        <v>33.01</v>
      </c>
      <c r="E1492">
        <f t="shared" si="46"/>
        <v>50.49</v>
      </c>
      <c r="F1492" s="6">
        <f t="shared" si="47"/>
        <v>1.52953650408967</v>
      </c>
    </row>
    <row r="1493" spans="1:6" x14ac:dyDescent="0.2">
      <c r="A1493" s="1">
        <v>3750</v>
      </c>
      <c r="B1493" s="3">
        <v>42693.78125</v>
      </c>
      <c r="C1493">
        <f>SUMIFS(challenge_2_solution_2!G:G,challenge_2_solution_2!$A:$A,challenge_2_solution_3!$A1493)</f>
        <v>72.599999999999994</v>
      </c>
      <c r="D1493">
        <f>SUMIFS(challenge_2_solution_2!H:H,challenge_2_solution_2!$A:$A,challenge_2_solution_3!$A1493)</f>
        <v>29.67</v>
      </c>
      <c r="E1493">
        <f t="shared" si="46"/>
        <v>42.929999999999993</v>
      </c>
      <c r="F1493" s="6">
        <f t="shared" si="47"/>
        <v>1.446916076845298</v>
      </c>
    </row>
    <row r="1494" spans="1:6" x14ac:dyDescent="0.2">
      <c r="A1494" s="1">
        <v>3751</v>
      </c>
      <c r="B1494" s="3">
        <v>42693.786805555559</v>
      </c>
      <c r="C1494">
        <f>SUMIFS(challenge_2_solution_2!G:G,challenge_2_solution_2!$A:$A,challenge_2_solution_3!$A1494)</f>
        <v>53</v>
      </c>
      <c r="D1494">
        <f>SUMIFS(challenge_2_solution_2!H:H,challenge_2_solution_2!$A:$A,challenge_2_solution_3!$A1494)</f>
        <v>21.72</v>
      </c>
      <c r="E1494">
        <f t="shared" si="46"/>
        <v>31.28</v>
      </c>
      <c r="F1494" s="6">
        <f t="shared" si="47"/>
        <v>1.4401473296500922</v>
      </c>
    </row>
    <row r="1495" spans="1:6" x14ac:dyDescent="0.2">
      <c r="A1495" s="1">
        <v>3752</v>
      </c>
      <c r="B1495" s="3">
        <v>42693.813888888886</v>
      </c>
      <c r="C1495">
        <f>SUMIFS(challenge_2_solution_2!G:G,challenge_2_solution_2!$A:$A,challenge_2_solution_3!$A1495)</f>
        <v>83.4</v>
      </c>
      <c r="D1495">
        <f>SUMIFS(challenge_2_solution_2!H:H,challenge_2_solution_2!$A:$A,challenge_2_solution_3!$A1495)</f>
        <v>42.989999999999995</v>
      </c>
      <c r="E1495">
        <f t="shared" si="46"/>
        <v>40.410000000000011</v>
      </c>
      <c r="F1495" s="6">
        <f t="shared" si="47"/>
        <v>0.9399860432658762</v>
      </c>
    </row>
    <row r="1496" spans="1:6" x14ac:dyDescent="0.2">
      <c r="A1496" s="1">
        <v>3753</v>
      </c>
      <c r="B1496" s="3">
        <v>42693.818749999999</v>
      </c>
      <c r="C1496">
        <f>SUMIFS(challenge_2_solution_2!G:G,challenge_2_solution_2!$A:$A,challenge_2_solution_3!$A1496)</f>
        <v>55.5</v>
      </c>
      <c r="D1496">
        <f>SUMIFS(challenge_2_solution_2!H:H,challenge_2_solution_2!$A:$A,challenge_2_solution_3!$A1496)</f>
        <v>27.269999999999996</v>
      </c>
      <c r="E1496">
        <f t="shared" si="46"/>
        <v>28.230000000000004</v>
      </c>
      <c r="F1496" s="6">
        <f t="shared" si="47"/>
        <v>1.0352035203520356</v>
      </c>
    </row>
    <row r="1497" spans="1:6" x14ac:dyDescent="0.2">
      <c r="A1497" s="1">
        <v>3754</v>
      </c>
      <c r="B1497" s="3">
        <v>42693.822916666664</v>
      </c>
      <c r="C1497">
        <f>SUMIFS(challenge_2_solution_2!G:G,challenge_2_solution_2!$A:$A,challenge_2_solution_3!$A1497)</f>
        <v>57.5</v>
      </c>
      <c r="D1497">
        <f>SUMIFS(challenge_2_solution_2!H:H,challenge_2_solution_2!$A:$A,challenge_2_solution_3!$A1497)</f>
        <v>25.349999999999998</v>
      </c>
      <c r="E1497">
        <f t="shared" si="46"/>
        <v>32.150000000000006</v>
      </c>
      <c r="F1497" s="6">
        <f t="shared" si="47"/>
        <v>1.2682445759368839</v>
      </c>
    </row>
    <row r="1498" spans="1:6" x14ac:dyDescent="0.2">
      <c r="A1498" s="1">
        <v>3755</v>
      </c>
      <c r="B1498" s="3">
        <v>42693.85</v>
      </c>
      <c r="C1498">
        <f>SUMIFS(challenge_2_solution_2!G:G,challenge_2_solution_2!$A:$A,challenge_2_solution_3!$A1498)</f>
        <v>94.199999999999989</v>
      </c>
      <c r="D1498">
        <f>SUMIFS(challenge_2_solution_2!H:H,challenge_2_solution_2!$A:$A,challenge_2_solution_3!$A1498)</f>
        <v>51.94</v>
      </c>
      <c r="E1498">
        <f t="shared" si="46"/>
        <v>42.259999999999991</v>
      </c>
      <c r="F1498" s="6">
        <f t="shared" si="47"/>
        <v>0.81363111282248735</v>
      </c>
    </row>
    <row r="1499" spans="1:6" x14ac:dyDescent="0.2">
      <c r="A1499" s="1">
        <v>3756</v>
      </c>
      <c r="B1499" s="3">
        <v>42693.859722222223</v>
      </c>
      <c r="C1499">
        <f>SUMIFS(challenge_2_solution_2!G:G,challenge_2_solution_2!$A:$A,challenge_2_solution_3!$A1499)</f>
        <v>81.400000000000006</v>
      </c>
      <c r="D1499">
        <f>SUMIFS(challenge_2_solution_2!H:H,challenge_2_solution_2!$A:$A,challenge_2_solution_3!$A1499)</f>
        <v>34.76</v>
      </c>
      <c r="E1499">
        <f t="shared" si="46"/>
        <v>46.640000000000008</v>
      </c>
      <c r="F1499" s="6">
        <f t="shared" si="47"/>
        <v>1.3417721518987344</v>
      </c>
    </row>
    <row r="1500" spans="1:6" x14ac:dyDescent="0.2">
      <c r="A1500" s="1">
        <v>3757</v>
      </c>
      <c r="B1500" s="3">
        <v>42693.881249999999</v>
      </c>
      <c r="C1500">
        <f>SUMIFS(challenge_2_solution_2!G:G,challenge_2_solution_2!$A:$A,challenge_2_solution_3!$A1500)</f>
        <v>35.6</v>
      </c>
      <c r="D1500">
        <f>SUMIFS(challenge_2_solution_2!H:H,challenge_2_solution_2!$A:$A,challenge_2_solution_3!$A1500)</f>
        <v>12.52</v>
      </c>
      <c r="E1500">
        <f t="shared" si="46"/>
        <v>23.080000000000002</v>
      </c>
      <c r="F1500" s="6">
        <f t="shared" si="47"/>
        <v>1.8434504792332271</v>
      </c>
    </row>
    <row r="1501" spans="1:6" x14ac:dyDescent="0.2">
      <c r="A1501" s="1">
        <v>3758</v>
      </c>
      <c r="B1501" s="3">
        <v>42694.742361111108</v>
      </c>
      <c r="C1501">
        <f>SUMIFS(challenge_2_solution_2!G:G,challenge_2_solution_2!$A:$A,challenge_2_solution_3!$A1501)</f>
        <v>94.1</v>
      </c>
      <c r="D1501">
        <f>SUMIFS(challenge_2_solution_2!H:H,challenge_2_solution_2!$A:$A,challenge_2_solution_3!$A1501)</f>
        <v>40.51</v>
      </c>
      <c r="E1501">
        <f t="shared" si="46"/>
        <v>53.589999999999996</v>
      </c>
      <c r="F1501" s="6">
        <f t="shared" si="47"/>
        <v>1.3228832387064922</v>
      </c>
    </row>
    <row r="1502" spans="1:6" x14ac:dyDescent="0.2">
      <c r="A1502" s="1">
        <v>3759</v>
      </c>
      <c r="B1502" s="3">
        <v>42694.750694444447</v>
      </c>
      <c r="C1502">
        <f>SUMIFS(challenge_2_solution_2!G:G,challenge_2_solution_2!$A:$A,challenge_2_solution_3!$A1502)</f>
        <v>93.1</v>
      </c>
      <c r="D1502">
        <f>SUMIFS(challenge_2_solution_2!H:H,challenge_2_solution_2!$A:$A,challenge_2_solution_3!$A1502)</f>
        <v>40.199999999999996</v>
      </c>
      <c r="E1502">
        <f t="shared" si="46"/>
        <v>52.9</v>
      </c>
      <c r="F1502" s="6">
        <f t="shared" si="47"/>
        <v>1.3159203980099503</v>
      </c>
    </row>
    <row r="1503" spans="1:6" x14ac:dyDescent="0.2">
      <c r="A1503" s="1">
        <v>3760</v>
      </c>
      <c r="B1503" s="3">
        <v>42694.76666666667</v>
      </c>
      <c r="C1503">
        <f>SUMIFS(challenge_2_solution_2!G:G,challenge_2_solution_2!$A:$A,challenge_2_solution_3!$A1503)</f>
        <v>71.699999999999989</v>
      </c>
      <c r="D1503">
        <f>SUMIFS(challenge_2_solution_2!H:H,challenge_2_solution_2!$A:$A,challenge_2_solution_3!$A1503)</f>
        <v>31.93</v>
      </c>
      <c r="E1503">
        <f t="shared" si="46"/>
        <v>39.769999999999989</v>
      </c>
      <c r="F1503" s="6">
        <f t="shared" si="47"/>
        <v>1.2455371124334478</v>
      </c>
    </row>
    <row r="1504" spans="1:6" x14ac:dyDescent="0.2">
      <c r="A1504" s="1">
        <v>3761</v>
      </c>
      <c r="B1504" s="3">
        <v>42694.772916666669</v>
      </c>
      <c r="C1504">
        <f>SUMIFS(challenge_2_solution_2!G:G,challenge_2_solution_2!$A:$A,challenge_2_solution_3!$A1504)</f>
        <v>41.6</v>
      </c>
      <c r="D1504">
        <f>SUMIFS(challenge_2_solution_2!H:H,challenge_2_solution_2!$A:$A,challenge_2_solution_3!$A1504)</f>
        <v>16.760000000000002</v>
      </c>
      <c r="E1504">
        <f t="shared" si="46"/>
        <v>24.84</v>
      </c>
      <c r="F1504" s="6">
        <f t="shared" si="47"/>
        <v>1.4821002386634843</v>
      </c>
    </row>
    <row r="1505" spans="1:6" x14ac:dyDescent="0.2">
      <c r="A1505" s="1">
        <v>3762</v>
      </c>
      <c r="B1505" s="3">
        <v>42694.781944444447</v>
      </c>
      <c r="C1505">
        <f>SUMIFS(challenge_2_solution_2!G:G,challenge_2_solution_2!$A:$A,challenge_2_solution_3!$A1505)</f>
        <v>67.400000000000006</v>
      </c>
      <c r="D1505">
        <f>SUMIFS(challenge_2_solution_2!H:H,challenge_2_solution_2!$A:$A,challenge_2_solution_3!$A1505)</f>
        <v>26.84</v>
      </c>
      <c r="E1505">
        <f t="shared" si="46"/>
        <v>40.56</v>
      </c>
      <c r="F1505" s="6">
        <f t="shared" si="47"/>
        <v>1.5111773472429211</v>
      </c>
    </row>
    <row r="1506" spans="1:6" x14ac:dyDescent="0.2">
      <c r="A1506" s="1">
        <v>3763</v>
      </c>
      <c r="B1506" s="3">
        <v>42694.802083333336</v>
      </c>
      <c r="C1506">
        <f>SUMIFS(challenge_2_solution_2!G:G,challenge_2_solution_2!$A:$A,challenge_2_solution_3!$A1506)</f>
        <v>65.400000000000006</v>
      </c>
      <c r="D1506">
        <f>SUMIFS(challenge_2_solution_2!H:H,challenge_2_solution_2!$A:$A,challenge_2_solution_3!$A1506)</f>
        <v>29.520000000000003</v>
      </c>
      <c r="E1506">
        <f t="shared" si="46"/>
        <v>35.880000000000003</v>
      </c>
      <c r="F1506" s="6">
        <f t="shared" si="47"/>
        <v>1.2154471544715446</v>
      </c>
    </row>
    <row r="1507" spans="1:6" x14ac:dyDescent="0.2">
      <c r="A1507" s="1">
        <v>3764</v>
      </c>
      <c r="B1507" s="3">
        <v>42694.805555555555</v>
      </c>
      <c r="C1507">
        <f>SUMIFS(challenge_2_solution_2!G:G,challenge_2_solution_2!$A:$A,challenge_2_solution_3!$A1507)</f>
        <v>65.400000000000006</v>
      </c>
      <c r="D1507">
        <f>SUMIFS(challenge_2_solution_2!H:H,challenge_2_solution_2!$A:$A,challenge_2_solution_3!$A1507)</f>
        <v>29.520000000000003</v>
      </c>
      <c r="E1507">
        <f t="shared" si="46"/>
        <v>35.880000000000003</v>
      </c>
      <c r="F1507" s="6">
        <f t="shared" si="47"/>
        <v>1.2154471544715446</v>
      </c>
    </row>
    <row r="1508" spans="1:6" x14ac:dyDescent="0.2">
      <c r="A1508" s="1">
        <v>3765</v>
      </c>
      <c r="B1508" s="3">
        <v>42694.810416666667</v>
      </c>
      <c r="C1508">
        <f>SUMIFS(challenge_2_solution_2!G:G,challenge_2_solution_2!$A:$A,challenge_2_solution_3!$A1508)</f>
        <v>94.5</v>
      </c>
      <c r="D1508">
        <f>SUMIFS(challenge_2_solution_2!H:H,challenge_2_solution_2!$A:$A,challenge_2_solution_3!$A1508)</f>
        <v>38.190000000000005</v>
      </c>
      <c r="E1508">
        <f t="shared" si="46"/>
        <v>56.309999999999995</v>
      </c>
      <c r="F1508" s="6">
        <f t="shared" si="47"/>
        <v>1.4744697564807538</v>
      </c>
    </row>
    <row r="1509" spans="1:6" x14ac:dyDescent="0.2">
      <c r="A1509" s="1">
        <v>3766</v>
      </c>
      <c r="B1509" s="3">
        <v>42694.819444444445</v>
      </c>
      <c r="C1509">
        <f>SUMIFS(challenge_2_solution_2!G:G,challenge_2_solution_2!$A:$A,challenge_2_solution_3!$A1509)</f>
        <v>37.299999999999997</v>
      </c>
      <c r="D1509">
        <f>SUMIFS(challenge_2_solution_2!H:H,challenge_2_solution_2!$A:$A,challenge_2_solution_3!$A1509)</f>
        <v>13.93</v>
      </c>
      <c r="E1509">
        <f t="shared" si="46"/>
        <v>23.369999999999997</v>
      </c>
      <c r="F1509" s="6">
        <f t="shared" si="47"/>
        <v>1.6776740847092604</v>
      </c>
    </row>
    <row r="1510" spans="1:6" x14ac:dyDescent="0.2">
      <c r="A1510" s="1">
        <v>3767</v>
      </c>
      <c r="B1510" s="3">
        <v>42694.824999999997</v>
      </c>
      <c r="C1510">
        <f>SUMIFS(challenge_2_solution_2!G:G,challenge_2_solution_2!$A:$A,challenge_2_solution_3!$A1510)</f>
        <v>53.199999999999996</v>
      </c>
      <c r="D1510">
        <f>SUMIFS(challenge_2_solution_2!H:H,challenge_2_solution_2!$A:$A,challenge_2_solution_3!$A1510)</f>
        <v>22.25</v>
      </c>
      <c r="E1510">
        <f t="shared" si="46"/>
        <v>30.949999999999996</v>
      </c>
      <c r="F1510" s="6">
        <f t="shared" si="47"/>
        <v>1.3910112359550559</v>
      </c>
    </row>
    <row r="1511" spans="1:6" x14ac:dyDescent="0.2">
      <c r="A1511" s="1">
        <v>3768</v>
      </c>
      <c r="B1511" s="3">
        <v>42694.850694444445</v>
      </c>
      <c r="C1511">
        <f>SUMIFS(challenge_2_solution_2!G:G,challenge_2_solution_2!$A:$A,challenge_2_solution_3!$A1511)</f>
        <v>79.3</v>
      </c>
      <c r="D1511">
        <f>SUMIFS(challenge_2_solution_2!H:H,challenge_2_solution_2!$A:$A,challenge_2_solution_3!$A1511)</f>
        <v>31.490000000000002</v>
      </c>
      <c r="E1511">
        <f t="shared" si="46"/>
        <v>47.809999999999995</v>
      </c>
      <c r="F1511" s="6">
        <f t="shared" si="47"/>
        <v>1.5182597650047631</v>
      </c>
    </row>
    <row r="1512" spans="1:6" x14ac:dyDescent="0.2">
      <c r="A1512" s="1">
        <v>3769</v>
      </c>
      <c r="B1512" s="3">
        <v>42695.481944444444</v>
      </c>
      <c r="C1512">
        <f>SUMIFS(challenge_2_solution_2!G:G,challenge_2_solution_2!$A:$A,challenge_2_solution_3!$A1512)</f>
        <v>62.3</v>
      </c>
      <c r="D1512">
        <f>SUMIFS(challenge_2_solution_2!H:H,challenge_2_solution_2!$A:$A,challenge_2_solution_3!$A1512)</f>
        <v>25.92</v>
      </c>
      <c r="E1512">
        <f t="shared" si="46"/>
        <v>36.379999999999995</v>
      </c>
      <c r="F1512" s="6">
        <f t="shared" si="47"/>
        <v>1.403549382716049</v>
      </c>
    </row>
    <row r="1513" spans="1:6" x14ac:dyDescent="0.2">
      <c r="A1513" s="1">
        <v>3770</v>
      </c>
      <c r="B1513" s="3">
        <v>42695.761805555558</v>
      </c>
      <c r="C1513">
        <f>SUMIFS(challenge_2_solution_2!G:G,challenge_2_solution_2!$A:$A,challenge_2_solution_3!$A1513)</f>
        <v>74.699999999999989</v>
      </c>
      <c r="D1513">
        <f>SUMIFS(challenge_2_solution_2!H:H,challenge_2_solution_2!$A:$A,challenge_2_solution_3!$A1513)</f>
        <v>43.69</v>
      </c>
      <c r="E1513">
        <f t="shared" si="46"/>
        <v>31.009999999999991</v>
      </c>
      <c r="F1513" s="6">
        <f t="shared" si="47"/>
        <v>0.70977340352483387</v>
      </c>
    </row>
    <row r="1514" spans="1:6" x14ac:dyDescent="0.2">
      <c r="A1514" s="1">
        <v>3771</v>
      </c>
      <c r="B1514" s="3">
        <v>42695.765972222223</v>
      </c>
      <c r="C1514">
        <f>SUMIFS(challenge_2_solution_2!G:G,challenge_2_solution_2!$A:$A,challenge_2_solution_3!$A1514)</f>
        <v>52.8</v>
      </c>
      <c r="D1514">
        <f>SUMIFS(challenge_2_solution_2!H:H,challenge_2_solution_2!$A:$A,challenge_2_solution_3!$A1514)</f>
        <v>32.770000000000003</v>
      </c>
      <c r="E1514">
        <f t="shared" si="46"/>
        <v>20.029999999999994</v>
      </c>
      <c r="F1514" s="6">
        <f t="shared" si="47"/>
        <v>0.61122978333841904</v>
      </c>
    </row>
    <row r="1515" spans="1:6" x14ac:dyDescent="0.2">
      <c r="A1515" s="1">
        <v>3772</v>
      </c>
      <c r="B1515" s="3">
        <v>42695.782638888886</v>
      </c>
      <c r="C1515">
        <f>SUMIFS(challenge_2_solution_2!G:G,challenge_2_solution_2!$A:$A,challenge_2_solution_3!$A1515)</f>
        <v>100.80000000000001</v>
      </c>
      <c r="D1515">
        <f>SUMIFS(challenge_2_solution_2!H:H,challenge_2_solution_2!$A:$A,challenge_2_solution_3!$A1515)</f>
        <v>47.789999999999992</v>
      </c>
      <c r="E1515">
        <f t="shared" si="46"/>
        <v>53.010000000000019</v>
      </c>
      <c r="F1515" s="6">
        <f t="shared" si="47"/>
        <v>1.109227871939737</v>
      </c>
    </row>
    <row r="1516" spans="1:6" x14ac:dyDescent="0.2">
      <c r="A1516" s="1">
        <v>3773</v>
      </c>
      <c r="B1516" s="3">
        <v>42695.787499999999</v>
      </c>
      <c r="C1516">
        <f>SUMIFS(challenge_2_solution_2!G:G,challenge_2_solution_2!$A:$A,challenge_2_solution_3!$A1516)</f>
        <v>102.4</v>
      </c>
      <c r="D1516">
        <f>SUMIFS(challenge_2_solution_2!H:H,challenge_2_solution_2!$A:$A,challenge_2_solution_3!$A1516)</f>
        <v>48.559999999999995</v>
      </c>
      <c r="E1516">
        <f t="shared" si="46"/>
        <v>53.840000000000011</v>
      </c>
      <c r="F1516" s="6">
        <f t="shared" si="47"/>
        <v>1.108731466227348</v>
      </c>
    </row>
    <row r="1517" spans="1:6" x14ac:dyDescent="0.2">
      <c r="A1517" s="1">
        <v>3774</v>
      </c>
      <c r="B1517" s="3">
        <v>42695.802083333336</v>
      </c>
      <c r="C1517">
        <f>SUMIFS(challenge_2_solution_2!G:G,challenge_2_solution_2!$A:$A,challenge_2_solution_3!$A1517)</f>
        <v>48.9</v>
      </c>
      <c r="D1517">
        <f>SUMIFS(challenge_2_solution_2!H:H,challenge_2_solution_2!$A:$A,challenge_2_solution_3!$A1517)</f>
        <v>21.71</v>
      </c>
      <c r="E1517">
        <f t="shared" si="46"/>
        <v>27.189999999999998</v>
      </c>
      <c r="F1517" s="6">
        <f t="shared" si="47"/>
        <v>1.2524182404421924</v>
      </c>
    </row>
    <row r="1518" spans="1:6" x14ac:dyDescent="0.2">
      <c r="A1518" s="1">
        <v>3775</v>
      </c>
      <c r="B1518" s="3">
        <v>42695.842361111114</v>
      </c>
      <c r="C1518">
        <f>SUMIFS(challenge_2_solution_2!G:G,challenge_2_solution_2!$A:$A,challenge_2_solution_3!$A1518)</f>
        <v>60.8</v>
      </c>
      <c r="D1518">
        <f>SUMIFS(challenge_2_solution_2!H:H,challenge_2_solution_2!$A:$A,challenge_2_solution_3!$A1518)</f>
        <v>23.6</v>
      </c>
      <c r="E1518">
        <f t="shared" si="46"/>
        <v>37.199999999999996</v>
      </c>
      <c r="F1518" s="6">
        <f t="shared" si="47"/>
        <v>1.5762711864406778</v>
      </c>
    </row>
    <row r="1519" spans="1:6" x14ac:dyDescent="0.2">
      <c r="A1519" s="1">
        <v>3776</v>
      </c>
      <c r="B1519" s="3">
        <v>42695.84375</v>
      </c>
      <c r="C1519">
        <f>SUMIFS(challenge_2_solution_2!G:G,challenge_2_solution_2!$A:$A,challenge_2_solution_3!$A1519)</f>
        <v>32.799999999999997</v>
      </c>
      <c r="D1519">
        <f>SUMIFS(challenge_2_solution_2!H:H,challenge_2_solution_2!$A:$A,challenge_2_solution_3!$A1519)</f>
        <v>18.05</v>
      </c>
      <c r="E1519">
        <f t="shared" si="46"/>
        <v>14.749999999999996</v>
      </c>
      <c r="F1519" s="6">
        <f t="shared" si="47"/>
        <v>0.81717451523545681</v>
      </c>
    </row>
    <row r="1520" spans="1:6" x14ac:dyDescent="0.2">
      <c r="A1520" s="1">
        <v>3777</v>
      </c>
      <c r="B1520" s="3">
        <v>42696.53402777778</v>
      </c>
      <c r="C1520">
        <f>SUMIFS(challenge_2_solution_2!G:G,challenge_2_solution_2!$A:$A,challenge_2_solution_3!$A1520)</f>
        <v>129.30000000000001</v>
      </c>
      <c r="D1520">
        <f>SUMIFS(challenge_2_solution_2!H:H,challenge_2_solution_2!$A:$A,challenge_2_solution_3!$A1520)</f>
        <v>43.77</v>
      </c>
      <c r="E1520">
        <f t="shared" si="46"/>
        <v>85.53</v>
      </c>
      <c r="F1520" s="6">
        <f t="shared" si="47"/>
        <v>1.9540781357093899</v>
      </c>
    </row>
    <row r="1521" spans="1:6" x14ac:dyDescent="0.2">
      <c r="A1521" s="1">
        <v>3778</v>
      </c>
      <c r="B1521" s="3">
        <v>42696.769444444442</v>
      </c>
      <c r="C1521">
        <f>SUMIFS(challenge_2_solution_2!G:G,challenge_2_solution_2!$A:$A,challenge_2_solution_3!$A1521)</f>
        <v>130.1</v>
      </c>
      <c r="D1521">
        <f>SUMIFS(challenge_2_solution_2!H:H,challenge_2_solution_2!$A:$A,challenge_2_solution_3!$A1521)</f>
        <v>62.870000000000005</v>
      </c>
      <c r="E1521">
        <f t="shared" si="46"/>
        <v>67.22999999999999</v>
      </c>
      <c r="F1521" s="6">
        <f t="shared" si="47"/>
        <v>1.0693494512486079</v>
      </c>
    </row>
    <row r="1522" spans="1:6" x14ac:dyDescent="0.2">
      <c r="A1522" s="1">
        <v>3779</v>
      </c>
      <c r="B1522" s="3">
        <v>42696.790277777778</v>
      </c>
      <c r="C1522">
        <f>SUMIFS(challenge_2_solution_2!G:G,challenge_2_solution_2!$A:$A,challenge_2_solution_3!$A1522)</f>
        <v>107.69999999999999</v>
      </c>
      <c r="D1522">
        <f>SUMIFS(challenge_2_solution_2!H:H,challenge_2_solution_2!$A:$A,challenge_2_solution_3!$A1522)</f>
        <v>43.81</v>
      </c>
      <c r="E1522">
        <f t="shared" si="46"/>
        <v>63.889999999999986</v>
      </c>
      <c r="F1522" s="6">
        <f t="shared" si="47"/>
        <v>1.4583428440995203</v>
      </c>
    </row>
    <row r="1523" spans="1:6" x14ac:dyDescent="0.2">
      <c r="A1523" s="1">
        <v>3780</v>
      </c>
      <c r="B1523" s="3">
        <v>42696.8125</v>
      </c>
      <c r="C1523">
        <f>SUMIFS(challenge_2_solution_2!G:G,challenge_2_solution_2!$A:$A,challenge_2_solution_3!$A1523)</f>
        <v>101.19999999999999</v>
      </c>
      <c r="D1523">
        <f>SUMIFS(challenge_2_solution_2!H:H,challenge_2_solution_2!$A:$A,challenge_2_solution_3!$A1523)</f>
        <v>37.76</v>
      </c>
      <c r="E1523">
        <f t="shared" si="46"/>
        <v>63.439999999999991</v>
      </c>
      <c r="F1523" s="6">
        <f t="shared" si="47"/>
        <v>1.6800847457627117</v>
      </c>
    </row>
    <row r="1524" spans="1:6" x14ac:dyDescent="0.2">
      <c r="A1524" s="1">
        <v>3781</v>
      </c>
      <c r="B1524" s="3">
        <v>42696.816666666666</v>
      </c>
      <c r="C1524">
        <f>SUMIFS(challenge_2_solution_2!G:G,challenge_2_solution_2!$A:$A,challenge_2_solution_3!$A1524)</f>
        <v>101.19999999999999</v>
      </c>
      <c r="D1524">
        <f>SUMIFS(challenge_2_solution_2!H:H,challenge_2_solution_2!$A:$A,challenge_2_solution_3!$A1524)</f>
        <v>37.76</v>
      </c>
      <c r="E1524">
        <f t="shared" si="46"/>
        <v>63.439999999999991</v>
      </c>
      <c r="F1524" s="6">
        <f t="shared" si="47"/>
        <v>1.6800847457627117</v>
      </c>
    </row>
    <row r="1525" spans="1:6" x14ac:dyDescent="0.2">
      <c r="A1525" s="1">
        <v>3782</v>
      </c>
      <c r="B1525" s="3">
        <v>42696.820833333331</v>
      </c>
      <c r="C1525">
        <f>SUMIFS(challenge_2_solution_2!G:G,challenge_2_solution_2!$A:$A,challenge_2_solution_3!$A1525)</f>
        <v>101.19999999999999</v>
      </c>
      <c r="D1525">
        <f>SUMIFS(challenge_2_solution_2!H:H,challenge_2_solution_2!$A:$A,challenge_2_solution_3!$A1525)</f>
        <v>37.760000000000005</v>
      </c>
      <c r="E1525">
        <f t="shared" si="46"/>
        <v>63.439999999999984</v>
      </c>
      <c r="F1525" s="6">
        <f t="shared" si="47"/>
        <v>1.6800847457627113</v>
      </c>
    </row>
    <row r="1526" spans="1:6" x14ac:dyDescent="0.2">
      <c r="A1526" s="1">
        <v>3783</v>
      </c>
      <c r="B1526" s="3">
        <v>42697.396527777775</v>
      </c>
      <c r="C1526">
        <f>SUMIFS(challenge_2_solution_2!G:G,challenge_2_solution_2!$A:$A,challenge_2_solution_3!$A1526)</f>
        <v>81.8</v>
      </c>
      <c r="D1526">
        <f>SUMIFS(challenge_2_solution_2!H:H,challenge_2_solution_2!$A:$A,challenge_2_solution_3!$A1526)</f>
        <v>40.270000000000003</v>
      </c>
      <c r="E1526">
        <f t="shared" si="46"/>
        <v>41.529999999999994</v>
      </c>
      <c r="F1526" s="6">
        <f t="shared" si="47"/>
        <v>1.0312888005959768</v>
      </c>
    </row>
    <row r="1527" spans="1:6" x14ac:dyDescent="0.2">
      <c r="A1527" s="1">
        <v>3784</v>
      </c>
      <c r="B1527" s="3">
        <v>42697.736111111109</v>
      </c>
      <c r="C1527">
        <f>SUMIFS(challenge_2_solution_2!G:G,challenge_2_solution_2!$A:$A,challenge_2_solution_3!$A1527)</f>
        <v>44.699999999999996</v>
      </c>
      <c r="D1527">
        <f>SUMIFS(challenge_2_solution_2!H:H,challenge_2_solution_2!$A:$A,challenge_2_solution_3!$A1527)</f>
        <v>23.119999999999997</v>
      </c>
      <c r="E1527">
        <f t="shared" si="46"/>
        <v>21.58</v>
      </c>
      <c r="F1527" s="6">
        <f t="shared" si="47"/>
        <v>0.93339100346020765</v>
      </c>
    </row>
    <row r="1528" spans="1:6" x14ac:dyDescent="0.2">
      <c r="A1528" s="1">
        <v>3785</v>
      </c>
      <c r="B1528" s="3">
        <v>42697.746527777781</v>
      </c>
      <c r="C1528">
        <f>SUMIFS(challenge_2_solution_2!G:G,challenge_2_solution_2!$A:$A,challenge_2_solution_3!$A1528)</f>
        <v>86.5</v>
      </c>
      <c r="D1528">
        <f>SUMIFS(challenge_2_solution_2!H:H,challenge_2_solution_2!$A:$A,challenge_2_solution_3!$A1528)</f>
        <v>41.36</v>
      </c>
      <c r="E1528">
        <f t="shared" si="46"/>
        <v>45.14</v>
      </c>
      <c r="F1528" s="6">
        <f t="shared" si="47"/>
        <v>1.0913926499032882</v>
      </c>
    </row>
    <row r="1529" spans="1:6" x14ac:dyDescent="0.2">
      <c r="A1529" s="1">
        <v>3786</v>
      </c>
      <c r="B1529" s="3">
        <v>42697.758333333331</v>
      </c>
      <c r="C1529">
        <f>SUMIFS(challenge_2_solution_2!G:G,challenge_2_solution_2!$A:$A,challenge_2_solution_3!$A1529)</f>
        <v>32.9</v>
      </c>
      <c r="D1529">
        <f>SUMIFS(challenge_2_solution_2!H:H,challenge_2_solution_2!$A:$A,challenge_2_solution_3!$A1529)</f>
        <v>14.39</v>
      </c>
      <c r="E1529">
        <f t="shared" si="46"/>
        <v>18.509999999999998</v>
      </c>
      <c r="F1529" s="6">
        <f t="shared" si="47"/>
        <v>1.286309937456567</v>
      </c>
    </row>
    <row r="1530" spans="1:6" x14ac:dyDescent="0.2">
      <c r="A1530" s="1">
        <v>3787</v>
      </c>
      <c r="B1530" s="3">
        <v>42697.770833333336</v>
      </c>
      <c r="C1530">
        <f>SUMIFS(challenge_2_solution_2!G:G,challenge_2_solution_2!$A:$A,challenge_2_solution_3!$A1530)</f>
        <v>50.8</v>
      </c>
      <c r="D1530">
        <f>SUMIFS(challenge_2_solution_2!H:H,challenge_2_solution_2!$A:$A,challenge_2_solution_3!$A1530)</f>
        <v>16.510000000000002</v>
      </c>
      <c r="E1530">
        <f t="shared" si="46"/>
        <v>34.289999999999992</v>
      </c>
      <c r="F1530" s="6">
        <f t="shared" si="47"/>
        <v>2.0769230769230762</v>
      </c>
    </row>
    <row r="1531" spans="1:6" x14ac:dyDescent="0.2">
      <c r="A1531" s="1">
        <v>3788</v>
      </c>
      <c r="B1531" s="3">
        <v>42697.813888888886</v>
      </c>
      <c r="C1531">
        <f>SUMIFS(challenge_2_solution_2!G:G,challenge_2_solution_2!$A:$A,challenge_2_solution_3!$A1531)</f>
        <v>87.4</v>
      </c>
      <c r="D1531">
        <f>SUMIFS(challenge_2_solution_2!H:H,challenge_2_solution_2!$A:$A,challenge_2_solution_3!$A1531)</f>
        <v>32.64</v>
      </c>
      <c r="E1531">
        <f t="shared" si="46"/>
        <v>54.760000000000005</v>
      </c>
      <c r="F1531" s="6">
        <f t="shared" si="47"/>
        <v>1.6776960784313726</v>
      </c>
    </row>
    <row r="1532" spans="1:6" x14ac:dyDescent="0.2">
      <c r="A1532" s="1">
        <v>3791</v>
      </c>
      <c r="B1532" s="3">
        <v>42698.762499999997</v>
      </c>
      <c r="C1532">
        <f>SUMIFS(challenge_2_solution_2!G:G,challenge_2_solution_2!$A:$A,challenge_2_solution_3!$A1532)</f>
        <v>41.6</v>
      </c>
      <c r="D1532">
        <f>SUMIFS(challenge_2_solution_2!H:H,challenge_2_solution_2!$A:$A,challenge_2_solution_3!$A1532)</f>
        <v>20.759999999999998</v>
      </c>
      <c r="E1532">
        <f t="shared" si="46"/>
        <v>20.840000000000003</v>
      </c>
      <c r="F1532" s="6">
        <f t="shared" si="47"/>
        <v>1.0038535645472064</v>
      </c>
    </row>
    <row r="1533" spans="1:6" x14ac:dyDescent="0.2">
      <c r="A1533" s="1">
        <v>3792</v>
      </c>
      <c r="B1533" s="3">
        <v>42698.802083333336</v>
      </c>
      <c r="C1533">
        <f>SUMIFS(challenge_2_solution_2!G:G,challenge_2_solution_2!$A:$A,challenge_2_solution_3!$A1533)</f>
        <v>61.9</v>
      </c>
      <c r="D1533">
        <f>SUMIFS(challenge_2_solution_2!H:H,challenge_2_solution_2!$A:$A,challenge_2_solution_3!$A1533)</f>
        <v>20.32</v>
      </c>
      <c r="E1533">
        <f t="shared" si="46"/>
        <v>41.58</v>
      </c>
      <c r="F1533" s="6">
        <f t="shared" si="47"/>
        <v>2.0462598425196847</v>
      </c>
    </row>
    <row r="1534" spans="1:6" x14ac:dyDescent="0.2">
      <c r="A1534" s="1">
        <v>3794</v>
      </c>
      <c r="B1534" s="3">
        <v>42698.806250000001</v>
      </c>
      <c r="C1534">
        <f>SUMIFS(challenge_2_solution_2!G:G,challenge_2_solution_2!$A:$A,challenge_2_solution_3!$A1534)</f>
        <v>35.9</v>
      </c>
      <c r="D1534">
        <f>SUMIFS(challenge_2_solution_2!H:H,challenge_2_solution_2!$A:$A,challenge_2_solution_3!$A1534)</f>
        <v>13.23</v>
      </c>
      <c r="E1534">
        <f t="shared" si="46"/>
        <v>22.669999999999998</v>
      </c>
      <c r="F1534" s="6">
        <f t="shared" si="47"/>
        <v>1.713529856386999</v>
      </c>
    </row>
    <row r="1535" spans="1:6" x14ac:dyDescent="0.2">
      <c r="A1535" s="1">
        <v>3793</v>
      </c>
      <c r="B1535" s="3">
        <v>42698.806250000001</v>
      </c>
      <c r="C1535">
        <f>SUMIFS(challenge_2_solution_2!G:G,challenge_2_solution_2!$A:$A,challenge_2_solution_3!$A1535)</f>
        <v>49.599999999999994</v>
      </c>
      <c r="D1535">
        <f>SUMIFS(challenge_2_solution_2!H:H,challenge_2_solution_2!$A:$A,challenge_2_solution_3!$A1535)</f>
        <v>18.03</v>
      </c>
      <c r="E1535">
        <f t="shared" si="46"/>
        <v>31.569999999999993</v>
      </c>
      <c r="F1535" s="6">
        <f t="shared" si="47"/>
        <v>1.7509706045479752</v>
      </c>
    </row>
    <row r="1536" spans="1:6" x14ac:dyDescent="0.2">
      <c r="A1536" s="1">
        <v>3795</v>
      </c>
      <c r="B1536" s="3">
        <v>42698.818749999999</v>
      </c>
      <c r="C1536">
        <f>SUMIFS(challenge_2_solution_2!G:G,challenge_2_solution_2!$A:$A,challenge_2_solution_3!$A1536)</f>
        <v>49.8</v>
      </c>
      <c r="D1536">
        <f>SUMIFS(challenge_2_solution_2!H:H,challenge_2_solution_2!$A:$A,challenge_2_solution_3!$A1536)</f>
        <v>24.28</v>
      </c>
      <c r="E1536">
        <f t="shared" si="46"/>
        <v>25.519999999999996</v>
      </c>
      <c r="F1536" s="6">
        <f t="shared" si="47"/>
        <v>1.0510708401976934</v>
      </c>
    </row>
    <row r="1537" spans="1:6" x14ac:dyDescent="0.2">
      <c r="A1537" s="1">
        <v>3798</v>
      </c>
      <c r="B1537" s="3">
        <v>42699.561111111114</v>
      </c>
      <c r="C1537">
        <f>SUMIFS(challenge_2_solution_2!G:G,challenge_2_solution_2!$A:$A,challenge_2_solution_3!$A1537)</f>
        <v>76.5</v>
      </c>
      <c r="D1537">
        <f>SUMIFS(challenge_2_solution_2!H:H,challenge_2_solution_2!$A:$A,challenge_2_solution_3!$A1537)</f>
        <v>39.03</v>
      </c>
      <c r="E1537">
        <f t="shared" si="46"/>
        <v>37.47</v>
      </c>
      <c r="F1537" s="6">
        <f t="shared" si="47"/>
        <v>0.96003074558032275</v>
      </c>
    </row>
    <row r="1538" spans="1:6" x14ac:dyDescent="0.2">
      <c r="A1538" s="1">
        <v>3799</v>
      </c>
      <c r="B1538" s="3">
        <v>42699.736805555556</v>
      </c>
      <c r="C1538">
        <f>SUMIFS(challenge_2_solution_2!G:G,challenge_2_solution_2!$A:$A,challenge_2_solution_3!$A1538)</f>
        <v>64.8</v>
      </c>
      <c r="D1538">
        <f>SUMIFS(challenge_2_solution_2!H:H,challenge_2_solution_2!$A:$A,challenge_2_solution_3!$A1538)</f>
        <v>37.200000000000003</v>
      </c>
      <c r="E1538">
        <f t="shared" si="46"/>
        <v>27.599999999999994</v>
      </c>
      <c r="F1538" s="6">
        <f t="shared" si="47"/>
        <v>0.74193548387096753</v>
      </c>
    </row>
    <row r="1539" spans="1:6" x14ac:dyDescent="0.2">
      <c r="A1539" s="1">
        <v>3800</v>
      </c>
      <c r="B1539" s="3">
        <v>42699.775694444441</v>
      </c>
      <c r="C1539">
        <f>SUMIFS(challenge_2_solution_2!G:G,challenge_2_solution_2!$A:$A,challenge_2_solution_3!$A1539)</f>
        <v>19.899999999999999</v>
      </c>
      <c r="D1539">
        <f>SUMIFS(challenge_2_solution_2!H:H,challenge_2_solution_2!$A:$A,challenge_2_solution_3!$A1539)</f>
        <v>9.9499999999999993</v>
      </c>
      <c r="E1539">
        <f t="shared" ref="E1539:E1602" si="48">C1539-D1539</f>
        <v>9.9499999999999993</v>
      </c>
      <c r="F1539" s="6">
        <f t="shared" ref="F1539:F1602" si="49">E1539/D1539</f>
        <v>1</v>
      </c>
    </row>
    <row r="1540" spans="1:6" x14ac:dyDescent="0.2">
      <c r="A1540" s="1">
        <v>3801</v>
      </c>
      <c r="B1540" s="3">
        <v>42699.792361111111</v>
      </c>
      <c r="C1540">
        <f>SUMIFS(challenge_2_solution_2!G:G,challenge_2_solution_2!$A:$A,challenge_2_solution_3!$A1540)</f>
        <v>56.8</v>
      </c>
      <c r="D1540">
        <f>SUMIFS(challenge_2_solution_2!H:H,challenge_2_solution_2!$A:$A,challenge_2_solution_3!$A1540)</f>
        <v>19.619999999999997</v>
      </c>
      <c r="E1540">
        <f t="shared" si="48"/>
        <v>37.18</v>
      </c>
      <c r="F1540" s="6">
        <f t="shared" si="49"/>
        <v>1.8950050968399594</v>
      </c>
    </row>
    <row r="1541" spans="1:6" x14ac:dyDescent="0.2">
      <c r="A1541" s="1">
        <v>3802</v>
      </c>
      <c r="B1541" s="3">
        <v>42699.804861111108</v>
      </c>
      <c r="C1541">
        <f>SUMIFS(challenge_2_solution_2!G:G,challenge_2_solution_2!$A:$A,challenge_2_solution_3!$A1541)</f>
        <v>55.4</v>
      </c>
      <c r="D1541">
        <f>SUMIFS(challenge_2_solution_2!H:H,challenge_2_solution_2!$A:$A,challenge_2_solution_3!$A1541)</f>
        <v>24.1</v>
      </c>
      <c r="E1541">
        <f t="shared" si="48"/>
        <v>31.299999999999997</v>
      </c>
      <c r="F1541" s="6">
        <f t="shared" si="49"/>
        <v>1.2987551867219915</v>
      </c>
    </row>
    <row r="1542" spans="1:6" x14ac:dyDescent="0.2">
      <c r="A1542" s="1">
        <v>3803</v>
      </c>
      <c r="B1542" s="3">
        <v>42699.806250000001</v>
      </c>
      <c r="C1542">
        <f>SUMIFS(challenge_2_solution_2!G:G,challenge_2_solution_2!$A:$A,challenge_2_solution_3!$A1542)</f>
        <v>71.5</v>
      </c>
      <c r="D1542">
        <f>SUMIFS(challenge_2_solution_2!H:H,challenge_2_solution_2!$A:$A,challenge_2_solution_3!$A1542)</f>
        <v>27.04</v>
      </c>
      <c r="E1542">
        <f t="shared" si="48"/>
        <v>44.46</v>
      </c>
      <c r="F1542" s="6">
        <f t="shared" si="49"/>
        <v>1.6442307692307694</v>
      </c>
    </row>
    <row r="1543" spans="1:6" x14ac:dyDescent="0.2">
      <c r="A1543" s="1">
        <v>3804</v>
      </c>
      <c r="B1543" s="3">
        <v>42699.809027777781</v>
      </c>
      <c r="C1543">
        <f>SUMIFS(challenge_2_solution_2!G:G,challenge_2_solution_2!$A:$A,challenge_2_solution_3!$A1543)</f>
        <v>63.9</v>
      </c>
      <c r="D1543">
        <f>SUMIFS(challenge_2_solution_2!H:H,challenge_2_solution_2!$A:$A,challenge_2_solution_3!$A1543)</f>
        <v>30.33</v>
      </c>
      <c r="E1543">
        <f t="shared" si="48"/>
        <v>33.57</v>
      </c>
      <c r="F1543" s="6">
        <f t="shared" si="49"/>
        <v>1.1068249258160239</v>
      </c>
    </row>
    <row r="1544" spans="1:6" x14ac:dyDescent="0.2">
      <c r="A1544" s="1">
        <v>3805</v>
      </c>
      <c r="B1544" s="3">
        <v>42699.817361111112</v>
      </c>
      <c r="C1544">
        <f>SUMIFS(challenge_2_solution_2!G:G,challenge_2_solution_2!$A:$A,challenge_2_solution_3!$A1544)</f>
        <v>43</v>
      </c>
      <c r="D1544">
        <f>SUMIFS(challenge_2_solution_2!H:H,challenge_2_solution_2!$A:$A,challenge_2_solution_3!$A1544)</f>
        <v>20</v>
      </c>
      <c r="E1544">
        <f t="shared" si="48"/>
        <v>23</v>
      </c>
      <c r="F1544" s="6">
        <f t="shared" si="49"/>
        <v>1.1499999999999999</v>
      </c>
    </row>
    <row r="1545" spans="1:6" x14ac:dyDescent="0.2">
      <c r="A1545" s="1">
        <v>3806</v>
      </c>
      <c r="B1545" s="3">
        <v>42699.823611111111</v>
      </c>
      <c r="C1545">
        <f>SUMIFS(challenge_2_solution_2!G:G,challenge_2_solution_2!$A:$A,challenge_2_solution_3!$A1545)</f>
        <v>38</v>
      </c>
      <c r="D1545">
        <f>SUMIFS(challenge_2_solution_2!H:H,challenge_2_solution_2!$A:$A,challenge_2_solution_3!$A1545)</f>
        <v>17.64</v>
      </c>
      <c r="E1545">
        <f t="shared" si="48"/>
        <v>20.36</v>
      </c>
      <c r="F1545" s="6">
        <f t="shared" si="49"/>
        <v>1.1541950113378685</v>
      </c>
    </row>
    <row r="1546" spans="1:6" x14ac:dyDescent="0.2">
      <c r="A1546" s="1">
        <v>3807</v>
      </c>
      <c r="B1546" s="3">
        <v>42699.82916666667</v>
      </c>
      <c r="C1546">
        <f>SUMIFS(challenge_2_solution_2!G:G,challenge_2_solution_2!$A:$A,challenge_2_solution_3!$A1546)</f>
        <v>95.1</v>
      </c>
      <c r="D1546">
        <f>SUMIFS(challenge_2_solution_2!H:H,challenge_2_solution_2!$A:$A,challenge_2_solution_3!$A1546)</f>
        <v>34.57</v>
      </c>
      <c r="E1546">
        <f t="shared" si="48"/>
        <v>60.529999999999994</v>
      </c>
      <c r="F1546" s="6">
        <f t="shared" si="49"/>
        <v>1.7509401214926235</v>
      </c>
    </row>
    <row r="1547" spans="1:6" x14ac:dyDescent="0.2">
      <c r="A1547" s="1">
        <v>3808</v>
      </c>
      <c r="B1547" s="3">
        <v>42699.835416666669</v>
      </c>
      <c r="C1547">
        <f>SUMIFS(challenge_2_solution_2!G:G,challenge_2_solution_2!$A:$A,challenge_2_solution_3!$A1547)</f>
        <v>110.89999999999999</v>
      </c>
      <c r="D1547">
        <f>SUMIFS(challenge_2_solution_2!H:H,challenge_2_solution_2!$A:$A,challenge_2_solution_3!$A1547)</f>
        <v>30.25</v>
      </c>
      <c r="E1547">
        <f t="shared" si="48"/>
        <v>80.649999999999991</v>
      </c>
      <c r="F1547" s="6">
        <f t="shared" si="49"/>
        <v>2.6661157024793387</v>
      </c>
    </row>
    <row r="1548" spans="1:6" x14ac:dyDescent="0.2">
      <c r="A1548" s="1">
        <v>3809</v>
      </c>
      <c r="B1548" s="3">
        <v>42699.849305555559</v>
      </c>
      <c r="C1548">
        <f>SUMIFS(challenge_2_solution_2!G:G,challenge_2_solution_2!$A:$A,challenge_2_solution_3!$A1548)</f>
        <v>77.8</v>
      </c>
      <c r="D1548">
        <f>SUMIFS(challenge_2_solution_2!H:H,challenge_2_solution_2!$A:$A,challenge_2_solution_3!$A1548)</f>
        <v>38.72</v>
      </c>
      <c r="E1548">
        <f t="shared" si="48"/>
        <v>39.08</v>
      </c>
      <c r="F1548" s="6">
        <f t="shared" si="49"/>
        <v>1.009297520661157</v>
      </c>
    </row>
    <row r="1549" spans="1:6" x14ac:dyDescent="0.2">
      <c r="A1549" s="1">
        <v>3810</v>
      </c>
      <c r="B1549" s="3">
        <v>42700.694444444445</v>
      </c>
      <c r="C1549">
        <f>SUMIFS(challenge_2_solution_2!G:G,challenge_2_solution_2!$A:$A,challenge_2_solution_3!$A1549)</f>
        <v>87.199999999999989</v>
      </c>
      <c r="D1549">
        <f>SUMIFS(challenge_2_solution_2!H:H,challenge_2_solution_2!$A:$A,challenge_2_solution_3!$A1549)</f>
        <v>45.61</v>
      </c>
      <c r="E1549">
        <f t="shared" si="48"/>
        <v>41.589999999999989</v>
      </c>
      <c r="F1549" s="6">
        <f t="shared" si="49"/>
        <v>0.91186143389607521</v>
      </c>
    </row>
    <row r="1550" spans="1:6" x14ac:dyDescent="0.2">
      <c r="A1550" s="1">
        <v>3811</v>
      </c>
      <c r="B1550" s="3">
        <v>42700.70416666667</v>
      </c>
      <c r="C1550">
        <f>SUMIFS(challenge_2_solution_2!G:G,challenge_2_solution_2!$A:$A,challenge_2_solution_3!$A1550)</f>
        <v>53.3</v>
      </c>
      <c r="D1550">
        <f>SUMIFS(challenge_2_solution_2!H:H,challenge_2_solution_2!$A:$A,challenge_2_solution_3!$A1550)</f>
        <v>21.57</v>
      </c>
      <c r="E1550">
        <f t="shared" si="48"/>
        <v>31.729999999999997</v>
      </c>
      <c r="F1550" s="6">
        <f t="shared" si="49"/>
        <v>1.4710245711636531</v>
      </c>
    </row>
    <row r="1551" spans="1:6" x14ac:dyDescent="0.2">
      <c r="A1551" s="1">
        <v>3812</v>
      </c>
      <c r="B1551" s="3">
        <v>42700.706944444442</v>
      </c>
      <c r="C1551">
        <f>SUMIFS(challenge_2_solution_2!G:G,challenge_2_solution_2!$A:$A,challenge_2_solution_3!$A1551)</f>
        <v>61.5</v>
      </c>
      <c r="D1551">
        <f>SUMIFS(challenge_2_solution_2!H:H,challenge_2_solution_2!$A:$A,challenge_2_solution_3!$A1551)</f>
        <v>28.6</v>
      </c>
      <c r="E1551">
        <f t="shared" si="48"/>
        <v>32.9</v>
      </c>
      <c r="F1551" s="6">
        <f t="shared" si="49"/>
        <v>1.1503496503496502</v>
      </c>
    </row>
    <row r="1552" spans="1:6" x14ac:dyDescent="0.2">
      <c r="A1552" s="1">
        <v>3813</v>
      </c>
      <c r="B1552" s="3">
        <v>42700.71875</v>
      </c>
      <c r="C1552">
        <f>SUMIFS(challenge_2_solution_2!G:G,challenge_2_solution_2!$A:$A,challenge_2_solution_3!$A1552)</f>
        <v>75.8</v>
      </c>
      <c r="D1552">
        <f>SUMIFS(challenge_2_solution_2!H:H,challenge_2_solution_2!$A:$A,challenge_2_solution_3!$A1552)</f>
        <v>34.630000000000003</v>
      </c>
      <c r="E1552">
        <f t="shared" si="48"/>
        <v>41.169999999999995</v>
      </c>
      <c r="F1552" s="6">
        <f t="shared" si="49"/>
        <v>1.1888535951487147</v>
      </c>
    </row>
    <row r="1553" spans="1:6" x14ac:dyDescent="0.2">
      <c r="A1553" s="1">
        <v>3814</v>
      </c>
      <c r="B1553" s="3">
        <v>42700.725694444445</v>
      </c>
      <c r="C1553">
        <f>SUMIFS(challenge_2_solution_2!G:G,challenge_2_solution_2!$A:$A,challenge_2_solution_3!$A1553)</f>
        <v>107.6</v>
      </c>
      <c r="D1553">
        <f>SUMIFS(challenge_2_solution_2!H:H,challenge_2_solution_2!$A:$A,challenge_2_solution_3!$A1553)</f>
        <v>43.26</v>
      </c>
      <c r="E1553">
        <f t="shared" si="48"/>
        <v>64.34</v>
      </c>
      <c r="F1553" s="6">
        <f t="shared" si="49"/>
        <v>1.487286176606565</v>
      </c>
    </row>
    <row r="1554" spans="1:6" x14ac:dyDescent="0.2">
      <c r="A1554" s="1">
        <v>3815</v>
      </c>
      <c r="B1554" s="3">
        <v>42700.745833333334</v>
      </c>
      <c r="C1554">
        <f>SUMIFS(challenge_2_solution_2!G:G,challenge_2_solution_2!$A:$A,challenge_2_solution_3!$A1554)</f>
        <v>63.4</v>
      </c>
      <c r="D1554">
        <f>SUMIFS(challenge_2_solution_2!H:H,challenge_2_solution_2!$A:$A,challenge_2_solution_3!$A1554)</f>
        <v>30.73</v>
      </c>
      <c r="E1554">
        <f t="shared" si="48"/>
        <v>32.67</v>
      </c>
      <c r="F1554" s="6">
        <f t="shared" si="49"/>
        <v>1.0631304913765052</v>
      </c>
    </row>
    <row r="1555" spans="1:6" x14ac:dyDescent="0.2">
      <c r="A1555" s="1">
        <v>3816</v>
      </c>
      <c r="B1555" s="3">
        <v>42700.749305555553</v>
      </c>
      <c r="C1555">
        <f>SUMIFS(challenge_2_solution_2!G:G,challenge_2_solution_2!$A:$A,challenge_2_solution_3!$A1555)</f>
        <v>98.4</v>
      </c>
      <c r="D1555">
        <f>SUMIFS(challenge_2_solution_2!H:H,challenge_2_solution_2!$A:$A,challenge_2_solution_3!$A1555)</f>
        <v>46.74</v>
      </c>
      <c r="E1555">
        <f t="shared" si="48"/>
        <v>51.660000000000004</v>
      </c>
      <c r="F1555" s="6">
        <f t="shared" si="49"/>
        <v>1.1052631578947369</v>
      </c>
    </row>
    <row r="1556" spans="1:6" x14ac:dyDescent="0.2">
      <c r="A1556" s="1">
        <v>3817</v>
      </c>
      <c r="B1556" s="3">
        <v>42700.763888888891</v>
      </c>
      <c r="C1556">
        <f>SUMIFS(challenge_2_solution_2!G:G,challenge_2_solution_2!$A:$A,challenge_2_solution_3!$A1556)</f>
        <v>104.1</v>
      </c>
      <c r="D1556">
        <f>SUMIFS(challenge_2_solution_2!H:H,challenge_2_solution_2!$A:$A,challenge_2_solution_3!$A1556)</f>
        <v>45.460000000000008</v>
      </c>
      <c r="E1556">
        <f t="shared" si="48"/>
        <v>58.639999999999986</v>
      </c>
      <c r="F1556" s="6">
        <f t="shared" si="49"/>
        <v>1.2899252089749225</v>
      </c>
    </row>
    <row r="1557" spans="1:6" x14ac:dyDescent="0.2">
      <c r="A1557" s="1">
        <v>3818</v>
      </c>
      <c r="B1557" s="3">
        <v>42700.765277777777</v>
      </c>
      <c r="C1557">
        <f>SUMIFS(challenge_2_solution_2!G:G,challenge_2_solution_2!$A:$A,challenge_2_solution_3!$A1557)</f>
        <v>93.5</v>
      </c>
      <c r="D1557">
        <f>SUMIFS(challenge_2_solution_2!H:H,challenge_2_solution_2!$A:$A,challenge_2_solution_3!$A1557)</f>
        <v>49.160000000000004</v>
      </c>
      <c r="E1557">
        <f t="shared" si="48"/>
        <v>44.339999999999996</v>
      </c>
      <c r="F1557" s="6">
        <f t="shared" si="49"/>
        <v>0.9019528071602928</v>
      </c>
    </row>
    <row r="1558" spans="1:6" x14ac:dyDescent="0.2">
      <c r="A1558" s="1">
        <v>3819</v>
      </c>
      <c r="B1558" s="3">
        <v>42700.782638888886</v>
      </c>
      <c r="C1558">
        <f>SUMIFS(challenge_2_solution_2!G:G,challenge_2_solution_2!$A:$A,challenge_2_solution_3!$A1558)</f>
        <v>65.5</v>
      </c>
      <c r="D1558">
        <f>SUMIFS(challenge_2_solution_2!H:H,challenge_2_solution_2!$A:$A,challenge_2_solution_3!$A1558)</f>
        <v>25.75</v>
      </c>
      <c r="E1558">
        <f t="shared" si="48"/>
        <v>39.75</v>
      </c>
      <c r="F1558" s="6">
        <f t="shared" si="49"/>
        <v>1.5436893203883495</v>
      </c>
    </row>
    <row r="1559" spans="1:6" x14ac:dyDescent="0.2">
      <c r="A1559" s="1">
        <v>3820</v>
      </c>
      <c r="B1559" s="3">
        <v>42700.785416666666</v>
      </c>
      <c r="C1559">
        <f>SUMIFS(challenge_2_solution_2!G:G,challenge_2_solution_2!$A:$A,challenge_2_solution_3!$A1559)</f>
        <v>78.599999999999994</v>
      </c>
      <c r="D1559">
        <f>SUMIFS(challenge_2_solution_2!H:H,challenge_2_solution_2!$A:$A,challenge_2_solution_3!$A1559)</f>
        <v>29.190000000000005</v>
      </c>
      <c r="E1559">
        <f t="shared" si="48"/>
        <v>49.409999999999989</v>
      </c>
      <c r="F1559" s="6">
        <f t="shared" si="49"/>
        <v>1.692702980472764</v>
      </c>
    </row>
    <row r="1560" spans="1:6" x14ac:dyDescent="0.2">
      <c r="A1560" s="1">
        <v>3821</v>
      </c>
      <c r="B1560" s="3">
        <v>42700.794444444444</v>
      </c>
      <c r="C1560">
        <f>SUMIFS(challenge_2_solution_2!G:G,challenge_2_solution_2!$A:$A,challenge_2_solution_3!$A1560)</f>
        <v>117.80000000000001</v>
      </c>
      <c r="D1560">
        <f>SUMIFS(challenge_2_solution_2!H:H,challenge_2_solution_2!$A:$A,challenge_2_solution_3!$A1560)</f>
        <v>55.57</v>
      </c>
      <c r="E1560">
        <f t="shared" si="48"/>
        <v>62.230000000000011</v>
      </c>
      <c r="F1560" s="6">
        <f t="shared" si="49"/>
        <v>1.1198488393017818</v>
      </c>
    </row>
    <row r="1561" spans="1:6" x14ac:dyDescent="0.2">
      <c r="A1561" s="1">
        <v>3822</v>
      </c>
      <c r="B1561" s="3">
        <v>42700.804861111108</v>
      </c>
      <c r="C1561">
        <f>SUMIFS(challenge_2_solution_2!G:G,challenge_2_solution_2!$A:$A,challenge_2_solution_3!$A1561)</f>
        <v>50.8</v>
      </c>
      <c r="D1561">
        <f>SUMIFS(challenge_2_solution_2!H:H,challenge_2_solution_2!$A:$A,challenge_2_solution_3!$A1561)</f>
        <v>27.96</v>
      </c>
      <c r="E1561">
        <f t="shared" si="48"/>
        <v>22.839999999999996</v>
      </c>
      <c r="F1561" s="6">
        <f t="shared" si="49"/>
        <v>0.81688125894134467</v>
      </c>
    </row>
    <row r="1562" spans="1:6" x14ac:dyDescent="0.2">
      <c r="A1562" s="1">
        <v>3823</v>
      </c>
      <c r="B1562" s="3">
        <v>42700.811805555553</v>
      </c>
      <c r="C1562">
        <f>SUMIFS(challenge_2_solution_2!G:G,challenge_2_solution_2!$A:$A,challenge_2_solution_3!$A1562)</f>
        <v>84.5</v>
      </c>
      <c r="D1562">
        <f>SUMIFS(challenge_2_solution_2!H:H,challenge_2_solution_2!$A:$A,challenge_2_solution_3!$A1562)</f>
        <v>48.33</v>
      </c>
      <c r="E1562">
        <f t="shared" si="48"/>
        <v>36.17</v>
      </c>
      <c r="F1562" s="6">
        <f t="shared" si="49"/>
        <v>0.74839644113387138</v>
      </c>
    </row>
    <row r="1563" spans="1:6" x14ac:dyDescent="0.2">
      <c r="A1563" s="1">
        <v>3824</v>
      </c>
      <c r="B1563" s="3">
        <v>42700.825694444444</v>
      </c>
      <c r="C1563">
        <f>SUMIFS(challenge_2_solution_2!G:G,challenge_2_solution_2!$A:$A,challenge_2_solution_3!$A1563)</f>
        <v>92.5</v>
      </c>
      <c r="D1563">
        <f>SUMIFS(challenge_2_solution_2!H:H,challenge_2_solution_2!$A:$A,challenge_2_solution_3!$A1563)</f>
        <v>43.06</v>
      </c>
      <c r="E1563">
        <f t="shared" si="48"/>
        <v>49.44</v>
      </c>
      <c r="F1563" s="6">
        <f t="shared" si="49"/>
        <v>1.1481653506734788</v>
      </c>
    </row>
    <row r="1564" spans="1:6" x14ac:dyDescent="0.2">
      <c r="A1564" s="1">
        <v>3825</v>
      </c>
      <c r="B1564" s="3">
        <v>42700.890972222223</v>
      </c>
      <c r="C1564">
        <f>SUMIFS(challenge_2_solution_2!G:G,challenge_2_solution_2!$A:$A,challenge_2_solution_3!$A1564)</f>
        <v>121.9</v>
      </c>
      <c r="D1564">
        <f>SUMIFS(challenge_2_solution_2!H:H,challenge_2_solution_2!$A:$A,challenge_2_solution_3!$A1564)</f>
        <v>54.349999999999994</v>
      </c>
      <c r="E1564">
        <f t="shared" si="48"/>
        <v>67.550000000000011</v>
      </c>
      <c r="F1564" s="6">
        <f t="shared" si="49"/>
        <v>1.2428702851885929</v>
      </c>
    </row>
    <row r="1565" spans="1:6" x14ac:dyDescent="0.2">
      <c r="A1565" s="1">
        <v>3826</v>
      </c>
      <c r="B1565" s="3">
        <v>42701.723611111112</v>
      </c>
      <c r="C1565">
        <f>SUMIFS(challenge_2_solution_2!G:G,challenge_2_solution_2!$A:$A,challenge_2_solution_3!$A1565)</f>
        <v>61.5</v>
      </c>
      <c r="D1565">
        <f>SUMIFS(challenge_2_solution_2!H:H,challenge_2_solution_2!$A:$A,challenge_2_solution_3!$A1565)</f>
        <v>27.22</v>
      </c>
      <c r="E1565">
        <f t="shared" si="48"/>
        <v>34.28</v>
      </c>
      <c r="F1565" s="6">
        <f t="shared" si="49"/>
        <v>1.2593681116825863</v>
      </c>
    </row>
    <row r="1566" spans="1:6" x14ac:dyDescent="0.2">
      <c r="A1566" s="1">
        <v>3827</v>
      </c>
      <c r="B1566" s="3">
        <v>42701.737500000003</v>
      </c>
      <c r="C1566">
        <f>SUMIFS(challenge_2_solution_2!G:G,challenge_2_solution_2!$A:$A,challenge_2_solution_3!$A1566)</f>
        <v>39.6</v>
      </c>
      <c r="D1566">
        <f>SUMIFS(challenge_2_solution_2!H:H,challenge_2_solution_2!$A:$A,challenge_2_solution_3!$A1566)</f>
        <v>24.509999999999998</v>
      </c>
      <c r="E1566">
        <f t="shared" si="48"/>
        <v>15.090000000000003</v>
      </c>
      <c r="F1566" s="6">
        <f t="shared" si="49"/>
        <v>0.61566707466340287</v>
      </c>
    </row>
    <row r="1567" spans="1:6" x14ac:dyDescent="0.2">
      <c r="A1567" s="1">
        <v>3828</v>
      </c>
      <c r="B1567" s="3">
        <v>42701.743750000001</v>
      </c>
      <c r="C1567">
        <f>SUMIFS(challenge_2_solution_2!G:G,challenge_2_solution_2!$A:$A,challenge_2_solution_3!$A1567)</f>
        <v>37.6</v>
      </c>
      <c r="D1567">
        <f>SUMIFS(challenge_2_solution_2!H:H,challenge_2_solution_2!$A:$A,challenge_2_solution_3!$A1567)</f>
        <v>17.61</v>
      </c>
      <c r="E1567">
        <f t="shared" si="48"/>
        <v>19.990000000000002</v>
      </c>
      <c r="F1567" s="6">
        <f t="shared" si="49"/>
        <v>1.1351504826802954</v>
      </c>
    </row>
    <row r="1568" spans="1:6" x14ac:dyDescent="0.2">
      <c r="A1568" s="1">
        <v>3829</v>
      </c>
      <c r="B1568" s="3">
        <v>42701.747916666667</v>
      </c>
      <c r="C1568">
        <f>SUMIFS(challenge_2_solution_2!G:G,challenge_2_solution_2!$A:$A,challenge_2_solution_3!$A1568)</f>
        <v>57.9</v>
      </c>
      <c r="D1568">
        <f>SUMIFS(challenge_2_solution_2!H:H,challenge_2_solution_2!$A:$A,challenge_2_solution_3!$A1568)</f>
        <v>29.02</v>
      </c>
      <c r="E1568">
        <f t="shared" si="48"/>
        <v>28.88</v>
      </c>
      <c r="F1568" s="6">
        <f t="shared" si="49"/>
        <v>0.99517574086836658</v>
      </c>
    </row>
    <row r="1569" spans="1:6" x14ac:dyDescent="0.2">
      <c r="A1569" s="1">
        <v>3830</v>
      </c>
      <c r="B1569" s="3">
        <v>42701.767361111109</v>
      </c>
      <c r="C1569">
        <f>SUMIFS(challenge_2_solution_2!G:G,challenge_2_solution_2!$A:$A,challenge_2_solution_3!$A1569)</f>
        <v>43.6</v>
      </c>
      <c r="D1569">
        <f>SUMIFS(challenge_2_solution_2!H:H,challenge_2_solution_2!$A:$A,challenge_2_solution_3!$A1569)</f>
        <v>19.220000000000002</v>
      </c>
      <c r="E1569">
        <f t="shared" si="48"/>
        <v>24.38</v>
      </c>
      <c r="F1569" s="6">
        <f t="shared" si="49"/>
        <v>1.2684703433922995</v>
      </c>
    </row>
    <row r="1570" spans="1:6" x14ac:dyDescent="0.2">
      <c r="A1570" s="1">
        <v>3831</v>
      </c>
      <c r="B1570" s="3">
        <v>42701.771527777775</v>
      </c>
      <c r="C1570">
        <f>SUMIFS(challenge_2_solution_2!G:G,challenge_2_solution_2!$A:$A,challenge_2_solution_3!$A1570)</f>
        <v>36.700000000000003</v>
      </c>
      <c r="D1570">
        <f>SUMIFS(challenge_2_solution_2!H:H,challenge_2_solution_2!$A:$A,challenge_2_solution_3!$A1570)</f>
        <v>17.38</v>
      </c>
      <c r="E1570">
        <f t="shared" si="48"/>
        <v>19.320000000000004</v>
      </c>
      <c r="F1570" s="6">
        <f t="shared" si="49"/>
        <v>1.1116225546605296</v>
      </c>
    </row>
    <row r="1571" spans="1:6" x14ac:dyDescent="0.2">
      <c r="A1571" s="1">
        <v>3832</v>
      </c>
      <c r="B1571" s="3">
        <v>42701.782638888886</v>
      </c>
      <c r="C1571">
        <f>SUMIFS(challenge_2_solution_2!G:G,challenge_2_solution_2!$A:$A,challenge_2_solution_3!$A1571)</f>
        <v>35.6</v>
      </c>
      <c r="D1571">
        <f>SUMIFS(challenge_2_solution_2!H:H,challenge_2_solution_2!$A:$A,challenge_2_solution_3!$A1571)</f>
        <v>16.84</v>
      </c>
      <c r="E1571">
        <f t="shared" si="48"/>
        <v>18.760000000000002</v>
      </c>
      <c r="F1571" s="6">
        <f t="shared" si="49"/>
        <v>1.1140142517814728</v>
      </c>
    </row>
    <row r="1572" spans="1:6" x14ac:dyDescent="0.2">
      <c r="A1572" s="1">
        <v>3833</v>
      </c>
      <c r="B1572" s="3">
        <v>42701.788194444445</v>
      </c>
      <c r="C1572">
        <f>SUMIFS(challenge_2_solution_2!G:G,challenge_2_solution_2!$A:$A,challenge_2_solution_3!$A1572)</f>
        <v>102.1</v>
      </c>
      <c r="D1572">
        <f>SUMIFS(challenge_2_solution_2!H:H,challenge_2_solution_2!$A:$A,challenge_2_solution_3!$A1572)</f>
        <v>53.11</v>
      </c>
      <c r="E1572">
        <f t="shared" si="48"/>
        <v>48.989999999999995</v>
      </c>
      <c r="F1572" s="6">
        <f t="shared" si="49"/>
        <v>0.92242515533797764</v>
      </c>
    </row>
    <row r="1573" spans="1:6" x14ac:dyDescent="0.2">
      <c r="A1573" s="1">
        <v>3834</v>
      </c>
      <c r="B1573" s="3">
        <v>42701.792361111111</v>
      </c>
      <c r="C1573">
        <f>SUMIFS(challenge_2_solution_2!G:G,challenge_2_solution_2!$A:$A,challenge_2_solution_3!$A1573)</f>
        <v>78.5</v>
      </c>
      <c r="D1573">
        <f>SUMIFS(challenge_2_solution_2!H:H,challenge_2_solution_2!$A:$A,challenge_2_solution_3!$A1573)</f>
        <v>35.43</v>
      </c>
      <c r="E1573">
        <f t="shared" si="48"/>
        <v>43.07</v>
      </c>
      <c r="F1573" s="6">
        <f t="shared" si="49"/>
        <v>1.2156364662715213</v>
      </c>
    </row>
    <row r="1574" spans="1:6" x14ac:dyDescent="0.2">
      <c r="A1574" s="1">
        <v>3835</v>
      </c>
      <c r="B1574" s="3">
        <v>42701.802777777775</v>
      </c>
      <c r="C1574">
        <f>SUMIFS(challenge_2_solution_2!G:G,challenge_2_solution_2!$A:$A,challenge_2_solution_3!$A1574)</f>
        <v>66.599999999999994</v>
      </c>
      <c r="D1574">
        <f>SUMIFS(challenge_2_solution_2!H:H,challenge_2_solution_2!$A:$A,challenge_2_solution_3!$A1574)</f>
        <v>32.5</v>
      </c>
      <c r="E1574">
        <f t="shared" si="48"/>
        <v>34.099999999999994</v>
      </c>
      <c r="F1574" s="6">
        <f t="shared" si="49"/>
        <v>1.049230769230769</v>
      </c>
    </row>
    <row r="1575" spans="1:6" x14ac:dyDescent="0.2">
      <c r="A1575" s="1">
        <v>3836</v>
      </c>
      <c r="B1575" s="3">
        <v>42701.845833333333</v>
      </c>
      <c r="C1575">
        <f>SUMIFS(challenge_2_solution_2!G:G,challenge_2_solution_2!$A:$A,challenge_2_solution_3!$A1575)</f>
        <v>33.799999999999997</v>
      </c>
      <c r="D1575">
        <f>SUMIFS(challenge_2_solution_2!H:H,challenge_2_solution_2!$A:$A,challenge_2_solution_3!$A1575)</f>
        <v>18.649999999999999</v>
      </c>
      <c r="E1575">
        <f t="shared" si="48"/>
        <v>15.149999999999999</v>
      </c>
      <c r="F1575" s="6">
        <f t="shared" si="49"/>
        <v>0.81233243967828417</v>
      </c>
    </row>
    <row r="1576" spans="1:6" x14ac:dyDescent="0.2">
      <c r="A1576" s="1">
        <v>3837</v>
      </c>
      <c r="B1576" s="3">
        <v>42702.755555555559</v>
      </c>
      <c r="C1576">
        <f>SUMIFS(challenge_2_solution_2!G:G,challenge_2_solution_2!$A:$A,challenge_2_solution_3!$A1576)</f>
        <v>58.699999999999996</v>
      </c>
      <c r="D1576">
        <f>SUMIFS(challenge_2_solution_2!H:H,challenge_2_solution_2!$A:$A,challenge_2_solution_3!$A1576)</f>
        <v>26.25</v>
      </c>
      <c r="E1576">
        <f t="shared" si="48"/>
        <v>32.449999999999996</v>
      </c>
      <c r="F1576" s="6">
        <f t="shared" si="49"/>
        <v>1.2361904761904761</v>
      </c>
    </row>
    <row r="1577" spans="1:6" x14ac:dyDescent="0.2">
      <c r="A1577" s="1">
        <v>3838</v>
      </c>
      <c r="B1577" s="3">
        <v>42702.853472222225</v>
      </c>
      <c r="C1577">
        <f>SUMIFS(challenge_2_solution_2!G:G,challenge_2_solution_2!$A:$A,challenge_2_solution_3!$A1577)</f>
        <v>56.8</v>
      </c>
      <c r="D1577">
        <f>SUMIFS(challenge_2_solution_2!H:H,challenge_2_solution_2!$A:$A,challenge_2_solution_3!$A1577)</f>
        <v>29.52</v>
      </c>
      <c r="E1577">
        <f t="shared" si="48"/>
        <v>27.279999999999998</v>
      </c>
      <c r="F1577" s="6">
        <f t="shared" si="49"/>
        <v>0.92411924119241184</v>
      </c>
    </row>
    <row r="1578" spans="1:6" x14ac:dyDescent="0.2">
      <c r="A1578" s="1">
        <v>3839</v>
      </c>
      <c r="B1578" s="3">
        <v>42702.85833333333</v>
      </c>
      <c r="C1578">
        <f>SUMIFS(challenge_2_solution_2!G:G,challenge_2_solution_2!$A:$A,challenge_2_solution_3!$A1578)</f>
        <v>56.8</v>
      </c>
      <c r="D1578">
        <f>SUMIFS(challenge_2_solution_2!H:H,challenge_2_solution_2!$A:$A,challenge_2_solution_3!$A1578)</f>
        <v>29.52</v>
      </c>
      <c r="E1578">
        <f t="shared" si="48"/>
        <v>27.279999999999998</v>
      </c>
      <c r="F1578" s="6">
        <f t="shared" si="49"/>
        <v>0.92411924119241184</v>
      </c>
    </row>
    <row r="1579" spans="1:6" x14ac:dyDescent="0.2">
      <c r="A1579" s="1">
        <v>3840</v>
      </c>
      <c r="B1579" s="3">
        <v>42702.861111111109</v>
      </c>
      <c r="C1579">
        <f>SUMIFS(challenge_2_solution_2!G:G,challenge_2_solution_2!$A:$A,challenge_2_solution_3!$A1579)</f>
        <v>56.8</v>
      </c>
      <c r="D1579">
        <f>SUMIFS(challenge_2_solution_2!H:H,challenge_2_solution_2!$A:$A,challenge_2_solution_3!$A1579)</f>
        <v>29.52</v>
      </c>
      <c r="E1579">
        <f t="shared" si="48"/>
        <v>27.279999999999998</v>
      </c>
      <c r="F1579" s="6">
        <f t="shared" si="49"/>
        <v>0.92411924119241184</v>
      </c>
    </row>
    <row r="1580" spans="1:6" x14ac:dyDescent="0.2">
      <c r="A1580" s="1">
        <v>3841</v>
      </c>
      <c r="B1580" s="3">
        <v>42703.712500000001</v>
      </c>
      <c r="C1580">
        <f>SUMIFS(challenge_2_solution_2!G:G,challenge_2_solution_2!$A:$A,challenge_2_solution_3!$A1580)</f>
        <v>69.3</v>
      </c>
      <c r="D1580">
        <f>SUMIFS(challenge_2_solution_2!H:H,challenge_2_solution_2!$A:$A,challenge_2_solution_3!$A1580)</f>
        <v>21.250000000000004</v>
      </c>
      <c r="E1580">
        <f t="shared" si="48"/>
        <v>48.05</v>
      </c>
      <c r="F1580" s="6">
        <f t="shared" si="49"/>
        <v>2.2611764705882349</v>
      </c>
    </row>
    <row r="1581" spans="1:6" x14ac:dyDescent="0.2">
      <c r="A1581" s="1">
        <v>3842</v>
      </c>
      <c r="B1581" s="3">
        <v>42703.78402777778</v>
      </c>
      <c r="C1581">
        <f>SUMIFS(challenge_2_solution_2!G:G,challenge_2_solution_2!$A:$A,challenge_2_solution_3!$A1581)</f>
        <v>51.6</v>
      </c>
      <c r="D1581">
        <f>SUMIFS(challenge_2_solution_2!H:H,challenge_2_solution_2!$A:$A,challenge_2_solution_3!$A1581)</f>
        <v>23.02</v>
      </c>
      <c r="E1581">
        <f t="shared" si="48"/>
        <v>28.580000000000002</v>
      </c>
      <c r="F1581" s="6">
        <f t="shared" si="49"/>
        <v>1.2415291051259776</v>
      </c>
    </row>
    <row r="1582" spans="1:6" x14ac:dyDescent="0.2">
      <c r="A1582" s="1">
        <v>3843</v>
      </c>
      <c r="B1582" s="3">
        <v>42703.836111111108</v>
      </c>
      <c r="C1582">
        <f>SUMIFS(challenge_2_solution_2!G:G,challenge_2_solution_2!$A:$A,challenge_2_solution_3!$A1582)</f>
        <v>44.699999999999996</v>
      </c>
      <c r="D1582">
        <f>SUMIFS(challenge_2_solution_2!H:H,challenge_2_solution_2!$A:$A,challenge_2_solution_3!$A1582)</f>
        <v>22.93</v>
      </c>
      <c r="E1582">
        <f t="shared" si="48"/>
        <v>21.769999999999996</v>
      </c>
      <c r="F1582" s="6">
        <f t="shared" si="49"/>
        <v>0.94941125163541196</v>
      </c>
    </row>
    <row r="1583" spans="1:6" x14ac:dyDescent="0.2">
      <c r="A1583" s="1">
        <v>3844</v>
      </c>
      <c r="B1583" s="3">
        <v>42703.886111111111</v>
      </c>
      <c r="C1583">
        <f>SUMIFS(challenge_2_solution_2!G:G,challenge_2_solution_2!$A:$A,challenge_2_solution_3!$A1583)</f>
        <v>79.5</v>
      </c>
      <c r="D1583">
        <f>SUMIFS(challenge_2_solution_2!H:H,challenge_2_solution_2!$A:$A,challenge_2_solution_3!$A1583)</f>
        <v>34.519999999999996</v>
      </c>
      <c r="E1583">
        <f t="shared" si="48"/>
        <v>44.980000000000004</v>
      </c>
      <c r="F1583" s="6">
        <f t="shared" si="49"/>
        <v>1.3030127462340675</v>
      </c>
    </row>
    <row r="1584" spans="1:6" x14ac:dyDescent="0.2">
      <c r="A1584" s="1">
        <v>3847</v>
      </c>
      <c r="B1584" s="3">
        <v>42704.703472222223</v>
      </c>
      <c r="C1584">
        <f>SUMIFS(challenge_2_solution_2!G:G,challenge_2_solution_2!$A:$A,challenge_2_solution_3!$A1584)</f>
        <v>34.5</v>
      </c>
      <c r="D1584">
        <f>SUMIFS(challenge_2_solution_2!H:H,challenge_2_solution_2!$A:$A,challenge_2_solution_3!$A1584)</f>
        <v>14.03</v>
      </c>
      <c r="E1584">
        <f t="shared" si="48"/>
        <v>20.47</v>
      </c>
      <c r="F1584" s="6">
        <f t="shared" si="49"/>
        <v>1.459016393442623</v>
      </c>
    </row>
    <row r="1585" spans="1:6" x14ac:dyDescent="0.2">
      <c r="A1585" s="1">
        <v>3848</v>
      </c>
      <c r="B1585" s="3">
        <v>42704.729861111111</v>
      </c>
      <c r="C1585">
        <f>SUMIFS(challenge_2_solution_2!G:G,challenge_2_solution_2!$A:$A,challenge_2_solution_3!$A1585)</f>
        <v>49.3</v>
      </c>
      <c r="D1585">
        <f>SUMIFS(challenge_2_solution_2!H:H,challenge_2_solution_2!$A:$A,challenge_2_solution_3!$A1585)</f>
        <v>29.1</v>
      </c>
      <c r="E1585">
        <f t="shared" si="48"/>
        <v>20.199999999999996</v>
      </c>
      <c r="F1585" s="6">
        <f t="shared" si="49"/>
        <v>0.69415807560137444</v>
      </c>
    </row>
    <row r="1586" spans="1:6" x14ac:dyDescent="0.2">
      <c r="A1586" s="1">
        <v>3849</v>
      </c>
      <c r="B1586" s="3">
        <v>42704.737500000003</v>
      </c>
      <c r="C1586">
        <f>SUMIFS(challenge_2_solution_2!G:G,challenge_2_solution_2!$A:$A,challenge_2_solution_3!$A1586)</f>
        <v>310.2</v>
      </c>
      <c r="D1586">
        <f>SUMIFS(challenge_2_solution_2!H:H,challenge_2_solution_2!$A:$A,challenge_2_solution_3!$A1586)</f>
        <v>153.29</v>
      </c>
      <c r="E1586">
        <f t="shared" si="48"/>
        <v>156.91</v>
      </c>
      <c r="F1586" s="6">
        <f t="shared" si="49"/>
        <v>1.0236153695609629</v>
      </c>
    </row>
    <row r="1587" spans="1:6" x14ac:dyDescent="0.2">
      <c r="A1587" s="1">
        <v>3850</v>
      </c>
      <c r="B1587" s="3">
        <v>42704.750694444447</v>
      </c>
      <c r="C1587">
        <f>SUMIFS(challenge_2_solution_2!G:G,challenge_2_solution_2!$A:$A,challenge_2_solution_3!$A1587)</f>
        <v>69.400000000000006</v>
      </c>
      <c r="D1587">
        <f>SUMIFS(challenge_2_solution_2!H:H,challenge_2_solution_2!$A:$A,challenge_2_solution_3!$A1587)</f>
        <v>31.409999999999997</v>
      </c>
      <c r="E1587">
        <f t="shared" si="48"/>
        <v>37.990000000000009</v>
      </c>
      <c r="F1587" s="6">
        <f t="shared" si="49"/>
        <v>1.2094874243871383</v>
      </c>
    </row>
    <row r="1588" spans="1:6" x14ac:dyDescent="0.2">
      <c r="A1588" s="1">
        <v>3851</v>
      </c>
      <c r="B1588" s="3">
        <v>42704.753472222219</v>
      </c>
      <c r="C1588">
        <f>SUMIFS(challenge_2_solution_2!G:G,challenge_2_solution_2!$A:$A,challenge_2_solution_3!$A1588)</f>
        <v>69.400000000000006</v>
      </c>
      <c r="D1588">
        <f>SUMIFS(challenge_2_solution_2!H:H,challenge_2_solution_2!$A:$A,challenge_2_solution_3!$A1588)</f>
        <v>31.409999999999997</v>
      </c>
      <c r="E1588">
        <f t="shared" si="48"/>
        <v>37.990000000000009</v>
      </c>
      <c r="F1588" s="6">
        <f t="shared" si="49"/>
        <v>1.2094874243871383</v>
      </c>
    </row>
    <row r="1589" spans="1:6" x14ac:dyDescent="0.2">
      <c r="A1589" s="1">
        <v>3852</v>
      </c>
      <c r="B1589" s="3">
        <v>42704.769444444442</v>
      </c>
      <c r="C1589">
        <f>SUMIFS(challenge_2_solution_2!G:G,challenge_2_solution_2!$A:$A,challenge_2_solution_3!$A1589)</f>
        <v>41.7</v>
      </c>
      <c r="D1589">
        <f>SUMIFS(challenge_2_solution_2!H:H,challenge_2_solution_2!$A:$A,challenge_2_solution_3!$A1589)</f>
        <v>14.96</v>
      </c>
      <c r="E1589">
        <f t="shared" si="48"/>
        <v>26.740000000000002</v>
      </c>
      <c r="F1589" s="6">
        <f t="shared" si="49"/>
        <v>1.7874331550802138</v>
      </c>
    </row>
    <row r="1590" spans="1:6" x14ac:dyDescent="0.2">
      <c r="A1590" s="1">
        <v>3853</v>
      </c>
      <c r="B1590" s="3">
        <v>42704.800694444442</v>
      </c>
      <c r="C1590">
        <f>SUMIFS(challenge_2_solution_2!G:G,challenge_2_solution_2!$A:$A,challenge_2_solution_3!$A1590)</f>
        <v>7.9</v>
      </c>
      <c r="D1590">
        <f>SUMIFS(challenge_2_solution_2!H:H,challenge_2_solution_2!$A:$A,challenge_2_solution_3!$A1590)</f>
        <v>1.58</v>
      </c>
      <c r="E1590">
        <f t="shared" si="48"/>
        <v>6.32</v>
      </c>
      <c r="F1590" s="6">
        <f t="shared" si="49"/>
        <v>4</v>
      </c>
    </row>
    <row r="1591" spans="1:6" x14ac:dyDescent="0.2">
      <c r="A1591" s="1">
        <v>3855</v>
      </c>
      <c r="B1591" s="3">
        <v>42704.865277777775</v>
      </c>
      <c r="C1591">
        <f>SUMIFS(challenge_2_solution_2!G:G,challenge_2_solution_2!$A:$A,challenge_2_solution_3!$A1591)</f>
        <v>55.599999999999994</v>
      </c>
      <c r="D1591">
        <f>SUMIFS(challenge_2_solution_2!H:H,challenge_2_solution_2!$A:$A,challenge_2_solution_3!$A1591)</f>
        <v>12.32</v>
      </c>
      <c r="E1591">
        <f t="shared" si="48"/>
        <v>43.279999999999994</v>
      </c>
      <c r="F1591" s="6">
        <f t="shared" si="49"/>
        <v>3.5129870129870122</v>
      </c>
    </row>
    <row r="1592" spans="1:6" x14ac:dyDescent="0.2">
      <c r="A1592" s="1">
        <v>3856</v>
      </c>
      <c r="B1592" s="3">
        <v>42705.717361111114</v>
      </c>
      <c r="C1592">
        <f>SUMIFS(challenge_2_solution_2!G:G,challenge_2_solution_2!$A:$A,challenge_2_solution_3!$A1592)</f>
        <v>106.19999999999999</v>
      </c>
      <c r="D1592">
        <f>SUMIFS(challenge_2_solution_2!H:H,challenge_2_solution_2!$A:$A,challenge_2_solution_3!$A1592)</f>
        <v>46.29</v>
      </c>
      <c r="E1592">
        <f t="shared" si="48"/>
        <v>59.909999999999989</v>
      </c>
      <c r="F1592" s="6">
        <f t="shared" si="49"/>
        <v>1.2942320155541152</v>
      </c>
    </row>
    <row r="1593" spans="1:6" x14ac:dyDescent="0.2">
      <c r="A1593" s="1">
        <v>3857</v>
      </c>
      <c r="B1593" s="3">
        <v>42705.720138888886</v>
      </c>
      <c r="C1593">
        <f>SUMIFS(challenge_2_solution_2!G:G,challenge_2_solution_2!$A:$A,challenge_2_solution_3!$A1593)</f>
        <v>39.700000000000003</v>
      </c>
      <c r="D1593">
        <f>SUMIFS(challenge_2_solution_2!H:H,challenge_2_solution_2!$A:$A,challenge_2_solution_3!$A1593)</f>
        <v>12.38</v>
      </c>
      <c r="E1593">
        <f t="shared" si="48"/>
        <v>27.32</v>
      </c>
      <c r="F1593" s="6">
        <f t="shared" si="49"/>
        <v>2.206785137318255</v>
      </c>
    </row>
    <row r="1594" spans="1:6" x14ac:dyDescent="0.2">
      <c r="A1594" s="1">
        <v>3858</v>
      </c>
      <c r="B1594" s="3">
        <v>42705.724305555559</v>
      </c>
      <c r="C1594">
        <f>SUMIFS(challenge_2_solution_2!G:G,challenge_2_solution_2!$A:$A,challenge_2_solution_3!$A1594)</f>
        <v>44.9</v>
      </c>
      <c r="D1594">
        <f>SUMIFS(challenge_2_solution_2!H:H,challenge_2_solution_2!$A:$A,challenge_2_solution_3!$A1594)</f>
        <v>16.040000000000003</v>
      </c>
      <c r="E1594">
        <f t="shared" si="48"/>
        <v>28.859999999999996</v>
      </c>
      <c r="F1594" s="6">
        <f t="shared" si="49"/>
        <v>1.7992518703241889</v>
      </c>
    </row>
    <row r="1595" spans="1:6" x14ac:dyDescent="0.2">
      <c r="A1595" s="1">
        <v>3859</v>
      </c>
      <c r="B1595" s="3">
        <v>42705.745138888888</v>
      </c>
      <c r="C1595">
        <f>SUMIFS(challenge_2_solution_2!G:G,challenge_2_solution_2!$A:$A,challenge_2_solution_3!$A1595)</f>
        <v>73.5</v>
      </c>
      <c r="D1595">
        <f>SUMIFS(challenge_2_solution_2!H:H,challenge_2_solution_2!$A:$A,challenge_2_solution_3!$A1595)</f>
        <v>33.129999999999995</v>
      </c>
      <c r="E1595">
        <f t="shared" si="48"/>
        <v>40.370000000000005</v>
      </c>
      <c r="F1595" s="6">
        <f t="shared" si="49"/>
        <v>1.2185330516148509</v>
      </c>
    </row>
    <row r="1596" spans="1:6" x14ac:dyDescent="0.2">
      <c r="A1596" s="1">
        <v>3860</v>
      </c>
      <c r="B1596" s="3">
        <v>42705.746527777781</v>
      </c>
      <c r="C1596">
        <f>SUMIFS(challenge_2_solution_2!G:G,challenge_2_solution_2!$A:$A,challenge_2_solution_3!$A1596)</f>
        <v>75.3</v>
      </c>
      <c r="D1596">
        <f>SUMIFS(challenge_2_solution_2!H:H,challenge_2_solution_2!$A:$A,challenge_2_solution_3!$A1596)</f>
        <v>29.82</v>
      </c>
      <c r="E1596">
        <f t="shared" si="48"/>
        <v>45.48</v>
      </c>
      <c r="F1596" s="6">
        <f t="shared" si="49"/>
        <v>1.5251509054325953</v>
      </c>
    </row>
    <row r="1597" spans="1:6" x14ac:dyDescent="0.2">
      <c r="A1597" s="1">
        <v>3861</v>
      </c>
      <c r="B1597" s="3">
        <v>42705.758333333331</v>
      </c>
      <c r="C1597">
        <f>SUMIFS(challenge_2_solution_2!G:G,challenge_2_solution_2!$A:$A,challenge_2_solution_3!$A1597)</f>
        <v>47.2</v>
      </c>
      <c r="D1597">
        <f>SUMIFS(challenge_2_solution_2!H:H,challenge_2_solution_2!$A:$A,challenge_2_solution_3!$A1597)</f>
        <v>21.77</v>
      </c>
      <c r="E1597">
        <f t="shared" si="48"/>
        <v>25.430000000000003</v>
      </c>
      <c r="F1597" s="6">
        <f t="shared" si="49"/>
        <v>1.1681212677997246</v>
      </c>
    </row>
    <row r="1598" spans="1:6" x14ac:dyDescent="0.2">
      <c r="A1598" s="1">
        <v>3862</v>
      </c>
      <c r="B1598" s="3">
        <v>42705.8</v>
      </c>
      <c r="C1598">
        <f>SUMIFS(challenge_2_solution_2!G:G,challenge_2_solution_2!$A:$A,challenge_2_solution_3!$A1598)</f>
        <v>62.4</v>
      </c>
      <c r="D1598">
        <f>SUMIFS(challenge_2_solution_2!H:H,challenge_2_solution_2!$A:$A,challenge_2_solution_3!$A1598)</f>
        <v>25.77</v>
      </c>
      <c r="E1598">
        <f t="shared" si="48"/>
        <v>36.629999999999995</v>
      </c>
      <c r="F1598" s="6">
        <f t="shared" si="49"/>
        <v>1.4214202561117577</v>
      </c>
    </row>
    <row r="1599" spans="1:6" x14ac:dyDescent="0.2">
      <c r="A1599" s="1">
        <v>3863</v>
      </c>
      <c r="B1599" s="3">
        <v>42705.819444444445</v>
      </c>
      <c r="C1599">
        <f>SUMIFS(challenge_2_solution_2!G:G,challenge_2_solution_2!$A:$A,challenge_2_solution_3!$A1599)</f>
        <v>39.6</v>
      </c>
      <c r="D1599">
        <f>SUMIFS(challenge_2_solution_2!H:H,challenge_2_solution_2!$A:$A,challenge_2_solution_3!$A1599)</f>
        <v>16.600000000000001</v>
      </c>
      <c r="E1599">
        <f t="shared" si="48"/>
        <v>23</v>
      </c>
      <c r="F1599" s="6">
        <f t="shared" si="49"/>
        <v>1.3855421686746987</v>
      </c>
    </row>
    <row r="1600" spans="1:6" x14ac:dyDescent="0.2">
      <c r="A1600" s="1">
        <v>3864</v>
      </c>
      <c r="B1600" s="3">
        <v>42705.831944444442</v>
      </c>
      <c r="C1600">
        <f>SUMIFS(challenge_2_solution_2!G:G,challenge_2_solution_2!$A:$A,challenge_2_solution_3!$A1600)</f>
        <v>56.699999999999996</v>
      </c>
      <c r="D1600">
        <f>SUMIFS(challenge_2_solution_2!H:H,challenge_2_solution_2!$A:$A,challenge_2_solution_3!$A1600)</f>
        <v>21.88</v>
      </c>
      <c r="E1600">
        <f t="shared" si="48"/>
        <v>34.819999999999993</v>
      </c>
      <c r="F1600" s="6">
        <f t="shared" si="49"/>
        <v>1.5914076782449724</v>
      </c>
    </row>
    <row r="1601" spans="1:6" x14ac:dyDescent="0.2">
      <c r="A1601" s="1">
        <v>3865</v>
      </c>
      <c r="B1601" s="3">
        <v>42705.895833333336</v>
      </c>
      <c r="C1601">
        <f>SUMIFS(challenge_2_solution_2!G:G,challenge_2_solution_2!$A:$A,challenge_2_solution_3!$A1601)</f>
        <v>63.4</v>
      </c>
      <c r="D1601">
        <f>SUMIFS(challenge_2_solution_2!H:H,challenge_2_solution_2!$A:$A,challenge_2_solution_3!$A1601)</f>
        <v>27.58</v>
      </c>
      <c r="E1601">
        <f t="shared" si="48"/>
        <v>35.82</v>
      </c>
      <c r="F1601" s="6">
        <f t="shared" si="49"/>
        <v>1.2987672226250908</v>
      </c>
    </row>
    <row r="1602" spans="1:6" x14ac:dyDescent="0.2">
      <c r="A1602" s="1">
        <v>3866</v>
      </c>
      <c r="B1602" s="3">
        <v>42705.900694444441</v>
      </c>
      <c r="C1602">
        <f>SUMIFS(challenge_2_solution_2!G:G,challenge_2_solution_2!$A:$A,challenge_2_solution_3!$A1602)</f>
        <v>35.6</v>
      </c>
      <c r="D1602">
        <f>SUMIFS(challenge_2_solution_2!H:H,challenge_2_solution_2!$A:$A,challenge_2_solution_3!$A1602)</f>
        <v>15.309999999999999</v>
      </c>
      <c r="E1602">
        <f t="shared" si="48"/>
        <v>20.290000000000003</v>
      </c>
      <c r="F1602" s="6">
        <f t="shared" si="49"/>
        <v>1.3252775963422603</v>
      </c>
    </row>
    <row r="1603" spans="1:6" x14ac:dyDescent="0.2">
      <c r="A1603" s="1">
        <v>3868</v>
      </c>
      <c r="B1603" s="3">
        <v>42706.502083333333</v>
      </c>
      <c r="C1603">
        <f>SUMIFS(challenge_2_solution_2!G:G,challenge_2_solution_2!$A:$A,challenge_2_solution_3!$A1603)</f>
        <v>227</v>
      </c>
      <c r="D1603">
        <f>SUMIFS(challenge_2_solution_2!H:H,challenge_2_solution_2!$A:$A,challenge_2_solution_3!$A1603)</f>
        <v>93.660000000000011</v>
      </c>
      <c r="E1603">
        <f t="shared" ref="E1603:E1666" si="50">C1603-D1603</f>
        <v>133.33999999999997</v>
      </c>
      <c r="F1603" s="6">
        <f t="shared" ref="F1603:F1666" si="51">E1603/D1603</f>
        <v>1.4236600469784322</v>
      </c>
    </row>
    <row r="1604" spans="1:6" x14ac:dyDescent="0.2">
      <c r="A1604" s="1">
        <v>3869</v>
      </c>
      <c r="B1604" s="3">
        <v>42706.702777777777</v>
      </c>
      <c r="C1604">
        <f>SUMIFS(challenge_2_solution_2!G:G,challenge_2_solution_2!$A:$A,challenge_2_solution_3!$A1604)</f>
        <v>46.199999999999996</v>
      </c>
      <c r="D1604">
        <f>SUMIFS(challenge_2_solution_2!H:H,challenge_2_solution_2!$A:$A,challenge_2_solution_3!$A1604)</f>
        <v>14.02</v>
      </c>
      <c r="E1604">
        <f t="shared" si="50"/>
        <v>32.179999999999993</v>
      </c>
      <c r="F1604" s="6">
        <f t="shared" si="51"/>
        <v>2.2952924393723246</v>
      </c>
    </row>
    <row r="1605" spans="1:6" x14ac:dyDescent="0.2">
      <c r="A1605" s="1">
        <v>3870</v>
      </c>
      <c r="B1605" s="3">
        <v>42706.709722222222</v>
      </c>
      <c r="C1605">
        <f>SUMIFS(challenge_2_solution_2!G:G,challenge_2_solution_2!$A:$A,challenge_2_solution_3!$A1605)</f>
        <v>47.599999999999994</v>
      </c>
      <c r="D1605">
        <f>SUMIFS(challenge_2_solution_2!H:H,challenge_2_solution_2!$A:$A,challenge_2_solution_3!$A1605)</f>
        <v>20.23</v>
      </c>
      <c r="E1605">
        <f t="shared" si="50"/>
        <v>27.369999999999994</v>
      </c>
      <c r="F1605" s="6">
        <f t="shared" si="51"/>
        <v>1.3529411764705879</v>
      </c>
    </row>
    <row r="1606" spans="1:6" x14ac:dyDescent="0.2">
      <c r="A1606" s="1">
        <v>3871</v>
      </c>
      <c r="B1606" s="3">
        <v>42706.736805555556</v>
      </c>
      <c r="C1606">
        <f>SUMIFS(challenge_2_solution_2!G:G,challenge_2_solution_2!$A:$A,challenge_2_solution_3!$A1606)</f>
        <v>114.30000000000001</v>
      </c>
      <c r="D1606">
        <f>SUMIFS(challenge_2_solution_2!H:H,challenge_2_solution_2!$A:$A,challenge_2_solution_3!$A1606)</f>
        <v>55.690000000000005</v>
      </c>
      <c r="E1606">
        <f t="shared" si="50"/>
        <v>58.610000000000007</v>
      </c>
      <c r="F1606" s="6">
        <f t="shared" si="51"/>
        <v>1.0524331118692765</v>
      </c>
    </row>
    <row r="1607" spans="1:6" x14ac:dyDescent="0.2">
      <c r="A1607" s="1">
        <v>3872</v>
      </c>
      <c r="B1607" s="3">
        <v>42706.74722222222</v>
      </c>
      <c r="C1607">
        <f>SUMIFS(challenge_2_solution_2!G:G,challenge_2_solution_2!$A:$A,challenge_2_solution_3!$A1607)</f>
        <v>53.5</v>
      </c>
      <c r="D1607">
        <f>SUMIFS(challenge_2_solution_2!H:H,challenge_2_solution_2!$A:$A,challenge_2_solution_3!$A1607)</f>
        <v>20.76</v>
      </c>
      <c r="E1607">
        <f t="shared" si="50"/>
        <v>32.739999999999995</v>
      </c>
      <c r="F1607" s="6">
        <f t="shared" si="51"/>
        <v>1.5770712909441229</v>
      </c>
    </row>
    <row r="1608" spans="1:6" x14ac:dyDescent="0.2">
      <c r="A1608" s="1">
        <v>3873</v>
      </c>
      <c r="B1608" s="3">
        <v>42706.777777777781</v>
      </c>
      <c r="C1608">
        <f>SUMIFS(challenge_2_solution_2!G:G,challenge_2_solution_2!$A:$A,challenge_2_solution_3!$A1608)</f>
        <v>50.8</v>
      </c>
      <c r="D1608">
        <f>SUMIFS(challenge_2_solution_2!H:H,challenge_2_solution_2!$A:$A,challenge_2_solution_3!$A1608)</f>
        <v>25.65</v>
      </c>
      <c r="E1608">
        <f t="shared" si="50"/>
        <v>25.15</v>
      </c>
      <c r="F1608" s="6">
        <f t="shared" si="51"/>
        <v>0.98050682261208577</v>
      </c>
    </row>
    <row r="1609" spans="1:6" x14ac:dyDescent="0.2">
      <c r="A1609" s="1">
        <v>3874</v>
      </c>
      <c r="B1609" s="3">
        <v>42706.79583333333</v>
      </c>
      <c r="C1609">
        <f>SUMIFS(challenge_2_solution_2!G:G,challenge_2_solution_2!$A:$A,challenge_2_solution_3!$A1609)</f>
        <v>57.6</v>
      </c>
      <c r="D1609">
        <f>SUMIFS(challenge_2_solution_2!H:H,challenge_2_solution_2!$A:$A,challenge_2_solution_3!$A1609)</f>
        <v>28.909999999999997</v>
      </c>
      <c r="E1609">
        <f t="shared" si="50"/>
        <v>28.690000000000005</v>
      </c>
      <c r="F1609" s="6">
        <f t="shared" si="51"/>
        <v>0.99239017640954719</v>
      </c>
    </row>
    <row r="1610" spans="1:6" x14ac:dyDescent="0.2">
      <c r="A1610" s="1">
        <v>3875</v>
      </c>
      <c r="B1610" s="3">
        <v>42706.811111111114</v>
      </c>
      <c r="C1610">
        <f>SUMIFS(challenge_2_solution_2!G:G,challenge_2_solution_2!$A:$A,challenge_2_solution_3!$A1610)</f>
        <v>42.9</v>
      </c>
      <c r="D1610">
        <f>SUMIFS(challenge_2_solution_2!H:H,challenge_2_solution_2!$A:$A,challenge_2_solution_3!$A1610)</f>
        <v>25.91</v>
      </c>
      <c r="E1610">
        <f t="shared" si="50"/>
        <v>16.989999999999998</v>
      </c>
      <c r="F1610" s="6">
        <f t="shared" si="51"/>
        <v>0.65573137784639124</v>
      </c>
    </row>
    <row r="1611" spans="1:6" x14ac:dyDescent="0.2">
      <c r="A1611" s="1">
        <v>3876</v>
      </c>
      <c r="B1611" s="3">
        <v>42706.831250000003</v>
      </c>
      <c r="C1611">
        <f>SUMIFS(challenge_2_solution_2!G:G,challenge_2_solution_2!$A:$A,challenge_2_solution_3!$A1611)</f>
        <v>55.6</v>
      </c>
      <c r="D1611">
        <f>SUMIFS(challenge_2_solution_2!H:H,challenge_2_solution_2!$A:$A,challenge_2_solution_3!$A1611)</f>
        <v>26.04</v>
      </c>
      <c r="E1611">
        <f t="shared" si="50"/>
        <v>29.560000000000002</v>
      </c>
      <c r="F1611" s="6">
        <f t="shared" si="51"/>
        <v>1.1351766513056838</v>
      </c>
    </row>
    <row r="1612" spans="1:6" x14ac:dyDescent="0.2">
      <c r="A1612" s="1">
        <v>3877</v>
      </c>
      <c r="B1612" s="3">
        <v>42706.834722222222</v>
      </c>
      <c r="C1612">
        <f>SUMIFS(challenge_2_solution_2!G:G,challenge_2_solution_2!$A:$A,challenge_2_solution_3!$A1612)</f>
        <v>62.699999999999996</v>
      </c>
      <c r="D1612">
        <f>SUMIFS(challenge_2_solution_2!H:H,challenge_2_solution_2!$A:$A,challenge_2_solution_3!$A1612)</f>
        <v>27.000000000000004</v>
      </c>
      <c r="E1612">
        <f t="shared" si="50"/>
        <v>35.699999999999989</v>
      </c>
      <c r="F1612" s="6">
        <f t="shared" si="51"/>
        <v>1.3222222222222215</v>
      </c>
    </row>
    <row r="1613" spans="1:6" x14ac:dyDescent="0.2">
      <c r="A1613" s="1">
        <v>3878</v>
      </c>
      <c r="B1613" s="3">
        <v>42706.836111111108</v>
      </c>
      <c r="C1613">
        <f>SUMIFS(challenge_2_solution_2!G:G,challenge_2_solution_2!$A:$A,challenge_2_solution_3!$A1613)</f>
        <v>113.9</v>
      </c>
      <c r="D1613">
        <f>SUMIFS(challenge_2_solution_2!H:H,challenge_2_solution_2!$A:$A,challenge_2_solution_3!$A1613)</f>
        <v>47.07</v>
      </c>
      <c r="E1613">
        <f t="shared" si="50"/>
        <v>66.830000000000013</v>
      </c>
      <c r="F1613" s="6">
        <f t="shared" si="51"/>
        <v>1.4198002974293609</v>
      </c>
    </row>
    <row r="1614" spans="1:6" x14ac:dyDescent="0.2">
      <c r="A1614" s="1">
        <v>3879</v>
      </c>
      <c r="B1614" s="3">
        <v>42706.845833333333</v>
      </c>
      <c r="C1614">
        <f>SUMIFS(challenge_2_solution_2!G:G,challenge_2_solution_2!$A:$A,challenge_2_solution_3!$A1614)</f>
        <v>79.3</v>
      </c>
      <c r="D1614">
        <f>SUMIFS(challenge_2_solution_2!H:H,challenge_2_solution_2!$A:$A,challenge_2_solution_3!$A1614)</f>
        <v>36.010000000000005</v>
      </c>
      <c r="E1614">
        <f t="shared" si="50"/>
        <v>43.289999999999992</v>
      </c>
      <c r="F1614" s="6">
        <f t="shared" si="51"/>
        <v>1.202166064981949</v>
      </c>
    </row>
    <row r="1615" spans="1:6" x14ac:dyDescent="0.2">
      <c r="A1615" s="1">
        <v>3880</v>
      </c>
      <c r="B1615" s="3">
        <v>42706.85</v>
      </c>
      <c r="C1615">
        <f>SUMIFS(challenge_2_solution_2!G:G,challenge_2_solution_2!$A:$A,challenge_2_solution_3!$A1615)</f>
        <v>132.19999999999999</v>
      </c>
      <c r="D1615">
        <f>SUMIFS(challenge_2_solution_2!H:H,challenge_2_solution_2!$A:$A,challenge_2_solution_3!$A1615)</f>
        <v>53.31</v>
      </c>
      <c r="E1615">
        <f t="shared" si="50"/>
        <v>78.889999999999986</v>
      </c>
      <c r="F1615" s="6">
        <f t="shared" si="51"/>
        <v>1.4798349277809038</v>
      </c>
    </row>
    <row r="1616" spans="1:6" x14ac:dyDescent="0.2">
      <c r="A1616" s="1">
        <v>3882</v>
      </c>
      <c r="B1616" s="3">
        <v>42707.708333333336</v>
      </c>
      <c r="C1616">
        <f>SUMIFS(challenge_2_solution_2!G:G,challenge_2_solution_2!$A:$A,challenge_2_solution_3!$A1616)</f>
        <v>98.199999999999989</v>
      </c>
      <c r="D1616">
        <f>SUMIFS(challenge_2_solution_2!H:H,challenge_2_solution_2!$A:$A,challenge_2_solution_3!$A1616)</f>
        <v>34</v>
      </c>
      <c r="E1616">
        <f t="shared" si="50"/>
        <v>64.199999999999989</v>
      </c>
      <c r="F1616" s="6">
        <f t="shared" si="51"/>
        <v>1.8882352941176468</v>
      </c>
    </row>
    <row r="1617" spans="1:6" x14ac:dyDescent="0.2">
      <c r="A1617" s="1">
        <v>3883</v>
      </c>
      <c r="B1617" s="3">
        <v>42707.729166666664</v>
      </c>
      <c r="C1617">
        <f>SUMIFS(challenge_2_solution_2!G:G,challenge_2_solution_2!$A:$A,challenge_2_solution_3!$A1617)</f>
        <v>144.6</v>
      </c>
      <c r="D1617">
        <f>SUMIFS(challenge_2_solution_2!H:H,challenge_2_solution_2!$A:$A,challenge_2_solution_3!$A1617)</f>
        <v>64.899999999999991</v>
      </c>
      <c r="E1617">
        <f t="shared" si="50"/>
        <v>79.7</v>
      </c>
      <c r="F1617" s="6">
        <f t="shared" si="51"/>
        <v>1.2280431432973808</v>
      </c>
    </row>
    <row r="1618" spans="1:6" x14ac:dyDescent="0.2">
      <c r="A1618" s="1">
        <v>3884</v>
      </c>
      <c r="B1618" s="3">
        <v>42707.73541666667</v>
      </c>
      <c r="C1618">
        <f>SUMIFS(challenge_2_solution_2!G:G,challenge_2_solution_2!$A:$A,challenge_2_solution_3!$A1618)</f>
        <v>43.5</v>
      </c>
      <c r="D1618">
        <f>SUMIFS(challenge_2_solution_2!H:H,challenge_2_solution_2!$A:$A,challenge_2_solution_3!$A1618)</f>
        <v>25.310000000000002</v>
      </c>
      <c r="E1618">
        <f t="shared" si="50"/>
        <v>18.189999999999998</v>
      </c>
      <c r="F1618" s="6">
        <f t="shared" si="51"/>
        <v>0.71868826550770426</v>
      </c>
    </row>
    <row r="1619" spans="1:6" x14ac:dyDescent="0.2">
      <c r="A1619" s="1">
        <v>3885</v>
      </c>
      <c r="B1619" s="3">
        <v>42707.749305555553</v>
      </c>
      <c r="C1619">
        <f>SUMIFS(challenge_2_solution_2!G:G,challenge_2_solution_2!$A:$A,challenge_2_solution_3!$A1619)</f>
        <v>40.799999999999997</v>
      </c>
      <c r="D1619">
        <f>SUMIFS(challenge_2_solution_2!H:H,challenge_2_solution_2!$A:$A,challenge_2_solution_3!$A1619)</f>
        <v>17.18</v>
      </c>
      <c r="E1619">
        <f t="shared" si="50"/>
        <v>23.619999999999997</v>
      </c>
      <c r="F1619" s="6">
        <f t="shared" si="51"/>
        <v>1.3748544819557624</v>
      </c>
    </row>
    <row r="1620" spans="1:6" x14ac:dyDescent="0.2">
      <c r="A1620" s="1">
        <v>3886</v>
      </c>
      <c r="B1620" s="3">
        <v>42707.750694444447</v>
      </c>
      <c r="C1620">
        <f>SUMIFS(challenge_2_solution_2!G:G,challenge_2_solution_2!$A:$A,challenge_2_solution_3!$A1620)</f>
        <v>44.699999999999996</v>
      </c>
      <c r="D1620">
        <f>SUMIFS(challenge_2_solution_2!H:H,challenge_2_solution_2!$A:$A,challenge_2_solution_3!$A1620)</f>
        <v>23.590000000000003</v>
      </c>
      <c r="E1620">
        <f t="shared" si="50"/>
        <v>21.109999999999992</v>
      </c>
      <c r="F1620" s="6">
        <f t="shared" si="51"/>
        <v>0.89487070792708734</v>
      </c>
    </row>
    <row r="1621" spans="1:6" x14ac:dyDescent="0.2">
      <c r="A1621" s="1">
        <v>3887</v>
      </c>
      <c r="B1621" s="3">
        <v>42707.765277777777</v>
      </c>
      <c r="C1621">
        <f>SUMIFS(challenge_2_solution_2!G:G,challenge_2_solution_2!$A:$A,challenge_2_solution_3!$A1621)</f>
        <v>60.8</v>
      </c>
      <c r="D1621">
        <f>SUMIFS(challenge_2_solution_2!H:H,challenge_2_solution_2!$A:$A,challenge_2_solution_3!$A1621)</f>
        <v>27.42</v>
      </c>
      <c r="E1621">
        <f t="shared" si="50"/>
        <v>33.379999999999995</v>
      </c>
      <c r="F1621" s="6">
        <f t="shared" si="51"/>
        <v>1.2173595915390223</v>
      </c>
    </row>
    <row r="1622" spans="1:6" x14ac:dyDescent="0.2">
      <c r="A1622" s="1">
        <v>3888</v>
      </c>
      <c r="B1622" s="3">
        <v>42707.775694444441</v>
      </c>
      <c r="C1622">
        <f>SUMIFS(challenge_2_solution_2!G:G,challenge_2_solution_2!$A:$A,challenge_2_solution_3!$A1622)</f>
        <v>43.6</v>
      </c>
      <c r="D1622">
        <f>SUMIFS(challenge_2_solution_2!H:H,challenge_2_solution_2!$A:$A,challenge_2_solution_3!$A1622)</f>
        <v>20.73</v>
      </c>
      <c r="E1622">
        <f t="shared" si="50"/>
        <v>22.87</v>
      </c>
      <c r="F1622" s="6">
        <f t="shared" si="51"/>
        <v>1.1032320308731307</v>
      </c>
    </row>
    <row r="1623" spans="1:6" x14ac:dyDescent="0.2">
      <c r="A1623" s="1">
        <v>3889</v>
      </c>
      <c r="B1623" s="3">
        <v>42707.79583333333</v>
      </c>
      <c r="C1623">
        <f>SUMIFS(challenge_2_solution_2!G:G,challenge_2_solution_2!$A:$A,challenge_2_solution_3!$A1623)</f>
        <v>89.300000000000011</v>
      </c>
      <c r="D1623">
        <f>SUMIFS(challenge_2_solution_2!H:H,challenge_2_solution_2!$A:$A,challenge_2_solution_3!$A1623)</f>
        <v>43.519999999999996</v>
      </c>
      <c r="E1623">
        <f t="shared" si="50"/>
        <v>45.780000000000015</v>
      </c>
      <c r="F1623" s="6">
        <f t="shared" si="51"/>
        <v>1.051930147058824</v>
      </c>
    </row>
    <row r="1624" spans="1:6" x14ac:dyDescent="0.2">
      <c r="A1624" s="1">
        <v>3890</v>
      </c>
      <c r="B1624" s="3">
        <v>42707.813194444447</v>
      </c>
      <c r="C1624">
        <f>SUMIFS(challenge_2_solution_2!G:G,challenge_2_solution_2!$A:$A,challenge_2_solution_3!$A1624)</f>
        <v>52.8</v>
      </c>
      <c r="D1624">
        <f>SUMIFS(challenge_2_solution_2!H:H,challenge_2_solution_2!$A:$A,challenge_2_solution_3!$A1624)</f>
        <v>29.37</v>
      </c>
      <c r="E1624">
        <f t="shared" si="50"/>
        <v>23.429999999999996</v>
      </c>
      <c r="F1624" s="6">
        <f t="shared" si="51"/>
        <v>0.79775280898876388</v>
      </c>
    </row>
    <row r="1625" spans="1:6" x14ac:dyDescent="0.2">
      <c r="A1625" s="1">
        <v>3891</v>
      </c>
      <c r="B1625" s="3">
        <v>42707.820833333331</v>
      </c>
      <c r="C1625">
        <f>SUMIFS(challenge_2_solution_2!G:G,challenge_2_solution_2!$A:$A,challenge_2_solution_3!$A1625)</f>
        <v>75.900000000000006</v>
      </c>
      <c r="D1625">
        <f>SUMIFS(challenge_2_solution_2!H:H,challenge_2_solution_2!$A:$A,challenge_2_solution_3!$A1625)</f>
        <v>32.32</v>
      </c>
      <c r="E1625">
        <f t="shared" si="50"/>
        <v>43.580000000000005</v>
      </c>
      <c r="F1625" s="6">
        <f t="shared" si="51"/>
        <v>1.348391089108911</v>
      </c>
    </row>
    <row r="1626" spans="1:6" x14ac:dyDescent="0.2">
      <c r="A1626" s="1">
        <v>3892</v>
      </c>
      <c r="B1626" s="3">
        <v>42707.88958333333</v>
      </c>
      <c r="C1626">
        <f>SUMIFS(challenge_2_solution_2!G:G,challenge_2_solution_2!$A:$A,challenge_2_solution_3!$A1626)</f>
        <v>47.3</v>
      </c>
      <c r="D1626">
        <f>SUMIFS(challenge_2_solution_2!H:H,challenge_2_solution_2!$A:$A,challenge_2_solution_3!$A1626)</f>
        <v>15.34</v>
      </c>
      <c r="E1626">
        <f t="shared" si="50"/>
        <v>31.959999999999997</v>
      </c>
      <c r="F1626" s="6">
        <f t="shared" si="51"/>
        <v>2.0834419817470664</v>
      </c>
    </row>
    <row r="1627" spans="1:6" x14ac:dyDescent="0.2">
      <c r="A1627" s="1">
        <v>3893</v>
      </c>
      <c r="B1627" s="3">
        <v>42707.925000000003</v>
      </c>
      <c r="C1627">
        <f>SUMIFS(challenge_2_solution_2!G:G,challenge_2_solution_2!$A:$A,challenge_2_solution_3!$A1627)</f>
        <v>38.799999999999997</v>
      </c>
      <c r="D1627">
        <f>SUMIFS(challenge_2_solution_2!H:H,challenge_2_solution_2!$A:$A,challenge_2_solution_3!$A1627)</f>
        <v>17.579999999999998</v>
      </c>
      <c r="E1627">
        <f t="shared" si="50"/>
        <v>21.22</v>
      </c>
      <c r="F1627" s="6">
        <f t="shared" si="51"/>
        <v>1.2070534698521047</v>
      </c>
    </row>
    <row r="1628" spans="1:6" x14ac:dyDescent="0.2">
      <c r="A1628" s="1">
        <v>3894</v>
      </c>
      <c r="B1628" s="3">
        <v>42708.725694444445</v>
      </c>
      <c r="C1628">
        <f>SUMIFS(challenge_2_solution_2!G:G,challenge_2_solution_2!$A:$A,challenge_2_solution_3!$A1628)</f>
        <v>39.6</v>
      </c>
      <c r="D1628">
        <f>SUMIFS(challenge_2_solution_2!H:H,challenge_2_solution_2!$A:$A,challenge_2_solution_3!$A1628)</f>
        <v>13.77</v>
      </c>
      <c r="E1628">
        <f t="shared" si="50"/>
        <v>25.830000000000002</v>
      </c>
      <c r="F1628" s="6">
        <f t="shared" si="51"/>
        <v>1.8758169934640525</v>
      </c>
    </row>
    <row r="1629" spans="1:6" x14ac:dyDescent="0.2">
      <c r="A1629" s="1">
        <v>3895</v>
      </c>
      <c r="B1629" s="3">
        <v>42708.743750000001</v>
      </c>
      <c r="C1629">
        <f>SUMIFS(challenge_2_solution_2!G:G,challenge_2_solution_2!$A:$A,challenge_2_solution_3!$A1629)</f>
        <v>51.5</v>
      </c>
      <c r="D1629">
        <f>SUMIFS(challenge_2_solution_2!H:H,challenge_2_solution_2!$A:$A,challenge_2_solution_3!$A1629)</f>
        <v>21.75</v>
      </c>
      <c r="E1629">
        <f t="shared" si="50"/>
        <v>29.75</v>
      </c>
      <c r="F1629" s="6">
        <f t="shared" si="51"/>
        <v>1.367816091954023</v>
      </c>
    </row>
    <row r="1630" spans="1:6" x14ac:dyDescent="0.2">
      <c r="A1630" s="1">
        <v>3896</v>
      </c>
      <c r="B1630" s="3">
        <v>42708.746527777781</v>
      </c>
      <c r="C1630">
        <f>SUMIFS(challenge_2_solution_2!G:G,challenge_2_solution_2!$A:$A,challenge_2_solution_3!$A1630)</f>
        <v>59.6</v>
      </c>
      <c r="D1630">
        <f>SUMIFS(challenge_2_solution_2!H:H,challenge_2_solution_2!$A:$A,challenge_2_solution_3!$A1630)</f>
        <v>35.520000000000003</v>
      </c>
      <c r="E1630">
        <f t="shared" si="50"/>
        <v>24.08</v>
      </c>
      <c r="F1630" s="6">
        <f t="shared" si="51"/>
        <v>0.67792792792792778</v>
      </c>
    </row>
    <row r="1631" spans="1:6" x14ac:dyDescent="0.2">
      <c r="A1631" s="1">
        <v>3897</v>
      </c>
      <c r="B1631" s="3">
        <v>42708.756944444445</v>
      </c>
      <c r="C1631">
        <f>SUMIFS(challenge_2_solution_2!G:G,challenge_2_solution_2!$A:$A,challenge_2_solution_3!$A1631)</f>
        <v>47.699999999999996</v>
      </c>
      <c r="D1631">
        <f>SUMIFS(challenge_2_solution_2!H:H,challenge_2_solution_2!$A:$A,challenge_2_solution_3!$A1631)</f>
        <v>26.66</v>
      </c>
      <c r="E1631">
        <f t="shared" si="50"/>
        <v>21.039999999999996</v>
      </c>
      <c r="F1631" s="6">
        <f t="shared" si="51"/>
        <v>0.78919729932483107</v>
      </c>
    </row>
    <row r="1632" spans="1:6" x14ac:dyDescent="0.2">
      <c r="A1632" s="1">
        <v>3898</v>
      </c>
      <c r="B1632" s="3">
        <v>42708.775000000001</v>
      </c>
      <c r="C1632">
        <f>SUMIFS(challenge_2_solution_2!G:G,challenge_2_solution_2!$A:$A,challenge_2_solution_3!$A1632)</f>
        <v>75.400000000000006</v>
      </c>
      <c r="D1632">
        <f>SUMIFS(challenge_2_solution_2!H:H,challenge_2_solution_2!$A:$A,challenge_2_solution_3!$A1632)</f>
        <v>37.58</v>
      </c>
      <c r="E1632">
        <f t="shared" si="50"/>
        <v>37.820000000000007</v>
      </c>
      <c r="F1632" s="6">
        <f t="shared" si="51"/>
        <v>1.0063863757317724</v>
      </c>
    </row>
    <row r="1633" spans="1:6" x14ac:dyDescent="0.2">
      <c r="A1633" s="1">
        <v>3899</v>
      </c>
      <c r="B1633" s="3">
        <v>42708.777777777781</v>
      </c>
      <c r="C1633">
        <f>SUMIFS(challenge_2_solution_2!G:G,challenge_2_solution_2!$A:$A,challenge_2_solution_3!$A1633)</f>
        <v>110.50000000000001</v>
      </c>
      <c r="D1633">
        <f>SUMIFS(challenge_2_solution_2!H:H,challenge_2_solution_2!$A:$A,challenge_2_solution_3!$A1633)</f>
        <v>47.910000000000011</v>
      </c>
      <c r="E1633">
        <f t="shared" si="50"/>
        <v>62.59</v>
      </c>
      <c r="F1633" s="6">
        <f t="shared" si="51"/>
        <v>1.3064078480484238</v>
      </c>
    </row>
    <row r="1634" spans="1:6" x14ac:dyDescent="0.2">
      <c r="A1634" s="1">
        <v>3901</v>
      </c>
      <c r="B1634" s="3">
        <v>42708.816666666666</v>
      </c>
      <c r="C1634">
        <f>SUMIFS(challenge_2_solution_2!G:G,challenge_2_solution_2!$A:$A,challenge_2_solution_3!$A1634)</f>
        <v>60.699999999999996</v>
      </c>
      <c r="D1634">
        <f>SUMIFS(challenge_2_solution_2!H:H,challenge_2_solution_2!$A:$A,challenge_2_solution_3!$A1634)</f>
        <v>30.590000000000003</v>
      </c>
      <c r="E1634">
        <f t="shared" si="50"/>
        <v>30.109999999999992</v>
      </c>
      <c r="F1634" s="6">
        <f t="shared" si="51"/>
        <v>0.98430859758090838</v>
      </c>
    </row>
    <row r="1635" spans="1:6" x14ac:dyDescent="0.2">
      <c r="A1635" s="1">
        <v>3902</v>
      </c>
      <c r="B1635" s="3">
        <v>42708.823611111111</v>
      </c>
      <c r="C1635">
        <f>SUMIFS(challenge_2_solution_2!G:G,challenge_2_solution_2!$A:$A,challenge_2_solution_3!$A1635)</f>
        <v>61.6</v>
      </c>
      <c r="D1635">
        <f>SUMIFS(challenge_2_solution_2!H:H,challenge_2_solution_2!$A:$A,challenge_2_solution_3!$A1635)</f>
        <v>31.25</v>
      </c>
      <c r="E1635">
        <f t="shared" si="50"/>
        <v>30.35</v>
      </c>
      <c r="F1635" s="6">
        <f t="shared" si="51"/>
        <v>0.97120000000000006</v>
      </c>
    </row>
    <row r="1636" spans="1:6" x14ac:dyDescent="0.2">
      <c r="A1636" s="1">
        <v>3903</v>
      </c>
      <c r="B1636" s="3">
        <v>42708.892361111109</v>
      </c>
      <c r="C1636">
        <f>SUMIFS(challenge_2_solution_2!G:G,challenge_2_solution_2!$A:$A,challenge_2_solution_3!$A1636)</f>
        <v>96.1</v>
      </c>
      <c r="D1636">
        <f>SUMIFS(challenge_2_solution_2!H:H,challenge_2_solution_2!$A:$A,challenge_2_solution_3!$A1636)</f>
        <v>45.28</v>
      </c>
      <c r="E1636">
        <f t="shared" si="50"/>
        <v>50.819999999999993</v>
      </c>
      <c r="F1636" s="6">
        <f t="shared" si="51"/>
        <v>1.1223498233215545</v>
      </c>
    </row>
    <row r="1637" spans="1:6" x14ac:dyDescent="0.2">
      <c r="A1637" s="1">
        <v>3904</v>
      </c>
      <c r="B1637" s="3">
        <v>42708.895138888889</v>
      </c>
      <c r="C1637">
        <f>SUMIFS(challenge_2_solution_2!G:G,challenge_2_solution_2!$A:$A,challenge_2_solution_3!$A1637)</f>
        <v>34.5</v>
      </c>
      <c r="D1637">
        <f>SUMIFS(challenge_2_solution_2!H:H,challenge_2_solution_2!$A:$A,challenge_2_solution_3!$A1637)</f>
        <v>13.530000000000001</v>
      </c>
      <c r="E1637">
        <f t="shared" si="50"/>
        <v>20.97</v>
      </c>
      <c r="F1637" s="6">
        <f t="shared" si="51"/>
        <v>1.5498891352549886</v>
      </c>
    </row>
    <row r="1638" spans="1:6" x14ac:dyDescent="0.2">
      <c r="A1638" s="1">
        <v>3907</v>
      </c>
      <c r="B1638" s="3">
        <v>42709.618750000001</v>
      </c>
      <c r="C1638">
        <f>SUMIFS(challenge_2_solution_2!G:G,challenge_2_solution_2!$A:$A,challenge_2_solution_3!$A1638)</f>
        <v>37.6</v>
      </c>
      <c r="D1638">
        <f>SUMIFS(challenge_2_solution_2!H:H,challenge_2_solution_2!$A:$A,challenge_2_solution_3!$A1638)</f>
        <v>19.75</v>
      </c>
      <c r="E1638">
        <f t="shared" si="50"/>
        <v>17.850000000000001</v>
      </c>
      <c r="F1638" s="6">
        <f t="shared" si="51"/>
        <v>0.90379746835443042</v>
      </c>
    </row>
    <row r="1639" spans="1:6" x14ac:dyDescent="0.2">
      <c r="A1639" s="1">
        <v>3908</v>
      </c>
      <c r="B1639" s="3">
        <v>42709.760416666664</v>
      </c>
      <c r="C1639">
        <f>SUMIFS(challenge_2_solution_2!G:G,challenge_2_solution_2!$A:$A,challenge_2_solution_3!$A1639)</f>
        <v>130.9</v>
      </c>
      <c r="D1639">
        <f>SUMIFS(challenge_2_solution_2!H:H,challenge_2_solution_2!$A:$A,challenge_2_solution_3!$A1639)</f>
        <v>74.680000000000007</v>
      </c>
      <c r="E1639">
        <f t="shared" si="50"/>
        <v>56.22</v>
      </c>
      <c r="F1639" s="6">
        <f t="shared" si="51"/>
        <v>0.75281199785752539</v>
      </c>
    </row>
    <row r="1640" spans="1:6" x14ac:dyDescent="0.2">
      <c r="A1640" s="1">
        <v>3909</v>
      </c>
      <c r="B1640" s="3">
        <v>42709.822222222225</v>
      </c>
      <c r="C1640">
        <f>SUMIFS(challenge_2_solution_2!G:G,challenge_2_solution_2!$A:$A,challenge_2_solution_3!$A1640)</f>
        <v>111.4</v>
      </c>
      <c r="D1640">
        <f>SUMIFS(challenge_2_solution_2!H:H,challenge_2_solution_2!$A:$A,challenge_2_solution_3!$A1640)</f>
        <v>33.469999999999992</v>
      </c>
      <c r="E1640">
        <f t="shared" si="50"/>
        <v>77.930000000000007</v>
      </c>
      <c r="F1640" s="6">
        <f t="shared" si="51"/>
        <v>2.3283537496265319</v>
      </c>
    </row>
    <row r="1641" spans="1:6" x14ac:dyDescent="0.2">
      <c r="A1641" s="1">
        <v>3910</v>
      </c>
      <c r="B1641" s="3">
        <v>42710.740277777775</v>
      </c>
      <c r="C1641">
        <f>SUMIFS(challenge_2_solution_2!G:G,challenge_2_solution_2!$A:$A,challenge_2_solution_3!$A1641)</f>
        <v>64.8</v>
      </c>
      <c r="D1641">
        <f>SUMIFS(challenge_2_solution_2!H:H,challenge_2_solution_2!$A:$A,challenge_2_solution_3!$A1641)</f>
        <v>20.59</v>
      </c>
      <c r="E1641">
        <f t="shared" si="50"/>
        <v>44.209999999999994</v>
      </c>
      <c r="F1641" s="6">
        <f t="shared" si="51"/>
        <v>2.1471588149587175</v>
      </c>
    </row>
    <row r="1642" spans="1:6" x14ac:dyDescent="0.2">
      <c r="A1642" s="1">
        <v>3911</v>
      </c>
      <c r="B1642" s="3">
        <v>42710.775694444441</v>
      </c>
      <c r="C1642">
        <f>SUMIFS(challenge_2_solution_2!G:G,challenge_2_solution_2!$A:$A,challenge_2_solution_3!$A1642)</f>
        <v>47.599999999999994</v>
      </c>
      <c r="D1642">
        <f>SUMIFS(challenge_2_solution_2!H:H,challenge_2_solution_2!$A:$A,challenge_2_solution_3!$A1642)</f>
        <v>12.379999999999999</v>
      </c>
      <c r="E1642">
        <f t="shared" si="50"/>
        <v>35.22</v>
      </c>
      <c r="F1642" s="6">
        <f t="shared" si="51"/>
        <v>2.8449111470113086</v>
      </c>
    </row>
    <row r="1643" spans="1:6" x14ac:dyDescent="0.2">
      <c r="A1643" s="1">
        <v>3912</v>
      </c>
      <c r="B1643" s="3">
        <v>42710.81527777778</v>
      </c>
      <c r="C1643">
        <f>SUMIFS(challenge_2_solution_2!G:G,challenge_2_solution_2!$A:$A,challenge_2_solution_3!$A1643)</f>
        <v>68.599999999999994</v>
      </c>
      <c r="D1643">
        <f>SUMIFS(challenge_2_solution_2!H:H,challenge_2_solution_2!$A:$A,challenge_2_solution_3!$A1643)</f>
        <v>30.02</v>
      </c>
      <c r="E1643">
        <f t="shared" si="50"/>
        <v>38.58</v>
      </c>
      <c r="F1643" s="6">
        <f t="shared" si="51"/>
        <v>1.2851432378414389</v>
      </c>
    </row>
    <row r="1644" spans="1:6" x14ac:dyDescent="0.2">
      <c r="A1644" s="1">
        <v>3913</v>
      </c>
      <c r="B1644" s="3">
        <v>42710.838194444441</v>
      </c>
      <c r="C1644">
        <f>SUMIFS(challenge_2_solution_2!G:G,challenge_2_solution_2!$A:$A,challenge_2_solution_3!$A1644)</f>
        <v>34.5</v>
      </c>
      <c r="D1644">
        <f>SUMIFS(challenge_2_solution_2!H:H,challenge_2_solution_2!$A:$A,challenge_2_solution_3!$A1644)</f>
        <v>14</v>
      </c>
      <c r="E1644">
        <f t="shared" si="50"/>
        <v>20.5</v>
      </c>
      <c r="F1644" s="6">
        <f t="shared" si="51"/>
        <v>1.4642857142857142</v>
      </c>
    </row>
    <row r="1645" spans="1:6" x14ac:dyDescent="0.2">
      <c r="A1645" s="1">
        <v>3914</v>
      </c>
      <c r="B1645" s="3">
        <v>42710.861111111109</v>
      </c>
      <c r="C1645">
        <f>SUMIFS(challenge_2_solution_2!G:G,challenge_2_solution_2!$A:$A,challenge_2_solution_3!$A1645)</f>
        <v>59.5</v>
      </c>
      <c r="D1645">
        <f>SUMIFS(challenge_2_solution_2!H:H,challenge_2_solution_2!$A:$A,challenge_2_solution_3!$A1645)</f>
        <v>34.520000000000003</v>
      </c>
      <c r="E1645">
        <f t="shared" si="50"/>
        <v>24.979999999999997</v>
      </c>
      <c r="F1645" s="6">
        <f t="shared" si="51"/>
        <v>0.72363847045191176</v>
      </c>
    </row>
    <row r="1646" spans="1:6" x14ac:dyDescent="0.2">
      <c r="A1646" s="1">
        <v>3915</v>
      </c>
      <c r="B1646" s="3">
        <v>42710.862500000003</v>
      </c>
      <c r="C1646">
        <f>SUMIFS(challenge_2_solution_2!G:G,challenge_2_solution_2!$A:$A,challenge_2_solution_3!$A1646)</f>
        <v>59.5</v>
      </c>
      <c r="D1646">
        <f>SUMIFS(challenge_2_solution_2!H:H,challenge_2_solution_2!$A:$A,challenge_2_solution_3!$A1646)</f>
        <v>34.520000000000003</v>
      </c>
      <c r="E1646">
        <f t="shared" si="50"/>
        <v>24.979999999999997</v>
      </c>
      <c r="F1646" s="6">
        <f t="shared" si="51"/>
        <v>0.72363847045191176</v>
      </c>
    </row>
    <row r="1647" spans="1:6" x14ac:dyDescent="0.2">
      <c r="A1647" s="1">
        <v>3916</v>
      </c>
      <c r="B1647" s="3">
        <v>42711.725694444445</v>
      </c>
      <c r="C1647">
        <f>SUMIFS(challenge_2_solution_2!G:G,challenge_2_solution_2!$A:$A,challenge_2_solution_3!$A1647)</f>
        <v>44.699999999999996</v>
      </c>
      <c r="D1647">
        <f>SUMIFS(challenge_2_solution_2!H:H,challenge_2_solution_2!$A:$A,challenge_2_solution_3!$A1647)</f>
        <v>23.120000000000005</v>
      </c>
      <c r="E1647">
        <f t="shared" si="50"/>
        <v>21.579999999999991</v>
      </c>
      <c r="F1647" s="6">
        <f t="shared" si="51"/>
        <v>0.93339100346020709</v>
      </c>
    </row>
    <row r="1648" spans="1:6" x14ac:dyDescent="0.2">
      <c r="A1648" s="1">
        <v>3917</v>
      </c>
      <c r="B1648" s="3">
        <v>42711.760416666664</v>
      </c>
      <c r="C1648">
        <f>SUMIFS(challenge_2_solution_2!G:G,challenge_2_solution_2!$A:$A,challenge_2_solution_3!$A1648)</f>
        <v>49.5</v>
      </c>
      <c r="D1648">
        <f>SUMIFS(challenge_2_solution_2!H:H,challenge_2_solution_2!$A:$A,challenge_2_solution_3!$A1648)</f>
        <v>23.21</v>
      </c>
      <c r="E1648">
        <f t="shared" si="50"/>
        <v>26.29</v>
      </c>
      <c r="F1648" s="6">
        <f t="shared" si="51"/>
        <v>1.1327014218009477</v>
      </c>
    </row>
    <row r="1649" spans="1:6" x14ac:dyDescent="0.2">
      <c r="A1649" s="1">
        <v>3918</v>
      </c>
      <c r="B1649" s="3">
        <v>42711.822916666664</v>
      </c>
      <c r="C1649">
        <f>SUMIFS(challenge_2_solution_2!G:G,challenge_2_solution_2!$A:$A,challenge_2_solution_3!$A1649)</f>
        <v>64.699999999999989</v>
      </c>
      <c r="D1649">
        <f>SUMIFS(challenge_2_solution_2!H:H,challenge_2_solution_2!$A:$A,challenge_2_solution_3!$A1649)</f>
        <v>37.369999999999997</v>
      </c>
      <c r="E1649">
        <f t="shared" si="50"/>
        <v>27.329999999999991</v>
      </c>
      <c r="F1649" s="6">
        <f t="shared" si="51"/>
        <v>0.73133529569173117</v>
      </c>
    </row>
    <row r="1650" spans="1:6" x14ac:dyDescent="0.2">
      <c r="A1650" s="1">
        <v>3919</v>
      </c>
      <c r="B1650" s="3">
        <v>42711.82708333333</v>
      </c>
      <c r="C1650">
        <f>SUMIFS(challenge_2_solution_2!G:G,challenge_2_solution_2!$A:$A,challenge_2_solution_3!$A1650)</f>
        <v>40.200000000000003</v>
      </c>
      <c r="D1650">
        <f>SUMIFS(challenge_2_solution_2!H:H,challenge_2_solution_2!$A:$A,challenge_2_solution_3!$A1650)</f>
        <v>13.53</v>
      </c>
      <c r="E1650">
        <f t="shared" si="50"/>
        <v>26.67</v>
      </c>
      <c r="F1650" s="6">
        <f t="shared" si="51"/>
        <v>1.9711751662971178</v>
      </c>
    </row>
    <row r="1651" spans="1:6" x14ac:dyDescent="0.2">
      <c r="A1651" s="1">
        <v>3920</v>
      </c>
      <c r="B1651" s="3">
        <v>42712.745833333334</v>
      </c>
      <c r="C1651">
        <f>SUMIFS(challenge_2_solution_2!G:G,challenge_2_solution_2!$A:$A,challenge_2_solution_3!$A1651)</f>
        <v>43.8</v>
      </c>
      <c r="D1651">
        <f>SUMIFS(challenge_2_solution_2!H:H,challenge_2_solution_2!$A:$A,challenge_2_solution_3!$A1651)</f>
        <v>29.78</v>
      </c>
      <c r="E1651">
        <f t="shared" si="50"/>
        <v>14.019999999999996</v>
      </c>
      <c r="F1651" s="6">
        <f t="shared" si="51"/>
        <v>0.47078576225654789</v>
      </c>
    </row>
    <row r="1652" spans="1:6" x14ac:dyDescent="0.2">
      <c r="A1652" s="1">
        <v>3921</v>
      </c>
      <c r="B1652" s="3">
        <v>42712.750694444447</v>
      </c>
      <c r="C1652">
        <f>SUMIFS(challenge_2_solution_2!G:G,challenge_2_solution_2!$A:$A,challenge_2_solution_3!$A1652)</f>
        <v>57.9</v>
      </c>
      <c r="D1652">
        <f>SUMIFS(challenge_2_solution_2!H:H,challenge_2_solution_2!$A:$A,challenge_2_solution_3!$A1652)</f>
        <v>29.02</v>
      </c>
      <c r="E1652">
        <f t="shared" si="50"/>
        <v>28.88</v>
      </c>
      <c r="F1652" s="6">
        <f t="shared" si="51"/>
        <v>0.99517574086836658</v>
      </c>
    </row>
    <row r="1653" spans="1:6" x14ac:dyDescent="0.2">
      <c r="A1653" s="1">
        <v>3922</v>
      </c>
      <c r="B1653" s="3">
        <v>42712.790277777778</v>
      </c>
      <c r="C1653">
        <f>SUMIFS(challenge_2_solution_2!G:G,challenge_2_solution_2!$A:$A,challenge_2_solution_3!$A1653)</f>
        <v>56.699999999999996</v>
      </c>
      <c r="D1653">
        <f>SUMIFS(challenge_2_solution_2!H:H,challenge_2_solution_2!$A:$A,challenge_2_solution_3!$A1653)</f>
        <v>21.88</v>
      </c>
      <c r="E1653">
        <f t="shared" si="50"/>
        <v>34.819999999999993</v>
      </c>
      <c r="F1653" s="6">
        <f t="shared" si="51"/>
        <v>1.5914076782449724</v>
      </c>
    </row>
    <row r="1654" spans="1:6" x14ac:dyDescent="0.2">
      <c r="A1654" s="1">
        <v>3923</v>
      </c>
      <c r="B1654" s="3">
        <v>42712.951388888891</v>
      </c>
      <c r="C1654">
        <f>SUMIFS(challenge_2_solution_2!G:G,challenge_2_solution_2!$A:$A,challenge_2_solution_3!$A1654)</f>
        <v>45.5</v>
      </c>
      <c r="D1654">
        <f>SUMIFS(challenge_2_solution_2!H:H,challenge_2_solution_2!$A:$A,challenge_2_solution_3!$A1654)</f>
        <v>14.88</v>
      </c>
      <c r="E1654">
        <f t="shared" si="50"/>
        <v>30.619999999999997</v>
      </c>
      <c r="F1654" s="6">
        <f t="shared" si="51"/>
        <v>2.057795698924731</v>
      </c>
    </row>
    <row r="1655" spans="1:6" x14ac:dyDescent="0.2">
      <c r="A1655" s="1">
        <v>3924</v>
      </c>
      <c r="B1655" s="3">
        <v>42713.706944444442</v>
      </c>
      <c r="C1655">
        <f>SUMIFS(challenge_2_solution_2!G:G,challenge_2_solution_2!$A:$A,challenge_2_solution_3!$A1655)</f>
        <v>112.1</v>
      </c>
      <c r="D1655">
        <f>SUMIFS(challenge_2_solution_2!H:H,challenge_2_solution_2!$A:$A,challenge_2_solution_3!$A1655)</f>
        <v>51.29</v>
      </c>
      <c r="E1655">
        <f t="shared" si="50"/>
        <v>60.809999999999995</v>
      </c>
      <c r="F1655" s="6">
        <f t="shared" si="51"/>
        <v>1.1856112302593098</v>
      </c>
    </row>
    <row r="1656" spans="1:6" x14ac:dyDescent="0.2">
      <c r="A1656" s="1">
        <v>3927</v>
      </c>
      <c r="B1656" s="3">
        <v>42713.713888888888</v>
      </c>
      <c r="C1656">
        <f>SUMIFS(challenge_2_solution_2!G:G,challenge_2_solution_2!$A:$A,challenge_2_solution_3!$A1656)</f>
        <v>54.699999999999996</v>
      </c>
      <c r="D1656">
        <f>SUMIFS(challenge_2_solution_2!H:H,challenge_2_solution_2!$A:$A,challenge_2_solution_3!$A1656)</f>
        <v>31.1</v>
      </c>
      <c r="E1656">
        <f t="shared" si="50"/>
        <v>23.599999999999994</v>
      </c>
      <c r="F1656" s="6">
        <f t="shared" si="51"/>
        <v>0.75884244372990328</v>
      </c>
    </row>
    <row r="1657" spans="1:6" x14ac:dyDescent="0.2">
      <c r="A1657" s="1">
        <v>3926</v>
      </c>
      <c r="B1657" s="3">
        <v>42713.713888888888</v>
      </c>
      <c r="C1657">
        <f>SUMIFS(challenge_2_solution_2!G:G,challenge_2_solution_2!$A:$A,challenge_2_solution_3!$A1657)</f>
        <v>57.6</v>
      </c>
      <c r="D1657">
        <f>SUMIFS(challenge_2_solution_2!H:H,challenge_2_solution_2!$A:$A,challenge_2_solution_3!$A1657)</f>
        <v>22.990000000000002</v>
      </c>
      <c r="E1657">
        <f t="shared" si="50"/>
        <v>34.61</v>
      </c>
      <c r="F1657" s="6">
        <f t="shared" si="51"/>
        <v>1.5054371465854719</v>
      </c>
    </row>
    <row r="1658" spans="1:6" x14ac:dyDescent="0.2">
      <c r="A1658" s="1">
        <v>3925</v>
      </c>
      <c r="B1658" s="3">
        <v>42713.713888888888</v>
      </c>
      <c r="C1658">
        <f>SUMIFS(challenge_2_solution_2!G:G,challenge_2_solution_2!$A:$A,challenge_2_solution_3!$A1658)</f>
        <v>77.400000000000006</v>
      </c>
      <c r="D1658">
        <f>SUMIFS(challenge_2_solution_2!H:H,challenge_2_solution_2!$A:$A,challenge_2_solution_3!$A1658)</f>
        <v>30.07</v>
      </c>
      <c r="E1658">
        <f t="shared" si="50"/>
        <v>47.330000000000005</v>
      </c>
      <c r="F1658" s="6">
        <f t="shared" si="51"/>
        <v>1.5739940139674096</v>
      </c>
    </row>
    <row r="1659" spans="1:6" x14ac:dyDescent="0.2">
      <c r="A1659" s="1">
        <v>3928</v>
      </c>
      <c r="B1659" s="3">
        <v>42713.74722222222</v>
      </c>
      <c r="C1659">
        <f>SUMIFS(challenge_2_solution_2!G:G,challenge_2_solution_2!$A:$A,challenge_2_solution_3!$A1659)</f>
        <v>80.5</v>
      </c>
      <c r="D1659">
        <f>SUMIFS(challenge_2_solution_2!H:H,challenge_2_solution_2!$A:$A,challenge_2_solution_3!$A1659)</f>
        <v>40.85</v>
      </c>
      <c r="E1659">
        <f t="shared" si="50"/>
        <v>39.65</v>
      </c>
      <c r="F1659" s="6">
        <f t="shared" si="51"/>
        <v>0.97062423500611983</v>
      </c>
    </row>
    <row r="1660" spans="1:6" x14ac:dyDescent="0.2">
      <c r="A1660" s="1">
        <v>3929</v>
      </c>
      <c r="B1660" s="3">
        <v>42713.76458333333</v>
      </c>
      <c r="C1660">
        <f>SUMIFS(challenge_2_solution_2!G:G,challenge_2_solution_2!$A:$A,challenge_2_solution_3!$A1660)</f>
        <v>50.199999999999996</v>
      </c>
      <c r="D1660">
        <f>SUMIFS(challenge_2_solution_2!H:H,challenge_2_solution_2!$A:$A,challenge_2_solution_3!$A1660)</f>
        <v>28.63</v>
      </c>
      <c r="E1660">
        <f t="shared" si="50"/>
        <v>21.569999999999997</v>
      </c>
      <c r="F1660" s="6">
        <f t="shared" si="51"/>
        <v>0.75340551868669214</v>
      </c>
    </row>
    <row r="1661" spans="1:6" x14ac:dyDescent="0.2">
      <c r="A1661" s="1">
        <v>3930</v>
      </c>
      <c r="B1661" s="3">
        <v>42713.772916666669</v>
      </c>
      <c r="C1661">
        <f>SUMIFS(challenge_2_solution_2!G:G,challenge_2_solution_2!$A:$A,challenge_2_solution_3!$A1661)</f>
        <v>46.9</v>
      </c>
      <c r="D1661">
        <f>SUMIFS(challenge_2_solution_2!H:H,challenge_2_solution_2!$A:$A,challenge_2_solution_3!$A1661)</f>
        <v>21.650000000000002</v>
      </c>
      <c r="E1661">
        <f t="shared" si="50"/>
        <v>25.249999999999996</v>
      </c>
      <c r="F1661" s="6">
        <f t="shared" si="51"/>
        <v>1.1662817551963045</v>
      </c>
    </row>
    <row r="1662" spans="1:6" x14ac:dyDescent="0.2">
      <c r="A1662" s="1">
        <v>3931</v>
      </c>
      <c r="B1662" s="3">
        <v>42713.784722222219</v>
      </c>
      <c r="C1662">
        <f>SUMIFS(challenge_2_solution_2!G:G,challenge_2_solution_2!$A:$A,challenge_2_solution_3!$A1662)</f>
        <v>50.8</v>
      </c>
      <c r="D1662">
        <f>SUMIFS(challenge_2_solution_2!H:H,challenge_2_solution_2!$A:$A,challenge_2_solution_3!$A1662)</f>
        <v>25.65</v>
      </c>
      <c r="E1662">
        <f t="shared" si="50"/>
        <v>25.15</v>
      </c>
      <c r="F1662" s="6">
        <f t="shared" si="51"/>
        <v>0.98050682261208577</v>
      </c>
    </row>
    <row r="1663" spans="1:6" x14ac:dyDescent="0.2">
      <c r="A1663" s="1">
        <v>3932</v>
      </c>
      <c r="B1663" s="3">
        <v>42713.791666666664</v>
      </c>
      <c r="C1663">
        <f>SUMIFS(challenge_2_solution_2!G:G,challenge_2_solution_2!$A:$A,challenge_2_solution_3!$A1663)</f>
        <v>72.599999999999994</v>
      </c>
      <c r="D1663">
        <f>SUMIFS(challenge_2_solution_2!H:H,challenge_2_solution_2!$A:$A,challenge_2_solution_3!$A1663)</f>
        <v>31.490000000000002</v>
      </c>
      <c r="E1663">
        <f t="shared" si="50"/>
        <v>41.109999999999992</v>
      </c>
      <c r="F1663" s="6">
        <f t="shared" si="51"/>
        <v>1.3054938075579545</v>
      </c>
    </row>
    <row r="1664" spans="1:6" x14ac:dyDescent="0.2">
      <c r="A1664" s="1">
        <v>3933</v>
      </c>
      <c r="B1664" s="3">
        <v>42713.81527777778</v>
      </c>
      <c r="C1664">
        <f>SUMIFS(challenge_2_solution_2!G:G,challenge_2_solution_2!$A:$A,challenge_2_solution_3!$A1664)</f>
        <v>43</v>
      </c>
      <c r="D1664">
        <f>SUMIFS(challenge_2_solution_2!H:H,challenge_2_solution_2!$A:$A,challenge_2_solution_3!$A1664)</f>
        <v>20</v>
      </c>
      <c r="E1664">
        <f t="shared" si="50"/>
        <v>23</v>
      </c>
      <c r="F1664" s="6">
        <f t="shared" si="51"/>
        <v>1.1499999999999999</v>
      </c>
    </row>
    <row r="1665" spans="1:6" x14ac:dyDescent="0.2">
      <c r="A1665" s="1">
        <v>3934</v>
      </c>
      <c r="B1665" s="3">
        <v>42713.820138888892</v>
      </c>
      <c r="C1665">
        <f>SUMIFS(challenge_2_solution_2!G:G,challenge_2_solution_2!$A:$A,challenge_2_solution_3!$A1665)</f>
        <v>78.5</v>
      </c>
      <c r="D1665">
        <f>SUMIFS(challenge_2_solution_2!H:H,challenge_2_solution_2!$A:$A,challenge_2_solution_3!$A1665)</f>
        <v>27.14</v>
      </c>
      <c r="E1665">
        <f t="shared" si="50"/>
        <v>51.36</v>
      </c>
      <c r="F1665" s="6">
        <f t="shared" si="51"/>
        <v>1.89240972733972</v>
      </c>
    </row>
    <row r="1666" spans="1:6" x14ac:dyDescent="0.2">
      <c r="A1666" s="1">
        <v>3935</v>
      </c>
      <c r="B1666" s="3">
        <v>42713.82708333333</v>
      </c>
      <c r="C1666">
        <f>SUMIFS(challenge_2_solution_2!G:G,challenge_2_solution_2!$A:$A,challenge_2_solution_3!$A1666)</f>
        <v>34.5</v>
      </c>
      <c r="D1666">
        <f>SUMIFS(challenge_2_solution_2!H:H,challenge_2_solution_2!$A:$A,challenge_2_solution_3!$A1666)</f>
        <v>14</v>
      </c>
      <c r="E1666">
        <f t="shared" si="50"/>
        <v>20.5</v>
      </c>
      <c r="F1666" s="6">
        <f t="shared" si="51"/>
        <v>1.4642857142857142</v>
      </c>
    </row>
    <row r="1667" spans="1:6" x14ac:dyDescent="0.2">
      <c r="A1667" s="1">
        <v>3936</v>
      </c>
      <c r="B1667" s="3">
        <v>42713.828472222223</v>
      </c>
      <c r="C1667">
        <f>SUMIFS(challenge_2_solution_2!G:G,challenge_2_solution_2!$A:$A,challenge_2_solution_3!$A1667)</f>
        <v>35.6</v>
      </c>
      <c r="D1667">
        <f>SUMIFS(challenge_2_solution_2!H:H,challenge_2_solution_2!$A:$A,challenge_2_solution_3!$A1667)</f>
        <v>16.84</v>
      </c>
      <c r="E1667">
        <f t="shared" ref="E1667:E1730" si="52">C1667-D1667</f>
        <v>18.760000000000002</v>
      </c>
      <c r="F1667" s="6">
        <f t="shared" ref="F1667:F1730" si="53">E1667/D1667</f>
        <v>1.1140142517814728</v>
      </c>
    </row>
    <row r="1668" spans="1:6" x14ac:dyDescent="0.2">
      <c r="A1668" s="1">
        <v>3937</v>
      </c>
      <c r="B1668" s="3">
        <v>42713.82916666667</v>
      </c>
      <c r="C1668">
        <f>SUMIFS(challenge_2_solution_2!G:G,challenge_2_solution_2!$A:$A,challenge_2_solution_3!$A1668)</f>
        <v>39.6</v>
      </c>
      <c r="D1668">
        <f>SUMIFS(challenge_2_solution_2!H:H,challenge_2_solution_2!$A:$A,challenge_2_solution_3!$A1668)</f>
        <v>13.720000000000002</v>
      </c>
      <c r="E1668">
        <f t="shared" si="52"/>
        <v>25.88</v>
      </c>
      <c r="F1668" s="6">
        <f t="shared" si="53"/>
        <v>1.886297376093294</v>
      </c>
    </row>
    <row r="1669" spans="1:6" x14ac:dyDescent="0.2">
      <c r="A1669" s="1">
        <v>3938</v>
      </c>
      <c r="B1669" s="3">
        <v>42713.87222222222</v>
      </c>
      <c r="C1669">
        <f>SUMIFS(challenge_2_solution_2!G:G,challenge_2_solution_2!$A:$A,challenge_2_solution_3!$A1669)</f>
        <v>41.6</v>
      </c>
      <c r="D1669">
        <f>SUMIFS(challenge_2_solution_2!H:H,challenge_2_solution_2!$A:$A,challenge_2_solution_3!$A1669)</f>
        <v>16.759999999999998</v>
      </c>
      <c r="E1669">
        <f t="shared" si="52"/>
        <v>24.840000000000003</v>
      </c>
      <c r="F1669" s="6">
        <f t="shared" si="53"/>
        <v>1.4821002386634849</v>
      </c>
    </row>
    <row r="1670" spans="1:6" x14ac:dyDescent="0.2">
      <c r="A1670" s="1">
        <v>3939</v>
      </c>
      <c r="B1670" s="3">
        <v>42713.874305555553</v>
      </c>
      <c r="C1670">
        <f>SUMIFS(challenge_2_solution_2!G:G,challenge_2_solution_2!$A:$A,challenge_2_solution_3!$A1670)</f>
        <v>27.8</v>
      </c>
      <c r="D1670">
        <f>SUMIFS(challenge_2_solution_2!H:H,challenge_2_solution_2!$A:$A,challenge_2_solution_3!$A1670)</f>
        <v>9.379999999999999</v>
      </c>
      <c r="E1670">
        <f t="shared" si="52"/>
        <v>18.420000000000002</v>
      </c>
      <c r="F1670" s="6">
        <f t="shared" si="53"/>
        <v>1.9637526652452029</v>
      </c>
    </row>
    <row r="1671" spans="1:6" x14ac:dyDescent="0.2">
      <c r="A1671" s="1">
        <v>3940</v>
      </c>
      <c r="B1671" s="3">
        <v>42713.87777777778</v>
      </c>
      <c r="C1671">
        <f>SUMIFS(challenge_2_solution_2!G:G,challenge_2_solution_2!$A:$A,challenge_2_solution_3!$A1671)</f>
        <v>51.6</v>
      </c>
      <c r="D1671">
        <f>SUMIFS(challenge_2_solution_2!H:H,challenge_2_solution_2!$A:$A,challenge_2_solution_3!$A1671)</f>
        <v>23.310000000000002</v>
      </c>
      <c r="E1671">
        <f t="shared" si="52"/>
        <v>28.29</v>
      </c>
      <c r="F1671" s="6">
        <f t="shared" si="53"/>
        <v>1.2136422136422136</v>
      </c>
    </row>
    <row r="1672" spans="1:6" x14ac:dyDescent="0.2">
      <c r="A1672" s="1">
        <v>3941</v>
      </c>
      <c r="B1672" s="3">
        <v>42714.680555555555</v>
      </c>
      <c r="C1672">
        <f>SUMIFS(challenge_2_solution_2!G:G,challenge_2_solution_2!$A:$A,challenge_2_solution_3!$A1672)</f>
        <v>58.8</v>
      </c>
      <c r="D1672">
        <f>SUMIFS(challenge_2_solution_2!H:H,challenge_2_solution_2!$A:$A,challenge_2_solution_3!$A1672)</f>
        <v>28.330000000000002</v>
      </c>
      <c r="E1672">
        <f t="shared" si="52"/>
        <v>30.469999999999995</v>
      </c>
      <c r="F1672" s="6">
        <f t="shared" si="53"/>
        <v>1.0755382986233673</v>
      </c>
    </row>
    <row r="1673" spans="1:6" x14ac:dyDescent="0.2">
      <c r="A1673" s="1">
        <v>3942</v>
      </c>
      <c r="B1673" s="3">
        <v>42714.681250000001</v>
      </c>
      <c r="C1673">
        <f>SUMIFS(challenge_2_solution_2!G:G,challenge_2_solution_2!$A:$A,challenge_2_solution_3!$A1673)</f>
        <v>45.6</v>
      </c>
      <c r="D1673">
        <f>SUMIFS(challenge_2_solution_2!H:H,challenge_2_solution_2!$A:$A,challenge_2_solution_3!$A1673)</f>
        <v>16.130000000000003</v>
      </c>
      <c r="E1673">
        <f t="shared" si="52"/>
        <v>29.47</v>
      </c>
      <c r="F1673" s="6">
        <f t="shared" si="53"/>
        <v>1.827030378177309</v>
      </c>
    </row>
    <row r="1674" spans="1:6" x14ac:dyDescent="0.2">
      <c r="A1674" s="1">
        <v>3943</v>
      </c>
      <c r="B1674" s="3">
        <v>42714.734027777777</v>
      </c>
      <c r="C1674">
        <f>SUMIFS(challenge_2_solution_2!G:G,challenge_2_solution_2!$A:$A,challenge_2_solution_3!$A1674)</f>
        <v>84.6</v>
      </c>
      <c r="D1674">
        <f>SUMIFS(challenge_2_solution_2!H:H,challenge_2_solution_2!$A:$A,challenge_2_solution_3!$A1674)</f>
        <v>34.03</v>
      </c>
      <c r="E1674">
        <f t="shared" si="52"/>
        <v>50.569999999999993</v>
      </c>
      <c r="F1674" s="6">
        <f t="shared" si="53"/>
        <v>1.486041727887158</v>
      </c>
    </row>
    <row r="1675" spans="1:6" x14ac:dyDescent="0.2">
      <c r="A1675" s="1">
        <v>3944</v>
      </c>
      <c r="B1675" s="3">
        <v>42714.75277777778</v>
      </c>
      <c r="C1675">
        <f>SUMIFS(challenge_2_solution_2!G:G,challenge_2_solution_2!$A:$A,challenge_2_solution_3!$A1675)</f>
        <v>45.9</v>
      </c>
      <c r="D1675">
        <f>SUMIFS(challenge_2_solution_2!H:H,challenge_2_solution_2!$A:$A,challenge_2_solution_3!$A1675)</f>
        <v>21.2</v>
      </c>
      <c r="E1675">
        <f t="shared" si="52"/>
        <v>24.7</v>
      </c>
      <c r="F1675" s="6">
        <f t="shared" si="53"/>
        <v>1.1650943396226414</v>
      </c>
    </row>
    <row r="1676" spans="1:6" x14ac:dyDescent="0.2">
      <c r="A1676" s="1">
        <v>3945</v>
      </c>
      <c r="B1676" s="3">
        <v>42714.761111111111</v>
      </c>
      <c r="C1676">
        <f>SUMIFS(challenge_2_solution_2!G:G,challenge_2_solution_2!$A:$A,challenge_2_solution_3!$A1676)</f>
        <v>50.8</v>
      </c>
      <c r="D1676">
        <f>SUMIFS(challenge_2_solution_2!H:H,challenge_2_solution_2!$A:$A,challenge_2_solution_3!$A1676)</f>
        <v>21.28</v>
      </c>
      <c r="E1676">
        <f t="shared" si="52"/>
        <v>29.519999999999996</v>
      </c>
      <c r="F1676" s="6">
        <f t="shared" si="53"/>
        <v>1.3872180451127818</v>
      </c>
    </row>
    <row r="1677" spans="1:6" x14ac:dyDescent="0.2">
      <c r="A1677" s="1">
        <v>3946</v>
      </c>
      <c r="B1677" s="3">
        <v>42714.775694444441</v>
      </c>
      <c r="C1677">
        <f>SUMIFS(challenge_2_solution_2!G:G,challenge_2_solution_2!$A:$A,challenge_2_solution_3!$A1677)</f>
        <v>83.1</v>
      </c>
      <c r="D1677">
        <f>SUMIFS(challenge_2_solution_2!H:H,challenge_2_solution_2!$A:$A,challenge_2_solution_3!$A1677)</f>
        <v>48.43</v>
      </c>
      <c r="E1677">
        <f t="shared" si="52"/>
        <v>34.669999999999995</v>
      </c>
      <c r="F1677" s="6">
        <f t="shared" si="53"/>
        <v>0.71587858765228152</v>
      </c>
    </row>
    <row r="1678" spans="1:6" x14ac:dyDescent="0.2">
      <c r="A1678" s="1">
        <v>3947</v>
      </c>
      <c r="B1678" s="3">
        <v>42714.780555555553</v>
      </c>
      <c r="C1678">
        <f>SUMIFS(challenge_2_solution_2!G:G,challenge_2_solution_2!$A:$A,challenge_2_solution_3!$A1678)</f>
        <v>121.30000000000001</v>
      </c>
      <c r="D1678">
        <f>SUMIFS(challenge_2_solution_2!H:H,challenge_2_solution_2!$A:$A,challenge_2_solution_3!$A1678)</f>
        <v>56.639999999999993</v>
      </c>
      <c r="E1678">
        <f t="shared" si="52"/>
        <v>64.660000000000025</v>
      </c>
      <c r="F1678" s="6">
        <f t="shared" si="53"/>
        <v>1.1415960451977407</v>
      </c>
    </row>
    <row r="1679" spans="1:6" x14ac:dyDescent="0.2">
      <c r="A1679" s="1">
        <v>3948</v>
      </c>
      <c r="B1679" s="3">
        <v>42714.787499999999</v>
      </c>
      <c r="C1679">
        <f>SUMIFS(challenge_2_solution_2!G:G,challenge_2_solution_2!$A:$A,challenge_2_solution_3!$A1679)</f>
        <v>73.8</v>
      </c>
      <c r="D1679">
        <f>SUMIFS(challenge_2_solution_2!H:H,challenge_2_solution_2!$A:$A,challenge_2_solution_3!$A1679)</f>
        <v>30.41</v>
      </c>
      <c r="E1679">
        <f t="shared" si="52"/>
        <v>43.39</v>
      </c>
      <c r="F1679" s="6">
        <f t="shared" si="53"/>
        <v>1.4268332785268003</v>
      </c>
    </row>
    <row r="1680" spans="1:6" x14ac:dyDescent="0.2">
      <c r="A1680" s="1">
        <v>3949</v>
      </c>
      <c r="B1680" s="3">
        <v>42714.810416666667</v>
      </c>
      <c r="C1680">
        <f>SUMIFS(challenge_2_solution_2!G:G,challenge_2_solution_2!$A:$A,challenge_2_solution_3!$A1680)</f>
        <v>62.4</v>
      </c>
      <c r="D1680">
        <f>SUMIFS(challenge_2_solution_2!H:H,challenge_2_solution_2!$A:$A,challenge_2_solution_3!$A1680)</f>
        <v>23.4</v>
      </c>
      <c r="E1680">
        <f t="shared" si="52"/>
        <v>39</v>
      </c>
      <c r="F1680" s="6">
        <f t="shared" si="53"/>
        <v>1.6666666666666667</v>
      </c>
    </row>
    <row r="1681" spans="1:6" x14ac:dyDescent="0.2">
      <c r="A1681" s="1">
        <v>3950</v>
      </c>
      <c r="B1681" s="3">
        <v>42714.822222222225</v>
      </c>
      <c r="C1681">
        <f>SUMIFS(challenge_2_solution_2!G:G,challenge_2_solution_2!$A:$A,challenge_2_solution_3!$A1681)</f>
        <v>27.799999999999997</v>
      </c>
      <c r="D1681">
        <f>SUMIFS(challenge_2_solution_2!H:H,challenge_2_solution_2!$A:$A,challenge_2_solution_3!$A1681)</f>
        <v>12.53</v>
      </c>
      <c r="E1681">
        <f t="shared" si="52"/>
        <v>15.269999999999998</v>
      </c>
      <c r="F1681" s="6">
        <f t="shared" si="53"/>
        <v>1.2186751795690343</v>
      </c>
    </row>
    <row r="1682" spans="1:6" x14ac:dyDescent="0.2">
      <c r="A1682" s="1">
        <v>3951</v>
      </c>
      <c r="B1682" s="3">
        <v>42714.823611111111</v>
      </c>
      <c r="C1682">
        <f>SUMIFS(challenge_2_solution_2!G:G,challenge_2_solution_2!$A:$A,challenge_2_solution_3!$A1682)</f>
        <v>53.6</v>
      </c>
      <c r="D1682">
        <f>SUMIFS(challenge_2_solution_2!H:H,challenge_2_solution_2!$A:$A,challenge_2_solution_3!$A1682)</f>
        <v>19.110000000000003</v>
      </c>
      <c r="E1682">
        <f t="shared" si="52"/>
        <v>34.489999999999995</v>
      </c>
      <c r="F1682" s="6">
        <f t="shared" si="53"/>
        <v>1.8048142333856614</v>
      </c>
    </row>
    <row r="1683" spans="1:6" x14ac:dyDescent="0.2">
      <c r="A1683" s="1">
        <v>3952</v>
      </c>
      <c r="B1683" s="3">
        <v>42714.823611111111</v>
      </c>
      <c r="C1683">
        <f>SUMIFS(challenge_2_solution_2!G:G,challenge_2_solution_2!$A:$A,challenge_2_solution_3!$A1683)</f>
        <v>27.799999999999997</v>
      </c>
      <c r="D1683">
        <f>SUMIFS(challenge_2_solution_2!H:H,challenge_2_solution_2!$A:$A,challenge_2_solution_3!$A1683)</f>
        <v>6.16</v>
      </c>
      <c r="E1683">
        <f t="shared" si="52"/>
        <v>21.639999999999997</v>
      </c>
      <c r="F1683" s="6">
        <f t="shared" si="53"/>
        <v>3.5129870129870122</v>
      </c>
    </row>
    <row r="1684" spans="1:6" x14ac:dyDescent="0.2">
      <c r="A1684" s="1">
        <v>3953</v>
      </c>
      <c r="B1684" s="3">
        <v>42714.824999999997</v>
      </c>
      <c r="C1684">
        <f>SUMIFS(challenge_2_solution_2!G:G,challenge_2_solution_2!$A:$A,challenge_2_solution_3!$A1684)</f>
        <v>27.799999999999997</v>
      </c>
      <c r="D1684">
        <f>SUMIFS(challenge_2_solution_2!H:H,challenge_2_solution_2!$A:$A,challenge_2_solution_3!$A1684)</f>
        <v>12.53</v>
      </c>
      <c r="E1684">
        <f t="shared" si="52"/>
        <v>15.269999999999998</v>
      </c>
      <c r="F1684" s="6">
        <f t="shared" si="53"/>
        <v>1.2186751795690343</v>
      </c>
    </row>
    <row r="1685" spans="1:6" x14ac:dyDescent="0.2">
      <c r="A1685" s="1">
        <v>3954</v>
      </c>
      <c r="B1685" s="3">
        <v>42714.828472222223</v>
      </c>
      <c r="C1685">
        <f>SUMIFS(challenge_2_solution_2!G:G,challenge_2_solution_2!$A:$A,challenge_2_solution_3!$A1685)</f>
        <v>57.8</v>
      </c>
      <c r="D1685">
        <f>SUMIFS(challenge_2_solution_2!H:H,challenge_2_solution_2!$A:$A,challenge_2_solution_3!$A1685)</f>
        <v>29.2</v>
      </c>
      <c r="E1685">
        <f t="shared" si="52"/>
        <v>28.599999999999998</v>
      </c>
      <c r="F1685" s="6">
        <f t="shared" si="53"/>
        <v>0.97945205479452047</v>
      </c>
    </row>
    <row r="1686" spans="1:6" x14ac:dyDescent="0.2">
      <c r="A1686" s="1">
        <v>3955</v>
      </c>
      <c r="B1686" s="3">
        <v>42714.839583333334</v>
      </c>
      <c r="C1686">
        <f>SUMIFS(challenge_2_solution_2!G:G,challenge_2_solution_2!$A:$A,challenge_2_solution_3!$A1686)</f>
        <v>58.4</v>
      </c>
      <c r="D1686">
        <f>SUMIFS(challenge_2_solution_2!H:H,challenge_2_solution_2!$A:$A,challenge_2_solution_3!$A1686)</f>
        <v>30.35</v>
      </c>
      <c r="E1686">
        <f t="shared" si="52"/>
        <v>28.049999999999997</v>
      </c>
      <c r="F1686" s="6">
        <f t="shared" si="53"/>
        <v>0.92421746293245455</v>
      </c>
    </row>
    <row r="1687" spans="1:6" x14ac:dyDescent="0.2">
      <c r="A1687" s="1">
        <v>3956</v>
      </c>
      <c r="B1687" s="3">
        <v>42714.852777777778</v>
      </c>
      <c r="C1687">
        <f>SUMIFS(challenge_2_solution_2!G:G,challenge_2_solution_2!$A:$A,challenge_2_solution_3!$A1687)</f>
        <v>35.9</v>
      </c>
      <c r="D1687">
        <f>SUMIFS(challenge_2_solution_2!H:H,challenge_2_solution_2!$A:$A,challenge_2_solution_3!$A1687)</f>
        <v>13.5</v>
      </c>
      <c r="E1687">
        <f t="shared" si="52"/>
        <v>22.4</v>
      </c>
      <c r="F1687" s="6">
        <f t="shared" si="53"/>
        <v>1.6592592592592592</v>
      </c>
    </row>
    <row r="1688" spans="1:6" x14ac:dyDescent="0.2">
      <c r="A1688" s="1">
        <v>3957</v>
      </c>
      <c r="B1688" s="3">
        <v>42715.420138888891</v>
      </c>
      <c r="C1688">
        <f>SUMIFS(challenge_2_solution_2!G:G,challenge_2_solution_2!$A:$A,challenge_2_solution_3!$A1688)</f>
        <v>7.9</v>
      </c>
      <c r="D1688">
        <f>SUMIFS(challenge_2_solution_2!H:H,challenge_2_solution_2!$A:$A,challenge_2_solution_3!$A1688)</f>
        <v>2.21</v>
      </c>
      <c r="E1688">
        <f t="shared" si="52"/>
        <v>5.69</v>
      </c>
      <c r="F1688" s="6">
        <f t="shared" si="53"/>
        <v>2.5746606334841631</v>
      </c>
    </row>
    <row r="1689" spans="1:6" x14ac:dyDescent="0.2">
      <c r="A1689" s="1">
        <v>3958</v>
      </c>
      <c r="B1689" s="3">
        <v>42715.536805555559</v>
      </c>
      <c r="C1689">
        <f>SUMIFS(challenge_2_solution_2!G:G,challenge_2_solution_2!$A:$A,challenge_2_solution_3!$A1689)</f>
        <v>41.6</v>
      </c>
      <c r="D1689">
        <f>SUMIFS(challenge_2_solution_2!H:H,challenge_2_solution_2!$A:$A,challenge_2_solution_3!$A1689)</f>
        <v>17.920000000000002</v>
      </c>
      <c r="E1689">
        <f t="shared" si="52"/>
        <v>23.68</v>
      </c>
      <c r="F1689" s="6">
        <f t="shared" si="53"/>
        <v>1.3214285714285714</v>
      </c>
    </row>
    <row r="1690" spans="1:6" x14ac:dyDescent="0.2">
      <c r="A1690" s="1">
        <v>3959</v>
      </c>
      <c r="B1690" s="3">
        <v>42715.75277777778</v>
      </c>
      <c r="C1690">
        <f>SUMIFS(challenge_2_solution_2!G:G,challenge_2_solution_2!$A:$A,challenge_2_solution_3!$A1690)</f>
        <v>118.9</v>
      </c>
      <c r="D1690">
        <f>SUMIFS(challenge_2_solution_2!H:H,challenge_2_solution_2!$A:$A,challenge_2_solution_3!$A1690)</f>
        <v>49.319999999999993</v>
      </c>
      <c r="E1690">
        <f t="shared" si="52"/>
        <v>69.580000000000013</v>
      </c>
      <c r="F1690" s="6">
        <f t="shared" si="53"/>
        <v>1.4107866991078675</v>
      </c>
    </row>
    <row r="1691" spans="1:6" x14ac:dyDescent="0.2">
      <c r="A1691" s="1">
        <v>3960</v>
      </c>
      <c r="B1691" s="3">
        <v>42715.758333333331</v>
      </c>
      <c r="C1691">
        <f>SUMIFS(challenge_2_solution_2!G:G,challenge_2_solution_2!$A:$A,challenge_2_solution_3!$A1691)</f>
        <v>66.400000000000006</v>
      </c>
      <c r="D1691">
        <f>SUMIFS(challenge_2_solution_2!H:H,challenge_2_solution_2!$A:$A,challenge_2_solution_3!$A1691)</f>
        <v>36.17</v>
      </c>
      <c r="E1691">
        <f t="shared" si="52"/>
        <v>30.230000000000004</v>
      </c>
      <c r="F1691" s="6">
        <f t="shared" si="53"/>
        <v>0.83577550456179162</v>
      </c>
    </row>
    <row r="1692" spans="1:6" x14ac:dyDescent="0.2">
      <c r="A1692" s="1">
        <v>3961</v>
      </c>
      <c r="B1692" s="3">
        <v>42715.765277777777</v>
      </c>
      <c r="C1692">
        <f>SUMIFS(challenge_2_solution_2!G:G,challenge_2_solution_2!$A:$A,challenge_2_solution_3!$A1692)</f>
        <v>33.299999999999997</v>
      </c>
      <c r="D1692">
        <f>SUMIFS(challenge_2_solution_2!H:H,challenge_2_solution_2!$A:$A,challenge_2_solution_3!$A1692)</f>
        <v>14.2</v>
      </c>
      <c r="E1692">
        <f t="shared" si="52"/>
        <v>19.099999999999998</v>
      </c>
      <c r="F1692" s="6">
        <f t="shared" si="53"/>
        <v>1.3450704225352113</v>
      </c>
    </row>
    <row r="1693" spans="1:6" x14ac:dyDescent="0.2">
      <c r="A1693" s="1">
        <v>3962</v>
      </c>
      <c r="B1693" s="3">
        <v>42715.808333333334</v>
      </c>
      <c r="C1693">
        <f>SUMIFS(challenge_2_solution_2!G:G,challenge_2_solution_2!$A:$A,challenge_2_solution_3!$A1693)</f>
        <v>90.199999999999989</v>
      </c>
      <c r="D1693">
        <f>SUMIFS(challenge_2_solution_2!H:H,challenge_2_solution_2!$A:$A,challenge_2_solution_3!$A1693)</f>
        <v>41.66</v>
      </c>
      <c r="E1693">
        <f t="shared" si="52"/>
        <v>48.539999999999992</v>
      </c>
      <c r="F1693" s="6">
        <f t="shared" si="53"/>
        <v>1.1651464234277484</v>
      </c>
    </row>
    <row r="1694" spans="1:6" x14ac:dyDescent="0.2">
      <c r="A1694" s="1">
        <v>3963</v>
      </c>
      <c r="B1694" s="3">
        <v>42715.882638888892</v>
      </c>
      <c r="C1694">
        <f>SUMIFS(challenge_2_solution_2!G:G,challenge_2_solution_2!$A:$A,challenge_2_solution_3!$A1694)</f>
        <v>60.3</v>
      </c>
      <c r="D1694">
        <f>SUMIFS(challenge_2_solution_2!H:H,challenge_2_solution_2!$A:$A,challenge_2_solution_3!$A1694)</f>
        <v>20.69</v>
      </c>
      <c r="E1694">
        <f t="shared" si="52"/>
        <v>39.61</v>
      </c>
      <c r="F1694" s="6">
        <f t="shared" si="53"/>
        <v>1.9144514258095697</v>
      </c>
    </row>
    <row r="1695" spans="1:6" x14ac:dyDescent="0.2">
      <c r="A1695" s="1">
        <v>3965</v>
      </c>
      <c r="B1695" s="3">
        <v>42716.750694444447</v>
      </c>
      <c r="C1695">
        <f>SUMIFS(challenge_2_solution_2!G:G,challenge_2_solution_2!$A:$A,challenge_2_solution_3!$A1695)</f>
        <v>31.7</v>
      </c>
      <c r="D1695">
        <f>SUMIFS(challenge_2_solution_2!H:H,challenge_2_solution_2!$A:$A,challenge_2_solution_3!$A1695)</f>
        <v>14.329999999999998</v>
      </c>
      <c r="E1695">
        <f t="shared" si="52"/>
        <v>17.37</v>
      </c>
      <c r="F1695" s="6">
        <f t="shared" si="53"/>
        <v>1.2121423586880673</v>
      </c>
    </row>
    <row r="1696" spans="1:6" x14ac:dyDescent="0.2">
      <c r="A1696" s="1">
        <v>3966</v>
      </c>
      <c r="B1696" s="3">
        <v>42716.806944444441</v>
      </c>
      <c r="C1696">
        <f>SUMIFS(challenge_2_solution_2!G:G,challenge_2_solution_2!$A:$A,challenge_2_solution_3!$A1696)</f>
        <v>219.90000000000003</v>
      </c>
      <c r="D1696">
        <f>SUMIFS(challenge_2_solution_2!H:H,challenge_2_solution_2!$A:$A,challenge_2_solution_3!$A1696)</f>
        <v>86.789999999999992</v>
      </c>
      <c r="E1696">
        <f t="shared" si="52"/>
        <v>133.11000000000004</v>
      </c>
      <c r="F1696" s="6">
        <f t="shared" si="53"/>
        <v>1.5337020394054621</v>
      </c>
    </row>
    <row r="1697" spans="1:6" x14ac:dyDescent="0.2">
      <c r="A1697" s="1">
        <v>3967</v>
      </c>
      <c r="B1697" s="3">
        <v>42716.821527777778</v>
      </c>
      <c r="C1697">
        <f>SUMIFS(challenge_2_solution_2!G:G,challenge_2_solution_2!$A:$A,challenge_2_solution_3!$A1697)</f>
        <v>150.80000000000001</v>
      </c>
      <c r="D1697">
        <f>SUMIFS(challenge_2_solution_2!H:H,challenge_2_solution_2!$A:$A,challenge_2_solution_3!$A1697)</f>
        <v>60.650000000000006</v>
      </c>
      <c r="E1697">
        <f t="shared" si="52"/>
        <v>90.15</v>
      </c>
      <c r="F1697" s="6">
        <f t="shared" si="53"/>
        <v>1.4863973619126134</v>
      </c>
    </row>
    <row r="1698" spans="1:6" x14ac:dyDescent="0.2">
      <c r="A1698" s="1">
        <v>3970</v>
      </c>
      <c r="B1698" s="3">
        <v>42717.681944444441</v>
      </c>
      <c r="C1698">
        <f>SUMIFS(challenge_2_solution_2!G:G,challenge_2_solution_2!$A:$A,challenge_2_solution_3!$A1698)</f>
        <v>45.5</v>
      </c>
      <c r="D1698">
        <f>SUMIFS(challenge_2_solution_2!H:H,challenge_2_solution_2!$A:$A,challenge_2_solution_3!$A1698)</f>
        <v>16.420000000000002</v>
      </c>
      <c r="E1698">
        <f t="shared" si="52"/>
        <v>29.08</v>
      </c>
      <c r="F1698" s="6">
        <f t="shared" si="53"/>
        <v>1.7710109622411689</v>
      </c>
    </row>
    <row r="1699" spans="1:6" x14ac:dyDescent="0.2">
      <c r="A1699" s="1">
        <v>3971</v>
      </c>
      <c r="B1699" s="3">
        <v>42717.746527777781</v>
      </c>
      <c r="C1699">
        <f>SUMIFS(challenge_2_solution_2!G:G,challenge_2_solution_2!$A:$A,challenge_2_solution_3!$A1699)</f>
        <v>166.70000000000002</v>
      </c>
      <c r="D1699">
        <f>SUMIFS(challenge_2_solution_2!H:H,challenge_2_solution_2!$A:$A,challenge_2_solution_3!$A1699)</f>
        <v>89.539999999999992</v>
      </c>
      <c r="E1699">
        <f t="shared" si="52"/>
        <v>77.160000000000025</v>
      </c>
      <c r="F1699" s="6">
        <f t="shared" si="53"/>
        <v>0.86173777082868031</v>
      </c>
    </row>
    <row r="1700" spans="1:6" x14ac:dyDescent="0.2">
      <c r="A1700" s="1">
        <v>3972</v>
      </c>
      <c r="B1700" s="3">
        <v>42717.78402777778</v>
      </c>
      <c r="C1700">
        <f>SUMIFS(challenge_2_solution_2!G:G,challenge_2_solution_2!$A:$A,challenge_2_solution_3!$A1700)</f>
        <v>161.30000000000001</v>
      </c>
      <c r="D1700">
        <f>SUMIFS(challenge_2_solution_2!H:H,challenge_2_solution_2!$A:$A,challenge_2_solution_3!$A1700)</f>
        <v>59.660000000000004</v>
      </c>
      <c r="E1700">
        <f t="shared" si="52"/>
        <v>101.64000000000001</v>
      </c>
      <c r="F1700" s="6">
        <f t="shared" si="53"/>
        <v>1.7036540395574926</v>
      </c>
    </row>
    <row r="1701" spans="1:6" x14ac:dyDescent="0.2">
      <c r="A1701" s="1">
        <v>3973</v>
      </c>
      <c r="B1701" s="3">
        <v>42717.85833333333</v>
      </c>
      <c r="C1701">
        <f>SUMIFS(challenge_2_solution_2!G:G,challenge_2_solution_2!$A:$A,challenge_2_solution_3!$A1701)</f>
        <v>35.700000000000003</v>
      </c>
      <c r="D1701">
        <f>SUMIFS(challenge_2_solution_2!H:H,challenge_2_solution_2!$A:$A,challenge_2_solution_3!$A1701)</f>
        <v>13.45</v>
      </c>
      <c r="E1701">
        <f t="shared" si="52"/>
        <v>22.250000000000004</v>
      </c>
      <c r="F1701" s="6">
        <f t="shared" si="53"/>
        <v>1.6542750929368033</v>
      </c>
    </row>
    <row r="1702" spans="1:6" x14ac:dyDescent="0.2">
      <c r="A1702" s="1">
        <v>3975</v>
      </c>
      <c r="B1702" s="3">
        <v>42718.806944444441</v>
      </c>
      <c r="C1702">
        <f>SUMIFS(challenge_2_solution_2!G:G,challenge_2_solution_2!$A:$A,challenge_2_solution_3!$A1702)</f>
        <v>47.6</v>
      </c>
      <c r="D1702">
        <f>SUMIFS(challenge_2_solution_2!H:H,challenge_2_solution_2!$A:$A,challenge_2_solution_3!$A1702)</f>
        <v>21.33</v>
      </c>
      <c r="E1702">
        <f t="shared" si="52"/>
        <v>26.270000000000003</v>
      </c>
      <c r="F1702" s="6">
        <f t="shared" si="53"/>
        <v>1.2315986872948901</v>
      </c>
    </row>
    <row r="1703" spans="1:6" x14ac:dyDescent="0.2">
      <c r="A1703" s="1">
        <v>3976</v>
      </c>
      <c r="B1703" s="3">
        <v>42719.357638888891</v>
      </c>
      <c r="C1703">
        <f>SUMIFS(challenge_2_solution_2!G:G,challenge_2_solution_2!$A:$A,challenge_2_solution_3!$A1703)</f>
        <v>536.99999999999989</v>
      </c>
      <c r="D1703">
        <f>SUMIFS(challenge_2_solution_2!H:H,challenge_2_solution_2!$A:$A,challenge_2_solution_3!$A1703)</f>
        <v>222.40999999999994</v>
      </c>
      <c r="E1703">
        <f t="shared" si="52"/>
        <v>314.58999999999992</v>
      </c>
      <c r="F1703" s="6">
        <f t="shared" si="53"/>
        <v>1.4144597814846456</v>
      </c>
    </row>
    <row r="1704" spans="1:6" x14ac:dyDescent="0.2">
      <c r="A1704" s="1">
        <v>3977</v>
      </c>
      <c r="B1704" s="3">
        <v>42719.50277777778</v>
      </c>
      <c r="C1704">
        <f>SUMIFS(challenge_2_solution_2!G:G,challenge_2_solution_2!$A:$A,challenge_2_solution_3!$A1704)</f>
        <v>116.4</v>
      </c>
      <c r="D1704">
        <f>SUMIFS(challenge_2_solution_2!H:H,challenge_2_solution_2!$A:$A,challenge_2_solution_3!$A1704)</f>
        <v>46.3</v>
      </c>
      <c r="E1704">
        <f t="shared" si="52"/>
        <v>70.100000000000009</v>
      </c>
      <c r="F1704" s="6">
        <f t="shared" si="53"/>
        <v>1.5140388768898492</v>
      </c>
    </row>
    <row r="1705" spans="1:6" x14ac:dyDescent="0.2">
      <c r="A1705" s="1">
        <v>3978</v>
      </c>
      <c r="B1705" s="3">
        <v>42719.740972222222</v>
      </c>
      <c r="C1705">
        <f>SUMIFS(challenge_2_solution_2!G:G,challenge_2_solution_2!$A:$A,challenge_2_solution_3!$A1705)</f>
        <v>163.30000000000001</v>
      </c>
      <c r="D1705">
        <f>SUMIFS(challenge_2_solution_2!H:H,challenge_2_solution_2!$A:$A,challenge_2_solution_3!$A1705)</f>
        <v>65.179999999999993</v>
      </c>
      <c r="E1705">
        <f t="shared" si="52"/>
        <v>98.120000000000019</v>
      </c>
      <c r="F1705" s="6">
        <f t="shared" si="53"/>
        <v>1.5053697453206509</v>
      </c>
    </row>
    <row r="1706" spans="1:6" x14ac:dyDescent="0.2">
      <c r="A1706" s="1">
        <v>3979</v>
      </c>
      <c r="B1706" s="3">
        <v>42719.756944444445</v>
      </c>
      <c r="C1706">
        <f>SUMIFS(challenge_2_solution_2!G:G,challenge_2_solution_2!$A:$A,challenge_2_solution_3!$A1706)</f>
        <v>37.6</v>
      </c>
      <c r="D1706">
        <f>SUMIFS(challenge_2_solution_2!H:H,challenge_2_solution_2!$A:$A,challenge_2_solution_3!$A1706)</f>
        <v>12.63</v>
      </c>
      <c r="E1706">
        <f t="shared" si="52"/>
        <v>24.97</v>
      </c>
      <c r="F1706" s="6">
        <f t="shared" si="53"/>
        <v>1.977038796516231</v>
      </c>
    </row>
    <row r="1707" spans="1:6" x14ac:dyDescent="0.2">
      <c r="A1707" s="1">
        <v>3980</v>
      </c>
      <c r="B1707" s="3">
        <v>42719.761805555558</v>
      </c>
      <c r="C1707">
        <f>SUMIFS(challenge_2_solution_2!G:G,challenge_2_solution_2!$A:$A,challenge_2_solution_3!$A1707)</f>
        <v>110.70000000000002</v>
      </c>
      <c r="D1707">
        <f>SUMIFS(challenge_2_solution_2!H:H,challenge_2_solution_2!$A:$A,challenge_2_solution_3!$A1707)</f>
        <v>40.26</v>
      </c>
      <c r="E1707">
        <f t="shared" si="52"/>
        <v>70.440000000000026</v>
      </c>
      <c r="F1707" s="6">
        <f t="shared" si="53"/>
        <v>1.7496274217585701</v>
      </c>
    </row>
    <row r="1708" spans="1:6" x14ac:dyDescent="0.2">
      <c r="A1708" s="1">
        <v>3981</v>
      </c>
      <c r="B1708" s="3">
        <v>42719.810416666667</v>
      </c>
      <c r="C1708">
        <f>SUMIFS(challenge_2_solution_2!G:G,challenge_2_solution_2!$A:$A,challenge_2_solution_3!$A1708)</f>
        <v>67.3</v>
      </c>
      <c r="D1708">
        <f>SUMIFS(challenge_2_solution_2!H:H,challenge_2_solution_2!$A:$A,challenge_2_solution_3!$A1708)</f>
        <v>30.05</v>
      </c>
      <c r="E1708">
        <f t="shared" si="52"/>
        <v>37.25</v>
      </c>
      <c r="F1708" s="6">
        <f t="shared" si="53"/>
        <v>1.2396006655574043</v>
      </c>
    </row>
    <row r="1709" spans="1:6" x14ac:dyDescent="0.2">
      <c r="A1709" s="1">
        <v>3982</v>
      </c>
      <c r="B1709" s="3">
        <v>42719.819444444445</v>
      </c>
      <c r="C1709">
        <f>SUMIFS(challenge_2_solution_2!G:G,challenge_2_solution_2!$A:$A,challenge_2_solution_3!$A1709)</f>
        <v>84</v>
      </c>
      <c r="D1709">
        <f>SUMIFS(challenge_2_solution_2!H:H,challenge_2_solution_2!$A:$A,challenge_2_solution_3!$A1709)</f>
        <v>30.969999999999995</v>
      </c>
      <c r="E1709">
        <f t="shared" si="52"/>
        <v>53.03</v>
      </c>
      <c r="F1709" s="6">
        <f t="shared" si="53"/>
        <v>1.7123022279625446</v>
      </c>
    </row>
    <row r="1710" spans="1:6" x14ac:dyDescent="0.2">
      <c r="A1710" s="1">
        <v>3983</v>
      </c>
      <c r="B1710" s="3">
        <v>42719.82708333333</v>
      </c>
      <c r="C1710">
        <f>SUMIFS(challenge_2_solution_2!G:G,challenge_2_solution_2!$A:$A,challenge_2_solution_3!$A1710)</f>
        <v>41.6</v>
      </c>
      <c r="D1710">
        <f>SUMIFS(challenge_2_solution_2!H:H,challenge_2_solution_2!$A:$A,challenge_2_solution_3!$A1710)</f>
        <v>25.07</v>
      </c>
      <c r="E1710">
        <f t="shared" si="52"/>
        <v>16.53</v>
      </c>
      <c r="F1710" s="6">
        <f t="shared" si="53"/>
        <v>0.65935380933386523</v>
      </c>
    </row>
    <row r="1711" spans="1:6" x14ac:dyDescent="0.2">
      <c r="A1711" s="1">
        <v>3984</v>
      </c>
      <c r="B1711" s="3">
        <v>42719.838888888888</v>
      </c>
      <c r="C1711">
        <f>SUMIFS(challenge_2_solution_2!G:G,challenge_2_solution_2!$A:$A,challenge_2_solution_3!$A1711)</f>
        <v>68.8</v>
      </c>
      <c r="D1711">
        <f>SUMIFS(challenge_2_solution_2!H:H,challenge_2_solution_2!$A:$A,challenge_2_solution_3!$A1711)</f>
        <v>31.049999999999997</v>
      </c>
      <c r="E1711">
        <f t="shared" si="52"/>
        <v>37.75</v>
      </c>
      <c r="F1711" s="6">
        <f t="shared" si="53"/>
        <v>1.2157809983896941</v>
      </c>
    </row>
    <row r="1712" spans="1:6" x14ac:dyDescent="0.2">
      <c r="A1712" s="1">
        <v>3985</v>
      </c>
      <c r="B1712" s="3">
        <v>42719.852777777778</v>
      </c>
      <c r="C1712">
        <f>SUMIFS(challenge_2_solution_2!G:G,challenge_2_solution_2!$A:$A,challenge_2_solution_3!$A1712)</f>
        <v>35.5</v>
      </c>
      <c r="D1712">
        <f>SUMIFS(challenge_2_solution_2!H:H,challenge_2_solution_2!$A:$A,challenge_2_solution_3!$A1712)</f>
        <v>15.200000000000001</v>
      </c>
      <c r="E1712">
        <f t="shared" si="52"/>
        <v>20.299999999999997</v>
      </c>
      <c r="F1712" s="6">
        <f t="shared" si="53"/>
        <v>1.3355263157894735</v>
      </c>
    </row>
    <row r="1713" spans="1:6" x14ac:dyDescent="0.2">
      <c r="A1713" s="1">
        <v>3986</v>
      </c>
      <c r="B1713" s="3">
        <v>42720.543055555558</v>
      </c>
      <c r="C1713">
        <f>SUMIFS(challenge_2_solution_2!G:G,challenge_2_solution_2!$A:$A,challenge_2_solution_3!$A1713)</f>
        <v>63.9</v>
      </c>
      <c r="D1713">
        <f>SUMIFS(challenge_2_solution_2!H:H,challenge_2_solution_2!$A:$A,challenge_2_solution_3!$A1713)</f>
        <v>24.67</v>
      </c>
      <c r="E1713">
        <f t="shared" si="52"/>
        <v>39.229999999999997</v>
      </c>
      <c r="F1713" s="6">
        <f t="shared" si="53"/>
        <v>1.5901905147952977</v>
      </c>
    </row>
    <row r="1714" spans="1:6" x14ac:dyDescent="0.2">
      <c r="A1714" s="1">
        <v>3987</v>
      </c>
      <c r="B1714" s="3">
        <v>42720.70416666667</v>
      </c>
      <c r="C1714">
        <f>SUMIFS(challenge_2_solution_2!G:G,challenge_2_solution_2!$A:$A,challenge_2_solution_3!$A1714)</f>
        <v>60.9</v>
      </c>
      <c r="D1714">
        <f>SUMIFS(challenge_2_solution_2!H:H,challenge_2_solution_2!$A:$A,challenge_2_solution_3!$A1714)</f>
        <v>31.130000000000003</v>
      </c>
      <c r="E1714">
        <f t="shared" si="52"/>
        <v>29.769999999999996</v>
      </c>
      <c r="F1714" s="6">
        <f t="shared" si="53"/>
        <v>0.9563122389977512</v>
      </c>
    </row>
    <row r="1715" spans="1:6" x14ac:dyDescent="0.2">
      <c r="A1715" s="1">
        <v>3988</v>
      </c>
      <c r="B1715" s="3">
        <v>42720.719444444447</v>
      </c>
      <c r="C1715">
        <f>SUMIFS(challenge_2_solution_2!G:G,challenge_2_solution_2!$A:$A,challenge_2_solution_3!$A1715)</f>
        <v>44.699999999999996</v>
      </c>
      <c r="D1715">
        <f>SUMIFS(challenge_2_solution_2!H:H,challenge_2_solution_2!$A:$A,challenge_2_solution_3!$A1715)</f>
        <v>23.119999999999997</v>
      </c>
      <c r="E1715">
        <f t="shared" si="52"/>
        <v>21.58</v>
      </c>
      <c r="F1715" s="6">
        <f t="shared" si="53"/>
        <v>0.93339100346020765</v>
      </c>
    </row>
    <row r="1716" spans="1:6" x14ac:dyDescent="0.2">
      <c r="A1716" s="1">
        <v>3989</v>
      </c>
      <c r="B1716" s="3">
        <v>42720.722916666666</v>
      </c>
      <c r="C1716">
        <f>SUMIFS(challenge_2_solution_2!G:G,challenge_2_solution_2!$A:$A,challenge_2_solution_3!$A1716)</f>
        <v>61.599999999999994</v>
      </c>
      <c r="D1716">
        <f>SUMIFS(challenge_2_solution_2!H:H,challenge_2_solution_2!$A:$A,challenge_2_solution_3!$A1716)</f>
        <v>23.9</v>
      </c>
      <c r="E1716">
        <f t="shared" si="52"/>
        <v>37.699999999999996</v>
      </c>
      <c r="F1716" s="6">
        <f t="shared" si="53"/>
        <v>1.5774058577405856</v>
      </c>
    </row>
    <row r="1717" spans="1:6" x14ac:dyDescent="0.2">
      <c r="A1717" s="1">
        <v>3990</v>
      </c>
      <c r="B1717" s="3">
        <v>42720.77847222222</v>
      </c>
      <c r="C1717">
        <f>SUMIFS(challenge_2_solution_2!G:G,challenge_2_solution_2!$A:$A,challenge_2_solution_3!$A1717)</f>
        <v>25.799999999999997</v>
      </c>
      <c r="D1717">
        <f>SUMIFS(challenge_2_solution_2!H:H,challenge_2_solution_2!$A:$A,challenge_2_solution_3!$A1717)</f>
        <v>15.96</v>
      </c>
      <c r="E1717">
        <f t="shared" si="52"/>
        <v>9.8399999999999963</v>
      </c>
      <c r="F1717" s="6">
        <f t="shared" si="53"/>
        <v>0.61654135338345839</v>
      </c>
    </row>
    <row r="1718" spans="1:6" x14ac:dyDescent="0.2">
      <c r="A1718" s="1">
        <v>3991</v>
      </c>
      <c r="B1718" s="3">
        <v>42720.78402777778</v>
      </c>
      <c r="C1718">
        <f>SUMIFS(challenge_2_solution_2!G:G,challenge_2_solution_2!$A:$A,challenge_2_solution_3!$A1718)</f>
        <v>61.5</v>
      </c>
      <c r="D1718">
        <f>SUMIFS(challenge_2_solution_2!H:H,challenge_2_solution_2!$A:$A,challenge_2_solution_3!$A1718)</f>
        <v>30.740000000000002</v>
      </c>
      <c r="E1718">
        <f t="shared" si="52"/>
        <v>30.759999999999998</v>
      </c>
      <c r="F1718" s="6">
        <f t="shared" si="53"/>
        <v>1.0006506180871826</v>
      </c>
    </row>
    <row r="1719" spans="1:6" x14ac:dyDescent="0.2">
      <c r="A1719" s="1">
        <v>3992</v>
      </c>
      <c r="B1719" s="3">
        <v>42720.786111111112</v>
      </c>
      <c r="C1719">
        <f>SUMIFS(challenge_2_solution_2!G:G,challenge_2_solution_2!$A:$A,challenge_2_solution_3!$A1719)</f>
        <v>56.8</v>
      </c>
      <c r="D1719">
        <f>SUMIFS(challenge_2_solution_2!H:H,challenge_2_solution_2!$A:$A,challenge_2_solution_3!$A1719)</f>
        <v>18.55</v>
      </c>
      <c r="E1719">
        <f t="shared" si="52"/>
        <v>38.25</v>
      </c>
      <c r="F1719" s="6">
        <f t="shared" si="53"/>
        <v>2.0619946091644206</v>
      </c>
    </row>
    <row r="1720" spans="1:6" x14ac:dyDescent="0.2">
      <c r="A1720" s="1">
        <v>3993</v>
      </c>
      <c r="B1720" s="3">
        <v>42720.789583333331</v>
      </c>
      <c r="C1720">
        <f>SUMIFS(challenge_2_solution_2!G:G,challenge_2_solution_2!$A:$A,challenge_2_solution_3!$A1720)</f>
        <v>34.5</v>
      </c>
      <c r="D1720">
        <f>SUMIFS(challenge_2_solution_2!H:H,challenge_2_solution_2!$A:$A,challenge_2_solution_3!$A1720)</f>
        <v>10.09</v>
      </c>
      <c r="E1720">
        <f t="shared" si="52"/>
        <v>24.41</v>
      </c>
      <c r="F1720" s="6">
        <f t="shared" si="53"/>
        <v>2.4192269573835481</v>
      </c>
    </row>
    <row r="1721" spans="1:6" x14ac:dyDescent="0.2">
      <c r="A1721" s="1">
        <v>3994</v>
      </c>
      <c r="B1721" s="3">
        <v>42720.790972222225</v>
      </c>
      <c r="C1721">
        <f>SUMIFS(challenge_2_solution_2!G:G,challenge_2_solution_2!$A:$A,challenge_2_solution_3!$A1721)</f>
        <v>67.8</v>
      </c>
      <c r="D1721">
        <f>SUMIFS(challenge_2_solution_2!H:H,challenge_2_solution_2!$A:$A,challenge_2_solution_3!$A1721)</f>
        <v>30.89</v>
      </c>
      <c r="E1721">
        <f t="shared" si="52"/>
        <v>36.909999999999997</v>
      </c>
      <c r="F1721" s="6">
        <f t="shared" si="53"/>
        <v>1.1948850760764</v>
      </c>
    </row>
    <row r="1722" spans="1:6" x14ac:dyDescent="0.2">
      <c r="A1722" s="1">
        <v>3995</v>
      </c>
      <c r="B1722" s="3">
        <v>42720.802083333336</v>
      </c>
      <c r="C1722">
        <f>SUMIFS(challenge_2_solution_2!G:G,challenge_2_solution_2!$A:$A,challenge_2_solution_3!$A1722)</f>
        <v>97.199999999999989</v>
      </c>
      <c r="D1722">
        <f>SUMIFS(challenge_2_solution_2!H:H,challenge_2_solution_2!$A:$A,challenge_2_solution_3!$A1722)</f>
        <v>51.370000000000005</v>
      </c>
      <c r="E1722">
        <f t="shared" si="52"/>
        <v>45.829999999999984</v>
      </c>
      <c r="F1722" s="6">
        <f t="shared" si="53"/>
        <v>0.89215495425345492</v>
      </c>
    </row>
    <row r="1723" spans="1:6" x14ac:dyDescent="0.2">
      <c r="A1723" s="1">
        <v>3996</v>
      </c>
      <c r="B1723" s="3">
        <v>42720.802777777775</v>
      </c>
      <c r="C1723">
        <f>SUMIFS(challenge_2_solution_2!G:G,challenge_2_solution_2!$A:$A,challenge_2_solution_3!$A1723)</f>
        <v>40.799999999999997</v>
      </c>
      <c r="D1723">
        <f>SUMIFS(challenge_2_solution_2!H:H,challenge_2_solution_2!$A:$A,challenge_2_solution_3!$A1723)</f>
        <v>14.94</v>
      </c>
      <c r="E1723">
        <f t="shared" si="52"/>
        <v>25.86</v>
      </c>
      <c r="F1723" s="6">
        <f t="shared" si="53"/>
        <v>1.7309236947791165</v>
      </c>
    </row>
    <row r="1724" spans="1:6" x14ac:dyDescent="0.2">
      <c r="A1724" s="1">
        <v>3997</v>
      </c>
      <c r="B1724" s="3">
        <v>42720.807638888888</v>
      </c>
      <c r="C1724">
        <f>SUMIFS(challenge_2_solution_2!G:G,challenge_2_solution_2!$A:$A,challenge_2_solution_3!$A1724)</f>
        <v>56.8</v>
      </c>
      <c r="D1724">
        <f>SUMIFS(challenge_2_solution_2!H:H,challenge_2_solution_2!$A:$A,challenge_2_solution_3!$A1724)</f>
        <v>20.79</v>
      </c>
      <c r="E1724">
        <f t="shared" si="52"/>
        <v>36.01</v>
      </c>
      <c r="F1724" s="6">
        <f t="shared" si="53"/>
        <v>1.7320827320827321</v>
      </c>
    </row>
    <row r="1725" spans="1:6" x14ac:dyDescent="0.2">
      <c r="A1725" s="1">
        <v>3998</v>
      </c>
      <c r="B1725" s="3">
        <v>42720.818749999999</v>
      </c>
      <c r="C1725">
        <f>SUMIFS(challenge_2_solution_2!G:G,challenge_2_solution_2!$A:$A,challenge_2_solution_3!$A1725)</f>
        <v>51.6</v>
      </c>
      <c r="D1725">
        <f>SUMIFS(challenge_2_solution_2!H:H,challenge_2_solution_2!$A:$A,challenge_2_solution_3!$A1725)</f>
        <v>21.07</v>
      </c>
      <c r="E1725">
        <f t="shared" si="52"/>
        <v>30.53</v>
      </c>
      <c r="F1725" s="6">
        <f t="shared" si="53"/>
        <v>1.4489795918367347</v>
      </c>
    </row>
    <row r="1726" spans="1:6" x14ac:dyDescent="0.2">
      <c r="A1726" s="1">
        <v>3999</v>
      </c>
      <c r="B1726" s="3">
        <v>42720.828472222223</v>
      </c>
      <c r="C1726">
        <f>SUMIFS(challenge_2_solution_2!G:G,challenge_2_solution_2!$A:$A,challenge_2_solution_3!$A1726)</f>
        <v>42.1</v>
      </c>
      <c r="D1726">
        <f>SUMIFS(challenge_2_solution_2!H:H,challenge_2_solution_2!$A:$A,challenge_2_solution_3!$A1726)</f>
        <v>23.119999999999997</v>
      </c>
      <c r="E1726">
        <f t="shared" si="52"/>
        <v>18.980000000000004</v>
      </c>
      <c r="F1726" s="6">
        <f t="shared" si="53"/>
        <v>0.82093425605536363</v>
      </c>
    </row>
    <row r="1727" spans="1:6" x14ac:dyDescent="0.2">
      <c r="A1727" s="1">
        <v>4000</v>
      </c>
      <c r="B1727" s="3">
        <v>42720.875694444447</v>
      </c>
      <c r="C1727">
        <f>SUMIFS(challenge_2_solution_2!G:G,challenge_2_solution_2!$A:$A,challenge_2_solution_3!$A1727)</f>
        <v>40.200000000000003</v>
      </c>
      <c r="D1727">
        <f>SUMIFS(challenge_2_solution_2!H:H,challenge_2_solution_2!$A:$A,challenge_2_solution_3!$A1727)</f>
        <v>17.82</v>
      </c>
      <c r="E1727">
        <f t="shared" si="52"/>
        <v>22.380000000000003</v>
      </c>
      <c r="F1727" s="6">
        <f t="shared" si="53"/>
        <v>1.2558922558922561</v>
      </c>
    </row>
    <row r="1728" spans="1:6" x14ac:dyDescent="0.2">
      <c r="A1728" s="1">
        <v>4001</v>
      </c>
      <c r="B1728" s="3">
        <v>42721.618750000001</v>
      </c>
      <c r="C1728">
        <f>SUMIFS(challenge_2_solution_2!G:G,challenge_2_solution_2!$A:$A,challenge_2_solution_3!$A1728)</f>
        <v>68.199999999999989</v>
      </c>
      <c r="D1728">
        <f>SUMIFS(challenge_2_solution_2!H:H,challenge_2_solution_2!$A:$A,challenge_2_solution_3!$A1728)</f>
        <v>34.75</v>
      </c>
      <c r="E1728">
        <f t="shared" si="52"/>
        <v>33.449999999999989</v>
      </c>
      <c r="F1728" s="6">
        <f t="shared" si="53"/>
        <v>0.96258992805755361</v>
      </c>
    </row>
    <row r="1729" spans="1:6" x14ac:dyDescent="0.2">
      <c r="A1729" s="1">
        <v>4002</v>
      </c>
      <c r="B1729" s="3">
        <v>42721.731944444444</v>
      </c>
      <c r="C1729">
        <f>SUMIFS(challenge_2_solution_2!G:G,challenge_2_solution_2!$A:$A,challenge_2_solution_3!$A1729)</f>
        <v>61.4</v>
      </c>
      <c r="D1729">
        <f>SUMIFS(challenge_2_solution_2!H:H,challenge_2_solution_2!$A:$A,challenge_2_solution_3!$A1729)</f>
        <v>33.67</v>
      </c>
      <c r="E1729">
        <f t="shared" si="52"/>
        <v>27.729999999999997</v>
      </c>
      <c r="F1729" s="6">
        <f t="shared" si="53"/>
        <v>0.82358182358182341</v>
      </c>
    </row>
    <row r="1730" spans="1:6" x14ac:dyDescent="0.2">
      <c r="A1730" s="1">
        <v>4005</v>
      </c>
      <c r="B1730" s="3">
        <v>42721.734722222223</v>
      </c>
      <c r="C1730">
        <f>SUMIFS(challenge_2_solution_2!G:G,challenge_2_solution_2!$A:$A,challenge_2_solution_3!$A1730)</f>
        <v>87.3</v>
      </c>
      <c r="D1730">
        <f>SUMIFS(challenge_2_solution_2!H:H,challenge_2_solution_2!$A:$A,challenge_2_solution_3!$A1730)</f>
        <v>30.35</v>
      </c>
      <c r="E1730">
        <f t="shared" si="52"/>
        <v>56.949999999999996</v>
      </c>
      <c r="F1730" s="6">
        <f t="shared" si="53"/>
        <v>1.876441515650741</v>
      </c>
    </row>
    <row r="1731" spans="1:6" x14ac:dyDescent="0.2">
      <c r="A1731" s="1">
        <v>4004</v>
      </c>
      <c r="B1731" s="3">
        <v>42721.734722222223</v>
      </c>
      <c r="C1731">
        <f>SUMIFS(challenge_2_solution_2!G:G,challenge_2_solution_2!$A:$A,challenge_2_solution_3!$A1731)</f>
        <v>118.8</v>
      </c>
      <c r="D1731">
        <f>SUMIFS(challenge_2_solution_2!H:H,challenge_2_solution_2!$A:$A,challenge_2_solution_3!$A1731)</f>
        <v>49.78</v>
      </c>
      <c r="E1731">
        <f t="shared" ref="E1731:E1794" si="54">C1731-D1731</f>
        <v>69.02</v>
      </c>
      <c r="F1731" s="6">
        <f t="shared" ref="F1731:F1794" si="55">E1731/D1731</f>
        <v>1.3865006026516673</v>
      </c>
    </row>
    <row r="1732" spans="1:6" x14ac:dyDescent="0.2">
      <c r="A1732" s="1">
        <v>4006</v>
      </c>
      <c r="B1732" s="3">
        <v>42721.762499999997</v>
      </c>
      <c r="C1732">
        <f>SUMIFS(challenge_2_solution_2!G:G,challenge_2_solution_2!$A:$A,challenge_2_solution_3!$A1732)</f>
        <v>95.4</v>
      </c>
      <c r="D1732">
        <f>SUMIFS(challenge_2_solution_2!H:H,challenge_2_solution_2!$A:$A,challenge_2_solution_3!$A1732)</f>
        <v>40.369999999999997</v>
      </c>
      <c r="E1732">
        <f t="shared" si="54"/>
        <v>55.030000000000008</v>
      </c>
      <c r="F1732" s="6">
        <f t="shared" si="55"/>
        <v>1.3631409462472135</v>
      </c>
    </row>
    <row r="1733" spans="1:6" x14ac:dyDescent="0.2">
      <c r="A1733" s="1">
        <v>4007</v>
      </c>
      <c r="B1733" s="3">
        <v>42721.765277777777</v>
      </c>
      <c r="C1733">
        <f>SUMIFS(challenge_2_solution_2!G:G,challenge_2_solution_2!$A:$A,challenge_2_solution_3!$A1733)</f>
        <v>70.599999999999994</v>
      </c>
      <c r="D1733">
        <f>SUMIFS(challenge_2_solution_2!H:H,challenge_2_solution_2!$A:$A,challenge_2_solution_3!$A1733)</f>
        <v>35.019999999999996</v>
      </c>
      <c r="E1733">
        <f t="shared" si="54"/>
        <v>35.58</v>
      </c>
      <c r="F1733" s="6">
        <f t="shared" si="55"/>
        <v>1.0159908623643632</v>
      </c>
    </row>
    <row r="1734" spans="1:6" x14ac:dyDescent="0.2">
      <c r="A1734" s="1">
        <v>4008</v>
      </c>
      <c r="B1734" s="3">
        <v>42721.76666666667</v>
      </c>
      <c r="C1734">
        <f>SUMIFS(challenge_2_solution_2!G:G,challenge_2_solution_2!$A:$A,challenge_2_solution_3!$A1734)</f>
        <v>70.599999999999994</v>
      </c>
      <c r="D1734">
        <f>SUMIFS(challenge_2_solution_2!H:H,challenge_2_solution_2!$A:$A,challenge_2_solution_3!$A1734)</f>
        <v>35.019999999999996</v>
      </c>
      <c r="E1734">
        <f t="shared" si="54"/>
        <v>35.58</v>
      </c>
      <c r="F1734" s="6">
        <f t="shared" si="55"/>
        <v>1.0159908623643632</v>
      </c>
    </row>
    <row r="1735" spans="1:6" x14ac:dyDescent="0.2">
      <c r="A1735" s="1">
        <v>4009</v>
      </c>
      <c r="B1735" s="3">
        <v>42721.771527777775</v>
      </c>
      <c r="C1735">
        <f>SUMIFS(challenge_2_solution_2!G:G,challenge_2_solution_2!$A:$A,challenge_2_solution_3!$A1735)</f>
        <v>81.400000000000006</v>
      </c>
      <c r="D1735">
        <f>SUMIFS(challenge_2_solution_2!H:H,challenge_2_solution_2!$A:$A,challenge_2_solution_3!$A1735)</f>
        <v>36.61</v>
      </c>
      <c r="E1735">
        <f t="shared" si="54"/>
        <v>44.790000000000006</v>
      </c>
      <c r="F1735" s="6">
        <f t="shared" si="55"/>
        <v>1.223436219612128</v>
      </c>
    </row>
    <row r="1736" spans="1:6" x14ac:dyDescent="0.2">
      <c r="A1736" s="1">
        <v>4010</v>
      </c>
      <c r="B1736" s="3">
        <v>42721.786805555559</v>
      </c>
      <c r="C1736">
        <f>SUMIFS(challenge_2_solution_2!G:G,challenge_2_solution_2!$A:$A,challenge_2_solution_3!$A1736)</f>
        <v>55.5</v>
      </c>
      <c r="D1736">
        <f>SUMIFS(challenge_2_solution_2!H:H,challenge_2_solution_2!$A:$A,challenge_2_solution_3!$A1736)</f>
        <v>21.55</v>
      </c>
      <c r="E1736">
        <f t="shared" si="54"/>
        <v>33.950000000000003</v>
      </c>
      <c r="F1736" s="6">
        <f t="shared" si="55"/>
        <v>1.5754060324825987</v>
      </c>
    </row>
    <row r="1737" spans="1:6" x14ac:dyDescent="0.2">
      <c r="A1737" s="1">
        <v>4011</v>
      </c>
      <c r="B1737" s="3">
        <v>42721.792361111111</v>
      </c>
      <c r="C1737">
        <f>SUMIFS(challenge_2_solution_2!G:G,challenge_2_solution_2!$A:$A,challenge_2_solution_3!$A1737)</f>
        <v>101.1</v>
      </c>
      <c r="D1737">
        <f>SUMIFS(challenge_2_solution_2!H:H,challenge_2_solution_2!$A:$A,challenge_2_solution_3!$A1737)</f>
        <v>41.96</v>
      </c>
      <c r="E1737">
        <f t="shared" si="54"/>
        <v>59.139999999999993</v>
      </c>
      <c r="F1737" s="6">
        <f t="shared" si="55"/>
        <v>1.4094375595805526</v>
      </c>
    </row>
    <row r="1738" spans="1:6" x14ac:dyDescent="0.2">
      <c r="A1738" s="1">
        <v>4012</v>
      </c>
      <c r="B1738" s="3">
        <v>42721.793055555558</v>
      </c>
      <c r="C1738">
        <f>SUMIFS(challenge_2_solution_2!G:G,challenge_2_solution_2!$A:$A,challenge_2_solution_3!$A1738)</f>
        <v>52.099999999999994</v>
      </c>
      <c r="D1738">
        <f>SUMIFS(challenge_2_solution_2!H:H,challenge_2_solution_2!$A:$A,challenge_2_solution_3!$A1738)</f>
        <v>30.81</v>
      </c>
      <c r="E1738">
        <f t="shared" si="54"/>
        <v>21.289999999999996</v>
      </c>
      <c r="F1738" s="6">
        <f t="shared" si="55"/>
        <v>0.69100941252839976</v>
      </c>
    </row>
    <row r="1739" spans="1:6" x14ac:dyDescent="0.2">
      <c r="A1739" s="1">
        <v>4013</v>
      </c>
      <c r="B1739" s="3">
        <v>42721.818749999999</v>
      </c>
      <c r="C1739">
        <f>SUMIFS(challenge_2_solution_2!G:G,challenge_2_solution_2!$A:$A,challenge_2_solution_3!$A1739)</f>
        <v>65.400000000000006</v>
      </c>
      <c r="D1739">
        <f>SUMIFS(challenge_2_solution_2!H:H,challenge_2_solution_2!$A:$A,challenge_2_solution_3!$A1739)</f>
        <v>33.81</v>
      </c>
      <c r="E1739">
        <f t="shared" si="54"/>
        <v>31.590000000000003</v>
      </c>
      <c r="F1739" s="6">
        <f t="shared" si="55"/>
        <v>0.93433895297249336</v>
      </c>
    </row>
    <row r="1740" spans="1:6" x14ac:dyDescent="0.2">
      <c r="A1740" s="1">
        <v>4014</v>
      </c>
      <c r="B1740" s="3">
        <v>42721.836805555555</v>
      </c>
      <c r="C1740">
        <f>SUMIFS(challenge_2_solution_2!G:G,challenge_2_solution_2!$A:$A,challenge_2_solution_3!$A1740)</f>
        <v>35.6</v>
      </c>
      <c r="D1740">
        <f>SUMIFS(challenge_2_solution_2!H:H,challenge_2_solution_2!$A:$A,challenge_2_solution_3!$A1740)</f>
        <v>13.68</v>
      </c>
      <c r="E1740">
        <f t="shared" si="54"/>
        <v>21.92</v>
      </c>
      <c r="F1740" s="6">
        <f t="shared" si="55"/>
        <v>1.60233918128655</v>
      </c>
    </row>
    <row r="1741" spans="1:6" x14ac:dyDescent="0.2">
      <c r="A1741" s="1">
        <v>4015</v>
      </c>
      <c r="B1741" s="3">
        <v>42721.843055555553</v>
      </c>
      <c r="C1741">
        <f>SUMIFS(challenge_2_solution_2!G:G,challenge_2_solution_2!$A:$A,challenge_2_solution_3!$A1741)</f>
        <v>57.699999999999996</v>
      </c>
      <c r="D1741">
        <f>SUMIFS(challenge_2_solution_2!H:H,challenge_2_solution_2!$A:$A,challenge_2_solution_3!$A1741)</f>
        <v>15.04</v>
      </c>
      <c r="E1741">
        <f t="shared" si="54"/>
        <v>42.66</v>
      </c>
      <c r="F1741" s="6">
        <f t="shared" si="55"/>
        <v>2.8364361702127661</v>
      </c>
    </row>
    <row r="1742" spans="1:6" x14ac:dyDescent="0.2">
      <c r="A1742" s="1">
        <v>4016</v>
      </c>
      <c r="B1742" s="3">
        <v>42721.853472222225</v>
      </c>
      <c r="C1742">
        <f>SUMIFS(challenge_2_solution_2!G:G,challenge_2_solution_2!$A:$A,challenge_2_solution_3!$A1742)</f>
        <v>64.599999999999994</v>
      </c>
      <c r="D1742">
        <f>SUMIFS(challenge_2_solution_2!H:H,challenge_2_solution_2!$A:$A,challenge_2_solution_3!$A1742)</f>
        <v>33.620000000000005</v>
      </c>
      <c r="E1742">
        <f t="shared" si="54"/>
        <v>30.97999999999999</v>
      </c>
      <c r="F1742" s="6">
        <f t="shared" si="55"/>
        <v>0.92147531231409829</v>
      </c>
    </row>
    <row r="1743" spans="1:6" x14ac:dyDescent="0.2">
      <c r="A1743" s="1">
        <v>4017</v>
      </c>
      <c r="B1743" s="3">
        <v>42721.870833333334</v>
      </c>
      <c r="C1743">
        <f>SUMIFS(challenge_2_solution_2!G:G,challenge_2_solution_2!$A:$A,challenge_2_solution_3!$A1743)</f>
        <v>64.599999999999994</v>
      </c>
      <c r="D1743">
        <f>SUMIFS(challenge_2_solution_2!H:H,challenge_2_solution_2!$A:$A,challenge_2_solution_3!$A1743)</f>
        <v>33.620000000000005</v>
      </c>
      <c r="E1743">
        <f t="shared" si="54"/>
        <v>30.97999999999999</v>
      </c>
      <c r="F1743" s="6">
        <f t="shared" si="55"/>
        <v>0.92147531231409829</v>
      </c>
    </row>
    <row r="1744" spans="1:6" x14ac:dyDescent="0.2">
      <c r="A1744" s="1">
        <v>4018</v>
      </c>
      <c r="B1744" s="3">
        <v>42721.907638888886</v>
      </c>
      <c r="C1744">
        <f>SUMIFS(challenge_2_solution_2!G:G,challenge_2_solution_2!$A:$A,challenge_2_solution_3!$A1744)</f>
        <v>58</v>
      </c>
      <c r="D1744">
        <f>SUMIFS(challenge_2_solution_2!H:H,challenge_2_solution_2!$A:$A,challenge_2_solution_3!$A1744)</f>
        <v>26.400000000000002</v>
      </c>
      <c r="E1744">
        <f t="shared" si="54"/>
        <v>31.599999999999998</v>
      </c>
      <c r="F1744" s="6">
        <f t="shared" si="55"/>
        <v>1.1969696969696968</v>
      </c>
    </row>
    <row r="1745" spans="1:6" x14ac:dyDescent="0.2">
      <c r="A1745" s="1">
        <v>4019</v>
      </c>
      <c r="B1745" s="3">
        <v>42721.947916666664</v>
      </c>
      <c r="C1745">
        <f>SUMIFS(challenge_2_solution_2!G:G,challenge_2_solution_2!$A:$A,challenge_2_solution_3!$A1745)</f>
        <v>37.5</v>
      </c>
      <c r="D1745">
        <f>SUMIFS(challenge_2_solution_2!H:H,challenge_2_solution_2!$A:$A,challenge_2_solution_3!$A1745)</f>
        <v>20.990000000000002</v>
      </c>
      <c r="E1745">
        <f t="shared" si="54"/>
        <v>16.509999999999998</v>
      </c>
      <c r="F1745" s="6">
        <f t="shared" si="55"/>
        <v>0.78656503096712704</v>
      </c>
    </row>
    <row r="1746" spans="1:6" x14ac:dyDescent="0.2">
      <c r="A1746" s="1">
        <v>4020</v>
      </c>
      <c r="B1746" s="3">
        <v>42722.486111111109</v>
      </c>
      <c r="C1746">
        <f>SUMIFS(challenge_2_solution_2!G:G,challenge_2_solution_2!$A:$A,challenge_2_solution_3!$A1746)</f>
        <v>51</v>
      </c>
      <c r="D1746">
        <f>SUMIFS(challenge_2_solution_2!H:H,challenge_2_solution_2!$A:$A,challenge_2_solution_3!$A1746)</f>
        <v>20.71</v>
      </c>
      <c r="E1746">
        <f t="shared" si="54"/>
        <v>30.29</v>
      </c>
      <c r="F1746" s="6">
        <f t="shared" si="55"/>
        <v>1.4625784645098985</v>
      </c>
    </row>
    <row r="1747" spans="1:6" x14ac:dyDescent="0.2">
      <c r="A1747" s="1">
        <v>4021</v>
      </c>
      <c r="B1747" s="3">
        <v>42722.493055555555</v>
      </c>
      <c r="C1747">
        <f>SUMIFS(challenge_2_solution_2!G:G,challenge_2_solution_2!$A:$A,challenge_2_solution_3!$A1747)</f>
        <v>49.4</v>
      </c>
      <c r="D1747">
        <f>SUMIFS(challenge_2_solution_2!H:H,challenge_2_solution_2!$A:$A,challenge_2_solution_3!$A1747)</f>
        <v>20.04</v>
      </c>
      <c r="E1747">
        <f t="shared" si="54"/>
        <v>29.36</v>
      </c>
      <c r="F1747" s="6">
        <f t="shared" si="55"/>
        <v>1.4650698602794412</v>
      </c>
    </row>
    <row r="1748" spans="1:6" x14ac:dyDescent="0.2">
      <c r="A1748" s="1">
        <v>4022</v>
      </c>
      <c r="B1748" s="3">
        <v>42722.707638888889</v>
      </c>
      <c r="C1748">
        <f>SUMIFS(challenge_2_solution_2!G:G,challenge_2_solution_2!$A:$A,challenge_2_solution_3!$A1748)</f>
        <v>72.3</v>
      </c>
      <c r="D1748">
        <f>SUMIFS(challenge_2_solution_2!H:H,challenge_2_solution_2!$A:$A,challenge_2_solution_3!$A1748)</f>
        <v>28.24</v>
      </c>
      <c r="E1748">
        <f t="shared" si="54"/>
        <v>44.06</v>
      </c>
      <c r="F1748" s="6">
        <f t="shared" si="55"/>
        <v>1.5601983002832862</v>
      </c>
    </row>
    <row r="1749" spans="1:6" x14ac:dyDescent="0.2">
      <c r="A1749" s="1">
        <v>4023</v>
      </c>
      <c r="B1749" s="3">
        <v>42722.709027777775</v>
      </c>
      <c r="C1749">
        <f>SUMIFS(challenge_2_solution_2!G:G,challenge_2_solution_2!$A:$A,challenge_2_solution_3!$A1749)</f>
        <v>105.19999999999999</v>
      </c>
      <c r="D1749">
        <f>SUMIFS(challenge_2_solution_2!H:H,challenge_2_solution_2!$A:$A,challenge_2_solution_3!$A1749)</f>
        <v>51.75</v>
      </c>
      <c r="E1749">
        <f t="shared" si="54"/>
        <v>53.449999999999989</v>
      </c>
      <c r="F1749" s="6">
        <f t="shared" si="55"/>
        <v>1.0328502415458936</v>
      </c>
    </row>
    <row r="1750" spans="1:6" x14ac:dyDescent="0.2">
      <c r="A1750" s="1">
        <v>4024</v>
      </c>
      <c r="B1750" s="3">
        <v>42722.73333333333</v>
      </c>
      <c r="C1750">
        <f>SUMIFS(challenge_2_solution_2!G:G,challenge_2_solution_2!$A:$A,challenge_2_solution_3!$A1750)</f>
        <v>152.70000000000002</v>
      </c>
      <c r="D1750">
        <f>SUMIFS(challenge_2_solution_2!H:H,challenge_2_solution_2!$A:$A,challenge_2_solution_3!$A1750)</f>
        <v>72.06</v>
      </c>
      <c r="E1750">
        <f t="shared" si="54"/>
        <v>80.640000000000015</v>
      </c>
      <c r="F1750" s="6">
        <f t="shared" si="55"/>
        <v>1.1190674437968362</v>
      </c>
    </row>
    <row r="1751" spans="1:6" x14ac:dyDescent="0.2">
      <c r="A1751" s="1">
        <v>4025</v>
      </c>
      <c r="B1751" s="3">
        <v>42722.743055555555</v>
      </c>
      <c r="C1751">
        <f>SUMIFS(challenge_2_solution_2!G:G,challenge_2_solution_2!$A:$A,challenge_2_solution_3!$A1751)</f>
        <v>35.5</v>
      </c>
      <c r="D1751">
        <f>SUMIFS(challenge_2_solution_2!H:H,challenge_2_solution_2!$A:$A,challenge_2_solution_3!$A1751)</f>
        <v>10.569999999999999</v>
      </c>
      <c r="E1751">
        <f t="shared" si="54"/>
        <v>24.93</v>
      </c>
      <c r="F1751" s="6">
        <f t="shared" si="55"/>
        <v>2.3585619678334915</v>
      </c>
    </row>
    <row r="1752" spans="1:6" x14ac:dyDescent="0.2">
      <c r="A1752" s="1">
        <v>4026</v>
      </c>
      <c r="B1752" s="3">
        <v>42722.752083333333</v>
      </c>
      <c r="C1752">
        <f>SUMIFS(challenge_2_solution_2!G:G,challenge_2_solution_2!$A:$A,challenge_2_solution_3!$A1752)</f>
        <v>84</v>
      </c>
      <c r="D1752">
        <f>SUMIFS(challenge_2_solution_2!H:H,challenge_2_solution_2!$A:$A,challenge_2_solution_3!$A1752)</f>
        <v>35.5</v>
      </c>
      <c r="E1752">
        <f t="shared" si="54"/>
        <v>48.5</v>
      </c>
      <c r="F1752" s="6">
        <f t="shared" si="55"/>
        <v>1.3661971830985915</v>
      </c>
    </row>
    <row r="1753" spans="1:6" x14ac:dyDescent="0.2">
      <c r="A1753" s="1">
        <v>4027</v>
      </c>
      <c r="B1753" s="3">
        <v>42722.770833333336</v>
      </c>
      <c r="C1753">
        <f>SUMIFS(challenge_2_solution_2!G:G,challenge_2_solution_2!$A:$A,challenge_2_solution_3!$A1753)</f>
        <v>45.6</v>
      </c>
      <c r="D1753">
        <f>SUMIFS(challenge_2_solution_2!H:H,challenge_2_solution_2!$A:$A,challenge_2_solution_3!$A1753)</f>
        <v>25.45</v>
      </c>
      <c r="E1753">
        <f t="shared" si="54"/>
        <v>20.150000000000002</v>
      </c>
      <c r="F1753" s="6">
        <f t="shared" si="55"/>
        <v>0.79174852652259342</v>
      </c>
    </row>
    <row r="1754" spans="1:6" x14ac:dyDescent="0.2">
      <c r="A1754" s="1">
        <v>4028</v>
      </c>
      <c r="B1754" s="3">
        <v>42722.794444444444</v>
      </c>
      <c r="C1754">
        <f>SUMIFS(challenge_2_solution_2!G:G,challenge_2_solution_2!$A:$A,challenge_2_solution_3!$A1754)</f>
        <v>48.1</v>
      </c>
      <c r="D1754">
        <f>SUMIFS(challenge_2_solution_2!H:H,challenge_2_solution_2!$A:$A,challenge_2_solution_3!$A1754)</f>
        <v>15.76</v>
      </c>
      <c r="E1754">
        <f t="shared" si="54"/>
        <v>32.340000000000003</v>
      </c>
      <c r="F1754" s="6">
        <f t="shared" si="55"/>
        <v>2.0520304568527923</v>
      </c>
    </row>
    <row r="1755" spans="1:6" x14ac:dyDescent="0.2">
      <c r="A1755" s="1">
        <v>4029</v>
      </c>
      <c r="B1755" s="3">
        <v>42722.79583333333</v>
      </c>
      <c r="C1755">
        <f>SUMIFS(challenge_2_solution_2!G:G,challenge_2_solution_2!$A:$A,challenge_2_solution_3!$A1755)</f>
        <v>32.9</v>
      </c>
      <c r="D1755">
        <f>SUMIFS(challenge_2_solution_2!H:H,challenge_2_solution_2!$A:$A,challenge_2_solution_3!$A1755)</f>
        <v>12.18</v>
      </c>
      <c r="E1755">
        <f t="shared" si="54"/>
        <v>20.72</v>
      </c>
      <c r="F1755" s="6">
        <f t="shared" si="55"/>
        <v>1.7011494252873562</v>
      </c>
    </row>
    <row r="1756" spans="1:6" x14ac:dyDescent="0.2">
      <c r="A1756" s="1">
        <v>4030</v>
      </c>
      <c r="B1756" s="3">
        <v>42722.807638888888</v>
      </c>
      <c r="C1756">
        <f>SUMIFS(challenge_2_solution_2!G:G,challenge_2_solution_2!$A:$A,challenge_2_solution_3!$A1756)</f>
        <v>46.9</v>
      </c>
      <c r="D1756">
        <f>SUMIFS(challenge_2_solution_2!H:H,challenge_2_solution_2!$A:$A,challenge_2_solution_3!$A1756)</f>
        <v>17.48</v>
      </c>
      <c r="E1756">
        <f t="shared" si="54"/>
        <v>29.419999999999998</v>
      </c>
      <c r="F1756" s="6">
        <f t="shared" si="55"/>
        <v>1.6830663615560639</v>
      </c>
    </row>
    <row r="1757" spans="1:6" x14ac:dyDescent="0.2">
      <c r="A1757" s="1">
        <v>4031</v>
      </c>
      <c r="B1757" s="3">
        <v>42723.741666666669</v>
      </c>
      <c r="C1757">
        <f>SUMIFS(challenge_2_solution_2!G:G,challenge_2_solution_2!$A:$A,challenge_2_solution_3!$A1757)</f>
        <v>37.299999999999997</v>
      </c>
      <c r="D1757">
        <f>SUMIFS(challenge_2_solution_2!H:H,challenge_2_solution_2!$A:$A,challenge_2_solution_3!$A1757)</f>
        <v>20.9</v>
      </c>
      <c r="E1757">
        <f t="shared" si="54"/>
        <v>16.399999999999999</v>
      </c>
      <c r="F1757" s="6">
        <f t="shared" si="55"/>
        <v>0.78468899521531099</v>
      </c>
    </row>
    <row r="1758" spans="1:6" x14ac:dyDescent="0.2">
      <c r="A1758" s="1">
        <v>4034</v>
      </c>
      <c r="B1758" s="3">
        <v>42723.776388888888</v>
      </c>
      <c r="C1758">
        <f>SUMIFS(challenge_2_solution_2!G:G,challenge_2_solution_2!$A:$A,challenge_2_solution_3!$A1758)</f>
        <v>78.400000000000006</v>
      </c>
      <c r="D1758">
        <f>SUMIFS(challenge_2_solution_2!H:H,challenge_2_solution_2!$A:$A,challenge_2_solution_3!$A1758)</f>
        <v>25.009999999999998</v>
      </c>
      <c r="E1758">
        <f t="shared" si="54"/>
        <v>53.390000000000008</v>
      </c>
      <c r="F1758" s="6">
        <f t="shared" si="55"/>
        <v>2.1347461015593767</v>
      </c>
    </row>
    <row r="1759" spans="1:6" x14ac:dyDescent="0.2">
      <c r="A1759" s="1">
        <v>4032</v>
      </c>
      <c r="B1759" s="3">
        <v>42723.776388888888</v>
      </c>
      <c r="C1759">
        <f>SUMIFS(challenge_2_solution_2!G:G,challenge_2_solution_2!$A:$A,challenge_2_solution_3!$A1759)</f>
        <v>76.599999999999994</v>
      </c>
      <c r="D1759">
        <f>SUMIFS(challenge_2_solution_2!H:H,challenge_2_solution_2!$A:$A,challenge_2_solution_3!$A1759)</f>
        <v>38.730000000000004</v>
      </c>
      <c r="E1759">
        <f t="shared" si="54"/>
        <v>37.86999999999999</v>
      </c>
      <c r="F1759" s="6">
        <f t="shared" si="55"/>
        <v>0.97779499096307732</v>
      </c>
    </row>
    <row r="1760" spans="1:6" x14ac:dyDescent="0.2">
      <c r="A1760" s="1">
        <v>4035</v>
      </c>
      <c r="B1760" s="3">
        <v>42723.863194444442</v>
      </c>
      <c r="C1760">
        <f>SUMIFS(challenge_2_solution_2!G:G,challenge_2_solution_2!$A:$A,challenge_2_solution_3!$A1760)</f>
        <v>43.6</v>
      </c>
      <c r="D1760">
        <f>SUMIFS(challenge_2_solution_2!H:H,challenge_2_solution_2!$A:$A,challenge_2_solution_3!$A1760)</f>
        <v>16.93</v>
      </c>
      <c r="E1760">
        <f t="shared" si="54"/>
        <v>26.67</v>
      </c>
      <c r="F1760" s="6">
        <f t="shared" si="55"/>
        <v>1.5753101004134673</v>
      </c>
    </row>
    <row r="1761" spans="1:6" x14ac:dyDescent="0.2">
      <c r="A1761" s="1">
        <v>4036</v>
      </c>
      <c r="B1761" s="3">
        <v>42723.87777777778</v>
      </c>
      <c r="C1761">
        <f>SUMIFS(challenge_2_solution_2!G:G,challenge_2_solution_2!$A:$A,challenge_2_solution_3!$A1761)</f>
        <v>49.599999999999994</v>
      </c>
      <c r="D1761">
        <f>SUMIFS(challenge_2_solution_2!H:H,challenge_2_solution_2!$A:$A,challenge_2_solution_3!$A1761)</f>
        <v>26.700000000000003</v>
      </c>
      <c r="E1761">
        <f t="shared" si="54"/>
        <v>22.899999999999991</v>
      </c>
      <c r="F1761" s="6">
        <f t="shared" si="55"/>
        <v>0.85767790262172239</v>
      </c>
    </row>
    <row r="1762" spans="1:6" x14ac:dyDescent="0.2">
      <c r="A1762" s="1">
        <v>4037</v>
      </c>
      <c r="B1762" s="3">
        <v>42724.757638888892</v>
      </c>
      <c r="C1762">
        <f>SUMIFS(challenge_2_solution_2!G:G,challenge_2_solution_2!$A:$A,challenge_2_solution_3!$A1762)</f>
        <v>57.199999999999996</v>
      </c>
      <c r="D1762">
        <f>SUMIFS(challenge_2_solution_2!H:H,challenge_2_solution_2!$A:$A,challenge_2_solution_3!$A1762)</f>
        <v>28.17</v>
      </c>
      <c r="E1762">
        <f t="shared" si="54"/>
        <v>29.029999999999994</v>
      </c>
      <c r="F1762" s="6">
        <f t="shared" si="55"/>
        <v>1.0305289314873978</v>
      </c>
    </row>
    <row r="1763" spans="1:6" x14ac:dyDescent="0.2">
      <c r="A1763" s="1">
        <v>4038</v>
      </c>
      <c r="B1763" s="3">
        <v>42724.763888888891</v>
      </c>
      <c r="C1763">
        <f>SUMIFS(challenge_2_solution_2!G:G,challenge_2_solution_2!$A:$A,challenge_2_solution_3!$A1763)</f>
        <v>56.4</v>
      </c>
      <c r="D1763">
        <f>SUMIFS(challenge_2_solution_2!H:H,challenge_2_solution_2!$A:$A,challenge_2_solution_3!$A1763)</f>
        <v>23.83</v>
      </c>
      <c r="E1763">
        <f t="shared" si="54"/>
        <v>32.57</v>
      </c>
      <c r="F1763" s="6">
        <f t="shared" si="55"/>
        <v>1.3667645824590853</v>
      </c>
    </row>
    <row r="1764" spans="1:6" x14ac:dyDescent="0.2">
      <c r="A1764" s="1">
        <v>4039</v>
      </c>
      <c r="B1764" s="3">
        <v>42724.765277777777</v>
      </c>
      <c r="C1764">
        <f>SUMIFS(challenge_2_solution_2!G:G,challenge_2_solution_2!$A:$A,challenge_2_solution_3!$A1764)</f>
        <v>77.400000000000006</v>
      </c>
      <c r="D1764">
        <f>SUMIFS(challenge_2_solution_2!H:H,challenge_2_solution_2!$A:$A,challenge_2_solution_3!$A1764)</f>
        <v>41.730000000000004</v>
      </c>
      <c r="E1764">
        <f t="shared" si="54"/>
        <v>35.67</v>
      </c>
      <c r="F1764" s="6">
        <f t="shared" si="55"/>
        <v>0.85478073328540616</v>
      </c>
    </row>
    <row r="1765" spans="1:6" x14ac:dyDescent="0.2">
      <c r="A1765" s="1">
        <v>4041</v>
      </c>
      <c r="B1765" s="3">
        <v>42724.769444444442</v>
      </c>
      <c r="C1765">
        <f>SUMIFS(challenge_2_solution_2!G:G,challenge_2_solution_2!$A:$A,challenge_2_solution_3!$A1765)</f>
        <v>108.19999999999999</v>
      </c>
      <c r="D1765">
        <f>SUMIFS(challenge_2_solution_2!H:H,challenge_2_solution_2!$A:$A,challenge_2_solution_3!$A1765)</f>
        <v>40.58</v>
      </c>
      <c r="E1765">
        <f t="shared" si="54"/>
        <v>67.61999999999999</v>
      </c>
      <c r="F1765" s="6">
        <f t="shared" si="55"/>
        <v>1.6663380975850171</v>
      </c>
    </row>
    <row r="1766" spans="1:6" x14ac:dyDescent="0.2">
      <c r="A1766" s="1">
        <v>4040</v>
      </c>
      <c r="B1766" s="3">
        <v>42724.769444444442</v>
      </c>
      <c r="C1766">
        <f>SUMIFS(challenge_2_solution_2!G:G,challenge_2_solution_2!$A:$A,challenge_2_solution_3!$A1766)</f>
        <v>152.9</v>
      </c>
      <c r="D1766">
        <f>SUMIFS(challenge_2_solution_2!H:H,challenge_2_solution_2!$A:$A,challenge_2_solution_3!$A1766)</f>
        <v>56.49</v>
      </c>
      <c r="E1766">
        <f t="shared" si="54"/>
        <v>96.41</v>
      </c>
      <c r="F1766" s="6">
        <f t="shared" si="55"/>
        <v>1.7066737475659408</v>
      </c>
    </row>
    <row r="1767" spans="1:6" x14ac:dyDescent="0.2">
      <c r="A1767" s="1">
        <v>4042</v>
      </c>
      <c r="B1767" s="3">
        <v>42724.781944444447</v>
      </c>
      <c r="C1767">
        <f>SUMIFS(challenge_2_solution_2!G:G,challenge_2_solution_2!$A:$A,challenge_2_solution_3!$A1767)</f>
        <v>101.19999999999999</v>
      </c>
      <c r="D1767">
        <f>SUMIFS(challenge_2_solution_2!H:H,challenge_2_solution_2!$A:$A,challenge_2_solution_3!$A1767)</f>
        <v>42.089999999999996</v>
      </c>
      <c r="E1767">
        <f t="shared" si="54"/>
        <v>59.109999999999992</v>
      </c>
      <c r="F1767" s="6">
        <f t="shared" si="55"/>
        <v>1.4043715846994536</v>
      </c>
    </row>
    <row r="1768" spans="1:6" x14ac:dyDescent="0.2">
      <c r="A1768" s="1">
        <v>4043</v>
      </c>
      <c r="B1768" s="3">
        <v>42724.790972222225</v>
      </c>
      <c r="C1768">
        <f>SUMIFS(challenge_2_solution_2!G:G,challenge_2_solution_2!$A:$A,challenge_2_solution_3!$A1768)</f>
        <v>55.999999999999993</v>
      </c>
      <c r="D1768">
        <f>SUMIFS(challenge_2_solution_2!H:H,challenge_2_solution_2!$A:$A,challenge_2_solution_3!$A1768)</f>
        <v>28.5</v>
      </c>
      <c r="E1768">
        <f t="shared" si="54"/>
        <v>27.499999999999993</v>
      </c>
      <c r="F1768" s="6">
        <f t="shared" si="55"/>
        <v>0.96491228070175417</v>
      </c>
    </row>
    <row r="1769" spans="1:6" x14ac:dyDescent="0.2">
      <c r="A1769" s="1">
        <v>4044</v>
      </c>
      <c r="B1769" s="3">
        <v>42724.838194444441</v>
      </c>
      <c r="C1769">
        <f>SUMIFS(challenge_2_solution_2!G:G,challenge_2_solution_2!$A:$A,challenge_2_solution_3!$A1769)</f>
        <v>45.5</v>
      </c>
      <c r="D1769">
        <f>SUMIFS(challenge_2_solution_2!H:H,challenge_2_solution_2!$A:$A,challenge_2_solution_3!$A1769)</f>
        <v>17.309999999999999</v>
      </c>
      <c r="E1769">
        <f t="shared" si="54"/>
        <v>28.19</v>
      </c>
      <c r="F1769" s="6">
        <f t="shared" si="55"/>
        <v>1.6285384170999424</v>
      </c>
    </row>
    <row r="1770" spans="1:6" x14ac:dyDescent="0.2">
      <c r="A1770" s="1">
        <v>4045</v>
      </c>
      <c r="B1770" s="3">
        <v>42724.938194444447</v>
      </c>
      <c r="C1770">
        <f>SUMIFS(challenge_2_solution_2!G:G,challenge_2_solution_2!$A:$A,challenge_2_solution_3!$A1770)</f>
        <v>142.10000000000002</v>
      </c>
      <c r="D1770">
        <f>SUMIFS(challenge_2_solution_2!H:H,challenge_2_solution_2!$A:$A,challenge_2_solution_3!$A1770)</f>
        <v>65.41</v>
      </c>
      <c r="E1770">
        <f t="shared" si="54"/>
        <v>76.690000000000026</v>
      </c>
      <c r="F1770" s="6">
        <f t="shared" si="55"/>
        <v>1.1724506956122922</v>
      </c>
    </row>
    <row r="1771" spans="1:6" x14ac:dyDescent="0.2">
      <c r="A1771" s="1">
        <v>4046</v>
      </c>
      <c r="B1771" s="3">
        <v>42725.730555555558</v>
      </c>
      <c r="C1771">
        <f>SUMIFS(challenge_2_solution_2!G:G,challenge_2_solution_2!$A:$A,challenge_2_solution_3!$A1771)</f>
        <v>40.799999999999997</v>
      </c>
      <c r="D1771">
        <f>SUMIFS(challenge_2_solution_2!H:H,challenge_2_solution_2!$A:$A,challenge_2_solution_3!$A1771)</f>
        <v>14.94</v>
      </c>
      <c r="E1771">
        <f t="shared" si="54"/>
        <v>25.86</v>
      </c>
      <c r="F1771" s="6">
        <f t="shared" si="55"/>
        <v>1.7309236947791165</v>
      </c>
    </row>
    <row r="1772" spans="1:6" x14ac:dyDescent="0.2">
      <c r="A1772" s="1">
        <v>4047</v>
      </c>
      <c r="B1772" s="3">
        <v>42725.737500000003</v>
      </c>
      <c r="C1772">
        <f>SUMIFS(challenge_2_solution_2!G:G,challenge_2_solution_2!$A:$A,challenge_2_solution_3!$A1772)</f>
        <v>77.8</v>
      </c>
      <c r="D1772">
        <f>SUMIFS(challenge_2_solution_2!H:H,challenge_2_solution_2!$A:$A,challenge_2_solution_3!$A1772)</f>
        <v>39.209999999999994</v>
      </c>
      <c r="E1772">
        <f t="shared" si="54"/>
        <v>38.590000000000003</v>
      </c>
      <c r="F1772" s="6">
        <f t="shared" si="55"/>
        <v>0.98418770721754678</v>
      </c>
    </row>
    <row r="1773" spans="1:6" x14ac:dyDescent="0.2">
      <c r="A1773" s="1">
        <v>4048</v>
      </c>
      <c r="B1773" s="3">
        <v>42725.738888888889</v>
      </c>
      <c r="C1773">
        <f>SUMIFS(challenge_2_solution_2!G:G,challenge_2_solution_2!$A:$A,challenge_2_solution_3!$A1773)</f>
        <v>78.5</v>
      </c>
      <c r="D1773">
        <f>SUMIFS(challenge_2_solution_2!H:H,challenge_2_solution_2!$A:$A,challenge_2_solution_3!$A1773)</f>
        <v>38.22</v>
      </c>
      <c r="E1773">
        <f t="shared" si="54"/>
        <v>40.28</v>
      </c>
      <c r="F1773" s="6">
        <f t="shared" si="55"/>
        <v>1.0538984824699111</v>
      </c>
    </row>
    <row r="1774" spans="1:6" x14ac:dyDescent="0.2">
      <c r="A1774" s="1">
        <v>4049</v>
      </c>
      <c r="B1774" s="3">
        <v>42725.765277777777</v>
      </c>
      <c r="C1774">
        <f>SUMIFS(challenge_2_solution_2!G:G,challenge_2_solution_2!$A:$A,challenge_2_solution_3!$A1774)</f>
        <v>38.799999999999997</v>
      </c>
      <c r="D1774">
        <f>SUMIFS(challenge_2_solution_2!H:H,challenge_2_solution_2!$A:$A,challenge_2_solution_3!$A1774)</f>
        <v>10.43</v>
      </c>
      <c r="E1774">
        <f t="shared" si="54"/>
        <v>28.369999999999997</v>
      </c>
      <c r="F1774" s="6">
        <f t="shared" si="55"/>
        <v>2.7200383509108339</v>
      </c>
    </row>
    <row r="1775" spans="1:6" x14ac:dyDescent="0.2">
      <c r="A1775" s="1">
        <v>4050</v>
      </c>
      <c r="B1775" s="3">
        <v>42725.785416666666</v>
      </c>
      <c r="C1775">
        <f>SUMIFS(challenge_2_solution_2!G:G,challenge_2_solution_2!$A:$A,challenge_2_solution_3!$A1775)</f>
        <v>58.8</v>
      </c>
      <c r="D1775">
        <f>SUMIFS(challenge_2_solution_2!H:H,challenge_2_solution_2!$A:$A,challenge_2_solution_3!$A1775)</f>
        <v>20.69</v>
      </c>
      <c r="E1775">
        <f t="shared" si="54"/>
        <v>38.11</v>
      </c>
      <c r="F1775" s="6">
        <f t="shared" si="55"/>
        <v>1.8419526341227646</v>
      </c>
    </row>
    <row r="1776" spans="1:6" x14ac:dyDescent="0.2">
      <c r="A1776" s="1">
        <v>4051</v>
      </c>
      <c r="B1776" s="3">
        <v>42725.84652777778</v>
      </c>
      <c r="C1776">
        <f>SUMIFS(challenge_2_solution_2!G:G,challenge_2_solution_2!$A:$A,challenge_2_solution_3!$A1776)</f>
        <v>41.7</v>
      </c>
      <c r="D1776">
        <f>SUMIFS(challenge_2_solution_2!H:H,challenge_2_solution_2!$A:$A,challenge_2_solution_3!$A1776)</f>
        <v>25.259999999999998</v>
      </c>
      <c r="E1776">
        <f t="shared" si="54"/>
        <v>16.440000000000005</v>
      </c>
      <c r="F1776" s="6">
        <f t="shared" si="55"/>
        <v>0.65083135391924019</v>
      </c>
    </row>
    <row r="1777" spans="1:6" x14ac:dyDescent="0.2">
      <c r="A1777" s="1">
        <v>4052</v>
      </c>
      <c r="B1777" s="3">
        <v>42725.848611111112</v>
      </c>
      <c r="C1777">
        <f>SUMIFS(challenge_2_solution_2!G:G,challenge_2_solution_2!$A:$A,challenge_2_solution_3!$A1777)</f>
        <v>41.7</v>
      </c>
      <c r="D1777">
        <f>SUMIFS(challenge_2_solution_2!H:H,challenge_2_solution_2!$A:$A,challenge_2_solution_3!$A1777)</f>
        <v>25.259999999999998</v>
      </c>
      <c r="E1777">
        <f t="shared" si="54"/>
        <v>16.440000000000005</v>
      </c>
      <c r="F1777" s="6">
        <f t="shared" si="55"/>
        <v>0.65083135391924019</v>
      </c>
    </row>
    <row r="1778" spans="1:6" x14ac:dyDescent="0.2">
      <c r="A1778" s="1">
        <v>4053</v>
      </c>
      <c r="B1778" s="3">
        <v>42725.930555555555</v>
      </c>
      <c r="C1778">
        <f>SUMIFS(challenge_2_solution_2!G:G,challenge_2_solution_2!$A:$A,challenge_2_solution_3!$A1778)</f>
        <v>51.6</v>
      </c>
      <c r="D1778">
        <f>SUMIFS(challenge_2_solution_2!H:H,challenge_2_solution_2!$A:$A,challenge_2_solution_3!$A1778)</f>
        <v>28.509999999999998</v>
      </c>
      <c r="E1778">
        <f t="shared" si="54"/>
        <v>23.090000000000003</v>
      </c>
      <c r="F1778" s="6">
        <f t="shared" si="55"/>
        <v>0.80989126622237828</v>
      </c>
    </row>
    <row r="1779" spans="1:6" x14ac:dyDescent="0.2">
      <c r="A1779" s="1">
        <v>4054</v>
      </c>
      <c r="B1779" s="3">
        <v>42726.753472222219</v>
      </c>
      <c r="C1779">
        <f>SUMIFS(challenge_2_solution_2!G:G,challenge_2_solution_2!$A:$A,challenge_2_solution_3!$A1779)</f>
        <v>107.30000000000001</v>
      </c>
      <c r="D1779">
        <f>SUMIFS(challenge_2_solution_2!H:H,challenge_2_solution_2!$A:$A,challenge_2_solution_3!$A1779)</f>
        <v>44.6</v>
      </c>
      <c r="E1779">
        <f t="shared" si="54"/>
        <v>62.70000000000001</v>
      </c>
      <c r="F1779" s="6">
        <f t="shared" si="55"/>
        <v>1.4058295964125562</v>
      </c>
    </row>
    <row r="1780" spans="1:6" x14ac:dyDescent="0.2">
      <c r="A1780" s="1">
        <v>4055</v>
      </c>
      <c r="B1780" s="3">
        <v>42726.760416666664</v>
      </c>
      <c r="C1780">
        <f>SUMIFS(challenge_2_solution_2!G:G,challenge_2_solution_2!$A:$A,challenge_2_solution_3!$A1780)</f>
        <v>79.400000000000006</v>
      </c>
      <c r="D1780">
        <f>SUMIFS(challenge_2_solution_2!H:H,challenge_2_solution_2!$A:$A,challenge_2_solution_3!$A1780)</f>
        <v>40.81</v>
      </c>
      <c r="E1780">
        <f t="shared" si="54"/>
        <v>38.590000000000003</v>
      </c>
      <c r="F1780" s="6">
        <f t="shared" si="55"/>
        <v>0.94560156824307773</v>
      </c>
    </row>
    <row r="1781" spans="1:6" x14ac:dyDescent="0.2">
      <c r="A1781" s="1">
        <v>4056</v>
      </c>
      <c r="B1781" s="3">
        <v>42726.808333333334</v>
      </c>
      <c r="C1781">
        <f>SUMIFS(challenge_2_solution_2!G:G,challenge_2_solution_2!$A:$A,challenge_2_solution_3!$A1781)</f>
        <v>32.700000000000003</v>
      </c>
      <c r="D1781">
        <f>SUMIFS(challenge_2_solution_2!H:H,challenge_2_solution_2!$A:$A,challenge_2_solution_3!$A1781)</f>
        <v>17.009999999999998</v>
      </c>
      <c r="E1781">
        <f t="shared" si="54"/>
        <v>15.690000000000005</v>
      </c>
      <c r="F1781" s="6">
        <f t="shared" si="55"/>
        <v>0.92239858906525607</v>
      </c>
    </row>
    <row r="1782" spans="1:6" x14ac:dyDescent="0.2">
      <c r="A1782" s="1">
        <v>4057</v>
      </c>
      <c r="B1782" s="3">
        <v>42726.879861111112</v>
      </c>
      <c r="C1782">
        <f>SUMIFS(challenge_2_solution_2!G:G,challenge_2_solution_2!$A:$A,challenge_2_solution_3!$A1782)</f>
        <v>87.199999999999989</v>
      </c>
      <c r="D1782">
        <f>SUMIFS(challenge_2_solution_2!H:H,challenge_2_solution_2!$A:$A,challenge_2_solution_3!$A1782)</f>
        <v>36.4</v>
      </c>
      <c r="E1782">
        <f t="shared" si="54"/>
        <v>50.79999999999999</v>
      </c>
      <c r="F1782" s="6">
        <f t="shared" si="55"/>
        <v>1.3956043956043953</v>
      </c>
    </row>
    <row r="1783" spans="1:6" x14ac:dyDescent="0.2">
      <c r="A1783" s="1">
        <v>4058</v>
      </c>
      <c r="B1783" s="3">
        <v>42726.915277777778</v>
      </c>
      <c r="C1783">
        <f>SUMIFS(challenge_2_solution_2!G:G,challenge_2_solution_2!$A:$A,challenge_2_solution_3!$A1783)</f>
        <v>72.400000000000006</v>
      </c>
      <c r="D1783">
        <f>SUMIFS(challenge_2_solution_2!H:H,challenge_2_solution_2!$A:$A,challenge_2_solution_3!$A1783)</f>
        <v>28.95</v>
      </c>
      <c r="E1783">
        <f t="shared" si="54"/>
        <v>43.45</v>
      </c>
      <c r="F1783" s="6">
        <f t="shared" si="55"/>
        <v>1.5008635578583767</v>
      </c>
    </row>
    <row r="1784" spans="1:6" x14ac:dyDescent="0.2">
      <c r="A1784" s="1">
        <v>4059</v>
      </c>
      <c r="B1784" s="3">
        <v>42727.567361111112</v>
      </c>
      <c r="C1784">
        <f>SUMIFS(challenge_2_solution_2!G:G,challenge_2_solution_2!$A:$A,challenge_2_solution_3!$A1784)</f>
        <v>63.099999999999994</v>
      </c>
      <c r="D1784">
        <f>SUMIFS(challenge_2_solution_2!H:H,challenge_2_solution_2!$A:$A,challenge_2_solution_3!$A1784)</f>
        <v>20.68</v>
      </c>
      <c r="E1784">
        <f t="shared" si="54"/>
        <v>42.419999999999995</v>
      </c>
      <c r="F1784" s="6">
        <f t="shared" si="55"/>
        <v>2.0512572533849127</v>
      </c>
    </row>
    <row r="1785" spans="1:6" x14ac:dyDescent="0.2">
      <c r="A1785" s="1">
        <v>4060</v>
      </c>
      <c r="B1785" s="3">
        <v>42727.568749999999</v>
      </c>
      <c r="C1785">
        <f>SUMIFS(challenge_2_solution_2!G:G,challenge_2_solution_2!$A:$A,challenge_2_solution_3!$A1785)</f>
        <v>53.3</v>
      </c>
      <c r="D1785">
        <f>SUMIFS(challenge_2_solution_2!H:H,challenge_2_solution_2!$A:$A,challenge_2_solution_3!$A1785)</f>
        <v>18.09</v>
      </c>
      <c r="E1785">
        <f t="shared" si="54"/>
        <v>35.209999999999994</v>
      </c>
      <c r="F1785" s="6">
        <f t="shared" si="55"/>
        <v>1.9463792150359311</v>
      </c>
    </row>
    <row r="1786" spans="1:6" x14ac:dyDescent="0.2">
      <c r="A1786" s="1">
        <v>4061</v>
      </c>
      <c r="B1786" s="3">
        <v>42727.570833333331</v>
      </c>
      <c r="C1786">
        <f>SUMIFS(challenge_2_solution_2!G:G,challenge_2_solution_2!$A:$A,challenge_2_solution_3!$A1786)</f>
        <v>59.199999999999996</v>
      </c>
      <c r="D1786">
        <f>SUMIFS(challenge_2_solution_2!H:H,challenge_2_solution_2!$A:$A,challenge_2_solution_3!$A1786)</f>
        <v>19.509999999999998</v>
      </c>
      <c r="E1786">
        <f t="shared" si="54"/>
        <v>39.69</v>
      </c>
      <c r="F1786" s="6">
        <f t="shared" si="55"/>
        <v>2.0343413634033829</v>
      </c>
    </row>
    <row r="1787" spans="1:6" x14ac:dyDescent="0.2">
      <c r="A1787" s="1">
        <v>4062</v>
      </c>
      <c r="B1787" s="3">
        <v>42727.722222222219</v>
      </c>
      <c r="C1787">
        <f>SUMIFS(challenge_2_solution_2!G:G,challenge_2_solution_2!$A:$A,challenge_2_solution_3!$A1787)</f>
        <v>50.1</v>
      </c>
      <c r="D1787">
        <f>SUMIFS(challenge_2_solution_2!H:H,challenge_2_solution_2!$A:$A,challenge_2_solution_3!$A1787)</f>
        <v>23.9</v>
      </c>
      <c r="E1787">
        <f t="shared" si="54"/>
        <v>26.200000000000003</v>
      </c>
      <c r="F1787" s="6">
        <f t="shared" si="55"/>
        <v>1.096234309623431</v>
      </c>
    </row>
    <row r="1788" spans="1:6" x14ac:dyDescent="0.2">
      <c r="A1788" s="1">
        <v>4063</v>
      </c>
      <c r="B1788" s="3">
        <v>42727.726388888892</v>
      </c>
      <c r="C1788">
        <f>SUMIFS(challenge_2_solution_2!G:G,challenge_2_solution_2!$A:$A,challenge_2_solution_3!$A1788)</f>
        <v>67.5</v>
      </c>
      <c r="D1788">
        <f>SUMIFS(challenge_2_solution_2!H:H,challenge_2_solution_2!$A:$A,challenge_2_solution_3!$A1788)</f>
        <v>30.380000000000003</v>
      </c>
      <c r="E1788">
        <f t="shared" si="54"/>
        <v>37.119999999999997</v>
      </c>
      <c r="F1788" s="6">
        <f t="shared" si="55"/>
        <v>1.2218564845292954</v>
      </c>
    </row>
    <row r="1789" spans="1:6" x14ac:dyDescent="0.2">
      <c r="A1789" s="1">
        <v>4064</v>
      </c>
      <c r="B1789" s="3">
        <v>42727.750694444447</v>
      </c>
      <c r="C1789">
        <f>SUMIFS(challenge_2_solution_2!G:G,challenge_2_solution_2!$A:$A,challenge_2_solution_3!$A1789)</f>
        <v>59.9</v>
      </c>
      <c r="D1789">
        <f>SUMIFS(challenge_2_solution_2!H:H,challenge_2_solution_2!$A:$A,challenge_2_solution_3!$A1789)</f>
        <v>21.23</v>
      </c>
      <c r="E1789">
        <f t="shared" si="54"/>
        <v>38.67</v>
      </c>
      <c r="F1789" s="6">
        <f t="shared" si="55"/>
        <v>1.8214790390956195</v>
      </c>
    </row>
    <row r="1790" spans="1:6" x14ac:dyDescent="0.2">
      <c r="A1790" s="1">
        <v>4065</v>
      </c>
      <c r="B1790" s="3">
        <v>42727.787499999999</v>
      </c>
      <c r="C1790">
        <f>SUMIFS(challenge_2_solution_2!G:G,challenge_2_solution_2!$A:$A,challenge_2_solution_3!$A1790)</f>
        <v>59.5</v>
      </c>
      <c r="D1790">
        <f>SUMIFS(challenge_2_solution_2!H:H,challenge_2_solution_2!$A:$A,challenge_2_solution_3!$A1790)</f>
        <v>17.84</v>
      </c>
      <c r="E1790">
        <f t="shared" si="54"/>
        <v>41.66</v>
      </c>
      <c r="F1790" s="6">
        <f t="shared" si="55"/>
        <v>2.3352017937219731</v>
      </c>
    </row>
    <row r="1791" spans="1:6" x14ac:dyDescent="0.2">
      <c r="A1791" s="1">
        <v>4066</v>
      </c>
      <c r="B1791" s="3">
        <v>42727.787499999999</v>
      </c>
      <c r="C1791">
        <f>SUMIFS(challenge_2_solution_2!G:G,challenge_2_solution_2!$A:$A,challenge_2_solution_3!$A1791)</f>
        <v>57.6</v>
      </c>
      <c r="D1791">
        <f>SUMIFS(challenge_2_solution_2!H:H,challenge_2_solution_2!$A:$A,challenge_2_solution_3!$A1791)</f>
        <v>35.42</v>
      </c>
      <c r="E1791">
        <f t="shared" si="54"/>
        <v>22.18</v>
      </c>
      <c r="F1791" s="6">
        <f t="shared" si="55"/>
        <v>0.62619988706945229</v>
      </c>
    </row>
    <row r="1792" spans="1:6" x14ac:dyDescent="0.2">
      <c r="A1792" s="1">
        <v>4067</v>
      </c>
      <c r="B1792" s="3">
        <v>42727.811111111114</v>
      </c>
      <c r="C1792">
        <f>SUMIFS(challenge_2_solution_2!G:G,challenge_2_solution_2!$A:$A,challenge_2_solution_3!$A1792)</f>
        <v>108.4</v>
      </c>
      <c r="D1792">
        <f>SUMIFS(challenge_2_solution_2!H:H,challenge_2_solution_2!$A:$A,challenge_2_solution_3!$A1792)</f>
        <v>48.36</v>
      </c>
      <c r="E1792">
        <f t="shared" si="54"/>
        <v>60.040000000000006</v>
      </c>
      <c r="F1792" s="6">
        <f t="shared" si="55"/>
        <v>1.2415219189412738</v>
      </c>
    </row>
    <row r="1793" spans="1:6" x14ac:dyDescent="0.2">
      <c r="A1793" s="1">
        <v>4068</v>
      </c>
      <c r="B1793" s="3">
        <v>42727.818055555559</v>
      </c>
      <c r="C1793">
        <f>SUMIFS(challenge_2_solution_2!G:G,challenge_2_solution_2!$A:$A,challenge_2_solution_3!$A1793)</f>
        <v>34.9</v>
      </c>
      <c r="D1793">
        <f>SUMIFS(challenge_2_solution_2!H:H,challenge_2_solution_2!$A:$A,challenge_2_solution_3!$A1793)</f>
        <v>13.52</v>
      </c>
      <c r="E1793">
        <f t="shared" si="54"/>
        <v>21.38</v>
      </c>
      <c r="F1793" s="6">
        <f t="shared" si="55"/>
        <v>1.581360946745562</v>
      </c>
    </row>
    <row r="1794" spans="1:6" x14ac:dyDescent="0.2">
      <c r="A1794" s="1">
        <v>4070</v>
      </c>
      <c r="B1794" s="3">
        <v>42727.821527777778</v>
      </c>
      <c r="C1794">
        <f>SUMIFS(challenge_2_solution_2!G:G,challenge_2_solution_2!$A:$A,challenge_2_solution_3!$A1794)</f>
        <v>106.19999999999999</v>
      </c>
      <c r="D1794">
        <f>SUMIFS(challenge_2_solution_2!H:H,challenge_2_solution_2!$A:$A,challenge_2_solution_3!$A1794)</f>
        <v>56.070000000000007</v>
      </c>
      <c r="E1794">
        <f t="shared" si="54"/>
        <v>50.129999999999981</v>
      </c>
      <c r="F1794" s="6">
        <f t="shared" si="55"/>
        <v>0.89406099518459026</v>
      </c>
    </row>
    <row r="1795" spans="1:6" x14ac:dyDescent="0.2">
      <c r="A1795" s="1">
        <v>4069</v>
      </c>
      <c r="B1795" s="3">
        <v>42727.822916666664</v>
      </c>
      <c r="C1795">
        <f>SUMIFS(challenge_2_solution_2!G:G,challenge_2_solution_2!$A:$A,challenge_2_solution_3!$A1795)</f>
        <v>51.8</v>
      </c>
      <c r="D1795">
        <f>SUMIFS(challenge_2_solution_2!H:H,challenge_2_solution_2!$A:$A,challenge_2_solution_3!$A1795)</f>
        <v>26.77</v>
      </c>
      <c r="E1795">
        <f t="shared" ref="E1795:E1858" si="56">C1795-D1795</f>
        <v>25.029999999999998</v>
      </c>
      <c r="F1795" s="6">
        <f t="shared" ref="F1795:F1858" si="57">E1795/D1795</f>
        <v>0.93500186776242056</v>
      </c>
    </row>
    <row r="1796" spans="1:6" x14ac:dyDescent="0.2">
      <c r="A1796" s="1">
        <v>4071</v>
      </c>
      <c r="B1796" s="3">
        <v>42727.830555555556</v>
      </c>
      <c r="C1796">
        <f>SUMIFS(challenge_2_solution_2!G:G,challenge_2_solution_2!$A:$A,challenge_2_solution_3!$A1796)</f>
        <v>46.199999999999996</v>
      </c>
      <c r="D1796">
        <f>SUMIFS(challenge_2_solution_2!H:H,challenge_2_solution_2!$A:$A,challenge_2_solution_3!$A1796)</f>
        <v>17.63</v>
      </c>
      <c r="E1796">
        <f t="shared" si="56"/>
        <v>28.569999999999997</v>
      </c>
      <c r="F1796" s="6">
        <f t="shared" si="57"/>
        <v>1.6205331820760067</v>
      </c>
    </row>
    <row r="1797" spans="1:6" x14ac:dyDescent="0.2">
      <c r="A1797" s="1">
        <v>4072</v>
      </c>
      <c r="B1797" s="3">
        <v>42727.833333333336</v>
      </c>
      <c r="C1797">
        <f>SUMIFS(challenge_2_solution_2!G:G,challenge_2_solution_2!$A:$A,challenge_2_solution_3!$A1797)</f>
        <v>39.700000000000003</v>
      </c>
      <c r="D1797">
        <f>SUMIFS(challenge_2_solution_2!H:H,challenge_2_solution_2!$A:$A,challenge_2_solution_3!$A1797)</f>
        <v>10</v>
      </c>
      <c r="E1797">
        <f t="shared" si="56"/>
        <v>29.700000000000003</v>
      </c>
      <c r="F1797" s="6">
        <f t="shared" si="57"/>
        <v>2.97</v>
      </c>
    </row>
    <row r="1798" spans="1:6" x14ac:dyDescent="0.2">
      <c r="A1798" s="1">
        <v>4073</v>
      </c>
      <c r="B1798" s="3">
        <v>42727.837500000001</v>
      </c>
      <c r="C1798">
        <f>SUMIFS(challenge_2_solution_2!G:G,challenge_2_solution_2!$A:$A,challenge_2_solution_3!$A1798)</f>
        <v>37.700000000000003</v>
      </c>
      <c r="D1798">
        <f>SUMIFS(challenge_2_solution_2!H:H,challenge_2_solution_2!$A:$A,challenge_2_solution_3!$A1798)</f>
        <v>12.97</v>
      </c>
      <c r="E1798">
        <f t="shared" si="56"/>
        <v>24.730000000000004</v>
      </c>
      <c r="F1798" s="6">
        <f t="shared" si="57"/>
        <v>1.9067077872012339</v>
      </c>
    </row>
    <row r="1799" spans="1:6" x14ac:dyDescent="0.2">
      <c r="A1799" s="1">
        <v>4074</v>
      </c>
      <c r="B1799" s="3">
        <v>42727.886805555558</v>
      </c>
      <c r="C1799">
        <f>SUMIFS(challenge_2_solution_2!G:G,challenge_2_solution_2!$A:$A,challenge_2_solution_3!$A1799)</f>
        <v>49.699999999999996</v>
      </c>
      <c r="D1799">
        <f>SUMIFS(challenge_2_solution_2!H:H,challenge_2_solution_2!$A:$A,challenge_2_solution_3!$A1799)</f>
        <v>22.19</v>
      </c>
      <c r="E1799">
        <f t="shared" si="56"/>
        <v>27.509999999999994</v>
      </c>
      <c r="F1799" s="6">
        <f t="shared" si="57"/>
        <v>1.2397476340694003</v>
      </c>
    </row>
    <row r="1800" spans="1:6" x14ac:dyDescent="0.2">
      <c r="A1800" s="1">
        <v>4075</v>
      </c>
      <c r="B1800" s="3">
        <v>42727.940972222219</v>
      </c>
      <c r="C1800">
        <f>SUMIFS(challenge_2_solution_2!G:G,challenge_2_solution_2!$A:$A,challenge_2_solution_3!$A1800)</f>
        <v>82.9</v>
      </c>
      <c r="D1800">
        <f>SUMIFS(challenge_2_solution_2!H:H,challenge_2_solution_2!$A:$A,challenge_2_solution_3!$A1800)</f>
        <v>30.65</v>
      </c>
      <c r="E1800">
        <f t="shared" si="56"/>
        <v>52.250000000000007</v>
      </c>
      <c r="F1800" s="6">
        <f t="shared" si="57"/>
        <v>1.7047308319738992</v>
      </c>
    </row>
    <row r="1801" spans="1:6" x14ac:dyDescent="0.2">
      <c r="A1801" s="1">
        <v>4078</v>
      </c>
      <c r="B1801" s="3">
        <v>42728.577777777777</v>
      </c>
      <c r="C1801">
        <f>SUMIFS(challenge_2_solution_2!G:G,challenge_2_solution_2!$A:$A,challenge_2_solution_3!$A1801)</f>
        <v>29.7</v>
      </c>
      <c r="D1801">
        <f>SUMIFS(challenge_2_solution_2!H:H,challenge_2_solution_2!$A:$A,challenge_2_solution_3!$A1801)</f>
        <v>16.350000000000001</v>
      </c>
      <c r="E1801">
        <f t="shared" si="56"/>
        <v>13.349999999999998</v>
      </c>
      <c r="F1801" s="6">
        <f t="shared" si="57"/>
        <v>0.81651376146788968</v>
      </c>
    </row>
    <row r="1802" spans="1:6" x14ac:dyDescent="0.2">
      <c r="A1802" s="1">
        <v>4080</v>
      </c>
      <c r="B1802" s="3">
        <v>42728.652777777781</v>
      </c>
      <c r="C1802">
        <f>SUMIFS(challenge_2_solution_2!G:G,challenge_2_solution_2!$A:$A,challenge_2_solution_3!$A1802)</f>
        <v>65.400000000000006</v>
      </c>
      <c r="D1802">
        <f>SUMIFS(challenge_2_solution_2!H:H,challenge_2_solution_2!$A:$A,challenge_2_solution_3!$A1802)</f>
        <v>31.72</v>
      </c>
      <c r="E1802">
        <f t="shared" si="56"/>
        <v>33.680000000000007</v>
      </c>
      <c r="F1802" s="6">
        <f t="shared" si="57"/>
        <v>1.0617906683480456</v>
      </c>
    </row>
    <row r="1803" spans="1:6" x14ac:dyDescent="0.2">
      <c r="A1803" s="1">
        <v>4081</v>
      </c>
      <c r="B1803" s="3">
        <v>42728.673611111109</v>
      </c>
      <c r="C1803">
        <f>SUMIFS(challenge_2_solution_2!G:G,challenge_2_solution_2!$A:$A,challenge_2_solution_3!$A1803)</f>
        <v>81.900000000000006</v>
      </c>
      <c r="D1803">
        <f>SUMIFS(challenge_2_solution_2!H:H,challenge_2_solution_2!$A:$A,challenge_2_solution_3!$A1803)</f>
        <v>37.160000000000004</v>
      </c>
      <c r="E1803">
        <f t="shared" si="56"/>
        <v>44.74</v>
      </c>
      <c r="F1803" s="6">
        <f t="shared" si="57"/>
        <v>1.2039827771797631</v>
      </c>
    </row>
    <row r="1804" spans="1:6" x14ac:dyDescent="0.2">
      <c r="A1804" s="1">
        <v>4082</v>
      </c>
      <c r="B1804" s="3">
        <v>42728.729861111111</v>
      </c>
      <c r="C1804">
        <f>SUMIFS(challenge_2_solution_2!G:G,challenge_2_solution_2!$A:$A,challenge_2_solution_3!$A1804)</f>
        <v>162.20000000000002</v>
      </c>
      <c r="D1804">
        <f>SUMIFS(challenge_2_solution_2!H:H,challenge_2_solution_2!$A:$A,challenge_2_solution_3!$A1804)</f>
        <v>91.720000000000013</v>
      </c>
      <c r="E1804">
        <f t="shared" si="56"/>
        <v>70.48</v>
      </c>
      <c r="F1804" s="6">
        <f t="shared" si="57"/>
        <v>0.76842564326210194</v>
      </c>
    </row>
    <row r="1805" spans="1:6" x14ac:dyDescent="0.2">
      <c r="A1805" s="1">
        <v>4083</v>
      </c>
      <c r="B1805" s="3">
        <v>42728.780555555553</v>
      </c>
      <c r="C1805">
        <f>SUMIFS(challenge_2_solution_2!G:G,challenge_2_solution_2!$A:$A,challenge_2_solution_3!$A1805)</f>
        <v>175.00000000000003</v>
      </c>
      <c r="D1805">
        <f>SUMIFS(challenge_2_solution_2!H:H,challenge_2_solution_2!$A:$A,challenge_2_solution_3!$A1805)</f>
        <v>73.989999999999995</v>
      </c>
      <c r="E1805">
        <f t="shared" si="56"/>
        <v>101.01000000000003</v>
      </c>
      <c r="F1805" s="6">
        <f t="shared" si="57"/>
        <v>1.3651844843897829</v>
      </c>
    </row>
    <row r="1806" spans="1:6" x14ac:dyDescent="0.2">
      <c r="A1806" s="1">
        <v>4084</v>
      </c>
      <c r="B1806" s="3">
        <v>42728.78125</v>
      </c>
      <c r="C1806">
        <f>SUMIFS(challenge_2_solution_2!G:G,challenge_2_solution_2!$A:$A,challenge_2_solution_3!$A1806)</f>
        <v>51.5</v>
      </c>
      <c r="D1806">
        <f>SUMIFS(challenge_2_solution_2!H:H,challenge_2_solution_2!$A:$A,challenge_2_solution_3!$A1806)</f>
        <v>26.15</v>
      </c>
      <c r="E1806">
        <f t="shared" si="56"/>
        <v>25.35</v>
      </c>
      <c r="F1806" s="6">
        <f t="shared" si="57"/>
        <v>0.96940726577437875</v>
      </c>
    </row>
    <row r="1807" spans="1:6" x14ac:dyDescent="0.2">
      <c r="A1807" s="1">
        <v>4085</v>
      </c>
      <c r="B1807" s="3">
        <v>42728.783333333333</v>
      </c>
      <c r="C1807">
        <f>SUMIFS(challenge_2_solution_2!G:G,challenge_2_solution_2!$A:$A,challenge_2_solution_3!$A1807)</f>
        <v>65.5</v>
      </c>
      <c r="D1807">
        <f>SUMIFS(challenge_2_solution_2!H:H,challenge_2_solution_2!$A:$A,challenge_2_solution_3!$A1807)</f>
        <v>25.82</v>
      </c>
      <c r="E1807">
        <f t="shared" si="56"/>
        <v>39.68</v>
      </c>
      <c r="F1807" s="6">
        <f t="shared" si="57"/>
        <v>1.5367931835786213</v>
      </c>
    </row>
    <row r="1808" spans="1:6" x14ac:dyDescent="0.2">
      <c r="A1808" s="1">
        <v>4086</v>
      </c>
      <c r="B1808" s="3">
        <v>42728.859722222223</v>
      </c>
      <c r="C1808">
        <f>SUMIFS(challenge_2_solution_2!G:G,challenge_2_solution_2!$A:$A,challenge_2_solution_3!$A1808)</f>
        <v>53.5</v>
      </c>
      <c r="D1808">
        <f>SUMIFS(challenge_2_solution_2!H:H,challenge_2_solution_2!$A:$A,challenge_2_solution_3!$A1808)</f>
        <v>26.709999999999997</v>
      </c>
      <c r="E1808">
        <f t="shared" si="56"/>
        <v>26.790000000000003</v>
      </c>
      <c r="F1808" s="6">
        <f t="shared" si="57"/>
        <v>1.002995132909023</v>
      </c>
    </row>
    <row r="1809" spans="1:6" x14ac:dyDescent="0.2">
      <c r="A1809" s="1">
        <v>4087</v>
      </c>
      <c r="B1809" s="3">
        <v>42728.877083333333</v>
      </c>
      <c r="C1809">
        <f>SUMIFS(challenge_2_solution_2!G:G,challenge_2_solution_2!$A:$A,challenge_2_solution_3!$A1809)</f>
        <v>47.599999999999994</v>
      </c>
      <c r="D1809">
        <f>SUMIFS(challenge_2_solution_2!H:H,challenge_2_solution_2!$A:$A,challenge_2_solution_3!$A1809)</f>
        <v>18.32</v>
      </c>
      <c r="E1809">
        <f t="shared" si="56"/>
        <v>29.279999999999994</v>
      </c>
      <c r="F1809" s="6">
        <f t="shared" si="57"/>
        <v>1.59825327510917</v>
      </c>
    </row>
    <row r="1810" spans="1:6" x14ac:dyDescent="0.2">
      <c r="A1810" s="1">
        <v>4088</v>
      </c>
      <c r="B1810" s="3">
        <v>42728.887499999997</v>
      </c>
      <c r="C1810">
        <f>SUMIFS(challenge_2_solution_2!G:G,challenge_2_solution_2!$A:$A,challenge_2_solution_3!$A1810)</f>
        <v>65.099999999999994</v>
      </c>
      <c r="D1810">
        <f>SUMIFS(challenge_2_solution_2!H:H,challenge_2_solution_2!$A:$A,challenge_2_solution_3!$A1810)</f>
        <v>35.980000000000004</v>
      </c>
      <c r="E1810">
        <f t="shared" si="56"/>
        <v>29.11999999999999</v>
      </c>
      <c r="F1810" s="6">
        <f t="shared" si="57"/>
        <v>0.80933852140077789</v>
      </c>
    </row>
    <row r="1811" spans="1:6" x14ac:dyDescent="0.2">
      <c r="A1811" s="1">
        <v>4089</v>
      </c>
      <c r="B1811" s="3">
        <v>42729.660416666666</v>
      </c>
      <c r="C1811">
        <f>SUMIFS(challenge_2_solution_2!G:G,challenge_2_solution_2!$A:$A,challenge_2_solution_3!$A1811)</f>
        <v>218.59999999999997</v>
      </c>
      <c r="D1811">
        <f>SUMIFS(challenge_2_solution_2!H:H,challenge_2_solution_2!$A:$A,challenge_2_solution_3!$A1811)</f>
        <v>95.69</v>
      </c>
      <c r="E1811">
        <f t="shared" si="56"/>
        <v>122.90999999999997</v>
      </c>
      <c r="F1811" s="6">
        <f t="shared" si="57"/>
        <v>1.2844602361793287</v>
      </c>
    </row>
    <row r="1812" spans="1:6" x14ac:dyDescent="0.2">
      <c r="A1812" s="1">
        <v>4090</v>
      </c>
      <c r="B1812" s="3">
        <v>42729.78402777778</v>
      </c>
      <c r="C1812">
        <f>SUMIFS(challenge_2_solution_2!G:G,challenge_2_solution_2!$A:$A,challenge_2_solution_3!$A1812)</f>
        <v>68.5</v>
      </c>
      <c r="D1812">
        <f>SUMIFS(challenge_2_solution_2!H:H,challenge_2_solution_2!$A:$A,challenge_2_solution_3!$A1812)</f>
        <v>36.119999999999997</v>
      </c>
      <c r="E1812">
        <f t="shared" si="56"/>
        <v>32.380000000000003</v>
      </c>
      <c r="F1812" s="6">
        <f t="shared" si="57"/>
        <v>0.89645625692137332</v>
      </c>
    </row>
    <row r="1813" spans="1:6" x14ac:dyDescent="0.2">
      <c r="A1813" s="1">
        <v>4091</v>
      </c>
      <c r="B1813" s="3">
        <v>42730.749305555553</v>
      </c>
      <c r="C1813">
        <f>SUMIFS(challenge_2_solution_2!G:G,challenge_2_solution_2!$A:$A,challenge_2_solution_3!$A1813)</f>
        <v>118</v>
      </c>
      <c r="D1813">
        <f>SUMIFS(challenge_2_solution_2!H:H,challenge_2_solution_2!$A:$A,challenge_2_solution_3!$A1813)</f>
        <v>49.269999999999996</v>
      </c>
      <c r="E1813">
        <f t="shared" si="56"/>
        <v>68.73</v>
      </c>
      <c r="F1813" s="6">
        <f t="shared" si="57"/>
        <v>1.3949665110614982</v>
      </c>
    </row>
    <row r="1814" spans="1:6" x14ac:dyDescent="0.2">
      <c r="A1814" s="1">
        <v>4092</v>
      </c>
      <c r="B1814" s="3">
        <v>42730.826388888891</v>
      </c>
      <c r="C1814">
        <f>SUMIFS(challenge_2_solution_2!G:G,challenge_2_solution_2!$A:$A,challenge_2_solution_3!$A1814)</f>
        <v>84.5</v>
      </c>
      <c r="D1814">
        <f>SUMIFS(challenge_2_solution_2!H:H,challenge_2_solution_2!$A:$A,challenge_2_solution_3!$A1814)</f>
        <v>40.32</v>
      </c>
      <c r="E1814">
        <f t="shared" si="56"/>
        <v>44.18</v>
      </c>
      <c r="F1814" s="6">
        <f t="shared" si="57"/>
        <v>1.095734126984127</v>
      </c>
    </row>
    <row r="1815" spans="1:6" x14ac:dyDescent="0.2">
      <c r="A1815" s="1">
        <v>4093</v>
      </c>
      <c r="B1815" s="3">
        <v>42731.725694444445</v>
      </c>
      <c r="C1815">
        <f>SUMIFS(challenge_2_solution_2!G:G,challenge_2_solution_2!$A:$A,challenge_2_solution_3!$A1815)</f>
        <v>71.400000000000006</v>
      </c>
      <c r="D1815">
        <f>SUMIFS(challenge_2_solution_2!H:H,challenge_2_solution_2!$A:$A,challenge_2_solution_3!$A1815)</f>
        <v>30.77</v>
      </c>
      <c r="E1815">
        <f t="shared" si="56"/>
        <v>40.63000000000001</v>
      </c>
      <c r="F1815" s="6">
        <f t="shared" si="57"/>
        <v>1.3204419889502765</v>
      </c>
    </row>
    <row r="1816" spans="1:6" x14ac:dyDescent="0.2">
      <c r="A1816" s="1">
        <v>4094</v>
      </c>
      <c r="B1816" s="3">
        <v>42731.728472222225</v>
      </c>
      <c r="C1816">
        <f>SUMIFS(challenge_2_solution_2!G:G,challenge_2_solution_2!$A:$A,challenge_2_solution_3!$A1816)</f>
        <v>71.400000000000006</v>
      </c>
      <c r="D1816">
        <f>SUMIFS(challenge_2_solution_2!H:H,challenge_2_solution_2!$A:$A,challenge_2_solution_3!$A1816)</f>
        <v>30.77</v>
      </c>
      <c r="E1816">
        <f t="shared" si="56"/>
        <v>40.63000000000001</v>
      </c>
      <c r="F1816" s="6">
        <f t="shared" si="57"/>
        <v>1.3204419889502765</v>
      </c>
    </row>
    <row r="1817" spans="1:6" x14ac:dyDescent="0.2">
      <c r="A1817" s="1">
        <v>4095</v>
      </c>
      <c r="B1817" s="3">
        <v>42731.731249999997</v>
      </c>
      <c r="C1817">
        <f>SUMIFS(challenge_2_solution_2!G:G,challenge_2_solution_2!$A:$A,challenge_2_solution_3!$A1817)</f>
        <v>61</v>
      </c>
      <c r="D1817">
        <f>SUMIFS(challenge_2_solution_2!H:H,challenge_2_solution_2!$A:$A,challenge_2_solution_3!$A1817)</f>
        <v>26.03</v>
      </c>
      <c r="E1817">
        <f t="shared" si="56"/>
        <v>34.97</v>
      </c>
      <c r="F1817" s="6">
        <f t="shared" si="57"/>
        <v>1.3434498655397618</v>
      </c>
    </row>
    <row r="1818" spans="1:6" x14ac:dyDescent="0.2">
      <c r="A1818" s="1">
        <v>4096</v>
      </c>
      <c r="B1818" s="3">
        <v>42731.736805555556</v>
      </c>
      <c r="C1818">
        <f>SUMIFS(challenge_2_solution_2!G:G,challenge_2_solution_2!$A:$A,challenge_2_solution_3!$A1818)</f>
        <v>75.8</v>
      </c>
      <c r="D1818">
        <f>SUMIFS(challenge_2_solution_2!H:H,challenge_2_solution_2!$A:$A,challenge_2_solution_3!$A1818)</f>
        <v>33.36</v>
      </c>
      <c r="E1818">
        <f t="shared" si="56"/>
        <v>42.44</v>
      </c>
      <c r="F1818" s="6">
        <f t="shared" si="57"/>
        <v>1.2721822541966425</v>
      </c>
    </row>
    <row r="1819" spans="1:6" x14ac:dyDescent="0.2">
      <c r="A1819" s="1">
        <v>4097</v>
      </c>
      <c r="B1819" s="3">
        <v>42731.739583333336</v>
      </c>
      <c r="C1819">
        <f>SUMIFS(challenge_2_solution_2!G:G,challenge_2_solution_2!$A:$A,challenge_2_solution_3!$A1819)</f>
        <v>73.5</v>
      </c>
      <c r="D1819">
        <f>SUMIFS(challenge_2_solution_2!H:H,challenge_2_solution_2!$A:$A,challenge_2_solution_3!$A1819)</f>
        <v>33.86</v>
      </c>
      <c r="E1819">
        <f t="shared" si="56"/>
        <v>39.64</v>
      </c>
      <c r="F1819" s="6">
        <f t="shared" si="57"/>
        <v>1.1707028942705258</v>
      </c>
    </row>
    <row r="1820" spans="1:6" x14ac:dyDescent="0.2">
      <c r="A1820" s="1">
        <v>4098</v>
      </c>
      <c r="B1820" s="3">
        <v>42731.751388888886</v>
      </c>
      <c r="C1820">
        <f>SUMIFS(challenge_2_solution_2!G:G,challenge_2_solution_2!$A:$A,challenge_2_solution_3!$A1820)</f>
        <v>67.5</v>
      </c>
      <c r="D1820">
        <f>SUMIFS(challenge_2_solution_2!H:H,challenge_2_solution_2!$A:$A,challenge_2_solution_3!$A1820)</f>
        <v>28.450000000000003</v>
      </c>
      <c r="E1820">
        <f t="shared" si="56"/>
        <v>39.049999999999997</v>
      </c>
      <c r="F1820" s="6">
        <f t="shared" si="57"/>
        <v>1.3725834797891034</v>
      </c>
    </row>
    <row r="1821" spans="1:6" x14ac:dyDescent="0.2">
      <c r="A1821" s="1">
        <v>4099</v>
      </c>
      <c r="B1821" s="3">
        <v>42731.761111111111</v>
      </c>
      <c r="C1821">
        <f>SUMIFS(challenge_2_solution_2!G:G,challenge_2_solution_2!$A:$A,challenge_2_solution_3!$A1821)</f>
        <v>65.599999999999994</v>
      </c>
      <c r="D1821">
        <f>SUMIFS(challenge_2_solution_2!H:H,challenge_2_solution_2!$A:$A,challenge_2_solution_3!$A1821)</f>
        <v>30.630000000000003</v>
      </c>
      <c r="E1821">
        <f t="shared" si="56"/>
        <v>34.969999999999992</v>
      </c>
      <c r="F1821" s="6">
        <f t="shared" si="57"/>
        <v>1.1416911524649034</v>
      </c>
    </row>
    <row r="1822" spans="1:6" x14ac:dyDescent="0.2">
      <c r="A1822" s="1">
        <v>4100</v>
      </c>
      <c r="B1822" s="3">
        <v>42731.770138888889</v>
      </c>
      <c r="C1822">
        <f>SUMIFS(challenge_2_solution_2!G:G,challenge_2_solution_2!$A:$A,challenge_2_solution_3!$A1822)</f>
        <v>34.9</v>
      </c>
      <c r="D1822">
        <f>SUMIFS(challenge_2_solution_2!H:H,challenge_2_solution_2!$A:$A,challenge_2_solution_3!$A1822)</f>
        <v>13.52</v>
      </c>
      <c r="E1822">
        <f t="shared" si="56"/>
        <v>21.38</v>
      </c>
      <c r="F1822" s="6">
        <f t="shared" si="57"/>
        <v>1.581360946745562</v>
      </c>
    </row>
    <row r="1823" spans="1:6" x14ac:dyDescent="0.2">
      <c r="A1823" s="1">
        <v>4101</v>
      </c>
      <c r="B1823" s="3">
        <v>42731.806944444441</v>
      </c>
      <c r="C1823">
        <f>SUMIFS(challenge_2_solution_2!G:G,challenge_2_solution_2!$A:$A,challenge_2_solution_3!$A1823)</f>
        <v>52.199999999999996</v>
      </c>
      <c r="D1823">
        <f>SUMIFS(challenge_2_solution_2!H:H,challenge_2_solution_2!$A:$A,challenge_2_solution_3!$A1823)</f>
        <v>23.21</v>
      </c>
      <c r="E1823">
        <f t="shared" si="56"/>
        <v>28.989999999999995</v>
      </c>
      <c r="F1823" s="6">
        <f t="shared" si="57"/>
        <v>1.2490305902628174</v>
      </c>
    </row>
    <row r="1824" spans="1:6" x14ac:dyDescent="0.2">
      <c r="A1824" s="1">
        <v>4102</v>
      </c>
      <c r="B1824" s="3">
        <v>42731.85833333333</v>
      </c>
      <c r="C1824">
        <f>SUMIFS(challenge_2_solution_2!G:G,challenge_2_solution_2!$A:$A,challenge_2_solution_3!$A1824)</f>
        <v>93.199999999999989</v>
      </c>
      <c r="D1824">
        <f>SUMIFS(challenge_2_solution_2!H:H,challenge_2_solution_2!$A:$A,challenge_2_solution_3!$A1824)</f>
        <v>33.549999999999997</v>
      </c>
      <c r="E1824">
        <f t="shared" si="56"/>
        <v>59.649999999999991</v>
      </c>
      <c r="F1824" s="6">
        <f t="shared" si="57"/>
        <v>1.7779433681073025</v>
      </c>
    </row>
    <row r="1825" spans="1:6" x14ac:dyDescent="0.2">
      <c r="A1825" s="1">
        <v>4103</v>
      </c>
      <c r="B1825" s="3">
        <v>42731.881249999999</v>
      </c>
      <c r="C1825">
        <f>SUMIFS(challenge_2_solution_2!G:G,challenge_2_solution_2!$A:$A,challenge_2_solution_3!$A1825)</f>
        <v>67.400000000000006</v>
      </c>
      <c r="D1825">
        <f>SUMIFS(challenge_2_solution_2!H:H,challenge_2_solution_2!$A:$A,challenge_2_solution_3!$A1825)</f>
        <v>22.330000000000002</v>
      </c>
      <c r="E1825">
        <f t="shared" si="56"/>
        <v>45.070000000000007</v>
      </c>
      <c r="F1825" s="6">
        <f t="shared" si="57"/>
        <v>2.0183609493954324</v>
      </c>
    </row>
    <row r="1826" spans="1:6" x14ac:dyDescent="0.2">
      <c r="A1826" s="1">
        <v>4104</v>
      </c>
      <c r="B1826" s="3">
        <v>42732.552083333336</v>
      </c>
      <c r="C1826">
        <f>SUMIFS(challenge_2_solution_2!G:G,challenge_2_solution_2!$A:$A,challenge_2_solution_3!$A1826)</f>
        <v>47.6</v>
      </c>
      <c r="D1826">
        <f>SUMIFS(challenge_2_solution_2!H:H,challenge_2_solution_2!$A:$A,challenge_2_solution_3!$A1826)</f>
        <v>24.1</v>
      </c>
      <c r="E1826">
        <f t="shared" si="56"/>
        <v>23.5</v>
      </c>
      <c r="F1826" s="6">
        <f t="shared" si="57"/>
        <v>0.975103734439834</v>
      </c>
    </row>
    <row r="1827" spans="1:6" x14ac:dyDescent="0.2">
      <c r="A1827" s="1">
        <v>4105</v>
      </c>
      <c r="B1827" s="3">
        <v>42732.709722222222</v>
      </c>
      <c r="C1827">
        <f>SUMIFS(challenge_2_solution_2!G:G,challenge_2_solution_2!$A:$A,challenge_2_solution_3!$A1827)</f>
        <v>67.400000000000006</v>
      </c>
      <c r="D1827">
        <f>SUMIFS(challenge_2_solution_2!H:H,challenge_2_solution_2!$A:$A,challenge_2_solution_3!$A1827)</f>
        <v>30.06</v>
      </c>
      <c r="E1827">
        <f t="shared" si="56"/>
        <v>37.340000000000003</v>
      </c>
      <c r="F1827" s="6">
        <f t="shared" si="57"/>
        <v>1.2421823020625418</v>
      </c>
    </row>
    <row r="1828" spans="1:6" x14ac:dyDescent="0.2">
      <c r="A1828" s="1">
        <v>4106</v>
      </c>
      <c r="B1828" s="3">
        <v>42732.710416666669</v>
      </c>
      <c r="C1828">
        <f>SUMIFS(challenge_2_solution_2!G:G,challenge_2_solution_2!$A:$A,challenge_2_solution_3!$A1828)</f>
        <v>36.9</v>
      </c>
      <c r="D1828">
        <f>SUMIFS(challenge_2_solution_2!H:H,challenge_2_solution_2!$A:$A,challenge_2_solution_3!$A1828)</f>
        <v>12.67</v>
      </c>
      <c r="E1828">
        <f t="shared" si="56"/>
        <v>24.229999999999997</v>
      </c>
      <c r="F1828" s="6">
        <f t="shared" si="57"/>
        <v>1.9123914759273872</v>
      </c>
    </row>
    <row r="1829" spans="1:6" x14ac:dyDescent="0.2">
      <c r="A1829" s="1">
        <v>4107</v>
      </c>
      <c r="B1829" s="3">
        <v>42732.716666666667</v>
      </c>
      <c r="C1829">
        <f>SUMIFS(challenge_2_solution_2!G:G,challenge_2_solution_2!$A:$A,challenge_2_solution_3!$A1829)</f>
        <v>107.80000000000001</v>
      </c>
      <c r="D1829">
        <f>SUMIFS(challenge_2_solution_2!H:H,challenge_2_solution_2!$A:$A,challenge_2_solution_3!$A1829)</f>
        <v>63.010000000000005</v>
      </c>
      <c r="E1829">
        <f t="shared" si="56"/>
        <v>44.790000000000006</v>
      </c>
      <c r="F1829" s="6">
        <f t="shared" si="57"/>
        <v>0.71083954927789239</v>
      </c>
    </row>
    <row r="1830" spans="1:6" x14ac:dyDescent="0.2">
      <c r="A1830" s="1">
        <v>4108</v>
      </c>
      <c r="B1830" s="3">
        <v>42732.736805555556</v>
      </c>
      <c r="C1830">
        <f>SUMIFS(challenge_2_solution_2!G:G,challenge_2_solution_2!$A:$A,challenge_2_solution_3!$A1830)</f>
        <v>41.6</v>
      </c>
      <c r="D1830">
        <f>SUMIFS(challenge_2_solution_2!H:H,challenge_2_solution_2!$A:$A,challenge_2_solution_3!$A1830)</f>
        <v>19.72</v>
      </c>
      <c r="E1830">
        <f t="shared" si="56"/>
        <v>21.880000000000003</v>
      </c>
      <c r="F1830" s="6">
        <f t="shared" si="57"/>
        <v>1.1095334685598379</v>
      </c>
    </row>
    <row r="1831" spans="1:6" x14ac:dyDescent="0.2">
      <c r="A1831" s="1">
        <v>4109</v>
      </c>
      <c r="B1831" s="3">
        <v>42732.751388888886</v>
      </c>
      <c r="C1831">
        <f>SUMIFS(challenge_2_solution_2!G:G,challenge_2_solution_2!$A:$A,challenge_2_solution_3!$A1831)</f>
        <v>41.6</v>
      </c>
      <c r="D1831">
        <f>SUMIFS(challenge_2_solution_2!H:H,challenge_2_solution_2!$A:$A,challenge_2_solution_3!$A1831)</f>
        <v>19.72</v>
      </c>
      <c r="E1831">
        <f t="shared" si="56"/>
        <v>21.880000000000003</v>
      </c>
      <c r="F1831" s="6">
        <f t="shared" si="57"/>
        <v>1.1095334685598379</v>
      </c>
    </row>
    <row r="1832" spans="1:6" x14ac:dyDescent="0.2">
      <c r="A1832" s="1">
        <v>4110</v>
      </c>
      <c r="B1832" s="3">
        <v>42732.786111111112</v>
      </c>
      <c r="C1832">
        <f>SUMIFS(challenge_2_solution_2!G:G,challenge_2_solution_2!$A:$A,challenge_2_solution_3!$A1832)</f>
        <v>122.99999999999999</v>
      </c>
      <c r="D1832">
        <f>SUMIFS(challenge_2_solution_2!H:H,challenge_2_solution_2!$A:$A,challenge_2_solution_3!$A1832)</f>
        <v>59.92</v>
      </c>
      <c r="E1832">
        <f t="shared" si="56"/>
        <v>63.079999999999984</v>
      </c>
      <c r="F1832" s="6">
        <f t="shared" si="57"/>
        <v>1.0527369826435244</v>
      </c>
    </row>
    <row r="1833" spans="1:6" x14ac:dyDescent="0.2">
      <c r="A1833" s="1">
        <v>4111</v>
      </c>
      <c r="B1833" s="3">
        <v>42732.787499999999</v>
      </c>
      <c r="C1833">
        <f>SUMIFS(challenge_2_solution_2!G:G,challenge_2_solution_2!$A:$A,challenge_2_solution_3!$A1833)</f>
        <v>110</v>
      </c>
      <c r="D1833">
        <f>SUMIFS(challenge_2_solution_2!H:H,challenge_2_solution_2!$A:$A,challenge_2_solution_3!$A1833)</f>
        <v>50.849999999999994</v>
      </c>
      <c r="E1833">
        <f t="shared" si="56"/>
        <v>59.150000000000006</v>
      </c>
      <c r="F1833" s="6">
        <f t="shared" si="57"/>
        <v>1.1632251720747298</v>
      </c>
    </row>
    <row r="1834" spans="1:6" x14ac:dyDescent="0.2">
      <c r="A1834" s="1">
        <v>4112</v>
      </c>
      <c r="B1834" s="3">
        <v>42732.822222222225</v>
      </c>
      <c r="C1834">
        <f>SUMIFS(challenge_2_solution_2!G:G,challenge_2_solution_2!$A:$A,challenge_2_solution_3!$A1834)</f>
        <v>51.6</v>
      </c>
      <c r="D1834">
        <f>SUMIFS(challenge_2_solution_2!H:H,challenge_2_solution_2!$A:$A,challenge_2_solution_3!$A1834)</f>
        <v>25.189999999999998</v>
      </c>
      <c r="E1834">
        <f t="shared" si="56"/>
        <v>26.410000000000004</v>
      </c>
      <c r="F1834" s="6">
        <f t="shared" si="57"/>
        <v>1.0484319174275509</v>
      </c>
    </row>
    <row r="1835" spans="1:6" x14ac:dyDescent="0.2">
      <c r="A1835" s="1">
        <v>4113</v>
      </c>
      <c r="B1835" s="3">
        <v>42732.830555555556</v>
      </c>
      <c r="C1835">
        <f>SUMIFS(challenge_2_solution_2!G:G,challenge_2_solution_2!$A:$A,challenge_2_solution_3!$A1835)</f>
        <v>142</v>
      </c>
      <c r="D1835">
        <f>SUMIFS(challenge_2_solution_2!H:H,challenge_2_solution_2!$A:$A,challenge_2_solution_3!$A1835)</f>
        <v>59.02</v>
      </c>
      <c r="E1835">
        <f t="shared" si="56"/>
        <v>82.97999999999999</v>
      </c>
      <c r="F1835" s="6">
        <f t="shared" si="57"/>
        <v>1.4059640799728903</v>
      </c>
    </row>
    <row r="1836" spans="1:6" x14ac:dyDescent="0.2">
      <c r="A1836" s="1">
        <v>4114</v>
      </c>
      <c r="B1836" s="3">
        <v>42732.886111111111</v>
      </c>
      <c r="C1836">
        <f>SUMIFS(challenge_2_solution_2!G:G,challenge_2_solution_2!$A:$A,challenge_2_solution_3!$A1836)</f>
        <v>69.400000000000006</v>
      </c>
      <c r="D1836">
        <f>SUMIFS(challenge_2_solution_2!H:H,challenge_2_solution_2!$A:$A,challenge_2_solution_3!$A1836)</f>
        <v>28.419999999999998</v>
      </c>
      <c r="E1836">
        <f t="shared" si="56"/>
        <v>40.980000000000004</v>
      </c>
      <c r="F1836" s="6">
        <f t="shared" si="57"/>
        <v>1.4419422941590432</v>
      </c>
    </row>
    <row r="1837" spans="1:6" x14ac:dyDescent="0.2">
      <c r="A1837" s="1">
        <v>4115</v>
      </c>
      <c r="B1837" s="3">
        <v>42732.913888888892</v>
      </c>
      <c r="C1837">
        <f>SUMIFS(challenge_2_solution_2!G:G,challenge_2_solution_2!$A:$A,challenge_2_solution_3!$A1837)</f>
        <v>45.3</v>
      </c>
      <c r="D1837">
        <f>SUMIFS(challenge_2_solution_2!H:H,challenge_2_solution_2!$A:$A,challenge_2_solution_3!$A1837)</f>
        <v>23.28</v>
      </c>
      <c r="E1837">
        <f t="shared" si="56"/>
        <v>22.019999999999996</v>
      </c>
      <c r="F1837" s="6">
        <f t="shared" si="57"/>
        <v>0.94587628865979356</v>
      </c>
    </row>
    <row r="1838" spans="1:6" x14ac:dyDescent="0.2">
      <c r="A1838" s="1">
        <v>4116</v>
      </c>
      <c r="B1838" s="3">
        <v>42733.755555555559</v>
      </c>
      <c r="C1838">
        <f>SUMIFS(challenge_2_solution_2!G:G,challenge_2_solution_2!$A:$A,challenge_2_solution_3!$A1838)</f>
        <v>69.900000000000006</v>
      </c>
      <c r="D1838">
        <f>SUMIFS(challenge_2_solution_2!H:H,challenge_2_solution_2!$A:$A,challenge_2_solution_3!$A1838)</f>
        <v>36.83</v>
      </c>
      <c r="E1838">
        <f t="shared" si="56"/>
        <v>33.070000000000007</v>
      </c>
      <c r="F1838" s="6">
        <f t="shared" si="57"/>
        <v>0.89790931306000565</v>
      </c>
    </row>
    <row r="1839" spans="1:6" x14ac:dyDescent="0.2">
      <c r="A1839" s="1">
        <v>4117</v>
      </c>
      <c r="B1839" s="3">
        <v>42733.779166666667</v>
      </c>
      <c r="C1839">
        <f>SUMIFS(challenge_2_solution_2!G:G,challenge_2_solution_2!$A:$A,challenge_2_solution_3!$A1839)</f>
        <v>55.5</v>
      </c>
      <c r="D1839">
        <f>SUMIFS(challenge_2_solution_2!H:H,challenge_2_solution_2!$A:$A,challenge_2_solution_3!$A1839)</f>
        <v>28.42</v>
      </c>
      <c r="E1839">
        <f t="shared" si="56"/>
        <v>27.08</v>
      </c>
      <c r="F1839" s="6">
        <f t="shared" si="57"/>
        <v>0.95285010555946503</v>
      </c>
    </row>
    <row r="1840" spans="1:6" x14ac:dyDescent="0.2">
      <c r="A1840" s="1">
        <v>4118</v>
      </c>
      <c r="B1840" s="3">
        <v>42733.813888888886</v>
      </c>
      <c r="C1840">
        <f>SUMIFS(challenge_2_solution_2!G:G,challenge_2_solution_2!$A:$A,challenge_2_solution_3!$A1840)</f>
        <v>124.20000000000002</v>
      </c>
      <c r="D1840">
        <f>SUMIFS(challenge_2_solution_2!H:H,challenge_2_solution_2!$A:$A,challenge_2_solution_3!$A1840)</f>
        <v>57.21</v>
      </c>
      <c r="E1840">
        <f t="shared" si="56"/>
        <v>66.990000000000009</v>
      </c>
      <c r="F1840" s="6">
        <f t="shared" si="57"/>
        <v>1.1709491347666494</v>
      </c>
    </row>
    <row r="1841" spans="1:6" x14ac:dyDescent="0.2">
      <c r="A1841" s="1">
        <v>4119</v>
      </c>
      <c r="B1841" s="3">
        <v>42733.913888888892</v>
      </c>
      <c r="C1841">
        <f>SUMIFS(challenge_2_solution_2!G:G,challenge_2_solution_2!$A:$A,challenge_2_solution_3!$A1841)</f>
        <v>47.6</v>
      </c>
      <c r="D1841">
        <f>SUMIFS(challenge_2_solution_2!H:H,challenge_2_solution_2!$A:$A,challenge_2_solution_3!$A1841)</f>
        <v>25.23</v>
      </c>
      <c r="E1841">
        <f t="shared" si="56"/>
        <v>22.37</v>
      </c>
      <c r="F1841" s="6">
        <f t="shared" si="57"/>
        <v>0.88664288545382486</v>
      </c>
    </row>
    <row r="1842" spans="1:6" x14ac:dyDescent="0.2">
      <c r="A1842" s="1">
        <v>4120</v>
      </c>
      <c r="B1842" s="3">
        <v>42734.537499999999</v>
      </c>
      <c r="C1842">
        <f>SUMIFS(challenge_2_solution_2!G:G,challenge_2_solution_2!$A:$A,challenge_2_solution_3!$A1842)</f>
        <v>25.4</v>
      </c>
      <c r="D1842">
        <f>SUMIFS(challenge_2_solution_2!H:H,challenge_2_solution_2!$A:$A,challenge_2_solution_3!$A1842)</f>
        <v>13.329999999999998</v>
      </c>
      <c r="E1842">
        <f t="shared" si="56"/>
        <v>12.07</v>
      </c>
      <c r="F1842" s="6">
        <f t="shared" si="57"/>
        <v>0.90547636909227325</v>
      </c>
    </row>
    <row r="1843" spans="1:6" x14ac:dyDescent="0.2">
      <c r="A1843" s="1">
        <v>4121</v>
      </c>
      <c r="B1843" s="3">
        <v>42734.705555555556</v>
      </c>
      <c r="C1843">
        <f>SUMIFS(challenge_2_solution_2!G:G,challenge_2_solution_2!$A:$A,challenge_2_solution_3!$A1843)</f>
        <v>54.699999999999996</v>
      </c>
      <c r="D1843">
        <f>SUMIFS(challenge_2_solution_2!H:H,challenge_2_solution_2!$A:$A,challenge_2_solution_3!$A1843)</f>
        <v>22.400000000000002</v>
      </c>
      <c r="E1843">
        <f t="shared" si="56"/>
        <v>32.299999999999997</v>
      </c>
      <c r="F1843" s="6">
        <f t="shared" si="57"/>
        <v>1.4419642857142854</v>
      </c>
    </row>
    <row r="1844" spans="1:6" x14ac:dyDescent="0.2">
      <c r="A1844" s="1">
        <v>4122</v>
      </c>
      <c r="B1844" s="3">
        <v>42734.720833333333</v>
      </c>
      <c r="C1844">
        <f>SUMIFS(challenge_2_solution_2!G:G,challenge_2_solution_2!$A:$A,challenge_2_solution_3!$A1844)</f>
        <v>52</v>
      </c>
      <c r="D1844">
        <f>SUMIFS(challenge_2_solution_2!H:H,challenge_2_solution_2!$A:$A,challenge_2_solution_3!$A1844)</f>
        <v>21.41</v>
      </c>
      <c r="E1844">
        <f t="shared" si="56"/>
        <v>30.59</v>
      </c>
      <c r="F1844" s="6">
        <f t="shared" si="57"/>
        <v>1.4287716020551144</v>
      </c>
    </row>
    <row r="1845" spans="1:6" x14ac:dyDescent="0.2">
      <c r="A1845" s="1">
        <v>4123</v>
      </c>
      <c r="B1845" s="3">
        <v>42734.74722222222</v>
      </c>
      <c r="C1845">
        <f>SUMIFS(challenge_2_solution_2!G:G,challenge_2_solution_2!$A:$A,challenge_2_solution_3!$A1845)</f>
        <v>70</v>
      </c>
      <c r="D1845">
        <f>SUMIFS(challenge_2_solution_2!H:H,challenge_2_solution_2!$A:$A,challenge_2_solution_3!$A1845)</f>
        <v>36.449999999999996</v>
      </c>
      <c r="E1845">
        <f t="shared" si="56"/>
        <v>33.550000000000004</v>
      </c>
      <c r="F1845" s="6">
        <f t="shared" si="57"/>
        <v>0.92043895747599469</v>
      </c>
    </row>
    <row r="1846" spans="1:6" x14ac:dyDescent="0.2">
      <c r="A1846" s="1">
        <v>4124</v>
      </c>
      <c r="B1846" s="3">
        <v>42734.759027777778</v>
      </c>
      <c r="C1846">
        <f>SUMIFS(challenge_2_solution_2!G:G,challenge_2_solution_2!$A:$A,challenge_2_solution_3!$A1846)</f>
        <v>71.5</v>
      </c>
      <c r="D1846">
        <f>SUMIFS(challenge_2_solution_2!H:H,challenge_2_solution_2!$A:$A,challenge_2_solution_3!$A1846)</f>
        <v>33.630000000000003</v>
      </c>
      <c r="E1846">
        <f t="shared" si="56"/>
        <v>37.869999999999997</v>
      </c>
      <c r="F1846" s="6">
        <f t="shared" si="57"/>
        <v>1.1260779066309841</v>
      </c>
    </row>
    <row r="1847" spans="1:6" x14ac:dyDescent="0.2">
      <c r="A1847" s="1">
        <v>4125</v>
      </c>
      <c r="B1847" s="3">
        <v>42734.779166666667</v>
      </c>
      <c r="C1847">
        <f>SUMIFS(challenge_2_solution_2!G:G,challenge_2_solution_2!$A:$A,challenge_2_solution_3!$A1847)</f>
        <v>60.8</v>
      </c>
      <c r="D1847">
        <f>SUMIFS(challenge_2_solution_2!H:H,challenge_2_solution_2!$A:$A,challenge_2_solution_3!$A1847)</f>
        <v>29.18</v>
      </c>
      <c r="E1847">
        <f t="shared" si="56"/>
        <v>31.619999999999997</v>
      </c>
      <c r="F1847" s="6">
        <f t="shared" si="57"/>
        <v>1.0836189170664838</v>
      </c>
    </row>
    <row r="1848" spans="1:6" x14ac:dyDescent="0.2">
      <c r="A1848" s="1">
        <v>4126</v>
      </c>
      <c r="B1848" s="3">
        <v>42734.834027777775</v>
      </c>
      <c r="C1848">
        <f>SUMIFS(challenge_2_solution_2!G:G,challenge_2_solution_2!$A:$A,challenge_2_solution_3!$A1848)</f>
        <v>72.400000000000006</v>
      </c>
      <c r="D1848">
        <f>SUMIFS(challenge_2_solution_2!H:H,challenge_2_solution_2!$A:$A,challenge_2_solution_3!$A1848)</f>
        <v>24.240000000000002</v>
      </c>
      <c r="E1848">
        <f t="shared" si="56"/>
        <v>48.160000000000004</v>
      </c>
      <c r="F1848" s="6">
        <f t="shared" si="57"/>
        <v>1.9867986798679869</v>
      </c>
    </row>
    <row r="1849" spans="1:6" x14ac:dyDescent="0.2">
      <c r="A1849" s="1">
        <v>4128</v>
      </c>
      <c r="B1849" s="3">
        <v>42734.870833333334</v>
      </c>
      <c r="C1849">
        <f>SUMIFS(challenge_2_solution_2!G:G,challenge_2_solution_2!$A:$A,challenge_2_solution_3!$A1849)</f>
        <v>35.6</v>
      </c>
      <c r="D1849">
        <f>SUMIFS(challenge_2_solution_2!H:H,challenge_2_solution_2!$A:$A,challenge_2_solution_3!$A1849)</f>
        <v>18</v>
      </c>
      <c r="E1849">
        <f t="shared" si="56"/>
        <v>17.600000000000001</v>
      </c>
      <c r="F1849" s="6">
        <f t="shared" si="57"/>
        <v>0.97777777777777786</v>
      </c>
    </row>
    <row r="1850" spans="1:6" x14ac:dyDescent="0.2">
      <c r="A1850" s="1">
        <v>4129</v>
      </c>
      <c r="B1850" s="3">
        <v>42734.899305555555</v>
      </c>
      <c r="C1850">
        <f>SUMIFS(challenge_2_solution_2!G:G,challenge_2_solution_2!$A:$A,challenge_2_solution_3!$A1850)</f>
        <v>72.599999999999994</v>
      </c>
      <c r="D1850">
        <f>SUMIFS(challenge_2_solution_2!H:H,challenge_2_solution_2!$A:$A,challenge_2_solution_3!$A1850)</f>
        <v>32.49</v>
      </c>
      <c r="E1850">
        <f t="shared" si="56"/>
        <v>40.109999999999992</v>
      </c>
      <c r="F1850" s="6">
        <f t="shared" si="57"/>
        <v>1.2345337026777468</v>
      </c>
    </row>
    <row r="1851" spans="1:6" x14ac:dyDescent="0.2">
      <c r="A1851" s="1">
        <v>4130</v>
      </c>
      <c r="B1851" s="3">
        <v>42735.560416666667</v>
      </c>
      <c r="C1851">
        <f>SUMIFS(challenge_2_solution_2!G:G,challenge_2_solution_2!$A:$A,challenge_2_solution_3!$A1851)</f>
        <v>49.5</v>
      </c>
      <c r="D1851">
        <f>SUMIFS(challenge_2_solution_2!H:H,challenge_2_solution_2!$A:$A,challenge_2_solution_3!$A1851)</f>
        <v>16.84</v>
      </c>
      <c r="E1851">
        <f t="shared" si="56"/>
        <v>32.659999999999997</v>
      </c>
      <c r="F1851" s="6">
        <f t="shared" si="57"/>
        <v>1.9394299287410925</v>
      </c>
    </row>
    <row r="1852" spans="1:6" x14ac:dyDescent="0.2">
      <c r="A1852" s="1">
        <v>4131</v>
      </c>
      <c r="B1852" s="3">
        <v>42735.730555555558</v>
      </c>
      <c r="C1852">
        <f>SUMIFS(challenge_2_solution_2!G:G,challenge_2_solution_2!$A:$A,challenge_2_solution_3!$A1852)</f>
        <v>55.3</v>
      </c>
      <c r="D1852">
        <f>SUMIFS(challenge_2_solution_2!H:H,challenge_2_solution_2!$A:$A,challenge_2_solution_3!$A1852)</f>
        <v>24.29</v>
      </c>
      <c r="E1852">
        <f t="shared" si="56"/>
        <v>31.009999999999998</v>
      </c>
      <c r="F1852" s="6">
        <f t="shared" si="57"/>
        <v>1.276657060518732</v>
      </c>
    </row>
    <row r="1853" spans="1:6" x14ac:dyDescent="0.2">
      <c r="A1853" s="1">
        <v>4132</v>
      </c>
      <c r="B1853" s="3">
        <v>42735.731944444444</v>
      </c>
      <c r="C1853">
        <f>SUMIFS(challenge_2_solution_2!G:G,challenge_2_solution_2!$A:$A,challenge_2_solution_3!$A1853)</f>
        <v>100.1</v>
      </c>
      <c r="D1853">
        <f>SUMIFS(challenge_2_solution_2!H:H,challenge_2_solution_2!$A:$A,challenge_2_solution_3!$A1853)</f>
        <v>54.77</v>
      </c>
      <c r="E1853">
        <f t="shared" si="56"/>
        <v>45.329999999999991</v>
      </c>
      <c r="F1853" s="6">
        <f t="shared" si="57"/>
        <v>0.8276428701844073</v>
      </c>
    </row>
    <row r="1854" spans="1:6" x14ac:dyDescent="0.2">
      <c r="A1854" s="1">
        <v>4134</v>
      </c>
      <c r="B1854" s="3">
        <v>42735.740277777775</v>
      </c>
      <c r="C1854">
        <f>SUMIFS(challenge_2_solution_2!G:G,challenge_2_solution_2!$A:$A,challenge_2_solution_3!$A1854)</f>
        <v>89.300000000000011</v>
      </c>
      <c r="D1854">
        <f>SUMIFS(challenge_2_solution_2!H:H,challenge_2_solution_2!$A:$A,challenge_2_solution_3!$A1854)</f>
        <v>47.87</v>
      </c>
      <c r="E1854">
        <f t="shared" si="56"/>
        <v>41.430000000000014</v>
      </c>
      <c r="F1854" s="6">
        <f t="shared" si="57"/>
        <v>0.86546897848339288</v>
      </c>
    </row>
    <row r="1855" spans="1:6" x14ac:dyDescent="0.2">
      <c r="A1855" s="1">
        <v>4133</v>
      </c>
      <c r="B1855" s="3">
        <v>42735.740277777775</v>
      </c>
      <c r="C1855">
        <f>SUMIFS(challenge_2_solution_2!G:G,challenge_2_solution_2!$A:$A,challenge_2_solution_3!$A1855)</f>
        <v>150.70000000000002</v>
      </c>
      <c r="D1855">
        <f>SUMIFS(challenge_2_solution_2!H:H,challenge_2_solution_2!$A:$A,challenge_2_solution_3!$A1855)</f>
        <v>70.94</v>
      </c>
      <c r="E1855">
        <f t="shared" si="56"/>
        <v>79.760000000000019</v>
      </c>
      <c r="F1855" s="6">
        <f t="shared" si="57"/>
        <v>1.1243304200733018</v>
      </c>
    </row>
    <row r="1856" spans="1:6" x14ac:dyDescent="0.2">
      <c r="A1856" s="1">
        <v>4135</v>
      </c>
      <c r="B1856" s="3">
        <v>42735.745833333334</v>
      </c>
      <c r="C1856">
        <f>SUMIFS(challenge_2_solution_2!G:G,challenge_2_solution_2!$A:$A,challenge_2_solution_3!$A1856)</f>
        <v>138.9</v>
      </c>
      <c r="D1856">
        <f>SUMIFS(challenge_2_solution_2!H:H,challenge_2_solution_2!$A:$A,challenge_2_solution_3!$A1856)</f>
        <v>68.7</v>
      </c>
      <c r="E1856">
        <f t="shared" si="56"/>
        <v>70.2</v>
      </c>
      <c r="F1856" s="6">
        <f t="shared" si="57"/>
        <v>1.0218340611353711</v>
      </c>
    </row>
    <row r="1857" spans="1:6" x14ac:dyDescent="0.2">
      <c r="A1857" s="1">
        <v>4136</v>
      </c>
      <c r="B1857" s="3">
        <v>42735.759722222225</v>
      </c>
      <c r="C1857">
        <f>SUMIFS(challenge_2_solution_2!G:G,challenge_2_solution_2!$A:$A,challenge_2_solution_3!$A1857)</f>
        <v>61.4</v>
      </c>
      <c r="D1857">
        <f>SUMIFS(challenge_2_solution_2!H:H,challenge_2_solution_2!$A:$A,challenge_2_solution_3!$A1857)</f>
        <v>26.4</v>
      </c>
      <c r="E1857">
        <f t="shared" si="56"/>
        <v>35</v>
      </c>
      <c r="F1857" s="6">
        <f t="shared" si="57"/>
        <v>1.3257575757575759</v>
      </c>
    </row>
    <row r="1858" spans="1:6" x14ac:dyDescent="0.2">
      <c r="A1858" s="1">
        <v>4137</v>
      </c>
      <c r="B1858" s="3">
        <v>42735.760416666664</v>
      </c>
      <c r="C1858">
        <f>SUMIFS(challenge_2_solution_2!G:G,challenge_2_solution_2!$A:$A,challenge_2_solution_3!$A1858)</f>
        <v>69.5</v>
      </c>
      <c r="D1858">
        <f>SUMIFS(challenge_2_solution_2!H:H,challenge_2_solution_2!$A:$A,challenge_2_solution_3!$A1858)</f>
        <v>35.79</v>
      </c>
      <c r="E1858">
        <f t="shared" si="56"/>
        <v>33.71</v>
      </c>
      <c r="F1858" s="6">
        <f t="shared" si="57"/>
        <v>0.94188320759988831</v>
      </c>
    </row>
    <row r="1859" spans="1:6" x14ac:dyDescent="0.2">
      <c r="A1859" s="1">
        <v>4138</v>
      </c>
      <c r="B1859" s="3">
        <v>42735.76666666667</v>
      </c>
      <c r="C1859">
        <f>SUMIFS(challenge_2_solution_2!G:G,challenge_2_solution_2!$A:$A,challenge_2_solution_3!$A1859)</f>
        <v>73.199999999999989</v>
      </c>
      <c r="D1859">
        <f>SUMIFS(challenge_2_solution_2!H:H,challenge_2_solution_2!$A:$A,challenge_2_solution_3!$A1859)</f>
        <v>36.85</v>
      </c>
      <c r="E1859">
        <f t="shared" ref="E1859:E1873" si="58">C1859-D1859</f>
        <v>36.349999999999987</v>
      </c>
      <c r="F1859" s="6">
        <f t="shared" ref="F1859:F1873" si="59">E1859/D1859</f>
        <v>0.98643147896879202</v>
      </c>
    </row>
    <row r="1860" spans="1:6" x14ac:dyDescent="0.2">
      <c r="A1860" s="1">
        <v>4139</v>
      </c>
      <c r="B1860" s="3">
        <v>42735.768055555556</v>
      </c>
      <c r="C1860">
        <f>SUMIFS(challenge_2_solution_2!G:G,challenge_2_solution_2!$A:$A,challenge_2_solution_3!$A1860)</f>
        <v>50.8</v>
      </c>
      <c r="D1860">
        <f>SUMIFS(challenge_2_solution_2!H:H,challenge_2_solution_2!$A:$A,challenge_2_solution_3!$A1860)</f>
        <v>25.65</v>
      </c>
      <c r="E1860">
        <f t="shared" si="58"/>
        <v>25.15</v>
      </c>
      <c r="F1860" s="6">
        <f t="shared" si="59"/>
        <v>0.98050682261208577</v>
      </c>
    </row>
    <row r="1861" spans="1:6" x14ac:dyDescent="0.2">
      <c r="A1861" s="1">
        <v>4140</v>
      </c>
      <c r="B1861" s="3">
        <v>42735.772916666669</v>
      </c>
      <c r="C1861">
        <f>SUMIFS(challenge_2_solution_2!G:G,challenge_2_solution_2!$A:$A,challenge_2_solution_3!$A1861)</f>
        <v>78.900000000000006</v>
      </c>
      <c r="D1861">
        <f>SUMIFS(challenge_2_solution_2!H:H,challenge_2_solution_2!$A:$A,challenge_2_solution_3!$A1861)</f>
        <v>36.01</v>
      </c>
      <c r="E1861">
        <f t="shared" si="58"/>
        <v>42.890000000000008</v>
      </c>
      <c r="F1861" s="6">
        <f t="shared" si="59"/>
        <v>1.1910580394334909</v>
      </c>
    </row>
    <row r="1862" spans="1:6" x14ac:dyDescent="0.2">
      <c r="A1862" s="1">
        <v>4141</v>
      </c>
      <c r="B1862" s="3">
        <v>42735.780555555553</v>
      </c>
      <c r="C1862">
        <f>SUMIFS(challenge_2_solution_2!G:G,challenge_2_solution_2!$A:$A,challenge_2_solution_3!$A1862)</f>
        <v>74.599999999999994</v>
      </c>
      <c r="D1862">
        <f>SUMIFS(challenge_2_solution_2!H:H,challenge_2_solution_2!$A:$A,challenge_2_solution_3!$A1862)</f>
        <v>31.51</v>
      </c>
      <c r="E1862">
        <f t="shared" si="58"/>
        <v>43.089999999999989</v>
      </c>
      <c r="F1862" s="6">
        <f t="shared" si="59"/>
        <v>1.3675023801967625</v>
      </c>
    </row>
    <row r="1863" spans="1:6" x14ac:dyDescent="0.2">
      <c r="A1863" s="1">
        <v>4143</v>
      </c>
      <c r="B1863" s="3">
        <v>42735.788194444445</v>
      </c>
      <c r="C1863">
        <f>SUMIFS(challenge_2_solution_2!G:G,challenge_2_solution_2!$A:$A,challenge_2_solution_3!$A1863)</f>
        <v>113.20000000000002</v>
      </c>
      <c r="D1863">
        <f>SUMIFS(challenge_2_solution_2!H:H,challenge_2_solution_2!$A:$A,challenge_2_solution_3!$A1863)</f>
        <v>48.59</v>
      </c>
      <c r="E1863">
        <f t="shared" si="58"/>
        <v>64.610000000000014</v>
      </c>
      <c r="F1863" s="6">
        <f t="shared" si="59"/>
        <v>1.3296974686149414</v>
      </c>
    </row>
    <row r="1864" spans="1:6" x14ac:dyDescent="0.2">
      <c r="A1864" s="1">
        <v>4142</v>
      </c>
      <c r="B1864" s="3">
        <v>42735.789583333331</v>
      </c>
      <c r="C1864">
        <f>SUMIFS(challenge_2_solution_2!G:G,challenge_2_solution_2!$A:$A,challenge_2_solution_3!$A1864)</f>
        <v>90.300000000000011</v>
      </c>
      <c r="D1864">
        <f>SUMIFS(challenge_2_solution_2!H:H,challenge_2_solution_2!$A:$A,challenge_2_solution_3!$A1864)</f>
        <v>35.510000000000005</v>
      </c>
      <c r="E1864">
        <f t="shared" si="58"/>
        <v>54.790000000000006</v>
      </c>
      <c r="F1864" s="6">
        <f t="shared" si="59"/>
        <v>1.5429456491129259</v>
      </c>
    </row>
    <row r="1865" spans="1:6" x14ac:dyDescent="0.2">
      <c r="A1865" s="1">
        <v>4144</v>
      </c>
      <c r="B1865" s="3">
        <v>42735.791666666664</v>
      </c>
      <c r="C1865">
        <f>SUMIFS(challenge_2_solution_2!G:G,challenge_2_solution_2!$A:$A,challenge_2_solution_3!$A1865)</f>
        <v>87.199999999999989</v>
      </c>
      <c r="D1865">
        <f>SUMIFS(challenge_2_solution_2!H:H,challenge_2_solution_2!$A:$A,challenge_2_solution_3!$A1865)</f>
        <v>41.67</v>
      </c>
      <c r="E1865">
        <f t="shared" si="58"/>
        <v>45.529999999999987</v>
      </c>
      <c r="F1865" s="6">
        <f t="shared" si="59"/>
        <v>1.0926325893928481</v>
      </c>
    </row>
    <row r="1866" spans="1:6" x14ac:dyDescent="0.2">
      <c r="A1866" s="1">
        <v>4145</v>
      </c>
      <c r="B1866" s="3">
        <v>42735.799305555556</v>
      </c>
      <c r="C1866">
        <f>SUMIFS(challenge_2_solution_2!G:G,challenge_2_solution_2!$A:$A,challenge_2_solution_3!$A1866)</f>
        <v>35.700000000000003</v>
      </c>
      <c r="D1866">
        <f>SUMIFS(challenge_2_solution_2!H:H,challenge_2_solution_2!$A:$A,challenge_2_solution_3!$A1866)</f>
        <v>22.32</v>
      </c>
      <c r="E1866">
        <f t="shared" si="58"/>
        <v>13.380000000000003</v>
      </c>
      <c r="F1866" s="6">
        <f t="shared" si="59"/>
        <v>0.59946236559139798</v>
      </c>
    </row>
    <row r="1867" spans="1:6" x14ac:dyDescent="0.2">
      <c r="A1867" s="1">
        <v>4147</v>
      </c>
      <c r="B1867" s="3">
        <v>42735.802083333336</v>
      </c>
      <c r="C1867">
        <f>SUMIFS(challenge_2_solution_2!G:G,challenge_2_solution_2!$A:$A,challenge_2_solution_3!$A1867)</f>
        <v>97</v>
      </c>
      <c r="D1867">
        <f>SUMIFS(challenge_2_solution_2!H:H,challenge_2_solution_2!$A:$A,challenge_2_solution_3!$A1867)</f>
        <v>50.480000000000004</v>
      </c>
      <c r="E1867">
        <f t="shared" si="58"/>
        <v>46.519999999999996</v>
      </c>
      <c r="F1867" s="6">
        <f t="shared" si="59"/>
        <v>0.92155309033280497</v>
      </c>
    </row>
    <row r="1868" spans="1:6" x14ac:dyDescent="0.2">
      <c r="A1868" s="1">
        <v>4146</v>
      </c>
      <c r="B1868" s="3">
        <v>42735.802083333336</v>
      </c>
      <c r="C1868">
        <f>SUMIFS(challenge_2_solution_2!G:G,challenge_2_solution_2!$A:$A,challenge_2_solution_3!$A1868)</f>
        <v>47.6</v>
      </c>
      <c r="D1868">
        <f>SUMIFS(challenge_2_solution_2!H:H,challenge_2_solution_2!$A:$A,challenge_2_solution_3!$A1868)</f>
        <v>13.969999999999999</v>
      </c>
      <c r="E1868">
        <f t="shared" si="58"/>
        <v>33.630000000000003</v>
      </c>
      <c r="F1868" s="6">
        <f t="shared" si="59"/>
        <v>2.4073013600572661</v>
      </c>
    </row>
    <row r="1869" spans="1:6" x14ac:dyDescent="0.2">
      <c r="A1869" s="1">
        <v>4148</v>
      </c>
      <c r="B1869" s="3">
        <v>42735.841666666667</v>
      </c>
      <c r="C1869">
        <f>SUMIFS(challenge_2_solution_2!G:G,challenge_2_solution_2!$A:$A,challenge_2_solution_3!$A1869)</f>
        <v>103.1</v>
      </c>
      <c r="D1869">
        <f>SUMIFS(challenge_2_solution_2!H:H,challenge_2_solution_2!$A:$A,challenge_2_solution_3!$A1869)</f>
        <v>54.269999999999996</v>
      </c>
      <c r="E1869">
        <f t="shared" si="58"/>
        <v>48.83</v>
      </c>
      <c r="F1869" s="6">
        <f t="shared" si="59"/>
        <v>0.89976045697438733</v>
      </c>
    </row>
    <row r="1870" spans="1:6" x14ac:dyDescent="0.2">
      <c r="A1870" s="1">
        <v>4150</v>
      </c>
      <c r="B1870" s="3">
        <v>42735.851388888892</v>
      </c>
      <c r="C1870">
        <f>SUMIFS(challenge_2_solution_2!G:G,challenge_2_solution_2!$A:$A,challenge_2_solution_3!$A1870)</f>
        <v>108.19999999999999</v>
      </c>
      <c r="D1870">
        <f>SUMIFS(challenge_2_solution_2!H:H,challenge_2_solution_2!$A:$A,challenge_2_solution_3!$A1870)</f>
        <v>47.67</v>
      </c>
      <c r="E1870">
        <f t="shared" si="58"/>
        <v>60.529999999999987</v>
      </c>
      <c r="F1870" s="6">
        <f t="shared" si="59"/>
        <v>1.2697713446612122</v>
      </c>
    </row>
    <row r="1871" spans="1:6" x14ac:dyDescent="0.2">
      <c r="A1871" s="1">
        <v>4149</v>
      </c>
      <c r="B1871" s="3">
        <v>42735.851388888892</v>
      </c>
      <c r="C1871">
        <f>SUMIFS(challenge_2_solution_2!G:G,challenge_2_solution_2!$A:$A,challenge_2_solution_3!$A1871)</f>
        <v>84.9</v>
      </c>
      <c r="D1871">
        <f>SUMIFS(challenge_2_solution_2!H:H,challenge_2_solution_2!$A:$A,challenge_2_solution_3!$A1871)</f>
        <v>36.190000000000005</v>
      </c>
      <c r="E1871">
        <f t="shared" si="58"/>
        <v>48.71</v>
      </c>
      <c r="F1871" s="6">
        <f t="shared" si="59"/>
        <v>1.3459519204200054</v>
      </c>
    </row>
    <row r="1872" spans="1:6" x14ac:dyDescent="0.2">
      <c r="A1872" s="1">
        <v>4151</v>
      </c>
      <c r="B1872" s="3">
        <v>42735.888888888891</v>
      </c>
      <c r="C1872">
        <f>SUMIFS(challenge_2_solution_2!G:G,challenge_2_solution_2!$A:$A,challenge_2_solution_3!$A1872)</f>
        <v>71.400000000000006</v>
      </c>
      <c r="D1872">
        <f>SUMIFS(challenge_2_solution_2!H:H,challenge_2_solution_2!$A:$A,challenge_2_solution_3!$A1872)</f>
        <v>30.61</v>
      </c>
      <c r="E1872">
        <f t="shared" si="58"/>
        <v>40.790000000000006</v>
      </c>
      <c r="F1872" s="6">
        <f t="shared" si="59"/>
        <v>1.3325710552107157</v>
      </c>
    </row>
    <row r="1873" spans="1:6" x14ac:dyDescent="0.2">
      <c r="A1873" s="1">
        <v>4152</v>
      </c>
      <c r="B1873" s="3">
        <v>42735.90625</v>
      </c>
      <c r="C1873">
        <f>SUMIFS(challenge_2_solution_2!G:G,challenge_2_solution_2!$A:$A,challenge_2_solution_3!$A1873)</f>
        <v>106.1</v>
      </c>
      <c r="D1873">
        <f>SUMIFS(challenge_2_solution_2!H:H,challenge_2_solution_2!$A:$A,challenge_2_solution_3!$A1873)</f>
        <v>42.94</v>
      </c>
      <c r="E1873">
        <f t="shared" si="58"/>
        <v>63.16</v>
      </c>
      <c r="F1873" s="6">
        <f t="shared" si="59"/>
        <v>1.4708896134140661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7" tint="0.79998168889431442"/>
  </sheetPr>
  <dimension ref="B2:C8"/>
  <sheetViews>
    <sheetView workbookViewId="0">
      <selection activeCell="B39" sqref="B39"/>
    </sheetView>
  </sheetViews>
  <sheetFormatPr baseColWidth="10" defaultColWidth="8.83203125" defaultRowHeight="15" x14ac:dyDescent="0.2"/>
  <cols>
    <col min="2" max="2" width="25.5" customWidth="1"/>
    <col min="3" max="3" width="22.33203125" customWidth="1"/>
  </cols>
  <sheetData>
    <row r="2" spans="2:3" ht="16" x14ac:dyDescent="0.2">
      <c r="B2" s="4" t="s">
        <v>274</v>
      </c>
      <c r="C2" s="4"/>
    </row>
    <row r="3" spans="2:3" x14ac:dyDescent="0.2">
      <c r="B3" t="s">
        <v>275</v>
      </c>
      <c r="C3" s="9">
        <f>SUM(challenge_2_solution_3!C2:C1873)</f>
        <v>127371.59999999998</v>
      </c>
    </row>
    <row r="4" spans="2:3" x14ac:dyDescent="0.2">
      <c r="B4" t="s">
        <v>276</v>
      </c>
      <c r="C4" s="9">
        <f>SUM(challenge_2_solution_3!E2:E1873)</f>
        <v>71178.189999999944</v>
      </c>
    </row>
    <row r="5" spans="2:3" x14ac:dyDescent="0.2">
      <c r="B5" t="s">
        <v>277</v>
      </c>
      <c r="C5" s="6">
        <f>MAX(challenge_2_solution_3!F2:F1873)</f>
        <v>4</v>
      </c>
    </row>
    <row r="6" spans="2:3" x14ac:dyDescent="0.2">
      <c r="B6" t="s">
        <v>278</v>
      </c>
      <c r="C6" s="6">
        <f>MIN(challenge_2_solution_3!F2:F1873)</f>
        <v>0.47058823529411753</v>
      </c>
    </row>
    <row r="7" spans="2:3" x14ac:dyDescent="0.2">
      <c r="B7" t="s">
        <v>279</v>
      </c>
      <c r="C7">
        <f>COUNTA(challenge_2_solution_3!A2:A1873)</f>
        <v>1872</v>
      </c>
    </row>
    <row r="8" spans="2:3" x14ac:dyDescent="0.2">
      <c r="B8" t="s">
        <v>280</v>
      </c>
      <c r="C8" s="9">
        <f>AVERAGE(challenge_2_solution_3!C2:C1873)</f>
        <v>68.040384615384596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79998168889431442"/>
  </sheetPr>
  <dimension ref="A1:G1873"/>
  <sheetViews>
    <sheetView workbookViewId="0">
      <selection activeCell="B39" sqref="B39"/>
    </sheetView>
  </sheetViews>
  <sheetFormatPr baseColWidth="10" defaultColWidth="8.83203125" defaultRowHeight="15" x14ac:dyDescent="0.2"/>
  <cols>
    <col min="1" max="1" width="10.5" customWidth="1"/>
    <col min="2" max="2" width="12.83203125" customWidth="1"/>
    <col min="3" max="3" width="11" customWidth="1"/>
    <col min="4" max="4" width="11.83203125" customWidth="1"/>
    <col min="5" max="5" width="9.33203125" customWidth="1"/>
    <col min="6" max="6" width="12.6640625" customWidth="1"/>
    <col min="7" max="7" width="14.6640625" customWidth="1"/>
  </cols>
  <sheetData>
    <row r="1" spans="1:7" x14ac:dyDescent="0.2">
      <c r="A1" s="1" t="s">
        <v>178</v>
      </c>
      <c r="B1" s="2" t="s">
        <v>0</v>
      </c>
      <c r="C1" t="s">
        <v>268</v>
      </c>
      <c r="D1" t="s">
        <v>271</v>
      </c>
      <c r="E1" t="s">
        <v>272</v>
      </c>
      <c r="F1" t="s">
        <v>273</v>
      </c>
      <c r="G1" t="s">
        <v>281</v>
      </c>
    </row>
    <row r="2" spans="1:7" hidden="1" x14ac:dyDescent="0.2">
      <c r="A2" s="1">
        <v>1784</v>
      </c>
      <c r="B2" s="3">
        <v>42436.470833333333</v>
      </c>
      <c r="C2">
        <v>93.199999999999989</v>
      </c>
      <c r="D2">
        <v>41.49</v>
      </c>
      <c r="E2">
        <v>51.709999999999987</v>
      </c>
      <c r="F2" s="6">
        <v>1.2463244155218121</v>
      </c>
      <c r="G2" t="str">
        <f>IF(Table13[[#This Row],[Margin (%)]]&gt;150%,"Great",IF(Table13[[#This Row],[Margin (%)]]&lt;100%, "Just OK","Good"))</f>
        <v>Good</v>
      </c>
    </row>
    <row r="3" spans="1:7" hidden="1" x14ac:dyDescent="0.2">
      <c r="A3" s="1">
        <v>1785</v>
      </c>
      <c r="B3" s="3">
        <v>42436.707638888889</v>
      </c>
      <c r="C3">
        <v>43.5</v>
      </c>
      <c r="D3">
        <v>14.02</v>
      </c>
      <c r="E3">
        <v>29.48</v>
      </c>
      <c r="F3" s="6">
        <v>2.1027104136947221</v>
      </c>
      <c r="G3" t="str">
        <f>IF(Table13[[#This Row],[Margin (%)]]&gt;150%,"Great",IF(Table13[[#This Row],[Margin (%)]]&lt;100%, "Just OK","Good"))</f>
        <v>Great</v>
      </c>
    </row>
    <row r="4" spans="1:7" hidden="1" x14ac:dyDescent="0.2">
      <c r="A4" s="1">
        <v>1786</v>
      </c>
      <c r="B4" s="3">
        <v>42436.711111111108</v>
      </c>
      <c r="C4">
        <v>43.5</v>
      </c>
      <c r="D4">
        <v>14.02</v>
      </c>
      <c r="E4">
        <v>29.48</v>
      </c>
      <c r="F4" s="6">
        <v>2.1027104136947221</v>
      </c>
      <c r="G4" t="str">
        <f>IF(Table13[[#This Row],[Margin (%)]]&gt;150%,"Great",IF(Table13[[#This Row],[Margin (%)]]&lt;100%, "Just OK","Good"))</f>
        <v>Great</v>
      </c>
    </row>
    <row r="5" spans="1:7" hidden="1" x14ac:dyDescent="0.2">
      <c r="A5" s="1">
        <v>1787</v>
      </c>
      <c r="B5" s="3">
        <v>42436.714583333334</v>
      </c>
      <c r="C5">
        <v>17.899999999999999</v>
      </c>
      <c r="D5">
        <v>10.02</v>
      </c>
      <c r="E5">
        <v>7.879999999999999</v>
      </c>
      <c r="F5" s="6">
        <v>0.78642714570858274</v>
      </c>
      <c r="G5" t="str">
        <f>IF(Table13[[#This Row],[Margin (%)]]&gt;150%,"Great",IF(Table13[[#This Row],[Margin (%)]]&lt;100%, "Just OK","Good"))</f>
        <v>Just OK</v>
      </c>
    </row>
    <row r="6" spans="1:7" hidden="1" x14ac:dyDescent="0.2">
      <c r="A6" s="1">
        <v>1788</v>
      </c>
      <c r="B6" s="3">
        <v>42437.489583333336</v>
      </c>
      <c r="C6">
        <v>93.199999999999989</v>
      </c>
      <c r="D6">
        <v>41.49</v>
      </c>
      <c r="E6">
        <v>51.709999999999987</v>
      </c>
      <c r="F6" s="6">
        <v>1.2463244155218121</v>
      </c>
      <c r="G6" t="str">
        <f>IF(Table13[[#This Row],[Margin (%)]]&gt;150%,"Great",IF(Table13[[#This Row],[Margin (%)]]&lt;100%, "Just OK","Good"))</f>
        <v>Good</v>
      </c>
    </row>
    <row r="7" spans="1:7" hidden="1" x14ac:dyDescent="0.2">
      <c r="A7" s="1">
        <v>1794</v>
      </c>
      <c r="B7" s="3">
        <v>42437.620138888888</v>
      </c>
      <c r="C7">
        <v>15.8</v>
      </c>
      <c r="D7">
        <v>4.42</v>
      </c>
      <c r="E7">
        <v>11.38</v>
      </c>
      <c r="F7" s="6">
        <v>2.5746606334841631</v>
      </c>
      <c r="G7" t="str">
        <f>IF(Table13[[#This Row],[Margin (%)]]&gt;150%,"Great",IF(Table13[[#This Row],[Margin (%)]]&lt;100%, "Just OK","Good"))</f>
        <v>Great</v>
      </c>
    </row>
    <row r="8" spans="1:7" hidden="1" x14ac:dyDescent="0.2">
      <c r="A8" s="1">
        <v>1804</v>
      </c>
      <c r="B8" s="3">
        <v>42438.863888888889</v>
      </c>
      <c r="C8">
        <v>39.5</v>
      </c>
      <c r="D8">
        <v>9.7899999999999991</v>
      </c>
      <c r="E8">
        <v>29.71</v>
      </c>
      <c r="F8" s="6">
        <v>3.0347293156281925</v>
      </c>
      <c r="G8" t="str">
        <f>IF(Table13[[#This Row],[Margin (%)]]&gt;150%,"Great",IF(Table13[[#This Row],[Margin (%)]]&lt;100%, "Just OK","Good"))</f>
        <v>Great</v>
      </c>
    </row>
    <row r="9" spans="1:7" hidden="1" x14ac:dyDescent="0.2">
      <c r="A9" s="1">
        <v>1805</v>
      </c>
      <c r="B9" s="3">
        <v>42438.870833333334</v>
      </c>
      <c r="C9">
        <v>15.8</v>
      </c>
      <c r="D9">
        <v>3.79</v>
      </c>
      <c r="E9">
        <v>12.010000000000002</v>
      </c>
      <c r="F9" s="6">
        <v>3.1688654353562011</v>
      </c>
      <c r="G9" t="str">
        <f>IF(Table13[[#This Row],[Margin (%)]]&gt;150%,"Great",IF(Table13[[#This Row],[Margin (%)]]&lt;100%, "Just OK","Good"))</f>
        <v>Great</v>
      </c>
    </row>
    <row r="10" spans="1:7" hidden="1" x14ac:dyDescent="0.2">
      <c r="A10" s="1">
        <v>1806</v>
      </c>
      <c r="B10" s="3">
        <v>42438.884722222225</v>
      </c>
      <c r="C10">
        <v>9.9</v>
      </c>
      <c r="D10">
        <v>4.95</v>
      </c>
      <c r="E10">
        <v>4.95</v>
      </c>
      <c r="F10" s="6">
        <v>1</v>
      </c>
      <c r="G10" t="str">
        <f>IF(Table13[[#This Row],[Margin (%)]]&gt;150%,"Great",IF(Table13[[#This Row],[Margin (%)]]&lt;100%, "Just OK","Good"))</f>
        <v>Good</v>
      </c>
    </row>
    <row r="11" spans="1:7" hidden="1" x14ac:dyDescent="0.2">
      <c r="A11" s="1">
        <v>1807</v>
      </c>
      <c r="B11" s="3">
        <v>42438.895138888889</v>
      </c>
      <c r="C11">
        <v>39.5</v>
      </c>
      <c r="D11">
        <v>9.7899999999999991</v>
      </c>
      <c r="E11">
        <v>29.71</v>
      </c>
      <c r="F11" s="6">
        <v>3.0347293156281925</v>
      </c>
      <c r="G11" t="str">
        <f>IF(Table13[[#This Row],[Margin (%)]]&gt;150%,"Great",IF(Table13[[#This Row],[Margin (%)]]&lt;100%, "Just OK","Good"))</f>
        <v>Great</v>
      </c>
    </row>
    <row r="12" spans="1:7" hidden="1" x14ac:dyDescent="0.2">
      <c r="A12" s="1">
        <v>1808</v>
      </c>
      <c r="B12" s="3">
        <v>42439.525000000001</v>
      </c>
      <c r="C12">
        <v>25.700000000000003</v>
      </c>
      <c r="D12">
        <v>8.74</v>
      </c>
      <c r="E12">
        <v>16.96</v>
      </c>
      <c r="F12" s="6">
        <v>1.9405034324942791</v>
      </c>
      <c r="G12" t="str">
        <f>IF(Table13[[#This Row],[Margin (%)]]&gt;150%,"Great",IF(Table13[[#This Row],[Margin (%)]]&lt;100%, "Just OK","Good"))</f>
        <v>Great</v>
      </c>
    </row>
    <row r="13" spans="1:7" hidden="1" x14ac:dyDescent="0.2">
      <c r="A13" s="1">
        <v>1809</v>
      </c>
      <c r="B13" s="3">
        <v>42439.727083333331</v>
      </c>
      <c r="C13">
        <v>73.099999999999994</v>
      </c>
      <c r="D13">
        <v>32.68</v>
      </c>
      <c r="E13">
        <v>40.419999999999995</v>
      </c>
      <c r="F13" s="6">
        <v>1.2368421052631577</v>
      </c>
      <c r="G13" t="str">
        <f>IF(Table13[[#This Row],[Margin (%)]]&gt;150%,"Great",IF(Table13[[#This Row],[Margin (%)]]&lt;100%, "Just OK","Good"))</f>
        <v>Good</v>
      </c>
    </row>
    <row r="14" spans="1:7" hidden="1" x14ac:dyDescent="0.2">
      <c r="A14" s="1">
        <v>1810</v>
      </c>
      <c r="B14" s="3">
        <v>42439.845833333333</v>
      </c>
      <c r="C14">
        <v>1</v>
      </c>
      <c r="D14">
        <v>0.5</v>
      </c>
      <c r="E14">
        <v>0.5</v>
      </c>
      <c r="F14" s="6">
        <v>1</v>
      </c>
      <c r="G14" t="str">
        <f>IF(Table13[[#This Row],[Margin (%)]]&gt;150%,"Great",IF(Table13[[#This Row],[Margin (%)]]&lt;100%, "Just OK","Good"))</f>
        <v>Good</v>
      </c>
    </row>
    <row r="15" spans="1:7" hidden="1" x14ac:dyDescent="0.2">
      <c r="A15" s="1">
        <v>1813</v>
      </c>
      <c r="B15" s="3">
        <v>42440.432638888888</v>
      </c>
      <c r="C15">
        <v>15.8</v>
      </c>
      <c r="D15">
        <v>6.5600000000000005</v>
      </c>
      <c r="E15">
        <v>9.24</v>
      </c>
      <c r="F15" s="6">
        <v>1.4085365853658536</v>
      </c>
      <c r="G15" t="str">
        <f>IF(Table13[[#This Row],[Margin (%)]]&gt;150%,"Great",IF(Table13[[#This Row],[Margin (%)]]&lt;100%, "Just OK","Good"))</f>
        <v>Good</v>
      </c>
    </row>
    <row r="16" spans="1:7" hidden="1" x14ac:dyDescent="0.2">
      <c r="A16" s="1">
        <v>1818</v>
      </c>
      <c r="B16" s="3">
        <v>42440.5</v>
      </c>
      <c r="C16">
        <v>7.9</v>
      </c>
      <c r="D16">
        <v>2.21</v>
      </c>
      <c r="E16">
        <v>5.69</v>
      </c>
      <c r="F16" s="6">
        <v>2.5746606334841631</v>
      </c>
      <c r="G16" t="str">
        <f>IF(Table13[[#This Row],[Margin (%)]]&gt;150%,"Great",IF(Table13[[#This Row],[Margin (%)]]&lt;100%, "Just OK","Good"))</f>
        <v>Great</v>
      </c>
    </row>
    <row r="17" spans="1:7" hidden="1" x14ac:dyDescent="0.2">
      <c r="A17" s="1">
        <v>1834</v>
      </c>
      <c r="B17" s="3">
        <v>42440.671527777777</v>
      </c>
      <c r="C17">
        <v>15.8</v>
      </c>
      <c r="D17">
        <v>3.79</v>
      </c>
      <c r="E17">
        <v>12.010000000000002</v>
      </c>
      <c r="F17" s="6">
        <v>3.1688654353562011</v>
      </c>
      <c r="G17" t="str">
        <f>IF(Table13[[#This Row],[Margin (%)]]&gt;150%,"Great",IF(Table13[[#This Row],[Margin (%)]]&lt;100%, "Just OK","Good"))</f>
        <v>Great</v>
      </c>
    </row>
    <row r="18" spans="1:7" hidden="1" x14ac:dyDescent="0.2">
      <c r="A18" s="1">
        <v>1953</v>
      </c>
      <c r="B18" s="3">
        <v>42444.39166666667</v>
      </c>
      <c r="C18">
        <v>15.8</v>
      </c>
      <c r="D18">
        <v>3.79</v>
      </c>
      <c r="E18">
        <v>12.010000000000002</v>
      </c>
      <c r="F18" s="6">
        <v>3.1688654353562011</v>
      </c>
      <c r="G18" t="str">
        <f>IF(Table13[[#This Row],[Margin (%)]]&gt;150%,"Great",IF(Table13[[#This Row],[Margin (%)]]&lt;100%, "Just OK","Good"))</f>
        <v>Great</v>
      </c>
    </row>
    <row r="19" spans="1:7" hidden="1" x14ac:dyDescent="0.2">
      <c r="A19" s="1">
        <v>2019</v>
      </c>
      <c r="B19" s="3">
        <v>42444.498611111114</v>
      </c>
      <c r="C19">
        <v>47.599999999999994</v>
      </c>
      <c r="D19">
        <v>19.22</v>
      </c>
      <c r="E19">
        <v>28.379999999999995</v>
      </c>
      <c r="F19" s="6">
        <v>1.4765868886576481</v>
      </c>
      <c r="G19" t="str">
        <f>IF(Table13[[#This Row],[Margin (%)]]&gt;150%,"Great",IF(Table13[[#This Row],[Margin (%)]]&lt;100%, "Just OK","Good"))</f>
        <v>Good</v>
      </c>
    </row>
    <row r="20" spans="1:7" hidden="1" x14ac:dyDescent="0.2">
      <c r="A20" s="1">
        <v>2032</v>
      </c>
      <c r="B20" s="3">
        <v>42444.616666666669</v>
      </c>
      <c r="C20">
        <v>7.9</v>
      </c>
      <c r="D20">
        <v>1.58</v>
      </c>
      <c r="E20">
        <v>6.32</v>
      </c>
      <c r="F20" s="6">
        <v>4</v>
      </c>
      <c r="G20" t="str">
        <f>IF(Table13[[#This Row],[Margin (%)]]&gt;150%,"Great",IF(Table13[[#This Row],[Margin (%)]]&lt;100%, "Just OK","Good"))</f>
        <v>Great</v>
      </c>
    </row>
    <row r="21" spans="1:7" hidden="1" x14ac:dyDescent="0.2">
      <c r="A21" s="1">
        <v>2035</v>
      </c>
      <c r="B21" s="3">
        <v>42444.893750000003</v>
      </c>
      <c r="C21">
        <v>132.9</v>
      </c>
      <c r="D21">
        <v>61.209999999999994</v>
      </c>
      <c r="E21">
        <v>71.690000000000012</v>
      </c>
      <c r="F21" s="6">
        <v>1.171213853945434</v>
      </c>
      <c r="G21" t="str">
        <f>IF(Table13[[#This Row],[Margin (%)]]&gt;150%,"Great",IF(Table13[[#This Row],[Margin (%)]]&lt;100%, "Just OK","Good"))</f>
        <v>Good</v>
      </c>
    </row>
    <row r="22" spans="1:7" hidden="1" x14ac:dyDescent="0.2">
      <c r="A22" s="1">
        <v>2040</v>
      </c>
      <c r="B22" s="3">
        <v>42445.479861111111</v>
      </c>
      <c r="C22">
        <v>3.9</v>
      </c>
      <c r="D22">
        <v>1.17</v>
      </c>
      <c r="E22">
        <v>2.73</v>
      </c>
      <c r="F22" s="6">
        <v>2.3333333333333335</v>
      </c>
      <c r="G22" t="str">
        <f>IF(Table13[[#This Row],[Margin (%)]]&gt;150%,"Great",IF(Table13[[#This Row],[Margin (%)]]&lt;100%, "Just OK","Good"))</f>
        <v>Great</v>
      </c>
    </row>
    <row r="23" spans="1:7" hidden="1" x14ac:dyDescent="0.2">
      <c r="A23" s="1">
        <v>2053</v>
      </c>
      <c r="B23" s="3">
        <v>42445.498611111114</v>
      </c>
      <c r="C23">
        <v>7.9</v>
      </c>
      <c r="D23">
        <v>1.58</v>
      </c>
      <c r="E23">
        <v>6.32</v>
      </c>
      <c r="F23" s="6">
        <v>4</v>
      </c>
      <c r="G23" t="str">
        <f>IF(Table13[[#This Row],[Margin (%)]]&gt;150%,"Great",IF(Table13[[#This Row],[Margin (%)]]&lt;100%, "Just OK","Good"))</f>
        <v>Great</v>
      </c>
    </row>
    <row r="24" spans="1:7" hidden="1" x14ac:dyDescent="0.2">
      <c r="A24" s="1">
        <v>2071</v>
      </c>
      <c r="B24" s="3">
        <v>42446.770833333336</v>
      </c>
      <c r="C24">
        <v>68.699999999999989</v>
      </c>
      <c r="D24">
        <v>25.22</v>
      </c>
      <c r="E24">
        <v>43.47999999999999</v>
      </c>
      <c r="F24" s="6">
        <v>1.7240285487708165</v>
      </c>
      <c r="G24" t="str">
        <f>IF(Table13[[#This Row],[Margin (%)]]&gt;150%,"Great",IF(Table13[[#This Row],[Margin (%)]]&lt;100%, "Just OK","Good"))</f>
        <v>Great</v>
      </c>
    </row>
    <row r="25" spans="1:7" hidden="1" x14ac:dyDescent="0.2">
      <c r="A25" s="1">
        <v>2072</v>
      </c>
      <c r="B25" s="3">
        <v>42446.786111111112</v>
      </c>
      <c r="C25">
        <v>67</v>
      </c>
      <c r="D25">
        <v>31.660000000000004</v>
      </c>
      <c r="E25">
        <v>35.339999999999996</v>
      </c>
      <c r="F25" s="6">
        <v>1.11623499684144</v>
      </c>
      <c r="G25" t="str">
        <f>IF(Table13[[#This Row],[Margin (%)]]&gt;150%,"Great",IF(Table13[[#This Row],[Margin (%)]]&lt;100%, "Just OK","Good"))</f>
        <v>Good</v>
      </c>
    </row>
    <row r="26" spans="1:7" hidden="1" x14ac:dyDescent="0.2">
      <c r="A26" s="1">
        <v>2073</v>
      </c>
      <c r="B26" s="3">
        <v>42446.821527777778</v>
      </c>
      <c r="C26">
        <v>62.9</v>
      </c>
      <c r="D26">
        <v>31.36</v>
      </c>
      <c r="E26">
        <v>31.54</v>
      </c>
      <c r="F26" s="6">
        <v>1.0057397959183674</v>
      </c>
      <c r="G26" t="str">
        <f>IF(Table13[[#This Row],[Margin (%)]]&gt;150%,"Great",IF(Table13[[#This Row],[Margin (%)]]&lt;100%, "Just OK","Good"))</f>
        <v>Good</v>
      </c>
    </row>
    <row r="27" spans="1:7" hidden="1" x14ac:dyDescent="0.2">
      <c r="A27" s="1">
        <v>2074</v>
      </c>
      <c r="B27" s="3">
        <v>42446.830555555556</v>
      </c>
      <c r="C27">
        <v>55.5</v>
      </c>
      <c r="D27">
        <v>26.26</v>
      </c>
      <c r="E27">
        <v>29.24</v>
      </c>
      <c r="F27" s="6">
        <v>1.1134805788271134</v>
      </c>
      <c r="G27" t="str">
        <f>IF(Table13[[#This Row],[Margin (%)]]&gt;150%,"Great",IF(Table13[[#This Row],[Margin (%)]]&lt;100%, "Just OK","Good"))</f>
        <v>Good</v>
      </c>
    </row>
    <row r="28" spans="1:7" hidden="1" x14ac:dyDescent="0.2">
      <c r="A28" s="1">
        <v>2092</v>
      </c>
      <c r="B28" s="3">
        <v>42447.510416666664</v>
      </c>
      <c r="C28">
        <v>59.6</v>
      </c>
      <c r="D28">
        <v>29.96</v>
      </c>
      <c r="E28">
        <v>29.64</v>
      </c>
      <c r="F28" s="6">
        <v>0.98931909212283042</v>
      </c>
      <c r="G28" t="str">
        <f>IF(Table13[[#This Row],[Margin (%)]]&gt;150%,"Great",IF(Table13[[#This Row],[Margin (%)]]&lt;100%, "Just OK","Good"))</f>
        <v>Just OK</v>
      </c>
    </row>
    <row r="29" spans="1:7" hidden="1" x14ac:dyDescent="0.2">
      <c r="A29" s="1">
        <v>2093</v>
      </c>
      <c r="B29" s="3">
        <v>42447.543055555558</v>
      </c>
      <c r="C29">
        <v>45.699999999999996</v>
      </c>
      <c r="D29">
        <v>27.54</v>
      </c>
      <c r="E29">
        <v>18.159999999999997</v>
      </c>
      <c r="F29" s="6">
        <v>0.65940450254175731</v>
      </c>
      <c r="G29" t="str">
        <f>IF(Table13[[#This Row],[Margin (%)]]&gt;150%,"Great",IF(Table13[[#This Row],[Margin (%)]]&lt;100%, "Just OK","Good"))</f>
        <v>Just OK</v>
      </c>
    </row>
    <row r="30" spans="1:7" hidden="1" x14ac:dyDescent="0.2">
      <c r="A30" s="1">
        <v>2094</v>
      </c>
      <c r="B30" s="3">
        <v>42447.73541666667</v>
      </c>
      <c r="C30">
        <v>41.7</v>
      </c>
      <c r="D30">
        <v>15.950000000000001</v>
      </c>
      <c r="E30">
        <v>25.75</v>
      </c>
      <c r="F30" s="6">
        <v>1.6144200626959246</v>
      </c>
      <c r="G30" t="str">
        <f>IF(Table13[[#This Row],[Margin (%)]]&gt;150%,"Great",IF(Table13[[#This Row],[Margin (%)]]&lt;100%, "Just OK","Good"))</f>
        <v>Great</v>
      </c>
    </row>
    <row r="31" spans="1:7" hidden="1" x14ac:dyDescent="0.2">
      <c r="A31" s="1">
        <v>2095</v>
      </c>
      <c r="B31" s="3">
        <v>42447.743750000001</v>
      </c>
      <c r="C31">
        <v>55.599999999999994</v>
      </c>
      <c r="D31">
        <v>14.94</v>
      </c>
      <c r="E31">
        <v>40.659999999999997</v>
      </c>
      <c r="F31" s="6">
        <v>2.7215528781793838</v>
      </c>
      <c r="G31" t="str">
        <f>IF(Table13[[#This Row],[Margin (%)]]&gt;150%,"Great",IF(Table13[[#This Row],[Margin (%)]]&lt;100%, "Just OK","Good"))</f>
        <v>Great</v>
      </c>
    </row>
    <row r="32" spans="1:7" hidden="1" x14ac:dyDescent="0.2">
      <c r="A32" s="1">
        <v>2096</v>
      </c>
      <c r="B32" s="3">
        <v>42447.755555555559</v>
      </c>
      <c r="C32">
        <v>35</v>
      </c>
      <c r="D32">
        <v>10.52</v>
      </c>
      <c r="E32">
        <v>24.48</v>
      </c>
      <c r="F32" s="6">
        <v>2.3269961977186315</v>
      </c>
      <c r="G32" t="str">
        <f>IF(Table13[[#This Row],[Margin (%)]]&gt;150%,"Great",IF(Table13[[#This Row],[Margin (%)]]&lt;100%, "Just OK","Good"))</f>
        <v>Great</v>
      </c>
    </row>
    <row r="33" spans="1:7" hidden="1" x14ac:dyDescent="0.2">
      <c r="A33" s="1">
        <v>2097</v>
      </c>
      <c r="B33" s="3">
        <v>42447.775000000001</v>
      </c>
      <c r="C33">
        <v>214.10000000000002</v>
      </c>
      <c r="D33">
        <v>93.570000000000007</v>
      </c>
      <c r="E33">
        <v>120.53000000000002</v>
      </c>
      <c r="F33" s="6">
        <v>1.2881265362829968</v>
      </c>
      <c r="G33" t="str">
        <f>IF(Table13[[#This Row],[Margin (%)]]&gt;150%,"Great",IF(Table13[[#This Row],[Margin (%)]]&lt;100%, "Just OK","Good"))</f>
        <v>Good</v>
      </c>
    </row>
    <row r="34" spans="1:7" hidden="1" x14ac:dyDescent="0.2">
      <c r="A34" s="1">
        <v>2099</v>
      </c>
      <c r="B34" s="3">
        <v>42447.782638888886</v>
      </c>
      <c r="C34">
        <v>73</v>
      </c>
      <c r="D34">
        <v>28.060000000000002</v>
      </c>
      <c r="E34">
        <v>44.94</v>
      </c>
      <c r="F34" s="6">
        <v>1.6015680684248037</v>
      </c>
      <c r="G34" t="str">
        <f>IF(Table13[[#This Row],[Margin (%)]]&gt;150%,"Great",IF(Table13[[#This Row],[Margin (%)]]&lt;100%, "Just OK","Good"))</f>
        <v>Great</v>
      </c>
    </row>
    <row r="35" spans="1:7" hidden="1" x14ac:dyDescent="0.2">
      <c r="A35" s="1">
        <v>2098</v>
      </c>
      <c r="B35" s="3">
        <v>42447.782638888886</v>
      </c>
      <c r="C35">
        <v>55.5</v>
      </c>
      <c r="D35">
        <v>19.71</v>
      </c>
      <c r="E35">
        <v>35.79</v>
      </c>
      <c r="F35" s="6">
        <v>1.8158295281582952</v>
      </c>
      <c r="G35" t="str">
        <f>IF(Table13[[#This Row],[Margin (%)]]&gt;150%,"Great",IF(Table13[[#This Row],[Margin (%)]]&lt;100%, "Just OK","Good"))</f>
        <v>Great</v>
      </c>
    </row>
    <row r="36" spans="1:7" hidden="1" x14ac:dyDescent="0.2">
      <c r="A36" s="1">
        <v>2100</v>
      </c>
      <c r="B36" s="3">
        <v>42447.787499999999</v>
      </c>
      <c r="C36">
        <v>75.099999999999994</v>
      </c>
      <c r="D36">
        <v>39.69</v>
      </c>
      <c r="E36">
        <v>35.409999999999997</v>
      </c>
      <c r="F36" s="6">
        <v>0.89216427311665403</v>
      </c>
      <c r="G36" t="str">
        <f>IF(Table13[[#This Row],[Margin (%)]]&gt;150%,"Great",IF(Table13[[#This Row],[Margin (%)]]&lt;100%, "Just OK","Good"))</f>
        <v>Just OK</v>
      </c>
    </row>
    <row r="37" spans="1:7" hidden="1" x14ac:dyDescent="0.2">
      <c r="A37" s="1">
        <v>2101</v>
      </c>
      <c r="B37" s="3">
        <v>42447.788888888892</v>
      </c>
      <c r="C37">
        <v>75.3</v>
      </c>
      <c r="D37">
        <v>31.15</v>
      </c>
      <c r="E37">
        <v>44.15</v>
      </c>
      <c r="F37" s="6">
        <v>1.4173354735152488</v>
      </c>
      <c r="G37" t="str">
        <f>IF(Table13[[#This Row],[Margin (%)]]&gt;150%,"Great",IF(Table13[[#This Row],[Margin (%)]]&lt;100%, "Just OK","Good"))</f>
        <v>Good</v>
      </c>
    </row>
    <row r="38" spans="1:7" hidden="1" x14ac:dyDescent="0.2">
      <c r="A38" s="1">
        <v>2103</v>
      </c>
      <c r="B38" s="3">
        <v>42447.795138888891</v>
      </c>
      <c r="C38">
        <v>110.20000000000002</v>
      </c>
      <c r="D38">
        <v>61.04</v>
      </c>
      <c r="E38">
        <v>49.160000000000018</v>
      </c>
      <c r="F38" s="6">
        <v>0.80537352555701214</v>
      </c>
      <c r="G38" t="str">
        <f>IF(Table13[[#This Row],[Margin (%)]]&gt;150%,"Great",IF(Table13[[#This Row],[Margin (%)]]&lt;100%, "Just OK","Good"))</f>
        <v>Just OK</v>
      </c>
    </row>
    <row r="39" spans="1:7" hidden="1" x14ac:dyDescent="0.2">
      <c r="A39" s="1">
        <v>2102</v>
      </c>
      <c r="B39" s="3">
        <v>42447.795138888891</v>
      </c>
      <c r="C39">
        <v>68</v>
      </c>
      <c r="D39">
        <v>31.22</v>
      </c>
      <c r="E39">
        <v>36.78</v>
      </c>
      <c r="F39" s="6">
        <v>1.1780909673286355</v>
      </c>
      <c r="G39" t="str">
        <f>IF(Table13[[#This Row],[Margin (%)]]&gt;150%,"Great",IF(Table13[[#This Row],[Margin (%)]]&lt;100%, "Just OK","Good"))</f>
        <v>Good</v>
      </c>
    </row>
    <row r="40" spans="1:7" hidden="1" x14ac:dyDescent="0.2">
      <c r="A40" s="1">
        <v>2104</v>
      </c>
      <c r="B40" s="3">
        <v>42447.808333333334</v>
      </c>
      <c r="C40">
        <v>61.5</v>
      </c>
      <c r="D40">
        <v>25.220000000000002</v>
      </c>
      <c r="E40">
        <v>36.28</v>
      </c>
      <c r="F40" s="6">
        <v>1.4385408406026963</v>
      </c>
      <c r="G40" t="str">
        <f>IF(Table13[[#This Row],[Margin (%)]]&gt;150%,"Great",IF(Table13[[#This Row],[Margin (%)]]&lt;100%, "Just OK","Good"))</f>
        <v>Good</v>
      </c>
    </row>
    <row r="41" spans="1:7" hidden="1" x14ac:dyDescent="0.2">
      <c r="A41" s="1">
        <v>2105</v>
      </c>
      <c r="B41" s="3">
        <v>42447.821527777778</v>
      </c>
      <c r="C41">
        <v>145.9</v>
      </c>
      <c r="D41">
        <v>45.789999999999992</v>
      </c>
      <c r="E41">
        <v>100.11000000000001</v>
      </c>
      <c r="F41" s="6">
        <v>2.1862852151124708</v>
      </c>
      <c r="G41" t="str">
        <f>IF(Table13[[#This Row],[Margin (%)]]&gt;150%,"Great",IF(Table13[[#This Row],[Margin (%)]]&lt;100%, "Just OK","Good"))</f>
        <v>Great</v>
      </c>
    </row>
    <row r="42" spans="1:7" hidden="1" x14ac:dyDescent="0.2">
      <c r="A42" s="1">
        <v>2106</v>
      </c>
      <c r="B42" s="3">
        <v>42447.825694444444</v>
      </c>
      <c r="C42">
        <v>47.5</v>
      </c>
      <c r="D42">
        <v>23.59</v>
      </c>
      <c r="E42">
        <v>23.91</v>
      </c>
      <c r="F42" s="6">
        <v>1.0135650699448919</v>
      </c>
      <c r="G42" t="str">
        <f>IF(Table13[[#This Row],[Margin (%)]]&gt;150%,"Great",IF(Table13[[#This Row],[Margin (%)]]&lt;100%, "Just OK","Good"))</f>
        <v>Good</v>
      </c>
    </row>
    <row r="43" spans="1:7" hidden="1" x14ac:dyDescent="0.2">
      <c r="A43" s="1">
        <v>2107</v>
      </c>
      <c r="B43" s="3">
        <v>42447.831944444442</v>
      </c>
      <c r="C43">
        <v>122.9</v>
      </c>
      <c r="D43">
        <v>47.66</v>
      </c>
      <c r="E43">
        <v>75.240000000000009</v>
      </c>
      <c r="F43" s="6">
        <v>1.5786823331934539</v>
      </c>
      <c r="G43" t="str">
        <f>IF(Table13[[#This Row],[Margin (%)]]&gt;150%,"Great",IF(Table13[[#This Row],[Margin (%)]]&lt;100%, "Just OK","Good"))</f>
        <v>Great</v>
      </c>
    </row>
    <row r="44" spans="1:7" hidden="1" x14ac:dyDescent="0.2">
      <c r="A44" s="1">
        <v>2108</v>
      </c>
      <c r="B44" s="3">
        <v>42447.841666666667</v>
      </c>
      <c r="C44">
        <v>51.5</v>
      </c>
      <c r="D44">
        <v>21.09</v>
      </c>
      <c r="E44">
        <v>30.41</v>
      </c>
      <c r="F44" s="6">
        <v>1.4419155998103366</v>
      </c>
      <c r="G44" t="str">
        <f>IF(Table13[[#This Row],[Margin (%)]]&gt;150%,"Great",IF(Table13[[#This Row],[Margin (%)]]&lt;100%, "Just OK","Good"))</f>
        <v>Good</v>
      </c>
    </row>
    <row r="45" spans="1:7" hidden="1" x14ac:dyDescent="0.2">
      <c r="A45" s="1">
        <v>2109</v>
      </c>
      <c r="B45" s="3">
        <v>42447.857638888891</v>
      </c>
      <c r="C45">
        <v>64.3</v>
      </c>
      <c r="D45">
        <v>27.77</v>
      </c>
      <c r="E45">
        <v>36.53</v>
      </c>
      <c r="F45" s="6">
        <v>1.3154483255311489</v>
      </c>
      <c r="G45" t="str">
        <f>IF(Table13[[#This Row],[Margin (%)]]&gt;150%,"Great",IF(Table13[[#This Row],[Margin (%)]]&lt;100%, "Just OK","Good"))</f>
        <v>Good</v>
      </c>
    </row>
    <row r="46" spans="1:7" hidden="1" x14ac:dyDescent="0.2">
      <c r="A46" s="1">
        <v>2111</v>
      </c>
      <c r="B46" s="3">
        <v>42447.893750000003</v>
      </c>
      <c r="C46">
        <v>55.5</v>
      </c>
      <c r="D46">
        <v>32.129999999999995</v>
      </c>
      <c r="E46">
        <v>23.370000000000005</v>
      </c>
      <c r="F46" s="6">
        <v>0.72735760971055108</v>
      </c>
      <c r="G46" t="str">
        <f>IF(Table13[[#This Row],[Margin (%)]]&gt;150%,"Great",IF(Table13[[#This Row],[Margin (%)]]&lt;100%, "Just OK","Good"))</f>
        <v>Just OK</v>
      </c>
    </row>
    <row r="47" spans="1:7" hidden="1" x14ac:dyDescent="0.2">
      <c r="A47" s="1">
        <v>2112</v>
      </c>
      <c r="B47" s="3">
        <v>42448.618055555555</v>
      </c>
      <c r="C47">
        <v>43.699999999999996</v>
      </c>
      <c r="D47">
        <v>9.2800000000000011</v>
      </c>
      <c r="E47">
        <v>34.419999999999995</v>
      </c>
      <c r="F47" s="6">
        <v>3.7090517241379302</v>
      </c>
      <c r="G47" t="str">
        <f>IF(Table13[[#This Row],[Margin (%)]]&gt;150%,"Great",IF(Table13[[#This Row],[Margin (%)]]&lt;100%, "Just OK","Good"))</f>
        <v>Great</v>
      </c>
    </row>
    <row r="48" spans="1:7" hidden="1" x14ac:dyDescent="0.2">
      <c r="A48" s="1">
        <v>2113</v>
      </c>
      <c r="B48" s="3">
        <v>42448.64166666667</v>
      </c>
      <c r="C48">
        <v>147.20000000000002</v>
      </c>
      <c r="D48">
        <v>54.889999999999993</v>
      </c>
      <c r="E48">
        <v>92.310000000000031</v>
      </c>
      <c r="F48" s="6">
        <v>1.6817270905447266</v>
      </c>
      <c r="G48" t="str">
        <f>IF(Table13[[#This Row],[Margin (%)]]&gt;150%,"Great",IF(Table13[[#This Row],[Margin (%)]]&lt;100%, "Just OK","Good"))</f>
        <v>Great</v>
      </c>
    </row>
    <row r="49" spans="1:7" hidden="1" x14ac:dyDescent="0.2">
      <c r="A49" s="1">
        <v>2114</v>
      </c>
      <c r="B49" s="3">
        <v>42448.719444444447</v>
      </c>
      <c r="C49">
        <v>79.3</v>
      </c>
      <c r="D49">
        <v>34.76</v>
      </c>
      <c r="E49">
        <v>44.54</v>
      </c>
      <c r="F49" s="6">
        <v>1.2813578826237055</v>
      </c>
      <c r="G49" t="str">
        <f>IF(Table13[[#This Row],[Margin (%)]]&gt;150%,"Great",IF(Table13[[#This Row],[Margin (%)]]&lt;100%, "Just OK","Good"))</f>
        <v>Good</v>
      </c>
    </row>
    <row r="50" spans="1:7" hidden="1" x14ac:dyDescent="0.2">
      <c r="A50" s="1">
        <v>2115</v>
      </c>
      <c r="B50" s="3">
        <v>42448.786805555559</v>
      </c>
      <c r="C50">
        <v>63.6</v>
      </c>
      <c r="D50">
        <v>26.16</v>
      </c>
      <c r="E50">
        <v>37.44</v>
      </c>
      <c r="F50" s="6">
        <v>1.4311926605504586</v>
      </c>
      <c r="G50" t="str">
        <f>IF(Table13[[#This Row],[Margin (%)]]&gt;150%,"Great",IF(Table13[[#This Row],[Margin (%)]]&lt;100%, "Just OK","Good"))</f>
        <v>Good</v>
      </c>
    </row>
    <row r="51" spans="1:7" hidden="1" x14ac:dyDescent="0.2">
      <c r="A51" s="1">
        <v>2116</v>
      </c>
      <c r="B51" s="3">
        <v>42448.790277777778</v>
      </c>
      <c r="C51">
        <v>54.6</v>
      </c>
      <c r="D51">
        <v>19.09</v>
      </c>
      <c r="E51">
        <v>35.510000000000005</v>
      </c>
      <c r="F51" s="6">
        <v>1.8601361969617605</v>
      </c>
      <c r="G51" t="str">
        <f>IF(Table13[[#This Row],[Margin (%)]]&gt;150%,"Great",IF(Table13[[#This Row],[Margin (%)]]&lt;100%, "Just OK","Good"))</f>
        <v>Great</v>
      </c>
    </row>
    <row r="52" spans="1:7" hidden="1" x14ac:dyDescent="0.2">
      <c r="A52" s="1">
        <v>2117</v>
      </c>
      <c r="B52" s="3">
        <v>42448.802083333336</v>
      </c>
      <c r="C52">
        <v>107.9</v>
      </c>
      <c r="D52">
        <v>59.2</v>
      </c>
      <c r="E52">
        <v>48.7</v>
      </c>
      <c r="F52" s="6">
        <v>0.8226351351351352</v>
      </c>
      <c r="G52" t="str">
        <f>IF(Table13[[#This Row],[Margin (%)]]&gt;150%,"Great",IF(Table13[[#This Row],[Margin (%)]]&lt;100%, "Just OK","Good"))</f>
        <v>Just OK</v>
      </c>
    </row>
    <row r="53" spans="1:7" hidden="1" x14ac:dyDescent="0.2">
      <c r="A53" s="1">
        <v>2119</v>
      </c>
      <c r="B53" s="3">
        <v>42448.826388888891</v>
      </c>
      <c r="C53">
        <v>56.8</v>
      </c>
      <c r="D53">
        <v>33.17</v>
      </c>
      <c r="E53">
        <v>23.629999999999995</v>
      </c>
      <c r="F53" s="6">
        <v>0.71239071450105496</v>
      </c>
      <c r="G53" t="str">
        <f>IF(Table13[[#This Row],[Margin (%)]]&gt;150%,"Great",IF(Table13[[#This Row],[Margin (%)]]&lt;100%, "Just OK","Good"))</f>
        <v>Just OK</v>
      </c>
    </row>
    <row r="54" spans="1:7" hidden="1" x14ac:dyDescent="0.2">
      <c r="A54" s="1">
        <v>2118</v>
      </c>
      <c r="B54" s="3">
        <v>42448.826388888891</v>
      </c>
      <c r="C54">
        <v>29.7</v>
      </c>
      <c r="D54">
        <v>16.88</v>
      </c>
      <c r="E54">
        <v>12.82</v>
      </c>
      <c r="F54" s="6">
        <v>0.75947867298578209</v>
      </c>
      <c r="G54" t="str">
        <f>IF(Table13[[#This Row],[Margin (%)]]&gt;150%,"Great",IF(Table13[[#This Row],[Margin (%)]]&lt;100%, "Just OK","Good"))</f>
        <v>Just OK</v>
      </c>
    </row>
    <row r="55" spans="1:7" hidden="1" x14ac:dyDescent="0.2">
      <c r="A55" s="1">
        <v>2120</v>
      </c>
      <c r="B55" s="3">
        <v>42448.828472222223</v>
      </c>
      <c r="C55">
        <v>51.4</v>
      </c>
      <c r="D55">
        <v>17.95</v>
      </c>
      <c r="E55">
        <v>33.450000000000003</v>
      </c>
      <c r="F55" s="6">
        <v>1.8635097493036215</v>
      </c>
      <c r="G55" t="str">
        <f>IF(Table13[[#This Row],[Margin (%)]]&gt;150%,"Great",IF(Table13[[#This Row],[Margin (%)]]&lt;100%, "Just OK","Good"))</f>
        <v>Great</v>
      </c>
    </row>
    <row r="56" spans="1:7" hidden="1" x14ac:dyDescent="0.2">
      <c r="A56" s="1">
        <v>2121</v>
      </c>
      <c r="B56" s="3">
        <v>42448.847916666666</v>
      </c>
      <c r="C56">
        <v>110.30000000000001</v>
      </c>
      <c r="D56">
        <v>49.449999999999996</v>
      </c>
      <c r="E56">
        <v>60.850000000000016</v>
      </c>
      <c r="F56" s="6">
        <v>1.2305358948432765</v>
      </c>
      <c r="G56" t="str">
        <f>IF(Table13[[#This Row],[Margin (%)]]&gt;150%,"Great",IF(Table13[[#This Row],[Margin (%)]]&lt;100%, "Just OK","Good"))</f>
        <v>Good</v>
      </c>
    </row>
    <row r="57" spans="1:7" hidden="1" x14ac:dyDescent="0.2">
      <c r="A57" s="1">
        <v>2122</v>
      </c>
      <c r="B57" s="3">
        <v>42448.852777777778</v>
      </c>
      <c r="C57">
        <v>101.1</v>
      </c>
      <c r="D57">
        <v>51.420000000000009</v>
      </c>
      <c r="E57">
        <v>49.679999999999986</v>
      </c>
      <c r="F57" s="6">
        <v>0.9661610268378058</v>
      </c>
      <c r="G57" t="str">
        <f>IF(Table13[[#This Row],[Margin (%)]]&gt;150%,"Great",IF(Table13[[#This Row],[Margin (%)]]&lt;100%, "Just OK","Good"))</f>
        <v>Just OK</v>
      </c>
    </row>
    <row r="58" spans="1:7" hidden="1" x14ac:dyDescent="0.2">
      <c r="A58" s="1">
        <v>2123</v>
      </c>
      <c r="B58" s="3">
        <v>42448.868750000001</v>
      </c>
      <c r="C58">
        <v>75.3</v>
      </c>
      <c r="D58">
        <v>42.290000000000006</v>
      </c>
      <c r="E58">
        <v>33.009999999999991</v>
      </c>
      <c r="F58" s="6">
        <v>0.78056278079924302</v>
      </c>
      <c r="G58" t="str">
        <f>IF(Table13[[#This Row],[Margin (%)]]&gt;150%,"Great",IF(Table13[[#This Row],[Margin (%)]]&lt;100%, "Just OK","Good"))</f>
        <v>Just OK</v>
      </c>
    </row>
    <row r="59" spans="1:7" hidden="1" x14ac:dyDescent="0.2">
      <c r="A59" s="1">
        <v>2124</v>
      </c>
      <c r="B59" s="3">
        <v>42448.879166666666</v>
      </c>
      <c r="C59">
        <v>59</v>
      </c>
      <c r="D59">
        <v>20.48</v>
      </c>
      <c r="E59">
        <v>38.519999999999996</v>
      </c>
      <c r="F59" s="6">
        <v>1.8808593749999998</v>
      </c>
      <c r="G59" t="str">
        <f>IF(Table13[[#This Row],[Margin (%)]]&gt;150%,"Great",IF(Table13[[#This Row],[Margin (%)]]&lt;100%, "Just OK","Good"))</f>
        <v>Great</v>
      </c>
    </row>
    <row r="60" spans="1:7" hidden="1" x14ac:dyDescent="0.2">
      <c r="A60" s="1">
        <v>2126</v>
      </c>
      <c r="B60" s="3">
        <v>42449.704861111109</v>
      </c>
      <c r="C60">
        <v>99.1</v>
      </c>
      <c r="D60">
        <v>39.25</v>
      </c>
      <c r="E60">
        <v>59.849999999999994</v>
      </c>
      <c r="F60" s="6">
        <v>1.5248407643312101</v>
      </c>
      <c r="G60" t="str">
        <f>IF(Table13[[#This Row],[Margin (%)]]&gt;150%,"Great",IF(Table13[[#This Row],[Margin (%)]]&lt;100%, "Just OK","Good"))</f>
        <v>Great</v>
      </c>
    </row>
    <row r="61" spans="1:7" hidden="1" x14ac:dyDescent="0.2">
      <c r="A61" s="1">
        <v>2127</v>
      </c>
      <c r="B61" s="3">
        <v>42449.736111111109</v>
      </c>
      <c r="C61">
        <v>109.30000000000001</v>
      </c>
      <c r="D61">
        <v>47.51</v>
      </c>
      <c r="E61">
        <v>61.790000000000013</v>
      </c>
      <c r="F61" s="6">
        <v>1.3005683014102298</v>
      </c>
      <c r="G61" t="str">
        <f>IF(Table13[[#This Row],[Margin (%)]]&gt;150%,"Great",IF(Table13[[#This Row],[Margin (%)]]&lt;100%, "Just OK","Good"))</f>
        <v>Good</v>
      </c>
    </row>
    <row r="62" spans="1:7" hidden="1" x14ac:dyDescent="0.2">
      <c r="A62" s="1">
        <v>2128</v>
      </c>
      <c r="B62" s="3">
        <v>42449.765972222223</v>
      </c>
      <c r="C62">
        <v>47.7</v>
      </c>
      <c r="D62">
        <v>19.380000000000003</v>
      </c>
      <c r="E62">
        <v>28.32</v>
      </c>
      <c r="F62" s="6">
        <v>1.461300309597523</v>
      </c>
      <c r="G62" t="str">
        <f>IF(Table13[[#This Row],[Margin (%)]]&gt;150%,"Great",IF(Table13[[#This Row],[Margin (%)]]&lt;100%, "Just OK","Good"))</f>
        <v>Good</v>
      </c>
    </row>
    <row r="63" spans="1:7" hidden="1" x14ac:dyDescent="0.2">
      <c r="A63" s="1">
        <v>2129</v>
      </c>
      <c r="B63" s="3">
        <v>42449.797222222223</v>
      </c>
      <c r="C63">
        <v>102.4</v>
      </c>
      <c r="D63">
        <v>32.69</v>
      </c>
      <c r="E63">
        <v>69.710000000000008</v>
      </c>
      <c r="F63" s="6">
        <v>2.1324564086876725</v>
      </c>
      <c r="G63" t="str">
        <f>IF(Table13[[#This Row],[Margin (%)]]&gt;150%,"Great",IF(Table13[[#This Row],[Margin (%)]]&lt;100%, "Just OK","Good"))</f>
        <v>Great</v>
      </c>
    </row>
    <row r="64" spans="1:7" hidden="1" x14ac:dyDescent="0.2">
      <c r="A64" s="1">
        <v>2130</v>
      </c>
      <c r="B64" s="3">
        <v>42449.802777777775</v>
      </c>
      <c r="C64">
        <v>41.7</v>
      </c>
      <c r="D64">
        <v>23.799999999999997</v>
      </c>
      <c r="E64">
        <v>17.900000000000006</v>
      </c>
      <c r="F64" s="6">
        <v>0.75210084033613478</v>
      </c>
      <c r="G64" t="str">
        <f>IF(Table13[[#This Row],[Margin (%)]]&gt;150%,"Great",IF(Table13[[#This Row],[Margin (%)]]&lt;100%, "Just OK","Good"))</f>
        <v>Just OK</v>
      </c>
    </row>
    <row r="65" spans="1:7" hidden="1" x14ac:dyDescent="0.2">
      <c r="A65" s="1">
        <v>2131</v>
      </c>
      <c r="B65" s="3">
        <v>42449.9</v>
      </c>
      <c r="C65">
        <v>137</v>
      </c>
      <c r="D65">
        <v>61.69</v>
      </c>
      <c r="E65">
        <v>75.31</v>
      </c>
      <c r="F65" s="6">
        <v>1.2207813259847626</v>
      </c>
      <c r="G65" t="str">
        <f>IF(Table13[[#This Row],[Margin (%)]]&gt;150%,"Great",IF(Table13[[#This Row],[Margin (%)]]&lt;100%, "Just OK","Good"))</f>
        <v>Good</v>
      </c>
    </row>
    <row r="66" spans="1:7" hidden="1" x14ac:dyDescent="0.2">
      <c r="A66" s="1">
        <v>2132</v>
      </c>
      <c r="B66" s="3">
        <v>42450.63958333333</v>
      </c>
      <c r="C66">
        <v>50.9</v>
      </c>
      <c r="D66">
        <v>23.25</v>
      </c>
      <c r="E66">
        <v>27.65</v>
      </c>
      <c r="F66" s="6">
        <v>1.189247311827957</v>
      </c>
      <c r="G66" t="str">
        <f>IF(Table13[[#This Row],[Margin (%)]]&gt;150%,"Great",IF(Table13[[#This Row],[Margin (%)]]&lt;100%, "Just OK","Good"))</f>
        <v>Good</v>
      </c>
    </row>
    <row r="67" spans="1:7" hidden="1" x14ac:dyDescent="0.2">
      <c r="A67" s="1">
        <v>2133</v>
      </c>
      <c r="B67" s="3">
        <v>42450.768750000003</v>
      </c>
      <c r="C67">
        <v>42.9</v>
      </c>
      <c r="D67">
        <v>13.720000000000002</v>
      </c>
      <c r="E67">
        <v>29.179999999999996</v>
      </c>
      <c r="F67" s="6">
        <v>2.1268221574344017</v>
      </c>
      <c r="G67" t="str">
        <f>IF(Table13[[#This Row],[Margin (%)]]&gt;150%,"Great",IF(Table13[[#This Row],[Margin (%)]]&lt;100%, "Just OK","Good"))</f>
        <v>Great</v>
      </c>
    </row>
    <row r="68" spans="1:7" hidden="1" x14ac:dyDescent="0.2">
      <c r="A68" s="1">
        <v>2134</v>
      </c>
      <c r="B68" s="3">
        <v>42450.825694444444</v>
      </c>
      <c r="C68">
        <v>101.4</v>
      </c>
      <c r="D68">
        <v>49.57</v>
      </c>
      <c r="E68">
        <v>51.830000000000005</v>
      </c>
      <c r="F68" s="6">
        <v>1.0455920919911237</v>
      </c>
      <c r="G68" t="str">
        <f>IF(Table13[[#This Row],[Margin (%)]]&gt;150%,"Great",IF(Table13[[#This Row],[Margin (%)]]&lt;100%, "Just OK","Good"))</f>
        <v>Good</v>
      </c>
    </row>
    <row r="69" spans="1:7" hidden="1" x14ac:dyDescent="0.2">
      <c r="A69" s="1">
        <v>2135</v>
      </c>
      <c r="B69" s="3">
        <v>42451.755555555559</v>
      </c>
      <c r="C69">
        <v>45.6</v>
      </c>
      <c r="D69">
        <v>15.89</v>
      </c>
      <c r="E69">
        <v>29.71</v>
      </c>
      <c r="F69" s="6">
        <v>1.8697293895531781</v>
      </c>
      <c r="G69" t="str">
        <f>IF(Table13[[#This Row],[Margin (%)]]&gt;150%,"Great",IF(Table13[[#This Row],[Margin (%)]]&lt;100%, "Just OK","Good"))</f>
        <v>Great</v>
      </c>
    </row>
    <row r="70" spans="1:7" hidden="1" x14ac:dyDescent="0.2">
      <c r="A70" s="1">
        <v>2136</v>
      </c>
      <c r="B70" s="3">
        <v>42451.789583333331</v>
      </c>
      <c r="C70">
        <v>35.799999999999997</v>
      </c>
      <c r="D70">
        <v>19.34</v>
      </c>
      <c r="E70">
        <v>16.459999999999997</v>
      </c>
      <c r="F70" s="6">
        <v>0.85108583247156144</v>
      </c>
      <c r="G70" t="str">
        <f>IF(Table13[[#This Row],[Margin (%)]]&gt;150%,"Great",IF(Table13[[#This Row],[Margin (%)]]&lt;100%, "Just OK","Good"))</f>
        <v>Just OK</v>
      </c>
    </row>
    <row r="71" spans="1:7" hidden="1" x14ac:dyDescent="0.2">
      <c r="A71" s="1">
        <v>2137</v>
      </c>
      <c r="B71" s="3">
        <v>42451.82916666667</v>
      </c>
      <c r="C71">
        <v>50.9</v>
      </c>
      <c r="D71">
        <v>27.740000000000002</v>
      </c>
      <c r="E71">
        <v>23.159999999999997</v>
      </c>
      <c r="F71" s="6">
        <v>0.83489545782263863</v>
      </c>
      <c r="G71" t="str">
        <f>IF(Table13[[#This Row],[Margin (%)]]&gt;150%,"Great",IF(Table13[[#This Row],[Margin (%)]]&lt;100%, "Just OK","Good"))</f>
        <v>Just OK</v>
      </c>
    </row>
    <row r="72" spans="1:7" hidden="1" x14ac:dyDescent="0.2">
      <c r="A72" s="1">
        <v>2150</v>
      </c>
      <c r="B72" s="3">
        <v>42452.469444444447</v>
      </c>
      <c r="C72">
        <v>46.8</v>
      </c>
      <c r="D72">
        <v>12.61</v>
      </c>
      <c r="E72">
        <v>34.19</v>
      </c>
      <c r="F72" s="6">
        <v>2.7113402061855671</v>
      </c>
      <c r="G72" t="str">
        <f>IF(Table13[[#This Row],[Margin (%)]]&gt;150%,"Great",IF(Table13[[#This Row],[Margin (%)]]&lt;100%, "Just OK","Good"))</f>
        <v>Great</v>
      </c>
    </row>
    <row r="73" spans="1:7" hidden="1" x14ac:dyDescent="0.2">
      <c r="A73" s="1">
        <v>2151</v>
      </c>
      <c r="B73" s="3">
        <v>42452.581944444442</v>
      </c>
      <c r="C73">
        <v>44.2</v>
      </c>
      <c r="D73">
        <v>16.95</v>
      </c>
      <c r="E73">
        <v>27.250000000000004</v>
      </c>
      <c r="F73" s="6">
        <v>1.6076696165191744</v>
      </c>
      <c r="G73" t="str">
        <f>IF(Table13[[#This Row],[Margin (%)]]&gt;150%,"Great",IF(Table13[[#This Row],[Margin (%)]]&lt;100%, "Just OK","Good"))</f>
        <v>Great</v>
      </c>
    </row>
    <row r="74" spans="1:7" hidden="1" x14ac:dyDescent="0.2">
      <c r="A74" s="1">
        <v>2164</v>
      </c>
      <c r="B74" s="3">
        <v>42452.719444444447</v>
      </c>
      <c r="C74">
        <v>67.199999999999989</v>
      </c>
      <c r="D74">
        <v>29.040000000000003</v>
      </c>
      <c r="E74">
        <v>38.159999999999982</v>
      </c>
      <c r="F74" s="6">
        <v>1.3140495867768587</v>
      </c>
      <c r="G74" t="str">
        <f>IF(Table13[[#This Row],[Margin (%)]]&gt;150%,"Great",IF(Table13[[#This Row],[Margin (%)]]&lt;100%, "Just OK","Good"))</f>
        <v>Good</v>
      </c>
    </row>
    <row r="75" spans="1:7" hidden="1" x14ac:dyDescent="0.2">
      <c r="A75" s="1">
        <v>2165</v>
      </c>
      <c r="B75" s="3">
        <v>42452.742361111108</v>
      </c>
      <c r="C75">
        <v>53.3</v>
      </c>
      <c r="D75">
        <v>19.130000000000003</v>
      </c>
      <c r="E75">
        <v>34.169999999999995</v>
      </c>
      <c r="F75" s="6">
        <v>1.7861996863565075</v>
      </c>
      <c r="G75" t="str">
        <f>IF(Table13[[#This Row],[Margin (%)]]&gt;150%,"Great",IF(Table13[[#This Row],[Margin (%)]]&lt;100%, "Just OK","Good"))</f>
        <v>Great</v>
      </c>
    </row>
    <row r="76" spans="1:7" hidden="1" x14ac:dyDescent="0.2">
      <c r="A76" s="1">
        <v>2172</v>
      </c>
      <c r="B76" s="3">
        <v>42453.790972222225</v>
      </c>
      <c r="C76">
        <v>87.6</v>
      </c>
      <c r="D76">
        <v>40.06</v>
      </c>
      <c r="E76">
        <v>47.539999999999992</v>
      </c>
      <c r="F76" s="6">
        <v>1.18671992011982</v>
      </c>
      <c r="G76" t="str">
        <f>IF(Table13[[#This Row],[Margin (%)]]&gt;150%,"Great",IF(Table13[[#This Row],[Margin (%)]]&lt;100%, "Just OK","Good"))</f>
        <v>Good</v>
      </c>
    </row>
    <row r="77" spans="1:7" hidden="1" x14ac:dyDescent="0.2">
      <c r="A77" s="1">
        <v>2176</v>
      </c>
      <c r="B77" s="3">
        <v>42454.705555555556</v>
      </c>
      <c r="C77">
        <v>75.5</v>
      </c>
      <c r="D77">
        <v>34.6</v>
      </c>
      <c r="E77">
        <v>40.9</v>
      </c>
      <c r="F77" s="6">
        <v>1.1820809248554913</v>
      </c>
      <c r="G77" t="str">
        <f>IF(Table13[[#This Row],[Margin (%)]]&gt;150%,"Great",IF(Table13[[#This Row],[Margin (%)]]&lt;100%, "Just OK","Good"))</f>
        <v>Good</v>
      </c>
    </row>
    <row r="78" spans="1:7" hidden="1" x14ac:dyDescent="0.2">
      <c r="A78" s="1">
        <v>2177</v>
      </c>
      <c r="B78" s="3">
        <v>42454.722916666666</v>
      </c>
      <c r="C78">
        <v>75.3</v>
      </c>
      <c r="D78">
        <v>27.910000000000004</v>
      </c>
      <c r="E78">
        <v>47.389999999999993</v>
      </c>
      <c r="F78" s="6">
        <v>1.6979577212468644</v>
      </c>
      <c r="G78" t="str">
        <f>IF(Table13[[#This Row],[Margin (%)]]&gt;150%,"Great",IF(Table13[[#This Row],[Margin (%)]]&lt;100%, "Just OK","Good"))</f>
        <v>Great</v>
      </c>
    </row>
    <row r="79" spans="1:7" hidden="1" x14ac:dyDescent="0.2">
      <c r="A79" s="1">
        <v>2178</v>
      </c>
      <c r="B79" s="3">
        <v>42454.73333333333</v>
      </c>
      <c r="C79">
        <v>142.50000000000003</v>
      </c>
      <c r="D79">
        <v>48.66</v>
      </c>
      <c r="E79">
        <v>93.840000000000032</v>
      </c>
      <c r="F79" s="6">
        <v>1.9284833538840944</v>
      </c>
      <c r="G79" t="str">
        <f>IF(Table13[[#This Row],[Margin (%)]]&gt;150%,"Great",IF(Table13[[#This Row],[Margin (%)]]&lt;100%, "Just OK","Good"))</f>
        <v>Great</v>
      </c>
    </row>
    <row r="80" spans="1:7" hidden="1" x14ac:dyDescent="0.2">
      <c r="A80" s="1">
        <v>2179</v>
      </c>
      <c r="B80" s="3">
        <v>42454.734722222223</v>
      </c>
      <c r="C80">
        <v>44.8</v>
      </c>
      <c r="D80">
        <v>17</v>
      </c>
      <c r="E80">
        <v>27.799999999999997</v>
      </c>
      <c r="F80" s="6">
        <v>1.6352941176470586</v>
      </c>
      <c r="G80" t="str">
        <f>IF(Table13[[#This Row],[Margin (%)]]&gt;150%,"Great",IF(Table13[[#This Row],[Margin (%)]]&lt;100%, "Just OK","Good"))</f>
        <v>Great</v>
      </c>
    </row>
    <row r="81" spans="1:7" hidden="1" x14ac:dyDescent="0.2">
      <c r="A81" s="1">
        <v>2180</v>
      </c>
      <c r="B81" s="3">
        <v>42454.772916666669</v>
      </c>
      <c r="C81">
        <v>76.699999999999989</v>
      </c>
      <c r="D81">
        <v>39.26</v>
      </c>
      <c r="E81">
        <v>37.439999999999991</v>
      </c>
      <c r="F81" s="6">
        <v>0.95364238410596003</v>
      </c>
      <c r="G81" t="str">
        <f>IF(Table13[[#This Row],[Margin (%)]]&gt;150%,"Great",IF(Table13[[#This Row],[Margin (%)]]&lt;100%, "Just OK","Good"))</f>
        <v>Just OK</v>
      </c>
    </row>
    <row r="82" spans="1:7" hidden="1" x14ac:dyDescent="0.2">
      <c r="A82" s="1">
        <v>2181</v>
      </c>
      <c r="B82" s="3">
        <v>42454.783333333333</v>
      </c>
      <c r="C82">
        <v>61.5</v>
      </c>
      <c r="D82">
        <v>29.25</v>
      </c>
      <c r="E82">
        <v>32.25</v>
      </c>
      <c r="F82" s="6">
        <v>1.1025641025641026</v>
      </c>
      <c r="G82" t="str">
        <f>IF(Table13[[#This Row],[Margin (%)]]&gt;150%,"Great",IF(Table13[[#This Row],[Margin (%)]]&lt;100%, "Just OK","Good"))</f>
        <v>Good</v>
      </c>
    </row>
    <row r="83" spans="1:7" hidden="1" x14ac:dyDescent="0.2">
      <c r="A83" s="1">
        <v>2182</v>
      </c>
      <c r="B83" s="3">
        <v>42455.665277777778</v>
      </c>
      <c r="C83">
        <v>7.9</v>
      </c>
      <c r="D83">
        <v>1.58</v>
      </c>
      <c r="E83">
        <v>6.32</v>
      </c>
      <c r="F83" s="6">
        <v>4</v>
      </c>
      <c r="G83" t="str">
        <f>IF(Table13[[#This Row],[Margin (%)]]&gt;150%,"Great",IF(Table13[[#This Row],[Margin (%)]]&lt;100%, "Just OK","Good"))</f>
        <v>Great</v>
      </c>
    </row>
    <row r="84" spans="1:7" hidden="1" x14ac:dyDescent="0.2">
      <c r="A84" s="1">
        <v>2183</v>
      </c>
      <c r="B84" s="3">
        <v>42455.759722222225</v>
      </c>
      <c r="C84">
        <v>116.9</v>
      </c>
      <c r="D84">
        <v>54.2</v>
      </c>
      <c r="E84">
        <v>62.7</v>
      </c>
      <c r="F84" s="6">
        <v>1.1568265682656826</v>
      </c>
      <c r="G84" t="str">
        <f>IF(Table13[[#This Row],[Margin (%)]]&gt;150%,"Great",IF(Table13[[#This Row],[Margin (%)]]&lt;100%, "Just OK","Good"))</f>
        <v>Good</v>
      </c>
    </row>
    <row r="85" spans="1:7" hidden="1" x14ac:dyDescent="0.2">
      <c r="A85" s="1">
        <v>2184</v>
      </c>
      <c r="B85" s="3">
        <v>42455.777777777781</v>
      </c>
      <c r="C85">
        <v>33.6</v>
      </c>
      <c r="D85">
        <v>12.41</v>
      </c>
      <c r="E85">
        <v>21.19</v>
      </c>
      <c r="F85" s="6">
        <v>1.7074939564867044</v>
      </c>
      <c r="G85" t="str">
        <f>IF(Table13[[#This Row],[Margin (%)]]&gt;150%,"Great",IF(Table13[[#This Row],[Margin (%)]]&lt;100%, "Just OK","Good"))</f>
        <v>Great</v>
      </c>
    </row>
    <row r="86" spans="1:7" hidden="1" x14ac:dyDescent="0.2">
      <c r="A86" s="1">
        <v>2185</v>
      </c>
      <c r="B86" s="3">
        <v>42455.782638888886</v>
      </c>
      <c r="C86">
        <v>100.39999999999999</v>
      </c>
      <c r="D86">
        <v>55.21</v>
      </c>
      <c r="E86">
        <v>45.189999999999991</v>
      </c>
      <c r="F86" s="6">
        <v>0.81851113928636099</v>
      </c>
      <c r="G86" t="str">
        <f>IF(Table13[[#This Row],[Margin (%)]]&gt;150%,"Great",IF(Table13[[#This Row],[Margin (%)]]&lt;100%, "Just OK","Good"))</f>
        <v>Just OK</v>
      </c>
    </row>
    <row r="87" spans="1:7" hidden="1" x14ac:dyDescent="0.2">
      <c r="A87" s="1">
        <v>2186</v>
      </c>
      <c r="B87" s="3">
        <v>42455.790277777778</v>
      </c>
      <c r="C87">
        <v>97.699999999999989</v>
      </c>
      <c r="D87">
        <v>33.31</v>
      </c>
      <c r="E87">
        <v>64.389999999999986</v>
      </c>
      <c r="F87" s="6">
        <v>1.9330531371960367</v>
      </c>
      <c r="G87" t="str">
        <f>IF(Table13[[#This Row],[Margin (%)]]&gt;150%,"Great",IF(Table13[[#This Row],[Margin (%)]]&lt;100%, "Just OK","Good"))</f>
        <v>Great</v>
      </c>
    </row>
    <row r="88" spans="1:7" hidden="1" x14ac:dyDescent="0.2">
      <c r="A88" s="1">
        <v>2187</v>
      </c>
      <c r="B88" s="3">
        <v>42455.828472222223</v>
      </c>
      <c r="C88">
        <v>35.700000000000003</v>
      </c>
      <c r="D88">
        <v>20.72</v>
      </c>
      <c r="E88">
        <v>14.980000000000004</v>
      </c>
      <c r="F88" s="6">
        <v>0.72297297297297325</v>
      </c>
      <c r="G88" t="str">
        <f>IF(Table13[[#This Row],[Margin (%)]]&gt;150%,"Great",IF(Table13[[#This Row],[Margin (%)]]&lt;100%, "Just OK","Good"))</f>
        <v>Just OK</v>
      </c>
    </row>
    <row r="89" spans="1:7" hidden="1" x14ac:dyDescent="0.2">
      <c r="A89" s="1">
        <v>2188</v>
      </c>
      <c r="B89" s="3">
        <v>42456.507638888892</v>
      </c>
      <c r="C89">
        <v>10.5</v>
      </c>
      <c r="D89">
        <v>4.3</v>
      </c>
      <c r="E89">
        <v>6.2</v>
      </c>
      <c r="F89" s="6">
        <v>1.4418604651162792</v>
      </c>
      <c r="G89" t="str">
        <f>IF(Table13[[#This Row],[Margin (%)]]&gt;150%,"Great",IF(Table13[[#This Row],[Margin (%)]]&lt;100%, "Just OK","Good"))</f>
        <v>Good</v>
      </c>
    </row>
    <row r="90" spans="1:7" hidden="1" x14ac:dyDescent="0.2">
      <c r="A90" s="1">
        <v>2189</v>
      </c>
      <c r="B90" s="3">
        <v>42456.739583333336</v>
      </c>
      <c r="C90">
        <v>17.8</v>
      </c>
      <c r="D90">
        <v>6.53</v>
      </c>
      <c r="E90">
        <v>11.27</v>
      </c>
      <c r="F90" s="6">
        <v>1.7258805513016844</v>
      </c>
      <c r="G90" t="str">
        <f>IF(Table13[[#This Row],[Margin (%)]]&gt;150%,"Great",IF(Table13[[#This Row],[Margin (%)]]&lt;100%, "Just OK","Good"))</f>
        <v>Great</v>
      </c>
    </row>
    <row r="91" spans="1:7" hidden="1" x14ac:dyDescent="0.2">
      <c r="A91" s="1">
        <v>2190</v>
      </c>
      <c r="B91" s="3">
        <v>42456.779166666667</v>
      </c>
      <c r="C91">
        <v>46.8</v>
      </c>
      <c r="D91">
        <v>23.93</v>
      </c>
      <c r="E91">
        <v>22.869999999999997</v>
      </c>
      <c r="F91" s="6">
        <v>0.95570413706644375</v>
      </c>
      <c r="G91" t="str">
        <f>IF(Table13[[#This Row],[Margin (%)]]&gt;150%,"Great",IF(Table13[[#This Row],[Margin (%)]]&lt;100%, "Just OK","Good"))</f>
        <v>Just OK</v>
      </c>
    </row>
    <row r="92" spans="1:7" hidden="1" x14ac:dyDescent="0.2">
      <c r="A92" s="1">
        <v>2191</v>
      </c>
      <c r="B92" s="3">
        <v>42456.779861111114</v>
      </c>
      <c r="C92">
        <v>31.7</v>
      </c>
      <c r="D92">
        <v>16.990000000000002</v>
      </c>
      <c r="E92">
        <v>14.709999999999997</v>
      </c>
      <c r="F92" s="6">
        <v>0.86580341377280723</v>
      </c>
      <c r="G92" t="str">
        <f>IF(Table13[[#This Row],[Margin (%)]]&gt;150%,"Great",IF(Table13[[#This Row],[Margin (%)]]&lt;100%, "Just OK","Good"))</f>
        <v>Just OK</v>
      </c>
    </row>
    <row r="93" spans="1:7" hidden="1" x14ac:dyDescent="0.2">
      <c r="A93" s="1">
        <v>2192</v>
      </c>
      <c r="B93" s="3">
        <v>42456.78125</v>
      </c>
      <c r="C93">
        <v>67.400000000000006</v>
      </c>
      <c r="D93">
        <v>26.84</v>
      </c>
      <c r="E93">
        <v>40.56</v>
      </c>
      <c r="F93" s="6">
        <v>1.5111773472429211</v>
      </c>
      <c r="G93" t="str">
        <f>IF(Table13[[#This Row],[Margin (%)]]&gt;150%,"Great",IF(Table13[[#This Row],[Margin (%)]]&lt;100%, "Just OK","Good"))</f>
        <v>Great</v>
      </c>
    </row>
    <row r="94" spans="1:7" hidden="1" x14ac:dyDescent="0.2">
      <c r="A94" s="1">
        <v>2193</v>
      </c>
      <c r="B94" s="3">
        <v>42456.781944444447</v>
      </c>
      <c r="C94">
        <v>55.5</v>
      </c>
      <c r="D94">
        <v>24.400000000000002</v>
      </c>
      <c r="E94">
        <v>31.099999999999998</v>
      </c>
      <c r="F94" s="6">
        <v>1.2745901639344259</v>
      </c>
      <c r="G94" t="str">
        <f>IF(Table13[[#This Row],[Margin (%)]]&gt;150%,"Great",IF(Table13[[#This Row],[Margin (%)]]&lt;100%, "Just OK","Good"))</f>
        <v>Good</v>
      </c>
    </row>
    <row r="95" spans="1:7" hidden="1" x14ac:dyDescent="0.2">
      <c r="A95" s="1">
        <v>2194</v>
      </c>
      <c r="B95" s="3">
        <v>42456.796527777777</v>
      </c>
      <c r="C95">
        <v>41.6</v>
      </c>
      <c r="D95">
        <v>19.09</v>
      </c>
      <c r="E95">
        <v>22.51</v>
      </c>
      <c r="F95" s="6">
        <v>1.1791513881613411</v>
      </c>
      <c r="G95" t="str">
        <f>IF(Table13[[#This Row],[Margin (%)]]&gt;150%,"Great",IF(Table13[[#This Row],[Margin (%)]]&lt;100%, "Just OK","Good"))</f>
        <v>Good</v>
      </c>
    </row>
    <row r="96" spans="1:7" hidden="1" x14ac:dyDescent="0.2">
      <c r="A96" s="1">
        <v>2195</v>
      </c>
      <c r="B96" s="3">
        <v>42456.881944444445</v>
      </c>
      <c r="C96">
        <v>45.7</v>
      </c>
      <c r="D96">
        <v>22.380000000000003</v>
      </c>
      <c r="E96">
        <v>23.32</v>
      </c>
      <c r="F96" s="6">
        <v>1.0420017873100982</v>
      </c>
      <c r="G96" t="str">
        <f>IF(Table13[[#This Row],[Margin (%)]]&gt;150%,"Great",IF(Table13[[#This Row],[Margin (%)]]&lt;100%, "Just OK","Good"))</f>
        <v>Good</v>
      </c>
    </row>
    <row r="97" spans="1:7" hidden="1" x14ac:dyDescent="0.2">
      <c r="A97" s="1">
        <v>2196</v>
      </c>
      <c r="B97" s="3">
        <v>42457.757638888892</v>
      </c>
      <c r="C97">
        <v>97.399999999999991</v>
      </c>
      <c r="D97">
        <v>53.73</v>
      </c>
      <c r="E97">
        <v>43.669999999999995</v>
      </c>
      <c r="F97" s="6">
        <v>0.81276754141075747</v>
      </c>
      <c r="G97" t="str">
        <f>IF(Table13[[#This Row],[Margin (%)]]&gt;150%,"Great",IF(Table13[[#This Row],[Margin (%)]]&lt;100%, "Just OK","Good"))</f>
        <v>Just OK</v>
      </c>
    </row>
    <row r="98" spans="1:7" hidden="1" x14ac:dyDescent="0.2">
      <c r="A98" s="1">
        <v>2197</v>
      </c>
      <c r="B98" s="3">
        <v>42457.770138888889</v>
      </c>
      <c r="C98">
        <v>54.4</v>
      </c>
      <c r="D98">
        <v>25.229999999999997</v>
      </c>
      <c r="E98">
        <v>29.17</v>
      </c>
      <c r="F98" s="6">
        <v>1.1561632976615144</v>
      </c>
      <c r="G98" t="str">
        <f>IF(Table13[[#This Row],[Margin (%)]]&gt;150%,"Great",IF(Table13[[#This Row],[Margin (%)]]&lt;100%, "Just OK","Good"))</f>
        <v>Good</v>
      </c>
    </row>
    <row r="99" spans="1:7" hidden="1" x14ac:dyDescent="0.2">
      <c r="A99" s="1">
        <v>2198</v>
      </c>
      <c r="B99" s="3">
        <v>42457.785416666666</v>
      </c>
      <c r="C99">
        <v>62.8</v>
      </c>
      <c r="D99">
        <v>38.380000000000003</v>
      </c>
      <c r="E99">
        <v>24.419999999999995</v>
      </c>
      <c r="F99" s="6">
        <v>0.63626889004689924</v>
      </c>
      <c r="G99" t="str">
        <f>IF(Table13[[#This Row],[Margin (%)]]&gt;150%,"Great",IF(Table13[[#This Row],[Margin (%)]]&lt;100%, "Just OK","Good"))</f>
        <v>Just OK</v>
      </c>
    </row>
    <row r="100" spans="1:7" hidden="1" x14ac:dyDescent="0.2">
      <c r="A100" s="1">
        <v>2199</v>
      </c>
      <c r="B100" s="3">
        <v>42457.786111111112</v>
      </c>
      <c r="C100">
        <v>96.4</v>
      </c>
      <c r="D100">
        <v>35.35</v>
      </c>
      <c r="E100">
        <v>61.050000000000004</v>
      </c>
      <c r="F100" s="6">
        <v>1.727015558698727</v>
      </c>
      <c r="G100" t="str">
        <f>IF(Table13[[#This Row],[Margin (%)]]&gt;150%,"Great",IF(Table13[[#This Row],[Margin (%)]]&lt;100%, "Just OK","Good"))</f>
        <v>Great</v>
      </c>
    </row>
    <row r="101" spans="1:7" hidden="1" x14ac:dyDescent="0.2">
      <c r="A101" s="1">
        <v>2200</v>
      </c>
      <c r="B101" s="3">
        <v>42457.79583333333</v>
      </c>
      <c r="C101">
        <v>80.8</v>
      </c>
      <c r="D101">
        <v>36.159999999999997</v>
      </c>
      <c r="E101">
        <v>44.64</v>
      </c>
      <c r="F101" s="6">
        <v>1.2345132743362832</v>
      </c>
      <c r="G101" t="str">
        <f>IF(Table13[[#This Row],[Margin (%)]]&gt;150%,"Great",IF(Table13[[#This Row],[Margin (%)]]&lt;100%, "Just OK","Good"))</f>
        <v>Good</v>
      </c>
    </row>
    <row r="102" spans="1:7" hidden="1" x14ac:dyDescent="0.2">
      <c r="A102" s="1">
        <v>2201</v>
      </c>
      <c r="B102" s="3">
        <v>42457.811111111114</v>
      </c>
      <c r="C102">
        <v>28</v>
      </c>
      <c r="D102">
        <v>8.34</v>
      </c>
      <c r="E102">
        <v>19.66</v>
      </c>
      <c r="F102" s="6">
        <v>2.3573141486810552</v>
      </c>
      <c r="G102" t="str">
        <f>IF(Table13[[#This Row],[Margin (%)]]&gt;150%,"Great",IF(Table13[[#This Row],[Margin (%)]]&lt;100%, "Just OK","Good"))</f>
        <v>Great</v>
      </c>
    </row>
    <row r="103" spans="1:7" hidden="1" x14ac:dyDescent="0.2">
      <c r="A103" s="1">
        <v>2202</v>
      </c>
      <c r="B103" s="3">
        <v>42457.831944444442</v>
      </c>
      <c r="C103">
        <v>64.199999999999989</v>
      </c>
      <c r="D103">
        <v>29.5</v>
      </c>
      <c r="E103">
        <v>34.699999999999989</v>
      </c>
      <c r="F103" s="6">
        <v>1.1762711864406776</v>
      </c>
      <c r="G103" t="str">
        <f>IF(Table13[[#This Row],[Margin (%)]]&gt;150%,"Great",IF(Table13[[#This Row],[Margin (%)]]&lt;100%, "Just OK","Good"))</f>
        <v>Good</v>
      </c>
    </row>
    <row r="104" spans="1:7" hidden="1" x14ac:dyDescent="0.2">
      <c r="A104" s="1">
        <v>2203</v>
      </c>
      <c r="B104" s="3">
        <v>42458.756944444445</v>
      </c>
      <c r="C104">
        <v>53.5</v>
      </c>
      <c r="D104">
        <v>19.18</v>
      </c>
      <c r="E104">
        <v>34.32</v>
      </c>
      <c r="F104" s="6">
        <v>1.7893639207507821</v>
      </c>
      <c r="G104" t="str">
        <f>IF(Table13[[#This Row],[Margin (%)]]&gt;150%,"Great",IF(Table13[[#This Row],[Margin (%)]]&lt;100%, "Just OK","Good"))</f>
        <v>Great</v>
      </c>
    </row>
    <row r="105" spans="1:7" hidden="1" x14ac:dyDescent="0.2">
      <c r="A105" s="1">
        <v>2204</v>
      </c>
      <c r="B105" s="3">
        <v>42458.779861111114</v>
      </c>
      <c r="C105">
        <v>59.6</v>
      </c>
      <c r="D105">
        <v>22.52</v>
      </c>
      <c r="E105">
        <v>37.08</v>
      </c>
      <c r="F105" s="6">
        <v>1.6465364120781527</v>
      </c>
      <c r="G105" t="str">
        <f>IF(Table13[[#This Row],[Margin (%)]]&gt;150%,"Great",IF(Table13[[#This Row],[Margin (%)]]&lt;100%, "Just OK","Good"))</f>
        <v>Great</v>
      </c>
    </row>
    <row r="106" spans="1:7" hidden="1" x14ac:dyDescent="0.2">
      <c r="A106" s="1">
        <v>2205</v>
      </c>
      <c r="B106" s="3">
        <v>42458.818749999999</v>
      </c>
      <c r="C106">
        <v>209.90000000000003</v>
      </c>
      <c r="D106">
        <v>96.989999999999981</v>
      </c>
      <c r="E106">
        <v>112.91000000000005</v>
      </c>
      <c r="F106" s="6">
        <v>1.1641406330549549</v>
      </c>
      <c r="G106" t="str">
        <f>IF(Table13[[#This Row],[Margin (%)]]&gt;150%,"Great",IF(Table13[[#This Row],[Margin (%)]]&lt;100%, "Just OK","Good"))</f>
        <v>Good</v>
      </c>
    </row>
    <row r="107" spans="1:7" hidden="1" x14ac:dyDescent="0.2">
      <c r="A107" s="1">
        <v>2206</v>
      </c>
      <c r="B107" s="3">
        <v>42458.834722222222</v>
      </c>
      <c r="C107">
        <v>35.700000000000003</v>
      </c>
      <c r="D107">
        <v>16.079999999999998</v>
      </c>
      <c r="E107">
        <v>19.620000000000005</v>
      </c>
      <c r="F107" s="6">
        <v>1.2201492537313436</v>
      </c>
      <c r="G107" t="str">
        <f>IF(Table13[[#This Row],[Margin (%)]]&gt;150%,"Great",IF(Table13[[#This Row],[Margin (%)]]&lt;100%, "Just OK","Good"))</f>
        <v>Good</v>
      </c>
    </row>
    <row r="108" spans="1:7" hidden="1" x14ac:dyDescent="0.2">
      <c r="A108" s="1">
        <v>2207</v>
      </c>
      <c r="B108" s="3">
        <v>42458.87222222222</v>
      </c>
      <c r="C108">
        <v>39.6</v>
      </c>
      <c r="D108">
        <v>15.58</v>
      </c>
      <c r="E108">
        <v>24.020000000000003</v>
      </c>
      <c r="F108" s="6">
        <v>1.5417201540436458</v>
      </c>
      <c r="G108" t="str">
        <f>IF(Table13[[#This Row],[Margin (%)]]&gt;150%,"Great",IF(Table13[[#This Row],[Margin (%)]]&lt;100%, "Just OK","Good"))</f>
        <v>Great</v>
      </c>
    </row>
    <row r="109" spans="1:7" hidden="1" x14ac:dyDescent="0.2">
      <c r="A109" s="1">
        <v>2208</v>
      </c>
      <c r="B109" s="3">
        <v>42458.921527777777</v>
      </c>
      <c r="C109">
        <v>38.9</v>
      </c>
      <c r="D109">
        <v>14.600000000000001</v>
      </c>
      <c r="E109">
        <v>24.299999999999997</v>
      </c>
      <c r="F109" s="6">
        <v>1.6643835616438352</v>
      </c>
      <c r="G109" t="str">
        <f>IF(Table13[[#This Row],[Margin (%)]]&gt;150%,"Great",IF(Table13[[#This Row],[Margin (%)]]&lt;100%, "Just OK","Good"))</f>
        <v>Great</v>
      </c>
    </row>
    <row r="110" spans="1:7" hidden="1" x14ac:dyDescent="0.2">
      <c r="A110" s="1">
        <v>2209</v>
      </c>
      <c r="B110" s="3">
        <v>42459.668749999997</v>
      </c>
      <c r="C110">
        <v>105.6</v>
      </c>
      <c r="D110">
        <v>47.08</v>
      </c>
      <c r="E110">
        <v>58.519999999999996</v>
      </c>
      <c r="F110" s="6">
        <v>1.2429906542056075</v>
      </c>
      <c r="G110" t="str">
        <f>IF(Table13[[#This Row],[Margin (%)]]&gt;150%,"Great",IF(Table13[[#This Row],[Margin (%)]]&lt;100%, "Just OK","Good"))</f>
        <v>Good</v>
      </c>
    </row>
    <row r="111" spans="1:7" hidden="1" x14ac:dyDescent="0.2">
      <c r="A111" s="1">
        <v>2210</v>
      </c>
      <c r="B111" s="3">
        <v>42459.790972222225</v>
      </c>
      <c r="C111">
        <v>65.5</v>
      </c>
      <c r="D111">
        <v>25.72</v>
      </c>
      <c r="E111">
        <v>39.78</v>
      </c>
      <c r="F111" s="6">
        <v>1.5466562986003112</v>
      </c>
      <c r="G111" t="str">
        <f>IF(Table13[[#This Row],[Margin (%)]]&gt;150%,"Great",IF(Table13[[#This Row],[Margin (%)]]&lt;100%, "Just OK","Good"))</f>
        <v>Great</v>
      </c>
    </row>
    <row r="112" spans="1:7" hidden="1" x14ac:dyDescent="0.2">
      <c r="A112" s="1">
        <v>2211</v>
      </c>
      <c r="B112" s="3">
        <v>42459.888194444444</v>
      </c>
      <c r="C112">
        <v>55.9</v>
      </c>
      <c r="D112">
        <v>27.82</v>
      </c>
      <c r="E112">
        <v>28.08</v>
      </c>
      <c r="F112" s="6">
        <v>1.0093457943925233</v>
      </c>
      <c r="G112" t="str">
        <f>IF(Table13[[#This Row],[Margin (%)]]&gt;150%,"Great",IF(Table13[[#This Row],[Margin (%)]]&lt;100%, "Just OK","Good"))</f>
        <v>Good</v>
      </c>
    </row>
    <row r="113" spans="1:7" hidden="1" x14ac:dyDescent="0.2">
      <c r="A113" s="1">
        <v>2213</v>
      </c>
      <c r="B113" s="3">
        <v>42460.786805555559</v>
      </c>
      <c r="C113">
        <v>29.7</v>
      </c>
      <c r="D113">
        <v>10.37</v>
      </c>
      <c r="E113">
        <v>19.329999999999998</v>
      </c>
      <c r="F113" s="6">
        <v>1.8640308582449372</v>
      </c>
      <c r="G113" t="str">
        <f>IF(Table13[[#This Row],[Margin (%)]]&gt;150%,"Great",IF(Table13[[#This Row],[Margin (%)]]&lt;100%, "Just OK","Good"))</f>
        <v>Great</v>
      </c>
    </row>
    <row r="114" spans="1:7" hidden="1" x14ac:dyDescent="0.2">
      <c r="A114" s="1">
        <v>2217</v>
      </c>
      <c r="B114" s="3">
        <v>42461.479861111111</v>
      </c>
      <c r="C114">
        <v>39.4</v>
      </c>
      <c r="D114">
        <v>19.079999999999998</v>
      </c>
      <c r="E114">
        <v>20.32</v>
      </c>
      <c r="F114" s="6">
        <v>1.0649895178197066</v>
      </c>
      <c r="G114" t="str">
        <f>IF(Table13[[#This Row],[Margin (%)]]&gt;150%,"Great",IF(Table13[[#This Row],[Margin (%)]]&lt;100%, "Just OK","Good"))</f>
        <v>Good</v>
      </c>
    </row>
    <row r="115" spans="1:7" hidden="1" x14ac:dyDescent="0.2">
      <c r="A115" s="1">
        <v>2218</v>
      </c>
      <c r="B115" s="3">
        <v>42461.495833333334</v>
      </c>
      <c r="C115">
        <v>116.70000000000002</v>
      </c>
      <c r="D115">
        <v>43.96</v>
      </c>
      <c r="E115">
        <v>72.740000000000009</v>
      </c>
      <c r="F115" s="6">
        <v>1.6546860782529573</v>
      </c>
      <c r="G115" t="str">
        <f>IF(Table13[[#This Row],[Margin (%)]]&gt;150%,"Great",IF(Table13[[#This Row],[Margin (%)]]&lt;100%, "Just OK","Good"))</f>
        <v>Great</v>
      </c>
    </row>
    <row r="116" spans="1:7" hidden="1" x14ac:dyDescent="0.2">
      <c r="A116" s="1">
        <v>2219</v>
      </c>
      <c r="B116" s="3">
        <v>42461.774305555555</v>
      </c>
      <c r="C116">
        <v>67.099999999999994</v>
      </c>
      <c r="D116">
        <v>25.049999999999997</v>
      </c>
      <c r="E116">
        <v>42.05</v>
      </c>
      <c r="F116" s="6">
        <v>1.6786427145708585</v>
      </c>
      <c r="G116" t="str">
        <f>IF(Table13[[#This Row],[Margin (%)]]&gt;150%,"Great",IF(Table13[[#This Row],[Margin (%)]]&lt;100%, "Just OK","Good"))</f>
        <v>Great</v>
      </c>
    </row>
    <row r="117" spans="1:7" hidden="1" x14ac:dyDescent="0.2">
      <c r="A117" s="1">
        <v>2220</v>
      </c>
      <c r="B117" s="3">
        <v>42461.786111111112</v>
      </c>
      <c r="C117">
        <v>134.1</v>
      </c>
      <c r="D117">
        <v>61.300000000000004</v>
      </c>
      <c r="E117">
        <v>72.799999999999983</v>
      </c>
      <c r="F117" s="6">
        <v>1.187601957585644</v>
      </c>
      <c r="G117" t="str">
        <f>IF(Table13[[#This Row],[Margin (%)]]&gt;150%,"Great",IF(Table13[[#This Row],[Margin (%)]]&lt;100%, "Just OK","Good"))</f>
        <v>Good</v>
      </c>
    </row>
    <row r="118" spans="1:7" hidden="1" x14ac:dyDescent="0.2">
      <c r="A118" s="1">
        <v>2221</v>
      </c>
      <c r="B118" s="3">
        <v>42461.814583333333</v>
      </c>
      <c r="C118">
        <v>47.699999999999996</v>
      </c>
      <c r="D118">
        <v>22.799999999999997</v>
      </c>
      <c r="E118">
        <v>24.9</v>
      </c>
      <c r="F118" s="6">
        <v>1.0921052631578949</v>
      </c>
      <c r="G118" t="str">
        <f>IF(Table13[[#This Row],[Margin (%)]]&gt;150%,"Great",IF(Table13[[#This Row],[Margin (%)]]&lt;100%, "Just OK","Good"))</f>
        <v>Good</v>
      </c>
    </row>
    <row r="119" spans="1:7" hidden="1" x14ac:dyDescent="0.2">
      <c r="A119" s="1">
        <v>2222</v>
      </c>
      <c r="B119" s="3">
        <v>42461.831250000003</v>
      </c>
      <c r="C119">
        <v>49.599999999999994</v>
      </c>
      <c r="D119">
        <v>21.479999999999997</v>
      </c>
      <c r="E119">
        <v>28.119999999999997</v>
      </c>
      <c r="F119" s="6">
        <v>1.3091247672253259</v>
      </c>
      <c r="G119" t="str">
        <f>IF(Table13[[#This Row],[Margin (%)]]&gt;150%,"Great",IF(Table13[[#This Row],[Margin (%)]]&lt;100%, "Just OK","Good"))</f>
        <v>Good</v>
      </c>
    </row>
    <row r="120" spans="1:7" hidden="1" x14ac:dyDescent="0.2">
      <c r="A120" s="1">
        <v>2223</v>
      </c>
      <c r="B120" s="3">
        <v>42461.832638888889</v>
      </c>
      <c r="C120">
        <v>43.4</v>
      </c>
      <c r="D120">
        <v>23.009999999999998</v>
      </c>
      <c r="E120">
        <v>20.39</v>
      </c>
      <c r="F120" s="6">
        <v>0.88613646240764898</v>
      </c>
      <c r="G120" t="str">
        <f>IF(Table13[[#This Row],[Margin (%)]]&gt;150%,"Great",IF(Table13[[#This Row],[Margin (%)]]&lt;100%, "Just OK","Good"))</f>
        <v>Just OK</v>
      </c>
    </row>
    <row r="121" spans="1:7" hidden="1" x14ac:dyDescent="0.2">
      <c r="A121" s="1">
        <v>2224</v>
      </c>
      <c r="B121" s="3">
        <v>42461.848611111112</v>
      </c>
      <c r="C121">
        <v>123.80000000000001</v>
      </c>
      <c r="D121">
        <v>60.45</v>
      </c>
      <c r="E121">
        <v>63.350000000000009</v>
      </c>
      <c r="F121" s="6">
        <v>1.0479735318444996</v>
      </c>
      <c r="G121" t="str">
        <f>IF(Table13[[#This Row],[Margin (%)]]&gt;150%,"Great",IF(Table13[[#This Row],[Margin (%)]]&lt;100%, "Just OK","Good"))</f>
        <v>Good</v>
      </c>
    </row>
    <row r="122" spans="1:7" hidden="1" x14ac:dyDescent="0.2">
      <c r="A122" s="1">
        <v>2225</v>
      </c>
      <c r="B122" s="3">
        <v>42461.879861111112</v>
      </c>
      <c r="C122">
        <v>23.799999999999997</v>
      </c>
      <c r="D122">
        <v>13.03</v>
      </c>
      <c r="E122">
        <v>10.769999999999998</v>
      </c>
      <c r="F122" s="6">
        <v>0.82655410590943967</v>
      </c>
      <c r="G122" t="str">
        <f>IF(Table13[[#This Row],[Margin (%)]]&gt;150%,"Great",IF(Table13[[#This Row],[Margin (%)]]&lt;100%, "Just OK","Good"))</f>
        <v>Just OK</v>
      </c>
    </row>
    <row r="123" spans="1:7" hidden="1" x14ac:dyDescent="0.2">
      <c r="A123" s="1">
        <v>2226</v>
      </c>
      <c r="B123" s="3">
        <v>42461.915972222225</v>
      </c>
      <c r="C123">
        <v>74.599999999999994</v>
      </c>
      <c r="D123">
        <v>44.980000000000004</v>
      </c>
      <c r="E123">
        <v>29.61999999999999</v>
      </c>
      <c r="F123" s="6">
        <v>0.65851489550911491</v>
      </c>
      <c r="G123" t="str">
        <f>IF(Table13[[#This Row],[Margin (%)]]&gt;150%,"Great",IF(Table13[[#This Row],[Margin (%)]]&lt;100%, "Just OK","Good"))</f>
        <v>Just OK</v>
      </c>
    </row>
    <row r="124" spans="1:7" hidden="1" x14ac:dyDescent="0.2">
      <c r="A124" s="1">
        <v>2227</v>
      </c>
      <c r="B124" s="3">
        <v>42462.730555555558</v>
      </c>
      <c r="C124">
        <v>67.400000000000006</v>
      </c>
      <c r="D124">
        <v>20.82</v>
      </c>
      <c r="E124">
        <v>46.580000000000005</v>
      </c>
      <c r="F124" s="6">
        <v>2.2372718539865515</v>
      </c>
      <c r="G124" t="str">
        <f>IF(Table13[[#This Row],[Margin (%)]]&gt;150%,"Great",IF(Table13[[#This Row],[Margin (%)]]&lt;100%, "Just OK","Good"))</f>
        <v>Great</v>
      </c>
    </row>
    <row r="125" spans="1:7" hidden="1" x14ac:dyDescent="0.2">
      <c r="A125" s="1">
        <v>2228</v>
      </c>
      <c r="B125" s="3">
        <v>42462.758333333331</v>
      </c>
      <c r="C125">
        <v>154.70000000000002</v>
      </c>
      <c r="D125">
        <v>78.97</v>
      </c>
      <c r="E125">
        <v>75.730000000000018</v>
      </c>
      <c r="F125" s="6">
        <v>0.9589717614283908</v>
      </c>
      <c r="G125" t="str">
        <f>IF(Table13[[#This Row],[Margin (%)]]&gt;150%,"Great",IF(Table13[[#This Row],[Margin (%)]]&lt;100%, "Just OK","Good"))</f>
        <v>Just OK</v>
      </c>
    </row>
    <row r="126" spans="1:7" hidden="1" x14ac:dyDescent="0.2">
      <c r="A126" s="1">
        <v>2229</v>
      </c>
      <c r="B126" s="3">
        <v>42462.781944444447</v>
      </c>
      <c r="C126">
        <v>48.9</v>
      </c>
      <c r="D126">
        <v>17.07</v>
      </c>
      <c r="E126">
        <v>31.83</v>
      </c>
      <c r="F126" s="6">
        <v>1.8646748681898067</v>
      </c>
      <c r="G126" t="str">
        <f>IF(Table13[[#This Row],[Margin (%)]]&gt;150%,"Great",IF(Table13[[#This Row],[Margin (%)]]&lt;100%, "Just OK","Good"))</f>
        <v>Great</v>
      </c>
    </row>
    <row r="127" spans="1:7" hidden="1" x14ac:dyDescent="0.2">
      <c r="A127" s="1">
        <v>2230</v>
      </c>
      <c r="B127" s="3">
        <v>42462.784722222219</v>
      </c>
      <c r="C127">
        <v>41.6</v>
      </c>
      <c r="D127">
        <v>18.86</v>
      </c>
      <c r="E127">
        <v>22.740000000000002</v>
      </c>
      <c r="F127" s="6">
        <v>1.205726405090138</v>
      </c>
      <c r="G127" t="str">
        <f>IF(Table13[[#This Row],[Margin (%)]]&gt;150%,"Great",IF(Table13[[#This Row],[Margin (%)]]&lt;100%, "Just OK","Good"))</f>
        <v>Good</v>
      </c>
    </row>
    <row r="128" spans="1:7" hidden="1" x14ac:dyDescent="0.2">
      <c r="A128" s="1">
        <v>2231</v>
      </c>
      <c r="B128" s="3">
        <v>42462.794444444444</v>
      </c>
      <c r="C128">
        <v>57.5</v>
      </c>
      <c r="D128">
        <v>24.63</v>
      </c>
      <c r="E128">
        <v>32.870000000000005</v>
      </c>
      <c r="F128" s="6">
        <v>1.334551360129923</v>
      </c>
      <c r="G128" t="str">
        <f>IF(Table13[[#This Row],[Margin (%)]]&gt;150%,"Great",IF(Table13[[#This Row],[Margin (%)]]&lt;100%, "Just OK","Good"))</f>
        <v>Good</v>
      </c>
    </row>
    <row r="129" spans="1:7" hidden="1" x14ac:dyDescent="0.2">
      <c r="A129" s="1">
        <v>2232</v>
      </c>
      <c r="B129" s="3">
        <v>42462.80972222222</v>
      </c>
      <c r="C129">
        <v>115.20000000000002</v>
      </c>
      <c r="D129">
        <v>45.539999999999992</v>
      </c>
      <c r="E129">
        <v>69.660000000000025</v>
      </c>
      <c r="F129" s="6">
        <v>1.5296442687747043</v>
      </c>
      <c r="G129" t="str">
        <f>IF(Table13[[#This Row],[Margin (%)]]&gt;150%,"Great",IF(Table13[[#This Row],[Margin (%)]]&lt;100%, "Just OK","Good"))</f>
        <v>Great</v>
      </c>
    </row>
    <row r="130" spans="1:7" hidden="1" x14ac:dyDescent="0.2">
      <c r="A130" s="1">
        <v>2233</v>
      </c>
      <c r="B130" s="3">
        <v>42462.813194444447</v>
      </c>
      <c r="C130">
        <v>115</v>
      </c>
      <c r="D130">
        <v>40.619999999999997</v>
      </c>
      <c r="E130">
        <v>74.38</v>
      </c>
      <c r="F130" s="6">
        <v>1.8311176760216643</v>
      </c>
      <c r="G130" t="str">
        <f>IF(Table13[[#This Row],[Margin (%)]]&gt;150%,"Great",IF(Table13[[#This Row],[Margin (%)]]&lt;100%, "Just OK","Good"))</f>
        <v>Great</v>
      </c>
    </row>
    <row r="131" spans="1:7" hidden="1" x14ac:dyDescent="0.2">
      <c r="A131" s="1">
        <v>2234</v>
      </c>
      <c r="B131" s="3">
        <v>42462.816666666666</v>
      </c>
      <c r="C131">
        <v>56.9</v>
      </c>
      <c r="D131">
        <v>28.57</v>
      </c>
      <c r="E131">
        <v>28.33</v>
      </c>
      <c r="F131" s="6">
        <v>0.99159957997899884</v>
      </c>
      <c r="G131" t="str">
        <f>IF(Table13[[#This Row],[Margin (%)]]&gt;150%,"Great",IF(Table13[[#This Row],[Margin (%)]]&lt;100%, "Just OK","Good"))</f>
        <v>Just OK</v>
      </c>
    </row>
    <row r="132" spans="1:7" hidden="1" x14ac:dyDescent="0.2">
      <c r="A132" s="1">
        <v>2235</v>
      </c>
      <c r="B132" s="3">
        <v>42462.854166666664</v>
      </c>
      <c r="C132">
        <v>92.1</v>
      </c>
      <c r="D132">
        <v>48.02</v>
      </c>
      <c r="E132">
        <v>44.079999999999991</v>
      </c>
      <c r="F132" s="6">
        <v>0.9179508538109119</v>
      </c>
      <c r="G132" t="str">
        <f>IF(Table13[[#This Row],[Margin (%)]]&gt;150%,"Great",IF(Table13[[#This Row],[Margin (%)]]&lt;100%, "Just OK","Good"))</f>
        <v>Just OK</v>
      </c>
    </row>
    <row r="133" spans="1:7" hidden="1" x14ac:dyDescent="0.2">
      <c r="A133" s="1">
        <v>2236</v>
      </c>
      <c r="B133" s="3">
        <v>42462.861111111109</v>
      </c>
      <c r="C133">
        <v>55.6</v>
      </c>
      <c r="D133">
        <v>22.7</v>
      </c>
      <c r="E133">
        <v>32.900000000000006</v>
      </c>
      <c r="F133" s="6">
        <v>1.4493392070484585</v>
      </c>
      <c r="G133" t="str">
        <f>IF(Table13[[#This Row],[Margin (%)]]&gt;150%,"Great",IF(Table13[[#This Row],[Margin (%)]]&lt;100%, "Just OK","Good"))</f>
        <v>Good</v>
      </c>
    </row>
    <row r="134" spans="1:7" hidden="1" x14ac:dyDescent="0.2">
      <c r="A134" s="1">
        <v>2237</v>
      </c>
      <c r="B134" s="3">
        <v>42462.890972222223</v>
      </c>
      <c r="C134">
        <v>74.5</v>
      </c>
      <c r="D134">
        <v>21.58</v>
      </c>
      <c r="E134">
        <v>52.92</v>
      </c>
      <c r="F134" s="6">
        <v>2.45227062094532</v>
      </c>
      <c r="G134" t="str">
        <f>IF(Table13[[#This Row],[Margin (%)]]&gt;150%,"Great",IF(Table13[[#This Row],[Margin (%)]]&lt;100%, "Just OK","Good"))</f>
        <v>Great</v>
      </c>
    </row>
    <row r="135" spans="1:7" hidden="1" x14ac:dyDescent="0.2">
      <c r="A135" s="1">
        <v>2238</v>
      </c>
      <c r="B135" s="3">
        <v>42463.64166666667</v>
      </c>
      <c r="C135">
        <v>89.199999999999989</v>
      </c>
      <c r="D135">
        <v>45.95</v>
      </c>
      <c r="E135">
        <v>43.249999999999986</v>
      </c>
      <c r="F135" s="6">
        <v>0.94124047878128358</v>
      </c>
      <c r="G135" t="str">
        <f>IF(Table13[[#This Row],[Margin (%)]]&gt;150%,"Great",IF(Table13[[#This Row],[Margin (%)]]&lt;100%, "Just OK","Good"))</f>
        <v>Just OK</v>
      </c>
    </row>
    <row r="136" spans="1:7" hidden="1" x14ac:dyDescent="0.2">
      <c r="A136" s="1">
        <v>2239</v>
      </c>
      <c r="B136" s="3">
        <v>42463.765972222223</v>
      </c>
      <c r="C136">
        <v>75.400000000000006</v>
      </c>
      <c r="D136">
        <v>35.880000000000003</v>
      </c>
      <c r="E136">
        <v>39.520000000000003</v>
      </c>
      <c r="F136" s="6">
        <v>1.1014492753623188</v>
      </c>
      <c r="G136" t="str">
        <f>IF(Table13[[#This Row],[Margin (%)]]&gt;150%,"Great",IF(Table13[[#This Row],[Margin (%)]]&lt;100%, "Just OK","Good"))</f>
        <v>Good</v>
      </c>
    </row>
    <row r="137" spans="1:7" hidden="1" x14ac:dyDescent="0.2">
      <c r="A137" s="1">
        <v>2240</v>
      </c>
      <c r="B137" s="3">
        <v>42463.899305555555</v>
      </c>
      <c r="C137">
        <v>65.400000000000006</v>
      </c>
      <c r="D137">
        <v>27.900000000000002</v>
      </c>
      <c r="E137">
        <v>37.5</v>
      </c>
      <c r="F137" s="6">
        <v>1.3440860215053763</v>
      </c>
      <c r="G137" t="str">
        <f>IF(Table13[[#This Row],[Margin (%)]]&gt;150%,"Great",IF(Table13[[#This Row],[Margin (%)]]&lt;100%, "Just OK","Good"))</f>
        <v>Good</v>
      </c>
    </row>
    <row r="138" spans="1:7" hidden="1" x14ac:dyDescent="0.2">
      <c r="A138" s="1">
        <v>2241</v>
      </c>
      <c r="B138" s="3">
        <v>42465.78125</v>
      </c>
      <c r="C138">
        <v>121.6</v>
      </c>
      <c r="D138">
        <v>57.649999999999991</v>
      </c>
      <c r="E138">
        <v>63.95</v>
      </c>
      <c r="F138" s="6">
        <v>1.1092801387684303</v>
      </c>
      <c r="G138" t="str">
        <f>IF(Table13[[#This Row],[Margin (%)]]&gt;150%,"Great",IF(Table13[[#This Row],[Margin (%)]]&lt;100%, "Just OK","Good"))</f>
        <v>Good</v>
      </c>
    </row>
    <row r="139" spans="1:7" hidden="1" x14ac:dyDescent="0.2">
      <c r="A139" s="1">
        <v>2242</v>
      </c>
      <c r="B139" s="3">
        <v>42465.890277777777</v>
      </c>
      <c r="C139">
        <v>51.5</v>
      </c>
      <c r="D139">
        <v>23.14</v>
      </c>
      <c r="E139">
        <v>28.36</v>
      </c>
      <c r="F139" s="6">
        <v>1.2255834053586863</v>
      </c>
      <c r="G139" t="str">
        <f>IF(Table13[[#This Row],[Margin (%)]]&gt;150%,"Great",IF(Table13[[#This Row],[Margin (%)]]&lt;100%, "Just OK","Good"))</f>
        <v>Good</v>
      </c>
    </row>
    <row r="140" spans="1:7" hidden="1" x14ac:dyDescent="0.2">
      <c r="A140" s="1">
        <v>2243</v>
      </c>
      <c r="B140" s="3">
        <v>42466.72152777778</v>
      </c>
      <c r="C140">
        <v>114.69999999999999</v>
      </c>
      <c r="D140">
        <v>40.880000000000003</v>
      </c>
      <c r="E140">
        <v>73.819999999999993</v>
      </c>
      <c r="F140" s="6">
        <v>1.8057729941291583</v>
      </c>
      <c r="G140" t="str">
        <f>IF(Table13[[#This Row],[Margin (%)]]&gt;150%,"Great",IF(Table13[[#This Row],[Margin (%)]]&lt;100%, "Just OK","Good"))</f>
        <v>Great</v>
      </c>
    </row>
    <row r="141" spans="1:7" hidden="1" x14ac:dyDescent="0.2">
      <c r="A141" s="1">
        <v>2244</v>
      </c>
      <c r="B141" s="3">
        <v>42466.794444444444</v>
      </c>
      <c r="C141">
        <v>75.199999999999989</v>
      </c>
      <c r="D141">
        <v>25.89</v>
      </c>
      <c r="E141">
        <v>49.309999999999988</v>
      </c>
      <c r="F141" s="6">
        <v>1.904596369254538</v>
      </c>
      <c r="G141" t="str">
        <f>IF(Table13[[#This Row],[Margin (%)]]&gt;150%,"Great",IF(Table13[[#This Row],[Margin (%)]]&lt;100%, "Just OK","Good"))</f>
        <v>Great</v>
      </c>
    </row>
    <row r="142" spans="1:7" hidden="1" x14ac:dyDescent="0.2">
      <c r="A142" s="1">
        <v>2245</v>
      </c>
      <c r="B142" s="3">
        <v>42467.76458333333</v>
      </c>
      <c r="C142">
        <v>47.4</v>
      </c>
      <c r="D142">
        <v>25.82</v>
      </c>
      <c r="E142">
        <v>21.58</v>
      </c>
      <c r="F142" s="6">
        <v>0.83578621223857463</v>
      </c>
      <c r="G142" t="str">
        <f>IF(Table13[[#This Row],[Margin (%)]]&gt;150%,"Great",IF(Table13[[#This Row],[Margin (%)]]&lt;100%, "Just OK","Good"))</f>
        <v>Just OK</v>
      </c>
    </row>
    <row r="143" spans="1:7" hidden="1" x14ac:dyDescent="0.2">
      <c r="A143" s="1">
        <v>2246</v>
      </c>
      <c r="B143" s="3">
        <v>42467.776388888888</v>
      </c>
      <c r="C143">
        <v>88.4</v>
      </c>
      <c r="D143">
        <v>43.489999999999995</v>
      </c>
      <c r="E143">
        <v>44.910000000000011</v>
      </c>
      <c r="F143" s="6">
        <v>1.0326511841802717</v>
      </c>
      <c r="G143" t="str">
        <f>IF(Table13[[#This Row],[Margin (%)]]&gt;150%,"Great",IF(Table13[[#This Row],[Margin (%)]]&lt;100%, "Just OK","Good"))</f>
        <v>Good</v>
      </c>
    </row>
    <row r="144" spans="1:7" hidden="1" x14ac:dyDescent="0.2">
      <c r="A144" s="1">
        <v>2248</v>
      </c>
      <c r="B144" s="3">
        <v>42467.788888888892</v>
      </c>
      <c r="C144">
        <v>59.4</v>
      </c>
      <c r="D144">
        <v>25.58</v>
      </c>
      <c r="E144">
        <v>33.82</v>
      </c>
      <c r="F144" s="6">
        <v>1.3221266614542613</v>
      </c>
      <c r="G144" t="str">
        <f>IF(Table13[[#This Row],[Margin (%)]]&gt;150%,"Great",IF(Table13[[#This Row],[Margin (%)]]&lt;100%, "Just OK","Good"))</f>
        <v>Good</v>
      </c>
    </row>
    <row r="145" spans="1:7" hidden="1" x14ac:dyDescent="0.2">
      <c r="A145" s="1">
        <v>2249</v>
      </c>
      <c r="B145" s="3">
        <v>42467.794444444444</v>
      </c>
      <c r="C145">
        <v>93.4</v>
      </c>
      <c r="D145">
        <v>40.49</v>
      </c>
      <c r="E145">
        <v>52.910000000000004</v>
      </c>
      <c r="F145" s="6">
        <v>1.3067424055322303</v>
      </c>
      <c r="G145" t="str">
        <f>IF(Table13[[#This Row],[Margin (%)]]&gt;150%,"Great",IF(Table13[[#This Row],[Margin (%)]]&lt;100%, "Just OK","Good"))</f>
        <v>Good</v>
      </c>
    </row>
    <row r="146" spans="1:7" hidden="1" x14ac:dyDescent="0.2">
      <c r="A146" s="1">
        <v>2250</v>
      </c>
      <c r="B146" s="3">
        <v>42468.758333333331</v>
      </c>
      <c r="C146">
        <v>121.5</v>
      </c>
      <c r="D146">
        <v>44.66</v>
      </c>
      <c r="E146">
        <v>76.84</v>
      </c>
      <c r="F146" s="6">
        <v>1.7205553067622035</v>
      </c>
      <c r="G146" t="str">
        <f>IF(Table13[[#This Row],[Margin (%)]]&gt;150%,"Great",IF(Table13[[#This Row],[Margin (%)]]&lt;100%, "Just OK","Good"))</f>
        <v>Great</v>
      </c>
    </row>
    <row r="147" spans="1:7" hidden="1" x14ac:dyDescent="0.2">
      <c r="A147" s="1">
        <v>2251</v>
      </c>
      <c r="B147" s="3">
        <v>42468.78125</v>
      </c>
      <c r="C147">
        <v>49.599999999999994</v>
      </c>
      <c r="D147">
        <v>21.479999999999997</v>
      </c>
      <c r="E147">
        <v>28.119999999999997</v>
      </c>
      <c r="F147" s="6">
        <v>1.3091247672253259</v>
      </c>
      <c r="G147" t="str">
        <f>IF(Table13[[#This Row],[Margin (%)]]&gt;150%,"Great",IF(Table13[[#This Row],[Margin (%)]]&lt;100%, "Just OK","Good"))</f>
        <v>Good</v>
      </c>
    </row>
    <row r="148" spans="1:7" hidden="1" x14ac:dyDescent="0.2">
      <c r="A148" s="1">
        <v>2252</v>
      </c>
      <c r="B148" s="3">
        <v>42468.79583333333</v>
      </c>
      <c r="C148">
        <v>68.699999999999989</v>
      </c>
      <c r="D148">
        <v>30.08</v>
      </c>
      <c r="E148">
        <v>38.61999999999999</v>
      </c>
      <c r="F148" s="6">
        <v>1.2839095744680848</v>
      </c>
      <c r="G148" t="str">
        <f>IF(Table13[[#This Row],[Margin (%)]]&gt;150%,"Great",IF(Table13[[#This Row],[Margin (%)]]&lt;100%, "Just OK","Good"))</f>
        <v>Good</v>
      </c>
    </row>
    <row r="149" spans="1:7" hidden="1" x14ac:dyDescent="0.2">
      <c r="A149" s="1">
        <v>2253</v>
      </c>
      <c r="B149" s="3">
        <v>42468.808333333334</v>
      </c>
      <c r="C149">
        <v>97.199999999999989</v>
      </c>
      <c r="D149">
        <v>44.739999999999995</v>
      </c>
      <c r="E149">
        <v>52.459999999999994</v>
      </c>
      <c r="F149" s="6">
        <v>1.1725525257040679</v>
      </c>
      <c r="G149" t="str">
        <f>IF(Table13[[#This Row],[Margin (%)]]&gt;150%,"Great",IF(Table13[[#This Row],[Margin (%)]]&lt;100%, "Just OK","Good"))</f>
        <v>Good</v>
      </c>
    </row>
    <row r="150" spans="1:7" hidden="1" x14ac:dyDescent="0.2">
      <c r="A150" s="1">
        <v>2254</v>
      </c>
      <c r="B150" s="3">
        <v>42468.826388888891</v>
      </c>
      <c r="C150">
        <v>111.19999999999999</v>
      </c>
      <c r="D150">
        <v>46.74</v>
      </c>
      <c r="E150">
        <v>64.45999999999998</v>
      </c>
      <c r="F150" s="6">
        <v>1.379118528027385</v>
      </c>
      <c r="G150" t="str">
        <f>IF(Table13[[#This Row],[Margin (%)]]&gt;150%,"Great",IF(Table13[[#This Row],[Margin (%)]]&lt;100%, "Just OK","Good"))</f>
        <v>Good</v>
      </c>
    </row>
    <row r="151" spans="1:7" hidden="1" x14ac:dyDescent="0.2">
      <c r="A151" s="1">
        <v>2255</v>
      </c>
      <c r="B151" s="3">
        <v>42469.690972222219</v>
      </c>
      <c r="C151">
        <v>45.6</v>
      </c>
      <c r="D151">
        <v>20.130000000000003</v>
      </c>
      <c r="E151">
        <v>25.47</v>
      </c>
      <c r="F151" s="6">
        <v>1.2652757078986585</v>
      </c>
      <c r="G151" t="str">
        <f>IF(Table13[[#This Row],[Margin (%)]]&gt;150%,"Great",IF(Table13[[#This Row],[Margin (%)]]&lt;100%, "Just OK","Good"))</f>
        <v>Good</v>
      </c>
    </row>
    <row r="152" spans="1:7" hidden="1" x14ac:dyDescent="0.2">
      <c r="A152" s="1">
        <v>2256</v>
      </c>
      <c r="B152" s="3">
        <v>42469.763194444444</v>
      </c>
      <c r="C152">
        <v>92</v>
      </c>
      <c r="D152">
        <v>33.99</v>
      </c>
      <c r="E152">
        <v>58.01</v>
      </c>
      <c r="F152" s="6">
        <v>1.7066784348337745</v>
      </c>
      <c r="G152" t="str">
        <f>IF(Table13[[#This Row],[Margin (%)]]&gt;150%,"Great",IF(Table13[[#This Row],[Margin (%)]]&lt;100%, "Just OK","Good"))</f>
        <v>Great</v>
      </c>
    </row>
    <row r="153" spans="1:7" hidden="1" x14ac:dyDescent="0.2">
      <c r="A153" s="1">
        <v>2257</v>
      </c>
      <c r="B153" s="3">
        <v>42469.777777777781</v>
      </c>
      <c r="C153">
        <v>52.8</v>
      </c>
      <c r="D153">
        <v>26.680000000000003</v>
      </c>
      <c r="E153">
        <v>26.119999999999994</v>
      </c>
      <c r="F153" s="6">
        <v>0.97901049475262336</v>
      </c>
      <c r="G153" t="str">
        <f>IF(Table13[[#This Row],[Margin (%)]]&gt;150%,"Great",IF(Table13[[#This Row],[Margin (%)]]&lt;100%, "Just OK","Good"))</f>
        <v>Just OK</v>
      </c>
    </row>
    <row r="154" spans="1:7" hidden="1" x14ac:dyDescent="0.2">
      <c r="A154" s="1">
        <v>2258</v>
      </c>
      <c r="B154" s="3">
        <v>42469.77847222222</v>
      </c>
      <c r="C154">
        <v>48.3</v>
      </c>
      <c r="D154">
        <v>21.6</v>
      </c>
      <c r="E154">
        <v>26.699999999999996</v>
      </c>
      <c r="F154" s="6">
        <v>1.2361111111111109</v>
      </c>
      <c r="G154" t="str">
        <f>IF(Table13[[#This Row],[Margin (%)]]&gt;150%,"Great",IF(Table13[[#This Row],[Margin (%)]]&lt;100%, "Just OK","Good"))</f>
        <v>Good</v>
      </c>
    </row>
    <row r="155" spans="1:7" hidden="1" x14ac:dyDescent="0.2">
      <c r="A155" s="1">
        <v>2259</v>
      </c>
      <c r="B155" s="3">
        <v>42469.797222222223</v>
      </c>
      <c r="C155">
        <v>62.8</v>
      </c>
      <c r="D155">
        <v>29.5</v>
      </c>
      <c r="E155">
        <v>33.299999999999997</v>
      </c>
      <c r="F155" s="6">
        <v>1.1288135593220339</v>
      </c>
      <c r="G155" t="str">
        <f>IF(Table13[[#This Row],[Margin (%)]]&gt;150%,"Great",IF(Table13[[#This Row],[Margin (%)]]&lt;100%, "Just OK","Good"))</f>
        <v>Good</v>
      </c>
    </row>
    <row r="156" spans="1:7" hidden="1" x14ac:dyDescent="0.2">
      <c r="A156" s="1">
        <v>2260</v>
      </c>
      <c r="B156" s="3">
        <v>42469.803472222222</v>
      </c>
      <c r="C156">
        <v>43.7</v>
      </c>
      <c r="D156">
        <v>26.439999999999998</v>
      </c>
      <c r="E156">
        <v>17.260000000000005</v>
      </c>
      <c r="F156" s="6">
        <v>0.652798789712557</v>
      </c>
      <c r="G156" t="str">
        <f>IF(Table13[[#This Row],[Margin (%)]]&gt;150%,"Great",IF(Table13[[#This Row],[Margin (%)]]&lt;100%, "Just OK","Good"))</f>
        <v>Just OK</v>
      </c>
    </row>
    <row r="157" spans="1:7" hidden="1" x14ac:dyDescent="0.2">
      <c r="A157" s="1">
        <v>2261</v>
      </c>
      <c r="B157" s="3">
        <v>42469.808333333334</v>
      </c>
      <c r="C157">
        <v>49.5</v>
      </c>
      <c r="D157">
        <v>17.79</v>
      </c>
      <c r="E157">
        <v>31.71</v>
      </c>
      <c r="F157" s="6">
        <v>1.7824620573355818</v>
      </c>
      <c r="G157" t="str">
        <f>IF(Table13[[#This Row],[Margin (%)]]&gt;150%,"Great",IF(Table13[[#This Row],[Margin (%)]]&lt;100%, "Just OK","Good"))</f>
        <v>Great</v>
      </c>
    </row>
    <row r="158" spans="1:7" hidden="1" x14ac:dyDescent="0.2">
      <c r="A158" s="1">
        <v>2262</v>
      </c>
      <c r="B158" s="3">
        <v>42469.811805555553</v>
      </c>
      <c r="C158">
        <v>35.700000000000003</v>
      </c>
      <c r="D158">
        <v>16.43</v>
      </c>
      <c r="E158">
        <v>19.270000000000003</v>
      </c>
      <c r="F158" s="6">
        <v>1.1728545343883143</v>
      </c>
      <c r="G158" t="str">
        <f>IF(Table13[[#This Row],[Margin (%)]]&gt;150%,"Great",IF(Table13[[#This Row],[Margin (%)]]&lt;100%, "Just OK","Good"))</f>
        <v>Good</v>
      </c>
    </row>
    <row r="159" spans="1:7" hidden="1" x14ac:dyDescent="0.2">
      <c r="A159" s="1">
        <v>2263</v>
      </c>
      <c r="B159" s="3">
        <v>42469.817361111112</v>
      </c>
      <c r="C159">
        <v>149.70000000000002</v>
      </c>
      <c r="D159">
        <v>71.5</v>
      </c>
      <c r="E159">
        <v>78.200000000000017</v>
      </c>
      <c r="F159" s="6">
        <v>1.093706293706294</v>
      </c>
      <c r="G159" t="str">
        <f>IF(Table13[[#This Row],[Margin (%)]]&gt;150%,"Great",IF(Table13[[#This Row],[Margin (%)]]&lt;100%, "Just OK","Good"))</f>
        <v>Good</v>
      </c>
    </row>
    <row r="160" spans="1:7" hidden="1" x14ac:dyDescent="0.2">
      <c r="A160" s="1">
        <v>2264</v>
      </c>
      <c r="B160" s="3">
        <v>42469.823611111111</v>
      </c>
      <c r="C160">
        <v>39.700000000000003</v>
      </c>
      <c r="D160">
        <v>10</v>
      </c>
      <c r="E160">
        <v>29.700000000000003</v>
      </c>
      <c r="F160" s="6">
        <v>2.97</v>
      </c>
      <c r="G160" t="str">
        <f>IF(Table13[[#This Row],[Margin (%)]]&gt;150%,"Great",IF(Table13[[#This Row],[Margin (%)]]&lt;100%, "Just OK","Good"))</f>
        <v>Great</v>
      </c>
    </row>
    <row r="161" spans="1:7" hidden="1" x14ac:dyDescent="0.2">
      <c r="A161" s="1">
        <v>2265</v>
      </c>
      <c r="B161" s="3">
        <v>42469.833333333336</v>
      </c>
      <c r="C161">
        <v>66.8</v>
      </c>
      <c r="D161">
        <v>26.450000000000003</v>
      </c>
      <c r="E161">
        <v>40.349999999999994</v>
      </c>
      <c r="F161" s="6">
        <v>1.5255198487712662</v>
      </c>
      <c r="G161" t="str">
        <f>IF(Table13[[#This Row],[Margin (%)]]&gt;150%,"Great",IF(Table13[[#This Row],[Margin (%)]]&lt;100%, "Just OK","Good"))</f>
        <v>Great</v>
      </c>
    </row>
    <row r="162" spans="1:7" hidden="1" x14ac:dyDescent="0.2">
      <c r="A162" s="1">
        <v>2266</v>
      </c>
      <c r="B162" s="3">
        <v>42469.840277777781</v>
      </c>
      <c r="C162">
        <v>73.5</v>
      </c>
      <c r="D162">
        <v>38.51</v>
      </c>
      <c r="E162">
        <v>34.99</v>
      </c>
      <c r="F162" s="6">
        <v>0.90859517008569213</v>
      </c>
      <c r="G162" t="str">
        <f>IF(Table13[[#This Row],[Margin (%)]]&gt;150%,"Great",IF(Table13[[#This Row],[Margin (%)]]&lt;100%, "Just OK","Good"))</f>
        <v>Just OK</v>
      </c>
    </row>
    <row r="163" spans="1:7" hidden="1" x14ac:dyDescent="0.2">
      <c r="A163" s="1">
        <v>2267</v>
      </c>
      <c r="B163" s="3">
        <v>42469.932638888888</v>
      </c>
      <c r="C163">
        <v>7.9</v>
      </c>
      <c r="D163">
        <v>1.58</v>
      </c>
      <c r="E163">
        <v>6.32</v>
      </c>
      <c r="F163" s="6">
        <v>4</v>
      </c>
      <c r="G163" t="str">
        <f>IF(Table13[[#This Row],[Margin (%)]]&gt;150%,"Great",IF(Table13[[#This Row],[Margin (%)]]&lt;100%, "Just OK","Good"))</f>
        <v>Great</v>
      </c>
    </row>
    <row r="164" spans="1:7" hidden="1" x14ac:dyDescent="0.2">
      <c r="A164" s="1">
        <v>2268</v>
      </c>
      <c r="B164" s="3">
        <v>42469.93472222222</v>
      </c>
      <c r="C164">
        <v>7.9</v>
      </c>
      <c r="D164">
        <v>1.58</v>
      </c>
      <c r="E164">
        <v>6.32</v>
      </c>
      <c r="F164" s="6">
        <v>4</v>
      </c>
      <c r="G164" t="str">
        <f>IF(Table13[[#This Row],[Margin (%)]]&gt;150%,"Great",IF(Table13[[#This Row],[Margin (%)]]&lt;100%, "Just OK","Good"))</f>
        <v>Great</v>
      </c>
    </row>
    <row r="165" spans="1:7" hidden="1" x14ac:dyDescent="0.2">
      <c r="A165" s="1">
        <v>2269</v>
      </c>
      <c r="B165" s="3">
        <v>42469.938194444447</v>
      </c>
      <c r="C165">
        <v>45.699999999999996</v>
      </c>
      <c r="D165">
        <v>24.41</v>
      </c>
      <c r="E165">
        <v>21.289999999999996</v>
      </c>
      <c r="F165" s="6">
        <v>0.87218353133961468</v>
      </c>
      <c r="G165" t="str">
        <f>IF(Table13[[#This Row],[Margin (%)]]&gt;150%,"Great",IF(Table13[[#This Row],[Margin (%)]]&lt;100%, "Just OK","Good"))</f>
        <v>Just OK</v>
      </c>
    </row>
    <row r="166" spans="1:7" hidden="1" x14ac:dyDescent="0.2">
      <c r="A166" s="1">
        <v>2270</v>
      </c>
      <c r="B166" s="3">
        <v>42469.941666666666</v>
      </c>
      <c r="C166">
        <v>35.799999999999997</v>
      </c>
      <c r="D166">
        <v>21.84</v>
      </c>
      <c r="E166">
        <v>13.959999999999997</v>
      </c>
      <c r="F166" s="6">
        <v>0.63919413919413903</v>
      </c>
      <c r="G166" t="str">
        <f>IF(Table13[[#This Row],[Margin (%)]]&gt;150%,"Great",IF(Table13[[#This Row],[Margin (%)]]&lt;100%, "Just OK","Good"))</f>
        <v>Just OK</v>
      </c>
    </row>
    <row r="167" spans="1:7" hidden="1" x14ac:dyDescent="0.2">
      <c r="A167" s="1">
        <v>2274</v>
      </c>
      <c r="B167" s="3">
        <v>42470.768055555556</v>
      </c>
      <c r="C167">
        <v>38.9</v>
      </c>
      <c r="D167">
        <v>18.36</v>
      </c>
      <c r="E167">
        <v>20.54</v>
      </c>
      <c r="F167" s="6">
        <v>1.1187363834422659</v>
      </c>
      <c r="G167" t="str">
        <f>IF(Table13[[#This Row],[Margin (%)]]&gt;150%,"Great",IF(Table13[[#This Row],[Margin (%)]]&lt;100%, "Just OK","Good"))</f>
        <v>Good</v>
      </c>
    </row>
    <row r="168" spans="1:7" hidden="1" x14ac:dyDescent="0.2">
      <c r="A168" s="1">
        <v>2275</v>
      </c>
      <c r="B168" s="3">
        <v>42470.772916666669</v>
      </c>
      <c r="C168">
        <v>37.9</v>
      </c>
      <c r="D168">
        <v>15.19</v>
      </c>
      <c r="E168">
        <v>22.71</v>
      </c>
      <c r="F168" s="6">
        <v>1.4950625411454905</v>
      </c>
      <c r="G168" t="str">
        <f>IF(Table13[[#This Row],[Margin (%)]]&gt;150%,"Great",IF(Table13[[#This Row],[Margin (%)]]&lt;100%, "Just OK","Good"))</f>
        <v>Good</v>
      </c>
    </row>
    <row r="169" spans="1:7" hidden="1" x14ac:dyDescent="0.2">
      <c r="A169" s="1">
        <v>2276</v>
      </c>
      <c r="B169" s="3">
        <v>42470.888888888891</v>
      </c>
      <c r="C169">
        <v>54.8</v>
      </c>
      <c r="D169">
        <v>22.93</v>
      </c>
      <c r="E169">
        <v>31.869999999999997</v>
      </c>
      <c r="F169" s="6">
        <v>1.3898822503270822</v>
      </c>
      <c r="G169" t="str">
        <f>IF(Table13[[#This Row],[Margin (%)]]&gt;150%,"Great",IF(Table13[[#This Row],[Margin (%)]]&lt;100%, "Just OK","Good"))</f>
        <v>Good</v>
      </c>
    </row>
    <row r="170" spans="1:7" hidden="1" x14ac:dyDescent="0.2">
      <c r="A170" s="1">
        <v>2277</v>
      </c>
      <c r="B170" s="3">
        <v>42472.731249999997</v>
      </c>
      <c r="C170">
        <v>37.299999999999997</v>
      </c>
      <c r="D170">
        <v>16.91</v>
      </c>
      <c r="E170">
        <v>20.389999999999997</v>
      </c>
      <c r="F170" s="6">
        <v>1.2057953873447662</v>
      </c>
      <c r="G170" t="str">
        <f>IF(Table13[[#This Row],[Margin (%)]]&gt;150%,"Great",IF(Table13[[#This Row],[Margin (%)]]&lt;100%, "Just OK","Good"))</f>
        <v>Good</v>
      </c>
    </row>
    <row r="171" spans="1:7" hidden="1" x14ac:dyDescent="0.2">
      <c r="A171" s="1">
        <v>2278</v>
      </c>
      <c r="B171" s="3">
        <v>42472.772916666669</v>
      </c>
      <c r="C171">
        <v>61.9</v>
      </c>
      <c r="D171">
        <v>25.81</v>
      </c>
      <c r="E171">
        <v>36.090000000000003</v>
      </c>
      <c r="F171" s="6">
        <v>1.3982952344052695</v>
      </c>
      <c r="G171" t="str">
        <f>IF(Table13[[#This Row],[Margin (%)]]&gt;150%,"Great",IF(Table13[[#This Row],[Margin (%)]]&lt;100%, "Just OK","Good"))</f>
        <v>Good</v>
      </c>
    </row>
    <row r="172" spans="1:7" hidden="1" x14ac:dyDescent="0.2">
      <c r="A172" s="1">
        <v>2279</v>
      </c>
      <c r="B172" s="3">
        <v>42472.773611111108</v>
      </c>
      <c r="C172">
        <v>98.199999999999989</v>
      </c>
      <c r="D172">
        <v>35.71</v>
      </c>
      <c r="E172">
        <v>62.489999999999988</v>
      </c>
      <c r="F172" s="6">
        <v>1.7499299915989914</v>
      </c>
      <c r="G172" t="str">
        <f>IF(Table13[[#This Row],[Margin (%)]]&gt;150%,"Great",IF(Table13[[#This Row],[Margin (%)]]&lt;100%, "Just OK","Good"))</f>
        <v>Great</v>
      </c>
    </row>
    <row r="173" spans="1:7" hidden="1" x14ac:dyDescent="0.2">
      <c r="A173" s="1">
        <v>2280</v>
      </c>
      <c r="B173" s="3">
        <v>42472.820833333331</v>
      </c>
      <c r="C173">
        <v>46.9</v>
      </c>
      <c r="D173">
        <v>20.04</v>
      </c>
      <c r="E173">
        <v>26.86</v>
      </c>
      <c r="F173" s="6">
        <v>1.3403193612774451</v>
      </c>
      <c r="G173" t="str">
        <f>IF(Table13[[#This Row],[Margin (%)]]&gt;150%,"Great",IF(Table13[[#This Row],[Margin (%)]]&lt;100%, "Just OK","Good"))</f>
        <v>Good</v>
      </c>
    </row>
    <row r="174" spans="1:7" hidden="1" x14ac:dyDescent="0.2">
      <c r="A174" s="1">
        <v>2281</v>
      </c>
      <c r="B174" s="3">
        <v>42472.823611111111</v>
      </c>
      <c r="C174">
        <v>55.6</v>
      </c>
      <c r="D174">
        <v>23.92</v>
      </c>
      <c r="E174">
        <v>31.68</v>
      </c>
      <c r="F174" s="6">
        <v>1.3244147157190633</v>
      </c>
      <c r="G174" t="str">
        <f>IF(Table13[[#This Row],[Margin (%)]]&gt;150%,"Great",IF(Table13[[#This Row],[Margin (%)]]&lt;100%, "Just OK","Good"))</f>
        <v>Good</v>
      </c>
    </row>
    <row r="175" spans="1:7" hidden="1" x14ac:dyDescent="0.2">
      <c r="A175" s="1">
        <v>2282</v>
      </c>
      <c r="B175" s="3">
        <v>42472.929861111108</v>
      </c>
      <c r="C175">
        <v>81.5</v>
      </c>
      <c r="D175">
        <v>31.150000000000002</v>
      </c>
      <c r="E175">
        <v>50.349999999999994</v>
      </c>
      <c r="F175" s="6">
        <v>1.6163723916532902</v>
      </c>
      <c r="G175" t="str">
        <f>IF(Table13[[#This Row],[Margin (%)]]&gt;150%,"Great",IF(Table13[[#This Row],[Margin (%)]]&lt;100%, "Just OK","Good"))</f>
        <v>Great</v>
      </c>
    </row>
    <row r="176" spans="1:7" hidden="1" x14ac:dyDescent="0.2">
      <c r="A176" s="1">
        <v>2283</v>
      </c>
      <c r="B176" s="3">
        <v>42473.527777777781</v>
      </c>
      <c r="C176">
        <v>75.099999999999994</v>
      </c>
      <c r="D176">
        <v>39.61</v>
      </c>
      <c r="E176">
        <v>35.489999999999995</v>
      </c>
      <c r="F176" s="6">
        <v>0.89598586215602105</v>
      </c>
      <c r="G176" t="str">
        <f>IF(Table13[[#This Row],[Margin (%)]]&gt;150%,"Great",IF(Table13[[#This Row],[Margin (%)]]&lt;100%, "Just OK","Good"))</f>
        <v>Just OK</v>
      </c>
    </row>
    <row r="177" spans="1:7" hidden="1" x14ac:dyDescent="0.2">
      <c r="A177" s="1">
        <v>2284</v>
      </c>
      <c r="B177" s="3">
        <v>42473.655555555553</v>
      </c>
      <c r="C177">
        <v>79.199999999999989</v>
      </c>
      <c r="D177">
        <v>42.31</v>
      </c>
      <c r="E177">
        <v>36.889999999999986</v>
      </c>
      <c r="F177" s="6">
        <v>0.87189789647837357</v>
      </c>
      <c r="G177" t="str">
        <f>IF(Table13[[#This Row],[Margin (%)]]&gt;150%,"Great",IF(Table13[[#This Row],[Margin (%)]]&lt;100%, "Just OK","Good"))</f>
        <v>Just OK</v>
      </c>
    </row>
    <row r="178" spans="1:7" hidden="1" x14ac:dyDescent="0.2">
      <c r="A178" s="1">
        <v>2285</v>
      </c>
      <c r="B178" s="3">
        <v>42473.789583333331</v>
      </c>
      <c r="C178">
        <v>68.3</v>
      </c>
      <c r="D178">
        <v>26.669999999999998</v>
      </c>
      <c r="E178">
        <v>41.629999999999995</v>
      </c>
      <c r="F178" s="6">
        <v>1.5609298837645293</v>
      </c>
      <c r="G178" t="str">
        <f>IF(Table13[[#This Row],[Margin (%)]]&gt;150%,"Great",IF(Table13[[#This Row],[Margin (%)]]&lt;100%, "Just OK","Good"))</f>
        <v>Great</v>
      </c>
    </row>
    <row r="179" spans="1:7" hidden="1" x14ac:dyDescent="0.2">
      <c r="A179" s="1">
        <v>2293</v>
      </c>
      <c r="B179" s="3">
        <v>42474.578472222223</v>
      </c>
      <c r="C179">
        <v>115.30000000000001</v>
      </c>
      <c r="D179">
        <v>52.470000000000013</v>
      </c>
      <c r="E179">
        <v>62.83</v>
      </c>
      <c r="F179" s="6">
        <v>1.1974461597103103</v>
      </c>
      <c r="G179" t="str">
        <f>IF(Table13[[#This Row],[Margin (%)]]&gt;150%,"Great",IF(Table13[[#This Row],[Margin (%)]]&lt;100%, "Just OK","Good"))</f>
        <v>Good</v>
      </c>
    </row>
    <row r="180" spans="1:7" hidden="1" x14ac:dyDescent="0.2">
      <c r="A180" s="1">
        <v>2294</v>
      </c>
      <c r="B180" s="3">
        <v>42474.590277777781</v>
      </c>
      <c r="C180">
        <v>67.599999999999994</v>
      </c>
      <c r="D180">
        <v>31.47</v>
      </c>
      <c r="E180">
        <v>36.129999999999995</v>
      </c>
      <c r="F180" s="6">
        <v>1.1480775341595169</v>
      </c>
      <c r="G180" t="str">
        <f>IF(Table13[[#This Row],[Margin (%)]]&gt;150%,"Great",IF(Table13[[#This Row],[Margin (%)]]&lt;100%, "Just OK","Good"))</f>
        <v>Good</v>
      </c>
    </row>
    <row r="181" spans="1:7" hidden="1" x14ac:dyDescent="0.2">
      <c r="A181" s="1">
        <v>2295</v>
      </c>
      <c r="B181" s="3">
        <v>42474.720138888886</v>
      </c>
      <c r="C181">
        <v>61.4</v>
      </c>
      <c r="D181">
        <v>32.450000000000003</v>
      </c>
      <c r="E181">
        <v>28.949999999999996</v>
      </c>
      <c r="F181" s="6">
        <v>0.892141756548536</v>
      </c>
      <c r="G181" t="str">
        <f>IF(Table13[[#This Row],[Margin (%)]]&gt;150%,"Great",IF(Table13[[#This Row],[Margin (%)]]&lt;100%, "Just OK","Good"))</f>
        <v>Just OK</v>
      </c>
    </row>
    <row r="182" spans="1:7" hidden="1" x14ac:dyDescent="0.2">
      <c r="A182" s="1">
        <v>2296</v>
      </c>
      <c r="B182" s="3">
        <v>42474.73541666667</v>
      </c>
      <c r="C182">
        <v>42.6</v>
      </c>
      <c r="D182">
        <v>19.93</v>
      </c>
      <c r="E182">
        <v>22.67</v>
      </c>
      <c r="F182" s="6">
        <v>1.1374811841445058</v>
      </c>
      <c r="G182" t="str">
        <f>IF(Table13[[#This Row],[Margin (%)]]&gt;150%,"Great",IF(Table13[[#This Row],[Margin (%)]]&lt;100%, "Just OK","Good"))</f>
        <v>Good</v>
      </c>
    </row>
    <row r="183" spans="1:7" hidden="1" x14ac:dyDescent="0.2">
      <c r="A183" s="1">
        <v>2297</v>
      </c>
      <c r="B183" s="3">
        <v>42474.772222222222</v>
      </c>
      <c r="C183">
        <v>57.6</v>
      </c>
      <c r="D183">
        <v>23.880000000000003</v>
      </c>
      <c r="E183">
        <v>33.72</v>
      </c>
      <c r="F183" s="6">
        <v>1.4120603015075375</v>
      </c>
      <c r="G183" t="str">
        <f>IF(Table13[[#This Row],[Margin (%)]]&gt;150%,"Great",IF(Table13[[#This Row],[Margin (%)]]&lt;100%, "Just OK","Good"))</f>
        <v>Good</v>
      </c>
    </row>
    <row r="184" spans="1:7" hidden="1" x14ac:dyDescent="0.2">
      <c r="A184" s="1">
        <v>2298</v>
      </c>
      <c r="B184" s="3">
        <v>42474.887499999997</v>
      </c>
      <c r="C184">
        <v>60.099999999999994</v>
      </c>
      <c r="D184">
        <v>27.050000000000004</v>
      </c>
      <c r="E184">
        <v>33.04999999999999</v>
      </c>
      <c r="F184" s="6">
        <v>1.2218114602587795</v>
      </c>
      <c r="G184" t="str">
        <f>IF(Table13[[#This Row],[Margin (%)]]&gt;150%,"Great",IF(Table13[[#This Row],[Margin (%)]]&lt;100%, "Just OK","Good"))</f>
        <v>Good</v>
      </c>
    </row>
    <row r="185" spans="1:7" hidden="1" x14ac:dyDescent="0.2">
      <c r="A185" s="1">
        <v>2299</v>
      </c>
      <c r="B185" s="3">
        <v>42474.893055555556</v>
      </c>
      <c r="C185">
        <v>107.4</v>
      </c>
      <c r="D185">
        <v>47.249999999999993</v>
      </c>
      <c r="E185">
        <v>60.150000000000013</v>
      </c>
      <c r="F185" s="6">
        <v>1.2730158730158734</v>
      </c>
      <c r="G185" t="str">
        <f>IF(Table13[[#This Row],[Margin (%)]]&gt;150%,"Great",IF(Table13[[#This Row],[Margin (%)]]&lt;100%, "Just OK","Good"))</f>
        <v>Good</v>
      </c>
    </row>
    <row r="186" spans="1:7" hidden="1" x14ac:dyDescent="0.2">
      <c r="A186" s="1">
        <v>2301</v>
      </c>
      <c r="B186" s="3">
        <v>42474.905555555553</v>
      </c>
      <c r="C186">
        <v>41.6</v>
      </c>
      <c r="D186">
        <v>17.87</v>
      </c>
      <c r="E186">
        <v>23.73</v>
      </c>
      <c r="F186" s="6">
        <v>1.327923894795747</v>
      </c>
      <c r="G186" t="str">
        <f>IF(Table13[[#This Row],[Margin (%)]]&gt;150%,"Great",IF(Table13[[#This Row],[Margin (%)]]&lt;100%, "Just OK","Good"))</f>
        <v>Good</v>
      </c>
    </row>
    <row r="187" spans="1:7" hidden="1" x14ac:dyDescent="0.2">
      <c r="A187" s="1">
        <v>2302</v>
      </c>
      <c r="B187" s="3">
        <v>42474.90902777778</v>
      </c>
      <c r="C187">
        <v>39.799999999999997</v>
      </c>
      <c r="D187">
        <v>15.53</v>
      </c>
      <c r="E187">
        <v>24.269999999999996</v>
      </c>
      <c r="F187" s="6">
        <v>1.5627817128139083</v>
      </c>
      <c r="G187" t="str">
        <f>IF(Table13[[#This Row],[Margin (%)]]&gt;150%,"Great",IF(Table13[[#This Row],[Margin (%)]]&lt;100%, "Just OK","Good"))</f>
        <v>Great</v>
      </c>
    </row>
    <row r="188" spans="1:7" hidden="1" x14ac:dyDescent="0.2">
      <c r="A188" s="1">
        <v>2307</v>
      </c>
      <c r="B188" s="3">
        <v>42475.753472222219</v>
      </c>
      <c r="C188">
        <v>44</v>
      </c>
      <c r="D188">
        <v>16.13</v>
      </c>
      <c r="E188">
        <v>27.87</v>
      </c>
      <c r="F188" s="6">
        <v>1.7278363298202108</v>
      </c>
      <c r="G188" t="str">
        <f>IF(Table13[[#This Row],[Margin (%)]]&gt;150%,"Great",IF(Table13[[#This Row],[Margin (%)]]&lt;100%, "Just OK","Good"))</f>
        <v>Great</v>
      </c>
    </row>
    <row r="189" spans="1:7" hidden="1" x14ac:dyDescent="0.2">
      <c r="A189" s="1">
        <v>2308</v>
      </c>
      <c r="B189" s="3">
        <v>42475.804861111108</v>
      </c>
      <c r="C189">
        <v>61.5</v>
      </c>
      <c r="D189">
        <v>24.95</v>
      </c>
      <c r="E189">
        <v>36.549999999999997</v>
      </c>
      <c r="F189" s="6">
        <v>1.4649298597194389</v>
      </c>
      <c r="G189" t="str">
        <f>IF(Table13[[#This Row],[Margin (%)]]&gt;150%,"Great",IF(Table13[[#This Row],[Margin (%)]]&lt;100%, "Just OK","Good"))</f>
        <v>Good</v>
      </c>
    </row>
    <row r="190" spans="1:7" hidden="1" x14ac:dyDescent="0.2">
      <c r="A190" s="1">
        <v>2309</v>
      </c>
      <c r="B190" s="3">
        <v>42475.814583333333</v>
      </c>
      <c r="C190">
        <v>38.799999999999997</v>
      </c>
      <c r="D190">
        <v>21.2</v>
      </c>
      <c r="E190">
        <v>17.599999999999998</v>
      </c>
      <c r="F190" s="6">
        <v>0.83018867924528295</v>
      </c>
      <c r="G190" t="str">
        <f>IF(Table13[[#This Row],[Margin (%)]]&gt;150%,"Great",IF(Table13[[#This Row],[Margin (%)]]&lt;100%, "Just OK","Good"))</f>
        <v>Just OK</v>
      </c>
    </row>
    <row r="191" spans="1:7" hidden="1" x14ac:dyDescent="0.2">
      <c r="A191" s="1">
        <v>2310</v>
      </c>
      <c r="B191" s="3">
        <v>42475.818749999999</v>
      </c>
      <c r="C191">
        <v>51.6</v>
      </c>
      <c r="D191">
        <v>21.07</v>
      </c>
      <c r="E191">
        <v>30.53</v>
      </c>
      <c r="F191" s="6">
        <v>1.4489795918367347</v>
      </c>
      <c r="G191" t="str">
        <f>IF(Table13[[#This Row],[Margin (%)]]&gt;150%,"Great",IF(Table13[[#This Row],[Margin (%)]]&lt;100%, "Just OK","Good"))</f>
        <v>Good</v>
      </c>
    </row>
    <row r="192" spans="1:7" hidden="1" x14ac:dyDescent="0.2">
      <c r="A192" s="1">
        <v>2311</v>
      </c>
      <c r="B192" s="3">
        <v>42475.822222222225</v>
      </c>
      <c r="C192">
        <v>52.8</v>
      </c>
      <c r="D192">
        <v>17.130000000000003</v>
      </c>
      <c r="E192">
        <v>35.669999999999995</v>
      </c>
      <c r="F192" s="6">
        <v>2.0823117338003496</v>
      </c>
      <c r="G192" t="str">
        <f>IF(Table13[[#This Row],[Margin (%)]]&gt;150%,"Great",IF(Table13[[#This Row],[Margin (%)]]&lt;100%, "Just OK","Good"))</f>
        <v>Great</v>
      </c>
    </row>
    <row r="193" spans="1:7" hidden="1" x14ac:dyDescent="0.2">
      <c r="A193" s="1">
        <v>2312</v>
      </c>
      <c r="B193" s="3">
        <v>42475.833333333336</v>
      </c>
      <c r="C193">
        <v>94.4</v>
      </c>
      <c r="D193">
        <v>37.24</v>
      </c>
      <c r="E193">
        <v>57.160000000000004</v>
      </c>
      <c r="F193" s="6">
        <v>1.5349087003222341</v>
      </c>
      <c r="G193" t="str">
        <f>IF(Table13[[#This Row],[Margin (%)]]&gt;150%,"Great",IF(Table13[[#This Row],[Margin (%)]]&lt;100%, "Just OK","Good"))</f>
        <v>Great</v>
      </c>
    </row>
    <row r="194" spans="1:7" hidden="1" x14ac:dyDescent="0.2">
      <c r="A194" s="1">
        <v>2313</v>
      </c>
      <c r="B194" s="3">
        <v>42476.749305555553</v>
      </c>
      <c r="C194">
        <v>59.6</v>
      </c>
      <c r="D194">
        <v>33.56</v>
      </c>
      <c r="E194">
        <v>26.04</v>
      </c>
      <c r="F194" s="6">
        <v>0.77592371871275323</v>
      </c>
      <c r="G194" t="str">
        <f>IF(Table13[[#This Row],[Margin (%)]]&gt;150%,"Great",IF(Table13[[#This Row],[Margin (%)]]&lt;100%, "Just OK","Good"))</f>
        <v>Just OK</v>
      </c>
    </row>
    <row r="195" spans="1:7" hidden="1" x14ac:dyDescent="0.2">
      <c r="A195" s="1">
        <v>2314</v>
      </c>
      <c r="B195" s="3">
        <v>42476.795138888891</v>
      </c>
      <c r="C195">
        <v>37.799999999999997</v>
      </c>
      <c r="D195">
        <v>18.079999999999998</v>
      </c>
      <c r="E195">
        <v>19.72</v>
      </c>
      <c r="F195" s="6">
        <v>1.0907079646017699</v>
      </c>
      <c r="G195" t="str">
        <f>IF(Table13[[#This Row],[Margin (%)]]&gt;150%,"Great",IF(Table13[[#This Row],[Margin (%)]]&lt;100%, "Just OK","Good"))</f>
        <v>Good</v>
      </c>
    </row>
    <row r="196" spans="1:7" hidden="1" x14ac:dyDescent="0.2">
      <c r="A196" s="1">
        <v>2315</v>
      </c>
      <c r="B196" s="3">
        <v>42476.825694444444</v>
      </c>
      <c r="C196">
        <v>63.4</v>
      </c>
      <c r="D196">
        <v>26.18</v>
      </c>
      <c r="E196">
        <v>37.22</v>
      </c>
      <c r="F196" s="6">
        <v>1.4216959511077158</v>
      </c>
      <c r="G196" t="str">
        <f>IF(Table13[[#This Row],[Margin (%)]]&gt;150%,"Great",IF(Table13[[#This Row],[Margin (%)]]&lt;100%, "Just OK","Good"))</f>
        <v>Good</v>
      </c>
    </row>
    <row r="197" spans="1:7" hidden="1" x14ac:dyDescent="0.2">
      <c r="A197" s="1">
        <v>2316</v>
      </c>
      <c r="B197" s="3">
        <v>42476.829861111109</v>
      </c>
      <c r="C197">
        <v>48.9</v>
      </c>
      <c r="D197">
        <v>21.71</v>
      </c>
      <c r="E197">
        <v>27.189999999999998</v>
      </c>
      <c r="F197" s="6">
        <v>1.2524182404421924</v>
      </c>
      <c r="G197" t="str">
        <f>IF(Table13[[#This Row],[Margin (%)]]&gt;150%,"Great",IF(Table13[[#This Row],[Margin (%)]]&lt;100%, "Just OK","Good"))</f>
        <v>Good</v>
      </c>
    </row>
    <row r="198" spans="1:7" hidden="1" x14ac:dyDescent="0.2">
      <c r="A198" s="1">
        <v>2317</v>
      </c>
      <c r="B198" s="3">
        <v>42476.831250000003</v>
      </c>
      <c r="C198">
        <v>108.3</v>
      </c>
      <c r="D198">
        <v>51.85</v>
      </c>
      <c r="E198">
        <v>56.449999999999996</v>
      </c>
      <c r="F198" s="6">
        <v>1.0887174541947926</v>
      </c>
      <c r="G198" t="str">
        <f>IF(Table13[[#This Row],[Margin (%)]]&gt;150%,"Great",IF(Table13[[#This Row],[Margin (%)]]&lt;100%, "Just OK","Good"))</f>
        <v>Good</v>
      </c>
    </row>
    <row r="199" spans="1:7" hidden="1" x14ac:dyDescent="0.2">
      <c r="A199" s="1">
        <v>2318</v>
      </c>
      <c r="B199" s="3">
        <v>42476.849305555559</v>
      </c>
      <c r="C199">
        <v>79.099999999999994</v>
      </c>
      <c r="D199">
        <v>38.58</v>
      </c>
      <c r="E199">
        <v>40.519999999999996</v>
      </c>
      <c r="F199" s="6">
        <v>1.0502851218247797</v>
      </c>
      <c r="G199" t="str">
        <f>IF(Table13[[#This Row],[Margin (%)]]&gt;150%,"Great",IF(Table13[[#This Row],[Margin (%)]]&lt;100%, "Just OK","Good"))</f>
        <v>Good</v>
      </c>
    </row>
    <row r="200" spans="1:7" hidden="1" x14ac:dyDescent="0.2">
      <c r="A200" s="1">
        <v>2319</v>
      </c>
      <c r="B200" s="3">
        <v>42476.859722222223</v>
      </c>
      <c r="C200">
        <v>64.599999999999994</v>
      </c>
      <c r="D200">
        <v>31.110000000000003</v>
      </c>
      <c r="E200">
        <v>33.489999999999995</v>
      </c>
      <c r="F200" s="6">
        <v>1.0765027322404368</v>
      </c>
      <c r="G200" t="str">
        <f>IF(Table13[[#This Row],[Margin (%)]]&gt;150%,"Great",IF(Table13[[#This Row],[Margin (%)]]&lt;100%, "Just OK","Good"))</f>
        <v>Good</v>
      </c>
    </row>
    <row r="201" spans="1:7" hidden="1" x14ac:dyDescent="0.2">
      <c r="A201" s="1">
        <v>2320</v>
      </c>
      <c r="B201" s="3">
        <v>42476.868750000001</v>
      </c>
      <c r="C201">
        <v>65.5</v>
      </c>
      <c r="D201">
        <v>25.73</v>
      </c>
      <c r="E201">
        <v>39.769999999999996</v>
      </c>
      <c r="F201" s="6">
        <v>1.5456665371162066</v>
      </c>
      <c r="G201" t="str">
        <f>IF(Table13[[#This Row],[Margin (%)]]&gt;150%,"Great",IF(Table13[[#This Row],[Margin (%)]]&lt;100%, "Just OK","Good"))</f>
        <v>Great</v>
      </c>
    </row>
    <row r="202" spans="1:7" hidden="1" x14ac:dyDescent="0.2">
      <c r="A202" s="1">
        <v>2322</v>
      </c>
      <c r="B202" s="3">
        <v>42477.69027777778</v>
      </c>
      <c r="C202">
        <v>51.5</v>
      </c>
      <c r="D202">
        <v>18.87</v>
      </c>
      <c r="E202">
        <v>32.629999999999995</v>
      </c>
      <c r="F202" s="6">
        <v>1.7291997880233172</v>
      </c>
      <c r="G202" t="str">
        <f>IF(Table13[[#This Row],[Margin (%)]]&gt;150%,"Great",IF(Table13[[#This Row],[Margin (%)]]&lt;100%, "Just OK","Good"))</f>
        <v>Great</v>
      </c>
    </row>
    <row r="203" spans="1:7" hidden="1" x14ac:dyDescent="0.2">
      <c r="A203" s="1">
        <v>2323</v>
      </c>
      <c r="B203" s="3">
        <v>42477.753472222219</v>
      </c>
      <c r="C203">
        <v>63.5</v>
      </c>
      <c r="D203">
        <v>24.990000000000002</v>
      </c>
      <c r="E203">
        <v>38.51</v>
      </c>
      <c r="F203" s="6">
        <v>1.5410164065626248</v>
      </c>
      <c r="G203" t="str">
        <f>IF(Table13[[#This Row],[Margin (%)]]&gt;150%,"Great",IF(Table13[[#This Row],[Margin (%)]]&lt;100%, "Just OK","Good"))</f>
        <v>Great</v>
      </c>
    </row>
    <row r="204" spans="1:7" hidden="1" x14ac:dyDescent="0.2">
      <c r="A204" s="1">
        <v>2324</v>
      </c>
      <c r="B204" s="3">
        <v>42477.824305555558</v>
      </c>
      <c r="C204">
        <v>54.9</v>
      </c>
      <c r="D204">
        <v>15.37</v>
      </c>
      <c r="E204">
        <v>39.53</v>
      </c>
      <c r="F204" s="6">
        <v>2.5718932986337024</v>
      </c>
      <c r="G204" t="str">
        <f>IF(Table13[[#This Row],[Margin (%)]]&gt;150%,"Great",IF(Table13[[#This Row],[Margin (%)]]&lt;100%, "Just OK","Good"))</f>
        <v>Great</v>
      </c>
    </row>
    <row r="205" spans="1:7" hidden="1" x14ac:dyDescent="0.2">
      <c r="A205" s="1">
        <v>2325</v>
      </c>
      <c r="B205" s="3">
        <v>42478.720833333333</v>
      </c>
      <c r="C205">
        <v>35.6</v>
      </c>
      <c r="D205">
        <v>11.81</v>
      </c>
      <c r="E205">
        <v>23.79</v>
      </c>
      <c r="F205" s="6">
        <v>2.0143945808636747</v>
      </c>
      <c r="G205" t="str">
        <f>IF(Table13[[#This Row],[Margin (%)]]&gt;150%,"Great",IF(Table13[[#This Row],[Margin (%)]]&lt;100%, "Just OK","Good"))</f>
        <v>Great</v>
      </c>
    </row>
    <row r="206" spans="1:7" hidden="1" x14ac:dyDescent="0.2">
      <c r="A206" s="1">
        <v>2326</v>
      </c>
      <c r="B206" s="3">
        <v>42478.740972222222</v>
      </c>
      <c r="C206">
        <v>31.6</v>
      </c>
      <c r="D206">
        <v>7.58</v>
      </c>
      <c r="E206">
        <v>24.020000000000003</v>
      </c>
      <c r="F206" s="6">
        <v>3.1688654353562011</v>
      </c>
      <c r="G206" t="str">
        <f>IF(Table13[[#This Row],[Margin (%)]]&gt;150%,"Great",IF(Table13[[#This Row],[Margin (%)]]&lt;100%, "Just OK","Good"))</f>
        <v>Great</v>
      </c>
    </row>
    <row r="207" spans="1:7" hidden="1" x14ac:dyDescent="0.2">
      <c r="A207" s="1">
        <v>2332</v>
      </c>
      <c r="B207" s="3">
        <v>42478.79583333333</v>
      </c>
      <c r="C207">
        <v>38.9</v>
      </c>
      <c r="D207">
        <v>18.54</v>
      </c>
      <c r="E207">
        <v>20.36</v>
      </c>
      <c r="F207" s="6">
        <v>1.0981661272923409</v>
      </c>
      <c r="G207" t="str">
        <f>IF(Table13[[#This Row],[Margin (%)]]&gt;150%,"Great",IF(Table13[[#This Row],[Margin (%)]]&lt;100%, "Just OK","Good"))</f>
        <v>Good</v>
      </c>
    </row>
    <row r="208" spans="1:7" hidden="1" x14ac:dyDescent="0.2">
      <c r="A208" s="1">
        <v>2333</v>
      </c>
      <c r="B208" s="3">
        <v>42478.898611111108</v>
      </c>
      <c r="C208">
        <v>32.6</v>
      </c>
      <c r="D208">
        <v>18.3</v>
      </c>
      <c r="E208">
        <v>14.3</v>
      </c>
      <c r="F208" s="6">
        <v>0.78142076502732238</v>
      </c>
      <c r="G208" t="str">
        <f>IF(Table13[[#This Row],[Margin (%)]]&gt;150%,"Great",IF(Table13[[#This Row],[Margin (%)]]&lt;100%, "Just OK","Good"))</f>
        <v>Just OK</v>
      </c>
    </row>
    <row r="209" spans="1:7" hidden="1" x14ac:dyDescent="0.2">
      <c r="A209" s="1">
        <v>2335</v>
      </c>
      <c r="B209" s="3">
        <v>42480.707638888889</v>
      </c>
      <c r="C209">
        <v>52.5</v>
      </c>
      <c r="D209">
        <v>28.15</v>
      </c>
      <c r="E209">
        <v>24.35</v>
      </c>
      <c r="F209" s="6">
        <v>0.86500888099467155</v>
      </c>
      <c r="G209" t="str">
        <f>IF(Table13[[#This Row],[Margin (%)]]&gt;150%,"Great",IF(Table13[[#This Row],[Margin (%)]]&lt;100%, "Just OK","Good"))</f>
        <v>Just OK</v>
      </c>
    </row>
    <row r="210" spans="1:7" hidden="1" x14ac:dyDescent="0.2">
      <c r="A210" s="1">
        <v>2336</v>
      </c>
      <c r="B210" s="3">
        <v>42480.722222222219</v>
      </c>
      <c r="C210">
        <v>52.8</v>
      </c>
      <c r="D210">
        <v>23.65</v>
      </c>
      <c r="E210">
        <v>29.15</v>
      </c>
      <c r="F210" s="6">
        <v>1.2325581395348837</v>
      </c>
      <c r="G210" t="str">
        <f>IF(Table13[[#This Row],[Margin (%)]]&gt;150%,"Great",IF(Table13[[#This Row],[Margin (%)]]&lt;100%, "Just OK","Good"))</f>
        <v>Good</v>
      </c>
    </row>
    <row r="211" spans="1:7" hidden="1" x14ac:dyDescent="0.2">
      <c r="A211" s="1">
        <v>2337</v>
      </c>
      <c r="B211" s="3">
        <v>42480.777777777781</v>
      </c>
      <c r="C211">
        <v>107.19999999999999</v>
      </c>
      <c r="D211">
        <v>39.230000000000004</v>
      </c>
      <c r="E211">
        <v>67.969999999999985</v>
      </c>
      <c r="F211" s="6">
        <v>1.7326026000509809</v>
      </c>
      <c r="G211" t="str">
        <f>IF(Table13[[#This Row],[Margin (%)]]&gt;150%,"Great",IF(Table13[[#This Row],[Margin (%)]]&lt;100%, "Just OK","Good"))</f>
        <v>Great</v>
      </c>
    </row>
    <row r="212" spans="1:7" hidden="1" x14ac:dyDescent="0.2">
      <c r="A212" s="1">
        <v>2338</v>
      </c>
      <c r="B212" s="3">
        <v>42480.783333333333</v>
      </c>
      <c r="C212">
        <v>72.400000000000006</v>
      </c>
      <c r="D212">
        <v>36.93</v>
      </c>
      <c r="E212">
        <v>35.470000000000006</v>
      </c>
      <c r="F212" s="6">
        <v>0.96046574600595735</v>
      </c>
      <c r="G212" t="str">
        <f>IF(Table13[[#This Row],[Margin (%)]]&gt;150%,"Great",IF(Table13[[#This Row],[Margin (%)]]&lt;100%, "Just OK","Good"))</f>
        <v>Just OK</v>
      </c>
    </row>
    <row r="213" spans="1:7" hidden="1" x14ac:dyDescent="0.2">
      <c r="A213" s="1">
        <v>2339</v>
      </c>
      <c r="B213" s="3">
        <v>42480.810416666667</v>
      </c>
      <c r="C213">
        <v>67.400000000000006</v>
      </c>
      <c r="D213">
        <v>29.5</v>
      </c>
      <c r="E213">
        <v>37.900000000000006</v>
      </c>
      <c r="F213" s="6">
        <v>1.2847457627118646</v>
      </c>
      <c r="G213" t="str">
        <f>IF(Table13[[#This Row],[Margin (%)]]&gt;150%,"Great",IF(Table13[[#This Row],[Margin (%)]]&lt;100%, "Just OK","Good"))</f>
        <v>Good</v>
      </c>
    </row>
    <row r="214" spans="1:7" hidden="1" x14ac:dyDescent="0.2">
      <c r="A214" s="1">
        <v>2340</v>
      </c>
      <c r="B214" s="3">
        <v>42480.831944444442</v>
      </c>
      <c r="C214">
        <v>48.9</v>
      </c>
      <c r="D214">
        <v>21.119999999999997</v>
      </c>
      <c r="E214">
        <v>27.78</v>
      </c>
      <c r="F214" s="6">
        <v>1.3153409090909094</v>
      </c>
      <c r="G214" t="str">
        <f>IF(Table13[[#This Row],[Margin (%)]]&gt;150%,"Great",IF(Table13[[#This Row],[Margin (%)]]&lt;100%, "Just OK","Good"))</f>
        <v>Good</v>
      </c>
    </row>
    <row r="215" spans="1:7" hidden="1" x14ac:dyDescent="0.2">
      <c r="A215" s="1">
        <v>2341</v>
      </c>
      <c r="B215" s="3">
        <v>42480.9</v>
      </c>
      <c r="C215">
        <v>135.60000000000002</v>
      </c>
      <c r="D215">
        <v>73.56</v>
      </c>
      <c r="E215">
        <v>62.04000000000002</v>
      </c>
      <c r="F215" s="6">
        <v>0.84339314845024493</v>
      </c>
      <c r="G215" t="str">
        <f>IF(Table13[[#This Row],[Margin (%)]]&gt;150%,"Great",IF(Table13[[#This Row],[Margin (%)]]&lt;100%, "Just OK","Good"))</f>
        <v>Just OK</v>
      </c>
    </row>
    <row r="216" spans="1:7" hidden="1" x14ac:dyDescent="0.2">
      <c r="A216" s="1">
        <v>2344</v>
      </c>
      <c r="B216" s="3">
        <v>42481.808333333334</v>
      </c>
      <c r="C216">
        <v>70.699999999999989</v>
      </c>
      <c r="D216">
        <v>30.42</v>
      </c>
      <c r="E216">
        <v>40.279999999999987</v>
      </c>
      <c r="F216" s="6">
        <v>1.3241288625904006</v>
      </c>
      <c r="G216" t="str">
        <f>IF(Table13[[#This Row],[Margin (%)]]&gt;150%,"Great",IF(Table13[[#This Row],[Margin (%)]]&lt;100%, "Just OK","Good"))</f>
        <v>Good</v>
      </c>
    </row>
    <row r="217" spans="1:7" hidden="1" x14ac:dyDescent="0.2">
      <c r="A217" s="1">
        <v>2345</v>
      </c>
      <c r="B217" s="3">
        <v>42481.838194444441</v>
      </c>
      <c r="C217">
        <v>45.6</v>
      </c>
      <c r="D217">
        <v>22.939999999999998</v>
      </c>
      <c r="E217">
        <v>22.660000000000004</v>
      </c>
      <c r="F217" s="6">
        <v>0.9877942458587623</v>
      </c>
      <c r="G217" t="str">
        <f>IF(Table13[[#This Row],[Margin (%)]]&gt;150%,"Great",IF(Table13[[#This Row],[Margin (%)]]&lt;100%, "Just OK","Good"))</f>
        <v>Just OK</v>
      </c>
    </row>
    <row r="218" spans="1:7" hidden="1" x14ac:dyDescent="0.2">
      <c r="A218" s="1">
        <v>2347</v>
      </c>
      <c r="B218" s="3">
        <v>42481.954861111109</v>
      </c>
      <c r="C218">
        <v>32.9</v>
      </c>
      <c r="D218">
        <v>14.95</v>
      </c>
      <c r="E218">
        <v>17.95</v>
      </c>
      <c r="F218" s="6">
        <v>1.2006688963210703</v>
      </c>
      <c r="G218" t="str">
        <f>IF(Table13[[#This Row],[Margin (%)]]&gt;150%,"Great",IF(Table13[[#This Row],[Margin (%)]]&lt;100%, "Just OK","Good"))</f>
        <v>Good</v>
      </c>
    </row>
    <row r="219" spans="1:7" hidden="1" x14ac:dyDescent="0.2">
      <c r="A219" s="1">
        <v>2348</v>
      </c>
      <c r="B219" s="3">
        <v>42482.690972222219</v>
      </c>
      <c r="C219">
        <v>39.6</v>
      </c>
      <c r="D219">
        <v>19.880000000000003</v>
      </c>
      <c r="E219">
        <v>19.72</v>
      </c>
      <c r="F219" s="6">
        <v>0.99195171026156925</v>
      </c>
      <c r="G219" t="str">
        <f>IF(Table13[[#This Row],[Margin (%)]]&gt;150%,"Great",IF(Table13[[#This Row],[Margin (%)]]&lt;100%, "Just OK","Good"))</f>
        <v>Just OK</v>
      </c>
    </row>
    <row r="220" spans="1:7" hidden="1" x14ac:dyDescent="0.2">
      <c r="A220" s="1">
        <v>2349</v>
      </c>
      <c r="B220" s="3">
        <v>42482.711805555555</v>
      </c>
      <c r="C220">
        <v>50.9</v>
      </c>
      <c r="D220">
        <v>29.870000000000005</v>
      </c>
      <c r="E220">
        <v>21.029999999999994</v>
      </c>
      <c r="F220" s="6">
        <v>0.70405088717776998</v>
      </c>
      <c r="G220" t="str">
        <f>IF(Table13[[#This Row],[Margin (%)]]&gt;150%,"Great",IF(Table13[[#This Row],[Margin (%)]]&lt;100%, "Just OK","Good"))</f>
        <v>Just OK</v>
      </c>
    </row>
    <row r="221" spans="1:7" hidden="1" x14ac:dyDescent="0.2">
      <c r="A221" s="1">
        <v>2350</v>
      </c>
      <c r="B221" s="3">
        <v>42482.75</v>
      </c>
      <c r="C221">
        <v>90.6</v>
      </c>
      <c r="D221">
        <v>35.81</v>
      </c>
      <c r="E221">
        <v>54.789999999999992</v>
      </c>
      <c r="F221" s="6">
        <v>1.5300195476123986</v>
      </c>
      <c r="G221" t="str">
        <f>IF(Table13[[#This Row],[Margin (%)]]&gt;150%,"Great",IF(Table13[[#This Row],[Margin (%)]]&lt;100%, "Just OK","Good"))</f>
        <v>Great</v>
      </c>
    </row>
    <row r="222" spans="1:7" hidden="1" x14ac:dyDescent="0.2">
      <c r="A222" s="1">
        <v>2351</v>
      </c>
      <c r="B222" s="3">
        <v>42482.765972222223</v>
      </c>
      <c r="C222">
        <v>43</v>
      </c>
      <c r="D222">
        <v>20</v>
      </c>
      <c r="E222">
        <v>23</v>
      </c>
      <c r="F222" s="6">
        <v>1.1499999999999999</v>
      </c>
      <c r="G222" t="str">
        <f>IF(Table13[[#This Row],[Margin (%)]]&gt;150%,"Great",IF(Table13[[#This Row],[Margin (%)]]&lt;100%, "Just OK","Good"))</f>
        <v>Good</v>
      </c>
    </row>
    <row r="223" spans="1:7" hidden="1" x14ac:dyDescent="0.2">
      <c r="A223" s="1">
        <v>2352</v>
      </c>
      <c r="B223" s="3">
        <v>42482.770833333336</v>
      </c>
      <c r="C223">
        <v>54.699999999999996</v>
      </c>
      <c r="D223">
        <v>28.64</v>
      </c>
      <c r="E223">
        <v>26.059999999999995</v>
      </c>
      <c r="F223" s="6">
        <v>0.9099162011173183</v>
      </c>
      <c r="G223" t="str">
        <f>IF(Table13[[#This Row],[Margin (%)]]&gt;150%,"Great",IF(Table13[[#This Row],[Margin (%)]]&lt;100%, "Just OK","Good"))</f>
        <v>Just OK</v>
      </c>
    </row>
    <row r="224" spans="1:7" hidden="1" x14ac:dyDescent="0.2">
      <c r="A224" s="1">
        <v>2353</v>
      </c>
      <c r="B224" s="3">
        <v>42482.78402777778</v>
      </c>
      <c r="C224">
        <v>216.30000000000004</v>
      </c>
      <c r="D224">
        <v>107.39000000000001</v>
      </c>
      <c r="E224">
        <v>108.91000000000003</v>
      </c>
      <c r="F224" s="6">
        <v>1.0141540180649968</v>
      </c>
      <c r="G224" t="str">
        <f>IF(Table13[[#This Row],[Margin (%)]]&gt;150%,"Great",IF(Table13[[#This Row],[Margin (%)]]&lt;100%, "Just OK","Good"))</f>
        <v>Good</v>
      </c>
    </row>
    <row r="225" spans="1:7" hidden="1" x14ac:dyDescent="0.2">
      <c r="A225" s="1">
        <v>2354</v>
      </c>
      <c r="B225" s="3">
        <v>42482.788194444445</v>
      </c>
      <c r="C225">
        <v>81.5</v>
      </c>
      <c r="D225">
        <v>41.43</v>
      </c>
      <c r="E225">
        <v>40.07</v>
      </c>
      <c r="F225" s="6">
        <v>0.96717354573980208</v>
      </c>
      <c r="G225" t="str">
        <f>IF(Table13[[#This Row],[Margin (%)]]&gt;150%,"Great",IF(Table13[[#This Row],[Margin (%)]]&lt;100%, "Just OK","Good"))</f>
        <v>Just OK</v>
      </c>
    </row>
    <row r="226" spans="1:7" hidden="1" x14ac:dyDescent="0.2">
      <c r="A226" s="1">
        <v>2355</v>
      </c>
      <c r="B226" s="3">
        <v>42482.79791666667</v>
      </c>
      <c r="C226">
        <v>37.6</v>
      </c>
      <c r="D226">
        <v>15.629999999999999</v>
      </c>
      <c r="E226">
        <v>21.970000000000002</v>
      </c>
      <c r="F226" s="6">
        <v>1.4056301983365325</v>
      </c>
      <c r="G226" t="str">
        <f>IF(Table13[[#This Row],[Margin (%)]]&gt;150%,"Great",IF(Table13[[#This Row],[Margin (%)]]&lt;100%, "Just OK","Good"))</f>
        <v>Good</v>
      </c>
    </row>
    <row r="227" spans="1:7" hidden="1" x14ac:dyDescent="0.2">
      <c r="A227" s="1">
        <v>2356</v>
      </c>
      <c r="B227" s="3">
        <v>42482.8</v>
      </c>
      <c r="C227">
        <v>61.5</v>
      </c>
      <c r="D227">
        <v>24.95</v>
      </c>
      <c r="E227">
        <v>36.549999999999997</v>
      </c>
      <c r="F227" s="6">
        <v>1.4649298597194389</v>
      </c>
      <c r="G227" t="str">
        <f>IF(Table13[[#This Row],[Margin (%)]]&gt;150%,"Great",IF(Table13[[#This Row],[Margin (%)]]&lt;100%, "Just OK","Good"))</f>
        <v>Good</v>
      </c>
    </row>
    <row r="228" spans="1:7" hidden="1" x14ac:dyDescent="0.2">
      <c r="A228" s="1">
        <v>2357</v>
      </c>
      <c r="B228" s="3">
        <v>42482.822222222225</v>
      </c>
      <c r="C228">
        <v>19.899999999999999</v>
      </c>
      <c r="D228">
        <v>9.9499999999999993</v>
      </c>
      <c r="E228">
        <v>9.9499999999999993</v>
      </c>
      <c r="F228" s="6">
        <v>1</v>
      </c>
      <c r="G228" t="str">
        <f>IF(Table13[[#This Row],[Margin (%)]]&gt;150%,"Great",IF(Table13[[#This Row],[Margin (%)]]&lt;100%, "Just OK","Good"))</f>
        <v>Good</v>
      </c>
    </row>
    <row r="229" spans="1:7" hidden="1" x14ac:dyDescent="0.2">
      <c r="A229" s="1">
        <v>2358</v>
      </c>
      <c r="B229" s="3">
        <v>42482.867361111108</v>
      </c>
      <c r="C229">
        <v>74.599999999999994</v>
      </c>
      <c r="D229">
        <v>33.659999999999997</v>
      </c>
      <c r="E229">
        <v>40.94</v>
      </c>
      <c r="F229" s="6">
        <v>1.2162804515745693</v>
      </c>
      <c r="G229" t="str">
        <f>IF(Table13[[#This Row],[Margin (%)]]&gt;150%,"Great",IF(Table13[[#This Row],[Margin (%)]]&lt;100%, "Just OK","Good"))</f>
        <v>Good</v>
      </c>
    </row>
    <row r="230" spans="1:7" hidden="1" x14ac:dyDescent="0.2">
      <c r="A230" s="1">
        <v>2362</v>
      </c>
      <c r="B230" s="3">
        <v>42483.661805555559</v>
      </c>
      <c r="C230">
        <v>71.400000000000006</v>
      </c>
      <c r="D230">
        <v>36.770000000000003</v>
      </c>
      <c r="E230">
        <v>34.630000000000003</v>
      </c>
      <c r="F230" s="6">
        <v>0.94180038074517269</v>
      </c>
      <c r="G230" t="str">
        <f>IF(Table13[[#This Row],[Margin (%)]]&gt;150%,"Great",IF(Table13[[#This Row],[Margin (%)]]&lt;100%, "Just OK","Good"))</f>
        <v>Just OK</v>
      </c>
    </row>
    <row r="231" spans="1:7" hidden="1" x14ac:dyDescent="0.2">
      <c r="A231" s="1">
        <v>2363</v>
      </c>
      <c r="B231" s="3">
        <v>42483.761805555558</v>
      </c>
      <c r="C231">
        <v>130.19999999999999</v>
      </c>
      <c r="D231">
        <v>43.95</v>
      </c>
      <c r="E231">
        <v>86.249999999999986</v>
      </c>
      <c r="F231" s="6">
        <v>1.9624573378839585</v>
      </c>
      <c r="G231" t="str">
        <f>IF(Table13[[#This Row],[Margin (%)]]&gt;150%,"Great",IF(Table13[[#This Row],[Margin (%)]]&lt;100%, "Just OK","Good"))</f>
        <v>Great</v>
      </c>
    </row>
    <row r="232" spans="1:7" hidden="1" x14ac:dyDescent="0.2">
      <c r="A232" s="1">
        <v>2364</v>
      </c>
      <c r="B232" s="3">
        <v>42483.765972222223</v>
      </c>
      <c r="C232">
        <v>37.299999999999997</v>
      </c>
      <c r="D232">
        <v>14.030000000000001</v>
      </c>
      <c r="E232">
        <v>23.269999999999996</v>
      </c>
      <c r="F232" s="6">
        <v>1.6585887384176761</v>
      </c>
      <c r="G232" t="str">
        <f>IF(Table13[[#This Row],[Margin (%)]]&gt;150%,"Great",IF(Table13[[#This Row],[Margin (%)]]&lt;100%, "Just OK","Good"))</f>
        <v>Great</v>
      </c>
    </row>
    <row r="233" spans="1:7" hidden="1" x14ac:dyDescent="0.2">
      <c r="A233" s="1">
        <v>2365</v>
      </c>
      <c r="B233" s="3">
        <v>42483.777083333334</v>
      </c>
      <c r="C233">
        <v>110.9</v>
      </c>
      <c r="D233">
        <v>48.56</v>
      </c>
      <c r="E233">
        <v>62.34</v>
      </c>
      <c r="F233" s="6">
        <v>1.2837726523887973</v>
      </c>
      <c r="G233" t="str">
        <f>IF(Table13[[#This Row],[Margin (%)]]&gt;150%,"Great",IF(Table13[[#This Row],[Margin (%)]]&lt;100%, "Just OK","Good"))</f>
        <v>Good</v>
      </c>
    </row>
    <row r="234" spans="1:7" hidden="1" x14ac:dyDescent="0.2">
      <c r="A234" s="1">
        <v>2366</v>
      </c>
      <c r="B234" s="3">
        <v>42483.781944444447</v>
      </c>
      <c r="C234">
        <v>51.6</v>
      </c>
      <c r="D234">
        <v>27.39</v>
      </c>
      <c r="E234">
        <v>24.21</v>
      </c>
      <c r="F234" s="6">
        <v>0.88389923329682363</v>
      </c>
      <c r="G234" t="str">
        <f>IF(Table13[[#This Row],[Margin (%)]]&gt;150%,"Great",IF(Table13[[#This Row],[Margin (%)]]&lt;100%, "Just OK","Good"))</f>
        <v>Just OK</v>
      </c>
    </row>
    <row r="235" spans="1:7" hidden="1" x14ac:dyDescent="0.2">
      <c r="A235" s="1">
        <v>2367</v>
      </c>
      <c r="B235" s="3">
        <v>42483.790277777778</v>
      </c>
      <c r="C235">
        <v>39.700000000000003</v>
      </c>
      <c r="D235">
        <v>20.170000000000002</v>
      </c>
      <c r="E235">
        <v>19.53</v>
      </c>
      <c r="F235" s="6">
        <v>0.96826970748636587</v>
      </c>
      <c r="G235" t="str">
        <f>IF(Table13[[#This Row],[Margin (%)]]&gt;150%,"Great",IF(Table13[[#This Row],[Margin (%)]]&lt;100%, "Just OK","Good"))</f>
        <v>Just OK</v>
      </c>
    </row>
    <row r="236" spans="1:7" hidden="1" x14ac:dyDescent="0.2">
      <c r="A236" s="1">
        <v>2368</v>
      </c>
      <c r="B236" s="3">
        <v>42483.797222222223</v>
      </c>
      <c r="C236">
        <v>102.4</v>
      </c>
      <c r="D236">
        <v>38.83</v>
      </c>
      <c r="E236">
        <v>63.570000000000007</v>
      </c>
      <c r="F236" s="6">
        <v>1.6371362348699461</v>
      </c>
      <c r="G236" t="str">
        <f>IF(Table13[[#This Row],[Margin (%)]]&gt;150%,"Great",IF(Table13[[#This Row],[Margin (%)]]&lt;100%, "Just OK","Good"))</f>
        <v>Great</v>
      </c>
    </row>
    <row r="237" spans="1:7" hidden="1" x14ac:dyDescent="0.2">
      <c r="A237" s="1">
        <v>2369</v>
      </c>
      <c r="B237" s="3">
        <v>42483.802777777775</v>
      </c>
      <c r="C237">
        <v>81.5</v>
      </c>
      <c r="D237">
        <v>33.229999999999997</v>
      </c>
      <c r="E237">
        <v>48.27</v>
      </c>
      <c r="F237" s="6">
        <v>1.4526030695154983</v>
      </c>
      <c r="G237" t="str">
        <f>IF(Table13[[#This Row],[Margin (%)]]&gt;150%,"Great",IF(Table13[[#This Row],[Margin (%)]]&lt;100%, "Just OK","Good"))</f>
        <v>Good</v>
      </c>
    </row>
    <row r="238" spans="1:7" hidden="1" x14ac:dyDescent="0.2">
      <c r="A238" s="1">
        <v>2370</v>
      </c>
      <c r="B238" s="3">
        <v>42483.824999999997</v>
      </c>
      <c r="C238">
        <v>55.6</v>
      </c>
      <c r="D238">
        <v>18.940000000000001</v>
      </c>
      <c r="E238">
        <v>36.659999999999997</v>
      </c>
      <c r="F238" s="6">
        <v>1.9355860612460398</v>
      </c>
      <c r="G238" t="str">
        <f>IF(Table13[[#This Row],[Margin (%)]]&gt;150%,"Great",IF(Table13[[#This Row],[Margin (%)]]&lt;100%, "Just OK","Good"))</f>
        <v>Great</v>
      </c>
    </row>
    <row r="239" spans="1:7" hidden="1" x14ac:dyDescent="0.2">
      <c r="A239" s="1">
        <v>2371</v>
      </c>
      <c r="B239" s="3">
        <v>42483.830555555556</v>
      </c>
      <c r="C239">
        <v>57.6</v>
      </c>
      <c r="D239">
        <v>27.32</v>
      </c>
      <c r="E239">
        <v>30.28</v>
      </c>
      <c r="F239" s="6">
        <v>1.1083455344070279</v>
      </c>
      <c r="G239" t="str">
        <f>IF(Table13[[#This Row],[Margin (%)]]&gt;150%,"Great",IF(Table13[[#This Row],[Margin (%)]]&lt;100%, "Just OK","Good"))</f>
        <v>Good</v>
      </c>
    </row>
    <row r="240" spans="1:7" hidden="1" x14ac:dyDescent="0.2">
      <c r="A240" s="1">
        <v>2372</v>
      </c>
      <c r="B240" s="3">
        <v>42483.848611111112</v>
      </c>
      <c r="C240">
        <v>69.3</v>
      </c>
      <c r="D240">
        <v>30.52</v>
      </c>
      <c r="E240">
        <v>38.78</v>
      </c>
      <c r="F240" s="6">
        <v>1.2706422018348624</v>
      </c>
      <c r="G240" t="str">
        <f>IF(Table13[[#This Row],[Margin (%)]]&gt;150%,"Great",IF(Table13[[#This Row],[Margin (%)]]&lt;100%, "Just OK","Good"))</f>
        <v>Good</v>
      </c>
    </row>
    <row r="241" spans="1:7" hidden="1" x14ac:dyDescent="0.2">
      <c r="A241" s="1">
        <v>2373</v>
      </c>
      <c r="B241" s="3">
        <v>42483.923611111109</v>
      </c>
      <c r="C241">
        <v>99.5</v>
      </c>
      <c r="D241">
        <v>44.629999999999995</v>
      </c>
      <c r="E241">
        <v>54.870000000000005</v>
      </c>
      <c r="F241" s="6">
        <v>1.2294420793188441</v>
      </c>
      <c r="G241" t="str">
        <f>IF(Table13[[#This Row],[Margin (%)]]&gt;150%,"Great",IF(Table13[[#This Row],[Margin (%)]]&lt;100%, "Just OK","Good"))</f>
        <v>Good</v>
      </c>
    </row>
    <row r="242" spans="1:7" hidden="1" x14ac:dyDescent="0.2">
      <c r="A242" s="1">
        <v>2375</v>
      </c>
      <c r="B242" s="3">
        <v>42484.698611111111</v>
      </c>
      <c r="C242">
        <v>39.799999999999997</v>
      </c>
      <c r="D242">
        <v>11.74</v>
      </c>
      <c r="E242">
        <v>28.059999999999995</v>
      </c>
      <c r="F242" s="6">
        <v>2.3901192504258941</v>
      </c>
      <c r="G242" t="str">
        <f>IF(Table13[[#This Row],[Margin (%)]]&gt;150%,"Great",IF(Table13[[#This Row],[Margin (%)]]&lt;100%, "Just OK","Good"))</f>
        <v>Great</v>
      </c>
    </row>
    <row r="243" spans="1:7" hidden="1" x14ac:dyDescent="0.2">
      <c r="A243" s="1">
        <v>2376</v>
      </c>
      <c r="B243" s="3">
        <v>42484.718055555553</v>
      </c>
      <c r="C243">
        <v>54.4</v>
      </c>
      <c r="D243">
        <v>16.240000000000002</v>
      </c>
      <c r="E243">
        <v>38.159999999999997</v>
      </c>
      <c r="F243" s="6">
        <v>2.3497536945812803</v>
      </c>
      <c r="G243" t="str">
        <f>IF(Table13[[#This Row],[Margin (%)]]&gt;150%,"Great",IF(Table13[[#This Row],[Margin (%)]]&lt;100%, "Just OK","Good"))</f>
        <v>Great</v>
      </c>
    </row>
    <row r="244" spans="1:7" hidden="1" x14ac:dyDescent="0.2">
      <c r="A244" s="1">
        <v>2377</v>
      </c>
      <c r="B244" s="3">
        <v>42484.736805555556</v>
      </c>
      <c r="C244">
        <v>85.199999999999989</v>
      </c>
      <c r="D244">
        <v>35.94</v>
      </c>
      <c r="E244">
        <v>49.259999999999991</v>
      </c>
      <c r="F244" s="6">
        <v>1.370617696160267</v>
      </c>
      <c r="G244" t="str">
        <f>IF(Table13[[#This Row],[Margin (%)]]&gt;150%,"Great",IF(Table13[[#This Row],[Margin (%)]]&lt;100%, "Just OK","Good"))</f>
        <v>Good</v>
      </c>
    </row>
    <row r="245" spans="1:7" hidden="1" x14ac:dyDescent="0.2">
      <c r="A245" s="1">
        <v>2379</v>
      </c>
      <c r="B245" s="3">
        <v>42484.774305555555</v>
      </c>
      <c r="C245">
        <v>186.9</v>
      </c>
      <c r="D245">
        <v>82.56</v>
      </c>
      <c r="E245">
        <v>104.34</v>
      </c>
      <c r="F245" s="6">
        <v>1.2638081395348837</v>
      </c>
      <c r="G245" t="str">
        <f>IF(Table13[[#This Row],[Margin (%)]]&gt;150%,"Great",IF(Table13[[#This Row],[Margin (%)]]&lt;100%, "Just OK","Good"))</f>
        <v>Good</v>
      </c>
    </row>
    <row r="246" spans="1:7" hidden="1" x14ac:dyDescent="0.2">
      <c r="A246" s="1">
        <v>2380</v>
      </c>
      <c r="B246" s="3">
        <v>42484.788888888892</v>
      </c>
      <c r="C246">
        <v>67.400000000000006</v>
      </c>
      <c r="D246">
        <v>35.65</v>
      </c>
      <c r="E246">
        <v>31.750000000000007</v>
      </c>
      <c r="F246" s="6">
        <v>0.89060308555399748</v>
      </c>
      <c r="G246" t="str">
        <f>IF(Table13[[#This Row],[Margin (%)]]&gt;150%,"Great",IF(Table13[[#This Row],[Margin (%)]]&lt;100%, "Just OK","Good"))</f>
        <v>Just OK</v>
      </c>
    </row>
    <row r="247" spans="1:7" hidden="1" x14ac:dyDescent="0.2">
      <c r="A247" s="1">
        <v>2381</v>
      </c>
      <c r="B247" s="3">
        <v>42484.806250000001</v>
      </c>
      <c r="C247">
        <v>115</v>
      </c>
      <c r="D247">
        <v>53.22</v>
      </c>
      <c r="E247">
        <v>61.78</v>
      </c>
      <c r="F247" s="6">
        <v>1.1608417888012026</v>
      </c>
      <c r="G247" t="str">
        <f>IF(Table13[[#This Row],[Margin (%)]]&gt;150%,"Great",IF(Table13[[#This Row],[Margin (%)]]&lt;100%, "Just OK","Good"))</f>
        <v>Good</v>
      </c>
    </row>
    <row r="248" spans="1:7" hidden="1" x14ac:dyDescent="0.2">
      <c r="A248" s="1">
        <v>2382</v>
      </c>
      <c r="B248" s="3">
        <v>42484.840277777781</v>
      </c>
      <c r="C248">
        <v>100.4</v>
      </c>
      <c r="D248">
        <v>51.570000000000007</v>
      </c>
      <c r="E248">
        <v>48.83</v>
      </c>
      <c r="F248" s="6">
        <v>0.94686833430288908</v>
      </c>
      <c r="G248" t="str">
        <f>IF(Table13[[#This Row],[Margin (%)]]&gt;150%,"Great",IF(Table13[[#This Row],[Margin (%)]]&lt;100%, "Just OK","Good"))</f>
        <v>Just OK</v>
      </c>
    </row>
    <row r="249" spans="1:7" hidden="1" x14ac:dyDescent="0.2">
      <c r="A249" s="1">
        <v>2390</v>
      </c>
      <c r="B249" s="3">
        <v>42485.788888888892</v>
      </c>
      <c r="C249">
        <v>66.099999999999994</v>
      </c>
      <c r="D249">
        <v>29.71</v>
      </c>
      <c r="E249">
        <v>36.389999999999993</v>
      </c>
      <c r="F249" s="6">
        <v>1.2248401211713225</v>
      </c>
      <c r="G249" t="str">
        <f>IF(Table13[[#This Row],[Margin (%)]]&gt;150%,"Great",IF(Table13[[#This Row],[Margin (%)]]&lt;100%, "Just OK","Good"))</f>
        <v>Good</v>
      </c>
    </row>
    <row r="250" spans="1:7" hidden="1" x14ac:dyDescent="0.2">
      <c r="A250" s="1">
        <v>2394</v>
      </c>
      <c r="B250" s="3">
        <v>42486.722222222219</v>
      </c>
      <c r="C250">
        <v>84.5</v>
      </c>
      <c r="D250">
        <v>32.22</v>
      </c>
      <c r="E250">
        <v>52.28</v>
      </c>
      <c r="F250" s="6">
        <v>1.6225946617008071</v>
      </c>
      <c r="G250" t="str">
        <f>IF(Table13[[#This Row],[Margin (%)]]&gt;150%,"Great",IF(Table13[[#This Row],[Margin (%)]]&lt;100%, "Just OK","Good"))</f>
        <v>Great</v>
      </c>
    </row>
    <row r="251" spans="1:7" hidden="1" x14ac:dyDescent="0.2">
      <c r="A251" s="1">
        <v>2395</v>
      </c>
      <c r="B251" s="3">
        <v>42487.722916666666</v>
      </c>
      <c r="C251">
        <v>51.5</v>
      </c>
      <c r="D251">
        <v>25.549999999999997</v>
      </c>
      <c r="E251">
        <v>25.950000000000003</v>
      </c>
      <c r="F251" s="6">
        <v>1.0156555772994131</v>
      </c>
      <c r="G251" t="str">
        <f>IF(Table13[[#This Row],[Margin (%)]]&gt;150%,"Great",IF(Table13[[#This Row],[Margin (%)]]&lt;100%, "Just OK","Good"))</f>
        <v>Good</v>
      </c>
    </row>
    <row r="252" spans="1:7" hidden="1" x14ac:dyDescent="0.2">
      <c r="A252" s="1">
        <v>2396</v>
      </c>
      <c r="B252" s="3">
        <v>42487.741666666669</v>
      </c>
      <c r="C252">
        <v>39.700000000000003</v>
      </c>
      <c r="D252">
        <v>14.420000000000002</v>
      </c>
      <c r="E252">
        <v>25.28</v>
      </c>
      <c r="F252" s="6">
        <v>1.7531206657420249</v>
      </c>
      <c r="G252" t="str">
        <f>IF(Table13[[#This Row],[Margin (%)]]&gt;150%,"Great",IF(Table13[[#This Row],[Margin (%)]]&lt;100%, "Just OK","Good"))</f>
        <v>Great</v>
      </c>
    </row>
    <row r="253" spans="1:7" hidden="1" x14ac:dyDescent="0.2">
      <c r="A253" s="1">
        <v>2397</v>
      </c>
      <c r="B253" s="3">
        <v>42487.852083333331</v>
      </c>
      <c r="C253">
        <v>103.70000000000002</v>
      </c>
      <c r="D253">
        <v>45.559999999999995</v>
      </c>
      <c r="E253">
        <v>58.140000000000022</v>
      </c>
      <c r="F253" s="6">
        <v>1.2761194029850753</v>
      </c>
      <c r="G253" t="str">
        <f>IF(Table13[[#This Row],[Margin (%)]]&gt;150%,"Great",IF(Table13[[#This Row],[Margin (%)]]&lt;100%, "Just OK","Good"))</f>
        <v>Good</v>
      </c>
    </row>
    <row r="254" spans="1:7" hidden="1" x14ac:dyDescent="0.2">
      <c r="A254" s="1">
        <v>2398</v>
      </c>
      <c r="B254" s="3">
        <v>42488.825694444444</v>
      </c>
      <c r="C254">
        <v>53.6</v>
      </c>
      <c r="D254">
        <v>16.310000000000002</v>
      </c>
      <c r="E254">
        <v>37.29</v>
      </c>
      <c r="F254" s="6">
        <v>2.2863274064990797</v>
      </c>
      <c r="G254" t="str">
        <f>IF(Table13[[#This Row],[Margin (%)]]&gt;150%,"Great",IF(Table13[[#This Row],[Margin (%)]]&lt;100%, "Just OK","Good"))</f>
        <v>Great</v>
      </c>
    </row>
    <row r="255" spans="1:7" hidden="1" x14ac:dyDescent="0.2">
      <c r="A255" s="1">
        <v>2399</v>
      </c>
      <c r="B255" s="3">
        <v>42488.82708333333</v>
      </c>
      <c r="C255">
        <v>38.9</v>
      </c>
      <c r="D255">
        <v>20.45</v>
      </c>
      <c r="E255">
        <v>18.45</v>
      </c>
      <c r="F255" s="6">
        <v>0.90220048899755501</v>
      </c>
      <c r="G255" t="str">
        <f>IF(Table13[[#This Row],[Margin (%)]]&gt;150%,"Great",IF(Table13[[#This Row],[Margin (%)]]&lt;100%, "Just OK","Good"))</f>
        <v>Just OK</v>
      </c>
    </row>
    <row r="256" spans="1:7" hidden="1" x14ac:dyDescent="0.2">
      <c r="A256" s="1">
        <v>2400</v>
      </c>
      <c r="B256" s="3">
        <v>42488.840277777781</v>
      </c>
      <c r="C256">
        <v>141.5</v>
      </c>
      <c r="D256">
        <v>63.269999999999996</v>
      </c>
      <c r="E256">
        <v>78.23</v>
      </c>
      <c r="F256" s="6">
        <v>1.2364469732890786</v>
      </c>
      <c r="G256" t="str">
        <f>IF(Table13[[#This Row],[Margin (%)]]&gt;150%,"Great",IF(Table13[[#This Row],[Margin (%)]]&lt;100%, "Just OK","Good"))</f>
        <v>Good</v>
      </c>
    </row>
    <row r="257" spans="1:7" hidden="1" x14ac:dyDescent="0.2">
      <c r="A257" s="1">
        <v>2401</v>
      </c>
      <c r="B257" s="3">
        <v>42488.841666666667</v>
      </c>
      <c r="C257">
        <v>58.4</v>
      </c>
      <c r="D257">
        <v>22.17</v>
      </c>
      <c r="E257">
        <v>36.229999999999997</v>
      </c>
      <c r="F257" s="6">
        <v>1.6341903473161927</v>
      </c>
      <c r="G257" t="str">
        <f>IF(Table13[[#This Row],[Margin (%)]]&gt;150%,"Great",IF(Table13[[#This Row],[Margin (%)]]&lt;100%, "Just OK","Good"))</f>
        <v>Great</v>
      </c>
    </row>
    <row r="258" spans="1:7" hidden="1" x14ac:dyDescent="0.2">
      <c r="A258" s="1">
        <v>2402</v>
      </c>
      <c r="B258" s="3">
        <v>42489.719444444447</v>
      </c>
      <c r="C258">
        <v>111</v>
      </c>
      <c r="D258">
        <v>52.319999999999993</v>
      </c>
      <c r="E258">
        <v>58.680000000000007</v>
      </c>
      <c r="F258" s="6">
        <v>1.1215596330275233</v>
      </c>
      <c r="G258" t="str">
        <f>IF(Table13[[#This Row],[Margin (%)]]&gt;150%,"Great",IF(Table13[[#This Row],[Margin (%)]]&lt;100%, "Just OK","Good"))</f>
        <v>Good</v>
      </c>
    </row>
    <row r="259" spans="1:7" hidden="1" x14ac:dyDescent="0.2">
      <c r="A259" s="1">
        <v>2403</v>
      </c>
      <c r="B259" s="3">
        <v>42489.734027777777</v>
      </c>
      <c r="C259">
        <v>54.8</v>
      </c>
      <c r="D259">
        <v>27.51</v>
      </c>
      <c r="E259">
        <v>27.289999999999996</v>
      </c>
      <c r="F259" s="6">
        <v>0.99200290803344215</v>
      </c>
      <c r="G259" t="str">
        <f>IF(Table13[[#This Row],[Margin (%)]]&gt;150%,"Great",IF(Table13[[#This Row],[Margin (%)]]&lt;100%, "Just OK","Good"))</f>
        <v>Just OK</v>
      </c>
    </row>
    <row r="260" spans="1:7" hidden="1" x14ac:dyDescent="0.2">
      <c r="A260" s="1">
        <v>2404</v>
      </c>
      <c r="B260" s="3">
        <v>42489.740277777775</v>
      </c>
      <c r="C260">
        <v>52.8</v>
      </c>
      <c r="D260">
        <v>22.23</v>
      </c>
      <c r="E260">
        <v>30.569999999999997</v>
      </c>
      <c r="F260" s="6">
        <v>1.3751686909581644</v>
      </c>
      <c r="G260" t="str">
        <f>IF(Table13[[#This Row],[Margin (%)]]&gt;150%,"Great",IF(Table13[[#This Row],[Margin (%)]]&lt;100%, "Just OK","Good"))</f>
        <v>Good</v>
      </c>
    </row>
    <row r="261" spans="1:7" hidden="1" x14ac:dyDescent="0.2">
      <c r="A261" s="1">
        <v>2405</v>
      </c>
      <c r="B261" s="3">
        <v>42489.788888888892</v>
      </c>
      <c r="C261">
        <v>53.6</v>
      </c>
      <c r="D261">
        <v>32.590000000000003</v>
      </c>
      <c r="E261">
        <v>21.009999999999998</v>
      </c>
      <c r="F261" s="6">
        <v>0.64467628106781205</v>
      </c>
      <c r="G261" t="str">
        <f>IF(Table13[[#This Row],[Margin (%)]]&gt;150%,"Great",IF(Table13[[#This Row],[Margin (%)]]&lt;100%, "Just OK","Good"))</f>
        <v>Just OK</v>
      </c>
    </row>
    <row r="262" spans="1:7" hidden="1" x14ac:dyDescent="0.2">
      <c r="A262" s="1">
        <v>2406</v>
      </c>
      <c r="B262" s="3">
        <v>42489.792361111111</v>
      </c>
      <c r="C262">
        <v>27.700000000000003</v>
      </c>
      <c r="D262">
        <v>11.8</v>
      </c>
      <c r="E262">
        <v>15.900000000000002</v>
      </c>
      <c r="F262" s="6">
        <v>1.3474576271186443</v>
      </c>
      <c r="G262" t="str">
        <f>IF(Table13[[#This Row],[Margin (%)]]&gt;150%,"Great",IF(Table13[[#This Row],[Margin (%)]]&lt;100%, "Just OK","Good"))</f>
        <v>Good</v>
      </c>
    </row>
    <row r="263" spans="1:7" hidden="1" x14ac:dyDescent="0.2">
      <c r="A263" s="1">
        <v>2407</v>
      </c>
      <c r="B263" s="3">
        <v>42489.795138888891</v>
      </c>
      <c r="C263">
        <v>61.5</v>
      </c>
      <c r="D263">
        <v>24.95</v>
      </c>
      <c r="E263">
        <v>36.549999999999997</v>
      </c>
      <c r="F263" s="6">
        <v>1.4649298597194389</v>
      </c>
      <c r="G263" t="str">
        <f>IF(Table13[[#This Row],[Margin (%)]]&gt;150%,"Great",IF(Table13[[#This Row],[Margin (%)]]&lt;100%, "Just OK","Good"))</f>
        <v>Good</v>
      </c>
    </row>
    <row r="264" spans="1:7" hidden="1" x14ac:dyDescent="0.2">
      <c r="A264" s="1">
        <v>2408</v>
      </c>
      <c r="B264" s="3">
        <v>42489.868055555555</v>
      </c>
      <c r="C264">
        <v>73.8</v>
      </c>
      <c r="D264">
        <v>33.58</v>
      </c>
      <c r="E264">
        <v>40.22</v>
      </c>
      <c r="F264" s="6">
        <v>1.197736748064324</v>
      </c>
      <c r="G264" t="str">
        <f>IF(Table13[[#This Row],[Margin (%)]]&gt;150%,"Great",IF(Table13[[#This Row],[Margin (%)]]&lt;100%, "Just OK","Good"))</f>
        <v>Good</v>
      </c>
    </row>
    <row r="265" spans="1:7" hidden="1" x14ac:dyDescent="0.2">
      <c r="A265" s="1">
        <v>2409</v>
      </c>
      <c r="B265" s="3">
        <v>42489.943055555559</v>
      </c>
      <c r="C265">
        <v>32.9</v>
      </c>
      <c r="D265">
        <v>14.95</v>
      </c>
      <c r="E265">
        <v>17.95</v>
      </c>
      <c r="F265" s="6">
        <v>1.2006688963210703</v>
      </c>
      <c r="G265" t="str">
        <f>IF(Table13[[#This Row],[Margin (%)]]&gt;150%,"Great",IF(Table13[[#This Row],[Margin (%)]]&lt;100%, "Just OK","Good"))</f>
        <v>Good</v>
      </c>
    </row>
    <row r="266" spans="1:7" hidden="1" x14ac:dyDescent="0.2">
      <c r="A266" s="1">
        <v>2410</v>
      </c>
      <c r="B266" s="3">
        <v>42490.705555555556</v>
      </c>
      <c r="C266">
        <v>51.400000000000006</v>
      </c>
      <c r="D266">
        <v>20.950000000000003</v>
      </c>
      <c r="E266">
        <v>30.450000000000003</v>
      </c>
      <c r="F266" s="6">
        <v>1.4534606205250595</v>
      </c>
      <c r="G266" t="str">
        <f>IF(Table13[[#This Row],[Margin (%)]]&gt;150%,"Great",IF(Table13[[#This Row],[Margin (%)]]&lt;100%, "Just OK","Good"))</f>
        <v>Good</v>
      </c>
    </row>
    <row r="267" spans="1:7" hidden="1" x14ac:dyDescent="0.2">
      <c r="A267" s="1">
        <v>2411</v>
      </c>
      <c r="B267" s="3">
        <v>42490.728472222225</v>
      </c>
      <c r="C267">
        <v>142.50000000000003</v>
      </c>
      <c r="D267">
        <v>62.46</v>
      </c>
      <c r="E267">
        <v>80.04000000000002</v>
      </c>
      <c r="F267" s="6">
        <v>1.2814601344860714</v>
      </c>
      <c r="G267" t="str">
        <f>IF(Table13[[#This Row],[Margin (%)]]&gt;150%,"Great",IF(Table13[[#This Row],[Margin (%)]]&lt;100%, "Just OK","Good"))</f>
        <v>Good</v>
      </c>
    </row>
    <row r="268" spans="1:7" hidden="1" x14ac:dyDescent="0.2">
      <c r="A268" s="1">
        <v>2412</v>
      </c>
      <c r="B268" s="3">
        <v>42490.761111111111</v>
      </c>
      <c r="C268">
        <v>60.4</v>
      </c>
      <c r="D268">
        <v>27.54</v>
      </c>
      <c r="E268">
        <v>32.86</v>
      </c>
      <c r="F268" s="6">
        <v>1.1931735657225853</v>
      </c>
      <c r="G268" t="str">
        <f>IF(Table13[[#This Row],[Margin (%)]]&gt;150%,"Great",IF(Table13[[#This Row],[Margin (%)]]&lt;100%, "Just OK","Good"))</f>
        <v>Good</v>
      </c>
    </row>
    <row r="269" spans="1:7" hidden="1" x14ac:dyDescent="0.2">
      <c r="A269" s="1">
        <v>2414</v>
      </c>
      <c r="B269" s="3">
        <v>42490.802083333336</v>
      </c>
      <c r="C269">
        <v>75.199999999999989</v>
      </c>
      <c r="D269">
        <v>21.68</v>
      </c>
      <c r="E269">
        <v>53.519999999999989</v>
      </c>
      <c r="F269" s="6">
        <v>2.4686346863468631</v>
      </c>
      <c r="G269" t="str">
        <f>IF(Table13[[#This Row],[Margin (%)]]&gt;150%,"Great",IF(Table13[[#This Row],[Margin (%)]]&lt;100%, "Just OK","Good"))</f>
        <v>Great</v>
      </c>
    </row>
    <row r="270" spans="1:7" hidden="1" x14ac:dyDescent="0.2">
      <c r="A270" s="1">
        <v>2415</v>
      </c>
      <c r="B270" s="3">
        <v>42490.811111111114</v>
      </c>
      <c r="C270">
        <v>36.9</v>
      </c>
      <c r="D270">
        <v>16.420000000000002</v>
      </c>
      <c r="E270">
        <v>20.479999999999997</v>
      </c>
      <c r="F270" s="6">
        <v>1.2472594397076733</v>
      </c>
      <c r="G270" t="str">
        <f>IF(Table13[[#This Row],[Margin (%)]]&gt;150%,"Great",IF(Table13[[#This Row],[Margin (%)]]&lt;100%, "Just OK","Good"))</f>
        <v>Good</v>
      </c>
    </row>
    <row r="271" spans="1:7" hidden="1" x14ac:dyDescent="0.2">
      <c r="A271" s="1">
        <v>2416</v>
      </c>
      <c r="B271" s="3">
        <v>42490.824999999997</v>
      </c>
      <c r="C271">
        <v>70.5</v>
      </c>
      <c r="D271">
        <v>29.36</v>
      </c>
      <c r="E271">
        <v>41.14</v>
      </c>
      <c r="F271" s="6">
        <v>1.4012261580381471</v>
      </c>
      <c r="G271" t="str">
        <f>IF(Table13[[#This Row],[Margin (%)]]&gt;150%,"Great",IF(Table13[[#This Row],[Margin (%)]]&lt;100%, "Just OK","Good"))</f>
        <v>Good</v>
      </c>
    </row>
    <row r="272" spans="1:7" hidden="1" x14ac:dyDescent="0.2">
      <c r="A272" s="1">
        <v>2417</v>
      </c>
      <c r="B272" s="3">
        <v>42490.84652777778</v>
      </c>
      <c r="C272">
        <v>73.3</v>
      </c>
      <c r="D272">
        <v>30.730000000000004</v>
      </c>
      <c r="E272">
        <v>42.569999999999993</v>
      </c>
      <c r="F272" s="6">
        <v>1.3852912463390818</v>
      </c>
      <c r="G272" t="str">
        <f>IF(Table13[[#This Row],[Margin (%)]]&gt;150%,"Great",IF(Table13[[#This Row],[Margin (%)]]&lt;100%, "Just OK","Good"))</f>
        <v>Good</v>
      </c>
    </row>
    <row r="273" spans="1:7" hidden="1" x14ac:dyDescent="0.2">
      <c r="A273" s="1">
        <v>2418</v>
      </c>
      <c r="B273" s="3">
        <v>42490.878472222219</v>
      </c>
      <c r="C273">
        <v>65.599999999999994</v>
      </c>
      <c r="D273">
        <v>28.419999999999998</v>
      </c>
      <c r="E273">
        <v>37.179999999999993</v>
      </c>
      <c r="F273" s="6">
        <v>1.3082336382828992</v>
      </c>
      <c r="G273" t="str">
        <f>IF(Table13[[#This Row],[Margin (%)]]&gt;150%,"Great",IF(Table13[[#This Row],[Margin (%)]]&lt;100%, "Just OK","Good"))</f>
        <v>Good</v>
      </c>
    </row>
    <row r="274" spans="1:7" hidden="1" x14ac:dyDescent="0.2">
      <c r="A274" s="1">
        <v>2419</v>
      </c>
      <c r="B274" s="3">
        <v>42491.787499999999</v>
      </c>
      <c r="C274">
        <v>47.699999999999996</v>
      </c>
      <c r="D274">
        <v>17.41</v>
      </c>
      <c r="E274">
        <v>30.289999999999996</v>
      </c>
      <c r="F274" s="6">
        <v>1.7398047099368177</v>
      </c>
      <c r="G274" t="str">
        <f>IF(Table13[[#This Row],[Margin (%)]]&gt;150%,"Great",IF(Table13[[#This Row],[Margin (%)]]&lt;100%, "Just OK","Good"))</f>
        <v>Great</v>
      </c>
    </row>
    <row r="275" spans="1:7" hidden="1" x14ac:dyDescent="0.2">
      <c r="A275" s="1">
        <v>2420</v>
      </c>
      <c r="B275" s="3">
        <v>42491.892361111109</v>
      </c>
      <c r="C275">
        <v>66.699999999999989</v>
      </c>
      <c r="D275">
        <v>25.729999999999997</v>
      </c>
      <c r="E275">
        <v>40.969999999999992</v>
      </c>
      <c r="F275" s="6">
        <v>1.5923047026816943</v>
      </c>
      <c r="G275" t="str">
        <f>IF(Table13[[#This Row],[Margin (%)]]&gt;150%,"Great",IF(Table13[[#This Row],[Margin (%)]]&lt;100%, "Just OK","Good"))</f>
        <v>Great</v>
      </c>
    </row>
    <row r="276" spans="1:7" hidden="1" x14ac:dyDescent="0.2">
      <c r="A276" s="1">
        <v>2421</v>
      </c>
      <c r="B276" s="3">
        <v>42492.522916666669</v>
      </c>
      <c r="C276">
        <v>55.699999999999996</v>
      </c>
      <c r="D276">
        <v>21.53</v>
      </c>
      <c r="E276">
        <v>34.169999999999995</v>
      </c>
      <c r="F276" s="6">
        <v>1.5870877844867624</v>
      </c>
      <c r="G276" t="str">
        <f>IF(Table13[[#This Row],[Margin (%)]]&gt;150%,"Great",IF(Table13[[#This Row],[Margin (%)]]&lt;100%, "Just OK","Good"))</f>
        <v>Great</v>
      </c>
    </row>
    <row r="277" spans="1:7" hidden="1" x14ac:dyDescent="0.2">
      <c r="A277" s="1">
        <v>2423</v>
      </c>
      <c r="B277" s="3">
        <v>42492.574305555558</v>
      </c>
      <c r="C277">
        <v>103.5</v>
      </c>
      <c r="D277">
        <v>43.67</v>
      </c>
      <c r="E277">
        <v>59.83</v>
      </c>
      <c r="F277" s="6">
        <v>1.3700480879322188</v>
      </c>
      <c r="G277" t="str">
        <f>IF(Table13[[#This Row],[Margin (%)]]&gt;150%,"Great",IF(Table13[[#This Row],[Margin (%)]]&lt;100%, "Just OK","Good"))</f>
        <v>Good</v>
      </c>
    </row>
    <row r="278" spans="1:7" hidden="1" x14ac:dyDescent="0.2">
      <c r="A278" s="1">
        <v>2424</v>
      </c>
      <c r="B278" s="3">
        <v>42492.739583333336</v>
      </c>
      <c r="C278">
        <v>73.900000000000006</v>
      </c>
      <c r="D278">
        <v>29.370000000000005</v>
      </c>
      <c r="E278">
        <v>44.53</v>
      </c>
      <c r="F278" s="6">
        <v>1.5161729656111678</v>
      </c>
      <c r="G278" t="str">
        <f>IF(Table13[[#This Row],[Margin (%)]]&gt;150%,"Great",IF(Table13[[#This Row],[Margin (%)]]&lt;100%, "Just OK","Good"))</f>
        <v>Great</v>
      </c>
    </row>
    <row r="279" spans="1:7" hidden="1" x14ac:dyDescent="0.2">
      <c r="A279" s="1">
        <v>2425</v>
      </c>
      <c r="B279" s="3">
        <v>42492.740972222222</v>
      </c>
      <c r="C279">
        <v>95.199999999999989</v>
      </c>
      <c r="D279">
        <v>34.369999999999997</v>
      </c>
      <c r="E279">
        <v>60.829999999999991</v>
      </c>
      <c r="F279" s="6">
        <v>1.7698574338085538</v>
      </c>
      <c r="G279" t="str">
        <f>IF(Table13[[#This Row],[Margin (%)]]&gt;150%,"Great",IF(Table13[[#This Row],[Margin (%)]]&lt;100%, "Just OK","Good"))</f>
        <v>Great</v>
      </c>
    </row>
    <row r="280" spans="1:7" hidden="1" x14ac:dyDescent="0.2">
      <c r="A280" s="1">
        <v>2426</v>
      </c>
      <c r="B280" s="3">
        <v>42492.743055555555</v>
      </c>
      <c r="C280">
        <v>59.699999999999996</v>
      </c>
      <c r="D280">
        <v>33.71</v>
      </c>
      <c r="E280">
        <v>25.989999999999995</v>
      </c>
      <c r="F280" s="6">
        <v>0.7709878374369622</v>
      </c>
      <c r="G280" t="str">
        <f>IF(Table13[[#This Row],[Margin (%)]]&gt;150%,"Great",IF(Table13[[#This Row],[Margin (%)]]&lt;100%, "Just OK","Good"))</f>
        <v>Just OK</v>
      </c>
    </row>
    <row r="281" spans="1:7" hidden="1" x14ac:dyDescent="0.2">
      <c r="A281" s="1">
        <v>2427</v>
      </c>
      <c r="B281" s="3">
        <v>42492.748611111114</v>
      </c>
      <c r="C281">
        <v>75.8</v>
      </c>
      <c r="D281">
        <v>41.79</v>
      </c>
      <c r="E281">
        <v>34.01</v>
      </c>
      <c r="F281" s="6">
        <v>0.81383106006221584</v>
      </c>
      <c r="G281" t="str">
        <f>IF(Table13[[#This Row],[Margin (%)]]&gt;150%,"Great",IF(Table13[[#This Row],[Margin (%)]]&lt;100%, "Just OK","Good"))</f>
        <v>Just OK</v>
      </c>
    </row>
    <row r="282" spans="1:7" hidden="1" x14ac:dyDescent="0.2">
      <c r="A282" s="1">
        <v>2428</v>
      </c>
      <c r="B282" s="3">
        <v>42492.763888888891</v>
      </c>
      <c r="C282">
        <v>99.300000000000011</v>
      </c>
      <c r="D282">
        <v>39.46</v>
      </c>
      <c r="E282">
        <v>59.840000000000011</v>
      </c>
      <c r="F282" s="6">
        <v>1.5164723770907249</v>
      </c>
      <c r="G282" t="str">
        <f>IF(Table13[[#This Row],[Margin (%)]]&gt;150%,"Great",IF(Table13[[#This Row],[Margin (%)]]&lt;100%, "Just OK","Good"))</f>
        <v>Great</v>
      </c>
    </row>
    <row r="283" spans="1:7" hidden="1" x14ac:dyDescent="0.2">
      <c r="A283" s="1">
        <v>2429</v>
      </c>
      <c r="B283" s="3">
        <v>42492.788194444445</v>
      </c>
      <c r="C283">
        <v>67.400000000000006</v>
      </c>
      <c r="D283">
        <v>26.84</v>
      </c>
      <c r="E283">
        <v>40.56</v>
      </c>
      <c r="F283" s="6">
        <v>1.5111773472429211</v>
      </c>
      <c r="G283" t="str">
        <f>IF(Table13[[#This Row],[Margin (%)]]&gt;150%,"Great",IF(Table13[[#This Row],[Margin (%)]]&lt;100%, "Just OK","Good"))</f>
        <v>Great</v>
      </c>
    </row>
    <row r="284" spans="1:7" hidden="1" x14ac:dyDescent="0.2">
      <c r="A284" s="1">
        <v>2430</v>
      </c>
      <c r="B284" s="3">
        <v>42492.789583333331</v>
      </c>
      <c r="C284">
        <v>54.699999999999996</v>
      </c>
      <c r="D284">
        <v>27.980000000000004</v>
      </c>
      <c r="E284">
        <v>26.719999999999992</v>
      </c>
      <c r="F284" s="6">
        <v>0.95496783416726194</v>
      </c>
      <c r="G284" t="str">
        <f>IF(Table13[[#This Row],[Margin (%)]]&gt;150%,"Great",IF(Table13[[#This Row],[Margin (%)]]&lt;100%, "Just OK","Good"))</f>
        <v>Just OK</v>
      </c>
    </row>
    <row r="285" spans="1:7" hidden="1" x14ac:dyDescent="0.2">
      <c r="A285" s="1">
        <v>2431</v>
      </c>
      <c r="B285" s="3">
        <v>42492.814583333333</v>
      </c>
      <c r="C285">
        <v>44.699999999999996</v>
      </c>
      <c r="D285">
        <v>22.509999999999998</v>
      </c>
      <c r="E285">
        <v>22.189999999999998</v>
      </c>
      <c r="F285" s="6">
        <v>0.98578409595735228</v>
      </c>
      <c r="G285" t="str">
        <f>IF(Table13[[#This Row],[Margin (%)]]&gt;150%,"Great",IF(Table13[[#This Row],[Margin (%)]]&lt;100%, "Just OK","Good"))</f>
        <v>Just OK</v>
      </c>
    </row>
    <row r="286" spans="1:7" hidden="1" x14ac:dyDescent="0.2">
      <c r="A286" s="1">
        <v>2432</v>
      </c>
      <c r="B286" s="3">
        <v>42493.707638888889</v>
      </c>
      <c r="C286">
        <v>102.5</v>
      </c>
      <c r="D286">
        <v>40.42</v>
      </c>
      <c r="E286">
        <v>62.08</v>
      </c>
      <c r="F286" s="6">
        <v>1.5358733300346361</v>
      </c>
      <c r="G286" t="str">
        <f>IF(Table13[[#This Row],[Margin (%)]]&gt;150%,"Great",IF(Table13[[#This Row],[Margin (%)]]&lt;100%, "Just OK","Good"))</f>
        <v>Great</v>
      </c>
    </row>
    <row r="287" spans="1:7" hidden="1" x14ac:dyDescent="0.2">
      <c r="A287" s="1">
        <v>2433</v>
      </c>
      <c r="B287" s="3">
        <v>42493.827777777777</v>
      </c>
      <c r="C287">
        <v>56.4</v>
      </c>
      <c r="D287">
        <v>26.449999999999996</v>
      </c>
      <c r="E287">
        <v>29.950000000000003</v>
      </c>
      <c r="F287" s="6">
        <v>1.132325141776938</v>
      </c>
      <c r="G287" t="str">
        <f>IF(Table13[[#This Row],[Margin (%)]]&gt;150%,"Great",IF(Table13[[#This Row],[Margin (%)]]&lt;100%, "Just OK","Good"))</f>
        <v>Good</v>
      </c>
    </row>
    <row r="288" spans="1:7" hidden="1" x14ac:dyDescent="0.2">
      <c r="A288" s="1">
        <v>2434</v>
      </c>
      <c r="B288" s="3">
        <v>42493.879861111112</v>
      </c>
      <c r="C288">
        <v>53.6</v>
      </c>
      <c r="D288">
        <v>26.869999999999997</v>
      </c>
      <c r="E288">
        <v>26.730000000000004</v>
      </c>
      <c r="F288" s="6">
        <v>0.99478972832154844</v>
      </c>
      <c r="G288" t="str">
        <f>IF(Table13[[#This Row],[Margin (%)]]&gt;150%,"Great",IF(Table13[[#This Row],[Margin (%)]]&lt;100%, "Just OK","Good"))</f>
        <v>Just OK</v>
      </c>
    </row>
    <row r="289" spans="1:7" hidden="1" x14ac:dyDescent="0.2">
      <c r="A289" s="1">
        <v>2435</v>
      </c>
      <c r="B289" s="3">
        <v>42495.793055555558</v>
      </c>
      <c r="C289">
        <v>47</v>
      </c>
      <c r="D289">
        <v>25.41</v>
      </c>
      <c r="E289">
        <v>21.59</v>
      </c>
      <c r="F289" s="6">
        <v>0.8496654860291224</v>
      </c>
      <c r="G289" t="str">
        <f>IF(Table13[[#This Row],[Margin (%)]]&gt;150%,"Great",IF(Table13[[#This Row],[Margin (%)]]&lt;100%, "Just OK","Good"))</f>
        <v>Just OK</v>
      </c>
    </row>
    <row r="290" spans="1:7" hidden="1" x14ac:dyDescent="0.2">
      <c r="A290" s="1">
        <v>2436</v>
      </c>
      <c r="B290" s="3">
        <v>42495.793749999997</v>
      </c>
      <c r="C290">
        <v>45.6</v>
      </c>
      <c r="D290">
        <v>17.990000000000002</v>
      </c>
      <c r="E290">
        <v>27.61</v>
      </c>
      <c r="F290" s="6">
        <v>1.5347415230683712</v>
      </c>
      <c r="G290" t="str">
        <f>IF(Table13[[#This Row],[Margin (%)]]&gt;150%,"Great",IF(Table13[[#This Row],[Margin (%)]]&lt;100%, "Just OK","Good"))</f>
        <v>Great</v>
      </c>
    </row>
    <row r="291" spans="1:7" hidden="1" x14ac:dyDescent="0.2">
      <c r="A291" s="1">
        <v>2437</v>
      </c>
      <c r="B291" s="3">
        <v>42495.804861111108</v>
      </c>
      <c r="C291">
        <v>58.8</v>
      </c>
      <c r="D291">
        <v>20.21</v>
      </c>
      <c r="E291">
        <v>38.589999999999996</v>
      </c>
      <c r="F291" s="6">
        <v>1.9094507669470557</v>
      </c>
      <c r="G291" t="str">
        <f>IF(Table13[[#This Row],[Margin (%)]]&gt;150%,"Great",IF(Table13[[#This Row],[Margin (%)]]&lt;100%, "Just OK","Good"))</f>
        <v>Great</v>
      </c>
    </row>
    <row r="292" spans="1:7" hidden="1" x14ac:dyDescent="0.2">
      <c r="A292" s="1">
        <v>2438</v>
      </c>
      <c r="B292" s="3">
        <v>42495.861805555556</v>
      </c>
      <c r="C292">
        <v>41.7</v>
      </c>
      <c r="D292">
        <v>13.41</v>
      </c>
      <c r="E292">
        <v>28.290000000000003</v>
      </c>
      <c r="F292" s="6">
        <v>2.1096196868008952</v>
      </c>
      <c r="G292" t="str">
        <f>IF(Table13[[#This Row],[Margin (%)]]&gt;150%,"Great",IF(Table13[[#This Row],[Margin (%)]]&lt;100%, "Just OK","Good"))</f>
        <v>Great</v>
      </c>
    </row>
    <row r="293" spans="1:7" hidden="1" x14ac:dyDescent="0.2">
      <c r="A293" s="1">
        <v>2439</v>
      </c>
      <c r="B293" s="3">
        <v>42496.50277777778</v>
      </c>
      <c r="C293">
        <v>244.70000000000005</v>
      </c>
      <c r="D293">
        <v>124.93</v>
      </c>
      <c r="E293">
        <v>119.77000000000004</v>
      </c>
      <c r="F293" s="6">
        <v>0.95869687024733874</v>
      </c>
      <c r="G293" t="str">
        <f>IF(Table13[[#This Row],[Margin (%)]]&gt;150%,"Great",IF(Table13[[#This Row],[Margin (%)]]&lt;100%, "Just OK","Good"))</f>
        <v>Just OK</v>
      </c>
    </row>
    <row r="294" spans="1:7" hidden="1" x14ac:dyDescent="0.2">
      <c r="A294" s="1">
        <v>2440</v>
      </c>
      <c r="B294" s="3">
        <v>42496.558333333334</v>
      </c>
      <c r="C294">
        <v>49.4</v>
      </c>
      <c r="D294">
        <v>21.96</v>
      </c>
      <c r="E294">
        <v>27.439999999999998</v>
      </c>
      <c r="F294" s="6">
        <v>1.2495446265938068</v>
      </c>
      <c r="G294" t="str">
        <f>IF(Table13[[#This Row],[Margin (%)]]&gt;150%,"Great",IF(Table13[[#This Row],[Margin (%)]]&lt;100%, "Just OK","Good"))</f>
        <v>Good</v>
      </c>
    </row>
    <row r="295" spans="1:7" hidden="1" x14ac:dyDescent="0.2">
      <c r="A295" s="1">
        <v>2441</v>
      </c>
      <c r="B295" s="3">
        <v>42496.745833333334</v>
      </c>
      <c r="C295">
        <v>39.6</v>
      </c>
      <c r="D295">
        <v>11.719999999999999</v>
      </c>
      <c r="E295">
        <v>27.880000000000003</v>
      </c>
      <c r="F295" s="6">
        <v>2.3788395904436865</v>
      </c>
      <c r="G295" t="str">
        <f>IF(Table13[[#This Row],[Margin (%)]]&gt;150%,"Great",IF(Table13[[#This Row],[Margin (%)]]&lt;100%, "Just OK","Good"))</f>
        <v>Great</v>
      </c>
    </row>
    <row r="296" spans="1:7" hidden="1" x14ac:dyDescent="0.2">
      <c r="A296" s="1">
        <v>2442</v>
      </c>
      <c r="B296" s="3">
        <v>42496.770138888889</v>
      </c>
      <c r="C296">
        <v>72.599999999999994</v>
      </c>
      <c r="D296">
        <v>32.47</v>
      </c>
      <c r="E296">
        <v>40.129999999999995</v>
      </c>
      <c r="F296" s="6">
        <v>1.2359100708346165</v>
      </c>
      <c r="G296" t="str">
        <f>IF(Table13[[#This Row],[Margin (%)]]&gt;150%,"Great",IF(Table13[[#This Row],[Margin (%)]]&lt;100%, "Just OK","Good"))</f>
        <v>Good</v>
      </c>
    </row>
    <row r="297" spans="1:7" hidden="1" x14ac:dyDescent="0.2">
      <c r="A297" s="1">
        <v>2443</v>
      </c>
      <c r="B297" s="3">
        <v>42496.786805555559</v>
      </c>
      <c r="C297">
        <v>40.299999999999997</v>
      </c>
      <c r="D297">
        <v>21.3</v>
      </c>
      <c r="E297">
        <v>18.999999999999996</v>
      </c>
      <c r="F297" s="6">
        <v>0.89201877934272278</v>
      </c>
      <c r="G297" t="str">
        <f>IF(Table13[[#This Row],[Margin (%)]]&gt;150%,"Great",IF(Table13[[#This Row],[Margin (%)]]&lt;100%, "Just OK","Good"))</f>
        <v>Just OK</v>
      </c>
    </row>
    <row r="298" spans="1:7" hidden="1" x14ac:dyDescent="0.2">
      <c r="A298" s="1">
        <v>2444</v>
      </c>
      <c r="B298" s="3">
        <v>42496.800000000003</v>
      </c>
      <c r="C298">
        <v>79.399999999999991</v>
      </c>
      <c r="D298">
        <v>34.340000000000003</v>
      </c>
      <c r="E298">
        <v>45.059999999999988</v>
      </c>
      <c r="F298" s="6">
        <v>1.3121723937099588</v>
      </c>
      <c r="G298" t="str">
        <f>IF(Table13[[#This Row],[Margin (%)]]&gt;150%,"Great",IF(Table13[[#This Row],[Margin (%)]]&lt;100%, "Just OK","Good"))</f>
        <v>Good</v>
      </c>
    </row>
    <row r="299" spans="1:7" hidden="1" x14ac:dyDescent="0.2">
      <c r="A299" s="1">
        <v>2445</v>
      </c>
      <c r="B299" s="3">
        <v>42496.807638888888</v>
      </c>
      <c r="C299">
        <v>29.799999999999997</v>
      </c>
      <c r="D299">
        <v>17.59</v>
      </c>
      <c r="E299">
        <v>12.209999999999997</v>
      </c>
      <c r="F299" s="6">
        <v>0.69414440022740176</v>
      </c>
      <c r="G299" t="str">
        <f>IF(Table13[[#This Row],[Margin (%)]]&gt;150%,"Great",IF(Table13[[#This Row],[Margin (%)]]&lt;100%, "Just OK","Good"))</f>
        <v>Just OK</v>
      </c>
    </row>
    <row r="300" spans="1:7" hidden="1" x14ac:dyDescent="0.2">
      <c r="A300" s="1">
        <v>2446</v>
      </c>
      <c r="B300" s="3">
        <v>42496.824305555558</v>
      </c>
      <c r="C300">
        <v>62.5</v>
      </c>
      <c r="D300">
        <v>26.119999999999997</v>
      </c>
      <c r="E300">
        <v>36.380000000000003</v>
      </c>
      <c r="F300" s="6">
        <v>1.3928024502297092</v>
      </c>
      <c r="G300" t="str">
        <f>IF(Table13[[#This Row],[Margin (%)]]&gt;150%,"Great",IF(Table13[[#This Row],[Margin (%)]]&lt;100%, "Just OK","Good"))</f>
        <v>Good</v>
      </c>
    </row>
    <row r="301" spans="1:7" hidden="1" x14ac:dyDescent="0.2">
      <c r="A301" s="1">
        <v>2447</v>
      </c>
      <c r="B301" s="3">
        <v>42496.837500000001</v>
      </c>
      <c r="C301">
        <v>45.6</v>
      </c>
      <c r="D301">
        <v>25.45</v>
      </c>
      <c r="E301">
        <v>20.150000000000002</v>
      </c>
      <c r="F301" s="6">
        <v>0.79174852652259342</v>
      </c>
      <c r="G301" t="str">
        <f>IF(Table13[[#This Row],[Margin (%)]]&gt;150%,"Great",IF(Table13[[#This Row],[Margin (%)]]&lt;100%, "Just OK","Good"))</f>
        <v>Just OK</v>
      </c>
    </row>
    <row r="302" spans="1:7" hidden="1" x14ac:dyDescent="0.2">
      <c r="A302" s="1">
        <v>2448</v>
      </c>
      <c r="B302" s="3">
        <v>42496.890972222223</v>
      </c>
      <c r="C302">
        <v>45.6</v>
      </c>
      <c r="D302">
        <v>17.670000000000002</v>
      </c>
      <c r="E302">
        <v>27.93</v>
      </c>
      <c r="F302" s="6">
        <v>1.5806451612903225</v>
      </c>
      <c r="G302" t="str">
        <f>IF(Table13[[#This Row],[Margin (%)]]&gt;150%,"Great",IF(Table13[[#This Row],[Margin (%)]]&lt;100%, "Just OK","Good"))</f>
        <v>Great</v>
      </c>
    </row>
    <row r="303" spans="1:7" hidden="1" x14ac:dyDescent="0.2">
      <c r="A303" s="1">
        <v>2449</v>
      </c>
      <c r="B303" s="3">
        <v>42496.898611111108</v>
      </c>
      <c r="C303">
        <v>74.5</v>
      </c>
      <c r="D303">
        <v>43.25</v>
      </c>
      <c r="E303">
        <v>31.25</v>
      </c>
      <c r="F303" s="6">
        <v>0.7225433526011561</v>
      </c>
      <c r="G303" t="str">
        <f>IF(Table13[[#This Row],[Margin (%)]]&gt;150%,"Great",IF(Table13[[#This Row],[Margin (%)]]&lt;100%, "Just OK","Good"))</f>
        <v>Just OK</v>
      </c>
    </row>
    <row r="304" spans="1:7" hidden="1" x14ac:dyDescent="0.2">
      <c r="A304" s="1">
        <v>2450</v>
      </c>
      <c r="B304" s="3">
        <v>42496.938888888886</v>
      </c>
      <c r="C304">
        <v>32</v>
      </c>
      <c r="D304">
        <v>14.92</v>
      </c>
      <c r="E304">
        <v>17.079999999999998</v>
      </c>
      <c r="F304" s="6">
        <v>1.1447721179624664</v>
      </c>
      <c r="G304" t="str">
        <f>IF(Table13[[#This Row],[Margin (%)]]&gt;150%,"Great",IF(Table13[[#This Row],[Margin (%)]]&lt;100%, "Just OK","Good"))</f>
        <v>Good</v>
      </c>
    </row>
    <row r="305" spans="1:7" hidden="1" x14ac:dyDescent="0.2">
      <c r="A305" s="1">
        <v>2451</v>
      </c>
      <c r="B305" s="3">
        <v>42497.776388888888</v>
      </c>
      <c r="C305">
        <v>79.2</v>
      </c>
      <c r="D305">
        <v>42.160000000000004</v>
      </c>
      <c r="E305">
        <v>37.04</v>
      </c>
      <c r="F305" s="6">
        <v>0.87855787476280822</v>
      </c>
      <c r="G305" t="str">
        <f>IF(Table13[[#This Row],[Margin (%)]]&gt;150%,"Great",IF(Table13[[#This Row],[Margin (%)]]&lt;100%, "Just OK","Good"))</f>
        <v>Just OK</v>
      </c>
    </row>
    <row r="306" spans="1:7" hidden="1" x14ac:dyDescent="0.2">
      <c r="A306" s="1">
        <v>2453</v>
      </c>
      <c r="B306" s="3">
        <v>42497.79791666667</v>
      </c>
      <c r="C306">
        <v>74.8</v>
      </c>
      <c r="D306">
        <v>35.339999999999996</v>
      </c>
      <c r="E306">
        <v>39.46</v>
      </c>
      <c r="F306" s="6">
        <v>1.1165817770232034</v>
      </c>
      <c r="G306" t="str">
        <f>IF(Table13[[#This Row],[Margin (%)]]&gt;150%,"Great",IF(Table13[[#This Row],[Margin (%)]]&lt;100%, "Just OK","Good"))</f>
        <v>Good</v>
      </c>
    </row>
    <row r="307" spans="1:7" hidden="1" x14ac:dyDescent="0.2">
      <c r="A307" s="1">
        <v>2454</v>
      </c>
      <c r="B307" s="3">
        <v>42497.847222222219</v>
      </c>
      <c r="C307">
        <v>45.5</v>
      </c>
      <c r="D307">
        <v>23.270000000000003</v>
      </c>
      <c r="E307">
        <v>22.229999999999997</v>
      </c>
      <c r="F307" s="6">
        <v>0.95530726256983212</v>
      </c>
      <c r="G307" t="str">
        <f>IF(Table13[[#This Row],[Margin (%)]]&gt;150%,"Great",IF(Table13[[#This Row],[Margin (%)]]&lt;100%, "Just OK","Good"))</f>
        <v>Just OK</v>
      </c>
    </row>
    <row r="308" spans="1:7" hidden="1" x14ac:dyDescent="0.2">
      <c r="A308" s="1">
        <v>2455</v>
      </c>
      <c r="B308" s="3">
        <v>42497.856249999997</v>
      </c>
      <c r="C308">
        <v>54.599999999999994</v>
      </c>
      <c r="D308">
        <v>19.490000000000002</v>
      </c>
      <c r="E308">
        <v>35.109999999999992</v>
      </c>
      <c r="F308" s="6">
        <v>1.8014366341713695</v>
      </c>
      <c r="G308" t="str">
        <f>IF(Table13[[#This Row],[Margin (%)]]&gt;150%,"Great",IF(Table13[[#This Row],[Margin (%)]]&lt;100%, "Just OK","Good"))</f>
        <v>Great</v>
      </c>
    </row>
    <row r="309" spans="1:7" hidden="1" x14ac:dyDescent="0.2">
      <c r="A309" s="1">
        <v>2456</v>
      </c>
      <c r="B309" s="3">
        <v>42497.912499999999</v>
      </c>
      <c r="C309">
        <v>40.9</v>
      </c>
      <c r="D309">
        <v>18.16</v>
      </c>
      <c r="E309">
        <v>22.74</v>
      </c>
      <c r="F309" s="6">
        <v>1.2522026431718061</v>
      </c>
      <c r="G309" t="str">
        <f>IF(Table13[[#This Row],[Margin (%)]]&gt;150%,"Great",IF(Table13[[#This Row],[Margin (%)]]&lt;100%, "Just OK","Good"))</f>
        <v>Good</v>
      </c>
    </row>
    <row r="310" spans="1:7" hidden="1" x14ac:dyDescent="0.2">
      <c r="A310" s="1">
        <v>2457</v>
      </c>
      <c r="B310" s="3">
        <v>42498.690972222219</v>
      </c>
      <c r="C310">
        <v>75.900000000000006</v>
      </c>
      <c r="D310">
        <v>32.61</v>
      </c>
      <c r="E310">
        <v>43.290000000000006</v>
      </c>
      <c r="F310" s="6">
        <v>1.3275068997240111</v>
      </c>
      <c r="G310" t="str">
        <f>IF(Table13[[#This Row],[Margin (%)]]&gt;150%,"Great",IF(Table13[[#This Row],[Margin (%)]]&lt;100%, "Just OK","Good"))</f>
        <v>Good</v>
      </c>
    </row>
    <row r="311" spans="1:7" hidden="1" x14ac:dyDescent="0.2">
      <c r="A311" s="1">
        <v>2458</v>
      </c>
      <c r="B311" s="3">
        <v>42498.747916666667</v>
      </c>
      <c r="C311">
        <v>101.19999999999999</v>
      </c>
      <c r="D311">
        <v>50.719999999999992</v>
      </c>
      <c r="E311">
        <v>50.48</v>
      </c>
      <c r="F311" s="6">
        <v>0.99526813880126197</v>
      </c>
      <c r="G311" t="str">
        <f>IF(Table13[[#This Row],[Margin (%)]]&gt;150%,"Great",IF(Table13[[#This Row],[Margin (%)]]&lt;100%, "Just OK","Good"))</f>
        <v>Just OK</v>
      </c>
    </row>
    <row r="312" spans="1:7" hidden="1" x14ac:dyDescent="0.2">
      <c r="A312" s="1">
        <v>2460</v>
      </c>
      <c r="B312" s="3">
        <v>42498.879861111112</v>
      </c>
      <c r="C312">
        <v>41.7</v>
      </c>
      <c r="D312">
        <v>24.35</v>
      </c>
      <c r="E312">
        <v>17.350000000000001</v>
      </c>
      <c r="F312" s="6">
        <v>0.71252566735112943</v>
      </c>
      <c r="G312" t="str">
        <f>IF(Table13[[#This Row],[Margin (%)]]&gt;150%,"Great",IF(Table13[[#This Row],[Margin (%)]]&lt;100%, "Just OK","Good"))</f>
        <v>Just OK</v>
      </c>
    </row>
    <row r="313" spans="1:7" hidden="1" x14ac:dyDescent="0.2">
      <c r="A313" s="1">
        <v>2461</v>
      </c>
      <c r="B313" s="3">
        <v>42498.901388888888</v>
      </c>
      <c r="C313">
        <v>65.900000000000006</v>
      </c>
      <c r="D313">
        <v>26.189999999999998</v>
      </c>
      <c r="E313">
        <v>39.710000000000008</v>
      </c>
      <c r="F313" s="6">
        <v>1.5162275677739601</v>
      </c>
      <c r="G313" t="str">
        <f>IF(Table13[[#This Row],[Margin (%)]]&gt;150%,"Great",IF(Table13[[#This Row],[Margin (%)]]&lt;100%, "Just OK","Good"))</f>
        <v>Great</v>
      </c>
    </row>
    <row r="314" spans="1:7" hidden="1" x14ac:dyDescent="0.2">
      <c r="A314" s="1">
        <v>2462</v>
      </c>
      <c r="B314" s="3">
        <v>42498.924305555556</v>
      </c>
      <c r="C314">
        <v>36.299999999999997</v>
      </c>
      <c r="D314">
        <v>18.149999999999999</v>
      </c>
      <c r="E314">
        <v>18.149999999999999</v>
      </c>
      <c r="F314" s="6">
        <v>1</v>
      </c>
      <c r="G314" t="str">
        <f>IF(Table13[[#This Row],[Margin (%)]]&gt;150%,"Great",IF(Table13[[#This Row],[Margin (%)]]&lt;100%, "Just OK","Good"))</f>
        <v>Good</v>
      </c>
    </row>
    <row r="315" spans="1:7" hidden="1" x14ac:dyDescent="0.2">
      <c r="A315" s="1">
        <v>2463</v>
      </c>
      <c r="B315" s="3">
        <v>42499.723611111112</v>
      </c>
      <c r="C315">
        <v>45.7</v>
      </c>
      <c r="D315">
        <v>21.310000000000002</v>
      </c>
      <c r="E315">
        <v>24.39</v>
      </c>
      <c r="F315" s="6">
        <v>1.1445330830595963</v>
      </c>
      <c r="G315" t="str">
        <f>IF(Table13[[#This Row],[Margin (%)]]&gt;150%,"Great",IF(Table13[[#This Row],[Margin (%)]]&lt;100%, "Just OK","Good"))</f>
        <v>Good</v>
      </c>
    </row>
    <row r="316" spans="1:7" hidden="1" x14ac:dyDescent="0.2">
      <c r="A316" s="1">
        <v>2464</v>
      </c>
      <c r="B316" s="3">
        <v>42499.740277777775</v>
      </c>
      <c r="C316">
        <v>53.4</v>
      </c>
      <c r="D316">
        <v>19.25</v>
      </c>
      <c r="E316">
        <v>34.15</v>
      </c>
      <c r="F316" s="6">
        <v>1.7740259740259741</v>
      </c>
      <c r="G316" t="str">
        <f>IF(Table13[[#This Row],[Margin (%)]]&gt;150%,"Great",IF(Table13[[#This Row],[Margin (%)]]&lt;100%, "Just OK","Good"))</f>
        <v>Great</v>
      </c>
    </row>
    <row r="317" spans="1:7" hidden="1" x14ac:dyDescent="0.2">
      <c r="A317" s="1">
        <v>2465</v>
      </c>
      <c r="B317" s="3">
        <v>42499.801388888889</v>
      </c>
      <c r="C317">
        <v>43.6</v>
      </c>
      <c r="D317">
        <v>24.34</v>
      </c>
      <c r="E317">
        <v>19.260000000000002</v>
      </c>
      <c r="F317" s="6">
        <v>0.79129005751848813</v>
      </c>
      <c r="G317" t="str">
        <f>IF(Table13[[#This Row],[Margin (%)]]&gt;150%,"Great",IF(Table13[[#This Row],[Margin (%)]]&lt;100%, "Just OK","Good"))</f>
        <v>Just OK</v>
      </c>
    </row>
    <row r="318" spans="1:7" hidden="1" x14ac:dyDescent="0.2">
      <c r="A318" s="1">
        <v>2466</v>
      </c>
      <c r="B318" s="3">
        <v>42499.838888888888</v>
      </c>
      <c r="C318">
        <v>34.5</v>
      </c>
      <c r="D318">
        <v>14.34</v>
      </c>
      <c r="E318">
        <v>20.16</v>
      </c>
      <c r="F318" s="6">
        <v>1.4058577405857742</v>
      </c>
      <c r="G318" t="str">
        <f>IF(Table13[[#This Row],[Margin (%)]]&gt;150%,"Great",IF(Table13[[#This Row],[Margin (%)]]&lt;100%, "Just OK","Good"))</f>
        <v>Good</v>
      </c>
    </row>
    <row r="319" spans="1:7" hidden="1" x14ac:dyDescent="0.2">
      <c r="A319" s="1">
        <v>2467</v>
      </c>
      <c r="B319" s="3">
        <v>42500.554166666669</v>
      </c>
      <c r="C319">
        <v>168.10000000000002</v>
      </c>
      <c r="D319">
        <v>58.71</v>
      </c>
      <c r="E319">
        <v>109.39000000000001</v>
      </c>
      <c r="F319" s="6">
        <v>1.8632260262306253</v>
      </c>
      <c r="G319" t="str">
        <f>IF(Table13[[#This Row],[Margin (%)]]&gt;150%,"Great",IF(Table13[[#This Row],[Margin (%)]]&lt;100%, "Just OK","Good"))</f>
        <v>Great</v>
      </c>
    </row>
    <row r="320" spans="1:7" hidden="1" x14ac:dyDescent="0.2">
      <c r="A320" s="1">
        <v>2468</v>
      </c>
      <c r="B320" s="3">
        <v>42500.71597222222</v>
      </c>
      <c r="C320">
        <v>97.300000000000011</v>
      </c>
      <c r="D320">
        <v>40.660000000000004</v>
      </c>
      <c r="E320">
        <v>56.640000000000008</v>
      </c>
      <c r="F320" s="6">
        <v>1.3930152484013774</v>
      </c>
      <c r="G320" t="str">
        <f>IF(Table13[[#This Row],[Margin (%)]]&gt;150%,"Great",IF(Table13[[#This Row],[Margin (%)]]&lt;100%, "Just OK","Good"))</f>
        <v>Good</v>
      </c>
    </row>
    <row r="321" spans="1:7" hidden="1" x14ac:dyDescent="0.2">
      <c r="A321" s="1">
        <v>2469</v>
      </c>
      <c r="B321" s="3">
        <v>42500.75</v>
      </c>
      <c r="C321">
        <v>35.700000000000003</v>
      </c>
      <c r="D321">
        <v>16.04</v>
      </c>
      <c r="E321">
        <v>19.660000000000004</v>
      </c>
      <c r="F321" s="6">
        <v>1.2256857855361598</v>
      </c>
      <c r="G321" t="str">
        <f>IF(Table13[[#This Row],[Margin (%)]]&gt;150%,"Great",IF(Table13[[#This Row],[Margin (%)]]&lt;100%, "Just OK","Good"))</f>
        <v>Good</v>
      </c>
    </row>
    <row r="322" spans="1:7" hidden="1" x14ac:dyDescent="0.2">
      <c r="A322" s="1">
        <v>2470</v>
      </c>
      <c r="B322" s="3">
        <v>42500.797222222223</v>
      </c>
      <c r="C322">
        <v>59.8</v>
      </c>
      <c r="D322">
        <v>23.76</v>
      </c>
      <c r="E322">
        <v>36.039999999999992</v>
      </c>
      <c r="F322" s="6">
        <v>1.5168350168350164</v>
      </c>
      <c r="G322" t="str">
        <f>IF(Table13[[#This Row],[Margin (%)]]&gt;150%,"Great",IF(Table13[[#This Row],[Margin (%)]]&lt;100%, "Just OK","Good"))</f>
        <v>Great</v>
      </c>
    </row>
    <row r="323" spans="1:7" hidden="1" x14ac:dyDescent="0.2">
      <c r="A323" s="1">
        <v>2471</v>
      </c>
      <c r="B323" s="3">
        <v>42501.76458333333</v>
      </c>
      <c r="C323">
        <v>103.19999999999999</v>
      </c>
      <c r="D323">
        <v>44.97</v>
      </c>
      <c r="E323">
        <v>58.22999999999999</v>
      </c>
      <c r="F323" s="6">
        <v>1.2948632421614408</v>
      </c>
      <c r="G323" t="str">
        <f>IF(Table13[[#This Row],[Margin (%)]]&gt;150%,"Great",IF(Table13[[#This Row],[Margin (%)]]&lt;100%, "Just OK","Good"))</f>
        <v>Good</v>
      </c>
    </row>
    <row r="324" spans="1:7" hidden="1" x14ac:dyDescent="0.2">
      <c r="A324" s="1">
        <v>2472</v>
      </c>
      <c r="B324" s="3">
        <v>42501.799305555556</v>
      </c>
      <c r="C324">
        <v>40.9</v>
      </c>
      <c r="D324">
        <v>18.119999999999997</v>
      </c>
      <c r="E324">
        <v>22.78</v>
      </c>
      <c r="F324" s="6">
        <v>1.2571743929359827</v>
      </c>
      <c r="G324" t="str">
        <f>IF(Table13[[#This Row],[Margin (%)]]&gt;150%,"Great",IF(Table13[[#This Row],[Margin (%)]]&lt;100%, "Just OK","Good"))</f>
        <v>Good</v>
      </c>
    </row>
    <row r="325" spans="1:7" hidden="1" x14ac:dyDescent="0.2">
      <c r="A325" s="1">
        <v>2473</v>
      </c>
      <c r="B325" s="3">
        <v>42501.847222222219</v>
      </c>
      <c r="C325">
        <v>32.200000000000003</v>
      </c>
      <c r="D325">
        <v>19.79</v>
      </c>
      <c r="E325">
        <v>12.410000000000004</v>
      </c>
      <c r="F325" s="6">
        <v>0.62708438605356265</v>
      </c>
      <c r="G325" t="str">
        <f>IF(Table13[[#This Row],[Margin (%)]]&gt;150%,"Great",IF(Table13[[#This Row],[Margin (%)]]&lt;100%, "Just OK","Good"))</f>
        <v>Just OK</v>
      </c>
    </row>
    <row r="326" spans="1:7" hidden="1" x14ac:dyDescent="0.2">
      <c r="A326" s="1">
        <v>2474</v>
      </c>
      <c r="B326" s="3">
        <v>42501.855555555558</v>
      </c>
      <c r="C326">
        <v>41.7</v>
      </c>
      <c r="D326">
        <v>15.5</v>
      </c>
      <c r="E326">
        <v>26.200000000000003</v>
      </c>
      <c r="F326" s="6">
        <v>1.6903225806451614</v>
      </c>
      <c r="G326" t="str">
        <f>IF(Table13[[#This Row],[Margin (%)]]&gt;150%,"Great",IF(Table13[[#This Row],[Margin (%)]]&lt;100%, "Just OK","Good"))</f>
        <v>Great</v>
      </c>
    </row>
    <row r="327" spans="1:7" hidden="1" x14ac:dyDescent="0.2">
      <c r="A327" s="1">
        <v>2476</v>
      </c>
      <c r="B327" s="3">
        <v>42502.783333333333</v>
      </c>
      <c r="C327">
        <v>69.5</v>
      </c>
      <c r="D327">
        <v>31.119999999999997</v>
      </c>
      <c r="E327">
        <v>38.380000000000003</v>
      </c>
      <c r="F327" s="6">
        <v>1.2332904884318767</v>
      </c>
      <c r="G327" t="str">
        <f>IF(Table13[[#This Row],[Margin (%)]]&gt;150%,"Great",IF(Table13[[#This Row],[Margin (%)]]&lt;100%, "Just OK","Good"))</f>
        <v>Good</v>
      </c>
    </row>
    <row r="328" spans="1:7" hidden="1" x14ac:dyDescent="0.2">
      <c r="A328" s="1">
        <v>2477</v>
      </c>
      <c r="B328" s="3">
        <v>42502.801388888889</v>
      </c>
      <c r="C328">
        <v>61.5</v>
      </c>
      <c r="D328">
        <v>24.95</v>
      </c>
      <c r="E328">
        <v>36.549999999999997</v>
      </c>
      <c r="F328" s="6">
        <v>1.4649298597194389</v>
      </c>
      <c r="G328" t="str">
        <f>IF(Table13[[#This Row],[Margin (%)]]&gt;150%,"Great",IF(Table13[[#This Row],[Margin (%)]]&lt;100%, "Just OK","Good"))</f>
        <v>Good</v>
      </c>
    </row>
    <row r="329" spans="1:7" hidden="1" x14ac:dyDescent="0.2">
      <c r="A329" s="1">
        <v>2479</v>
      </c>
      <c r="B329" s="3">
        <v>42502.885416666664</v>
      </c>
      <c r="C329">
        <v>35.700000000000003</v>
      </c>
      <c r="D329">
        <v>17.86</v>
      </c>
      <c r="E329">
        <v>17.840000000000003</v>
      </c>
      <c r="F329" s="6">
        <v>0.99888017917133276</v>
      </c>
      <c r="G329" t="str">
        <f>IF(Table13[[#This Row],[Margin (%)]]&gt;150%,"Great",IF(Table13[[#This Row],[Margin (%)]]&lt;100%, "Just OK","Good"))</f>
        <v>Just OK</v>
      </c>
    </row>
    <row r="330" spans="1:7" hidden="1" x14ac:dyDescent="0.2">
      <c r="A330" s="1">
        <v>2483</v>
      </c>
      <c r="B330" s="3">
        <v>42503.781944444447</v>
      </c>
      <c r="C330">
        <v>65.699999999999989</v>
      </c>
      <c r="D330">
        <v>29.58</v>
      </c>
      <c r="E330">
        <v>36.11999999999999</v>
      </c>
      <c r="F330" s="6">
        <v>1.2210953346855982</v>
      </c>
      <c r="G330" t="str">
        <f>IF(Table13[[#This Row],[Margin (%)]]&gt;150%,"Great",IF(Table13[[#This Row],[Margin (%)]]&lt;100%, "Just OK","Good"))</f>
        <v>Good</v>
      </c>
    </row>
    <row r="331" spans="1:7" hidden="1" x14ac:dyDescent="0.2">
      <c r="A331" s="1">
        <v>2484</v>
      </c>
      <c r="B331" s="3">
        <v>42503.789583333331</v>
      </c>
      <c r="C331">
        <v>47.6</v>
      </c>
      <c r="D331">
        <v>19.55</v>
      </c>
      <c r="E331">
        <v>28.05</v>
      </c>
      <c r="F331" s="6">
        <v>1.4347826086956521</v>
      </c>
      <c r="G331" t="str">
        <f>IF(Table13[[#This Row],[Margin (%)]]&gt;150%,"Great",IF(Table13[[#This Row],[Margin (%)]]&lt;100%, "Just OK","Good"))</f>
        <v>Good</v>
      </c>
    </row>
    <row r="332" spans="1:7" hidden="1" x14ac:dyDescent="0.2">
      <c r="A332" s="1">
        <v>2485</v>
      </c>
      <c r="B332" s="3">
        <v>42503.79583333333</v>
      </c>
      <c r="C332">
        <v>49.599999999999994</v>
      </c>
      <c r="D332">
        <v>21.479999999999997</v>
      </c>
      <c r="E332">
        <v>28.119999999999997</v>
      </c>
      <c r="F332" s="6">
        <v>1.3091247672253259</v>
      </c>
      <c r="G332" t="str">
        <f>IF(Table13[[#This Row],[Margin (%)]]&gt;150%,"Great",IF(Table13[[#This Row],[Margin (%)]]&lt;100%, "Just OK","Good"))</f>
        <v>Good</v>
      </c>
    </row>
    <row r="333" spans="1:7" hidden="1" x14ac:dyDescent="0.2">
      <c r="A333" s="1">
        <v>2486</v>
      </c>
      <c r="B333" s="3">
        <v>42503.798611111109</v>
      </c>
      <c r="C333">
        <v>40.9</v>
      </c>
      <c r="D333">
        <v>22.82</v>
      </c>
      <c r="E333">
        <v>18.079999999999998</v>
      </c>
      <c r="F333" s="6">
        <v>0.79228746713409282</v>
      </c>
      <c r="G333" t="str">
        <f>IF(Table13[[#This Row],[Margin (%)]]&gt;150%,"Great",IF(Table13[[#This Row],[Margin (%)]]&lt;100%, "Just OK","Good"))</f>
        <v>Just OK</v>
      </c>
    </row>
    <row r="334" spans="1:7" hidden="1" x14ac:dyDescent="0.2">
      <c r="A334" s="1">
        <v>2487</v>
      </c>
      <c r="B334" s="3">
        <v>42503.8</v>
      </c>
      <c r="C334">
        <v>75</v>
      </c>
      <c r="D334">
        <v>32.799999999999997</v>
      </c>
      <c r="E334">
        <v>42.2</v>
      </c>
      <c r="F334" s="6">
        <v>1.2865853658536588</v>
      </c>
      <c r="G334" t="str">
        <f>IF(Table13[[#This Row],[Margin (%)]]&gt;150%,"Great",IF(Table13[[#This Row],[Margin (%)]]&lt;100%, "Just OK","Good"))</f>
        <v>Good</v>
      </c>
    </row>
    <row r="335" spans="1:7" hidden="1" x14ac:dyDescent="0.2">
      <c r="A335" s="1">
        <v>2488</v>
      </c>
      <c r="B335" s="3">
        <v>42503.800694444442</v>
      </c>
      <c r="C335">
        <v>35.5</v>
      </c>
      <c r="D335">
        <v>15.61</v>
      </c>
      <c r="E335">
        <v>19.89</v>
      </c>
      <c r="F335" s="6">
        <v>1.2741832158872519</v>
      </c>
      <c r="G335" t="str">
        <f>IF(Table13[[#This Row],[Margin (%)]]&gt;150%,"Great",IF(Table13[[#This Row],[Margin (%)]]&lt;100%, "Just OK","Good"))</f>
        <v>Good</v>
      </c>
    </row>
    <row r="336" spans="1:7" hidden="1" x14ac:dyDescent="0.2">
      <c r="A336" s="1">
        <v>2489</v>
      </c>
      <c r="B336" s="3">
        <v>42503.804166666669</v>
      </c>
      <c r="C336">
        <v>62.8</v>
      </c>
      <c r="D336">
        <v>33.909999999999997</v>
      </c>
      <c r="E336">
        <v>28.89</v>
      </c>
      <c r="F336" s="6">
        <v>0.85196107342966687</v>
      </c>
      <c r="G336" t="str">
        <f>IF(Table13[[#This Row],[Margin (%)]]&gt;150%,"Great",IF(Table13[[#This Row],[Margin (%)]]&lt;100%, "Just OK","Good"))</f>
        <v>Just OK</v>
      </c>
    </row>
    <row r="337" spans="1:7" hidden="1" x14ac:dyDescent="0.2">
      <c r="A337" s="1">
        <v>2490</v>
      </c>
      <c r="B337" s="3">
        <v>42503.805555555555</v>
      </c>
      <c r="C337">
        <v>120</v>
      </c>
      <c r="D337">
        <v>68.5</v>
      </c>
      <c r="E337">
        <v>51.5</v>
      </c>
      <c r="F337" s="6">
        <v>0.75182481751824815</v>
      </c>
      <c r="G337" t="str">
        <f>IF(Table13[[#This Row],[Margin (%)]]&gt;150%,"Great",IF(Table13[[#This Row],[Margin (%)]]&lt;100%, "Just OK","Good"))</f>
        <v>Just OK</v>
      </c>
    </row>
    <row r="338" spans="1:7" hidden="1" x14ac:dyDescent="0.2">
      <c r="A338" s="1">
        <v>2491</v>
      </c>
      <c r="B338" s="3">
        <v>42503.813888888886</v>
      </c>
      <c r="C338">
        <v>51.6</v>
      </c>
      <c r="D338">
        <v>21.07</v>
      </c>
      <c r="E338">
        <v>30.53</v>
      </c>
      <c r="F338" s="6">
        <v>1.4489795918367347</v>
      </c>
      <c r="G338" t="str">
        <f>IF(Table13[[#This Row],[Margin (%)]]&gt;150%,"Great",IF(Table13[[#This Row],[Margin (%)]]&lt;100%, "Just OK","Good"))</f>
        <v>Good</v>
      </c>
    </row>
    <row r="339" spans="1:7" hidden="1" x14ac:dyDescent="0.2">
      <c r="A339" s="1">
        <v>2492</v>
      </c>
      <c r="B339" s="3">
        <v>42503.817361111112</v>
      </c>
      <c r="C339">
        <v>61.499999999999993</v>
      </c>
      <c r="D339">
        <v>29.509999999999998</v>
      </c>
      <c r="E339">
        <v>31.989999999999995</v>
      </c>
      <c r="F339" s="6">
        <v>1.0840393087089122</v>
      </c>
      <c r="G339" t="str">
        <f>IF(Table13[[#This Row],[Margin (%)]]&gt;150%,"Great",IF(Table13[[#This Row],[Margin (%)]]&lt;100%, "Just OK","Good"))</f>
        <v>Good</v>
      </c>
    </row>
    <row r="340" spans="1:7" hidden="1" x14ac:dyDescent="0.2">
      <c r="A340" s="1">
        <v>2493</v>
      </c>
      <c r="B340" s="3">
        <v>42503.82916666667</v>
      </c>
      <c r="C340">
        <v>67.8</v>
      </c>
      <c r="D340">
        <v>32.9</v>
      </c>
      <c r="E340">
        <v>34.9</v>
      </c>
      <c r="F340" s="6">
        <v>1.0607902735562309</v>
      </c>
      <c r="G340" t="str">
        <f>IF(Table13[[#This Row],[Margin (%)]]&gt;150%,"Great",IF(Table13[[#This Row],[Margin (%)]]&lt;100%, "Just OK","Good"))</f>
        <v>Good</v>
      </c>
    </row>
    <row r="341" spans="1:7" hidden="1" x14ac:dyDescent="0.2">
      <c r="A341" s="1">
        <v>2494</v>
      </c>
      <c r="B341" s="3">
        <v>42503.833333333336</v>
      </c>
      <c r="C341">
        <v>88.800000000000011</v>
      </c>
      <c r="D341">
        <v>31.32</v>
      </c>
      <c r="E341">
        <v>57.480000000000011</v>
      </c>
      <c r="F341" s="6">
        <v>1.8352490421455943</v>
      </c>
      <c r="G341" t="str">
        <f>IF(Table13[[#This Row],[Margin (%)]]&gt;150%,"Great",IF(Table13[[#This Row],[Margin (%)]]&lt;100%, "Just OK","Good"))</f>
        <v>Great</v>
      </c>
    </row>
    <row r="342" spans="1:7" hidden="1" x14ac:dyDescent="0.2">
      <c r="A342" s="1">
        <v>2495</v>
      </c>
      <c r="B342" s="3">
        <v>42503.916666666664</v>
      </c>
      <c r="C342">
        <v>35.799999999999997</v>
      </c>
      <c r="D342">
        <v>14.5</v>
      </c>
      <c r="E342">
        <v>21.299999999999997</v>
      </c>
      <c r="F342" s="6">
        <v>1.4689655172413791</v>
      </c>
      <c r="G342" t="str">
        <f>IF(Table13[[#This Row],[Margin (%)]]&gt;150%,"Great",IF(Table13[[#This Row],[Margin (%)]]&lt;100%, "Just OK","Good"))</f>
        <v>Good</v>
      </c>
    </row>
    <row r="343" spans="1:7" hidden="1" x14ac:dyDescent="0.2">
      <c r="A343" s="1">
        <v>2496</v>
      </c>
      <c r="B343" s="3">
        <v>42504.572916666664</v>
      </c>
      <c r="C343">
        <v>73.3</v>
      </c>
      <c r="D343">
        <v>30.07</v>
      </c>
      <c r="E343">
        <v>43.23</v>
      </c>
      <c r="F343" s="6">
        <v>1.4376454938476886</v>
      </c>
      <c r="G343" t="str">
        <f>IF(Table13[[#This Row],[Margin (%)]]&gt;150%,"Great",IF(Table13[[#This Row],[Margin (%)]]&lt;100%, "Just OK","Good"))</f>
        <v>Good</v>
      </c>
    </row>
    <row r="344" spans="1:7" hidden="1" x14ac:dyDescent="0.2">
      <c r="A344" s="1">
        <v>2497</v>
      </c>
      <c r="B344" s="3">
        <v>42504.6875</v>
      </c>
      <c r="C344">
        <v>72.400000000000006</v>
      </c>
      <c r="D344">
        <v>29.9</v>
      </c>
      <c r="E344">
        <v>42.500000000000007</v>
      </c>
      <c r="F344" s="6">
        <v>1.4214046822742479</v>
      </c>
      <c r="G344" t="str">
        <f>IF(Table13[[#This Row],[Margin (%)]]&gt;150%,"Great",IF(Table13[[#This Row],[Margin (%)]]&lt;100%, "Just OK","Good"))</f>
        <v>Good</v>
      </c>
    </row>
    <row r="345" spans="1:7" hidden="1" x14ac:dyDescent="0.2">
      <c r="A345" s="1">
        <v>2498</v>
      </c>
      <c r="B345" s="3">
        <v>42504.740277777775</v>
      </c>
      <c r="C345">
        <v>75.5</v>
      </c>
      <c r="D345">
        <v>30.46</v>
      </c>
      <c r="E345">
        <v>45.04</v>
      </c>
      <c r="F345" s="6">
        <v>1.4786605384110307</v>
      </c>
      <c r="G345" t="str">
        <f>IF(Table13[[#This Row],[Margin (%)]]&gt;150%,"Great",IF(Table13[[#This Row],[Margin (%)]]&lt;100%, "Just OK","Good"))</f>
        <v>Good</v>
      </c>
    </row>
    <row r="346" spans="1:7" hidden="1" x14ac:dyDescent="0.2">
      <c r="A346" s="1">
        <v>2499</v>
      </c>
      <c r="B346" s="3">
        <v>42504.75</v>
      </c>
      <c r="C346">
        <v>33.700000000000003</v>
      </c>
      <c r="D346">
        <v>18.259999999999998</v>
      </c>
      <c r="E346">
        <v>15.440000000000005</v>
      </c>
      <c r="F346" s="6">
        <v>0.84556407447973747</v>
      </c>
      <c r="G346" t="str">
        <f>IF(Table13[[#This Row],[Margin (%)]]&gt;150%,"Great",IF(Table13[[#This Row],[Margin (%)]]&lt;100%, "Just OK","Good"))</f>
        <v>Just OK</v>
      </c>
    </row>
    <row r="347" spans="1:7" hidden="1" x14ac:dyDescent="0.2">
      <c r="A347" s="1">
        <v>2500</v>
      </c>
      <c r="B347" s="3">
        <v>42504.756249999999</v>
      </c>
      <c r="C347">
        <v>128</v>
      </c>
      <c r="D347">
        <v>53.31</v>
      </c>
      <c r="E347">
        <v>74.69</v>
      </c>
      <c r="F347" s="6">
        <v>1.4010504595760644</v>
      </c>
      <c r="G347" t="str">
        <f>IF(Table13[[#This Row],[Margin (%)]]&gt;150%,"Great",IF(Table13[[#This Row],[Margin (%)]]&lt;100%, "Just OK","Good"))</f>
        <v>Good</v>
      </c>
    </row>
    <row r="348" spans="1:7" hidden="1" x14ac:dyDescent="0.2">
      <c r="A348" s="1">
        <v>2501</v>
      </c>
      <c r="B348" s="3">
        <v>42504.793055555558</v>
      </c>
      <c r="C348">
        <v>50.9</v>
      </c>
      <c r="D348">
        <v>19.169999999999998</v>
      </c>
      <c r="E348">
        <v>31.73</v>
      </c>
      <c r="F348" s="6">
        <v>1.6551904016692751</v>
      </c>
      <c r="G348" t="str">
        <f>IF(Table13[[#This Row],[Margin (%)]]&gt;150%,"Great",IF(Table13[[#This Row],[Margin (%)]]&lt;100%, "Just OK","Good"))</f>
        <v>Great</v>
      </c>
    </row>
    <row r="349" spans="1:7" hidden="1" x14ac:dyDescent="0.2">
      <c r="A349" s="1">
        <v>2502</v>
      </c>
      <c r="B349" s="3">
        <v>42504.798611111109</v>
      </c>
      <c r="C349">
        <v>71.400000000000006</v>
      </c>
      <c r="D349">
        <v>32.65</v>
      </c>
      <c r="E349">
        <v>38.750000000000007</v>
      </c>
      <c r="F349" s="6">
        <v>1.1868300153139359</v>
      </c>
      <c r="G349" t="str">
        <f>IF(Table13[[#This Row],[Margin (%)]]&gt;150%,"Great",IF(Table13[[#This Row],[Margin (%)]]&lt;100%, "Just OK","Good"))</f>
        <v>Good</v>
      </c>
    </row>
    <row r="350" spans="1:7" hidden="1" x14ac:dyDescent="0.2">
      <c r="A350" s="1">
        <v>2503</v>
      </c>
      <c r="B350" s="3">
        <v>42504.811111111114</v>
      </c>
      <c r="C350">
        <v>163.30000000000001</v>
      </c>
      <c r="D350">
        <v>57.99</v>
      </c>
      <c r="E350">
        <v>105.31</v>
      </c>
      <c r="F350" s="6">
        <v>1.8160027590963959</v>
      </c>
      <c r="G350" t="str">
        <f>IF(Table13[[#This Row],[Margin (%)]]&gt;150%,"Great",IF(Table13[[#This Row],[Margin (%)]]&lt;100%, "Just OK","Good"))</f>
        <v>Great</v>
      </c>
    </row>
    <row r="351" spans="1:7" hidden="1" x14ac:dyDescent="0.2">
      <c r="A351" s="1">
        <v>2504</v>
      </c>
      <c r="B351" s="3">
        <v>42504.866666666669</v>
      </c>
      <c r="C351">
        <v>70.699999999999989</v>
      </c>
      <c r="D351">
        <v>35.370000000000005</v>
      </c>
      <c r="E351">
        <v>35.329999999999984</v>
      </c>
      <c r="F351" s="6">
        <v>0.99886909810573876</v>
      </c>
      <c r="G351" t="str">
        <f>IF(Table13[[#This Row],[Margin (%)]]&gt;150%,"Great",IF(Table13[[#This Row],[Margin (%)]]&lt;100%, "Just OK","Good"))</f>
        <v>Just OK</v>
      </c>
    </row>
    <row r="352" spans="1:7" hidden="1" x14ac:dyDescent="0.2">
      <c r="A352" s="1">
        <v>2505</v>
      </c>
      <c r="B352" s="3">
        <v>42504.884027777778</v>
      </c>
      <c r="C352">
        <v>79.5</v>
      </c>
      <c r="D352">
        <v>32.68</v>
      </c>
      <c r="E352">
        <v>46.82</v>
      </c>
      <c r="F352" s="6">
        <v>1.4326805385556916</v>
      </c>
      <c r="G352" t="str">
        <f>IF(Table13[[#This Row],[Margin (%)]]&gt;150%,"Great",IF(Table13[[#This Row],[Margin (%)]]&lt;100%, "Just OK","Good"))</f>
        <v>Good</v>
      </c>
    </row>
    <row r="353" spans="1:7" hidden="1" x14ac:dyDescent="0.2">
      <c r="A353" s="1">
        <v>2507</v>
      </c>
      <c r="B353" s="3">
        <v>42505.762499999997</v>
      </c>
      <c r="C353">
        <v>114.6</v>
      </c>
      <c r="D353">
        <v>51.67</v>
      </c>
      <c r="E353">
        <v>62.929999999999993</v>
      </c>
      <c r="F353" s="6">
        <v>1.2179214244242305</v>
      </c>
      <c r="G353" t="str">
        <f>IF(Table13[[#This Row],[Margin (%)]]&gt;150%,"Great",IF(Table13[[#This Row],[Margin (%)]]&lt;100%, "Just OK","Good"))</f>
        <v>Good</v>
      </c>
    </row>
    <row r="354" spans="1:7" hidden="1" x14ac:dyDescent="0.2">
      <c r="A354" s="1">
        <v>2508</v>
      </c>
      <c r="B354" s="3">
        <v>42505.791666666664</v>
      </c>
      <c r="C354">
        <v>109.1</v>
      </c>
      <c r="D354">
        <v>39.480000000000004</v>
      </c>
      <c r="E354">
        <v>69.61999999999999</v>
      </c>
      <c r="F354" s="6">
        <v>1.7634245187436672</v>
      </c>
      <c r="G354" t="str">
        <f>IF(Table13[[#This Row],[Margin (%)]]&gt;150%,"Great",IF(Table13[[#This Row],[Margin (%)]]&lt;100%, "Just OK","Good"))</f>
        <v>Great</v>
      </c>
    </row>
    <row r="355" spans="1:7" hidden="1" x14ac:dyDescent="0.2">
      <c r="A355" s="1">
        <v>2509</v>
      </c>
      <c r="B355" s="3">
        <v>42505.811805555553</v>
      </c>
      <c r="C355">
        <v>86.6</v>
      </c>
      <c r="D355">
        <v>50.15</v>
      </c>
      <c r="E355">
        <v>36.449999999999996</v>
      </c>
      <c r="F355" s="6">
        <v>0.72681954137587235</v>
      </c>
      <c r="G355" t="str">
        <f>IF(Table13[[#This Row],[Margin (%)]]&gt;150%,"Great",IF(Table13[[#This Row],[Margin (%)]]&lt;100%, "Just OK","Good"))</f>
        <v>Just OK</v>
      </c>
    </row>
    <row r="356" spans="1:7" hidden="1" x14ac:dyDescent="0.2">
      <c r="A356" s="1">
        <v>2510</v>
      </c>
      <c r="B356" s="3">
        <v>42505.877083333333</v>
      </c>
      <c r="C356">
        <v>32.6</v>
      </c>
      <c r="D356">
        <v>18.100000000000001</v>
      </c>
      <c r="E356">
        <v>14.5</v>
      </c>
      <c r="F356" s="6">
        <v>0.80110497237569056</v>
      </c>
      <c r="G356" t="str">
        <f>IF(Table13[[#This Row],[Margin (%)]]&gt;150%,"Great",IF(Table13[[#This Row],[Margin (%)]]&lt;100%, "Just OK","Good"))</f>
        <v>Just OK</v>
      </c>
    </row>
    <row r="357" spans="1:7" hidden="1" x14ac:dyDescent="0.2">
      <c r="A357" s="1">
        <v>2511</v>
      </c>
      <c r="B357" s="3">
        <v>42505.880555555559</v>
      </c>
      <c r="C357">
        <v>55.699999999999996</v>
      </c>
      <c r="D357">
        <v>28.91</v>
      </c>
      <c r="E357">
        <v>26.789999999999996</v>
      </c>
      <c r="F357" s="6">
        <v>0.92666897267381509</v>
      </c>
      <c r="G357" t="str">
        <f>IF(Table13[[#This Row],[Margin (%)]]&gt;150%,"Great",IF(Table13[[#This Row],[Margin (%)]]&lt;100%, "Just OK","Good"))</f>
        <v>Just OK</v>
      </c>
    </row>
    <row r="358" spans="1:7" hidden="1" x14ac:dyDescent="0.2">
      <c r="A358" s="1">
        <v>2512</v>
      </c>
      <c r="B358" s="3">
        <v>42506.782638888886</v>
      </c>
      <c r="C358">
        <v>45.5</v>
      </c>
      <c r="D358">
        <v>16.119999999999997</v>
      </c>
      <c r="E358">
        <v>29.380000000000003</v>
      </c>
      <c r="F358" s="6">
        <v>1.8225806451612907</v>
      </c>
      <c r="G358" t="str">
        <f>IF(Table13[[#This Row],[Margin (%)]]&gt;150%,"Great",IF(Table13[[#This Row],[Margin (%)]]&lt;100%, "Just OK","Good"))</f>
        <v>Great</v>
      </c>
    </row>
    <row r="359" spans="1:7" hidden="1" x14ac:dyDescent="0.2">
      <c r="A359" s="1">
        <v>2513</v>
      </c>
      <c r="B359" s="3">
        <v>42506.859722222223</v>
      </c>
      <c r="C359">
        <v>29.799999999999997</v>
      </c>
      <c r="D359">
        <v>7.65</v>
      </c>
      <c r="E359">
        <v>22.15</v>
      </c>
      <c r="F359" s="6">
        <v>2.8954248366013067</v>
      </c>
      <c r="G359" t="str">
        <f>IF(Table13[[#This Row],[Margin (%)]]&gt;150%,"Great",IF(Table13[[#This Row],[Margin (%)]]&lt;100%, "Just OK","Good"))</f>
        <v>Great</v>
      </c>
    </row>
    <row r="360" spans="1:7" hidden="1" x14ac:dyDescent="0.2">
      <c r="A360" s="1">
        <v>2514</v>
      </c>
      <c r="B360" s="3">
        <v>42506.898611111108</v>
      </c>
      <c r="C360">
        <v>55.6</v>
      </c>
      <c r="D360">
        <v>26.07</v>
      </c>
      <c r="E360">
        <v>29.53</v>
      </c>
      <c r="F360" s="6">
        <v>1.1327196010740315</v>
      </c>
      <c r="G360" t="str">
        <f>IF(Table13[[#This Row],[Margin (%)]]&gt;150%,"Great",IF(Table13[[#This Row],[Margin (%)]]&lt;100%, "Just OK","Good"))</f>
        <v>Good</v>
      </c>
    </row>
    <row r="361" spans="1:7" hidden="1" x14ac:dyDescent="0.2">
      <c r="A361" s="1">
        <v>2515</v>
      </c>
      <c r="B361" s="3">
        <v>42506.95208333333</v>
      </c>
      <c r="C361">
        <v>45.7</v>
      </c>
      <c r="D361">
        <v>21.27</v>
      </c>
      <c r="E361">
        <v>24.430000000000003</v>
      </c>
      <c r="F361" s="6">
        <v>1.1485660554771981</v>
      </c>
      <c r="G361" t="str">
        <f>IF(Table13[[#This Row],[Margin (%)]]&gt;150%,"Great",IF(Table13[[#This Row],[Margin (%)]]&lt;100%, "Just OK","Good"))</f>
        <v>Good</v>
      </c>
    </row>
    <row r="362" spans="1:7" hidden="1" x14ac:dyDescent="0.2">
      <c r="A362" s="1">
        <v>2516</v>
      </c>
      <c r="B362" s="3">
        <v>42507.855555555558</v>
      </c>
      <c r="C362">
        <v>34.299999999999997</v>
      </c>
      <c r="D362">
        <v>12.370000000000001</v>
      </c>
      <c r="E362">
        <v>21.929999999999996</v>
      </c>
      <c r="F362" s="6">
        <v>1.7728375101050926</v>
      </c>
      <c r="G362" t="str">
        <f>IF(Table13[[#This Row],[Margin (%)]]&gt;150%,"Great",IF(Table13[[#This Row],[Margin (%)]]&lt;100%, "Just OK","Good"))</f>
        <v>Great</v>
      </c>
    </row>
    <row r="363" spans="1:7" hidden="1" x14ac:dyDescent="0.2">
      <c r="A363" s="1">
        <v>2517</v>
      </c>
      <c r="B363" s="3">
        <v>42507.925694444442</v>
      </c>
      <c r="C363">
        <v>51.699999999999996</v>
      </c>
      <c r="D363">
        <v>20.53</v>
      </c>
      <c r="E363">
        <v>31.169999999999995</v>
      </c>
      <c r="F363" s="6">
        <v>1.5182659522649777</v>
      </c>
      <c r="G363" t="str">
        <f>IF(Table13[[#This Row],[Margin (%)]]&gt;150%,"Great",IF(Table13[[#This Row],[Margin (%)]]&lt;100%, "Just OK","Good"))</f>
        <v>Great</v>
      </c>
    </row>
    <row r="364" spans="1:7" hidden="1" x14ac:dyDescent="0.2">
      <c r="A364" s="1">
        <v>2518</v>
      </c>
      <c r="B364" s="3">
        <v>42508.786805555559</v>
      </c>
      <c r="C364">
        <v>162.30000000000001</v>
      </c>
      <c r="D364">
        <v>49.150000000000006</v>
      </c>
      <c r="E364">
        <v>113.15</v>
      </c>
      <c r="F364" s="6">
        <v>2.302136317395727</v>
      </c>
      <c r="G364" t="str">
        <f>IF(Table13[[#This Row],[Margin (%)]]&gt;150%,"Great",IF(Table13[[#This Row],[Margin (%)]]&lt;100%, "Just OK","Good"))</f>
        <v>Great</v>
      </c>
    </row>
    <row r="365" spans="1:7" hidden="1" x14ac:dyDescent="0.2">
      <c r="A365" s="1">
        <v>2519</v>
      </c>
      <c r="B365" s="3">
        <v>42508.790972222225</v>
      </c>
      <c r="C365">
        <v>34.700000000000003</v>
      </c>
      <c r="D365">
        <v>12.01</v>
      </c>
      <c r="E365">
        <v>22.690000000000005</v>
      </c>
      <c r="F365" s="6">
        <v>1.8892589508742719</v>
      </c>
      <c r="G365" t="str">
        <f>IF(Table13[[#This Row],[Margin (%)]]&gt;150%,"Great",IF(Table13[[#This Row],[Margin (%)]]&lt;100%, "Just OK","Good"))</f>
        <v>Great</v>
      </c>
    </row>
    <row r="366" spans="1:7" hidden="1" x14ac:dyDescent="0.2">
      <c r="A366" s="1">
        <v>2520</v>
      </c>
      <c r="B366" s="3">
        <v>42509.599999999999</v>
      </c>
      <c r="C366">
        <v>79.3</v>
      </c>
      <c r="D366">
        <v>23.119999999999997</v>
      </c>
      <c r="E366">
        <v>56.18</v>
      </c>
      <c r="F366" s="6">
        <v>2.429930795847751</v>
      </c>
      <c r="G366" t="str">
        <f>IF(Table13[[#This Row],[Margin (%)]]&gt;150%,"Great",IF(Table13[[#This Row],[Margin (%)]]&lt;100%, "Just OK","Good"))</f>
        <v>Great</v>
      </c>
    </row>
    <row r="367" spans="1:7" hidden="1" x14ac:dyDescent="0.2">
      <c r="A367" s="1">
        <v>2521</v>
      </c>
      <c r="B367" s="3">
        <v>42509.709722222222</v>
      </c>
      <c r="C367">
        <v>37.6</v>
      </c>
      <c r="D367">
        <v>16.66</v>
      </c>
      <c r="E367">
        <v>20.94</v>
      </c>
      <c r="F367" s="6">
        <v>1.2569027611044419</v>
      </c>
      <c r="G367" t="str">
        <f>IF(Table13[[#This Row],[Margin (%)]]&gt;150%,"Great",IF(Table13[[#This Row],[Margin (%)]]&lt;100%, "Just OK","Good"))</f>
        <v>Good</v>
      </c>
    </row>
    <row r="368" spans="1:7" hidden="1" x14ac:dyDescent="0.2">
      <c r="A368" s="1">
        <v>2522</v>
      </c>
      <c r="B368" s="3">
        <v>42509.754861111112</v>
      </c>
      <c r="C368">
        <v>100</v>
      </c>
      <c r="D368">
        <v>53.760000000000005</v>
      </c>
      <c r="E368">
        <v>46.239999999999995</v>
      </c>
      <c r="F368" s="6">
        <v>0.86011904761904745</v>
      </c>
      <c r="G368" t="str">
        <f>IF(Table13[[#This Row],[Margin (%)]]&gt;150%,"Great",IF(Table13[[#This Row],[Margin (%)]]&lt;100%, "Just OK","Good"))</f>
        <v>Just OK</v>
      </c>
    </row>
    <row r="369" spans="1:7" hidden="1" x14ac:dyDescent="0.2">
      <c r="A369" s="1">
        <v>2523</v>
      </c>
      <c r="B369" s="3">
        <v>42509.818055555559</v>
      </c>
      <c r="C369">
        <v>63.699999999999996</v>
      </c>
      <c r="D369">
        <v>24.8</v>
      </c>
      <c r="E369">
        <v>38.899999999999991</v>
      </c>
      <c r="F369" s="6">
        <v>1.5685483870967738</v>
      </c>
      <c r="G369" t="str">
        <f>IF(Table13[[#This Row],[Margin (%)]]&gt;150%,"Great",IF(Table13[[#This Row],[Margin (%)]]&lt;100%, "Just OK","Good"))</f>
        <v>Great</v>
      </c>
    </row>
    <row r="370" spans="1:7" hidden="1" x14ac:dyDescent="0.2">
      <c r="A370" s="1">
        <v>2524</v>
      </c>
      <c r="B370" s="3">
        <v>42509.82708333333</v>
      </c>
      <c r="C370">
        <v>83.8</v>
      </c>
      <c r="D370">
        <v>28.740000000000002</v>
      </c>
      <c r="E370">
        <v>55.059999999999995</v>
      </c>
      <c r="F370" s="6">
        <v>1.915796798886569</v>
      </c>
      <c r="G370" t="str">
        <f>IF(Table13[[#This Row],[Margin (%)]]&gt;150%,"Great",IF(Table13[[#This Row],[Margin (%)]]&lt;100%, "Just OK","Good"))</f>
        <v>Great</v>
      </c>
    </row>
    <row r="371" spans="1:7" hidden="1" x14ac:dyDescent="0.2">
      <c r="A371" s="1">
        <v>2525</v>
      </c>
      <c r="B371" s="3">
        <v>42509.861805555556</v>
      </c>
      <c r="C371">
        <v>73.3</v>
      </c>
      <c r="D371">
        <v>36.900000000000006</v>
      </c>
      <c r="E371">
        <v>36.399999999999991</v>
      </c>
      <c r="F371" s="6">
        <v>0.98644986449864458</v>
      </c>
      <c r="G371" t="str">
        <f>IF(Table13[[#This Row],[Margin (%)]]&gt;150%,"Great",IF(Table13[[#This Row],[Margin (%)]]&lt;100%, "Just OK","Good"))</f>
        <v>Just OK</v>
      </c>
    </row>
    <row r="372" spans="1:7" hidden="1" x14ac:dyDescent="0.2">
      <c r="A372" s="1">
        <v>2527</v>
      </c>
      <c r="B372" s="3">
        <v>42510.74722222222</v>
      </c>
      <c r="C372">
        <v>93.800000000000011</v>
      </c>
      <c r="D372">
        <v>34.549999999999997</v>
      </c>
      <c r="E372">
        <v>59.250000000000014</v>
      </c>
      <c r="F372" s="6">
        <v>1.7149059334298125</v>
      </c>
      <c r="G372" t="str">
        <f>IF(Table13[[#This Row],[Margin (%)]]&gt;150%,"Great",IF(Table13[[#This Row],[Margin (%)]]&lt;100%, "Just OK","Good"))</f>
        <v>Great</v>
      </c>
    </row>
    <row r="373" spans="1:7" hidden="1" x14ac:dyDescent="0.2">
      <c r="A373" s="1">
        <v>2528</v>
      </c>
      <c r="B373" s="3">
        <v>42510.763194444444</v>
      </c>
      <c r="C373">
        <v>46.9</v>
      </c>
      <c r="D373">
        <v>20.58</v>
      </c>
      <c r="E373">
        <v>26.32</v>
      </c>
      <c r="F373" s="6">
        <v>1.2789115646258504</v>
      </c>
      <c r="G373" t="str">
        <f>IF(Table13[[#This Row],[Margin (%)]]&gt;150%,"Great",IF(Table13[[#This Row],[Margin (%)]]&lt;100%, "Just OK","Good"))</f>
        <v>Good</v>
      </c>
    </row>
    <row r="374" spans="1:7" hidden="1" x14ac:dyDescent="0.2">
      <c r="A374" s="1">
        <v>2529</v>
      </c>
      <c r="B374" s="3">
        <v>42510.777083333334</v>
      </c>
      <c r="C374">
        <v>101.6</v>
      </c>
      <c r="D374">
        <v>37.07</v>
      </c>
      <c r="E374">
        <v>64.53</v>
      </c>
      <c r="F374" s="6">
        <v>1.7407607229565687</v>
      </c>
      <c r="G374" t="str">
        <f>IF(Table13[[#This Row],[Margin (%)]]&gt;150%,"Great",IF(Table13[[#This Row],[Margin (%)]]&lt;100%, "Just OK","Good"))</f>
        <v>Great</v>
      </c>
    </row>
    <row r="375" spans="1:7" hidden="1" x14ac:dyDescent="0.2">
      <c r="A375" s="1">
        <v>2530</v>
      </c>
      <c r="B375" s="3">
        <v>42510.811111111114</v>
      </c>
      <c r="C375">
        <v>37.799999999999997</v>
      </c>
      <c r="D375">
        <v>14.78</v>
      </c>
      <c r="E375">
        <v>23.019999999999996</v>
      </c>
      <c r="F375" s="6">
        <v>1.5575101488497969</v>
      </c>
      <c r="G375" t="str">
        <f>IF(Table13[[#This Row],[Margin (%)]]&gt;150%,"Great",IF(Table13[[#This Row],[Margin (%)]]&lt;100%, "Just OK","Good"))</f>
        <v>Great</v>
      </c>
    </row>
    <row r="376" spans="1:7" hidden="1" x14ac:dyDescent="0.2">
      <c r="A376" s="1">
        <v>2531</v>
      </c>
      <c r="B376" s="3">
        <v>42510.887499999997</v>
      </c>
      <c r="C376">
        <v>54.8</v>
      </c>
      <c r="D376">
        <v>33.43</v>
      </c>
      <c r="E376">
        <v>21.369999999999997</v>
      </c>
      <c r="F376" s="6">
        <v>0.63924618606042471</v>
      </c>
      <c r="G376" t="str">
        <f>IF(Table13[[#This Row],[Margin (%)]]&gt;150%,"Great",IF(Table13[[#This Row],[Margin (%)]]&lt;100%, "Just OK","Good"))</f>
        <v>Just OK</v>
      </c>
    </row>
    <row r="377" spans="1:7" hidden="1" x14ac:dyDescent="0.2">
      <c r="A377" s="1">
        <v>2532</v>
      </c>
      <c r="B377" s="3">
        <v>42510.926388888889</v>
      </c>
      <c r="C377">
        <v>30.200000000000003</v>
      </c>
      <c r="D377">
        <v>12.01</v>
      </c>
      <c r="E377">
        <v>18.190000000000005</v>
      </c>
      <c r="F377" s="6">
        <v>1.5145711906744384</v>
      </c>
      <c r="G377" t="str">
        <f>IF(Table13[[#This Row],[Margin (%)]]&gt;150%,"Great",IF(Table13[[#This Row],[Margin (%)]]&lt;100%, "Just OK","Good"))</f>
        <v>Great</v>
      </c>
    </row>
    <row r="378" spans="1:7" hidden="1" x14ac:dyDescent="0.2">
      <c r="A378" s="1">
        <v>2533</v>
      </c>
      <c r="B378" s="3">
        <v>42511.731944444444</v>
      </c>
      <c r="C378">
        <v>70</v>
      </c>
      <c r="D378">
        <v>26.87</v>
      </c>
      <c r="E378">
        <v>43.129999999999995</v>
      </c>
      <c r="F378" s="6">
        <v>1.6051358392259023</v>
      </c>
      <c r="G378" t="str">
        <f>IF(Table13[[#This Row],[Margin (%)]]&gt;150%,"Great",IF(Table13[[#This Row],[Margin (%)]]&lt;100%, "Just OK","Good"))</f>
        <v>Great</v>
      </c>
    </row>
    <row r="379" spans="1:7" hidden="1" x14ac:dyDescent="0.2">
      <c r="A379" s="1">
        <v>2534</v>
      </c>
      <c r="B379" s="3">
        <v>42511.741666666669</v>
      </c>
      <c r="C379">
        <v>51.5</v>
      </c>
      <c r="D379">
        <v>20.04</v>
      </c>
      <c r="E379">
        <v>31.46</v>
      </c>
      <c r="F379" s="6">
        <v>1.5698602794411178</v>
      </c>
      <c r="G379" t="str">
        <f>IF(Table13[[#This Row],[Margin (%)]]&gt;150%,"Great",IF(Table13[[#This Row],[Margin (%)]]&lt;100%, "Just OK","Good"))</f>
        <v>Great</v>
      </c>
    </row>
    <row r="380" spans="1:7" hidden="1" x14ac:dyDescent="0.2">
      <c r="A380" s="1">
        <v>2535</v>
      </c>
      <c r="B380" s="3">
        <v>42511.774305555555</v>
      </c>
      <c r="C380">
        <v>98.6</v>
      </c>
      <c r="D380">
        <v>56.43</v>
      </c>
      <c r="E380">
        <v>42.169999999999995</v>
      </c>
      <c r="F380" s="6">
        <v>0.7472975367712209</v>
      </c>
      <c r="G380" t="str">
        <f>IF(Table13[[#This Row],[Margin (%)]]&gt;150%,"Great",IF(Table13[[#This Row],[Margin (%)]]&lt;100%, "Just OK","Good"))</f>
        <v>Just OK</v>
      </c>
    </row>
    <row r="381" spans="1:7" hidden="1" x14ac:dyDescent="0.2">
      <c r="A381" s="1">
        <v>2536</v>
      </c>
      <c r="B381" s="3">
        <v>42511.793749999997</v>
      </c>
      <c r="C381">
        <v>107</v>
      </c>
      <c r="D381">
        <v>40.630000000000003</v>
      </c>
      <c r="E381">
        <v>66.37</v>
      </c>
      <c r="F381" s="6">
        <v>1.6335220280580851</v>
      </c>
      <c r="G381" t="str">
        <f>IF(Table13[[#This Row],[Margin (%)]]&gt;150%,"Great",IF(Table13[[#This Row],[Margin (%)]]&lt;100%, "Just OK","Good"))</f>
        <v>Great</v>
      </c>
    </row>
    <row r="382" spans="1:7" hidden="1" x14ac:dyDescent="0.2">
      <c r="A382" s="1">
        <v>2537</v>
      </c>
      <c r="B382" s="3">
        <v>42511.806944444441</v>
      </c>
      <c r="C382">
        <v>85.199999999999989</v>
      </c>
      <c r="D382">
        <v>33.19</v>
      </c>
      <c r="E382">
        <v>52.009999999999991</v>
      </c>
      <c r="F382" s="6">
        <v>1.5670382645375112</v>
      </c>
      <c r="G382" t="str">
        <f>IF(Table13[[#This Row],[Margin (%)]]&gt;150%,"Great",IF(Table13[[#This Row],[Margin (%)]]&lt;100%, "Just OK","Good"))</f>
        <v>Great</v>
      </c>
    </row>
    <row r="383" spans="1:7" hidden="1" x14ac:dyDescent="0.2">
      <c r="A383" s="1">
        <v>2538</v>
      </c>
      <c r="B383" s="3">
        <v>42511.811111111114</v>
      </c>
      <c r="C383">
        <v>53.699999999999996</v>
      </c>
      <c r="D383">
        <v>29.57</v>
      </c>
      <c r="E383">
        <v>24.129999999999995</v>
      </c>
      <c r="F383" s="6">
        <v>0.81602975989178206</v>
      </c>
      <c r="G383" t="str">
        <f>IF(Table13[[#This Row],[Margin (%)]]&gt;150%,"Great",IF(Table13[[#This Row],[Margin (%)]]&lt;100%, "Just OK","Good"))</f>
        <v>Just OK</v>
      </c>
    </row>
    <row r="384" spans="1:7" hidden="1" x14ac:dyDescent="0.2">
      <c r="A384" s="1">
        <v>2539</v>
      </c>
      <c r="B384" s="3">
        <v>42511.824305555558</v>
      </c>
      <c r="C384">
        <v>47.599999999999994</v>
      </c>
      <c r="D384">
        <v>14.32</v>
      </c>
      <c r="E384">
        <v>33.279999999999994</v>
      </c>
      <c r="F384" s="6">
        <v>2.3240223463687144</v>
      </c>
      <c r="G384" t="str">
        <f>IF(Table13[[#This Row],[Margin (%)]]&gt;150%,"Great",IF(Table13[[#This Row],[Margin (%)]]&lt;100%, "Just OK","Good"))</f>
        <v>Great</v>
      </c>
    </row>
    <row r="385" spans="1:7" hidden="1" x14ac:dyDescent="0.2">
      <c r="A385" s="1">
        <v>2540</v>
      </c>
      <c r="B385" s="3">
        <v>42511.834722222222</v>
      </c>
      <c r="C385">
        <v>63.4</v>
      </c>
      <c r="D385">
        <v>33.82</v>
      </c>
      <c r="E385">
        <v>29.58</v>
      </c>
      <c r="F385" s="6">
        <v>0.87463039621525718</v>
      </c>
      <c r="G385" t="str">
        <f>IF(Table13[[#This Row],[Margin (%)]]&gt;150%,"Great",IF(Table13[[#This Row],[Margin (%)]]&lt;100%, "Just OK","Good"))</f>
        <v>Just OK</v>
      </c>
    </row>
    <row r="386" spans="1:7" hidden="1" x14ac:dyDescent="0.2">
      <c r="A386" s="1">
        <v>2541</v>
      </c>
      <c r="B386" s="3">
        <v>42511.842361111114</v>
      </c>
      <c r="C386">
        <v>52.8</v>
      </c>
      <c r="D386">
        <v>28.05</v>
      </c>
      <c r="E386">
        <v>24.749999999999996</v>
      </c>
      <c r="F386" s="6">
        <v>0.88235294117647045</v>
      </c>
      <c r="G386" t="str">
        <f>IF(Table13[[#This Row],[Margin (%)]]&gt;150%,"Great",IF(Table13[[#This Row],[Margin (%)]]&lt;100%, "Just OK","Good"))</f>
        <v>Just OK</v>
      </c>
    </row>
    <row r="387" spans="1:7" hidden="1" x14ac:dyDescent="0.2">
      <c r="A387" s="1">
        <v>2542</v>
      </c>
      <c r="B387" s="3">
        <v>42512.772916666669</v>
      </c>
      <c r="C387">
        <v>34.9</v>
      </c>
      <c r="D387">
        <v>14.7</v>
      </c>
      <c r="E387">
        <v>20.2</v>
      </c>
      <c r="F387" s="6">
        <v>1.3741496598639455</v>
      </c>
      <c r="G387" t="str">
        <f>IF(Table13[[#This Row],[Margin (%)]]&gt;150%,"Great",IF(Table13[[#This Row],[Margin (%)]]&lt;100%, "Just OK","Good"))</f>
        <v>Good</v>
      </c>
    </row>
    <row r="388" spans="1:7" hidden="1" x14ac:dyDescent="0.2">
      <c r="A388" s="1">
        <v>2543</v>
      </c>
      <c r="B388" s="3">
        <v>42512.927777777775</v>
      </c>
      <c r="C388">
        <v>69.599999999999994</v>
      </c>
      <c r="D388">
        <v>40.81</v>
      </c>
      <c r="E388">
        <v>28.789999999999992</v>
      </c>
      <c r="F388" s="6">
        <v>0.70546434697378069</v>
      </c>
      <c r="G388" t="str">
        <f>IF(Table13[[#This Row],[Margin (%)]]&gt;150%,"Great",IF(Table13[[#This Row],[Margin (%)]]&lt;100%, "Just OK","Good"))</f>
        <v>Just OK</v>
      </c>
    </row>
    <row r="389" spans="1:7" hidden="1" x14ac:dyDescent="0.2">
      <c r="A389" s="1">
        <v>2544</v>
      </c>
      <c r="B389" s="3">
        <v>42513.678472222222</v>
      </c>
      <c r="C389">
        <v>37</v>
      </c>
      <c r="D389">
        <v>16.27</v>
      </c>
      <c r="E389">
        <v>20.73</v>
      </c>
      <c r="F389" s="6">
        <v>1.2741241548862938</v>
      </c>
      <c r="G389" t="str">
        <f>IF(Table13[[#This Row],[Margin (%)]]&gt;150%,"Great",IF(Table13[[#This Row],[Margin (%)]]&lt;100%, "Just OK","Good"))</f>
        <v>Good</v>
      </c>
    </row>
    <row r="390" spans="1:7" hidden="1" x14ac:dyDescent="0.2">
      <c r="A390" s="1">
        <v>2545</v>
      </c>
      <c r="B390" s="3">
        <v>42513.75</v>
      </c>
      <c r="C390">
        <v>49.699999999999996</v>
      </c>
      <c r="D390">
        <v>20.9</v>
      </c>
      <c r="E390">
        <v>28.799999999999997</v>
      </c>
      <c r="F390" s="6">
        <v>1.3779904306220094</v>
      </c>
      <c r="G390" t="str">
        <f>IF(Table13[[#This Row],[Margin (%)]]&gt;150%,"Great",IF(Table13[[#This Row],[Margin (%)]]&lt;100%, "Just OK","Good"))</f>
        <v>Good</v>
      </c>
    </row>
    <row r="391" spans="1:7" hidden="1" x14ac:dyDescent="0.2">
      <c r="A391" s="1">
        <v>2546</v>
      </c>
      <c r="B391" s="3">
        <v>42513.785416666666</v>
      </c>
      <c r="C391">
        <v>71.699999999999989</v>
      </c>
      <c r="D391">
        <v>28.840000000000003</v>
      </c>
      <c r="E391">
        <v>42.859999999999985</v>
      </c>
      <c r="F391" s="6">
        <v>1.4861303744798884</v>
      </c>
      <c r="G391" t="str">
        <f>IF(Table13[[#This Row],[Margin (%)]]&gt;150%,"Great",IF(Table13[[#This Row],[Margin (%)]]&lt;100%, "Just OK","Good"))</f>
        <v>Good</v>
      </c>
    </row>
    <row r="392" spans="1:7" hidden="1" x14ac:dyDescent="0.2">
      <c r="A392" s="1">
        <v>2547</v>
      </c>
      <c r="B392" s="3">
        <v>42513.786111111112</v>
      </c>
      <c r="C392">
        <v>61.5</v>
      </c>
      <c r="D392">
        <v>24.95</v>
      </c>
      <c r="E392">
        <v>36.549999999999997</v>
      </c>
      <c r="F392" s="6">
        <v>1.4649298597194389</v>
      </c>
      <c r="G392" t="str">
        <f>IF(Table13[[#This Row],[Margin (%)]]&gt;150%,"Great",IF(Table13[[#This Row],[Margin (%)]]&lt;100%, "Just OK","Good"))</f>
        <v>Good</v>
      </c>
    </row>
    <row r="393" spans="1:7" hidden="1" x14ac:dyDescent="0.2">
      <c r="A393" s="1">
        <v>2548</v>
      </c>
      <c r="B393" s="3">
        <v>42513.867361111108</v>
      </c>
      <c r="C393">
        <v>108.30000000000001</v>
      </c>
      <c r="D393">
        <v>37.4</v>
      </c>
      <c r="E393">
        <v>70.900000000000006</v>
      </c>
      <c r="F393" s="6">
        <v>1.8957219251336901</v>
      </c>
      <c r="G393" t="str">
        <f>IF(Table13[[#This Row],[Margin (%)]]&gt;150%,"Great",IF(Table13[[#This Row],[Margin (%)]]&lt;100%, "Just OK","Good"))</f>
        <v>Great</v>
      </c>
    </row>
    <row r="394" spans="1:7" hidden="1" x14ac:dyDescent="0.2">
      <c r="A394" s="1">
        <v>2549</v>
      </c>
      <c r="B394" s="3">
        <v>42514.752083333333</v>
      </c>
      <c r="C394">
        <v>58.599999999999994</v>
      </c>
      <c r="D394">
        <v>26.1</v>
      </c>
      <c r="E394">
        <v>32.499999999999993</v>
      </c>
      <c r="F394" s="6">
        <v>1.2452107279693483</v>
      </c>
      <c r="G394" t="str">
        <f>IF(Table13[[#This Row],[Margin (%)]]&gt;150%,"Great",IF(Table13[[#This Row],[Margin (%)]]&lt;100%, "Just OK","Good"))</f>
        <v>Good</v>
      </c>
    </row>
    <row r="395" spans="1:7" hidden="1" x14ac:dyDescent="0.2">
      <c r="A395" s="1">
        <v>2550</v>
      </c>
      <c r="B395" s="3">
        <v>42514.785416666666</v>
      </c>
      <c r="C395">
        <v>82.3</v>
      </c>
      <c r="D395">
        <v>39.17</v>
      </c>
      <c r="E395">
        <v>43.129999999999995</v>
      </c>
      <c r="F395" s="6">
        <v>1.1010977789124328</v>
      </c>
      <c r="G395" t="str">
        <f>IF(Table13[[#This Row],[Margin (%)]]&gt;150%,"Great",IF(Table13[[#This Row],[Margin (%)]]&lt;100%, "Just OK","Good"))</f>
        <v>Good</v>
      </c>
    </row>
    <row r="396" spans="1:7" hidden="1" x14ac:dyDescent="0.2">
      <c r="A396" s="1">
        <v>2551</v>
      </c>
      <c r="B396" s="3">
        <v>42514.790972222225</v>
      </c>
      <c r="C396">
        <v>131.5</v>
      </c>
      <c r="D396">
        <v>52.72</v>
      </c>
      <c r="E396">
        <v>78.78</v>
      </c>
      <c r="F396" s="6">
        <v>1.4943095599393019</v>
      </c>
      <c r="G396" t="str">
        <f>IF(Table13[[#This Row],[Margin (%)]]&gt;150%,"Great",IF(Table13[[#This Row],[Margin (%)]]&lt;100%, "Just OK","Good"))</f>
        <v>Good</v>
      </c>
    </row>
    <row r="397" spans="1:7" hidden="1" x14ac:dyDescent="0.2">
      <c r="A397" s="1">
        <v>2552</v>
      </c>
      <c r="B397" s="3">
        <v>42514.918749999997</v>
      </c>
      <c r="C397">
        <v>75.5</v>
      </c>
      <c r="D397">
        <v>38.47</v>
      </c>
      <c r="E397">
        <v>37.03</v>
      </c>
      <c r="F397" s="6">
        <v>0.96256823498830268</v>
      </c>
      <c r="G397" t="str">
        <f>IF(Table13[[#This Row],[Margin (%)]]&gt;150%,"Great",IF(Table13[[#This Row],[Margin (%)]]&lt;100%, "Just OK","Good"))</f>
        <v>Just OK</v>
      </c>
    </row>
    <row r="398" spans="1:7" hidden="1" x14ac:dyDescent="0.2">
      <c r="A398" s="1">
        <v>2553</v>
      </c>
      <c r="B398" s="3">
        <v>42514.928472222222</v>
      </c>
      <c r="C398">
        <v>35.799999999999997</v>
      </c>
      <c r="D398">
        <v>17.54</v>
      </c>
      <c r="E398">
        <v>18.259999999999998</v>
      </c>
      <c r="F398" s="6">
        <v>1.041049030786773</v>
      </c>
      <c r="G398" t="str">
        <f>IF(Table13[[#This Row],[Margin (%)]]&gt;150%,"Great",IF(Table13[[#This Row],[Margin (%)]]&lt;100%, "Just OK","Good"))</f>
        <v>Good</v>
      </c>
    </row>
    <row r="399" spans="1:7" hidden="1" x14ac:dyDescent="0.2">
      <c r="A399" s="1">
        <v>2554</v>
      </c>
      <c r="B399" s="3">
        <v>42515.740972222222</v>
      </c>
      <c r="C399">
        <v>7.9</v>
      </c>
      <c r="D399">
        <v>1.58</v>
      </c>
      <c r="E399">
        <v>6.32</v>
      </c>
      <c r="F399" s="6">
        <v>4</v>
      </c>
      <c r="G399" t="str">
        <f>IF(Table13[[#This Row],[Margin (%)]]&gt;150%,"Great",IF(Table13[[#This Row],[Margin (%)]]&lt;100%, "Just OK","Good"))</f>
        <v>Great</v>
      </c>
    </row>
    <row r="400" spans="1:7" hidden="1" x14ac:dyDescent="0.2">
      <c r="A400" s="1">
        <v>2555</v>
      </c>
      <c r="B400" s="3">
        <v>42515.745138888888</v>
      </c>
      <c r="C400">
        <v>43</v>
      </c>
      <c r="D400">
        <v>20</v>
      </c>
      <c r="E400">
        <v>23</v>
      </c>
      <c r="F400" s="6">
        <v>1.1499999999999999</v>
      </c>
      <c r="G400" t="str">
        <f>IF(Table13[[#This Row],[Margin (%)]]&gt;150%,"Great",IF(Table13[[#This Row],[Margin (%)]]&lt;100%, "Just OK","Good"))</f>
        <v>Good</v>
      </c>
    </row>
    <row r="401" spans="1:7" hidden="1" x14ac:dyDescent="0.2">
      <c r="A401" s="1">
        <v>2556</v>
      </c>
      <c r="B401" s="3">
        <v>42515.85833333333</v>
      </c>
      <c r="C401">
        <v>35.700000000000003</v>
      </c>
      <c r="D401">
        <v>19.52</v>
      </c>
      <c r="E401">
        <v>16.180000000000003</v>
      </c>
      <c r="F401" s="6">
        <v>0.82889344262295106</v>
      </c>
      <c r="G401" t="str">
        <f>IF(Table13[[#This Row],[Margin (%)]]&gt;150%,"Great",IF(Table13[[#This Row],[Margin (%)]]&lt;100%, "Just OK","Good"))</f>
        <v>Just OK</v>
      </c>
    </row>
    <row r="402" spans="1:7" hidden="1" x14ac:dyDescent="0.2">
      <c r="A402" s="1">
        <v>2557</v>
      </c>
      <c r="B402" s="3">
        <v>42516.53402777778</v>
      </c>
      <c r="C402">
        <v>69.300000000000011</v>
      </c>
      <c r="D402">
        <v>36.76</v>
      </c>
      <c r="E402">
        <v>32.540000000000013</v>
      </c>
      <c r="F402" s="6">
        <v>0.88520130576713862</v>
      </c>
      <c r="G402" t="str">
        <f>IF(Table13[[#This Row],[Margin (%)]]&gt;150%,"Great",IF(Table13[[#This Row],[Margin (%)]]&lt;100%, "Just OK","Good"))</f>
        <v>Just OK</v>
      </c>
    </row>
    <row r="403" spans="1:7" hidden="1" x14ac:dyDescent="0.2">
      <c r="A403" s="1">
        <v>2558</v>
      </c>
      <c r="B403" s="3">
        <v>42516.770138888889</v>
      </c>
      <c r="C403">
        <v>74.2</v>
      </c>
      <c r="D403">
        <v>34.39</v>
      </c>
      <c r="E403">
        <v>39.81</v>
      </c>
      <c r="F403" s="6">
        <v>1.1576039546379762</v>
      </c>
      <c r="G403" t="str">
        <f>IF(Table13[[#This Row],[Margin (%)]]&gt;150%,"Great",IF(Table13[[#This Row],[Margin (%)]]&lt;100%, "Just OK","Good"))</f>
        <v>Good</v>
      </c>
    </row>
    <row r="404" spans="1:7" hidden="1" x14ac:dyDescent="0.2">
      <c r="A404" s="1">
        <v>2559</v>
      </c>
      <c r="B404" s="3">
        <v>42516.781944444447</v>
      </c>
      <c r="C404">
        <v>40.5</v>
      </c>
      <c r="D404">
        <v>20.190000000000001</v>
      </c>
      <c r="E404">
        <v>20.309999999999999</v>
      </c>
      <c r="F404" s="6">
        <v>1.0059435364041605</v>
      </c>
      <c r="G404" t="str">
        <f>IF(Table13[[#This Row],[Margin (%)]]&gt;150%,"Great",IF(Table13[[#This Row],[Margin (%)]]&lt;100%, "Just OK","Good"))</f>
        <v>Good</v>
      </c>
    </row>
    <row r="405" spans="1:7" hidden="1" x14ac:dyDescent="0.2">
      <c r="A405" s="1">
        <v>2560</v>
      </c>
      <c r="B405" s="3">
        <v>42516.804861111108</v>
      </c>
      <c r="C405">
        <v>62.8</v>
      </c>
      <c r="D405">
        <v>27.54</v>
      </c>
      <c r="E405">
        <v>35.26</v>
      </c>
      <c r="F405" s="6">
        <v>1.280319535221496</v>
      </c>
      <c r="G405" t="str">
        <f>IF(Table13[[#This Row],[Margin (%)]]&gt;150%,"Great",IF(Table13[[#This Row],[Margin (%)]]&lt;100%, "Just OK","Good"))</f>
        <v>Good</v>
      </c>
    </row>
    <row r="406" spans="1:7" hidden="1" x14ac:dyDescent="0.2">
      <c r="A406" s="1">
        <v>2561</v>
      </c>
      <c r="B406" s="3">
        <v>42516.824999999997</v>
      </c>
      <c r="C406">
        <v>62.8</v>
      </c>
      <c r="D406">
        <v>24.169999999999995</v>
      </c>
      <c r="E406">
        <v>38.630000000000003</v>
      </c>
      <c r="F406" s="6">
        <v>1.5982623086470835</v>
      </c>
      <c r="G406" t="str">
        <f>IF(Table13[[#This Row],[Margin (%)]]&gt;150%,"Great",IF(Table13[[#This Row],[Margin (%)]]&lt;100%, "Just OK","Good"))</f>
        <v>Great</v>
      </c>
    </row>
    <row r="407" spans="1:7" hidden="1" x14ac:dyDescent="0.2">
      <c r="A407" s="1">
        <v>2562</v>
      </c>
      <c r="B407" s="3">
        <v>42516.863888888889</v>
      </c>
      <c r="C407">
        <v>79.400000000000006</v>
      </c>
      <c r="D407">
        <v>41.370000000000005</v>
      </c>
      <c r="E407">
        <v>38.03</v>
      </c>
      <c r="F407" s="6">
        <v>0.91926516799613234</v>
      </c>
      <c r="G407" t="str">
        <f>IF(Table13[[#This Row],[Margin (%)]]&gt;150%,"Great",IF(Table13[[#This Row],[Margin (%)]]&lt;100%, "Just OK","Good"))</f>
        <v>Just OK</v>
      </c>
    </row>
    <row r="408" spans="1:7" hidden="1" x14ac:dyDescent="0.2">
      <c r="A408" s="1">
        <v>2563</v>
      </c>
      <c r="B408" s="3">
        <v>42517.740277777775</v>
      </c>
      <c r="C408">
        <v>54.9</v>
      </c>
      <c r="D408">
        <v>21.61</v>
      </c>
      <c r="E408">
        <v>33.29</v>
      </c>
      <c r="F408" s="6">
        <v>1.5404905136510874</v>
      </c>
      <c r="G408" t="str">
        <f>IF(Table13[[#This Row],[Margin (%)]]&gt;150%,"Great",IF(Table13[[#This Row],[Margin (%)]]&lt;100%, "Just OK","Good"))</f>
        <v>Great</v>
      </c>
    </row>
    <row r="409" spans="1:7" hidden="1" x14ac:dyDescent="0.2">
      <c r="A409" s="1">
        <v>2564</v>
      </c>
      <c r="B409" s="3">
        <v>42517.740972222222</v>
      </c>
      <c r="C409">
        <v>43.7</v>
      </c>
      <c r="D409">
        <v>20.98</v>
      </c>
      <c r="E409">
        <v>22.720000000000002</v>
      </c>
      <c r="F409" s="6">
        <v>1.0829361296472833</v>
      </c>
      <c r="G409" t="str">
        <f>IF(Table13[[#This Row],[Margin (%)]]&gt;150%,"Great",IF(Table13[[#This Row],[Margin (%)]]&lt;100%, "Just OK","Good"))</f>
        <v>Good</v>
      </c>
    </row>
    <row r="410" spans="1:7" hidden="1" x14ac:dyDescent="0.2">
      <c r="A410" s="1">
        <v>2565</v>
      </c>
      <c r="B410" s="3">
        <v>42517.755555555559</v>
      </c>
      <c r="C410">
        <v>62</v>
      </c>
      <c r="D410">
        <v>30.619999999999997</v>
      </c>
      <c r="E410">
        <v>31.380000000000003</v>
      </c>
      <c r="F410" s="6">
        <v>1.0248203788373613</v>
      </c>
      <c r="G410" t="str">
        <f>IF(Table13[[#This Row],[Margin (%)]]&gt;150%,"Great",IF(Table13[[#This Row],[Margin (%)]]&lt;100%, "Just OK","Good"))</f>
        <v>Good</v>
      </c>
    </row>
    <row r="411" spans="1:7" hidden="1" x14ac:dyDescent="0.2">
      <c r="A411" s="1">
        <v>2566</v>
      </c>
      <c r="B411" s="3">
        <v>42517.763194444444</v>
      </c>
      <c r="C411">
        <v>106.5</v>
      </c>
      <c r="D411">
        <v>44.41</v>
      </c>
      <c r="E411">
        <v>62.09</v>
      </c>
      <c r="F411" s="6">
        <v>1.3981085341139385</v>
      </c>
      <c r="G411" t="str">
        <f>IF(Table13[[#This Row],[Margin (%)]]&gt;150%,"Great",IF(Table13[[#This Row],[Margin (%)]]&lt;100%, "Just OK","Good"))</f>
        <v>Good</v>
      </c>
    </row>
    <row r="412" spans="1:7" hidden="1" x14ac:dyDescent="0.2">
      <c r="A412" s="1">
        <v>2567</v>
      </c>
      <c r="B412" s="3">
        <v>42517.768055555556</v>
      </c>
      <c r="C412">
        <v>65.5</v>
      </c>
      <c r="D412">
        <v>32.760000000000005</v>
      </c>
      <c r="E412">
        <v>32.739999999999995</v>
      </c>
      <c r="F412" s="6">
        <v>0.99938949938949906</v>
      </c>
      <c r="G412" t="str">
        <f>IF(Table13[[#This Row],[Margin (%)]]&gt;150%,"Great",IF(Table13[[#This Row],[Margin (%)]]&lt;100%, "Just OK","Good"))</f>
        <v>Just OK</v>
      </c>
    </row>
    <row r="413" spans="1:7" hidden="1" x14ac:dyDescent="0.2">
      <c r="A413" s="1">
        <v>2568</v>
      </c>
      <c r="B413" s="3">
        <v>42517.779166666667</v>
      </c>
      <c r="C413">
        <v>124.1</v>
      </c>
      <c r="D413">
        <v>43</v>
      </c>
      <c r="E413">
        <v>81.099999999999994</v>
      </c>
      <c r="F413" s="6">
        <v>1.8860465116279068</v>
      </c>
      <c r="G413" t="str">
        <f>IF(Table13[[#This Row],[Margin (%)]]&gt;150%,"Great",IF(Table13[[#This Row],[Margin (%)]]&lt;100%, "Just OK","Good"))</f>
        <v>Great</v>
      </c>
    </row>
    <row r="414" spans="1:7" hidden="1" x14ac:dyDescent="0.2">
      <c r="A414" s="1">
        <v>2569</v>
      </c>
      <c r="B414" s="3">
        <v>42517.802777777775</v>
      </c>
      <c r="C414">
        <v>129.80000000000001</v>
      </c>
      <c r="D414">
        <v>53.81</v>
      </c>
      <c r="E414">
        <v>75.990000000000009</v>
      </c>
      <c r="F414" s="6">
        <v>1.4121910425571456</v>
      </c>
      <c r="G414" t="str">
        <f>IF(Table13[[#This Row],[Margin (%)]]&gt;150%,"Great",IF(Table13[[#This Row],[Margin (%)]]&lt;100%, "Just OK","Good"))</f>
        <v>Good</v>
      </c>
    </row>
    <row r="415" spans="1:7" hidden="1" x14ac:dyDescent="0.2">
      <c r="A415" s="1">
        <v>2571</v>
      </c>
      <c r="B415" s="3">
        <v>42517.819444444445</v>
      </c>
      <c r="C415">
        <v>39.6</v>
      </c>
      <c r="D415">
        <v>16.22</v>
      </c>
      <c r="E415">
        <v>23.380000000000003</v>
      </c>
      <c r="F415" s="6">
        <v>1.4414303329223184</v>
      </c>
      <c r="G415" t="str">
        <f>IF(Table13[[#This Row],[Margin (%)]]&gt;150%,"Great",IF(Table13[[#This Row],[Margin (%)]]&lt;100%, "Just OK","Good"))</f>
        <v>Good</v>
      </c>
    </row>
    <row r="416" spans="1:7" hidden="1" x14ac:dyDescent="0.2">
      <c r="A416" s="1">
        <v>2570</v>
      </c>
      <c r="B416" s="3">
        <v>42517.819444444445</v>
      </c>
      <c r="C416">
        <v>55.6</v>
      </c>
      <c r="D416">
        <v>19.86</v>
      </c>
      <c r="E416">
        <v>35.74</v>
      </c>
      <c r="F416" s="6">
        <v>1.7995971802618329</v>
      </c>
      <c r="G416" t="str">
        <f>IF(Table13[[#This Row],[Margin (%)]]&gt;150%,"Great",IF(Table13[[#This Row],[Margin (%)]]&lt;100%, "Just OK","Good"))</f>
        <v>Great</v>
      </c>
    </row>
    <row r="417" spans="1:7" hidden="1" x14ac:dyDescent="0.2">
      <c r="A417" s="1">
        <v>2572</v>
      </c>
      <c r="B417" s="3">
        <v>42517.820138888892</v>
      </c>
      <c r="C417">
        <v>77.5</v>
      </c>
      <c r="D417">
        <v>36.019999999999996</v>
      </c>
      <c r="E417">
        <v>41.480000000000004</v>
      </c>
      <c r="F417" s="6">
        <v>1.1515824541921158</v>
      </c>
      <c r="G417" t="str">
        <f>IF(Table13[[#This Row],[Margin (%)]]&gt;150%,"Great",IF(Table13[[#This Row],[Margin (%)]]&lt;100%, "Just OK","Good"))</f>
        <v>Good</v>
      </c>
    </row>
    <row r="418" spans="1:7" hidden="1" x14ac:dyDescent="0.2">
      <c r="A418" s="1">
        <v>2573</v>
      </c>
      <c r="B418" s="3">
        <v>42517.822916666664</v>
      </c>
      <c r="C418">
        <v>43.8</v>
      </c>
      <c r="D418">
        <v>29.78</v>
      </c>
      <c r="E418">
        <v>14.019999999999996</v>
      </c>
      <c r="F418" s="6">
        <v>0.47078576225654789</v>
      </c>
      <c r="G418" t="str">
        <f>IF(Table13[[#This Row],[Margin (%)]]&gt;150%,"Great",IF(Table13[[#This Row],[Margin (%)]]&lt;100%, "Just OK","Good"))</f>
        <v>Just OK</v>
      </c>
    </row>
    <row r="419" spans="1:7" hidden="1" x14ac:dyDescent="0.2">
      <c r="A419" s="1">
        <v>2574</v>
      </c>
      <c r="B419" s="3">
        <v>42517.825694444444</v>
      </c>
      <c r="C419">
        <v>61.5</v>
      </c>
      <c r="D419">
        <v>27.13</v>
      </c>
      <c r="E419">
        <v>34.370000000000005</v>
      </c>
      <c r="F419" s="6">
        <v>1.2668632510136382</v>
      </c>
      <c r="G419" t="str">
        <f>IF(Table13[[#This Row],[Margin (%)]]&gt;150%,"Great",IF(Table13[[#This Row],[Margin (%)]]&lt;100%, "Just OK","Good"))</f>
        <v>Good</v>
      </c>
    </row>
    <row r="420" spans="1:7" hidden="1" x14ac:dyDescent="0.2">
      <c r="A420" s="1">
        <v>2575</v>
      </c>
      <c r="B420" s="3">
        <v>42517.847222222219</v>
      </c>
      <c r="C420">
        <v>47.8</v>
      </c>
      <c r="D420">
        <v>24</v>
      </c>
      <c r="E420">
        <v>23.799999999999997</v>
      </c>
      <c r="F420" s="6">
        <v>0.99166666666666659</v>
      </c>
      <c r="G420" t="str">
        <f>IF(Table13[[#This Row],[Margin (%)]]&gt;150%,"Great",IF(Table13[[#This Row],[Margin (%)]]&lt;100%, "Just OK","Good"))</f>
        <v>Just OK</v>
      </c>
    </row>
    <row r="421" spans="1:7" hidden="1" x14ac:dyDescent="0.2">
      <c r="A421" s="1">
        <v>2576</v>
      </c>
      <c r="B421" s="3">
        <v>42517.851388888892</v>
      </c>
      <c r="C421">
        <v>81.699999999999989</v>
      </c>
      <c r="D421">
        <v>35.79</v>
      </c>
      <c r="E421">
        <v>45.909999999999989</v>
      </c>
      <c r="F421" s="6">
        <v>1.2827605476390052</v>
      </c>
      <c r="G421" t="str">
        <f>IF(Table13[[#This Row],[Margin (%)]]&gt;150%,"Great",IF(Table13[[#This Row],[Margin (%)]]&lt;100%, "Just OK","Good"))</f>
        <v>Good</v>
      </c>
    </row>
    <row r="422" spans="1:7" hidden="1" x14ac:dyDescent="0.2">
      <c r="A422" s="1">
        <v>2577</v>
      </c>
      <c r="B422" s="3">
        <v>42517.932638888888</v>
      </c>
      <c r="C422">
        <v>83.5</v>
      </c>
      <c r="D422">
        <v>37.75</v>
      </c>
      <c r="E422">
        <v>45.75</v>
      </c>
      <c r="F422" s="6">
        <v>1.2119205298013245</v>
      </c>
      <c r="G422" t="str">
        <f>IF(Table13[[#This Row],[Margin (%)]]&gt;150%,"Great",IF(Table13[[#This Row],[Margin (%)]]&lt;100%, "Just OK","Good"))</f>
        <v>Good</v>
      </c>
    </row>
    <row r="423" spans="1:7" hidden="1" x14ac:dyDescent="0.2">
      <c r="A423" s="1">
        <v>2578</v>
      </c>
      <c r="B423" s="3">
        <v>42518.67291666667</v>
      </c>
      <c r="C423">
        <v>36.9</v>
      </c>
      <c r="D423">
        <v>20.29</v>
      </c>
      <c r="E423">
        <v>16.61</v>
      </c>
      <c r="F423" s="6">
        <v>0.81862986692952189</v>
      </c>
      <c r="G423" t="str">
        <f>IF(Table13[[#This Row],[Margin (%)]]&gt;150%,"Great",IF(Table13[[#This Row],[Margin (%)]]&lt;100%, "Just OK","Good"))</f>
        <v>Just OK</v>
      </c>
    </row>
    <row r="424" spans="1:7" hidden="1" x14ac:dyDescent="0.2">
      <c r="A424" s="1">
        <v>2579</v>
      </c>
      <c r="B424" s="3">
        <v>42518.710416666669</v>
      </c>
      <c r="C424">
        <v>88</v>
      </c>
      <c r="D424">
        <v>40.180000000000007</v>
      </c>
      <c r="E424">
        <v>47.819999999999993</v>
      </c>
      <c r="F424" s="6">
        <v>1.1901443504230957</v>
      </c>
      <c r="G424" t="str">
        <f>IF(Table13[[#This Row],[Margin (%)]]&gt;150%,"Great",IF(Table13[[#This Row],[Margin (%)]]&lt;100%, "Just OK","Good"))</f>
        <v>Good</v>
      </c>
    </row>
    <row r="425" spans="1:7" hidden="1" x14ac:dyDescent="0.2">
      <c r="A425" s="1">
        <v>2580</v>
      </c>
      <c r="B425" s="3">
        <v>42518.722222222219</v>
      </c>
      <c r="C425">
        <v>47.5</v>
      </c>
      <c r="D425">
        <v>17.940000000000001</v>
      </c>
      <c r="E425">
        <v>29.56</v>
      </c>
      <c r="F425" s="6">
        <v>1.6477146042363431</v>
      </c>
      <c r="G425" t="str">
        <f>IF(Table13[[#This Row],[Margin (%)]]&gt;150%,"Great",IF(Table13[[#This Row],[Margin (%)]]&lt;100%, "Just OK","Good"))</f>
        <v>Great</v>
      </c>
    </row>
    <row r="426" spans="1:7" hidden="1" x14ac:dyDescent="0.2">
      <c r="A426" s="1">
        <v>2581</v>
      </c>
      <c r="B426" s="3">
        <v>42518.734722222223</v>
      </c>
      <c r="C426">
        <v>93.200000000000017</v>
      </c>
      <c r="D426">
        <v>51.83</v>
      </c>
      <c r="E426">
        <v>41.370000000000019</v>
      </c>
      <c r="F426" s="6">
        <v>0.79818637854524443</v>
      </c>
      <c r="G426" t="str">
        <f>IF(Table13[[#This Row],[Margin (%)]]&gt;150%,"Great",IF(Table13[[#This Row],[Margin (%)]]&lt;100%, "Just OK","Good"))</f>
        <v>Just OK</v>
      </c>
    </row>
    <row r="427" spans="1:7" hidden="1" x14ac:dyDescent="0.2">
      <c r="A427" s="1">
        <v>2582</v>
      </c>
      <c r="B427" s="3">
        <v>42518.738888888889</v>
      </c>
      <c r="C427">
        <v>49.599999999999994</v>
      </c>
      <c r="D427">
        <v>24.860000000000003</v>
      </c>
      <c r="E427">
        <v>24.739999999999991</v>
      </c>
      <c r="F427" s="6">
        <v>0.99517296862429561</v>
      </c>
      <c r="G427" t="str">
        <f>IF(Table13[[#This Row],[Margin (%)]]&gt;150%,"Great",IF(Table13[[#This Row],[Margin (%)]]&lt;100%, "Just OK","Good"))</f>
        <v>Just OK</v>
      </c>
    </row>
    <row r="428" spans="1:7" hidden="1" x14ac:dyDescent="0.2">
      <c r="A428" s="1">
        <v>2583</v>
      </c>
      <c r="B428" s="3">
        <v>42518.776388888888</v>
      </c>
      <c r="C428">
        <v>37.6</v>
      </c>
      <c r="D428">
        <v>12.049999999999999</v>
      </c>
      <c r="E428">
        <v>25.550000000000004</v>
      </c>
      <c r="F428" s="6">
        <v>2.1203319502074693</v>
      </c>
      <c r="G428" t="str">
        <f>IF(Table13[[#This Row],[Margin (%)]]&gt;150%,"Great",IF(Table13[[#This Row],[Margin (%)]]&lt;100%, "Just OK","Good"))</f>
        <v>Great</v>
      </c>
    </row>
    <row r="429" spans="1:7" hidden="1" x14ac:dyDescent="0.2">
      <c r="A429" s="1">
        <v>2584</v>
      </c>
      <c r="B429" s="3">
        <v>42518.780555555553</v>
      </c>
      <c r="C429">
        <v>92.6</v>
      </c>
      <c r="D429">
        <v>38.870000000000005</v>
      </c>
      <c r="E429">
        <v>53.72999999999999</v>
      </c>
      <c r="F429" s="6">
        <v>1.382299974273218</v>
      </c>
      <c r="G429" t="str">
        <f>IF(Table13[[#This Row],[Margin (%)]]&gt;150%,"Great",IF(Table13[[#This Row],[Margin (%)]]&lt;100%, "Just OK","Good"))</f>
        <v>Good</v>
      </c>
    </row>
    <row r="430" spans="1:7" hidden="1" x14ac:dyDescent="0.2">
      <c r="A430" s="1">
        <v>2585</v>
      </c>
      <c r="B430" s="3">
        <v>42518.788888888892</v>
      </c>
      <c r="C430">
        <v>64.5</v>
      </c>
      <c r="D430">
        <v>23.830000000000002</v>
      </c>
      <c r="E430">
        <v>40.67</v>
      </c>
      <c r="F430" s="6">
        <v>1.7066722618548049</v>
      </c>
      <c r="G430" t="str">
        <f>IF(Table13[[#This Row],[Margin (%)]]&gt;150%,"Great",IF(Table13[[#This Row],[Margin (%)]]&lt;100%, "Just OK","Good"))</f>
        <v>Great</v>
      </c>
    </row>
    <row r="431" spans="1:7" hidden="1" x14ac:dyDescent="0.2">
      <c r="A431" s="1">
        <v>2586</v>
      </c>
      <c r="B431" s="3">
        <v>42518.802777777775</v>
      </c>
      <c r="C431">
        <v>110.5</v>
      </c>
      <c r="D431">
        <v>47.2</v>
      </c>
      <c r="E431">
        <v>63.3</v>
      </c>
      <c r="F431" s="6">
        <v>1.3411016949152541</v>
      </c>
      <c r="G431" t="str">
        <f>IF(Table13[[#This Row],[Margin (%)]]&gt;150%,"Great",IF(Table13[[#This Row],[Margin (%)]]&lt;100%, "Just OK","Good"))</f>
        <v>Good</v>
      </c>
    </row>
    <row r="432" spans="1:7" hidden="1" x14ac:dyDescent="0.2">
      <c r="A432" s="1">
        <v>2587</v>
      </c>
      <c r="B432" s="3">
        <v>42518.822916666664</v>
      </c>
      <c r="C432">
        <v>59.5</v>
      </c>
      <c r="D432">
        <v>20.419999999999998</v>
      </c>
      <c r="E432">
        <v>39.08</v>
      </c>
      <c r="F432" s="6">
        <v>1.9138099902056809</v>
      </c>
      <c r="G432" t="str">
        <f>IF(Table13[[#This Row],[Margin (%)]]&gt;150%,"Great",IF(Table13[[#This Row],[Margin (%)]]&lt;100%, "Just OK","Good"))</f>
        <v>Great</v>
      </c>
    </row>
    <row r="433" spans="1:7" hidden="1" x14ac:dyDescent="0.2">
      <c r="A433" s="1">
        <v>2588</v>
      </c>
      <c r="B433" s="3">
        <v>42518.888888888891</v>
      </c>
      <c r="C433">
        <v>39.799999999999997</v>
      </c>
      <c r="D433">
        <v>9.16</v>
      </c>
      <c r="E433">
        <v>30.639999999999997</v>
      </c>
      <c r="F433" s="6">
        <v>3.3449781659388642</v>
      </c>
      <c r="G433" t="str">
        <f>IF(Table13[[#This Row],[Margin (%)]]&gt;150%,"Great",IF(Table13[[#This Row],[Margin (%)]]&lt;100%, "Just OK","Good"))</f>
        <v>Great</v>
      </c>
    </row>
    <row r="434" spans="1:7" hidden="1" x14ac:dyDescent="0.2">
      <c r="A434" s="1">
        <v>2589</v>
      </c>
      <c r="B434" s="3">
        <v>42518.901388888888</v>
      </c>
      <c r="C434">
        <v>119.30000000000001</v>
      </c>
      <c r="D434">
        <v>54.11</v>
      </c>
      <c r="E434">
        <v>65.190000000000012</v>
      </c>
      <c r="F434" s="6">
        <v>1.2047680650526706</v>
      </c>
      <c r="G434" t="str">
        <f>IF(Table13[[#This Row],[Margin (%)]]&gt;150%,"Great",IF(Table13[[#This Row],[Margin (%)]]&lt;100%, "Just OK","Good"))</f>
        <v>Good</v>
      </c>
    </row>
    <row r="435" spans="1:7" hidden="1" x14ac:dyDescent="0.2">
      <c r="A435" s="1">
        <v>2590</v>
      </c>
      <c r="B435" s="3">
        <v>42518.904861111114</v>
      </c>
      <c r="C435">
        <v>46.8</v>
      </c>
      <c r="D435">
        <v>21.18</v>
      </c>
      <c r="E435">
        <v>25.619999999999997</v>
      </c>
      <c r="F435" s="6">
        <v>1.2096317280453257</v>
      </c>
      <c r="G435" t="str">
        <f>IF(Table13[[#This Row],[Margin (%)]]&gt;150%,"Great",IF(Table13[[#This Row],[Margin (%)]]&lt;100%, "Just OK","Good"))</f>
        <v>Good</v>
      </c>
    </row>
    <row r="436" spans="1:7" hidden="1" x14ac:dyDescent="0.2">
      <c r="A436" s="1">
        <v>2591</v>
      </c>
      <c r="B436" s="3">
        <v>42518.943749999999</v>
      </c>
      <c r="C436">
        <v>112.80000000000001</v>
      </c>
      <c r="D436">
        <v>47.319999999999993</v>
      </c>
      <c r="E436">
        <v>65.480000000000018</v>
      </c>
      <c r="F436" s="6">
        <v>1.3837700760777689</v>
      </c>
      <c r="G436" t="str">
        <f>IF(Table13[[#This Row],[Margin (%)]]&gt;150%,"Great",IF(Table13[[#This Row],[Margin (%)]]&lt;100%, "Just OK","Good"))</f>
        <v>Good</v>
      </c>
    </row>
    <row r="437" spans="1:7" hidden="1" x14ac:dyDescent="0.2">
      <c r="A437" s="1">
        <v>2592</v>
      </c>
      <c r="B437" s="3">
        <v>42518.95208333333</v>
      </c>
      <c r="C437">
        <v>49.699999999999996</v>
      </c>
      <c r="D437">
        <v>21.86</v>
      </c>
      <c r="E437">
        <v>27.839999999999996</v>
      </c>
      <c r="F437" s="6">
        <v>1.27355901189387</v>
      </c>
      <c r="G437" t="str">
        <f>IF(Table13[[#This Row],[Margin (%)]]&gt;150%,"Great",IF(Table13[[#This Row],[Margin (%)]]&lt;100%, "Just OK","Good"))</f>
        <v>Good</v>
      </c>
    </row>
    <row r="438" spans="1:7" hidden="1" x14ac:dyDescent="0.2">
      <c r="A438" s="1">
        <v>2593</v>
      </c>
      <c r="B438" s="3">
        <v>42519.713888888888</v>
      </c>
      <c r="C438">
        <v>89.699999999999989</v>
      </c>
      <c r="D438">
        <v>42.04</v>
      </c>
      <c r="E438">
        <v>47.659999999999989</v>
      </c>
      <c r="F438" s="6">
        <v>1.1336822074215032</v>
      </c>
      <c r="G438" t="str">
        <f>IF(Table13[[#This Row],[Margin (%)]]&gt;150%,"Great",IF(Table13[[#This Row],[Margin (%)]]&lt;100%, "Just OK","Good"))</f>
        <v>Good</v>
      </c>
    </row>
    <row r="439" spans="1:7" hidden="1" x14ac:dyDescent="0.2">
      <c r="A439" s="1">
        <v>2594</v>
      </c>
      <c r="B439" s="3">
        <v>42520.452777777777</v>
      </c>
      <c r="C439">
        <v>147.30000000000001</v>
      </c>
      <c r="D439">
        <v>41.46</v>
      </c>
      <c r="E439">
        <v>105.84</v>
      </c>
      <c r="F439" s="6">
        <v>2.5528219971056441</v>
      </c>
      <c r="G439" t="str">
        <f>IF(Table13[[#This Row],[Margin (%)]]&gt;150%,"Great",IF(Table13[[#This Row],[Margin (%)]]&lt;100%, "Just OK","Good"))</f>
        <v>Great</v>
      </c>
    </row>
    <row r="440" spans="1:7" hidden="1" x14ac:dyDescent="0.2">
      <c r="A440" s="1">
        <v>2595</v>
      </c>
      <c r="B440" s="3">
        <v>42520.710416666669</v>
      </c>
      <c r="C440">
        <v>71.400000000000006</v>
      </c>
      <c r="D440">
        <v>24.82</v>
      </c>
      <c r="E440">
        <v>46.580000000000005</v>
      </c>
      <c r="F440" s="6">
        <v>1.8767123287671235</v>
      </c>
      <c r="G440" t="str">
        <f>IF(Table13[[#This Row],[Margin (%)]]&gt;150%,"Great",IF(Table13[[#This Row],[Margin (%)]]&lt;100%, "Just OK","Good"))</f>
        <v>Great</v>
      </c>
    </row>
    <row r="441" spans="1:7" hidden="1" x14ac:dyDescent="0.2">
      <c r="A441" s="1">
        <v>2596</v>
      </c>
      <c r="B441" s="3">
        <v>42520.720138888886</v>
      </c>
      <c r="C441">
        <v>74.900000000000006</v>
      </c>
      <c r="D441">
        <v>30.64</v>
      </c>
      <c r="E441">
        <v>44.260000000000005</v>
      </c>
      <c r="F441" s="6">
        <v>1.4445169712793735</v>
      </c>
      <c r="G441" t="str">
        <f>IF(Table13[[#This Row],[Margin (%)]]&gt;150%,"Great",IF(Table13[[#This Row],[Margin (%)]]&lt;100%, "Just OK","Good"))</f>
        <v>Good</v>
      </c>
    </row>
    <row r="442" spans="1:7" hidden="1" x14ac:dyDescent="0.2">
      <c r="A442" s="1">
        <v>2597</v>
      </c>
      <c r="B442" s="3">
        <v>42520.720833333333</v>
      </c>
      <c r="C442">
        <v>146.20000000000002</v>
      </c>
      <c r="D442">
        <v>78.600000000000009</v>
      </c>
      <c r="E442">
        <v>67.600000000000009</v>
      </c>
      <c r="F442" s="6">
        <v>0.86005089058524176</v>
      </c>
      <c r="G442" t="str">
        <f>IF(Table13[[#This Row],[Margin (%)]]&gt;150%,"Great",IF(Table13[[#This Row],[Margin (%)]]&lt;100%, "Just OK","Good"))</f>
        <v>Just OK</v>
      </c>
    </row>
    <row r="443" spans="1:7" hidden="1" x14ac:dyDescent="0.2">
      <c r="A443" s="1">
        <v>2598</v>
      </c>
      <c r="B443" s="3">
        <v>42520.756944444445</v>
      </c>
      <c r="C443">
        <v>67.3</v>
      </c>
      <c r="D443">
        <v>31.029999999999998</v>
      </c>
      <c r="E443">
        <v>36.269999999999996</v>
      </c>
      <c r="F443" s="6">
        <v>1.1688688366097324</v>
      </c>
      <c r="G443" t="str">
        <f>IF(Table13[[#This Row],[Margin (%)]]&gt;150%,"Great",IF(Table13[[#This Row],[Margin (%)]]&lt;100%, "Just OK","Good"))</f>
        <v>Good</v>
      </c>
    </row>
    <row r="444" spans="1:7" hidden="1" x14ac:dyDescent="0.2">
      <c r="A444" s="1">
        <v>2599</v>
      </c>
      <c r="B444" s="3">
        <v>42520.787499999999</v>
      </c>
      <c r="C444">
        <v>61.5</v>
      </c>
      <c r="D444">
        <v>24.95</v>
      </c>
      <c r="E444">
        <v>36.549999999999997</v>
      </c>
      <c r="F444" s="6">
        <v>1.4649298597194389</v>
      </c>
      <c r="G444" t="str">
        <f>IF(Table13[[#This Row],[Margin (%)]]&gt;150%,"Great",IF(Table13[[#This Row],[Margin (%)]]&lt;100%, "Just OK","Good"))</f>
        <v>Good</v>
      </c>
    </row>
    <row r="445" spans="1:7" hidden="1" x14ac:dyDescent="0.2">
      <c r="A445" s="1">
        <v>2600</v>
      </c>
      <c r="B445" s="3">
        <v>42520.879166666666</v>
      </c>
      <c r="C445">
        <v>124.19999999999999</v>
      </c>
      <c r="D445">
        <v>55.08</v>
      </c>
      <c r="E445">
        <v>69.11999999999999</v>
      </c>
      <c r="F445" s="6">
        <v>1.2549019607843135</v>
      </c>
      <c r="G445" t="str">
        <f>IF(Table13[[#This Row],[Margin (%)]]&gt;150%,"Great",IF(Table13[[#This Row],[Margin (%)]]&lt;100%, "Just OK","Good"))</f>
        <v>Good</v>
      </c>
    </row>
    <row r="446" spans="1:7" hidden="1" x14ac:dyDescent="0.2">
      <c r="A446" s="1">
        <v>2601</v>
      </c>
      <c r="B446" s="3">
        <v>42520.881249999999</v>
      </c>
      <c r="C446">
        <v>79.400000000000006</v>
      </c>
      <c r="D446">
        <v>43.08</v>
      </c>
      <c r="E446">
        <v>36.320000000000007</v>
      </c>
      <c r="F446" s="6">
        <v>0.84308263695450347</v>
      </c>
      <c r="G446" t="str">
        <f>IF(Table13[[#This Row],[Margin (%)]]&gt;150%,"Great",IF(Table13[[#This Row],[Margin (%)]]&lt;100%, "Just OK","Good"))</f>
        <v>Just OK</v>
      </c>
    </row>
    <row r="447" spans="1:7" hidden="1" x14ac:dyDescent="0.2">
      <c r="A447" s="1">
        <v>2602</v>
      </c>
      <c r="B447" s="3">
        <v>42521.527083333334</v>
      </c>
      <c r="C447">
        <v>37.6</v>
      </c>
      <c r="D447">
        <v>13.76</v>
      </c>
      <c r="E447">
        <v>23.840000000000003</v>
      </c>
      <c r="F447" s="6">
        <v>1.7325581395348839</v>
      </c>
      <c r="G447" t="str">
        <f>IF(Table13[[#This Row],[Margin (%)]]&gt;150%,"Great",IF(Table13[[#This Row],[Margin (%)]]&lt;100%, "Just OK","Good"))</f>
        <v>Great</v>
      </c>
    </row>
    <row r="448" spans="1:7" hidden="1" x14ac:dyDescent="0.2">
      <c r="A448" s="1">
        <v>2603</v>
      </c>
      <c r="B448" s="3">
        <v>42521.693749999999</v>
      </c>
      <c r="C448">
        <v>93.199999999999989</v>
      </c>
      <c r="D448">
        <v>41.81</v>
      </c>
      <c r="E448">
        <v>51.389999999999986</v>
      </c>
      <c r="F448" s="6">
        <v>1.2291317866539102</v>
      </c>
      <c r="G448" t="str">
        <f>IF(Table13[[#This Row],[Margin (%)]]&gt;150%,"Great",IF(Table13[[#This Row],[Margin (%)]]&lt;100%, "Just OK","Good"))</f>
        <v>Good</v>
      </c>
    </row>
    <row r="449" spans="1:7" hidden="1" x14ac:dyDescent="0.2">
      <c r="A449" s="1">
        <v>2604</v>
      </c>
      <c r="B449" s="3">
        <v>42521.715277777781</v>
      </c>
      <c r="C449">
        <v>69.400000000000006</v>
      </c>
      <c r="D449">
        <v>31.66</v>
      </c>
      <c r="E449">
        <v>37.740000000000009</v>
      </c>
      <c r="F449" s="6">
        <v>1.1920404295641192</v>
      </c>
      <c r="G449" t="str">
        <f>IF(Table13[[#This Row],[Margin (%)]]&gt;150%,"Great",IF(Table13[[#This Row],[Margin (%)]]&lt;100%, "Just OK","Good"))</f>
        <v>Good</v>
      </c>
    </row>
    <row r="450" spans="1:7" hidden="1" x14ac:dyDescent="0.2">
      <c r="A450" s="1">
        <v>2605</v>
      </c>
      <c r="B450" s="3">
        <v>42521.722222222219</v>
      </c>
      <c r="C450">
        <v>58</v>
      </c>
      <c r="D450">
        <v>28.33</v>
      </c>
      <c r="E450">
        <v>29.67</v>
      </c>
      <c r="F450" s="6">
        <v>1.0472996823155667</v>
      </c>
      <c r="G450" t="str">
        <f>IF(Table13[[#This Row],[Margin (%)]]&gt;150%,"Great",IF(Table13[[#This Row],[Margin (%)]]&lt;100%, "Just OK","Good"))</f>
        <v>Good</v>
      </c>
    </row>
    <row r="451" spans="1:7" hidden="1" x14ac:dyDescent="0.2">
      <c r="A451" s="1">
        <v>2606</v>
      </c>
      <c r="B451" s="3">
        <v>42521.779861111114</v>
      </c>
      <c r="C451">
        <v>84.199999999999989</v>
      </c>
      <c r="D451">
        <v>35.25</v>
      </c>
      <c r="E451">
        <v>48.949999999999989</v>
      </c>
      <c r="F451" s="6">
        <v>1.3886524822695032</v>
      </c>
      <c r="G451" t="str">
        <f>IF(Table13[[#This Row],[Margin (%)]]&gt;150%,"Great",IF(Table13[[#This Row],[Margin (%)]]&lt;100%, "Just OK","Good"))</f>
        <v>Good</v>
      </c>
    </row>
    <row r="452" spans="1:7" hidden="1" x14ac:dyDescent="0.2">
      <c r="A452" s="1">
        <v>2607</v>
      </c>
      <c r="B452" s="3">
        <v>42521.838194444441</v>
      </c>
      <c r="C452">
        <v>55.5</v>
      </c>
      <c r="D452">
        <v>24.98</v>
      </c>
      <c r="E452">
        <v>30.52</v>
      </c>
      <c r="F452" s="6">
        <v>1.2217774219375499</v>
      </c>
      <c r="G452" t="str">
        <f>IF(Table13[[#This Row],[Margin (%)]]&gt;150%,"Great",IF(Table13[[#This Row],[Margin (%)]]&lt;100%, "Just OK","Good"))</f>
        <v>Good</v>
      </c>
    </row>
    <row r="453" spans="1:7" hidden="1" x14ac:dyDescent="0.2">
      <c r="A453" s="1">
        <v>2608</v>
      </c>
      <c r="B453" s="3">
        <v>42522.700694444444</v>
      </c>
      <c r="C453">
        <v>56.8</v>
      </c>
      <c r="D453">
        <v>27.330000000000002</v>
      </c>
      <c r="E453">
        <v>29.469999999999995</v>
      </c>
      <c r="F453" s="6">
        <v>1.0783022319795095</v>
      </c>
      <c r="G453" t="str">
        <f>IF(Table13[[#This Row],[Margin (%)]]&gt;150%,"Great",IF(Table13[[#This Row],[Margin (%)]]&lt;100%, "Just OK","Good"))</f>
        <v>Good</v>
      </c>
    </row>
    <row r="454" spans="1:7" hidden="1" x14ac:dyDescent="0.2">
      <c r="A454" s="1">
        <v>2609</v>
      </c>
      <c r="B454" s="3">
        <v>42522.705555555556</v>
      </c>
      <c r="C454">
        <v>61</v>
      </c>
      <c r="D454">
        <v>24.04</v>
      </c>
      <c r="E454">
        <v>36.96</v>
      </c>
      <c r="F454" s="6">
        <v>1.5374376039933446</v>
      </c>
      <c r="G454" t="str">
        <f>IF(Table13[[#This Row],[Margin (%)]]&gt;150%,"Great",IF(Table13[[#This Row],[Margin (%)]]&lt;100%, "Just OK","Good"))</f>
        <v>Great</v>
      </c>
    </row>
    <row r="455" spans="1:7" hidden="1" x14ac:dyDescent="0.2">
      <c r="A455" s="1">
        <v>2610</v>
      </c>
      <c r="B455" s="3">
        <v>42522.715277777781</v>
      </c>
      <c r="C455">
        <v>70</v>
      </c>
      <c r="D455">
        <v>26.93</v>
      </c>
      <c r="E455">
        <v>43.07</v>
      </c>
      <c r="F455" s="6">
        <v>1.5993316004455997</v>
      </c>
      <c r="G455" t="str">
        <f>IF(Table13[[#This Row],[Margin (%)]]&gt;150%,"Great",IF(Table13[[#This Row],[Margin (%)]]&lt;100%, "Just OK","Good"))</f>
        <v>Great</v>
      </c>
    </row>
    <row r="456" spans="1:7" hidden="1" x14ac:dyDescent="0.2">
      <c r="A456" s="1">
        <v>2611</v>
      </c>
      <c r="B456" s="3">
        <v>42522.739583333336</v>
      </c>
      <c r="C456">
        <v>39.6</v>
      </c>
      <c r="D456">
        <v>17.600000000000001</v>
      </c>
      <c r="E456">
        <v>22</v>
      </c>
      <c r="F456" s="6">
        <v>1.25</v>
      </c>
      <c r="G456" t="str">
        <f>IF(Table13[[#This Row],[Margin (%)]]&gt;150%,"Great",IF(Table13[[#This Row],[Margin (%)]]&lt;100%, "Just OK","Good"))</f>
        <v>Good</v>
      </c>
    </row>
    <row r="457" spans="1:7" hidden="1" x14ac:dyDescent="0.2">
      <c r="A457" s="1">
        <v>2612</v>
      </c>
      <c r="B457" s="3">
        <v>42522.877083333333</v>
      </c>
      <c r="C457">
        <v>36.6</v>
      </c>
      <c r="D457">
        <v>14.28</v>
      </c>
      <c r="E457">
        <v>22.32</v>
      </c>
      <c r="F457" s="6">
        <v>1.5630252100840336</v>
      </c>
      <c r="G457" t="str">
        <f>IF(Table13[[#This Row],[Margin (%)]]&gt;150%,"Great",IF(Table13[[#This Row],[Margin (%)]]&lt;100%, "Just OK","Good"))</f>
        <v>Great</v>
      </c>
    </row>
    <row r="458" spans="1:7" hidden="1" x14ac:dyDescent="0.2">
      <c r="A458" s="1">
        <v>2613</v>
      </c>
      <c r="B458" s="3">
        <v>42523.538888888892</v>
      </c>
      <c r="C458">
        <v>38.4</v>
      </c>
      <c r="D458">
        <v>21.27</v>
      </c>
      <c r="E458">
        <v>17.13</v>
      </c>
      <c r="F458" s="6">
        <v>0.80535966149506344</v>
      </c>
      <c r="G458" t="str">
        <f>IF(Table13[[#This Row],[Margin (%)]]&gt;150%,"Great",IF(Table13[[#This Row],[Margin (%)]]&lt;100%, "Just OK","Good"))</f>
        <v>Just OK</v>
      </c>
    </row>
    <row r="459" spans="1:7" hidden="1" x14ac:dyDescent="0.2">
      <c r="A459" s="1">
        <v>2614</v>
      </c>
      <c r="B459" s="3">
        <v>42523.760416666664</v>
      </c>
      <c r="C459">
        <v>67.3</v>
      </c>
      <c r="D459">
        <v>30.36</v>
      </c>
      <c r="E459">
        <v>36.94</v>
      </c>
      <c r="F459" s="6">
        <v>1.2167325428194993</v>
      </c>
      <c r="G459" t="str">
        <f>IF(Table13[[#This Row],[Margin (%)]]&gt;150%,"Great",IF(Table13[[#This Row],[Margin (%)]]&lt;100%, "Just OK","Good"))</f>
        <v>Good</v>
      </c>
    </row>
    <row r="460" spans="1:7" hidden="1" x14ac:dyDescent="0.2">
      <c r="A460" s="1">
        <v>2615</v>
      </c>
      <c r="B460" s="3">
        <v>42523.789583333331</v>
      </c>
      <c r="C460">
        <v>74.400000000000006</v>
      </c>
      <c r="D460">
        <v>31.000000000000004</v>
      </c>
      <c r="E460">
        <v>43.400000000000006</v>
      </c>
      <c r="F460" s="6">
        <v>1.4000000000000001</v>
      </c>
      <c r="G460" t="str">
        <f>IF(Table13[[#This Row],[Margin (%)]]&gt;150%,"Great",IF(Table13[[#This Row],[Margin (%)]]&lt;100%, "Just OK","Good"))</f>
        <v>Good</v>
      </c>
    </row>
    <row r="461" spans="1:7" hidden="1" x14ac:dyDescent="0.2">
      <c r="A461" s="1">
        <v>2616</v>
      </c>
      <c r="B461" s="3">
        <v>42523.79791666667</v>
      </c>
      <c r="C461">
        <v>105.20000000000002</v>
      </c>
      <c r="D461">
        <v>37.29</v>
      </c>
      <c r="E461">
        <v>67.910000000000025</v>
      </c>
      <c r="F461" s="6">
        <v>1.8211316706891936</v>
      </c>
      <c r="G461" t="str">
        <f>IF(Table13[[#This Row],[Margin (%)]]&gt;150%,"Great",IF(Table13[[#This Row],[Margin (%)]]&lt;100%, "Just OK","Good"))</f>
        <v>Great</v>
      </c>
    </row>
    <row r="462" spans="1:7" hidden="1" x14ac:dyDescent="0.2">
      <c r="A462" s="1">
        <v>2617</v>
      </c>
      <c r="B462" s="3">
        <v>42523.888194444444</v>
      </c>
      <c r="C462">
        <v>49.3</v>
      </c>
      <c r="D462">
        <v>19.559999999999999</v>
      </c>
      <c r="E462">
        <v>29.74</v>
      </c>
      <c r="F462" s="6">
        <v>1.5204498977505112</v>
      </c>
      <c r="G462" t="str">
        <f>IF(Table13[[#This Row],[Margin (%)]]&gt;150%,"Great",IF(Table13[[#This Row],[Margin (%)]]&lt;100%, "Just OK","Good"))</f>
        <v>Great</v>
      </c>
    </row>
    <row r="463" spans="1:7" hidden="1" x14ac:dyDescent="0.2">
      <c r="A463" s="1">
        <v>2618</v>
      </c>
      <c r="B463" s="3">
        <v>42524.73541666667</v>
      </c>
      <c r="C463">
        <v>43</v>
      </c>
      <c r="D463">
        <v>20</v>
      </c>
      <c r="E463">
        <v>23</v>
      </c>
      <c r="F463" s="6">
        <v>1.1499999999999999</v>
      </c>
      <c r="G463" t="str">
        <f>IF(Table13[[#This Row],[Margin (%)]]&gt;150%,"Great",IF(Table13[[#This Row],[Margin (%)]]&lt;100%, "Just OK","Good"))</f>
        <v>Good</v>
      </c>
    </row>
    <row r="464" spans="1:7" hidden="1" x14ac:dyDescent="0.2">
      <c r="A464" s="1">
        <v>2619</v>
      </c>
      <c r="B464" s="3">
        <v>42524.748611111114</v>
      </c>
      <c r="C464">
        <v>93.4</v>
      </c>
      <c r="D464">
        <v>41.22</v>
      </c>
      <c r="E464">
        <v>52.180000000000007</v>
      </c>
      <c r="F464" s="6">
        <v>1.2658903444929648</v>
      </c>
      <c r="G464" t="str">
        <f>IF(Table13[[#This Row],[Margin (%)]]&gt;150%,"Great",IF(Table13[[#This Row],[Margin (%)]]&lt;100%, "Just OK","Good"))</f>
        <v>Good</v>
      </c>
    </row>
    <row r="465" spans="1:7" hidden="1" x14ac:dyDescent="0.2">
      <c r="A465" s="1">
        <v>2620</v>
      </c>
      <c r="B465" s="3">
        <v>42524.75277777778</v>
      </c>
      <c r="C465">
        <v>112</v>
      </c>
      <c r="D465">
        <v>43.62</v>
      </c>
      <c r="E465">
        <v>68.38</v>
      </c>
      <c r="F465" s="6">
        <v>1.5676295277395691</v>
      </c>
      <c r="G465" t="str">
        <f>IF(Table13[[#This Row],[Margin (%)]]&gt;150%,"Great",IF(Table13[[#This Row],[Margin (%)]]&lt;100%, "Just OK","Good"))</f>
        <v>Great</v>
      </c>
    </row>
    <row r="466" spans="1:7" hidden="1" x14ac:dyDescent="0.2">
      <c r="A466" s="1">
        <v>2621</v>
      </c>
      <c r="B466" s="3">
        <v>42524.772222222222</v>
      </c>
      <c r="C466">
        <v>60.199999999999996</v>
      </c>
      <c r="D466">
        <v>27.950000000000003</v>
      </c>
      <c r="E466">
        <v>32.249999999999993</v>
      </c>
      <c r="F466" s="6">
        <v>1.1538461538461535</v>
      </c>
      <c r="G466" t="str">
        <f>IF(Table13[[#This Row],[Margin (%)]]&gt;150%,"Great",IF(Table13[[#This Row],[Margin (%)]]&lt;100%, "Just OK","Good"))</f>
        <v>Good</v>
      </c>
    </row>
    <row r="467" spans="1:7" hidden="1" x14ac:dyDescent="0.2">
      <c r="A467" s="1">
        <v>2622</v>
      </c>
      <c r="B467" s="3">
        <v>42524.779166666667</v>
      </c>
      <c r="C467">
        <v>116.2</v>
      </c>
      <c r="D467">
        <v>56.43</v>
      </c>
      <c r="E467">
        <v>59.77</v>
      </c>
      <c r="F467" s="6">
        <v>1.0591883749778488</v>
      </c>
      <c r="G467" t="str">
        <f>IF(Table13[[#This Row],[Margin (%)]]&gt;150%,"Great",IF(Table13[[#This Row],[Margin (%)]]&lt;100%, "Just OK","Good"))</f>
        <v>Good</v>
      </c>
    </row>
    <row r="468" spans="1:7" hidden="1" x14ac:dyDescent="0.2">
      <c r="A468" s="1">
        <v>2623</v>
      </c>
      <c r="B468" s="3">
        <v>42524.794444444444</v>
      </c>
      <c r="C468">
        <v>67.900000000000006</v>
      </c>
      <c r="D468">
        <v>29.97</v>
      </c>
      <c r="E468">
        <v>37.930000000000007</v>
      </c>
      <c r="F468" s="6">
        <v>1.2655989322655992</v>
      </c>
      <c r="G468" t="str">
        <f>IF(Table13[[#This Row],[Margin (%)]]&gt;150%,"Great",IF(Table13[[#This Row],[Margin (%)]]&lt;100%, "Just OK","Good"))</f>
        <v>Good</v>
      </c>
    </row>
    <row r="469" spans="1:7" hidden="1" x14ac:dyDescent="0.2">
      <c r="A469" s="1">
        <v>2624</v>
      </c>
      <c r="B469" s="3">
        <v>42524.819444444445</v>
      </c>
      <c r="C469">
        <v>100.4</v>
      </c>
      <c r="D469">
        <v>41.91</v>
      </c>
      <c r="E469">
        <v>58.490000000000009</v>
      </c>
      <c r="F469" s="6">
        <v>1.3956096397041282</v>
      </c>
      <c r="G469" t="str">
        <f>IF(Table13[[#This Row],[Margin (%)]]&gt;150%,"Great",IF(Table13[[#This Row],[Margin (%)]]&lt;100%, "Just OK","Good"))</f>
        <v>Good</v>
      </c>
    </row>
    <row r="470" spans="1:7" hidden="1" x14ac:dyDescent="0.2">
      <c r="A470" s="1">
        <v>2625</v>
      </c>
      <c r="B470" s="3">
        <v>42524.824999999997</v>
      </c>
      <c r="C470">
        <v>51.6</v>
      </c>
      <c r="D470">
        <v>21.07</v>
      </c>
      <c r="E470">
        <v>30.53</v>
      </c>
      <c r="F470" s="6">
        <v>1.4489795918367347</v>
      </c>
      <c r="G470" t="str">
        <f>IF(Table13[[#This Row],[Margin (%)]]&gt;150%,"Great",IF(Table13[[#This Row],[Margin (%)]]&lt;100%, "Just OK","Good"))</f>
        <v>Good</v>
      </c>
    </row>
    <row r="471" spans="1:7" hidden="1" x14ac:dyDescent="0.2">
      <c r="A471" s="1">
        <v>2626</v>
      </c>
      <c r="B471" s="3">
        <v>42524.839583333334</v>
      </c>
      <c r="C471">
        <v>64.3</v>
      </c>
      <c r="D471">
        <v>27.770000000000003</v>
      </c>
      <c r="E471">
        <v>36.529999999999994</v>
      </c>
      <c r="F471" s="6">
        <v>1.3154483255311484</v>
      </c>
      <c r="G471" t="str">
        <f>IF(Table13[[#This Row],[Margin (%)]]&gt;150%,"Great",IF(Table13[[#This Row],[Margin (%)]]&lt;100%, "Just OK","Good"))</f>
        <v>Good</v>
      </c>
    </row>
    <row r="472" spans="1:7" hidden="1" x14ac:dyDescent="0.2">
      <c r="A472" s="1">
        <v>2627</v>
      </c>
      <c r="B472" s="3">
        <v>42525.511805555558</v>
      </c>
      <c r="C472">
        <v>68.599999999999994</v>
      </c>
      <c r="D472">
        <v>28.150000000000002</v>
      </c>
      <c r="E472">
        <v>40.449999999999989</v>
      </c>
      <c r="F472" s="6">
        <v>1.4369449378330368</v>
      </c>
      <c r="G472" t="str">
        <f>IF(Table13[[#This Row],[Margin (%)]]&gt;150%,"Great",IF(Table13[[#This Row],[Margin (%)]]&lt;100%, "Just OK","Good"))</f>
        <v>Good</v>
      </c>
    </row>
    <row r="473" spans="1:7" hidden="1" x14ac:dyDescent="0.2">
      <c r="A473" s="1">
        <v>2628</v>
      </c>
      <c r="B473" s="3">
        <v>42525.568055555559</v>
      </c>
      <c r="C473">
        <v>175.2</v>
      </c>
      <c r="D473">
        <v>65.309999999999988</v>
      </c>
      <c r="E473">
        <v>109.89</v>
      </c>
      <c r="F473" s="6">
        <v>1.6825907211759306</v>
      </c>
      <c r="G473" t="str">
        <f>IF(Table13[[#This Row],[Margin (%)]]&gt;150%,"Great",IF(Table13[[#This Row],[Margin (%)]]&lt;100%, "Just OK","Good"))</f>
        <v>Great</v>
      </c>
    </row>
    <row r="474" spans="1:7" hidden="1" x14ac:dyDescent="0.2">
      <c r="A474" s="1">
        <v>2629</v>
      </c>
      <c r="B474" s="3">
        <v>42525.730555555558</v>
      </c>
      <c r="C474">
        <v>106.9</v>
      </c>
      <c r="D474">
        <v>49.34</v>
      </c>
      <c r="E474">
        <v>57.56</v>
      </c>
      <c r="F474" s="6">
        <v>1.1665991082286178</v>
      </c>
      <c r="G474" t="str">
        <f>IF(Table13[[#This Row],[Margin (%)]]&gt;150%,"Great",IF(Table13[[#This Row],[Margin (%)]]&lt;100%, "Just OK","Good"))</f>
        <v>Good</v>
      </c>
    </row>
    <row r="475" spans="1:7" hidden="1" x14ac:dyDescent="0.2">
      <c r="A475" s="1">
        <v>2630</v>
      </c>
      <c r="B475" s="3">
        <v>42525.74722222222</v>
      </c>
      <c r="C475">
        <v>89.1</v>
      </c>
      <c r="D475">
        <v>42.99</v>
      </c>
      <c r="E475">
        <v>46.109999999999992</v>
      </c>
      <c r="F475" s="6">
        <v>1.0725750174459174</v>
      </c>
      <c r="G475" t="str">
        <f>IF(Table13[[#This Row],[Margin (%)]]&gt;150%,"Great",IF(Table13[[#This Row],[Margin (%)]]&lt;100%, "Just OK","Good"))</f>
        <v>Good</v>
      </c>
    </row>
    <row r="476" spans="1:7" hidden="1" x14ac:dyDescent="0.2">
      <c r="A476" s="1">
        <v>2631</v>
      </c>
      <c r="B476" s="3">
        <v>42525.785416666666</v>
      </c>
      <c r="C476">
        <v>61.5</v>
      </c>
      <c r="D476">
        <v>22.81</v>
      </c>
      <c r="E476">
        <v>38.69</v>
      </c>
      <c r="F476" s="6">
        <v>1.6961858833844805</v>
      </c>
      <c r="G476" t="str">
        <f>IF(Table13[[#This Row],[Margin (%)]]&gt;150%,"Great",IF(Table13[[#This Row],[Margin (%)]]&lt;100%, "Just OK","Good"))</f>
        <v>Great</v>
      </c>
    </row>
    <row r="477" spans="1:7" hidden="1" x14ac:dyDescent="0.2">
      <c r="A477" s="1">
        <v>2632</v>
      </c>
      <c r="B477" s="3">
        <v>42525.800694444442</v>
      </c>
      <c r="C477">
        <v>37.700000000000003</v>
      </c>
      <c r="D477">
        <v>12.19</v>
      </c>
      <c r="E477">
        <v>25.510000000000005</v>
      </c>
      <c r="F477" s="6">
        <v>2.0926989335520925</v>
      </c>
      <c r="G477" t="str">
        <f>IF(Table13[[#This Row],[Margin (%)]]&gt;150%,"Great",IF(Table13[[#This Row],[Margin (%)]]&lt;100%, "Just OK","Good"))</f>
        <v>Great</v>
      </c>
    </row>
    <row r="478" spans="1:7" hidden="1" x14ac:dyDescent="0.2">
      <c r="A478" s="1">
        <v>2633</v>
      </c>
      <c r="B478" s="3">
        <v>42525.833333333336</v>
      </c>
      <c r="C478">
        <v>137.80000000000001</v>
      </c>
      <c r="D478">
        <v>55.989999999999995</v>
      </c>
      <c r="E478">
        <v>81.810000000000016</v>
      </c>
      <c r="F478" s="6">
        <v>1.4611537774602612</v>
      </c>
      <c r="G478" t="str">
        <f>IF(Table13[[#This Row],[Margin (%)]]&gt;150%,"Great",IF(Table13[[#This Row],[Margin (%)]]&lt;100%, "Just OK","Good"))</f>
        <v>Good</v>
      </c>
    </row>
    <row r="479" spans="1:7" hidden="1" x14ac:dyDescent="0.2">
      <c r="A479" s="1">
        <v>2634</v>
      </c>
      <c r="B479" s="3">
        <v>42525.856944444444</v>
      </c>
      <c r="C479">
        <v>39.6</v>
      </c>
      <c r="D479">
        <v>16.22</v>
      </c>
      <c r="E479">
        <v>23.380000000000003</v>
      </c>
      <c r="F479" s="6">
        <v>1.4414303329223184</v>
      </c>
      <c r="G479" t="str">
        <f>IF(Table13[[#This Row],[Margin (%)]]&gt;150%,"Great",IF(Table13[[#This Row],[Margin (%)]]&lt;100%, "Just OK","Good"))</f>
        <v>Good</v>
      </c>
    </row>
    <row r="480" spans="1:7" hidden="1" x14ac:dyDescent="0.2">
      <c r="A480" s="1">
        <v>2635</v>
      </c>
      <c r="B480" s="3">
        <v>42525.894444444442</v>
      </c>
      <c r="C480">
        <v>41.8</v>
      </c>
      <c r="D480">
        <v>20.02</v>
      </c>
      <c r="E480">
        <v>21.779999999999998</v>
      </c>
      <c r="F480" s="6">
        <v>1.0879120879120878</v>
      </c>
      <c r="G480" t="str">
        <f>IF(Table13[[#This Row],[Margin (%)]]&gt;150%,"Great",IF(Table13[[#This Row],[Margin (%)]]&lt;100%, "Just OK","Good"))</f>
        <v>Good</v>
      </c>
    </row>
    <row r="481" spans="1:7" hidden="1" x14ac:dyDescent="0.2">
      <c r="A481" s="1">
        <v>2636</v>
      </c>
      <c r="B481" s="3">
        <v>42525.910416666666</v>
      </c>
      <c r="C481">
        <v>35.299999999999997</v>
      </c>
      <c r="D481">
        <v>9.0399999999999991</v>
      </c>
      <c r="E481">
        <v>26.259999999999998</v>
      </c>
      <c r="F481" s="6">
        <v>2.9048672566371683</v>
      </c>
      <c r="G481" t="str">
        <f>IF(Table13[[#This Row],[Margin (%)]]&gt;150%,"Great",IF(Table13[[#This Row],[Margin (%)]]&lt;100%, "Just OK","Good"))</f>
        <v>Great</v>
      </c>
    </row>
    <row r="482" spans="1:7" hidden="1" x14ac:dyDescent="0.2">
      <c r="A482" s="1">
        <v>2637</v>
      </c>
      <c r="B482" s="3">
        <v>42525.926388888889</v>
      </c>
      <c r="C482">
        <v>63.6</v>
      </c>
      <c r="D482">
        <v>26.550000000000004</v>
      </c>
      <c r="E482">
        <v>37.049999999999997</v>
      </c>
      <c r="F482" s="6">
        <v>1.3954802259887003</v>
      </c>
      <c r="G482" t="str">
        <f>IF(Table13[[#This Row],[Margin (%)]]&gt;150%,"Great",IF(Table13[[#This Row],[Margin (%)]]&lt;100%, "Just OK","Good"))</f>
        <v>Good</v>
      </c>
    </row>
    <row r="483" spans="1:7" hidden="1" x14ac:dyDescent="0.2">
      <c r="A483" s="1">
        <v>2641</v>
      </c>
      <c r="B483" s="3">
        <v>42526.76666666667</v>
      </c>
      <c r="C483">
        <v>45.6</v>
      </c>
      <c r="D483">
        <v>19.32</v>
      </c>
      <c r="E483">
        <v>26.28</v>
      </c>
      <c r="F483" s="6">
        <v>1.360248447204969</v>
      </c>
      <c r="G483" t="str">
        <f>IF(Table13[[#This Row],[Margin (%)]]&gt;150%,"Great",IF(Table13[[#This Row],[Margin (%)]]&lt;100%, "Just OK","Good"))</f>
        <v>Good</v>
      </c>
    </row>
    <row r="484" spans="1:7" hidden="1" x14ac:dyDescent="0.2">
      <c r="A484" s="1">
        <v>2642</v>
      </c>
      <c r="B484" s="3">
        <v>42526.790972222225</v>
      </c>
      <c r="C484">
        <v>63.4</v>
      </c>
      <c r="D484">
        <v>27.35</v>
      </c>
      <c r="E484">
        <v>36.049999999999997</v>
      </c>
      <c r="F484" s="6">
        <v>1.3180987202925043</v>
      </c>
      <c r="G484" t="str">
        <f>IF(Table13[[#This Row],[Margin (%)]]&gt;150%,"Great",IF(Table13[[#This Row],[Margin (%)]]&lt;100%, "Just OK","Good"))</f>
        <v>Good</v>
      </c>
    </row>
    <row r="485" spans="1:7" hidden="1" x14ac:dyDescent="0.2">
      <c r="A485" s="1">
        <v>2643</v>
      </c>
      <c r="B485" s="3">
        <v>42526.839583333334</v>
      </c>
      <c r="C485">
        <v>36.200000000000003</v>
      </c>
      <c r="D485">
        <v>12.830000000000002</v>
      </c>
      <c r="E485">
        <v>23.37</v>
      </c>
      <c r="F485" s="6">
        <v>1.8215120810600154</v>
      </c>
      <c r="G485" t="str">
        <f>IF(Table13[[#This Row],[Margin (%)]]&gt;150%,"Great",IF(Table13[[#This Row],[Margin (%)]]&lt;100%, "Just OK","Good"))</f>
        <v>Great</v>
      </c>
    </row>
    <row r="486" spans="1:7" hidden="1" x14ac:dyDescent="0.2">
      <c r="A486" s="1">
        <v>2644</v>
      </c>
      <c r="B486" s="3">
        <v>42527.759027777778</v>
      </c>
      <c r="C486">
        <v>65.3</v>
      </c>
      <c r="D486">
        <v>28.150000000000002</v>
      </c>
      <c r="E486">
        <v>37.149999999999991</v>
      </c>
      <c r="F486" s="6">
        <v>1.3197158081705147</v>
      </c>
      <c r="G486" t="str">
        <f>IF(Table13[[#This Row],[Margin (%)]]&gt;150%,"Great",IF(Table13[[#This Row],[Margin (%)]]&lt;100%, "Just OK","Good"))</f>
        <v>Good</v>
      </c>
    </row>
    <row r="487" spans="1:7" hidden="1" x14ac:dyDescent="0.2">
      <c r="A487" s="1">
        <v>2645</v>
      </c>
      <c r="B487" s="3">
        <v>42527.881944444445</v>
      </c>
      <c r="C487">
        <v>89.699999999999989</v>
      </c>
      <c r="D487">
        <v>40.44</v>
      </c>
      <c r="E487">
        <v>49.259999999999991</v>
      </c>
      <c r="F487" s="6">
        <v>1.2181008902077151</v>
      </c>
      <c r="G487" t="str">
        <f>IF(Table13[[#This Row],[Margin (%)]]&gt;150%,"Great",IF(Table13[[#This Row],[Margin (%)]]&lt;100%, "Just OK","Good"))</f>
        <v>Good</v>
      </c>
    </row>
    <row r="488" spans="1:7" hidden="1" x14ac:dyDescent="0.2">
      <c r="A488" s="1">
        <v>2646</v>
      </c>
      <c r="B488" s="3">
        <v>42527.952777777777</v>
      </c>
      <c r="C488">
        <v>39.6</v>
      </c>
      <c r="D488">
        <v>13.96</v>
      </c>
      <c r="E488">
        <v>25.64</v>
      </c>
      <c r="F488" s="6">
        <v>1.8366762177650429</v>
      </c>
      <c r="G488" t="str">
        <f>IF(Table13[[#This Row],[Margin (%)]]&gt;150%,"Great",IF(Table13[[#This Row],[Margin (%)]]&lt;100%, "Just OK","Good"))</f>
        <v>Great</v>
      </c>
    </row>
    <row r="489" spans="1:7" hidden="1" x14ac:dyDescent="0.2">
      <c r="A489" s="1">
        <v>2647</v>
      </c>
      <c r="B489" s="3">
        <v>42528.643055555556</v>
      </c>
      <c r="C489">
        <v>49.3</v>
      </c>
      <c r="D489">
        <v>19.559999999999999</v>
      </c>
      <c r="E489">
        <v>29.74</v>
      </c>
      <c r="F489" s="6">
        <v>1.5204498977505112</v>
      </c>
      <c r="G489" t="str">
        <f>IF(Table13[[#This Row],[Margin (%)]]&gt;150%,"Great",IF(Table13[[#This Row],[Margin (%)]]&lt;100%, "Just OK","Good"))</f>
        <v>Great</v>
      </c>
    </row>
    <row r="490" spans="1:7" hidden="1" x14ac:dyDescent="0.2">
      <c r="A490" s="1">
        <v>2648</v>
      </c>
      <c r="B490" s="3">
        <v>42528.71597222222</v>
      </c>
      <c r="C490">
        <v>35.700000000000003</v>
      </c>
      <c r="D490">
        <v>12.69</v>
      </c>
      <c r="E490">
        <v>23.010000000000005</v>
      </c>
      <c r="F490" s="6">
        <v>1.8132387706855797</v>
      </c>
      <c r="G490" t="str">
        <f>IF(Table13[[#This Row],[Margin (%)]]&gt;150%,"Great",IF(Table13[[#This Row],[Margin (%)]]&lt;100%, "Just OK","Good"))</f>
        <v>Great</v>
      </c>
    </row>
    <row r="491" spans="1:7" hidden="1" x14ac:dyDescent="0.2">
      <c r="A491" s="1">
        <v>2649</v>
      </c>
      <c r="B491" s="3">
        <v>42529.770138888889</v>
      </c>
      <c r="C491">
        <v>25.799999999999997</v>
      </c>
      <c r="D491">
        <v>10.75</v>
      </c>
      <c r="E491">
        <v>15.049999999999997</v>
      </c>
      <c r="F491" s="6">
        <v>1.3999999999999997</v>
      </c>
      <c r="G491" t="str">
        <f>IF(Table13[[#This Row],[Margin (%)]]&gt;150%,"Great",IF(Table13[[#This Row],[Margin (%)]]&lt;100%, "Just OK","Good"))</f>
        <v>Good</v>
      </c>
    </row>
    <row r="492" spans="1:7" hidden="1" x14ac:dyDescent="0.2">
      <c r="A492" s="1">
        <v>2650</v>
      </c>
      <c r="B492" s="3">
        <v>42529.905555555553</v>
      </c>
      <c r="C492">
        <v>34.700000000000003</v>
      </c>
      <c r="D492">
        <v>14.45</v>
      </c>
      <c r="E492">
        <v>20.250000000000004</v>
      </c>
      <c r="F492" s="6">
        <v>1.4013840830449831</v>
      </c>
      <c r="G492" t="str">
        <f>IF(Table13[[#This Row],[Margin (%)]]&gt;150%,"Great",IF(Table13[[#This Row],[Margin (%)]]&lt;100%, "Just OK","Good"))</f>
        <v>Good</v>
      </c>
    </row>
    <row r="493" spans="1:7" hidden="1" x14ac:dyDescent="0.2">
      <c r="A493" s="1">
        <v>2651</v>
      </c>
      <c r="B493" s="3">
        <v>42530.750694444447</v>
      </c>
      <c r="C493">
        <v>48.9</v>
      </c>
      <c r="D493">
        <v>17.53</v>
      </c>
      <c r="E493">
        <v>31.369999999999997</v>
      </c>
      <c r="F493" s="6">
        <v>1.7895037079292639</v>
      </c>
      <c r="G493" t="str">
        <f>IF(Table13[[#This Row],[Margin (%)]]&gt;150%,"Great",IF(Table13[[#This Row],[Margin (%)]]&lt;100%, "Just OK","Good"))</f>
        <v>Great</v>
      </c>
    </row>
    <row r="494" spans="1:7" hidden="1" x14ac:dyDescent="0.2">
      <c r="A494" s="1">
        <v>2652</v>
      </c>
      <c r="B494" s="3">
        <v>42530.79583333333</v>
      </c>
      <c r="C494">
        <v>35</v>
      </c>
      <c r="D494">
        <v>20.299999999999997</v>
      </c>
      <c r="E494">
        <v>14.700000000000003</v>
      </c>
      <c r="F494" s="6">
        <v>0.72413793103448298</v>
      </c>
      <c r="G494" t="str">
        <f>IF(Table13[[#This Row],[Margin (%)]]&gt;150%,"Great",IF(Table13[[#This Row],[Margin (%)]]&lt;100%, "Just OK","Good"))</f>
        <v>Just OK</v>
      </c>
    </row>
    <row r="495" spans="1:7" hidden="1" x14ac:dyDescent="0.2">
      <c r="A495" s="1">
        <v>2653</v>
      </c>
      <c r="B495" s="3">
        <v>42530.822916666664</v>
      </c>
      <c r="C495">
        <v>65.3</v>
      </c>
      <c r="D495">
        <v>23.849999999999998</v>
      </c>
      <c r="E495">
        <v>41.45</v>
      </c>
      <c r="F495" s="6">
        <v>1.737945492662474</v>
      </c>
      <c r="G495" t="str">
        <f>IF(Table13[[#This Row],[Margin (%)]]&gt;150%,"Great",IF(Table13[[#This Row],[Margin (%)]]&lt;100%, "Just OK","Good"))</f>
        <v>Great</v>
      </c>
    </row>
    <row r="496" spans="1:7" hidden="1" x14ac:dyDescent="0.2">
      <c r="A496" s="1">
        <v>2654</v>
      </c>
      <c r="B496" s="3">
        <v>42531.700694444444</v>
      </c>
      <c r="C496">
        <v>97.199999999999989</v>
      </c>
      <c r="D496">
        <v>41.85</v>
      </c>
      <c r="E496">
        <v>55.349999999999987</v>
      </c>
      <c r="F496" s="6">
        <v>1.32258064516129</v>
      </c>
      <c r="G496" t="str">
        <f>IF(Table13[[#This Row],[Margin (%)]]&gt;150%,"Great",IF(Table13[[#This Row],[Margin (%)]]&lt;100%, "Just OK","Good"))</f>
        <v>Good</v>
      </c>
    </row>
    <row r="497" spans="1:7" hidden="1" x14ac:dyDescent="0.2">
      <c r="A497" s="1">
        <v>2655</v>
      </c>
      <c r="B497" s="3">
        <v>42531.752083333333</v>
      </c>
      <c r="C497">
        <v>35.700000000000003</v>
      </c>
      <c r="D497">
        <v>20.58</v>
      </c>
      <c r="E497">
        <v>15.120000000000005</v>
      </c>
      <c r="F497" s="6">
        <v>0.73469387755102067</v>
      </c>
      <c r="G497" t="str">
        <f>IF(Table13[[#This Row],[Margin (%)]]&gt;150%,"Great",IF(Table13[[#This Row],[Margin (%)]]&lt;100%, "Just OK","Good"))</f>
        <v>Just OK</v>
      </c>
    </row>
    <row r="498" spans="1:7" hidden="1" x14ac:dyDescent="0.2">
      <c r="A498" s="1">
        <v>2656</v>
      </c>
      <c r="B498" s="3">
        <v>42531.759027777778</v>
      </c>
      <c r="C498">
        <v>98.199999999999989</v>
      </c>
      <c r="D498">
        <v>39.119999999999997</v>
      </c>
      <c r="E498">
        <v>59.079999999999991</v>
      </c>
      <c r="F498" s="6">
        <v>1.5102249488752555</v>
      </c>
      <c r="G498" t="str">
        <f>IF(Table13[[#This Row],[Margin (%)]]&gt;150%,"Great",IF(Table13[[#This Row],[Margin (%)]]&lt;100%, "Just OK","Good"))</f>
        <v>Great</v>
      </c>
    </row>
    <row r="499" spans="1:7" hidden="1" x14ac:dyDescent="0.2">
      <c r="A499" s="1">
        <v>2657</v>
      </c>
      <c r="B499" s="3">
        <v>42531.76666666667</v>
      </c>
      <c r="C499">
        <v>82.6</v>
      </c>
      <c r="D499">
        <v>27.340000000000003</v>
      </c>
      <c r="E499">
        <v>55.259999999999991</v>
      </c>
      <c r="F499" s="6">
        <v>2.0212143379663492</v>
      </c>
      <c r="G499" t="str">
        <f>IF(Table13[[#This Row],[Margin (%)]]&gt;150%,"Great",IF(Table13[[#This Row],[Margin (%)]]&lt;100%, "Just OK","Good"))</f>
        <v>Great</v>
      </c>
    </row>
    <row r="500" spans="1:7" hidden="1" x14ac:dyDescent="0.2">
      <c r="A500" s="1">
        <v>2658</v>
      </c>
      <c r="B500" s="3">
        <v>42531.79583333333</v>
      </c>
      <c r="C500">
        <v>81.400000000000006</v>
      </c>
      <c r="D500">
        <v>44.05</v>
      </c>
      <c r="E500">
        <v>37.350000000000009</v>
      </c>
      <c r="F500" s="6">
        <v>0.84790011350737826</v>
      </c>
      <c r="G500" t="str">
        <f>IF(Table13[[#This Row],[Margin (%)]]&gt;150%,"Great",IF(Table13[[#This Row],[Margin (%)]]&lt;100%, "Just OK","Good"))</f>
        <v>Just OK</v>
      </c>
    </row>
    <row r="501" spans="1:7" hidden="1" x14ac:dyDescent="0.2">
      <c r="A501" s="1">
        <v>2659</v>
      </c>
      <c r="B501" s="3">
        <v>42531.804166666669</v>
      </c>
      <c r="C501">
        <v>171.60000000000002</v>
      </c>
      <c r="D501">
        <v>78.239999999999981</v>
      </c>
      <c r="E501">
        <v>93.360000000000042</v>
      </c>
      <c r="F501" s="6">
        <v>1.1932515337423322</v>
      </c>
      <c r="G501" t="str">
        <f>IF(Table13[[#This Row],[Margin (%)]]&gt;150%,"Great",IF(Table13[[#This Row],[Margin (%)]]&lt;100%, "Just OK","Good"))</f>
        <v>Good</v>
      </c>
    </row>
    <row r="502" spans="1:7" hidden="1" x14ac:dyDescent="0.2">
      <c r="A502" s="1">
        <v>2660</v>
      </c>
      <c r="B502" s="3">
        <v>42531.809027777781</v>
      </c>
      <c r="C502">
        <v>78.5</v>
      </c>
      <c r="D502">
        <v>29.33</v>
      </c>
      <c r="E502">
        <v>49.17</v>
      </c>
      <c r="F502" s="6">
        <v>1.6764405046027959</v>
      </c>
      <c r="G502" t="str">
        <f>IF(Table13[[#This Row],[Margin (%)]]&gt;150%,"Great",IF(Table13[[#This Row],[Margin (%)]]&lt;100%, "Just OK","Good"))</f>
        <v>Great</v>
      </c>
    </row>
    <row r="503" spans="1:7" hidden="1" x14ac:dyDescent="0.2">
      <c r="A503" s="1">
        <v>2661</v>
      </c>
      <c r="B503" s="3">
        <v>42531.82916666667</v>
      </c>
      <c r="C503">
        <v>49.599999999999994</v>
      </c>
      <c r="D503">
        <v>21.479999999999997</v>
      </c>
      <c r="E503">
        <v>28.119999999999997</v>
      </c>
      <c r="F503" s="6">
        <v>1.3091247672253259</v>
      </c>
      <c r="G503" t="str">
        <f>IF(Table13[[#This Row],[Margin (%)]]&gt;150%,"Great",IF(Table13[[#This Row],[Margin (%)]]&lt;100%, "Just OK","Good"))</f>
        <v>Good</v>
      </c>
    </row>
    <row r="504" spans="1:7" hidden="1" x14ac:dyDescent="0.2">
      <c r="A504" s="1">
        <v>2663</v>
      </c>
      <c r="B504" s="3">
        <v>42531.831250000003</v>
      </c>
      <c r="C504">
        <v>45.6</v>
      </c>
      <c r="D504">
        <v>18.170000000000002</v>
      </c>
      <c r="E504">
        <v>27.43</v>
      </c>
      <c r="F504" s="6">
        <v>1.5096312603192072</v>
      </c>
      <c r="G504" t="str">
        <f>IF(Table13[[#This Row],[Margin (%)]]&gt;150%,"Great",IF(Table13[[#This Row],[Margin (%)]]&lt;100%, "Just OK","Good"))</f>
        <v>Great</v>
      </c>
    </row>
    <row r="505" spans="1:7" hidden="1" x14ac:dyDescent="0.2">
      <c r="A505" s="1">
        <v>2662</v>
      </c>
      <c r="B505" s="3">
        <v>42531.831250000003</v>
      </c>
      <c r="C505">
        <v>43.7</v>
      </c>
      <c r="D505">
        <v>18.78</v>
      </c>
      <c r="E505">
        <v>24.92</v>
      </c>
      <c r="F505" s="6">
        <v>1.3269435569755059</v>
      </c>
      <c r="G505" t="str">
        <f>IF(Table13[[#This Row],[Margin (%)]]&gt;150%,"Great",IF(Table13[[#This Row],[Margin (%)]]&lt;100%, "Just OK","Good"))</f>
        <v>Good</v>
      </c>
    </row>
    <row r="506" spans="1:7" hidden="1" x14ac:dyDescent="0.2">
      <c r="A506" s="1">
        <v>2664</v>
      </c>
      <c r="B506" s="3">
        <v>42531.836805555555</v>
      </c>
      <c r="C506">
        <v>72.699999999999989</v>
      </c>
      <c r="D506">
        <v>42.11</v>
      </c>
      <c r="E506">
        <v>30.589999999999989</v>
      </c>
      <c r="F506" s="6">
        <v>0.72643077653763932</v>
      </c>
      <c r="G506" t="str">
        <f>IF(Table13[[#This Row],[Margin (%)]]&gt;150%,"Great",IF(Table13[[#This Row],[Margin (%)]]&lt;100%, "Just OK","Good"))</f>
        <v>Just OK</v>
      </c>
    </row>
    <row r="507" spans="1:7" hidden="1" x14ac:dyDescent="0.2">
      <c r="A507" s="1">
        <v>2665</v>
      </c>
      <c r="B507" s="3">
        <v>42531.838194444441</v>
      </c>
      <c r="C507">
        <v>128.80000000000001</v>
      </c>
      <c r="D507">
        <v>70.72</v>
      </c>
      <c r="E507">
        <v>58.080000000000013</v>
      </c>
      <c r="F507" s="6">
        <v>0.82126696832579205</v>
      </c>
      <c r="G507" t="str">
        <f>IF(Table13[[#This Row],[Margin (%)]]&gt;150%,"Great",IF(Table13[[#This Row],[Margin (%)]]&lt;100%, "Just OK","Good"))</f>
        <v>Just OK</v>
      </c>
    </row>
    <row r="508" spans="1:7" hidden="1" x14ac:dyDescent="0.2">
      <c r="A508" s="1">
        <v>2666</v>
      </c>
      <c r="B508" s="3">
        <v>42531.845138888886</v>
      </c>
      <c r="C508">
        <v>19.899999999999999</v>
      </c>
      <c r="D508">
        <v>9.9499999999999993</v>
      </c>
      <c r="E508">
        <v>9.9499999999999993</v>
      </c>
      <c r="F508" s="6">
        <v>1</v>
      </c>
      <c r="G508" t="str">
        <f>IF(Table13[[#This Row],[Margin (%)]]&gt;150%,"Great",IF(Table13[[#This Row],[Margin (%)]]&lt;100%, "Just OK","Good"))</f>
        <v>Good</v>
      </c>
    </row>
    <row r="509" spans="1:7" hidden="1" x14ac:dyDescent="0.2">
      <c r="A509" s="1">
        <v>2667</v>
      </c>
      <c r="B509" s="3">
        <v>42531.902777777781</v>
      </c>
      <c r="C509">
        <v>47.5</v>
      </c>
      <c r="D509">
        <v>24.56</v>
      </c>
      <c r="E509">
        <v>22.94</v>
      </c>
      <c r="F509" s="6">
        <v>0.93403908794788282</v>
      </c>
      <c r="G509" t="str">
        <f>IF(Table13[[#This Row],[Margin (%)]]&gt;150%,"Great",IF(Table13[[#This Row],[Margin (%)]]&lt;100%, "Just OK","Good"))</f>
        <v>Just OK</v>
      </c>
    </row>
    <row r="510" spans="1:7" hidden="1" x14ac:dyDescent="0.2">
      <c r="A510" s="1">
        <v>2668</v>
      </c>
      <c r="B510" s="3">
        <v>42531.911805555559</v>
      </c>
      <c r="C510">
        <v>39.6</v>
      </c>
      <c r="D510">
        <v>16.46</v>
      </c>
      <c r="E510">
        <v>23.14</v>
      </c>
      <c r="F510" s="6">
        <v>1.4058323207776426</v>
      </c>
      <c r="G510" t="str">
        <f>IF(Table13[[#This Row],[Margin (%)]]&gt;150%,"Great",IF(Table13[[#This Row],[Margin (%)]]&lt;100%, "Just OK","Good"))</f>
        <v>Good</v>
      </c>
    </row>
    <row r="511" spans="1:7" hidden="1" x14ac:dyDescent="0.2">
      <c r="A511" s="1">
        <v>2669</v>
      </c>
      <c r="B511" s="3">
        <v>42532.736111111109</v>
      </c>
      <c r="C511">
        <v>49.599999999999994</v>
      </c>
      <c r="D511">
        <v>29.560000000000002</v>
      </c>
      <c r="E511">
        <v>20.039999999999992</v>
      </c>
      <c r="F511" s="6">
        <v>0.67794316644113639</v>
      </c>
      <c r="G511" t="str">
        <f>IF(Table13[[#This Row],[Margin (%)]]&gt;150%,"Great",IF(Table13[[#This Row],[Margin (%)]]&lt;100%, "Just OK","Good"))</f>
        <v>Just OK</v>
      </c>
    </row>
    <row r="512" spans="1:7" hidden="1" x14ac:dyDescent="0.2">
      <c r="A512" s="1">
        <v>2670</v>
      </c>
      <c r="B512" s="3">
        <v>42532.761111111111</v>
      </c>
      <c r="C512">
        <v>50.9</v>
      </c>
      <c r="D512">
        <v>17.649999999999999</v>
      </c>
      <c r="E512">
        <v>33.25</v>
      </c>
      <c r="F512" s="6">
        <v>1.8838526912181304</v>
      </c>
      <c r="G512" t="str">
        <f>IF(Table13[[#This Row],[Margin (%)]]&gt;150%,"Great",IF(Table13[[#This Row],[Margin (%)]]&lt;100%, "Just OK","Good"))</f>
        <v>Great</v>
      </c>
    </row>
    <row r="513" spans="1:7" hidden="1" x14ac:dyDescent="0.2">
      <c r="A513" s="1">
        <v>2671</v>
      </c>
      <c r="B513" s="3">
        <v>42532.816666666666</v>
      </c>
      <c r="C513">
        <v>53.199999999999996</v>
      </c>
      <c r="D513">
        <v>27.17</v>
      </c>
      <c r="E513">
        <v>26.029999999999994</v>
      </c>
      <c r="F513" s="6">
        <v>0.9580419580419578</v>
      </c>
      <c r="G513" t="str">
        <f>IF(Table13[[#This Row],[Margin (%)]]&gt;150%,"Great",IF(Table13[[#This Row],[Margin (%)]]&lt;100%, "Just OK","Good"))</f>
        <v>Just OK</v>
      </c>
    </row>
    <row r="514" spans="1:7" hidden="1" x14ac:dyDescent="0.2">
      <c r="A514" s="1">
        <v>2672</v>
      </c>
      <c r="B514" s="3">
        <v>42532.859722222223</v>
      </c>
      <c r="C514">
        <v>34.9</v>
      </c>
      <c r="D514">
        <v>15.220000000000002</v>
      </c>
      <c r="E514">
        <v>19.679999999999996</v>
      </c>
      <c r="F514" s="6">
        <v>1.2930354796320627</v>
      </c>
      <c r="G514" t="str">
        <f>IF(Table13[[#This Row],[Margin (%)]]&gt;150%,"Great",IF(Table13[[#This Row],[Margin (%)]]&lt;100%, "Just OK","Good"))</f>
        <v>Good</v>
      </c>
    </row>
    <row r="515" spans="1:7" hidden="1" x14ac:dyDescent="0.2">
      <c r="A515" s="1">
        <v>2673</v>
      </c>
      <c r="B515" s="3">
        <v>42532.894444444442</v>
      </c>
      <c r="C515">
        <v>56.8</v>
      </c>
      <c r="D515">
        <v>27.19</v>
      </c>
      <c r="E515">
        <v>29.609999999999996</v>
      </c>
      <c r="F515" s="6">
        <v>1.0890033100404559</v>
      </c>
      <c r="G515" t="str">
        <f>IF(Table13[[#This Row],[Margin (%)]]&gt;150%,"Great",IF(Table13[[#This Row],[Margin (%)]]&lt;100%, "Just OK","Good"))</f>
        <v>Good</v>
      </c>
    </row>
    <row r="516" spans="1:7" hidden="1" x14ac:dyDescent="0.2">
      <c r="A516" s="1">
        <v>2674</v>
      </c>
      <c r="B516" s="3">
        <v>42532.9</v>
      </c>
      <c r="C516">
        <v>31.7</v>
      </c>
      <c r="D516">
        <v>13.32</v>
      </c>
      <c r="E516">
        <v>18.38</v>
      </c>
      <c r="F516" s="6">
        <v>1.3798798798798797</v>
      </c>
      <c r="G516" t="str">
        <f>IF(Table13[[#This Row],[Margin (%)]]&gt;150%,"Great",IF(Table13[[#This Row],[Margin (%)]]&lt;100%, "Just OK","Good"))</f>
        <v>Good</v>
      </c>
    </row>
    <row r="517" spans="1:7" hidden="1" x14ac:dyDescent="0.2">
      <c r="A517" s="1">
        <v>2675</v>
      </c>
      <c r="B517" s="3">
        <v>42533.743055555555</v>
      </c>
      <c r="C517">
        <v>100.4</v>
      </c>
      <c r="D517">
        <v>47.43</v>
      </c>
      <c r="E517">
        <v>52.970000000000006</v>
      </c>
      <c r="F517" s="6">
        <v>1.1168037107316047</v>
      </c>
      <c r="G517" t="str">
        <f>IF(Table13[[#This Row],[Margin (%)]]&gt;150%,"Great",IF(Table13[[#This Row],[Margin (%)]]&lt;100%, "Just OK","Good"))</f>
        <v>Good</v>
      </c>
    </row>
    <row r="518" spans="1:7" hidden="1" x14ac:dyDescent="0.2">
      <c r="A518" s="1">
        <v>2676</v>
      </c>
      <c r="B518" s="3">
        <v>42533.755555555559</v>
      </c>
      <c r="C518">
        <v>82.8</v>
      </c>
      <c r="D518">
        <v>40.83</v>
      </c>
      <c r="E518">
        <v>41.97</v>
      </c>
      <c r="F518" s="6">
        <v>1.0279206465833945</v>
      </c>
      <c r="G518" t="str">
        <f>IF(Table13[[#This Row],[Margin (%)]]&gt;150%,"Great",IF(Table13[[#This Row],[Margin (%)]]&lt;100%, "Just OK","Good"))</f>
        <v>Good</v>
      </c>
    </row>
    <row r="519" spans="1:7" hidden="1" x14ac:dyDescent="0.2">
      <c r="A519" s="1">
        <v>2677</v>
      </c>
      <c r="B519" s="3">
        <v>42533.78125</v>
      </c>
      <c r="C519">
        <v>98.700000000000017</v>
      </c>
      <c r="D519">
        <v>35.6</v>
      </c>
      <c r="E519">
        <v>63.100000000000016</v>
      </c>
      <c r="F519" s="6">
        <v>1.7724719101123598</v>
      </c>
      <c r="G519" t="str">
        <f>IF(Table13[[#This Row],[Margin (%)]]&gt;150%,"Great",IF(Table13[[#This Row],[Margin (%)]]&lt;100%, "Just OK","Good"))</f>
        <v>Great</v>
      </c>
    </row>
    <row r="520" spans="1:7" hidden="1" x14ac:dyDescent="0.2">
      <c r="A520" s="1">
        <v>2678</v>
      </c>
      <c r="B520" s="3">
        <v>42533.783333333333</v>
      </c>
      <c r="C520">
        <v>99.1</v>
      </c>
      <c r="D520">
        <v>36.35</v>
      </c>
      <c r="E520">
        <v>62.749999999999993</v>
      </c>
      <c r="F520" s="6">
        <v>1.7262723521320493</v>
      </c>
      <c r="G520" t="str">
        <f>IF(Table13[[#This Row],[Margin (%)]]&gt;150%,"Great",IF(Table13[[#This Row],[Margin (%)]]&lt;100%, "Just OK","Good"))</f>
        <v>Great</v>
      </c>
    </row>
    <row r="521" spans="1:7" hidden="1" x14ac:dyDescent="0.2">
      <c r="A521" s="1">
        <v>2679</v>
      </c>
      <c r="B521" s="3">
        <v>42533.784722222219</v>
      </c>
      <c r="C521">
        <v>86.6</v>
      </c>
      <c r="D521">
        <v>37.950000000000003</v>
      </c>
      <c r="E521">
        <v>48.649999999999991</v>
      </c>
      <c r="F521" s="6">
        <v>1.2819499341238469</v>
      </c>
      <c r="G521" t="str">
        <f>IF(Table13[[#This Row],[Margin (%)]]&gt;150%,"Great",IF(Table13[[#This Row],[Margin (%)]]&lt;100%, "Just OK","Good"))</f>
        <v>Good</v>
      </c>
    </row>
    <row r="522" spans="1:7" hidden="1" x14ac:dyDescent="0.2">
      <c r="A522" s="1">
        <v>2680</v>
      </c>
      <c r="B522" s="3">
        <v>42533.803472222222</v>
      </c>
      <c r="C522">
        <v>45.8</v>
      </c>
      <c r="D522">
        <v>21.21</v>
      </c>
      <c r="E522">
        <v>24.589999999999996</v>
      </c>
      <c r="F522" s="6">
        <v>1.1593587930221592</v>
      </c>
      <c r="G522" t="str">
        <f>IF(Table13[[#This Row],[Margin (%)]]&gt;150%,"Great",IF(Table13[[#This Row],[Margin (%)]]&lt;100%, "Just OK","Good"))</f>
        <v>Good</v>
      </c>
    </row>
    <row r="523" spans="1:7" hidden="1" x14ac:dyDescent="0.2">
      <c r="A523" s="1">
        <v>2681</v>
      </c>
      <c r="B523" s="3">
        <v>42533.855555555558</v>
      </c>
      <c r="C523">
        <v>33.599999999999994</v>
      </c>
      <c r="D523">
        <v>17.61</v>
      </c>
      <c r="E523">
        <v>15.989999999999995</v>
      </c>
      <c r="F523" s="6">
        <v>0.90800681431005081</v>
      </c>
      <c r="G523" t="str">
        <f>IF(Table13[[#This Row],[Margin (%)]]&gt;150%,"Great",IF(Table13[[#This Row],[Margin (%)]]&lt;100%, "Just OK","Good"))</f>
        <v>Just OK</v>
      </c>
    </row>
    <row r="524" spans="1:7" hidden="1" x14ac:dyDescent="0.2">
      <c r="A524" s="1">
        <v>2682</v>
      </c>
      <c r="B524" s="3">
        <v>42533.927777777775</v>
      </c>
      <c r="C524">
        <v>83.6</v>
      </c>
      <c r="D524">
        <v>39.47</v>
      </c>
      <c r="E524">
        <v>44.129999999999995</v>
      </c>
      <c r="F524" s="6">
        <v>1.1180643526729162</v>
      </c>
      <c r="G524" t="str">
        <f>IF(Table13[[#This Row],[Margin (%)]]&gt;150%,"Great",IF(Table13[[#This Row],[Margin (%)]]&lt;100%, "Just OK","Good"))</f>
        <v>Good</v>
      </c>
    </row>
    <row r="525" spans="1:7" hidden="1" x14ac:dyDescent="0.2">
      <c r="A525" s="1">
        <v>2683</v>
      </c>
      <c r="B525" s="3">
        <v>42534.791666666664</v>
      </c>
      <c r="C525">
        <v>71.5</v>
      </c>
      <c r="D525">
        <v>27.04</v>
      </c>
      <c r="E525">
        <v>44.46</v>
      </c>
      <c r="F525" s="6">
        <v>1.6442307692307694</v>
      </c>
      <c r="G525" t="str">
        <f>IF(Table13[[#This Row],[Margin (%)]]&gt;150%,"Great",IF(Table13[[#This Row],[Margin (%)]]&lt;100%, "Just OK","Good"))</f>
        <v>Great</v>
      </c>
    </row>
    <row r="526" spans="1:7" hidden="1" x14ac:dyDescent="0.2">
      <c r="A526" s="1">
        <v>2684</v>
      </c>
      <c r="B526" s="3">
        <v>42534.816666666666</v>
      </c>
      <c r="C526">
        <v>56</v>
      </c>
      <c r="D526">
        <v>22.8</v>
      </c>
      <c r="E526">
        <v>33.200000000000003</v>
      </c>
      <c r="F526" s="6">
        <v>1.4561403508771931</v>
      </c>
      <c r="G526" t="str">
        <f>IF(Table13[[#This Row],[Margin (%)]]&gt;150%,"Great",IF(Table13[[#This Row],[Margin (%)]]&lt;100%, "Just OK","Good"))</f>
        <v>Good</v>
      </c>
    </row>
    <row r="527" spans="1:7" hidden="1" x14ac:dyDescent="0.2">
      <c r="A527" s="1">
        <v>2685</v>
      </c>
      <c r="B527" s="3">
        <v>42534.865972222222</v>
      </c>
      <c r="C527">
        <v>32.6</v>
      </c>
      <c r="D527">
        <v>18.2</v>
      </c>
      <c r="E527">
        <v>14.400000000000002</v>
      </c>
      <c r="F527" s="6">
        <v>0.7912087912087914</v>
      </c>
      <c r="G527" t="str">
        <f>IF(Table13[[#This Row],[Margin (%)]]&gt;150%,"Great",IF(Table13[[#This Row],[Margin (%)]]&lt;100%, "Just OK","Good"))</f>
        <v>Just OK</v>
      </c>
    </row>
    <row r="528" spans="1:7" hidden="1" x14ac:dyDescent="0.2">
      <c r="A528" s="1">
        <v>2686</v>
      </c>
      <c r="B528" s="3">
        <v>42535.509722222225</v>
      </c>
      <c r="C528">
        <v>53.5</v>
      </c>
      <c r="D528">
        <v>24.599999999999998</v>
      </c>
      <c r="E528">
        <v>28.900000000000002</v>
      </c>
      <c r="F528" s="6">
        <v>1.1747967479674799</v>
      </c>
      <c r="G528" t="str">
        <f>IF(Table13[[#This Row],[Margin (%)]]&gt;150%,"Great",IF(Table13[[#This Row],[Margin (%)]]&lt;100%, "Just OK","Good"))</f>
        <v>Good</v>
      </c>
    </row>
    <row r="529" spans="1:7" hidden="1" x14ac:dyDescent="0.2">
      <c r="A529" s="1">
        <v>2687</v>
      </c>
      <c r="B529" s="3">
        <v>42535.771527777775</v>
      </c>
      <c r="C529">
        <v>62</v>
      </c>
      <c r="D529">
        <v>28.4</v>
      </c>
      <c r="E529">
        <v>33.6</v>
      </c>
      <c r="F529" s="6">
        <v>1.183098591549296</v>
      </c>
      <c r="G529" t="str">
        <f>IF(Table13[[#This Row],[Margin (%)]]&gt;150%,"Great",IF(Table13[[#This Row],[Margin (%)]]&lt;100%, "Just OK","Good"))</f>
        <v>Good</v>
      </c>
    </row>
    <row r="530" spans="1:7" hidden="1" x14ac:dyDescent="0.2">
      <c r="A530" s="1">
        <v>2688</v>
      </c>
      <c r="B530" s="3">
        <v>42535.830555555556</v>
      </c>
      <c r="C530">
        <v>35.700000000000003</v>
      </c>
      <c r="D530">
        <v>19.759999999999998</v>
      </c>
      <c r="E530">
        <v>15.940000000000005</v>
      </c>
      <c r="F530" s="6">
        <v>0.80668016194332015</v>
      </c>
      <c r="G530" t="str">
        <f>IF(Table13[[#This Row],[Margin (%)]]&gt;150%,"Great",IF(Table13[[#This Row],[Margin (%)]]&lt;100%, "Just OK","Good"))</f>
        <v>Just OK</v>
      </c>
    </row>
    <row r="531" spans="1:7" hidden="1" x14ac:dyDescent="0.2">
      <c r="A531" s="1">
        <v>2689</v>
      </c>
      <c r="B531" s="3">
        <v>42536.706944444442</v>
      </c>
      <c r="C531">
        <v>38.9</v>
      </c>
      <c r="D531">
        <v>20.85</v>
      </c>
      <c r="E531">
        <v>18.049999999999997</v>
      </c>
      <c r="F531" s="6">
        <v>0.86570743405275763</v>
      </c>
      <c r="G531" t="str">
        <f>IF(Table13[[#This Row],[Margin (%)]]&gt;150%,"Great",IF(Table13[[#This Row],[Margin (%)]]&lt;100%, "Just OK","Good"))</f>
        <v>Just OK</v>
      </c>
    </row>
    <row r="532" spans="1:7" hidden="1" x14ac:dyDescent="0.2">
      <c r="A532" s="1">
        <v>2690</v>
      </c>
      <c r="B532" s="3">
        <v>42536.800694444442</v>
      </c>
      <c r="C532">
        <v>75.3</v>
      </c>
      <c r="D532">
        <v>35.089999999999996</v>
      </c>
      <c r="E532">
        <v>40.21</v>
      </c>
      <c r="F532" s="6">
        <v>1.145910515816472</v>
      </c>
      <c r="G532" t="str">
        <f>IF(Table13[[#This Row],[Margin (%)]]&gt;150%,"Great",IF(Table13[[#This Row],[Margin (%)]]&lt;100%, "Just OK","Good"))</f>
        <v>Good</v>
      </c>
    </row>
    <row r="533" spans="1:7" hidden="1" x14ac:dyDescent="0.2">
      <c r="A533" s="1">
        <v>2691</v>
      </c>
      <c r="B533" s="3">
        <v>42536.814583333333</v>
      </c>
      <c r="C533">
        <v>41.6</v>
      </c>
      <c r="D533">
        <v>18.649999999999999</v>
      </c>
      <c r="E533">
        <v>22.950000000000003</v>
      </c>
      <c r="F533" s="6">
        <v>1.2305630026809653</v>
      </c>
      <c r="G533" t="str">
        <f>IF(Table13[[#This Row],[Margin (%)]]&gt;150%,"Great",IF(Table13[[#This Row],[Margin (%)]]&lt;100%, "Just OK","Good"))</f>
        <v>Good</v>
      </c>
    </row>
    <row r="534" spans="1:7" hidden="1" x14ac:dyDescent="0.2">
      <c r="A534" s="1">
        <v>2692</v>
      </c>
      <c r="B534" s="3">
        <v>42537.536805555559</v>
      </c>
      <c r="C534">
        <v>67.400000000000006</v>
      </c>
      <c r="D534">
        <v>29.22</v>
      </c>
      <c r="E534">
        <v>38.180000000000007</v>
      </c>
      <c r="F534" s="6">
        <v>1.3066392881587956</v>
      </c>
      <c r="G534" t="str">
        <f>IF(Table13[[#This Row],[Margin (%)]]&gt;150%,"Great",IF(Table13[[#This Row],[Margin (%)]]&lt;100%, "Just OK","Good"))</f>
        <v>Good</v>
      </c>
    </row>
    <row r="535" spans="1:7" hidden="1" x14ac:dyDescent="0.2">
      <c r="A535" s="1">
        <v>2693</v>
      </c>
      <c r="B535" s="3">
        <v>42537.72152777778</v>
      </c>
      <c r="C535">
        <v>55.199999999999996</v>
      </c>
      <c r="D535">
        <v>30.75</v>
      </c>
      <c r="E535">
        <v>24.449999999999996</v>
      </c>
      <c r="F535" s="6">
        <v>0.79512195121951201</v>
      </c>
      <c r="G535" t="str">
        <f>IF(Table13[[#This Row],[Margin (%)]]&gt;150%,"Great",IF(Table13[[#This Row],[Margin (%)]]&lt;100%, "Just OK","Good"))</f>
        <v>Just OK</v>
      </c>
    </row>
    <row r="536" spans="1:7" hidden="1" x14ac:dyDescent="0.2">
      <c r="A536" s="1">
        <v>2694</v>
      </c>
      <c r="B536" s="3">
        <v>42538.740277777775</v>
      </c>
      <c r="C536">
        <v>55.5</v>
      </c>
      <c r="D536">
        <v>27.610000000000003</v>
      </c>
      <c r="E536">
        <v>27.889999999999997</v>
      </c>
      <c r="F536" s="6">
        <v>1.0101412531691414</v>
      </c>
      <c r="G536" t="str">
        <f>IF(Table13[[#This Row],[Margin (%)]]&gt;150%,"Great",IF(Table13[[#This Row],[Margin (%)]]&lt;100%, "Just OK","Good"))</f>
        <v>Good</v>
      </c>
    </row>
    <row r="537" spans="1:7" hidden="1" x14ac:dyDescent="0.2">
      <c r="A537" s="1">
        <v>2695</v>
      </c>
      <c r="B537" s="3">
        <v>42538.76458333333</v>
      </c>
      <c r="C537">
        <v>49</v>
      </c>
      <c r="D537">
        <v>20.37</v>
      </c>
      <c r="E537">
        <v>28.63</v>
      </c>
      <c r="F537" s="6">
        <v>1.4054982817869415</v>
      </c>
      <c r="G537" t="str">
        <f>IF(Table13[[#This Row],[Margin (%)]]&gt;150%,"Great",IF(Table13[[#This Row],[Margin (%)]]&lt;100%, "Just OK","Good"))</f>
        <v>Good</v>
      </c>
    </row>
    <row r="538" spans="1:7" hidden="1" x14ac:dyDescent="0.2">
      <c r="A538" s="1">
        <v>2696</v>
      </c>
      <c r="B538" s="3">
        <v>42538.796527777777</v>
      </c>
      <c r="C538">
        <v>47.6</v>
      </c>
      <c r="D538">
        <v>21.07</v>
      </c>
      <c r="E538">
        <v>26.53</v>
      </c>
      <c r="F538" s="6">
        <v>1.2591362126245849</v>
      </c>
      <c r="G538" t="str">
        <f>IF(Table13[[#This Row],[Margin (%)]]&gt;150%,"Great",IF(Table13[[#This Row],[Margin (%)]]&lt;100%, "Just OK","Good"))</f>
        <v>Good</v>
      </c>
    </row>
    <row r="539" spans="1:7" hidden="1" x14ac:dyDescent="0.2">
      <c r="A539" s="1">
        <v>2697</v>
      </c>
      <c r="B539" s="3">
        <v>42538.79791666667</v>
      </c>
      <c r="C539">
        <v>89.300000000000011</v>
      </c>
      <c r="D539">
        <v>32.49</v>
      </c>
      <c r="E539">
        <v>56.810000000000009</v>
      </c>
      <c r="F539" s="6">
        <v>1.7485380116959066</v>
      </c>
      <c r="G539" t="str">
        <f>IF(Table13[[#This Row],[Margin (%)]]&gt;150%,"Great",IF(Table13[[#This Row],[Margin (%)]]&lt;100%, "Just OK","Good"))</f>
        <v>Great</v>
      </c>
    </row>
    <row r="540" spans="1:7" hidden="1" x14ac:dyDescent="0.2">
      <c r="A540" s="1">
        <v>2698</v>
      </c>
      <c r="B540" s="3">
        <v>42538.811111111114</v>
      </c>
      <c r="C540">
        <v>57.5</v>
      </c>
      <c r="D540">
        <v>25.53</v>
      </c>
      <c r="E540">
        <v>31.97</v>
      </c>
      <c r="F540" s="6">
        <v>1.2522522522522521</v>
      </c>
      <c r="G540" t="str">
        <f>IF(Table13[[#This Row],[Margin (%)]]&gt;150%,"Great",IF(Table13[[#This Row],[Margin (%)]]&lt;100%, "Just OK","Good"))</f>
        <v>Good</v>
      </c>
    </row>
    <row r="541" spans="1:7" hidden="1" x14ac:dyDescent="0.2">
      <c r="A541" s="1">
        <v>2699</v>
      </c>
      <c r="B541" s="3">
        <v>42538.817361111112</v>
      </c>
      <c r="C541">
        <v>55.3</v>
      </c>
      <c r="D541">
        <v>25.1</v>
      </c>
      <c r="E541">
        <v>30.199999999999996</v>
      </c>
      <c r="F541" s="6">
        <v>1.2031872509960158</v>
      </c>
      <c r="G541" t="str">
        <f>IF(Table13[[#This Row],[Margin (%)]]&gt;150%,"Great",IF(Table13[[#This Row],[Margin (%)]]&lt;100%, "Just OK","Good"))</f>
        <v>Good</v>
      </c>
    </row>
    <row r="542" spans="1:7" hidden="1" x14ac:dyDescent="0.2">
      <c r="A542" s="1">
        <v>2700</v>
      </c>
      <c r="B542" s="3">
        <v>42538.818055555559</v>
      </c>
      <c r="C542">
        <v>91.1</v>
      </c>
      <c r="D542">
        <v>46.58</v>
      </c>
      <c r="E542">
        <v>44.519999999999996</v>
      </c>
      <c r="F542" s="6">
        <v>0.95577501073422066</v>
      </c>
      <c r="G542" t="str">
        <f>IF(Table13[[#This Row],[Margin (%)]]&gt;150%,"Great",IF(Table13[[#This Row],[Margin (%)]]&lt;100%, "Just OK","Good"))</f>
        <v>Just OK</v>
      </c>
    </row>
    <row r="543" spans="1:7" hidden="1" x14ac:dyDescent="0.2">
      <c r="A543" s="1">
        <v>2701</v>
      </c>
      <c r="B543" s="3">
        <v>42538.847222222219</v>
      </c>
      <c r="C543">
        <v>60.699999999999996</v>
      </c>
      <c r="D543">
        <v>23.96</v>
      </c>
      <c r="E543">
        <v>36.739999999999995</v>
      </c>
      <c r="F543" s="6">
        <v>1.5333889816360597</v>
      </c>
      <c r="G543" t="str">
        <f>IF(Table13[[#This Row],[Margin (%)]]&gt;150%,"Great",IF(Table13[[#This Row],[Margin (%)]]&lt;100%, "Just OK","Good"))</f>
        <v>Great</v>
      </c>
    </row>
    <row r="544" spans="1:7" hidden="1" x14ac:dyDescent="0.2">
      <c r="A544" s="1">
        <v>2702</v>
      </c>
      <c r="B544" s="3">
        <v>42538.886805555558</v>
      </c>
      <c r="C544">
        <v>23.799999999999997</v>
      </c>
      <c r="D544">
        <v>13.03</v>
      </c>
      <c r="E544">
        <v>10.769999999999998</v>
      </c>
      <c r="F544" s="6">
        <v>0.82655410590943967</v>
      </c>
      <c r="G544" t="str">
        <f>IF(Table13[[#This Row],[Margin (%)]]&gt;150%,"Great",IF(Table13[[#This Row],[Margin (%)]]&lt;100%, "Just OK","Good"))</f>
        <v>Just OK</v>
      </c>
    </row>
    <row r="545" spans="1:7" hidden="1" x14ac:dyDescent="0.2">
      <c r="A545" s="1">
        <v>2703</v>
      </c>
      <c r="B545" s="3">
        <v>42538.90625</v>
      </c>
      <c r="C545">
        <v>64.699999999999989</v>
      </c>
      <c r="D545">
        <v>25.49</v>
      </c>
      <c r="E545">
        <v>39.209999999999994</v>
      </c>
      <c r="F545" s="6">
        <v>1.5382502942330325</v>
      </c>
      <c r="G545" t="str">
        <f>IF(Table13[[#This Row],[Margin (%)]]&gt;150%,"Great",IF(Table13[[#This Row],[Margin (%)]]&lt;100%, "Just OK","Good"))</f>
        <v>Great</v>
      </c>
    </row>
    <row r="546" spans="1:7" hidden="1" x14ac:dyDescent="0.2">
      <c r="A546" s="1">
        <v>2704</v>
      </c>
      <c r="B546" s="3">
        <v>42539.532638888886</v>
      </c>
      <c r="C546">
        <v>57.4</v>
      </c>
      <c r="D546">
        <v>30.25</v>
      </c>
      <c r="E546">
        <v>27.15</v>
      </c>
      <c r="F546" s="6">
        <v>0.89752066115702478</v>
      </c>
      <c r="G546" t="str">
        <f>IF(Table13[[#This Row],[Margin (%)]]&gt;150%,"Great",IF(Table13[[#This Row],[Margin (%)]]&lt;100%, "Just OK","Good"))</f>
        <v>Just OK</v>
      </c>
    </row>
    <row r="547" spans="1:7" hidden="1" x14ac:dyDescent="0.2">
      <c r="A547" s="1">
        <v>2705</v>
      </c>
      <c r="B547" s="3">
        <v>42539.761805555558</v>
      </c>
      <c r="C547">
        <v>44.9</v>
      </c>
      <c r="D547">
        <v>15.73</v>
      </c>
      <c r="E547">
        <v>29.169999999999998</v>
      </c>
      <c r="F547" s="6">
        <v>1.8544183089637634</v>
      </c>
      <c r="G547" t="str">
        <f>IF(Table13[[#This Row],[Margin (%)]]&gt;150%,"Great",IF(Table13[[#This Row],[Margin (%)]]&lt;100%, "Just OK","Good"))</f>
        <v>Great</v>
      </c>
    </row>
    <row r="548" spans="1:7" hidden="1" x14ac:dyDescent="0.2">
      <c r="A548" s="1">
        <v>2706</v>
      </c>
      <c r="B548" s="3">
        <v>42539.765277777777</v>
      </c>
      <c r="C548">
        <v>80.199999999999989</v>
      </c>
      <c r="D548">
        <v>40.049999999999997</v>
      </c>
      <c r="E548">
        <v>40.149999999999991</v>
      </c>
      <c r="F548" s="6">
        <v>1.0024968789013731</v>
      </c>
      <c r="G548" t="str">
        <f>IF(Table13[[#This Row],[Margin (%)]]&gt;150%,"Great",IF(Table13[[#This Row],[Margin (%)]]&lt;100%, "Just OK","Good"))</f>
        <v>Good</v>
      </c>
    </row>
    <row r="549" spans="1:7" hidden="1" x14ac:dyDescent="0.2">
      <c r="A549" s="1">
        <v>2707</v>
      </c>
      <c r="B549" s="3">
        <v>42539.776388888888</v>
      </c>
      <c r="C549">
        <v>48.599999999999994</v>
      </c>
      <c r="D549">
        <v>16.440000000000001</v>
      </c>
      <c r="E549">
        <v>32.159999999999997</v>
      </c>
      <c r="F549" s="6">
        <v>1.9562043795620434</v>
      </c>
      <c r="G549" t="str">
        <f>IF(Table13[[#This Row],[Margin (%)]]&gt;150%,"Great",IF(Table13[[#This Row],[Margin (%)]]&lt;100%, "Just OK","Good"))</f>
        <v>Great</v>
      </c>
    </row>
    <row r="550" spans="1:7" hidden="1" x14ac:dyDescent="0.2">
      <c r="A550" s="1">
        <v>2708</v>
      </c>
      <c r="B550" s="3">
        <v>42540.578472222223</v>
      </c>
      <c r="C550">
        <v>58.8</v>
      </c>
      <c r="D550">
        <v>22.180000000000003</v>
      </c>
      <c r="E550">
        <v>36.61999999999999</v>
      </c>
      <c r="F550" s="6">
        <v>1.651036970243462</v>
      </c>
      <c r="G550" t="str">
        <f>IF(Table13[[#This Row],[Margin (%)]]&gt;150%,"Great",IF(Table13[[#This Row],[Margin (%)]]&lt;100%, "Just OK","Good"))</f>
        <v>Great</v>
      </c>
    </row>
    <row r="551" spans="1:7" hidden="1" x14ac:dyDescent="0.2">
      <c r="A551" s="1">
        <v>2709</v>
      </c>
      <c r="B551" s="3">
        <v>42540.698611111111</v>
      </c>
      <c r="C551">
        <v>60</v>
      </c>
      <c r="D551">
        <v>23.6</v>
      </c>
      <c r="E551">
        <v>36.4</v>
      </c>
      <c r="F551" s="6">
        <v>1.5423728813559321</v>
      </c>
      <c r="G551" t="str">
        <f>IF(Table13[[#This Row],[Margin (%)]]&gt;150%,"Great",IF(Table13[[#This Row],[Margin (%)]]&lt;100%, "Just OK","Good"))</f>
        <v>Great</v>
      </c>
    </row>
    <row r="552" spans="1:7" hidden="1" x14ac:dyDescent="0.2">
      <c r="A552" s="1">
        <v>2710</v>
      </c>
      <c r="B552" s="3">
        <v>42540.713194444441</v>
      </c>
      <c r="C552">
        <v>99.199999999999989</v>
      </c>
      <c r="D552">
        <v>45.75</v>
      </c>
      <c r="E552">
        <v>53.449999999999989</v>
      </c>
      <c r="F552" s="6">
        <v>1.1683060109289616</v>
      </c>
      <c r="G552" t="str">
        <f>IF(Table13[[#This Row],[Margin (%)]]&gt;150%,"Great",IF(Table13[[#This Row],[Margin (%)]]&lt;100%, "Just OK","Good"))</f>
        <v>Good</v>
      </c>
    </row>
    <row r="553" spans="1:7" hidden="1" x14ac:dyDescent="0.2">
      <c r="A553" s="1">
        <v>2711</v>
      </c>
      <c r="B553" s="3">
        <v>42540.715277777781</v>
      </c>
      <c r="C553">
        <v>91.699999999999989</v>
      </c>
      <c r="D553">
        <v>36.369999999999997</v>
      </c>
      <c r="E553">
        <v>55.329999999999991</v>
      </c>
      <c r="F553" s="6">
        <v>1.521308770965081</v>
      </c>
      <c r="G553" t="str">
        <f>IF(Table13[[#This Row],[Margin (%)]]&gt;150%,"Great",IF(Table13[[#This Row],[Margin (%)]]&lt;100%, "Just OK","Good"))</f>
        <v>Great</v>
      </c>
    </row>
    <row r="554" spans="1:7" hidden="1" x14ac:dyDescent="0.2">
      <c r="A554" s="1">
        <v>2712</v>
      </c>
      <c r="B554" s="3">
        <v>42540.736805555556</v>
      </c>
      <c r="C554">
        <v>55.5</v>
      </c>
      <c r="D554">
        <v>29.630000000000003</v>
      </c>
      <c r="E554">
        <v>25.869999999999997</v>
      </c>
      <c r="F554" s="6">
        <v>0.87310158623017198</v>
      </c>
      <c r="G554" t="str">
        <f>IF(Table13[[#This Row],[Margin (%)]]&gt;150%,"Great",IF(Table13[[#This Row],[Margin (%)]]&lt;100%, "Just OK","Good"))</f>
        <v>Just OK</v>
      </c>
    </row>
    <row r="555" spans="1:7" hidden="1" x14ac:dyDescent="0.2">
      <c r="A555" s="1">
        <v>2713</v>
      </c>
      <c r="B555" s="3">
        <v>42540.746527777781</v>
      </c>
      <c r="C555">
        <v>113.29999999999998</v>
      </c>
      <c r="D555">
        <v>60.86</v>
      </c>
      <c r="E555">
        <v>52.439999999999984</v>
      </c>
      <c r="F555" s="6">
        <v>0.86164968780808382</v>
      </c>
      <c r="G555" t="str">
        <f>IF(Table13[[#This Row],[Margin (%)]]&gt;150%,"Great",IF(Table13[[#This Row],[Margin (%)]]&lt;100%, "Just OK","Good"))</f>
        <v>Just OK</v>
      </c>
    </row>
    <row r="556" spans="1:7" hidden="1" x14ac:dyDescent="0.2">
      <c r="A556" s="1">
        <v>2714</v>
      </c>
      <c r="B556" s="3">
        <v>42540.75277777778</v>
      </c>
      <c r="C556">
        <v>101.3</v>
      </c>
      <c r="D556">
        <v>30.35</v>
      </c>
      <c r="E556">
        <v>70.949999999999989</v>
      </c>
      <c r="F556" s="6">
        <v>2.337726523887973</v>
      </c>
      <c r="G556" t="str">
        <f>IF(Table13[[#This Row],[Margin (%)]]&gt;150%,"Great",IF(Table13[[#This Row],[Margin (%)]]&lt;100%, "Just OK","Good"))</f>
        <v>Great</v>
      </c>
    </row>
    <row r="557" spans="1:7" hidden="1" x14ac:dyDescent="0.2">
      <c r="A557" s="1">
        <v>2715</v>
      </c>
      <c r="B557" s="3">
        <v>42540.76458333333</v>
      </c>
      <c r="C557">
        <v>67.400000000000006</v>
      </c>
      <c r="D557">
        <v>26.84</v>
      </c>
      <c r="E557">
        <v>40.56</v>
      </c>
      <c r="F557" s="6">
        <v>1.5111773472429211</v>
      </c>
      <c r="G557" t="str">
        <f>IF(Table13[[#This Row],[Margin (%)]]&gt;150%,"Great",IF(Table13[[#This Row],[Margin (%)]]&lt;100%, "Just OK","Good"))</f>
        <v>Great</v>
      </c>
    </row>
    <row r="558" spans="1:7" hidden="1" x14ac:dyDescent="0.2">
      <c r="A558" s="1">
        <v>2716</v>
      </c>
      <c r="B558" s="3">
        <v>42540.782638888886</v>
      </c>
      <c r="C558">
        <v>208.30000000000004</v>
      </c>
      <c r="D558">
        <v>98.539999999999992</v>
      </c>
      <c r="E558">
        <v>109.76000000000005</v>
      </c>
      <c r="F558" s="6">
        <v>1.1138623909072463</v>
      </c>
      <c r="G558" t="str">
        <f>IF(Table13[[#This Row],[Margin (%)]]&gt;150%,"Great",IF(Table13[[#This Row],[Margin (%)]]&lt;100%, "Just OK","Good"))</f>
        <v>Good</v>
      </c>
    </row>
    <row r="559" spans="1:7" hidden="1" x14ac:dyDescent="0.2">
      <c r="A559" s="1">
        <v>2717</v>
      </c>
      <c r="B559" s="3">
        <v>42540.806250000001</v>
      </c>
      <c r="C559">
        <v>37.700000000000003</v>
      </c>
      <c r="D559">
        <v>9.86</v>
      </c>
      <c r="E559">
        <v>27.840000000000003</v>
      </c>
      <c r="F559" s="6">
        <v>2.8235294117647065</v>
      </c>
      <c r="G559" t="str">
        <f>IF(Table13[[#This Row],[Margin (%)]]&gt;150%,"Great",IF(Table13[[#This Row],[Margin (%)]]&lt;100%, "Just OK","Good"))</f>
        <v>Great</v>
      </c>
    </row>
    <row r="560" spans="1:7" x14ac:dyDescent="0.2">
      <c r="A560" s="1">
        <v>2721</v>
      </c>
      <c r="B560" s="3">
        <v>42568.743055555555</v>
      </c>
      <c r="C560">
        <v>96.5</v>
      </c>
      <c r="D560">
        <v>48.28</v>
      </c>
      <c r="E560">
        <v>48.22</v>
      </c>
      <c r="F560" s="6">
        <v>0.99875724937862465</v>
      </c>
      <c r="G560" t="str">
        <f>IF(Table13[[#This Row],[Margin (%)]]&gt;150%,"Great",IF(Table13[[#This Row],[Margin (%)]]&lt;100%, "Just OK","Good"))</f>
        <v>Just OK</v>
      </c>
    </row>
    <row r="561" spans="1:7" x14ac:dyDescent="0.2">
      <c r="A561" s="1">
        <v>2722</v>
      </c>
      <c r="B561" s="3">
        <v>42568.762499999997</v>
      </c>
      <c r="C561">
        <v>53.5</v>
      </c>
      <c r="D561">
        <v>20.880000000000003</v>
      </c>
      <c r="E561">
        <v>32.619999999999997</v>
      </c>
      <c r="F561" s="6">
        <v>1.5622605363984672</v>
      </c>
      <c r="G561" t="str">
        <f>IF(Table13[[#This Row],[Margin (%)]]&gt;150%,"Great",IF(Table13[[#This Row],[Margin (%)]]&lt;100%, "Just OK","Good"))</f>
        <v>Great</v>
      </c>
    </row>
    <row r="562" spans="1:7" x14ac:dyDescent="0.2">
      <c r="A562" s="1">
        <v>2723</v>
      </c>
      <c r="B562" s="3">
        <v>42568.77847222222</v>
      </c>
      <c r="C562">
        <v>107.4</v>
      </c>
      <c r="D562">
        <v>58.71</v>
      </c>
      <c r="E562">
        <v>48.690000000000005</v>
      </c>
      <c r="F562" s="6">
        <v>0.82933060807358205</v>
      </c>
      <c r="G562" t="str">
        <f>IF(Table13[[#This Row],[Margin (%)]]&gt;150%,"Great",IF(Table13[[#This Row],[Margin (%)]]&lt;100%, "Just OK","Good"))</f>
        <v>Just OK</v>
      </c>
    </row>
    <row r="563" spans="1:7" x14ac:dyDescent="0.2">
      <c r="A563" s="1">
        <v>2724</v>
      </c>
      <c r="B563" s="3">
        <v>42568.871527777781</v>
      </c>
      <c r="C563">
        <v>71.5</v>
      </c>
      <c r="D563">
        <v>35.409999999999997</v>
      </c>
      <c r="E563">
        <v>36.090000000000003</v>
      </c>
      <c r="F563" s="6">
        <v>1.0192036147980799</v>
      </c>
      <c r="G563" t="str">
        <f>IF(Table13[[#This Row],[Margin (%)]]&gt;150%,"Great",IF(Table13[[#This Row],[Margin (%)]]&lt;100%, "Just OK","Good"))</f>
        <v>Good</v>
      </c>
    </row>
    <row r="564" spans="1:7" x14ac:dyDescent="0.2">
      <c r="A564" s="1">
        <v>2725</v>
      </c>
      <c r="B564" s="3">
        <v>42568.914583333331</v>
      </c>
      <c r="C564">
        <v>29</v>
      </c>
      <c r="D564">
        <v>17.41</v>
      </c>
      <c r="E564">
        <v>11.59</v>
      </c>
      <c r="F564" s="6">
        <v>0.66570936243538192</v>
      </c>
      <c r="G564" t="str">
        <f>IF(Table13[[#This Row],[Margin (%)]]&gt;150%,"Great",IF(Table13[[#This Row],[Margin (%)]]&lt;100%, "Just OK","Good"))</f>
        <v>Just OK</v>
      </c>
    </row>
    <row r="565" spans="1:7" x14ac:dyDescent="0.2">
      <c r="A565" s="1">
        <v>2726</v>
      </c>
      <c r="B565" s="3">
        <v>42568.915277777778</v>
      </c>
      <c r="C565">
        <v>75.400000000000006</v>
      </c>
      <c r="D565">
        <v>39.379999999999995</v>
      </c>
      <c r="E565">
        <v>36.02000000000001</v>
      </c>
      <c r="F565" s="6">
        <v>0.91467750126968039</v>
      </c>
      <c r="G565" t="str">
        <f>IF(Table13[[#This Row],[Margin (%)]]&gt;150%,"Great",IF(Table13[[#This Row],[Margin (%)]]&lt;100%, "Just OK","Good"))</f>
        <v>Just OK</v>
      </c>
    </row>
    <row r="566" spans="1:7" x14ac:dyDescent="0.2">
      <c r="A566" s="1">
        <v>2727</v>
      </c>
      <c r="B566" s="3">
        <v>42568.961805555555</v>
      </c>
      <c r="C566">
        <v>81.900000000000006</v>
      </c>
      <c r="D566">
        <v>31.57</v>
      </c>
      <c r="E566">
        <v>50.330000000000005</v>
      </c>
      <c r="F566" s="6">
        <v>1.5942350332594237</v>
      </c>
      <c r="G566" t="str">
        <f>IF(Table13[[#This Row],[Margin (%)]]&gt;150%,"Great",IF(Table13[[#This Row],[Margin (%)]]&lt;100%, "Just OK","Good"))</f>
        <v>Great</v>
      </c>
    </row>
    <row r="567" spans="1:7" x14ac:dyDescent="0.2">
      <c r="A567" s="1">
        <v>2729</v>
      </c>
      <c r="B567" s="3">
        <v>42569.803472222222</v>
      </c>
      <c r="C567">
        <v>2</v>
      </c>
      <c r="D567">
        <v>0.81</v>
      </c>
      <c r="E567">
        <v>1.19</v>
      </c>
      <c r="F567" s="6">
        <v>1.4691358024691357</v>
      </c>
      <c r="G567" t="str">
        <f>IF(Table13[[#This Row],[Margin (%)]]&gt;150%,"Great",IF(Table13[[#This Row],[Margin (%)]]&lt;100%, "Just OK","Good"))</f>
        <v>Good</v>
      </c>
    </row>
    <row r="568" spans="1:7" x14ac:dyDescent="0.2">
      <c r="A568" s="1">
        <v>2730</v>
      </c>
      <c r="B568" s="3">
        <v>42569.831250000003</v>
      </c>
      <c r="C568">
        <v>121.4</v>
      </c>
      <c r="D568">
        <v>46.01</v>
      </c>
      <c r="E568">
        <v>75.390000000000015</v>
      </c>
      <c r="F568" s="6">
        <v>1.6385568354705502</v>
      </c>
      <c r="G568" t="str">
        <f>IF(Table13[[#This Row],[Margin (%)]]&gt;150%,"Great",IF(Table13[[#This Row],[Margin (%)]]&lt;100%, "Just OK","Good"))</f>
        <v>Great</v>
      </c>
    </row>
    <row r="569" spans="1:7" x14ac:dyDescent="0.2">
      <c r="A569" s="1">
        <v>2731</v>
      </c>
      <c r="B569" s="3">
        <v>42569.879861111112</v>
      </c>
      <c r="C569">
        <v>63.3</v>
      </c>
      <c r="D569">
        <v>33.020000000000003</v>
      </c>
      <c r="E569">
        <v>30.279999999999994</v>
      </c>
      <c r="F569" s="6">
        <v>0.91701998788612937</v>
      </c>
      <c r="G569" t="str">
        <f>IF(Table13[[#This Row],[Margin (%)]]&gt;150%,"Great",IF(Table13[[#This Row],[Margin (%)]]&lt;100%, "Just OK","Good"))</f>
        <v>Just OK</v>
      </c>
    </row>
    <row r="570" spans="1:7" x14ac:dyDescent="0.2">
      <c r="A570" s="1">
        <v>2732</v>
      </c>
      <c r="B570" s="3">
        <v>42570.613194444442</v>
      </c>
      <c r="C570">
        <v>7.9</v>
      </c>
      <c r="D570">
        <v>1.58</v>
      </c>
      <c r="E570">
        <v>6.32</v>
      </c>
      <c r="F570" s="6">
        <v>4</v>
      </c>
      <c r="G570" t="str">
        <f>IF(Table13[[#This Row],[Margin (%)]]&gt;150%,"Great",IF(Table13[[#This Row],[Margin (%)]]&lt;100%, "Just OK","Good"))</f>
        <v>Great</v>
      </c>
    </row>
    <row r="571" spans="1:7" x14ac:dyDescent="0.2">
      <c r="A571" s="1">
        <v>2734</v>
      </c>
      <c r="B571" s="3">
        <v>42570.761111111111</v>
      </c>
      <c r="C571">
        <v>101.6</v>
      </c>
      <c r="D571">
        <v>49.81</v>
      </c>
      <c r="E571">
        <v>51.789999999999992</v>
      </c>
      <c r="F571" s="6">
        <v>1.0397510540052197</v>
      </c>
      <c r="G571" t="str">
        <f>IF(Table13[[#This Row],[Margin (%)]]&gt;150%,"Great",IF(Table13[[#This Row],[Margin (%)]]&lt;100%, "Just OK","Good"))</f>
        <v>Good</v>
      </c>
    </row>
    <row r="572" spans="1:7" x14ac:dyDescent="0.2">
      <c r="A572" s="1">
        <v>2735</v>
      </c>
      <c r="B572" s="3">
        <v>42570.779861111114</v>
      </c>
      <c r="C572">
        <v>7.9</v>
      </c>
      <c r="D572">
        <v>2.21</v>
      </c>
      <c r="E572">
        <v>5.69</v>
      </c>
      <c r="F572" s="6">
        <v>2.5746606334841631</v>
      </c>
      <c r="G572" t="str">
        <f>IF(Table13[[#This Row],[Margin (%)]]&gt;150%,"Great",IF(Table13[[#This Row],[Margin (%)]]&lt;100%, "Just OK","Good"))</f>
        <v>Great</v>
      </c>
    </row>
    <row r="573" spans="1:7" x14ac:dyDescent="0.2">
      <c r="A573" s="1">
        <v>2736</v>
      </c>
      <c r="B573" s="3">
        <v>42570.799305555556</v>
      </c>
      <c r="C573">
        <v>31.700000000000003</v>
      </c>
      <c r="D573">
        <v>10.54</v>
      </c>
      <c r="E573">
        <v>21.160000000000004</v>
      </c>
      <c r="F573" s="6">
        <v>2.0075901328273251</v>
      </c>
      <c r="G573" t="str">
        <f>IF(Table13[[#This Row],[Margin (%)]]&gt;150%,"Great",IF(Table13[[#This Row],[Margin (%)]]&lt;100%, "Just OK","Good"))</f>
        <v>Great</v>
      </c>
    </row>
    <row r="574" spans="1:7" x14ac:dyDescent="0.2">
      <c r="A574" s="1">
        <v>2737</v>
      </c>
      <c r="B574" s="3">
        <v>42570.819444444445</v>
      </c>
      <c r="C574">
        <v>74.199999999999989</v>
      </c>
      <c r="D574">
        <v>29.279999999999998</v>
      </c>
      <c r="E574">
        <v>44.919999999999987</v>
      </c>
      <c r="F574" s="6">
        <v>1.5341530054644805</v>
      </c>
      <c r="G574" t="str">
        <f>IF(Table13[[#This Row],[Margin (%)]]&gt;150%,"Great",IF(Table13[[#This Row],[Margin (%)]]&lt;100%, "Just OK","Good"))</f>
        <v>Great</v>
      </c>
    </row>
    <row r="575" spans="1:7" x14ac:dyDescent="0.2">
      <c r="A575" s="1">
        <v>2739</v>
      </c>
      <c r="B575" s="3">
        <v>42571.738194444442</v>
      </c>
      <c r="C575">
        <v>87.300000000000011</v>
      </c>
      <c r="D575">
        <v>39.97</v>
      </c>
      <c r="E575">
        <v>47.330000000000013</v>
      </c>
      <c r="F575" s="6">
        <v>1.1841381035776837</v>
      </c>
      <c r="G575" t="str">
        <f>IF(Table13[[#This Row],[Margin (%)]]&gt;150%,"Great",IF(Table13[[#This Row],[Margin (%)]]&lt;100%, "Just OK","Good"))</f>
        <v>Good</v>
      </c>
    </row>
    <row r="576" spans="1:7" x14ac:dyDescent="0.2">
      <c r="A576" s="1">
        <v>2740</v>
      </c>
      <c r="B576" s="3">
        <v>42572.722222222219</v>
      </c>
      <c r="C576">
        <v>92.5</v>
      </c>
      <c r="D576">
        <v>44.14</v>
      </c>
      <c r="E576">
        <v>48.36</v>
      </c>
      <c r="F576" s="6">
        <v>1.0956048935206162</v>
      </c>
      <c r="G576" t="str">
        <f>IF(Table13[[#This Row],[Margin (%)]]&gt;150%,"Great",IF(Table13[[#This Row],[Margin (%)]]&lt;100%, "Just OK","Good"))</f>
        <v>Good</v>
      </c>
    </row>
    <row r="577" spans="1:7" x14ac:dyDescent="0.2">
      <c r="A577" s="1">
        <v>2741</v>
      </c>
      <c r="B577" s="3">
        <v>42572.734027777777</v>
      </c>
      <c r="C577">
        <v>57.5</v>
      </c>
      <c r="D577">
        <v>27.860000000000003</v>
      </c>
      <c r="E577">
        <v>29.639999999999997</v>
      </c>
      <c r="F577" s="6">
        <v>1.0638908829863603</v>
      </c>
      <c r="G577" t="str">
        <f>IF(Table13[[#This Row],[Margin (%)]]&gt;150%,"Great",IF(Table13[[#This Row],[Margin (%)]]&lt;100%, "Just OK","Good"))</f>
        <v>Good</v>
      </c>
    </row>
    <row r="578" spans="1:7" x14ac:dyDescent="0.2">
      <c r="A578" s="1">
        <v>2742</v>
      </c>
      <c r="B578" s="3">
        <v>42572.751388888886</v>
      </c>
      <c r="C578">
        <v>69.599999999999994</v>
      </c>
      <c r="D578">
        <v>21.759999999999998</v>
      </c>
      <c r="E578">
        <v>47.839999999999996</v>
      </c>
      <c r="F578" s="6">
        <v>2.1985294117647061</v>
      </c>
      <c r="G578" t="str">
        <f>IF(Table13[[#This Row],[Margin (%)]]&gt;150%,"Great",IF(Table13[[#This Row],[Margin (%)]]&lt;100%, "Just OK","Good"))</f>
        <v>Great</v>
      </c>
    </row>
    <row r="579" spans="1:7" x14ac:dyDescent="0.2">
      <c r="A579" s="1">
        <v>2743</v>
      </c>
      <c r="B579" s="3">
        <v>42572.772916666669</v>
      </c>
      <c r="C579">
        <v>62.099999999999994</v>
      </c>
      <c r="D579">
        <v>25.59</v>
      </c>
      <c r="E579">
        <v>36.509999999999991</v>
      </c>
      <c r="F579" s="6">
        <v>1.4267291910902693</v>
      </c>
      <c r="G579" t="str">
        <f>IF(Table13[[#This Row],[Margin (%)]]&gt;150%,"Great",IF(Table13[[#This Row],[Margin (%)]]&lt;100%, "Just OK","Good"))</f>
        <v>Good</v>
      </c>
    </row>
    <row r="580" spans="1:7" x14ac:dyDescent="0.2">
      <c r="A580" s="1">
        <v>2746</v>
      </c>
      <c r="B580" s="3">
        <v>42572.786805555559</v>
      </c>
      <c r="C580">
        <v>100.1</v>
      </c>
      <c r="D580">
        <v>39.06</v>
      </c>
      <c r="E580">
        <v>61.039999999999992</v>
      </c>
      <c r="F580" s="6">
        <v>1.5627240143369172</v>
      </c>
      <c r="G580" t="str">
        <f>IF(Table13[[#This Row],[Margin (%)]]&gt;150%,"Great",IF(Table13[[#This Row],[Margin (%)]]&lt;100%, "Just OK","Good"))</f>
        <v>Great</v>
      </c>
    </row>
    <row r="581" spans="1:7" x14ac:dyDescent="0.2">
      <c r="A581" s="1">
        <v>2748</v>
      </c>
      <c r="B581" s="3">
        <v>42572.820138888892</v>
      </c>
      <c r="C581">
        <v>137.4</v>
      </c>
      <c r="D581">
        <v>71.78</v>
      </c>
      <c r="E581">
        <v>65.62</v>
      </c>
      <c r="F581" s="6">
        <v>0.91418222346057398</v>
      </c>
      <c r="G581" t="str">
        <f>IF(Table13[[#This Row],[Margin (%)]]&gt;150%,"Great",IF(Table13[[#This Row],[Margin (%)]]&lt;100%, "Just OK","Good"))</f>
        <v>Just OK</v>
      </c>
    </row>
    <row r="582" spans="1:7" x14ac:dyDescent="0.2">
      <c r="A582" s="1">
        <v>2750</v>
      </c>
      <c r="B582" s="3">
        <v>42572.852777777778</v>
      </c>
      <c r="C582">
        <v>64.400000000000006</v>
      </c>
      <c r="D582">
        <v>22.64</v>
      </c>
      <c r="E582">
        <v>41.760000000000005</v>
      </c>
      <c r="F582" s="6">
        <v>1.8445229681978801</v>
      </c>
      <c r="G582" t="str">
        <f>IF(Table13[[#This Row],[Margin (%)]]&gt;150%,"Great",IF(Table13[[#This Row],[Margin (%)]]&lt;100%, "Just OK","Good"))</f>
        <v>Great</v>
      </c>
    </row>
    <row r="583" spans="1:7" x14ac:dyDescent="0.2">
      <c r="A583" s="1">
        <v>2751</v>
      </c>
      <c r="B583" s="3">
        <v>42572.886111111111</v>
      </c>
      <c r="C583">
        <v>81.900000000000006</v>
      </c>
      <c r="D583">
        <v>36.89</v>
      </c>
      <c r="E583">
        <v>45.010000000000005</v>
      </c>
      <c r="F583" s="6">
        <v>1.22011385199241</v>
      </c>
      <c r="G583" t="str">
        <f>IF(Table13[[#This Row],[Margin (%)]]&gt;150%,"Great",IF(Table13[[#This Row],[Margin (%)]]&lt;100%, "Just OK","Good"))</f>
        <v>Good</v>
      </c>
    </row>
    <row r="584" spans="1:7" x14ac:dyDescent="0.2">
      <c r="A584" s="1">
        <v>2752</v>
      </c>
      <c r="B584" s="3">
        <v>42572.904166666667</v>
      </c>
      <c r="C584">
        <v>72.599999999999994</v>
      </c>
      <c r="D584">
        <v>29.959999999999997</v>
      </c>
      <c r="E584">
        <v>42.64</v>
      </c>
      <c r="F584" s="6">
        <v>1.423230974632844</v>
      </c>
      <c r="G584" t="str">
        <f>IF(Table13[[#This Row],[Margin (%)]]&gt;150%,"Great",IF(Table13[[#This Row],[Margin (%)]]&lt;100%, "Just OK","Good"))</f>
        <v>Good</v>
      </c>
    </row>
    <row r="585" spans="1:7" x14ac:dyDescent="0.2">
      <c r="A585" s="1">
        <v>2753</v>
      </c>
      <c r="B585" s="3">
        <v>42572.948611111111</v>
      </c>
      <c r="C585">
        <v>186.6</v>
      </c>
      <c r="D585">
        <v>103.52000000000001</v>
      </c>
      <c r="E585">
        <v>83.079999999999984</v>
      </c>
      <c r="F585" s="6">
        <v>0.80255023183925789</v>
      </c>
      <c r="G585" t="str">
        <f>IF(Table13[[#This Row],[Margin (%)]]&gt;150%,"Great",IF(Table13[[#This Row],[Margin (%)]]&lt;100%, "Just OK","Good"))</f>
        <v>Just OK</v>
      </c>
    </row>
    <row r="586" spans="1:7" x14ac:dyDescent="0.2">
      <c r="A586" s="1">
        <v>2754</v>
      </c>
      <c r="B586" s="3">
        <v>42573.728472222225</v>
      </c>
      <c r="C586">
        <v>55.199999999999996</v>
      </c>
      <c r="D586">
        <v>30.75</v>
      </c>
      <c r="E586">
        <v>24.449999999999996</v>
      </c>
      <c r="F586" s="6">
        <v>0.79512195121951201</v>
      </c>
      <c r="G586" t="str">
        <f>IF(Table13[[#This Row],[Margin (%)]]&gt;150%,"Great",IF(Table13[[#This Row],[Margin (%)]]&lt;100%, "Just OK","Good"))</f>
        <v>Just OK</v>
      </c>
    </row>
    <row r="587" spans="1:7" x14ac:dyDescent="0.2">
      <c r="A587" s="1">
        <v>2755</v>
      </c>
      <c r="B587" s="3">
        <v>42573.734722222223</v>
      </c>
      <c r="C587">
        <v>100.30000000000001</v>
      </c>
      <c r="D587">
        <v>46.53</v>
      </c>
      <c r="E587">
        <v>53.77000000000001</v>
      </c>
      <c r="F587" s="6">
        <v>1.1555985385772622</v>
      </c>
      <c r="G587" t="str">
        <f>IF(Table13[[#This Row],[Margin (%)]]&gt;150%,"Great",IF(Table13[[#This Row],[Margin (%)]]&lt;100%, "Just OK","Good"))</f>
        <v>Good</v>
      </c>
    </row>
    <row r="588" spans="1:7" x14ac:dyDescent="0.2">
      <c r="A588" s="1">
        <v>2756</v>
      </c>
      <c r="B588" s="3">
        <v>42573.745138888888</v>
      </c>
      <c r="C588">
        <v>115.1</v>
      </c>
      <c r="D588">
        <v>64.680000000000007</v>
      </c>
      <c r="E588">
        <v>50.419999999999987</v>
      </c>
      <c r="F588" s="6">
        <v>0.77952999381570787</v>
      </c>
      <c r="G588" t="str">
        <f>IF(Table13[[#This Row],[Margin (%)]]&gt;150%,"Great",IF(Table13[[#This Row],[Margin (%)]]&lt;100%, "Just OK","Good"))</f>
        <v>Just OK</v>
      </c>
    </row>
    <row r="589" spans="1:7" x14ac:dyDescent="0.2">
      <c r="A589" s="1">
        <v>2757</v>
      </c>
      <c r="B589" s="3">
        <v>42573.782638888886</v>
      </c>
      <c r="C589">
        <v>55.699999999999996</v>
      </c>
      <c r="D589">
        <v>12.46</v>
      </c>
      <c r="E589">
        <v>43.239999999999995</v>
      </c>
      <c r="F589" s="6">
        <v>3.4703049759229527</v>
      </c>
      <c r="G589" t="str">
        <f>IF(Table13[[#This Row],[Margin (%)]]&gt;150%,"Great",IF(Table13[[#This Row],[Margin (%)]]&lt;100%, "Just OK","Good"))</f>
        <v>Great</v>
      </c>
    </row>
    <row r="590" spans="1:7" x14ac:dyDescent="0.2">
      <c r="A590" s="1">
        <v>2758</v>
      </c>
      <c r="B590" s="3">
        <v>42573.807638888888</v>
      </c>
      <c r="C590">
        <v>79.3</v>
      </c>
      <c r="D590">
        <v>30.4</v>
      </c>
      <c r="E590">
        <v>48.9</v>
      </c>
      <c r="F590" s="6">
        <v>1.6085526315789473</v>
      </c>
      <c r="G590" t="str">
        <f>IF(Table13[[#This Row],[Margin (%)]]&gt;150%,"Great",IF(Table13[[#This Row],[Margin (%)]]&lt;100%, "Just OK","Good"))</f>
        <v>Great</v>
      </c>
    </row>
    <row r="591" spans="1:7" x14ac:dyDescent="0.2">
      <c r="A591" s="1">
        <v>2759</v>
      </c>
      <c r="B591" s="3">
        <v>42573.808333333334</v>
      </c>
      <c r="C591">
        <v>60.4</v>
      </c>
      <c r="D591">
        <v>26.69</v>
      </c>
      <c r="E591">
        <v>33.709999999999994</v>
      </c>
      <c r="F591" s="6">
        <v>1.2630198576245781</v>
      </c>
      <c r="G591" t="str">
        <f>IF(Table13[[#This Row],[Margin (%)]]&gt;150%,"Great",IF(Table13[[#This Row],[Margin (%)]]&lt;100%, "Just OK","Good"))</f>
        <v>Good</v>
      </c>
    </row>
    <row r="592" spans="1:7" x14ac:dyDescent="0.2">
      <c r="A592" s="1">
        <v>2760</v>
      </c>
      <c r="B592" s="3">
        <v>42573.814583333333</v>
      </c>
      <c r="C592">
        <v>50.8</v>
      </c>
      <c r="D592">
        <v>25.65</v>
      </c>
      <c r="E592">
        <v>25.15</v>
      </c>
      <c r="F592" s="6">
        <v>0.98050682261208577</v>
      </c>
      <c r="G592" t="str">
        <f>IF(Table13[[#This Row],[Margin (%)]]&gt;150%,"Great",IF(Table13[[#This Row],[Margin (%)]]&lt;100%, "Just OK","Good"))</f>
        <v>Just OK</v>
      </c>
    </row>
    <row r="593" spans="1:7" x14ac:dyDescent="0.2">
      <c r="A593" s="1">
        <v>2761</v>
      </c>
      <c r="B593" s="3">
        <v>42573.912499999999</v>
      </c>
      <c r="C593">
        <v>74.699999999999989</v>
      </c>
      <c r="D593">
        <v>37.450000000000003</v>
      </c>
      <c r="E593">
        <v>37.249999999999986</v>
      </c>
      <c r="F593" s="6">
        <v>0.99465954606141471</v>
      </c>
      <c r="G593" t="str">
        <f>IF(Table13[[#This Row],[Margin (%)]]&gt;150%,"Great",IF(Table13[[#This Row],[Margin (%)]]&lt;100%, "Just OK","Good"))</f>
        <v>Just OK</v>
      </c>
    </row>
    <row r="594" spans="1:7" x14ac:dyDescent="0.2">
      <c r="A594" s="1">
        <v>2762</v>
      </c>
      <c r="B594" s="3">
        <v>42573.922222222223</v>
      </c>
      <c r="C594">
        <v>61.5</v>
      </c>
      <c r="D594">
        <v>23.049999999999997</v>
      </c>
      <c r="E594">
        <v>38.450000000000003</v>
      </c>
      <c r="F594" s="6">
        <v>1.6681127982646424</v>
      </c>
      <c r="G594" t="str">
        <f>IF(Table13[[#This Row],[Margin (%)]]&gt;150%,"Great",IF(Table13[[#This Row],[Margin (%)]]&lt;100%, "Just OK","Good"))</f>
        <v>Great</v>
      </c>
    </row>
    <row r="595" spans="1:7" x14ac:dyDescent="0.2">
      <c r="A595" s="1">
        <v>2763</v>
      </c>
      <c r="B595" s="3">
        <v>42574.55</v>
      </c>
      <c r="C595">
        <v>37.700000000000003</v>
      </c>
      <c r="D595">
        <v>9.86</v>
      </c>
      <c r="E595">
        <v>27.840000000000003</v>
      </c>
      <c r="F595" s="6">
        <v>2.8235294117647065</v>
      </c>
      <c r="G595" t="str">
        <f>IF(Table13[[#This Row],[Margin (%)]]&gt;150%,"Great",IF(Table13[[#This Row],[Margin (%)]]&lt;100%, "Just OK","Good"))</f>
        <v>Great</v>
      </c>
    </row>
    <row r="596" spans="1:7" x14ac:dyDescent="0.2">
      <c r="A596" s="1">
        <v>2764</v>
      </c>
      <c r="B596" s="3">
        <v>42574.656944444447</v>
      </c>
      <c r="C596">
        <v>41.7</v>
      </c>
      <c r="D596">
        <v>15.11</v>
      </c>
      <c r="E596">
        <v>26.590000000000003</v>
      </c>
      <c r="F596" s="6">
        <v>1.7597617471872935</v>
      </c>
      <c r="G596" t="str">
        <f>IF(Table13[[#This Row],[Margin (%)]]&gt;150%,"Great",IF(Table13[[#This Row],[Margin (%)]]&lt;100%, "Just OK","Good"))</f>
        <v>Great</v>
      </c>
    </row>
    <row r="597" spans="1:7" x14ac:dyDescent="0.2">
      <c r="A597" s="1">
        <v>2765</v>
      </c>
      <c r="B597" s="3">
        <v>42574.734027777777</v>
      </c>
      <c r="C597">
        <v>57.5</v>
      </c>
      <c r="D597">
        <v>25.8</v>
      </c>
      <c r="E597">
        <v>31.7</v>
      </c>
      <c r="F597" s="6">
        <v>1.2286821705426356</v>
      </c>
      <c r="G597" t="str">
        <f>IF(Table13[[#This Row],[Margin (%)]]&gt;150%,"Great",IF(Table13[[#This Row],[Margin (%)]]&lt;100%, "Just OK","Good"))</f>
        <v>Good</v>
      </c>
    </row>
    <row r="598" spans="1:7" x14ac:dyDescent="0.2">
      <c r="A598" s="1">
        <v>2766</v>
      </c>
      <c r="B598" s="3">
        <v>42574.779166666667</v>
      </c>
      <c r="C598">
        <v>82.6</v>
      </c>
      <c r="D598">
        <v>44.09</v>
      </c>
      <c r="E598">
        <v>38.509999999999991</v>
      </c>
      <c r="F598" s="6">
        <v>0.87344068949875231</v>
      </c>
      <c r="G598" t="str">
        <f>IF(Table13[[#This Row],[Margin (%)]]&gt;150%,"Great",IF(Table13[[#This Row],[Margin (%)]]&lt;100%, "Just OK","Good"))</f>
        <v>Just OK</v>
      </c>
    </row>
    <row r="599" spans="1:7" x14ac:dyDescent="0.2">
      <c r="A599" s="1">
        <v>2767</v>
      </c>
      <c r="B599" s="3">
        <v>42574.781944444447</v>
      </c>
      <c r="C599">
        <v>37.6</v>
      </c>
      <c r="D599">
        <v>18.399999999999999</v>
      </c>
      <c r="E599">
        <v>19.200000000000003</v>
      </c>
      <c r="F599" s="6">
        <v>1.0434782608695654</v>
      </c>
      <c r="G599" t="str">
        <f>IF(Table13[[#This Row],[Margin (%)]]&gt;150%,"Great",IF(Table13[[#This Row],[Margin (%)]]&lt;100%, "Just OK","Good"))</f>
        <v>Good</v>
      </c>
    </row>
    <row r="600" spans="1:7" x14ac:dyDescent="0.2">
      <c r="A600" s="1">
        <v>2768</v>
      </c>
      <c r="B600" s="3">
        <v>42574.782638888886</v>
      </c>
      <c r="C600">
        <v>37.6</v>
      </c>
      <c r="D600">
        <v>18.399999999999999</v>
      </c>
      <c r="E600">
        <v>19.200000000000003</v>
      </c>
      <c r="F600" s="6">
        <v>1.0434782608695654</v>
      </c>
      <c r="G600" t="str">
        <f>IF(Table13[[#This Row],[Margin (%)]]&gt;150%,"Great",IF(Table13[[#This Row],[Margin (%)]]&lt;100%, "Just OK","Good"))</f>
        <v>Good</v>
      </c>
    </row>
    <row r="601" spans="1:7" x14ac:dyDescent="0.2">
      <c r="A601" s="1">
        <v>2769</v>
      </c>
      <c r="B601" s="3">
        <v>42574.786805555559</v>
      </c>
      <c r="C601">
        <v>43.699999999999996</v>
      </c>
      <c r="D601">
        <v>25.77</v>
      </c>
      <c r="E601">
        <v>17.929999999999996</v>
      </c>
      <c r="F601" s="6">
        <v>0.69577027551416359</v>
      </c>
      <c r="G601" t="str">
        <f>IF(Table13[[#This Row],[Margin (%)]]&gt;150%,"Great",IF(Table13[[#This Row],[Margin (%)]]&lt;100%, "Just OK","Good"))</f>
        <v>Just OK</v>
      </c>
    </row>
    <row r="602" spans="1:7" x14ac:dyDescent="0.2">
      <c r="A602" s="1">
        <v>2770</v>
      </c>
      <c r="B602" s="3">
        <v>42574.834722222222</v>
      </c>
      <c r="C602">
        <v>100.5</v>
      </c>
      <c r="D602">
        <v>44.54</v>
      </c>
      <c r="E602">
        <v>55.96</v>
      </c>
      <c r="F602" s="6">
        <v>1.2563987427031882</v>
      </c>
      <c r="G602" t="str">
        <f>IF(Table13[[#This Row],[Margin (%)]]&gt;150%,"Great",IF(Table13[[#This Row],[Margin (%)]]&lt;100%, "Just OK","Good"))</f>
        <v>Good</v>
      </c>
    </row>
    <row r="603" spans="1:7" x14ac:dyDescent="0.2">
      <c r="A603" s="1">
        <v>2771</v>
      </c>
      <c r="B603" s="3">
        <v>42574.850694444445</v>
      </c>
      <c r="C603">
        <v>86</v>
      </c>
      <c r="D603">
        <v>40.799999999999997</v>
      </c>
      <c r="E603">
        <v>45.2</v>
      </c>
      <c r="F603" s="6">
        <v>1.107843137254902</v>
      </c>
      <c r="G603" t="str">
        <f>IF(Table13[[#This Row],[Margin (%)]]&gt;150%,"Great",IF(Table13[[#This Row],[Margin (%)]]&lt;100%, "Just OK","Good"))</f>
        <v>Good</v>
      </c>
    </row>
    <row r="604" spans="1:7" x14ac:dyDescent="0.2">
      <c r="A604" s="1">
        <v>2772</v>
      </c>
      <c r="B604" s="3">
        <v>42575.449305555558</v>
      </c>
      <c r="C604">
        <v>17.8</v>
      </c>
      <c r="D604">
        <v>7.16</v>
      </c>
      <c r="E604">
        <v>10.64</v>
      </c>
      <c r="F604" s="6">
        <v>1.4860335195530727</v>
      </c>
      <c r="G604" t="str">
        <f>IF(Table13[[#This Row],[Margin (%)]]&gt;150%,"Great",IF(Table13[[#This Row],[Margin (%)]]&lt;100%, "Just OK","Good"))</f>
        <v>Good</v>
      </c>
    </row>
    <row r="605" spans="1:7" x14ac:dyDescent="0.2">
      <c r="A605" s="1">
        <v>2773</v>
      </c>
      <c r="B605" s="3">
        <v>42575.454861111109</v>
      </c>
      <c r="C605">
        <v>61.599999999999994</v>
      </c>
      <c r="D605">
        <v>17.73</v>
      </c>
      <c r="E605">
        <v>43.86999999999999</v>
      </c>
      <c r="F605" s="6">
        <v>2.47433728144388</v>
      </c>
      <c r="G605" t="str">
        <f>IF(Table13[[#This Row],[Margin (%)]]&gt;150%,"Great",IF(Table13[[#This Row],[Margin (%)]]&lt;100%, "Just OK","Good"))</f>
        <v>Great</v>
      </c>
    </row>
    <row r="606" spans="1:7" x14ac:dyDescent="0.2">
      <c r="A606" s="1">
        <v>2774</v>
      </c>
      <c r="B606" s="3">
        <v>42575.720138888886</v>
      </c>
      <c r="C606">
        <v>71.8</v>
      </c>
      <c r="D606">
        <v>27.41</v>
      </c>
      <c r="E606">
        <v>44.39</v>
      </c>
      <c r="F606" s="6">
        <v>1.6194819408974828</v>
      </c>
      <c r="G606" t="str">
        <f>IF(Table13[[#This Row],[Margin (%)]]&gt;150%,"Great",IF(Table13[[#This Row],[Margin (%)]]&lt;100%, "Just OK","Good"))</f>
        <v>Great</v>
      </c>
    </row>
    <row r="607" spans="1:7" x14ac:dyDescent="0.2">
      <c r="A607" s="1">
        <v>2775</v>
      </c>
      <c r="B607" s="3">
        <v>42575.769444444442</v>
      </c>
      <c r="C607">
        <v>69.3</v>
      </c>
      <c r="D607">
        <v>29.19</v>
      </c>
      <c r="E607">
        <v>40.11</v>
      </c>
      <c r="F607" s="6">
        <v>1.3741007194244603</v>
      </c>
      <c r="G607" t="str">
        <f>IF(Table13[[#This Row],[Margin (%)]]&gt;150%,"Great",IF(Table13[[#This Row],[Margin (%)]]&lt;100%, "Just OK","Good"))</f>
        <v>Good</v>
      </c>
    </row>
    <row r="608" spans="1:7" x14ac:dyDescent="0.2">
      <c r="A608" s="1">
        <v>2776</v>
      </c>
      <c r="B608" s="3">
        <v>42575.819444444445</v>
      </c>
      <c r="C608">
        <v>67.8</v>
      </c>
      <c r="D608">
        <v>28.97</v>
      </c>
      <c r="E608">
        <v>38.83</v>
      </c>
      <c r="F608" s="6">
        <v>1.3403520883672766</v>
      </c>
      <c r="G608" t="str">
        <f>IF(Table13[[#This Row],[Margin (%)]]&gt;150%,"Great",IF(Table13[[#This Row],[Margin (%)]]&lt;100%, "Just OK","Good"))</f>
        <v>Good</v>
      </c>
    </row>
    <row r="609" spans="1:7" x14ac:dyDescent="0.2">
      <c r="A609" s="1">
        <v>2777</v>
      </c>
      <c r="B609" s="3">
        <v>42576.537499999999</v>
      </c>
      <c r="C609">
        <v>40.1</v>
      </c>
      <c r="D609">
        <v>15.469999999999999</v>
      </c>
      <c r="E609">
        <v>24.630000000000003</v>
      </c>
      <c r="F609" s="6">
        <v>1.5921137685843572</v>
      </c>
      <c r="G609" t="str">
        <f>IF(Table13[[#This Row],[Margin (%)]]&gt;150%,"Great",IF(Table13[[#This Row],[Margin (%)]]&lt;100%, "Just OK","Good"))</f>
        <v>Great</v>
      </c>
    </row>
    <row r="610" spans="1:7" x14ac:dyDescent="0.2">
      <c r="A610" s="1">
        <v>2778</v>
      </c>
      <c r="B610" s="3">
        <v>42576.734027777777</v>
      </c>
      <c r="C610">
        <v>48.5</v>
      </c>
      <c r="D610">
        <v>23.189999999999998</v>
      </c>
      <c r="E610">
        <v>25.310000000000002</v>
      </c>
      <c r="F610" s="6">
        <v>1.0914187149633465</v>
      </c>
      <c r="G610" t="str">
        <f>IF(Table13[[#This Row],[Margin (%)]]&gt;150%,"Great",IF(Table13[[#This Row],[Margin (%)]]&lt;100%, "Just OK","Good"))</f>
        <v>Good</v>
      </c>
    </row>
    <row r="611" spans="1:7" x14ac:dyDescent="0.2">
      <c r="A611" s="1">
        <v>2779</v>
      </c>
      <c r="B611" s="3">
        <v>42576.78125</v>
      </c>
      <c r="C611">
        <v>66.699999999999989</v>
      </c>
      <c r="D611">
        <v>32.519999999999996</v>
      </c>
      <c r="E611">
        <v>34.179999999999993</v>
      </c>
      <c r="F611" s="6">
        <v>1.0510455104551044</v>
      </c>
      <c r="G611" t="str">
        <f>IF(Table13[[#This Row],[Margin (%)]]&gt;150%,"Great",IF(Table13[[#This Row],[Margin (%)]]&lt;100%, "Just OK","Good"))</f>
        <v>Good</v>
      </c>
    </row>
    <row r="612" spans="1:7" x14ac:dyDescent="0.2">
      <c r="A612" s="1">
        <v>2780</v>
      </c>
      <c r="B612" s="3">
        <v>42576.790277777778</v>
      </c>
      <c r="C612">
        <v>63.199999999999996</v>
      </c>
      <c r="D612">
        <v>24.02</v>
      </c>
      <c r="E612">
        <v>39.179999999999993</v>
      </c>
      <c r="F612" s="6">
        <v>1.6311407160699414</v>
      </c>
      <c r="G612" t="str">
        <f>IF(Table13[[#This Row],[Margin (%)]]&gt;150%,"Great",IF(Table13[[#This Row],[Margin (%)]]&lt;100%, "Just OK","Good"))</f>
        <v>Great</v>
      </c>
    </row>
    <row r="613" spans="1:7" x14ac:dyDescent="0.2">
      <c r="A613" s="1">
        <v>2781</v>
      </c>
      <c r="B613" s="3">
        <v>42576.823611111111</v>
      </c>
      <c r="C613">
        <v>29.200000000000003</v>
      </c>
      <c r="D613">
        <v>11.51</v>
      </c>
      <c r="E613">
        <v>17.690000000000005</v>
      </c>
      <c r="F613" s="6">
        <v>1.5369244135534323</v>
      </c>
      <c r="G613" t="str">
        <f>IF(Table13[[#This Row],[Margin (%)]]&gt;150%,"Great",IF(Table13[[#This Row],[Margin (%)]]&lt;100%, "Just OK","Good"))</f>
        <v>Great</v>
      </c>
    </row>
    <row r="614" spans="1:7" x14ac:dyDescent="0.2">
      <c r="A614" s="1">
        <v>2782</v>
      </c>
      <c r="B614" s="3">
        <v>42576.826388888891</v>
      </c>
      <c r="C614">
        <v>29.200000000000003</v>
      </c>
      <c r="D614">
        <v>11.51</v>
      </c>
      <c r="E614">
        <v>17.690000000000005</v>
      </c>
      <c r="F614" s="6">
        <v>1.5369244135534323</v>
      </c>
      <c r="G614" t="str">
        <f>IF(Table13[[#This Row],[Margin (%)]]&gt;150%,"Great",IF(Table13[[#This Row],[Margin (%)]]&lt;100%, "Just OK","Good"))</f>
        <v>Great</v>
      </c>
    </row>
    <row r="615" spans="1:7" x14ac:dyDescent="0.2">
      <c r="A615" s="1">
        <v>2785</v>
      </c>
      <c r="B615" s="3">
        <v>42577.773611111108</v>
      </c>
      <c r="C615">
        <v>66.199999999999989</v>
      </c>
      <c r="D615">
        <v>30.62</v>
      </c>
      <c r="E615">
        <v>35.579999999999984</v>
      </c>
      <c r="F615" s="6">
        <v>1.1619856303069884</v>
      </c>
      <c r="G615" t="str">
        <f>IF(Table13[[#This Row],[Margin (%)]]&gt;150%,"Great",IF(Table13[[#This Row],[Margin (%)]]&lt;100%, "Just OK","Good"))</f>
        <v>Good</v>
      </c>
    </row>
    <row r="616" spans="1:7" x14ac:dyDescent="0.2">
      <c r="A616" s="1">
        <v>2788</v>
      </c>
      <c r="B616" s="3">
        <v>42578.830555555556</v>
      </c>
      <c r="C616">
        <v>82</v>
      </c>
      <c r="D616">
        <v>32.82</v>
      </c>
      <c r="E616">
        <v>49.18</v>
      </c>
      <c r="F616" s="6">
        <v>1.4984765386959171</v>
      </c>
      <c r="G616" t="str">
        <f>IF(Table13[[#This Row],[Margin (%)]]&gt;150%,"Great",IF(Table13[[#This Row],[Margin (%)]]&lt;100%, "Just OK","Good"))</f>
        <v>Good</v>
      </c>
    </row>
    <row r="617" spans="1:7" x14ac:dyDescent="0.2">
      <c r="A617" s="1">
        <v>2789</v>
      </c>
      <c r="B617" s="3">
        <v>42579.873611111114</v>
      </c>
      <c r="C617">
        <v>53.699999999999996</v>
      </c>
      <c r="D617">
        <v>28.1</v>
      </c>
      <c r="E617">
        <v>25.599999999999994</v>
      </c>
      <c r="F617" s="6">
        <v>0.91103202846975062</v>
      </c>
      <c r="G617" t="str">
        <f>IF(Table13[[#This Row],[Margin (%)]]&gt;150%,"Great",IF(Table13[[#This Row],[Margin (%)]]&lt;100%, "Just OK","Good"))</f>
        <v>Just OK</v>
      </c>
    </row>
    <row r="618" spans="1:7" x14ac:dyDescent="0.2">
      <c r="A618" s="1">
        <v>2790</v>
      </c>
      <c r="B618" s="3">
        <v>42579.882638888892</v>
      </c>
      <c r="C618">
        <v>36.9</v>
      </c>
      <c r="D618">
        <v>15.26</v>
      </c>
      <c r="E618">
        <v>21.64</v>
      </c>
      <c r="F618" s="6">
        <v>1.4180865006553081</v>
      </c>
      <c r="G618" t="str">
        <f>IF(Table13[[#This Row],[Margin (%)]]&gt;150%,"Great",IF(Table13[[#This Row],[Margin (%)]]&lt;100%, "Just OK","Good"))</f>
        <v>Good</v>
      </c>
    </row>
    <row r="619" spans="1:7" x14ac:dyDescent="0.2">
      <c r="A619" s="1">
        <v>2792</v>
      </c>
      <c r="B619" s="3">
        <v>42580.739583333336</v>
      </c>
      <c r="C619">
        <v>47.599999999999994</v>
      </c>
      <c r="D619">
        <v>24.69</v>
      </c>
      <c r="E619">
        <v>22.909999999999993</v>
      </c>
      <c r="F619" s="6">
        <v>0.92790603483191547</v>
      </c>
      <c r="G619" t="str">
        <f>IF(Table13[[#This Row],[Margin (%)]]&gt;150%,"Great",IF(Table13[[#This Row],[Margin (%)]]&lt;100%, "Just OK","Good"))</f>
        <v>Just OK</v>
      </c>
    </row>
    <row r="620" spans="1:7" x14ac:dyDescent="0.2">
      <c r="A620" s="1">
        <v>2793</v>
      </c>
      <c r="B620" s="3">
        <v>42580.740277777775</v>
      </c>
      <c r="C620">
        <v>49.599999999999994</v>
      </c>
      <c r="D620">
        <v>27.660000000000004</v>
      </c>
      <c r="E620">
        <v>21.939999999999991</v>
      </c>
      <c r="F620" s="6">
        <v>0.79320318148951507</v>
      </c>
      <c r="G620" t="str">
        <f>IF(Table13[[#This Row],[Margin (%)]]&gt;150%,"Great",IF(Table13[[#This Row],[Margin (%)]]&lt;100%, "Just OK","Good"))</f>
        <v>Just OK</v>
      </c>
    </row>
    <row r="621" spans="1:7" x14ac:dyDescent="0.2">
      <c r="A621" s="1">
        <v>2794</v>
      </c>
      <c r="B621" s="3">
        <v>42580.742361111108</v>
      </c>
      <c r="C621">
        <v>49.5</v>
      </c>
      <c r="D621">
        <v>18.060000000000002</v>
      </c>
      <c r="E621">
        <v>31.439999999999998</v>
      </c>
      <c r="F621" s="6">
        <v>1.7408637873754149</v>
      </c>
      <c r="G621" t="str">
        <f>IF(Table13[[#This Row],[Margin (%)]]&gt;150%,"Great",IF(Table13[[#This Row],[Margin (%)]]&lt;100%, "Just OK","Good"))</f>
        <v>Great</v>
      </c>
    </row>
    <row r="622" spans="1:7" x14ac:dyDescent="0.2">
      <c r="A622" s="1">
        <v>2795</v>
      </c>
      <c r="B622" s="3">
        <v>42580.74722222222</v>
      </c>
      <c r="C622">
        <v>73.8</v>
      </c>
      <c r="D622">
        <v>34.6</v>
      </c>
      <c r="E622">
        <v>39.199999999999996</v>
      </c>
      <c r="F622" s="6">
        <v>1.1329479768786126</v>
      </c>
      <c r="G622" t="str">
        <f>IF(Table13[[#This Row],[Margin (%)]]&gt;150%,"Great",IF(Table13[[#This Row],[Margin (%)]]&lt;100%, "Just OK","Good"))</f>
        <v>Good</v>
      </c>
    </row>
    <row r="623" spans="1:7" x14ac:dyDescent="0.2">
      <c r="A623" s="1">
        <v>2796</v>
      </c>
      <c r="B623" s="3">
        <v>42580.77847222222</v>
      </c>
      <c r="C623">
        <v>57.4</v>
      </c>
      <c r="D623">
        <v>15.89</v>
      </c>
      <c r="E623">
        <v>41.51</v>
      </c>
      <c r="F623" s="6">
        <v>2.6123348017621142</v>
      </c>
      <c r="G623" t="str">
        <f>IF(Table13[[#This Row],[Margin (%)]]&gt;150%,"Great",IF(Table13[[#This Row],[Margin (%)]]&lt;100%, "Just OK","Good"))</f>
        <v>Great</v>
      </c>
    </row>
    <row r="624" spans="1:7" x14ac:dyDescent="0.2">
      <c r="A624" s="1">
        <v>2797</v>
      </c>
      <c r="B624" s="3">
        <v>42580.77847222222</v>
      </c>
      <c r="C624">
        <v>49.699999999999996</v>
      </c>
      <c r="D624">
        <v>18.54</v>
      </c>
      <c r="E624">
        <v>31.159999999999997</v>
      </c>
      <c r="F624" s="6">
        <v>1.680690399137001</v>
      </c>
      <c r="G624" t="str">
        <f>IF(Table13[[#This Row],[Margin (%)]]&gt;150%,"Great",IF(Table13[[#This Row],[Margin (%)]]&lt;100%, "Just OK","Good"))</f>
        <v>Great</v>
      </c>
    </row>
    <row r="625" spans="1:7" x14ac:dyDescent="0.2">
      <c r="A625" s="1">
        <v>2798</v>
      </c>
      <c r="B625" s="3">
        <v>42580.799305555556</v>
      </c>
      <c r="C625">
        <v>51.6</v>
      </c>
      <c r="D625">
        <v>21.07</v>
      </c>
      <c r="E625">
        <v>30.53</v>
      </c>
      <c r="F625" s="6">
        <v>1.4489795918367347</v>
      </c>
      <c r="G625" t="str">
        <f>IF(Table13[[#This Row],[Margin (%)]]&gt;150%,"Great",IF(Table13[[#This Row],[Margin (%)]]&lt;100%, "Just OK","Good"))</f>
        <v>Good</v>
      </c>
    </row>
    <row r="626" spans="1:7" x14ac:dyDescent="0.2">
      <c r="A626" s="1">
        <v>2799</v>
      </c>
      <c r="B626" s="3">
        <v>42580.811805555553</v>
      </c>
      <c r="C626">
        <v>57.599999999999994</v>
      </c>
      <c r="D626">
        <v>20.2</v>
      </c>
      <c r="E626">
        <v>37.399999999999991</v>
      </c>
      <c r="F626" s="6">
        <v>1.8514851485148511</v>
      </c>
      <c r="G626" t="str">
        <f>IF(Table13[[#This Row],[Margin (%)]]&gt;150%,"Great",IF(Table13[[#This Row],[Margin (%)]]&lt;100%, "Just OK","Good"))</f>
        <v>Great</v>
      </c>
    </row>
    <row r="627" spans="1:7" x14ac:dyDescent="0.2">
      <c r="A627" s="1">
        <v>2800</v>
      </c>
      <c r="B627" s="3">
        <v>42580.816666666666</v>
      </c>
      <c r="C627">
        <v>46.9</v>
      </c>
      <c r="D627">
        <v>22.009999999999998</v>
      </c>
      <c r="E627">
        <v>24.89</v>
      </c>
      <c r="F627" s="6">
        <v>1.1308496138119037</v>
      </c>
      <c r="G627" t="str">
        <f>IF(Table13[[#This Row],[Margin (%)]]&gt;150%,"Great",IF(Table13[[#This Row],[Margin (%)]]&lt;100%, "Just OK","Good"))</f>
        <v>Good</v>
      </c>
    </row>
    <row r="628" spans="1:7" x14ac:dyDescent="0.2">
      <c r="A628" s="1">
        <v>2801</v>
      </c>
      <c r="B628" s="3">
        <v>42580.839583333334</v>
      </c>
      <c r="C628">
        <v>38.299999999999997</v>
      </c>
      <c r="D628">
        <v>17.689999999999998</v>
      </c>
      <c r="E628">
        <v>20.61</v>
      </c>
      <c r="F628" s="6">
        <v>1.165065008479367</v>
      </c>
      <c r="G628" t="str">
        <f>IF(Table13[[#This Row],[Margin (%)]]&gt;150%,"Great",IF(Table13[[#This Row],[Margin (%)]]&lt;100%, "Just OK","Good"))</f>
        <v>Good</v>
      </c>
    </row>
    <row r="629" spans="1:7" x14ac:dyDescent="0.2">
      <c r="A629" s="1">
        <v>2802</v>
      </c>
      <c r="B629" s="3">
        <v>42580.844444444447</v>
      </c>
      <c r="C629">
        <v>95.199999999999989</v>
      </c>
      <c r="D629">
        <v>36.82</v>
      </c>
      <c r="E629">
        <v>58.379999999999988</v>
      </c>
      <c r="F629" s="6">
        <v>1.5855513307984788</v>
      </c>
      <c r="G629" t="str">
        <f>IF(Table13[[#This Row],[Margin (%)]]&gt;150%,"Great",IF(Table13[[#This Row],[Margin (%)]]&lt;100%, "Just OK","Good"))</f>
        <v>Great</v>
      </c>
    </row>
    <row r="630" spans="1:7" x14ac:dyDescent="0.2">
      <c r="A630" s="1">
        <v>2803</v>
      </c>
      <c r="B630" s="3">
        <v>42581.696527777778</v>
      </c>
      <c r="C630">
        <v>67.400000000000006</v>
      </c>
      <c r="D630">
        <v>28.46</v>
      </c>
      <c r="E630">
        <v>38.940000000000005</v>
      </c>
      <c r="F630" s="6">
        <v>1.3682361208713987</v>
      </c>
      <c r="G630" t="str">
        <f>IF(Table13[[#This Row],[Margin (%)]]&gt;150%,"Great",IF(Table13[[#This Row],[Margin (%)]]&lt;100%, "Just OK","Good"))</f>
        <v>Good</v>
      </c>
    </row>
    <row r="631" spans="1:7" x14ac:dyDescent="0.2">
      <c r="A631" s="1">
        <v>2804</v>
      </c>
      <c r="B631" s="3">
        <v>42581.761111111111</v>
      </c>
      <c r="C631">
        <v>43.6</v>
      </c>
      <c r="D631">
        <v>20.18</v>
      </c>
      <c r="E631">
        <v>23.42</v>
      </c>
      <c r="F631" s="6">
        <v>1.1605550049554014</v>
      </c>
      <c r="G631" t="str">
        <f>IF(Table13[[#This Row],[Margin (%)]]&gt;150%,"Great",IF(Table13[[#This Row],[Margin (%)]]&lt;100%, "Just OK","Good"))</f>
        <v>Good</v>
      </c>
    </row>
    <row r="632" spans="1:7" x14ac:dyDescent="0.2">
      <c r="A632" s="1">
        <v>2805</v>
      </c>
      <c r="B632" s="3">
        <v>42581.761805555558</v>
      </c>
      <c r="C632">
        <v>41.6</v>
      </c>
      <c r="D632">
        <v>21.39</v>
      </c>
      <c r="E632">
        <v>20.21</v>
      </c>
      <c r="F632" s="6">
        <v>0.94483403459560544</v>
      </c>
      <c r="G632" t="str">
        <f>IF(Table13[[#This Row],[Margin (%)]]&gt;150%,"Great",IF(Table13[[#This Row],[Margin (%)]]&lt;100%, "Just OK","Good"))</f>
        <v>Just OK</v>
      </c>
    </row>
    <row r="633" spans="1:7" x14ac:dyDescent="0.2">
      <c r="A633" s="1">
        <v>2806</v>
      </c>
      <c r="B633" s="3">
        <v>42581.792361111111</v>
      </c>
      <c r="C633">
        <v>88.199999999999989</v>
      </c>
      <c r="D633">
        <v>38.72</v>
      </c>
      <c r="E633">
        <v>49.47999999999999</v>
      </c>
      <c r="F633" s="6">
        <v>1.2778925619834709</v>
      </c>
      <c r="G633" t="str">
        <f>IF(Table13[[#This Row],[Margin (%)]]&gt;150%,"Great",IF(Table13[[#This Row],[Margin (%)]]&lt;100%, "Just OK","Good"))</f>
        <v>Good</v>
      </c>
    </row>
    <row r="634" spans="1:7" x14ac:dyDescent="0.2">
      <c r="A634" s="1">
        <v>2807</v>
      </c>
      <c r="B634" s="3">
        <v>42581.804166666669</v>
      </c>
      <c r="C634">
        <v>93.5</v>
      </c>
      <c r="D634">
        <v>38.78</v>
      </c>
      <c r="E634">
        <v>54.72</v>
      </c>
      <c r="F634" s="6">
        <v>1.4110366168127901</v>
      </c>
      <c r="G634" t="str">
        <f>IF(Table13[[#This Row],[Margin (%)]]&gt;150%,"Great",IF(Table13[[#This Row],[Margin (%)]]&lt;100%, "Just OK","Good"))</f>
        <v>Good</v>
      </c>
    </row>
    <row r="635" spans="1:7" x14ac:dyDescent="0.2">
      <c r="A635" s="1">
        <v>2809</v>
      </c>
      <c r="B635" s="3">
        <v>42581.809027777781</v>
      </c>
      <c r="C635">
        <v>84.5</v>
      </c>
      <c r="D635">
        <v>33.08</v>
      </c>
      <c r="E635">
        <v>51.42</v>
      </c>
      <c r="F635" s="6">
        <v>1.5544135429262396</v>
      </c>
      <c r="G635" t="str">
        <f>IF(Table13[[#This Row],[Margin (%)]]&gt;150%,"Great",IF(Table13[[#This Row],[Margin (%)]]&lt;100%, "Just OK","Good"))</f>
        <v>Great</v>
      </c>
    </row>
    <row r="636" spans="1:7" x14ac:dyDescent="0.2">
      <c r="A636" s="1">
        <v>2810</v>
      </c>
      <c r="B636" s="3">
        <v>42581.850694444445</v>
      </c>
      <c r="C636">
        <v>57.699999999999996</v>
      </c>
      <c r="D636">
        <v>28.09</v>
      </c>
      <c r="E636">
        <v>29.609999999999996</v>
      </c>
      <c r="F636" s="6">
        <v>1.0541117835528657</v>
      </c>
      <c r="G636" t="str">
        <f>IF(Table13[[#This Row],[Margin (%)]]&gt;150%,"Great",IF(Table13[[#This Row],[Margin (%)]]&lt;100%, "Just OK","Good"))</f>
        <v>Good</v>
      </c>
    </row>
    <row r="637" spans="1:7" x14ac:dyDescent="0.2">
      <c r="A637" s="1">
        <v>2813</v>
      </c>
      <c r="B637" s="3">
        <v>42582.53402777778</v>
      </c>
      <c r="C637">
        <v>204.10000000000002</v>
      </c>
      <c r="D637">
        <v>68.55</v>
      </c>
      <c r="E637">
        <v>135.55000000000001</v>
      </c>
      <c r="F637" s="6">
        <v>1.9773887673231221</v>
      </c>
      <c r="G637" t="str">
        <f>IF(Table13[[#This Row],[Margin (%)]]&gt;150%,"Great",IF(Table13[[#This Row],[Margin (%)]]&lt;100%, "Just OK","Good"))</f>
        <v>Great</v>
      </c>
    </row>
    <row r="638" spans="1:7" x14ac:dyDescent="0.2">
      <c r="A638" s="1">
        <v>2814</v>
      </c>
      <c r="B638" s="3">
        <v>42582.535416666666</v>
      </c>
      <c r="C638">
        <v>160.9</v>
      </c>
      <c r="D638">
        <v>63.01</v>
      </c>
      <c r="E638">
        <v>97.890000000000015</v>
      </c>
      <c r="F638" s="6">
        <v>1.5535629265196003</v>
      </c>
      <c r="G638" t="str">
        <f>IF(Table13[[#This Row],[Margin (%)]]&gt;150%,"Great",IF(Table13[[#This Row],[Margin (%)]]&lt;100%, "Just OK","Good"))</f>
        <v>Great</v>
      </c>
    </row>
    <row r="639" spans="1:7" x14ac:dyDescent="0.2">
      <c r="A639" s="1">
        <v>2815</v>
      </c>
      <c r="B639" s="3">
        <v>42582.551388888889</v>
      </c>
      <c r="C639">
        <v>61.699999999999996</v>
      </c>
      <c r="D639">
        <v>32.980000000000004</v>
      </c>
      <c r="E639">
        <v>28.719999999999992</v>
      </c>
      <c r="F639" s="6">
        <v>0.87083080654942358</v>
      </c>
      <c r="G639" t="str">
        <f>IF(Table13[[#This Row],[Margin (%)]]&gt;150%,"Great",IF(Table13[[#This Row],[Margin (%)]]&lt;100%, "Just OK","Good"))</f>
        <v>Just OK</v>
      </c>
    </row>
    <row r="640" spans="1:7" x14ac:dyDescent="0.2">
      <c r="A640" s="1">
        <v>2816</v>
      </c>
      <c r="B640" s="3">
        <v>42582.635416666664</v>
      </c>
      <c r="C640">
        <v>87.4</v>
      </c>
      <c r="D640">
        <v>35.230000000000004</v>
      </c>
      <c r="E640">
        <v>52.17</v>
      </c>
      <c r="F640" s="6">
        <v>1.4808401930173147</v>
      </c>
      <c r="G640" t="str">
        <f>IF(Table13[[#This Row],[Margin (%)]]&gt;150%,"Great",IF(Table13[[#This Row],[Margin (%)]]&lt;100%, "Just OK","Good"))</f>
        <v>Good</v>
      </c>
    </row>
    <row r="641" spans="1:7" x14ac:dyDescent="0.2">
      <c r="A641" s="1">
        <v>2817</v>
      </c>
      <c r="B641" s="3">
        <v>42582.727777777778</v>
      </c>
      <c r="C641">
        <v>67.400000000000006</v>
      </c>
      <c r="D641">
        <v>32.76</v>
      </c>
      <c r="E641">
        <v>34.640000000000008</v>
      </c>
      <c r="F641" s="6">
        <v>1.0573870573870576</v>
      </c>
      <c r="G641" t="str">
        <f>IF(Table13[[#This Row],[Margin (%)]]&gt;150%,"Great",IF(Table13[[#This Row],[Margin (%)]]&lt;100%, "Just OK","Good"))</f>
        <v>Good</v>
      </c>
    </row>
    <row r="642" spans="1:7" hidden="1" x14ac:dyDescent="0.2">
      <c r="A642" s="1">
        <v>2818</v>
      </c>
      <c r="B642" s="3">
        <v>42584.085416666669</v>
      </c>
      <c r="C642">
        <v>101</v>
      </c>
      <c r="D642">
        <v>54.63</v>
      </c>
      <c r="E642">
        <v>46.37</v>
      </c>
      <c r="F642" s="6">
        <v>0.84880102507779598</v>
      </c>
      <c r="G642" t="str">
        <f>IF(Table13[[#This Row],[Margin (%)]]&gt;150%,"Great",IF(Table13[[#This Row],[Margin (%)]]&lt;100%, "Just OK","Good"))</f>
        <v>Just OK</v>
      </c>
    </row>
    <row r="643" spans="1:7" hidden="1" x14ac:dyDescent="0.2">
      <c r="A643" s="1">
        <v>2819</v>
      </c>
      <c r="B643" s="3">
        <v>42584.088194444441</v>
      </c>
      <c r="C643">
        <v>61.599999999999994</v>
      </c>
      <c r="D643">
        <v>30.130000000000003</v>
      </c>
      <c r="E643">
        <v>31.469999999999992</v>
      </c>
      <c r="F643" s="6">
        <v>1.0444739462329899</v>
      </c>
      <c r="G643" t="str">
        <f>IF(Table13[[#This Row],[Margin (%)]]&gt;150%,"Great",IF(Table13[[#This Row],[Margin (%)]]&lt;100%, "Just OK","Good"))</f>
        <v>Good</v>
      </c>
    </row>
    <row r="644" spans="1:7" hidden="1" x14ac:dyDescent="0.2">
      <c r="A644" s="1">
        <v>2820</v>
      </c>
      <c r="B644" s="3">
        <v>42584.731249999997</v>
      </c>
      <c r="C644">
        <v>52.1</v>
      </c>
      <c r="D644">
        <v>18.490000000000002</v>
      </c>
      <c r="E644">
        <v>33.61</v>
      </c>
      <c r="F644" s="6">
        <v>1.8177393185505677</v>
      </c>
      <c r="G644" t="str">
        <f>IF(Table13[[#This Row],[Margin (%)]]&gt;150%,"Great",IF(Table13[[#This Row],[Margin (%)]]&lt;100%, "Just OK","Good"))</f>
        <v>Great</v>
      </c>
    </row>
    <row r="645" spans="1:7" hidden="1" x14ac:dyDescent="0.2">
      <c r="A645" s="1">
        <v>2821</v>
      </c>
      <c r="B645" s="3">
        <v>42584.780555555553</v>
      </c>
      <c r="C645">
        <v>104.79999999999998</v>
      </c>
      <c r="D645">
        <v>52.24</v>
      </c>
      <c r="E645">
        <v>52.559999999999981</v>
      </c>
      <c r="F645" s="6">
        <v>1.0061255742725876</v>
      </c>
      <c r="G645" t="str">
        <f>IF(Table13[[#This Row],[Margin (%)]]&gt;150%,"Great",IF(Table13[[#This Row],[Margin (%)]]&lt;100%, "Just OK","Good"))</f>
        <v>Good</v>
      </c>
    </row>
    <row r="646" spans="1:7" hidden="1" x14ac:dyDescent="0.2">
      <c r="A646" s="1">
        <v>2822</v>
      </c>
      <c r="B646" s="3">
        <v>42584.822916666664</v>
      </c>
      <c r="C646">
        <v>158.70000000000002</v>
      </c>
      <c r="D646">
        <v>60.4</v>
      </c>
      <c r="E646">
        <v>98.300000000000011</v>
      </c>
      <c r="F646" s="6">
        <v>1.6274834437086094</v>
      </c>
      <c r="G646" t="str">
        <f>IF(Table13[[#This Row],[Margin (%)]]&gt;150%,"Great",IF(Table13[[#This Row],[Margin (%)]]&lt;100%, "Just OK","Good"))</f>
        <v>Great</v>
      </c>
    </row>
    <row r="647" spans="1:7" hidden="1" x14ac:dyDescent="0.2">
      <c r="A647" s="1">
        <v>2823</v>
      </c>
      <c r="B647" s="3">
        <v>42584.92291666667</v>
      </c>
      <c r="C647">
        <v>35.6</v>
      </c>
      <c r="D647">
        <v>11.81</v>
      </c>
      <c r="E647">
        <v>23.79</v>
      </c>
      <c r="F647" s="6">
        <v>2.0143945808636747</v>
      </c>
      <c r="G647" t="str">
        <f>IF(Table13[[#This Row],[Margin (%)]]&gt;150%,"Great",IF(Table13[[#This Row],[Margin (%)]]&lt;100%, "Just OK","Good"))</f>
        <v>Great</v>
      </c>
    </row>
    <row r="648" spans="1:7" hidden="1" x14ac:dyDescent="0.2">
      <c r="A648" s="1">
        <v>2824</v>
      </c>
      <c r="B648" s="3">
        <v>42584.935416666667</v>
      </c>
      <c r="C648">
        <v>43.699999999999996</v>
      </c>
      <c r="D648">
        <v>18.350000000000001</v>
      </c>
      <c r="E648">
        <v>25.349999999999994</v>
      </c>
      <c r="F648" s="6">
        <v>1.3814713896457762</v>
      </c>
      <c r="G648" t="str">
        <f>IF(Table13[[#This Row],[Margin (%)]]&gt;150%,"Great",IF(Table13[[#This Row],[Margin (%)]]&lt;100%, "Just OK","Good"))</f>
        <v>Good</v>
      </c>
    </row>
    <row r="649" spans="1:7" hidden="1" x14ac:dyDescent="0.2">
      <c r="A649" s="1">
        <v>2825</v>
      </c>
      <c r="B649" s="3">
        <v>42585.583333333336</v>
      </c>
      <c r="C649">
        <v>7.9</v>
      </c>
      <c r="D649">
        <v>2.21</v>
      </c>
      <c r="E649">
        <v>5.69</v>
      </c>
      <c r="F649" s="6">
        <v>2.5746606334841631</v>
      </c>
      <c r="G649" t="str">
        <f>IF(Table13[[#This Row],[Margin (%)]]&gt;150%,"Great",IF(Table13[[#This Row],[Margin (%)]]&lt;100%, "Just OK","Good"))</f>
        <v>Great</v>
      </c>
    </row>
    <row r="650" spans="1:7" hidden="1" x14ac:dyDescent="0.2">
      <c r="A650" s="1">
        <v>2826</v>
      </c>
      <c r="B650" s="3">
        <v>42585.588194444441</v>
      </c>
      <c r="C650">
        <v>7.9</v>
      </c>
      <c r="D650">
        <v>2.21</v>
      </c>
      <c r="E650">
        <v>5.69</v>
      </c>
      <c r="F650" s="6">
        <v>2.5746606334841631</v>
      </c>
      <c r="G650" t="str">
        <f>IF(Table13[[#This Row],[Margin (%)]]&gt;150%,"Great",IF(Table13[[#This Row],[Margin (%)]]&lt;100%, "Just OK","Good"))</f>
        <v>Great</v>
      </c>
    </row>
    <row r="651" spans="1:7" hidden="1" x14ac:dyDescent="0.2">
      <c r="A651" s="1">
        <v>2828</v>
      </c>
      <c r="B651" s="3">
        <v>42585.745138888888</v>
      </c>
      <c r="C651">
        <v>45.5</v>
      </c>
      <c r="D651">
        <v>17.029999999999998</v>
      </c>
      <c r="E651">
        <v>28.470000000000002</v>
      </c>
      <c r="F651" s="6">
        <v>1.6717557251908401</v>
      </c>
      <c r="G651" t="str">
        <f>IF(Table13[[#This Row],[Margin (%)]]&gt;150%,"Great",IF(Table13[[#This Row],[Margin (%)]]&lt;100%, "Just OK","Good"))</f>
        <v>Great</v>
      </c>
    </row>
    <row r="652" spans="1:7" hidden="1" x14ac:dyDescent="0.2">
      <c r="A652" s="1">
        <v>2829</v>
      </c>
      <c r="B652" s="3">
        <v>42585.746527777781</v>
      </c>
      <c r="C652">
        <v>45.5</v>
      </c>
      <c r="D652">
        <v>17.029999999999998</v>
      </c>
      <c r="E652">
        <v>28.470000000000002</v>
      </c>
      <c r="F652" s="6">
        <v>1.6717557251908401</v>
      </c>
      <c r="G652" t="str">
        <f>IF(Table13[[#This Row],[Margin (%)]]&gt;150%,"Great",IF(Table13[[#This Row],[Margin (%)]]&lt;100%, "Just OK","Good"))</f>
        <v>Great</v>
      </c>
    </row>
    <row r="653" spans="1:7" hidden="1" x14ac:dyDescent="0.2">
      <c r="A653" s="1">
        <v>2830</v>
      </c>
      <c r="B653" s="3">
        <v>42585.760416666664</v>
      </c>
      <c r="C653">
        <v>50.8</v>
      </c>
      <c r="D653">
        <v>25.85</v>
      </c>
      <c r="E653">
        <v>24.949999999999996</v>
      </c>
      <c r="F653" s="6">
        <v>0.96518375241779475</v>
      </c>
      <c r="G653" t="str">
        <f>IF(Table13[[#This Row],[Margin (%)]]&gt;150%,"Great",IF(Table13[[#This Row],[Margin (%)]]&lt;100%, "Just OK","Good"))</f>
        <v>Just OK</v>
      </c>
    </row>
    <row r="654" spans="1:7" hidden="1" x14ac:dyDescent="0.2">
      <c r="A654" s="1">
        <v>2831</v>
      </c>
      <c r="B654" s="3">
        <v>42585.806944444441</v>
      </c>
      <c r="C654">
        <v>56.4</v>
      </c>
      <c r="D654">
        <v>25.650000000000002</v>
      </c>
      <c r="E654">
        <v>30.749999999999996</v>
      </c>
      <c r="F654" s="6">
        <v>1.1988304093567248</v>
      </c>
      <c r="G654" t="str">
        <f>IF(Table13[[#This Row],[Margin (%)]]&gt;150%,"Great",IF(Table13[[#This Row],[Margin (%)]]&lt;100%, "Just OK","Good"))</f>
        <v>Good</v>
      </c>
    </row>
    <row r="655" spans="1:7" hidden="1" x14ac:dyDescent="0.2">
      <c r="A655" s="1">
        <v>2832</v>
      </c>
      <c r="B655" s="3">
        <v>42585.81527777778</v>
      </c>
      <c r="C655">
        <v>33.799999999999997</v>
      </c>
      <c r="D655">
        <v>19.5</v>
      </c>
      <c r="E655">
        <v>14.299999999999997</v>
      </c>
      <c r="F655" s="6">
        <v>0.73333333333333317</v>
      </c>
      <c r="G655" t="str">
        <f>IF(Table13[[#This Row],[Margin (%)]]&gt;150%,"Great",IF(Table13[[#This Row],[Margin (%)]]&lt;100%, "Just OK","Good"))</f>
        <v>Just OK</v>
      </c>
    </row>
    <row r="656" spans="1:7" hidden="1" x14ac:dyDescent="0.2">
      <c r="A656" s="1">
        <v>2833</v>
      </c>
      <c r="B656" s="3">
        <v>42585.815972222219</v>
      </c>
      <c r="C656">
        <v>146.10000000000002</v>
      </c>
      <c r="D656">
        <v>66.97999999999999</v>
      </c>
      <c r="E656">
        <v>79.120000000000033</v>
      </c>
      <c r="F656" s="6">
        <v>1.1812481337712757</v>
      </c>
      <c r="G656" t="str">
        <f>IF(Table13[[#This Row],[Margin (%)]]&gt;150%,"Great",IF(Table13[[#This Row],[Margin (%)]]&lt;100%, "Just OK","Good"))</f>
        <v>Good</v>
      </c>
    </row>
    <row r="657" spans="1:7" hidden="1" x14ac:dyDescent="0.2">
      <c r="A657" s="1">
        <v>2834</v>
      </c>
      <c r="B657" s="3">
        <v>42585.818749999999</v>
      </c>
      <c r="C657">
        <v>146.10000000000002</v>
      </c>
      <c r="D657">
        <v>66.97999999999999</v>
      </c>
      <c r="E657">
        <v>79.120000000000033</v>
      </c>
      <c r="F657" s="6">
        <v>1.1812481337712757</v>
      </c>
      <c r="G657" t="str">
        <f>IF(Table13[[#This Row],[Margin (%)]]&gt;150%,"Great",IF(Table13[[#This Row],[Margin (%)]]&lt;100%, "Just OK","Good"))</f>
        <v>Good</v>
      </c>
    </row>
    <row r="658" spans="1:7" hidden="1" x14ac:dyDescent="0.2">
      <c r="A658" s="1">
        <v>2835</v>
      </c>
      <c r="B658" s="3">
        <v>42585.820138888892</v>
      </c>
      <c r="C658">
        <v>146.10000000000002</v>
      </c>
      <c r="D658">
        <v>66.97999999999999</v>
      </c>
      <c r="E658">
        <v>79.120000000000033</v>
      </c>
      <c r="F658" s="6">
        <v>1.1812481337712757</v>
      </c>
      <c r="G658" t="str">
        <f>IF(Table13[[#This Row],[Margin (%)]]&gt;150%,"Great",IF(Table13[[#This Row],[Margin (%)]]&lt;100%, "Just OK","Good"))</f>
        <v>Good</v>
      </c>
    </row>
    <row r="659" spans="1:7" hidden="1" x14ac:dyDescent="0.2">
      <c r="A659" s="1">
        <v>2836</v>
      </c>
      <c r="B659" s="3">
        <v>42585.859722222223</v>
      </c>
      <c r="C659">
        <v>49.699999999999996</v>
      </c>
      <c r="D659">
        <v>17.869999999999997</v>
      </c>
      <c r="E659">
        <v>31.83</v>
      </c>
      <c r="F659" s="6">
        <v>1.7811975377728038</v>
      </c>
      <c r="G659" t="str">
        <f>IF(Table13[[#This Row],[Margin (%)]]&gt;150%,"Great",IF(Table13[[#This Row],[Margin (%)]]&lt;100%, "Just OK","Good"))</f>
        <v>Great</v>
      </c>
    </row>
    <row r="660" spans="1:7" hidden="1" x14ac:dyDescent="0.2">
      <c r="A660" s="1">
        <v>2837</v>
      </c>
      <c r="B660" s="3">
        <v>42585.872916666667</v>
      </c>
      <c r="C660">
        <v>71.3</v>
      </c>
      <c r="D660">
        <v>37.699999999999996</v>
      </c>
      <c r="E660">
        <v>33.6</v>
      </c>
      <c r="F660" s="6">
        <v>0.89124668435013277</v>
      </c>
      <c r="G660" t="str">
        <f>IF(Table13[[#This Row],[Margin (%)]]&gt;150%,"Great",IF(Table13[[#This Row],[Margin (%)]]&lt;100%, "Just OK","Good"))</f>
        <v>Just OK</v>
      </c>
    </row>
    <row r="661" spans="1:7" hidden="1" x14ac:dyDescent="0.2">
      <c r="A661" s="1">
        <v>2838</v>
      </c>
      <c r="B661" s="3">
        <v>42585.875</v>
      </c>
      <c r="C661">
        <v>71.3</v>
      </c>
      <c r="D661">
        <v>37.699999999999996</v>
      </c>
      <c r="E661">
        <v>33.6</v>
      </c>
      <c r="F661" s="6">
        <v>0.89124668435013277</v>
      </c>
      <c r="G661" t="str">
        <f>IF(Table13[[#This Row],[Margin (%)]]&gt;150%,"Great",IF(Table13[[#This Row],[Margin (%)]]&lt;100%, "Just OK","Good"))</f>
        <v>Just OK</v>
      </c>
    </row>
    <row r="662" spans="1:7" hidden="1" x14ac:dyDescent="0.2">
      <c r="A662" s="1">
        <v>2839</v>
      </c>
      <c r="B662" s="3">
        <v>42586.518055555556</v>
      </c>
      <c r="C662">
        <v>94.799999999999983</v>
      </c>
      <c r="D662">
        <v>39.75</v>
      </c>
      <c r="E662">
        <v>55.049999999999983</v>
      </c>
      <c r="F662" s="6">
        <v>1.384905660377358</v>
      </c>
      <c r="G662" t="str">
        <f>IF(Table13[[#This Row],[Margin (%)]]&gt;150%,"Great",IF(Table13[[#This Row],[Margin (%)]]&lt;100%, "Just OK","Good"))</f>
        <v>Good</v>
      </c>
    </row>
    <row r="663" spans="1:7" hidden="1" x14ac:dyDescent="0.2">
      <c r="A663" s="1">
        <v>2840</v>
      </c>
      <c r="B663" s="3">
        <v>42586.611805555556</v>
      </c>
      <c r="C663">
        <v>105.69999999999999</v>
      </c>
      <c r="D663">
        <v>42.83</v>
      </c>
      <c r="E663">
        <v>62.86999999999999</v>
      </c>
      <c r="F663" s="6">
        <v>1.467896334345085</v>
      </c>
      <c r="G663" t="str">
        <f>IF(Table13[[#This Row],[Margin (%)]]&gt;150%,"Great",IF(Table13[[#This Row],[Margin (%)]]&lt;100%, "Just OK","Good"))</f>
        <v>Good</v>
      </c>
    </row>
    <row r="664" spans="1:7" hidden="1" x14ac:dyDescent="0.2">
      <c r="A664" s="1">
        <v>2841</v>
      </c>
      <c r="B664" s="3">
        <v>42586.777777777781</v>
      </c>
      <c r="C664">
        <v>53.699999999999996</v>
      </c>
      <c r="D664">
        <v>23.650000000000002</v>
      </c>
      <c r="E664">
        <v>30.049999999999994</v>
      </c>
      <c r="F664" s="6">
        <v>1.2706131078224097</v>
      </c>
      <c r="G664" t="str">
        <f>IF(Table13[[#This Row],[Margin (%)]]&gt;150%,"Great",IF(Table13[[#This Row],[Margin (%)]]&lt;100%, "Just OK","Good"))</f>
        <v>Good</v>
      </c>
    </row>
    <row r="665" spans="1:7" hidden="1" x14ac:dyDescent="0.2">
      <c r="A665" s="1">
        <v>2842</v>
      </c>
      <c r="B665" s="3">
        <v>42586.813888888886</v>
      </c>
      <c r="C665">
        <v>34.9</v>
      </c>
      <c r="D665">
        <v>11.02</v>
      </c>
      <c r="E665">
        <v>23.88</v>
      </c>
      <c r="F665" s="6">
        <v>2.1669691470054446</v>
      </c>
      <c r="G665" t="str">
        <f>IF(Table13[[#This Row],[Margin (%)]]&gt;150%,"Great",IF(Table13[[#This Row],[Margin (%)]]&lt;100%, "Just OK","Good"))</f>
        <v>Great</v>
      </c>
    </row>
    <row r="666" spans="1:7" hidden="1" x14ac:dyDescent="0.2">
      <c r="A666" s="1">
        <v>2843</v>
      </c>
      <c r="B666" s="3">
        <v>42587.688194444447</v>
      </c>
      <c r="C666">
        <v>43.5</v>
      </c>
      <c r="D666">
        <v>20.399999999999999</v>
      </c>
      <c r="E666">
        <v>23.1</v>
      </c>
      <c r="F666" s="6">
        <v>1.1323529411764708</v>
      </c>
      <c r="G666" t="str">
        <f>IF(Table13[[#This Row],[Margin (%)]]&gt;150%,"Great",IF(Table13[[#This Row],[Margin (%)]]&lt;100%, "Just OK","Good"))</f>
        <v>Good</v>
      </c>
    </row>
    <row r="667" spans="1:7" hidden="1" x14ac:dyDescent="0.2">
      <c r="A667" s="1">
        <v>2844</v>
      </c>
      <c r="B667" s="3">
        <v>42587.734027777777</v>
      </c>
      <c r="C667">
        <v>41</v>
      </c>
      <c r="D667">
        <v>13.22</v>
      </c>
      <c r="E667">
        <v>27.78</v>
      </c>
      <c r="F667" s="6">
        <v>2.1013615733736764</v>
      </c>
      <c r="G667" t="str">
        <f>IF(Table13[[#This Row],[Margin (%)]]&gt;150%,"Great",IF(Table13[[#This Row],[Margin (%)]]&lt;100%, "Just OK","Good"))</f>
        <v>Great</v>
      </c>
    </row>
    <row r="668" spans="1:7" hidden="1" x14ac:dyDescent="0.2">
      <c r="A668" s="1">
        <v>2845</v>
      </c>
      <c r="B668" s="3">
        <v>42587.744444444441</v>
      </c>
      <c r="C668">
        <v>126.70000000000002</v>
      </c>
      <c r="D668">
        <v>54.65</v>
      </c>
      <c r="E668">
        <v>72.050000000000011</v>
      </c>
      <c r="F668" s="6">
        <v>1.3183897529734678</v>
      </c>
      <c r="G668" t="str">
        <f>IF(Table13[[#This Row],[Margin (%)]]&gt;150%,"Great",IF(Table13[[#This Row],[Margin (%)]]&lt;100%, "Just OK","Good"))</f>
        <v>Good</v>
      </c>
    </row>
    <row r="669" spans="1:7" hidden="1" x14ac:dyDescent="0.2">
      <c r="A669" s="1">
        <v>2846</v>
      </c>
      <c r="B669" s="3">
        <v>42587.750694444447</v>
      </c>
      <c r="C669">
        <v>66</v>
      </c>
      <c r="D669">
        <v>22.93</v>
      </c>
      <c r="E669">
        <v>43.07</v>
      </c>
      <c r="F669" s="6">
        <v>1.8783253379851723</v>
      </c>
      <c r="G669" t="str">
        <f>IF(Table13[[#This Row],[Margin (%)]]&gt;150%,"Great",IF(Table13[[#This Row],[Margin (%)]]&lt;100%, "Just OK","Good"))</f>
        <v>Great</v>
      </c>
    </row>
    <row r="670" spans="1:7" hidden="1" x14ac:dyDescent="0.2">
      <c r="A670" s="1">
        <v>2847</v>
      </c>
      <c r="B670" s="3">
        <v>42587.751388888886</v>
      </c>
      <c r="C670">
        <v>67.400000000000006</v>
      </c>
      <c r="D670">
        <v>36.99</v>
      </c>
      <c r="E670">
        <v>30.410000000000004</v>
      </c>
      <c r="F670" s="6">
        <v>0.82211408488780757</v>
      </c>
      <c r="G670" t="str">
        <f>IF(Table13[[#This Row],[Margin (%)]]&gt;150%,"Great",IF(Table13[[#This Row],[Margin (%)]]&lt;100%, "Just OK","Good"))</f>
        <v>Just OK</v>
      </c>
    </row>
    <row r="671" spans="1:7" hidden="1" x14ac:dyDescent="0.2">
      <c r="A671" s="1">
        <v>2848</v>
      </c>
      <c r="B671" s="3">
        <v>42587.762499999997</v>
      </c>
      <c r="C671">
        <v>31</v>
      </c>
      <c r="D671">
        <v>18.88</v>
      </c>
      <c r="E671">
        <v>12.120000000000001</v>
      </c>
      <c r="F671" s="6">
        <v>0.64194915254237295</v>
      </c>
      <c r="G671" t="str">
        <f>IF(Table13[[#This Row],[Margin (%)]]&gt;150%,"Great",IF(Table13[[#This Row],[Margin (%)]]&lt;100%, "Just OK","Good"))</f>
        <v>Just OK</v>
      </c>
    </row>
    <row r="672" spans="1:7" hidden="1" x14ac:dyDescent="0.2">
      <c r="A672" s="1">
        <v>2849</v>
      </c>
      <c r="B672" s="3">
        <v>42587.770833333336</v>
      </c>
      <c r="C672">
        <v>77.7</v>
      </c>
      <c r="D672">
        <v>29.18</v>
      </c>
      <c r="E672">
        <v>48.52</v>
      </c>
      <c r="F672" s="6">
        <v>1.6627827278958192</v>
      </c>
      <c r="G672" t="str">
        <f>IF(Table13[[#This Row],[Margin (%)]]&gt;150%,"Great",IF(Table13[[#This Row],[Margin (%)]]&lt;100%, "Just OK","Good"))</f>
        <v>Great</v>
      </c>
    </row>
    <row r="673" spans="1:7" hidden="1" x14ac:dyDescent="0.2">
      <c r="A673" s="1">
        <v>2850</v>
      </c>
      <c r="B673" s="3">
        <v>42587.773611111108</v>
      </c>
      <c r="C673">
        <v>50.8</v>
      </c>
      <c r="D673">
        <v>25.65</v>
      </c>
      <c r="E673">
        <v>25.15</v>
      </c>
      <c r="F673" s="6">
        <v>0.98050682261208577</v>
      </c>
      <c r="G673" t="str">
        <f>IF(Table13[[#This Row],[Margin (%)]]&gt;150%,"Great",IF(Table13[[#This Row],[Margin (%)]]&lt;100%, "Just OK","Good"))</f>
        <v>Just OK</v>
      </c>
    </row>
    <row r="674" spans="1:7" hidden="1" x14ac:dyDescent="0.2">
      <c r="A674" s="1">
        <v>2851</v>
      </c>
      <c r="B674" s="3">
        <v>42587.796527777777</v>
      </c>
      <c r="C674">
        <v>73.400000000000006</v>
      </c>
      <c r="D674">
        <v>38.58</v>
      </c>
      <c r="E674">
        <v>34.820000000000007</v>
      </c>
      <c r="F674" s="6">
        <v>0.90254017625712823</v>
      </c>
      <c r="G674" t="str">
        <f>IF(Table13[[#This Row],[Margin (%)]]&gt;150%,"Great",IF(Table13[[#This Row],[Margin (%)]]&lt;100%, "Just OK","Good"))</f>
        <v>Just OK</v>
      </c>
    </row>
    <row r="675" spans="1:7" hidden="1" x14ac:dyDescent="0.2">
      <c r="A675" s="1">
        <v>2852</v>
      </c>
      <c r="B675" s="3">
        <v>42587.822222222225</v>
      </c>
      <c r="C675">
        <v>20.9</v>
      </c>
      <c r="D675">
        <v>5.19</v>
      </c>
      <c r="E675">
        <v>15.709999999999997</v>
      </c>
      <c r="F675" s="6">
        <v>3.0269749518304425</v>
      </c>
      <c r="G675" t="str">
        <f>IF(Table13[[#This Row],[Margin (%)]]&gt;150%,"Great",IF(Table13[[#This Row],[Margin (%)]]&lt;100%, "Just OK","Good"))</f>
        <v>Great</v>
      </c>
    </row>
    <row r="676" spans="1:7" hidden="1" x14ac:dyDescent="0.2">
      <c r="A676" s="1">
        <v>2853</v>
      </c>
      <c r="B676" s="3">
        <v>42587.851388888892</v>
      </c>
      <c r="C676">
        <v>92.4</v>
      </c>
      <c r="D676">
        <v>43.940000000000005</v>
      </c>
      <c r="E676">
        <v>48.46</v>
      </c>
      <c r="F676" s="6">
        <v>1.1028675466545288</v>
      </c>
      <c r="G676" t="str">
        <f>IF(Table13[[#This Row],[Margin (%)]]&gt;150%,"Great",IF(Table13[[#This Row],[Margin (%)]]&lt;100%, "Just OK","Good"))</f>
        <v>Good</v>
      </c>
    </row>
    <row r="677" spans="1:7" hidden="1" x14ac:dyDescent="0.2">
      <c r="A677" s="1">
        <v>2854</v>
      </c>
      <c r="B677" s="3">
        <v>42587.854166666664</v>
      </c>
      <c r="C677">
        <v>67.599999999999994</v>
      </c>
      <c r="D677">
        <v>38.67</v>
      </c>
      <c r="E677">
        <v>28.929999999999993</v>
      </c>
      <c r="F677" s="6">
        <v>0.74812516162399767</v>
      </c>
      <c r="G677" t="str">
        <f>IF(Table13[[#This Row],[Margin (%)]]&gt;150%,"Great",IF(Table13[[#This Row],[Margin (%)]]&lt;100%, "Just OK","Good"))</f>
        <v>Just OK</v>
      </c>
    </row>
    <row r="678" spans="1:7" hidden="1" x14ac:dyDescent="0.2">
      <c r="A678" s="1">
        <v>2855</v>
      </c>
      <c r="B678" s="3">
        <v>42587.875</v>
      </c>
      <c r="C678">
        <v>71.400000000000006</v>
      </c>
      <c r="D678">
        <v>35.96</v>
      </c>
      <c r="E678">
        <v>35.440000000000005</v>
      </c>
      <c r="F678" s="6">
        <v>0.98553948832035609</v>
      </c>
      <c r="G678" t="str">
        <f>IF(Table13[[#This Row],[Margin (%)]]&gt;150%,"Great",IF(Table13[[#This Row],[Margin (%)]]&lt;100%, "Just OK","Good"))</f>
        <v>Just OK</v>
      </c>
    </row>
    <row r="679" spans="1:7" hidden="1" x14ac:dyDescent="0.2">
      <c r="A679" s="1">
        <v>2856</v>
      </c>
      <c r="B679" s="3">
        <v>42587.897222222222</v>
      </c>
      <c r="C679">
        <v>34.9</v>
      </c>
      <c r="D679">
        <v>16.22</v>
      </c>
      <c r="E679">
        <v>18.68</v>
      </c>
      <c r="F679" s="6">
        <v>1.1516646115906288</v>
      </c>
      <c r="G679" t="str">
        <f>IF(Table13[[#This Row],[Margin (%)]]&gt;150%,"Great",IF(Table13[[#This Row],[Margin (%)]]&lt;100%, "Just OK","Good"))</f>
        <v>Good</v>
      </c>
    </row>
    <row r="680" spans="1:7" hidden="1" x14ac:dyDescent="0.2">
      <c r="A680" s="1">
        <v>2857</v>
      </c>
      <c r="B680" s="3">
        <v>42588.494444444441</v>
      </c>
      <c r="C680">
        <v>1</v>
      </c>
      <c r="D680">
        <v>0.68</v>
      </c>
      <c r="E680">
        <v>0.31999999999999995</v>
      </c>
      <c r="F680" s="6">
        <v>0.47058823529411753</v>
      </c>
      <c r="G680" t="str">
        <f>IF(Table13[[#This Row],[Margin (%)]]&gt;150%,"Great",IF(Table13[[#This Row],[Margin (%)]]&lt;100%, "Just OK","Good"))</f>
        <v>Just OK</v>
      </c>
    </row>
    <row r="681" spans="1:7" hidden="1" x14ac:dyDescent="0.2">
      <c r="A681" s="1">
        <v>2858</v>
      </c>
      <c r="B681" s="3">
        <v>42588.751388888886</v>
      </c>
      <c r="C681">
        <v>59.6</v>
      </c>
      <c r="D681">
        <v>35.099999999999994</v>
      </c>
      <c r="E681">
        <v>24.500000000000007</v>
      </c>
      <c r="F681" s="6">
        <v>0.69800569800569834</v>
      </c>
      <c r="G681" t="str">
        <f>IF(Table13[[#This Row],[Margin (%)]]&gt;150%,"Great",IF(Table13[[#This Row],[Margin (%)]]&lt;100%, "Just OK","Good"))</f>
        <v>Just OK</v>
      </c>
    </row>
    <row r="682" spans="1:7" hidden="1" x14ac:dyDescent="0.2">
      <c r="A682" s="1">
        <v>2860</v>
      </c>
      <c r="B682" s="3">
        <v>42588.774305555555</v>
      </c>
      <c r="C682">
        <v>69.100000000000009</v>
      </c>
      <c r="D682">
        <v>31.78</v>
      </c>
      <c r="E682">
        <v>37.320000000000007</v>
      </c>
      <c r="F682" s="6">
        <v>1.1743234738829453</v>
      </c>
      <c r="G682" t="str">
        <f>IF(Table13[[#This Row],[Margin (%)]]&gt;150%,"Great",IF(Table13[[#This Row],[Margin (%)]]&lt;100%, "Just OK","Good"))</f>
        <v>Good</v>
      </c>
    </row>
    <row r="683" spans="1:7" hidden="1" x14ac:dyDescent="0.2">
      <c r="A683" s="1">
        <v>2859</v>
      </c>
      <c r="B683" s="3">
        <v>42588.777083333334</v>
      </c>
      <c r="C683">
        <v>72.3</v>
      </c>
      <c r="D683">
        <v>40.43</v>
      </c>
      <c r="E683">
        <v>31.869999999999997</v>
      </c>
      <c r="F683" s="6">
        <v>0.78827603264902291</v>
      </c>
      <c r="G683" t="str">
        <f>IF(Table13[[#This Row],[Margin (%)]]&gt;150%,"Great",IF(Table13[[#This Row],[Margin (%)]]&lt;100%, "Just OK","Good"))</f>
        <v>Just OK</v>
      </c>
    </row>
    <row r="684" spans="1:7" hidden="1" x14ac:dyDescent="0.2">
      <c r="A684" s="1">
        <v>2861</v>
      </c>
      <c r="B684" s="3">
        <v>42588.815972222219</v>
      </c>
      <c r="C684">
        <v>59.6</v>
      </c>
      <c r="D684">
        <v>24.47</v>
      </c>
      <c r="E684">
        <v>35.130000000000003</v>
      </c>
      <c r="F684" s="6">
        <v>1.4356354720065387</v>
      </c>
      <c r="G684" t="str">
        <f>IF(Table13[[#This Row],[Margin (%)]]&gt;150%,"Great",IF(Table13[[#This Row],[Margin (%)]]&lt;100%, "Just OK","Good"))</f>
        <v>Good</v>
      </c>
    </row>
    <row r="685" spans="1:7" hidden="1" x14ac:dyDescent="0.2">
      <c r="A685" s="1">
        <v>2862</v>
      </c>
      <c r="B685" s="3">
        <v>42588.841666666667</v>
      </c>
      <c r="C685">
        <v>128.30000000000001</v>
      </c>
      <c r="D685">
        <v>56.64</v>
      </c>
      <c r="E685">
        <v>71.660000000000011</v>
      </c>
      <c r="F685" s="6">
        <v>1.2651836158192091</v>
      </c>
      <c r="G685" t="str">
        <f>IF(Table13[[#This Row],[Margin (%)]]&gt;150%,"Great",IF(Table13[[#This Row],[Margin (%)]]&lt;100%, "Just OK","Good"))</f>
        <v>Good</v>
      </c>
    </row>
    <row r="686" spans="1:7" hidden="1" x14ac:dyDescent="0.2">
      <c r="A686" s="1">
        <v>2863</v>
      </c>
      <c r="B686" s="3">
        <v>42588.853472222225</v>
      </c>
      <c r="C686">
        <v>76.599999999999994</v>
      </c>
      <c r="D686">
        <v>24.529999999999998</v>
      </c>
      <c r="E686">
        <v>52.069999999999993</v>
      </c>
      <c r="F686" s="6">
        <v>2.122706889523033</v>
      </c>
      <c r="G686" t="str">
        <f>IF(Table13[[#This Row],[Margin (%)]]&gt;150%,"Great",IF(Table13[[#This Row],[Margin (%)]]&lt;100%, "Just OK","Good"))</f>
        <v>Great</v>
      </c>
    </row>
    <row r="687" spans="1:7" hidden="1" x14ac:dyDescent="0.2">
      <c r="A687" s="1">
        <v>2864</v>
      </c>
      <c r="B687" s="3">
        <v>42588.870833333334</v>
      </c>
      <c r="C687">
        <v>95</v>
      </c>
      <c r="D687">
        <v>42.839999999999996</v>
      </c>
      <c r="E687">
        <v>52.160000000000004</v>
      </c>
      <c r="F687" s="6">
        <v>1.2175536881419236</v>
      </c>
      <c r="G687" t="str">
        <f>IF(Table13[[#This Row],[Margin (%)]]&gt;150%,"Great",IF(Table13[[#This Row],[Margin (%)]]&lt;100%, "Just OK","Good"))</f>
        <v>Good</v>
      </c>
    </row>
    <row r="688" spans="1:7" hidden="1" x14ac:dyDescent="0.2">
      <c r="A688" s="1">
        <v>2865</v>
      </c>
      <c r="B688" s="3">
        <v>42588.890277777777</v>
      </c>
      <c r="C688">
        <v>64.599999999999994</v>
      </c>
      <c r="D688">
        <v>33.620000000000005</v>
      </c>
      <c r="E688">
        <v>30.97999999999999</v>
      </c>
      <c r="F688" s="6">
        <v>0.92147531231409829</v>
      </c>
      <c r="G688" t="str">
        <f>IF(Table13[[#This Row],[Margin (%)]]&gt;150%,"Great",IF(Table13[[#This Row],[Margin (%)]]&lt;100%, "Just OK","Good"))</f>
        <v>Just OK</v>
      </c>
    </row>
    <row r="689" spans="1:7" hidden="1" x14ac:dyDescent="0.2">
      <c r="A689" s="1">
        <v>2867</v>
      </c>
      <c r="B689" s="3">
        <v>42589.753472222219</v>
      </c>
      <c r="C689">
        <v>95.300000000000011</v>
      </c>
      <c r="D689">
        <v>40.5</v>
      </c>
      <c r="E689">
        <v>54.800000000000011</v>
      </c>
      <c r="F689" s="6">
        <v>1.3530864197530867</v>
      </c>
      <c r="G689" t="str">
        <f>IF(Table13[[#This Row],[Margin (%)]]&gt;150%,"Great",IF(Table13[[#This Row],[Margin (%)]]&lt;100%, "Just OK","Good"))</f>
        <v>Good</v>
      </c>
    </row>
    <row r="690" spans="1:7" hidden="1" x14ac:dyDescent="0.2">
      <c r="A690" s="1">
        <v>2868</v>
      </c>
      <c r="B690" s="3">
        <v>42589.770833333336</v>
      </c>
      <c r="C690">
        <v>80.599999999999994</v>
      </c>
      <c r="D690">
        <v>33.46</v>
      </c>
      <c r="E690">
        <v>47.139999999999993</v>
      </c>
      <c r="F690" s="6">
        <v>1.4088463837417811</v>
      </c>
      <c r="G690" t="str">
        <f>IF(Table13[[#This Row],[Margin (%)]]&gt;150%,"Great",IF(Table13[[#This Row],[Margin (%)]]&lt;100%, "Just OK","Good"))</f>
        <v>Good</v>
      </c>
    </row>
    <row r="691" spans="1:7" hidden="1" x14ac:dyDescent="0.2">
      <c r="A691" s="1">
        <v>2869</v>
      </c>
      <c r="B691" s="3">
        <v>42589.792361111111</v>
      </c>
      <c r="C691">
        <v>38.9</v>
      </c>
      <c r="D691">
        <v>21.770000000000003</v>
      </c>
      <c r="E691">
        <v>17.129999999999995</v>
      </c>
      <c r="F691" s="6">
        <v>0.78686265502985731</v>
      </c>
      <c r="G691" t="str">
        <f>IF(Table13[[#This Row],[Margin (%)]]&gt;150%,"Great",IF(Table13[[#This Row],[Margin (%)]]&lt;100%, "Just OK","Good"))</f>
        <v>Just OK</v>
      </c>
    </row>
    <row r="692" spans="1:7" hidden="1" x14ac:dyDescent="0.2">
      <c r="A692" s="1">
        <v>2870</v>
      </c>
      <c r="B692" s="3">
        <v>42589.79791666667</v>
      </c>
      <c r="C692">
        <v>60.9</v>
      </c>
      <c r="D692">
        <v>29.71</v>
      </c>
      <c r="E692">
        <v>31.189999999999998</v>
      </c>
      <c r="F692" s="6">
        <v>1.0498148771457421</v>
      </c>
      <c r="G692" t="str">
        <f>IF(Table13[[#This Row],[Margin (%)]]&gt;150%,"Great",IF(Table13[[#This Row],[Margin (%)]]&lt;100%, "Just OK","Good"))</f>
        <v>Good</v>
      </c>
    </row>
    <row r="693" spans="1:7" hidden="1" x14ac:dyDescent="0.2">
      <c r="A693" s="1">
        <v>2871</v>
      </c>
      <c r="B693" s="3">
        <v>42589.818055555559</v>
      </c>
      <c r="C693">
        <v>59.4</v>
      </c>
      <c r="D693">
        <v>23.91</v>
      </c>
      <c r="E693">
        <v>35.489999999999995</v>
      </c>
      <c r="F693" s="6">
        <v>1.4843161856963611</v>
      </c>
      <c r="G693" t="str">
        <f>IF(Table13[[#This Row],[Margin (%)]]&gt;150%,"Great",IF(Table13[[#This Row],[Margin (%)]]&lt;100%, "Just OK","Good"))</f>
        <v>Good</v>
      </c>
    </row>
    <row r="694" spans="1:7" hidden="1" x14ac:dyDescent="0.2">
      <c r="A694" s="1">
        <v>2875</v>
      </c>
      <c r="B694" s="3">
        <v>42590.715277777781</v>
      </c>
      <c r="C694">
        <v>46.3</v>
      </c>
      <c r="D694">
        <v>23.89</v>
      </c>
      <c r="E694">
        <v>22.409999999999997</v>
      </c>
      <c r="F694" s="6">
        <v>0.93804939305148582</v>
      </c>
      <c r="G694" t="str">
        <f>IF(Table13[[#This Row],[Margin (%)]]&gt;150%,"Great",IF(Table13[[#This Row],[Margin (%)]]&lt;100%, "Just OK","Good"))</f>
        <v>Just OK</v>
      </c>
    </row>
    <row r="695" spans="1:7" hidden="1" x14ac:dyDescent="0.2">
      <c r="A695" s="1">
        <v>2877</v>
      </c>
      <c r="B695" s="3">
        <v>42590.834027777775</v>
      </c>
      <c r="C695">
        <v>57.3</v>
      </c>
      <c r="D695">
        <v>21.189999999999998</v>
      </c>
      <c r="E695">
        <v>36.11</v>
      </c>
      <c r="F695" s="6">
        <v>1.7041057102406798</v>
      </c>
      <c r="G695" t="str">
        <f>IF(Table13[[#This Row],[Margin (%)]]&gt;150%,"Great",IF(Table13[[#This Row],[Margin (%)]]&lt;100%, "Just OK","Good"))</f>
        <v>Great</v>
      </c>
    </row>
    <row r="696" spans="1:7" hidden="1" x14ac:dyDescent="0.2">
      <c r="A696" s="1">
        <v>2880</v>
      </c>
      <c r="B696" s="3">
        <v>42591.790972222225</v>
      </c>
      <c r="C696">
        <v>152.80000000000001</v>
      </c>
      <c r="D696">
        <v>73.98</v>
      </c>
      <c r="E696">
        <v>78.820000000000007</v>
      </c>
      <c r="F696" s="6">
        <v>1.0654230873208976</v>
      </c>
      <c r="G696" t="str">
        <f>IF(Table13[[#This Row],[Margin (%)]]&gt;150%,"Great",IF(Table13[[#This Row],[Margin (%)]]&lt;100%, "Just OK","Good"))</f>
        <v>Good</v>
      </c>
    </row>
    <row r="697" spans="1:7" hidden="1" x14ac:dyDescent="0.2">
      <c r="A697" s="1">
        <v>2881</v>
      </c>
      <c r="B697" s="3">
        <v>42591.8</v>
      </c>
      <c r="C697">
        <v>46.8</v>
      </c>
      <c r="D697">
        <v>21.919999999999998</v>
      </c>
      <c r="E697">
        <v>24.88</v>
      </c>
      <c r="F697" s="6">
        <v>1.135036496350365</v>
      </c>
      <c r="G697" t="str">
        <f>IF(Table13[[#This Row],[Margin (%)]]&gt;150%,"Great",IF(Table13[[#This Row],[Margin (%)]]&lt;100%, "Just OK","Good"))</f>
        <v>Good</v>
      </c>
    </row>
    <row r="698" spans="1:7" hidden="1" x14ac:dyDescent="0.2">
      <c r="A698" s="1">
        <v>2883</v>
      </c>
      <c r="B698" s="3">
        <v>42591.865972222222</v>
      </c>
      <c r="C698">
        <v>39.700000000000003</v>
      </c>
      <c r="D698">
        <v>16.87</v>
      </c>
      <c r="E698">
        <v>22.830000000000002</v>
      </c>
      <c r="F698" s="6">
        <v>1.3532898636633077</v>
      </c>
      <c r="G698" t="str">
        <f>IF(Table13[[#This Row],[Margin (%)]]&gt;150%,"Great",IF(Table13[[#This Row],[Margin (%)]]&lt;100%, "Just OK","Good"))</f>
        <v>Good</v>
      </c>
    </row>
    <row r="699" spans="1:7" hidden="1" x14ac:dyDescent="0.2">
      <c r="A699" s="1">
        <v>2887</v>
      </c>
      <c r="B699" s="3">
        <v>42592.775694444441</v>
      </c>
      <c r="C699">
        <v>60.9</v>
      </c>
      <c r="D699">
        <v>24.41</v>
      </c>
      <c r="E699">
        <v>36.489999999999995</v>
      </c>
      <c r="F699" s="6">
        <v>1.4948791478902088</v>
      </c>
      <c r="G699" t="str">
        <f>IF(Table13[[#This Row],[Margin (%)]]&gt;150%,"Great",IF(Table13[[#This Row],[Margin (%)]]&lt;100%, "Just OK","Good"))</f>
        <v>Good</v>
      </c>
    </row>
    <row r="700" spans="1:7" hidden="1" x14ac:dyDescent="0.2">
      <c r="A700" s="1">
        <v>2889</v>
      </c>
      <c r="B700" s="3">
        <v>42592.828472222223</v>
      </c>
      <c r="C700">
        <v>41.6</v>
      </c>
      <c r="D700">
        <v>21.4</v>
      </c>
      <c r="E700">
        <v>20.200000000000003</v>
      </c>
      <c r="F700" s="6">
        <v>0.94392523364486003</v>
      </c>
      <c r="G700" t="str">
        <f>IF(Table13[[#This Row],[Margin (%)]]&gt;150%,"Great",IF(Table13[[#This Row],[Margin (%)]]&lt;100%, "Just OK","Good"))</f>
        <v>Just OK</v>
      </c>
    </row>
    <row r="701" spans="1:7" hidden="1" x14ac:dyDescent="0.2">
      <c r="A701" s="1">
        <v>2890</v>
      </c>
      <c r="B701" s="3">
        <v>42592.836111111108</v>
      </c>
      <c r="C701">
        <v>39.6</v>
      </c>
      <c r="D701">
        <v>18.61</v>
      </c>
      <c r="E701">
        <v>20.990000000000002</v>
      </c>
      <c r="F701" s="6">
        <v>1.1278882321332617</v>
      </c>
      <c r="G701" t="str">
        <f>IF(Table13[[#This Row],[Margin (%)]]&gt;150%,"Great",IF(Table13[[#This Row],[Margin (%)]]&lt;100%, "Just OK","Good"))</f>
        <v>Good</v>
      </c>
    </row>
    <row r="702" spans="1:7" hidden="1" x14ac:dyDescent="0.2">
      <c r="A702" s="1">
        <v>2895</v>
      </c>
      <c r="B702" s="3">
        <v>42593.717361111114</v>
      </c>
      <c r="C702">
        <v>61.4</v>
      </c>
      <c r="D702">
        <v>26.97</v>
      </c>
      <c r="E702">
        <v>34.43</v>
      </c>
      <c r="F702" s="6">
        <v>1.2766036336670374</v>
      </c>
      <c r="G702" t="str">
        <f>IF(Table13[[#This Row],[Margin (%)]]&gt;150%,"Great",IF(Table13[[#This Row],[Margin (%)]]&lt;100%, "Just OK","Good"))</f>
        <v>Good</v>
      </c>
    </row>
    <row r="703" spans="1:7" hidden="1" x14ac:dyDescent="0.2">
      <c r="A703" s="1">
        <v>2896</v>
      </c>
      <c r="B703" s="3">
        <v>42593.737500000003</v>
      </c>
      <c r="C703">
        <v>43.6</v>
      </c>
      <c r="D703">
        <v>21.72</v>
      </c>
      <c r="E703">
        <v>21.880000000000003</v>
      </c>
      <c r="F703" s="6">
        <v>1.0073664825046043</v>
      </c>
      <c r="G703" t="str">
        <f>IF(Table13[[#This Row],[Margin (%)]]&gt;150%,"Great",IF(Table13[[#This Row],[Margin (%)]]&lt;100%, "Just OK","Good"))</f>
        <v>Good</v>
      </c>
    </row>
    <row r="704" spans="1:7" hidden="1" x14ac:dyDescent="0.2">
      <c r="A704" s="1">
        <v>2898</v>
      </c>
      <c r="B704" s="3">
        <v>42593.796527777777</v>
      </c>
      <c r="C704">
        <v>51.6</v>
      </c>
      <c r="D704">
        <v>23.3</v>
      </c>
      <c r="E704">
        <v>28.3</v>
      </c>
      <c r="F704" s="6">
        <v>1.2145922746781115</v>
      </c>
      <c r="G704" t="str">
        <f>IF(Table13[[#This Row],[Margin (%)]]&gt;150%,"Great",IF(Table13[[#This Row],[Margin (%)]]&lt;100%, "Just OK","Good"))</f>
        <v>Good</v>
      </c>
    </row>
    <row r="705" spans="1:7" hidden="1" x14ac:dyDescent="0.2">
      <c r="A705" s="1">
        <v>2899</v>
      </c>
      <c r="B705" s="3">
        <v>42593.806250000001</v>
      </c>
      <c r="C705">
        <v>83.6</v>
      </c>
      <c r="D705">
        <v>41.4</v>
      </c>
      <c r="E705">
        <v>42.199999999999996</v>
      </c>
      <c r="F705" s="6">
        <v>1.0193236714975844</v>
      </c>
      <c r="G705" t="str">
        <f>IF(Table13[[#This Row],[Margin (%)]]&gt;150%,"Great",IF(Table13[[#This Row],[Margin (%)]]&lt;100%, "Just OK","Good"))</f>
        <v>Good</v>
      </c>
    </row>
    <row r="706" spans="1:7" hidden="1" x14ac:dyDescent="0.2">
      <c r="A706" s="1">
        <v>2900</v>
      </c>
      <c r="B706" s="3">
        <v>42593.831250000003</v>
      </c>
      <c r="C706">
        <v>27.799999999999997</v>
      </c>
      <c r="D706">
        <v>6.79</v>
      </c>
      <c r="E706">
        <v>21.009999999999998</v>
      </c>
      <c r="F706" s="6">
        <v>3.0942562592047125</v>
      </c>
      <c r="G706" t="str">
        <f>IF(Table13[[#This Row],[Margin (%)]]&gt;150%,"Great",IF(Table13[[#This Row],[Margin (%)]]&lt;100%, "Just OK","Good"))</f>
        <v>Great</v>
      </c>
    </row>
    <row r="707" spans="1:7" hidden="1" x14ac:dyDescent="0.2">
      <c r="A707" s="1">
        <v>2901</v>
      </c>
      <c r="B707" s="3">
        <v>42593.954861111109</v>
      </c>
      <c r="C707">
        <v>39.6</v>
      </c>
      <c r="D707">
        <v>20.48</v>
      </c>
      <c r="E707">
        <v>19.12</v>
      </c>
      <c r="F707" s="6">
        <v>0.93359375</v>
      </c>
      <c r="G707" t="str">
        <f>IF(Table13[[#This Row],[Margin (%)]]&gt;150%,"Great",IF(Table13[[#This Row],[Margin (%)]]&lt;100%, "Just OK","Good"))</f>
        <v>Just OK</v>
      </c>
    </row>
    <row r="708" spans="1:7" hidden="1" x14ac:dyDescent="0.2">
      <c r="A708" s="1">
        <v>2906</v>
      </c>
      <c r="B708" s="3">
        <v>42594.715277777781</v>
      </c>
      <c r="C708">
        <v>62.699999999999996</v>
      </c>
      <c r="D708">
        <v>26.619999999999997</v>
      </c>
      <c r="E708">
        <v>36.08</v>
      </c>
      <c r="F708" s="6">
        <v>1.3553719008264464</v>
      </c>
      <c r="G708" t="str">
        <f>IF(Table13[[#This Row],[Margin (%)]]&gt;150%,"Great",IF(Table13[[#This Row],[Margin (%)]]&lt;100%, "Just OK","Good"))</f>
        <v>Good</v>
      </c>
    </row>
    <row r="709" spans="1:7" hidden="1" x14ac:dyDescent="0.2">
      <c r="A709" s="1">
        <v>2907</v>
      </c>
      <c r="B709" s="3">
        <v>42594.75277777778</v>
      </c>
      <c r="C709">
        <v>255.10000000000002</v>
      </c>
      <c r="D709">
        <v>105.00999999999999</v>
      </c>
      <c r="E709">
        <v>150.09000000000003</v>
      </c>
      <c r="F709" s="6">
        <v>1.4292924483382539</v>
      </c>
      <c r="G709" t="str">
        <f>IF(Table13[[#This Row],[Margin (%)]]&gt;150%,"Great",IF(Table13[[#This Row],[Margin (%)]]&lt;100%, "Just OK","Good"))</f>
        <v>Good</v>
      </c>
    </row>
    <row r="710" spans="1:7" hidden="1" x14ac:dyDescent="0.2">
      <c r="A710" s="1">
        <v>2908</v>
      </c>
      <c r="B710" s="3">
        <v>42594.758333333331</v>
      </c>
      <c r="C710">
        <v>119.1</v>
      </c>
      <c r="D710">
        <v>48.5</v>
      </c>
      <c r="E710">
        <v>70.599999999999994</v>
      </c>
      <c r="F710" s="6">
        <v>1.4556701030927834</v>
      </c>
      <c r="G710" t="str">
        <f>IF(Table13[[#This Row],[Margin (%)]]&gt;150%,"Great",IF(Table13[[#This Row],[Margin (%)]]&lt;100%, "Just OK","Good"))</f>
        <v>Good</v>
      </c>
    </row>
    <row r="711" spans="1:7" hidden="1" x14ac:dyDescent="0.2">
      <c r="A711" s="1">
        <v>2909</v>
      </c>
      <c r="B711" s="3">
        <v>42594.761111111111</v>
      </c>
      <c r="C711">
        <v>93.1</v>
      </c>
      <c r="D711">
        <v>46.040000000000006</v>
      </c>
      <c r="E711">
        <v>47.059999999999988</v>
      </c>
      <c r="F711" s="6">
        <v>1.0221546481320587</v>
      </c>
      <c r="G711" t="str">
        <f>IF(Table13[[#This Row],[Margin (%)]]&gt;150%,"Great",IF(Table13[[#This Row],[Margin (%)]]&lt;100%, "Just OK","Good"))</f>
        <v>Good</v>
      </c>
    </row>
    <row r="712" spans="1:7" hidden="1" x14ac:dyDescent="0.2">
      <c r="A712" s="1">
        <v>2910</v>
      </c>
      <c r="B712" s="3">
        <v>42594.79583333333</v>
      </c>
      <c r="C712">
        <v>64.599999999999994</v>
      </c>
      <c r="D712">
        <v>24.35</v>
      </c>
      <c r="E712">
        <v>40.249999999999993</v>
      </c>
      <c r="F712" s="6">
        <v>1.6529774127310057</v>
      </c>
      <c r="G712" t="str">
        <f>IF(Table13[[#This Row],[Margin (%)]]&gt;150%,"Great",IF(Table13[[#This Row],[Margin (%)]]&lt;100%, "Just OK","Good"))</f>
        <v>Great</v>
      </c>
    </row>
    <row r="713" spans="1:7" hidden="1" x14ac:dyDescent="0.2">
      <c r="A713" s="1">
        <v>2911</v>
      </c>
      <c r="B713" s="3">
        <v>42594.827777777777</v>
      </c>
      <c r="C713">
        <v>68.599999999999994</v>
      </c>
      <c r="D713">
        <v>21.69</v>
      </c>
      <c r="E713">
        <v>46.91</v>
      </c>
      <c r="F713" s="6">
        <v>2.1627478100507145</v>
      </c>
      <c r="G713" t="str">
        <f>IF(Table13[[#This Row],[Margin (%)]]&gt;150%,"Great",IF(Table13[[#This Row],[Margin (%)]]&lt;100%, "Just OK","Good"))</f>
        <v>Great</v>
      </c>
    </row>
    <row r="714" spans="1:7" hidden="1" x14ac:dyDescent="0.2">
      <c r="A714" s="1">
        <v>2912</v>
      </c>
      <c r="B714" s="3">
        <v>42594.836111111108</v>
      </c>
      <c r="C714">
        <v>38.200000000000003</v>
      </c>
      <c r="D714">
        <v>20.46</v>
      </c>
      <c r="E714">
        <v>17.740000000000002</v>
      </c>
      <c r="F714" s="6">
        <v>0.86705767350928642</v>
      </c>
      <c r="G714" t="str">
        <f>IF(Table13[[#This Row],[Margin (%)]]&gt;150%,"Great",IF(Table13[[#This Row],[Margin (%)]]&lt;100%, "Just OK","Good"))</f>
        <v>Just OK</v>
      </c>
    </row>
    <row r="715" spans="1:7" hidden="1" x14ac:dyDescent="0.2">
      <c r="A715" s="1">
        <v>2913</v>
      </c>
      <c r="B715" s="3">
        <v>42594.864583333336</v>
      </c>
      <c r="C715">
        <v>93</v>
      </c>
      <c r="D715">
        <v>37.980000000000004</v>
      </c>
      <c r="E715">
        <v>55.019999999999996</v>
      </c>
      <c r="F715" s="6">
        <v>1.4486571879936807</v>
      </c>
      <c r="G715" t="str">
        <f>IF(Table13[[#This Row],[Margin (%)]]&gt;150%,"Great",IF(Table13[[#This Row],[Margin (%)]]&lt;100%, "Just OK","Good"))</f>
        <v>Good</v>
      </c>
    </row>
    <row r="716" spans="1:7" hidden="1" x14ac:dyDescent="0.2">
      <c r="A716" s="1">
        <v>2914</v>
      </c>
      <c r="B716" s="3">
        <v>42594.916666666664</v>
      </c>
      <c r="C716">
        <v>37.799999999999997</v>
      </c>
      <c r="D716">
        <v>18.489999999999998</v>
      </c>
      <c r="E716">
        <v>19.309999999999999</v>
      </c>
      <c r="F716" s="6">
        <v>1.0443482963764197</v>
      </c>
      <c r="G716" t="str">
        <f>IF(Table13[[#This Row],[Margin (%)]]&gt;150%,"Great",IF(Table13[[#This Row],[Margin (%)]]&lt;100%, "Just OK","Good"))</f>
        <v>Good</v>
      </c>
    </row>
    <row r="717" spans="1:7" hidden="1" x14ac:dyDescent="0.2">
      <c r="A717" s="1">
        <v>2920</v>
      </c>
      <c r="B717" s="3">
        <v>42595.509722222225</v>
      </c>
      <c r="C717">
        <v>45.7</v>
      </c>
      <c r="D717">
        <v>23.35</v>
      </c>
      <c r="E717">
        <v>22.35</v>
      </c>
      <c r="F717" s="6">
        <v>0.95717344753747324</v>
      </c>
      <c r="G717" t="str">
        <f>IF(Table13[[#This Row],[Margin (%)]]&gt;150%,"Great",IF(Table13[[#This Row],[Margin (%)]]&lt;100%, "Just OK","Good"))</f>
        <v>Just OK</v>
      </c>
    </row>
    <row r="718" spans="1:7" hidden="1" x14ac:dyDescent="0.2">
      <c r="A718" s="1">
        <v>2921</v>
      </c>
      <c r="B718" s="3">
        <v>42595.736111111109</v>
      </c>
      <c r="C718">
        <v>61.5</v>
      </c>
      <c r="D718">
        <v>22.59</v>
      </c>
      <c r="E718">
        <v>38.909999999999997</v>
      </c>
      <c r="F718" s="6">
        <v>1.7224435590969454</v>
      </c>
      <c r="G718" t="str">
        <f>IF(Table13[[#This Row],[Margin (%)]]&gt;150%,"Great",IF(Table13[[#This Row],[Margin (%)]]&lt;100%, "Just OK","Good"))</f>
        <v>Great</v>
      </c>
    </row>
    <row r="719" spans="1:7" hidden="1" x14ac:dyDescent="0.2">
      <c r="A719" s="1">
        <v>2922</v>
      </c>
      <c r="B719" s="3">
        <v>42595.770138888889</v>
      </c>
      <c r="C719">
        <v>67</v>
      </c>
      <c r="D719">
        <v>27.72</v>
      </c>
      <c r="E719">
        <v>39.28</v>
      </c>
      <c r="F719" s="6">
        <v>1.4170274170274171</v>
      </c>
      <c r="G719" t="str">
        <f>IF(Table13[[#This Row],[Margin (%)]]&gt;150%,"Great",IF(Table13[[#This Row],[Margin (%)]]&lt;100%, "Just OK","Good"))</f>
        <v>Good</v>
      </c>
    </row>
    <row r="720" spans="1:7" hidden="1" x14ac:dyDescent="0.2">
      <c r="A720" s="1">
        <v>2923</v>
      </c>
      <c r="B720" s="3">
        <v>42595.775694444441</v>
      </c>
      <c r="C720">
        <v>40.799999999999997</v>
      </c>
      <c r="D720">
        <v>14.94</v>
      </c>
      <c r="E720">
        <v>25.86</v>
      </c>
      <c r="F720" s="6">
        <v>1.7309236947791165</v>
      </c>
      <c r="G720" t="str">
        <f>IF(Table13[[#This Row],[Margin (%)]]&gt;150%,"Great",IF(Table13[[#This Row],[Margin (%)]]&lt;100%, "Just OK","Good"))</f>
        <v>Great</v>
      </c>
    </row>
    <row r="721" spans="1:7" hidden="1" x14ac:dyDescent="0.2">
      <c r="A721" s="1">
        <v>2924</v>
      </c>
      <c r="B721" s="3">
        <v>42595.784722222219</v>
      </c>
      <c r="C721">
        <v>43</v>
      </c>
      <c r="D721">
        <v>13.2</v>
      </c>
      <c r="E721">
        <v>29.8</v>
      </c>
      <c r="F721" s="6">
        <v>2.2575757575757578</v>
      </c>
      <c r="G721" t="str">
        <f>IF(Table13[[#This Row],[Margin (%)]]&gt;150%,"Great",IF(Table13[[#This Row],[Margin (%)]]&lt;100%, "Just OK","Good"))</f>
        <v>Great</v>
      </c>
    </row>
    <row r="722" spans="1:7" hidden="1" x14ac:dyDescent="0.2">
      <c r="A722" s="1">
        <v>2925</v>
      </c>
      <c r="B722" s="3">
        <v>42595.841666666667</v>
      </c>
      <c r="C722">
        <v>33.6</v>
      </c>
      <c r="D722">
        <v>15.82</v>
      </c>
      <c r="E722">
        <v>17.78</v>
      </c>
      <c r="F722" s="6">
        <v>1.1238938053097345</v>
      </c>
      <c r="G722" t="str">
        <f>IF(Table13[[#This Row],[Margin (%)]]&gt;150%,"Great",IF(Table13[[#This Row],[Margin (%)]]&lt;100%, "Just OK","Good"))</f>
        <v>Good</v>
      </c>
    </row>
    <row r="723" spans="1:7" hidden="1" x14ac:dyDescent="0.2">
      <c r="A723" s="1">
        <v>2926</v>
      </c>
      <c r="B723" s="3">
        <v>42595.884027777778</v>
      </c>
      <c r="C723">
        <v>102.4</v>
      </c>
      <c r="D723">
        <v>44.25</v>
      </c>
      <c r="E723">
        <v>58.150000000000006</v>
      </c>
      <c r="F723" s="6">
        <v>1.3141242937853108</v>
      </c>
      <c r="G723" t="str">
        <f>IF(Table13[[#This Row],[Margin (%)]]&gt;150%,"Great",IF(Table13[[#This Row],[Margin (%)]]&lt;100%, "Just OK","Good"))</f>
        <v>Good</v>
      </c>
    </row>
    <row r="724" spans="1:7" hidden="1" x14ac:dyDescent="0.2">
      <c r="A724" s="1">
        <v>2927</v>
      </c>
      <c r="B724" s="3">
        <v>42595.886111111111</v>
      </c>
      <c r="C724">
        <v>19.8</v>
      </c>
      <c r="D724">
        <v>7.52</v>
      </c>
      <c r="E724">
        <v>12.280000000000001</v>
      </c>
      <c r="F724" s="6">
        <v>1.6329787234042556</v>
      </c>
      <c r="G724" t="str">
        <f>IF(Table13[[#This Row],[Margin (%)]]&gt;150%,"Great",IF(Table13[[#This Row],[Margin (%)]]&lt;100%, "Just OK","Good"))</f>
        <v>Great</v>
      </c>
    </row>
    <row r="725" spans="1:7" hidden="1" x14ac:dyDescent="0.2">
      <c r="A725" s="1">
        <v>2935</v>
      </c>
      <c r="B725" s="3">
        <v>42596.755555555559</v>
      </c>
      <c r="C725">
        <v>59.5</v>
      </c>
      <c r="D725">
        <v>34.68</v>
      </c>
      <c r="E725">
        <v>24.82</v>
      </c>
      <c r="F725" s="6">
        <v>0.71568627450980393</v>
      </c>
      <c r="G725" t="str">
        <f>IF(Table13[[#This Row],[Margin (%)]]&gt;150%,"Great",IF(Table13[[#This Row],[Margin (%)]]&lt;100%, "Just OK","Good"))</f>
        <v>Just OK</v>
      </c>
    </row>
    <row r="726" spans="1:7" hidden="1" x14ac:dyDescent="0.2">
      <c r="A726" s="1">
        <v>2936</v>
      </c>
      <c r="B726" s="3">
        <v>42596.756944444445</v>
      </c>
      <c r="C726">
        <v>37.6</v>
      </c>
      <c r="D726">
        <v>18.78</v>
      </c>
      <c r="E726">
        <v>18.82</v>
      </c>
      <c r="F726" s="6">
        <v>1.002129925452609</v>
      </c>
      <c r="G726" t="str">
        <f>IF(Table13[[#This Row],[Margin (%)]]&gt;150%,"Great",IF(Table13[[#This Row],[Margin (%)]]&lt;100%, "Just OK","Good"))</f>
        <v>Good</v>
      </c>
    </row>
    <row r="727" spans="1:7" hidden="1" x14ac:dyDescent="0.2">
      <c r="A727" s="1">
        <v>2937</v>
      </c>
      <c r="B727" s="3">
        <v>42596.76666666667</v>
      </c>
      <c r="C727">
        <v>47.2</v>
      </c>
      <c r="D727">
        <v>21.77</v>
      </c>
      <c r="E727">
        <v>25.430000000000003</v>
      </c>
      <c r="F727" s="6">
        <v>1.1681212677997246</v>
      </c>
      <c r="G727" t="str">
        <f>IF(Table13[[#This Row],[Margin (%)]]&gt;150%,"Great",IF(Table13[[#This Row],[Margin (%)]]&lt;100%, "Just OK","Good"))</f>
        <v>Good</v>
      </c>
    </row>
    <row r="728" spans="1:7" hidden="1" x14ac:dyDescent="0.2">
      <c r="A728" s="1">
        <v>2938</v>
      </c>
      <c r="B728" s="3">
        <v>42596.781944444447</v>
      </c>
      <c r="C728">
        <v>67.400000000000006</v>
      </c>
      <c r="D728">
        <v>26.84</v>
      </c>
      <c r="E728">
        <v>40.56</v>
      </c>
      <c r="F728" s="6">
        <v>1.5111773472429211</v>
      </c>
      <c r="G728" t="str">
        <f>IF(Table13[[#This Row],[Margin (%)]]&gt;150%,"Great",IF(Table13[[#This Row],[Margin (%)]]&lt;100%, "Just OK","Good"))</f>
        <v>Great</v>
      </c>
    </row>
    <row r="729" spans="1:7" hidden="1" x14ac:dyDescent="0.2">
      <c r="A729" s="1">
        <v>2939</v>
      </c>
      <c r="B729" s="3">
        <v>42596.836111111108</v>
      </c>
      <c r="C729">
        <v>55.699999999999996</v>
      </c>
      <c r="D729">
        <v>28.54</v>
      </c>
      <c r="E729">
        <v>27.159999999999997</v>
      </c>
      <c r="F729" s="6">
        <v>0.95164681149264185</v>
      </c>
      <c r="G729" t="str">
        <f>IF(Table13[[#This Row],[Margin (%)]]&gt;150%,"Great",IF(Table13[[#This Row],[Margin (%)]]&lt;100%, "Just OK","Good"))</f>
        <v>Just OK</v>
      </c>
    </row>
    <row r="730" spans="1:7" hidden="1" x14ac:dyDescent="0.2">
      <c r="A730" s="1">
        <v>2940</v>
      </c>
      <c r="B730" s="3">
        <v>42597.742361111108</v>
      </c>
      <c r="C730">
        <v>39.6</v>
      </c>
      <c r="D730">
        <v>11.85</v>
      </c>
      <c r="E730">
        <v>27.75</v>
      </c>
      <c r="F730" s="6">
        <v>2.3417721518987342</v>
      </c>
      <c r="G730" t="str">
        <f>IF(Table13[[#This Row],[Margin (%)]]&gt;150%,"Great",IF(Table13[[#This Row],[Margin (%)]]&lt;100%, "Just OK","Good"))</f>
        <v>Great</v>
      </c>
    </row>
    <row r="731" spans="1:7" hidden="1" x14ac:dyDescent="0.2">
      <c r="A731" s="1">
        <v>2941</v>
      </c>
      <c r="B731" s="3">
        <v>42597.769444444442</v>
      </c>
      <c r="C731">
        <v>71.699999999999989</v>
      </c>
      <c r="D731">
        <v>42.85</v>
      </c>
      <c r="E731">
        <v>28.849999999999987</v>
      </c>
      <c r="F731" s="6">
        <v>0.67327887981330192</v>
      </c>
      <c r="G731" t="str">
        <f>IF(Table13[[#This Row],[Margin (%)]]&gt;150%,"Great",IF(Table13[[#This Row],[Margin (%)]]&lt;100%, "Just OK","Good"))</f>
        <v>Just OK</v>
      </c>
    </row>
    <row r="732" spans="1:7" hidden="1" x14ac:dyDescent="0.2">
      <c r="A732" s="1">
        <v>2942</v>
      </c>
      <c r="B732" s="3">
        <v>42597.803472222222</v>
      </c>
      <c r="C732">
        <v>63.8</v>
      </c>
      <c r="D732">
        <v>29.3</v>
      </c>
      <c r="E732">
        <v>34.5</v>
      </c>
      <c r="F732" s="6">
        <v>1.1774744027303754</v>
      </c>
      <c r="G732" t="str">
        <f>IF(Table13[[#This Row],[Margin (%)]]&gt;150%,"Great",IF(Table13[[#This Row],[Margin (%)]]&lt;100%, "Just OK","Good"))</f>
        <v>Good</v>
      </c>
    </row>
    <row r="733" spans="1:7" hidden="1" x14ac:dyDescent="0.2">
      <c r="A733" s="1">
        <v>2943</v>
      </c>
      <c r="B733" s="3">
        <v>42597.873611111114</v>
      </c>
      <c r="C733">
        <v>29.7</v>
      </c>
      <c r="D733">
        <v>15.4</v>
      </c>
      <c r="E733">
        <v>14.299999999999999</v>
      </c>
      <c r="F733" s="6">
        <v>0.92857142857142849</v>
      </c>
      <c r="G733" t="str">
        <f>IF(Table13[[#This Row],[Margin (%)]]&gt;150%,"Great",IF(Table13[[#This Row],[Margin (%)]]&lt;100%, "Just OK","Good"))</f>
        <v>Just OK</v>
      </c>
    </row>
    <row r="734" spans="1:7" hidden="1" x14ac:dyDescent="0.2">
      <c r="A734" s="1">
        <v>2944</v>
      </c>
      <c r="B734" s="3">
        <v>42598.48333333333</v>
      </c>
      <c r="C734">
        <v>34.9</v>
      </c>
      <c r="D734">
        <v>18.45</v>
      </c>
      <c r="E734">
        <v>16.45</v>
      </c>
      <c r="F734" s="6">
        <v>0.89159891598915986</v>
      </c>
      <c r="G734" t="str">
        <f>IF(Table13[[#This Row],[Margin (%)]]&gt;150%,"Great",IF(Table13[[#This Row],[Margin (%)]]&lt;100%, "Just OK","Good"))</f>
        <v>Just OK</v>
      </c>
    </row>
    <row r="735" spans="1:7" hidden="1" x14ac:dyDescent="0.2">
      <c r="A735" s="1">
        <v>2945</v>
      </c>
      <c r="B735" s="3">
        <v>42598.738888888889</v>
      </c>
      <c r="C735">
        <v>44.699999999999996</v>
      </c>
      <c r="D735">
        <v>23.120000000000005</v>
      </c>
      <c r="E735">
        <v>21.579999999999991</v>
      </c>
      <c r="F735" s="6">
        <v>0.93339100346020709</v>
      </c>
      <c r="G735" t="str">
        <f>IF(Table13[[#This Row],[Margin (%)]]&gt;150%,"Great",IF(Table13[[#This Row],[Margin (%)]]&lt;100%, "Just OK","Good"))</f>
        <v>Just OK</v>
      </c>
    </row>
    <row r="736" spans="1:7" hidden="1" x14ac:dyDescent="0.2">
      <c r="A736" s="1">
        <v>2946</v>
      </c>
      <c r="B736" s="3">
        <v>42598.759027777778</v>
      </c>
      <c r="C736">
        <v>96.8</v>
      </c>
      <c r="D736">
        <v>40.870000000000005</v>
      </c>
      <c r="E736">
        <v>55.929999999999993</v>
      </c>
      <c r="F736" s="6">
        <v>1.3684854416442376</v>
      </c>
      <c r="G736" t="str">
        <f>IF(Table13[[#This Row],[Margin (%)]]&gt;150%,"Great",IF(Table13[[#This Row],[Margin (%)]]&lt;100%, "Just OK","Good"))</f>
        <v>Good</v>
      </c>
    </row>
    <row r="737" spans="1:7" hidden="1" x14ac:dyDescent="0.2">
      <c r="A737" s="1">
        <v>2947</v>
      </c>
      <c r="B737" s="3">
        <v>42598.799305555556</v>
      </c>
      <c r="C737">
        <v>35.6</v>
      </c>
      <c r="D737">
        <v>11.32</v>
      </c>
      <c r="E737">
        <v>24.28</v>
      </c>
      <c r="F737" s="6">
        <v>2.1448763250883394</v>
      </c>
      <c r="G737" t="str">
        <f>IF(Table13[[#This Row],[Margin (%)]]&gt;150%,"Great",IF(Table13[[#This Row],[Margin (%)]]&lt;100%, "Just OK","Good"))</f>
        <v>Great</v>
      </c>
    </row>
    <row r="738" spans="1:7" hidden="1" x14ac:dyDescent="0.2">
      <c r="A738" s="1">
        <v>2948</v>
      </c>
      <c r="B738" s="3">
        <v>42598.827777777777</v>
      </c>
      <c r="C738">
        <v>55.5</v>
      </c>
      <c r="D738">
        <v>18.63</v>
      </c>
      <c r="E738">
        <v>36.870000000000005</v>
      </c>
      <c r="F738" s="6">
        <v>1.9790660225442838</v>
      </c>
      <c r="G738" t="str">
        <f>IF(Table13[[#This Row],[Margin (%)]]&gt;150%,"Great",IF(Table13[[#This Row],[Margin (%)]]&lt;100%, "Just OK","Good"))</f>
        <v>Great</v>
      </c>
    </row>
    <row r="739" spans="1:7" hidden="1" x14ac:dyDescent="0.2">
      <c r="A739" s="1">
        <v>2949</v>
      </c>
      <c r="B739" s="3">
        <v>42599.575694444444</v>
      </c>
      <c r="C739">
        <v>68.199999999999989</v>
      </c>
      <c r="D739">
        <v>29.35</v>
      </c>
      <c r="E739">
        <v>38.849999999999987</v>
      </c>
      <c r="F739" s="6">
        <v>1.3236797274275975</v>
      </c>
      <c r="G739" t="str">
        <f>IF(Table13[[#This Row],[Margin (%)]]&gt;150%,"Great",IF(Table13[[#This Row],[Margin (%)]]&lt;100%, "Just OK","Good"))</f>
        <v>Good</v>
      </c>
    </row>
    <row r="740" spans="1:7" hidden="1" x14ac:dyDescent="0.2">
      <c r="A740" s="1">
        <v>2950</v>
      </c>
      <c r="B740" s="3">
        <v>42599.720833333333</v>
      </c>
      <c r="C740">
        <v>49.3</v>
      </c>
      <c r="D740">
        <v>29.1</v>
      </c>
      <c r="E740">
        <v>20.199999999999996</v>
      </c>
      <c r="F740" s="6">
        <v>0.69415807560137444</v>
      </c>
      <c r="G740" t="str">
        <f>IF(Table13[[#This Row],[Margin (%)]]&gt;150%,"Great",IF(Table13[[#This Row],[Margin (%)]]&lt;100%, "Just OK","Good"))</f>
        <v>Just OK</v>
      </c>
    </row>
    <row r="741" spans="1:7" hidden="1" x14ac:dyDescent="0.2">
      <c r="A741" s="1">
        <v>2951</v>
      </c>
      <c r="B741" s="3">
        <v>42599.818749999999</v>
      </c>
      <c r="C741">
        <v>41.6</v>
      </c>
      <c r="D741">
        <v>18.98</v>
      </c>
      <c r="E741">
        <v>22.62</v>
      </c>
      <c r="F741" s="6">
        <v>1.1917808219178083</v>
      </c>
      <c r="G741" t="str">
        <f>IF(Table13[[#This Row],[Margin (%)]]&gt;150%,"Great",IF(Table13[[#This Row],[Margin (%)]]&lt;100%, "Just OK","Good"))</f>
        <v>Good</v>
      </c>
    </row>
    <row r="742" spans="1:7" hidden="1" x14ac:dyDescent="0.2">
      <c r="A742" s="1">
        <v>2952</v>
      </c>
      <c r="B742" s="3">
        <v>42599.86041666667</v>
      </c>
      <c r="C742">
        <v>61.5</v>
      </c>
      <c r="D742">
        <v>21.37</v>
      </c>
      <c r="E742">
        <v>40.129999999999995</v>
      </c>
      <c r="F742" s="6">
        <v>1.8778661675245669</v>
      </c>
      <c r="G742" t="str">
        <f>IF(Table13[[#This Row],[Margin (%)]]&gt;150%,"Great",IF(Table13[[#This Row],[Margin (%)]]&lt;100%, "Just OK","Good"))</f>
        <v>Great</v>
      </c>
    </row>
    <row r="743" spans="1:7" hidden="1" x14ac:dyDescent="0.2">
      <c r="A743" s="1">
        <v>2953</v>
      </c>
      <c r="B743" s="3">
        <v>42599.875694444447</v>
      </c>
      <c r="C743">
        <v>33.9</v>
      </c>
      <c r="D743">
        <v>15.35</v>
      </c>
      <c r="E743">
        <v>18.549999999999997</v>
      </c>
      <c r="F743" s="6">
        <v>1.2084690553745927</v>
      </c>
      <c r="G743" t="str">
        <f>IF(Table13[[#This Row],[Margin (%)]]&gt;150%,"Great",IF(Table13[[#This Row],[Margin (%)]]&lt;100%, "Just OK","Good"))</f>
        <v>Good</v>
      </c>
    </row>
    <row r="744" spans="1:7" hidden="1" x14ac:dyDescent="0.2">
      <c r="A744" s="1">
        <v>2954</v>
      </c>
      <c r="B744" s="3">
        <v>42600.505555555559</v>
      </c>
      <c r="C744">
        <v>51.5</v>
      </c>
      <c r="D744">
        <v>24.28</v>
      </c>
      <c r="E744">
        <v>27.22</v>
      </c>
      <c r="F744" s="6">
        <v>1.1210873146622733</v>
      </c>
      <c r="G744" t="str">
        <f>IF(Table13[[#This Row],[Margin (%)]]&gt;150%,"Great",IF(Table13[[#This Row],[Margin (%)]]&lt;100%, "Just OK","Good"))</f>
        <v>Good</v>
      </c>
    </row>
    <row r="745" spans="1:7" hidden="1" x14ac:dyDescent="0.2">
      <c r="A745" s="1">
        <v>2955</v>
      </c>
      <c r="B745" s="3">
        <v>42600.790972222225</v>
      </c>
      <c r="C745">
        <v>44.1</v>
      </c>
      <c r="D745">
        <v>22.009999999999998</v>
      </c>
      <c r="E745">
        <v>22.090000000000003</v>
      </c>
      <c r="F745" s="6">
        <v>1.0036347114947755</v>
      </c>
      <c r="G745" t="str">
        <f>IF(Table13[[#This Row],[Margin (%)]]&gt;150%,"Great",IF(Table13[[#This Row],[Margin (%)]]&lt;100%, "Just OK","Good"))</f>
        <v>Good</v>
      </c>
    </row>
    <row r="746" spans="1:7" hidden="1" x14ac:dyDescent="0.2">
      <c r="A746" s="1">
        <v>2956</v>
      </c>
      <c r="B746" s="3">
        <v>42600.829861111109</v>
      </c>
      <c r="C746">
        <v>35.5</v>
      </c>
      <c r="D746">
        <v>10.57</v>
      </c>
      <c r="E746">
        <v>24.93</v>
      </c>
      <c r="F746" s="6">
        <v>2.358561967833491</v>
      </c>
      <c r="G746" t="str">
        <f>IF(Table13[[#This Row],[Margin (%)]]&gt;150%,"Great",IF(Table13[[#This Row],[Margin (%)]]&lt;100%, "Just OK","Good"))</f>
        <v>Great</v>
      </c>
    </row>
    <row r="747" spans="1:7" hidden="1" x14ac:dyDescent="0.2">
      <c r="A747" s="1">
        <v>2957</v>
      </c>
      <c r="B747" s="3">
        <v>42601.744444444441</v>
      </c>
      <c r="C747">
        <v>95.300000000000011</v>
      </c>
      <c r="D747">
        <v>36.29</v>
      </c>
      <c r="E747">
        <v>59.010000000000012</v>
      </c>
      <c r="F747" s="6">
        <v>1.6260677872692206</v>
      </c>
      <c r="G747" t="str">
        <f>IF(Table13[[#This Row],[Margin (%)]]&gt;150%,"Great",IF(Table13[[#This Row],[Margin (%)]]&lt;100%, "Just OK","Good"))</f>
        <v>Great</v>
      </c>
    </row>
    <row r="748" spans="1:7" hidden="1" x14ac:dyDescent="0.2">
      <c r="A748" s="1">
        <v>2958</v>
      </c>
      <c r="B748" s="3">
        <v>42601.765972222223</v>
      </c>
      <c r="C748">
        <v>38.9</v>
      </c>
      <c r="D748">
        <v>17.68</v>
      </c>
      <c r="E748">
        <v>21.22</v>
      </c>
      <c r="F748" s="6">
        <v>1.2002262443438914</v>
      </c>
      <c r="G748" t="str">
        <f>IF(Table13[[#This Row],[Margin (%)]]&gt;150%,"Great",IF(Table13[[#This Row],[Margin (%)]]&lt;100%, "Just OK","Good"))</f>
        <v>Good</v>
      </c>
    </row>
    <row r="749" spans="1:7" hidden="1" x14ac:dyDescent="0.2">
      <c r="A749" s="1">
        <v>2959</v>
      </c>
      <c r="B749" s="3">
        <v>42601.768055555556</v>
      </c>
      <c r="C749">
        <v>11.9</v>
      </c>
      <c r="D749">
        <v>7.97</v>
      </c>
      <c r="E749">
        <v>3.9300000000000006</v>
      </c>
      <c r="F749" s="6">
        <v>0.49309912170639908</v>
      </c>
      <c r="G749" t="str">
        <f>IF(Table13[[#This Row],[Margin (%)]]&gt;150%,"Great",IF(Table13[[#This Row],[Margin (%)]]&lt;100%, "Just OK","Good"))</f>
        <v>Just OK</v>
      </c>
    </row>
    <row r="750" spans="1:7" hidden="1" x14ac:dyDescent="0.2">
      <c r="A750" s="1">
        <v>2960</v>
      </c>
      <c r="B750" s="3">
        <v>42601.787499999999</v>
      </c>
      <c r="C750">
        <v>98.3</v>
      </c>
      <c r="D750">
        <v>48.13</v>
      </c>
      <c r="E750">
        <v>50.169999999999995</v>
      </c>
      <c r="F750" s="6">
        <v>1.042385206731768</v>
      </c>
      <c r="G750" t="str">
        <f>IF(Table13[[#This Row],[Margin (%)]]&gt;150%,"Great",IF(Table13[[#This Row],[Margin (%)]]&lt;100%, "Just OK","Good"))</f>
        <v>Good</v>
      </c>
    </row>
    <row r="751" spans="1:7" hidden="1" x14ac:dyDescent="0.2">
      <c r="A751" s="1">
        <v>2961</v>
      </c>
      <c r="B751" s="3">
        <v>42601.845138888886</v>
      </c>
      <c r="C751">
        <v>59.5</v>
      </c>
      <c r="D751">
        <v>27.07</v>
      </c>
      <c r="E751">
        <v>32.43</v>
      </c>
      <c r="F751" s="6">
        <v>1.1980051717768747</v>
      </c>
      <c r="G751" t="str">
        <f>IF(Table13[[#This Row],[Margin (%)]]&gt;150%,"Great",IF(Table13[[#This Row],[Margin (%)]]&lt;100%, "Just OK","Good"))</f>
        <v>Good</v>
      </c>
    </row>
    <row r="752" spans="1:7" hidden="1" x14ac:dyDescent="0.2">
      <c r="A752" s="1">
        <v>2962</v>
      </c>
      <c r="B752" s="3">
        <v>42601.907638888886</v>
      </c>
      <c r="C752">
        <v>69.900000000000006</v>
      </c>
      <c r="D752">
        <v>34.58</v>
      </c>
      <c r="E752">
        <v>35.320000000000007</v>
      </c>
      <c r="F752" s="6">
        <v>1.0213996529786007</v>
      </c>
      <c r="G752" t="str">
        <f>IF(Table13[[#This Row],[Margin (%)]]&gt;150%,"Great",IF(Table13[[#This Row],[Margin (%)]]&lt;100%, "Just OK","Good"))</f>
        <v>Good</v>
      </c>
    </row>
    <row r="753" spans="1:7" hidden="1" x14ac:dyDescent="0.2">
      <c r="A753" s="1">
        <v>2963</v>
      </c>
      <c r="B753" s="3">
        <v>42601.956250000003</v>
      </c>
      <c r="C753">
        <v>55.699999999999996</v>
      </c>
      <c r="D753">
        <v>22.98</v>
      </c>
      <c r="E753">
        <v>32.72</v>
      </c>
      <c r="F753" s="6">
        <v>1.42384682332463</v>
      </c>
      <c r="G753" t="str">
        <f>IF(Table13[[#This Row],[Margin (%)]]&gt;150%,"Great",IF(Table13[[#This Row],[Margin (%)]]&lt;100%, "Just OK","Good"))</f>
        <v>Good</v>
      </c>
    </row>
    <row r="754" spans="1:7" hidden="1" x14ac:dyDescent="0.2">
      <c r="A754" s="1">
        <v>2964</v>
      </c>
      <c r="B754" s="3">
        <v>42602.768055555556</v>
      </c>
      <c r="C754">
        <v>72</v>
      </c>
      <c r="D754">
        <v>29.839999999999996</v>
      </c>
      <c r="E754">
        <v>42.160000000000004</v>
      </c>
      <c r="F754" s="6">
        <v>1.4128686327077751</v>
      </c>
      <c r="G754" t="str">
        <f>IF(Table13[[#This Row],[Margin (%)]]&gt;150%,"Great",IF(Table13[[#This Row],[Margin (%)]]&lt;100%, "Just OK","Good"))</f>
        <v>Good</v>
      </c>
    </row>
    <row r="755" spans="1:7" hidden="1" x14ac:dyDescent="0.2">
      <c r="A755" s="1">
        <v>2965</v>
      </c>
      <c r="B755" s="3">
        <v>42602.770138888889</v>
      </c>
      <c r="C755">
        <v>72.599999999999994</v>
      </c>
      <c r="D755">
        <v>34.980000000000004</v>
      </c>
      <c r="E755">
        <v>37.61999999999999</v>
      </c>
      <c r="F755" s="6">
        <v>1.0754716981132071</v>
      </c>
      <c r="G755" t="str">
        <f>IF(Table13[[#This Row],[Margin (%)]]&gt;150%,"Great",IF(Table13[[#This Row],[Margin (%)]]&lt;100%, "Just OK","Good"))</f>
        <v>Good</v>
      </c>
    </row>
    <row r="756" spans="1:7" hidden="1" x14ac:dyDescent="0.2">
      <c r="A756" s="1">
        <v>2966</v>
      </c>
      <c r="B756" s="3">
        <v>42602.78125</v>
      </c>
      <c r="C756">
        <v>69.099999999999994</v>
      </c>
      <c r="D756">
        <v>32.31</v>
      </c>
      <c r="E756">
        <v>36.789999999999992</v>
      </c>
      <c r="F756" s="6">
        <v>1.138656762612194</v>
      </c>
      <c r="G756" t="str">
        <f>IF(Table13[[#This Row],[Margin (%)]]&gt;150%,"Great",IF(Table13[[#This Row],[Margin (%)]]&lt;100%, "Just OK","Good"))</f>
        <v>Good</v>
      </c>
    </row>
    <row r="757" spans="1:7" hidden="1" x14ac:dyDescent="0.2">
      <c r="A757" s="1">
        <v>2967</v>
      </c>
      <c r="B757" s="3">
        <v>42602.788194444445</v>
      </c>
      <c r="C757">
        <v>65.599999999999994</v>
      </c>
      <c r="D757">
        <v>17.95</v>
      </c>
      <c r="E757">
        <v>47.649999999999991</v>
      </c>
      <c r="F757" s="6">
        <v>2.654596100278551</v>
      </c>
      <c r="G757" t="str">
        <f>IF(Table13[[#This Row],[Margin (%)]]&gt;150%,"Great",IF(Table13[[#This Row],[Margin (%)]]&lt;100%, "Just OK","Good"))</f>
        <v>Great</v>
      </c>
    </row>
    <row r="758" spans="1:7" hidden="1" x14ac:dyDescent="0.2">
      <c r="A758" s="1">
        <v>2968</v>
      </c>
      <c r="B758" s="3">
        <v>42602.8</v>
      </c>
      <c r="C758">
        <v>27</v>
      </c>
      <c r="D758">
        <v>12.100000000000001</v>
      </c>
      <c r="E758">
        <v>14.899999999999999</v>
      </c>
      <c r="F758" s="6">
        <v>1.2314049586776856</v>
      </c>
      <c r="G758" t="str">
        <f>IF(Table13[[#This Row],[Margin (%)]]&gt;150%,"Great",IF(Table13[[#This Row],[Margin (%)]]&lt;100%, "Just OK","Good"))</f>
        <v>Good</v>
      </c>
    </row>
    <row r="759" spans="1:7" hidden="1" x14ac:dyDescent="0.2">
      <c r="A759" s="1">
        <v>2969</v>
      </c>
      <c r="B759" s="3">
        <v>42602.802083333336</v>
      </c>
      <c r="C759">
        <v>37.6</v>
      </c>
      <c r="D759">
        <v>14.57</v>
      </c>
      <c r="E759">
        <v>23.03</v>
      </c>
      <c r="F759" s="6">
        <v>1.5806451612903227</v>
      </c>
      <c r="G759" t="str">
        <f>IF(Table13[[#This Row],[Margin (%)]]&gt;150%,"Great",IF(Table13[[#This Row],[Margin (%)]]&lt;100%, "Just OK","Good"))</f>
        <v>Great</v>
      </c>
    </row>
    <row r="760" spans="1:7" hidden="1" x14ac:dyDescent="0.2">
      <c r="A760" s="1">
        <v>2970</v>
      </c>
      <c r="B760" s="3">
        <v>42602.834722222222</v>
      </c>
      <c r="C760">
        <v>51.4</v>
      </c>
      <c r="D760">
        <v>23.55</v>
      </c>
      <c r="E760">
        <v>27.849999999999998</v>
      </c>
      <c r="F760" s="6">
        <v>1.1825902335456475</v>
      </c>
      <c r="G760" t="str">
        <f>IF(Table13[[#This Row],[Margin (%)]]&gt;150%,"Great",IF(Table13[[#This Row],[Margin (%)]]&lt;100%, "Just OK","Good"))</f>
        <v>Good</v>
      </c>
    </row>
    <row r="761" spans="1:7" hidden="1" x14ac:dyDescent="0.2">
      <c r="A761" s="1">
        <v>2971</v>
      </c>
      <c r="B761" s="3">
        <v>42602.84375</v>
      </c>
      <c r="C761">
        <v>62.6</v>
      </c>
      <c r="D761">
        <v>24.38</v>
      </c>
      <c r="E761">
        <v>38.22</v>
      </c>
      <c r="F761" s="6">
        <v>1.5676784249384741</v>
      </c>
      <c r="G761" t="str">
        <f>IF(Table13[[#This Row],[Margin (%)]]&gt;150%,"Great",IF(Table13[[#This Row],[Margin (%)]]&lt;100%, "Just OK","Good"))</f>
        <v>Great</v>
      </c>
    </row>
    <row r="762" spans="1:7" hidden="1" x14ac:dyDescent="0.2">
      <c r="A762" s="1">
        <v>2972</v>
      </c>
      <c r="B762" s="3">
        <v>42602.850694444445</v>
      </c>
      <c r="C762">
        <v>64.599999999999994</v>
      </c>
      <c r="D762">
        <v>33.620000000000005</v>
      </c>
      <c r="E762">
        <v>30.97999999999999</v>
      </c>
      <c r="F762" s="6">
        <v>0.92147531231409829</v>
      </c>
      <c r="G762" t="str">
        <f>IF(Table13[[#This Row],[Margin (%)]]&gt;150%,"Great",IF(Table13[[#This Row],[Margin (%)]]&lt;100%, "Just OK","Good"))</f>
        <v>Just OK</v>
      </c>
    </row>
    <row r="763" spans="1:7" hidden="1" x14ac:dyDescent="0.2">
      <c r="A763" s="1">
        <v>2973</v>
      </c>
      <c r="B763" s="3">
        <v>42602.859027777777</v>
      </c>
      <c r="C763">
        <v>51.6</v>
      </c>
      <c r="D763">
        <v>26.97</v>
      </c>
      <c r="E763">
        <v>24.630000000000003</v>
      </c>
      <c r="F763" s="6">
        <v>0.91323692992213579</v>
      </c>
      <c r="G763" t="str">
        <f>IF(Table13[[#This Row],[Margin (%)]]&gt;150%,"Great",IF(Table13[[#This Row],[Margin (%)]]&lt;100%, "Just OK","Good"))</f>
        <v>Just OK</v>
      </c>
    </row>
    <row r="764" spans="1:7" hidden="1" x14ac:dyDescent="0.2">
      <c r="A764" s="1">
        <v>2974</v>
      </c>
      <c r="B764" s="3">
        <v>42602.870138888888</v>
      </c>
      <c r="C764">
        <v>42.1</v>
      </c>
      <c r="D764">
        <v>19.91</v>
      </c>
      <c r="E764">
        <v>22.19</v>
      </c>
      <c r="F764" s="6">
        <v>1.1145153189352084</v>
      </c>
      <c r="G764" t="str">
        <f>IF(Table13[[#This Row],[Margin (%)]]&gt;150%,"Great",IF(Table13[[#This Row],[Margin (%)]]&lt;100%, "Just OK","Good"))</f>
        <v>Good</v>
      </c>
    </row>
    <row r="765" spans="1:7" hidden="1" x14ac:dyDescent="0.2">
      <c r="A765" s="1">
        <v>2975</v>
      </c>
      <c r="B765" s="3">
        <v>42602.875694444447</v>
      </c>
      <c r="C765">
        <v>41.6</v>
      </c>
      <c r="D765">
        <v>12.530000000000001</v>
      </c>
      <c r="E765">
        <v>29.07</v>
      </c>
      <c r="F765" s="6">
        <v>2.3200319233838784</v>
      </c>
      <c r="G765" t="str">
        <f>IF(Table13[[#This Row],[Margin (%)]]&gt;150%,"Great",IF(Table13[[#This Row],[Margin (%)]]&lt;100%, "Just OK","Good"))</f>
        <v>Great</v>
      </c>
    </row>
    <row r="766" spans="1:7" hidden="1" x14ac:dyDescent="0.2">
      <c r="A766" s="1">
        <v>2976</v>
      </c>
      <c r="B766" s="3">
        <v>42602.924305555556</v>
      </c>
      <c r="C766">
        <v>46.199999999999996</v>
      </c>
      <c r="D766">
        <v>26.54</v>
      </c>
      <c r="E766">
        <v>19.659999999999997</v>
      </c>
      <c r="F766" s="6">
        <v>0.74076865109269019</v>
      </c>
      <c r="G766" t="str">
        <f>IF(Table13[[#This Row],[Margin (%)]]&gt;150%,"Great",IF(Table13[[#This Row],[Margin (%)]]&lt;100%, "Just OK","Good"))</f>
        <v>Just OK</v>
      </c>
    </row>
    <row r="767" spans="1:7" hidden="1" x14ac:dyDescent="0.2">
      <c r="A767" s="1">
        <v>2980</v>
      </c>
      <c r="B767" s="3">
        <v>42603.743055555555</v>
      </c>
      <c r="C767">
        <v>55.6</v>
      </c>
      <c r="D767">
        <v>20.71</v>
      </c>
      <c r="E767">
        <v>34.89</v>
      </c>
      <c r="F767" s="6">
        <v>1.6846933848382424</v>
      </c>
      <c r="G767" t="str">
        <f>IF(Table13[[#This Row],[Margin (%)]]&gt;150%,"Great",IF(Table13[[#This Row],[Margin (%)]]&lt;100%, "Just OK","Good"))</f>
        <v>Great</v>
      </c>
    </row>
    <row r="768" spans="1:7" hidden="1" x14ac:dyDescent="0.2">
      <c r="A768" s="1">
        <v>2981</v>
      </c>
      <c r="B768" s="3">
        <v>42603.745138888888</v>
      </c>
      <c r="C768">
        <v>114.6</v>
      </c>
      <c r="D768">
        <v>49.080000000000005</v>
      </c>
      <c r="E768">
        <v>65.519999999999982</v>
      </c>
      <c r="F768" s="6">
        <v>1.3349633251833735</v>
      </c>
      <c r="G768" t="str">
        <f>IF(Table13[[#This Row],[Margin (%)]]&gt;150%,"Great",IF(Table13[[#This Row],[Margin (%)]]&lt;100%, "Just OK","Good"))</f>
        <v>Good</v>
      </c>
    </row>
    <row r="769" spans="1:7" hidden="1" x14ac:dyDescent="0.2">
      <c r="A769" s="1">
        <v>2982</v>
      </c>
      <c r="B769" s="3">
        <v>42603.761805555558</v>
      </c>
      <c r="C769">
        <v>47.599999999999994</v>
      </c>
      <c r="D769">
        <v>19.229999999999997</v>
      </c>
      <c r="E769">
        <v>28.369999999999997</v>
      </c>
      <c r="F769" s="6">
        <v>1.4752990119604785</v>
      </c>
      <c r="G769" t="str">
        <f>IF(Table13[[#This Row],[Margin (%)]]&gt;150%,"Great",IF(Table13[[#This Row],[Margin (%)]]&lt;100%, "Just OK","Good"))</f>
        <v>Good</v>
      </c>
    </row>
    <row r="770" spans="1:7" hidden="1" x14ac:dyDescent="0.2">
      <c r="A770" s="1">
        <v>2983</v>
      </c>
      <c r="B770" s="3">
        <v>42603.78402777778</v>
      </c>
      <c r="C770">
        <v>33.700000000000003</v>
      </c>
      <c r="D770">
        <v>9.4499999999999993</v>
      </c>
      <c r="E770">
        <v>24.250000000000004</v>
      </c>
      <c r="F770" s="6">
        <v>2.5661375661375665</v>
      </c>
      <c r="G770" t="str">
        <f>IF(Table13[[#This Row],[Margin (%)]]&gt;150%,"Great",IF(Table13[[#This Row],[Margin (%)]]&lt;100%, "Just OK","Good"))</f>
        <v>Great</v>
      </c>
    </row>
    <row r="771" spans="1:7" hidden="1" x14ac:dyDescent="0.2">
      <c r="A771" s="1">
        <v>2984</v>
      </c>
      <c r="B771" s="3">
        <v>42603.801388888889</v>
      </c>
      <c r="C771">
        <v>83.1</v>
      </c>
      <c r="D771">
        <v>26.950000000000003</v>
      </c>
      <c r="E771">
        <v>56.149999999999991</v>
      </c>
      <c r="F771" s="6">
        <v>2.0834879406307971</v>
      </c>
      <c r="G771" t="str">
        <f>IF(Table13[[#This Row],[Margin (%)]]&gt;150%,"Great",IF(Table13[[#This Row],[Margin (%)]]&lt;100%, "Just OK","Good"))</f>
        <v>Great</v>
      </c>
    </row>
    <row r="772" spans="1:7" hidden="1" x14ac:dyDescent="0.2">
      <c r="A772" s="1">
        <v>2985</v>
      </c>
      <c r="B772" s="3">
        <v>42603.806250000001</v>
      </c>
      <c r="C772">
        <v>177.10000000000002</v>
      </c>
      <c r="D772">
        <v>94.02</v>
      </c>
      <c r="E772">
        <v>83.080000000000027</v>
      </c>
      <c r="F772" s="6">
        <v>0.88364177834503332</v>
      </c>
      <c r="G772" t="str">
        <f>IF(Table13[[#This Row],[Margin (%)]]&gt;150%,"Great",IF(Table13[[#This Row],[Margin (%)]]&lt;100%, "Just OK","Good"))</f>
        <v>Just OK</v>
      </c>
    </row>
    <row r="773" spans="1:7" hidden="1" x14ac:dyDescent="0.2">
      <c r="A773" s="1">
        <v>2988</v>
      </c>
      <c r="B773" s="3">
        <v>42603.806944444441</v>
      </c>
      <c r="C773">
        <v>66.699999999999989</v>
      </c>
      <c r="D773">
        <v>31.220000000000002</v>
      </c>
      <c r="E773">
        <v>35.47999999999999</v>
      </c>
      <c r="F773" s="6">
        <v>1.1364509929532347</v>
      </c>
      <c r="G773" t="str">
        <f>IF(Table13[[#This Row],[Margin (%)]]&gt;150%,"Great",IF(Table13[[#This Row],[Margin (%)]]&lt;100%, "Just OK","Good"))</f>
        <v>Good</v>
      </c>
    </row>
    <row r="774" spans="1:7" hidden="1" x14ac:dyDescent="0.2">
      <c r="A774" s="1">
        <v>2987</v>
      </c>
      <c r="B774" s="3">
        <v>42603.806944444441</v>
      </c>
      <c r="C774">
        <v>83.1</v>
      </c>
      <c r="D774">
        <v>47.7</v>
      </c>
      <c r="E774">
        <v>35.399999999999991</v>
      </c>
      <c r="F774" s="6">
        <v>0.74213836477987394</v>
      </c>
      <c r="G774" t="str">
        <f>IF(Table13[[#This Row],[Margin (%)]]&gt;150%,"Great",IF(Table13[[#This Row],[Margin (%)]]&lt;100%, "Just OK","Good"))</f>
        <v>Just OK</v>
      </c>
    </row>
    <row r="775" spans="1:7" hidden="1" x14ac:dyDescent="0.2">
      <c r="A775" s="1">
        <v>2986</v>
      </c>
      <c r="B775" s="3">
        <v>42603.806944444441</v>
      </c>
      <c r="C775">
        <v>65.400000000000006</v>
      </c>
      <c r="D775">
        <v>28.25</v>
      </c>
      <c r="E775">
        <v>37.150000000000006</v>
      </c>
      <c r="F775" s="6">
        <v>1.3150442477876108</v>
      </c>
      <c r="G775" t="str">
        <f>IF(Table13[[#This Row],[Margin (%)]]&gt;150%,"Great",IF(Table13[[#This Row],[Margin (%)]]&lt;100%, "Just OK","Good"))</f>
        <v>Good</v>
      </c>
    </row>
    <row r="776" spans="1:7" hidden="1" x14ac:dyDescent="0.2">
      <c r="A776" s="1">
        <v>2989</v>
      </c>
      <c r="B776" s="3">
        <v>42603.818055555559</v>
      </c>
      <c r="C776">
        <v>63.9</v>
      </c>
      <c r="D776">
        <v>26.98</v>
      </c>
      <c r="E776">
        <v>36.92</v>
      </c>
      <c r="F776" s="6">
        <v>1.368421052631579</v>
      </c>
      <c r="G776" t="str">
        <f>IF(Table13[[#This Row],[Margin (%)]]&gt;150%,"Great",IF(Table13[[#This Row],[Margin (%)]]&lt;100%, "Just OK","Good"))</f>
        <v>Good</v>
      </c>
    </row>
    <row r="777" spans="1:7" hidden="1" x14ac:dyDescent="0.2">
      <c r="A777" s="1">
        <v>2990</v>
      </c>
      <c r="B777" s="3">
        <v>42603.850694444445</v>
      </c>
      <c r="C777">
        <v>92.4</v>
      </c>
      <c r="D777">
        <v>38.440000000000005</v>
      </c>
      <c r="E777">
        <v>53.96</v>
      </c>
      <c r="F777" s="6">
        <v>1.4037460978147762</v>
      </c>
      <c r="G777" t="str">
        <f>IF(Table13[[#This Row],[Margin (%)]]&gt;150%,"Great",IF(Table13[[#This Row],[Margin (%)]]&lt;100%, "Just OK","Good"))</f>
        <v>Good</v>
      </c>
    </row>
    <row r="778" spans="1:7" hidden="1" x14ac:dyDescent="0.2">
      <c r="A778" s="1">
        <v>2991</v>
      </c>
      <c r="B778" s="3">
        <v>42604.777083333334</v>
      </c>
      <c r="C778">
        <v>56.8</v>
      </c>
      <c r="D778">
        <v>23.310000000000002</v>
      </c>
      <c r="E778">
        <v>33.489999999999995</v>
      </c>
      <c r="F778" s="6">
        <v>1.4367224367224363</v>
      </c>
      <c r="G778" t="str">
        <f>IF(Table13[[#This Row],[Margin (%)]]&gt;150%,"Great",IF(Table13[[#This Row],[Margin (%)]]&lt;100%, "Just OK","Good"))</f>
        <v>Good</v>
      </c>
    </row>
    <row r="779" spans="1:7" hidden="1" x14ac:dyDescent="0.2">
      <c r="A779" s="1">
        <v>2992</v>
      </c>
      <c r="B779" s="3">
        <v>42604.790277777778</v>
      </c>
      <c r="C779">
        <v>59.8</v>
      </c>
      <c r="D779">
        <v>24.3</v>
      </c>
      <c r="E779">
        <v>35.5</v>
      </c>
      <c r="F779" s="6">
        <v>1.4609053497942386</v>
      </c>
      <c r="G779" t="str">
        <f>IF(Table13[[#This Row],[Margin (%)]]&gt;150%,"Great",IF(Table13[[#This Row],[Margin (%)]]&lt;100%, "Just OK","Good"))</f>
        <v>Good</v>
      </c>
    </row>
    <row r="780" spans="1:7" hidden="1" x14ac:dyDescent="0.2">
      <c r="A780" s="1">
        <v>2993</v>
      </c>
      <c r="B780" s="3">
        <v>42604.808333333334</v>
      </c>
      <c r="C780">
        <v>69.400000000000006</v>
      </c>
      <c r="D780">
        <v>29.990000000000002</v>
      </c>
      <c r="E780">
        <v>39.410000000000004</v>
      </c>
      <c r="F780" s="6">
        <v>1.3141047015671892</v>
      </c>
      <c r="G780" t="str">
        <f>IF(Table13[[#This Row],[Margin (%)]]&gt;150%,"Great",IF(Table13[[#This Row],[Margin (%)]]&lt;100%, "Just OK","Good"))</f>
        <v>Good</v>
      </c>
    </row>
    <row r="781" spans="1:7" hidden="1" x14ac:dyDescent="0.2">
      <c r="A781" s="1">
        <v>2994</v>
      </c>
      <c r="B781" s="3">
        <v>42604.811805555553</v>
      </c>
      <c r="C781">
        <v>51.5</v>
      </c>
      <c r="D781">
        <v>15.24</v>
      </c>
      <c r="E781">
        <v>36.26</v>
      </c>
      <c r="F781" s="6">
        <v>2.379265091863517</v>
      </c>
      <c r="G781" t="str">
        <f>IF(Table13[[#This Row],[Margin (%)]]&gt;150%,"Great",IF(Table13[[#This Row],[Margin (%)]]&lt;100%, "Just OK","Good"))</f>
        <v>Great</v>
      </c>
    </row>
    <row r="782" spans="1:7" hidden="1" x14ac:dyDescent="0.2">
      <c r="A782" s="1">
        <v>2995</v>
      </c>
      <c r="B782" s="3">
        <v>42604.817361111112</v>
      </c>
      <c r="C782">
        <v>49.6</v>
      </c>
      <c r="D782">
        <v>21.73</v>
      </c>
      <c r="E782">
        <v>27.87</v>
      </c>
      <c r="F782" s="6">
        <v>1.2825586746433502</v>
      </c>
      <c r="G782" t="str">
        <f>IF(Table13[[#This Row],[Margin (%)]]&gt;150%,"Great",IF(Table13[[#This Row],[Margin (%)]]&lt;100%, "Just OK","Good"))</f>
        <v>Good</v>
      </c>
    </row>
    <row r="783" spans="1:7" hidden="1" x14ac:dyDescent="0.2">
      <c r="A783" s="1">
        <v>2996</v>
      </c>
      <c r="B783" s="3">
        <v>42604.830555555556</v>
      </c>
      <c r="C783">
        <v>77.599999999999994</v>
      </c>
      <c r="D783">
        <v>30.779999999999998</v>
      </c>
      <c r="E783">
        <v>46.819999999999993</v>
      </c>
      <c r="F783" s="6">
        <v>1.5211176088369069</v>
      </c>
      <c r="G783" t="str">
        <f>IF(Table13[[#This Row],[Margin (%)]]&gt;150%,"Great",IF(Table13[[#This Row],[Margin (%)]]&lt;100%, "Just OK","Good"))</f>
        <v>Great</v>
      </c>
    </row>
    <row r="784" spans="1:7" hidden="1" x14ac:dyDescent="0.2">
      <c r="A784" s="1">
        <v>2997</v>
      </c>
      <c r="B784" s="3">
        <v>42604.833333333336</v>
      </c>
      <c r="C784">
        <v>89.5</v>
      </c>
      <c r="D784">
        <v>36.85</v>
      </c>
      <c r="E784">
        <v>52.65</v>
      </c>
      <c r="F784" s="6">
        <v>1.4287652645861599</v>
      </c>
      <c r="G784" t="str">
        <f>IF(Table13[[#This Row],[Margin (%)]]&gt;150%,"Great",IF(Table13[[#This Row],[Margin (%)]]&lt;100%, "Just OK","Good"))</f>
        <v>Good</v>
      </c>
    </row>
    <row r="785" spans="1:7" hidden="1" x14ac:dyDescent="0.2">
      <c r="A785" s="1">
        <v>2999</v>
      </c>
      <c r="B785" s="3">
        <v>42604.886805555558</v>
      </c>
      <c r="C785">
        <v>47.699999999999996</v>
      </c>
      <c r="D785">
        <v>23.07</v>
      </c>
      <c r="E785">
        <v>24.629999999999995</v>
      </c>
      <c r="F785" s="6">
        <v>1.0676202860858255</v>
      </c>
      <c r="G785" t="str">
        <f>IF(Table13[[#This Row],[Margin (%)]]&gt;150%,"Great",IF(Table13[[#This Row],[Margin (%)]]&lt;100%, "Just OK","Good"))</f>
        <v>Good</v>
      </c>
    </row>
    <row r="786" spans="1:7" hidden="1" x14ac:dyDescent="0.2">
      <c r="A786" s="1">
        <v>3001</v>
      </c>
      <c r="B786" s="3">
        <v>42605.74722222222</v>
      </c>
      <c r="C786">
        <v>43.6</v>
      </c>
      <c r="D786">
        <v>20.399999999999999</v>
      </c>
      <c r="E786">
        <v>23.200000000000003</v>
      </c>
      <c r="F786" s="6">
        <v>1.1372549019607845</v>
      </c>
      <c r="G786" t="str">
        <f>IF(Table13[[#This Row],[Margin (%)]]&gt;150%,"Great",IF(Table13[[#This Row],[Margin (%)]]&lt;100%, "Just OK","Good"))</f>
        <v>Good</v>
      </c>
    </row>
    <row r="787" spans="1:7" hidden="1" x14ac:dyDescent="0.2">
      <c r="A787" s="1">
        <v>3002</v>
      </c>
      <c r="B787" s="3">
        <v>42606.649305555555</v>
      </c>
      <c r="C787">
        <v>43.6</v>
      </c>
      <c r="D787">
        <v>25.52</v>
      </c>
      <c r="E787">
        <v>18.080000000000002</v>
      </c>
      <c r="F787" s="6">
        <v>0.70846394984326022</v>
      </c>
      <c r="G787" t="str">
        <f>IF(Table13[[#This Row],[Margin (%)]]&gt;150%,"Great",IF(Table13[[#This Row],[Margin (%)]]&lt;100%, "Just OK","Good"))</f>
        <v>Just OK</v>
      </c>
    </row>
    <row r="788" spans="1:7" hidden="1" x14ac:dyDescent="0.2">
      <c r="A788" s="1">
        <v>3003</v>
      </c>
      <c r="B788" s="3">
        <v>42606.686805555553</v>
      </c>
      <c r="C788">
        <v>113.9</v>
      </c>
      <c r="D788">
        <v>54.86999999999999</v>
      </c>
      <c r="E788">
        <v>59.030000000000015</v>
      </c>
      <c r="F788" s="6">
        <v>1.0758155640605072</v>
      </c>
      <c r="G788" t="str">
        <f>IF(Table13[[#This Row],[Margin (%)]]&gt;150%,"Great",IF(Table13[[#This Row],[Margin (%)]]&lt;100%, "Just OK","Good"))</f>
        <v>Good</v>
      </c>
    </row>
    <row r="789" spans="1:7" hidden="1" x14ac:dyDescent="0.2">
      <c r="A789" s="1">
        <v>3005</v>
      </c>
      <c r="B789" s="3">
        <v>42606.779861111114</v>
      </c>
      <c r="C789">
        <v>31</v>
      </c>
      <c r="D789">
        <v>13.06</v>
      </c>
      <c r="E789">
        <v>17.939999999999998</v>
      </c>
      <c r="F789" s="6">
        <v>1.3736600306278712</v>
      </c>
      <c r="G789" t="str">
        <f>IF(Table13[[#This Row],[Margin (%)]]&gt;150%,"Great",IF(Table13[[#This Row],[Margin (%)]]&lt;100%, "Just OK","Good"))</f>
        <v>Good</v>
      </c>
    </row>
    <row r="790" spans="1:7" hidden="1" x14ac:dyDescent="0.2">
      <c r="A790" s="1">
        <v>3004</v>
      </c>
      <c r="B790" s="3">
        <v>42606.779861111114</v>
      </c>
      <c r="C790">
        <v>67.400000000000006</v>
      </c>
      <c r="D790">
        <v>28.85</v>
      </c>
      <c r="E790">
        <v>38.550000000000004</v>
      </c>
      <c r="F790" s="6">
        <v>1.3362218370883883</v>
      </c>
      <c r="G790" t="str">
        <f>IF(Table13[[#This Row],[Margin (%)]]&gt;150%,"Great",IF(Table13[[#This Row],[Margin (%)]]&lt;100%, "Just OK","Good"))</f>
        <v>Good</v>
      </c>
    </row>
    <row r="791" spans="1:7" hidden="1" x14ac:dyDescent="0.2">
      <c r="A791" s="1">
        <v>3006</v>
      </c>
      <c r="B791" s="3">
        <v>42606.847916666666</v>
      </c>
      <c r="C791">
        <v>57.5</v>
      </c>
      <c r="D791">
        <v>19.619999999999997</v>
      </c>
      <c r="E791">
        <v>37.880000000000003</v>
      </c>
      <c r="F791" s="6">
        <v>1.9306829765545366</v>
      </c>
      <c r="G791" t="str">
        <f>IF(Table13[[#This Row],[Margin (%)]]&gt;150%,"Great",IF(Table13[[#This Row],[Margin (%)]]&lt;100%, "Just OK","Good"))</f>
        <v>Great</v>
      </c>
    </row>
    <row r="792" spans="1:7" hidden="1" x14ac:dyDescent="0.2">
      <c r="A792" s="1">
        <v>3007</v>
      </c>
      <c r="B792" s="3">
        <v>42606.85</v>
      </c>
      <c r="C792">
        <v>57.5</v>
      </c>
      <c r="D792">
        <v>19.619999999999997</v>
      </c>
      <c r="E792">
        <v>37.880000000000003</v>
      </c>
      <c r="F792" s="6">
        <v>1.9306829765545366</v>
      </c>
      <c r="G792" t="str">
        <f>IF(Table13[[#This Row],[Margin (%)]]&gt;150%,"Great",IF(Table13[[#This Row],[Margin (%)]]&lt;100%, "Just OK","Good"))</f>
        <v>Great</v>
      </c>
    </row>
    <row r="793" spans="1:7" hidden="1" x14ac:dyDescent="0.2">
      <c r="A793" s="1">
        <v>3008</v>
      </c>
      <c r="B793" s="3">
        <v>42606.9</v>
      </c>
      <c r="C793">
        <v>51.4</v>
      </c>
      <c r="D793">
        <v>19.54</v>
      </c>
      <c r="E793">
        <v>31.86</v>
      </c>
      <c r="F793" s="6">
        <v>1.6305015353121801</v>
      </c>
      <c r="G793" t="str">
        <f>IF(Table13[[#This Row],[Margin (%)]]&gt;150%,"Great",IF(Table13[[#This Row],[Margin (%)]]&lt;100%, "Just OK","Good"))</f>
        <v>Great</v>
      </c>
    </row>
    <row r="794" spans="1:7" hidden="1" x14ac:dyDescent="0.2">
      <c r="A794" s="1">
        <v>3009</v>
      </c>
      <c r="B794" s="3">
        <v>42607.731944444444</v>
      </c>
      <c r="C794">
        <v>49.599999999999994</v>
      </c>
      <c r="D794">
        <v>24.860000000000003</v>
      </c>
      <c r="E794">
        <v>24.739999999999991</v>
      </c>
      <c r="F794" s="6">
        <v>0.99517296862429561</v>
      </c>
      <c r="G794" t="str">
        <f>IF(Table13[[#This Row],[Margin (%)]]&gt;150%,"Great",IF(Table13[[#This Row],[Margin (%)]]&lt;100%, "Just OK","Good"))</f>
        <v>Just OK</v>
      </c>
    </row>
    <row r="795" spans="1:7" hidden="1" x14ac:dyDescent="0.2">
      <c r="A795" s="1">
        <v>3010</v>
      </c>
      <c r="B795" s="3">
        <v>42607.76666666667</v>
      </c>
      <c r="C795">
        <v>87.1</v>
      </c>
      <c r="D795">
        <v>41.11</v>
      </c>
      <c r="E795">
        <v>45.989999999999995</v>
      </c>
      <c r="F795" s="6">
        <v>1.1187059109705666</v>
      </c>
      <c r="G795" t="str">
        <f>IF(Table13[[#This Row],[Margin (%)]]&gt;150%,"Great",IF(Table13[[#This Row],[Margin (%)]]&lt;100%, "Just OK","Good"))</f>
        <v>Good</v>
      </c>
    </row>
    <row r="796" spans="1:7" hidden="1" x14ac:dyDescent="0.2">
      <c r="A796" s="1">
        <v>3011</v>
      </c>
      <c r="B796" s="3">
        <v>42607.771527777775</v>
      </c>
      <c r="C796">
        <v>112.9</v>
      </c>
      <c r="D796">
        <v>52.800000000000004</v>
      </c>
      <c r="E796">
        <v>60.1</v>
      </c>
      <c r="F796" s="6">
        <v>1.1382575757575757</v>
      </c>
      <c r="G796" t="str">
        <f>IF(Table13[[#This Row],[Margin (%)]]&gt;150%,"Great",IF(Table13[[#This Row],[Margin (%)]]&lt;100%, "Just OK","Good"))</f>
        <v>Good</v>
      </c>
    </row>
    <row r="797" spans="1:7" hidden="1" x14ac:dyDescent="0.2">
      <c r="A797" s="1">
        <v>3012</v>
      </c>
      <c r="B797" s="3">
        <v>42607.775000000001</v>
      </c>
      <c r="C797">
        <v>71.400000000000006</v>
      </c>
      <c r="D797">
        <v>27.72</v>
      </c>
      <c r="E797">
        <v>43.680000000000007</v>
      </c>
      <c r="F797" s="6">
        <v>1.5757575757575761</v>
      </c>
      <c r="G797" t="str">
        <f>IF(Table13[[#This Row],[Margin (%)]]&gt;150%,"Great",IF(Table13[[#This Row],[Margin (%)]]&lt;100%, "Just OK","Good"))</f>
        <v>Great</v>
      </c>
    </row>
    <row r="798" spans="1:7" hidden="1" x14ac:dyDescent="0.2">
      <c r="A798" s="1">
        <v>3013</v>
      </c>
      <c r="B798" s="3">
        <v>42607.838194444441</v>
      </c>
      <c r="C798">
        <v>34.9</v>
      </c>
      <c r="D798">
        <v>12.6</v>
      </c>
      <c r="E798">
        <v>22.299999999999997</v>
      </c>
      <c r="F798" s="6">
        <v>1.7698412698412698</v>
      </c>
      <c r="G798" t="str">
        <f>IF(Table13[[#This Row],[Margin (%)]]&gt;150%,"Great",IF(Table13[[#This Row],[Margin (%)]]&lt;100%, "Just OK","Good"))</f>
        <v>Great</v>
      </c>
    </row>
    <row r="799" spans="1:7" hidden="1" x14ac:dyDescent="0.2">
      <c r="A799" s="1">
        <v>3014</v>
      </c>
      <c r="B799" s="3">
        <v>42607.863194444442</v>
      </c>
      <c r="C799">
        <v>29</v>
      </c>
      <c r="D799">
        <v>16.82</v>
      </c>
      <c r="E799">
        <v>12.18</v>
      </c>
      <c r="F799" s="6">
        <v>0.72413793103448276</v>
      </c>
      <c r="G799" t="str">
        <f>IF(Table13[[#This Row],[Margin (%)]]&gt;150%,"Great",IF(Table13[[#This Row],[Margin (%)]]&lt;100%, "Just OK","Good"))</f>
        <v>Just OK</v>
      </c>
    </row>
    <row r="800" spans="1:7" hidden="1" x14ac:dyDescent="0.2">
      <c r="A800" s="1">
        <v>3015</v>
      </c>
      <c r="B800" s="3">
        <v>42608.488194444442</v>
      </c>
      <c r="C800">
        <v>126.1</v>
      </c>
      <c r="D800">
        <v>55.3</v>
      </c>
      <c r="E800">
        <v>70.8</v>
      </c>
      <c r="F800" s="6">
        <v>1.2802893309222423</v>
      </c>
      <c r="G800" t="str">
        <f>IF(Table13[[#This Row],[Margin (%)]]&gt;150%,"Great",IF(Table13[[#This Row],[Margin (%)]]&lt;100%, "Just OK","Good"))</f>
        <v>Good</v>
      </c>
    </row>
    <row r="801" spans="1:7" hidden="1" x14ac:dyDescent="0.2">
      <c r="A801" s="1">
        <v>3016</v>
      </c>
      <c r="B801" s="3">
        <v>42608.743055555555</v>
      </c>
      <c r="C801">
        <v>50.8</v>
      </c>
      <c r="D801">
        <v>20.47</v>
      </c>
      <c r="E801">
        <v>30.33</v>
      </c>
      <c r="F801" s="6">
        <v>1.4816805080605764</v>
      </c>
      <c r="G801" t="str">
        <f>IF(Table13[[#This Row],[Margin (%)]]&gt;150%,"Great",IF(Table13[[#This Row],[Margin (%)]]&lt;100%, "Just OK","Good"))</f>
        <v>Good</v>
      </c>
    </row>
    <row r="802" spans="1:7" hidden="1" x14ac:dyDescent="0.2">
      <c r="A802" s="1">
        <v>3017</v>
      </c>
      <c r="B802" s="3">
        <v>42608.754166666666</v>
      </c>
      <c r="C802">
        <v>44.699999999999996</v>
      </c>
      <c r="D802">
        <v>23.120000000000005</v>
      </c>
      <c r="E802">
        <v>21.579999999999991</v>
      </c>
      <c r="F802" s="6">
        <v>0.93339100346020709</v>
      </c>
      <c r="G802" t="str">
        <f>IF(Table13[[#This Row],[Margin (%)]]&gt;150%,"Great",IF(Table13[[#This Row],[Margin (%)]]&lt;100%, "Just OK","Good"))</f>
        <v>Just OK</v>
      </c>
    </row>
    <row r="803" spans="1:7" hidden="1" x14ac:dyDescent="0.2">
      <c r="A803" s="1">
        <v>3018</v>
      </c>
      <c r="B803" s="3">
        <v>42608.755555555559</v>
      </c>
      <c r="C803">
        <v>159.19999999999999</v>
      </c>
      <c r="D803">
        <v>71.900000000000006</v>
      </c>
      <c r="E803">
        <v>87.299999999999983</v>
      </c>
      <c r="F803" s="6">
        <v>1.2141863699582751</v>
      </c>
      <c r="G803" t="str">
        <f>IF(Table13[[#This Row],[Margin (%)]]&gt;150%,"Great",IF(Table13[[#This Row],[Margin (%)]]&lt;100%, "Just OK","Good"))</f>
        <v>Good</v>
      </c>
    </row>
    <row r="804" spans="1:7" hidden="1" x14ac:dyDescent="0.2">
      <c r="A804" s="1">
        <v>3019</v>
      </c>
      <c r="B804" s="3">
        <v>42608.776388888888</v>
      </c>
      <c r="C804">
        <v>34</v>
      </c>
      <c r="D804">
        <v>16.380000000000003</v>
      </c>
      <c r="E804">
        <v>17.619999999999997</v>
      </c>
      <c r="F804" s="6">
        <v>1.0757020757020754</v>
      </c>
      <c r="G804" t="str">
        <f>IF(Table13[[#This Row],[Margin (%)]]&gt;150%,"Great",IF(Table13[[#This Row],[Margin (%)]]&lt;100%, "Just OK","Good"))</f>
        <v>Good</v>
      </c>
    </row>
    <row r="805" spans="1:7" hidden="1" x14ac:dyDescent="0.2">
      <c r="A805" s="1">
        <v>3020</v>
      </c>
      <c r="B805" s="3">
        <v>42608.789583333331</v>
      </c>
      <c r="C805">
        <v>59.6</v>
      </c>
      <c r="D805">
        <v>25.1</v>
      </c>
      <c r="E805">
        <v>34.5</v>
      </c>
      <c r="F805" s="6">
        <v>1.3745019920318724</v>
      </c>
      <c r="G805" t="str">
        <f>IF(Table13[[#This Row],[Margin (%)]]&gt;150%,"Great",IF(Table13[[#This Row],[Margin (%)]]&lt;100%, "Just OK","Good"))</f>
        <v>Good</v>
      </c>
    </row>
    <row r="806" spans="1:7" hidden="1" x14ac:dyDescent="0.2">
      <c r="A806" s="1">
        <v>3021</v>
      </c>
      <c r="B806" s="3">
        <v>42608.800694444442</v>
      </c>
      <c r="C806">
        <v>45.699999999999996</v>
      </c>
      <c r="D806">
        <v>22.02</v>
      </c>
      <c r="E806">
        <v>23.679999999999996</v>
      </c>
      <c r="F806" s="6">
        <v>1.0753860127157129</v>
      </c>
      <c r="G806" t="str">
        <f>IF(Table13[[#This Row],[Margin (%)]]&gt;150%,"Great",IF(Table13[[#This Row],[Margin (%)]]&lt;100%, "Just OK","Good"))</f>
        <v>Good</v>
      </c>
    </row>
    <row r="807" spans="1:7" hidden="1" x14ac:dyDescent="0.2">
      <c r="A807" s="1">
        <v>3022</v>
      </c>
      <c r="B807" s="3">
        <v>42608.806250000001</v>
      </c>
      <c r="C807">
        <v>92.4</v>
      </c>
      <c r="D807">
        <v>38.080000000000005</v>
      </c>
      <c r="E807">
        <v>54.32</v>
      </c>
      <c r="F807" s="6">
        <v>1.4264705882352939</v>
      </c>
      <c r="G807" t="str">
        <f>IF(Table13[[#This Row],[Margin (%)]]&gt;150%,"Great",IF(Table13[[#This Row],[Margin (%)]]&lt;100%, "Just OK","Good"))</f>
        <v>Good</v>
      </c>
    </row>
    <row r="808" spans="1:7" hidden="1" x14ac:dyDescent="0.2">
      <c r="A808" s="1">
        <v>3023</v>
      </c>
      <c r="B808" s="3">
        <v>42608.823611111111</v>
      </c>
      <c r="C808">
        <v>116.20000000000002</v>
      </c>
      <c r="D808">
        <v>58.72</v>
      </c>
      <c r="E808">
        <v>57.480000000000018</v>
      </c>
      <c r="F808" s="6">
        <v>0.97888283378746632</v>
      </c>
      <c r="G808" t="str">
        <f>IF(Table13[[#This Row],[Margin (%)]]&gt;150%,"Great",IF(Table13[[#This Row],[Margin (%)]]&lt;100%, "Just OK","Good"))</f>
        <v>Just OK</v>
      </c>
    </row>
    <row r="809" spans="1:7" hidden="1" x14ac:dyDescent="0.2">
      <c r="A809" s="1">
        <v>3024</v>
      </c>
      <c r="B809" s="3">
        <v>42608.82916666667</v>
      </c>
      <c r="C809">
        <v>52.2</v>
      </c>
      <c r="D809">
        <v>20.41</v>
      </c>
      <c r="E809">
        <v>31.790000000000003</v>
      </c>
      <c r="F809" s="6">
        <v>1.5575698187163156</v>
      </c>
      <c r="G809" t="str">
        <f>IF(Table13[[#This Row],[Margin (%)]]&gt;150%,"Great",IF(Table13[[#This Row],[Margin (%)]]&lt;100%, "Just OK","Good"))</f>
        <v>Great</v>
      </c>
    </row>
    <row r="810" spans="1:7" hidden="1" x14ac:dyDescent="0.2">
      <c r="A810" s="1">
        <v>3025</v>
      </c>
      <c r="B810" s="3">
        <v>42608.859722222223</v>
      </c>
      <c r="C810">
        <v>27.700000000000003</v>
      </c>
      <c r="D810">
        <v>12.970000000000002</v>
      </c>
      <c r="E810">
        <v>14.73</v>
      </c>
      <c r="F810" s="6">
        <v>1.1356977640709327</v>
      </c>
      <c r="G810" t="str">
        <f>IF(Table13[[#This Row],[Margin (%)]]&gt;150%,"Great",IF(Table13[[#This Row],[Margin (%)]]&lt;100%, "Just OK","Good"))</f>
        <v>Good</v>
      </c>
    </row>
    <row r="811" spans="1:7" hidden="1" x14ac:dyDescent="0.2">
      <c r="A811" s="1">
        <v>3026</v>
      </c>
      <c r="B811" s="3">
        <v>42608.866666666669</v>
      </c>
      <c r="C811">
        <v>60.8</v>
      </c>
      <c r="D811">
        <v>30.45</v>
      </c>
      <c r="E811">
        <v>30.349999999999998</v>
      </c>
      <c r="F811" s="6">
        <v>0.99671592775041051</v>
      </c>
      <c r="G811" t="str">
        <f>IF(Table13[[#This Row],[Margin (%)]]&gt;150%,"Great",IF(Table13[[#This Row],[Margin (%)]]&lt;100%, "Just OK","Good"))</f>
        <v>Just OK</v>
      </c>
    </row>
    <row r="812" spans="1:7" hidden="1" x14ac:dyDescent="0.2">
      <c r="A812" s="1">
        <v>3027</v>
      </c>
      <c r="B812" s="3">
        <v>42608.890277777777</v>
      </c>
      <c r="C812">
        <v>38.9</v>
      </c>
      <c r="D812">
        <v>20.38</v>
      </c>
      <c r="E812">
        <v>18.52</v>
      </c>
      <c r="F812" s="6">
        <v>0.90873405299313059</v>
      </c>
      <c r="G812" t="str">
        <f>IF(Table13[[#This Row],[Margin (%)]]&gt;150%,"Great",IF(Table13[[#This Row],[Margin (%)]]&lt;100%, "Just OK","Good"))</f>
        <v>Just OK</v>
      </c>
    </row>
    <row r="813" spans="1:7" hidden="1" x14ac:dyDescent="0.2">
      <c r="A813" s="1">
        <v>3028</v>
      </c>
      <c r="B813" s="3">
        <v>42608.895138888889</v>
      </c>
      <c r="C813">
        <v>35.299999999999997</v>
      </c>
      <c r="D813">
        <v>13</v>
      </c>
      <c r="E813">
        <v>22.299999999999997</v>
      </c>
      <c r="F813" s="6">
        <v>1.7153846153846151</v>
      </c>
      <c r="G813" t="str">
        <f>IF(Table13[[#This Row],[Margin (%)]]&gt;150%,"Great",IF(Table13[[#This Row],[Margin (%)]]&lt;100%, "Just OK","Good"))</f>
        <v>Great</v>
      </c>
    </row>
    <row r="814" spans="1:7" hidden="1" x14ac:dyDescent="0.2">
      <c r="A814" s="1">
        <v>3029</v>
      </c>
      <c r="B814" s="3">
        <v>42609.71597222222</v>
      </c>
      <c r="C814">
        <v>108.69999999999999</v>
      </c>
      <c r="D814">
        <v>42.72</v>
      </c>
      <c r="E814">
        <v>65.97999999999999</v>
      </c>
      <c r="F814" s="6">
        <v>1.5444756554307113</v>
      </c>
      <c r="G814" t="str">
        <f>IF(Table13[[#This Row],[Margin (%)]]&gt;150%,"Great",IF(Table13[[#This Row],[Margin (%)]]&lt;100%, "Just OK","Good"))</f>
        <v>Great</v>
      </c>
    </row>
    <row r="815" spans="1:7" hidden="1" x14ac:dyDescent="0.2">
      <c r="A815" s="1">
        <v>3030</v>
      </c>
      <c r="B815" s="3">
        <v>42609.806944444441</v>
      </c>
      <c r="C815">
        <v>63.5</v>
      </c>
      <c r="D815">
        <v>23.52</v>
      </c>
      <c r="E815">
        <v>39.980000000000004</v>
      </c>
      <c r="F815" s="6">
        <v>1.6998299319727894</v>
      </c>
      <c r="G815" t="str">
        <f>IF(Table13[[#This Row],[Margin (%)]]&gt;150%,"Great",IF(Table13[[#This Row],[Margin (%)]]&lt;100%, "Just OK","Good"))</f>
        <v>Great</v>
      </c>
    </row>
    <row r="816" spans="1:7" hidden="1" x14ac:dyDescent="0.2">
      <c r="A816" s="1">
        <v>3031</v>
      </c>
      <c r="B816" s="3">
        <v>42609.834722222222</v>
      </c>
      <c r="C816">
        <v>57.699999999999996</v>
      </c>
      <c r="D816">
        <v>28.09</v>
      </c>
      <c r="E816">
        <v>29.609999999999996</v>
      </c>
      <c r="F816" s="6">
        <v>1.0541117835528657</v>
      </c>
      <c r="G816" t="str">
        <f>IF(Table13[[#This Row],[Margin (%)]]&gt;150%,"Great",IF(Table13[[#This Row],[Margin (%)]]&lt;100%, "Just OK","Good"))</f>
        <v>Good</v>
      </c>
    </row>
    <row r="817" spans="1:7" hidden="1" x14ac:dyDescent="0.2">
      <c r="A817" s="1">
        <v>3032</v>
      </c>
      <c r="B817" s="3">
        <v>42609.866666666669</v>
      </c>
      <c r="C817">
        <v>119.4</v>
      </c>
      <c r="D817">
        <v>49.69</v>
      </c>
      <c r="E817">
        <v>69.710000000000008</v>
      </c>
      <c r="F817" s="6">
        <v>1.402897967397867</v>
      </c>
      <c r="G817" t="str">
        <f>IF(Table13[[#This Row],[Margin (%)]]&gt;150%,"Great",IF(Table13[[#This Row],[Margin (%)]]&lt;100%, "Just OK","Good"))</f>
        <v>Good</v>
      </c>
    </row>
    <row r="818" spans="1:7" hidden="1" x14ac:dyDescent="0.2">
      <c r="A818" s="1">
        <v>3033</v>
      </c>
      <c r="B818" s="3">
        <v>42610.732638888891</v>
      </c>
      <c r="C818">
        <v>134.60000000000002</v>
      </c>
      <c r="D818">
        <v>51.410000000000004</v>
      </c>
      <c r="E818">
        <v>83.190000000000026</v>
      </c>
      <c r="F818" s="6">
        <v>1.6181676716592106</v>
      </c>
      <c r="G818" t="str">
        <f>IF(Table13[[#This Row],[Margin (%)]]&gt;150%,"Great",IF(Table13[[#This Row],[Margin (%)]]&lt;100%, "Just OK","Good"))</f>
        <v>Great</v>
      </c>
    </row>
    <row r="819" spans="1:7" hidden="1" x14ac:dyDescent="0.2">
      <c r="A819" s="1">
        <v>3034</v>
      </c>
      <c r="B819" s="3">
        <v>42610.765972222223</v>
      </c>
      <c r="C819">
        <v>116.19999999999999</v>
      </c>
      <c r="D819">
        <v>55.31</v>
      </c>
      <c r="E819">
        <v>60.889999999999986</v>
      </c>
      <c r="F819" s="6">
        <v>1.1008859157476041</v>
      </c>
      <c r="G819" t="str">
        <f>IF(Table13[[#This Row],[Margin (%)]]&gt;150%,"Great",IF(Table13[[#This Row],[Margin (%)]]&lt;100%, "Just OK","Good"))</f>
        <v>Good</v>
      </c>
    </row>
    <row r="820" spans="1:7" hidden="1" x14ac:dyDescent="0.2">
      <c r="A820" s="1">
        <v>3035</v>
      </c>
      <c r="B820" s="3">
        <v>42610.768750000003</v>
      </c>
      <c r="C820">
        <v>67.400000000000006</v>
      </c>
      <c r="D820">
        <v>26.84</v>
      </c>
      <c r="E820">
        <v>40.56</v>
      </c>
      <c r="F820" s="6">
        <v>1.5111773472429211</v>
      </c>
      <c r="G820" t="str">
        <f>IF(Table13[[#This Row],[Margin (%)]]&gt;150%,"Great",IF(Table13[[#This Row],[Margin (%)]]&lt;100%, "Just OK","Good"))</f>
        <v>Great</v>
      </c>
    </row>
    <row r="821" spans="1:7" hidden="1" x14ac:dyDescent="0.2">
      <c r="A821" s="1">
        <v>3036</v>
      </c>
      <c r="B821" s="3">
        <v>42610.781944444447</v>
      </c>
      <c r="C821">
        <v>71.900000000000006</v>
      </c>
      <c r="D821">
        <v>22.839999999999996</v>
      </c>
      <c r="E821">
        <v>49.060000000000009</v>
      </c>
      <c r="F821" s="6">
        <v>2.1479859894921201</v>
      </c>
      <c r="G821" t="str">
        <f>IF(Table13[[#This Row],[Margin (%)]]&gt;150%,"Great",IF(Table13[[#This Row],[Margin (%)]]&lt;100%, "Just OK","Good"))</f>
        <v>Great</v>
      </c>
    </row>
    <row r="822" spans="1:7" hidden="1" x14ac:dyDescent="0.2">
      <c r="A822" s="1">
        <v>3037</v>
      </c>
      <c r="B822" s="3">
        <v>42610.796527777777</v>
      </c>
      <c r="C822">
        <v>35.700000000000003</v>
      </c>
      <c r="D822">
        <v>17.59</v>
      </c>
      <c r="E822">
        <v>18.110000000000003</v>
      </c>
      <c r="F822" s="6">
        <v>1.029562251279136</v>
      </c>
      <c r="G822" t="str">
        <f>IF(Table13[[#This Row],[Margin (%)]]&gt;150%,"Great",IF(Table13[[#This Row],[Margin (%)]]&lt;100%, "Just OK","Good"))</f>
        <v>Good</v>
      </c>
    </row>
    <row r="823" spans="1:7" hidden="1" x14ac:dyDescent="0.2">
      <c r="A823" s="1">
        <v>3038</v>
      </c>
      <c r="B823" s="3">
        <v>42610.806944444441</v>
      </c>
      <c r="C823">
        <v>31.7</v>
      </c>
      <c r="D823">
        <v>12.79</v>
      </c>
      <c r="E823">
        <v>18.91</v>
      </c>
      <c r="F823" s="6">
        <v>1.4784988272087569</v>
      </c>
      <c r="G823" t="str">
        <f>IF(Table13[[#This Row],[Margin (%)]]&gt;150%,"Great",IF(Table13[[#This Row],[Margin (%)]]&lt;100%, "Just OK","Good"))</f>
        <v>Good</v>
      </c>
    </row>
    <row r="824" spans="1:7" hidden="1" x14ac:dyDescent="0.2">
      <c r="A824" s="1">
        <v>3039</v>
      </c>
      <c r="B824" s="3">
        <v>42610.850694444445</v>
      </c>
      <c r="C824">
        <v>37.700000000000003</v>
      </c>
      <c r="D824">
        <v>11.74</v>
      </c>
      <c r="E824">
        <v>25.96</v>
      </c>
      <c r="F824" s="6">
        <v>2.2112436115843273</v>
      </c>
      <c r="G824" t="str">
        <f>IF(Table13[[#This Row],[Margin (%)]]&gt;150%,"Great",IF(Table13[[#This Row],[Margin (%)]]&lt;100%, "Just OK","Good"))</f>
        <v>Great</v>
      </c>
    </row>
    <row r="825" spans="1:7" hidden="1" x14ac:dyDescent="0.2">
      <c r="A825" s="1">
        <v>3040</v>
      </c>
      <c r="B825" s="3">
        <v>42610.902777777781</v>
      </c>
      <c r="C825">
        <v>55.4</v>
      </c>
      <c r="D825">
        <v>23.5</v>
      </c>
      <c r="E825">
        <v>31.9</v>
      </c>
      <c r="F825" s="6">
        <v>1.3574468085106381</v>
      </c>
      <c r="G825" t="str">
        <f>IF(Table13[[#This Row],[Margin (%)]]&gt;150%,"Great",IF(Table13[[#This Row],[Margin (%)]]&lt;100%, "Just OK","Good"))</f>
        <v>Good</v>
      </c>
    </row>
    <row r="826" spans="1:7" hidden="1" x14ac:dyDescent="0.2">
      <c r="A826" s="1">
        <v>3042</v>
      </c>
      <c r="B826" s="3">
        <v>42611.713194444441</v>
      </c>
      <c r="C826">
        <v>109</v>
      </c>
      <c r="D826">
        <v>56.36</v>
      </c>
      <c r="E826">
        <v>52.64</v>
      </c>
      <c r="F826" s="6">
        <v>0.93399574166075228</v>
      </c>
      <c r="G826" t="str">
        <f>IF(Table13[[#This Row],[Margin (%)]]&gt;150%,"Great",IF(Table13[[#This Row],[Margin (%)]]&lt;100%, "Just OK","Good"))</f>
        <v>Just OK</v>
      </c>
    </row>
    <row r="827" spans="1:7" hidden="1" x14ac:dyDescent="0.2">
      <c r="A827" s="1">
        <v>3043</v>
      </c>
      <c r="B827" s="3">
        <v>42611.759027777778</v>
      </c>
      <c r="C827">
        <v>78.099999999999994</v>
      </c>
      <c r="D827">
        <v>34.849999999999994</v>
      </c>
      <c r="E827">
        <v>43.25</v>
      </c>
      <c r="F827" s="6">
        <v>1.2410329985652799</v>
      </c>
      <c r="G827" t="str">
        <f>IF(Table13[[#This Row],[Margin (%)]]&gt;150%,"Great",IF(Table13[[#This Row],[Margin (%)]]&lt;100%, "Just OK","Good"))</f>
        <v>Good</v>
      </c>
    </row>
    <row r="828" spans="1:7" hidden="1" x14ac:dyDescent="0.2">
      <c r="A828" s="1">
        <v>3044</v>
      </c>
      <c r="B828" s="3">
        <v>42611.777083333334</v>
      </c>
      <c r="C828">
        <v>84.5</v>
      </c>
      <c r="D828">
        <v>38.01</v>
      </c>
      <c r="E828">
        <v>46.49</v>
      </c>
      <c r="F828" s="6">
        <v>1.2230991844251513</v>
      </c>
      <c r="G828" t="str">
        <f>IF(Table13[[#This Row],[Margin (%)]]&gt;150%,"Great",IF(Table13[[#This Row],[Margin (%)]]&lt;100%, "Just OK","Good"))</f>
        <v>Good</v>
      </c>
    </row>
    <row r="829" spans="1:7" hidden="1" x14ac:dyDescent="0.2">
      <c r="A829" s="1">
        <v>3045</v>
      </c>
      <c r="B829" s="3">
        <v>42611.802083333336</v>
      </c>
      <c r="C829">
        <v>76.599999999999994</v>
      </c>
      <c r="D829">
        <v>27.810000000000002</v>
      </c>
      <c r="E829">
        <v>48.789999999999992</v>
      </c>
      <c r="F829" s="6">
        <v>1.75440489032722</v>
      </c>
      <c r="G829" t="str">
        <f>IF(Table13[[#This Row],[Margin (%)]]&gt;150%,"Great",IF(Table13[[#This Row],[Margin (%)]]&lt;100%, "Just OK","Good"))</f>
        <v>Great</v>
      </c>
    </row>
    <row r="830" spans="1:7" hidden="1" x14ac:dyDescent="0.2">
      <c r="A830" s="1">
        <v>3046</v>
      </c>
      <c r="B830" s="3">
        <v>42611.888194444444</v>
      </c>
      <c r="C830">
        <v>36.299999999999997</v>
      </c>
      <c r="D830">
        <v>13.68</v>
      </c>
      <c r="E830">
        <v>22.619999999999997</v>
      </c>
      <c r="F830" s="6">
        <v>1.6535087719298245</v>
      </c>
      <c r="G830" t="str">
        <f>IF(Table13[[#This Row],[Margin (%)]]&gt;150%,"Great",IF(Table13[[#This Row],[Margin (%)]]&lt;100%, "Just OK","Good"))</f>
        <v>Great</v>
      </c>
    </row>
    <row r="831" spans="1:7" hidden="1" x14ac:dyDescent="0.2">
      <c r="A831" s="1">
        <v>3047</v>
      </c>
      <c r="B831" s="3">
        <v>42612.802777777775</v>
      </c>
      <c r="C831">
        <v>75.199999999999989</v>
      </c>
      <c r="D831">
        <v>32.97</v>
      </c>
      <c r="E831">
        <v>42.22999999999999</v>
      </c>
      <c r="F831" s="6">
        <v>1.2808613891416436</v>
      </c>
      <c r="G831" t="str">
        <f>IF(Table13[[#This Row],[Margin (%)]]&gt;150%,"Great",IF(Table13[[#This Row],[Margin (%)]]&lt;100%, "Just OK","Good"))</f>
        <v>Good</v>
      </c>
    </row>
    <row r="832" spans="1:7" hidden="1" x14ac:dyDescent="0.2">
      <c r="A832" s="1">
        <v>3048</v>
      </c>
      <c r="B832" s="3">
        <v>42612.82916666667</v>
      </c>
      <c r="C832">
        <v>42.6</v>
      </c>
      <c r="D832">
        <v>16</v>
      </c>
      <c r="E832">
        <v>26.6</v>
      </c>
      <c r="F832" s="6">
        <v>1.6625000000000001</v>
      </c>
      <c r="G832" t="str">
        <f>IF(Table13[[#This Row],[Margin (%)]]&gt;150%,"Great",IF(Table13[[#This Row],[Margin (%)]]&lt;100%, "Just OK","Good"))</f>
        <v>Great</v>
      </c>
    </row>
    <row r="833" spans="1:7" hidden="1" x14ac:dyDescent="0.2">
      <c r="A833" s="1">
        <v>3049</v>
      </c>
      <c r="B833" s="3">
        <v>42612.854166666664</v>
      </c>
      <c r="C833">
        <v>40.700000000000003</v>
      </c>
      <c r="D833">
        <v>13.52</v>
      </c>
      <c r="E833">
        <v>27.180000000000003</v>
      </c>
      <c r="F833" s="6">
        <v>2.0103550295857993</v>
      </c>
      <c r="G833" t="str">
        <f>IF(Table13[[#This Row],[Margin (%)]]&gt;150%,"Great",IF(Table13[[#This Row],[Margin (%)]]&lt;100%, "Just OK","Good"))</f>
        <v>Great</v>
      </c>
    </row>
    <row r="834" spans="1:7" hidden="1" x14ac:dyDescent="0.2">
      <c r="A834" s="1">
        <v>3050</v>
      </c>
      <c r="B834" s="3">
        <v>42612.856249999997</v>
      </c>
      <c r="C834">
        <v>36</v>
      </c>
      <c r="D834">
        <v>20.54</v>
      </c>
      <c r="E834">
        <v>15.46</v>
      </c>
      <c r="F834" s="6">
        <v>0.75267770204479068</v>
      </c>
      <c r="G834" t="str">
        <f>IF(Table13[[#This Row],[Margin (%)]]&gt;150%,"Great",IF(Table13[[#This Row],[Margin (%)]]&lt;100%, "Just OK","Good"))</f>
        <v>Just OK</v>
      </c>
    </row>
    <row r="835" spans="1:7" hidden="1" x14ac:dyDescent="0.2">
      <c r="A835" s="1">
        <v>3051</v>
      </c>
      <c r="B835" s="3">
        <v>42612.859027777777</v>
      </c>
      <c r="C835">
        <v>33.9</v>
      </c>
      <c r="D835">
        <v>12.79</v>
      </c>
      <c r="E835">
        <v>21.11</v>
      </c>
      <c r="F835" s="6">
        <v>1.6505082095387023</v>
      </c>
      <c r="G835" t="str">
        <f>IF(Table13[[#This Row],[Margin (%)]]&gt;150%,"Great",IF(Table13[[#This Row],[Margin (%)]]&lt;100%, "Just OK","Good"))</f>
        <v>Great</v>
      </c>
    </row>
    <row r="836" spans="1:7" hidden="1" x14ac:dyDescent="0.2">
      <c r="A836" s="1">
        <v>3052</v>
      </c>
      <c r="B836" s="3">
        <v>42613.674305555556</v>
      </c>
      <c r="C836">
        <v>80.099999999999994</v>
      </c>
      <c r="D836">
        <v>33.410000000000004</v>
      </c>
      <c r="E836">
        <v>46.689999999999991</v>
      </c>
      <c r="F836" s="6">
        <v>1.39748578269979</v>
      </c>
      <c r="G836" t="str">
        <f>IF(Table13[[#This Row],[Margin (%)]]&gt;150%,"Great",IF(Table13[[#This Row],[Margin (%)]]&lt;100%, "Just OK","Good"))</f>
        <v>Good</v>
      </c>
    </row>
    <row r="837" spans="1:7" hidden="1" x14ac:dyDescent="0.2">
      <c r="A837" s="1">
        <v>3053</v>
      </c>
      <c r="B837" s="3">
        <v>42613.741666666669</v>
      </c>
      <c r="C837">
        <v>97.1</v>
      </c>
      <c r="D837">
        <v>35.789999999999992</v>
      </c>
      <c r="E837">
        <v>61.31</v>
      </c>
      <c r="F837" s="6">
        <v>1.7130483375244485</v>
      </c>
      <c r="G837" t="str">
        <f>IF(Table13[[#This Row],[Margin (%)]]&gt;150%,"Great",IF(Table13[[#This Row],[Margin (%)]]&lt;100%, "Just OK","Good"))</f>
        <v>Great</v>
      </c>
    </row>
    <row r="838" spans="1:7" hidden="1" x14ac:dyDescent="0.2">
      <c r="A838" s="1">
        <v>3054</v>
      </c>
      <c r="B838" s="3">
        <v>42613.802083333336</v>
      </c>
      <c r="C838">
        <v>40.799999999999997</v>
      </c>
      <c r="D838">
        <v>14.94</v>
      </c>
      <c r="E838">
        <v>25.86</v>
      </c>
      <c r="F838" s="6">
        <v>1.7309236947791165</v>
      </c>
      <c r="G838" t="str">
        <f>IF(Table13[[#This Row],[Margin (%)]]&gt;150%,"Great",IF(Table13[[#This Row],[Margin (%)]]&lt;100%, "Just OK","Good"))</f>
        <v>Great</v>
      </c>
    </row>
    <row r="839" spans="1:7" hidden="1" x14ac:dyDescent="0.2">
      <c r="A839" s="1">
        <v>3055</v>
      </c>
      <c r="B839" s="3">
        <v>42613.832638888889</v>
      </c>
      <c r="C839">
        <v>85.199999999999989</v>
      </c>
      <c r="D839">
        <v>38.83</v>
      </c>
      <c r="E839">
        <v>46.36999999999999</v>
      </c>
      <c r="F839" s="6">
        <v>1.1941797579191344</v>
      </c>
      <c r="G839" t="str">
        <f>IF(Table13[[#This Row],[Margin (%)]]&gt;150%,"Great",IF(Table13[[#This Row],[Margin (%)]]&lt;100%, "Just OK","Good"))</f>
        <v>Good</v>
      </c>
    </row>
    <row r="840" spans="1:7" hidden="1" x14ac:dyDescent="0.2">
      <c r="A840" s="1">
        <v>3056</v>
      </c>
      <c r="B840" s="3">
        <v>42613.838888888888</v>
      </c>
      <c r="C840">
        <v>50.8</v>
      </c>
      <c r="D840">
        <v>21.28</v>
      </c>
      <c r="E840">
        <v>29.519999999999996</v>
      </c>
      <c r="F840" s="6">
        <v>1.3872180451127818</v>
      </c>
      <c r="G840" t="str">
        <f>IF(Table13[[#This Row],[Margin (%)]]&gt;150%,"Great",IF(Table13[[#This Row],[Margin (%)]]&lt;100%, "Just OK","Good"))</f>
        <v>Good</v>
      </c>
    </row>
    <row r="841" spans="1:7" hidden="1" x14ac:dyDescent="0.2">
      <c r="A841" s="1">
        <v>3057</v>
      </c>
      <c r="B841" s="3">
        <v>42613.86041666667</v>
      </c>
      <c r="C841">
        <v>59.6</v>
      </c>
      <c r="D841">
        <v>24.57</v>
      </c>
      <c r="E841">
        <v>35.03</v>
      </c>
      <c r="F841" s="6">
        <v>1.4257224257224257</v>
      </c>
      <c r="G841" t="str">
        <f>IF(Table13[[#This Row],[Margin (%)]]&gt;150%,"Great",IF(Table13[[#This Row],[Margin (%)]]&lt;100%, "Just OK","Good"))</f>
        <v>Good</v>
      </c>
    </row>
    <row r="842" spans="1:7" hidden="1" x14ac:dyDescent="0.2">
      <c r="A842" s="1">
        <v>3058</v>
      </c>
      <c r="B842" s="3">
        <v>42613.865277777775</v>
      </c>
      <c r="C842">
        <v>49.5</v>
      </c>
      <c r="D842">
        <v>21.689999999999998</v>
      </c>
      <c r="E842">
        <v>27.810000000000002</v>
      </c>
      <c r="F842" s="6">
        <v>1.282157676348548</v>
      </c>
      <c r="G842" t="str">
        <f>IF(Table13[[#This Row],[Margin (%)]]&gt;150%,"Great",IF(Table13[[#This Row],[Margin (%)]]&lt;100%, "Just OK","Good"))</f>
        <v>Good</v>
      </c>
    </row>
    <row r="843" spans="1:7" hidden="1" x14ac:dyDescent="0.2">
      <c r="A843" s="1">
        <v>3059</v>
      </c>
      <c r="B843" s="3">
        <v>42613.885416666664</v>
      </c>
      <c r="C843">
        <v>41.6</v>
      </c>
      <c r="D843">
        <v>19.509999999999998</v>
      </c>
      <c r="E843">
        <v>22.090000000000003</v>
      </c>
      <c r="F843" s="6">
        <v>1.1322398769861612</v>
      </c>
      <c r="G843" t="str">
        <f>IF(Table13[[#This Row],[Margin (%)]]&gt;150%,"Great",IF(Table13[[#This Row],[Margin (%)]]&lt;100%, "Just OK","Good"))</f>
        <v>Good</v>
      </c>
    </row>
    <row r="844" spans="1:7" hidden="1" x14ac:dyDescent="0.2">
      <c r="A844" s="1">
        <v>3060</v>
      </c>
      <c r="B844" s="3">
        <v>42614.801388888889</v>
      </c>
      <c r="C844">
        <v>34.9</v>
      </c>
      <c r="D844">
        <v>13.940000000000001</v>
      </c>
      <c r="E844">
        <v>20.959999999999997</v>
      </c>
      <c r="F844" s="6">
        <v>1.5035868005738877</v>
      </c>
      <c r="G844" t="str">
        <f>IF(Table13[[#This Row],[Margin (%)]]&gt;150%,"Great",IF(Table13[[#This Row],[Margin (%)]]&lt;100%, "Just OK","Good"))</f>
        <v>Great</v>
      </c>
    </row>
    <row r="845" spans="1:7" hidden="1" x14ac:dyDescent="0.2">
      <c r="A845" s="1">
        <v>3061</v>
      </c>
      <c r="B845" s="3">
        <v>42614.802777777775</v>
      </c>
      <c r="C845">
        <v>85.800000000000011</v>
      </c>
      <c r="D845">
        <v>33.68</v>
      </c>
      <c r="E845">
        <v>52.120000000000012</v>
      </c>
      <c r="F845" s="6">
        <v>1.5475059382422807</v>
      </c>
      <c r="G845" t="str">
        <f>IF(Table13[[#This Row],[Margin (%)]]&gt;150%,"Great",IF(Table13[[#This Row],[Margin (%)]]&lt;100%, "Just OK","Good"))</f>
        <v>Great</v>
      </c>
    </row>
    <row r="846" spans="1:7" hidden="1" x14ac:dyDescent="0.2">
      <c r="A846" s="1">
        <v>3062</v>
      </c>
      <c r="B846" s="3">
        <v>42614.875694444447</v>
      </c>
      <c r="C846">
        <v>59.6</v>
      </c>
      <c r="D846">
        <v>25.72</v>
      </c>
      <c r="E846">
        <v>33.880000000000003</v>
      </c>
      <c r="F846" s="6">
        <v>1.3172628304821152</v>
      </c>
      <c r="G846" t="str">
        <f>IF(Table13[[#This Row],[Margin (%)]]&gt;150%,"Great",IF(Table13[[#This Row],[Margin (%)]]&lt;100%, "Just OK","Good"))</f>
        <v>Good</v>
      </c>
    </row>
    <row r="847" spans="1:7" hidden="1" x14ac:dyDescent="0.2">
      <c r="A847" s="1">
        <v>3063</v>
      </c>
      <c r="B847" s="3">
        <v>42615.411805555559</v>
      </c>
      <c r="C847">
        <v>59.5</v>
      </c>
      <c r="D847">
        <v>22.86</v>
      </c>
      <c r="E847">
        <v>36.64</v>
      </c>
      <c r="F847" s="6">
        <v>1.6027996500437447</v>
      </c>
      <c r="G847" t="str">
        <f>IF(Table13[[#This Row],[Margin (%)]]&gt;150%,"Great",IF(Table13[[#This Row],[Margin (%)]]&lt;100%, "Just OK","Good"))</f>
        <v>Great</v>
      </c>
    </row>
    <row r="848" spans="1:7" hidden="1" x14ac:dyDescent="0.2">
      <c r="A848" s="1">
        <v>3064</v>
      </c>
      <c r="B848" s="3">
        <v>42615.765972222223</v>
      </c>
      <c r="C848">
        <v>52.8</v>
      </c>
      <c r="D848">
        <v>23.25</v>
      </c>
      <c r="E848">
        <v>29.549999999999997</v>
      </c>
      <c r="F848" s="6">
        <v>1.2709677419354837</v>
      </c>
      <c r="G848" t="str">
        <f>IF(Table13[[#This Row],[Margin (%)]]&gt;150%,"Great",IF(Table13[[#This Row],[Margin (%)]]&lt;100%, "Just OK","Good"))</f>
        <v>Good</v>
      </c>
    </row>
    <row r="849" spans="1:7" hidden="1" x14ac:dyDescent="0.2">
      <c r="A849" s="1">
        <v>3066</v>
      </c>
      <c r="B849" s="3">
        <v>42615.769444444442</v>
      </c>
      <c r="C849">
        <v>51.4</v>
      </c>
      <c r="D849">
        <v>29.61</v>
      </c>
      <c r="E849">
        <v>21.79</v>
      </c>
      <c r="F849" s="6">
        <v>0.73590003377237423</v>
      </c>
      <c r="G849" t="str">
        <f>IF(Table13[[#This Row],[Margin (%)]]&gt;150%,"Great",IF(Table13[[#This Row],[Margin (%)]]&lt;100%, "Just OK","Good"))</f>
        <v>Just OK</v>
      </c>
    </row>
    <row r="850" spans="1:7" hidden="1" x14ac:dyDescent="0.2">
      <c r="A850" s="1">
        <v>3065</v>
      </c>
      <c r="B850" s="3">
        <v>42615.769444444442</v>
      </c>
      <c r="C850">
        <v>51.4</v>
      </c>
      <c r="D850">
        <v>29.61</v>
      </c>
      <c r="E850">
        <v>21.79</v>
      </c>
      <c r="F850" s="6">
        <v>0.73590003377237423</v>
      </c>
      <c r="G850" t="str">
        <f>IF(Table13[[#This Row],[Margin (%)]]&gt;150%,"Great",IF(Table13[[#This Row],[Margin (%)]]&lt;100%, "Just OK","Good"))</f>
        <v>Just OK</v>
      </c>
    </row>
    <row r="851" spans="1:7" hidden="1" x14ac:dyDescent="0.2">
      <c r="A851" s="1">
        <v>3067</v>
      </c>
      <c r="B851" s="3">
        <v>42615.777083333334</v>
      </c>
      <c r="C851">
        <v>47.599999999999994</v>
      </c>
      <c r="D851">
        <v>21.830000000000002</v>
      </c>
      <c r="E851">
        <v>25.769999999999992</v>
      </c>
      <c r="F851" s="6">
        <v>1.1804855703160784</v>
      </c>
      <c r="G851" t="str">
        <f>IF(Table13[[#This Row],[Margin (%)]]&gt;150%,"Great",IF(Table13[[#This Row],[Margin (%)]]&lt;100%, "Just OK","Good"))</f>
        <v>Good</v>
      </c>
    </row>
    <row r="852" spans="1:7" hidden="1" x14ac:dyDescent="0.2">
      <c r="A852" s="1">
        <v>3068</v>
      </c>
      <c r="B852" s="3">
        <v>42615.779861111114</v>
      </c>
      <c r="C852">
        <v>68.699999999999989</v>
      </c>
      <c r="D852">
        <v>30.96</v>
      </c>
      <c r="E852">
        <v>37.739999999999988</v>
      </c>
      <c r="F852" s="6">
        <v>1.218992248062015</v>
      </c>
      <c r="G852" t="str">
        <f>IF(Table13[[#This Row],[Margin (%)]]&gt;150%,"Great",IF(Table13[[#This Row],[Margin (%)]]&lt;100%, "Just OK","Good"))</f>
        <v>Good</v>
      </c>
    </row>
    <row r="853" spans="1:7" hidden="1" x14ac:dyDescent="0.2">
      <c r="A853" s="1">
        <v>3069</v>
      </c>
      <c r="B853" s="3">
        <v>42615.811805555553</v>
      </c>
      <c r="C853">
        <v>25.799999999999997</v>
      </c>
      <c r="D853">
        <v>8.18</v>
      </c>
      <c r="E853">
        <v>17.619999999999997</v>
      </c>
      <c r="F853" s="6">
        <v>2.1540342298288504</v>
      </c>
      <c r="G853" t="str">
        <f>IF(Table13[[#This Row],[Margin (%)]]&gt;150%,"Great",IF(Table13[[#This Row],[Margin (%)]]&lt;100%, "Just OK","Good"))</f>
        <v>Great</v>
      </c>
    </row>
    <row r="854" spans="1:7" hidden="1" x14ac:dyDescent="0.2">
      <c r="A854" s="1">
        <v>3070</v>
      </c>
      <c r="B854" s="3">
        <v>42615.920138888891</v>
      </c>
      <c r="C854">
        <v>62.599999999999994</v>
      </c>
      <c r="D854">
        <v>33.410000000000004</v>
      </c>
      <c r="E854">
        <v>29.189999999999991</v>
      </c>
      <c r="F854" s="6">
        <v>0.87369051182280721</v>
      </c>
      <c r="G854" t="str">
        <f>IF(Table13[[#This Row],[Margin (%)]]&gt;150%,"Great",IF(Table13[[#This Row],[Margin (%)]]&lt;100%, "Just OK","Good"))</f>
        <v>Just OK</v>
      </c>
    </row>
    <row r="855" spans="1:7" hidden="1" x14ac:dyDescent="0.2">
      <c r="A855" s="1">
        <v>3071</v>
      </c>
      <c r="B855" s="3">
        <v>42616.693749999999</v>
      </c>
      <c r="C855">
        <v>54.699999999999996</v>
      </c>
      <c r="D855">
        <v>31.1</v>
      </c>
      <c r="E855">
        <v>23.599999999999994</v>
      </c>
      <c r="F855" s="6">
        <v>0.75884244372990328</v>
      </c>
      <c r="G855" t="str">
        <f>IF(Table13[[#This Row],[Margin (%)]]&gt;150%,"Great",IF(Table13[[#This Row],[Margin (%)]]&lt;100%, "Just OK","Good"))</f>
        <v>Just OK</v>
      </c>
    </row>
    <row r="856" spans="1:7" hidden="1" x14ac:dyDescent="0.2">
      <c r="A856" s="1">
        <v>3072</v>
      </c>
      <c r="B856" s="3">
        <v>42616.713194444441</v>
      </c>
      <c r="C856">
        <v>104.5</v>
      </c>
      <c r="D856">
        <v>37.49</v>
      </c>
      <c r="E856">
        <v>67.009999999999991</v>
      </c>
      <c r="F856" s="6">
        <v>1.787409975993598</v>
      </c>
      <c r="G856" t="str">
        <f>IF(Table13[[#This Row],[Margin (%)]]&gt;150%,"Great",IF(Table13[[#This Row],[Margin (%)]]&lt;100%, "Just OK","Good"))</f>
        <v>Great</v>
      </c>
    </row>
    <row r="857" spans="1:7" hidden="1" x14ac:dyDescent="0.2">
      <c r="A857" s="1">
        <v>3073</v>
      </c>
      <c r="B857" s="3">
        <v>42616.738888888889</v>
      </c>
      <c r="C857">
        <v>67</v>
      </c>
      <c r="D857">
        <v>24.939999999999998</v>
      </c>
      <c r="E857">
        <v>42.06</v>
      </c>
      <c r="F857" s="6">
        <v>1.6864474739374502</v>
      </c>
      <c r="G857" t="str">
        <f>IF(Table13[[#This Row],[Margin (%)]]&gt;150%,"Great",IF(Table13[[#This Row],[Margin (%)]]&lt;100%, "Just OK","Good"))</f>
        <v>Great</v>
      </c>
    </row>
    <row r="858" spans="1:7" hidden="1" x14ac:dyDescent="0.2">
      <c r="A858" s="1">
        <v>3074</v>
      </c>
      <c r="B858" s="3">
        <v>42616.742361111108</v>
      </c>
      <c r="C858">
        <v>44.699999999999996</v>
      </c>
      <c r="D858">
        <v>23.119999999999997</v>
      </c>
      <c r="E858">
        <v>21.58</v>
      </c>
      <c r="F858" s="6">
        <v>0.93339100346020765</v>
      </c>
      <c r="G858" t="str">
        <f>IF(Table13[[#This Row],[Margin (%)]]&gt;150%,"Great",IF(Table13[[#This Row],[Margin (%)]]&lt;100%, "Just OK","Good"))</f>
        <v>Just OK</v>
      </c>
    </row>
    <row r="859" spans="1:7" hidden="1" x14ac:dyDescent="0.2">
      <c r="A859" s="1">
        <v>3075</v>
      </c>
      <c r="B859" s="3">
        <v>42616.745138888888</v>
      </c>
      <c r="C859">
        <v>104</v>
      </c>
      <c r="D859">
        <v>33.099999999999994</v>
      </c>
      <c r="E859">
        <v>70.900000000000006</v>
      </c>
      <c r="F859" s="6">
        <v>2.141993957703928</v>
      </c>
      <c r="G859" t="str">
        <f>IF(Table13[[#This Row],[Margin (%)]]&gt;150%,"Great",IF(Table13[[#This Row],[Margin (%)]]&lt;100%, "Just OK","Good"))</f>
        <v>Great</v>
      </c>
    </row>
    <row r="860" spans="1:7" hidden="1" x14ac:dyDescent="0.2">
      <c r="A860" s="1">
        <v>3076</v>
      </c>
      <c r="B860" s="3">
        <v>42616.759027777778</v>
      </c>
      <c r="C860">
        <v>69.900000000000006</v>
      </c>
      <c r="D860">
        <v>32.85</v>
      </c>
      <c r="E860">
        <v>37.050000000000004</v>
      </c>
      <c r="F860" s="6">
        <v>1.1278538812785388</v>
      </c>
      <c r="G860" t="str">
        <f>IF(Table13[[#This Row],[Margin (%)]]&gt;150%,"Great",IF(Table13[[#This Row],[Margin (%)]]&lt;100%, "Just OK","Good"))</f>
        <v>Good</v>
      </c>
    </row>
    <row r="861" spans="1:7" hidden="1" x14ac:dyDescent="0.2">
      <c r="A861" s="1">
        <v>3077</v>
      </c>
      <c r="B861" s="3">
        <v>42616.759722222225</v>
      </c>
      <c r="C861">
        <v>61.5</v>
      </c>
      <c r="D861">
        <v>18.04</v>
      </c>
      <c r="E861">
        <v>43.46</v>
      </c>
      <c r="F861" s="6">
        <v>2.4090909090909092</v>
      </c>
      <c r="G861" t="str">
        <f>IF(Table13[[#This Row],[Margin (%)]]&gt;150%,"Great",IF(Table13[[#This Row],[Margin (%)]]&lt;100%, "Just OK","Good"))</f>
        <v>Great</v>
      </c>
    </row>
    <row r="862" spans="1:7" hidden="1" x14ac:dyDescent="0.2">
      <c r="A862" s="1">
        <v>3078</v>
      </c>
      <c r="B862" s="3">
        <v>42616.760416666664</v>
      </c>
      <c r="C862">
        <v>65.400000000000006</v>
      </c>
      <c r="D862">
        <v>29.869999999999997</v>
      </c>
      <c r="E862">
        <v>35.530000000000008</v>
      </c>
      <c r="F862" s="6">
        <v>1.1894877803816541</v>
      </c>
      <c r="G862" t="str">
        <f>IF(Table13[[#This Row],[Margin (%)]]&gt;150%,"Great",IF(Table13[[#This Row],[Margin (%)]]&lt;100%, "Just OK","Good"))</f>
        <v>Good</v>
      </c>
    </row>
    <row r="863" spans="1:7" hidden="1" x14ac:dyDescent="0.2">
      <c r="A863" s="1">
        <v>3079</v>
      </c>
      <c r="B863" s="3">
        <v>42616.776388888888</v>
      </c>
      <c r="C863">
        <v>66</v>
      </c>
      <c r="D863">
        <v>23.52</v>
      </c>
      <c r="E863">
        <v>42.480000000000004</v>
      </c>
      <c r="F863" s="6">
        <v>1.806122448979592</v>
      </c>
      <c r="G863" t="str">
        <f>IF(Table13[[#This Row],[Margin (%)]]&gt;150%,"Great",IF(Table13[[#This Row],[Margin (%)]]&lt;100%, "Just OK","Good"))</f>
        <v>Great</v>
      </c>
    </row>
    <row r="864" spans="1:7" hidden="1" x14ac:dyDescent="0.2">
      <c r="A864" s="1">
        <v>3080</v>
      </c>
      <c r="B864" s="3">
        <v>42616.788888888892</v>
      </c>
      <c r="C864">
        <v>74.900000000000006</v>
      </c>
      <c r="D864">
        <v>37.879999999999995</v>
      </c>
      <c r="E864">
        <v>37.02000000000001</v>
      </c>
      <c r="F864" s="6">
        <v>0.97729672650475219</v>
      </c>
      <c r="G864" t="str">
        <f>IF(Table13[[#This Row],[Margin (%)]]&gt;150%,"Great",IF(Table13[[#This Row],[Margin (%)]]&lt;100%, "Just OK","Good"))</f>
        <v>Just OK</v>
      </c>
    </row>
    <row r="865" spans="1:7" hidden="1" x14ac:dyDescent="0.2">
      <c r="A865" s="1">
        <v>3082</v>
      </c>
      <c r="B865" s="3">
        <v>42616.790277777778</v>
      </c>
      <c r="C865">
        <v>120.99999999999999</v>
      </c>
      <c r="D865">
        <v>56.019999999999996</v>
      </c>
      <c r="E865">
        <v>64.97999999999999</v>
      </c>
      <c r="F865" s="6">
        <v>1.1599428775437344</v>
      </c>
      <c r="G865" t="str">
        <f>IF(Table13[[#This Row],[Margin (%)]]&gt;150%,"Great",IF(Table13[[#This Row],[Margin (%)]]&lt;100%, "Just OK","Good"))</f>
        <v>Good</v>
      </c>
    </row>
    <row r="866" spans="1:7" hidden="1" x14ac:dyDescent="0.2">
      <c r="A866" s="1">
        <v>3081</v>
      </c>
      <c r="B866" s="3">
        <v>42616.790277777778</v>
      </c>
      <c r="C866">
        <v>39.700000000000003</v>
      </c>
      <c r="D866">
        <v>11.59</v>
      </c>
      <c r="E866">
        <v>28.110000000000003</v>
      </c>
      <c r="F866" s="6">
        <v>2.4253666954270927</v>
      </c>
      <c r="G866" t="str">
        <f>IF(Table13[[#This Row],[Margin (%)]]&gt;150%,"Great",IF(Table13[[#This Row],[Margin (%)]]&lt;100%, "Just OK","Good"))</f>
        <v>Great</v>
      </c>
    </row>
    <row r="867" spans="1:7" hidden="1" x14ac:dyDescent="0.2">
      <c r="A867" s="1">
        <v>3083</v>
      </c>
      <c r="B867" s="3">
        <v>42616.811805555553</v>
      </c>
      <c r="C867">
        <v>74.899999999999991</v>
      </c>
      <c r="D867">
        <v>34.440000000000005</v>
      </c>
      <c r="E867">
        <v>40.459999999999987</v>
      </c>
      <c r="F867" s="6">
        <v>1.174796747967479</v>
      </c>
      <c r="G867" t="str">
        <f>IF(Table13[[#This Row],[Margin (%)]]&gt;150%,"Great",IF(Table13[[#This Row],[Margin (%)]]&lt;100%, "Just OK","Good"))</f>
        <v>Good</v>
      </c>
    </row>
    <row r="868" spans="1:7" hidden="1" x14ac:dyDescent="0.2">
      <c r="A868" s="1">
        <v>3084</v>
      </c>
      <c r="B868" s="3">
        <v>42616.843055555553</v>
      </c>
      <c r="C868">
        <v>44.8</v>
      </c>
      <c r="D868">
        <v>21.240000000000002</v>
      </c>
      <c r="E868">
        <v>23.559999999999995</v>
      </c>
      <c r="F868" s="6">
        <v>1.1092278719397359</v>
      </c>
      <c r="G868" t="str">
        <f>IF(Table13[[#This Row],[Margin (%)]]&gt;150%,"Great",IF(Table13[[#This Row],[Margin (%)]]&lt;100%, "Just OK","Good"))</f>
        <v>Good</v>
      </c>
    </row>
    <row r="869" spans="1:7" hidden="1" x14ac:dyDescent="0.2">
      <c r="A869" s="1">
        <v>3085</v>
      </c>
      <c r="B869" s="3">
        <v>42616.87222222222</v>
      </c>
      <c r="C869">
        <v>141.30000000000001</v>
      </c>
      <c r="D869">
        <v>65.73</v>
      </c>
      <c r="E869">
        <v>75.570000000000007</v>
      </c>
      <c r="F869" s="6">
        <v>1.1497033318119581</v>
      </c>
      <c r="G869" t="str">
        <f>IF(Table13[[#This Row],[Margin (%)]]&gt;150%,"Great",IF(Table13[[#This Row],[Margin (%)]]&lt;100%, "Just OK","Good"))</f>
        <v>Good</v>
      </c>
    </row>
    <row r="870" spans="1:7" hidden="1" x14ac:dyDescent="0.2">
      <c r="A870" s="1">
        <v>3086</v>
      </c>
      <c r="B870" s="3">
        <v>42616.893055555556</v>
      </c>
      <c r="C870">
        <v>64.599999999999994</v>
      </c>
      <c r="D870">
        <v>33.620000000000005</v>
      </c>
      <c r="E870">
        <v>30.97999999999999</v>
      </c>
      <c r="F870" s="6">
        <v>0.92147531231409829</v>
      </c>
      <c r="G870" t="str">
        <f>IF(Table13[[#This Row],[Margin (%)]]&gt;150%,"Great",IF(Table13[[#This Row],[Margin (%)]]&lt;100%, "Just OK","Good"))</f>
        <v>Just OK</v>
      </c>
    </row>
    <row r="871" spans="1:7" hidden="1" x14ac:dyDescent="0.2">
      <c r="A871" s="1">
        <v>3087</v>
      </c>
      <c r="B871" s="3">
        <v>42616.938194444447</v>
      </c>
      <c r="C871">
        <v>83.6</v>
      </c>
      <c r="D871">
        <v>39.47</v>
      </c>
      <c r="E871">
        <v>44.129999999999995</v>
      </c>
      <c r="F871" s="6">
        <v>1.1180643526729162</v>
      </c>
      <c r="G871" t="str">
        <f>IF(Table13[[#This Row],[Margin (%)]]&gt;150%,"Great",IF(Table13[[#This Row],[Margin (%)]]&lt;100%, "Just OK","Good"))</f>
        <v>Good</v>
      </c>
    </row>
    <row r="872" spans="1:7" hidden="1" x14ac:dyDescent="0.2">
      <c r="A872" s="1">
        <v>3088</v>
      </c>
      <c r="B872" s="3">
        <v>42617.551388888889</v>
      </c>
      <c r="C872">
        <v>69.400000000000006</v>
      </c>
      <c r="D872">
        <v>27.16</v>
      </c>
      <c r="E872">
        <v>42.240000000000009</v>
      </c>
      <c r="F872" s="6">
        <v>1.5552282768777617</v>
      </c>
      <c r="G872" t="str">
        <f>IF(Table13[[#This Row],[Margin (%)]]&gt;150%,"Great",IF(Table13[[#This Row],[Margin (%)]]&lt;100%, "Just OK","Good"))</f>
        <v>Great</v>
      </c>
    </row>
    <row r="873" spans="1:7" hidden="1" x14ac:dyDescent="0.2">
      <c r="A873" s="1">
        <v>3089</v>
      </c>
      <c r="B873" s="3">
        <v>42617.702777777777</v>
      </c>
      <c r="C873">
        <v>49.599999999999994</v>
      </c>
      <c r="D873">
        <v>24.860000000000003</v>
      </c>
      <c r="E873">
        <v>24.739999999999991</v>
      </c>
      <c r="F873" s="6">
        <v>0.99517296862429561</v>
      </c>
      <c r="G873" t="str">
        <f>IF(Table13[[#This Row],[Margin (%)]]&gt;150%,"Great",IF(Table13[[#This Row],[Margin (%)]]&lt;100%, "Just OK","Good"))</f>
        <v>Just OK</v>
      </c>
    </row>
    <row r="874" spans="1:7" hidden="1" x14ac:dyDescent="0.2">
      <c r="A874" s="1">
        <v>3090</v>
      </c>
      <c r="B874" s="3">
        <v>42617.725694444445</v>
      </c>
      <c r="C874">
        <v>71.3</v>
      </c>
      <c r="D874">
        <v>34.270000000000003</v>
      </c>
      <c r="E874">
        <v>37.029999999999994</v>
      </c>
      <c r="F874" s="6">
        <v>1.0805369127516775</v>
      </c>
      <c r="G874" t="str">
        <f>IF(Table13[[#This Row],[Margin (%)]]&gt;150%,"Great",IF(Table13[[#This Row],[Margin (%)]]&lt;100%, "Just OK","Good"))</f>
        <v>Good</v>
      </c>
    </row>
    <row r="875" spans="1:7" hidden="1" x14ac:dyDescent="0.2">
      <c r="A875" s="1">
        <v>3091</v>
      </c>
      <c r="B875" s="3">
        <v>42617.746527777781</v>
      </c>
      <c r="C875">
        <v>115.70000000000002</v>
      </c>
      <c r="D875">
        <v>56.42</v>
      </c>
      <c r="E875">
        <v>59.280000000000015</v>
      </c>
      <c r="F875" s="6">
        <v>1.0506912442396317</v>
      </c>
      <c r="G875" t="str">
        <f>IF(Table13[[#This Row],[Margin (%)]]&gt;150%,"Great",IF(Table13[[#This Row],[Margin (%)]]&lt;100%, "Just OK","Good"))</f>
        <v>Good</v>
      </c>
    </row>
    <row r="876" spans="1:7" hidden="1" x14ac:dyDescent="0.2">
      <c r="A876" s="1">
        <v>3092</v>
      </c>
      <c r="B876" s="3">
        <v>42617.787499999999</v>
      </c>
      <c r="C876">
        <v>155.90000000000003</v>
      </c>
      <c r="D876">
        <v>75.389999999999986</v>
      </c>
      <c r="E876">
        <v>80.510000000000048</v>
      </c>
      <c r="F876" s="6">
        <v>1.0679135163814837</v>
      </c>
      <c r="G876" t="str">
        <f>IF(Table13[[#This Row],[Margin (%)]]&gt;150%,"Great",IF(Table13[[#This Row],[Margin (%)]]&lt;100%, "Just OK","Good"))</f>
        <v>Good</v>
      </c>
    </row>
    <row r="877" spans="1:7" hidden="1" x14ac:dyDescent="0.2">
      <c r="A877" s="1">
        <v>3093</v>
      </c>
      <c r="B877" s="3">
        <v>42617.790972222225</v>
      </c>
      <c r="C877">
        <v>54.3</v>
      </c>
      <c r="D877">
        <v>17.89</v>
      </c>
      <c r="E877">
        <v>36.409999999999997</v>
      </c>
      <c r="F877" s="6">
        <v>2.0352152040245945</v>
      </c>
      <c r="G877" t="str">
        <f>IF(Table13[[#This Row],[Margin (%)]]&gt;150%,"Great",IF(Table13[[#This Row],[Margin (%)]]&lt;100%, "Just OK","Good"))</f>
        <v>Great</v>
      </c>
    </row>
    <row r="878" spans="1:7" hidden="1" x14ac:dyDescent="0.2">
      <c r="A878" s="1">
        <v>3094</v>
      </c>
      <c r="B878" s="3">
        <v>42617.805555555555</v>
      </c>
      <c r="C878">
        <v>64.199999999999989</v>
      </c>
      <c r="D878">
        <v>20.79</v>
      </c>
      <c r="E878">
        <v>43.409999999999989</v>
      </c>
      <c r="F878" s="6">
        <v>2.0880230880230877</v>
      </c>
      <c r="G878" t="str">
        <f>IF(Table13[[#This Row],[Margin (%)]]&gt;150%,"Great",IF(Table13[[#This Row],[Margin (%)]]&lt;100%, "Just OK","Good"))</f>
        <v>Great</v>
      </c>
    </row>
    <row r="879" spans="1:7" hidden="1" x14ac:dyDescent="0.2">
      <c r="A879" s="1">
        <v>3095</v>
      </c>
      <c r="B879" s="3">
        <v>42617.813888888886</v>
      </c>
      <c r="C879">
        <v>63.5</v>
      </c>
      <c r="D879">
        <v>30.86</v>
      </c>
      <c r="E879">
        <v>32.64</v>
      </c>
      <c r="F879" s="6">
        <v>1.0576798444588464</v>
      </c>
      <c r="G879" t="str">
        <f>IF(Table13[[#This Row],[Margin (%)]]&gt;150%,"Great",IF(Table13[[#This Row],[Margin (%)]]&lt;100%, "Just OK","Good"))</f>
        <v>Good</v>
      </c>
    </row>
    <row r="880" spans="1:7" hidden="1" x14ac:dyDescent="0.2">
      <c r="A880" s="1">
        <v>3096</v>
      </c>
      <c r="B880" s="3">
        <v>42617.851388888892</v>
      </c>
      <c r="C880">
        <v>144.9</v>
      </c>
      <c r="D880">
        <v>54.15</v>
      </c>
      <c r="E880">
        <v>90.75</v>
      </c>
      <c r="F880" s="6">
        <v>1.6759002770083102</v>
      </c>
      <c r="G880" t="str">
        <f>IF(Table13[[#This Row],[Margin (%)]]&gt;150%,"Great",IF(Table13[[#This Row],[Margin (%)]]&lt;100%, "Just OK","Good"))</f>
        <v>Great</v>
      </c>
    </row>
    <row r="881" spans="1:7" hidden="1" x14ac:dyDescent="0.2">
      <c r="A881" s="1">
        <v>3097</v>
      </c>
      <c r="B881" s="3">
        <v>42618.762499999997</v>
      </c>
      <c r="C881">
        <v>79.3</v>
      </c>
      <c r="D881">
        <v>43.11</v>
      </c>
      <c r="E881">
        <v>36.19</v>
      </c>
      <c r="F881" s="6">
        <v>0.83948039897935511</v>
      </c>
      <c r="G881" t="str">
        <f>IF(Table13[[#This Row],[Margin (%)]]&gt;150%,"Great",IF(Table13[[#This Row],[Margin (%)]]&lt;100%, "Just OK","Good"))</f>
        <v>Just OK</v>
      </c>
    </row>
    <row r="882" spans="1:7" hidden="1" x14ac:dyDescent="0.2">
      <c r="A882" s="1">
        <v>3098</v>
      </c>
      <c r="B882" s="3">
        <v>42618.77847222222</v>
      </c>
      <c r="C882">
        <v>49.599999999999994</v>
      </c>
      <c r="D882">
        <v>23.47</v>
      </c>
      <c r="E882">
        <v>26.129999999999995</v>
      </c>
      <c r="F882" s="6">
        <v>1.1133361738389431</v>
      </c>
      <c r="G882" t="str">
        <f>IF(Table13[[#This Row],[Margin (%)]]&gt;150%,"Great",IF(Table13[[#This Row],[Margin (%)]]&lt;100%, "Just OK","Good"))</f>
        <v>Good</v>
      </c>
    </row>
    <row r="883" spans="1:7" hidden="1" x14ac:dyDescent="0.2">
      <c r="A883" s="1">
        <v>3099</v>
      </c>
      <c r="B883" s="3">
        <v>42618.779861111114</v>
      </c>
      <c r="C883">
        <v>28.299999999999997</v>
      </c>
      <c r="D883">
        <v>12.76</v>
      </c>
      <c r="E883">
        <v>15.539999999999997</v>
      </c>
      <c r="F883" s="6">
        <v>1.2178683385579936</v>
      </c>
      <c r="G883" t="str">
        <f>IF(Table13[[#This Row],[Margin (%)]]&gt;150%,"Great",IF(Table13[[#This Row],[Margin (%)]]&lt;100%, "Just OK","Good"))</f>
        <v>Good</v>
      </c>
    </row>
    <row r="884" spans="1:7" hidden="1" x14ac:dyDescent="0.2">
      <c r="A884" s="1">
        <v>3100</v>
      </c>
      <c r="B884" s="3">
        <v>42618.834027777775</v>
      </c>
      <c r="C884">
        <v>90.9</v>
      </c>
      <c r="D884">
        <v>51.350000000000009</v>
      </c>
      <c r="E884">
        <v>39.549999999999997</v>
      </c>
      <c r="F884" s="6">
        <v>0.77020447906523837</v>
      </c>
      <c r="G884" t="str">
        <f>IF(Table13[[#This Row],[Margin (%)]]&gt;150%,"Great",IF(Table13[[#This Row],[Margin (%)]]&lt;100%, "Just OK","Good"))</f>
        <v>Just OK</v>
      </c>
    </row>
    <row r="885" spans="1:7" hidden="1" x14ac:dyDescent="0.2">
      <c r="A885" s="1">
        <v>3101</v>
      </c>
      <c r="B885" s="3">
        <v>42619.704861111109</v>
      </c>
      <c r="C885">
        <v>115.6</v>
      </c>
      <c r="D885">
        <v>38.74</v>
      </c>
      <c r="E885">
        <v>76.859999999999985</v>
      </c>
      <c r="F885" s="6">
        <v>1.9839958699019098</v>
      </c>
      <c r="G885" t="str">
        <f>IF(Table13[[#This Row],[Margin (%)]]&gt;150%,"Great",IF(Table13[[#This Row],[Margin (%)]]&lt;100%, "Just OK","Good"))</f>
        <v>Great</v>
      </c>
    </row>
    <row r="886" spans="1:7" hidden="1" x14ac:dyDescent="0.2">
      <c r="A886" s="1">
        <v>3102</v>
      </c>
      <c r="B886" s="3">
        <v>42619.759722222225</v>
      </c>
      <c r="C886">
        <v>43</v>
      </c>
      <c r="D886">
        <v>20</v>
      </c>
      <c r="E886">
        <v>23</v>
      </c>
      <c r="F886" s="6">
        <v>1.1499999999999999</v>
      </c>
      <c r="G886" t="str">
        <f>IF(Table13[[#This Row],[Margin (%)]]&gt;150%,"Great",IF(Table13[[#This Row],[Margin (%)]]&lt;100%, "Just OK","Good"))</f>
        <v>Good</v>
      </c>
    </row>
    <row r="887" spans="1:7" hidden="1" x14ac:dyDescent="0.2">
      <c r="A887" s="1">
        <v>3103</v>
      </c>
      <c r="B887" s="3">
        <v>42619.78402777778</v>
      </c>
      <c r="C887">
        <v>50.599999999999994</v>
      </c>
      <c r="D887">
        <v>14.54</v>
      </c>
      <c r="E887">
        <v>36.059999999999995</v>
      </c>
      <c r="F887" s="6">
        <v>2.480055020632737</v>
      </c>
      <c r="G887" t="str">
        <f>IF(Table13[[#This Row],[Margin (%)]]&gt;150%,"Great",IF(Table13[[#This Row],[Margin (%)]]&lt;100%, "Just OK","Good"))</f>
        <v>Great</v>
      </c>
    </row>
    <row r="888" spans="1:7" hidden="1" x14ac:dyDescent="0.2">
      <c r="A888" s="1">
        <v>3104</v>
      </c>
      <c r="B888" s="3">
        <v>42619.793749999997</v>
      </c>
      <c r="C888">
        <v>42.9</v>
      </c>
      <c r="D888">
        <v>18.8</v>
      </c>
      <c r="E888">
        <v>24.099999999999998</v>
      </c>
      <c r="F888" s="6">
        <v>1.281914893617021</v>
      </c>
      <c r="G888" t="str">
        <f>IF(Table13[[#This Row],[Margin (%)]]&gt;150%,"Great",IF(Table13[[#This Row],[Margin (%)]]&lt;100%, "Just OK","Good"))</f>
        <v>Good</v>
      </c>
    </row>
    <row r="889" spans="1:7" hidden="1" x14ac:dyDescent="0.2">
      <c r="A889" s="1">
        <v>3106</v>
      </c>
      <c r="B889" s="3">
        <v>42619.855555555558</v>
      </c>
      <c r="C889">
        <v>56.3</v>
      </c>
      <c r="D889">
        <v>29.270000000000003</v>
      </c>
      <c r="E889">
        <v>27.029999999999994</v>
      </c>
      <c r="F889" s="6">
        <v>0.92347113085070009</v>
      </c>
      <c r="G889" t="str">
        <f>IF(Table13[[#This Row],[Margin (%)]]&gt;150%,"Great",IF(Table13[[#This Row],[Margin (%)]]&lt;100%, "Just OK","Good"))</f>
        <v>Just OK</v>
      </c>
    </row>
    <row r="890" spans="1:7" hidden="1" x14ac:dyDescent="0.2">
      <c r="A890" s="1">
        <v>3107</v>
      </c>
      <c r="B890" s="3">
        <v>42620.787499999999</v>
      </c>
      <c r="C890">
        <v>32.9</v>
      </c>
      <c r="D890">
        <v>13.36</v>
      </c>
      <c r="E890">
        <v>19.54</v>
      </c>
      <c r="F890" s="6">
        <v>1.4625748502994012</v>
      </c>
      <c r="G890" t="str">
        <f>IF(Table13[[#This Row],[Margin (%)]]&gt;150%,"Great",IF(Table13[[#This Row],[Margin (%)]]&lt;100%, "Just OK","Good"))</f>
        <v>Good</v>
      </c>
    </row>
    <row r="891" spans="1:7" hidden="1" x14ac:dyDescent="0.2">
      <c r="A891" s="1">
        <v>3108</v>
      </c>
      <c r="B891" s="3">
        <v>42620.800694444442</v>
      </c>
      <c r="C891">
        <v>87.199999999999989</v>
      </c>
      <c r="D891">
        <v>26.500000000000004</v>
      </c>
      <c r="E891">
        <v>60.699999999999989</v>
      </c>
      <c r="F891" s="6">
        <v>2.2905660377358483</v>
      </c>
      <c r="G891" t="str">
        <f>IF(Table13[[#This Row],[Margin (%)]]&gt;150%,"Great",IF(Table13[[#This Row],[Margin (%)]]&lt;100%, "Just OK","Good"))</f>
        <v>Great</v>
      </c>
    </row>
    <row r="892" spans="1:7" hidden="1" x14ac:dyDescent="0.2">
      <c r="A892" s="1">
        <v>3109</v>
      </c>
      <c r="B892" s="3">
        <v>42620.890277777777</v>
      </c>
      <c r="C892">
        <v>65.900000000000006</v>
      </c>
      <c r="D892">
        <v>33.160000000000004</v>
      </c>
      <c r="E892">
        <v>32.74</v>
      </c>
      <c r="F892" s="6">
        <v>0.98733413751507837</v>
      </c>
      <c r="G892" t="str">
        <f>IF(Table13[[#This Row],[Margin (%)]]&gt;150%,"Great",IF(Table13[[#This Row],[Margin (%)]]&lt;100%, "Just OK","Good"))</f>
        <v>Just OK</v>
      </c>
    </row>
    <row r="893" spans="1:7" hidden="1" x14ac:dyDescent="0.2">
      <c r="A893" s="1">
        <v>3110</v>
      </c>
      <c r="B893" s="3">
        <v>42620.907638888886</v>
      </c>
      <c r="C893">
        <v>36.299999999999997</v>
      </c>
      <c r="D893">
        <v>15.469999999999999</v>
      </c>
      <c r="E893">
        <v>20.83</v>
      </c>
      <c r="F893" s="6">
        <v>1.3464770523594052</v>
      </c>
      <c r="G893" t="str">
        <f>IF(Table13[[#This Row],[Margin (%)]]&gt;150%,"Great",IF(Table13[[#This Row],[Margin (%)]]&lt;100%, "Just OK","Good"))</f>
        <v>Good</v>
      </c>
    </row>
    <row r="894" spans="1:7" hidden="1" x14ac:dyDescent="0.2">
      <c r="A894" s="1">
        <v>3111</v>
      </c>
      <c r="B894" s="3">
        <v>42621.756249999999</v>
      </c>
      <c r="C894">
        <v>45.699999999999996</v>
      </c>
      <c r="D894">
        <v>10.81</v>
      </c>
      <c r="E894">
        <v>34.889999999999993</v>
      </c>
      <c r="F894" s="6">
        <v>3.2275670675300638</v>
      </c>
      <c r="G894" t="str">
        <f>IF(Table13[[#This Row],[Margin (%)]]&gt;150%,"Great",IF(Table13[[#This Row],[Margin (%)]]&lt;100%, "Just OK","Good"))</f>
        <v>Great</v>
      </c>
    </row>
    <row r="895" spans="1:7" hidden="1" x14ac:dyDescent="0.2">
      <c r="A895" s="1">
        <v>3112</v>
      </c>
      <c r="B895" s="3">
        <v>42621.823611111111</v>
      </c>
      <c r="C895">
        <v>62.8</v>
      </c>
      <c r="D895">
        <v>25.489999999999995</v>
      </c>
      <c r="E895">
        <v>37.31</v>
      </c>
      <c r="F895" s="6">
        <v>1.4637112593173798</v>
      </c>
      <c r="G895" t="str">
        <f>IF(Table13[[#This Row],[Margin (%)]]&gt;150%,"Great",IF(Table13[[#This Row],[Margin (%)]]&lt;100%, "Just OK","Good"))</f>
        <v>Good</v>
      </c>
    </row>
    <row r="896" spans="1:7" hidden="1" x14ac:dyDescent="0.2">
      <c r="A896" s="1">
        <v>3113</v>
      </c>
      <c r="B896" s="3">
        <v>42622.70208333333</v>
      </c>
      <c r="C896">
        <v>77.199999999999989</v>
      </c>
      <c r="D896">
        <v>29.139999999999997</v>
      </c>
      <c r="E896">
        <v>48.059999999999988</v>
      </c>
      <c r="F896" s="6">
        <v>1.6492793411118736</v>
      </c>
      <c r="G896" t="str">
        <f>IF(Table13[[#This Row],[Margin (%)]]&gt;150%,"Great",IF(Table13[[#This Row],[Margin (%)]]&lt;100%, "Just OK","Good"))</f>
        <v>Great</v>
      </c>
    </row>
    <row r="897" spans="1:7" hidden="1" x14ac:dyDescent="0.2">
      <c r="A897" s="1">
        <v>3114</v>
      </c>
      <c r="B897" s="3">
        <v>42622.731249999997</v>
      </c>
      <c r="C897">
        <v>89.300000000000011</v>
      </c>
      <c r="D897">
        <v>43.45</v>
      </c>
      <c r="E897">
        <v>45.850000000000009</v>
      </c>
      <c r="F897" s="6">
        <v>1.0552359033371692</v>
      </c>
      <c r="G897" t="str">
        <f>IF(Table13[[#This Row],[Margin (%)]]&gt;150%,"Great",IF(Table13[[#This Row],[Margin (%)]]&lt;100%, "Just OK","Good"))</f>
        <v>Good</v>
      </c>
    </row>
    <row r="898" spans="1:7" hidden="1" x14ac:dyDescent="0.2">
      <c r="A898" s="1">
        <v>3115</v>
      </c>
      <c r="B898" s="3">
        <v>42622.749305555553</v>
      </c>
      <c r="C898">
        <v>29.799999999999997</v>
      </c>
      <c r="D898">
        <v>11.44</v>
      </c>
      <c r="E898">
        <v>18.36</v>
      </c>
      <c r="F898" s="6">
        <v>1.604895104895105</v>
      </c>
      <c r="G898" t="str">
        <f>IF(Table13[[#This Row],[Margin (%)]]&gt;150%,"Great",IF(Table13[[#This Row],[Margin (%)]]&lt;100%, "Just OK","Good"))</f>
        <v>Great</v>
      </c>
    </row>
    <row r="899" spans="1:7" hidden="1" x14ac:dyDescent="0.2">
      <c r="A899" s="1">
        <v>3116</v>
      </c>
      <c r="B899" s="3">
        <v>42622.75277777778</v>
      </c>
      <c r="C899">
        <v>60.8</v>
      </c>
      <c r="D899">
        <v>19.86</v>
      </c>
      <c r="E899">
        <v>40.94</v>
      </c>
      <c r="F899" s="6">
        <v>2.0614300100704934</v>
      </c>
      <c r="G899" t="str">
        <f>IF(Table13[[#This Row],[Margin (%)]]&gt;150%,"Great",IF(Table13[[#This Row],[Margin (%)]]&lt;100%, "Just OK","Good"))</f>
        <v>Great</v>
      </c>
    </row>
    <row r="900" spans="1:7" hidden="1" x14ac:dyDescent="0.2">
      <c r="A900" s="1">
        <v>3117</v>
      </c>
      <c r="B900" s="3">
        <v>42622.779861111114</v>
      </c>
      <c r="C900">
        <v>45.6</v>
      </c>
      <c r="D900">
        <v>23.21</v>
      </c>
      <c r="E900">
        <v>22.39</v>
      </c>
      <c r="F900" s="6">
        <v>0.96467040068935805</v>
      </c>
      <c r="G900" t="str">
        <f>IF(Table13[[#This Row],[Margin (%)]]&gt;150%,"Great",IF(Table13[[#This Row],[Margin (%)]]&lt;100%, "Just OK","Good"))</f>
        <v>Just OK</v>
      </c>
    </row>
    <row r="901" spans="1:7" hidden="1" x14ac:dyDescent="0.2">
      <c r="A901" s="1">
        <v>3118</v>
      </c>
      <c r="B901" s="3">
        <v>42622.781944444447</v>
      </c>
      <c r="C901">
        <v>5.2</v>
      </c>
      <c r="D901">
        <v>2.44</v>
      </c>
      <c r="E901">
        <v>2.7600000000000002</v>
      </c>
      <c r="F901" s="6">
        <v>1.1311475409836067</v>
      </c>
      <c r="G901" t="str">
        <f>IF(Table13[[#This Row],[Margin (%)]]&gt;150%,"Great",IF(Table13[[#This Row],[Margin (%)]]&lt;100%, "Just OK","Good"))</f>
        <v>Good</v>
      </c>
    </row>
    <row r="902" spans="1:7" hidden="1" x14ac:dyDescent="0.2">
      <c r="A902" s="1">
        <v>3119</v>
      </c>
      <c r="B902" s="3">
        <v>42622.791666666664</v>
      </c>
      <c r="C902">
        <v>73.8</v>
      </c>
      <c r="D902">
        <v>37.979999999999997</v>
      </c>
      <c r="E902">
        <v>35.82</v>
      </c>
      <c r="F902" s="6">
        <v>0.94312796208530814</v>
      </c>
      <c r="G902" t="str">
        <f>IF(Table13[[#This Row],[Margin (%)]]&gt;150%,"Great",IF(Table13[[#This Row],[Margin (%)]]&lt;100%, "Just OK","Good"))</f>
        <v>Just OK</v>
      </c>
    </row>
    <row r="903" spans="1:7" hidden="1" x14ac:dyDescent="0.2">
      <c r="A903" s="1">
        <v>3120</v>
      </c>
      <c r="B903" s="3">
        <v>42622.803472222222</v>
      </c>
      <c r="C903">
        <v>85.6</v>
      </c>
      <c r="D903">
        <v>45.75</v>
      </c>
      <c r="E903">
        <v>39.849999999999994</v>
      </c>
      <c r="F903" s="6">
        <v>0.87103825136612012</v>
      </c>
      <c r="G903" t="str">
        <f>IF(Table13[[#This Row],[Margin (%)]]&gt;150%,"Great",IF(Table13[[#This Row],[Margin (%)]]&lt;100%, "Just OK","Good"))</f>
        <v>Just OK</v>
      </c>
    </row>
    <row r="904" spans="1:7" hidden="1" x14ac:dyDescent="0.2">
      <c r="A904" s="1">
        <v>3121</v>
      </c>
      <c r="B904" s="3">
        <v>42622.80972222222</v>
      </c>
      <c r="C904">
        <v>44.699999999999996</v>
      </c>
      <c r="D904">
        <v>23.119999999999997</v>
      </c>
      <c r="E904">
        <v>21.58</v>
      </c>
      <c r="F904" s="6">
        <v>0.93339100346020765</v>
      </c>
      <c r="G904" t="str">
        <f>IF(Table13[[#This Row],[Margin (%)]]&gt;150%,"Great",IF(Table13[[#This Row],[Margin (%)]]&lt;100%, "Just OK","Good"))</f>
        <v>Just OK</v>
      </c>
    </row>
    <row r="905" spans="1:7" hidden="1" x14ac:dyDescent="0.2">
      <c r="A905" s="1">
        <v>3122</v>
      </c>
      <c r="B905" s="3">
        <v>42622.849305555559</v>
      </c>
      <c r="C905">
        <v>74.599999999999994</v>
      </c>
      <c r="D905">
        <v>43.84</v>
      </c>
      <c r="E905">
        <v>30.759999999999991</v>
      </c>
      <c r="F905" s="6">
        <v>0.7016423357664231</v>
      </c>
      <c r="G905" t="str">
        <f>IF(Table13[[#This Row],[Margin (%)]]&gt;150%,"Great",IF(Table13[[#This Row],[Margin (%)]]&lt;100%, "Just OK","Good"))</f>
        <v>Just OK</v>
      </c>
    </row>
    <row r="906" spans="1:7" hidden="1" x14ac:dyDescent="0.2">
      <c r="A906" s="1">
        <v>3123</v>
      </c>
      <c r="B906" s="3">
        <v>42623.513888888891</v>
      </c>
      <c r="C906">
        <v>37.700000000000003</v>
      </c>
      <c r="D906">
        <v>9.86</v>
      </c>
      <c r="E906">
        <v>27.840000000000003</v>
      </c>
      <c r="F906" s="6">
        <v>2.8235294117647065</v>
      </c>
      <c r="G906" t="str">
        <f>IF(Table13[[#This Row],[Margin (%)]]&gt;150%,"Great",IF(Table13[[#This Row],[Margin (%)]]&lt;100%, "Just OK","Good"))</f>
        <v>Great</v>
      </c>
    </row>
    <row r="907" spans="1:7" hidden="1" x14ac:dyDescent="0.2">
      <c r="A907" s="1">
        <v>3124</v>
      </c>
      <c r="B907" s="3">
        <v>42623.54791666667</v>
      </c>
      <c r="C907">
        <v>39.5</v>
      </c>
      <c r="D907">
        <v>20.909999999999997</v>
      </c>
      <c r="E907">
        <v>18.590000000000003</v>
      </c>
      <c r="F907" s="6">
        <v>0.88904830224772868</v>
      </c>
      <c r="G907" t="str">
        <f>IF(Table13[[#This Row],[Margin (%)]]&gt;150%,"Great",IF(Table13[[#This Row],[Margin (%)]]&lt;100%, "Just OK","Good"))</f>
        <v>Just OK</v>
      </c>
    </row>
    <row r="908" spans="1:7" hidden="1" x14ac:dyDescent="0.2">
      <c r="A908" s="1">
        <v>3125</v>
      </c>
      <c r="B908" s="3">
        <v>42623.736805555556</v>
      </c>
      <c r="C908">
        <v>57.199999999999996</v>
      </c>
      <c r="D908">
        <v>31.15</v>
      </c>
      <c r="E908">
        <v>26.049999999999997</v>
      </c>
      <c r="F908" s="6">
        <v>0.8362760834670947</v>
      </c>
      <c r="G908" t="str">
        <f>IF(Table13[[#This Row],[Margin (%)]]&gt;150%,"Great",IF(Table13[[#This Row],[Margin (%)]]&lt;100%, "Just OK","Good"))</f>
        <v>Just OK</v>
      </c>
    </row>
    <row r="909" spans="1:7" hidden="1" x14ac:dyDescent="0.2">
      <c r="A909" s="1">
        <v>3126</v>
      </c>
      <c r="B909" s="3">
        <v>42623.754166666666</v>
      </c>
      <c r="C909">
        <v>46.1</v>
      </c>
      <c r="D909">
        <v>19.55</v>
      </c>
      <c r="E909">
        <v>26.55</v>
      </c>
      <c r="F909" s="6">
        <v>1.3580562659846547</v>
      </c>
      <c r="G909" t="str">
        <f>IF(Table13[[#This Row],[Margin (%)]]&gt;150%,"Great",IF(Table13[[#This Row],[Margin (%)]]&lt;100%, "Just OK","Good"))</f>
        <v>Good</v>
      </c>
    </row>
    <row r="910" spans="1:7" hidden="1" x14ac:dyDescent="0.2">
      <c r="A910" s="1">
        <v>3127</v>
      </c>
      <c r="B910" s="3">
        <v>42623.759722222225</v>
      </c>
      <c r="C910">
        <v>168.60000000000002</v>
      </c>
      <c r="D910">
        <v>84.359999999999985</v>
      </c>
      <c r="E910">
        <v>84.240000000000038</v>
      </c>
      <c r="F910" s="6">
        <v>0.99857752489331497</v>
      </c>
      <c r="G910" t="str">
        <f>IF(Table13[[#This Row],[Margin (%)]]&gt;150%,"Great",IF(Table13[[#This Row],[Margin (%)]]&lt;100%, "Just OK","Good"))</f>
        <v>Just OK</v>
      </c>
    </row>
    <row r="911" spans="1:7" hidden="1" x14ac:dyDescent="0.2">
      <c r="A911" s="1">
        <v>3128</v>
      </c>
      <c r="B911" s="3">
        <v>42623.765972222223</v>
      </c>
      <c r="C911">
        <v>86.5</v>
      </c>
      <c r="D911">
        <v>33.669999999999995</v>
      </c>
      <c r="E911">
        <v>52.830000000000005</v>
      </c>
      <c r="F911" s="6">
        <v>1.5690525690525694</v>
      </c>
      <c r="G911" t="str">
        <f>IF(Table13[[#This Row],[Margin (%)]]&gt;150%,"Great",IF(Table13[[#This Row],[Margin (%)]]&lt;100%, "Just OK","Good"))</f>
        <v>Great</v>
      </c>
    </row>
    <row r="912" spans="1:7" hidden="1" x14ac:dyDescent="0.2">
      <c r="A912" s="1">
        <v>3129</v>
      </c>
      <c r="B912" s="3">
        <v>42623.803472222222</v>
      </c>
      <c r="C912">
        <v>39.6</v>
      </c>
      <c r="D912">
        <v>12.67</v>
      </c>
      <c r="E912">
        <v>26.93</v>
      </c>
      <c r="F912" s="6">
        <v>2.1254932912391475</v>
      </c>
      <c r="G912" t="str">
        <f>IF(Table13[[#This Row],[Margin (%)]]&gt;150%,"Great",IF(Table13[[#This Row],[Margin (%)]]&lt;100%, "Just OK","Good"))</f>
        <v>Great</v>
      </c>
    </row>
    <row r="913" spans="1:7" hidden="1" x14ac:dyDescent="0.2">
      <c r="A913" s="1">
        <v>3130</v>
      </c>
      <c r="B913" s="3">
        <v>42623.810416666667</v>
      </c>
      <c r="C913">
        <v>71.699999999999989</v>
      </c>
      <c r="D913">
        <v>35.299999999999997</v>
      </c>
      <c r="E913">
        <v>36.399999999999991</v>
      </c>
      <c r="F913" s="6">
        <v>1.0311614730878185</v>
      </c>
      <c r="G913" t="str">
        <f>IF(Table13[[#This Row],[Margin (%)]]&gt;150%,"Great",IF(Table13[[#This Row],[Margin (%)]]&lt;100%, "Just OK","Good"))</f>
        <v>Good</v>
      </c>
    </row>
    <row r="914" spans="1:7" hidden="1" x14ac:dyDescent="0.2">
      <c r="A914" s="1">
        <v>3131</v>
      </c>
      <c r="B914" s="3">
        <v>42623.816666666666</v>
      </c>
      <c r="C914">
        <v>82.6</v>
      </c>
      <c r="D914">
        <v>36.17</v>
      </c>
      <c r="E914">
        <v>46.429999999999993</v>
      </c>
      <c r="F914" s="6">
        <v>1.2836604921205417</v>
      </c>
      <c r="G914" t="str">
        <f>IF(Table13[[#This Row],[Margin (%)]]&gt;150%,"Great",IF(Table13[[#This Row],[Margin (%)]]&lt;100%, "Just OK","Good"))</f>
        <v>Good</v>
      </c>
    </row>
    <row r="915" spans="1:7" hidden="1" x14ac:dyDescent="0.2">
      <c r="A915" s="1">
        <v>3132</v>
      </c>
      <c r="B915" s="3">
        <v>42623.818055555559</v>
      </c>
      <c r="C915">
        <v>60.099999999999994</v>
      </c>
      <c r="D915">
        <v>24.33</v>
      </c>
      <c r="E915">
        <v>35.769999999999996</v>
      </c>
      <c r="F915" s="6">
        <v>1.4702013974517056</v>
      </c>
      <c r="G915" t="str">
        <f>IF(Table13[[#This Row],[Margin (%)]]&gt;150%,"Great",IF(Table13[[#This Row],[Margin (%)]]&lt;100%, "Just OK","Good"))</f>
        <v>Good</v>
      </c>
    </row>
    <row r="916" spans="1:7" hidden="1" x14ac:dyDescent="0.2">
      <c r="A916" s="1">
        <v>3133</v>
      </c>
      <c r="B916" s="3">
        <v>42623.822222222225</v>
      </c>
      <c r="C916">
        <v>95.300000000000011</v>
      </c>
      <c r="D916">
        <v>36.44</v>
      </c>
      <c r="E916">
        <v>58.860000000000014</v>
      </c>
      <c r="F916" s="6">
        <v>1.6152579582875966</v>
      </c>
      <c r="G916" t="str">
        <f>IF(Table13[[#This Row],[Margin (%)]]&gt;150%,"Great",IF(Table13[[#This Row],[Margin (%)]]&lt;100%, "Just OK","Good"))</f>
        <v>Great</v>
      </c>
    </row>
    <row r="917" spans="1:7" hidden="1" x14ac:dyDescent="0.2">
      <c r="A917" s="1">
        <v>3134</v>
      </c>
      <c r="B917" s="3">
        <v>42623.86041666667</v>
      </c>
      <c r="C917">
        <v>64.099999999999994</v>
      </c>
      <c r="D917">
        <v>27.33</v>
      </c>
      <c r="E917">
        <v>36.769999999999996</v>
      </c>
      <c r="F917" s="6">
        <v>1.34540797658251</v>
      </c>
      <c r="G917" t="str">
        <f>IF(Table13[[#This Row],[Margin (%)]]&gt;150%,"Great",IF(Table13[[#This Row],[Margin (%)]]&lt;100%, "Just OK","Good"))</f>
        <v>Good</v>
      </c>
    </row>
    <row r="918" spans="1:7" hidden="1" x14ac:dyDescent="0.2">
      <c r="A918" s="1">
        <v>3135</v>
      </c>
      <c r="B918" s="3">
        <v>42623.884027777778</v>
      </c>
      <c r="C918">
        <v>151.29999999999998</v>
      </c>
      <c r="D918">
        <v>60.63</v>
      </c>
      <c r="E918">
        <v>90.669999999999987</v>
      </c>
      <c r="F918" s="6">
        <v>1.4954642916048158</v>
      </c>
      <c r="G918" t="str">
        <f>IF(Table13[[#This Row],[Margin (%)]]&gt;150%,"Great",IF(Table13[[#This Row],[Margin (%)]]&lt;100%, "Just OK","Good"))</f>
        <v>Good</v>
      </c>
    </row>
    <row r="919" spans="1:7" hidden="1" x14ac:dyDescent="0.2">
      <c r="A919" s="1">
        <v>3136</v>
      </c>
      <c r="B919" s="3">
        <v>42624.507638888892</v>
      </c>
      <c r="C919">
        <v>51.699999999999996</v>
      </c>
      <c r="D919">
        <v>25.11</v>
      </c>
      <c r="E919">
        <v>26.589999999999996</v>
      </c>
      <c r="F919" s="6">
        <v>1.0589406610911987</v>
      </c>
      <c r="G919" t="str">
        <f>IF(Table13[[#This Row],[Margin (%)]]&gt;150%,"Great",IF(Table13[[#This Row],[Margin (%)]]&lt;100%, "Just OK","Good"))</f>
        <v>Good</v>
      </c>
    </row>
    <row r="920" spans="1:7" hidden="1" x14ac:dyDescent="0.2">
      <c r="A920" s="1">
        <v>3137</v>
      </c>
      <c r="B920" s="3">
        <v>42624.538194444445</v>
      </c>
      <c r="C920">
        <v>68.199999999999989</v>
      </c>
      <c r="D920">
        <v>29.35</v>
      </c>
      <c r="E920">
        <v>38.849999999999987</v>
      </c>
      <c r="F920" s="6">
        <v>1.3236797274275975</v>
      </c>
      <c r="G920" t="str">
        <f>IF(Table13[[#This Row],[Margin (%)]]&gt;150%,"Great",IF(Table13[[#This Row],[Margin (%)]]&lt;100%, "Just OK","Good"))</f>
        <v>Good</v>
      </c>
    </row>
    <row r="921" spans="1:7" hidden="1" x14ac:dyDescent="0.2">
      <c r="A921" s="1">
        <v>3138</v>
      </c>
      <c r="B921" s="3">
        <v>42624.758333333331</v>
      </c>
      <c r="C921">
        <v>83.3</v>
      </c>
      <c r="D921">
        <v>49.769999999999996</v>
      </c>
      <c r="E921">
        <v>33.53</v>
      </c>
      <c r="F921" s="6">
        <v>0.6736990154711674</v>
      </c>
      <c r="G921" t="str">
        <f>IF(Table13[[#This Row],[Margin (%)]]&gt;150%,"Great",IF(Table13[[#This Row],[Margin (%)]]&lt;100%, "Just OK","Good"))</f>
        <v>Just OK</v>
      </c>
    </row>
    <row r="922" spans="1:7" hidden="1" x14ac:dyDescent="0.2">
      <c r="A922" s="1">
        <v>3139</v>
      </c>
      <c r="B922" s="3">
        <v>42624.761805555558</v>
      </c>
      <c r="C922">
        <v>157.30000000000001</v>
      </c>
      <c r="D922">
        <v>54.160000000000004</v>
      </c>
      <c r="E922">
        <v>103.14000000000001</v>
      </c>
      <c r="F922" s="6">
        <v>1.9043574593796162</v>
      </c>
      <c r="G922" t="str">
        <f>IF(Table13[[#This Row],[Margin (%)]]&gt;150%,"Great",IF(Table13[[#This Row],[Margin (%)]]&lt;100%, "Just OK","Good"))</f>
        <v>Great</v>
      </c>
    </row>
    <row r="923" spans="1:7" hidden="1" x14ac:dyDescent="0.2">
      <c r="A923" s="1">
        <v>3140</v>
      </c>
      <c r="B923" s="3">
        <v>42625.724999999999</v>
      </c>
      <c r="C923">
        <v>146.00000000000003</v>
      </c>
      <c r="D923">
        <v>69.09</v>
      </c>
      <c r="E923">
        <v>76.910000000000025</v>
      </c>
      <c r="F923" s="6">
        <v>1.1131856998118399</v>
      </c>
      <c r="G923" t="str">
        <f>IF(Table13[[#This Row],[Margin (%)]]&gt;150%,"Great",IF(Table13[[#This Row],[Margin (%)]]&lt;100%, "Just OK","Good"))</f>
        <v>Good</v>
      </c>
    </row>
    <row r="924" spans="1:7" hidden="1" x14ac:dyDescent="0.2">
      <c r="A924" s="1">
        <v>3141</v>
      </c>
      <c r="B924" s="3">
        <v>42625.756944444445</v>
      </c>
      <c r="C924">
        <v>55.5</v>
      </c>
      <c r="D924">
        <v>22.32</v>
      </c>
      <c r="E924">
        <v>33.18</v>
      </c>
      <c r="F924" s="6">
        <v>1.4865591397849462</v>
      </c>
      <c r="G924" t="str">
        <f>IF(Table13[[#This Row],[Margin (%)]]&gt;150%,"Great",IF(Table13[[#This Row],[Margin (%)]]&lt;100%, "Just OK","Good"))</f>
        <v>Good</v>
      </c>
    </row>
    <row r="925" spans="1:7" hidden="1" x14ac:dyDescent="0.2">
      <c r="A925" s="1">
        <v>3142</v>
      </c>
      <c r="B925" s="3">
        <v>42625.779861111114</v>
      </c>
      <c r="C925">
        <v>73.099999999999994</v>
      </c>
      <c r="D925">
        <v>36.94</v>
      </c>
      <c r="E925">
        <v>36.159999999999997</v>
      </c>
      <c r="F925" s="6">
        <v>0.97888467785598265</v>
      </c>
      <c r="G925" t="str">
        <f>IF(Table13[[#This Row],[Margin (%)]]&gt;150%,"Great",IF(Table13[[#This Row],[Margin (%)]]&lt;100%, "Just OK","Good"))</f>
        <v>Just OK</v>
      </c>
    </row>
    <row r="926" spans="1:7" hidden="1" x14ac:dyDescent="0.2">
      <c r="A926" s="1">
        <v>3143</v>
      </c>
      <c r="B926" s="3">
        <v>42625.868055555555</v>
      </c>
      <c r="C926">
        <v>58.6</v>
      </c>
      <c r="D926">
        <v>29.32</v>
      </c>
      <c r="E926">
        <v>29.28</v>
      </c>
      <c r="F926" s="6">
        <v>0.99863574351978179</v>
      </c>
      <c r="G926" t="str">
        <f>IF(Table13[[#This Row],[Margin (%)]]&gt;150%,"Great",IF(Table13[[#This Row],[Margin (%)]]&lt;100%, "Just OK","Good"))</f>
        <v>Just OK</v>
      </c>
    </row>
    <row r="927" spans="1:7" hidden="1" x14ac:dyDescent="0.2">
      <c r="A927" s="1">
        <v>3144</v>
      </c>
      <c r="B927" s="3">
        <v>42625.871527777781</v>
      </c>
      <c r="C927">
        <v>42.1</v>
      </c>
      <c r="D927">
        <v>17.16</v>
      </c>
      <c r="E927">
        <v>24.94</v>
      </c>
      <c r="F927" s="6">
        <v>1.4533799533799534</v>
      </c>
      <c r="G927" t="str">
        <f>IF(Table13[[#This Row],[Margin (%)]]&gt;150%,"Great",IF(Table13[[#This Row],[Margin (%)]]&lt;100%, "Just OK","Good"))</f>
        <v>Good</v>
      </c>
    </row>
    <row r="928" spans="1:7" hidden="1" x14ac:dyDescent="0.2">
      <c r="A928" s="1">
        <v>3145</v>
      </c>
      <c r="B928" s="3">
        <v>42625.871527777781</v>
      </c>
      <c r="C928">
        <v>17.899999999999999</v>
      </c>
      <c r="D928">
        <v>10.92</v>
      </c>
      <c r="E928">
        <v>6.9799999999999986</v>
      </c>
      <c r="F928" s="6">
        <v>0.63919413919413903</v>
      </c>
      <c r="G928" t="str">
        <f>IF(Table13[[#This Row],[Margin (%)]]&gt;150%,"Great",IF(Table13[[#This Row],[Margin (%)]]&lt;100%, "Just OK","Good"))</f>
        <v>Just OK</v>
      </c>
    </row>
    <row r="929" spans="1:7" hidden="1" x14ac:dyDescent="0.2">
      <c r="A929" s="1">
        <v>3146</v>
      </c>
      <c r="B929" s="3">
        <v>42626.763888888891</v>
      </c>
      <c r="C929">
        <v>129.5</v>
      </c>
      <c r="D929">
        <v>38.06</v>
      </c>
      <c r="E929">
        <v>91.44</v>
      </c>
      <c r="F929" s="6">
        <v>2.4025223331581711</v>
      </c>
      <c r="G929" t="str">
        <f>IF(Table13[[#This Row],[Margin (%)]]&gt;150%,"Great",IF(Table13[[#This Row],[Margin (%)]]&lt;100%, "Just OK","Good"))</f>
        <v>Great</v>
      </c>
    </row>
    <row r="930" spans="1:7" hidden="1" x14ac:dyDescent="0.2">
      <c r="A930" s="1">
        <v>3147</v>
      </c>
      <c r="B930" s="3">
        <v>42626.79791666667</v>
      </c>
      <c r="C930">
        <v>75.2</v>
      </c>
      <c r="D930">
        <v>27.720000000000002</v>
      </c>
      <c r="E930">
        <v>47.480000000000004</v>
      </c>
      <c r="F930" s="6">
        <v>1.7128427128427128</v>
      </c>
      <c r="G930" t="str">
        <f>IF(Table13[[#This Row],[Margin (%)]]&gt;150%,"Great",IF(Table13[[#This Row],[Margin (%)]]&lt;100%, "Just OK","Good"))</f>
        <v>Great</v>
      </c>
    </row>
    <row r="931" spans="1:7" hidden="1" x14ac:dyDescent="0.2">
      <c r="A931" s="1">
        <v>3148</v>
      </c>
      <c r="B931" s="3">
        <v>42626.816666666666</v>
      </c>
      <c r="C931">
        <v>51.4</v>
      </c>
      <c r="D931">
        <v>19.290000000000003</v>
      </c>
      <c r="E931">
        <v>32.11</v>
      </c>
      <c r="F931" s="6">
        <v>1.6645930533955415</v>
      </c>
      <c r="G931" t="str">
        <f>IF(Table13[[#This Row],[Margin (%)]]&gt;150%,"Great",IF(Table13[[#This Row],[Margin (%)]]&lt;100%, "Just OK","Good"))</f>
        <v>Great</v>
      </c>
    </row>
    <row r="932" spans="1:7" hidden="1" x14ac:dyDescent="0.2">
      <c r="A932" s="1">
        <v>3150</v>
      </c>
      <c r="B932" s="3">
        <v>42627.861111111109</v>
      </c>
      <c r="C932">
        <v>34.9</v>
      </c>
      <c r="D932">
        <v>14.25</v>
      </c>
      <c r="E932">
        <v>20.65</v>
      </c>
      <c r="F932" s="6">
        <v>1.4491228070175437</v>
      </c>
      <c r="G932" t="str">
        <f>IF(Table13[[#This Row],[Margin (%)]]&gt;150%,"Great",IF(Table13[[#This Row],[Margin (%)]]&lt;100%, "Just OK","Good"))</f>
        <v>Good</v>
      </c>
    </row>
    <row r="933" spans="1:7" hidden="1" x14ac:dyDescent="0.2">
      <c r="A933" s="1">
        <v>3151</v>
      </c>
      <c r="B933" s="3">
        <v>42627.915277777778</v>
      </c>
      <c r="C933">
        <v>75.3</v>
      </c>
      <c r="D933">
        <v>26.61</v>
      </c>
      <c r="E933">
        <v>48.69</v>
      </c>
      <c r="F933" s="6">
        <v>1.8297632468996616</v>
      </c>
      <c r="G933" t="str">
        <f>IF(Table13[[#This Row],[Margin (%)]]&gt;150%,"Great",IF(Table13[[#This Row],[Margin (%)]]&lt;100%, "Just OK","Good"))</f>
        <v>Great</v>
      </c>
    </row>
    <row r="934" spans="1:7" hidden="1" x14ac:dyDescent="0.2">
      <c r="A934" s="1">
        <v>3152</v>
      </c>
      <c r="B934" s="3">
        <v>42628.775000000001</v>
      </c>
      <c r="C934">
        <v>36.9</v>
      </c>
      <c r="D934">
        <v>15.77</v>
      </c>
      <c r="E934">
        <v>21.13</v>
      </c>
      <c r="F934" s="6">
        <v>1.3398858592263792</v>
      </c>
      <c r="G934" t="str">
        <f>IF(Table13[[#This Row],[Margin (%)]]&gt;150%,"Great",IF(Table13[[#This Row],[Margin (%)]]&lt;100%, "Just OK","Good"))</f>
        <v>Good</v>
      </c>
    </row>
    <row r="935" spans="1:7" hidden="1" x14ac:dyDescent="0.2">
      <c r="A935" s="1">
        <v>3153</v>
      </c>
      <c r="B935" s="3">
        <v>42628.779861111114</v>
      </c>
      <c r="C935">
        <v>83.5</v>
      </c>
      <c r="D935">
        <v>35.120000000000005</v>
      </c>
      <c r="E935">
        <v>48.379999999999995</v>
      </c>
      <c r="F935" s="6">
        <v>1.3775626423690202</v>
      </c>
      <c r="G935" t="str">
        <f>IF(Table13[[#This Row],[Margin (%)]]&gt;150%,"Great",IF(Table13[[#This Row],[Margin (%)]]&lt;100%, "Just OK","Good"))</f>
        <v>Good</v>
      </c>
    </row>
    <row r="936" spans="1:7" hidden="1" x14ac:dyDescent="0.2">
      <c r="A936" s="1">
        <v>3154</v>
      </c>
      <c r="B936" s="3">
        <v>42628.78125</v>
      </c>
      <c r="C936">
        <v>133.4</v>
      </c>
      <c r="D936">
        <v>41.14</v>
      </c>
      <c r="E936">
        <v>92.26</v>
      </c>
      <c r="F936" s="6">
        <v>2.242586290714633</v>
      </c>
      <c r="G936" t="str">
        <f>IF(Table13[[#This Row],[Margin (%)]]&gt;150%,"Great",IF(Table13[[#This Row],[Margin (%)]]&lt;100%, "Just OK","Good"))</f>
        <v>Great</v>
      </c>
    </row>
    <row r="937" spans="1:7" hidden="1" x14ac:dyDescent="0.2">
      <c r="A937" s="1">
        <v>3155</v>
      </c>
      <c r="B937" s="3">
        <v>42628.84652777778</v>
      </c>
      <c r="C937">
        <v>74</v>
      </c>
      <c r="D937">
        <v>42.03</v>
      </c>
      <c r="E937">
        <v>31.97</v>
      </c>
      <c r="F937" s="6">
        <v>0.76064715679276707</v>
      </c>
      <c r="G937" t="str">
        <f>IF(Table13[[#This Row],[Margin (%)]]&gt;150%,"Great",IF(Table13[[#This Row],[Margin (%)]]&lt;100%, "Just OK","Good"))</f>
        <v>Just OK</v>
      </c>
    </row>
    <row r="938" spans="1:7" hidden="1" x14ac:dyDescent="0.2">
      <c r="A938" s="1">
        <v>3156</v>
      </c>
      <c r="B938" s="3">
        <v>42629.513194444444</v>
      </c>
      <c r="C938">
        <v>87.699999999999989</v>
      </c>
      <c r="D938">
        <v>36.739999999999995</v>
      </c>
      <c r="E938">
        <v>50.959999999999994</v>
      </c>
      <c r="F938" s="6">
        <v>1.3870440936309201</v>
      </c>
      <c r="G938" t="str">
        <f>IF(Table13[[#This Row],[Margin (%)]]&gt;150%,"Great",IF(Table13[[#This Row],[Margin (%)]]&lt;100%, "Just OK","Good"))</f>
        <v>Good</v>
      </c>
    </row>
    <row r="939" spans="1:7" hidden="1" x14ac:dyDescent="0.2">
      <c r="A939" s="1">
        <v>3157</v>
      </c>
      <c r="B939" s="3">
        <v>42629.723611111112</v>
      </c>
      <c r="C939">
        <v>70</v>
      </c>
      <c r="D939">
        <v>27.65</v>
      </c>
      <c r="E939">
        <v>42.35</v>
      </c>
      <c r="F939" s="6">
        <v>1.5316455696202533</v>
      </c>
      <c r="G939" t="str">
        <f>IF(Table13[[#This Row],[Margin (%)]]&gt;150%,"Great",IF(Table13[[#This Row],[Margin (%)]]&lt;100%, "Just OK","Good"))</f>
        <v>Great</v>
      </c>
    </row>
    <row r="940" spans="1:7" hidden="1" x14ac:dyDescent="0.2">
      <c r="A940" s="1">
        <v>3158</v>
      </c>
      <c r="B940" s="3">
        <v>42629.724999999999</v>
      </c>
      <c r="C940">
        <v>43</v>
      </c>
      <c r="D940">
        <v>21.38</v>
      </c>
      <c r="E940">
        <v>21.62</v>
      </c>
      <c r="F940" s="6">
        <v>1.0112254443405053</v>
      </c>
      <c r="G940" t="str">
        <f>IF(Table13[[#This Row],[Margin (%)]]&gt;150%,"Great",IF(Table13[[#This Row],[Margin (%)]]&lt;100%, "Just OK","Good"))</f>
        <v>Good</v>
      </c>
    </row>
    <row r="941" spans="1:7" hidden="1" x14ac:dyDescent="0.2">
      <c r="A941" s="1">
        <v>3159</v>
      </c>
      <c r="B941" s="3">
        <v>42629.727777777778</v>
      </c>
      <c r="C941">
        <v>108.4</v>
      </c>
      <c r="D941">
        <v>48.12</v>
      </c>
      <c r="E941">
        <v>60.280000000000008</v>
      </c>
      <c r="F941" s="6">
        <v>1.2527015793848715</v>
      </c>
      <c r="G941" t="str">
        <f>IF(Table13[[#This Row],[Margin (%)]]&gt;150%,"Great",IF(Table13[[#This Row],[Margin (%)]]&lt;100%, "Just OK","Good"))</f>
        <v>Good</v>
      </c>
    </row>
    <row r="942" spans="1:7" hidden="1" x14ac:dyDescent="0.2">
      <c r="A942" s="1">
        <v>3160</v>
      </c>
      <c r="B942" s="3">
        <v>42629.74722222222</v>
      </c>
      <c r="C942">
        <v>42.9</v>
      </c>
      <c r="D942">
        <v>17.27</v>
      </c>
      <c r="E942">
        <v>25.63</v>
      </c>
      <c r="F942" s="6">
        <v>1.484076433121019</v>
      </c>
      <c r="G942" t="str">
        <f>IF(Table13[[#This Row],[Margin (%)]]&gt;150%,"Great",IF(Table13[[#This Row],[Margin (%)]]&lt;100%, "Just OK","Good"))</f>
        <v>Good</v>
      </c>
    </row>
    <row r="943" spans="1:7" hidden="1" x14ac:dyDescent="0.2">
      <c r="A943" s="1">
        <v>3161</v>
      </c>
      <c r="B943" s="3">
        <v>42629.757638888892</v>
      </c>
      <c r="C943">
        <v>133.30000000000001</v>
      </c>
      <c r="D943">
        <v>37.590000000000003</v>
      </c>
      <c r="E943">
        <v>95.710000000000008</v>
      </c>
      <c r="F943" s="6">
        <v>2.5461558925246077</v>
      </c>
      <c r="G943" t="str">
        <f>IF(Table13[[#This Row],[Margin (%)]]&gt;150%,"Great",IF(Table13[[#This Row],[Margin (%)]]&lt;100%, "Just OK","Good"))</f>
        <v>Great</v>
      </c>
    </row>
    <row r="944" spans="1:7" hidden="1" x14ac:dyDescent="0.2">
      <c r="A944" s="1">
        <v>3162</v>
      </c>
      <c r="B944" s="3">
        <v>42629.772222222222</v>
      </c>
      <c r="C944">
        <v>69.5</v>
      </c>
      <c r="D944">
        <v>26.959999999999997</v>
      </c>
      <c r="E944">
        <v>42.540000000000006</v>
      </c>
      <c r="F944" s="6">
        <v>1.5778931750741845</v>
      </c>
      <c r="G944" t="str">
        <f>IF(Table13[[#This Row],[Margin (%)]]&gt;150%,"Great",IF(Table13[[#This Row],[Margin (%)]]&lt;100%, "Just OK","Good"))</f>
        <v>Great</v>
      </c>
    </row>
    <row r="945" spans="1:7" hidden="1" x14ac:dyDescent="0.2">
      <c r="A945" s="1">
        <v>3164</v>
      </c>
      <c r="B945" s="3">
        <v>42629.786111111112</v>
      </c>
      <c r="C945">
        <v>65.3</v>
      </c>
      <c r="D945">
        <v>23.610000000000003</v>
      </c>
      <c r="E945">
        <v>41.69</v>
      </c>
      <c r="F945" s="6">
        <v>1.7657772130453195</v>
      </c>
      <c r="G945" t="str">
        <f>IF(Table13[[#This Row],[Margin (%)]]&gt;150%,"Great",IF(Table13[[#This Row],[Margin (%)]]&lt;100%, "Just OK","Good"))</f>
        <v>Great</v>
      </c>
    </row>
    <row r="946" spans="1:7" hidden="1" x14ac:dyDescent="0.2">
      <c r="A946" s="1">
        <v>3163</v>
      </c>
      <c r="B946" s="3">
        <v>42629.786111111112</v>
      </c>
      <c r="C946">
        <v>46.9</v>
      </c>
      <c r="D946">
        <v>15.39</v>
      </c>
      <c r="E946">
        <v>31.509999999999998</v>
      </c>
      <c r="F946" s="6">
        <v>2.047433398310591</v>
      </c>
      <c r="G946" t="str">
        <f>IF(Table13[[#This Row],[Margin (%)]]&gt;150%,"Great",IF(Table13[[#This Row],[Margin (%)]]&lt;100%, "Just OK","Good"))</f>
        <v>Great</v>
      </c>
    </row>
    <row r="947" spans="1:7" hidden="1" x14ac:dyDescent="0.2">
      <c r="A947" s="1">
        <v>3165</v>
      </c>
      <c r="B947" s="3">
        <v>42629.794444444444</v>
      </c>
      <c r="C947">
        <v>73.8</v>
      </c>
      <c r="D947">
        <v>32.179999999999993</v>
      </c>
      <c r="E947">
        <v>41.620000000000005</v>
      </c>
      <c r="F947" s="6">
        <v>1.2933499067743945</v>
      </c>
      <c r="G947" t="str">
        <f>IF(Table13[[#This Row],[Margin (%)]]&gt;150%,"Great",IF(Table13[[#This Row],[Margin (%)]]&lt;100%, "Just OK","Good"))</f>
        <v>Good</v>
      </c>
    </row>
    <row r="948" spans="1:7" hidden="1" x14ac:dyDescent="0.2">
      <c r="A948" s="1">
        <v>3166</v>
      </c>
      <c r="B948" s="3">
        <v>42629.829861111109</v>
      </c>
      <c r="C948">
        <v>51.6</v>
      </c>
      <c r="D948">
        <v>21.07</v>
      </c>
      <c r="E948">
        <v>30.53</v>
      </c>
      <c r="F948" s="6">
        <v>1.4489795918367347</v>
      </c>
      <c r="G948" t="str">
        <f>IF(Table13[[#This Row],[Margin (%)]]&gt;150%,"Great",IF(Table13[[#This Row],[Margin (%)]]&lt;100%, "Just OK","Good"))</f>
        <v>Good</v>
      </c>
    </row>
    <row r="949" spans="1:7" hidden="1" x14ac:dyDescent="0.2">
      <c r="A949" s="1">
        <v>3167</v>
      </c>
      <c r="B949" s="3">
        <v>42630.417361111111</v>
      </c>
      <c r="C949">
        <v>52.8</v>
      </c>
      <c r="D949">
        <v>18.25</v>
      </c>
      <c r="E949">
        <v>34.549999999999997</v>
      </c>
      <c r="F949" s="6">
        <v>1.8931506849315067</v>
      </c>
      <c r="G949" t="str">
        <f>IF(Table13[[#This Row],[Margin (%)]]&gt;150%,"Great",IF(Table13[[#This Row],[Margin (%)]]&lt;100%, "Just OK","Good"))</f>
        <v>Great</v>
      </c>
    </row>
    <row r="950" spans="1:7" hidden="1" x14ac:dyDescent="0.2">
      <c r="A950" s="1">
        <v>3168</v>
      </c>
      <c r="B950" s="3">
        <v>42630.716666666667</v>
      </c>
      <c r="C950">
        <v>65.400000000000006</v>
      </c>
      <c r="D950">
        <v>24.2</v>
      </c>
      <c r="E950">
        <v>41.2</v>
      </c>
      <c r="F950" s="6">
        <v>1.7024793388429753</v>
      </c>
      <c r="G950" t="str">
        <f>IF(Table13[[#This Row],[Margin (%)]]&gt;150%,"Great",IF(Table13[[#This Row],[Margin (%)]]&lt;100%, "Just OK","Good"))</f>
        <v>Great</v>
      </c>
    </row>
    <row r="951" spans="1:7" hidden="1" x14ac:dyDescent="0.2">
      <c r="A951" s="1">
        <v>3169</v>
      </c>
      <c r="B951" s="3">
        <v>42630.736805555556</v>
      </c>
      <c r="C951">
        <v>79.199999999999989</v>
      </c>
      <c r="D951">
        <v>35.26</v>
      </c>
      <c r="E951">
        <v>43.939999999999991</v>
      </c>
      <c r="F951" s="6">
        <v>1.2461712989222913</v>
      </c>
      <c r="G951" t="str">
        <f>IF(Table13[[#This Row],[Margin (%)]]&gt;150%,"Great",IF(Table13[[#This Row],[Margin (%)]]&lt;100%, "Just OK","Good"))</f>
        <v>Good</v>
      </c>
    </row>
    <row r="952" spans="1:7" hidden="1" x14ac:dyDescent="0.2">
      <c r="A952" s="1">
        <v>3170</v>
      </c>
      <c r="B952" s="3">
        <v>42630.737500000003</v>
      </c>
      <c r="C952">
        <v>67.3</v>
      </c>
      <c r="D952">
        <v>21.85</v>
      </c>
      <c r="E952">
        <v>45.449999999999996</v>
      </c>
      <c r="F952" s="6">
        <v>2.0800915331807777</v>
      </c>
      <c r="G952" t="str">
        <f>IF(Table13[[#This Row],[Margin (%)]]&gt;150%,"Great",IF(Table13[[#This Row],[Margin (%)]]&lt;100%, "Just OK","Good"))</f>
        <v>Great</v>
      </c>
    </row>
    <row r="953" spans="1:7" hidden="1" x14ac:dyDescent="0.2">
      <c r="A953" s="1">
        <v>3171</v>
      </c>
      <c r="B953" s="3">
        <v>42630.75277777778</v>
      </c>
      <c r="C953">
        <v>68.699999999999989</v>
      </c>
      <c r="D953">
        <v>22.04</v>
      </c>
      <c r="E953">
        <v>46.659999999999989</v>
      </c>
      <c r="F953" s="6">
        <v>2.1170598911070777</v>
      </c>
      <c r="G953" t="str">
        <f>IF(Table13[[#This Row],[Margin (%)]]&gt;150%,"Great",IF(Table13[[#This Row],[Margin (%)]]&lt;100%, "Just OK","Good"))</f>
        <v>Great</v>
      </c>
    </row>
    <row r="954" spans="1:7" hidden="1" x14ac:dyDescent="0.2">
      <c r="A954" s="1">
        <v>3172</v>
      </c>
      <c r="B954" s="3">
        <v>42630.768750000003</v>
      </c>
      <c r="C954">
        <v>71.400000000000006</v>
      </c>
      <c r="D954">
        <v>24.82</v>
      </c>
      <c r="E954">
        <v>46.580000000000005</v>
      </c>
      <c r="F954" s="6">
        <v>1.8767123287671235</v>
      </c>
      <c r="G954" t="str">
        <f>IF(Table13[[#This Row],[Margin (%)]]&gt;150%,"Great",IF(Table13[[#This Row],[Margin (%)]]&lt;100%, "Just OK","Good"))</f>
        <v>Great</v>
      </c>
    </row>
    <row r="955" spans="1:7" hidden="1" x14ac:dyDescent="0.2">
      <c r="A955" s="1">
        <v>3173</v>
      </c>
      <c r="B955" s="3">
        <v>42630.777083333334</v>
      </c>
      <c r="C955">
        <v>47.599999999999994</v>
      </c>
      <c r="D955">
        <v>14.32</v>
      </c>
      <c r="E955">
        <v>33.279999999999994</v>
      </c>
      <c r="F955" s="6">
        <v>2.3240223463687144</v>
      </c>
      <c r="G955" t="str">
        <f>IF(Table13[[#This Row],[Margin (%)]]&gt;150%,"Great",IF(Table13[[#This Row],[Margin (%)]]&lt;100%, "Just OK","Good"))</f>
        <v>Great</v>
      </c>
    </row>
    <row r="956" spans="1:7" hidden="1" x14ac:dyDescent="0.2">
      <c r="A956" s="1">
        <v>3174</v>
      </c>
      <c r="B956" s="3">
        <v>42630.787499999999</v>
      </c>
      <c r="C956">
        <v>47.8</v>
      </c>
      <c r="D956">
        <v>21.03</v>
      </c>
      <c r="E956">
        <v>26.769999999999996</v>
      </c>
      <c r="F956" s="6">
        <v>1.2729434141702327</v>
      </c>
      <c r="G956" t="str">
        <f>IF(Table13[[#This Row],[Margin (%)]]&gt;150%,"Great",IF(Table13[[#This Row],[Margin (%)]]&lt;100%, "Just OK","Good"))</f>
        <v>Good</v>
      </c>
    </row>
    <row r="957" spans="1:7" hidden="1" x14ac:dyDescent="0.2">
      <c r="A957" s="1">
        <v>3175</v>
      </c>
      <c r="B957" s="3">
        <v>42630.822916666664</v>
      </c>
      <c r="C957">
        <v>55.699999999999996</v>
      </c>
      <c r="D957">
        <v>22.009999999999998</v>
      </c>
      <c r="E957">
        <v>33.69</v>
      </c>
      <c r="F957" s="6">
        <v>1.530667878237165</v>
      </c>
      <c r="G957" t="str">
        <f>IF(Table13[[#This Row],[Margin (%)]]&gt;150%,"Great",IF(Table13[[#This Row],[Margin (%)]]&lt;100%, "Just OK","Good"))</f>
        <v>Great</v>
      </c>
    </row>
    <row r="958" spans="1:7" hidden="1" x14ac:dyDescent="0.2">
      <c r="A958" s="1">
        <v>3176</v>
      </c>
      <c r="B958" s="3">
        <v>42630.848611111112</v>
      </c>
      <c r="C958">
        <v>65.5</v>
      </c>
      <c r="D958">
        <v>21</v>
      </c>
      <c r="E958">
        <v>44.5</v>
      </c>
      <c r="F958" s="6">
        <v>2.1190476190476191</v>
      </c>
      <c r="G958" t="str">
        <f>IF(Table13[[#This Row],[Margin (%)]]&gt;150%,"Great",IF(Table13[[#This Row],[Margin (%)]]&lt;100%, "Just OK","Good"))</f>
        <v>Great</v>
      </c>
    </row>
    <row r="959" spans="1:7" hidden="1" x14ac:dyDescent="0.2">
      <c r="A959" s="1">
        <v>3177</v>
      </c>
      <c r="B959" s="3">
        <v>42630.93472222222</v>
      </c>
      <c r="C959">
        <v>52.599999999999994</v>
      </c>
      <c r="D959">
        <v>24.73</v>
      </c>
      <c r="E959">
        <v>27.869999999999994</v>
      </c>
      <c r="F959" s="6">
        <v>1.1269712899312574</v>
      </c>
      <c r="G959" t="str">
        <f>IF(Table13[[#This Row],[Margin (%)]]&gt;150%,"Great",IF(Table13[[#This Row],[Margin (%)]]&lt;100%, "Just OK","Good"))</f>
        <v>Good</v>
      </c>
    </row>
    <row r="960" spans="1:7" hidden="1" x14ac:dyDescent="0.2">
      <c r="A960" s="1">
        <v>3178</v>
      </c>
      <c r="B960" s="3">
        <v>42631.520833333336</v>
      </c>
      <c r="C960">
        <v>159.39999999999998</v>
      </c>
      <c r="D960">
        <v>55.29</v>
      </c>
      <c r="E960">
        <v>104.10999999999999</v>
      </c>
      <c r="F960" s="6">
        <v>1.8829806474950259</v>
      </c>
      <c r="G960" t="str">
        <f>IF(Table13[[#This Row],[Margin (%)]]&gt;150%,"Great",IF(Table13[[#This Row],[Margin (%)]]&lt;100%, "Just OK","Good"))</f>
        <v>Great</v>
      </c>
    </row>
    <row r="961" spans="1:7" hidden="1" x14ac:dyDescent="0.2">
      <c r="A961" s="1">
        <v>3180</v>
      </c>
      <c r="B961" s="3">
        <v>42631.682638888888</v>
      </c>
      <c r="C961">
        <v>103.69999999999999</v>
      </c>
      <c r="D961">
        <v>43.050000000000004</v>
      </c>
      <c r="E961">
        <v>60.649999999999984</v>
      </c>
      <c r="F961" s="6">
        <v>1.4088269454123108</v>
      </c>
      <c r="G961" t="str">
        <f>IF(Table13[[#This Row],[Margin (%)]]&gt;150%,"Great",IF(Table13[[#This Row],[Margin (%)]]&lt;100%, "Just OK","Good"))</f>
        <v>Good</v>
      </c>
    </row>
    <row r="962" spans="1:7" hidden="1" x14ac:dyDescent="0.2">
      <c r="A962" s="1">
        <v>3181</v>
      </c>
      <c r="B962" s="3">
        <v>42631.719444444447</v>
      </c>
      <c r="C962">
        <v>59.4</v>
      </c>
      <c r="D962">
        <v>24.54</v>
      </c>
      <c r="E962">
        <v>34.86</v>
      </c>
      <c r="F962" s="6">
        <v>1.4205378973105134</v>
      </c>
      <c r="G962" t="str">
        <f>IF(Table13[[#This Row],[Margin (%)]]&gt;150%,"Great",IF(Table13[[#This Row],[Margin (%)]]&lt;100%, "Just OK","Good"))</f>
        <v>Good</v>
      </c>
    </row>
    <row r="963" spans="1:7" hidden="1" x14ac:dyDescent="0.2">
      <c r="A963" s="1">
        <v>3182</v>
      </c>
      <c r="B963" s="3">
        <v>42631.738194444442</v>
      </c>
      <c r="C963">
        <v>54.5</v>
      </c>
      <c r="D963">
        <v>24.98</v>
      </c>
      <c r="E963">
        <v>29.52</v>
      </c>
      <c r="F963" s="6">
        <v>1.1817453963170537</v>
      </c>
      <c r="G963" t="str">
        <f>IF(Table13[[#This Row],[Margin (%)]]&gt;150%,"Great",IF(Table13[[#This Row],[Margin (%)]]&lt;100%, "Just OK","Good"))</f>
        <v>Good</v>
      </c>
    </row>
    <row r="964" spans="1:7" hidden="1" x14ac:dyDescent="0.2">
      <c r="A964" s="1">
        <v>3183</v>
      </c>
      <c r="B964" s="3">
        <v>42631.751388888886</v>
      </c>
      <c r="C964">
        <v>32.299999999999997</v>
      </c>
      <c r="D964">
        <v>15.94</v>
      </c>
      <c r="E964">
        <v>16.36</v>
      </c>
      <c r="F964" s="6">
        <v>1.0263488080301129</v>
      </c>
      <c r="G964" t="str">
        <f>IF(Table13[[#This Row],[Margin (%)]]&gt;150%,"Great",IF(Table13[[#This Row],[Margin (%)]]&lt;100%, "Just OK","Good"))</f>
        <v>Good</v>
      </c>
    </row>
    <row r="965" spans="1:7" hidden="1" x14ac:dyDescent="0.2">
      <c r="A965" s="1">
        <v>3184</v>
      </c>
      <c r="B965" s="3">
        <v>42631.777777777781</v>
      </c>
      <c r="C965">
        <v>44.699999999999996</v>
      </c>
      <c r="D965">
        <v>23.119999999999997</v>
      </c>
      <c r="E965">
        <v>21.58</v>
      </c>
      <c r="F965" s="6">
        <v>0.93339100346020765</v>
      </c>
      <c r="G965" t="str">
        <f>IF(Table13[[#This Row],[Margin (%)]]&gt;150%,"Great",IF(Table13[[#This Row],[Margin (%)]]&lt;100%, "Just OK","Good"))</f>
        <v>Just OK</v>
      </c>
    </row>
    <row r="966" spans="1:7" hidden="1" x14ac:dyDescent="0.2">
      <c r="A966" s="1">
        <v>3185</v>
      </c>
      <c r="B966" s="3">
        <v>42631.786111111112</v>
      </c>
      <c r="C966">
        <v>119</v>
      </c>
      <c r="D966">
        <v>47.83</v>
      </c>
      <c r="E966">
        <v>71.17</v>
      </c>
      <c r="F966" s="6">
        <v>1.4879782563244826</v>
      </c>
      <c r="G966" t="str">
        <f>IF(Table13[[#This Row],[Margin (%)]]&gt;150%,"Great",IF(Table13[[#This Row],[Margin (%)]]&lt;100%, "Just OK","Good"))</f>
        <v>Good</v>
      </c>
    </row>
    <row r="967" spans="1:7" hidden="1" x14ac:dyDescent="0.2">
      <c r="A967" s="1">
        <v>3186</v>
      </c>
      <c r="B967" s="3">
        <v>42631.790972222225</v>
      </c>
      <c r="C967">
        <v>57.5</v>
      </c>
      <c r="D967">
        <v>20.48</v>
      </c>
      <c r="E967">
        <v>37.019999999999996</v>
      </c>
      <c r="F967" s="6">
        <v>1.8076171874999998</v>
      </c>
      <c r="G967" t="str">
        <f>IF(Table13[[#This Row],[Margin (%)]]&gt;150%,"Great",IF(Table13[[#This Row],[Margin (%)]]&lt;100%, "Just OK","Good"))</f>
        <v>Great</v>
      </c>
    </row>
    <row r="968" spans="1:7" hidden="1" x14ac:dyDescent="0.2">
      <c r="A968" s="1">
        <v>3187</v>
      </c>
      <c r="B968" s="3">
        <v>42631.792361111111</v>
      </c>
      <c r="C968">
        <v>83.1</v>
      </c>
      <c r="D968">
        <v>30.17</v>
      </c>
      <c r="E968">
        <v>52.929999999999993</v>
      </c>
      <c r="F968" s="6">
        <v>1.7543917799138213</v>
      </c>
      <c r="G968" t="str">
        <f>IF(Table13[[#This Row],[Margin (%)]]&gt;150%,"Great",IF(Table13[[#This Row],[Margin (%)]]&lt;100%, "Just OK","Good"))</f>
        <v>Great</v>
      </c>
    </row>
    <row r="969" spans="1:7" hidden="1" x14ac:dyDescent="0.2">
      <c r="A969" s="1">
        <v>3188</v>
      </c>
      <c r="B969" s="3">
        <v>42632.510416666664</v>
      </c>
      <c r="C969">
        <v>73.599999999999994</v>
      </c>
      <c r="D969">
        <v>32.11</v>
      </c>
      <c r="E969">
        <v>41.489999999999995</v>
      </c>
      <c r="F969" s="6">
        <v>1.2921208346309561</v>
      </c>
      <c r="G969" t="str">
        <f>IF(Table13[[#This Row],[Margin (%)]]&gt;150%,"Great",IF(Table13[[#This Row],[Margin (%)]]&lt;100%, "Just OK","Good"))</f>
        <v>Good</v>
      </c>
    </row>
    <row r="970" spans="1:7" hidden="1" x14ac:dyDescent="0.2">
      <c r="A970" s="1">
        <v>3189</v>
      </c>
      <c r="B970" s="3">
        <v>42632.722916666666</v>
      </c>
      <c r="C970">
        <v>38.6</v>
      </c>
      <c r="D970">
        <v>13.45</v>
      </c>
      <c r="E970">
        <v>25.150000000000002</v>
      </c>
      <c r="F970" s="6">
        <v>1.8698884758364316</v>
      </c>
      <c r="G970" t="str">
        <f>IF(Table13[[#This Row],[Margin (%)]]&gt;150%,"Great",IF(Table13[[#This Row],[Margin (%)]]&lt;100%, "Just OK","Good"))</f>
        <v>Great</v>
      </c>
    </row>
    <row r="971" spans="1:7" hidden="1" x14ac:dyDescent="0.2">
      <c r="A971" s="1">
        <v>3190</v>
      </c>
      <c r="B971" s="3">
        <v>42632.773611111108</v>
      </c>
      <c r="C971">
        <v>73.400000000000006</v>
      </c>
      <c r="D971">
        <v>33.549999999999997</v>
      </c>
      <c r="E971">
        <v>39.850000000000009</v>
      </c>
      <c r="F971" s="6">
        <v>1.1877794336810734</v>
      </c>
      <c r="G971" t="str">
        <f>IF(Table13[[#This Row],[Margin (%)]]&gt;150%,"Great",IF(Table13[[#This Row],[Margin (%)]]&lt;100%, "Just OK","Good"))</f>
        <v>Good</v>
      </c>
    </row>
    <row r="972" spans="1:7" hidden="1" x14ac:dyDescent="0.2">
      <c r="A972" s="1">
        <v>3191</v>
      </c>
      <c r="B972" s="3">
        <v>42632.781944444447</v>
      </c>
      <c r="C972">
        <v>61.5</v>
      </c>
      <c r="D972">
        <v>25.810000000000002</v>
      </c>
      <c r="E972">
        <v>35.69</v>
      </c>
      <c r="F972" s="6">
        <v>1.3827973653622625</v>
      </c>
      <c r="G972" t="str">
        <f>IF(Table13[[#This Row],[Margin (%)]]&gt;150%,"Great",IF(Table13[[#This Row],[Margin (%)]]&lt;100%, "Just OK","Good"))</f>
        <v>Good</v>
      </c>
    </row>
    <row r="973" spans="1:7" hidden="1" x14ac:dyDescent="0.2">
      <c r="A973" s="1">
        <v>3192</v>
      </c>
      <c r="B973" s="3">
        <v>42632.788194444445</v>
      </c>
      <c r="C973">
        <v>59.6</v>
      </c>
      <c r="D973">
        <v>28.09</v>
      </c>
      <c r="E973">
        <v>31.51</v>
      </c>
      <c r="F973" s="6">
        <v>1.1217515129939482</v>
      </c>
      <c r="G973" t="str">
        <f>IF(Table13[[#This Row],[Margin (%)]]&gt;150%,"Great",IF(Table13[[#This Row],[Margin (%)]]&lt;100%, "Just OK","Good"))</f>
        <v>Good</v>
      </c>
    </row>
    <row r="974" spans="1:7" hidden="1" x14ac:dyDescent="0.2">
      <c r="A974" s="1">
        <v>3193</v>
      </c>
      <c r="B974" s="3">
        <v>42632.809027777781</v>
      </c>
      <c r="C974">
        <v>99.6</v>
      </c>
      <c r="D974">
        <v>52.21</v>
      </c>
      <c r="E974">
        <v>47.389999999999993</v>
      </c>
      <c r="F974" s="6">
        <v>0.90768052097299357</v>
      </c>
      <c r="G974" t="str">
        <f>IF(Table13[[#This Row],[Margin (%)]]&gt;150%,"Great",IF(Table13[[#This Row],[Margin (%)]]&lt;100%, "Just OK","Good"))</f>
        <v>Just OK</v>
      </c>
    </row>
    <row r="975" spans="1:7" hidden="1" x14ac:dyDescent="0.2">
      <c r="A975" s="1">
        <v>3194</v>
      </c>
      <c r="B975" s="3">
        <v>42633.531944444447</v>
      </c>
      <c r="C975">
        <v>33.799999999999997</v>
      </c>
      <c r="D975">
        <v>11.65</v>
      </c>
      <c r="E975">
        <v>22.15</v>
      </c>
      <c r="F975" s="6">
        <v>1.9012875536480685</v>
      </c>
      <c r="G975" t="str">
        <f>IF(Table13[[#This Row],[Margin (%)]]&gt;150%,"Great",IF(Table13[[#This Row],[Margin (%)]]&lt;100%, "Just OK","Good"))</f>
        <v>Great</v>
      </c>
    </row>
    <row r="976" spans="1:7" hidden="1" x14ac:dyDescent="0.2">
      <c r="A976" s="1">
        <v>3195</v>
      </c>
      <c r="B976" s="3">
        <v>42633.75</v>
      </c>
      <c r="C976">
        <v>49.599999999999994</v>
      </c>
      <c r="D976">
        <v>29.75</v>
      </c>
      <c r="E976">
        <v>19.849999999999994</v>
      </c>
      <c r="F976" s="6">
        <v>0.66722689075630237</v>
      </c>
      <c r="G976" t="str">
        <f>IF(Table13[[#This Row],[Margin (%)]]&gt;150%,"Great",IF(Table13[[#This Row],[Margin (%)]]&lt;100%, "Just OK","Good"))</f>
        <v>Just OK</v>
      </c>
    </row>
    <row r="977" spans="1:7" hidden="1" x14ac:dyDescent="0.2">
      <c r="A977" s="1">
        <v>3196</v>
      </c>
      <c r="B977" s="3">
        <v>42633.768055555556</v>
      </c>
      <c r="C977">
        <v>72.599999999999994</v>
      </c>
      <c r="D977">
        <v>25.75</v>
      </c>
      <c r="E977">
        <v>46.849999999999994</v>
      </c>
      <c r="F977" s="6">
        <v>1.8194174757281552</v>
      </c>
      <c r="G977" t="str">
        <f>IF(Table13[[#This Row],[Margin (%)]]&gt;150%,"Great",IF(Table13[[#This Row],[Margin (%)]]&lt;100%, "Just OK","Good"))</f>
        <v>Great</v>
      </c>
    </row>
    <row r="978" spans="1:7" hidden="1" x14ac:dyDescent="0.2">
      <c r="A978" s="1">
        <v>3197</v>
      </c>
      <c r="B978" s="3">
        <v>42633.793055555558</v>
      </c>
      <c r="C978">
        <v>149.39999999999998</v>
      </c>
      <c r="D978">
        <v>47.02</v>
      </c>
      <c r="E978">
        <v>102.37999999999997</v>
      </c>
      <c r="F978" s="6">
        <v>2.1773713313483616</v>
      </c>
      <c r="G978" t="str">
        <f>IF(Table13[[#This Row],[Margin (%)]]&gt;150%,"Great",IF(Table13[[#This Row],[Margin (%)]]&lt;100%, "Just OK","Good"))</f>
        <v>Great</v>
      </c>
    </row>
    <row r="979" spans="1:7" hidden="1" x14ac:dyDescent="0.2">
      <c r="A979" s="1">
        <v>3198</v>
      </c>
      <c r="B979" s="3">
        <v>42634.550694444442</v>
      </c>
      <c r="C979">
        <v>79.099999999999994</v>
      </c>
      <c r="D979">
        <v>39.9</v>
      </c>
      <c r="E979">
        <v>39.199999999999996</v>
      </c>
      <c r="F979" s="6">
        <v>0.98245614035087714</v>
      </c>
      <c r="G979" t="str">
        <f>IF(Table13[[#This Row],[Margin (%)]]&gt;150%,"Great",IF(Table13[[#This Row],[Margin (%)]]&lt;100%, "Just OK","Good"))</f>
        <v>Just OK</v>
      </c>
    </row>
    <row r="980" spans="1:7" hidden="1" x14ac:dyDescent="0.2">
      <c r="A980" s="1">
        <v>3199</v>
      </c>
      <c r="B980" s="3">
        <v>42634.779861111114</v>
      </c>
      <c r="C980">
        <v>99.1</v>
      </c>
      <c r="D980">
        <v>52.45</v>
      </c>
      <c r="E980">
        <v>46.649999999999991</v>
      </c>
      <c r="F980" s="6">
        <v>0.88941849380362226</v>
      </c>
      <c r="G980" t="str">
        <f>IF(Table13[[#This Row],[Margin (%)]]&gt;150%,"Great",IF(Table13[[#This Row],[Margin (%)]]&lt;100%, "Just OK","Good"))</f>
        <v>Just OK</v>
      </c>
    </row>
    <row r="981" spans="1:7" hidden="1" x14ac:dyDescent="0.2">
      <c r="A981" s="1">
        <v>3200</v>
      </c>
      <c r="B981" s="3">
        <v>42634.78125</v>
      </c>
      <c r="C981">
        <v>99.1</v>
      </c>
      <c r="D981">
        <v>52.45</v>
      </c>
      <c r="E981">
        <v>46.649999999999991</v>
      </c>
      <c r="F981" s="6">
        <v>0.88941849380362226</v>
      </c>
      <c r="G981" t="str">
        <f>IF(Table13[[#This Row],[Margin (%)]]&gt;150%,"Great",IF(Table13[[#This Row],[Margin (%)]]&lt;100%, "Just OK","Good"))</f>
        <v>Just OK</v>
      </c>
    </row>
    <row r="982" spans="1:7" hidden="1" x14ac:dyDescent="0.2">
      <c r="A982" s="1">
        <v>3201</v>
      </c>
      <c r="B982" s="3">
        <v>42634.783333333333</v>
      </c>
      <c r="C982">
        <v>99.1</v>
      </c>
      <c r="D982">
        <v>52.45</v>
      </c>
      <c r="E982">
        <v>46.649999999999991</v>
      </c>
      <c r="F982" s="6">
        <v>0.88941849380362226</v>
      </c>
      <c r="G982" t="str">
        <f>IF(Table13[[#This Row],[Margin (%)]]&gt;150%,"Great",IF(Table13[[#This Row],[Margin (%)]]&lt;100%, "Just OK","Good"))</f>
        <v>Just OK</v>
      </c>
    </row>
    <row r="983" spans="1:7" hidden="1" x14ac:dyDescent="0.2">
      <c r="A983" s="1">
        <v>3202</v>
      </c>
      <c r="B983" s="3">
        <v>42634.78402777778</v>
      </c>
      <c r="C983">
        <v>99.1</v>
      </c>
      <c r="D983">
        <v>52.45</v>
      </c>
      <c r="E983">
        <v>46.649999999999991</v>
      </c>
      <c r="F983" s="6">
        <v>0.88941849380362226</v>
      </c>
      <c r="G983" t="str">
        <f>IF(Table13[[#This Row],[Margin (%)]]&gt;150%,"Great",IF(Table13[[#This Row],[Margin (%)]]&lt;100%, "Just OK","Good"))</f>
        <v>Just OK</v>
      </c>
    </row>
    <row r="984" spans="1:7" hidden="1" x14ac:dyDescent="0.2">
      <c r="A984" s="1">
        <v>3203</v>
      </c>
      <c r="B984" s="3">
        <v>42634.785416666666</v>
      </c>
      <c r="C984">
        <v>99.1</v>
      </c>
      <c r="D984">
        <v>52.45</v>
      </c>
      <c r="E984">
        <v>46.649999999999991</v>
      </c>
      <c r="F984" s="6">
        <v>0.88941849380362226</v>
      </c>
      <c r="G984" t="str">
        <f>IF(Table13[[#This Row],[Margin (%)]]&gt;150%,"Great",IF(Table13[[#This Row],[Margin (%)]]&lt;100%, "Just OK","Good"))</f>
        <v>Just OK</v>
      </c>
    </row>
    <row r="985" spans="1:7" hidden="1" x14ac:dyDescent="0.2">
      <c r="A985" s="1">
        <v>3204</v>
      </c>
      <c r="B985" s="3">
        <v>42635.770138888889</v>
      </c>
      <c r="C985">
        <v>38.9</v>
      </c>
      <c r="D985">
        <v>19.21</v>
      </c>
      <c r="E985">
        <v>19.689999999999998</v>
      </c>
      <c r="F985" s="6">
        <v>1.0249869859448202</v>
      </c>
      <c r="G985" t="str">
        <f>IF(Table13[[#This Row],[Margin (%)]]&gt;150%,"Great",IF(Table13[[#This Row],[Margin (%)]]&lt;100%, "Just OK","Good"))</f>
        <v>Good</v>
      </c>
    </row>
    <row r="986" spans="1:7" hidden="1" x14ac:dyDescent="0.2">
      <c r="A986" s="1">
        <v>3205</v>
      </c>
      <c r="B986" s="3">
        <v>42635.868055555555</v>
      </c>
      <c r="C986">
        <v>37.6</v>
      </c>
      <c r="D986">
        <v>16.619999999999997</v>
      </c>
      <c r="E986">
        <v>20.980000000000004</v>
      </c>
      <c r="F986" s="6">
        <v>1.2623345367027681</v>
      </c>
      <c r="G986" t="str">
        <f>IF(Table13[[#This Row],[Margin (%)]]&gt;150%,"Great",IF(Table13[[#This Row],[Margin (%)]]&lt;100%, "Just OK","Good"))</f>
        <v>Good</v>
      </c>
    </row>
    <row r="987" spans="1:7" hidden="1" x14ac:dyDescent="0.2">
      <c r="A987" s="1">
        <v>3207</v>
      </c>
      <c r="B987" s="3">
        <v>42636.761805555558</v>
      </c>
      <c r="C987">
        <v>108.30000000000001</v>
      </c>
      <c r="D987">
        <v>47.540000000000006</v>
      </c>
      <c r="E987">
        <v>60.760000000000005</v>
      </c>
      <c r="F987" s="6">
        <v>1.2780816154816996</v>
      </c>
      <c r="G987" t="str">
        <f>IF(Table13[[#This Row],[Margin (%)]]&gt;150%,"Great",IF(Table13[[#This Row],[Margin (%)]]&lt;100%, "Just OK","Good"))</f>
        <v>Good</v>
      </c>
    </row>
    <row r="988" spans="1:7" hidden="1" x14ac:dyDescent="0.2">
      <c r="A988" s="1">
        <v>3206</v>
      </c>
      <c r="B988" s="3">
        <v>42636.761805555558</v>
      </c>
      <c r="C988">
        <v>71.5</v>
      </c>
      <c r="D988">
        <v>27.04</v>
      </c>
      <c r="E988">
        <v>44.46</v>
      </c>
      <c r="F988" s="6">
        <v>1.6442307692307694</v>
      </c>
      <c r="G988" t="str">
        <f>IF(Table13[[#This Row],[Margin (%)]]&gt;150%,"Great",IF(Table13[[#This Row],[Margin (%)]]&lt;100%, "Just OK","Good"))</f>
        <v>Great</v>
      </c>
    </row>
    <row r="989" spans="1:7" hidden="1" x14ac:dyDescent="0.2">
      <c r="A989" s="1">
        <v>3208</v>
      </c>
      <c r="B989" s="3">
        <v>42636.762499999997</v>
      </c>
      <c r="C989">
        <v>39.799999999999997</v>
      </c>
      <c r="D989">
        <v>19.899999999999999</v>
      </c>
      <c r="E989">
        <v>19.899999999999999</v>
      </c>
      <c r="F989" s="6">
        <v>1</v>
      </c>
      <c r="G989" t="str">
        <f>IF(Table13[[#This Row],[Margin (%)]]&gt;150%,"Great",IF(Table13[[#This Row],[Margin (%)]]&lt;100%, "Just OK","Good"))</f>
        <v>Good</v>
      </c>
    </row>
    <row r="990" spans="1:7" hidden="1" x14ac:dyDescent="0.2">
      <c r="A990" s="1">
        <v>3209</v>
      </c>
      <c r="B990" s="3">
        <v>42636.776388888888</v>
      </c>
      <c r="C990">
        <v>55.8</v>
      </c>
      <c r="D990">
        <v>21.63</v>
      </c>
      <c r="E990">
        <v>34.17</v>
      </c>
      <c r="F990" s="6">
        <v>1.5797503467406382</v>
      </c>
      <c r="G990" t="str">
        <f>IF(Table13[[#This Row],[Margin (%)]]&gt;150%,"Great",IF(Table13[[#This Row],[Margin (%)]]&lt;100%, "Just OK","Good"))</f>
        <v>Great</v>
      </c>
    </row>
    <row r="991" spans="1:7" hidden="1" x14ac:dyDescent="0.2">
      <c r="A991" s="1">
        <v>3210</v>
      </c>
      <c r="B991" s="3">
        <v>42636.783333333333</v>
      </c>
      <c r="C991">
        <v>93.300000000000011</v>
      </c>
      <c r="D991">
        <v>39.31</v>
      </c>
      <c r="E991">
        <v>53.990000000000009</v>
      </c>
      <c r="F991" s="6">
        <v>1.3734418722971256</v>
      </c>
      <c r="G991" t="str">
        <f>IF(Table13[[#This Row],[Margin (%)]]&gt;150%,"Great",IF(Table13[[#This Row],[Margin (%)]]&lt;100%, "Just OK","Good"))</f>
        <v>Good</v>
      </c>
    </row>
    <row r="992" spans="1:7" hidden="1" x14ac:dyDescent="0.2">
      <c r="A992" s="1">
        <v>3211</v>
      </c>
      <c r="B992" s="3">
        <v>42636.790277777778</v>
      </c>
      <c r="C992">
        <v>123.60000000000001</v>
      </c>
      <c r="D992">
        <v>59.31</v>
      </c>
      <c r="E992">
        <v>64.290000000000006</v>
      </c>
      <c r="F992" s="6">
        <v>1.0839656044511887</v>
      </c>
      <c r="G992" t="str">
        <f>IF(Table13[[#This Row],[Margin (%)]]&gt;150%,"Great",IF(Table13[[#This Row],[Margin (%)]]&lt;100%, "Just OK","Good"))</f>
        <v>Good</v>
      </c>
    </row>
    <row r="993" spans="1:7" hidden="1" x14ac:dyDescent="0.2">
      <c r="A993" s="1">
        <v>3212</v>
      </c>
      <c r="B993" s="3">
        <v>42636.802777777775</v>
      </c>
      <c r="C993">
        <v>61.5</v>
      </c>
      <c r="D993">
        <v>25.810000000000002</v>
      </c>
      <c r="E993">
        <v>35.69</v>
      </c>
      <c r="F993" s="6">
        <v>1.3827973653622625</v>
      </c>
      <c r="G993" t="str">
        <f>IF(Table13[[#This Row],[Margin (%)]]&gt;150%,"Great",IF(Table13[[#This Row],[Margin (%)]]&lt;100%, "Just OK","Good"))</f>
        <v>Good</v>
      </c>
    </row>
    <row r="994" spans="1:7" hidden="1" x14ac:dyDescent="0.2">
      <c r="A994" s="1">
        <v>3213</v>
      </c>
      <c r="B994" s="3">
        <v>42636.835416666669</v>
      </c>
      <c r="C994">
        <v>38.6</v>
      </c>
      <c r="D994">
        <v>22.34</v>
      </c>
      <c r="E994">
        <v>16.260000000000002</v>
      </c>
      <c r="F994" s="6">
        <v>0.72784243509400182</v>
      </c>
      <c r="G994" t="str">
        <f>IF(Table13[[#This Row],[Margin (%)]]&gt;150%,"Great",IF(Table13[[#This Row],[Margin (%)]]&lt;100%, "Just OK","Good"))</f>
        <v>Just OK</v>
      </c>
    </row>
    <row r="995" spans="1:7" hidden="1" x14ac:dyDescent="0.2">
      <c r="A995" s="1">
        <v>3214</v>
      </c>
      <c r="B995" s="3">
        <v>42636.856944444444</v>
      </c>
      <c r="C995">
        <v>56.699999999999996</v>
      </c>
      <c r="D995">
        <v>20.599999999999998</v>
      </c>
      <c r="E995">
        <v>36.099999999999994</v>
      </c>
      <c r="F995" s="6">
        <v>1.7524271844660193</v>
      </c>
      <c r="G995" t="str">
        <f>IF(Table13[[#This Row],[Margin (%)]]&gt;150%,"Great",IF(Table13[[#This Row],[Margin (%)]]&lt;100%, "Just OK","Good"))</f>
        <v>Great</v>
      </c>
    </row>
    <row r="996" spans="1:7" hidden="1" x14ac:dyDescent="0.2">
      <c r="A996" s="1">
        <v>3215</v>
      </c>
      <c r="B996" s="3">
        <v>42637.727777777778</v>
      </c>
      <c r="C996">
        <v>81</v>
      </c>
      <c r="D996">
        <v>28.19</v>
      </c>
      <c r="E996">
        <v>52.81</v>
      </c>
      <c r="F996" s="6">
        <v>1.8733593472862717</v>
      </c>
      <c r="G996" t="str">
        <f>IF(Table13[[#This Row],[Margin (%)]]&gt;150%,"Great",IF(Table13[[#This Row],[Margin (%)]]&lt;100%, "Just OK","Good"))</f>
        <v>Great</v>
      </c>
    </row>
    <row r="997" spans="1:7" hidden="1" x14ac:dyDescent="0.2">
      <c r="A997" s="1">
        <v>3216</v>
      </c>
      <c r="B997" s="3">
        <v>42637.734722222223</v>
      </c>
      <c r="C997">
        <v>77.3</v>
      </c>
      <c r="D997">
        <v>31.34</v>
      </c>
      <c r="E997">
        <v>45.959999999999994</v>
      </c>
      <c r="F997" s="6">
        <v>1.4664964901084874</v>
      </c>
      <c r="G997" t="str">
        <f>IF(Table13[[#This Row],[Margin (%)]]&gt;150%,"Great",IF(Table13[[#This Row],[Margin (%)]]&lt;100%, "Just OK","Good"))</f>
        <v>Good</v>
      </c>
    </row>
    <row r="998" spans="1:7" hidden="1" x14ac:dyDescent="0.2">
      <c r="A998" s="1">
        <v>3217</v>
      </c>
      <c r="B998" s="3">
        <v>42637.751388888886</v>
      </c>
      <c r="C998">
        <v>125.80000000000001</v>
      </c>
      <c r="D998">
        <v>50.72</v>
      </c>
      <c r="E998">
        <v>75.080000000000013</v>
      </c>
      <c r="F998" s="6">
        <v>1.4802839116719246</v>
      </c>
      <c r="G998" t="str">
        <f>IF(Table13[[#This Row],[Margin (%)]]&gt;150%,"Great",IF(Table13[[#This Row],[Margin (%)]]&lt;100%, "Just OK","Good"))</f>
        <v>Good</v>
      </c>
    </row>
    <row r="999" spans="1:7" hidden="1" x14ac:dyDescent="0.2">
      <c r="A999" s="1">
        <v>3218</v>
      </c>
      <c r="B999" s="3">
        <v>42637.762499999997</v>
      </c>
      <c r="C999">
        <v>169.50000000000003</v>
      </c>
      <c r="D999">
        <v>69.260000000000005</v>
      </c>
      <c r="E999">
        <v>100.24000000000002</v>
      </c>
      <c r="F999" s="6">
        <v>1.4473000288766968</v>
      </c>
      <c r="G999" t="str">
        <f>IF(Table13[[#This Row],[Margin (%)]]&gt;150%,"Great",IF(Table13[[#This Row],[Margin (%)]]&lt;100%, "Just OK","Good"))</f>
        <v>Good</v>
      </c>
    </row>
    <row r="1000" spans="1:7" hidden="1" x14ac:dyDescent="0.2">
      <c r="A1000" s="1">
        <v>3219</v>
      </c>
      <c r="B1000" s="3">
        <v>42637.770138888889</v>
      </c>
      <c r="C1000">
        <v>44.699999999999996</v>
      </c>
      <c r="D1000">
        <v>25.020000000000003</v>
      </c>
      <c r="E1000">
        <v>19.679999999999993</v>
      </c>
      <c r="F1000" s="6">
        <v>0.78657074340527544</v>
      </c>
      <c r="G1000" t="str">
        <f>IF(Table13[[#This Row],[Margin (%)]]&gt;150%,"Great",IF(Table13[[#This Row],[Margin (%)]]&lt;100%, "Just OK","Good"))</f>
        <v>Just OK</v>
      </c>
    </row>
    <row r="1001" spans="1:7" hidden="1" x14ac:dyDescent="0.2">
      <c r="A1001" s="1">
        <v>3220</v>
      </c>
      <c r="B1001" s="3">
        <v>42637.77847222222</v>
      </c>
      <c r="C1001">
        <v>65.699999999999989</v>
      </c>
      <c r="D1001">
        <v>23.900000000000002</v>
      </c>
      <c r="E1001">
        <v>41.799999999999983</v>
      </c>
      <c r="F1001" s="6">
        <v>1.7489539748953966</v>
      </c>
      <c r="G1001" t="str">
        <f>IF(Table13[[#This Row],[Margin (%)]]&gt;150%,"Great",IF(Table13[[#This Row],[Margin (%)]]&lt;100%, "Just OK","Good"))</f>
        <v>Great</v>
      </c>
    </row>
    <row r="1002" spans="1:7" hidden="1" x14ac:dyDescent="0.2">
      <c r="A1002" s="1">
        <v>3221</v>
      </c>
      <c r="B1002" s="3">
        <v>42637.781944444447</v>
      </c>
      <c r="C1002">
        <v>114.6</v>
      </c>
      <c r="D1002">
        <v>48.160000000000004</v>
      </c>
      <c r="E1002">
        <v>66.44</v>
      </c>
      <c r="F1002" s="6">
        <v>1.3795681063122922</v>
      </c>
      <c r="G1002" t="str">
        <f>IF(Table13[[#This Row],[Margin (%)]]&gt;150%,"Great",IF(Table13[[#This Row],[Margin (%)]]&lt;100%, "Just OK","Good"))</f>
        <v>Good</v>
      </c>
    </row>
    <row r="1003" spans="1:7" hidden="1" x14ac:dyDescent="0.2">
      <c r="A1003" s="1">
        <v>3222</v>
      </c>
      <c r="B1003" s="3">
        <v>42637.786111111112</v>
      </c>
      <c r="C1003">
        <v>29.7</v>
      </c>
      <c r="D1003">
        <v>10.02</v>
      </c>
      <c r="E1003">
        <v>19.68</v>
      </c>
      <c r="F1003" s="6">
        <v>1.9640718562874253</v>
      </c>
      <c r="G1003" t="str">
        <f>IF(Table13[[#This Row],[Margin (%)]]&gt;150%,"Great",IF(Table13[[#This Row],[Margin (%)]]&lt;100%, "Just OK","Good"))</f>
        <v>Great</v>
      </c>
    </row>
    <row r="1004" spans="1:7" hidden="1" x14ac:dyDescent="0.2">
      <c r="A1004" s="1">
        <v>3223</v>
      </c>
      <c r="B1004" s="3">
        <v>42637.804166666669</v>
      </c>
      <c r="C1004">
        <v>71.400000000000006</v>
      </c>
      <c r="D1004">
        <v>31.619999999999997</v>
      </c>
      <c r="E1004">
        <v>39.780000000000008</v>
      </c>
      <c r="F1004" s="6">
        <v>1.2580645161290327</v>
      </c>
      <c r="G1004" t="str">
        <f>IF(Table13[[#This Row],[Margin (%)]]&gt;150%,"Great",IF(Table13[[#This Row],[Margin (%)]]&lt;100%, "Just OK","Good"))</f>
        <v>Good</v>
      </c>
    </row>
    <row r="1005" spans="1:7" hidden="1" x14ac:dyDescent="0.2">
      <c r="A1005" s="1">
        <v>3224</v>
      </c>
      <c r="B1005" s="3">
        <v>42637.811111111114</v>
      </c>
      <c r="C1005">
        <v>37.6</v>
      </c>
      <c r="D1005">
        <v>10</v>
      </c>
      <c r="E1005">
        <v>27.6</v>
      </c>
      <c r="F1005" s="6">
        <v>2.7600000000000002</v>
      </c>
      <c r="G1005" t="str">
        <f>IF(Table13[[#This Row],[Margin (%)]]&gt;150%,"Great",IF(Table13[[#This Row],[Margin (%)]]&lt;100%, "Just OK","Good"))</f>
        <v>Great</v>
      </c>
    </row>
    <row r="1006" spans="1:7" hidden="1" x14ac:dyDescent="0.2">
      <c r="A1006" s="1">
        <v>3225</v>
      </c>
      <c r="B1006" s="3">
        <v>42637.826388888891</v>
      </c>
      <c r="C1006">
        <v>57.8</v>
      </c>
      <c r="D1006">
        <v>29.2</v>
      </c>
      <c r="E1006">
        <v>28.599999999999998</v>
      </c>
      <c r="F1006" s="6">
        <v>0.97945205479452047</v>
      </c>
      <c r="G1006" t="str">
        <f>IF(Table13[[#This Row],[Margin (%)]]&gt;150%,"Great",IF(Table13[[#This Row],[Margin (%)]]&lt;100%, "Just OK","Good"))</f>
        <v>Just OK</v>
      </c>
    </row>
    <row r="1007" spans="1:7" hidden="1" x14ac:dyDescent="0.2">
      <c r="A1007" s="1">
        <v>3226</v>
      </c>
      <c r="B1007" s="3">
        <v>42637.837500000001</v>
      </c>
      <c r="C1007">
        <v>60.699999999999996</v>
      </c>
      <c r="D1007">
        <v>25.75</v>
      </c>
      <c r="E1007">
        <v>34.949999999999996</v>
      </c>
      <c r="F1007" s="6">
        <v>1.357281553398058</v>
      </c>
      <c r="G1007" t="str">
        <f>IF(Table13[[#This Row],[Margin (%)]]&gt;150%,"Great",IF(Table13[[#This Row],[Margin (%)]]&lt;100%, "Just OK","Good"))</f>
        <v>Good</v>
      </c>
    </row>
    <row r="1008" spans="1:7" hidden="1" x14ac:dyDescent="0.2">
      <c r="A1008" s="1">
        <v>3227</v>
      </c>
      <c r="B1008" s="3">
        <v>42637.884722222225</v>
      </c>
      <c r="C1008">
        <v>123.39999999999999</v>
      </c>
      <c r="D1008">
        <v>56.91</v>
      </c>
      <c r="E1008">
        <v>66.489999999999995</v>
      </c>
      <c r="F1008" s="6">
        <v>1.1683359690739765</v>
      </c>
      <c r="G1008" t="str">
        <f>IF(Table13[[#This Row],[Margin (%)]]&gt;150%,"Great",IF(Table13[[#This Row],[Margin (%)]]&lt;100%, "Just OK","Good"))</f>
        <v>Good</v>
      </c>
    </row>
    <row r="1009" spans="1:7" hidden="1" x14ac:dyDescent="0.2">
      <c r="A1009" s="1">
        <v>3229</v>
      </c>
      <c r="B1009" s="3">
        <v>42638.570138888892</v>
      </c>
      <c r="C1009">
        <v>117.1</v>
      </c>
      <c r="D1009">
        <v>41.76</v>
      </c>
      <c r="E1009">
        <v>75.34</v>
      </c>
      <c r="F1009" s="6">
        <v>1.8041187739463602</v>
      </c>
      <c r="G1009" t="str">
        <f>IF(Table13[[#This Row],[Margin (%)]]&gt;150%,"Great",IF(Table13[[#This Row],[Margin (%)]]&lt;100%, "Just OK","Good"))</f>
        <v>Great</v>
      </c>
    </row>
    <row r="1010" spans="1:7" hidden="1" x14ac:dyDescent="0.2">
      <c r="A1010" s="1">
        <v>3234</v>
      </c>
      <c r="B1010" s="3">
        <v>42638.645833333336</v>
      </c>
      <c r="C1010">
        <v>5.9</v>
      </c>
      <c r="D1010">
        <v>1.42</v>
      </c>
      <c r="E1010">
        <v>4.4800000000000004</v>
      </c>
      <c r="F1010" s="6">
        <v>3.154929577464789</v>
      </c>
      <c r="G1010" t="str">
        <f>IF(Table13[[#This Row],[Margin (%)]]&gt;150%,"Great",IF(Table13[[#This Row],[Margin (%)]]&lt;100%, "Just OK","Good"))</f>
        <v>Great</v>
      </c>
    </row>
    <row r="1011" spans="1:7" hidden="1" x14ac:dyDescent="0.2">
      <c r="A1011" s="1">
        <v>3235</v>
      </c>
      <c r="B1011" s="3">
        <v>42638.648611111108</v>
      </c>
      <c r="C1011">
        <v>7.9</v>
      </c>
      <c r="D1011">
        <v>1.58</v>
      </c>
      <c r="E1011">
        <v>6.32</v>
      </c>
      <c r="F1011" s="6">
        <v>4</v>
      </c>
      <c r="G1011" t="str">
        <f>IF(Table13[[#This Row],[Margin (%)]]&gt;150%,"Great",IF(Table13[[#This Row],[Margin (%)]]&lt;100%, "Just OK","Good"))</f>
        <v>Great</v>
      </c>
    </row>
    <row r="1012" spans="1:7" hidden="1" x14ac:dyDescent="0.2">
      <c r="A1012" s="1">
        <v>3237</v>
      </c>
      <c r="B1012" s="3">
        <v>42638.672222222223</v>
      </c>
      <c r="C1012">
        <v>119.4</v>
      </c>
      <c r="D1012">
        <v>42.879999999999995</v>
      </c>
      <c r="E1012">
        <v>76.52000000000001</v>
      </c>
      <c r="F1012" s="6">
        <v>1.7845149253731347</v>
      </c>
      <c r="G1012" t="str">
        <f>IF(Table13[[#This Row],[Margin (%)]]&gt;150%,"Great",IF(Table13[[#This Row],[Margin (%)]]&lt;100%, "Just OK","Good"))</f>
        <v>Great</v>
      </c>
    </row>
    <row r="1013" spans="1:7" hidden="1" x14ac:dyDescent="0.2">
      <c r="A1013" s="1">
        <v>3241</v>
      </c>
      <c r="B1013" s="3">
        <v>42638.686805555553</v>
      </c>
      <c r="C1013">
        <v>66.599999999999994</v>
      </c>
      <c r="D1013">
        <v>26.980000000000004</v>
      </c>
      <c r="E1013">
        <v>39.61999999999999</v>
      </c>
      <c r="F1013" s="6">
        <v>1.4684951816160112</v>
      </c>
      <c r="G1013" t="str">
        <f>IF(Table13[[#This Row],[Margin (%)]]&gt;150%,"Great",IF(Table13[[#This Row],[Margin (%)]]&lt;100%, "Just OK","Good"))</f>
        <v>Good</v>
      </c>
    </row>
    <row r="1014" spans="1:7" hidden="1" x14ac:dyDescent="0.2">
      <c r="A1014" s="1">
        <v>3242</v>
      </c>
      <c r="B1014" s="3">
        <v>42638.752083333333</v>
      </c>
      <c r="C1014">
        <v>60.9</v>
      </c>
      <c r="D1014">
        <v>26.1</v>
      </c>
      <c r="E1014">
        <v>34.799999999999997</v>
      </c>
      <c r="F1014" s="6">
        <v>1.3333333333333333</v>
      </c>
      <c r="G1014" t="str">
        <f>IF(Table13[[#This Row],[Margin (%)]]&gt;150%,"Great",IF(Table13[[#This Row],[Margin (%)]]&lt;100%, "Just OK","Good"))</f>
        <v>Good</v>
      </c>
    </row>
    <row r="1015" spans="1:7" hidden="1" x14ac:dyDescent="0.2">
      <c r="A1015" s="1">
        <v>3243</v>
      </c>
      <c r="B1015" s="3">
        <v>42638.756249999999</v>
      </c>
      <c r="C1015">
        <v>38.9</v>
      </c>
      <c r="D1015">
        <v>20.68</v>
      </c>
      <c r="E1015">
        <v>18.22</v>
      </c>
      <c r="F1015" s="6">
        <v>0.88104448742746611</v>
      </c>
      <c r="G1015" t="str">
        <f>IF(Table13[[#This Row],[Margin (%)]]&gt;150%,"Great",IF(Table13[[#This Row],[Margin (%)]]&lt;100%, "Just OK","Good"))</f>
        <v>Just OK</v>
      </c>
    </row>
    <row r="1016" spans="1:7" hidden="1" x14ac:dyDescent="0.2">
      <c r="A1016" s="1">
        <v>3244</v>
      </c>
      <c r="B1016" s="3">
        <v>42638.765277777777</v>
      </c>
      <c r="C1016">
        <v>53.4</v>
      </c>
      <c r="D1016">
        <v>22.56</v>
      </c>
      <c r="E1016">
        <v>30.84</v>
      </c>
      <c r="F1016" s="6">
        <v>1.3670212765957448</v>
      </c>
      <c r="G1016" t="str">
        <f>IF(Table13[[#This Row],[Margin (%)]]&gt;150%,"Great",IF(Table13[[#This Row],[Margin (%)]]&lt;100%, "Just OK","Good"))</f>
        <v>Good</v>
      </c>
    </row>
    <row r="1017" spans="1:7" hidden="1" x14ac:dyDescent="0.2">
      <c r="A1017" s="1">
        <v>3245</v>
      </c>
      <c r="B1017" s="3">
        <v>42638.782638888886</v>
      </c>
      <c r="C1017">
        <v>61.5</v>
      </c>
      <c r="D1017">
        <v>19.940000000000001</v>
      </c>
      <c r="E1017">
        <v>41.56</v>
      </c>
      <c r="F1017" s="6">
        <v>2.0842527582748245</v>
      </c>
      <c r="G1017" t="str">
        <f>IF(Table13[[#This Row],[Margin (%)]]&gt;150%,"Great",IF(Table13[[#This Row],[Margin (%)]]&lt;100%, "Just OK","Good"))</f>
        <v>Great</v>
      </c>
    </row>
    <row r="1018" spans="1:7" hidden="1" x14ac:dyDescent="0.2">
      <c r="A1018" s="1">
        <v>3246</v>
      </c>
      <c r="B1018" s="3">
        <v>42638.940972222219</v>
      </c>
      <c r="C1018">
        <v>62.699999999999996</v>
      </c>
      <c r="D1018">
        <v>26.53</v>
      </c>
      <c r="E1018">
        <v>36.169999999999995</v>
      </c>
      <c r="F1018" s="6">
        <v>1.3633622314361098</v>
      </c>
      <c r="G1018" t="str">
        <f>IF(Table13[[#This Row],[Margin (%)]]&gt;150%,"Great",IF(Table13[[#This Row],[Margin (%)]]&lt;100%, "Just OK","Good"))</f>
        <v>Good</v>
      </c>
    </row>
    <row r="1019" spans="1:7" hidden="1" x14ac:dyDescent="0.2">
      <c r="A1019" s="1">
        <v>3248</v>
      </c>
      <c r="B1019" s="3">
        <v>42639.720138888886</v>
      </c>
      <c r="C1019">
        <v>99.9</v>
      </c>
      <c r="D1019">
        <v>32.989999999999995</v>
      </c>
      <c r="E1019">
        <v>66.910000000000011</v>
      </c>
      <c r="F1019" s="6">
        <v>2.0281903607153691</v>
      </c>
      <c r="G1019" t="str">
        <f>IF(Table13[[#This Row],[Margin (%)]]&gt;150%,"Great",IF(Table13[[#This Row],[Margin (%)]]&lt;100%, "Just OK","Good"))</f>
        <v>Great</v>
      </c>
    </row>
    <row r="1020" spans="1:7" hidden="1" x14ac:dyDescent="0.2">
      <c r="A1020" s="1">
        <v>3249</v>
      </c>
      <c r="B1020" s="3">
        <v>42639.738888888889</v>
      </c>
      <c r="C1020">
        <v>87.4</v>
      </c>
      <c r="D1020">
        <v>27.39</v>
      </c>
      <c r="E1020">
        <v>60.010000000000005</v>
      </c>
      <c r="F1020" s="6">
        <v>2.190945600584155</v>
      </c>
      <c r="G1020" t="str">
        <f>IF(Table13[[#This Row],[Margin (%)]]&gt;150%,"Great",IF(Table13[[#This Row],[Margin (%)]]&lt;100%, "Just OK","Good"))</f>
        <v>Great</v>
      </c>
    </row>
    <row r="1021" spans="1:7" hidden="1" x14ac:dyDescent="0.2">
      <c r="A1021" s="1">
        <v>3250</v>
      </c>
      <c r="B1021" s="3">
        <v>42639.777083333334</v>
      </c>
      <c r="C1021">
        <v>43</v>
      </c>
      <c r="D1021">
        <v>20</v>
      </c>
      <c r="E1021">
        <v>23</v>
      </c>
      <c r="F1021" s="6">
        <v>1.1499999999999999</v>
      </c>
      <c r="G1021" t="str">
        <f>IF(Table13[[#This Row],[Margin (%)]]&gt;150%,"Great",IF(Table13[[#This Row],[Margin (%)]]&lt;100%, "Just OK","Good"))</f>
        <v>Good</v>
      </c>
    </row>
    <row r="1022" spans="1:7" hidden="1" x14ac:dyDescent="0.2">
      <c r="A1022" s="1">
        <v>3251</v>
      </c>
      <c r="B1022" s="3">
        <v>42639.806250000001</v>
      </c>
      <c r="C1022">
        <v>25.099999999999998</v>
      </c>
      <c r="D1022">
        <v>7.65</v>
      </c>
      <c r="E1022">
        <v>17.449999999999996</v>
      </c>
      <c r="F1022" s="6">
        <v>2.2810457516339864</v>
      </c>
      <c r="G1022" t="str">
        <f>IF(Table13[[#This Row],[Margin (%)]]&gt;150%,"Great",IF(Table13[[#This Row],[Margin (%)]]&lt;100%, "Just OK","Good"))</f>
        <v>Great</v>
      </c>
    </row>
    <row r="1023" spans="1:7" hidden="1" x14ac:dyDescent="0.2">
      <c r="A1023" s="1">
        <v>3252</v>
      </c>
      <c r="B1023" s="3">
        <v>42639.806944444441</v>
      </c>
      <c r="C1023">
        <v>82.6</v>
      </c>
      <c r="D1023">
        <v>43.23</v>
      </c>
      <c r="E1023">
        <v>39.369999999999997</v>
      </c>
      <c r="F1023" s="6">
        <v>0.9107101549849641</v>
      </c>
      <c r="G1023" t="str">
        <f>IF(Table13[[#This Row],[Margin (%)]]&gt;150%,"Great",IF(Table13[[#This Row],[Margin (%)]]&lt;100%, "Just OK","Good"))</f>
        <v>Just OK</v>
      </c>
    </row>
    <row r="1024" spans="1:7" hidden="1" x14ac:dyDescent="0.2">
      <c r="A1024" s="1">
        <v>3253</v>
      </c>
      <c r="B1024" s="3">
        <v>42639.852777777778</v>
      </c>
      <c r="C1024">
        <v>31.7</v>
      </c>
      <c r="D1024">
        <v>14.36</v>
      </c>
      <c r="E1024">
        <v>17.34</v>
      </c>
      <c r="F1024" s="6">
        <v>1.2075208913649025</v>
      </c>
      <c r="G1024" t="str">
        <f>IF(Table13[[#This Row],[Margin (%)]]&gt;150%,"Great",IF(Table13[[#This Row],[Margin (%)]]&lt;100%, "Just OK","Good"))</f>
        <v>Good</v>
      </c>
    </row>
    <row r="1025" spans="1:7" hidden="1" x14ac:dyDescent="0.2">
      <c r="A1025" s="1">
        <v>3254</v>
      </c>
      <c r="B1025" s="3">
        <v>42639.887499999997</v>
      </c>
      <c r="C1025">
        <v>60.8</v>
      </c>
      <c r="D1025">
        <v>29.630000000000003</v>
      </c>
      <c r="E1025">
        <v>31.169999999999995</v>
      </c>
      <c r="F1025" s="6">
        <v>1.0519743503206207</v>
      </c>
      <c r="G1025" t="str">
        <f>IF(Table13[[#This Row],[Margin (%)]]&gt;150%,"Great",IF(Table13[[#This Row],[Margin (%)]]&lt;100%, "Just OK","Good"))</f>
        <v>Good</v>
      </c>
    </row>
    <row r="1026" spans="1:7" hidden="1" x14ac:dyDescent="0.2">
      <c r="A1026" s="1">
        <v>3255</v>
      </c>
      <c r="B1026" s="3">
        <v>42640.772222222222</v>
      </c>
      <c r="C1026">
        <v>26.799999999999997</v>
      </c>
      <c r="D1026">
        <v>14.629999999999999</v>
      </c>
      <c r="E1026">
        <v>12.169999999999998</v>
      </c>
      <c r="F1026" s="6">
        <v>0.83185235816814762</v>
      </c>
      <c r="G1026" t="str">
        <f>IF(Table13[[#This Row],[Margin (%)]]&gt;150%,"Great",IF(Table13[[#This Row],[Margin (%)]]&lt;100%, "Just OK","Good"))</f>
        <v>Just OK</v>
      </c>
    </row>
    <row r="1027" spans="1:7" hidden="1" x14ac:dyDescent="0.2">
      <c r="A1027" s="1">
        <v>3256</v>
      </c>
      <c r="B1027" s="3">
        <v>42640.829861111109</v>
      </c>
      <c r="C1027">
        <v>78.599999999999994</v>
      </c>
      <c r="D1027">
        <v>25.43</v>
      </c>
      <c r="E1027">
        <v>53.169999999999995</v>
      </c>
      <c r="F1027" s="6">
        <v>2.0908375933936294</v>
      </c>
      <c r="G1027" t="str">
        <f>IF(Table13[[#This Row],[Margin (%)]]&gt;150%,"Great",IF(Table13[[#This Row],[Margin (%)]]&lt;100%, "Just OK","Good"))</f>
        <v>Great</v>
      </c>
    </row>
    <row r="1028" spans="1:7" hidden="1" x14ac:dyDescent="0.2">
      <c r="A1028" s="1">
        <v>3257</v>
      </c>
      <c r="B1028" s="3">
        <v>42640.878472222219</v>
      </c>
      <c r="C1028">
        <v>35.700000000000003</v>
      </c>
      <c r="D1028">
        <v>15.52</v>
      </c>
      <c r="E1028">
        <v>20.180000000000003</v>
      </c>
      <c r="F1028" s="6">
        <v>1.3002577319587632</v>
      </c>
      <c r="G1028" t="str">
        <f>IF(Table13[[#This Row],[Margin (%)]]&gt;150%,"Great",IF(Table13[[#This Row],[Margin (%)]]&lt;100%, "Just OK","Good"))</f>
        <v>Good</v>
      </c>
    </row>
    <row r="1029" spans="1:7" hidden="1" x14ac:dyDescent="0.2">
      <c r="A1029" s="1">
        <v>3258</v>
      </c>
      <c r="B1029" s="3">
        <v>42640.913194444445</v>
      </c>
      <c r="C1029">
        <v>81.8</v>
      </c>
      <c r="D1029">
        <v>26.32</v>
      </c>
      <c r="E1029">
        <v>55.48</v>
      </c>
      <c r="F1029" s="6">
        <v>2.1079027355623099</v>
      </c>
      <c r="G1029" t="str">
        <f>IF(Table13[[#This Row],[Margin (%)]]&gt;150%,"Great",IF(Table13[[#This Row],[Margin (%)]]&lt;100%, "Just OK","Good"))</f>
        <v>Great</v>
      </c>
    </row>
    <row r="1030" spans="1:7" hidden="1" x14ac:dyDescent="0.2">
      <c r="A1030" s="1">
        <v>3259</v>
      </c>
      <c r="B1030" s="3">
        <v>42641.756944444445</v>
      </c>
      <c r="C1030">
        <v>49.5</v>
      </c>
      <c r="D1030">
        <v>23.240000000000002</v>
      </c>
      <c r="E1030">
        <v>26.259999999999998</v>
      </c>
      <c r="F1030" s="6">
        <v>1.1299483648881237</v>
      </c>
      <c r="G1030" t="str">
        <f>IF(Table13[[#This Row],[Margin (%)]]&gt;150%,"Great",IF(Table13[[#This Row],[Margin (%)]]&lt;100%, "Just OK","Good"))</f>
        <v>Good</v>
      </c>
    </row>
    <row r="1031" spans="1:7" hidden="1" x14ac:dyDescent="0.2">
      <c r="A1031" s="1">
        <v>3260</v>
      </c>
      <c r="B1031" s="3">
        <v>42642.655555555553</v>
      </c>
      <c r="C1031">
        <v>39.700000000000003</v>
      </c>
      <c r="D1031">
        <v>21.08</v>
      </c>
      <c r="E1031">
        <v>18.620000000000005</v>
      </c>
      <c r="F1031" s="6">
        <v>0.88330170777988648</v>
      </c>
      <c r="G1031" t="str">
        <f>IF(Table13[[#This Row],[Margin (%)]]&gt;150%,"Great",IF(Table13[[#This Row],[Margin (%)]]&lt;100%, "Just OK","Good"))</f>
        <v>Just OK</v>
      </c>
    </row>
    <row r="1032" spans="1:7" hidden="1" x14ac:dyDescent="0.2">
      <c r="A1032" s="1">
        <v>3261</v>
      </c>
      <c r="B1032" s="3">
        <v>42642.729166666664</v>
      </c>
      <c r="C1032">
        <v>88.6</v>
      </c>
      <c r="D1032">
        <v>42.23</v>
      </c>
      <c r="E1032">
        <v>46.37</v>
      </c>
      <c r="F1032" s="6">
        <v>1.0980345725787355</v>
      </c>
      <c r="G1032" t="str">
        <f>IF(Table13[[#This Row],[Margin (%)]]&gt;150%,"Great",IF(Table13[[#This Row],[Margin (%)]]&lt;100%, "Just OK","Good"))</f>
        <v>Good</v>
      </c>
    </row>
    <row r="1033" spans="1:7" hidden="1" x14ac:dyDescent="0.2">
      <c r="A1033" s="1">
        <v>3262</v>
      </c>
      <c r="B1033" s="3">
        <v>42642.756944444445</v>
      </c>
      <c r="C1033">
        <v>48.1</v>
      </c>
      <c r="D1033">
        <v>24.900000000000002</v>
      </c>
      <c r="E1033">
        <v>23.2</v>
      </c>
      <c r="F1033" s="6">
        <v>0.93172690763052202</v>
      </c>
      <c r="G1033" t="str">
        <f>IF(Table13[[#This Row],[Margin (%)]]&gt;150%,"Great",IF(Table13[[#This Row],[Margin (%)]]&lt;100%, "Just OK","Good"))</f>
        <v>Just OK</v>
      </c>
    </row>
    <row r="1034" spans="1:7" hidden="1" x14ac:dyDescent="0.2">
      <c r="A1034" s="1">
        <v>3263</v>
      </c>
      <c r="B1034" s="3">
        <v>42642.771527777775</v>
      </c>
      <c r="C1034">
        <v>69.5</v>
      </c>
      <c r="D1034">
        <v>26.96</v>
      </c>
      <c r="E1034">
        <v>42.54</v>
      </c>
      <c r="F1034" s="6">
        <v>1.5778931750741838</v>
      </c>
      <c r="G1034" t="str">
        <f>IF(Table13[[#This Row],[Margin (%)]]&gt;150%,"Great",IF(Table13[[#This Row],[Margin (%)]]&lt;100%, "Just OK","Good"))</f>
        <v>Great</v>
      </c>
    </row>
    <row r="1035" spans="1:7" hidden="1" x14ac:dyDescent="0.2">
      <c r="A1035" s="1">
        <v>3264</v>
      </c>
      <c r="B1035" s="3">
        <v>42642.876388888886</v>
      </c>
      <c r="C1035">
        <v>48.8</v>
      </c>
      <c r="D1035">
        <v>28.740000000000002</v>
      </c>
      <c r="E1035">
        <v>20.059999999999995</v>
      </c>
      <c r="F1035" s="6">
        <v>0.6979819067501738</v>
      </c>
      <c r="G1035" t="str">
        <f>IF(Table13[[#This Row],[Margin (%)]]&gt;150%,"Great",IF(Table13[[#This Row],[Margin (%)]]&lt;100%, "Just OK","Good"))</f>
        <v>Just OK</v>
      </c>
    </row>
    <row r="1036" spans="1:7" hidden="1" x14ac:dyDescent="0.2">
      <c r="A1036" s="1">
        <v>3265</v>
      </c>
      <c r="B1036" s="3">
        <v>42642.892361111109</v>
      </c>
      <c r="C1036">
        <v>81.3</v>
      </c>
      <c r="D1036">
        <v>36.800000000000004</v>
      </c>
      <c r="E1036">
        <v>44.499999999999993</v>
      </c>
      <c r="F1036" s="6">
        <v>1.2092391304347823</v>
      </c>
      <c r="G1036" t="str">
        <f>IF(Table13[[#This Row],[Margin (%)]]&gt;150%,"Great",IF(Table13[[#This Row],[Margin (%)]]&lt;100%, "Just OK","Good"))</f>
        <v>Good</v>
      </c>
    </row>
    <row r="1037" spans="1:7" hidden="1" x14ac:dyDescent="0.2">
      <c r="A1037" s="1">
        <v>3266</v>
      </c>
      <c r="B1037" s="3">
        <v>42643.540972222225</v>
      </c>
      <c r="C1037">
        <v>37.700000000000003</v>
      </c>
      <c r="D1037">
        <v>9.86</v>
      </c>
      <c r="E1037">
        <v>27.840000000000003</v>
      </c>
      <c r="F1037" s="6">
        <v>2.8235294117647065</v>
      </c>
      <c r="G1037" t="str">
        <f>IF(Table13[[#This Row],[Margin (%)]]&gt;150%,"Great",IF(Table13[[#This Row],[Margin (%)]]&lt;100%, "Just OK","Good"))</f>
        <v>Great</v>
      </c>
    </row>
    <row r="1038" spans="1:7" hidden="1" x14ac:dyDescent="0.2">
      <c r="A1038" s="1">
        <v>3267</v>
      </c>
      <c r="B1038" s="3">
        <v>42643.747916666667</v>
      </c>
      <c r="C1038">
        <v>68.199999999999989</v>
      </c>
      <c r="D1038">
        <v>29.35</v>
      </c>
      <c r="E1038">
        <v>38.849999999999987</v>
      </c>
      <c r="F1038" s="6">
        <v>1.3236797274275975</v>
      </c>
      <c r="G1038" t="str">
        <f>IF(Table13[[#This Row],[Margin (%)]]&gt;150%,"Great",IF(Table13[[#This Row],[Margin (%)]]&lt;100%, "Just OK","Good"))</f>
        <v>Good</v>
      </c>
    </row>
    <row r="1039" spans="1:7" hidden="1" x14ac:dyDescent="0.2">
      <c r="A1039" s="1">
        <v>3268</v>
      </c>
      <c r="B1039" s="3">
        <v>42643.769444444442</v>
      </c>
      <c r="C1039">
        <v>25.099999999999998</v>
      </c>
      <c r="D1039">
        <v>14.670000000000002</v>
      </c>
      <c r="E1039">
        <v>10.429999999999996</v>
      </c>
      <c r="F1039" s="6">
        <v>0.71097477845944068</v>
      </c>
      <c r="G1039" t="str">
        <f>IF(Table13[[#This Row],[Margin (%)]]&gt;150%,"Great",IF(Table13[[#This Row],[Margin (%)]]&lt;100%, "Just OK","Good"))</f>
        <v>Just OK</v>
      </c>
    </row>
    <row r="1040" spans="1:7" hidden="1" x14ac:dyDescent="0.2">
      <c r="A1040" s="1">
        <v>3269</v>
      </c>
      <c r="B1040" s="3">
        <v>42643.780555555553</v>
      </c>
      <c r="C1040">
        <v>35.6</v>
      </c>
      <c r="D1040">
        <v>12.260000000000002</v>
      </c>
      <c r="E1040">
        <v>23.34</v>
      </c>
      <c r="F1040" s="6">
        <v>1.9037520391517126</v>
      </c>
      <c r="G1040" t="str">
        <f>IF(Table13[[#This Row],[Margin (%)]]&gt;150%,"Great",IF(Table13[[#This Row],[Margin (%)]]&lt;100%, "Just OK","Good"))</f>
        <v>Great</v>
      </c>
    </row>
    <row r="1041" spans="1:7" hidden="1" x14ac:dyDescent="0.2">
      <c r="A1041" s="1">
        <v>3270</v>
      </c>
      <c r="B1041" s="3">
        <v>42643.793749999997</v>
      </c>
      <c r="C1041">
        <v>75.3</v>
      </c>
      <c r="D1041">
        <v>32.19</v>
      </c>
      <c r="E1041">
        <v>43.11</v>
      </c>
      <c r="F1041" s="6">
        <v>1.3392357875116496</v>
      </c>
      <c r="G1041" t="str">
        <f>IF(Table13[[#This Row],[Margin (%)]]&gt;150%,"Great",IF(Table13[[#This Row],[Margin (%)]]&lt;100%, "Just OK","Good"))</f>
        <v>Good</v>
      </c>
    </row>
    <row r="1042" spans="1:7" hidden="1" x14ac:dyDescent="0.2">
      <c r="A1042" s="1">
        <v>3271</v>
      </c>
      <c r="B1042" s="3">
        <v>42643.810416666667</v>
      </c>
      <c r="C1042">
        <v>50.8</v>
      </c>
      <c r="D1042">
        <v>25.65</v>
      </c>
      <c r="E1042">
        <v>25.15</v>
      </c>
      <c r="F1042" s="6">
        <v>0.98050682261208577</v>
      </c>
      <c r="G1042" t="str">
        <f>IF(Table13[[#This Row],[Margin (%)]]&gt;150%,"Great",IF(Table13[[#This Row],[Margin (%)]]&lt;100%, "Just OK","Good"))</f>
        <v>Just OK</v>
      </c>
    </row>
    <row r="1043" spans="1:7" hidden="1" x14ac:dyDescent="0.2">
      <c r="A1043" s="1">
        <v>3272</v>
      </c>
      <c r="B1043" s="3">
        <v>42643.8125</v>
      </c>
      <c r="C1043">
        <v>51.699999999999996</v>
      </c>
      <c r="D1043">
        <v>22.32</v>
      </c>
      <c r="E1043">
        <v>29.379999999999995</v>
      </c>
      <c r="F1043" s="6">
        <v>1.3163082437275984</v>
      </c>
      <c r="G1043" t="str">
        <f>IF(Table13[[#This Row],[Margin (%)]]&gt;150%,"Great",IF(Table13[[#This Row],[Margin (%)]]&lt;100%, "Just OK","Good"))</f>
        <v>Good</v>
      </c>
    </row>
    <row r="1044" spans="1:7" hidden="1" x14ac:dyDescent="0.2">
      <c r="A1044" s="1">
        <v>3273</v>
      </c>
      <c r="B1044" s="3">
        <v>42643.813194444447</v>
      </c>
      <c r="C1044">
        <v>74.699999999999989</v>
      </c>
      <c r="D1044">
        <v>35.799999999999997</v>
      </c>
      <c r="E1044">
        <v>38.899999999999991</v>
      </c>
      <c r="F1044" s="6">
        <v>1.0865921787709496</v>
      </c>
      <c r="G1044" t="str">
        <f>IF(Table13[[#This Row],[Margin (%)]]&gt;150%,"Great",IF(Table13[[#This Row],[Margin (%)]]&lt;100%, "Just OK","Good"))</f>
        <v>Good</v>
      </c>
    </row>
    <row r="1045" spans="1:7" hidden="1" x14ac:dyDescent="0.2">
      <c r="A1045" s="1">
        <v>3274</v>
      </c>
      <c r="B1045" s="3">
        <v>42643.81527777778</v>
      </c>
      <c r="C1045">
        <v>54.8</v>
      </c>
      <c r="D1045">
        <v>24.47</v>
      </c>
      <c r="E1045">
        <v>30.33</v>
      </c>
      <c r="F1045" s="6">
        <v>1.2394769105026564</v>
      </c>
      <c r="G1045" t="str">
        <f>IF(Table13[[#This Row],[Margin (%)]]&gt;150%,"Great",IF(Table13[[#This Row],[Margin (%)]]&lt;100%, "Just OK","Good"))</f>
        <v>Good</v>
      </c>
    </row>
    <row r="1046" spans="1:7" hidden="1" x14ac:dyDescent="0.2">
      <c r="A1046" s="1">
        <v>3276</v>
      </c>
      <c r="B1046" s="3">
        <v>42643.824999999997</v>
      </c>
      <c r="C1046">
        <v>105.5</v>
      </c>
      <c r="D1046">
        <v>39</v>
      </c>
      <c r="E1046">
        <v>66.5</v>
      </c>
      <c r="F1046" s="6">
        <v>1.7051282051282051</v>
      </c>
      <c r="G1046" t="str">
        <f>IF(Table13[[#This Row],[Margin (%)]]&gt;150%,"Great",IF(Table13[[#This Row],[Margin (%)]]&lt;100%, "Just OK","Good"))</f>
        <v>Great</v>
      </c>
    </row>
    <row r="1047" spans="1:7" hidden="1" x14ac:dyDescent="0.2">
      <c r="A1047" s="1">
        <v>3275</v>
      </c>
      <c r="B1047" s="3">
        <v>42643.824999999997</v>
      </c>
      <c r="C1047">
        <v>55.5</v>
      </c>
      <c r="D1047">
        <v>29.45</v>
      </c>
      <c r="E1047">
        <v>26.05</v>
      </c>
      <c r="F1047" s="6">
        <v>0.88455008488964348</v>
      </c>
      <c r="G1047" t="str">
        <f>IF(Table13[[#This Row],[Margin (%)]]&gt;150%,"Great",IF(Table13[[#This Row],[Margin (%)]]&lt;100%, "Just OK","Good"))</f>
        <v>Just OK</v>
      </c>
    </row>
    <row r="1048" spans="1:7" hidden="1" x14ac:dyDescent="0.2">
      <c r="A1048" s="1">
        <v>3277</v>
      </c>
      <c r="B1048" s="3">
        <v>42643.836111111108</v>
      </c>
      <c r="C1048">
        <v>46.9</v>
      </c>
      <c r="D1048">
        <v>20.82</v>
      </c>
      <c r="E1048">
        <v>26.08</v>
      </c>
      <c r="F1048" s="6">
        <v>1.2526416906820363</v>
      </c>
      <c r="G1048" t="str">
        <f>IF(Table13[[#This Row],[Margin (%)]]&gt;150%,"Great",IF(Table13[[#This Row],[Margin (%)]]&lt;100%, "Just OK","Good"))</f>
        <v>Good</v>
      </c>
    </row>
    <row r="1049" spans="1:7" hidden="1" x14ac:dyDescent="0.2">
      <c r="A1049" s="1">
        <v>3278</v>
      </c>
      <c r="B1049" s="3">
        <v>42643.845833333333</v>
      </c>
      <c r="C1049">
        <v>41.7</v>
      </c>
      <c r="D1049">
        <v>22.99</v>
      </c>
      <c r="E1049">
        <v>18.710000000000004</v>
      </c>
      <c r="F1049" s="6">
        <v>0.81383210091344083</v>
      </c>
      <c r="G1049" t="str">
        <f>IF(Table13[[#This Row],[Margin (%)]]&gt;150%,"Great",IF(Table13[[#This Row],[Margin (%)]]&lt;100%, "Just OK","Good"))</f>
        <v>Just OK</v>
      </c>
    </row>
    <row r="1050" spans="1:7" hidden="1" x14ac:dyDescent="0.2">
      <c r="A1050" s="1">
        <v>3279</v>
      </c>
      <c r="B1050" s="3">
        <v>42643.959027777775</v>
      </c>
      <c r="C1050">
        <v>63.6</v>
      </c>
      <c r="D1050">
        <v>26.550000000000004</v>
      </c>
      <c r="E1050">
        <v>37.049999999999997</v>
      </c>
      <c r="F1050" s="6">
        <v>1.3954802259887003</v>
      </c>
      <c r="G1050" t="str">
        <f>IF(Table13[[#This Row],[Margin (%)]]&gt;150%,"Great",IF(Table13[[#This Row],[Margin (%)]]&lt;100%, "Just OK","Good"))</f>
        <v>Good</v>
      </c>
    </row>
    <row r="1051" spans="1:7" hidden="1" x14ac:dyDescent="0.2">
      <c r="A1051" s="1">
        <v>3280</v>
      </c>
      <c r="B1051" s="3">
        <v>42644.552777777775</v>
      </c>
      <c r="C1051">
        <v>114.8</v>
      </c>
      <c r="D1051">
        <v>42.52</v>
      </c>
      <c r="E1051">
        <v>72.28</v>
      </c>
      <c r="F1051" s="6">
        <v>1.6999059266227656</v>
      </c>
      <c r="G1051" t="str">
        <f>IF(Table13[[#This Row],[Margin (%)]]&gt;150%,"Great",IF(Table13[[#This Row],[Margin (%)]]&lt;100%, "Just OK","Good"))</f>
        <v>Great</v>
      </c>
    </row>
    <row r="1052" spans="1:7" hidden="1" x14ac:dyDescent="0.2">
      <c r="A1052" s="1">
        <v>3281</v>
      </c>
      <c r="B1052" s="3">
        <v>42644.681250000001</v>
      </c>
      <c r="C1052">
        <v>49.3</v>
      </c>
      <c r="D1052">
        <v>25.07</v>
      </c>
      <c r="E1052">
        <v>24.229999999999997</v>
      </c>
      <c r="F1052" s="6">
        <v>0.96649381731152761</v>
      </c>
      <c r="G1052" t="str">
        <f>IF(Table13[[#This Row],[Margin (%)]]&gt;150%,"Great",IF(Table13[[#This Row],[Margin (%)]]&lt;100%, "Just OK","Good"))</f>
        <v>Just OK</v>
      </c>
    </row>
    <row r="1053" spans="1:7" hidden="1" x14ac:dyDescent="0.2">
      <c r="A1053" s="1">
        <v>3282</v>
      </c>
      <c r="B1053" s="3">
        <v>42644.697916666664</v>
      </c>
      <c r="C1053">
        <v>62.699999999999996</v>
      </c>
      <c r="D1053">
        <v>25.55</v>
      </c>
      <c r="E1053">
        <v>37.149999999999991</v>
      </c>
      <c r="F1053" s="6">
        <v>1.4540117416829741</v>
      </c>
      <c r="G1053" t="str">
        <f>IF(Table13[[#This Row],[Margin (%)]]&gt;150%,"Great",IF(Table13[[#This Row],[Margin (%)]]&lt;100%, "Just OK","Good"))</f>
        <v>Good</v>
      </c>
    </row>
    <row r="1054" spans="1:7" hidden="1" x14ac:dyDescent="0.2">
      <c r="A1054" s="1">
        <v>3283</v>
      </c>
      <c r="B1054" s="3">
        <v>42644.745138888888</v>
      </c>
      <c r="C1054">
        <v>69.900000000000006</v>
      </c>
      <c r="D1054">
        <v>28.51</v>
      </c>
      <c r="E1054">
        <v>41.39</v>
      </c>
      <c r="F1054" s="6">
        <v>1.4517713083128727</v>
      </c>
      <c r="G1054" t="str">
        <f>IF(Table13[[#This Row],[Margin (%)]]&gt;150%,"Great",IF(Table13[[#This Row],[Margin (%)]]&lt;100%, "Just OK","Good"))</f>
        <v>Good</v>
      </c>
    </row>
    <row r="1055" spans="1:7" hidden="1" x14ac:dyDescent="0.2">
      <c r="A1055" s="1">
        <v>3284</v>
      </c>
      <c r="B1055" s="3">
        <v>42644.746527777781</v>
      </c>
      <c r="C1055">
        <v>49.3</v>
      </c>
      <c r="D1055">
        <v>29.1</v>
      </c>
      <c r="E1055">
        <v>20.199999999999996</v>
      </c>
      <c r="F1055" s="6">
        <v>0.69415807560137444</v>
      </c>
      <c r="G1055" t="str">
        <f>IF(Table13[[#This Row],[Margin (%)]]&gt;150%,"Great",IF(Table13[[#This Row],[Margin (%)]]&lt;100%, "Just OK","Good"))</f>
        <v>Just OK</v>
      </c>
    </row>
    <row r="1056" spans="1:7" hidden="1" x14ac:dyDescent="0.2">
      <c r="A1056" s="1">
        <v>3285</v>
      </c>
      <c r="B1056" s="3">
        <v>42644.750694444447</v>
      </c>
      <c r="C1056">
        <v>77.3</v>
      </c>
      <c r="D1056">
        <v>31.34</v>
      </c>
      <c r="E1056">
        <v>45.959999999999994</v>
      </c>
      <c r="F1056" s="6">
        <v>1.4664964901084874</v>
      </c>
      <c r="G1056" t="str">
        <f>IF(Table13[[#This Row],[Margin (%)]]&gt;150%,"Great",IF(Table13[[#This Row],[Margin (%)]]&lt;100%, "Just OK","Good"))</f>
        <v>Good</v>
      </c>
    </row>
    <row r="1057" spans="1:7" hidden="1" x14ac:dyDescent="0.2">
      <c r="A1057" s="1">
        <v>3286</v>
      </c>
      <c r="B1057" s="3">
        <v>42644.769444444442</v>
      </c>
      <c r="C1057">
        <v>65.900000000000006</v>
      </c>
      <c r="D1057">
        <v>33.11</v>
      </c>
      <c r="E1057">
        <v>32.790000000000006</v>
      </c>
      <c r="F1057" s="6">
        <v>0.99033524614919988</v>
      </c>
      <c r="G1057" t="str">
        <f>IF(Table13[[#This Row],[Margin (%)]]&gt;150%,"Great",IF(Table13[[#This Row],[Margin (%)]]&lt;100%, "Just OK","Good"))</f>
        <v>Just OK</v>
      </c>
    </row>
    <row r="1058" spans="1:7" hidden="1" x14ac:dyDescent="0.2">
      <c r="A1058" s="1">
        <v>3287</v>
      </c>
      <c r="B1058" s="3">
        <v>42644.783333333333</v>
      </c>
      <c r="C1058">
        <v>66.900000000000006</v>
      </c>
      <c r="D1058">
        <v>29.220000000000006</v>
      </c>
      <c r="E1058">
        <v>37.68</v>
      </c>
      <c r="F1058" s="6">
        <v>1.2895277207392195</v>
      </c>
      <c r="G1058" t="str">
        <f>IF(Table13[[#This Row],[Margin (%)]]&gt;150%,"Great",IF(Table13[[#This Row],[Margin (%)]]&lt;100%, "Just OK","Good"))</f>
        <v>Good</v>
      </c>
    </row>
    <row r="1059" spans="1:7" hidden="1" x14ac:dyDescent="0.2">
      <c r="A1059" s="1">
        <v>3288</v>
      </c>
      <c r="B1059" s="3">
        <v>42644.790972222225</v>
      </c>
      <c r="C1059">
        <v>134.00000000000003</v>
      </c>
      <c r="D1059">
        <v>54.12</v>
      </c>
      <c r="E1059">
        <v>79.880000000000024</v>
      </c>
      <c r="F1059" s="6">
        <v>1.4759793052475985</v>
      </c>
      <c r="G1059" t="str">
        <f>IF(Table13[[#This Row],[Margin (%)]]&gt;150%,"Great",IF(Table13[[#This Row],[Margin (%)]]&lt;100%, "Just OK","Good"))</f>
        <v>Good</v>
      </c>
    </row>
    <row r="1060" spans="1:7" hidden="1" x14ac:dyDescent="0.2">
      <c r="A1060" s="1">
        <v>3289</v>
      </c>
      <c r="B1060" s="3">
        <v>42644.793749999997</v>
      </c>
      <c r="C1060">
        <v>69.900000000000006</v>
      </c>
      <c r="D1060">
        <v>39.36</v>
      </c>
      <c r="E1060">
        <v>30.540000000000006</v>
      </c>
      <c r="F1060" s="6">
        <v>0.77591463414634165</v>
      </c>
      <c r="G1060" t="str">
        <f>IF(Table13[[#This Row],[Margin (%)]]&gt;150%,"Great",IF(Table13[[#This Row],[Margin (%)]]&lt;100%, "Just OK","Good"))</f>
        <v>Just OK</v>
      </c>
    </row>
    <row r="1061" spans="1:7" hidden="1" x14ac:dyDescent="0.2">
      <c r="A1061" s="1">
        <v>3291</v>
      </c>
      <c r="B1061" s="3">
        <v>42644.806250000001</v>
      </c>
      <c r="C1061">
        <v>32.700000000000003</v>
      </c>
      <c r="D1061">
        <v>17.59</v>
      </c>
      <c r="E1061">
        <v>15.110000000000003</v>
      </c>
      <c r="F1061" s="6">
        <v>0.85901080159181376</v>
      </c>
      <c r="G1061" t="str">
        <f>IF(Table13[[#This Row],[Margin (%)]]&gt;150%,"Great",IF(Table13[[#This Row],[Margin (%)]]&lt;100%, "Just OK","Good"))</f>
        <v>Just OK</v>
      </c>
    </row>
    <row r="1062" spans="1:7" hidden="1" x14ac:dyDescent="0.2">
      <c r="A1062" s="1">
        <v>3290</v>
      </c>
      <c r="B1062" s="3">
        <v>42644.806250000001</v>
      </c>
      <c r="C1062">
        <v>93.199999999999989</v>
      </c>
      <c r="D1062">
        <v>46.41</v>
      </c>
      <c r="E1062">
        <v>46.789999999999992</v>
      </c>
      <c r="F1062" s="6">
        <v>1.0081878905408317</v>
      </c>
      <c r="G1062" t="str">
        <f>IF(Table13[[#This Row],[Margin (%)]]&gt;150%,"Great",IF(Table13[[#This Row],[Margin (%)]]&lt;100%, "Just OK","Good"))</f>
        <v>Good</v>
      </c>
    </row>
    <row r="1063" spans="1:7" hidden="1" x14ac:dyDescent="0.2">
      <c r="A1063" s="1">
        <v>3292</v>
      </c>
      <c r="B1063" s="3">
        <v>42644.807638888888</v>
      </c>
      <c r="C1063">
        <v>58.800000000000004</v>
      </c>
      <c r="D1063">
        <v>31.330000000000002</v>
      </c>
      <c r="E1063">
        <v>27.470000000000002</v>
      </c>
      <c r="F1063" s="6">
        <v>0.87679540376635812</v>
      </c>
      <c r="G1063" t="str">
        <f>IF(Table13[[#This Row],[Margin (%)]]&gt;150%,"Great",IF(Table13[[#This Row],[Margin (%)]]&lt;100%, "Just OK","Good"))</f>
        <v>Just OK</v>
      </c>
    </row>
    <row r="1064" spans="1:7" hidden="1" x14ac:dyDescent="0.2">
      <c r="A1064" s="1">
        <v>3293</v>
      </c>
      <c r="B1064" s="3">
        <v>42644.819444444445</v>
      </c>
      <c r="C1064">
        <v>72.599999999999994</v>
      </c>
      <c r="D1064">
        <v>30.78</v>
      </c>
      <c r="E1064">
        <v>41.819999999999993</v>
      </c>
      <c r="F1064" s="6">
        <v>1.3586744639376216</v>
      </c>
      <c r="G1064" t="str">
        <f>IF(Table13[[#This Row],[Margin (%)]]&gt;150%,"Great",IF(Table13[[#This Row],[Margin (%)]]&lt;100%, "Just OK","Good"))</f>
        <v>Good</v>
      </c>
    </row>
    <row r="1065" spans="1:7" hidden="1" x14ac:dyDescent="0.2">
      <c r="A1065" s="1">
        <v>3294</v>
      </c>
      <c r="B1065" s="3">
        <v>42644.832638888889</v>
      </c>
      <c r="C1065">
        <v>49.1</v>
      </c>
      <c r="D1065">
        <v>23.270000000000003</v>
      </c>
      <c r="E1065">
        <v>25.83</v>
      </c>
      <c r="F1065" s="6">
        <v>1.110012892135797</v>
      </c>
      <c r="G1065" t="str">
        <f>IF(Table13[[#This Row],[Margin (%)]]&gt;150%,"Great",IF(Table13[[#This Row],[Margin (%)]]&lt;100%, "Just OK","Good"))</f>
        <v>Good</v>
      </c>
    </row>
    <row r="1066" spans="1:7" hidden="1" x14ac:dyDescent="0.2">
      <c r="A1066" s="1">
        <v>3295</v>
      </c>
      <c r="B1066" s="3">
        <v>42644.85</v>
      </c>
      <c r="C1066">
        <v>79.5</v>
      </c>
      <c r="D1066">
        <v>36.29</v>
      </c>
      <c r="E1066">
        <v>43.21</v>
      </c>
      <c r="F1066" s="6">
        <v>1.1906861394323505</v>
      </c>
      <c r="G1066" t="str">
        <f>IF(Table13[[#This Row],[Margin (%)]]&gt;150%,"Great",IF(Table13[[#This Row],[Margin (%)]]&lt;100%, "Just OK","Good"))</f>
        <v>Good</v>
      </c>
    </row>
    <row r="1067" spans="1:7" hidden="1" x14ac:dyDescent="0.2">
      <c r="A1067" s="1">
        <v>3296</v>
      </c>
      <c r="B1067" s="3">
        <v>42644.870138888888</v>
      </c>
      <c r="C1067">
        <v>61.5</v>
      </c>
      <c r="D1067">
        <v>26.78</v>
      </c>
      <c r="E1067">
        <v>34.72</v>
      </c>
      <c r="F1067" s="6">
        <v>1.2964899178491411</v>
      </c>
      <c r="G1067" t="str">
        <f>IF(Table13[[#This Row],[Margin (%)]]&gt;150%,"Great",IF(Table13[[#This Row],[Margin (%)]]&lt;100%, "Just OK","Good"))</f>
        <v>Good</v>
      </c>
    </row>
    <row r="1068" spans="1:7" hidden="1" x14ac:dyDescent="0.2">
      <c r="A1068" s="1">
        <v>3297</v>
      </c>
      <c r="B1068" s="3">
        <v>42644.892361111109</v>
      </c>
      <c r="C1068">
        <v>47.6</v>
      </c>
      <c r="D1068">
        <v>17.09</v>
      </c>
      <c r="E1068">
        <v>30.51</v>
      </c>
      <c r="F1068" s="6">
        <v>1.7852545348156819</v>
      </c>
      <c r="G1068" t="str">
        <f>IF(Table13[[#This Row],[Margin (%)]]&gt;150%,"Great",IF(Table13[[#This Row],[Margin (%)]]&lt;100%, "Just OK","Good"))</f>
        <v>Great</v>
      </c>
    </row>
    <row r="1069" spans="1:7" hidden="1" x14ac:dyDescent="0.2">
      <c r="A1069" s="1">
        <v>3298</v>
      </c>
      <c r="B1069" s="3">
        <v>42644.90902777778</v>
      </c>
      <c r="C1069">
        <v>73.699999999999989</v>
      </c>
      <c r="D1069">
        <v>38.39</v>
      </c>
      <c r="E1069">
        <v>35.309999999999988</v>
      </c>
      <c r="F1069" s="6">
        <v>0.9197707736389682</v>
      </c>
      <c r="G1069" t="str">
        <f>IF(Table13[[#This Row],[Margin (%)]]&gt;150%,"Great",IF(Table13[[#This Row],[Margin (%)]]&lt;100%, "Just OK","Good"))</f>
        <v>Just OK</v>
      </c>
    </row>
    <row r="1070" spans="1:7" hidden="1" x14ac:dyDescent="0.2">
      <c r="A1070" s="1">
        <v>3299</v>
      </c>
      <c r="B1070" s="3">
        <v>42644.915277777778</v>
      </c>
      <c r="C1070">
        <v>61.4</v>
      </c>
      <c r="D1070">
        <v>21.82</v>
      </c>
      <c r="E1070">
        <v>39.58</v>
      </c>
      <c r="F1070" s="6">
        <v>1.8139321723189734</v>
      </c>
      <c r="G1070" t="str">
        <f>IF(Table13[[#This Row],[Margin (%)]]&gt;150%,"Great",IF(Table13[[#This Row],[Margin (%)]]&lt;100%, "Just OK","Good"))</f>
        <v>Great</v>
      </c>
    </row>
    <row r="1071" spans="1:7" hidden="1" x14ac:dyDescent="0.2">
      <c r="A1071" s="1">
        <v>3300</v>
      </c>
      <c r="B1071" s="3">
        <v>42645.545138888891</v>
      </c>
      <c r="C1071">
        <v>77.5</v>
      </c>
      <c r="D1071">
        <v>25.71</v>
      </c>
      <c r="E1071">
        <v>51.79</v>
      </c>
      <c r="F1071" s="6">
        <v>2.0143912874367951</v>
      </c>
      <c r="G1071" t="str">
        <f>IF(Table13[[#This Row],[Margin (%)]]&gt;150%,"Great",IF(Table13[[#This Row],[Margin (%)]]&lt;100%, "Just OK","Good"))</f>
        <v>Great</v>
      </c>
    </row>
    <row r="1072" spans="1:7" hidden="1" x14ac:dyDescent="0.2">
      <c r="A1072" s="1">
        <v>3301</v>
      </c>
      <c r="B1072" s="3">
        <v>42645.685416666667</v>
      </c>
      <c r="C1072">
        <v>102.20000000000002</v>
      </c>
      <c r="D1072">
        <v>47.64</v>
      </c>
      <c r="E1072">
        <v>54.560000000000016</v>
      </c>
      <c r="F1072" s="6">
        <v>1.1452560873215789</v>
      </c>
      <c r="G1072" t="str">
        <f>IF(Table13[[#This Row],[Margin (%)]]&gt;150%,"Great",IF(Table13[[#This Row],[Margin (%)]]&lt;100%, "Just OK","Good"))</f>
        <v>Good</v>
      </c>
    </row>
    <row r="1073" spans="1:7" hidden="1" x14ac:dyDescent="0.2">
      <c r="A1073" s="1">
        <v>3302</v>
      </c>
      <c r="B1073" s="3">
        <v>42645.7</v>
      </c>
      <c r="C1073">
        <v>65.199999999999989</v>
      </c>
      <c r="D1073">
        <v>31.419999999999998</v>
      </c>
      <c r="E1073">
        <v>33.779999999999987</v>
      </c>
      <c r="F1073" s="6">
        <v>1.0751113940165495</v>
      </c>
      <c r="G1073" t="str">
        <f>IF(Table13[[#This Row],[Margin (%)]]&gt;150%,"Great",IF(Table13[[#This Row],[Margin (%)]]&lt;100%, "Just OK","Good"))</f>
        <v>Good</v>
      </c>
    </row>
    <row r="1074" spans="1:7" hidden="1" x14ac:dyDescent="0.2">
      <c r="A1074" s="1">
        <v>3303</v>
      </c>
      <c r="B1074" s="3">
        <v>42645.708333333336</v>
      </c>
      <c r="C1074">
        <v>44.699999999999996</v>
      </c>
      <c r="D1074">
        <v>23.120000000000005</v>
      </c>
      <c r="E1074">
        <v>21.579999999999991</v>
      </c>
      <c r="F1074" s="6">
        <v>0.93339100346020709</v>
      </c>
      <c r="G1074" t="str">
        <f>IF(Table13[[#This Row],[Margin (%)]]&gt;150%,"Great",IF(Table13[[#This Row],[Margin (%)]]&lt;100%, "Just OK","Good"))</f>
        <v>Just OK</v>
      </c>
    </row>
    <row r="1075" spans="1:7" hidden="1" x14ac:dyDescent="0.2">
      <c r="A1075" s="1">
        <v>3304</v>
      </c>
      <c r="B1075" s="3">
        <v>42645.737500000003</v>
      </c>
      <c r="C1075">
        <v>74.599999999999994</v>
      </c>
      <c r="D1075">
        <v>37.760000000000005</v>
      </c>
      <c r="E1075">
        <v>36.839999999999989</v>
      </c>
      <c r="F1075" s="6">
        <v>0.97563559322033855</v>
      </c>
      <c r="G1075" t="str">
        <f>IF(Table13[[#This Row],[Margin (%)]]&gt;150%,"Great",IF(Table13[[#This Row],[Margin (%)]]&lt;100%, "Just OK","Good"))</f>
        <v>Just OK</v>
      </c>
    </row>
    <row r="1076" spans="1:7" hidden="1" x14ac:dyDescent="0.2">
      <c r="A1076" s="1">
        <v>3305</v>
      </c>
      <c r="B1076" s="3">
        <v>42645.752083333333</v>
      </c>
      <c r="C1076">
        <v>81.3</v>
      </c>
      <c r="D1076">
        <v>27.17</v>
      </c>
      <c r="E1076">
        <v>54.129999999999995</v>
      </c>
      <c r="F1076" s="6">
        <v>1.9922708870077288</v>
      </c>
      <c r="G1076" t="str">
        <f>IF(Table13[[#This Row],[Margin (%)]]&gt;150%,"Great",IF(Table13[[#This Row],[Margin (%)]]&lt;100%, "Just OK","Good"))</f>
        <v>Great</v>
      </c>
    </row>
    <row r="1077" spans="1:7" hidden="1" x14ac:dyDescent="0.2">
      <c r="A1077" s="1">
        <v>3306</v>
      </c>
      <c r="B1077" s="3">
        <v>42645.797222222223</v>
      </c>
      <c r="C1077">
        <v>61.6</v>
      </c>
      <c r="D1077">
        <v>31.25</v>
      </c>
      <c r="E1077">
        <v>30.35</v>
      </c>
      <c r="F1077" s="6">
        <v>0.97120000000000006</v>
      </c>
      <c r="G1077" t="str">
        <f>IF(Table13[[#This Row],[Margin (%)]]&gt;150%,"Great",IF(Table13[[#This Row],[Margin (%)]]&lt;100%, "Just OK","Good"))</f>
        <v>Just OK</v>
      </c>
    </row>
    <row r="1078" spans="1:7" hidden="1" x14ac:dyDescent="0.2">
      <c r="A1078" s="1">
        <v>3307</v>
      </c>
      <c r="B1078" s="3">
        <v>42645.818055555559</v>
      </c>
      <c r="C1078">
        <v>52</v>
      </c>
      <c r="D1078">
        <v>18.34</v>
      </c>
      <c r="E1078">
        <v>33.659999999999997</v>
      </c>
      <c r="F1078" s="6">
        <v>1.8353326063249726</v>
      </c>
      <c r="G1078" t="str">
        <f>IF(Table13[[#This Row],[Margin (%)]]&gt;150%,"Great",IF(Table13[[#This Row],[Margin (%)]]&lt;100%, "Just OK","Good"))</f>
        <v>Great</v>
      </c>
    </row>
    <row r="1079" spans="1:7" hidden="1" x14ac:dyDescent="0.2">
      <c r="A1079" s="1">
        <v>3308</v>
      </c>
      <c r="B1079" s="3">
        <v>42645.84652777778</v>
      </c>
      <c r="C1079">
        <v>87.300000000000011</v>
      </c>
      <c r="D1079">
        <v>51.459999999999994</v>
      </c>
      <c r="E1079">
        <v>35.840000000000018</v>
      </c>
      <c r="F1079" s="6">
        <v>0.69646327244461759</v>
      </c>
      <c r="G1079" t="str">
        <f>IF(Table13[[#This Row],[Margin (%)]]&gt;150%,"Great",IF(Table13[[#This Row],[Margin (%)]]&lt;100%, "Just OK","Good"))</f>
        <v>Just OK</v>
      </c>
    </row>
    <row r="1080" spans="1:7" hidden="1" x14ac:dyDescent="0.2">
      <c r="A1080" s="1">
        <v>3309</v>
      </c>
      <c r="B1080" s="3">
        <v>42646.775694444441</v>
      </c>
      <c r="C1080">
        <v>85.9</v>
      </c>
      <c r="D1080">
        <v>40.21</v>
      </c>
      <c r="E1080">
        <v>45.690000000000005</v>
      </c>
      <c r="F1080" s="6">
        <v>1.1362845063417062</v>
      </c>
      <c r="G1080" t="str">
        <f>IF(Table13[[#This Row],[Margin (%)]]&gt;150%,"Great",IF(Table13[[#This Row],[Margin (%)]]&lt;100%, "Just OK","Good"))</f>
        <v>Good</v>
      </c>
    </row>
    <row r="1081" spans="1:7" hidden="1" x14ac:dyDescent="0.2">
      <c r="A1081" s="1">
        <v>3310</v>
      </c>
      <c r="B1081" s="3">
        <v>42646.902083333334</v>
      </c>
      <c r="C1081">
        <v>36.9</v>
      </c>
      <c r="D1081">
        <v>15.16</v>
      </c>
      <c r="E1081">
        <v>21.74</v>
      </c>
      <c r="F1081" s="6">
        <v>1.434036939313984</v>
      </c>
      <c r="G1081" t="str">
        <f>IF(Table13[[#This Row],[Margin (%)]]&gt;150%,"Great",IF(Table13[[#This Row],[Margin (%)]]&lt;100%, "Just OK","Good"))</f>
        <v>Good</v>
      </c>
    </row>
    <row r="1082" spans="1:7" hidden="1" x14ac:dyDescent="0.2">
      <c r="A1082" s="1">
        <v>3311</v>
      </c>
      <c r="B1082" s="3">
        <v>42646.9375</v>
      </c>
      <c r="C1082">
        <v>55.6</v>
      </c>
      <c r="D1082">
        <v>20.099999999999998</v>
      </c>
      <c r="E1082">
        <v>35.5</v>
      </c>
      <c r="F1082" s="6">
        <v>1.766169154228856</v>
      </c>
      <c r="G1082" t="str">
        <f>IF(Table13[[#This Row],[Margin (%)]]&gt;150%,"Great",IF(Table13[[#This Row],[Margin (%)]]&lt;100%, "Just OK","Good"))</f>
        <v>Great</v>
      </c>
    </row>
    <row r="1083" spans="1:7" hidden="1" x14ac:dyDescent="0.2">
      <c r="A1083" s="1">
        <v>3312</v>
      </c>
      <c r="B1083" s="3">
        <v>42647.524305555555</v>
      </c>
      <c r="C1083">
        <v>11.9</v>
      </c>
      <c r="D1083">
        <v>6.31</v>
      </c>
      <c r="E1083">
        <v>5.5900000000000007</v>
      </c>
      <c r="F1083" s="6">
        <v>0.88589540412044387</v>
      </c>
      <c r="G1083" t="str">
        <f>IF(Table13[[#This Row],[Margin (%)]]&gt;150%,"Great",IF(Table13[[#This Row],[Margin (%)]]&lt;100%, "Just OK","Good"))</f>
        <v>Just OK</v>
      </c>
    </row>
    <row r="1084" spans="1:7" hidden="1" x14ac:dyDescent="0.2">
      <c r="A1084" s="1">
        <v>3313</v>
      </c>
      <c r="B1084" s="3">
        <v>42647.527083333334</v>
      </c>
      <c r="C1084">
        <v>55.6</v>
      </c>
      <c r="D1084">
        <v>27.09</v>
      </c>
      <c r="E1084">
        <v>28.51</v>
      </c>
      <c r="F1084" s="6">
        <v>1.0524178663713548</v>
      </c>
      <c r="G1084" t="str">
        <f>IF(Table13[[#This Row],[Margin (%)]]&gt;150%,"Great",IF(Table13[[#This Row],[Margin (%)]]&lt;100%, "Just OK","Good"))</f>
        <v>Good</v>
      </c>
    </row>
    <row r="1085" spans="1:7" hidden="1" x14ac:dyDescent="0.2">
      <c r="A1085" s="1">
        <v>3314</v>
      </c>
      <c r="B1085" s="3">
        <v>42647.727777777778</v>
      </c>
      <c r="C1085">
        <v>116.70000000000002</v>
      </c>
      <c r="D1085">
        <v>56.44</v>
      </c>
      <c r="E1085">
        <v>60.260000000000019</v>
      </c>
      <c r="F1085" s="6">
        <v>1.0676824946846213</v>
      </c>
      <c r="G1085" t="str">
        <f>IF(Table13[[#This Row],[Margin (%)]]&gt;150%,"Great",IF(Table13[[#This Row],[Margin (%)]]&lt;100%, "Just OK","Good"))</f>
        <v>Good</v>
      </c>
    </row>
    <row r="1086" spans="1:7" hidden="1" x14ac:dyDescent="0.2">
      <c r="A1086" s="1">
        <v>3315</v>
      </c>
      <c r="B1086" s="3">
        <v>42647.78125</v>
      </c>
      <c r="C1086">
        <v>39.700000000000003</v>
      </c>
      <c r="D1086">
        <v>25.75</v>
      </c>
      <c r="E1086">
        <v>13.950000000000003</v>
      </c>
      <c r="F1086" s="6">
        <v>0.5417475728155341</v>
      </c>
      <c r="G1086" t="str">
        <f>IF(Table13[[#This Row],[Margin (%)]]&gt;150%,"Great",IF(Table13[[#This Row],[Margin (%)]]&lt;100%, "Just OK","Good"))</f>
        <v>Just OK</v>
      </c>
    </row>
    <row r="1087" spans="1:7" hidden="1" x14ac:dyDescent="0.2">
      <c r="A1087" s="1">
        <v>3316</v>
      </c>
      <c r="B1087" s="3">
        <v>42647.791666666664</v>
      </c>
      <c r="C1087">
        <v>66.199999999999989</v>
      </c>
      <c r="D1087">
        <v>30.119999999999997</v>
      </c>
      <c r="E1087">
        <v>36.079999999999991</v>
      </c>
      <c r="F1087" s="6">
        <v>1.1978751660026559</v>
      </c>
      <c r="G1087" t="str">
        <f>IF(Table13[[#This Row],[Margin (%)]]&gt;150%,"Great",IF(Table13[[#This Row],[Margin (%)]]&lt;100%, "Just OK","Good"))</f>
        <v>Good</v>
      </c>
    </row>
    <row r="1088" spans="1:7" hidden="1" x14ac:dyDescent="0.2">
      <c r="A1088" s="1">
        <v>3317</v>
      </c>
      <c r="B1088" s="3">
        <v>42647.797222222223</v>
      </c>
      <c r="C1088">
        <v>81.599999999999994</v>
      </c>
      <c r="D1088">
        <v>31.87</v>
      </c>
      <c r="E1088">
        <v>49.72999999999999</v>
      </c>
      <c r="F1088" s="6">
        <v>1.5604016316284903</v>
      </c>
      <c r="G1088" t="str">
        <f>IF(Table13[[#This Row],[Margin (%)]]&gt;150%,"Great",IF(Table13[[#This Row],[Margin (%)]]&lt;100%, "Just OK","Good"))</f>
        <v>Great</v>
      </c>
    </row>
    <row r="1089" spans="1:7" hidden="1" x14ac:dyDescent="0.2">
      <c r="A1089" s="1">
        <v>3318</v>
      </c>
      <c r="B1089" s="3">
        <v>42647.818749999999</v>
      </c>
      <c r="C1089">
        <v>76.599999999999994</v>
      </c>
      <c r="D1089">
        <v>29.479999999999997</v>
      </c>
      <c r="E1089">
        <v>47.12</v>
      </c>
      <c r="F1089" s="6">
        <v>1.5983717774762551</v>
      </c>
      <c r="G1089" t="str">
        <f>IF(Table13[[#This Row],[Margin (%)]]&gt;150%,"Great",IF(Table13[[#This Row],[Margin (%)]]&lt;100%, "Just OK","Good"))</f>
        <v>Great</v>
      </c>
    </row>
    <row r="1090" spans="1:7" hidden="1" x14ac:dyDescent="0.2">
      <c r="A1090" s="1">
        <v>3319</v>
      </c>
      <c r="B1090" s="3">
        <v>42647.862500000003</v>
      </c>
      <c r="C1090">
        <v>41.7</v>
      </c>
      <c r="D1090">
        <v>24.36</v>
      </c>
      <c r="E1090">
        <v>17.340000000000003</v>
      </c>
      <c r="F1090" s="6">
        <v>0.71182266009852235</v>
      </c>
      <c r="G1090" t="str">
        <f>IF(Table13[[#This Row],[Margin (%)]]&gt;150%,"Great",IF(Table13[[#This Row],[Margin (%)]]&lt;100%, "Just OK","Good"))</f>
        <v>Just OK</v>
      </c>
    </row>
    <row r="1091" spans="1:7" hidden="1" x14ac:dyDescent="0.2">
      <c r="A1091" s="1">
        <v>3321</v>
      </c>
      <c r="B1091" s="3">
        <v>42648.57916666667</v>
      </c>
      <c r="C1091">
        <v>53.7</v>
      </c>
      <c r="D1091">
        <v>15.690000000000001</v>
      </c>
      <c r="E1091">
        <v>38.010000000000005</v>
      </c>
      <c r="F1091" s="6">
        <v>2.422562141491396</v>
      </c>
      <c r="G1091" t="str">
        <f>IF(Table13[[#This Row],[Margin (%)]]&gt;150%,"Great",IF(Table13[[#This Row],[Margin (%)]]&lt;100%, "Just OK","Good"))</f>
        <v>Great</v>
      </c>
    </row>
    <row r="1092" spans="1:7" hidden="1" x14ac:dyDescent="0.2">
      <c r="A1092" s="1">
        <v>3322</v>
      </c>
      <c r="B1092" s="3">
        <v>42649.772916666669</v>
      </c>
      <c r="C1092">
        <v>55.199999999999996</v>
      </c>
      <c r="D1092">
        <v>25.11</v>
      </c>
      <c r="E1092">
        <v>30.089999999999996</v>
      </c>
      <c r="F1092" s="6">
        <v>1.198327359617682</v>
      </c>
      <c r="G1092" t="str">
        <f>IF(Table13[[#This Row],[Margin (%)]]&gt;150%,"Great",IF(Table13[[#This Row],[Margin (%)]]&lt;100%, "Just OK","Good"))</f>
        <v>Good</v>
      </c>
    </row>
    <row r="1093" spans="1:7" hidden="1" x14ac:dyDescent="0.2">
      <c r="A1093" s="1">
        <v>3323</v>
      </c>
      <c r="B1093" s="3">
        <v>42649.804166666669</v>
      </c>
      <c r="C1093">
        <v>94.4</v>
      </c>
      <c r="D1093">
        <v>42.4</v>
      </c>
      <c r="E1093">
        <v>52.000000000000007</v>
      </c>
      <c r="F1093" s="6">
        <v>1.2264150943396228</v>
      </c>
      <c r="G1093" t="str">
        <f>IF(Table13[[#This Row],[Margin (%)]]&gt;150%,"Great",IF(Table13[[#This Row],[Margin (%)]]&lt;100%, "Just OK","Good"))</f>
        <v>Good</v>
      </c>
    </row>
    <row r="1094" spans="1:7" hidden="1" x14ac:dyDescent="0.2">
      <c r="A1094" s="1">
        <v>3324</v>
      </c>
      <c r="B1094" s="3">
        <v>42649.816666666666</v>
      </c>
      <c r="C1094">
        <v>94.4</v>
      </c>
      <c r="D1094">
        <v>42.4</v>
      </c>
      <c r="E1094">
        <v>52.000000000000007</v>
      </c>
      <c r="F1094" s="6">
        <v>1.2264150943396228</v>
      </c>
      <c r="G1094" t="str">
        <f>IF(Table13[[#This Row],[Margin (%)]]&gt;150%,"Great",IF(Table13[[#This Row],[Margin (%)]]&lt;100%, "Just OK","Good"))</f>
        <v>Good</v>
      </c>
    </row>
    <row r="1095" spans="1:7" hidden="1" x14ac:dyDescent="0.2">
      <c r="A1095" s="1">
        <v>3325</v>
      </c>
      <c r="B1095" s="3">
        <v>42649.824999999997</v>
      </c>
      <c r="C1095">
        <v>61.5</v>
      </c>
      <c r="D1095">
        <v>25.689999999999998</v>
      </c>
      <c r="E1095">
        <v>35.81</v>
      </c>
      <c r="F1095" s="6">
        <v>1.3939275982872714</v>
      </c>
      <c r="G1095" t="str">
        <f>IF(Table13[[#This Row],[Margin (%)]]&gt;150%,"Great",IF(Table13[[#This Row],[Margin (%)]]&lt;100%, "Just OK","Good"))</f>
        <v>Good</v>
      </c>
    </row>
    <row r="1096" spans="1:7" hidden="1" x14ac:dyDescent="0.2">
      <c r="A1096" s="1">
        <v>3328</v>
      </c>
      <c r="B1096" s="3">
        <v>42650.611805555556</v>
      </c>
      <c r="C1096">
        <v>135</v>
      </c>
      <c r="D1096">
        <v>49.83</v>
      </c>
      <c r="E1096">
        <v>85.17</v>
      </c>
      <c r="F1096" s="6">
        <v>1.7092113184828417</v>
      </c>
      <c r="G1096" t="str">
        <f>IF(Table13[[#This Row],[Margin (%)]]&gt;150%,"Great",IF(Table13[[#This Row],[Margin (%)]]&lt;100%, "Just OK","Good"))</f>
        <v>Great</v>
      </c>
    </row>
    <row r="1097" spans="1:7" hidden="1" x14ac:dyDescent="0.2">
      <c r="A1097" s="1">
        <v>3329</v>
      </c>
      <c r="B1097" s="3">
        <v>42650.709027777775</v>
      </c>
      <c r="C1097">
        <v>55</v>
      </c>
      <c r="D1097">
        <v>23.82</v>
      </c>
      <c r="E1097">
        <v>31.18</v>
      </c>
      <c r="F1097" s="6">
        <v>1.3089840470193115</v>
      </c>
      <c r="G1097" t="str">
        <f>IF(Table13[[#This Row],[Margin (%)]]&gt;150%,"Great",IF(Table13[[#This Row],[Margin (%)]]&lt;100%, "Just OK","Good"))</f>
        <v>Good</v>
      </c>
    </row>
    <row r="1098" spans="1:7" hidden="1" x14ac:dyDescent="0.2">
      <c r="A1098" s="1">
        <v>3330</v>
      </c>
      <c r="B1098" s="3">
        <v>42650.718055555553</v>
      </c>
      <c r="C1098">
        <v>82.199999999999989</v>
      </c>
      <c r="D1098">
        <v>41.69</v>
      </c>
      <c r="E1098">
        <v>40.509999999999991</v>
      </c>
      <c r="F1098" s="6">
        <v>0.97169585032381844</v>
      </c>
      <c r="G1098" t="str">
        <f>IF(Table13[[#This Row],[Margin (%)]]&gt;150%,"Great",IF(Table13[[#This Row],[Margin (%)]]&lt;100%, "Just OK","Good"))</f>
        <v>Just OK</v>
      </c>
    </row>
    <row r="1099" spans="1:7" hidden="1" x14ac:dyDescent="0.2">
      <c r="A1099" s="1">
        <v>3331</v>
      </c>
      <c r="B1099" s="3">
        <v>42650.736111111109</v>
      </c>
      <c r="C1099">
        <v>97.199999999999989</v>
      </c>
      <c r="D1099">
        <v>43.99</v>
      </c>
      <c r="E1099">
        <v>53.209999999999987</v>
      </c>
      <c r="F1099" s="6">
        <v>1.2095930893384856</v>
      </c>
      <c r="G1099" t="str">
        <f>IF(Table13[[#This Row],[Margin (%)]]&gt;150%,"Great",IF(Table13[[#This Row],[Margin (%)]]&lt;100%, "Just OK","Good"))</f>
        <v>Good</v>
      </c>
    </row>
    <row r="1100" spans="1:7" hidden="1" x14ac:dyDescent="0.2">
      <c r="A1100" s="1">
        <v>3332</v>
      </c>
      <c r="B1100" s="3">
        <v>42650.743055555555</v>
      </c>
      <c r="C1100">
        <v>55.4</v>
      </c>
      <c r="D1100">
        <v>24.1</v>
      </c>
      <c r="E1100">
        <v>31.299999999999997</v>
      </c>
      <c r="F1100" s="6">
        <v>1.2987551867219915</v>
      </c>
      <c r="G1100" t="str">
        <f>IF(Table13[[#This Row],[Margin (%)]]&gt;150%,"Great",IF(Table13[[#This Row],[Margin (%)]]&lt;100%, "Just OK","Good"))</f>
        <v>Good</v>
      </c>
    </row>
    <row r="1101" spans="1:7" hidden="1" x14ac:dyDescent="0.2">
      <c r="A1101" s="1">
        <v>3333</v>
      </c>
      <c r="B1101" s="3">
        <v>42650.763888888891</v>
      </c>
      <c r="C1101">
        <v>73.7</v>
      </c>
      <c r="D1101">
        <v>24.259999999999998</v>
      </c>
      <c r="E1101">
        <v>49.440000000000005</v>
      </c>
      <c r="F1101" s="6">
        <v>2.0379225061830177</v>
      </c>
      <c r="G1101" t="str">
        <f>IF(Table13[[#This Row],[Margin (%)]]&gt;150%,"Great",IF(Table13[[#This Row],[Margin (%)]]&lt;100%, "Just OK","Good"))</f>
        <v>Great</v>
      </c>
    </row>
    <row r="1102" spans="1:7" hidden="1" x14ac:dyDescent="0.2">
      <c r="A1102" s="1">
        <v>3334</v>
      </c>
      <c r="B1102" s="3">
        <v>42650.783333333333</v>
      </c>
      <c r="C1102">
        <v>31.7</v>
      </c>
      <c r="D1102">
        <v>9.0500000000000007</v>
      </c>
      <c r="E1102">
        <v>22.65</v>
      </c>
      <c r="F1102" s="6">
        <v>2.5027624309392262</v>
      </c>
      <c r="G1102" t="str">
        <f>IF(Table13[[#This Row],[Margin (%)]]&gt;150%,"Great",IF(Table13[[#This Row],[Margin (%)]]&lt;100%, "Just OK","Good"))</f>
        <v>Great</v>
      </c>
    </row>
    <row r="1103" spans="1:7" hidden="1" x14ac:dyDescent="0.2">
      <c r="A1103" s="1">
        <v>3335</v>
      </c>
      <c r="B1103" s="3">
        <v>42650.828472222223</v>
      </c>
      <c r="C1103">
        <v>42.9</v>
      </c>
      <c r="D1103">
        <v>25.91</v>
      </c>
      <c r="E1103">
        <v>16.989999999999998</v>
      </c>
      <c r="F1103" s="6">
        <v>0.65573137784639124</v>
      </c>
      <c r="G1103" t="str">
        <f>IF(Table13[[#This Row],[Margin (%)]]&gt;150%,"Great",IF(Table13[[#This Row],[Margin (%)]]&lt;100%, "Just OK","Good"))</f>
        <v>Just OK</v>
      </c>
    </row>
    <row r="1104" spans="1:7" hidden="1" x14ac:dyDescent="0.2">
      <c r="A1104" s="1">
        <v>3336</v>
      </c>
      <c r="B1104" s="3">
        <v>42650.854166666664</v>
      </c>
      <c r="C1104">
        <v>55.8</v>
      </c>
      <c r="D1104">
        <v>26.62</v>
      </c>
      <c r="E1104">
        <v>29.179999999999996</v>
      </c>
      <c r="F1104" s="6">
        <v>1.0961682945154019</v>
      </c>
      <c r="G1104" t="str">
        <f>IF(Table13[[#This Row],[Margin (%)]]&gt;150%,"Great",IF(Table13[[#This Row],[Margin (%)]]&lt;100%, "Just OK","Good"))</f>
        <v>Good</v>
      </c>
    </row>
    <row r="1105" spans="1:7" hidden="1" x14ac:dyDescent="0.2">
      <c r="A1105" s="1">
        <v>3337</v>
      </c>
      <c r="B1105" s="3">
        <v>42650.856249999997</v>
      </c>
      <c r="C1105">
        <v>43.7</v>
      </c>
      <c r="D1105">
        <v>18.899999999999999</v>
      </c>
      <c r="E1105">
        <v>24.800000000000004</v>
      </c>
      <c r="F1105" s="6">
        <v>1.3121693121693125</v>
      </c>
      <c r="G1105" t="str">
        <f>IF(Table13[[#This Row],[Margin (%)]]&gt;150%,"Great",IF(Table13[[#This Row],[Margin (%)]]&lt;100%, "Just OK","Good"))</f>
        <v>Good</v>
      </c>
    </row>
    <row r="1106" spans="1:7" hidden="1" x14ac:dyDescent="0.2">
      <c r="A1106" s="1">
        <v>3338</v>
      </c>
      <c r="B1106" s="3">
        <v>42650.863888888889</v>
      </c>
      <c r="C1106">
        <v>52.8</v>
      </c>
      <c r="D1106">
        <v>18.23</v>
      </c>
      <c r="E1106">
        <v>34.569999999999993</v>
      </c>
      <c r="F1106" s="6">
        <v>1.8963247394404823</v>
      </c>
      <c r="G1106" t="str">
        <f>IF(Table13[[#This Row],[Margin (%)]]&gt;150%,"Great",IF(Table13[[#This Row],[Margin (%)]]&lt;100%, "Just OK","Good"))</f>
        <v>Great</v>
      </c>
    </row>
    <row r="1107" spans="1:7" hidden="1" x14ac:dyDescent="0.2">
      <c r="A1107" s="1">
        <v>3339</v>
      </c>
      <c r="B1107" s="3">
        <v>42650.866666666669</v>
      </c>
      <c r="C1107">
        <v>53.5</v>
      </c>
      <c r="D1107">
        <v>22.4</v>
      </c>
      <c r="E1107">
        <v>31.1</v>
      </c>
      <c r="F1107" s="6">
        <v>1.3883928571428572</v>
      </c>
      <c r="G1107" t="str">
        <f>IF(Table13[[#This Row],[Margin (%)]]&gt;150%,"Great",IF(Table13[[#This Row],[Margin (%)]]&lt;100%, "Just OK","Good"))</f>
        <v>Good</v>
      </c>
    </row>
    <row r="1108" spans="1:7" hidden="1" x14ac:dyDescent="0.2">
      <c r="A1108" s="1">
        <v>3340</v>
      </c>
      <c r="B1108" s="3">
        <v>42650.913194444445</v>
      </c>
      <c r="C1108">
        <v>69.8</v>
      </c>
      <c r="D1108">
        <v>26.23</v>
      </c>
      <c r="E1108">
        <v>43.569999999999993</v>
      </c>
      <c r="F1108" s="6">
        <v>1.661075104841784</v>
      </c>
      <c r="G1108" t="str">
        <f>IF(Table13[[#This Row],[Margin (%)]]&gt;150%,"Great",IF(Table13[[#This Row],[Margin (%)]]&lt;100%, "Just OK","Good"))</f>
        <v>Great</v>
      </c>
    </row>
    <row r="1109" spans="1:7" hidden="1" x14ac:dyDescent="0.2">
      <c r="A1109" s="1">
        <v>3341</v>
      </c>
      <c r="B1109" s="3">
        <v>42650.93472222222</v>
      </c>
      <c r="C1109">
        <v>29.7</v>
      </c>
      <c r="D1109">
        <v>14.690000000000001</v>
      </c>
      <c r="E1109">
        <v>15.009999999999998</v>
      </c>
      <c r="F1109" s="6">
        <v>1.0217835262083048</v>
      </c>
      <c r="G1109" t="str">
        <f>IF(Table13[[#This Row],[Margin (%)]]&gt;150%,"Great",IF(Table13[[#This Row],[Margin (%)]]&lt;100%, "Just OK","Good"))</f>
        <v>Good</v>
      </c>
    </row>
    <row r="1110" spans="1:7" hidden="1" x14ac:dyDescent="0.2">
      <c r="A1110" s="1">
        <v>3343</v>
      </c>
      <c r="B1110" s="3">
        <v>42651.727777777778</v>
      </c>
      <c r="C1110">
        <v>54.3</v>
      </c>
      <c r="D1110">
        <v>21.880000000000003</v>
      </c>
      <c r="E1110">
        <v>32.419999999999995</v>
      </c>
      <c r="F1110" s="6">
        <v>1.4817184643510051</v>
      </c>
      <c r="G1110" t="str">
        <f>IF(Table13[[#This Row],[Margin (%)]]&gt;150%,"Great",IF(Table13[[#This Row],[Margin (%)]]&lt;100%, "Just OK","Good"))</f>
        <v>Good</v>
      </c>
    </row>
    <row r="1111" spans="1:7" hidden="1" x14ac:dyDescent="0.2">
      <c r="A1111" s="1">
        <v>3344</v>
      </c>
      <c r="B1111" s="3">
        <v>42651.73333333333</v>
      </c>
      <c r="C1111">
        <v>126.70000000000002</v>
      </c>
      <c r="D1111">
        <v>56.379999999999995</v>
      </c>
      <c r="E1111">
        <v>70.320000000000022</v>
      </c>
      <c r="F1111" s="6">
        <v>1.2472507981553747</v>
      </c>
      <c r="G1111" t="str">
        <f>IF(Table13[[#This Row],[Margin (%)]]&gt;150%,"Great",IF(Table13[[#This Row],[Margin (%)]]&lt;100%, "Just OK","Good"))</f>
        <v>Good</v>
      </c>
    </row>
    <row r="1112" spans="1:7" hidden="1" x14ac:dyDescent="0.2">
      <c r="A1112" s="1">
        <v>3345</v>
      </c>
      <c r="B1112" s="3">
        <v>42651.73541666667</v>
      </c>
      <c r="C1112">
        <v>129</v>
      </c>
      <c r="D1112">
        <v>76.210000000000008</v>
      </c>
      <c r="E1112">
        <v>52.789999999999992</v>
      </c>
      <c r="F1112" s="6">
        <v>0.69269124786773373</v>
      </c>
      <c r="G1112" t="str">
        <f>IF(Table13[[#This Row],[Margin (%)]]&gt;150%,"Great",IF(Table13[[#This Row],[Margin (%)]]&lt;100%, "Just OK","Good"))</f>
        <v>Just OK</v>
      </c>
    </row>
    <row r="1113" spans="1:7" hidden="1" x14ac:dyDescent="0.2">
      <c r="A1113" s="1">
        <v>3346</v>
      </c>
      <c r="B1113" s="3">
        <v>42651.738888888889</v>
      </c>
      <c r="C1113">
        <v>117.10000000000002</v>
      </c>
      <c r="D1113">
        <v>54.89</v>
      </c>
      <c r="E1113">
        <v>62.210000000000022</v>
      </c>
      <c r="F1113" s="6">
        <v>1.1333576243395886</v>
      </c>
      <c r="G1113" t="str">
        <f>IF(Table13[[#This Row],[Margin (%)]]&gt;150%,"Great",IF(Table13[[#This Row],[Margin (%)]]&lt;100%, "Just OK","Good"))</f>
        <v>Good</v>
      </c>
    </row>
    <row r="1114" spans="1:7" hidden="1" x14ac:dyDescent="0.2">
      <c r="A1114" s="1">
        <v>3347</v>
      </c>
      <c r="B1114" s="3">
        <v>42651.742361111108</v>
      </c>
      <c r="C1114">
        <v>55.9</v>
      </c>
      <c r="D1114">
        <v>25.919999999999998</v>
      </c>
      <c r="E1114">
        <v>29.98</v>
      </c>
      <c r="F1114" s="6">
        <v>1.1566358024691359</v>
      </c>
      <c r="G1114" t="str">
        <f>IF(Table13[[#This Row],[Margin (%)]]&gt;150%,"Great",IF(Table13[[#This Row],[Margin (%)]]&lt;100%, "Just OK","Good"))</f>
        <v>Good</v>
      </c>
    </row>
    <row r="1115" spans="1:7" hidden="1" x14ac:dyDescent="0.2">
      <c r="A1115" s="1">
        <v>3348</v>
      </c>
      <c r="B1115" s="3">
        <v>42651.753472222219</v>
      </c>
      <c r="C1115">
        <v>47.6</v>
      </c>
      <c r="D1115">
        <v>17.310000000000002</v>
      </c>
      <c r="E1115">
        <v>30.29</v>
      </c>
      <c r="F1115" s="6">
        <v>1.7498555748122471</v>
      </c>
      <c r="G1115" t="str">
        <f>IF(Table13[[#This Row],[Margin (%)]]&gt;150%,"Great",IF(Table13[[#This Row],[Margin (%)]]&lt;100%, "Just OK","Good"))</f>
        <v>Great</v>
      </c>
    </row>
    <row r="1116" spans="1:7" hidden="1" x14ac:dyDescent="0.2">
      <c r="A1116" s="1">
        <v>3349</v>
      </c>
      <c r="B1116" s="3">
        <v>42651.770138888889</v>
      </c>
      <c r="C1116">
        <v>34.799999999999997</v>
      </c>
      <c r="D1116">
        <v>12.459999999999999</v>
      </c>
      <c r="E1116">
        <v>22.339999999999996</v>
      </c>
      <c r="F1116" s="6">
        <v>1.7929373996789726</v>
      </c>
      <c r="G1116" t="str">
        <f>IF(Table13[[#This Row],[Margin (%)]]&gt;150%,"Great",IF(Table13[[#This Row],[Margin (%)]]&lt;100%, "Just OK","Good"))</f>
        <v>Great</v>
      </c>
    </row>
    <row r="1117" spans="1:7" hidden="1" x14ac:dyDescent="0.2">
      <c r="A1117" s="1">
        <v>3350</v>
      </c>
      <c r="B1117" s="3">
        <v>42651.775694444441</v>
      </c>
      <c r="C1117">
        <v>93.199999999999989</v>
      </c>
      <c r="D1117">
        <v>41.52</v>
      </c>
      <c r="E1117">
        <v>51.679999999999986</v>
      </c>
      <c r="F1117" s="6">
        <v>1.2447013487475911</v>
      </c>
      <c r="G1117" t="str">
        <f>IF(Table13[[#This Row],[Margin (%)]]&gt;150%,"Great",IF(Table13[[#This Row],[Margin (%)]]&lt;100%, "Just OK","Good"))</f>
        <v>Good</v>
      </c>
    </row>
    <row r="1118" spans="1:7" hidden="1" x14ac:dyDescent="0.2">
      <c r="A1118" s="1">
        <v>3351</v>
      </c>
      <c r="B1118" s="3">
        <v>42651.788888888892</v>
      </c>
      <c r="C1118">
        <v>72.599999999999994</v>
      </c>
      <c r="D1118">
        <v>26.390000000000004</v>
      </c>
      <c r="E1118">
        <v>46.209999999999994</v>
      </c>
      <c r="F1118" s="6">
        <v>1.7510420613868884</v>
      </c>
      <c r="G1118" t="str">
        <f>IF(Table13[[#This Row],[Margin (%)]]&gt;150%,"Great",IF(Table13[[#This Row],[Margin (%)]]&lt;100%, "Just OK","Good"))</f>
        <v>Great</v>
      </c>
    </row>
    <row r="1119" spans="1:7" hidden="1" x14ac:dyDescent="0.2">
      <c r="A1119" s="1">
        <v>3352</v>
      </c>
      <c r="B1119" s="3">
        <v>42651.8</v>
      </c>
      <c r="C1119">
        <v>64.699999999999989</v>
      </c>
      <c r="D1119">
        <v>34.17</v>
      </c>
      <c r="E1119">
        <v>30.529999999999987</v>
      </c>
      <c r="F1119" s="6">
        <v>0.89347380743342075</v>
      </c>
      <c r="G1119" t="str">
        <f>IF(Table13[[#This Row],[Margin (%)]]&gt;150%,"Great",IF(Table13[[#This Row],[Margin (%)]]&lt;100%, "Just OK","Good"))</f>
        <v>Just OK</v>
      </c>
    </row>
    <row r="1120" spans="1:7" hidden="1" x14ac:dyDescent="0.2">
      <c r="A1120" s="1">
        <v>3353</v>
      </c>
      <c r="B1120" s="3">
        <v>42651.818055555559</v>
      </c>
      <c r="C1120">
        <v>57.8</v>
      </c>
      <c r="D1120">
        <v>32.769999999999996</v>
      </c>
      <c r="E1120">
        <v>25.03</v>
      </c>
      <c r="F1120" s="6">
        <v>0.76380836130607277</v>
      </c>
      <c r="G1120" t="str">
        <f>IF(Table13[[#This Row],[Margin (%)]]&gt;150%,"Great",IF(Table13[[#This Row],[Margin (%)]]&lt;100%, "Just OK","Good"))</f>
        <v>Just OK</v>
      </c>
    </row>
    <row r="1121" spans="1:7" hidden="1" x14ac:dyDescent="0.2">
      <c r="A1121" s="1">
        <v>3354</v>
      </c>
      <c r="B1121" s="3">
        <v>42652.491666666669</v>
      </c>
      <c r="C1121">
        <v>145.19999999999999</v>
      </c>
      <c r="D1121">
        <v>52.34</v>
      </c>
      <c r="E1121">
        <v>92.859999999999985</v>
      </c>
      <c r="F1121" s="6">
        <v>1.7741688956820783</v>
      </c>
      <c r="G1121" t="str">
        <f>IF(Table13[[#This Row],[Margin (%)]]&gt;150%,"Great",IF(Table13[[#This Row],[Margin (%)]]&lt;100%, "Just OK","Good"))</f>
        <v>Great</v>
      </c>
    </row>
    <row r="1122" spans="1:7" hidden="1" x14ac:dyDescent="0.2">
      <c r="A1122" s="1">
        <v>3355</v>
      </c>
      <c r="B1122" s="3">
        <v>42652.689583333333</v>
      </c>
      <c r="C1122">
        <v>44.699999999999996</v>
      </c>
      <c r="D1122">
        <v>23.119999999999997</v>
      </c>
      <c r="E1122">
        <v>21.58</v>
      </c>
      <c r="F1122" s="6">
        <v>0.93339100346020765</v>
      </c>
      <c r="G1122" t="str">
        <f>IF(Table13[[#This Row],[Margin (%)]]&gt;150%,"Great",IF(Table13[[#This Row],[Margin (%)]]&lt;100%, "Just OK","Good"))</f>
        <v>Just OK</v>
      </c>
    </row>
    <row r="1123" spans="1:7" hidden="1" x14ac:dyDescent="0.2">
      <c r="A1123" s="1">
        <v>3356</v>
      </c>
      <c r="B1123" s="3">
        <v>42652.699305555558</v>
      </c>
      <c r="C1123">
        <v>89</v>
      </c>
      <c r="D1123">
        <v>38.370000000000005</v>
      </c>
      <c r="E1123">
        <v>50.629999999999995</v>
      </c>
      <c r="F1123" s="6">
        <v>1.319520458691686</v>
      </c>
      <c r="G1123" t="str">
        <f>IF(Table13[[#This Row],[Margin (%)]]&gt;150%,"Great",IF(Table13[[#This Row],[Margin (%)]]&lt;100%, "Just OK","Good"))</f>
        <v>Good</v>
      </c>
    </row>
    <row r="1124" spans="1:7" hidden="1" x14ac:dyDescent="0.2">
      <c r="A1124" s="1">
        <v>3357</v>
      </c>
      <c r="B1124" s="3">
        <v>42652.713194444441</v>
      </c>
      <c r="C1124">
        <v>46.9</v>
      </c>
      <c r="D1124">
        <v>25.830000000000002</v>
      </c>
      <c r="E1124">
        <v>21.069999999999997</v>
      </c>
      <c r="F1124" s="6">
        <v>0.81571815718157159</v>
      </c>
      <c r="G1124" t="str">
        <f>IF(Table13[[#This Row],[Margin (%)]]&gt;150%,"Great",IF(Table13[[#This Row],[Margin (%)]]&lt;100%, "Just OK","Good"))</f>
        <v>Just OK</v>
      </c>
    </row>
    <row r="1125" spans="1:7" hidden="1" x14ac:dyDescent="0.2">
      <c r="A1125" s="1">
        <v>3358</v>
      </c>
      <c r="B1125" s="3">
        <v>42652.725694444445</v>
      </c>
      <c r="C1125">
        <v>60.699999999999996</v>
      </c>
      <c r="D1125">
        <v>26.29</v>
      </c>
      <c r="E1125">
        <v>34.409999999999997</v>
      </c>
      <c r="F1125" s="6">
        <v>1.3088626854317229</v>
      </c>
      <c r="G1125" t="str">
        <f>IF(Table13[[#This Row],[Margin (%)]]&gt;150%,"Great",IF(Table13[[#This Row],[Margin (%)]]&lt;100%, "Just OK","Good"))</f>
        <v>Good</v>
      </c>
    </row>
    <row r="1126" spans="1:7" hidden="1" x14ac:dyDescent="0.2">
      <c r="A1126" s="1">
        <v>3359</v>
      </c>
      <c r="B1126" s="3">
        <v>42652.770833333336</v>
      </c>
      <c r="C1126">
        <v>61.5</v>
      </c>
      <c r="D1126">
        <v>24.95</v>
      </c>
      <c r="E1126">
        <v>36.549999999999997</v>
      </c>
      <c r="F1126" s="6">
        <v>1.4649298597194389</v>
      </c>
      <c r="G1126" t="str">
        <f>IF(Table13[[#This Row],[Margin (%)]]&gt;150%,"Great",IF(Table13[[#This Row],[Margin (%)]]&lt;100%, "Just OK","Good"))</f>
        <v>Good</v>
      </c>
    </row>
    <row r="1127" spans="1:7" hidden="1" x14ac:dyDescent="0.2">
      <c r="A1127" s="1">
        <v>3360</v>
      </c>
      <c r="B1127" s="3">
        <v>42652.793749999997</v>
      </c>
      <c r="C1127">
        <v>93.300000000000011</v>
      </c>
      <c r="D1127">
        <v>51.019999999999996</v>
      </c>
      <c r="E1127">
        <v>42.280000000000015</v>
      </c>
      <c r="F1127" s="6">
        <v>0.82869462955703688</v>
      </c>
      <c r="G1127" t="str">
        <f>IF(Table13[[#This Row],[Margin (%)]]&gt;150%,"Great",IF(Table13[[#This Row],[Margin (%)]]&lt;100%, "Just OK","Good"))</f>
        <v>Just OK</v>
      </c>
    </row>
    <row r="1128" spans="1:7" hidden="1" x14ac:dyDescent="0.2">
      <c r="A1128" s="1">
        <v>3361</v>
      </c>
      <c r="B1128" s="3">
        <v>42652.800694444442</v>
      </c>
      <c r="C1128">
        <v>73.8</v>
      </c>
      <c r="D1128">
        <v>37.979999999999997</v>
      </c>
      <c r="E1128">
        <v>35.82</v>
      </c>
      <c r="F1128" s="6">
        <v>0.94312796208530814</v>
      </c>
      <c r="G1128" t="str">
        <f>IF(Table13[[#This Row],[Margin (%)]]&gt;150%,"Great",IF(Table13[[#This Row],[Margin (%)]]&lt;100%, "Just OK","Good"))</f>
        <v>Just OK</v>
      </c>
    </row>
    <row r="1129" spans="1:7" hidden="1" x14ac:dyDescent="0.2">
      <c r="A1129" s="1">
        <v>3362</v>
      </c>
      <c r="B1129" s="3">
        <v>42652.811805555553</v>
      </c>
      <c r="C1129">
        <v>105.1</v>
      </c>
      <c r="D1129">
        <v>52.529999999999994</v>
      </c>
      <c r="E1129">
        <v>52.57</v>
      </c>
      <c r="F1129" s="6">
        <v>1.0007614696363984</v>
      </c>
      <c r="G1129" t="str">
        <f>IF(Table13[[#This Row],[Margin (%)]]&gt;150%,"Great",IF(Table13[[#This Row],[Margin (%)]]&lt;100%, "Just OK","Good"))</f>
        <v>Good</v>
      </c>
    </row>
    <row r="1130" spans="1:7" hidden="1" x14ac:dyDescent="0.2">
      <c r="A1130" s="1">
        <v>3363</v>
      </c>
      <c r="B1130" s="3">
        <v>42653.713888888888</v>
      </c>
      <c r="C1130">
        <v>37.6</v>
      </c>
      <c r="D1130">
        <v>11.16</v>
      </c>
      <c r="E1130">
        <v>26.44</v>
      </c>
      <c r="F1130" s="6">
        <v>2.3691756272401436</v>
      </c>
      <c r="G1130" t="str">
        <f>IF(Table13[[#This Row],[Margin (%)]]&gt;150%,"Great",IF(Table13[[#This Row],[Margin (%)]]&lt;100%, "Just OK","Good"))</f>
        <v>Great</v>
      </c>
    </row>
    <row r="1131" spans="1:7" hidden="1" x14ac:dyDescent="0.2">
      <c r="A1131" s="1">
        <v>3364</v>
      </c>
      <c r="B1131" s="3">
        <v>42653.754166666666</v>
      </c>
      <c r="C1131">
        <v>59.5</v>
      </c>
      <c r="D1131">
        <v>28.17</v>
      </c>
      <c r="E1131">
        <v>31.33</v>
      </c>
      <c r="F1131" s="6">
        <v>1.1121760738374156</v>
      </c>
      <c r="G1131" t="str">
        <f>IF(Table13[[#This Row],[Margin (%)]]&gt;150%,"Great",IF(Table13[[#This Row],[Margin (%)]]&lt;100%, "Just OK","Good"))</f>
        <v>Good</v>
      </c>
    </row>
    <row r="1132" spans="1:7" hidden="1" x14ac:dyDescent="0.2">
      <c r="A1132" s="1">
        <v>3365</v>
      </c>
      <c r="B1132" s="3">
        <v>42653.790972222225</v>
      </c>
      <c r="C1132">
        <v>79.599999999999994</v>
      </c>
      <c r="D1132">
        <v>42.129999999999995</v>
      </c>
      <c r="E1132">
        <v>37.47</v>
      </c>
      <c r="F1132" s="6">
        <v>0.8893899833847615</v>
      </c>
      <c r="G1132" t="str">
        <f>IF(Table13[[#This Row],[Margin (%)]]&gt;150%,"Great",IF(Table13[[#This Row],[Margin (%)]]&lt;100%, "Just OK","Good"))</f>
        <v>Just OK</v>
      </c>
    </row>
    <row r="1133" spans="1:7" hidden="1" x14ac:dyDescent="0.2">
      <c r="A1133" s="1">
        <v>3366</v>
      </c>
      <c r="B1133" s="3">
        <v>42653.822916666664</v>
      </c>
      <c r="C1133">
        <v>51.4</v>
      </c>
      <c r="D1133">
        <v>26.450000000000003</v>
      </c>
      <c r="E1133">
        <v>24.949999999999996</v>
      </c>
      <c r="F1133" s="6">
        <v>0.94328922495274081</v>
      </c>
      <c r="G1133" t="str">
        <f>IF(Table13[[#This Row],[Margin (%)]]&gt;150%,"Great",IF(Table13[[#This Row],[Margin (%)]]&lt;100%, "Just OK","Good"))</f>
        <v>Just OK</v>
      </c>
    </row>
    <row r="1134" spans="1:7" hidden="1" x14ac:dyDescent="0.2">
      <c r="A1134" s="1">
        <v>3367</v>
      </c>
      <c r="B1134" s="3">
        <v>42653.843055555553</v>
      </c>
      <c r="C1134">
        <v>51.6</v>
      </c>
      <c r="D1134">
        <v>16.36</v>
      </c>
      <c r="E1134">
        <v>35.24</v>
      </c>
      <c r="F1134" s="6">
        <v>2.1540342298288508</v>
      </c>
      <c r="G1134" t="str">
        <f>IF(Table13[[#This Row],[Margin (%)]]&gt;150%,"Great",IF(Table13[[#This Row],[Margin (%)]]&lt;100%, "Just OK","Good"))</f>
        <v>Great</v>
      </c>
    </row>
    <row r="1135" spans="1:7" hidden="1" x14ac:dyDescent="0.2">
      <c r="A1135" s="1">
        <v>3368</v>
      </c>
      <c r="B1135" s="3">
        <v>42653.855555555558</v>
      </c>
      <c r="C1135">
        <v>105.1</v>
      </c>
      <c r="D1135">
        <v>46.18</v>
      </c>
      <c r="E1135">
        <v>58.919999999999995</v>
      </c>
      <c r="F1135" s="6">
        <v>1.2758770030316153</v>
      </c>
      <c r="G1135" t="str">
        <f>IF(Table13[[#This Row],[Margin (%)]]&gt;150%,"Great",IF(Table13[[#This Row],[Margin (%)]]&lt;100%, "Just OK","Good"))</f>
        <v>Good</v>
      </c>
    </row>
    <row r="1136" spans="1:7" hidden="1" x14ac:dyDescent="0.2">
      <c r="A1136" s="1">
        <v>3369</v>
      </c>
      <c r="B1136" s="3">
        <v>42653.865277777775</v>
      </c>
      <c r="C1136">
        <v>93.9</v>
      </c>
      <c r="D1136">
        <v>44.72</v>
      </c>
      <c r="E1136">
        <v>49.180000000000007</v>
      </c>
      <c r="F1136" s="6">
        <v>1.0997316636851522</v>
      </c>
      <c r="G1136" t="str">
        <f>IF(Table13[[#This Row],[Margin (%)]]&gt;150%,"Great",IF(Table13[[#This Row],[Margin (%)]]&lt;100%, "Just OK","Good"))</f>
        <v>Good</v>
      </c>
    </row>
    <row r="1137" spans="1:7" hidden="1" x14ac:dyDescent="0.2">
      <c r="A1137" s="1">
        <v>3370</v>
      </c>
      <c r="B1137" s="3">
        <v>42654.479166666664</v>
      </c>
      <c r="C1137">
        <v>130.6</v>
      </c>
      <c r="D1137">
        <v>33.81</v>
      </c>
      <c r="E1137">
        <v>96.789999999999992</v>
      </c>
      <c r="F1137" s="6">
        <v>2.8627624963028686</v>
      </c>
      <c r="G1137" t="str">
        <f>IF(Table13[[#This Row],[Margin (%)]]&gt;150%,"Great",IF(Table13[[#This Row],[Margin (%)]]&lt;100%, "Just OK","Good"))</f>
        <v>Great</v>
      </c>
    </row>
    <row r="1138" spans="1:7" hidden="1" x14ac:dyDescent="0.2">
      <c r="A1138" s="1">
        <v>3373</v>
      </c>
      <c r="B1138" s="3">
        <v>42655.681944444441</v>
      </c>
      <c r="C1138">
        <v>77.5</v>
      </c>
      <c r="D1138">
        <v>32.25</v>
      </c>
      <c r="E1138">
        <v>45.25</v>
      </c>
      <c r="F1138" s="6">
        <v>1.4031007751937985</v>
      </c>
      <c r="G1138" t="str">
        <f>IF(Table13[[#This Row],[Margin (%)]]&gt;150%,"Great",IF(Table13[[#This Row],[Margin (%)]]&lt;100%, "Just OK","Good"))</f>
        <v>Good</v>
      </c>
    </row>
    <row r="1139" spans="1:7" hidden="1" x14ac:dyDescent="0.2">
      <c r="A1139" s="1">
        <v>3374</v>
      </c>
      <c r="B1139" s="3">
        <v>42655.750694444447</v>
      </c>
      <c r="C1139">
        <v>92.199999999999989</v>
      </c>
      <c r="D1139">
        <v>32.28</v>
      </c>
      <c r="E1139">
        <v>59.919999999999987</v>
      </c>
      <c r="F1139" s="6">
        <v>1.8562577447335806</v>
      </c>
      <c r="G1139" t="str">
        <f>IF(Table13[[#This Row],[Margin (%)]]&gt;150%,"Great",IF(Table13[[#This Row],[Margin (%)]]&lt;100%, "Just OK","Good"))</f>
        <v>Great</v>
      </c>
    </row>
    <row r="1140" spans="1:7" hidden="1" x14ac:dyDescent="0.2">
      <c r="A1140" s="1">
        <v>3380</v>
      </c>
      <c r="B1140" s="3">
        <v>42656.748611111114</v>
      </c>
      <c r="C1140">
        <v>140.79999999999998</v>
      </c>
      <c r="D1140">
        <v>77.599999999999994</v>
      </c>
      <c r="E1140">
        <v>63.199999999999989</v>
      </c>
      <c r="F1140" s="6">
        <v>0.81443298969072153</v>
      </c>
      <c r="G1140" t="str">
        <f>IF(Table13[[#This Row],[Margin (%)]]&gt;150%,"Great",IF(Table13[[#This Row],[Margin (%)]]&lt;100%, "Just OK","Good"))</f>
        <v>Just OK</v>
      </c>
    </row>
    <row r="1141" spans="1:7" hidden="1" x14ac:dyDescent="0.2">
      <c r="A1141" s="1">
        <v>3381</v>
      </c>
      <c r="B1141" s="3">
        <v>42656.761805555558</v>
      </c>
      <c r="C1141">
        <v>61.3</v>
      </c>
      <c r="D1141">
        <v>32.57</v>
      </c>
      <c r="E1141">
        <v>28.729999999999997</v>
      </c>
      <c r="F1141" s="6">
        <v>0.88210009210930296</v>
      </c>
      <c r="G1141" t="str">
        <f>IF(Table13[[#This Row],[Margin (%)]]&gt;150%,"Great",IF(Table13[[#This Row],[Margin (%)]]&lt;100%, "Just OK","Good"))</f>
        <v>Just OK</v>
      </c>
    </row>
    <row r="1142" spans="1:7" hidden="1" x14ac:dyDescent="0.2">
      <c r="A1142" s="1">
        <v>3382</v>
      </c>
      <c r="B1142" s="3">
        <v>42656.762499999997</v>
      </c>
      <c r="C1142">
        <v>87.300000000000011</v>
      </c>
      <c r="D1142">
        <v>40.03</v>
      </c>
      <c r="E1142">
        <v>47.27000000000001</v>
      </c>
      <c r="F1142" s="6">
        <v>1.1808643517361981</v>
      </c>
      <c r="G1142" t="str">
        <f>IF(Table13[[#This Row],[Margin (%)]]&gt;150%,"Great",IF(Table13[[#This Row],[Margin (%)]]&lt;100%, "Just OK","Good"))</f>
        <v>Good</v>
      </c>
    </row>
    <row r="1143" spans="1:7" hidden="1" x14ac:dyDescent="0.2">
      <c r="A1143" s="1">
        <v>3383</v>
      </c>
      <c r="B1143" s="3">
        <v>42656.776388888888</v>
      </c>
      <c r="C1143">
        <v>65.400000000000006</v>
      </c>
      <c r="D1143">
        <v>29.540000000000003</v>
      </c>
      <c r="E1143">
        <v>35.86</v>
      </c>
      <c r="F1143" s="6">
        <v>1.2139471902505077</v>
      </c>
      <c r="G1143" t="str">
        <f>IF(Table13[[#This Row],[Margin (%)]]&gt;150%,"Great",IF(Table13[[#This Row],[Margin (%)]]&lt;100%, "Just OK","Good"))</f>
        <v>Good</v>
      </c>
    </row>
    <row r="1144" spans="1:7" hidden="1" x14ac:dyDescent="0.2">
      <c r="A1144" s="1">
        <v>3384</v>
      </c>
      <c r="B1144" s="3">
        <v>42656.794444444444</v>
      </c>
      <c r="C1144">
        <v>57.1</v>
      </c>
      <c r="D1144">
        <v>23.500000000000004</v>
      </c>
      <c r="E1144">
        <v>33.599999999999994</v>
      </c>
      <c r="F1144" s="6">
        <v>1.4297872340425528</v>
      </c>
      <c r="G1144" t="str">
        <f>IF(Table13[[#This Row],[Margin (%)]]&gt;150%,"Great",IF(Table13[[#This Row],[Margin (%)]]&lt;100%, "Just OK","Good"))</f>
        <v>Good</v>
      </c>
    </row>
    <row r="1145" spans="1:7" hidden="1" x14ac:dyDescent="0.2">
      <c r="A1145" s="1">
        <v>3385</v>
      </c>
      <c r="B1145" s="3">
        <v>42656.797222222223</v>
      </c>
      <c r="C1145">
        <v>57.1</v>
      </c>
      <c r="D1145">
        <v>23.500000000000004</v>
      </c>
      <c r="E1145">
        <v>33.599999999999994</v>
      </c>
      <c r="F1145" s="6">
        <v>1.4297872340425528</v>
      </c>
      <c r="G1145" t="str">
        <f>IF(Table13[[#This Row],[Margin (%)]]&gt;150%,"Great",IF(Table13[[#This Row],[Margin (%)]]&lt;100%, "Just OK","Good"))</f>
        <v>Good</v>
      </c>
    </row>
    <row r="1146" spans="1:7" hidden="1" x14ac:dyDescent="0.2">
      <c r="A1146" s="1">
        <v>3386</v>
      </c>
      <c r="B1146" s="3">
        <v>42656.818749999999</v>
      </c>
      <c r="C1146">
        <v>96.199999999999989</v>
      </c>
      <c r="D1146">
        <v>41.76</v>
      </c>
      <c r="E1146">
        <v>54.439999999999991</v>
      </c>
      <c r="F1146" s="6">
        <v>1.3036398467432948</v>
      </c>
      <c r="G1146" t="str">
        <f>IF(Table13[[#This Row],[Margin (%)]]&gt;150%,"Great",IF(Table13[[#This Row],[Margin (%)]]&lt;100%, "Just OK","Good"))</f>
        <v>Good</v>
      </c>
    </row>
    <row r="1147" spans="1:7" hidden="1" x14ac:dyDescent="0.2">
      <c r="A1147" s="1">
        <v>3388</v>
      </c>
      <c r="B1147" s="3">
        <v>42656.820833333331</v>
      </c>
      <c r="C1147">
        <v>19.899999999999999</v>
      </c>
      <c r="D1147">
        <v>10.95</v>
      </c>
      <c r="E1147">
        <v>8.9499999999999993</v>
      </c>
      <c r="F1147" s="6">
        <v>0.81735159817351599</v>
      </c>
      <c r="G1147" t="str">
        <f>IF(Table13[[#This Row],[Margin (%)]]&gt;150%,"Great",IF(Table13[[#This Row],[Margin (%)]]&lt;100%, "Just OK","Good"))</f>
        <v>Just OK</v>
      </c>
    </row>
    <row r="1148" spans="1:7" hidden="1" x14ac:dyDescent="0.2">
      <c r="A1148" s="1">
        <v>3389</v>
      </c>
      <c r="B1148" s="3">
        <v>42656.834722222222</v>
      </c>
      <c r="C1148">
        <v>35.5</v>
      </c>
      <c r="D1148">
        <v>16.369999999999997</v>
      </c>
      <c r="E1148">
        <v>19.130000000000003</v>
      </c>
      <c r="F1148" s="6">
        <v>1.1686010995723888</v>
      </c>
      <c r="G1148" t="str">
        <f>IF(Table13[[#This Row],[Margin (%)]]&gt;150%,"Great",IF(Table13[[#This Row],[Margin (%)]]&lt;100%, "Just OK","Good"))</f>
        <v>Good</v>
      </c>
    </row>
    <row r="1149" spans="1:7" hidden="1" x14ac:dyDescent="0.2">
      <c r="A1149" s="1">
        <v>3390</v>
      </c>
      <c r="B1149" s="3">
        <v>42656.840277777781</v>
      </c>
      <c r="C1149">
        <v>61.4</v>
      </c>
      <c r="D1149">
        <v>29.03</v>
      </c>
      <c r="E1149">
        <v>32.369999999999997</v>
      </c>
      <c r="F1149" s="6">
        <v>1.1150533930416808</v>
      </c>
      <c r="G1149" t="str">
        <f>IF(Table13[[#This Row],[Margin (%)]]&gt;150%,"Great",IF(Table13[[#This Row],[Margin (%)]]&lt;100%, "Just OK","Good"))</f>
        <v>Good</v>
      </c>
    </row>
    <row r="1150" spans="1:7" hidden="1" x14ac:dyDescent="0.2">
      <c r="A1150" s="1">
        <v>3391</v>
      </c>
      <c r="B1150" s="3">
        <v>42656.857638888891</v>
      </c>
      <c r="C1150">
        <v>87.1</v>
      </c>
      <c r="D1150">
        <v>37.32</v>
      </c>
      <c r="E1150">
        <v>49.779999999999994</v>
      </c>
      <c r="F1150" s="6">
        <v>1.3338692390139333</v>
      </c>
      <c r="G1150" t="str">
        <f>IF(Table13[[#This Row],[Margin (%)]]&gt;150%,"Great",IF(Table13[[#This Row],[Margin (%)]]&lt;100%, "Just OK","Good"))</f>
        <v>Good</v>
      </c>
    </row>
    <row r="1151" spans="1:7" hidden="1" x14ac:dyDescent="0.2">
      <c r="A1151" s="1">
        <v>3392</v>
      </c>
      <c r="B1151" s="3">
        <v>42657.715277777781</v>
      </c>
      <c r="C1151">
        <v>89.199999999999989</v>
      </c>
      <c r="D1151">
        <v>46.41</v>
      </c>
      <c r="E1151">
        <v>42.789999999999992</v>
      </c>
      <c r="F1151" s="6">
        <v>0.92199956905839253</v>
      </c>
      <c r="G1151" t="str">
        <f>IF(Table13[[#This Row],[Margin (%)]]&gt;150%,"Great",IF(Table13[[#This Row],[Margin (%)]]&lt;100%, "Just OK","Good"))</f>
        <v>Just OK</v>
      </c>
    </row>
    <row r="1152" spans="1:7" hidden="1" x14ac:dyDescent="0.2">
      <c r="A1152" s="1">
        <v>3393</v>
      </c>
      <c r="B1152" s="3">
        <v>42657.729861111111</v>
      </c>
      <c r="C1152">
        <v>53.699999999999996</v>
      </c>
      <c r="D1152">
        <v>25.7</v>
      </c>
      <c r="E1152">
        <v>27.999999999999996</v>
      </c>
      <c r="F1152" s="6">
        <v>1.0894941634241244</v>
      </c>
      <c r="G1152" t="str">
        <f>IF(Table13[[#This Row],[Margin (%)]]&gt;150%,"Great",IF(Table13[[#This Row],[Margin (%)]]&lt;100%, "Just OK","Good"))</f>
        <v>Good</v>
      </c>
    </row>
    <row r="1153" spans="1:7" hidden="1" x14ac:dyDescent="0.2">
      <c r="A1153" s="1">
        <v>3394</v>
      </c>
      <c r="B1153" s="3">
        <v>42657.729861111111</v>
      </c>
      <c r="C1153">
        <v>43</v>
      </c>
      <c r="D1153">
        <v>20</v>
      </c>
      <c r="E1153">
        <v>23</v>
      </c>
      <c r="F1153" s="6">
        <v>1.1499999999999999</v>
      </c>
      <c r="G1153" t="str">
        <f>IF(Table13[[#This Row],[Margin (%)]]&gt;150%,"Great",IF(Table13[[#This Row],[Margin (%)]]&lt;100%, "Just OK","Good"))</f>
        <v>Good</v>
      </c>
    </row>
    <row r="1154" spans="1:7" hidden="1" x14ac:dyDescent="0.2">
      <c r="A1154" s="1">
        <v>3395</v>
      </c>
      <c r="B1154" s="3">
        <v>42657.745833333334</v>
      </c>
      <c r="C1154">
        <v>105.6</v>
      </c>
      <c r="D1154">
        <v>35.449999999999996</v>
      </c>
      <c r="E1154">
        <v>70.150000000000006</v>
      </c>
      <c r="F1154" s="6">
        <v>1.9788434414668552</v>
      </c>
      <c r="G1154" t="str">
        <f>IF(Table13[[#This Row],[Margin (%)]]&gt;150%,"Great",IF(Table13[[#This Row],[Margin (%)]]&lt;100%, "Just OK","Good"))</f>
        <v>Great</v>
      </c>
    </row>
    <row r="1155" spans="1:7" hidden="1" x14ac:dyDescent="0.2">
      <c r="A1155" s="1">
        <v>3396</v>
      </c>
      <c r="B1155" s="3">
        <v>42657.771527777775</v>
      </c>
      <c r="C1155">
        <v>30.3</v>
      </c>
      <c r="D1155">
        <v>10.8</v>
      </c>
      <c r="E1155">
        <v>19.5</v>
      </c>
      <c r="F1155" s="6">
        <v>1.8055555555555554</v>
      </c>
      <c r="G1155" t="str">
        <f>IF(Table13[[#This Row],[Margin (%)]]&gt;150%,"Great",IF(Table13[[#This Row],[Margin (%)]]&lt;100%, "Just OK","Good"))</f>
        <v>Great</v>
      </c>
    </row>
    <row r="1156" spans="1:7" hidden="1" x14ac:dyDescent="0.2">
      <c r="A1156" s="1">
        <v>3397</v>
      </c>
      <c r="B1156" s="3">
        <v>42657.772916666669</v>
      </c>
      <c r="C1156">
        <v>50.8</v>
      </c>
      <c r="D1156">
        <v>25.65</v>
      </c>
      <c r="E1156">
        <v>25.15</v>
      </c>
      <c r="F1156" s="6">
        <v>0.98050682261208577</v>
      </c>
      <c r="G1156" t="str">
        <f>IF(Table13[[#This Row],[Margin (%)]]&gt;150%,"Great",IF(Table13[[#This Row],[Margin (%)]]&lt;100%, "Just OK","Good"))</f>
        <v>Just OK</v>
      </c>
    </row>
    <row r="1157" spans="1:7" hidden="1" x14ac:dyDescent="0.2">
      <c r="A1157" s="1">
        <v>3398</v>
      </c>
      <c r="B1157" s="3">
        <v>42657.78125</v>
      </c>
      <c r="C1157">
        <v>65.599999999999994</v>
      </c>
      <c r="D1157">
        <v>34.549999999999997</v>
      </c>
      <c r="E1157">
        <v>31.049999999999997</v>
      </c>
      <c r="F1157" s="6">
        <v>0.89869753979739508</v>
      </c>
      <c r="G1157" t="str">
        <f>IF(Table13[[#This Row],[Margin (%)]]&gt;150%,"Great",IF(Table13[[#This Row],[Margin (%)]]&lt;100%, "Just OK","Good"))</f>
        <v>Just OK</v>
      </c>
    </row>
    <row r="1158" spans="1:7" hidden="1" x14ac:dyDescent="0.2">
      <c r="A1158" s="1">
        <v>3399</v>
      </c>
      <c r="B1158" s="3">
        <v>42657.789583333331</v>
      </c>
      <c r="C1158">
        <v>38.200000000000003</v>
      </c>
      <c r="D1158">
        <v>20.57</v>
      </c>
      <c r="E1158">
        <v>17.630000000000003</v>
      </c>
      <c r="F1158" s="6">
        <v>0.85707340787554698</v>
      </c>
      <c r="G1158" t="str">
        <f>IF(Table13[[#This Row],[Margin (%)]]&gt;150%,"Great",IF(Table13[[#This Row],[Margin (%)]]&lt;100%, "Just OK","Good"))</f>
        <v>Just OK</v>
      </c>
    </row>
    <row r="1159" spans="1:7" hidden="1" x14ac:dyDescent="0.2">
      <c r="A1159" s="1">
        <v>3400</v>
      </c>
      <c r="B1159" s="3">
        <v>42657.789583333331</v>
      </c>
      <c r="C1159">
        <v>120.19999999999999</v>
      </c>
      <c r="D1159">
        <v>63.759999999999991</v>
      </c>
      <c r="E1159">
        <v>56.44</v>
      </c>
      <c r="F1159" s="6">
        <v>0.88519447929736517</v>
      </c>
      <c r="G1159" t="str">
        <f>IF(Table13[[#This Row],[Margin (%)]]&gt;150%,"Great",IF(Table13[[#This Row],[Margin (%)]]&lt;100%, "Just OK","Good"))</f>
        <v>Just OK</v>
      </c>
    </row>
    <row r="1160" spans="1:7" hidden="1" x14ac:dyDescent="0.2">
      <c r="A1160" s="1">
        <v>3401</v>
      </c>
      <c r="B1160" s="3">
        <v>42657.791666666664</v>
      </c>
      <c r="C1160">
        <v>120.19999999999999</v>
      </c>
      <c r="D1160">
        <v>63.759999999999991</v>
      </c>
      <c r="E1160">
        <v>56.44</v>
      </c>
      <c r="F1160" s="6">
        <v>0.88519447929736517</v>
      </c>
      <c r="G1160" t="str">
        <f>IF(Table13[[#This Row],[Margin (%)]]&gt;150%,"Great",IF(Table13[[#This Row],[Margin (%)]]&lt;100%, "Just OK","Good"))</f>
        <v>Just OK</v>
      </c>
    </row>
    <row r="1161" spans="1:7" hidden="1" x14ac:dyDescent="0.2">
      <c r="A1161" s="1">
        <v>3402</v>
      </c>
      <c r="B1161" s="3">
        <v>42657.793749999997</v>
      </c>
      <c r="C1161">
        <v>34.9</v>
      </c>
      <c r="D1161">
        <v>10.11</v>
      </c>
      <c r="E1161">
        <v>24.79</v>
      </c>
      <c r="F1161" s="6">
        <v>2.4520276953511377</v>
      </c>
      <c r="G1161" t="str">
        <f>IF(Table13[[#This Row],[Margin (%)]]&gt;150%,"Great",IF(Table13[[#This Row],[Margin (%)]]&lt;100%, "Just OK","Good"))</f>
        <v>Great</v>
      </c>
    </row>
    <row r="1162" spans="1:7" hidden="1" x14ac:dyDescent="0.2">
      <c r="A1162" s="1">
        <v>3403</v>
      </c>
      <c r="B1162" s="3">
        <v>42657.79583333333</v>
      </c>
      <c r="C1162">
        <v>136.9</v>
      </c>
      <c r="D1162">
        <v>55.45</v>
      </c>
      <c r="E1162">
        <v>81.45</v>
      </c>
      <c r="F1162" s="6">
        <v>1.4688908926961226</v>
      </c>
      <c r="G1162" t="str">
        <f>IF(Table13[[#This Row],[Margin (%)]]&gt;150%,"Great",IF(Table13[[#This Row],[Margin (%)]]&lt;100%, "Just OK","Good"))</f>
        <v>Good</v>
      </c>
    </row>
    <row r="1163" spans="1:7" hidden="1" x14ac:dyDescent="0.2">
      <c r="A1163" s="1">
        <v>3404</v>
      </c>
      <c r="B1163" s="3">
        <v>42657.797222222223</v>
      </c>
      <c r="C1163">
        <v>115</v>
      </c>
      <c r="D1163">
        <v>50.76</v>
      </c>
      <c r="E1163">
        <v>64.240000000000009</v>
      </c>
      <c r="F1163" s="6">
        <v>1.265563435776202</v>
      </c>
      <c r="G1163" t="str">
        <f>IF(Table13[[#This Row],[Margin (%)]]&gt;150%,"Great",IF(Table13[[#This Row],[Margin (%)]]&lt;100%, "Just OK","Good"))</f>
        <v>Good</v>
      </c>
    </row>
    <row r="1164" spans="1:7" hidden="1" x14ac:dyDescent="0.2">
      <c r="A1164" s="1">
        <v>3405</v>
      </c>
      <c r="B1164" s="3">
        <v>42657.799305555556</v>
      </c>
      <c r="C1164">
        <v>62.5</v>
      </c>
      <c r="D1164">
        <v>26.589999999999996</v>
      </c>
      <c r="E1164">
        <v>35.910000000000004</v>
      </c>
      <c r="F1164" s="6">
        <v>1.350507709665288</v>
      </c>
      <c r="G1164" t="str">
        <f>IF(Table13[[#This Row],[Margin (%)]]&gt;150%,"Great",IF(Table13[[#This Row],[Margin (%)]]&lt;100%, "Just OK","Good"))</f>
        <v>Good</v>
      </c>
    </row>
    <row r="1165" spans="1:7" hidden="1" x14ac:dyDescent="0.2">
      <c r="A1165" s="1">
        <v>3406</v>
      </c>
      <c r="B1165" s="3">
        <v>42657.805555555555</v>
      </c>
      <c r="C1165">
        <v>82.6</v>
      </c>
      <c r="D1165">
        <v>34.97</v>
      </c>
      <c r="E1165">
        <v>47.629999999999995</v>
      </c>
      <c r="F1165" s="6">
        <v>1.3620245925078638</v>
      </c>
      <c r="G1165" t="str">
        <f>IF(Table13[[#This Row],[Margin (%)]]&gt;150%,"Great",IF(Table13[[#This Row],[Margin (%)]]&lt;100%, "Just OK","Good"))</f>
        <v>Good</v>
      </c>
    </row>
    <row r="1166" spans="1:7" hidden="1" x14ac:dyDescent="0.2">
      <c r="A1166" s="1">
        <v>3407</v>
      </c>
      <c r="B1166" s="3">
        <v>42657.815972222219</v>
      </c>
      <c r="C1166">
        <v>68.400000000000006</v>
      </c>
      <c r="D1166">
        <v>29.42</v>
      </c>
      <c r="E1166">
        <v>38.980000000000004</v>
      </c>
      <c r="F1166" s="6">
        <v>1.3249490142760028</v>
      </c>
      <c r="G1166" t="str">
        <f>IF(Table13[[#This Row],[Margin (%)]]&gt;150%,"Great",IF(Table13[[#This Row],[Margin (%)]]&lt;100%, "Just OK","Good"))</f>
        <v>Good</v>
      </c>
    </row>
    <row r="1167" spans="1:7" hidden="1" x14ac:dyDescent="0.2">
      <c r="A1167" s="1">
        <v>3408</v>
      </c>
      <c r="B1167" s="3">
        <v>42657.826388888891</v>
      </c>
      <c r="C1167">
        <v>95.9</v>
      </c>
      <c r="D1167">
        <v>47.02</v>
      </c>
      <c r="E1167">
        <v>48.88</v>
      </c>
      <c r="F1167" s="6">
        <v>1.0395576350489153</v>
      </c>
      <c r="G1167" t="str">
        <f>IF(Table13[[#This Row],[Margin (%)]]&gt;150%,"Great",IF(Table13[[#This Row],[Margin (%)]]&lt;100%, "Just OK","Good"))</f>
        <v>Good</v>
      </c>
    </row>
    <row r="1168" spans="1:7" hidden="1" x14ac:dyDescent="0.2">
      <c r="A1168" s="1">
        <v>3409</v>
      </c>
      <c r="B1168" s="3">
        <v>42657.831944444442</v>
      </c>
      <c r="C1168">
        <v>84.5</v>
      </c>
      <c r="D1168">
        <v>40.99</v>
      </c>
      <c r="E1168">
        <v>43.51</v>
      </c>
      <c r="F1168" s="6">
        <v>1.0614784093681384</v>
      </c>
      <c r="G1168" t="str">
        <f>IF(Table13[[#This Row],[Margin (%)]]&gt;150%,"Great",IF(Table13[[#This Row],[Margin (%)]]&lt;100%, "Just OK","Good"))</f>
        <v>Good</v>
      </c>
    </row>
    <row r="1169" spans="1:7" hidden="1" x14ac:dyDescent="0.2">
      <c r="A1169" s="1">
        <v>3410</v>
      </c>
      <c r="B1169" s="3">
        <v>42657.847916666666</v>
      </c>
      <c r="C1169">
        <v>37.700000000000003</v>
      </c>
      <c r="D1169">
        <v>17.71</v>
      </c>
      <c r="E1169">
        <v>19.990000000000002</v>
      </c>
      <c r="F1169" s="6">
        <v>1.1287408243929984</v>
      </c>
      <c r="G1169" t="str">
        <f>IF(Table13[[#This Row],[Margin (%)]]&gt;150%,"Great",IF(Table13[[#This Row],[Margin (%)]]&lt;100%, "Just OK","Good"))</f>
        <v>Good</v>
      </c>
    </row>
    <row r="1170" spans="1:7" hidden="1" x14ac:dyDescent="0.2">
      <c r="A1170" s="1">
        <v>3411</v>
      </c>
      <c r="B1170" s="3">
        <v>42657.854166666664</v>
      </c>
      <c r="C1170">
        <v>32.9</v>
      </c>
      <c r="D1170">
        <v>13.969999999999999</v>
      </c>
      <c r="E1170">
        <v>18.93</v>
      </c>
      <c r="F1170" s="6">
        <v>1.3550465282748749</v>
      </c>
      <c r="G1170" t="str">
        <f>IF(Table13[[#This Row],[Margin (%)]]&gt;150%,"Great",IF(Table13[[#This Row],[Margin (%)]]&lt;100%, "Just OK","Good"))</f>
        <v>Good</v>
      </c>
    </row>
    <row r="1171" spans="1:7" hidden="1" x14ac:dyDescent="0.2">
      <c r="A1171" s="1">
        <v>3412</v>
      </c>
      <c r="B1171" s="3">
        <v>42657.855555555558</v>
      </c>
      <c r="C1171">
        <v>42.8</v>
      </c>
      <c r="D1171">
        <v>20.07</v>
      </c>
      <c r="E1171">
        <v>22.729999999999997</v>
      </c>
      <c r="F1171" s="6">
        <v>1.1325361235675135</v>
      </c>
      <c r="G1171" t="str">
        <f>IF(Table13[[#This Row],[Margin (%)]]&gt;150%,"Great",IF(Table13[[#This Row],[Margin (%)]]&lt;100%, "Just OK","Good"))</f>
        <v>Good</v>
      </c>
    </row>
    <row r="1172" spans="1:7" hidden="1" x14ac:dyDescent="0.2">
      <c r="A1172" s="1">
        <v>3413</v>
      </c>
      <c r="B1172" s="3">
        <v>42657.883333333331</v>
      </c>
      <c r="C1172">
        <v>82.6</v>
      </c>
      <c r="D1172">
        <v>41</v>
      </c>
      <c r="E1172">
        <v>41.599999999999994</v>
      </c>
      <c r="F1172" s="6">
        <v>1.0146341463414632</v>
      </c>
      <c r="G1172" t="str">
        <f>IF(Table13[[#This Row],[Margin (%)]]&gt;150%,"Great",IF(Table13[[#This Row],[Margin (%)]]&lt;100%, "Just OK","Good"))</f>
        <v>Good</v>
      </c>
    </row>
    <row r="1173" spans="1:7" hidden="1" x14ac:dyDescent="0.2">
      <c r="A1173" s="1">
        <v>3414</v>
      </c>
      <c r="B1173" s="3">
        <v>42657.893750000003</v>
      </c>
      <c r="C1173">
        <v>36.700000000000003</v>
      </c>
      <c r="D1173">
        <v>17.38</v>
      </c>
      <c r="E1173">
        <v>19.320000000000004</v>
      </c>
      <c r="F1173" s="6">
        <v>1.1116225546605296</v>
      </c>
      <c r="G1173" t="str">
        <f>IF(Table13[[#This Row],[Margin (%)]]&gt;150%,"Great",IF(Table13[[#This Row],[Margin (%)]]&lt;100%, "Just OK","Good"))</f>
        <v>Good</v>
      </c>
    </row>
    <row r="1174" spans="1:7" hidden="1" x14ac:dyDescent="0.2">
      <c r="A1174" s="1">
        <v>3415</v>
      </c>
      <c r="B1174" s="3">
        <v>42657.946527777778</v>
      </c>
      <c r="C1174">
        <v>61.6</v>
      </c>
      <c r="D1174">
        <v>31.25</v>
      </c>
      <c r="E1174">
        <v>30.35</v>
      </c>
      <c r="F1174" s="6">
        <v>0.97120000000000006</v>
      </c>
      <c r="G1174" t="str">
        <f>IF(Table13[[#This Row],[Margin (%)]]&gt;150%,"Great",IF(Table13[[#This Row],[Margin (%)]]&lt;100%, "Just OK","Good"))</f>
        <v>Just OK</v>
      </c>
    </row>
    <row r="1175" spans="1:7" hidden="1" x14ac:dyDescent="0.2">
      <c r="A1175" s="1">
        <v>3416</v>
      </c>
      <c r="B1175" s="3">
        <v>42658.681250000001</v>
      </c>
      <c r="C1175">
        <v>151.60000000000002</v>
      </c>
      <c r="D1175">
        <v>73.699999999999989</v>
      </c>
      <c r="E1175">
        <v>77.900000000000034</v>
      </c>
      <c r="F1175" s="6">
        <v>1.0569877883310725</v>
      </c>
      <c r="G1175" t="str">
        <f>IF(Table13[[#This Row],[Margin (%)]]&gt;150%,"Great",IF(Table13[[#This Row],[Margin (%)]]&lt;100%, "Just OK","Good"))</f>
        <v>Good</v>
      </c>
    </row>
    <row r="1176" spans="1:7" hidden="1" x14ac:dyDescent="0.2">
      <c r="A1176" s="1">
        <v>3417</v>
      </c>
      <c r="B1176" s="3">
        <v>42658.736805555556</v>
      </c>
      <c r="C1176">
        <v>41.8</v>
      </c>
      <c r="D1176">
        <v>15.97</v>
      </c>
      <c r="E1176">
        <v>25.83</v>
      </c>
      <c r="F1176" s="6">
        <v>1.6174076393237318</v>
      </c>
      <c r="G1176" t="str">
        <f>IF(Table13[[#This Row],[Margin (%)]]&gt;150%,"Great",IF(Table13[[#This Row],[Margin (%)]]&lt;100%, "Just OK","Good"))</f>
        <v>Great</v>
      </c>
    </row>
    <row r="1177" spans="1:7" hidden="1" x14ac:dyDescent="0.2">
      <c r="A1177" s="1">
        <v>3418</v>
      </c>
      <c r="B1177" s="3">
        <v>42658.739583333336</v>
      </c>
      <c r="C1177">
        <v>92.299999999999983</v>
      </c>
      <c r="D1177">
        <v>33.99</v>
      </c>
      <c r="E1177">
        <v>58.309999999999981</v>
      </c>
      <c r="F1177" s="6">
        <v>1.7155045601647536</v>
      </c>
      <c r="G1177" t="str">
        <f>IF(Table13[[#This Row],[Margin (%)]]&gt;150%,"Great",IF(Table13[[#This Row],[Margin (%)]]&lt;100%, "Just OK","Good"))</f>
        <v>Great</v>
      </c>
    </row>
    <row r="1178" spans="1:7" hidden="1" x14ac:dyDescent="0.2">
      <c r="A1178" s="1">
        <v>3419</v>
      </c>
      <c r="B1178" s="3">
        <v>42658.758333333331</v>
      </c>
      <c r="C1178">
        <v>37.700000000000003</v>
      </c>
      <c r="D1178">
        <v>16.71</v>
      </c>
      <c r="E1178">
        <v>20.990000000000002</v>
      </c>
      <c r="F1178" s="6">
        <v>1.2561340514661881</v>
      </c>
      <c r="G1178" t="str">
        <f>IF(Table13[[#This Row],[Margin (%)]]&gt;150%,"Great",IF(Table13[[#This Row],[Margin (%)]]&lt;100%, "Just OK","Good"))</f>
        <v>Good</v>
      </c>
    </row>
    <row r="1179" spans="1:7" hidden="1" x14ac:dyDescent="0.2">
      <c r="A1179" s="1">
        <v>3420</v>
      </c>
      <c r="B1179" s="3">
        <v>42658.759722222225</v>
      </c>
      <c r="C1179">
        <v>136.69999999999999</v>
      </c>
      <c r="D1179">
        <v>56.81</v>
      </c>
      <c r="E1179">
        <v>79.889999999999986</v>
      </c>
      <c r="F1179" s="6">
        <v>1.4062665023763419</v>
      </c>
      <c r="G1179" t="str">
        <f>IF(Table13[[#This Row],[Margin (%)]]&gt;150%,"Great",IF(Table13[[#This Row],[Margin (%)]]&lt;100%, "Just OK","Good"))</f>
        <v>Good</v>
      </c>
    </row>
    <row r="1180" spans="1:7" hidden="1" x14ac:dyDescent="0.2">
      <c r="A1180" s="1">
        <v>3421</v>
      </c>
      <c r="B1180" s="3">
        <v>42658.761111111111</v>
      </c>
      <c r="C1180">
        <v>59.5</v>
      </c>
      <c r="D1180">
        <v>28.900000000000002</v>
      </c>
      <c r="E1180">
        <v>30.599999999999998</v>
      </c>
      <c r="F1180" s="6">
        <v>1.0588235294117645</v>
      </c>
      <c r="G1180" t="str">
        <f>IF(Table13[[#This Row],[Margin (%)]]&gt;150%,"Great",IF(Table13[[#This Row],[Margin (%)]]&lt;100%, "Just OK","Good"))</f>
        <v>Good</v>
      </c>
    </row>
    <row r="1181" spans="1:7" hidden="1" x14ac:dyDescent="0.2">
      <c r="A1181" s="1">
        <v>3422</v>
      </c>
      <c r="B1181" s="3">
        <v>42658.763194444444</v>
      </c>
      <c r="C1181">
        <v>43.1</v>
      </c>
      <c r="D1181">
        <v>16.18</v>
      </c>
      <c r="E1181">
        <v>26.92</v>
      </c>
      <c r="F1181" s="6">
        <v>1.6637824474660075</v>
      </c>
      <c r="G1181" t="str">
        <f>IF(Table13[[#This Row],[Margin (%)]]&gt;150%,"Great",IF(Table13[[#This Row],[Margin (%)]]&lt;100%, "Just OK","Good"))</f>
        <v>Great</v>
      </c>
    </row>
    <row r="1182" spans="1:7" hidden="1" x14ac:dyDescent="0.2">
      <c r="A1182" s="1">
        <v>3423</v>
      </c>
      <c r="B1182" s="3">
        <v>42658.768750000003</v>
      </c>
      <c r="C1182">
        <v>58.1</v>
      </c>
      <c r="D1182">
        <v>30.39</v>
      </c>
      <c r="E1182">
        <v>27.71</v>
      </c>
      <c r="F1182" s="6">
        <v>0.91181309641329389</v>
      </c>
      <c r="G1182" t="str">
        <f>IF(Table13[[#This Row],[Margin (%)]]&gt;150%,"Great",IF(Table13[[#This Row],[Margin (%)]]&lt;100%, "Just OK","Good"))</f>
        <v>Just OK</v>
      </c>
    </row>
    <row r="1183" spans="1:7" hidden="1" x14ac:dyDescent="0.2">
      <c r="A1183" s="1">
        <v>3425</v>
      </c>
      <c r="B1183" s="3">
        <v>42658.769444444442</v>
      </c>
      <c r="C1183">
        <v>60.5</v>
      </c>
      <c r="D1183">
        <v>24.35</v>
      </c>
      <c r="E1183">
        <v>36.15</v>
      </c>
      <c r="F1183" s="6">
        <v>1.4845995893223818</v>
      </c>
      <c r="G1183" t="str">
        <f>IF(Table13[[#This Row],[Margin (%)]]&gt;150%,"Great",IF(Table13[[#This Row],[Margin (%)]]&lt;100%, "Just OK","Good"))</f>
        <v>Good</v>
      </c>
    </row>
    <row r="1184" spans="1:7" hidden="1" x14ac:dyDescent="0.2">
      <c r="A1184" s="1">
        <v>3424</v>
      </c>
      <c r="B1184" s="3">
        <v>42658.770138888889</v>
      </c>
      <c r="C1184">
        <v>208.10000000000005</v>
      </c>
      <c r="D1184">
        <v>89.44</v>
      </c>
      <c r="E1184">
        <v>118.66000000000005</v>
      </c>
      <c r="F1184" s="6">
        <v>1.326699463327371</v>
      </c>
      <c r="G1184" t="str">
        <f>IF(Table13[[#This Row],[Margin (%)]]&gt;150%,"Great",IF(Table13[[#This Row],[Margin (%)]]&lt;100%, "Just OK","Good"))</f>
        <v>Good</v>
      </c>
    </row>
    <row r="1185" spans="1:7" hidden="1" x14ac:dyDescent="0.2">
      <c r="A1185" s="1">
        <v>3426</v>
      </c>
      <c r="B1185" s="3">
        <v>42658.786111111112</v>
      </c>
      <c r="C1185">
        <v>71.5</v>
      </c>
      <c r="D1185">
        <v>42.54</v>
      </c>
      <c r="E1185">
        <v>28.96</v>
      </c>
      <c r="F1185" s="6">
        <v>0.6807710390220969</v>
      </c>
      <c r="G1185" t="str">
        <f>IF(Table13[[#This Row],[Margin (%)]]&gt;150%,"Great",IF(Table13[[#This Row],[Margin (%)]]&lt;100%, "Just OK","Good"))</f>
        <v>Just OK</v>
      </c>
    </row>
    <row r="1186" spans="1:7" hidden="1" x14ac:dyDescent="0.2">
      <c r="A1186" s="1">
        <v>3427</v>
      </c>
      <c r="B1186" s="3">
        <v>42658.793749999997</v>
      </c>
      <c r="C1186">
        <v>41.6</v>
      </c>
      <c r="D1186">
        <v>20.85</v>
      </c>
      <c r="E1186">
        <v>20.75</v>
      </c>
      <c r="F1186" s="6">
        <v>0.99520383693045555</v>
      </c>
      <c r="G1186" t="str">
        <f>IF(Table13[[#This Row],[Margin (%)]]&gt;150%,"Great",IF(Table13[[#This Row],[Margin (%)]]&lt;100%, "Just OK","Good"))</f>
        <v>Just OK</v>
      </c>
    </row>
    <row r="1187" spans="1:7" hidden="1" x14ac:dyDescent="0.2">
      <c r="A1187" s="1">
        <v>3429</v>
      </c>
      <c r="B1187" s="3">
        <v>42658.809027777781</v>
      </c>
      <c r="C1187">
        <v>54.8</v>
      </c>
      <c r="D1187">
        <v>21.979999999999997</v>
      </c>
      <c r="E1187">
        <v>32.82</v>
      </c>
      <c r="F1187" s="6">
        <v>1.4931756141947228</v>
      </c>
      <c r="G1187" t="str">
        <f>IF(Table13[[#This Row],[Margin (%)]]&gt;150%,"Great",IF(Table13[[#This Row],[Margin (%)]]&lt;100%, "Just OK","Good"))</f>
        <v>Good</v>
      </c>
    </row>
    <row r="1188" spans="1:7" hidden="1" x14ac:dyDescent="0.2">
      <c r="A1188" s="1">
        <v>3428</v>
      </c>
      <c r="B1188" s="3">
        <v>42658.811111111114</v>
      </c>
      <c r="C1188">
        <v>64.099999999999994</v>
      </c>
      <c r="D1188">
        <v>26.990000000000002</v>
      </c>
      <c r="E1188">
        <v>37.109999999999992</v>
      </c>
      <c r="F1188" s="6">
        <v>1.3749536865505738</v>
      </c>
      <c r="G1188" t="str">
        <f>IF(Table13[[#This Row],[Margin (%)]]&gt;150%,"Great",IF(Table13[[#This Row],[Margin (%)]]&lt;100%, "Just OK","Good"))</f>
        <v>Good</v>
      </c>
    </row>
    <row r="1189" spans="1:7" hidden="1" x14ac:dyDescent="0.2">
      <c r="A1189" s="1">
        <v>3430</v>
      </c>
      <c r="B1189" s="3">
        <v>42658.828472222223</v>
      </c>
      <c r="C1189">
        <v>42.9</v>
      </c>
      <c r="D1189">
        <v>25.91</v>
      </c>
      <c r="E1189">
        <v>16.989999999999998</v>
      </c>
      <c r="F1189" s="6">
        <v>0.65573137784639124</v>
      </c>
      <c r="G1189" t="str">
        <f>IF(Table13[[#This Row],[Margin (%)]]&gt;150%,"Great",IF(Table13[[#This Row],[Margin (%)]]&lt;100%, "Just OK","Good"))</f>
        <v>Just OK</v>
      </c>
    </row>
    <row r="1190" spans="1:7" hidden="1" x14ac:dyDescent="0.2">
      <c r="A1190" s="1">
        <v>3431</v>
      </c>
      <c r="B1190" s="3">
        <v>42658.834722222222</v>
      </c>
      <c r="C1190">
        <v>19.899999999999999</v>
      </c>
      <c r="D1190">
        <v>10.95</v>
      </c>
      <c r="E1190">
        <v>8.9499999999999993</v>
      </c>
      <c r="F1190" s="6">
        <v>0.81735159817351599</v>
      </c>
      <c r="G1190" t="str">
        <f>IF(Table13[[#This Row],[Margin (%)]]&gt;150%,"Great",IF(Table13[[#This Row],[Margin (%)]]&lt;100%, "Just OK","Good"))</f>
        <v>Just OK</v>
      </c>
    </row>
    <row r="1191" spans="1:7" hidden="1" x14ac:dyDescent="0.2">
      <c r="A1191" s="1">
        <v>3432</v>
      </c>
      <c r="B1191" s="3">
        <v>42658.838194444441</v>
      </c>
      <c r="C1191">
        <v>67.400000000000006</v>
      </c>
      <c r="D1191">
        <v>37.160000000000004</v>
      </c>
      <c r="E1191">
        <v>30.240000000000002</v>
      </c>
      <c r="F1191" s="6">
        <v>0.81377825618945099</v>
      </c>
      <c r="G1191" t="str">
        <f>IF(Table13[[#This Row],[Margin (%)]]&gt;150%,"Great",IF(Table13[[#This Row],[Margin (%)]]&lt;100%, "Just OK","Good"))</f>
        <v>Just OK</v>
      </c>
    </row>
    <row r="1192" spans="1:7" hidden="1" x14ac:dyDescent="0.2">
      <c r="A1192" s="1">
        <v>3433</v>
      </c>
      <c r="B1192" s="3">
        <v>42658.84652777778</v>
      </c>
      <c r="C1192">
        <v>90.5</v>
      </c>
      <c r="D1192">
        <v>46.43</v>
      </c>
      <c r="E1192">
        <v>44.07</v>
      </c>
      <c r="F1192" s="6">
        <v>0.94917079474477706</v>
      </c>
      <c r="G1192" t="str">
        <f>IF(Table13[[#This Row],[Margin (%)]]&gt;150%,"Great",IF(Table13[[#This Row],[Margin (%)]]&lt;100%, "Just OK","Good"))</f>
        <v>Just OK</v>
      </c>
    </row>
    <row r="1193" spans="1:7" hidden="1" x14ac:dyDescent="0.2">
      <c r="A1193" s="1">
        <v>3434</v>
      </c>
      <c r="B1193" s="3">
        <v>42659.531944444447</v>
      </c>
      <c r="C1193">
        <v>31.7</v>
      </c>
      <c r="D1193">
        <v>16.48</v>
      </c>
      <c r="E1193">
        <v>15.219999999999999</v>
      </c>
      <c r="F1193" s="6">
        <v>0.92354368932038822</v>
      </c>
      <c r="G1193" t="str">
        <f>IF(Table13[[#This Row],[Margin (%)]]&gt;150%,"Great",IF(Table13[[#This Row],[Margin (%)]]&lt;100%, "Just OK","Good"))</f>
        <v>Just OK</v>
      </c>
    </row>
    <row r="1194" spans="1:7" hidden="1" x14ac:dyDescent="0.2">
      <c r="A1194" s="1">
        <v>3435</v>
      </c>
      <c r="B1194" s="3">
        <v>42659.688194444447</v>
      </c>
      <c r="C1194">
        <v>43.5</v>
      </c>
      <c r="D1194">
        <v>21.03</v>
      </c>
      <c r="E1194">
        <v>22.47</v>
      </c>
      <c r="F1194" s="6">
        <v>1.0684736091298144</v>
      </c>
      <c r="G1194" t="str">
        <f>IF(Table13[[#This Row],[Margin (%)]]&gt;150%,"Great",IF(Table13[[#This Row],[Margin (%)]]&lt;100%, "Just OK","Good"))</f>
        <v>Good</v>
      </c>
    </row>
    <row r="1195" spans="1:7" hidden="1" x14ac:dyDescent="0.2">
      <c r="A1195" s="1">
        <v>3436</v>
      </c>
      <c r="B1195" s="3">
        <v>42659.688888888886</v>
      </c>
      <c r="C1195">
        <v>56.6</v>
      </c>
      <c r="D1195">
        <v>29.03</v>
      </c>
      <c r="E1195">
        <v>27.57</v>
      </c>
      <c r="F1195" s="6">
        <v>0.94970719944884596</v>
      </c>
      <c r="G1195" t="str">
        <f>IF(Table13[[#This Row],[Margin (%)]]&gt;150%,"Great",IF(Table13[[#This Row],[Margin (%)]]&lt;100%, "Just OK","Good"))</f>
        <v>Just OK</v>
      </c>
    </row>
    <row r="1196" spans="1:7" hidden="1" x14ac:dyDescent="0.2">
      <c r="A1196" s="1">
        <v>3438</v>
      </c>
      <c r="B1196" s="3">
        <v>42659.744444444441</v>
      </c>
      <c r="C1196">
        <v>99.6</v>
      </c>
      <c r="D1196">
        <v>46.750000000000007</v>
      </c>
      <c r="E1196">
        <v>52.849999999999987</v>
      </c>
      <c r="F1196" s="6">
        <v>1.1304812834224593</v>
      </c>
      <c r="G1196" t="str">
        <f>IF(Table13[[#This Row],[Margin (%)]]&gt;150%,"Great",IF(Table13[[#This Row],[Margin (%)]]&lt;100%, "Just OK","Good"))</f>
        <v>Good</v>
      </c>
    </row>
    <row r="1197" spans="1:7" hidden="1" x14ac:dyDescent="0.2">
      <c r="A1197" s="1">
        <v>3437</v>
      </c>
      <c r="B1197" s="3">
        <v>42659.744444444441</v>
      </c>
      <c r="C1197">
        <v>61.5</v>
      </c>
      <c r="D1197">
        <v>24.479999999999997</v>
      </c>
      <c r="E1197">
        <v>37.020000000000003</v>
      </c>
      <c r="F1197" s="6">
        <v>1.5122549019607847</v>
      </c>
      <c r="G1197" t="str">
        <f>IF(Table13[[#This Row],[Margin (%)]]&gt;150%,"Great",IF(Table13[[#This Row],[Margin (%)]]&lt;100%, "Just OK","Good"))</f>
        <v>Great</v>
      </c>
    </row>
    <row r="1198" spans="1:7" hidden="1" x14ac:dyDescent="0.2">
      <c r="A1198" s="1">
        <v>3439</v>
      </c>
      <c r="B1198" s="3">
        <v>42659.759722222225</v>
      </c>
      <c r="C1198">
        <v>78.400000000000006</v>
      </c>
      <c r="D1198">
        <v>24.15</v>
      </c>
      <c r="E1198">
        <v>54.250000000000007</v>
      </c>
      <c r="F1198" s="6">
        <v>2.2463768115942031</v>
      </c>
      <c r="G1198" t="str">
        <f>IF(Table13[[#This Row],[Margin (%)]]&gt;150%,"Great",IF(Table13[[#This Row],[Margin (%)]]&lt;100%, "Just OK","Good"))</f>
        <v>Great</v>
      </c>
    </row>
    <row r="1199" spans="1:7" hidden="1" x14ac:dyDescent="0.2">
      <c r="A1199" s="1">
        <v>3441</v>
      </c>
      <c r="B1199" s="3">
        <v>42659.774305555555</v>
      </c>
      <c r="C1199">
        <v>61.699999999999996</v>
      </c>
      <c r="D1199">
        <v>29.39</v>
      </c>
      <c r="E1199">
        <v>32.309999999999995</v>
      </c>
      <c r="F1199" s="6">
        <v>1.0993535216059882</v>
      </c>
      <c r="G1199" t="str">
        <f>IF(Table13[[#This Row],[Margin (%)]]&gt;150%,"Great",IF(Table13[[#This Row],[Margin (%)]]&lt;100%, "Just OK","Good"))</f>
        <v>Good</v>
      </c>
    </row>
    <row r="1200" spans="1:7" hidden="1" x14ac:dyDescent="0.2">
      <c r="A1200" s="1">
        <v>3442</v>
      </c>
      <c r="B1200" s="3">
        <v>42659.775694444441</v>
      </c>
      <c r="C1200">
        <v>71.3</v>
      </c>
      <c r="D1200">
        <v>33.159999999999997</v>
      </c>
      <c r="E1200">
        <v>38.14</v>
      </c>
      <c r="F1200" s="6">
        <v>1.1501809408926418</v>
      </c>
      <c r="G1200" t="str">
        <f>IF(Table13[[#This Row],[Margin (%)]]&gt;150%,"Great",IF(Table13[[#This Row],[Margin (%)]]&lt;100%, "Just OK","Good"))</f>
        <v>Good</v>
      </c>
    </row>
    <row r="1201" spans="1:7" hidden="1" x14ac:dyDescent="0.2">
      <c r="A1201" s="1">
        <v>3443</v>
      </c>
      <c r="B1201" s="3">
        <v>42659.780555555553</v>
      </c>
      <c r="C1201">
        <v>37.1</v>
      </c>
      <c r="D1201">
        <v>15.77</v>
      </c>
      <c r="E1201">
        <v>21.330000000000002</v>
      </c>
      <c r="F1201" s="6">
        <v>1.3525681674064682</v>
      </c>
      <c r="G1201" t="str">
        <f>IF(Table13[[#This Row],[Margin (%)]]&gt;150%,"Great",IF(Table13[[#This Row],[Margin (%)]]&lt;100%, "Just OK","Good"))</f>
        <v>Good</v>
      </c>
    </row>
    <row r="1202" spans="1:7" hidden="1" x14ac:dyDescent="0.2">
      <c r="A1202" s="1">
        <v>3444</v>
      </c>
      <c r="B1202" s="3">
        <v>42659.797222222223</v>
      </c>
      <c r="C1202">
        <v>48.4</v>
      </c>
      <c r="D1202">
        <v>25.410000000000004</v>
      </c>
      <c r="E1202">
        <v>22.989999999999995</v>
      </c>
      <c r="F1202" s="6">
        <v>0.90476190476190443</v>
      </c>
      <c r="G1202" t="str">
        <f>IF(Table13[[#This Row],[Margin (%)]]&gt;150%,"Great",IF(Table13[[#This Row],[Margin (%)]]&lt;100%, "Just OK","Good"))</f>
        <v>Just OK</v>
      </c>
    </row>
    <row r="1203" spans="1:7" hidden="1" x14ac:dyDescent="0.2">
      <c r="A1203" s="1">
        <v>3445</v>
      </c>
      <c r="B1203" s="3">
        <v>42659.801388888889</v>
      </c>
      <c r="C1203">
        <v>61.9</v>
      </c>
      <c r="D1203">
        <v>30.240000000000002</v>
      </c>
      <c r="E1203">
        <v>31.659999999999997</v>
      </c>
      <c r="F1203" s="6">
        <v>1.0469576719576719</v>
      </c>
      <c r="G1203" t="str">
        <f>IF(Table13[[#This Row],[Margin (%)]]&gt;150%,"Great",IF(Table13[[#This Row],[Margin (%)]]&lt;100%, "Just OK","Good"))</f>
        <v>Good</v>
      </c>
    </row>
    <row r="1204" spans="1:7" hidden="1" x14ac:dyDescent="0.2">
      <c r="A1204" s="1">
        <v>3446</v>
      </c>
      <c r="B1204" s="3">
        <v>42659.821527777778</v>
      </c>
      <c r="C1204">
        <v>93.1</v>
      </c>
      <c r="D1204">
        <v>43.68</v>
      </c>
      <c r="E1204">
        <v>49.419999999999995</v>
      </c>
      <c r="F1204" s="6">
        <v>1.1314102564102564</v>
      </c>
      <c r="G1204" t="str">
        <f>IF(Table13[[#This Row],[Margin (%)]]&gt;150%,"Great",IF(Table13[[#This Row],[Margin (%)]]&lt;100%, "Just OK","Good"))</f>
        <v>Good</v>
      </c>
    </row>
    <row r="1205" spans="1:7" hidden="1" x14ac:dyDescent="0.2">
      <c r="A1205" s="1">
        <v>3447</v>
      </c>
      <c r="B1205" s="3">
        <v>42659.856944444444</v>
      </c>
      <c r="C1205">
        <v>65.5</v>
      </c>
      <c r="D1205">
        <v>30.769999999999996</v>
      </c>
      <c r="E1205">
        <v>34.730000000000004</v>
      </c>
      <c r="F1205" s="6">
        <v>1.1286967825804357</v>
      </c>
      <c r="G1205" t="str">
        <f>IF(Table13[[#This Row],[Margin (%)]]&gt;150%,"Great",IF(Table13[[#This Row],[Margin (%)]]&lt;100%, "Just OK","Good"))</f>
        <v>Good</v>
      </c>
    </row>
    <row r="1206" spans="1:7" hidden="1" x14ac:dyDescent="0.2">
      <c r="A1206" s="1">
        <v>3448</v>
      </c>
      <c r="B1206" s="3">
        <v>42659.902777777781</v>
      </c>
      <c r="C1206">
        <v>65.400000000000006</v>
      </c>
      <c r="D1206">
        <v>32.090000000000003</v>
      </c>
      <c r="E1206">
        <v>33.31</v>
      </c>
      <c r="F1206" s="6">
        <v>1.0380180741664069</v>
      </c>
      <c r="G1206" t="str">
        <f>IF(Table13[[#This Row],[Margin (%)]]&gt;150%,"Great",IF(Table13[[#This Row],[Margin (%)]]&lt;100%, "Just OK","Good"))</f>
        <v>Good</v>
      </c>
    </row>
    <row r="1207" spans="1:7" hidden="1" x14ac:dyDescent="0.2">
      <c r="A1207" s="1">
        <v>3449</v>
      </c>
      <c r="B1207" s="3">
        <v>42660.505555555559</v>
      </c>
      <c r="C1207">
        <v>130.6</v>
      </c>
      <c r="D1207">
        <v>49.470000000000006</v>
      </c>
      <c r="E1207">
        <v>81.13</v>
      </c>
      <c r="F1207" s="6">
        <v>1.6399838285829793</v>
      </c>
      <c r="G1207" t="str">
        <f>IF(Table13[[#This Row],[Margin (%)]]&gt;150%,"Great",IF(Table13[[#This Row],[Margin (%)]]&lt;100%, "Just OK","Good"))</f>
        <v>Great</v>
      </c>
    </row>
    <row r="1208" spans="1:7" hidden="1" x14ac:dyDescent="0.2">
      <c r="A1208" s="1">
        <v>3450</v>
      </c>
      <c r="B1208" s="3">
        <v>42660.513888888891</v>
      </c>
      <c r="C1208">
        <v>58.6</v>
      </c>
      <c r="D1208">
        <v>34.39</v>
      </c>
      <c r="E1208">
        <v>24.21</v>
      </c>
      <c r="F1208" s="6">
        <v>0.70398371619656874</v>
      </c>
      <c r="G1208" t="str">
        <f>IF(Table13[[#This Row],[Margin (%)]]&gt;150%,"Great",IF(Table13[[#This Row],[Margin (%)]]&lt;100%, "Just OK","Good"))</f>
        <v>Just OK</v>
      </c>
    </row>
    <row r="1209" spans="1:7" hidden="1" x14ac:dyDescent="0.2">
      <c r="A1209" s="1">
        <v>3451</v>
      </c>
      <c r="B1209" s="3">
        <v>42660.732638888891</v>
      </c>
      <c r="C1209">
        <v>41.6</v>
      </c>
      <c r="D1209">
        <v>16.79</v>
      </c>
      <c r="E1209">
        <v>24.810000000000002</v>
      </c>
      <c r="F1209" s="6">
        <v>1.477665276950566</v>
      </c>
      <c r="G1209" t="str">
        <f>IF(Table13[[#This Row],[Margin (%)]]&gt;150%,"Great",IF(Table13[[#This Row],[Margin (%)]]&lt;100%, "Just OK","Good"))</f>
        <v>Good</v>
      </c>
    </row>
    <row r="1210" spans="1:7" hidden="1" x14ac:dyDescent="0.2">
      <c r="A1210" s="1">
        <v>3452</v>
      </c>
      <c r="B1210" s="3">
        <v>42660.756944444445</v>
      </c>
      <c r="C1210">
        <v>67.8</v>
      </c>
      <c r="D1210">
        <v>30.89</v>
      </c>
      <c r="E1210">
        <v>36.909999999999997</v>
      </c>
      <c r="F1210" s="6">
        <v>1.1948850760764</v>
      </c>
      <c r="G1210" t="str">
        <f>IF(Table13[[#This Row],[Margin (%)]]&gt;150%,"Great",IF(Table13[[#This Row],[Margin (%)]]&lt;100%, "Just OK","Good"))</f>
        <v>Good</v>
      </c>
    </row>
    <row r="1211" spans="1:7" hidden="1" x14ac:dyDescent="0.2">
      <c r="A1211" s="1">
        <v>3454</v>
      </c>
      <c r="B1211" s="3">
        <v>42660.792361111111</v>
      </c>
      <c r="C1211">
        <v>39.799999999999997</v>
      </c>
      <c r="D1211">
        <v>21.59</v>
      </c>
      <c r="E1211">
        <v>18.209999999999997</v>
      </c>
      <c r="F1211" s="6">
        <v>0.84344603983325606</v>
      </c>
      <c r="G1211" t="str">
        <f>IF(Table13[[#This Row],[Margin (%)]]&gt;150%,"Great",IF(Table13[[#This Row],[Margin (%)]]&lt;100%, "Just OK","Good"))</f>
        <v>Just OK</v>
      </c>
    </row>
    <row r="1212" spans="1:7" hidden="1" x14ac:dyDescent="0.2">
      <c r="A1212" s="1">
        <v>3453</v>
      </c>
      <c r="B1212" s="3">
        <v>42660.794444444444</v>
      </c>
      <c r="C1212">
        <v>37.700000000000003</v>
      </c>
      <c r="D1212">
        <v>11.67</v>
      </c>
      <c r="E1212">
        <v>26.03</v>
      </c>
      <c r="F1212" s="6">
        <v>2.2305055698371894</v>
      </c>
      <c r="G1212" t="str">
        <f>IF(Table13[[#This Row],[Margin (%)]]&gt;150%,"Great",IF(Table13[[#This Row],[Margin (%)]]&lt;100%, "Just OK","Good"))</f>
        <v>Great</v>
      </c>
    </row>
    <row r="1213" spans="1:7" hidden="1" x14ac:dyDescent="0.2">
      <c r="A1213" s="1">
        <v>3455</v>
      </c>
      <c r="B1213" s="3">
        <v>42660.825694444444</v>
      </c>
      <c r="C1213">
        <v>43</v>
      </c>
      <c r="D1213">
        <v>24.939999999999998</v>
      </c>
      <c r="E1213">
        <v>18.060000000000002</v>
      </c>
      <c r="F1213" s="6">
        <v>0.72413793103448287</v>
      </c>
      <c r="G1213" t="str">
        <f>IF(Table13[[#This Row],[Margin (%)]]&gt;150%,"Great",IF(Table13[[#This Row],[Margin (%)]]&lt;100%, "Just OK","Good"))</f>
        <v>Just OK</v>
      </c>
    </row>
    <row r="1214" spans="1:7" hidden="1" x14ac:dyDescent="0.2">
      <c r="A1214" s="1">
        <v>3456</v>
      </c>
      <c r="B1214" s="3">
        <v>42660.827777777777</v>
      </c>
      <c r="C1214">
        <v>41</v>
      </c>
      <c r="D1214">
        <v>19.59</v>
      </c>
      <c r="E1214">
        <v>21.41</v>
      </c>
      <c r="F1214" s="6">
        <v>1.0929045431342521</v>
      </c>
      <c r="G1214" t="str">
        <f>IF(Table13[[#This Row],[Margin (%)]]&gt;150%,"Great",IF(Table13[[#This Row],[Margin (%)]]&lt;100%, "Just OK","Good"))</f>
        <v>Good</v>
      </c>
    </row>
    <row r="1215" spans="1:7" hidden="1" x14ac:dyDescent="0.2">
      <c r="A1215" s="1">
        <v>3457</v>
      </c>
      <c r="B1215" s="3">
        <v>42661.710416666669</v>
      </c>
      <c r="C1215">
        <v>66.8</v>
      </c>
      <c r="D1215">
        <v>30.790000000000003</v>
      </c>
      <c r="E1215">
        <v>36.009999999999991</v>
      </c>
      <c r="F1215" s="6">
        <v>1.1695355634946407</v>
      </c>
      <c r="G1215" t="str">
        <f>IF(Table13[[#This Row],[Margin (%)]]&gt;150%,"Great",IF(Table13[[#This Row],[Margin (%)]]&lt;100%, "Just OK","Good"))</f>
        <v>Good</v>
      </c>
    </row>
    <row r="1216" spans="1:7" hidden="1" x14ac:dyDescent="0.2">
      <c r="A1216" s="1">
        <v>3459</v>
      </c>
      <c r="B1216" s="3">
        <v>42661.841666666667</v>
      </c>
      <c r="C1216">
        <v>64.699999999999989</v>
      </c>
      <c r="D1216">
        <v>28.79</v>
      </c>
      <c r="E1216">
        <v>35.909999999999989</v>
      </c>
      <c r="F1216" s="6">
        <v>1.2473080930878775</v>
      </c>
      <c r="G1216" t="str">
        <f>IF(Table13[[#This Row],[Margin (%)]]&gt;150%,"Great",IF(Table13[[#This Row],[Margin (%)]]&lt;100%, "Just OK","Good"))</f>
        <v>Good</v>
      </c>
    </row>
    <row r="1217" spans="1:7" hidden="1" x14ac:dyDescent="0.2">
      <c r="A1217" s="1">
        <v>3460</v>
      </c>
      <c r="B1217" s="3">
        <v>42661.852083333331</v>
      </c>
      <c r="C1217">
        <v>64.699999999999989</v>
      </c>
      <c r="D1217">
        <v>31.83</v>
      </c>
      <c r="E1217">
        <v>32.86999999999999</v>
      </c>
      <c r="F1217" s="6">
        <v>1.032673578385171</v>
      </c>
      <c r="G1217" t="str">
        <f>IF(Table13[[#This Row],[Margin (%)]]&gt;150%,"Great",IF(Table13[[#This Row],[Margin (%)]]&lt;100%, "Just OK","Good"))</f>
        <v>Good</v>
      </c>
    </row>
    <row r="1218" spans="1:7" hidden="1" x14ac:dyDescent="0.2">
      <c r="A1218" s="1">
        <v>3461</v>
      </c>
      <c r="B1218" s="3">
        <v>42662.752083333333</v>
      </c>
      <c r="C1218">
        <v>64.099999999999994</v>
      </c>
      <c r="D1218">
        <v>38.54</v>
      </c>
      <c r="E1218">
        <v>25.559999999999995</v>
      </c>
      <c r="F1218" s="6">
        <v>0.66320705760249077</v>
      </c>
      <c r="G1218" t="str">
        <f>IF(Table13[[#This Row],[Margin (%)]]&gt;150%,"Great",IF(Table13[[#This Row],[Margin (%)]]&lt;100%, "Just OK","Good"))</f>
        <v>Just OK</v>
      </c>
    </row>
    <row r="1219" spans="1:7" hidden="1" x14ac:dyDescent="0.2">
      <c r="A1219" s="1">
        <v>3462</v>
      </c>
      <c r="B1219" s="3">
        <v>42662.768750000003</v>
      </c>
      <c r="C1219">
        <v>90.699999999999989</v>
      </c>
      <c r="D1219">
        <v>35.29</v>
      </c>
      <c r="E1219">
        <v>55.409999999999989</v>
      </c>
      <c r="F1219" s="6">
        <v>1.5701331822045903</v>
      </c>
      <c r="G1219" t="str">
        <f>IF(Table13[[#This Row],[Margin (%)]]&gt;150%,"Great",IF(Table13[[#This Row],[Margin (%)]]&lt;100%, "Just OK","Good"))</f>
        <v>Great</v>
      </c>
    </row>
    <row r="1220" spans="1:7" hidden="1" x14ac:dyDescent="0.2">
      <c r="A1220" s="1">
        <v>3463</v>
      </c>
      <c r="B1220" s="3">
        <v>42662.8</v>
      </c>
      <c r="C1220">
        <v>105.5</v>
      </c>
      <c r="D1220">
        <v>51.08</v>
      </c>
      <c r="E1220">
        <v>54.42</v>
      </c>
      <c r="F1220" s="6">
        <v>1.0653876272513705</v>
      </c>
      <c r="G1220" t="str">
        <f>IF(Table13[[#This Row],[Margin (%)]]&gt;150%,"Great",IF(Table13[[#This Row],[Margin (%)]]&lt;100%, "Just OK","Good"))</f>
        <v>Good</v>
      </c>
    </row>
    <row r="1221" spans="1:7" hidden="1" x14ac:dyDescent="0.2">
      <c r="A1221" s="1">
        <v>3464</v>
      </c>
      <c r="B1221" s="3">
        <v>42663.708333333336</v>
      </c>
      <c r="C1221">
        <v>58.8</v>
      </c>
      <c r="D1221">
        <v>28.69</v>
      </c>
      <c r="E1221">
        <v>30.109999999999996</v>
      </c>
      <c r="F1221" s="6">
        <v>1.0494945974207039</v>
      </c>
      <c r="G1221" t="str">
        <f>IF(Table13[[#This Row],[Margin (%)]]&gt;150%,"Great",IF(Table13[[#This Row],[Margin (%)]]&lt;100%, "Just OK","Good"))</f>
        <v>Good</v>
      </c>
    </row>
    <row r="1222" spans="1:7" hidden="1" x14ac:dyDescent="0.2">
      <c r="A1222" s="1">
        <v>3465</v>
      </c>
      <c r="B1222" s="3">
        <v>42663.747916666667</v>
      </c>
      <c r="C1222">
        <v>60</v>
      </c>
      <c r="D1222">
        <v>23.880000000000003</v>
      </c>
      <c r="E1222">
        <v>36.119999999999997</v>
      </c>
      <c r="F1222" s="6">
        <v>1.5125628140703515</v>
      </c>
      <c r="G1222" t="str">
        <f>IF(Table13[[#This Row],[Margin (%)]]&gt;150%,"Great",IF(Table13[[#This Row],[Margin (%)]]&lt;100%, "Just OK","Good"))</f>
        <v>Great</v>
      </c>
    </row>
    <row r="1223" spans="1:7" hidden="1" x14ac:dyDescent="0.2">
      <c r="A1223" s="1">
        <v>3466</v>
      </c>
      <c r="B1223" s="3">
        <v>42663.754861111112</v>
      </c>
      <c r="C1223">
        <v>59.5</v>
      </c>
      <c r="D1223">
        <v>16.86</v>
      </c>
      <c r="E1223">
        <v>42.64</v>
      </c>
      <c r="F1223" s="6">
        <v>2.5290628706998817</v>
      </c>
      <c r="G1223" t="str">
        <f>IF(Table13[[#This Row],[Margin (%)]]&gt;150%,"Great",IF(Table13[[#This Row],[Margin (%)]]&lt;100%, "Just OK","Good"))</f>
        <v>Great</v>
      </c>
    </row>
    <row r="1224" spans="1:7" hidden="1" x14ac:dyDescent="0.2">
      <c r="A1224" s="1">
        <v>3468</v>
      </c>
      <c r="B1224" s="3">
        <v>42663.770138888889</v>
      </c>
      <c r="C1224">
        <v>43.5</v>
      </c>
      <c r="D1224">
        <v>15.899999999999999</v>
      </c>
      <c r="E1224">
        <v>27.6</v>
      </c>
      <c r="F1224" s="6">
        <v>1.7358490566037739</v>
      </c>
      <c r="G1224" t="str">
        <f>IF(Table13[[#This Row],[Margin (%)]]&gt;150%,"Great",IF(Table13[[#This Row],[Margin (%)]]&lt;100%, "Just OK","Good"))</f>
        <v>Great</v>
      </c>
    </row>
    <row r="1225" spans="1:7" hidden="1" x14ac:dyDescent="0.2">
      <c r="A1225" s="1">
        <v>3469</v>
      </c>
      <c r="B1225" s="3">
        <v>42663.781944444447</v>
      </c>
      <c r="C1225">
        <v>202.8</v>
      </c>
      <c r="D1225">
        <v>97.710000000000008</v>
      </c>
      <c r="E1225">
        <v>105.09</v>
      </c>
      <c r="F1225" s="6">
        <v>1.0755296284924778</v>
      </c>
      <c r="G1225" t="str">
        <f>IF(Table13[[#This Row],[Margin (%)]]&gt;150%,"Great",IF(Table13[[#This Row],[Margin (%)]]&lt;100%, "Just OK","Good"))</f>
        <v>Good</v>
      </c>
    </row>
    <row r="1226" spans="1:7" hidden="1" x14ac:dyDescent="0.2">
      <c r="A1226" s="1">
        <v>3470</v>
      </c>
      <c r="B1226" s="3">
        <v>42663.805555555555</v>
      </c>
      <c r="C1226">
        <v>77.400000000000006</v>
      </c>
      <c r="D1226">
        <v>25.46</v>
      </c>
      <c r="E1226">
        <v>51.940000000000005</v>
      </c>
      <c r="F1226" s="6">
        <v>2.0400628436763553</v>
      </c>
      <c r="G1226" t="str">
        <f>IF(Table13[[#This Row],[Margin (%)]]&gt;150%,"Great",IF(Table13[[#This Row],[Margin (%)]]&lt;100%, "Just OK","Good"))</f>
        <v>Great</v>
      </c>
    </row>
    <row r="1227" spans="1:7" hidden="1" x14ac:dyDescent="0.2">
      <c r="A1227" s="1">
        <v>3471</v>
      </c>
      <c r="B1227" s="3">
        <v>42663.822222222225</v>
      </c>
      <c r="C1227">
        <v>45.6</v>
      </c>
      <c r="D1227">
        <v>19.760000000000002</v>
      </c>
      <c r="E1227">
        <v>25.84</v>
      </c>
      <c r="F1227" s="6">
        <v>1.3076923076923075</v>
      </c>
      <c r="G1227" t="str">
        <f>IF(Table13[[#This Row],[Margin (%)]]&gt;150%,"Great",IF(Table13[[#This Row],[Margin (%)]]&lt;100%, "Just OK","Good"))</f>
        <v>Good</v>
      </c>
    </row>
    <row r="1228" spans="1:7" hidden="1" x14ac:dyDescent="0.2">
      <c r="A1228" s="1">
        <v>3473</v>
      </c>
      <c r="B1228" s="3">
        <v>42664.693055555559</v>
      </c>
      <c r="C1228">
        <v>49.599999999999994</v>
      </c>
      <c r="D1228">
        <v>28.26</v>
      </c>
      <c r="E1228">
        <v>21.339999999999993</v>
      </c>
      <c r="F1228" s="6">
        <v>0.75513092710544905</v>
      </c>
      <c r="G1228" t="str">
        <f>IF(Table13[[#This Row],[Margin (%)]]&gt;150%,"Great",IF(Table13[[#This Row],[Margin (%)]]&lt;100%, "Just OK","Good"))</f>
        <v>Just OK</v>
      </c>
    </row>
    <row r="1229" spans="1:7" hidden="1" x14ac:dyDescent="0.2">
      <c r="A1229" s="1">
        <v>3474</v>
      </c>
      <c r="B1229" s="3">
        <v>42664.716666666667</v>
      </c>
      <c r="C1229">
        <v>44.699999999999996</v>
      </c>
      <c r="D1229">
        <v>23.120000000000005</v>
      </c>
      <c r="E1229">
        <v>21.579999999999991</v>
      </c>
      <c r="F1229" s="6">
        <v>0.93339100346020709</v>
      </c>
      <c r="G1229" t="str">
        <f>IF(Table13[[#This Row],[Margin (%)]]&gt;150%,"Great",IF(Table13[[#This Row],[Margin (%)]]&lt;100%, "Just OK","Good"))</f>
        <v>Just OK</v>
      </c>
    </row>
    <row r="1230" spans="1:7" hidden="1" x14ac:dyDescent="0.2">
      <c r="A1230" s="1">
        <v>3475</v>
      </c>
      <c r="B1230" s="3">
        <v>42664.739583333336</v>
      </c>
      <c r="C1230">
        <v>63.4</v>
      </c>
      <c r="D1230">
        <v>34.29</v>
      </c>
      <c r="E1230">
        <v>29.11</v>
      </c>
      <c r="F1230" s="6">
        <v>0.84893554972295127</v>
      </c>
      <c r="G1230" t="str">
        <f>IF(Table13[[#This Row],[Margin (%)]]&gt;150%,"Great",IF(Table13[[#This Row],[Margin (%)]]&lt;100%, "Just OK","Good"))</f>
        <v>Just OK</v>
      </c>
    </row>
    <row r="1231" spans="1:7" hidden="1" x14ac:dyDescent="0.2">
      <c r="A1231" s="1">
        <v>3476</v>
      </c>
      <c r="B1231" s="3">
        <v>42664.761111111111</v>
      </c>
      <c r="C1231">
        <v>93.1</v>
      </c>
      <c r="D1231">
        <v>44.440000000000005</v>
      </c>
      <c r="E1231">
        <v>48.659999999999989</v>
      </c>
      <c r="F1231" s="6">
        <v>1.0949594959495945</v>
      </c>
      <c r="G1231" t="str">
        <f>IF(Table13[[#This Row],[Margin (%)]]&gt;150%,"Great",IF(Table13[[#This Row],[Margin (%)]]&lt;100%, "Just OK","Good"))</f>
        <v>Good</v>
      </c>
    </row>
    <row r="1232" spans="1:7" hidden="1" x14ac:dyDescent="0.2">
      <c r="A1232" s="1">
        <v>3477</v>
      </c>
      <c r="B1232" s="3">
        <v>42664.770138888889</v>
      </c>
      <c r="C1232">
        <v>50.8</v>
      </c>
      <c r="D1232">
        <v>25.65</v>
      </c>
      <c r="E1232">
        <v>25.15</v>
      </c>
      <c r="F1232" s="6">
        <v>0.98050682261208577</v>
      </c>
      <c r="G1232" t="str">
        <f>IF(Table13[[#This Row],[Margin (%)]]&gt;150%,"Great",IF(Table13[[#This Row],[Margin (%)]]&lt;100%, "Just OK","Good"))</f>
        <v>Just OK</v>
      </c>
    </row>
    <row r="1233" spans="1:7" hidden="1" x14ac:dyDescent="0.2">
      <c r="A1233" s="1">
        <v>3478</v>
      </c>
      <c r="B1233" s="3">
        <v>42664.779861111114</v>
      </c>
      <c r="C1233">
        <v>47.9</v>
      </c>
      <c r="D1233">
        <v>20.13</v>
      </c>
      <c r="E1233">
        <v>27.77</v>
      </c>
      <c r="F1233" s="6">
        <v>1.3795330352707402</v>
      </c>
      <c r="G1233" t="str">
        <f>IF(Table13[[#This Row],[Margin (%)]]&gt;150%,"Great",IF(Table13[[#This Row],[Margin (%)]]&lt;100%, "Just OK","Good"))</f>
        <v>Good</v>
      </c>
    </row>
    <row r="1234" spans="1:7" hidden="1" x14ac:dyDescent="0.2">
      <c r="A1234" s="1">
        <v>3479</v>
      </c>
      <c r="B1234" s="3">
        <v>42664.802777777775</v>
      </c>
      <c r="C1234">
        <v>61.5</v>
      </c>
      <c r="D1234">
        <v>20.96</v>
      </c>
      <c r="E1234">
        <v>40.54</v>
      </c>
      <c r="F1234" s="6">
        <v>1.9341603053435112</v>
      </c>
      <c r="G1234" t="str">
        <f>IF(Table13[[#This Row],[Margin (%)]]&gt;150%,"Great",IF(Table13[[#This Row],[Margin (%)]]&lt;100%, "Just OK","Good"))</f>
        <v>Great</v>
      </c>
    </row>
    <row r="1235" spans="1:7" hidden="1" x14ac:dyDescent="0.2">
      <c r="A1235" s="1">
        <v>3481</v>
      </c>
      <c r="B1235" s="3">
        <v>42664.837500000001</v>
      </c>
      <c r="C1235">
        <v>75.400000000000006</v>
      </c>
      <c r="D1235">
        <v>34.540000000000006</v>
      </c>
      <c r="E1235">
        <v>40.86</v>
      </c>
      <c r="F1235" s="6">
        <v>1.1829762594093802</v>
      </c>
      <c r="G1235" t="str">
        <f>IF(Table13[[#This Row],[Margin (%)]]&gt;150%,"Great",IF(Table13[[#This Row],[Margin (%)]]&lt;100%, "Just OK","Good"))</f>
        <v>Good</v>
      </c>
    </row>
    <row r="1236" spans="1:7" hidden="1" x14ac:dyDescent="0.2">
      <c r="A1236" s="1">
        <v>3480</v>
      </c>
      <c r="B1236" s="3">
        <v>42664.837500000001</v>
      </c>
      <c r="C1236">
        <v>31.7</v>
      </c>
      <c r="D1236">
        <v>15.239999999999998</v>
      </c>
      <c r="E1236">
        <v>16.46</v>
      </c>
      <c r="F1236" s="6">
        <v>1.0800524934383204</v>
      </c>
      <c r="G1236" t="str">
        <f>IF(Table13[[#This Row],[Margin (%)]]&gt;150%,"Great",IF(Table13[[#This Row],[Margin (%)]]&lt;100%, "Just OK","Good"))</f>
        <v>Good</v>
      </c>
    </row>
    <row r="1237" spans="1:7" hidden="1" x14ac:dyDescent="0.2">
      <c r="A1237" s="1">
        <v>3482</v>
      </c>
      <c r="B1237" s="3">
        <v>42664.843055555553</v>
      </c>
      <c r="C1237">
        <v>75.699999999999989</v>
      </c>
      <c r="D1237">
        <v>35.15</v>
      </c>
      <c r="E1237">
        <v>40.54999999999999</v>
      </c>
      <c r="F1237" s="6">
        <v>1.1536273115220481</v>
      </c>
      <c r="G1237" t="str">
        <f>IF(Table13[[#This Row],[Margin (%)]]&gt;150%,"Great",IF(Table13[[#This Row],[Margin (%)]]&lt;100%, "Just OK","Good"))</f>
        <v>Good</v>
      </c>
    </row>
    <row r="1238" spans="1:7" hidden="1" x14ac:dyDescent="0.2">
      <c r="A1238" s="1">
        <v>3484</v>
      </c>
      <c r="B1238" s="3">
        <v>42665.732638888891</v>
      </c>
      <c r="C1238">
        <v>35.700000000000003</v>
      </c>
      <c r="D1238">
        <v>16.88</v>
      </c>
      <c r="E1238">
        <v>18.820000000000004</v>
      </c>
      <c r="F1238" s="6">
        <v>1.114928909952607</v>
      </c>
      <c r="G1238" t="str">
        <f>IF(Table13[[#This Row],[Margin (%)]]&gt;150%,"Great",IF(Table13[[#This Row],[Margin (%)]]&lt;100%, "Just OK","Good"))</f>
        <v>Good</v>
      </c>
    </row>
    <row r="1239" spans="1:7" hidden="1" x14ac:dyDescent="0.2">
      <c r="A1239" s="1">
        <v>3485</v>
      </c>
      <c r="B1239" s="3">
        <v>42665.73541666667</v>
      </c>
      <c r="C1239">
        <v>79.400000000000006</v>
      </c>
      <c r="D1239">
        <v>29.03</v>
      </c>
      <c r="E1239">
        <v>50.370000000000005</v>
      </c>
      <c r="F1239" s="6">
        <v>1.7351016190148123</v>
      </c>
      <c r="G1239" t="str">
        <f>IF(Table13[[#This Row],[Margin (%)]]&gt;150%,"Great",IF(Table13[[#This Row],[Margin (%)]]&lt;100%, "Just OK","Good"))</f>
        <v>Great</v>
      </c>
    </row>
    <row r="1240" spans="1:7" hidden="1" x14ac:dyDescent="0.2">
      <c r="A1240" s="1">
        <v>3486</v>
      </c>
      <c r="B1240" s="3">
        <v>42665.743750000001</v>
      </c>
      <c r="C1240">
        <v>72.7</v>
      </c>
      <c r="D1240">
        <v>30.869999999999997</v>
      </c>
      <c r="E1240">
        <v>41.830000000000005</v>
      </c>
      <c r="F1240" s="6">
        <v>1.355037252996437</v>
      </c>
      <c r="G1240" t="str">
        <f>IF(Table13[[#This Row],[Margin (%)]]&gt;150%,"Great",IF(Table13[[#This Row],[Margin (%)]]&lt;100%, "Just OK","Good"))</f>
        <v>Good</v>
      </c>
    </row>
    <row r="1241" spans="1:7" hidden="1" x14ac:dyDescent="0.2">
      <c r="A1241" s="1">
        <v>3487</v>
      </c>
      <c r="B1241" s="3">
        <v>42665.759722222225</v>
      </c>
      <c r="C1241">
        <v>53.599999999999994</v>
      </c>
      <c r="D1241">
        <v>24.939999999999998</v>
      </c>
      <c r="E1241">
        <v>28.659999999999997</v>
      </c>
      <c r="F1241" s="6">
        <v>1.1491579791499598</v>
      </c>
      <c r="G1241" t="str">
        <f>IF(Table13[[#This Row],[Margin (%)]]&gt;150%,"Great",IF(Table13[[#This Row],[Margin (%)]]&lt;100%, "Just OK","Good"))</f>
        <v>Good</v>
      </c>
    </row>
    <row r="1242" spans="1:7" hidden="1" x14ac:dyDescent="0.2">
      <c r="A1242" s="1">
        <v>3488</v>
      </c>
      <c r="B1242" s="3">
        <v>42665.785416666666</v>
      </c>
      <c r="C1242">
        <v>39.799999999999997</v>
      </c>
      <c r="D1242">
        <v>15.53</v>
      </c>
      <c r="E1242">
        <v>24.269999999999996</v>
      </c>
      <c r="F1242" s="6">
        <v>1.5627817128139083</v>
      </c>
      <c r="G1242" t="str">
        <f>IF(Table13[[#This Row],[Margin (%)]]&gt;150%,"Great",IF(Table13[[#This Row],[Margin (%)]]&lt;100%, "Just OK","Good"))</f>
        <v>Great</v>
      </c>
    </row>
    <row r="1243" spans="1:7" hidden="1" x14ac:dyDescent="0.2">
      <c r="A1243" s="1">
        <v>3489</v>
      </c>
      <c r="B1243" s="3">
        <v>42665.794444444444</v>
      </c>
      <c r="C1243">
        <v>88.1</v>
      </c>
      <c r="D1243">
        <v>35.130000000000003</v>
      </c>
      <c r="E1243">
        <v>52.969999999999992</v>
      </c>
      <c r="F1243" s="6">
        <v>1.5078280671790489</v>
      </c>
      <c r="G1243" t="str">
        <f>IF(Table13[[#This Row],[Margin (%)]]&gt;150%,"Great",IF(Table13[[#This Row],[Margin (%)]]&lt;100%, "Just OK","Good"))</f>
        <v>Great</v>
      </c>
    </row>
    <row r="1244" spans="1:7" hidden="1" x14ac:dyDescent="0.2">
      <c r="A1244" s="1">
        <v>3490</v>
      </c>
      <c r="B1244" s="3">
        <v>42665.809027777781</v>
      </c>
      <c r="C1244">
        <v>70</v>
      </c>
      <c r="D1244">
        <v>30.37</v>
      </c>
      <c r="E1244">
        <v>39.629999999999995</v>
      </c>
      <c r="F1244" s="6">
        <v>1.3049061573921632</v>
      </c>
      <c r="G1244" t="str">
        <f>IF(Table13[[#This Row],[Margin (%)]]&gt;150%,"Great",IF(Table13[[#This Row],[Margin (%)]]&lt;100%, "Just OK","Good"))</f>
        <v>Good</v>
      </c>
    </row>
    <row r="1245" spans="1:7" hidden="1" x14ac:dyDescent="0.2">
      <c r="A1245" s="1">
        <v>3491</v>
      </c>
      <c r="B1245" s="3">
        <v>42665.811111111114</v>
      </c>
      <c r="C1245">
        <v>69.900000000000006</v>
      </c>
      <c r="D1245">
        <v>34.31</v>
      </c>
      <c r="E1245">
        <v>35.590000000000003</v>
      </c>
      <c r="F1245" s="6">
        <v>1.0373069076071118</v>
      </c>
      <c r="G1245" t="str">
        <f>IF(Table13[[#This Row],[Margin (%)]]&gt;150%,"Great",IF(Table13[[#This Row],[Margin (%)]]&lt;100%, "Just OK","Good"))</f>
        <v>Good</v>
      </c>
    </row>
    <row r="1246" spans="1:7" hidden="1" x14ac:dyDescent="0.2">
      <c r="A1246" s="1">
        <v>3492</v>
      </c>
      <c r="B1246" s="3">
        <v>42665.818749999999</v>
      </c>
      <c r="C1246">
        <v>36.700000000000003</v>
      </c>
      <c r="D1246">
        <v>21.62</v>
      </c>
      <c r="E1246">
        <v>15.080000000000002</v>
      </c>
      <c r="F1246" s="6">
        <v>0.69750231267345053</v>
      </c>
      <c r="G1246" t="str">
        <f>IF(Table13[[#This Row],[Margin (%)]]&gt;150%,"Great",IF(Table13[[#This Row],[Margin (%)]]&lt;100%, "Just OK","Good"))</f>
        <v>Just OK</v>
      </c>
    </row>
    <row r="1247" spans="1:7" hidden="1" x14ac:dyDescent="0.2">
      <c r="A1247" s="1">
        <v>3493</v>
      </c>
      <c r="B1247" s="3">
        <v>42665.828472222223</v>
      </c>
      <c r="C1247">
        <v>59</v>
      </c>
      <c r="D1247">
        <v>26.26</v>
      </c>
      <c r="E1247">
        <v>32.739999999999995</v>
      </c>
      <c r="F1247" s="6">
        <v>1.2467631378522466</v>
      </c>
      <c r="G1247" t="str">
        <f>IF(Table13[[#This Row],[Margin (%)]]&gt;150%,"Great",IF(Table13[[#This Row],[Margin (%)]]&lt;100%, "Just OK","Good"))</f>
        <v>Good</v>
      </c>
    </row>
    <row r="1248" spans="1:7" hidden="1" x14ac:dyDescent="0.2">
      <c r="A1248" s="1">
        <v>3494</v>
      </c>
      <c r="B1248" s="3">
        <v>42665.84097222222</v>
      </c>
      <c r="C1248">
        <v>57.5</v>
      </c>
      <c r="D1248">
        <v>33.4</v>
      </c>
      <c r="E1248">
        <v>24.1</v>
      </c>
      <c r="F1248" s="6">
        <v>0.72155688622754499</v>
      </c>
      <c r="G1248" t="str">
        <f>IF(Table13[[#This Row],[Margin (%)]]&gt;150%,"Great",IF(Table13[[#This Row],[Margin (%)]]&lt;100%, "Just OK","Good"))</f>
        <v>Just OK</v>
      </c>
    </row>
    <row r="1249" spans="1:7" hidden="1" x14ac:dyDescent="0.2">
      <c r="A1249" s="1">
        <v>3495</v>
      </c>
      <c r="B1249" s="3">
        <v>42665.847916666666</v>
      </c>
      <c r="C1249">
        <v>66.099999999999994</v>
      </c>
      <c r="D1249">
        <v>35.020000000000003</v>
      </c>
      <c r="E1249">
        <v>31.079999999999991</v>
      </c>
      <c r="F1249" s="6">
        <v>0.88749286122215842</v>
      </c>
      <c r="G1249" t="str">
        <f>IF(Table13[[#This Row],[Margin (%)]]&gt;150%,"Great",IF(Table13[[#This Row],[Margin (%)]]&lt;100%, "Just OK","Good"))</f>
        <v>Just OK</v>
      </c>
    </row>
    <row r="1250" spans="1:7" hidden="1" x14ac:dyDescent="0.2">
      <c r="A1250" s="1">
        <v>3496</v>
      </c>
      <c r="B1250" s="3">
        <v>42665.850694444445</v>
      </c>
      <c r="C1250">
        <v>76.8</v>
      </c>
      <c r="D1250">
        <v>26.799999999999997</v>
      </c>
      <c r="E1250">
        <v>50</v>
      </c>
      <c r="F1250" s="6">
        <v>1.8656716417910451</v>
      </c>
      <c r="G1250" t="str">
        <f>IF(Table13[[#This Row],[Margin (%)]]&gt;150%,"Great",IF(Table13[[#This Row],[Margin (%)]]&lt;100%, "Just OK","Good"))</f>
        <v>Great</v>
      </c>
    </row>
    <row r="1251" spans="1:7" hidden="1" x14ac:dyDescent="0.2">
      <c r="A1251" s="1">
        <v>3497</v>
      </c>
      <c r="B1251" s="3">
        <v>42666.536111111112</v>
      </c>
      <c r="C1251">
        <v>252.79999999999998</v>
      </c>
      <c r="D1251">
        <v>110.52</v>
      </c>
      <c r="E1251">
        <v>142.27999999999997</v>
      </c>
      <c r="F1251" s="6">
        <v>1.2873688020267824</v>
      </c>
      <c r="G1251" t="str">
        <f>IF(Table13[[#This Row],[Margin (%)]]&gt;150%,"Great",IF(Table13[[#This Row],[Margin (%)]]&lt;100%, "Just OK","Good"))</f>
        <v>Good</v>
      </c>
    </row>
    <row r="1252" spans="1:7" hidden="1" x14ac:dyDescent="0.2">
      <c r="A1252" s="1">
        <v>3498</v>
      </c>
      <c r="B1252" s="3">
        <v>42666.543055555558</v>
      </c>
      <c r="C1252">
        <v>25.700000000000003</v>
      </c>
      <c r="D1252">
        <v>8.74</v>
      </c>
      <c r="E1252">
        <v>16.96</v>
      </c>
      <c r="F1252" s="6">
        <v>1.9405034324942791</v>
      </c>
      <c r="G1252" t="str">
        <f>IF(Table13[[#This Row],[Margin (%)]]&gt;150%,"Great",IF(Table13[[#This Row],[Margin (%)]]&lt;100%, "Just OK","Good"))</f>
        <v>Great</v>
      </c>
    </row>
    <row r="1253" spans="1:7" hidden="1" x14ac:dyDescent="0.2">
      <c r="A1253" s="1">
        <v>3499</v>
      </c>
      <c r="B1253" s="3">
        <v>42666.543749999997</v>
      </c>
      <c r="C1253">
        <v>15.8</v>
      </c>
      <c r="D1253">
        <v>3.79</v>
      </c>
      <c r="E1253">
        <v>12.010000000000002</v>
      </c>
      <c r="F1253" s="6">
        <v>3.1688654353562011</v>
      </c>
      <c r="G1253" t="str">
        <f>IF(Table13[[#This Row],[Margin (%)]]&gt;150%,"Great",IF(Table13[[#This Row],[Margin (%)]]&lt;100%, "Just OK","Good"))</f>
        <v>Great</v>
      </c>
    </row>
    <row r="1254" spans="1:7" hidden="1" x14ac:dyDescent="0.2">
      <c r="A1254" s="1">
        <v>3500</v>
      </c>
      <c r="B1254" s="3">
        <v>42666.661805555559</v>
      </c>
      <c r="C1254">
        <v>261.60000000000002</v>
      </c>
      <c r="D1254">
        <v>102.59</v>
      </c>
      <c r="E1254">
        <v>159.01000000000002</v>
      </c>
      <c r="F1254" s="6">
        <v>1.5499561360756411</v>
      </c>
      <c r="G1254" t="str">
        <f>IF(Table13[[#This Row],[Margin (%)]]&gt;150%,"Great",IF(Table13[[#This Row],[Margin (%)]]&lt;100%, "Just OK","Good"))</f>
        <v>Great</v>
      </c>
    </row>
    <row r="1255" spans="1:7" hidden="1" x14ac:dyDescent="0.2">
      <c r="A1255" s="1">
        <v>3501</v>
      </c>
      <c r="B1255" s="3">
        <v>42666.663194444445</v>
      </c>
      <c r="C1255">
        <v>11.8</v>
      </c>
      <c r="D1255">
        <v>5.67</v>
      </c>
      <c r="E1255">
        <v>6.1300000000000008</v>
      </c>
      <c r="F1255" s="6">
        <v>1.0811287477954146</v>
      </c>
      <c r="G1255" t="str">
        <f>IF(Table13[[#This Row],[Margin (%)]]&gt;150%,"Great",IF(Table13[[#This Row],[Margin (%)]]&lt;100%, "Just OK","Good"))</f>
        <v>Good</v>
      </c>
    </row>
    <row r="1256" spans="1:7" hidden="1" x14ac:dyDescent="0.2">
      <c r="A1256" s="1">
        <v>3502</v>
      </c>
      <c r="B1256" s="3">
        <v>42666.667361111111</v>
      </c>
      <c r="C1256">
        <v>85.4</v>
      </c>
      <c r="D1256">
        <v>40.68</v>
      </c>
      <c r="E1256">
        <v>44.720000000000006</v>
      </c>
      <c r="F1256" s="6">
        <v>1.0993117010816127</v>
      </c>
      <c r="G1256" t="str">
        <f>IF(Table13[[#This Row],[Margin (%)]]&gt;150%,"Great",IF(Table13[[#This Row],[Margin (%)]]&lt;100%, "Just OK","Good"))</f>
        <v>Good</v>
      </c>
    </row>
    <row r="1257" spans="1:7" hidden="1" x14ac:dyDescent="0.2">
      <c r="A1257" s="1">
        <v>3503</v>
      </c>
      <c r="B1257" s="3">
        <v>42666.668749999997</v>
      </c>
      <c r="C1257">
        <v>79.5</v>
      </c>
      <c r="D1257">
        <v>36.57</v>
      </c>
      <c r="E1257">
        <v>42.93</v>
      </c>
      <c r="F1257" s="6">
        <v>1.1739130434782608</v>
      </c>
      <c r="G1257" t="str">
        <f>IF(Table13[[#This Row],[Margin (%)]]&gt;150%,"Great",IF(Table13[[#This Row],[Margin (%)]]&lt;100%, "Just OK","Good"))</f>
        <v>Good</v>
      </c>
    </row>
    <row r="1258" spans="1:7" hidden="1" x14ac:dyDescent="0.2">
      <c r="A1258" s="1">
        <v>3504</v>
      </c>
      <c r="B1258" s="3">
        <v>42666.668749999997</v>
      </c>
      <c r="C1258">
        <v>77.699999999999989</v>
      </c>
      <c r="D1258">
        <v>27.96</v>
      </c>
      <c r="E1258">
        <v>49.739999999999988</v>
      </c>
      <c r="F1258" s="6">
        <v>1.7789699570815445</v>
      </c>
      <c r="G1258" t="str">
        <f>IF(Table13[[#This Row],[Margin (%)]]&gt;150%,"Great",IF(Table13[[#This Row],[Margin (%)]]&lt;100%, "Just OK","Good"))</f>
        <v>Great</v>
      </c>
    </row>
    <row r="1259" spans="1:7" hidden="1" x14ac:dyDescent="0.2">
      <c r="A1259" s="1">
        <v>3505</v>
      </c>
      <c r="B1259" s="3">
        <v>42666.729861111111</v>
      </c>
      <c r="C1259">
        <v>61.4</v>
      </c>
      <c r="D1259">
        <v>30.93</v>
      </c>
      <c r="E1259">
        <v>30.47</v>
      </c>
      <c r="F1259" s="6">
        <v>0.98512770772712577</v>
      </c>
      <c r="G1259" t="str">
        <f>IF(Table13[[#This Row],[Margin (%)]]&gt;150%,"Great",IF(Table13[[#This Row],[Margin (%)]]&lt;100%, "Just OK","Good"))</f>
        <v>Just OK</v>
      </c>
    </row>
    <row r="1260" spans="1:7" hidden="1" x14ac:dyDescent="0.2">
      <c r="A1260" s="1">
        <v>3506</v>
      </c>
      <c r="B1260" s="3">
        <v>42666.75</v>
      </c>
      <c r="C1260">
        <v>69.599999999999994</v>
      </c>
      <c r="D1260">
        <v>32.22</v>
      </c>
      <c r="E1260">
        <v>37.379999999999995</v>
      </c>
      <c r="F1260" s="6">
        <v>1.1601489757914338</v>
      </c>
      <c r="G1260" t="str">
        <f>IF(Table13[[#This Row],[Margin (%)]]&gt;150%,"Great",IF(Table13[[#This Row],[Margin (%)]]&lt;100%, "Just OK","Good"))</f>
        <v>Good</v>
      </c>
    </row>
    <row r="1261" spans="1:7" hidden="1" x14ac:dyDescent="0.2">
      <c r="A1261" s="1">
        <v>3507</v>
      </c>
      <c r="B1261" s="3">
        <v>42666.756249999999</v>
      </c>
      <c r="C1261">
        <v>47.699999999999996</v>
      </c>
      <c r="D1261">
        <v>24.25</v>
      </c>
      <c r="E1261">
        <v>23.449999999999996</v>
      </c>
      <c r="F1261" s="6">
        <v>0.9670103092783503</v>
      </c>
      <c r="G1261" t="str">
        <f>IF(Table13[[#This Row],[Margin (%)]]&gt;150%,"Great",IF(Table13[[#This Row],[Margin (%)]]&lt;100%, "Just OK","Good"))</f>
        <v>Just OK</v>
      </c>
    </row>
    <row r="1262" spans="1:7" hidden="1" x14ac:dyDescent="0.2">
      <c r="A1262" s="1">
        <v>3508</v>
      </c>
      <c r="B1262" s="3">
        <v>42666.763888888891</v>
      </c>
      <c r="C1262">
        <v>43.6</v>
      </c>
      <c r="D1262">
        <v>11.17</v>
      </c>
      <c r="E1262">
        <v>32.43</v>
      </c>
      <c r="F1262" s="6">
        <v>2.9033124440465534</v>
      </c>
      <c r="G1262" t="str">
        <f>IF(Table13[[#This Row],[Margin (%)]]&gt;150%,"Great",IF(Table13[[#This Row],[Margin (%)]]&lt;100%, "Just OK","Good"))</f>
        <v>Great</v>
      </c>
    </row>
    <row r="1263" spans="1:7" hidden="1" x14ac:dyDescent="0.2">
      <c r="A1263" s="1">
        <v>3509</v>
      </c>
      <c r="B1263" s="3">
        <v>42666.774305555555</v>
      </c>
      <c r="C1263">
        <v>43</v>
      </c>
      <c r="D1263">
        <v>17.96</v>
      </c>
      <c r="E1263">
        <v>25.04</v>
      </c>
      <c r="F1263" s="6">
        <v>1.3942093541202671</v>
      </c>
      <c r="G1263" t="str">
        <f>IF(Table13[[#This Row],[Margin (%)]]&gt;150%,"Great",IF(Table13[[#This Row],[Margin (%)]]&lt;100%, "Just OK","Good"))</f>
        <v>Good</v>
      </c>
    </row>
    <row r="1264" spans="1:7" hidden="1" x14ac:dyDescent="0.2">
      <c r="A1264" s="1">
        <v>3510</v>
      </c>
      <c r="B1264" s="3">
        <v>42666.788194444445</v>
      </c>
      <c r="C1264">
        <v>178.70000000000002</v>
      </c>
      <c r="D1264">
        <v>89.179999999999993</v>
      </c>
      <c r="E1264">
        <v>89.520000000000024</v>
      </c>
      <c r="F1264" s="6">
        <v>1.0038125140165961</v>
      </c>
      <c r="G1264" t="str">
        <f>IF(Table13[[#This Row],[Margin (%)]]&gt;150%,"Great",IF(Table13[[#This Row],[Margin (%)]]&lt;100%, "Just OK","Good"))</f>
        <v>Good</v>
      </c>
    </row>
    <row r="1265" spans="1:7" hidden="1" x14ac:dyDescent="0.2">
      <c r="A1265" s="1">
        <v>3511</v>
      </c>
      <c r="B1265" s="3">
        <v>42666.802777777775</v>
      </c>
      <c r="C1265">
        <v>61.9</v>
      </c>
      <c r="D1265">
        <v>30.240000000000002</v>
      </c>
      <c r="E1265">
        <v>31.659999999999997</v>
      </c>
      <c r="F1265" s="6">
        <v>1.0469576719576719</v>
      </c>
      <c r="G1265" t="str">
        <f>IF(Table13[[#This Row],[Margin (%)]]&gt;150%,"Great",IF(Table13[[#This Row],[Margin (%)]]&lt;100%, "Just OK","Good"))</f>
        <v>Good</v>
      </c>
    </row>
    <row r="1266" spans="1:7" hidden="1" x14ac:dyDescent="0.2">
      <c r="A1266" s="1">
        <v>3512</v>
      </c>
      <c r="B1266" s="3">
        <v>42666.834722222222</v>
      </c>
      <c r="C1266">
        <v>85.5</v>
      </c>
      <c r="D1266">
        <v>40.380000000000003</v>
      </c>
      <c r="E1266">
        <v>45.12</v>
      </c>
      <c r="F1266" s="6">
        <v>1.1173848439821692</v>
      </c>
      <c r="G1266" t="str">
        <f>IF(Table13[[#This Row],[Margin (%)]]&gt;150%,"Great",IF(Table13[[#This Row],[Margin (%)]]&lt;100%, "Just OK","Good"))</f>
        <v>Good</v>
      </c>
    </row>
    <row r="1267" spans="1:7" hidden="1" x14ac:dyDescent="0.2">
      <c r="A1267" s="1">
        <v>3513</v>
      </c>
      <c r="B1267" s="3">
        <v>42666.879861111112</v>
      </c>
      <c r="C1267">
        <v>74.400000000000006</v>
      </c>
      <c r="D1267">
        <v>37.169999999999995</v>
      </c>
      <c r="E1267">
        <v>37.230000000000011</v>
      </c>
      <c r="F1267" s="6">
        <v>1.001614205004036</v>
      </c>
      <c r="G1267" t="str">
        <f>IF(Table13[[#This Row],[Margin (%)]]&gt;150%,"Great",IF(Table13[[#This Row],[Margin (%)]]&lt;100%, "Just OK","Good"))</f>
        <v>Good</v>
      </c>
    </row>
    <row r="1268" spans="1:7" hidden="1" x14ac:dyDescent="0.2">
      <c r="A1268" s="1">
        <v>3514</v>
      </c>
      <c r="B1268" s="3">
        <v>42667.7</v>
      </c>
      <c r="C1268">
        <v>17.8</v>
      </c>
      <c r="D1268">
        <v>10.86</v>
      </c>
      <c r="E1268">
        <v>6.9400000000000013</v>
      </c>
      <c r="F1268" s="6">
        <v>0.63904235727440162</v>
      </c>
      <c r="G1268" t="str">
        <f>IF(Table13[[#This Row],[Margin (%)]]&gt;150%,"Great",IF(Table13[[#This Row],[Margin (%)]]&lt;100%, "Just OK","Good"))</f>
        <v>Just OK</v>
      </c>
    </row>
    <row r="1269" spans="1:7" hidden="1" x14ac:dyDescent="0.2">
      <c r="A1269" s="1">
        <v>3515</v>
      </c>
      <c r="B1269" s="3">
        <v>42667.732638888891</v>
      </c>
      <c r="C1269">
        <v>100.4</v>
      </c>
      <c r="D1269">
        <v>44.97</v>
      </c>
      <c r="E1269">
        <v>55.430000000000007</v>
      </c>
      <c r="F1269" s="6">
        <v>1.2325995107849679</v>
      </c>
      <c r="G1269" t="str">
        <f>IF(Table13[[#This Row],[Margin (%)]]&gt;150%,"Great",IF(Table13[[#This Row],[Margin (%)]]&lt;100%, "Just OK","Good"))</f>
        <v>Good</v>
      </c>
    </row>
    <row r="1270" spans="1:7" hidden="1" x14ac:dyDescent="0.2">
      <c r="A1270" s="1">
        <v>3516</v>
      </c>
      <c r="B1270" s="3">
        <v>42667.759027777778</v>
      </c>
      <c r="C1270">
        <v>68.400000000000006</v>
      </c>
      <c r="D1270">
        <v>36.909999999999997</v>
      </c>
      <c r="E1270">
        <v>31.490000000000009</v>
      </c>
      <c r="F1270" s="6">
        <v>0.85315632619886239</v>
      </c>
      <c r="G1270" t="str">
        <f>IF(Table13[[#This Row],[Margin (%)]]&gt;150%,"Great",IF(Table13[[#This Row],[Margin (%)]]&lt;100%, "Just OK","Good"))</f>
        <v>Just OK</v>
      </c>
    </row>
    <row r="1271" spans="1:7" hidden="1" x14ac:dyDescent="0.2">
      <c r="A1271" s="1">
        <v>3517</v>
      </c>
      <c r="B1271" s="3">
        <v>42667.761111111111</v>
      </c>
      <c r="C1271">
        <v>25.799999999999997</v>
      </c>
      <c r="D1271">
        <v>9.1999999999999993</v>
      </c>
      <c r="E1271">
        <v>16.599999999999998</v>
      </c>
      <c r="F1271" s="6">
        <v>1.8043478260869563</v>
      </c>
      <c r="G1271" t="str">
        <f>IF(Table13[[#This Row],[Margin (%)]]&gt;150%,"Great",IF(Table13[[#This Row],[Margin (%)]]&lt;100%, "Just OK","Good"))</f>
        <v>Great</v>
      </c>
    </row>
    <row r="1272" spans="1:7" hidden="1" x14ac:dyDescent="0.2">
      <c r="A1272" s="1">
        <v>3518</v>
      </c>
      <c r="B1272" s="3">
        <v>42667.782638888886</v>
      </c>
      <c r="C1272">
        <v>78.699999999999989</v>
      </c>
      <c r="D1272">
        <v>37.409999999999997</v>
      </c>
      <c r="E1272">
        <v>41.289999999999992</v>
      </c>
      <c r="F1272" s="6">
        <v>1.1037155840684307</v>
      </c>
      <c r="G1272" t="str">
        <f>IF(Table13[[#This Row],[Margin (%)]]&gt;150%,"Great",IF(Table13[[#This Row],[Margin (%)]]&lt;100%, "Just OK","Good"))</f>
        <v>Good</v>
      </c>
    </row>
    <row r="1273" spans="1:7" hidden="1" x14ac:dyDescent="0.2">
      <c r="A1273" s="1">
        <v>3519</v>
      </c>
      <c r="B1273" s="3">
        <v>42667.828472222223</v>
      </c>
      <c r="C1273">
        <v>95.300000000000011</v>
      </c>
      <c r="D1273">
        <v>37.299999999999997</v>
      </c>
      <c r="E1273">
        <v>58.000000000000014</v>
      </c>
      <c r="F1273" s="6">
        <v>1.5549597855227888</v>
      </c>
      <c r="G1273" t="str">
        <f>IF(Table13[[#This Row],[Margin (%)]]&gt;150%,"Great",IF(Table13[[#This Row],[Margin (%)]]&lt;100%, "Just OK","Good"))</f>
        <v>Great</v>
      </c>
    </row>
    <row r="1274" spans="1:7" hidden="1" x14ac:dyDescent="0.2">
      <c r="A1274" s="1">
        <v>3520</v>
      </c>
      <c r="B1274" s="3">
        <v>42667.845833333333</v>
      </c>
      <c r="C1274">
        <v>72.5</v>
      </c>
      <c r="D1274">
        <v>28.330000000000002</v>
      </c>
      <c r="E1274">
        <v>44.17</v>
      </c>
      <c r="F1274" s="6">
        <v>1.5591246028944581</v>
      </c>
      <c r="G1274" t="str">
        <f>IF(Table13[[#This Row],[Margin (%)]]&gt;150%,"Great",IF(Table13[[#This Row],[Margin (%)]]&lt;100%, "Just OK","Good"))</f>
        <v>Great</v>
      </c>
    </row>
    <row r="1275" spans="1:7" hidden="1" x14ac:dyDescent="0.2">
      <c r="A1275" s="1">
        <v>3521</v>
      </c>
      <c r="B1275" s="3">
        <v>42668.720138888886</v>
      </c>
      <c r="C1275">
        <v>37.799999999999997</v>
      </c>
      <c r="D1275">
        <v>13.780000000000001</v>
      </c>
      <c r="E1275">
        <v>24.019999999999996</v>
      </c>
      <c r="F1275" s="6">
        <v>1.7431059506531201</v>
      </c>
      <c r="G1275" t="str">
        <f>IF(Table13[[#This Row],[Margin (%)]]&gt;150%,"Great",IF(Table13[[#This Row],[Margin (%)]]&lt;100%, "Just OK","Good"))</f>
        <v>Great</v>
      </c>
    </row>
    <row r="1276" spans="1:7" hidden="1" x14ac:dyDescent="0.2">
      <c r="A1276" s="1">
        <v>3522</v>
      </c>
      <c r="B1276" s="3">
        <v>42668.744444444441</v>
      </c>
      <c r="C1276">
        <v>58.8</v>
      </c>
      <c r="D1276">
        <v>19.93</v>
      </c>
      <c r="E1276">
        <v>38.869999999999997</v>
      </c>
      <c r="F1276" s="6">
        <v>1.9503261414952333</v>
      </c>
      <c r="G1276" t="str">
        <f>IF(Table13[[#This Row],[Margin (%)]]&gt;150%,"Great",IF(Table13[[#This Row],[Margin (%)]]&lt;100%, "Just OK","Good"))</f>
        <v>Great</v>
      </c>
    </row>
    <row r="1277" spans="1:7" hidden="1" x14ac:dyDescent="0.2">
      <c r="A1277" s="1">
        <v>3523</v>
      </c>
      <c r="B1277" s="3">
        <v>42668.771527777775</v>
      </c>
      <c r="C1277">
        <v>51.3</v>
      </c>
      <c r="D1277">
        <v>25.740000000000002</v>
      </c>
      <c r="E1277">
        <v>25.559999999999995</v>
      </c>
      <c r="F1277" s="6">
        <v>0.99300699300699269</v>
      </c>
      <c r="G1277" t="str">
        <f>IF(Table13[[#This Row],[Margin (%)]]&gt;150%,"Great",IF(Table13[[#This Row],[Margin (%)]]&lt;100%, "Just OK","Good"))</f>
        <v>Just OK</v>
      </c>
    </row>
    <row r="1278" spans="1:7" hidden="1" x14ac:dyDescent="0.2">
      <c r="A1278" s="1">
        <v>3524</v>
      </c>
      <c r="B1278" s="3">
        <v>42668.781944444447</v>
      </c>
      <c r="C1278">
        <v>105.5</v>
      </c>
      <c r="D1278">
        <v>35.349999999999994</v>
      </c>
      <c r="E1278">
        <v>70.150000000000006</v>
      </c>
      <c r="F1278" s="6">
        <v>1.9844413012729849</v>
      </c>
      <c r="G1278" t="str">
        <f>IF(Table13[[#This Row],[Margin (%)]]&gt;150%,"Great",IF(Table13[[#This Row],[Margin (%)]]&lt;100%, "Just OK","Good"))</f>
        <v>Great</v>
      </c>
    </row>
    <row r="1279" spans="1:7" hidden="1" x14ac:dyDescent="0.2">
      <c r="A1279" s="1">
        <v>3527</v>
      </c>
      <c r="B1279" s="3">
        <v>42669.72152777778</v>
      </c>
      <c r="C1279">
        <v>68.199999999999989</v>
      </c>
      <c r="D1279">
        <v>27.6</v>
      </c>
      <c r="E1279">
        <v>40.599999999999987</v>
      </c>
      <c r="F1279" s="6">
        <v>1.4710144927536226</v>
      </c>
      <c r="G1279" t="str">
        <f>IF(Table13[[#This Row],[Margin (%)]]&gt;150%,"Great",IF(Table13[[#This Row],[Margin (%)]]&lt;100%, "Just OK","Good"))</f>
        <v>Good</v>
      </c>
    </row>
    <row r="1280" spans="1:7" hidden="1" x14ac:dyDescent="0.2">
      <c r="A1280" s="1">
        <v>3528</v>
      </c>
      <c r="B1280" s="3">
        <v>42669.798611111109</v>
      </c>
      <c r="C1280">
        <v>64.599999999999994</v>
      </c>
      <c r="D1280">
        <v>25.5</v>
      </c>
      <c r="E1280">
        <v>39.099999999999994</v>
      </c>
      <c r="F1280" s="6">
        <v>1.5333333333333332</v>
      </c>
      <c r="G1280" t="str">
        <f>IF(Table13[[#This Row],[Margin (%)]]&gt;150%,"Great",IF(Table13[[#This Row],[Margin (%)]]&lt;100%, "Just OK","Good"))</f>
        <v>Great</v>
      </c>
    </row>
    <row r="1281" spans="1:7" hidden="1" x14ac:dyDescent="0.2">
      <c r="A1281" s="1">
        <v>3529</v>
      </c>
      <c r="B1281" s="3">
        <v>42669.813888888886</v>
      </c>
      <c r="C1281">
        <v>53.5</v>
      </c>
      <c r="D1281">
        <v>29.900000000000002</v>
      </c>
      <c r="E1281">
        <v>23.599999999999998</v>
      </c>
      <c r="F1281" s="6">
        <v>0.78929765886287617</v>
      </c>
      <c r="G1281" t="str">
        <f>IF(Table13[[#This Row],[Margin (%)]]&gt;150%,"Great",IF(Table13[[#This Row],[Margin (%)]]&lt;100%, "Just OK","Good"))</f>
        <v>Just OK</v>
      </c>
    </row>
    <row r="1282" spans="1:7" hidden="1" x14ac:dyDescent="0.2">
      <c r="A1282" s="1">
        <v>3531</v>
      </c>
      <c r="B1282" s="3">
        <v>42670.768750000003</v>
      </c>
      <c r="C1282">
        <v>46.800000000000004</v>
      </c>
      <c r="D1282">
        <v>17.97</v>
      </c>
      <c r="E1282">
        <v>28.830000000000005</v>
      </c>
      <c r="F1282" s="6">
        <v>1.6043405676126883</v>
      </c>
      <c r="G1282" t="str">
        <f>IF(Table13[[#This Row],[Margin (%)]]&gt;150%,"Great",IF(Table13[[#This Row],[Margin (%)]]&lt;100%, "Just OK","Good"))</f>
        <v>Great</v>
      </c>
    </row>
    <row r="1283" spans="1:7" hidden="1" x14ac:dyDescent="0.2">
      <c r="A1283" s="1">
        <v>3532</v>
      </c>
      <c r="B1283" s="3">
        <v>42670.792361111111</v>
      </c>
      <c r="C1283">
        <v>48.1</v>
      </c>
      <c r="D1283">
        <v>24.28</v>
      </c>
      <c r="E1283">
        <v>23.82</v>
      </c>
      <c r="F1283" s="6">
        <v>0.98105436573311366</v>
      </c>
      <c r="G1283" t="str">
        <f>IF(Table13[[#This Row],[Margin (%)]]&gt;150%,"Great",IF(Table13[[#This Row],[Margin (%)]]&lt;100%, "Just OK","Good"))</f>
        <v>Just OK</v>
      </c>
    </row>
    <row r="1284" spans="1:7" hidden="1" x14ac:dyDescent="0.2">
      <c r="A1284" s="1">
        <v>3533</v>
      </c>
      <c r="B1284" s="3">
        <v>42670.802777777775</v>
      </c>
      <c r="C1284">
        <v>68.699999999999989</v>
      </c>
      <c r="D1284">
        <v>32.299999999999997</v>
      </c>
      <c r="E1284">
        <v>36.399999999999991</v>
      </c>
      <c r="F1284" s="6">
        <v>1.1269349845201238</v>
      </c>
      <c r="G1284" t="str">
        <f>IF(Table13[[#This Row],[Margin (%)]]&gt;150%,"Great",IF(Table13[[#This Row],[Margin (%)]]&lt;100%, "Just OK","Good"))</f>
        <v>Good</v>
      </c>
    </row>
    <row r="1285" spans="1:7" hidden="1" x14ac:dyDescent="0.2">
      <c r="A1285" s="1">
        <v>3534</v>
      </c>
      <c r="B1285" s="3">
        <v>42670.818749999999</v>
      </c>
      <c r="C1285">
        <v>116.5</v>
      </c>
      <c r="D1285">
        <v>44.32</v>
      </c>
      <c r="E1285">
        <v>72.180000000000007</v>
      </c>
      <c r="F1285" s="6">
        <v>1.6286101083032491</v>
      </c>
      <c r="G1285" t="str">
        <f>IF(Table13[[#This Row],[Margin (%)]]&gt;150%,"Great",IF(Table13[[#This Row],[Margin (%)]]&lt;100%, "Just OK","Good"))</f>
        <v>Great</v>
      </c>
    </row>
    <row r="1286" spans="1:7" hidden="1" x14ac:dyDescent="0.2">
      <c r="A1286" s="1">
        <v>3535</v>
      </c>
      <c r="B1286" s="3">
        <v>42670.826388888891</v>
      </c>
      <c r="C1286">
        <v>34.299999999999997</v>
      </c>
      <c r="D1286">
        <v>14.61</v>
      </c>
      <c r="E1286">
        <v>19.689999999999998</v>
      </c>
      <c r="F1286" s="6">
        <v>1.3477070499657768</v>
      </c>
      <c r="G1286" t="str">
        <f>IF(Table13[[#This Row],[Margin (%)]]&gt;150%,"Great",IF(Table13[[#This Row],[Margin (%)]]&lt;100%, "Just OK","Good"))</f>
        <v>Good</v>
      </c>
    </row>
    <row r="1287" spans="1:7" hidden="1" x14ac:dyDescent="0.2">
      <c r="A1287" s="1">
        <v>3536</v>
      </c>
      <c r="B1287" s="3">
        <v>42670.918749999997</v>
      </c>
      <c r="C1287">
        <v>17.899999999999999</v>
      </c>
      <c r="D1287">
        <v>10.92</v>
      </c>
      <c r="E1287">
        <v>6.9799999999999986</v>
      </c>
      <c r="F1287" s="6">
        <v>0.63919413919413903</v>
      </c>
      <c r="G1287" t="str">
        <f>IF(Table13[[#This Row],[Margin (%)]]&gt;150%,"Great",IF(Table13[[#This Row],[Margin (%)]]&lt;100%, "Just OK","Good"))</f>
        <v>Just OK</v>
      </c>
    </row>
    <row r="1288" spans="1:7" hidden="1" x14ac:dyDescent="0.2">
      <c r="A1288" s="1">
        <v>3537</v>
      </c>
      <c r="B1288" s="3">
        <v>42671.702777777777</v>
      </c>
      <c r="C1288">
        <v>69.2</v>
      </c>
      <c r="D1288">
        <v>26.57</v>
      </c>
      <c r="E1288">
        <v>42.63</v>
      </c>
      <c r="F1288" s="6">
        <v>1.6044410989838165</v>
      </c>
      <c r="G1288" t="str">
        <f>IF(Table13[[#This Row],[Margin (%)]]&gt;150%,"Great",IF(Table13[[#This Row],[Margin (%)]]&lt;100%, "Just OK","Good"))</f>
        <v>Great</v>
      </c>
    </row>
    <row r="1289" spans="1:7" hidden="1" x14ac:dyDescent="0.2">
      <c r="A1289" s="1">
        <v>3538</v>
      </c>
      <c r="B1289" s="3">
        <v>42671.745833333334</v>
      </c>
      <c r="C1289">
        <v>43.699999999999996</v>
      </c>
      <c r="D1289">
        <v>13.56</v>
      </c>
      <c r="E1289">
        <v>30.139999999999993</v>
      </c>
      <c r="F1289" s="6">
        <v>2.2227138643067841</v>
      </c>
      <c r="G1289" t="str">
        <f>IF(Table13[[#This Row],[Margin (%)]]&gt;150%,"Great",IF(Table13[[#This Row],[Margin (%)]]&lt;100%, "Just OK","Good"))</f>
        <v>Great</v>
      </c>
    </row>
    <row r="1290" spans="1:7" hidden="1" x14ac:dyDescent="0.2">
      <c r="A1290" s="1">
        <v>3539</v>
      </c>
      <c r="B1290" s="3">
        <v>42671.779166666667</v>
      </c>
      <c r="C1290">
        <v>50.8</v>
      </c>
      <c r="D1290">
        <v>25.65</v>
      </c>
      <c r="E1290">
        <v>25.15</v>
      </c>
      <c r="F1290" s="6">
        <v>0.98050682261208577</v>
      </c>
      <c r="G1290" t="str">
        <f>IF(Table13[[#This Row],[Margin (%)]]&gt;150%,"Great",IF(Table13[[#This Row],[Margin (%)]]&lt;100%, "Just OK","Good"))</f>
        <v>Just OK</v>
      </c>
    </row>
    <row r="1291" spans="1:7" hidden="1" x14ac:dyDescent="0.2">
      <c r="A1291" s="1">
        <v>3540</v>
      </c>
      <c r="B1291" s="3">
        <v>42671.793749999997</v>
      </c>
      <c r="C1291">
        <v>75.900000000000006</v>
      </c>
      <c r="D1291">
        <v>31.769999999999996</v>
      </c>
      <c r="E1291">
        <v>44.13000000000001</v>
      </c>
      <c r="F1291" s="6">
        <v>1.3890462700661006</v>
      </c>
      <c r="G1291" t="str">
        <f>IF(Table13[[#This Row],[Margin (%)]]&gt;150%,"Great",IF(Table13[[#This Row],[Margin (%)]]&lt;100%, "Just OK","Good"))</f>
        <v>Good</v>
      </c>
    </row>
    <row r="1292" spans="1:7" hidden="1" x14ac:dyDescent="0.2">
      <c r="A1292" s="1">
        <v>3541</v>
      </c>
      <c r="B1292" s="3">
        <v>42671.802083333336</v>
      </c>
      <c r="C1292">
        <v>63.9</v>
      </c>
      <c r="D1292">
        <v>30.33</v>
      </c>
      <c r="E1292">
        <v>33.57</v>
      </c>
      <c r="F1292" s="6">
        <v>1.1068249258160239</v>
      </c>
      <c r="G1292" t="str">
        <f>IF(Table13[[#This Row],[Margin (%)]]&gt;150%,"Great",IF(Table13[[#This Row],[Margin (%)]]&lt;100%, "Just OK","Good"))</f>
        <v>Good</v>
      </c>
    </row>
    <row r="1293" spans="1:7" hidden="1" x14ac:dyDescent="0.2">
      <c r="A1293" s="1">
        <v>3542</v>
      </c>
      <c r="B1293" s="3">
        <v>42671.809027777781</v>
      </c>
      <c r="C1293">
        <v>60.699999999999996</v>
      </c>
      <c r="D1293">
        <v>25.64</v>
      </c>
      <c r="E1293">
        <v>35.059999999999995</v>
      </c>
      <c r="F1293" s="6">
        <v>1.3673946957878313</v>
      </c>
      <c r="G1293" t="str">
        <f>IF(Table13[[#This Row],[Margin (%)]]&gt;150%,"Great",IF(Table13[[#This Row],[Margin (%)]]&lt;100%, "Just OK","Good"))</f>
        <v>Good</v>
      </c>
    </row>
    <row r="1294" spans="1:7" hidden="1" x14ac:dyDescent="0.2">
      <c r="A1294" s="1">
        <v>3543</v>
      </c>
      <c r="B1294" s="3">
        <v>42671.816666666666</v>
      </c>
      <c r="C1294">
        <v>61.6</v>
      </c>
      <c r="D1294">
        <v>31.25</v>
      </c>
      <c r="E1294">
        <v>30.35</v>
      </c>
      <c r="F1294" s="6">
        <v>0.97120000000000006</v>
      </c>
      <c r="G1294" t="str">
        <f>IF(Table13[[#This Row],[Margin (%)]]&gt;150%,"Great",IF(Table13[[#This Row],[Margin (%)]]&lt;100%, "Just OK","Good"))</f>
        <v>Just OK</v>
      </c>
    </row>
    <row r="1295" spans="1:7" hidden="1" x14ac:dyDescent="0.2">
      <c r="A1295" s="1">
        <v>3544</v>
      </c>
      <c r="B1295" s="3">
        <v>42671.885416666664</v>
      </c>
      <c r="C1295">
        <v>64.699999999999989</v>
      </c>
      <c r="D1295">
        <v>37.71</v>
      </c>
      <c r="E1295">
        <v>26.989999999999988</v>
      </c>
      <c r="F1295" s="6">
        <v>0.71572527181119028</v>
      </c>
      <c r="G1295" t="str">
        <f>IF(Table13[[#This Row],[Margin (%)]]&gt;150%,"Great",IF(Table13[[#This Row],[Margin (%)]]&lt;100%, "Just OK","Good"))</f>
        <v>Just OK</v>
      </c>
    </row>
    <row r="1296" spans="1:7" hidden="1" x14ac:dyDescent="0.2">
      <c r="A1296" s="1">
        <v>3545</v>
      </c>
      <c r="B1296" s="3">
        <v>42671.888194444444</v>
      </c>
      <c r="C1296">
        <v>58.8</v>
      </c>
      <c r="D1296">
        <v>33.99</v>
      </c>
      <c r="E1296">
        <v>24.809999999999995</v>
      </c>
      <c r="F1296" s="6">
        <v>0.72992056487202095</v>
      </c>
      <c r="G1296" t="str">
        <f>IF(Table13[[#This Row],[Margin (%)]]&gt;150%,"Great",IF(Table13[[#This Row],[Margin (%)]]&lt;100%, "Just OK","Good"))</f>
        <v>Just OK</v>
      </c>
    </row>
    <row r="1297" spans="1:7" hidden="1" x14ac:dyDescent="0.2">
      <c r="A1297" s="1">
        <v>3546</v>
      </c>
      <c r="B1297" s="3">
        <v>42671.94027777778</v>
      </c>
      <c r="C1297">
        <v>48.8</v>
      </c>
      <c r="D1297">
        <v>19.150000000000002</v>
      </c>
      <c r="E1297">
        <v>29.649999999999995</v>
      </c>
      <c r="F1297" s="6">
        <v>1.5483028720626628</v>
      </c>
      <c r="G1297" t="str">
        <f>IF(Table13[[#This Row],[Margin (%)]]&gt;150%,"Great",IF(Table13[[#This Row],[Margin (%)]]&lt;100%, "Just OK","Good"))</f>
        <v>Great</v>
      </c>
    </row>
    <row r="1298" spans="1:7" hidden="1" x14ac:dyDescent="0.2">
      <c r="A1298" s="1">
        <v>3547</v>
      </c>
      <c r="B1298" s="3">
        <v>42672.65625</v>
      </c>
      <c r="C1298">
        <v>53.3</v>
      </c>
      <c r="D1298">
        <v>21.57</v>
      </c>
      <c r="E1298">
        <v>31.729999999999997</v>
      </c>
      <c r="F1298" s="6">
        <v>1.4710245711636531</v>
      </c>
      <c r="G1298" t="str">
        <f>IF(Table13[[#This Row],[Margin (%)]]&gt;150%,"Great",IF(Table13[[#This Row],[Margin (%)]]&lt;100%, "Just OK","Good"))</f>
        <v>Good</v>
      </c>
    </row>
    <row r="1299" spans="1:7" hidden="1" x14ac:dyDescent="0.2">
      <c r="A1299" s="1">
        <v>3548</v>
      </c>
      <c r="B1299" s="3">
        <v>42672.682638888888</v>
      </c>
      <c r="C1299">
        <v>43.5</v>
      </c>
      <c r="D1299">
        <v>21.03</v>
      </c>
      <c r="E1299">
        <v>22.47</v>
      </c>
      <c r="F1299" s="6">
        <v>1.0684736091298144</v>
      </c>
      <c r="G1299" t="str">
        <f>IF(Table13[[#This Row],[Margin (%)]]&gt;150%,"Great",IF(Table13[[#This Row],[Margin (%)]]&lt;100%, "Just OK","Good"))</f>
        <v>Good</v>
      </c>
    </row>
    <row r="1300" spans="1:7" hidden="1" x14ac:dyDescent="0.2">
      <c r="A1300" s="1">
        <v>3549</v>
      </c>
      <c r="B1300" s="3">
        <v>42672.683333333334</v>
      </c>
      <c r="C1300">
        <v>66.699999999999989</v>
      </c>
      <c r="D1300">
        <v>35.31</v>
      </c>
      <c r="E1300">
        <v>31.389999999999986</v>
      </c>
      <c r="F1300" s="6">
        <v>0.88898329085244931</v>
      </c>
      <c r="G1300" t="str">
        <f>IF(Table13[[#This Row],[Margin (%)]]&gt;150%,"Great",IF(Table13[[#This Row],[Margin (%)]]&lt;100%, "Just OK","Good"))</f>
        <v>Just OK</v>
      </c>
    </row>
    <row r="1301" spans="1:7" hidden="1" x14ac:dyDescent="0.2">
      <c r="A1301" s="1">
        <v>3550</v>
      </c>
      <c r="B1301" s="3">
        <v>42672.702777777777</v>
      </c>
      <c r="C1301">
        <v>87.199999999999989</v>
      </c>
      <c r="D1301">
        <v>40.799999999999997</v>
      </c>
      <c r="E1301">
        <v>46.399999999999991</v>
      </c>
      <c r="F1301" s="6">
        <v>1.1372549019607843</v>
      </c>
      <c r="G1301" t="str">
        <f>IF(Table13[[#This Row],[Margin (%)]]&gt;150%,"Great",IF(Table13[[#This Row],[Margin (%)]]&lt;100%, "Just OK","Good"))</f>
        <v>Good</v>
      </c>
    </row>
    <row r="1302" spans="1:7" hidden="1" x14ac:dyDescent="0.2">
      <c r="A1302" s="1">
        <v>3551</v>
      </c>
      <c r="B1302" s="3">
        <v>42672.738888888889</v>
      </c>
      <c r="C1302">
        <v>43.699999999999996</v>
      </c>
      <c r="D1302">
        <v>21.39</v>
      </c>
      <c r="E1302">
        <v>22.309999999999995</v>
      </c>
      <c r="F1302" s="6">
        <v>1.0430107526881718</v>
      </c>
      <c r="G1302" t="str">
        <f>IF(Table13[[#This Row],[Margin (%)]]&gt;150%,"Great",IF(Table13[[#This Row],[Margin (%)]]&lt;100%, "Just OK","Good"))</f>
        <v>Good</v>
      </c>
    </row>
    <row r="1303" spans="1:7" hidden="1" x14ac:dyDescent="0.2">
      <c r="A1303" s="1">
        <v>3552</v>
      </c>
      <c r="B1303" s="3">
        <v>42672.739583333336</v>
      </c>
      <c r="C1303">
        <v>46</v>
      </c>
      <c r="D1303">
        <v>19.600000000000001</v>
      </c>
      <c r="E1303">
        <v>26.4</v>
      </c>
      <c r="F1303" s="6">
        <v>1.3469387755102038</v>
      </c>
      <c r="G1303" t="str">
        <f>IF(Table13[[#This Row],[Margin (%)]]&gt;150%,"Great",IF(Table13[[#This Row],[Margin (%)]]&lt;100%, "Just OK","Good"))</f>
        <v>Good</v>
      </c>
    </row>
    <row r="1304" spans="1:7" hidden="1" x14ac:dyDescent="0.2">
      <c r="A1304" s="1">
        <v>3553</v>
      </c>
      <c r="B1304" s="3">
        <v>42672.784722222219</v>
      </c>
      <c r="C1304">
        <v>66.699999999999989</v>
      </c>
      <c r="D1304">
        <v>24.150000000000002</v>
      </c>
      <c r="E1304">
        <v>42.549999999999983</v>
      </c>
      <c r="F1304" s="6">
        <v>1.761904761904761</v>
      </c>
      <c r="G1304" t="str">
        <f>IF(Table13[[#This Row],[Margin (%)]]&gt;150%,"Great",IF(Table13[[#This Row],[Margin (%)]]&lt;100%, "Just OK","Good"))</f>
        <v>Great</v>
      </c>
    </row>
    <row r="1305" spans="1:7" hidden="1" x14ac:dyDescent="0.2">
      <c r="A1305" s="1">
        <v>3554</v>
      </c>
      <c r="B1305" s="3">
        <v>42672.804861111108</v>
      </c>
      <c r="C1305">
        <v>75.5</v>
      </c>
      <c r="D1305">
        <v>31.810000000000002</v>
      </c>
      <c r="E1305">
        <v>43.69</v>
      </c>
      <c r="F1305" s="6">
        <v>1.3734674630619301</v>
      </c>
      <c r="G1305" t="str">
        <f>IF(Table13[[#This Row],[Margin (%)]]&gt;150%,"Great",IF(Table13[[#This Row],[Margin (%)]]&lt;100%, "Just OK","Good"))</f>
        <v>Good</v>
      </c>
    </row>
    <row r="1306" spans="1:7" hidden="1" x14ac:dyDescent="0.2">
      <c r="A1306" s="1">
        <v>3555</v>
      </c>
      <c r="B1306" s="3">
        <v>42672.820138888892</v>
      </c>
      <c r="C1306">
        <v>81.400000000000006</v>
      </c>
      <c r="D1306">
        <v>41.52</v>
      </c>
      <c r="E1306">
        <v>39.880000000000003</v>
      </c>
      <c r="F1306" s="6">
        <v>0.96050096339113678</v>
      </c>
      <c r="G1306" t="str">
        <f>IF(Table13[[#This Row],[Margin (%)]]&gt;150%,"Great",IF(Table13[[#This Row],[Margin (%)]]&lt;100%, "Just OK","Good"))</f>
        <v>Just OK</v>
      </c>
    </row>
    <row r="1307" spans="1:7" hidden="1" x14ac:dyDescent="0.2">
      <c r="A1307" s="1">
        <v>3556</v>
      </c>
      <c r="B1307" s="3">
        <v>42672.824305555558</v>
      </c>
      <c r="C1307">
        <v>54.199999999999996</v>
      </c>
      <c r="D1307">
        <v>22.81</v>
      </c>
      <c r="E1307">
        <v>31.389999999999997</v>
      </c>
      <c r="F1307" s="6">
        <v>1.376150811047786</v>
      </c>
      <c r="G1307" t="str">
        <f>IF(Table13[[#This Row],[Margin (%)]]&gt;150%,"Great",IF(Table13[[#This Row],[Margin (%)]]&lt;100%, "Just OK","Good"))</f>
        <v>Good</v>
      </c>
    </row>
    <row r="1308" spans="1:7" hidden="1" x14ac:dyDescent="0.2">
      <c r="A1308" s="1">
        <v>3557</v>
      </c>
      <c r="B1308" s="3">
        <v>42672.838888888888</v>
      </c>
      <c r="C1308">
        <v>54.699999999999996</v>
      </c>
      <c r="D1308">
        <v>24.020000000000003</v>
      </c>
      <c r="E1308">
        <v>30.679999999999993</v>
      </c>
      <c r="F1308" s="6">
        <v>1.2772689425478763</v>
      </c>
      <c r="G1308" t="str">
        <f>IF(Table13[[#This Row],[Margin (%)]]&gt;150%,"Great",IF(Table13[[#This Row],[Margin (%)]]&lt;100%, "Just OK","Good"))</f>
        <v>Good</v>
      </c>
    </row>
    <row r="1309" spans="1:7" hidden="1" x14ac:dyDescent="0.2">
      <c r="A1309" s="1">
        <v>3558</v>
      </c>
      <c r="B1309" s="3">
        <v>42672.85833333333</v>
      </c>
      <c r="C1309">
        <v>49.6</v>
      </c>
      <c r="D1309">
        <v>27.54</v>
      </c>
      <c r="E1309">
        <v>22.060000000000002</v>
      </c>
      <c r="F1309" s="6">
        <v>0.80101670297748739</v>
      </c>
      <c r="G1309" t="str">
        <f>IF(Table13[[#This Row],[Margin (%)]]&gt;150%,"Great",IF(Table13[[#This Row],[Margin (%)]]&lt;100%, "Just OK","Good"))</f>
        <v>Just OK</v>
      </c>
    </row>
    <row r="1310" spans="1:7" hidden="1" x14ac:dyDescent="0.2">
      <c r="A1310" s="1">
        <v>3559</v>
      </c>
      <c r="B1310" s="3">
        <v>42672.895833333336</v>
      </c>
      <c r="C1310">
        <v>50.8</v>
      </c>
      <c r="D1310">
        <v>25.13</v>
      </c>
      <c r="E1310">
        <v>25.669999999999998</v>
      </c>
      <c r="F1310" s="6">
        <v>1.0214882610425786</v>
      </c>
      <c r="G1310" t="str">
        <f>IF(Table13[[#This Row],[Margin (%)]]&gt;150%,"Great",IF(Table13[[#This Row],[Margin (%)]]&lt;100%, "Just OK","Good"))</f>
        <v>Good</v>
      </c>
    </row>
    <row r="1311" spans="1:7" hidden="1" x14ac:dyDescent="0.2">
      <c r="A1311" s="1">
        <v>3560</v>
      </c>
      <c r="B1311" s="3">
        <v>42672.938888888886</v>
      </c>
      <c r="C1311">
        <v>102.30000000000001</v>
      </c>
      <c r="D1311">
        <v>49.510000000000005</v>
      </c>
      <c r="E1311">
        <v>52.790000000000006</v>
      </c>
      <c r="F1311" s="6">
        <v>1.0662492425772572</v>
      </c>
      <c r="G1311" t="str">
        <f>IF(Table13[[#This Row],[Margin (%)]]&gt;150%,"Great",IF(Table13[[#This Row],[Margin (%)]]&lt;100%, "Just OK","Good"))</f>
        <v>Good</v>
      </c>
    </row>
    <row r="1312" spans="1:7" hidden="1" x14ac:dyDescent="0.2">
      <c r="A1312" s="1">
        <v>3561</v>
      </c>
      <c r="B1312" s="3">
        <v>42673.722916666666</v>
      </c>
      <c r="C1312">
        <v>95.199999999999989</v>
      </c>
      <c r="D1312">
        <v>41.269999999999996</v>
      </c>
      <c r="E1312">
        <v>53.929999999999993</v>
      </c>
      <c r="F1312" s="6">
        <v>1.3067603586140053</v>
      </c>
      <c r="G1312" t="str">
        <f>IF(Table13[[#This Row],[Margin (%)]]&gt;150%,"Great",IF(Table13[[#This Row],[Margin (%)]]&lt;100%, "Just OK","Good"))</f>
        <v>Good</v>
      </c>
    </row>
    <row r="1313" spans="1:7" hidden="1" x14ac:dyDescent="0.2">
      <c r="A1313" s="1">
        <v>3562</v>
      </c>
      <c r="B1313" s="3">
        <v>42673.739583333336</v>
      </c>
      <c r="C1313">
        <v>46.9</v>
      </c>
      <c r="D1313">
        <v>20.260000000000002</v>
      </c>
      <c r="E1313">
        <v>26.639999999999997</v>
      </c>
      <c r="F1313" s="6">
        <v>1.3149062191510363</v>
      </c>
      <c r="G1313" t="str">
        <f>IF(Table13[[#This Row],[Margin (%)]]&gt;150%,"Great",IF(Table13[[#This Row],[Margin (%)]]&lt;100%, "Just OK","Good"))</f>
        <v>Good</v>
      </c>
    </row>
    <row r="1314" spans="1:7" hidden="1" x14ac:dyDescent="0.2">
      <c r="A1314" s="1">
        <v>3563</v>
      </c>
      <c r="B1314" s="3">
        <v>42673.740972222222</v>
      </c>
      <c r="C1314">
        <v>46.9</v>
      </c>
      <c r="D1314">
        <v>20.260000000000002</v>
      </c>
      <c r="E1314">
        <v>26.639999999999997</v>
      </c>
      <c r="F1314" s="6">
        <v>1.3149062191510363</v>
      </c>
      <c r="G1314" t="str">
        <f>IF(Table13[[#This Row],[Margin (%)]]&gt;150%,"Great",IF(Table13[[#This Row],[Margin (%)]]&lt;100%, "Just OK","Good"))</f>
        <v>Good</v>
      </c>
    </row>
    <row r="1315" spans="1:7" hidden="1" x14ac:dyDescent="0.2">
      <c r="A1315" s="1">
        <v>3564</v>
      </c>
      <c r="B1315" s="3">
        <v>42673.747916666667</v>
      </c>
      <c r="C1315">
        <v>87.199999999999989</v>
      </c>
      <c r="D1315">
        <v>45.47</v>
      </c>
      <c r="E1315">
        <v>41.72999999999999</v>
      </c>
      <c r="F1315" s="6">
        <v>0.91774796569166461</v>
      </c>
      <c r="G1315" t="str">
        <f>IF(Table13[[#This Row],[Margin (%)]]&gt;150%,"Great",IF(Table13[[#This Row],[Margin (%)]]&lt;100%, "Just OK","Good"))</f>
        <v>Just OK</v>
      </c>
    </row>
    <row r="1316" spans="1:7" hidden="1" x14ac:dyDescent="0.2">
      <c r="A1316" s="1">
        <v>3565</v>
      </c>
      <c r="B1316" s="3">
        <v>42673.752083333333</v>
      </c>
      <c r="C1316">
        <v>65.400000000000006</v>
      </c>
      <c r="D1316">
        <v>32.93</v>
      </c>
      <c r="E1316">
        <v>32.470000000000006</v>
      </c>
      <c r="F1316" s="6">
        <v>0.98603097479501989</v>
      </c>
      <c r="G1316" t="str">
        <f>IF(Table13[[#This Row],[Margin (%)]]&gt;150%,"Great",IF(Table13[[#This Row],[Margin (%)]]&lt;100%, "Just OK","Good"))</f>
        <v>Just OK</v>
      </c>
    </row>
    <row r="1317" spans="1:7" hidden="1" x14ac:dyDescent="0.2">
      <c r="A1317" s="1">
        <v>3566</v>
      </c>
      <c r="B1317" s="3">
        <v>42673.753472222219</v>
      </c>
      <c r="C1317">
        <v>56.8</v>
      </c>
      <c r="D1317">
        <v>23.78</v>
      </c>
      <c r="E1317">
        <v>33.019999999999996</v>
      </c>
      <c r="F1317" s="6">
        <v>1.388561816652649</v>
      </c>
      <c r="G1317" t="str">
        <f>IF(Table13[[#This Row],[Margin (%)]]&gt;150%,"Great",IF(Table13[[#This Row],[Margin (%)]]&lt;100%, "Just OK","Good"))</f>
        <v>Good</v>
      </c>
    </row>
    <row r="1318" spans="1:7" hidden="1" x14ac:dyDescent="0.2">
      <c r="A1318" s="1">
        <v>3567</v>
      </c>
      <c r="B1318" s="3">
        <v>42673.754166666666</v>
      </c>
      <c r="C1318">
        <v>61.5</v>
      </c>
      <c r="D1318">
        <v>24.95</v>
      </c>
      <c r="E1318">
        <v>36.549999999999997</v>
      </c>
      <c r="F1318" s="6">
        <v>1.4649298597194389</v>
      </c>
      <c r="G1318" t="str">
        <f>IF(Table13[[#This Row],[Margin (%)]]&gt;150%,"Great",IF(Table13[[#This Row],[Margin (%)]]&lt;100%, "Just OK","Good"))</f>
        <v>Good</v>
      </c>
    </row>
    <row r="1319" spans="1:7" hidden="1" x14ac:dyDescent="0.2">
      <c r="A1319" s="1">
        <v>3569</v>
      </c>
      <c r="B1319" s="3">
        <v>42673.763194444444</v>
      </c>
      <c r="C1319">
        <v>40.200000000000003</v>
      </c>
      <c r="D1319">
        <v>15.36</v>
      </c>
      <c r="E1319">
        <v>24.840000000000003</v>
      </c>
      <c r="F1319" s="6">
        <v>1.6171875000000002</v>
      </c>
      <c r="G1319" t="str">
        <f>IF(Table13[[#This Row],[Margin (%)]]&gt;150%,"Great",IF(Table13[[#This Row],[Margin (%)]]&lt;100%, "Just OK","Good"))</f>
        <v>Great</v>
      </c>
    </row>
    <row r="1320" spans="1:7" hidden="1" x14ac:dyDescent="0.2">
      <c r="A1320" s="1">
        <v>3568</v>
      </c>
      <c r="B1320" s="3">
        <v>42673.763194444444</v>
      </c>
      <c r="C1320">
        <v>92.199999999999989</v>
      </c>
      <c r="D1320">
        <v>52.32</v>
      </c>
      <c r="E1320">
        <v>39.879999999999988</v>
      </c>
      <c r="F1320" s="6">
        <v>0.76223241590214041</v>
      </c>
      <c r="G1320" t="str">
        <f>IF(Table13[[#This Row],[Margin (%)]]&gt;150%,"Great",IF(Table13[[#This Row],[Margin (%)]]&lt;100%, "Just OK","Good"))</f>
        <v>Just OK</v>
      </c>
    </row>
    <row r="1321" spans="1:7" hidden="1" x14ac:dyDescent="0.2">
      <c r="A1321" s="1">
        <v>3570</v>
      </c>
      <c r="B1321" s="3">
        <v>42673.826388888891</v>
      </c>
      <c r="C1321">
        <v>164.40000000000003</v>
      </c>
      <c r="D1321">
        <v>77.44</v>
      </c>
      <c r="E1321">
        <v>86.960000000000036</v>
      </c>
      <c r="F1321" s="6">
        <v>1.1229338842975212</v>
      </c>
      <c r="G1321" t="str">
        <f>IF(Table13[[#This Row],[Margin (%)]]&gt;150%,"Great",IF(Table13[[#This Row],[Margin (%)]]&lt;100%, "Just OK","Good"))</f>
        <v>Good</v>
      </c>
    </row>
    <row r="1322" spans="1:7" hidden="1" x14ac:dyDescent="0.2">
      <c r="A1322" s="1">
        <v>3571</v>
      </c>
      <c r="B1322" s="3">
        <v>42673.831250000003</v>
      </c>
      <c r="C1322">
        <v>164.40000000000003</v>
      </c>
      <c r="D1322">
        <v>77.44</v>
      </c>
      <c r="E1322">
        <v>86.960000000000036</v>
      </c>
      <c r="F1322" s="6">
        <v>1.1229338842975212</v>
      </c>
      <c r="G1322" t="str">
        <f>IF(Table13[[#This Row],[Margin (%)]]&gt;150%,"Great",IF(Table13[[#This Row],[Margin (%)]]&lt;100%, "Just OK","Good"))</f>
        <v>Good</v>
      </c>
    </row>
    <row r="1323" spans="1:7" hidden="1" x14ac:dyDescent="0.2">
      <c r="A1323" s="1">
        <v>3573</v>
      </c>
      <c r="B1323" s="3">
        <v>42674.767361111109</v>
      </c>
      <c r="C1323">
        <v>47.599999999999994</v>
      </c>
      <c r="D1323">
        <v>28.27</v>
      </c>
      <c r="E1323">
        <v>19.329999999999995</v>
      </c>
      <c r="F1323" s="6">
        <v>0.68376370711001044</v>
      </c>
      <c r="G1323" t="str">
        <f>IF(Table13[[#This Row],[Margin (%)]]&gt;150%,"Great",IF(Table13[[#This Row],[Margin (%)]]&lt;100%, "Just OK","Good"))</f>
        <v>Just OK</v>
      </c>
    </row>
    <row r="1324" spans="1:7" hidden="1" x14ac:dyDescent="0.2">
      <c r="A1324" s="1">
        <v>3574</v>
      </c>
      <c r="B1324" s="3">
        <v>42674.772916666669</v>
      </c>
      <c r="C1324">
        <v>47.599999999999994</v>
      </c>
      <c r="D1324">
        <v>28.27</v>
      </c>
      <c r="E1324">
        <v>19.329999999999995</v>
      </c>
      <c r="F1324" s="6">
        <v>0.68376370711001044</v>
      </c>
      <c r="G1324" t="str">
        <f>IF(Table13[[#This Row],[Margin (%)]]&gt;150%,"Great",IF(Table13[[#This Row],[Margin (%)]]&lt;100%, "Just OK","Good"))</f>
        <v>Just OK</v>
      </c>
    </row>
    <row r="1325" spans="1:7" hidden="1" x14ac:dyDescent="0.2">
      <c r="A1325" s="1">
        <v>3575</v>
      </c>
      <c r="B1325" s="3">
        <v>42674.785416666666</v>
      </c>
      <c r="C1325">
        <v>55.1</v>
      </c>
      <c r="D1325">
        <v>21.11</v>
      </c>
      <c r="E1325">
        <v>33.99</v>
      </c>
      <c r="F1325" s="6">
        <v>1.6101373756513502</v>
      </c>
      <c r="G1325" t="str">
        <f>IF(Table13[[#This Row],[Margin (%)]]&gt;150%,"Great",IF(Table13[[#This Row],[Margin (%)]]&lt;100%, "Just OK","Good"))</f>
        <v>Great</v>
      </c>
    </row>
    <row r="1326" spans="1:7" hidden="1" x14ac:dyDescent="0.2">
      <c r="A1326" s="1">
        <v>3576</v>
      </c>
      <c r="B1326" s="3">
        <v>42674.787499999999</v>
      </c>
      <c r="C1326">
        <v>74.199999999999989</v>
      </c>
      <c r="D1326">
        <v>30.64</v>
      </c>
      <c r="E1326">
        <v>43.559999999999988</v>
      </c>
      <c r="F1326" s="6">
        <v>1.421671018276762</v>
      </c>
      <c r="G1326" t="str">
        <f>IF(Table13[[#This Row],[Margin (%)]]&gt;150%,"Great",IF(Table13[[#This Row],[Margin (%)]]&lt;100%, "Just OK","Good"))</f>
        <v>Good</v>
      </c>
    </row>
    <row r="1327" spans="1:7" hidden="1" x14ac:dyDescent="0.2">
      <c r="A1327" s="1">
        <v>3577</v>
      </c>
      <c r="B1327" s="3">
        <v>42674.792361111111</v>
      </c>
      <c r="C1327">
        <v>75.199999999999989</v>
      </c>
      <c r="D1327">
        <v>24.77</v>
      </c>
      <c r="E1327">
        <v>50.429999999999993</v>
      </c>
      <c r="F1327" s="6">
        <v>2.0359305611626963</v>
      </c>
      <c r="G1327" t="str">
        <f>IF(Table13[[#This Row],[Margin (%)]]&gt;150%,"Great",IF(Table13[[#This Row],[Margin (%)]]&lt;100%, "Just OK","Good"))</f>
        <v>Great</v>
      </c>
    </row>
    <row r="1328" spans="1:7" hidden="1" x14ac:dyDescent="0.2">
      <c r="A1328" s="1">
        <v>3578</v>
      </c>
      <c r="B1328" s="3">
        <v>42674.876388888886</v>
      </c>
      <c r="C1328">
        <v>82.4</v>
      </c>
      <c r="D1328">
        <v>31.810000000000002</v>
      </c>
      <c r="E1328">
        <v>50.59</v>
      </c>
      <c r="F1328" s="6">
        <v>1.5903803835271928</v>
      </c>
      <c r="G1328" t="str">
        <f>IF(Table13[[#This Row],[Margin (%)]]&gt;150%,"Great",IF(Table13[[#This Row],[Margin (%)]]&lt;100%, "Just OK","Good"))</f>
        <v>Great</v>
      </c>
    </row>
    <row r="1329" spans="1:7" hidden="1" x14ac:dyDescent="0.2">
      <c r="A1329" s="1">
        <v>3579</v>
      </c>
      <c r="B1329" s="3">
        <v>42674.904861111114</v>
      </c>
      <c r="C1329">
        <v>77.099999999999994</v>
      </c>
      <c r="D1329">
        <v>35.03</v>
      </c>
      <c r="E1329">
        <v>42.069999999999993</v>
      </c>
      <c r="F1329" s="6">
        <v>1.2009705966314586</v>
      </c>
      <c r="G1329" t="str">
        <f>IF(Table13[[#This Row],[Margin (%)]]&gt;150%,"Great",IF(Table13[[#This Row],[Margin (%)]]&lt;100%, "Just OK","Good"))</f>
        <v>Good</v>
      </c>
    </row>
    <row r="1330" spans="1:7" hidden="1" x14ac:dyDescent="0.2">
      <c r="A1330" s="1">
        <v>3580</v>
      </c>
      <c r="B1330" s="3">
        <v>42674.908333333333</v>
      </c>
      <c r="C1330">
        <v>77.099999999999994</v>
      </c>
      <c r="D1330">
        <v>35.03</v>
      </c>
      <c r="E1330">
        <v>42.069999999999993</v>
      </c>
      <c r="F1330" s="6">
        <v>1.2009705966314586</v>
      </c>
      <c r="G1330" t="str">
        <f>IF(Table13[[#This Row],[Margin (%)]]&gt;150%,"Great",IF(Table13[[#This Row],[Margin (%)]]&lt;100%, "Just OK","Good"))</f>
        <v>Good</v>
      </c>
    </row>
    <row r="1331" spans="1:7" hidden="1" x14ac:dyDescent="0.2">
      <c r="A1331" s="1">
        <v>3581</v>
      </c>
      <c r="B1331" s="3">
        <v>42675.484027777777</v>
      </c>
      <c r="C1331">
        <v>70.599999999999994</v>
      </c>
      <c r="D1331">
        <v>36.67</v>
      </c>
      <c r="E1331">
        <v>33.929999999999993</v>
      </c>
      <c r="F1331" s="6">
        <v>0.92527952004363212</v>
      </c>
      <c r="G1331" t="str">
        <f>IF(Table13[[#This Row],[Margin (%)]]&gt;150%,"Great",IF(Table13[[#This Row],[Margin (%)]]&lt;100%, "Just OK","Good"))</f>
        <v>Just OK</v>
      </c>
    </row>
    <row r="1332" spans="1:7" hidden="1" x14ac:dyDescent="0.2">
      <c r="A1332" s="1">
        <v>3582</v>
      </c>
      <c r="B1332" s="3">
        <v>42675.722222222219</v>
      </c>
      <c r="C1332">
        <v>55.4</v>
      </c>
      <c r="D1332">
        <v>21.42</v>
      </c>
      <c r="E1332">
        <v>33.979999999999997</v>
      </c>
      <c r="F1332" s="6">
        <v>1.5863678804855272</v>
      </c>
      <c r="G1332" t="str">
        <f>IF(Table13[[#This Row],[Margin (%)]]&gt;150%,"Great",IF(Table13[[#This Row],[Margin (%)]]&lt;100%, "Just OK","Good"))</f>
        <v>Great</v>
      </c>
    </row>
    <row r="1333" spans="1:7" hidden="1" x14ac:dyDescent="0.2">
      <c r="A1333" s="1">
        <v>3583</v>
      </c>
      <c r="B1333" s="3">
        <v>42675.738888888889</v>
      </c>
      <c r="C1333">
        <v>43</v>
      </c>
      <c r="D1333">
        <v>20</v>
      </c>
      <c r="E1333">
        <v>23</v>
      </c>
      <c r="F1333" s="6">
        <v>1.1499999999999999</v>
      </c>
      <c r="G1333" t="str">
        <f>IF(Table13[[#This Row],[Margin (%)]]&gt;150%,"Great",IF(Table13[[#This Row],[Margin (%)]]&lt;100%, "Just OK","Good"))</f>
        <v>Good</v>
      </c>
    </row>
    <row r="1334" spans="1:7" hidden="1" x14ac:dyDescent="0.2">
      <c r="A1334" s="1">
        <v>3584</v>
      </c>
      <c r="B1334" s="3">
        <v>42675.781944444447</v>
      </c>
      <c r="C1334">
        <v>21.1</v>
      </c>
      <c r="D1334">
        <v>9.27</v>
      </c>
      <c r="E1334">
        <v>11.830000000000002</v>
      </c>
      <c r="F1334" s="6">
        <v>1.2761596548004317</v>
      </c>
      <c r="G1334" t="str">
        <f>IF(Table13[[#This Row],[Margin (%)]]&gt;150%,"Great",IF(Table13[[#This Row],[Margin (%)]]&lt;100%, "Just OK","Good"))</f>
        <v>Good</v>
      </c>
    </row>
    <row r="1335" spans="1:7" hidden="1" x14ac:dyDescent="0.2">
      <c r="A1335" s="1">
        <v>3585</v>
      </c>
      <c r="B1335" s="3">
        <v>42675.831944444442</v>
      </c>
      <c r="C1335">
        <v>44.699999999999996</v>
      </c>
      <c r="D1335">
        <v>21.03</v>
      </c>
      <c r="E1335">
        <v>23.669999999999995</v>
      </c>
      <c r="F1335" s="6">
        <v>1.1255349500713263</v>
      </c>
      <c r="G1335" t="str">
        <f>IF(Table13[[#This Row],[Margin (%)]]&gt;150%,"Great",IF(Table13[[#This Row],[Margin (%)]]&lt;100%, "Just OK","Good"))</f>
        <v>Good</v>
      </c>
    </row>
    <row r="1336" spans="1:7" hidden="1" x14ac:dyDescent="0.2">
      <c r="A1336" s="1">
        <v>3586</v>
      </c>
      <c r="B1336" s="3">
        <v>42675.884027777778</v>
      </c>
      <c r="C1336">
        <v>60.699999999999996</v>
      </c>
      <c r="D1336">
        <v>26.55</v>
      </c>
      <c r="E1336">
        <v>34.149999999999991</v>
      </c>
      <c r="F1336" s="6">
        <v>1.2862523540489639</v>
      </c>
      <c r="G1336" t="str">
        <f>IF(Table13[[#This Row],[Margin (%)]]&gt;150%,"Great",IF(Table13[[#This Row],[Margin (%)]]&lt;100%, "Just OK","Good"))</f>
        <v>Good</v>
      </c>
    </row>
    <row r="1337" spans="1:7" hidden="1" x14ac:dyDescent="0.2">
      <c r="A1337" s="1">
        <v>3587</v>
      </c>
      <c r="B1337" s="3">
        <v>42676.756944444445</v>
      </c>
      <c r="C1337">
        <v>51.599999999999994</v>
      </c>
      <c r="D1337">
        <v>24.3</v>
      </c>
      <c r="E1337">
        <v>27.299999999999994</v>
      </c>
      <c r="F1337" s="6">
        <v>1.1234567901234565</v>
      </c>
      <c r="G1337" t="str">
        <f>IF(Table13[[#This Row],[Margin (%)]]&gt;150%,"Great",IF(Table13[[#This Row],[Margin (%)]]&lt;100%, "Just OK","Good"))</f>
        <v>Good</v>
      </c>
    </row>
    <row r="1338" spans="1:7" hidden="1" x14ac:dyDescent="0.2">
      <c r="A1338" s="1">
        <v>3588</v>
      </c>
      <c r="B1338" s="3">
        <v>42676.775694444441</v>
      </c>
      <c r="C1338">
        <v>39.5</v>
      </c>
      <c r="D1338">
        <v>15.739999999999998</v>
      </c>
      <c r="E1338">
        <v>23.76</v>
      </c>
      <c r="F1338" s="6">
        <v>1.5095298602287168</v>
      </c>
      <c r="G1338" t="str">
        <f>IF(Table13[[#This Row],[Margin (%)]]&gt;150%,"Great",IF(Table13[[#This Row],[Margin (%)]]&lt;100%, "Just OK","Good"))</f>
        <v>Great</v>
      </c>
    </row>
    <row r="1339" spans="1:7" hidden="1" x14ac:dyDescent="0.2">
      <c r="A1339" s="1">
        <v>3589</v>
      </c>
      <c r="B1339" s="3">
        <v>42676.777777777781</v>
      </c>
      <c r="C1339">
        <v>39.5</v>
      </c>
      <c r="D1339">
        <v>20.14</v>
      </c>
      <c r="E1339">
        <v>19.36</v>
      </c>
      <c r="F1339" s="6">
        <v>0.96127110228401191</v>
      </c>
      <c r="G1339" t="str">
        <f>IF(Table13[[#This Row],[Margin (%)]]&gt;150%,"Great",IF(Table13[[#This Row],[Margin (%)]]&lt;100%, "Just OK","Good"))</f>
        <v>Just OK</v>
      </c>
    </row>
    <row r="1340" spans="1:7" hidden="1" x14ac:dyDescent="0.2">
      <c r="A1340" s="1">
        <v>3590</v>
      </c>
      <c r="B1340" s="3">
        <v>42676.79583333333</v>
      </c>
      <c r="C1340">
        <v>53.5</v>
      </c>
      <c r="D1340">
        <v>30.58</v>
      </c>
      <c r="E1340">
        <v>22.92</v>
      </c>
      <c r="F1340" s="6">
        <v>0.74950948332243306</v>
      </c>
      <c r="G1340" t="str">
        <f>IF(Table13[[#This Row],[Margin (%)]]&gt;150%,"Great",IF(Table13[[#This Row],[Margin (%)]]&lt;100%, "Just OK","Good"))</f>
        <v>Just OK</v>
      </c>
    </row>
    <row r="1341" spans="1:7" hidden="1" x14ac:dyDescent="0.2">
      <c r="A1341" s="1">
        <v>3591</v>
      </c>
      <c r="B1341" s="3">
        <v>42676.841666666667</v>
      </c>
      <c r="C1341">
        <v>60.8</v>
      </c>
      <c r="D1341">
        <v>28.990000000000002</v>
      </c>
      <c r="E1341">
        <v>31.809999999999995</v>
      </c>
      <c r="F1341" s="6">
        <v>1.0972749223870297</v>
      </c>
      <c r="G1341" t="str">
        <f>IF(Table13[[#This Row],[Margin (%)]]&gt;150%,"Great",IF(Table13[[#This Row],[Margin (%)]]&lt;100%, "Just OK","Good"))</f>
        <v>Good</v>
      </c>
    </row>
    <row r="1342" spans="1:7" hidden="1" x14ac:dyDescent="0.2">
      <c r="A1342" s="1">
        <v>3592</v>
      </c>
      <c r="B1342" s="3">
        <v>42677.337500000001</v>
      </c>
      <c r="C1342">
        <v>257.2</v>
      </c>
      <c r="D1342">
        <v>107.1</v>
      </c>
      <c r="E1342">
        <v>150.1</v>
      </c>
      <c r="F1342" s="6">
        <v>1.4014939309056957</v>
      </c>
      <c r="G1342" t="str">
        <f>IF(Table13[[#This Row],[Margin (%)]]&gt;150%,"Great",IF(Table13[[#This Row],[Margin (%)]]&lt;100%, "Just OK","Good"))</f>
        <v>Good</v>
      </c>
    </row>
    <row r="1343" spans="1:7" hidden="1" x14ac:dyDescent="0.2">
      <c r="A1343" s="1">
        <v>3594</v>
      </c>
      <c r="B1343" s="3">
        <v>42677.751388888886</v>
      </c>
      <c r="C1343">
        <v>43.6</v>
      </c>
      <c r="D1343">
        <v>24.15</v>
      </c>
      <c r="E1343">
        <v>19.450000000000003</v>
      </c>
      <c r="F1343" s="6">
        <v>0.80538302277432727</v>
      </c>
      <c r="G1343" t="str">
        <f>IF(Table13[[#This Row],[Margin (%)]]&gt;150%,"Great",IF(Table13[[#This Row],[Margin (%)]]&lt;100%, "Just OK","Good"))</f>
        <v>Just OK</v>
      </c>
    </row>
    <row r="1344" spans="1:7" hidden="1" x14ac:dyDescent="0.2">
      <c r="A1344" s="1">
        <v>3593</v>
      </c>
      <c r="B1344" s="3">
        <v>42677.751388888886</v>
      </c>
      <c r="C1344">
        <v>47.5</v>
      </c>
      <c r="D1344">
        <v>20.2</v>
      </c>
      <c r="E1344">
        <v>27.3</v>
      </c>
      <c r="F1344" s="6">
        <v>1.3514851485148516</v>
      </c>
      <c r="G1344" t="str">
        <f>IF(Table13[[#This Row],[Margin (%)]]&gt;150%,"Great",IF(Table13[[#This Row],[Margin (%)]]&lt;100%, "Just OK","Good"))</f>
        <v>Good</v>
      </c>
    </row>
    <row r="1345" spans="1:7" hidden="1" x14ac:dyDescent="0.2">
      <c r="A1345" s="1">
        <v>3595</v>
      </c>
      <c r="B1345" s="3">
        <v>42677.783333333333</v>
      </c>
      <c r="C1345">
        <v>78.7</v>
      </c>
      <c r="D1345">
        <v>24.53</v>
      </c>
      <c r="E1345">
        <v>54.17</v>
      </c>
      <c r="F1345" s="6">
        <v>2.2083163473298004</v>
      </c>
      <c r="G1345" t="str">
        <f>IF(Table13[[#This Row],[Margin (%)]]&gt;150%,"Great",IF(Table13[[#This Row],[Margin (%)]]&lt;100%, "Just OK","Good"))</f>
        <v>Great</v>
      </c>
    </row>
    <row r="1346" spans="1:7" hidden="1" x14ac:dyDescent="0.2">
      <c r="A1346" s="1">
        <v>3596</v>
      </c>
      <c r="B1346" s="3">
        <v>42677.838194444441</v>
      </c>
      <c r="C1346">
        <v>43.8</v>
      </c>
      <c r="D1346">
        <v>25.17</v>
      </c>
      <c r="E1346">
        <v>18.629999999999995</v>
      </c>
      <c r="F1346" s="6">
        <v>0.74016686531585196</v>
      </c>
      <c r="G1346" t="str">
        <f>IF(Table13[[#This Row],[Margin (%)]]&gt;150%,"Great",IF(Table13[[#This Row],[Margin (%)]]&lt;100%, "Just OK","Good"))</f>
        <v>Just OK</v>
      </c>
    </row>
    <row r="1347" spans="1:7" hidden="1" x14ac:dyDescent="0.2">
      <c r="A1347" s="1">
        <v>3597</v>
      </c>
      <c r="B1347" s="3">
        <v>42678.734722222223</v>
      </c>
      <c r="C1347">
        <v>40.799999999999997</v>
      </c>
      <c r="D1347">
        <v>22.42</v>
      </c>
      <c r="E1347">
        <v>18.379999999999995</v>
      </c>
      <c r="F1347" s="6">
        <v>0.81980374665477229</v>
      </c>
      <c r="G1347" t="str">
        <f>IF(Table13[[#This Row],[Margin (%)]]&gt;150%,"Great",IF(Table13[[#This Row],[Margin (%)]]&lt;100%, "Just OK","Good"))</f>
        <v>Just OK</v>
      </c>
    </row>
    <row r="1348" spans="1:7" hidden="1" x14ac:dyDescent="0.2">
      <c r="A1348" s="1">
        <v>3598</v>
      </c>
      <c r="B1348" s="3">
        <v>42678.765277777777</v>
      </c>
      <c r="C1348">
        <v>87.1</v>
      </c>
      <c r="D1348">
        <v>33.07</v>
      </c>
      <c r="E1348">
        <v>54.029999999999994</v>
      </c>
      <c r="F1348" s="6">
        <v>1.6338070758996066</v>
      </c>
      <c r="G1348" t="str">
        <f>IF(Table13[[#This Row],[Margin (%)]]&gt;150%,"Great",IF(Table13[[#This Row],[Margin (%)]]&lt;100%, "Just OK","Good"))</f>
        <v>Great</v>
      </c>
    </row>
    <row r="1349" spans="1:7" hidden="1" x14ac:dyDescent="0.2">
      <c r="A1349" s="1">
        <v>3599</v>
      </c>
      <c r="B1349" s="3">
        <v>42678.78402777778</v>
      </c>
      <c r="C1349">
        <v>59.9</v>
      </c>
      <c r="D1349">
        <v>30.53</v>
      </c>
      <c r="E1349">
        <v>29.369999999999997</v>
      </c>
      <c r="F1349" s="6">
        <v>0.96200458565345548</v>
      </c>
      <c r="G1349" t="str">
        <f>IF(Table13[[#This Row],[Margin (%)]]&gt;150%,"Great",IF(Table13[[#This Row],[Margin (%)]]&lt;100%, "Just OK","Good"))</f>
        <v>Just OK</v>
      </c>
    </row>
    <row r="1350" spans="1:7" hidden="1" x14ac:dyDescent="0.2">
      <c r="A1350" s="1">
        <v>3600</v>
      </c>
      <c r="B1350" s="3">
        <v>42678.793055555558</v>
      </c>
      <c r="C1350">
        <v>136.20000000000002</v>
      </c>
      <c r="D1350">
        <v>60.980000000000004</v>
      </c>
      <c r="E1350">
        <v>75.220000000000013</v>
      </c>
      <c r="F1350" s="6">
        <v>1.2335191866185635</v>
      </c>
      <c r="G1350" t="str">
        <f>IF(Table13[[#This Row],[Margin (%)]]&gt;150%,"Great",IF(Table13[[#This Row],[Margin (%)]]&lt;100%, "Just OK","Good"))</f>
        <v>Good</v>
      </c>
    </row>
    <row r="1351" spans="1:7" hidden="1" x14ac:dyDescent="0.2">
      <c r="A1351" s="1">
        <v>3601</v>
      </c>
      <c r="B1351" s="3">
        <v>42678.794444444444</v>
      </c>
      <c r="C1351">
        <v>77.400000000000006</v>
      </c>
      <c r="D1351">
        <v>39.64</v>
      </c>
      <c r="E1351">
        <v>37.760000000000005</v>
      </c>
      <c r="F1351" s="6">
        <v>0.95257315842583257</v>
      </c>
      <c r="G1351" t="str">
        <f>IF(Table13[[#This Row],[Margin (%)]]&gt;150%,"Great",IF(Table13[[#This Row],[Margin (%)]]&lt;100%, "Just OK","Good"))</f>
        <v>Just OK</v>
      </c>
    </row>
    <row r="1352" spans="1:7" hidden="1" x14ac:dyDescent="0.2">
      <c r="A1352" s="1">
        <v>3602</v>
      </c>
      <c r="B1352" s="3">
        <v>42678.808333333334</v>
      </c>
      <c r="C1352">
        <v>129.60000000000002</v>
      </c>
      <c r="D1352">
        <v>56.18</v>
      </c>
      <c r="E1352">
        <v>73.420000000000016</v>
      </c>
      <c r="F1352" s="6">
        <v>1.3068707725169102</v>
      </c>
      <c r="G1352" t="str">
        <f>IF(Table13[[#This Row],[Margin (%)]]&gt;150%,"Great",IF(Table13[[#This Row],[Margin (%)]]&lt;100%, "Just OK","Good"))</f>
        <v>Good</v>
      </c>
    </row>
    <row r="1353" spans="1:7" hidden="1" x14ac:dyDescent="0.2">
      <c r="A1353" s="1">
        <v>3603</v>
      </c>
      <c r="B1353" s="3">
        <v>42678.818055555559</v>
      </c>
      <c r="C1353">
        <v>99.199999999999989</v>
      </c>
      <c r="D1353">
        <v>46.36</v>
      </c>
      <c r="E1353">
        <v>52.839999999999989</v>
      </c>
      <c r="F1353" s="6">
        <v>1.1397756686798963</v>
      </c>
      <c r="G1353" t="str">
        <f>IF(Table13[[#This Row],[Margin (%)]]&gt;150%,"Great",IF(Table13[[#This Row],[Margin (%)]]&lt;100%, "Just OK","Good"))</f>
        <v>Good</v>
      </c>
    </row>
    <row r="1354" spans="1:7" hidden="1" x14ac:dyDescent="0.2">
      <c r="A1354" s="1">
        <v>3604</v>
      </c>
      <c r="B1354" s="3">
        <v>42678.84097222222</v>
      </c>
      <c r="C1354">
        <v>65.400000000000006</v>
      </c>
      <c r="D1354">
        <v>37.369999999999997</v>
      </c>
      <c r="E1354">
        <v>28.030000000000008</v>
      </c>
      <c r="F1354" s="6">
        <v>0.75006689858175035</v>
      </c>
      <c r="G1354" t="str">
        <f>IF(Table13[[#This Row],[Margin (%)]]&gt;150%,"Great",IF(Table13[[#This Row],[Margin (%)]]&lt;100%, "Just OK","Good"))</f>
        <v>Just OK</v>
      </c>
    </row>
    <row r="1355" spans="1:7" hidden="1" x14ac:dyDescent="0.2">
      <c r="A1355" s="1">
        <v>3605</v>
      </c>
      <c r="B1355" s="3">
        <v>42678.929861111108</v>
      </c>
      <c r="C1355">
        <v>43.8</v>
      </c>
      <c r="D1355">
        <v>26.28</v>
      </c>
      <c r="E1355">
        <v>17.519999999999996</v>
      </c>
      <c r="F1355" s="6">
        <v>0.66666666666666652</v>
      </c>
      <c r="G1355" t="str">
        <f>IF(Table13[[#This Row],[Margin (%)]]&gt;150%,"Great",IF(Table13[[#This Row],[Margin (%)]]&lt;100%, "Just OK","Good"))</f>
        <v>Just OK</v>
      </c>
    </row>
    <row r="1356" spans="1:7" hidden="1" x14ac:dyDescent="0.2">
      <c r="A1356" s="1">
        <v>3606</v>
      </c>
      <c r="B1356" s="3">
        <v>42679.544444444444</v>
      </c>
      <c r="C1356">
        <v>69.5</v>
      </c>
      <c r="D1356">
        <v>34.299999999999997</v>
      </c>
      <c r="E1356">
        <v>35.200000000000003</v>
      </c>
      <c r="F1356" s="6">
        <v>1.0262390670553938</v>
      </c>
      <c r="G1356" t="str">
        <f>IF(Table13[[#This Row],[Margin (%)]]&gt;150%,"Great",IF(Table13[[#This Row],[Margin (%)]]&lt;100%, "Just OK","Good"))</f>
        <v>Good</v>
      </c>
    </row>
    <row r="1357" spans="1:7" hidden="1" x14ac:dyDescent="0.2">
      <c r="A1357" s="1">
        <v>3607</v>
      </c>
      <c r="B1357" s="3">
        <v>42679.739583333336</v>
      </c>
      <c r="C1357">
        <v>53.5</v>
      </c>
      <c r="D1357">
        <v>24.17</v>
      </c>
      <c r="E1357">
        <v>29.33</v>
      </c>
      <c r="F1357" s="6">
        <v>1.2134877947869258</v>
      </c>
      <c r="G1357" t="str">
        <f>IF(Table13[[#This Row],[Margin (%)]]&gt;150%,"Great",IF(Table13[[#This Row],[Margin (%)]]&lt;100%, "Just OK","Good"))</f>
        <v>Good</v>
      </c>
    </row>
    <row r="1358" spans="1:7" hidden="1" x14ac:dyDescent="0.2">
      <c r="A1358" s="1">
        <v>3609</v>
      </c>
      <c r="B1358" s="3">
        <v>42679.746527777781</v>
      </c>
      <c r="C1358">
        <v>60.5</v>
      </c>
      <c r="D1358">
        <v>31</v>
      </c>
      <c r="E1358">
        <v>29.5</v>
      </c>
      <c r="F1358" s="6">
        <v>0.95161290322580649</v>
      </c>
      <c r="G1358" t="str">
        <f>IF(Table13[[#This Row],[Margin (%)]]&gt;150%,"Great",IF(Table13[[#This Row],[Margin (%)]]&lt;100%, "Just OK","Good"))</f>
        <v>Just OK</v>
      </c>
    </row>
    <row r="1359" spans="1:7" hidden="1" x14ac:dyDescent="0.2">
      <c r="A1359" s="1">
        <v>3610</v>
      </c>
      <c r="B1359" s="3">
        <v>42679.750694444447</v>
      </c>
      <c r="C1359">
        <v>38</v>
      </c>
      <c r="D1359">
        <v>20.95</v>
      </c>
      <c r="E1359">
        <v>17.05</v>
      </c>
      <c r="F1359" s="6">
        <v>0.81384248210023868</v>
      </c>
      <c r="G1359" t="str">
        <f>IF(Table13[[#This Row],[Margin (%)]]&gt;150%,"Great",IF(Table13[[#This Row],[Margin (%)]]&lt;100%, "Just OK","Good"))</f>
        <v>Just OK</v>
      </c>
    </row>
    <row r="1360" spans="1:7" hidden="1" x14ac:dyDescent="0.2">
      <c r="A1360" s="1">
        <v>3611</v>
      </c>
      <c r="B1360" s="3">
        <v>42679.751388888886</v>
      </c>
      <c r="C1360">
        <v>82</v>
      </c>
      <c r="D1360">
        <v>35.82</v>
      </c>
      <c r="E1360">
        <v>46.18</v>
      </c>
      <c r="F1360" s="6">
        <v>1.2892238972640984</v>
      </c>
      <c r="G1360" t="str">
        <f>IF(Table13[[#This Row],[Margin (%)]]&gt;150%,"Great",IF(Table13[[#This Row],[Margin (%)]]&lt;100%, "Just OK","Good"))</f>
        <v>Good</v>
      </c>
    </row>
    <row r="1361" spans="1:7" hidden="1" x14ac:dyDescent="0.2">
      <c r="A1361" s="1">
        <v>3612</v>
      </c>
      <c r="B1361" s="3">
        <v>42679.770138888889</v>
      </c>
      <c r="C1361">
        <v>80.699999999999989</v>
      </c>
      <c r="D1361">
        <v>39.65</v>
      </c>
      <c r="E1361">
        <v>41.04999999999999</v>
      </c>
      <c r="F1361" s="6">
        <v>1.0353089533417401</v>
      </c>
      <c r="G1361" t="str">
        <f>IF(Table13[[#This Row],[Margin (%)]]&gt;150%,"Great",IF(Table13[[#This Row],[Margin (%)]]&lt;100%, "Just OK","Good"))</f>
        <v>Good</v>
      </c>
    </row>
    <row r="1362" spans="1:7" hidden="1" x14ac:dyDescent="0.2">
      <c r="A1362" s="1">
        <v>3613</v>
      </c>
      <c r="B1362" s="3">
        <v>42679.777777777781</v>
      </c>
      <c r="C1362">
        <v>55.6</v>
      </c>
      <c r="D1362">
        <v>24.68</v>
      </c>
      <c r="E1362">
        <v>30.92</v>
      </c>
      <c r="F1362" s="6">
        <v>1.2528363047001621</v>
      </c>
      <c r="G1362" t="str">
        <f>IF(Table13[[#This Row],[Margin (%)]]&gt;150%,"Great",IF(Table13[[#This Row],[Margin (%)]]&lt;100%, "Just OK","Good"))</f>
        <v>Good</v>
      </c>
    </row>
    <row r="1363" spans="1:7" hidden="1" x14ac:dyDescent="0.2">
      <c r="A1363" s="1">
        <v>3614</v>
      </c>
      <c r="B1363" s="3">
        <v>42679.780555555553</v>
      </c>
      <c r="C1363">
        <v>41.699999999999996</v>
      </c>
      <c r="D1363">
        <v>26.1</v>
      </c>
      <c r="E1363">
        <v>15.599999999999994</v>
      </c>
      <c r="F1363" s="6">
        <v>0.59770114942528707</v>
      </c>
      <c r="G1363" t="str">
        <f>IF(Table13[[#This Row],[Margin (%)]]&gt;150%,"Great",IF(Table13[[#This Row],[Margin (%)]]&lt;100%, "Just OK","Good"))</f>
        <v>Just OK</v>
      </c>
    </row>
    <row r="1364" spans="1:7" hidden="1" x14ac:dyDescent="0.2">
      <c r="A1364" s="1">
        <v>3615</v>
      </c>
      <c r="B1364" s="3">
        <v>42679.786111111112</v>
      </c>
      <c r="C1364">
        <v>70.599999999999994</v>
      </c>
      <c r="D1364">
        <v>36.67</v>
      </c>
      <c r="E1364">
        <v>33.929999999999993</v>
      </c>
      <c r="F1364" s="6">
        <v>0.92527952004363212</v>
      </c>
      <c r="G1364" t="str">
        <f>IF(Table13[[#This Row],[Margin (%)]]&gt;150%,"Great",IF(Table13[[#This Row],[Margin (%)]]&lt;100%, "Just OK","Good"))</f>
        <v>Just OK</v>
      </c>
    </row>
    <row r="1365" spans="1:7" hidden="1" x14ac:dyDescent="0.2">
      <c r="A1365" s="1">
        <v>3616</v>
      </c>
      <c r="B1365" s="3">
        <v>42679.793055555558</v>
      </c>
      <c r="C1365">
        <v>101.20000000000002</v>
      </c>
      <c r="D1365">
        <v>52.04</v>
      </c>
      <c r="E1365">
        <v>49.160000000000018</v>
      </c>
      <c r="F1365" s="6">
        <v>0.94465795541890885</v>
      </c>
      <c r="G1365" t="str">
        <f>IF(Table13[[#This Row],[Margin (%)]]&gt;150%,"Great",IF(Table13[[#This Row],[Margin (%)]]&lt;100%, "Just OK","Good"))</f>
        <v>Just OK</v>
      </c>
    </row>
    <row r="1366" spans="1:7" hidden="1" x14ac:dyDescent="0.2">
      <c r="A1366" s="1">
        <v>3617</v>
      </c>
      <c r="B1366" s="3">
        <v>42679.810416666667</v>
      </c>
      <c r="C1366">
        <v>39.700000000000003</v>
      </c>
      <c r="D1366">
        <v>12.46</v>
      </c>
      <c r="E1366">
        <v>27.240000000000002</v>
      </c>
      <c r="F1366" s="6">
        <v>2.1861958266452648</v>
      </c>
      <c r="G1366" t="str">
        <f>IF(Table13[[#This Row],[Margin (%)]]&gt;150%,"Great",IF(Table13[[#This Row],[Margin (%)]]&lt;100%, "Just OK","Good"))</f>
        <v>Great</v>
      </c>
    </row>
    <row r="1367" spans="1:7" hidden="1" x14ac:dyDescent="0.2">
      <c r="A1367" s="1">
        <v>3618</v>
      </c>
      <c r="B1367" s="3">
        <v>42679.815972222219</v>
      </c>
      <c r="C1367">
        <v>65.400000000000006</v>
      </c>
      <c r="D1367">
        <v>34.03</v>
      </c>
      <c r="E1367">
        <v>31.370000000000005</v>
      </c>
      <c r="F1367" s="6">
        <v>0.92183367616808709</v>
      </c>
      <c r="G1367" t="str">
        <f>IF(Table13[[#This Row],[Margin (%)]]&gt;150%,"Great",IF(Table13[[#This Row],[Margin (%)]]&lt;100%, "Just OK","Good"))</f>
        <v>Just OK</v>
      </c>
    </row>
    <row r="1368" spans="1:7" hidden="1" x14ac:dyDescent="0.2">
      <c r="A1368" s="1">
        <v>3619</v>
      </c>
      <c r="B1368" s="3">
        <v>42679.817361111112</v>
      </c>
      <c r="C1368">
        <v>35.5</v>
      </c>
      <c r="D1368">
        <v>10.57</v>
      </c>
      <c r="E1368">
        <v>24.93</v>
      </c>
      <c r="F1368" s="6">
        <v>2.358561967833491</v>
      </c>
      <c r="G1368" t="str">
        <f>IF(Table13[[#This Row],[Margin (%)]]&gt;150%,"Great",IF(Table13[[#This Row],[Margin (%)]]&lt;100%, "Just OK","Good"))</f>
        <v>Great</v>
      </c>
    </row>
    <row r="1369" spans="1:7" hidden="1" x14ac:dyDescent="0.2">
      <c r="A1369" s="1">
        <v>3620</v>
      </c>
      <c r="B1369" s="3">
        <v>42679.817361111112</v>
      </c>
      <c r="C1369">
        <v>64.699999999999989</v>
      </c>
      <c r="D1369">
        <v>30.15</v>
      </c>
      <c r="E1369">
        <v>34.54999999999999</v>
      </c>
      <c r="F1369" s="6">
        <v>1.1459369817578771</v>
      </c>
      <c r="G1369" t="str">
        <f>IF(Table13[[#This Row],[Margin (%)]]&gt;150%,"Great",IF(Table13[[#This Row],[Margin (%)]]&lt;100%, "Just OK","Good"))</f>
        <v>Good</v>
      </c>
    </row>
    <row r="1370" spans="1:7" hidden="1" x14ac:dyDescent="0.2">
      <c r="A1370" s="1">
        <v>3621</v>
      </c>
      <c r="B1370" s="3">
        <v>42679.822222222225</v>
      </c>
      <c r="C1370">
        <v>66.8</v>
      </c>
      <c r="D1370">
        <v>32.94</v>
      </c>
      <c r="E1370">
        <v>33.86</v>
      </c>
      <c r="F1370" s="6">
        <v>1.0279295689131756</v>
      </c>
      <c r="G1370" t="str">
        <f>IF(Table13[[#This Row],[Margin (%)]]&gt;150%,"Great",IF(Table13[[#This Row],[Margin (%)]]&lt;100%, "Just OK","Good"))</f>
        <v>Good</v>
      </c>
    </row>
    <row r="1371" spans="1:7" hidden="1" x14ac:dyDescent="0.2">
      <c r="A1371" s="1">
        <v>3622</v>
      </c>
      <c r="B1371" s="3">
        <v>42679.828472222223</v>
      </c>
      <c r="C1371">
        <v>62.9</v>
      </c>
      <c r="D1371">
        <v>24.740000000000002</v>
      </c>
      <c r="E1371">
        <v>38.159999999999997</v>
      </c>
      <c r="F1371" s="6">
        <v>1.5424413904607919</v>
      </c>
      <c r="G1371" t="str">
        <f>IF(Table13[[#This Row],[Margin (%)]]&gt;150%,"Great",IF(Table13[[#This Row],[Margin (%)]]&lt;100%, "Just OK","Good"))</f>
        <v>Great</v>
      </c>
    </row>
    <row r="1372" spans="1:7" hidden="1" x14ac:dyDescent="0.2">
      <c r="A1372" s="1">
        <v>3623</v>
      </c>
      <c r="B1372" s="3">
        <v>42679.836805555555</v>
      </c>
      <c r="C1372">
        <v>53.599999999999994</v>
      </c>
      <c r="D1372">
        <v>21.44</v>
      </c>
      <c r="E1372">
        <v>32.159999999999997</v>
      </c>
      <c r="F1372" s="6">
        <v>1.4999999999999998</v>
      </c>
      <c r="G1372" t="str">
        <f>IF(Table13[[#This Row],[Margin (%)]]&gt;150%,"Great",IF(Table13[[#This Row],[Margin (%)]]&lt;100%, "Just OK","Good"))</f>
        <v>Good</v>
      </c>
    </row>
    <row r="1373" spans="1:7" hidden="1" x14ac:dyDescent="0.2">
      <c r="A1373" s="1">
        <v>3624</v>
      </c>
      <c r="B1373" s="3">
        <v>42679.84375</v>
      </c>
      <c r="C1373">
        <v>55.9</v>
      </c>
      <c r="D1373">
        <v>34.22</v>
      </c>
      <c r="E1373">
        <v>21.68</v>
      </c>
      <c r="F1373" s="6">
        <v>0.6335476329631794</v>
      </c>
      <c r="G1373" t="str">
        <f>IF(Table13[[#This Row],[Margin (%)]]&gt;150%,"Great",IF(Table13[[#This Row],[Margin (%)]]&lt;100%, "Just OK","Good"))</f>
        <v>Just OK</v>
      </c>
    </row>
    <row r="1374" spans="1:7" hidden="1" x14ac:dyDescent="0.2">
      <c r="A1374" s="1">
        <v>3625</v>
      </c>
      <c r="B1374" s="3">
        <v>42679.871527777781</v>
      </c>
      <c r="C1374">
        <v>84.1</v>
      </c>
      <c r="D1374">
        <v>38.880000000000003</v>
      </c>
      <c r="E1374">
        <v>45.219999999999992</v>
      </c>
      <c r="F1374" s="6">
        <v>1.163065843621399</v>
      </c>
      <c r="G1374" t="str">
        <f>IF(Table13[[#This Row],[Margin (%)]]&gt;150%,"Great",IF(Table13[[#This Row],[Margin (%)]]&lt;100%, "Just OK","Good"))</f>
        <v>Good</v>
      </c>
    </row>
    <row r="1375" spans="1:7" hidden="1" x14ac:dyDescent="0.2">
      <c r="A1375" s="1">
        <v>3626</v>
      </c>
      <c r="B1375" s="3">
        <v>42679.917361111111</v>
      </c>
      <c r="C1375">
        <v>47.599999999999994</v>
      </c>
      <c r="D1375">
        <v>25.07</v>
      </c>
      <c r="E1375">
        <v>22.529999999999994</v>
      </c>
      <c r="F1375" s="6">
        <v>0.89868368568009549</v>
      </c>
      <c r="G1375" t="str">
        <f>IF(Table13[[#This Row],[Margin (%)]]&gt;150%,"Great",IF(Table13[[#This Row],[Margin (%)]]&lt;100%, "Just OK","Good"))</f>
        <v>Just OK</v>
      </c>
    </row>
    <row r="1376" spans="1:7" hidden="1" x14ac:dyDescent="0.2">
      <c r="A1376" s="1">
        <v>3627</v>
      </c>
      <c r="B1376" s="3">
        <v>42680.728472222225</v>
      </c>
      <c r="C1376">
        <v>67.400000000000006</v>
      </c>
      <c r="D1376">
        <v>26.6</v>
      </c>
      <c r="E1376">
        <v>40.800000000000004</v>
      </c>
      <c r="F1376" s="6">
        <v>1.5338345864661656</v>
      </c>
      <c r="G1376" t="str">
        <f>IF(Table13[[#This Row],[Margin (%)]]&gt;150%,"Great",IF(Table13[[#This Row],[Margin (%)]]&lt;100%, "Just OK","Good"))</f>
        <v>Great</v>
      </c>
    </row>
    <row r="1377" spans="1:7" hidden="1" x14ac:dyDescent="0.2">
      <c r="A1377" s="1">
        <v>3628</v>
      </c>
      <c r="B1377" s="3">
        <v>42680.730555555558</v>
      </c>
      <c r="C1377">
        <v>67.400000000000006</v>
      </c>
      <c r="D1377">
        <v>26.6</v>
      </c>
      <c r="E1377">
        <v>40.800000000000004</v>
      </c>
      <c r="F1377" s="6">
        <v>1.5338345864661656</v>
      </c>
      <c r="G1377" t="str">
        <f>IF(Table13[[#This Row],[Margin (%)]]&gt;150%,"Great",IF(Table13[[#This Row],[Margin (%)]]&lt;100%, "Just OK","Good"))</f>
        <v>Great</v>
      </c>
    </row>
    <row r="1378" spans="1:7" hidden="1" x14ac:dyDescent="0.2">
      <c r="A1378" s="1">
        <v>3629</v>
      </c>
      <c r="B1378" s="3">
        <v>42680.743750000001</v>
      </c>
      <c r="C1378">
        <v>70.099999999999994</v>
      </c>
      <c r="D1378">
        <v>25.52</v>
      </c>
      <c r="E1378">
        <v>44.58</v>
      </c>
      <c r="F1378" s="6">
        <v>1.7468652037617554</v>
      </c>
      <c r="G1378" t="str">
        <f>IF(Table13[[#This Row],[Margin (%)]]&gt;150%,"Great",IF(Table13[[#This Row],[Margin (%)]]&lt;100%, "Just OK","Good"))</f>
        <v>Great</v>
      </c>
    </row>
    <row r="1379" spans="1:7" hidden="1" x14ac:dyDescent="0.2">
      <c r="A1379" s="1">
        <v>3630</v>
      </c>
      <c r="B1379" s="3">
        <v>42680.744444444441</v>
      </c>
      <c r="C1379">
        <v>40.799999999999997</v>
      </c>
      <c r="D1379">
        <v>20.07</v>
      </c>
      <c r="E1379">
        <v>20.729999999999997</v>
      </c>
      <c r="F1379" s="6">
        <v>1.0328849028400595</v>
      </c>
      <c r="G1379" t="str">
        <f>IF(Table13[[#This Row],[Margin (%)]]&gt;150%,"Great",IF(Table13[[#This Row],[Margin (%)]]&lt;100%, "Just OK","Good"))</f>
        <v>Good</v>
      </c>
    </row>
    <row r="1380" spans="1:7" hidden="1" x14ac:dyDescent="0.2">
      <c r="A1380" s="1">
        <v>3631</v>
      </c>
      <c r="B1380" s="3">
        <v>42680.751388888886</v>
      </c>
      <c r="C1380">
        <v>65.099999999999994</v>
      </c>
      <c r="D1380">
        <v>27.23</v>
      </c>
      <c r="E1380">
        <v>37.86999999999999</v>
      </c>
      <c r="F1380" s="6">
        <v>1.3907455012853467</v>
      </c>
      <c r="G1380" t="str">
        <f>IF(Table13[[#This Row],[Margin (%)]]&gt;150%,"Great",IF(Table13[[#This Row],[Margin (%)]]&lt;100%, "Just OK","Good"))</f>
        <v>Good</v>
      </c>
    </row>
    <row r="1381" spans="1:7" hidden="1" x14ac:dyDescent="0.2">
      <c r="A1381" s="1">
        <v>3632</v>
      </c>
      <c r="B1381" s="3">
        <v>42680.757638888892</v>
      </c>
      <c r="C1381">
        <v>55.599999999999994</v>
      </c>
      <c r="D1381">
        <v>29.020000000000003</v>
      </c>
      <c r="E1381">
        <v>26.579999999999991</v>
      </c>
      <c r="F1381" s="6">
        <v>0.91592005513438968</v>
      </c>
      <c r="G1381" t="str">
        <f>IF(Table13[[#This Row],[Margin (%)]]&gt;150%,"Great",IF(Table13[[#This Row],[Margin (%)]]&lt;100%, "Just OK","Good"))</f>
        <v>Just OK</v>
      </c>
    </row>
    <row r="1382" spans="1:7" hidden="1" x14ac:dyDescent="0.2">
      <c r="A1382" s="1">
        <v>3633</v>
      </c>
      <c r="B1382" s="3">
        <v>42680.763888888891</v>
      </c>
      <c r="C1382">
        <v>60.8</v>
      </c>
      <c r="D1382">
        <v>25.82</v>
      </c>
      <c r="E1382">
        <v>34.979999999999997</v>
      </c>
      <c r="F1382" s="6">
        <v>1.3547637490317581</v>
      </c>
      <c r="G1382" t="str">
        <f>IF(Table13[[#This Row],[Margin (%)]]&gt;150%,"Great",IF(Table13[[#This Row],[Margin (%)]]&lt;100%, "Just OK","Good"))</f>
        <v>Good</v>
      </c>
    </row>
    <row r="1383" spans="1:7" hidden="1" x14ac:dyDescent="0.2">
      <c r="A1383" s="1">
        <v>3634</v>
      </c>
      <c r="B1383" s="3">
        <v>42680.780555555553</v>
      </c>
      <c r="C1383">
        <v>61.3</v>
      </c>
      <c r="D1383">
        <v>22.93</v>
      </c>
      <c r="E1383">
        <v>38.369999999999997</v>
      </c>
      <c r="F1383" s="6">
        <v>1.6733536851286523</v>
      </c>
      <c r="G1383" t="str">
        <f>IF(Table13[[#This Row],[Margin (%)]]&gt;150%,"Great",IF(Table13[[#This Row],[Margin (%)]]&lt;100%, "Just OK","Good"))</f>
        <v>Great</v>
      </c>
    </row>
    <row r="1384" spans="1:7" hidden="1" x14ac:dyDescent="0.2">
      <c r="A1384" s="1">
        <v>3635</v>
      </c>
      <c r="B1384" s="3">
        <v>42680.780555555553</v>
      </c>
      <c r="C1384">
        <v>39.700000000000003</v>
      </c>
      <c r="D1384">
        <v>17.18</v>
      </c>
      <c r="E1384">
        <v>22.520000000000003</v>
      </c>
      <c r="F1384" s="6">
        <v>1.3108265424912691</v>
      </c>
      <c r="G1384" t="str">
        <f>IF(Table13[[#This Row],[Margin (%)]]&gt;150%,"Great",IF(Table13[[#This Row],[Margin (%)]]&lt;100%, "Just OK","Good"))</f>
        <v>Good</v>
      </c>
    </row>
    <row r="1385" spans="1:7" hidden="1" x14ac:dyDescent="0.2">
      <c r="A1385" s="1">
        <v>3636</v>
      </c>
      <c r="B1385" s="3">
        <v>42680.781944444447</v>
      </c>
      <c r="C1385">
        <v>60.699999999999996</v>
      </c>
      <c r="D1385">
        <v>30.26</v>
      </c>
      <c r="E1385">
        <v>30.439999999999994</v>
      </c>
      <c r="F1385" s="6">
        <v>1.0059484467944479</v>
      </c>
      <c r="G1385" t="str">
        <f>IF(Table13[[#This Row],[Margin (%)]]&gt;150%,"Great",IF(Table13[[#This Row],[Margin (%)]]&lt;100%, "Just OK","Good"))</f>
        <v>Good</v>
      </c>
    </row>
    <row r="1386" spans="1:7" hidden="1" x14ac:dyDescent="0.2">
      <c r="A1386" s="1">
        <v>3637</v>
      </c>
      <c r="B1386" s="3">
        <v>42680.806250000001</v>
      </c>
      <c r="C1386">
        <v>76.3</v>
      </c>
      <c r="D1386">
        <v>37.15</v>
      </c>
      <c r="E1386">
        <v>39.15</v>
      </c>
      <c r="F1386" s="6">
        <v>1.053835800807537</v>
      </c>
      <c r="G1386" t="str">
        <f>IF(Table13[[#This Row],[Margin (%)]]&gt;150%,"Great",IF(Table13[[#This Row],[Margin (%)]]&lt;100%, "Just OK","Good"))</f>
        <v>Good</v>
      </c>
    </row>
    <row r="1387" spans="1:7" hidden="1" x14ac:dyDescent="0.2">
      <c r="A1387" s="1">
        <v>3638</v>
      </c>
      <c r="B1387" s="3">
        <v>42680.826388888891</v>
      </c>
      <c r="C1387">
        <v>17.899999999999999</v>
      </c>
      <c r="D1387">
        <v>3.58</v>
      </c>
      <c r="E1387">
        <v>14.319999999999999</v>
      </c>
      <c r="F1387" s="6">
        <v>3.9999999999999996</v>
      </c>
      <c r="G1387" t="str">
        <f>IF(Table13[[#This Row],[Margin (%)]]&gt;150%,"Great",IF(Table13[[#This Row],[Margin (%)]]&lt;100%, "Just OK","Good"))</f>
        <v>Great</v>
      </c>
    </row>
    <row r="1388" spans="1:7" hidden="1" x14ac:dyDescent="0.2">
      <c r="A1388" s="1">
        <v>3639</v>
      </c>
      <c r="B1388" s="3">
        <v>42681.762499999997</v>
      </c>
      <c r="C1388">
        <v>118.8</v>
      </c>
      <c r="D1388">
        <v>68.239999999999995</v>
      </c>
      <c r="E1388">
        <v>50.56</v>
      </c>
      <c r="F1388" s="6">
        <v>0.74091441969519356</v>
      </c>
      <c r="G1388" t="str">
        <f>IF(Table13[[#This Row],[Margin (%)]]&gt;150%,"Great",IF(Table13[[#This Row],[Margin (%)]]&lt;100%, "Just OK","Good"))</f>
        <v>Just OK</v>
      </c>
    </row>
    <row r="1389" spans="1:7" hidden="1" x14ac:dyDescent="0.2">
      <c r="A1389" s="1">
        <v>3641</v>
      </c>
      <c r="B1389" s="3">
        <v>42681.806250000001</v>
      </c>
      <c r="C1389">
        <v>34.5</v>
      </c>
      <c r="D1389">
        <v>14.34</v>
      </c>
      <c r="E1389">
        <v>20.16</v>
      </c>
      <c r="F1389" s="6">
        <v>1.4058577405857742</v>
      </c>
      <c r="G1389" t="str">
        <f>IF(Table13[[#This Row],[Margin (%)]]&gt;150%,"Great",IF(Table13[[#This Row],[Margin (%)]]&lt;100%, "Just OK","Good"))</f>
        <v>Good</v>
      </c>
    </row>
    <row r="1390" spans="1:7" hidden="1" x14ac:dyDescent="0.2">
      <c r="A1390" s="1">
        <v>3640</v>
      </c>
      <c r="B1390" s="3">
        <v>42681.806250000001</v>
      </c>
      <c r="C1390">
        <v>76.599999999999994</v>
      </c>
      <c r="D1390">
        <v>35.54</v>
      </c>
      <c r="E1390">
        <v>41.059999999999995</v>
      </c>
      <c r="F1390" s="6">
        <v>1.1553179516038266</v>
      </c>
      <c r="G1390" t="str">
        <f>IF(Table13[[#This Row],[Margin (%)]]&gt;150%,"Great",IF(Table13[[#This Row],[Margin (%)]]&lt;100%, "Just OK","Good"))</f>
        <v>Good</v>
      </c>
    </row>
    <row r="1391" spans="1:7" hidden="1" x14ac:dyDescent="0.2">
      <c r="A1391" s="1">
        <v>3642</v>
      </c>
      <c r="B1391" s="3">
        <v>42681.845833333333</v>
      </c>
      <c r="C1391">
        <v>51.4</v>
      </c>
      <c r="D1391">
        <v>29.609999999999996</v>
      </c>
      <c r="E1391">
        <v>21.790000000000003</v>
      </c>
      <c r="F1391" s="6">
        <v>0.73590003377237434</v>
      </c>
      <c r="G1391" t="str">
        <f>IF(Table13[[#This Row],[Margin (%)]]&gt;150%,"Great",IF(Table13[[#This Row],[Margin (%)]]&lt;100%, "Just OK","Good"))</f>
        <v>Just OK</v>
      </c>
    </row>
    <row r="1392" spans="1:7" hidden="1" x14ac:dyDescent="0.2">
      <c r="A1392" s="1">
        <v>3643</v>
      </c>
      <c r="B1392" s="3">
        <v>42681.852083333331</v>
      </c>
      <c r="C1392">
        <v>58</v>
      </c>
      <c r="D1392">
        <v>34.22</v>
      </c>
      <c r="E1392">
        <v>23.78</v>
      </c>
      <c r="F1392" s="6">
        <v>0.69491525423728817</v>
      </c>
      <c r="G1392" t="str">
        <f>IF(Table13[[#This Row],[Margin (%)]]&gt;150%,"Great",IF(Table13[[#This Row],[Margin (%)]]&lt;100%, "Just OK","Good"))</f>
        <v>Just OK</v>
      </c>
    </row>
    <row r="1393" spans="1:7" hidden="1" x14ac:dyDescent="0.2">
      <c r="A1393" s="1">
        <v>3644</v>
      </c>
      <c r="B1393" s="3">
        <v>42682.745138888888</v>
      </c>
      <c r="C1393">
        <v>56.8</v>
      </c>
      <c r="D1393">
        <v>30.57</v>
      </c>
      <c r="E1393">
        <v>26.229999999999997</v>
      </c>
      <c r="F1393" s="6">
        <v>0.85803074910042509</v>
      </c>
      <c r="G1393" t="str">
        <f>IF(Table13[[#This Row],[Margin (%)]]&gt;150%,"Great",IF(Table13[[#This Row],[Margin (%)]]&lt;100%, "Just OK","Good"))</f>
        <v>Just OK</v>
      </c>
    </row>
    <row r="1394" spans="1:7" hidden="1" x14ac:dyDescent="0.2">
      <c r="A1394" s="1">
        <v>3645</v>
      </c>
      <c r="B1394" s="3">
        <v>42682.750694444447</v>
      </c>
      <c r="C1394">
        <v>50.8</v>
      </c>
      <c r="D1394">
        <v>20.909999999999997</v>
      </c>
      <c r="E1394">
        <v>29.89</v>
      </c>
      <c r="F1394" s="6">
        <v>1.4294595887135344</v>
      </c>
      <c r="G1394" t="str">
        <f>IF(Table13[[#This Row],[Margin (%)]]&gt;150%,"Great",IF(Table13[[#This Row],[Margin (%)]]&lt;100%, "Just OK","Good"))</f>
        <v>Good</v>
      </c>
    </row>
    <row r="1395" spans="1:7" hidden="1" x14ac:dyDescent="0.2">
      <c r="A1395" s="1">
        <v>3646</v>
      </c>
      <c r="B1395" s="3">
        <v>42682.755555555559</v>
      </c>
      <c r="C1395">
        <v>127.39999999999999</v>
      </c>
      <c r="D1395">
        <v>51.629999999999995</v>
      </c>
      <c r="E1395">
        <v>75.77</v>
      </c>
      <c r="F1395" s="6">
        <v>1.4675576215378656</v>
      </c>
      <c r="G1395" t="str">
        <f>IF(Table13[[#This Row],[Margin (%)]]&gt;150%,"Great",IF(Table13[[#This Row],[Margin (%)]]&lt;100%, "Just OK","Good"))</f>
        <v>Good</v>
      </c>
    </row>
    <row r="1396" spans="1:7" hidden="1" x14ac:dyDescent="0.2">
      <c r="A1396" s="1">
        <v>3647</v>
      </c>
      <c r="B1396" s="3">
        <v>42682.759722222225</v>
      </c>
      <c r="C1396">
        <v>67.400000000000006</v>
      </c>
      <c r="D1396">
        <v>21.930000000000003</v>
      </c>
      <c r="E1396">
        <v>45.47</v>
      </c>
      <c r="F1396" s="6">
        <v>2.0734154126766984</v>
      </c>
      <c r="G1396" t="str">
        <f>IF(Table13[[#This Row],[Margin (%)]]&gt;150%,"Great",IF(Table13[[#This Row],[Margin (%)]]&lt;100%, "Just OK","Good"))</f>
        <v>Great</v>
      </c>
    </row>
    <row r="1397" spans="1:7" hidden="1" x14ac:dyDescent="0.2">
      <c r="A1397" s="1">
        <v>3648</v>
      </c>
      <c r="B1397" s="3">
        <v>42682.761805555558</v>
      </c>
      <c r="C1397">
        <v>51.5</v>
      </c>
      <c r="D1397">
        <v>25.909999999999997</v>
      </c>
      <c r="E1397">
        <v>25.590000000000003</v>
      </c>
      <c r="F1397" s="6">
        <v>0.98764955615592465</v>
      </c>
      <c r="G1397" t="str">
        <f>IF(Table13[[#This Row],[Margin (%)]]&gt;150%,"Great",IF(Table13[[#This Row],[Margin (%)]]&lt;100%, "Just OK","Good"))</f>
        <v>Just OK</v>
      </c>
    </row>
    <row r="1398" spans="1:7" hidden="1" x14ac:dyDescent="0.2">
      <c r="A1398" s="1">
        <v>3649</v>
      </c>
      <c r="B1398" s="3">
        <v>42682.894444444442</v>
      </c>
      <c r="C1398">
        <v>91.199999999999989</v>
      </c>
      <c r="D1398">
        <v>48.17</v>
      </c>
      <c r="E1398">
        <v>43.029999999999987</v>
      </c>
      <c r="F1398" s="6">
        <v>0.8932945816898481</v>
      </c>
      <c r="G1398" t="str">
        <f>IF(Table13[[#This Row],[Margin (%)]]&gt;150%,"Great",IF(Table13[[#This Row],[Margin (%)]]&lt;100%, "Just OK","Good"))</f>
        <v>Just OK</v>
      </c>
    </row>
    <row r="1399" spans="1:7" hidden="1" x14ac:dyDescent="0.2">
      <c r="A1399" s="1">
        <v>3650</v>
      </c>
      <c r="B1399" s="3">
        <v>42683.724305555559</v>
      </c>
      <c r="C1399">
        <v>64.5</v>
      </c>
      <c r="D1399">
        <v>35</v>
      </c>
      <c r="E1399">
        <v>29.5</v>
      </c>
      <c r="F1399" s="6">
        <v>0.84285714285714286</v>
      </c>
      <c r="G1399" t="str">
        <f>IF(Table13[[#This Row],[Margin (%)]]&gt;150%,"Great",IF(Table13[[#This Row],[Margin (%)]]&lt;100%, "Just OK","Good"))</f>
        <v>Just OK</v>
      </c>
    </row>
    <row r="1400" spans="1:7" hidden="1" x14ac:dyDescent="0.2">
      <c r="A1400" s="1">
        <v>3651</v>
      </c>
      <c r="B1400" s="3">
        <v>42683.728472222225</v>
      </c>
      <c r="C1400">
        <v>86.5</v>
      </c>
      <c r="D1400">
        <v>35.090000000000003</v>
      </c>
      <c r="E1400">
        <v>51.41</v>
      </c>
      <c r="F1400" s="6">
        <v>1.465089769165004</v>
      </c>
      <c r="G1400" t="str">
        <f>IF(Table13[[#This Row],[Margin (%)]]&gt;150%,"Great",IF(Table13[[#This Row],[Margin (%)]]&lt;100%, "Just OK","Good"))</f>
        <v>Good</v>
      </c>
    </row>
    <row r="1401" spans="1:7" hidden="1" x14ac:dyDescent="0.2">
      <c r="A1401" s="1">
        <v>3652</v>
      </c>
      <c r="B1401" s="3">
        <v>42683.752083333333</v>
      </c>
      <c r="C1401">
        <v>33.700000000000003</v>
      </c>
      <c r="D1401">
        <v>12.72</v>
      </c>
      <c r="E1401">
        <v>20.980000000000004</v>
      </c>
      <c r="F1401" s="6">
        <v>1.6493710691823902</v>
      </c>
      <c r="G1401" t="str">
        <f>IF(Table13[[#This Row],[Margin (%)]]&gt;150%,"Great",IF(Table13[[#This Row],[Margin (%)]]&lt;100%, "Just OK","Good"))</f>
        <v>Great</v>
      </c>
    </row>
    <row r="1402" spans="1:7" hidden="1" x14ac:dyDescent="0.2">
      <c r="A1402" s="1">
        <v>3653</v>
      </c>
      <c r="B1402" s="3">
        <v>42683.754861111112</v>
      </c>
      <c r="C1402">
        <v>49.599999999999994</v>
      </c>
      <c r="D1402">
        <v>27.59</v>
      </c>
      <c r="E1402">
        <v>22.009999999999994</v>
      </c>
      <c r="F1402" s="6">
        <v>0.79775280898876388</v>
      </c>
      <c r="G1402" t="str">
        <f>IF(Table13[[#This Row],[Margin (%)]]&gt;150%,"Great",IF(Table13[[#This Row],[Margin (%)]]&lt;100%, "Just OK","Good"))</f>
        <v>Just OK</v>
      </c>
    </row>
    <row r="1403" spans="1:7" hidden="1" x14ac:dyDescent="0.2">
      <c r="A1403" s="1">
        <v>3654</v>
      </c>
      <c r="B1403" s="3">
        <v>42683.779166666667</v>
      </c>
      <c r="C1403">
        <v>164.70000000000002</v>
      </c>
      <c r="D1403">
        <v>70.27</v>
      </c>
      <c r="E1403">
        <v>94.430000000000021</v>
      </c>
      <c r="F1403" s="6">
        <v>1.343816706987335</v>
      </c>
      <c r="G1403" t="str">
        <f>IF(Table13[[#This Row],[Margin (%)]]&gt;150%,"Great",IF(Table13[[#This Row],[Margin (%)]]&lt;100%, "Just OK","Good"))</f>
        <v>Good</v>
      </c>
    </row>
    <row r="1404" spans="1:7" hidden="1" x14ac:dyDescent="0.2">
      <c r="A1404" s="1">
        <v>3655</v>
      </c>
      <c r="B1404" s="3">
        <v>42683.824305555558</v>
      </c>
      <c r="C1404">
        <v>57.6</v>
      </c>
      <c r="D1404">
        <v>30.259999999999998</v>
      </c>
      <c r="E1404">
        <v>27.340000000000003</v>
      </c>
      <c r="F1404" s="6">
        <v>0.90350297422339743</v>
      </c>
      <c r="G1404" t="str">
        <f>IF(Table13[[#This Row],[Margin (%)]]&gt;150%,"Great",IF(Table13[[#This Row],[Margin (%)]]&lt;100%, "Just OK","Good"))</f>
        <v>Just OK</v>
      </c>
    </row>
    <row r="1405" spans="1:7" hidden="1" x14ac:dyDescent="0.2">
      <c r="A1405" s="1">
        <v>3656</v>
      </c>
      <c r="B1405" s="3">
        <v>42684.730555555558</v>
      </c>
      <c r="C1405">
        <v>43.6</v>
      </c>
      <c r="D1405">
        <v>17.43</v>
      </c>
      <c r="E1405">
        <v>26.17</v>
      </c>
      <c r="F1405" s="6">
        <v>1.5014343086632245</v>
      </c>
      <c r="G1405" t="str">
        <f>IF(Table13[[#This Row],[Margin (%)]]&gt;150%,"Great",IF(Table13[[#This Row],[Margin (%)]]&lt;100%, "Just OK","Good"))</f>
        <v>Great</v>
      </c>
    </row>
    <row r="1406" spans="1:7" hidden="1" x14ac:dyDescent="0.2">
      <c r="A1406" s="1">
        <v>3657</v>
      </c>
      <c r="B1406" s="3">
        <v>42684.731944444444</v>
      </c>
      <c r="C1406">
        <v>63.5</v>
      </c>
      <c r="D1406">
        <v>22.39</v>
      </c>
      <c r="E1406">
        <v>41.11</v>
      </c>
      <c r="F1406" s="6">
        <v>1.8360875390799463</v>
      </c>
      <c r="G1406" t="str">
        <f>IF(Table13[[#This Row],[Margin (%)]]&gt;150%,"Great",IF(Table13[[#This Row],[Margin (%)]]&lt;100%, "Just OK","Good"))</f>
        <v>Great</v>
      </c>
    </row>
    <row r="1407" spans="1:7" hidden="1" x14ac:dyDescent="0.2">
      <c r="A1407" s="1">
        <v>3658</v>
      </c>
      <c r="B1407" s="3">
        <v>42684.749305555553</v>
      </c>
      <c r="C1407">
        <v>65.5</v>
      </c>
      <c r="D1407">
        <v>20.36</v>
      </c>
      <c r="E1407">
        <v>45.14</v>
      </c>
      <c r="F1407" s="6">
        <v>2.2170923379174852</v>
      </c>
      <c r="G1407" t="str">
        <f>IF(Table13[[#This Row],[Margin (%)]]&gt;150%,"Great",IF(Table13[[#This Row],[Margin (%)]]&lt;100%, "Just OK","Good"))</f>
        <v>Great</v>
      </c>
    </row>
    <row r="1408" spans="1:7" hidden="1" x14ac:dyDescent="0.2">
      <c r="A1408" s="1">
        <v>3659</v>
      </c>
      <c r="B1408" s="3">
        <v>42684.763194444444</v>
      </c>
      <c r="C1408">
        <v>49.599999999999994</v>
      </c>
      <c r="D1408">
        <v>21.5</v>
      </c>
      <c r="E1408">
        <v>28.099999999999994</v>
      </c>
      <c r="F1408" s="6">
        <v>1.3069767441860463</v>
      </c>
      <c r="G1408" t="str">
        <f>IF(Table13[[#This Row],[Margin (%)]]&gt;150%,"Great",IF(Table13[[#This Row],[Margin (%)]]&lt;100%, "Just OK","Good"))</f>
        <v>Good</v>
      </c>
    </row>
    <row r="1409" spans="1:7" hidden="1" x14ac:dyDescent="0.2">
      <c r="A1409" s="1">
        <v>3660</v>
      </c>
      <c r="B1409" s="3">
        <v>42684.772222222222</v>
      </c>
      <c r="C1409">
        <v>49.599999999999994</v>
      </c>
      <c r="D1409">
        <v>21.03</v>
      </c>
      <c r="E1409">
        <v>28.569999999999993</v>
      </c>
      <c r="F1409" s="6">
        <v>1.3585354255825008</v>
      </c>
      <c r="G1409" t="str">
        <f>IF(Table13[[#This Row],[Margin (%)]]&gt;150%,"Great",IF(Table13[[#This Row],[Margin (%)]]&lt;100%, "Just OK","Good"))</f>
        <v>Good</v>
      </c>
    </row>
    <row r="1410" spans="1:7" hidden="1" x14ac:dyDescent="0.2">
      <c r="A1410" s="1">
        <v>3661</v>
      </c>
      <c r="B1410" s="3">
        <v>42684.790277777778</v>
      </c>
      <c r="C1410">
        <v>244.30000000000004</v>
      </c>
      <c r="D1410">
        <v>121.79</v>
      </c>
      <c r="E1410">
        <v>122.51000000000003</v>
      </c>
      <c r="F1410" s="6">
        <v>1.0059118154199855</v>
      </c>
      <c r="G1410" t="str">
        <f>IF(Table13[[#This Row],[Margin (%)]]&gt;150%,"Great",IF(Table13[[#This Row],[Margin (%)]]&lt;100%, "Just OK","Good"))</f>
        <v>Good</v>
      </c>
    </row>
    <row r="1411" spans="1:7" hidden="1" x14ac:dyDescent="0.2">
      <c r="A1411" s="1">
        <v>3662</v>
      </c>
      <c r="B1411" s="3">
        <v>42684.802083333336</v>
      </c>
      <c r="C1411">
        <v>69.7</v>
      </c>
      <c r="D1411">
        <v>28.26</v>
      </c>
      <c r="E1411">
        <v>41.44</v>
      </c>
      <c r="F1411" s="6">
        <v>1.4663835810332624</v>
      </c>
      <c r="G1411" t="str">
        <f>IF(Table13[[#This Row],[Margin (%)]]&gt;150%,"Great",IF(Table13[[#This Row],[Margin (%)]]&lt;100%, "Just OK","Good"))</f>
        <v>Good</v>
      </c>
    </row>
    <row r="1412" spans="1:7" hidden="1" x14ac:dyDescent="0.2">
      <c r="A1412" s="1">
        <v>3663</v>
      </c>
      <c r="B1412" s="3">
        <v>42684.818749999999</v>
      </c>
      <c r="C1412">
        <v>216.8</v>
      </c>
      <c r="D1412">
        <v>72.02</v>
      </c>
      <c r="E1412">
        <v>144.78000000000003</v>
      </c>
      <c r="F1412" s="6">
        <v>2.0102749236323247</v>
      </c>
      <c r="G1412" t="str">
        <f>IF(Table13[[#This Row],[Margin (%)]]&gt;150%,"Great",IF(Table13[[#This Row],[Margin (%)]]&lt;100%, "Just OK","Good"))</f>
        <v>Great</v>
      </c>
    </row>
    <row r="1413" spans="1:7" hidden="1" x14ac:dyDescent="0.2">
      <c r="A1413" s="1">
        <v>3664</v>
      </c>
      <c r="B1413" s="3">
        <v>42684.870138888888</v>
      </c>
      <c r="C1413">
        <v>53.9</v>
      </c>
      <c r="D1413">
        <v>21.759999999999998</v>
      </c>
      <c r="E1413">
        <v>32.14</v>
      </c>
      <c r="F1413" s="6">
        <v>1.4770220588235297</v>
      </c>
      <c r="G1413" t="str">
        <f>IF(Table13[[#This Row],[Margin (%)]]&gt;150%,"Great",IF(Table13[[#This Row],[Margin (%)]]&lt;100%, "Just OK","Good"))</f>
        <v>Good</v>
      </c>
    </row>
    <row r="1414" spans="1:7" hidden="1" x14ac:dyDescent="0.2">
      <c r="A1414" s="1">
        <v>3665</v>
      </c>
      <c r="B1414" s="3">
        <v>42685.574305555558</v>
      </c>
      <c r="C1414">
        <v>36.9</v>
      </c>
      <c r="D1414">
        <v>15</v>
      </c>
      <c r="E1414">
        <v>21.9</v>
      </c>
      <c r="F1414" s="6">
        <v>1.46</v>
      </c>
      <c r="G1414" t="str">
        <f>IF(Table13[[#This Row],[Margin (%)]]&gt;150%,"Great",IF(Table13[[#This Row],[Margin (%)]]&lt;100%, "Just OK","Good"))</f>
        <v>Good</v>
      </c>
    </row>
    <row r="1415" spans="1:7" hidden="1" x14ac:dyDescent="0.2">
      <c r="A1415" s="1">
        <v>3666</v>
      </c>
      <c r="B1415" s="3">
        <v>42685.708333333336</v>
      </c>
      <c r="C1415">
        <v>44.699999999999996</v>
      </c>
      <c r="D1415">
        <v>23.119999999999997</v>
      </c>
      <c r="E1415">
        <v>21.58</v>
      </c>
      <c r="F1415" s="6">
        <v>0.93339100346020765</v>
      </c>
      <c r="G1415" t="str">
        <f>IF(Table13[[#This Row],[Margin (%)]]&gt;150%,"Great",IF(Table13[[#This Row],[Margin (%)]]&lt;100%, "Just OK","Good"))</f>
        <v>Just OK</v>
      </c>
    </row>
    <row r="1416" spans="1:7" hidden="1" x14ac:dyDescent="0.2">
      <c r="A1416" s="1">
        <v>3667</v>
      </c>
      <c r="B1416" s="3">
        <v>42685.725694444445</v>
      </c>
      <c r="C1416">
        <v>65.8</v>
      </c>
      <c r="D1416">
        <v>24.650000000000002</v>
      </c>
      <c r="E1416">
        <v>41.149999999999991</v>
      </c>
      <c r="F1416" s="6">
        <v>1.6693711967545635</v>
      </c>
      <c r="G1416" t="str">
        <f>IF(Table13[[#This Row],[Margin (%)]]&gt;150%,"Great",IF(Table13[[#This Row],[Margin (%)]]&lt;100%, "Just OK","Good"))</f>
        <v>Great</v>
      </c>
    </row>
    <row r="1417" spans="1:7" hidden="1" x14ac:dyDescent="0.2">
      <c r="A1417" s="1">
        <v>3668</v>
      </c>
      <c r="B1417" s="3">
        <v>42685.73541666667</v>
      </c>
      <c r="C1417">
        <v>43.9</v>
      </c>
      <c r="D1417">
        <v>18.64</v>
      </c>
      <c r="E1417">
        <v>25.259999999999998</v>
      </c>
      <c r="F1417" s="6">
        <v>1.3551502145922745</v>
      </c>
      <c r="G1417" t="str">
        <f>IF(Table13[[#This Row],[Margin (%)]]&gt;150%,"Great",IF(Table13[[#This Row],[Margin (%)]]&lt;100%, "Just OK","Good"))</f>
        <v>Good</v>
      </c>
    </row>
    <row r="1418" spans="1:7" hidden="1" x14ac:dyDescent="0.2">
      <c r="A1418" s="1">
        <v>3669</v>
      </c>
      <c r="B1418" s="3">
        <v>42685.760416666664</v>
      </c>
      <c r="C1418">
        <v>57.4</v>
      </c>
      <c r="D1418">
        <v>29.189999999999998</v>
      </c>
      <c r="E1418">
        <v>28.21</v>
      </c>
      <c r="F1418" s="6">
        <v>0.96642685851318955</v>
      </c>
      <c r="G1418" t="str">
        <f>IF(Table13[[#This Row],[Margin (%)]]&gt;150%,"Great",IF(Table13[[#This Row],[Margin (%)]]&lt;100%, "Just OK","Good"))</f>
        <v>Just OK</v>
      </c>
    </row>
    <row r="1419" spans="1:7" hidden="1" x14ac:dyDescent="0.2">
      <c r="A1419" s="1">
        <v>3670</v>
      </c>
      <c r="B1419" s="3">
        <v>42685.786111111112</v>
      </c>
      <c r="C1419">
        <v>70</v>
      </c>
      <c r="D1419">
        <v>27.65</v>
      </c>
      <c r="E1419">
        <v>42.35</v>
      </c>
      <c r="F1419" s="6">
        <v>1.5316455696202533</v>
      </c>
      <c r="G1419" t="str">
        <f>IF(Table13[[#This Row],[Margin (%)]]&gt;150%,"Great",IF(Table13[[#This Row],[Margin (%)]]&lt;100%, "Just OK","Good"))</f>
        <v>Great</v>
      </c>
    </row>
    <row r="1420" spans="1:7" hidden="1" x14ac:dyDescent="0.2">
      <c r="A1420" s="1">
        <v>3671</v>
      </c>
      <c r="B1420" s="3">
        <v>42685.790277777778</v>
      </c>
      <c r="C1420">
        <v>41.6</v>
      </c>
      <c r="D1420">
        <v>22.54</v>
      </c>
      <c r="E1420">
        <v>19.060000000000002</v>
      </c>
      <c r="F1420" s="6">
        <v>0.84560780834072768</v>
      </c>
      <c r="G1420" t="str">
        <f>IF(Table13[[#This Row],[Margin (%)]]&gt;150%,"Great",IF(Table13[[#This Row],[Margin (%)]]&lt;100%, "Just OK","Good"))</f>
        <v>Just OK</v>
      </c>
    </row>
    <row r="1421" spans="1:7" hidden="1" x14ac:dyDescent="0.2">
      <c r="A1421" s="1">
        <v>3672</v>
      </c>
      <c r="B1421" s="3">
        <v>42685.803472222222</v>
      </c>
      <c r="C1421">
        <v>59.900000000000006</v>
      </c>
      <c r="D1421">
        <v>22.990000000000002</v>
      </c>
      <c r="E1421">
        <v>36.910000000000004</v>
      </c>
      <c r="F1421" s="6">
        <v>1.6054806437581557</v>
      </c>
      <c r="G1421" t="str">
        <f>IF(Table13[[#This Row],[Margin (%)]]&gt;150%,"Great",IF(Table13[[#This Row],[Margin (%)]]&lt;100%, "Just OK","Good"))</f>
        <v>Great</v>
      </c>
    </row>
    <row r="1422" spans="1:7" hidden="1" x14ac:dyDescent="0.2">
      <c r="A1422" s="1">
        <v>3673</v>
      </c>
      <c r="B1422" s="3">
        <v>42685.807638888888</v>
      </c>
      <c r="C1422">
        <v>72.699999999999989</v>
      </c>
      <c r="D1422">
        <v>35.22</v>
      </c>
      <c r="E1422">
        <v>37.47999999999999</v>
      </c>
      <c r="F1422" s="6">
        <v>1.0641680863145937</v>
      </c>
      <c r="G1422" t="str">
        <f>IF(Table13[[#This Row],[Margin (%)]]&gt;150%,"Great",IF(Table13[[#This Row],[Margin (%)]]&lt;100%, "Just OK","Good"))</f>
        <v>Good</v>
      </c>
    </row>
    <row r="1423" spans="1:7" hidden="1" x14ac:dyDescent="0.2">
      <c r="A1423" s="1">
        <v>3674</v>
      </c>
      <c r="B1423" s="3">
        <v>42685.823611111111</v>
      </c>
      <c r="C1423">
        <v>57.5</v>
      </c>
      <c r="D1423">
        <v>30.450000000000003</v>
      </c>
      <c r="E1423">
        <v>27.049999999999997</v>
      </c>
      <c r="F1423" s="6">
        <v>0.88834154351395711</v>
      </c>
      <c r="G1423" t="str">
        <f>IF(Table13[[#This Row],[Margin (%)]]&gt;150%,"Great",IF(Table13[[#This Row],[Margin (%)]]&lt;100%, "Just OK","Good"))</f>
        <v>Just OK</v>
      </c>
    </row>
    <row r="1424" spans="1:7" hidden="1" x14ac:dyDescent="0.2">
      <c r="A1424" s="1">
        <v>3675</v>
      </c>
      <c r="B1424" s="3">
        <v>42685.904861111114</v>
      </c>
      <c r="C1424">
        <v>38.700000000000003</v>
      </c>
      <c r="D1424">
        <v>24.01</v>
      </c>
      <c r="E1424">
        <v>14.690000000000001</v>
      </c>
      <c r="F1424" s="6">
        <v>0.61182840483132028</v>
      </c>
      <c r="G1424" t="str">
        <f>IF(Table13[[#This Row],[Margin (%)]]&gt;150%,"Great",IF(Table13[[#This Row],[Margin (%)]]&lt;100%, "Just OK","Good"))</f>
        <v>Just OK</v>
      </c>
    </row>
    <row r="1425" spans="1:7" hidden="1" x14ac:dyDescent="0.2">
      <c r="A1425" s="1">
        <v>3676</v>
      </c>
      <c r="B1425" s="3">
        <v>42685.918055555558</v>
      </c>
      <c r="C1425">
        <v>35.700000000000003</v>
      </c>
      <c r="D1425">
        <v>14.16</v>
      </c>
      <c r="E1425">
        <v>21.540000000000003</v>
      </c>
      <c r="F1425" s="6">
        <v>1.5211864406779663</v>
      </c>
      <c r="G1425" t="str">
        <f>IF(Table13[[#This Row],[Margin (%)]]&gt;150%,"Great",IF(Table13[[#This Row],[Margin (%)]]&lt;100%, "Just OK","Good"))</f>
        <v>Great</v>
      </c>
    </row>
    <row r="1426" spans="1:7" hidden="1" x14ac:dyDescent="0.2">
      <c r="A1426" s="1">
        <v>3677</v>
      </c>
      <c r="B1426" s="3">
        <v>42686.761805555558</v>
      </c>
      <c r="C1426">
        <v>59.5</v>
      </c>
      <c r="D1426">
        <v>31.980000000000004</v>
      </c>
      <c r="E1426">
        <v>27.519999999999996</v>
      </c>
      <c r="F1426" s="6">
        <v>0.86053783614759205</v>
      </c>
      <c r="G1426" t="str">
        <f>IF(Table13[[#This Row],[Margin (%)]]&gt;150%,"Great",IF(Table13[[#This Row],[Margin (%)]]&lt;100%, "Just OK","Good"))</f>
        <v>Just OK</v>
      </c>
    </row>
    <row r="1427" spans="1:7" hidden="1" x14ac:dyDescent="0.2">
      <c r="A1427" s="1">
        <v>3678</v>
      </c>
      <c r="B1427" s="3">
        <v>42686.770833333336</v>
      </c>
      <c r="C1427">
        <v>54.199999999999996</v>
      </c>
      <c r="D1427">
        <v>21.69</v>
      </c>
      <c r="E1427">
        <v>32.509999999999991</v>
      </c>
      <c r="F1427" s="6">
        <v>1.4988473951129548</v>
      </c>
      <c r="G1427" t="str">
        <f>IF(Table13[[#This Row],[Margin (%)]]&gt;150%,"Great",IF(Table13[[#This Row],[Margin (%)]]&lt;100%, "Just OK","Good"))</f>
        <v>Good</v>
      </c>
    </row>
    <row r="1428" spans="1:7" hidden="1" x14ac:dyDescent="0.2">
      <c r="A1428" s="1">
        <v>3679</v>
      </c>
      <c r="B1428" s="3">
        <v>42686.771527777775</v>
      </c>
      <c r="C1428">
        <v>60.1</v>
      </c>
      <c r="D1428">
        <v>29.96</v>
      </c>
      <c r="E1428">
        <v>30.14</v>
      </c>
      <c r="F1428" s="6">
        <v>1.0060080106809079</v>
      </c>
      <c r="G1428" t="str">
        <f>IF(Table13[[#This Row],[Margin (%)]]&gt;150%,"Great",IF(Table13[[#This Row],[Margin (%)]]&lt;100%, "Just OK","Good"))</f>
        <v>Good</v>
      </c>
    </row>
    <row r="1429" spans="1:7" hidden="1" x14ac:dyDescent="0.2">
      <c r="A1429" s="1">
        <v>3681</v>
      </c>
      <c r="B1429" s="3">
        <v>42686.775000000001</v>
      </c>
      <c r="C1429">
        <v>161.30000000000001</v>
      </c>
      <c r="D1429">
        <v>60.69</v>
      </c>
      <c r="E1429">
        <v>100.61000000000001</v>
      </c>
      <c r="F1429" s="6">
        <v>1.657768989948921</v>
      </c>
      <c r="G1429" t="str">
        <f>IF(Table13[[#This Row],[Margin (%)]]&gt;150%,"Great",IF(Table13[[#This Row],[Margin (%)]]&lt;100%, "Just OK","Good"))</f>
        <v>Great</v>
      </c>
    </row>
    <row r="1430" spans="1:7" hidden="1" x14ac:dyDescent="0.2">
      <c r="A1430" s="1">
        <v>3682</v>
      </c>
      <c r="B1430" s="3">
        <v>42686.779861111114</v>
      </c>
      <c r="C1430">
        <v>84.199999999999989</v>
      </c>
      <c r="D1430">
        <v>35.880000000000003</v>
      </c>
      <c r="E1430">
        <v>48.319999999999986</v>
      </c>
      <c r="F1430" s="6">
        <v>1.3467112597547375</v>
      </c>
      <c r="G1430" t="str">
        <f>IF(Table13[[#This Row],[Margin (%)]]&gt;150%,"Great",IF(Table13[[#This Row],[Margin (%)]]&lt;100%, "Just OK","Good"))</f>
        <v>Good</v>
      </c>
    </row>
    <row r="1431" spans="1:7" hidden="1" x14ac:dyDescent="0.2">
      <c r="A1431" s="1">
        <v>3683</v>
      </c>
      <c r="B1431" s="3">
        <v>42686.78125</v>
      </c>
      <c r="C1431">
        <v>35.6</v>
      </c>
      <c r="D1431">
        <v>11.79</v>
      </c>
      <c r="E1431">
        <v>23.810000000000002</v>
      </c>
      <c r="F1431" s="6">
        <v>2.0195080576759969</v>
      </c>
      <c r="G1431" t="str">
        <f>IF(Table13[[#This Row],[Margin (%)]]&gt;150%,"Great",IF(Table13[[#This Row],[Margin (%)]]&lt;100%, "Just OK","Good"))</f>
        <v>Great</v>
      </c>
    </row>
    <row r="1432" spans="1:7" hidden="1" x14ac:dyDescent="0.2">
      <c r="A1432" s="1">
        <v>3684</v>
      </c>
      <c r="B1432" s="3">
        <v>42686.787499999999</v>
      </c>
      <c r="C1432">
        <v>51.699999999999996</v>
      </c>
      <c r="D1432">
        <v>23.46</v>
      </c>
      <c r="E1432">
        <v>28.239999999999995</v>
      </c>
      <c r="F1432" s="6">
        <v>1.2037510656436485</v>
      </c>
      <c r="G1432" t="str">
        <f>IF(Table13[[#This Row],[Margin (%)]]&gt;150%,"Great",IF(Table13[[#This Row],[Margin (%)]]&lt;100%, "Just OK","Good"))</f>
        <v>Good</v>
      </c>
    </row>
    <row r="1433" spans="1:7" hidden="1" x14ac:dyDescent="0.2">
      <c r="A1433" s="1">
        <v>3686</v>
      </c>
      <c r="B1433" s="3">
        <v>42686.788194444445</v>
      </c>
      <c r="C1433">
        <v>79.5</v>
      </c>
      <c r="D1433">
        <v>33.5</v>
      </c>
      <c r="E1433">
        <v>46</v>
      </c>
      <c r="F1433" s="6">
        <v>1.3731343283582089</v>
      </c>
      <c r="G1433" t="str">
        <f>IF(Table13[[#This Row],[Margin (%)]]&gt;150%,"Great",IF(Table13[[#This Row],[Margin (%)]]&lt;100%, "Just OK","Good"))</f>
        <v>Good</v>
      </c>
    </row>
    <row r="1434" spans="1:7" hidden="1" x14ac:dyDescent="0.2">
      <c r="A1434" s="1">
        <v>3685</v>
      </c>
      <c r="B1434" s="3">
        <v>42686.788194444445</v>
      </c>
      <c r="C1434">
        <v>52.8</v>
      </c>
      <c r="D1434">
        <v>22.3</v>
      </c>
      <c r="E1434">
        <v>30.499999999999996</v>
      </c>
      <c r="F1434" s="6">
        <v>1.3677130044843047</v>
      </c>
      <c r="G1434" t="str">
        <f>IF(Table13[[#This Row],[Margin (%)]]&gt;150%,"Great",IF(Table13[[#This Row],[Margin (%)]]&lt;100%, "Just OK","Good"))</f>
        <v>Good</v>
      </c>
    </row>
    <row r="1435" spans="1:7" hidden="1" x14ac:dyDescent="0.2">
      <c r="A1435" s="1">
        <v>3680</v>
      </c>
      <c r="B1435" s="3">
        <v>42686.789583333331</v>
      </c>
      <c r="C1435">
        <v>69.8</v>
      </c>
      <c r="D1435">
        <v>21.950000000000003</v>
      </c>
      <c r="E1435">
        <v>47.849999999999994</v>
      </c>
      <c r="F1435" s="6">
        <v>2.1799544419134391</v>
      </c>
      <c r="G1435" t="str">
        <f>IF(Table13[[#This Row],[Margin (%)]]&gt;150%,"Great",IF(Table13[[#This Row],[Margin (%)]]&lt;100%, "Just OK","Good"))</f>
        <v>Great</v>
      </c>
    </row>
    <row r="1436" spans="1:7" hidden="1" x14ac:dyDescent="0.2">
      <c r="A1436" s="1">
        <v>3687</v>
      </c>
      <c r="B1436" s="3">
        <v>42686.793055555558</v>
      </c>
      <c r="C1436">
        <v>149.20000000000002</v>
      </c>
      <c r="D1436">
        <v>61.63</v>
      </c>
      <c r="E1436">
        <v>87.570000000000022</v>
      </c>
      <c r="F1436" s="6">
        <v>1.4208989128671106</v>
      </c>
      <c r="G1436" t="str">
        <f>IF(Table13[[#This Row],[Margin (%)]]&gt;150%,"Great",IF(Table13[[#This Row],[Margin (%)]]&lt;100%, "Just OK","Good"))</f>
        <v>Good</v>
      </c>
    </row>
    <row r="1437" spans="1:7" hidden="1" x14ac:dyDescent="0.2">
      <c r="A1437" s="1">
        <v>3688</v>
      </c>
      <c r="B1437" s="3">
        <v>42686.802083333336</v>
      </c>
      <c r="C1437">
        <v>59.3</v>
      </c>
      <c r="D1437">
        <v>26.97</v>
      </c>
      <c r="E1437">
        <v>32.33</v>
      </c>
      <c r="F1437" s="6">
        <v>1.1987393400074156</v>
      </c>
      <c r="G1437" t="str">
        <f>IF(Table13[[#This Row],[Margin (%)]]&gt;150%,"Great",IF(Table13[[#This Row],[Margin (%)]]&lt;100%, "Just OK","Good"))</f>
        <v>Good</v>
      </c>
    </row>
    <row r="1438" spans="1:7" hidden="1" x14ac:dyDescent="0.2">
      <c r="A1438" s="1">
        <v>3689</v>
      </c>
      <c r="B1438" s="3">
        <v>42686.802777777775</v>
      </c>
      <c r="C1438">
        <v>69.3</v>
      </c>
      <c r="D1438">
        <v>34.49</v>
      </c>
      <c r="E1438">
        <v>34.809999999999995</v>
      </c>
      <c r="F1438" s="6">
        <v>1.009278051609162</v>
      </c>
      <c r="G1438" t="str">
        <f>IF(Table13[[#This Row],[Margin (%)]]&gt;150%,"Great",IF(Table13[[#This Row],[Margin (%)]]&lt;100%, "Just OK","Good"))</f>
        <v>Good</v>
      </c>
    </row>
    <row r="1439" spans="1:7" hidden="1" x14ac:dyDescent="0.2">
      <c r="A1439" s="1">
        <v>3690</v>
      </c>
      <c r="B1439" s="3">
        <v>42686.822222222225</v>
      </c>
      <c r="C1439">
        <v>54.8</v>
      </c>
      <c r="D1439">
        <v>32.21</v>
      </c>
      <c r="E1439">
        <v>22.589999999999996</v>
      </c>
      <c r="F1439" s="6">
        <v>0.70133498913380921</v>
      </c>
      <c r="G1439" t="str">
        <f>IF(Table13[[#This Row],[Margin (%)]]&gt;150%,"Great",IF(Table13[[#This Row],[Margin (%)]]&lt;100%, "Just OK","Good"))</f>
        <v>Just OK</v>
      </c>
    </row>
    <row r="1440" spans="1:7" hidden="1" x14ac:dyDescent="0.2">
      <c r="A1440" s="1">
        <v>3691</v>
      </c>
      <c r="B1440" s="3">
        <v>42686.824999999997</v>
      </c>
      <c r="C1440">
        <v>61.4</v>
      </c>
      <c r="D1440">
        <v>33.86</v>
      </c>
      <c r="E1440">
        <v>27.54</v>
      </c>
      <c r="F1440" s="6">
        <v>0.81334908446544596</v>
      </c>
      <c r="G1440" t="str">
        <f>IF(Table13[[#This Row],[Margin (%)]]&gt;150%,"Great",IF(Table13[[#This Row],[Margin (%)]]&lt;100%, "Just OK","Good"))</f>
        <v>Just OK</v>
      </c>
    </row>
    <row r="1441" spans="1:7" hidden="1" x14ac:dyDescent="0.2">
      <c r="A1441" s="1">
        <v>3692</v>
      </c>
      <c r="B1441" s="3">
        <v>42686.830555555556</v>
      </c>
      <c r="C1441">
        <v>39.6</v>
      </c>
      <c r="D1441">
        <v>19.990000000000002</v>
      </c>
      <c r="E1441">
        <v>19.61</v>
      </c>
      <c r="F1441" s="6">
        <v>0.98099049524762372</v>
      </c>
      <c r="G1441" t="str">
        <f>IF(Table13[[#This Row],[Margin (%)]]&gt;150%,"Great",IF(Table13[[#This Row],[Margin (%)]]&lt;100%, "Just OK","Good"))</f>
        <v>Just OK</v>
      </c>
    </row>
    <row r="1442" spans="1:7" hidden="1" x14ac:dyDescent="0.2">
      <c r="A1442" s="1">
        <v>3694</v>
      </c>
      <c r="B1442" s="3">
        <v>42687.472222222219</v>
      </c>
      <c r="C1442">
        <v>25.700000000000003</v>
      </c>
      <c r="D1442">
        <v>8.74</v>
      </c>
      <c r="E1442">
        <v>16.96</v>
      </c>
      <c r="F1442" s="6">
        <v>1.9405034324942791</v>
      </c>
      <c r="G1442" t="str">
        <f>IF(Table13[[#This Row],[Margin (%)]]&gt;150%,"Great",IF(Table13[[#This Row],[Margin (%)]]&lt;100%, "Just OK","Good"))</f>
        <v>Great</v>
      </c>
    </row>
    <row r="1443" spans="1:7" hidden="1" x14ac:dyDescent="0.2">
      <c r="A1443" s="1">
        <v>3695</v>
      </c>
      <c r="B1443" s="3">
        <v>42687.504861111112</v>
      </c>
      <c r="C1443">
        <v>23.700000000000003</v>
      </c>
      <c r="D1443">
        <v>6</v>
      </c>
      <c r="E1443">
        <v>17.700000000000003</v>
      </c>
      <c r="F1443" s="6">
        <v>2.9500000000000006</v>
      </c>
      <c r="G1443" t="str">
        <f>IF(Table13[[#This Row],[Margin (%)]]&gt;150%,"Great",IF(Table13[[#This Row],[Margin (%)]]&lt;100%, "Just OK","Good"))</f>
        <v>Great</v>
      </c>
    </row>
    <row r="1444" spans="1:7" hidden="1" x14ac:dyDescent="0.2">
      <c r="A1444" s="1">
        <v>3696</v>
      </c>
      <c r="B1444" s="3">
        <v>42687.731944444444</v>
      </c>
      <c r="C1444">
        <v>65.699999999999989</v>
      </c>
      <c r="D1444">
        <v>25.689999999999998</v>
      </c>
      <c r="E1444">
        <v>40.009999999999991</v>
      </c>
      <c r="F1444" s="6">
        <v>1.5574153367068897</v>
      </c>
      <c r="G1444" t="str">
        <f>IF(Table13[[#This Row],[Margin (%)]]&gt;150%,"Great",IF(Table13[[#This Row],[Margin (%)]]&lt;100%, "Just OK","Good"))</f>
        <v>Great</v>
      </c>
    </row>
    <row r="1445" spans="1:7" hidden="1" x14ac:dyDescent="0.2">
      <c r="A1445" s="1">
        <v>3697</v>
      </c>
      <c r="B1445" s="3">
        <v>42687.736111111109</v>
      </c>
      <c r="C1445">
        <v>94.4</v>
      </c>
      <c r="D1445">
        <v>37.1</v>
      </c>
      <c r="E1445">
        <v>57.300000000000004</v>
      </c>
      <c r="F1445" s="6">
        <v>1.5444743935309975</v>
      </c>
      <c r="G1445" t="str">
        <f>IF(Table13[[#This Row],[Margin (%)]]&gt;150%,"Great",IF(Table13[[#This Row],[Margin (%)]]&lt;100%, "Just OK","Good"))</f>
        <v>Great</v>
      </c>
    </row>
    <row r="1446" spans="1:7" hidden="1" x14ac:dyDescent="0.2">
      <c r="A1446" s="1">
        <v>3698</v>
      </c>
      <c r="B1446" s="3">
        <v>42687.742361111108</v>
      </c>
      <c r="C1446">
        <v>39.700000000000003</v>
      </c>
      <c r="D1446">
        <v>18.830000000000002</v>
      </c>
      <c r="E1446">
        <v>20.87</v>
      </c>
      <c r="F1446" s="6">
        <v>1.1083377588953796</v>
      </c>
      <c r="G1446" t="str">
        <f>IF(Table13[[#This Row],[Margin (%)]]&gt;150%,"Great",IF(Table13[[#This Row],[Margin (%)]]&lt;100%, "Just OK","Good"))</f>
        <v>Good</v>
      </c>
    </row>
    <row r="1447" spans="1:7" hidden="1" x14ac:dyDescent="0.2">
      <c r="A1447" s="1">
        <v>3700</v>
      </c>
      <c r="B1447" s="3">
        <v>42687.74722222222</v>
      </c>
      <c r="C1447">
        <v>29.7</v>
      </c>
      <c r="D1447">
        <v>9.84</v>
      </c>
      <c r="E1447">
        <v>19.86</v>
      </c>
      <c r="F1447" s="6">
        <v>2.0182926829268291</v>
      </c>
      <c r="G1447" t="str">
        <f>IF(Table13[[#This Row],[Margin (%)]]&gt;150%,"Great",IF(Table13[[#This Row],[Margin (%)]]&lt;100%, "Just OK","Good"))</f>
        <v>Great</v>
      </c>
    </row>
    <row r="1448" spans="1:7" hidden="1" x14ac:dyDescent="0.2">
      <c r="A1448" s="1">
        <v>3699</v>
      </c>
      <c r="B1448" s="3">
        <v>42687.74722222222</v>
      </c>
      <c r="C1448">
        <v>55.5</v>
      </c>
      <c r="D1448">
        <v>16.07</v>
      </c>
      <c r="E1448">
        <v>39.43</v>
      </c>
      <c r="F1448" s="6">
        <v>2.4536403235843185</v>
      </c>
      <c r="G1448" t="str">
        <f>IF(Table13[[#This Row],[Margin (%)]]&gt;150%,"Great",IF(Table13[[#This Row],[Margin (%)]]&lt;100%, "Just OK","Good"))</f>
        <v>Great</v>
      </c>
    </row>
    <row r="1449" spans="1:7" hidden="1" x14ac:dyDescent="0.2">
      <c r="A1449" s="1">
        <v>3701</v>
      </c>
      <c r="B1449" s="3">
        <v>42687.763888888891</v>
      </c>
      <c r="C1449">
        <v>63.6</v>
      </c>
      <c r="D1449">
        <v>26.16</v>
      </c>
      <c r="E1449">
        <v>37.44</v>
      </c>
      <c r="F1449" s="6">
        <v>1.4311926605504586</v>
      </c>
      <c r="G1449" t="str">
        <f>IF(Table13[[#This Row],[Margin (%)]]&gt;150%,"Great",IF(Table13[[#This Row],[Margin (%)]]&lt;100%, "Just OK","Good"))</f>
        <v>Good</v>
      </c>
    </row>
    <row r="1450" spans="1:7" hidden="1" x14ac:dyDescent="0.2">
      <c r="A1450" s="1">
        <v>3702</v>
      </c>
      <c r="B1450" s="3">
        <v>42687.786111111112</v>
      </c>
      <c r="C1450">
        <v>88.300000000000011</v>
      </c>
      <c r="D1450">
        <v>44.87</v>
      </c>
      <c r="E1450">
        <v>43.430000000000014</v>
      </c>
      <c r="F1450" s="6">
        <v>0.96790728772008061</v>
      </c>
      <c r="G1450" t="str">
        <f>IF(Table13[[#This Row],[Margin (%)]]&gt;150%,"Great",IF(Table13[[#This Row],[Margin (%)]]&lt;100%, "Just OK","Good"))</f>
        <v>Just OK</v>
      </c>
    </row>
    <row r="1451" spans="1:7" hidden="1" x14ac:dyDescent="0.2">
      <c r="A1451" s="1">
        <v>3703</v>
      </c>
      <c r="B1451" s="3">
        <v>42687.818749999999</v>
      </c>
      <c r="C1451">
        <v>38.9</v>
      </c>
      <c r="D1451">
        <v>20.38</v>
      </c>
      <c r="E1451">
        <v>18.52</v>
      </c>
      <c r="F1451" s="6">
        <v>0.90873405299313059</v>
      </c>
      <c r="G1451" t="str">
        <f>IF(Table13[[#This Row],[Margin (%)]]&gt;150%,"Great",IF(Table13[[#This Row],[Margin (%)]]&lt;100%, "Just OK","Good"))</f>
        <v>Just OK</v>
      </c>
    </row>
    <row r="1452" spans="1:7" hidden="1" x14ac:dyDescent="0.2">
      <c r="A1452" s="1">
        <v>3704</v>
      </c>
      <c r="B1452" s="3">
        <v>42687.830555555556</v>
      </c>
      <c r="C1452">
        <v>43.6</v>
      </c>
      <c r="D1452">
        <v>15.93</v>
      </c>
      <c r="E1452">
        <v>27.67</v>
      </c>
      <c r="F1452" s="6">
        <v>1.7369742623979914</v>
      </c>
      <c r="G1452" t="str">
        <f>IF(Table13[[#This Row],[Margin (%)]]&gt;150%,"Great",IF(Table13[[#This Row],[Margin (%)]]&lt;100%, "Just OK","Good"))</f>
        <v>Great</v>
      </c>
    </row>
    <row r="1453" spans="1:7" hidden="1" x14ac:dyDescent="0.2">
      <c r="A1453" s="1">
        <v>3705</v>
      </c>
      <c r="B1453" s="3">
        <v>42687.872916666667</v>
      </c>
      <c r="C1453">
        <v>59.699999999999996</v>
      </c>
      <c r="D1453">
        <v>30.03</v>
      </c>
      <c r="E1453">
        <v>29.669999999999995</v>
      </c>
      <c r="F1453" s="6">
        <v>0.98801198801198775</v>
      </c>
      <c r="G1453" t="str">
        <f>IF(Table13[[#This Row],[Margin (%)]]&gt;150%,"Great",IF(Table13[[#This Row],[Margin (%)]]&lt;100%, "Just OK","Good"))</f>
        <v>Just OK</v>
      </c>
    </row>
    <row r="1454" spans="1:7" hidden="1" x14ac:dyDescent="0.2">
      <c r="A1454" s="1">
        <v>3706</v>
      </c>
      <c r="B1454" s="3">
        <v>42688.563194444447</v>
      </c>
      <c r="C1454">
        <v>129.4</v>
      </c>
      <c r="D1454">
        <v>51.13</v>
      </c>
      <c r="E1454">
        <v>78.27000000000001</v>
      </c>
      <c r="F1454" s="6">
        <v>1.5308038333659302</v>
      </c>
      <c r="G1454" t="str">
        <f>IF(Table13[[#This Row],[Margin (%)]]&gt;150%,"Great",IF(Table13[[#This Row],[Margin (%)]]&lt;100%, "Just OK","Good"))</f>
        <v>Great</v>
      </c>
    </row>
    <row r="1455" spans="1:7" hidden="1" x14ac:dyDescent="0.2">
      <c r="A1455" s="1">
        <v>3707</v>
      </c>
      <c r="B1455" s="3">
        <v>42688.73541666667</v>
      </c>
      <c r="C1455">
        <v>38</v>
      </c>
      <c r="D1455">
        <v>20.8</v>
      </c>
      <c r="E1455">
        <v>17.2</v>
      </c>
      <c r="F1455" s="6">
        <v>0.82692307692307687</v>
      </c>
      <c r="G1455" t="str">
        <f>IF(Table13[[#This Row],[Margin (%)]]&gt;150%,"Great",IF(Table13[[#This Row],[Margin (%)]]&lt;100%, "Just OK","Good"))</f>
        <v>Just OK</v>
      </c>
    </row>
    <row r="1456" spans="1:7" hidden="1" x14ac:dyDescent="0.2">
      <c r="A1456" s="1">
        <v>3708</v>
      </c>
      <c r="B1456" s="3">
        <v>42688.753472222219</v>
      </c>
      <c r="C1456">
        <v>23.799999999999997</v>
      </c>
      <c r="D1456">
        <v>7.01</v>
      </c>
      <c r="E1456">
        <v>16.79</v>
      </c>
      <c r="F1456" s="6">
        <v>2.3951497860199713</v>
      </c>
      <c r="G1456" t="str">
        <f>IF(Table13[[#This Row],[Margin (%)]]&gt;150%,"Great",IF(Table13[[#This Row],[Margin (%)]]&lt;100%, "Just OK","Good"))</f>
        <v>Great</v>
      </c>
    </row>
    <row r="1457" spans="1:7" hidden="1" x14ac:dyDescent="0.2">
      <c r="A1457" s="1">
        <v>3709</v>
      </c>
      <c r="B1457" s="3">
        <v>42688.845138888886</v>
      </c>
      <c r="C1457">
        <v>52.8</v>
      </c>
      <c r="D1457">
        <v>23.180000000000003</v>
      </c>
      <c r="E1457">
        <v>29.619999999999994</v>
      </c>
      <c r="F1457" s="6">
        <v>1.2778257118205345</v>
      </c>
      <c r="G1457" t="str">
        <f>IF(Table13[[#This Row],[Margin (%)]]&gt;150%,"Great",IF(Table13[[#This Row],[Margin (%)]]&lt;100%, "Just OK","Good"))</f>
        <v>Good</v>
      </c>
    </row>
    <row r="1458" spans="1:7" hidden="1" x14ac:dyDescent="0.2">
      <c r="A1458" s="1">
        <v>3710</v>
      </c>
      <c r="B1458" s="3">
        <v>42689.706944444442</v>
      </c>
      <c r="C1458">
        <v>43.6</v>
      </c>
      <c r="D1458">
        <v>17.760000000000002</v>
      </c>
      <c r="E1458">
        <v>25.84</v>
      </c>
      <c r="F1458" s="6">
        <v>1.4549549549549547</v>
      </c>
      <c r="G1458" t="str">
        <f>IF(Table13[[#This Row],[Margin (%)]]&gt;150%,"Great",IF(Table13[[#This Row],[Margin (%)]]&lt;100%, "Just OK","Good"))</f>
        <v>Good</v>
      </c>
    </row>
    <row r="1459" spans="1:7" hidden="1" x14ac:dyDescent="0.2">
      <c r="A1459" s="1">
        <v>3711</v>
      </c>
      <c r="B1459" s="3">
        <v>42689.785416666666</v>
      </c>
      <c r="C1459">
        <v>51.599999999999994</v>
      </c>
      <c r="D1459">
        <v>18.88</v>
      </c>
      <c r="E1459">
        <v>32.72</v>
      </c>
      <c r="F1459" s="6">
        <v>1.7330508474576272</v>
      </c>
      <c r="G1459" t="str">
        <f>IF(Table13[[#This Row],[Margin (%)]]&gt;150%,"Great",IF(Table13[[#This Row],[Margin (%)]]&lt;100%, "Just OK","Good"))</f>
        <v>Great</v>
      </c>
    </row>
    <row r="1460" spans="1:7" hidden="1" x14ac:dyDescent="0.2">
      <c r="A1460" s="1">
        <v>3712</v>
      </c>
      <c r="B1460" s="3">
        <v>42689.850694444445</v>
      </c>
      <c r="C1460">
        <v>19.899999999999999</v>
      </c>
      <c r="D1460">
        <v>10.95</v>
      </c>
      <c r="E1460">
        <v>8.9499999999999993</v>
      </c>
      <c r="F1460" s="6">
        <v>0.81735159817351599</v>
      </c>
      <c r="G1460" t="str">
        <f>IF(Table13[[#This Row],[Margin (%)]]&gt;150%,"Great",IF(Table13[[#This Row],[Margin (%)]]&lt;100%, "Just OK","Good"))</f>
        <v>Just OK</v>
      </c>
    </row>
    <row r="1461" spans="1:7" hidden="1" x14ac:dyDescent="0.2">
      <c r="A1461" s="1">
        <v>3713</v>
      </c>
      <c r="B1461" s="3">
        <v>42689.870138888888</v>
      </c>
      <c r="C1461">
        <v>80.5</v>
      </c>
      <c r="D1461">
        <v>40.06</v>
      </c>
      <c r="E1461">
        <v>40.44</v>
      </c>
      <c r="F1461" s="6">
        <v>1.0094857713429854</v>
      </c>
      <c r="G1461" t="str">
        <f>IF(Table13[[#This Row],[Margin (%)]]&gt;150%,"Great",IF(Table13[[#This Row],[Margin (%)]]&lt;100%, "Just OK","Good"))</f>
        <v>Good</v>
      </c>
    </row>
    <row r="1462" spans="1:7" hidden="1" x14ac:dyDescent="0.2">
      <c r="A1462" s="1">
        <v>3714</v>
      </c>
      <c r="B1462" s="3">
        <v>42690.740972222222</v>
      </c>
      <c r="C1462">
        <v>42.9</v>
      </c>
      <c r="D1462">
        <v>17.63</v>
      </c>
      <c r="E1462">
        <v>25.27</v>
      </c>
      <c r="F1462" s="6">
        <v>1.4333522404991492</v>
      </c>
      <c r="G1462" t="str">
        <f>IF(Table13[[#This Row],[Margin (%)]]&gt;150%,"Great",IF(Table13[[#This Row],[Margin (%)]]&lt;100%, "Just OK","Good"))</f>
        <v>Good</v>
      </c>
    </row>
    <row r="1463" spans="1:7" hidden="1" x14ac:dyDescent="0.2">
      <c r="A1463" s="1">
        <v>3715</v>
      </c>
      <c r="B1463" s="3">
        <v>42690.751388888886</v>
      </c>
      <c r="C1463">
        <v>122.4</v>
      </c>
      <c r="D1463">
        <v>41.160000000000004</v>
      </c>
      <c r="E1463">
        <v>81.240000000000009</v>
      </c>
      <c r="F1463" s="6">
        <v>1.9737609329446064</v>
      </c>
      <c r="G1463" t="str">
        <f>IF(Table13[[#This Row],[Margin (%)]]&gt;150%,"Great",IF(Table13[[#This Row],[Margin (%)]]&lt;100%, "Just OK","Good"))</f>
        <v>Great</v>
      </c>
    </row>
    <row r="1464" spans="1:7" hidden="1" x14ac:dyDescent="0.2">
      <c r="A1464" s="1">
        <v>3716</v>
      </c>
      <c r="B1464" s="3">
        <v>42690.806250000001</v>
      </c>
      <c r="C1464">
        <v>65.900000000000006</v>
      </c>
      <c r="D1464">
        <v>24.05</v>
      </c>
      <c r="E1464">
        <v>41.850000000000009</v>
      </c>
      <c r="F1464" s="6">
        <v>1.7401247401247404</v>
      </c>
      <c r="G1464" t="str">
        <f>IF(Table13[[#This Row],[Margin (%)]]&gt;150%,"Great",IF(Table13[[#This Row],[Margin (%)]]&lt;100%, "Just OK","Good"))</f>
        <v>Great</v>
      </c>
    </row>
    <row r="1465" spans="1:7" hidden="1" x14ac:dyDescent="0.2">
      <c r="A1465" s="1">
        <v>3717</v>
      </c>
      <c r="B1465" s="3">
        <v>42690.810416666667</v>
      </c>
      <c r="C1465">
        <v>33.799999999999997</v>
      </c>
      <c r="D1465">
        <v>22.15</v>
      </c>
      <c r="E1465">
        <v>11.649999999999999</v>
      </c>
      <c r="F1465" s="6">
        <v>0.52595936794582387</v>
      </c>
      <c r="G1465" t="str">
        <f>IF(Table13[[#This Row],[Margin (%)]]&gt;150%,"Great",IF(Table13[[#This Row],[Margin (%)]]&lt;100%, "Just OK","Good"))</f>
        <v>Just OK</v>
      </c>
    </row>
    <row r="1466" spans="1:7" hidden="1" x14ac:dyDescent="0.2">
      <c r="A1466" s="1">
        <v>3718</v>
      </c>
      <c r="B1466" s="3">
        <v>42690.816666666666</v>
      </c>
      <c r="C1466">
        <v>97.6</v>
      </c>
      <c r="D1466">
        <v>39.4</v>
      </c>
      <c r="E1466">
        <v>58.199999999999996</v>
      </c>
      <c r="F1466" s="6">
        <v>1.4771573604060912</v>
      </c>
      <c r="G1466" t="str">
        <f>IF(Table13[[#This Row],[Margin (%)]]&gt;150%,"Great",IF(Table13[[#This Row],[Margin (%)]]&lt;100%, "Just OK","Good"))</f>
        <v>Good</v>
      </c>
    </row>
    <row r="1467" spans="1:7" hidden="1" x14ac:dyDescent="0.2">
      <c r="A1467" s="1">
        <v>3719</v>
      </c>
      <c r="B1467" s="3">
        <v>42690.838888888888</v>
      </c>
      <c r="C1467">
        <v>104.30000000000001</v>
      </c>
      <c r="D1467">
        <v>46.339999999999996</v>
      </c>
      <c r="E1467">
        <v>57.960000000000015</v>
      </c>
      <c r="F1467" s="6">
        <v>1.2507552870090639</v>
      </c>
      <c r="G1467" t="str">
        <f>IF(Table13[[#This Row],[Margin (%)]]&gt;150%,"Great",IF(Table13[[#This Row],[Margin (%)]]&lt;100%, "Just OK","Good"))</f>
        <v>Good</v>
      </c>
    </row>
    <row r="1468" spans="1:7" hidden="1" x14ac:dyDescent="0.2">
      <c r="A1468" s="1">
        <v>3720</v>
      </c>
      <c r="B1468" s="3">
        <v>42690.845833333333</v>
      </c>
      <c r="C1468">
        <v>110.19999999999999</v>
      </c>
      <c r="D1468">
        <v>48.17</v>
      </c>
      <c r="E1468">
        <v>62.029999999999987</v>
      </c>
      <c r="F1468" s="6">
        <v>1.2877309528752332</v>
      </c>
      <c r="G1468" t="str">
        <f>IF(Table13[[#This Row],[Margin (%)]]&gt;150%,"Great",IF(Table13[[#This Row],[Margin (%)]]&lt;100%, "Just OK","Good"))</f>
        <v>Good</v>
      </c>
    </row>
    <row r="1469" spans="1:7" hidden="1" x14ac:dyDescent="0.2">
      <c r="A1469" s="1">
        <v>3721</v>
      </c>
      <c r="B1469" s="3">
        <v>42691.545138888891</v>
      </c>
      <c r="C1469">
        <v>31.7</v>
      </c>
      <c r="D1469">
        <v>10.459999999999999</v>
      </c>
      <c r="E1469">
        <v>21.240000000000002</v>
      </c>
      <c r="F1469" s="6">
        <v>2.0305927342256216</v>
      </c>
      <c r="G1469" t="str">
        <f>IF(Table13[[#This Row],[Margin (%)]]&gt;150%,"Great",IF(Table13[[#This Row],[Margin (%)]]&lt;100%, "Just OK","Good"))</f>
        <v>Great</v>
      </c>
    </row>
    <row r="1470" spans="1:7" hidden="1" x14ac:dyDescent="0.2">
      <c r="A1470" s="1">
        <v>3722</v>
      </c>
      <c r="B1470" s="3">
        <v>42691.573611111111</v>
      </c>
      <c r="C1470">
        <v>53.599999999999994</v>
      </c>
      <c r="D1470">
        <v>21.48</v>
      </c>
      <c r="E1470">
        <v>32.11999999999999</v>
      </c>
      <c r="F1470" s="6">
        <v>1.4953445065176905</v>
      </c>
      <c r="G1470" t="str">
        <f>IF(Table13[[#This Row],[Margin (%)]]&gt;150%,"Great",IF(Table13[[#This Row],[Margin (%)]]&lt;100%, "Just OK","Good"))</f>
        <v>Good</v>
      </c>
    </row>
    <row r="1471" spans="1:7" hidden="1" x14ac:dyDescent="0.2">
      <c r="A1471" s="1">
        <v>3726</v>
      </c>
      <c r="B1471" s="3">
        <v>42691.647916666669</v>
      </c>
      <c r="C1471">
        <v>39.799999999999997</v>
      </c>
      <c r="D1471">
        <v>15.379999999999999</v>
      </c>
      <c r="E1471">
        <v>24.419999999999998</v>
      </c>
      <c r="F1471" s="6">
        <v>1.58777633289987</v>
      </c>
      <c r="G1471" t="str">
        <f>IF(Table13[[#This Row],[Margin (%)]]&gt;150%,"Great",IF(Table13[[#This Row],[Margin (%)]]&lt;100%, "Just OK","Good"))</f>
        <v>Great</v>
      </c>
    </row>
    <row r="1472" spans="1:7" hidden="1" x14ac:dyDescent="0.2">
      <c r="A1472" s="1">
        <v>3727</v>
      </c>
      <c r="B1472" s="3">
        <v>42691.702777777777</v>
      </c>
      <c r="C1472">
        <v>44.699999999999996</v>
      </c>
      <c r="D1472">
        <v>23.120000000000005</v>
      </c>
      <c r="E1472">
        <v>21.579999999999991</v>
      </c>
      <c r="F1472" s="6">
        <v>0.93339100346020709</v>
      </c>
      <c r="G1472" t="str">
        <f>IF(Table13[[#This Row],[Margin (%)]]&gt;150%,"Great",IF(Table13[[#This Row],[Margin (%)]]&lt;100%, "Just OK","Good"))</f>
        <v>Just OK</v>
      </c>
    </row>
    <row r="1473" spans="1:7" hidden="1" x14ac:dyDescent="0.2">
      <c r="A1473" s="1">
        <v>3728</v>
      </c>
      <c r="B1473" s="3">
        <v>42691.799305555556</v>
      </c>
      <c r="C1473">
        <v>65.5</v>
      </c>
      <c r="D1473">
        <v>26.75</v>
      </c>
      <c r="E1473">
        <v>38.75</v>
      </c>
      <c r="F1473" s="6">
        <v>1.4485981308411215</v>
      </c>
      <c r="G1473" t="str">
        <f>IF(Table13[[#This Row],[Margin (%)]]&gt;150%,"Great",IF(Table13[[#This Row],[Margin (%)]]&lt;100%, "Just OK","Good"))</f>
        <v>Good</v>
      </c>
    </row>
    <row r="1474" spans="1:7" hidden="1" x14ac:dyDescent="0.2">
      <c r="A1474" s="1">
        <v>3730</v>
      </c>
      <c r="B1474" s="3">
        <v>42691.884722222225</v>
      </c>
      <c r="C1474">
        <v>81.7</v>
      </c>
      <c r="D1474">
        <v>33.119999999999997</v>
      </c>
      <c r="E1474">
        <v>48.580000000000005</v>
      </c>
      <c r="F1474" s="6">
        <v>1.4667874396135268</v>
      </c>
      <c r="G1474" t="str">
        <f>IF(Table13[[#This Row],[Margin (%)]]&gt;150%,"Great",IF(Table13[[#This Row],[Margin (%)]]&lt;100%, "Just OK","Good"))</f>
        <v>Good</v>
      </c>
    </row>
    <row r="1475" spans="1:7" hidden="1" x14ac:dyDescent="0.2">
      <c r="A1475" s="1">
        <v>3731</v>
      </c>
      <c r="B1475" s="3">
        <v>42691.885416666664</v>
      </c>
      <c r="C1475">
        <v>32.9</v>
      </c>
      <c r="D1475">
        <v>13.969999999999999</v>
      </c>
      <c r="E1475">
        <v>18.93</v>
      </c>
      <c r="F1475" s="6">
        <v>1.3550465282748749</v>
      </c>
      <c r="G1475" t="str">
        <f>IF(Table13[[#This Row],[Margin (%)]]&gt;150%,"Great",IF(Table13[[#This Row],[Margin (%)]]&lt;100%, "Just OK","Good"))</f>
        <v>Good</v>
      </c>
    </row>
    <row r="1476" spans="1:7" hidden="1" x14ac:dyDescent="0.2">
      <c r="A1476" s="1">
        <v>3733</v>
      </c>
      <c r="B1476" s="3">
        <v>42692.547222222223</v>
      </c>
      <c r="C1476">
        <v>36.9</v>
      </c>
      <c r="D1476">
        <v>21</v>
      </c>
      <c r="E1476">
        <v>15.899999999999999</v>
      </c>
      <c r="F1476" s="6">
        <v>0.75714285714285712</v>
      </c>
      <c r="G1476" t="str">
        <f>IF(Table13[[#This Row],[Margin (%)]]&gt;150%,"Great",IF(Table13[[#This Row],[Margin (%)]]&lt;100%, "Just OK","Good"))</f>
        <v>Just OK</v>
      </c>
    </row>
    <row r="1477" spans="1:7" hidden="1" x14ac:dyDescent="0.2">
      <c r="A1477" s="1">
        <v>3734</v>
      </c>
      <c r="B1477" s="3">
        <v>42692.746527777781</v>
      </c>
      <c r="C1477">
        <v>42.9</v>
      </c>
      <c r="D1477">
        <v>26.240000000000002</v>
      </c>
      <c r="E1477">
        <v>16.659999999999997</v>
      </c>
      <c r="F1477" s="6">
        <v>0.63490853658536572</v>
      </c>
      <c r="G1477" t="str">
        <f>IF(Table13[[#This Row],[Margin (%)]]&gt;150%,"Great",IF(Table13[[#This Row],[Margin (%)]]&lt;100%, "Just OK","Good"))</f>
        <v>Just OK</v>
      </c>
    </row>
    <row r="1478" spans="1:7" hidden="1" x14ac:dyDescent="0.2">
      <c r="A1478" s="1">
        <v>3735</v>
      </c>
      <c r="B1478" s="3">
        <v>42692.762499999997</v>
      </c>
      <c r="C1478">
        <v>72.699999999999989</v>
      </c>
      <c r="D1478">
        <v>27.96</v>
      </c>
      <c r="E1478">
        <v>44.739999999999988</v>
      </c>
      <c r="F1478" s="6">
        <v>1.6001430615164516</v>
      </c>
      <c r="G1478" t="str">
        <f>IF(Table13[[#This Row],[Margin (%)]]&gt;150%,"Great",IF(Table13[[#This Row],[Margin (%)]]&lt;100%, "Just OK","Good"))</f>
        <v>Great</v>
      </c>
    </row>
    <row r="1479" spans="1:7" hidden="1" x14ac:dyDescent="0.2">
      <c r="A1479" s="1">
        <v>3736</v>
      </c>
      <c r="B1479" s="3">
        <v>42692.774305555555</v>
      </c>
      <c r="C1479">
        <v>50.8</v>
      </c>
      <c r="D1479">
        <v>25.65</v>
      </c>
      <c r="E1479">
        <v>25.15</v>
      </c>
      <c r="F1479" s="6">
        <v>0.98050682261208577</v>
      </c>
      <c r="G1479" t="str">
        <f>IF(Table13[[#This Row],[Margin (%)]]&gt;150%,"Great",IF(Table13[[#This Row],[Margin (%)]]&lt;100%, "Just OK","Good"))</f>
        <v>Just OK</v>
      </c>
    </row>
    <row r="1480" spans="1:7" hidden="1" x14ac:dyDescent="0.2">
      <c r="A1480" s="1">
        <v>3737</v>
      </c>
      <c r="B1480" s="3">
        <v>42692.788194444445</v>
      </c>
      <c r="C1480">
        <v>35.9</v>
      </c>
      <c r="D1480">
        <v>13.57</v>
      </c>
      <c r="E1480">
        <v>22.33</v>
      </c>
      <c r="F1480" s="6">
        <v>1.6455416359616801</v>
      </c>
      <c r="G1480" t="str">
        <f>IF(Table13[[#This Row],[Margin (%)]]&gt;150%,"Great",IF(Table13[[#This Row],[Margin (%)]]&lt;100%, "Just OK","Good"))</f>
        <v>Great</v>
      </c>
    </row>
    <row r="1481" spans="1:7" hidden="1" x14ac:dyDescent="0.2">
      <c r="A1481" s="1">
        <v>3738</v>
      </c>
      <c r="B1481" s="3">
        <v>42692.803472222222</v>
      </c>
      <c r="C1481">
        <v>59.5</v>
      </c>
      <c r="D1481">
        <v>19.97</v>
      </c>
      <c r="E1481">
        <v>39.53</v>
      </c>
      <c r="F1481" s="6">
        <v>1.9794692038057087</v>
      </c>
      <c r="G1481" t="str">
        <f>IF(Table13[[#This Row],[Margin (%)]]&gt;150%,"Great",IF(Table13[[#This Row],[Margin (%)]]&lt;100%, "Just OK","Good"))</f>
        <v>Great</v>
      </c>
    </row>
    <row r="1482" spans="1:7" hidden="1" x14ac:dyDescent="0.2">
      <c r="A1482" s="1">
        <v>3739</v>
      </c>
      <c r="B1482" s="3">
        <v>42692.808333333334</v>
      </c>
      <c r="C1482">
        <v>45.6</v>
      </c>
      <c r="D1482">
        <v>19.25</v>
      </c>
      <c r="E1482">
        <v>26.35</v>
      </c>
      <c r="F1482" s="6">
        <v>1.368831168831169</v>
      </c>
      <c r="G1482" t="str">
        <f>IF(Table13[[#This Row],[Margin (%)]]&gt;150%,"Great",IF(Table13[[#This Row],[Margin (%)]]&lt;100%, "Just OK","Good"))</f>
        <v>Good</v>
      </c>
    </row>
    <row r="1483" spans="1:7" hidden="1" x14ac:dyDescent="0.2">
      <c r="A1483" s="1">
        <v>3740</v>
      </c>
      <c r="B1483" s="3">
        <v>42692.811805555553</v>
      </c>
      <c r="C1483">
        <v>99.300000000000011</v>
      </c>
      <c r="D1483">
        <v>55.2</v>
      </c>
      <c r="E1483">
        <v>44.100000000000009</v>
      </c>
      <c r="F1483" s="6">
        <v>0.79891304347826098</v>
      </c>
      <c r="G1483" t="str">
        <f>IF(Table13[[#This Row],[Margin (%)]]&gt;150%,"Great",IF(Table13[[#This Row],[Margin (%)]]&lt;100%, "Just OK","Good"))</f>
        <v>Just OK</v>
      </c>
    </row>
    <row r="1484" spans="1:7" hidden="1" x14ac:dyDescent="0.2">
      <c r="A1484" s="1">
        <v>3741</v>
      </c>
      <c r="B1484" s="3">
        <v>42692.863194444442</v>
      </c>
      <c r="C1484">
        <v>78.900000000000006</v>
      </c>
      <c r="D1484">
        <v>41.3</v>
      </c>
      <c r="E1484">
        <v>37.600000000000009</v>
      </c>
      <c r="F1484" s="6">
        <v>0.91041162227602934</v>
      </c>
      <c r="G1484" t="str">
        <f>IF(Table13[[#This Row],[Margin (%)]]&gt;150%,"Great",IF(Table13[[#This Row],[Margin (%)]]&lt;100%, "Just OK","Good"))</f>
        <v>Just OK</v>
      </c>
    </row>
    <row r="1485" spans="1:7" hidden="1" x14ac:dyDescent="0.2">
      <c r="A1485" s="1">
        <v>3742</v>
      </c>
      <c r="B1485" s="3">
        <v>42693.699305555558</v>
      </c>
      <c r="C1485">
        <v>101</v>
      </c>
      <c r="D1485">
        <v>45.269999999999996</v>
      </c>
      <c r="E1485">
        <v>55.730000000000004</v>
      </c>
      <c r="F1485" s="6">
        <v>1.2310580958692292</v>
      </c>
      <c r="G1485" t="str">
        <f>IF(Table13[[#This Row],[Margin (%)]]&gt;150%,"Great",IF(Table13[[#This Row],[Margin (%)]]&lt;100%, "Just OK","Good"))</f>
        <v>Good</v>
      </c>
    </row>
    <row r="1486" spans="1:7" hidden="1" x14ac:dyDescent="0.2">
      <c r="A1486" s="1">
        <v>3743</v>
      </c>
      <c r="B1486" s="3">
        <v>42693.714583333334</v>
      </c>
      <c r="C1486">
        <v>55.5</v>
      </c>
      <c r="D1486">
        <v>17.489999999999998</v>
      </c>
      <c r="E1486">
        <v>38.010000000000005</v>
      </c>
      <c r="F1486" s="6">
        <v>2.173241852487136</v>
      </c>
      <c r="G1486" t="str">
        <f>IF(Table13[[#This Row],[Margin (%)]]&gt;150%,"Great",IF(Table13[[#This Row],[Margin (%)]]&lt;100%, "Just OK","Good"))</f>
        <v>Great</v>
      </c>
    </row>
    <row r="1487" spans="1:7" hidden="1" x14ac:dyDescent="0.2">
      <c r="A1487" s="1">
        <v>3744</v>
      </c>
      <c r="B1487" s="3">
        <v>42693.73333333333</v>
      </c>
      <c r="C1487">
        <v>74</v>
      </c>
      <c r="D1487">
        <v>35.31</v>
      </c>
      <c r="E1487">
        <v>38.69</v>
      </c>
      <c r="F1487" s="6">
        <v>1.0957235910506937</v>
      </c>
      <c r="G1487" t="str">
        <f>IF(Table13[[#This Row],[Margin (%)]]&gt;150%,"Great",IF(Table13[[#This Row],[Margin (%)]]&lt;100%, "Just OK","Good"))</f>
        <v>Good</v>
      </c>
    </row>
    <row r="1488" spans="1:7" hidden="1" x14ac:dyDescent="0.2">
      <c r="A1488" s="1">
        <v>3745</v>
      </c>
      <c r="B1488" s="3">
        <v>42693.743750000001</v>
      </c>
      <c r="C1488">
        <v>73.5</v>
      </c>
      <c r="D1488">
        <v>30.669999999999998</v>
      </c>
      <c r="E1488">
        <v>42.83</v>
      </c>
      <c r="F1488" s="6">
        <v>1.3964786436256929</v>
      </c>
      <c r="G1488" t="str">
        <f>IF(Table13[[#This Row],[Margin (%)]]&gt;150%,"Great",IF(Table13[[#This Row],[Margin (%)]]&lt;100%, "Just OK","Good"))</f>
        <v>Good</v>
      </c>
    </row>
    <row r="1489" spans="1:7" hidden="1" x14ac:dyDescent="0.2">
      <c r="A1489" s="1">
        <v>3746</v>
      </c>
      <c r="B1489" s="3">
        <v>42693.75</v>
      </c>
      <c r="C1489">
        <v>148</v>
      </c>
      <c r="D1489">
        <v>58.68</v>
      </c>
      <c r="E1489">
        <v>89.32</v>
      </c>
      <c r="F1489" s="6">
        <v>1.5221540558963871</v>
      </c>
      <c r="G1489" t="str">
        <f>IF(Table13[[#This Row],[Margin (%)]]&gt;150%,"Great",IF(Table13[[#This Row],[Margin (%)]]&lt;100%, "Just OK","Good"))</f>
        <v>Great</v>
      </c>
    </row>
    <row r="1490" spans="1:7" hidden="1" x14ac:dyDescent="0.2">
      <c r="A1490" s="1">
        <v>3747</v>
      </c>
      <c r="B1490" s="3">
        <v>42693.756249999999</v>
      </c>
      <c r="C1490">
        <v>65.599999999999994</v>
      </c>
      <c r="D1490">
        <v>28.68</v>
      </c>
      <c r="E1490">
        <v>36.919999999999995</v>
      </c>
      <c r="F1490" s="6">
        <v>1.2873082287308226</v>
      </c>
      <c r="G1490" t="str">
        <f>IF(Table13[[#This Row],[Margin (%)]]&gt;150%,"Great",IF(Table13[[#This Row],[Margin (%)]]&lt;100%, "Just OK","Good"))</f>
        <v>Good</v>
      </c>
    </row>
    <row r="1491" spans="1:7" hidden="1" x14ac:dyDescent="0.2">
      <c r="A1491" s="1">
        <v>3748</v>
      </c>
      <c r="B1491" s="3">
        <v>42693.761111111111</v>
      </c>
      <c r="C1491">
        <v>144.80000000000001</v>
      </c>
      <c r="D1491">
        <v>64.569999999999993</v>
      </c>
      <c r="E1491">
        <v>80.230000000000018</v>
      </c>
      <c r="F1491" s="6">
        <v>1.2425274895462293</v>
      </c>
      <c r="G1491" t="str">
        <f>IF(Table13[[#This Row],[Margin (%)]]&gt;150%,"Great",IF(Table13[[#This Row],[Margin (%)]]&lt;100%, "Just OK","Good"))</f>
        <v>Good</v>
      </c>
    </row>
    <row r="1492" spans="1:7" hidden="1" x14ac:dyDescent="0.2">
      <c r="A1492" s="1">
        <v>3749</v>
      </c>
      <c r="B1492" s="3">
        <v>42693.779861111114</v>
      </c>
      <c r="C1492">
        <v>83.5</v>
      </c>
      <c r="D1492">
        <v>33.01</v>
      </c>
      <c r="E1492">
        <v>50.49</v>
      </c>
      <c r="F1492" s="6">
        <v>1.52953650408967</v>
      </c>
      <c r="G1492" t="str">
        <f>IF(Table13[[#This Row],[Margin (%)]]&gt;150%,"Great",IF(Table13[[#This Row],[Margin (%)]]&lt;100%, "Just OK","Good"))</f>
        <v>Great</v>
      </c>
    </row>
    <row r="1493" spans="1:7" hidden="1" x14ac:dyDescent="0.2">
      <c r="A1493" s="1">
        <v>3750</v>
      </c>
      <c r="B1493" s="3">
        <v>42693.78125</v>
      </c>
      <c r="C1493">
        <v>72.599999999999994</v>
      </c>
      <c r="D1493">
        <v>29.67</v>
      </c>
      <c r="E1493">
        <v>42.929999999999993</v>
      </c>
      <c r="F1493" s="6">
        <v>1.446916076845298</v>
      </c>
      <c r="G1493" t="str">
        <f>IF(Table13[[#This Row],[Margin (%)]]&gt;150%,"Great",IF(Table13[[#This Row],[Margin (%)]]&lt;100%, "Just OK","Good"))</f>
        <v>Good</v>
      </c>
    </row>
    <row r="1494" spans="1:7" hidden="1" x14ac:dyDescent="0.2">
      <c r="A1494" s="1">
        <v>3751</v>
      </c>
      <c r="B1494" s="3">
        <v>42693.786805555559</v>
      </c>
      <c r="C1494">
        <v>53</v>
      </c>
      <c r="D1494">
        <v>21.72</v>
      </c>
      <c r="E1494">
        <v>31.28</v>
      </c>
      <c r="F1494" s="6">
        <v>1.4401473296500922</v>
      </c>
      <c r="G1494" t="str">
        <f>IF(Table13[[#This Row],[Margin (%)]]&gt;150%,"Great",IF(Table13[[#This Row],[Margin (%)]]&lt;100%, "Just OK","Good"))</f>
        <v>Good</v>
      </c>
    </row>
    <row r="1495" spans="1:7" hidden="1" x14ac:dyDescent="0.2">
      <c r="A1495" s="1">
        <v>3752</v>
      </c>
      <c r="B1495" s="3">
        <v>42693.813888888886</v>
      </c>
      <c r="C1495">
        <v>83.4</v>
      </c>
      <c r="D1495">
        <v>42.989999999999995</v>
      </c>
      <c r="E1495">
        <v>40.410000000000011</v>
      </c>
      <c r="F1495" s="6">
        <v>0.9399860432658762</v>
      </c>
      <c r="G1495" t="str">
        <f>IF(Table13[[#This Row],[Margin (%)]]&gt;150%,"Great",IF(Table13[[#This Row],[Margin (%)]]&lt;100%, "Just OK","Good"))</f>
        <v>Just OK</v>
      </c>
    </row>
    <row r="1496" spans="1:7" hidden="1" x14ac:dyDescent="0.2">
      <c r="A1496" s="1">
        <v>3753</v>
      </c>
      <c r="B1496" s="3">
        <v>42693.818749999999</v>
      </c>
      <c r="C1496">
        <v>55.5</v>
      </c>
      <c r="D1496">
        <v>27.269999999999996</v>
      </c>
      <c r="E1496">
        <v>28.230000000000004</v>
      </c>
      <c r="F1496" s="6">
        <v>1.0352035203520356</v>
      </c>
      <c r="G1496" t="str">
        <f>IF(Table13[[#This Row],[Margin (%)]]&gt;150%,"Great",IF(Table13[[#This Row],[Margin (%)]]&lt;100%, "Just OK","Good"))</f>
        <v>Good</v>
      </c>
    </row>
    <row r="1497" spans="1:7" hidden="1" x14ac:dyDescent="0.2">
      <c r="A1497" s="1">
        <v>3754</v>
      </c>
      <c r="B1497" s="3">
        <v>42693.822916666664</v>
      </c>
      <c r="C1497">
        <v>57.5</v>
      </c>
      <c r="D1497">
        <v>25.349999999999998</v>
      </c>
      <c r="E1497">
        <v>32.150000000000006</v>
      </c>
      <c r="F1497" s="6">
        <v>1.2682445759368839</v>
      </c>
      <c r="G1497" t="str">
        <f>IF(Table13[[#This Row],[Margin (%)]]&gt;150%,"Great",IF(Table13[[#This Row],[Margin (%)]]&lt;100%, "Just OK","Good"))</f>
        <v>Good</v>
      </c>
    </row>
    <row r="1498" spans="1:7" hidden="1" x14ac:dyDescent="0.2">
      <c r="A1498" s="1">
        <v>3755</v>
      </c>
      <c r="B1498" s="3">
        <v>42693.85</v>
      </c>
      <c r="C1498">
        <v>94.199999999999989</v>
      </c>
      <c r="D1498">
        <v>51.94</v>
      </c>
      <c r="E1498">
        <v>42.259999999999991</v>
      </c>
      <c r="F1498" s="6">
        <v>0.81363111282248735</v>
      </c>
      <c r="G1498" t="str">
        <f>IF(Table13[[#This Row],[Margin (%)]]&gt;150%,"Great",IF(Table13[[#This Row],[Margin (%)]]&lt;100%, "Just OK","Good"))</f>
        <v>Just OK</v>
      </c>
    </row>
    <row r="1499" spans="1:7" hidden="1" x14ac:dyDescent="0.2">
      <c r="A1499" s="1">
        <v>3756</v>
      </c>
      <c r="B1499" s="3">
        <v>42693.859722222223</v>
      </c>
      <c r="C1499">
        <v>81.400000000000006</v>
      </c>
      <c r="D1499">
        <v>34.76</v>
      </c>
      <c r="E1499">
        <v>46.640000000000008</v>
      </c>
      <c r="F1499" s="6">
        <v>1.3417721518987344</v>
      </c>
      <c r="G1499" t="str">
        <f>IF(Table13[[#This Row],[Margin (%)]]&gt;150%,"Great",IF(Table13[[#This Row],[Margin (%)]]&lt;100%, "Just OK","Good"))</f>
        <v>Good</v>
      </c>
    </row>
    <row r="1500" spans="1:7" hidden="1" x14ac:dyDescent="0.2">
      <c r="A1500" s="1">
        <v>3757</v>
      </c>
      <c r="B1500" s="3">
        <v>42693.881249999999</v>
      </c>
      <c r="C1500">
        <v>35.6</v>
      </c>
      <c r="D1500">
        <v>12.52</v>
      </c>
      <c r="E1500">
        <v>23.080000000000002</v>
      </c>
      <c r="F1500" s="6">
        <v>1.8434504792332271</v>
      </c>
      <c r="G1500" t="str">
        <f>IF(Table13[[#This Row],[Margin (%)]]&gt;150%,"Great",IF(Table13[[#This Row],[Margin (%)]]&lt;100%, "Just OK","Good"))</f>
        <v>Great</v>
      </c>
    </row>
    <row r="1501" spans="1:7" hidden="1" x14ac:dyDescent="0.2">
      <c r="A1501" s="1">
        <v>3758</v>
      </c>
      <c r="B1501" s="3">
        <v>42694.742361111108</v>
      </c>
      <c r="C1501">
        <v>94.1</v>
      </c>
      <c r="D1501">
        <v>40.51</v>
      </c>
      <c r="E1501">
        <v>53.589999999999996</v>
      </c>
      <c r="F1501" s="6">
        <v>1.3228832387064922</v>
      </c>
      <c r="G1501" t="str">
        <f>IF(Table13[[#This Row],[Margin (%)]]&gt;150%,"Great",IF(Table13[[#This Row],[Margin (%)]]&lt;100%, "Just OK","Good"))</f>
        <v>Good</v>
      </c>
    </row>
    <row r="1502" spans="1:7" hidden="1" x14ac:dyDescent="0.2">
      <c r="A1502" s="1">
        <v>3759</v>
      </c>
      <c r="B1502" s="3">
        <v>42694.750694444447</v>
      </c>
      <c r="C1502">
        <v>93.1</v>
      </c>
      <c r="D1502">
        <v>40.199999999999996</v>
      </c>
      <c r="E1502">
        <v>52.9</v>
      </c>
      <c r="F1502" s="6">
        <v>1.3159203980099503</v>
      </c>
      <c r="G1502" t="str">
        <f>IF(Table13[[#This Row],[Margin (%)]]&gt;150%,"Great",IF(Table13[[#This Row],[Margin (%)]]&lt;100%, "Just OK","Good"))</f>
        <v>Good</v>
      </c>
    </row>
    <row r="1503" spans="1:7" hidden="1" x14ac:dyDescent="0.2">
      <c r="A1503" s="1">
        <v>3760</v>
      </c>
      <c r="B1503" s="3">
        <v>42694.76666666667</v>
      </c>
      <c r="C1503">
        <v>71.699999999999989</v>
      </c>
      <c r="D1503">
        <v>31.93</v>
      </c>
      <c r="E1503">
        <v>39.769999999999989</v>
      </c>
      <c r="F1503" s="6">
        <v>1.2455371124334478</v>
      </c>
      <c r="G1503" t="str">
        <f>IF(Table13[[#This Row],[Margin (%)]]&gt;150%,"Great",IF(Table13[[#This Row],[Margin (%)]]&lt;100%, "Just OK","Good"))</f>
        <v>Good</v>
      </c>
    </row>
    <row r="1504" spans="1:7" hidden="1" x14ac:dyDescent="0.2">
      <c r="A1504" s="1">
        <v>3761</v>
      </c>
      <c r="B1504" s="3">
        <v>42694.772916666669</v>
      </c>
      <c r="C1504">
        <v>41.6</v>
      </c>
      <c r="D1504">
        <v>16.760000000000002</v>
      </c>
      <c r="E1504">
        <v>24.84</v>
      </c>
      <c r="F1504" s="6">
        <v>1.4821002386634843</v>
      </c>
      <c r="G1504" t="str">
        <f>IF(Table13[[#This Row],[Margin (%)]]&gt;150%,"Great",IF(Table13[[#This Row],[Margin (%)]]&lt;100%, "Just OK","Good"))</f>
        <v>Good</v>
      </c>
    </row>
    <row r="1505" spans="1:7" hidden="1" x14ac:dyDescent="0.2">
      <c r="A1505" s="1">
        <v>3762</v>
      </c>
      <c r="B1505" s="3">
        <v>42694.781944444447</v>
      </c>
      <c r="C1505">
        <v>67.400000000000006</v>
      </c>
      <c r="D1505">
        <v>26.84</v>
      </c>
      <c r="E1505">
        <v>40.56</v>
      </c>
      <c r="F1505" s="6">
        <v>1.5111773472429211</v>
      </c>
      <c r="G1505" t="str">
        <f>IF(Table13[[#This Row],[Margin (%)]]&gt;150%,"Great",IF(Table13[[#This Row],[Margin (%)]]&lt;100%, "Just OK","Good"))</f>
        <v>Great</v>
      </c>
    </row>
    <row r="1506" spans="1:7" hidden="1" x14ac:dyDescent="0.2">
      <c r="A1506" s="1">
        <v>3763</v>
      </c>
      <c r="B1506" s="3">
        <v>42694.802083333336</v>
      </c>
      <c r="C1506">
        <v>65.400000000000006</v>
      </c>
      <c r="D1506">
        <v>29.520000000000003</v>
      </c>
      <c r="E1506">
        <v>35.880000000000003</v>
      </c>
      <c r="F1506" s="6">
        <v>1.2154471544715446</v>
      </c>
      <c r="G1506" t="str">
        <f>IF(Table13[[#This Row],[Margin (%)]]&gt;150%,"Great",IF(Table13[[#This Row],[Margin (%)]]&lt;100%, "Just OK","Good"))</f>
        <v>Good</v>
      </c>
    </row>
    <row r="1507" spans="1:7" hidden="1" x14ac:dyDescent="0.2">
      <c r="A1507" s="1">
        <v>3764</v>
      </c>
      <c r="B1507" s="3">
        <v>42694.805555555555</v>
      </c>
      <c r="C1507">
        <v>65.400000000000006</v>
      </c>
      <c r="D1507">
        <v>29.520000000000003</v>
      </c>
      <c r="E1507">
        <v>35.880000000000003</v>
      </c>
      <c r="F1507" s="6">
        <v>1.2154471544715446</v>
      </c>
      <c r="G1507" t="str">
        <f>IF(Table13[[#This Row],[Margin (%)]]&gt;150%,"Great",IF(Table13[[#This Row],[Margin (%)]]&lt;100%, "Just OK","Good"))</f>
        <v>Good</v>
      </c>
    </row>
    <row r="1508" spans="1:7" hidden="1" x14ac:dyDescent="0.2">
      <c r="A1508" s="1">
        <v>3765</v>
      </c>
      <c r="B1508" s="3">
        <v>42694.810416666667</v>
      </c>
      <c r="C1508">
        <v>94.5</v>
      </c>
      <c r="D1508">
        <v>38.190000000000005</v>
      </c>
      <c r="E1508">
        <v>56.309999999999995</v>
      </c>
      <c r="F1508" s="6">
        <v>1.4744697564807538</v>
      </c>
      <c r="G1508" t="str">
        <f>IF(Table13[[#This Row],[Margin (%)]]&gt;150%,"Great",IF(Table13[[#This Row],[Margin (%)]]&lt;100%, "Just OK","Good"))</f>
        <v>Good</v>
      </c>
    </row>
    <row r="1509" spans="1:7" hidden="1" x14ac:dyDescent="0.2">
      <c r="A1509" s="1">
        <v>3766</v>
      </c>
      <c r="B1509" s="3">
        <v>42694.819444444445</v>
      </c>
      <c r="C1509">
        <v>37.299999999999997</v>
      </c>
      <c r="D1509">
        <v>13.93</v>
      </c>
      <c r="E1509">
        <v>23.369999999999997</v>
      </c>
      <c r="F1509" s="6">
        <v>1.6776740847092604</v>
      </c>
      <c r="G1509" t="str">
        <f>IF(Table13[[#This Row],[Margin (%)]]&gt;150%,"Great",IF(Table13[[#This Row],[Margin (%)]]&lt;100%, "Just OK","Good"))</f>
        <v>Great</v>
      </c>
    </row>
    <row r="1510" spans="1:7" hidden="1" x14ac:dyDescent="0.2">
      <c r="A1510" s="1">
        <v>3767</v>
      </c>
      <c r="B1510" s="3">
        <v>42694.824999999997</v>
      </c>
      <c r="C1510">
        <v>53.199999999999996</v>
      </c>
      <c r="D1510">
        <v>22.25</v>
      </c>
      <c r="E1510">
        <v>30.949999999999996</v>
      </c>
      <c r="F1510" s="6">
        <v>1.3910112359550559</v>
      </c>
      <c r="G1510" t="str">
        <f>IF(Table13[[#This Row],[Margin (%)]]&gt;150%,"Great",IF(Table13[[#This Row],[Margin (%)]]&lt;100%, "Just OK","Good"))</f>
        <v>Good</v>
      </c>
    </row>
    <row r="1511" spans="1:7" hidden="1" x14ac:dyDescent="0.2">
      <c r="A1511" s="1">
        <v>3768</v>
      </c>
      <c r="B1511" s="3">
        <v>42694.850694444445</v>
      </c>
      <c r="C1511">
        <v>79.3</v>
      </c>
      <c r="D1511">
        <v>31.490000000000002</v>
      </c>
      <c r="E1511">
        <v>47.809999999999995</v>
      </c>
      <c r="F1511" s="6">
        <v>1.5182597650047631</v>
      </c>
      <c r="G1511" t="str">
        <f>IF(Table13[[#This Row],[Margin (%)]]&gt;150%,"Great",IF(Table13[[#This Row],[Margin (%)]]&lt;100%, "Just OK","Good"))</f>
        <v>Great</v>
      </c>
    </row>
    <row r="1512" spans="1:7" hidden="1" x14ac:dyDescent="0.2">
      <c r="A1512" s="1">
        <v>3769</v>
      </c>
      <c r="B1512" s="3">
        <v>42695.481944444444</v>
      </c>
      <c r="C1512">
        <v>62.3</v>
      </c>
      <c r="D1512">
        <v>25.92</v>
      </c>
      <c r="E1512">
        <v>36.379999999999995</v>
      </c>
      <c r="F1512" s="6">
        <v>1.403549382716049</v>
      </c>
      <c r="G1512" t="str">
        <f>IF(Table13[[#This Row],[Margin (%)]]&gt;150%,"Great",IF(Table13[[#This Row],[Margin (%)]]&lt;100%, "Just OK","Good"))</f>
        <v>Good</v>
      </c>
    </row>
    <row r="1513" spans="1:7" hidden="1" x14ac:dyDescent="0.2">
      <c r="A1513" s="1">
        <v>3770</v>
      </c>
      <c r="B1513" s="3">
        <v>42695.761805555558</v>
      </c>
      <c r="C1513">
        <v>74.699999999999989</v>
      </c>
      <c r="D1513">
        <v>43.69</v>
      </c>
      <c r="E1513">
        <v>31.009999999999991</v>
      </c>
      <c r="F1513" s="6">
        <v>0.70977340352483387</v>
      </c>
      <c r="G1513" t="str">
        <f>IF(Table13[[#This Row],[Margin (%)]]&gt;150%,"Great",IF(Table13[[#This Row],[Margin (%)]]&lt;100%, "Just OK","Good"))</f>
        <v>Just OK</v>
      </c>
    </row>
    <row r="1514" spans="1:7" hidden="1" x14ac:dyDescent="0.2">
      <c r="A1514" s="1">
        <v>3771</v>
      </c>
      <c r="B1514" s="3">
        <v>42695.765972222223</v>
      </c>
      <c r="C1514">
        <v>52.8</v>
      </c>
      <c r="D1514">
        <v>32.770000000000003</v>
      </c>
      <c r="E1514">
        <v>20.029999999999994</v>
      </c>
      <c r="F1514" s="6">
        <v>0.61122978333841904</v>
      </c>
      <c r="G1514" t="str">
        <f>IF(Table13[[#This Row],[Margin (%)]]&gt;150%,"Great",IF(Table13[[#This Row],[Margin (%)]]&lt;100%, "Just OK","Good"))</f>
        <v>Just OK</v>
      </c>
    </row>
    <row r="1515" spans="1:7" hidden="1" x14ac:dyDescent="0.2">
      <c r="A1515" s="1">
        <v>3772</v>
      </c>
      <c r="B1515" s="3">
        <v>42695.782638888886</v>
      </c>
      <c r="C1515">
        <v>100.80000000000001</v>
      </c>
      <c r="D1515">
        <v>47.789999999999992</v>
      </c>
      <c r="E1515">
        <v>53.010000000000019</v>
      </c>
      <c r="F1515" s="6">
        <v>1.109227871939737</v>
      </c>
      <c r="G1515" t="str">
        <f>IF(Table13[[#This Row],[Margin (%)]]&gt;150%,"Great",IF(Table13[[#This Row],[Margin (%)]]&lt;100%, "Just OK","Good"))</f>
        <v>Good</v>
      </c>
    </row>
    <row r="1516" spans="1:7" hidden="1" x14ac:dyDescent="0.2">
      <c r="A1516" s="1">
        <v>3773</v>
      </c>
      <c r="B1516" s="3">
        <v>42695.787499999999</v>
      </c>
      <c r="C1516">
        <v>102.4</v>
      </c>
      <c r="D1516">
        <v>48.559999999999995</v>
      </c>
      <c r="E1516">
        <v>53.840000000000011</v>
      </c>
      <c r="F1516" s="6">
        <v>1.108731466227348</v>
      </c>
      <c r="G1516" t="str">
        <f>IF(Table13[[#This Row],[Margin (%)]]&gt;150%,"Great",IF(Table13[[#This Row],[Margin (%)]]&lt;100%, "Just OK","Good"))</f>
        <v>Good</v>
      </c>
    </row>
    <row r="1517" spans="1:7" hidden="1" x14ac:dyDescent="0.2">
      <c r="A1517" s="1">
        <v>3774</v>
      </c>
      <c r="B1517" s="3">
        <v>42695.802083333336</v>
      </c>
      <c r="C1517">
        <v>48.9</v>
      </c>
      <c r="D1517">
        <v>21.71</v>
      </c>
      <c r="E1517">
        <v>27.189999999999998</v>
      </c>
      <c r="F1517" s="6">
        <v>1.2524182404421924</v>
      </c>
      <c r="G1517" t="str">
        <f>IF(Table13[[#This Row],[Margin (%)]]&gt;150%,"Great",IF(Table13[[#This Row],[Margin (%)]]&lt;100%, "Just OK","Good"))</f>
        <v>Good</v>
      </c>
    </row>
    <row r="1518" spans="1:7" hidden="1" x14ac:dyDescent="0.2">
      <c r="A1518" s="1">
        <v>3775</v>
      </c>
      <c r="B1518" s="3">
        <v>42695.842361111114</v>
      </c>
      <c r="C1518">
        <v>60.8</v>
      </c>
      <c r="D1518">
        <v>23.6</v>
      </c>
      <c r="E1518">
        <v>37.199999999999996</v>
      </c>
      <c r="F1518" s="6">
        <v>1.5762711864406778</v>
      </c>
      <c r="G1518" t="str">
        <f>IF(Table13[[#This Row],[Margin (%)]]&gt;150%,"Great",IF(Table13[[#This Row],[Margin (%)]]&lt;100%, "Just OK","Good"))</f>
        <v>Great</v>
      </c>
    </row>
    <row r="1519" spans="1:7" hidden="1" x14ac:dyDescent="0.2">
      <c r="A1519" s="1">
        <v>3776</v>
      </c>
      <c r="B1519" s="3">
        <v>42695.84375</v>
      </c>
      <c r="C1519">
        <v>32.799999999999997</v>
      </c>
      <c r="D1519">
        <v>18.05</v>
      </c>
      <c r="E1519">
        <v>14.749999999999996</v>
      </c>
      <c r="F1519" s="6">
        <v>0.81717451523545681</v>
      </c>
      <c r="G1519" t="str">
        <f>IF(Table13[[#This Row],[Margin (%)]]&gt;150%,"Great",IF(Table13[[#This Row],[Margin (%)]]&lt;100%, "Just OK","Good"))</f>
        <v>Just OK</v>
      </c>
    </row>
    <row r="1520" spans="1:7" hidden="1" x14ac:dyDescent="0.2">
      <c r="A1520" s="1">
        <v>3777</v>
      </c>
      <c r="B1520" s="3">
        <v>42696.53402777778</v>
      </c>
      <c r="C1520">
        <v>129.30000000000001</v>
      </c>
      <c r="D1520">
        <v>43.77</v>
      </c>
      <c r="E1520">
        <v>85.53</v>
      </c>
      <c r="F1520" s="6">
        <v>1.9540781357093899</v>
      </c>
      <c r="G1520" t="str">
        <f>IF(Table13[[#This Row],[Margin (%)]]&gt;150%,"Great",IF(Table13[[#This Row],[Margin (%)]]&lt;100%, "Just OK","Good"))</f>
        <v>Great</v>
      </c>
    </row>
    <row r="1521" spans="1:7" hidden="1" x14ac:dyDescent="0.2">
      <c r="A1521" s="1">
        <v>3778</v>
      </c>
      <c r="B1521" s="3">
        <v>42696.769444444442</v>
      </c>
      <c r="C1521">
        <v>130.1</v>
      </c>
      <c r="D1521">
        <v>62.870000000000005</v>
      </c>
      <c r="E1521">
        <v>67.22999999999999</v>
      </c>
      <c r="F1521" s="6">
        <v>1.0693494512486079</v>
      </c>
      <c r="G1521" t="str">
        <f>IF(Table13[[#This Row],[Margin (%)]]&gt;150%,"Great",IF(Table13[[#This Row],[Margin (%)]]&lt;100%, "Just OK","Good"))</f>
        <v>Good</v>
      </c>
    </row>
    <row r="1522" spans="1:7" hidden="1" x14ac:dyDescent="0.2">
      <c r="A1522" s="1">
        <v>3779</v>
      </c>
      <c r="B1522" s="3">
        <v>42696.790277777778</v>
      </c>
      <c r="C1522">
        <v>107.69999999999999</v>
      </c>
      <c r="D1522">
        <v>43.81</v>
      </c>
      <c r="E1522">
        <v>63.889999999999986</v>
      </c>
      <c r="F1522" s="6">
        <v>1.4583428440995203</v>
      </c>
      <c r="G1522" t="str">
        <f>IF(Table13[[#This Row],[Margin (%)]]&gt;150%,"Great",IF(Table13[[#This Row],[Margin (%)]]&lt;100%, "Just OK","Good"))</f>
        <v>Good</v>
      </c>
    </row>
    <row r="1523" spans="1:7" hidden="1" x14ac:dyDescent="0.2">
      <c r="A1523" s="1">
        <v>3780</v>
      </c>
      <c r="B1523" s="3">
        <v>42696.8125</v>
      </c>
      <c r="C1523">
        <v>101.19999999999999</v>
      </c>
      <c r="D1523">
        <v>37.76</v>
      </c>
      <c r="E1523">
        <v>63.439999999999991</v>
      </c>
      <c r="F1523" s="6">
        <v>1.6800847457627117</v>
      </c>
      <c r="G1523" t="str">
        <f>IF(Table13[[#This Row],[Margin (%)]]&gt;150%,"Great",IF(Table13[[#This Row],[Margin (%)]]&lt;100%, "Just OK","Good"))</f>
        <v>Great</v>
      </c>
    </row>
    <row r="1524" spans="1:7" hidden="1" x14ac:dyDescent="0.2">
      <c r="A1524" s="1">
        <v>3781</v>
      </c>
      <c r="B1524" s="3">
        <v>42696.816666666666</v>
      </c>
      <c r="C1524">
        <v>101.19999999999999</v>
      </c>
      <c r="D1524">
        <v>37.76</v>
      </c>
      <c r="E1524">
        <v>63.439999999999991</v>
      </c>
      <c r="F1524" s="6">
        <v>1.6800847457627117</v>
      </c>
      <c r="G1524" t="str">
        <f>IF(Table13[[#This Row],[Margin (%)]]&gt;150%,"Great",IF(Table13[[#This Row],[Margin (%)]]&lt;100%, "Just OK","Good"))</f>
        <v>Great</v>
      </c>
    </row>
    <row r="1525" spans="1:7" hidden="1" x14ac:dyDescent="0.2">
      <c r="A1525" s="1">
        <v>3782</v>
      </c>
      <c r="B1525" s="3">
        <v>42696.820833333331</v>
      </c>
      <c r="C1525">
        <v>101.19999999999999</v>
      </c>
      <c r="D1525">
        <v>37.760000000000005</v>
      </c>
      <c r="E1525">
        <v>63.439999999999984</v>
      </c>
      <c r="F1525" s="6">
        <v>1.6800847457627113</v>
      </c>
      <c r="G1525" t="str">
        <f>IF(Table13[[#This Row],[Margin (%)]]&gt;150%,"Great",IF(Table13[[#This Row],[Margin (%)]]&lt;100%, "Just OK","Good"))</f>
        <v>Great</v>
      </c>
    </row>
    <row r="1526" spans="1:7" hidden="1" x14ac:dyDescent="0.2">
      <c r="A1526" s="1">
        <v>3783</v>
      </c>
      <c r="B1526" s="3">
        <v>42697.396527777775</v>
      </c>
      <c r="C1526">
        <v>81.8</v>
      </c>
      <c r="D1526">
        <v>40.270000000000003</v>
      </c>
      <c r="E1526">
        <v>41.529999999999994</v>
      </c>
      <c r="F1526" s="6">
        <v>1.0312888005959768</v>
      </c>
      <c r="G1526" t="str">
        <f>IF(Table13[[#This Row],[Margin (%)]]&gt;150%,"Great",IF(Table13[[#This Row],[Margin (%)]]&lt;100%, "Just OK","Good"))</f>
        <v>Good</v>
      </c>
    </row>
    <row r="1527" spans="1:7" hidden="1" x14ac:dyDescent="0.2">
      <c r="A1527" s="1">
        <v>3784</v>
      </c>
      <c r="B1527" s="3">
        <v>42697.736111111109</v>
      </c>
      <c r="C1527">
        <v>44.699999999999996</v>
      </c>
      <c r="D1527">
        <v>23.119999999999997</v>
      </c>
      <c r="E1527">
        <v>21.58</v>
      </c>
      <c r="F1527" s="6">
        <v>0.93339100346020765</v>
      </c>
      <c r="G1527" t="str">
        <f>IF(Table13[[#This Row],[Margin (%)]]&gt;150%,"Great",IF(Table13[[#This Row],[Margin (%)]]&lt;100%, "Just OK","Good"))</f>
        <v>Just OK</v>
      </c>
    </row>
    <row r="1528" spans="1:7" hidden="1" x14ac:dyDescent="0.2">
      <c r="A1528" s="1">
        <v>3785</v>
      </c>
      <c r="B1528" s="3">
        <v>42697.746527777781</v>
      </c>
      <c r="C1528">
        <v>86.5</v>
      </c>
      <c r="D1528">
        <v>41.36</v>
      </c>
      <c r="E1528">
        <v>45.14</v>
      </c>
      <c r="F1528" s="6">
        <v>1.0913926499032882</v>
      </c>
      <c r="G1528" t="str">
        <f>IF(Table13[[#This Row],[Margin (%)]]&gt;150%,"Great",IF(Table13[[#This Row],[Margin (%)]]&lt;100%, "Just OK","Good"))</f>
        <v>Good</v>
      </c>
    </row>
    <row r="1529" spans="1:7" hidden="1" x14ac:dyDescent="0.2">
      <c r="A1529" s="1">
        <v>3786</v>
      </c>
      <c r="B1529" s="3">
        <v>42697.758333333331</v>
      </c>
      <c r="C1529">
        <v>32.9</v>
      </c>
      <c r="D1529">
        <v>14.39</v>
      </c>
      <c r="E1529">
        <v>18.509999999999998</v>
      </c>
      <c r="F1529" s="6">
        <v>1.286309937456567</v>
      </c>
      <c r="G1529" t="str">
        <f>IF(Table13[[#This Row],[Margin (%)]]&gt;150%,"Great",IF(Table13[[#This Row],[Margin (%)]]&lt;100%, "Just OK","Good"))</f>
        <v>Good</v>
      </c>
    </row>
    <row r="1530" spans="1:7" hidden="1" x14ac:dyDescent="0.2">
      <c r="A1530" s="1">
        <v>3787</v>
      </c>
      <c r="B1530" s="3">
        <v>42697.770833333336</v>
      </c>
      <c r="C1530">
        <v>50.8</v>
      </c>
      <c r="D1530">
        <v>16.510000000000002</v>
      </c>
      <c r="E1530">
        <v>34.289999999999992</v>
      </c>
      <c r="F1530" s="6">
        <v>2.0769230769230762</v>
      </c>
      <c r="G1530" t="str">
        <f>IF(Table13[[#This Row],[Margin (%)]]&gt;150%,"Great",IF(Table13[[#This Row],[Margin (%)]]&lt;100%, "Just OK","Good"))</f>
        <v>Great</v>
      </c>
    </row>
    <row r="1531" spans="1:7" hidden="1" x14ac:dyDescent="0.2">
      <c r="A1531" s="1">
        <v>3788</v>
      </c>
      <c r="B1531" s="3">
        <v>42697.813888888886</v>
      </c>
      <c r="C1531">
        <v>87.4</v>
      </c>
      <c r="D1531">
        <v>32.64</v>
      </c>
      <c r="E1531">
        <v>54.760000000000005</v>
      </c>
      <c r="F1531" s="6">
        <v>1.6776960784313726</v>
      </c>
      <c r="G1531" t="str">
        <f>IF(Table13[[#This Row],[Margin (%)]]&gt;150%,"Great",IF(Table13[[#This Row],[Margin (%)]]&lt;100%, "Just OK","Good"))</f>
        <v>Great</v>
      </c>
    </row>
    <row r="1532" spans="1:7" hidden="1" x14ac:dyDescent="0.2">
      <c r="A1532" s="1">
        <v>3791</v>
      </c>
      <c r="B1532" s="3">
        <v>42698.762499999997</v>
      </c>
      <c r="C1532">
        <v>41.6</v>
      </c>
      <c r="D1532">
        <v>20.759999999999998</v>
      </c>
      <c r="E1532">
        <v>20.840000000000003</v>
      </c>
      <c r="F1532" s="6">
        <v>1.0038535645472064</v>
      </c>
      <c r="G1532" t="str">
        <f>IF(Table13[[#This Row],[Margin (%)]]&gt;150%,"Great",IF(Table13[[#This Row],[Margin (%)]]&lt;100%, "Just OK","Good"))</f>
        <v>Good</v>
      </c>
    </row>
    <row r="1533" spans="1:7" hidden="1" x14ac:dyDescent="0.2">
      <c r="A1533" s="1">
        <v>3792</v>
      </c>
      <c r="B1533" s="3">
        <v>42698.802083333336</v>
      </c>
      <c r="C1533">
        <v>61.9</v>
      </c>
      <c r="D1533">
        <v>20.32</v>
      </c>
      <c r="E1533">
        <v>41.58</v>
      </c>
      <c r="F1533" s="6">
        <v>2.0462598425196847</v>
      </c>
      <c r="G1533" t="str">
        <f>IF(Table13[[#This Row],[Margin (%)]]&gt;150%,"Great",IF(Table13[[#This Row],[Margin (%)]]&lt;100%, "Just OK","Good"))</f>
        <v>Great</v>
      </c>
    </row>
    <row r="1534" spans="1:7" hidden="1" x14ac:dyDescent="0.2">
      <c r="A1534" s="1">
        <v>3794</v>
      </c>
      <c r="B1534" s="3">
        <v>42698.806250000001</v>
      </c>
      <c r="C1534">
        <v>35.9</v>
      </c>
      <c r="D1534">
        <v>13.23</v>
      </c>
      <c r="E1534">
        <v>22.669999999999998</v>
      </c>
      <c r="F1534" s="6">
        <v>1.713529856386999</v>
      </c>
      <c r="G1534" t="str">
        <f>IF(Table13[[#This Row],[Margin (%)]]&gt;150%,"Great",IF(Table13[[#This Row],[Margin (%)]]&lt;100%, "Just OK","Good"))</f>
        <v>Great</v>
      </c>
    </row>
    <row r="1535" spans="1:7" hidden="1" x14ac:dyDescent="0.2">
      <c r="A1535" s="1">
        <v>3793</v>
      </c>
      <c r="B1535" s="3">
        <v>42698.806250000001</v>
      </c>
      <c r="C1535">
        <v>49.599999999999994</v>
      </c>
      <c r="D1535">
        <v>18.03</v>
      </c>
      <c r="E1535">
        <v>31.569999999999993</v>
      </c>
      <c r="F1535" s="6">
        <v>1.7509706045479752</v>
      </c>
      <c r="G1535" t="str">
        <f>IF(Table13[[#This Row],[Margin (%)]]&gt;150%,"Great",IF(Table13[[#This Row],[Margin (%)]]&lt;100%, "Just OK","Good"))</f>
        <v>Great</v>
      </c>
    </row>
    <row r="1536" spans="1:7" hidden="1" x14ac:dyDescent="0.2">
      <c r="A1536" s="1">
        <v>3795</v>
      </c>
      <c r="B1536" s="3">
        <v>42698.818749999999</v>
      </c>
      <c r="C1536">
        <v>49.8</v>
      </c>
      <c r="D1536">
        <v>24.28</v>
      </c>
      <c r="E1536">
        <v>25.519999999999996</v>
      </c>
      <c r="F1536" s="6">
        <v>1.0510708401976934</v>
      </c>
      <c r="G1536" t="str">
        <f>IF(Table13[[#This Row],[Margin (%)]]&gt;150%,"Great",IF(Table13[[#This Row],[Margin (%)]]&lt;100%, "Just OK","Good"))</f>
        <v>Good</v>
      </c>
    </row>
    <row r="1537" spans="1:7" hidden="1" x14ac:dyDescent="0.2">
      <c r="A1537" s="1">
        <v>3798</v>
      </c>
      <c r="B1537" s="3">
        <v>42699.561111111114</v>
      </c>
      <c r="C1537">
        <v>76.5</v>
      </c>
      <c r="D1537">
        <v>39.03</v>
      </c>
      <c r="E1537">
        <v>37.47</v>
      </c>
      <c r="F1537" s="6">
        <v>0.96003074558032275</v>
      </c>
      <c r="G1537" t="str">
        <f>IF(Table13[[#This Row],[Margin (%)]]&gt;150%,"Great",IF(Table13[[#This Row],[Margin (%)]]&lt;100%, "Just OK","Good"))</f>
        <v>Just OK</v>
      </c>
    </row>
    <row r="1538" spans="1:7" hidden="1" x14ac:dyDescent="0.2">
      <c r="A1538" s="1">
        <v>3799</v>
      </c>
      <c r="B1538" s="3">
        <v>42699.736805555556</v>
      </c>
      <c r="C1538">
        <v>64.8</v>
      </c>
      <c r="D1538">
        <v>37.200000000000003</v>
      </c>
      <c r="E1538">
        <v>27.599999999999994</v>
      </c>
      <c r="F1538" s="6">
        <v>0.74193548387096753</v>
      </c>
      <c r="G1538" t="str">
        <f>IF(Table13[[#This Row],[Margin (%)]]&gt;150%,"Great",IF(Table13[[#This Row],[Margin (%)]]&lt;100%, "Just OK","Good"))</f>
        <v>Just OK</v>
      </c>
    </row>
    <row r="1539" spans="1:7" hidden="1" x14ac:dyDescent="0.2">
      <c r="A1539" s="1">
        <v>3800</v>
      </c>
      <c r="B1539" s="3">
        <v>42699.775694444441</v>
      </c>
      <c r="C1539">
        <v>19.899999999999999</v>
      </c>
      <c r="D1539">
        <v>9.9499999999999993</v>
      </c>
      <c r="E1539">
        <v>9.9499999999999993</v>
      </c>
      <c r="F1539" s="6">
        <v>1</v>
      </c>
      <c r="G1539" t="str">
        <f>IF(Table13[[#This Row],[Margin (%)]]&gt;150%,"Great",IF(Table13[[#This Row],[Margin (%)]]&lt;100%, "Just OK","Good"))</f>
        <v>Good</v>
      </c>
    </row>
    <row r="1540" spans="1:7" hidden="1" x14ac:dyDescent="0.2">
      <c r="A1540" s="1">
        <v>3801</v>
      </c>
      <c r="B1540" s="3">
        <v>42699.792361111111</v>
      </c>
      <c r="C1540">
        <v>56.8</v>
      </c>
      <c r="D1540">
        <v>19.619999999999997</v>
      </c>
      <c r="E1540">
        <v>37.18</v>
      </c>
      <c r="F1540" s="6">
        <v>1.8950050968399594</v>
      </c>
      <c r="G1540" t="str">
        <f>IF(Table13[[#This Row],[Margin (%)]]&gt;150%,"Great",IF(Table13[[#This Row],[Margin (%)]]&lt;100%, "Just OK","Good"))</f>
        <v>Great</v>
      </c>
    </row>
    <row r="1541" spans="1:7" hidden="1" x14ac:dyDescent="0.2">
      <c r="A1541" s="1">
        <v>3802</v>
      </c>
      <c r="B1541" s="3">
        <v>42699.804861111108</v>
      </c>
      <c r="C1541">
        <v>55.4</v>
      </c>
      <c r="D1541">
        <v>24.1</v>
      </c>
      <c r="E1541">
        <v>31.299999999999997</v>
      </c>
      <c r="F1541" s="6">
        <v>1.2987551867219915</v>
      </c>
      <c r="G1541" t="str">
        <f>IF(Table13[[#This Row],[Margin (%)]]&gt;150%,"Great",IF(Table13[[#This Row],[Margin (%)]]&lt;100%, "Just OK","Good"))</f>
        <v>Good</v>
      </c>
    </row>
    <row r="1542" spans="1:7" hidden="1" x14ac:dyDescent="0.2">
      <c r="A1542" s="1">
        <v>3803</v>
      </c>
      <c r="B1542" s="3">
        <v>42699.806250000001</v>
      </c>
      <c r="C1542">
        <v>71.5</v>
      </c>
      <c r="D1542">
        <v>27.04</v>
      </c>
      <c r="E1542">
        <v>44.46</v>
      </c>
      <c r="F1542" s="6">
        <v>1.6442307692307694</v>
      </c>
      <c r="G1542" t="str">
        <f>IF(Table13[[#This Row],[Margin (%)]]&gt;150%,"Great",IF(Table13[[#This Row],[Margin (%)]]&lt;100%, "Just OK","Good"))</f>
        <v>Great</v>
      </c>
    </row>
    <row r="1543" spans="1:7" hidden="1" x14ac:dyDescent="0.2">
      <c r="A1543" s="1">
        <v>3804</v>
      </c>
      <c r="B1543" s="3">
        <v>42699.809027777781</v>
      </c>
      <c r="C1543">
        <v>63.9</v>
      </c>
      <c r="D1543">
        <v>30.33</v>
      </c>
      <c r="E1543">
        <v>33.57</v>
      </c>
      <c r="F1543" s="6">
        <v>1.1068249258160239</v>
      </c>
      <c r="G1543" t="str">
        <f>IF(Table13[[#This Row],[Margin (%)]]&gt;150%,"Great",IF(Table13[[#This Row],[Margin (%)]]&lt;100%, "Just OK","Good"))</f>
        <v>Good</v>
      </c>
    </row>
    <row r="1544" spans="1:7" hidden="1" x14ac:dyDescent="0.2">
      <c r="A1544" s="1">
        <v>3805</v>
      </c>
      <c r="B1544" s="3">
        <v>42699.817361111112</v>
      </c>
      <c r="C1544">
        <v>43</v>
      </c>
      <c r="D1544">
        <v>20</v>
      </c>
      <c r="E1544">
        <v>23</v>
      </c>
      <c r="F1544" s="6">
        <v>1.1499999999999999</v>
      </c>
      <c r="G1544" t="str">
        <f>IF(Table13[[#This Row],[Margin (%)]]&gt;150%,"Great",IF(Table13[[#This Row],[Margin (%)]]&lt;100%, "Just OK","Good"))</f>
        <v>Good</v>
      </c>
    </row>
    <row r="1545" spans="1:7" hidden="1" x14ac:dyDescent="0.2">
      <c r="A1545" s="1">
        <v>3806</v>
      </c>
      <c r="B1545" s="3">
        <v>42699.823611111111</v>
      </c>
      <c r="C1545">
        <v>38</v>
      </c>
      <c r="D1545">
        <v>17.64</v>
      </c>
      <c r="E1545">
        <v>20.36</v>
      </c>
      <c r="F1545" s="6">
        <v>1.1541950113378685</v>
      </c>
      <c r="G1545" t="str">
        <f>IF(Table13[[#This Row],[Margin (%)]]&gt;150%,"Great",IF(Table13[[#This Row],[Margin (%)]]&lt;100%, "Just OK","Good"))</f>
        <v>Good</v>
      </c>
    </row>
    <row r="1546" spans="1:7" hidden="1" x14ac:dyDescent="0.2">
      <c r="A1546" s="1">
        <v>3807</v>
      </c>
      <c r="B1546" s="3">
        <v>42699.82916666667</v>
      </c>
      <c r="C1546">
        <v>95.1</v>
      </c>
      <c r="D1546">
        <v>34.57</v>
      </c>
      <c r="E1546">
        <v>60.529999999999994</v>
      </c>
      <c r="F1546" s="6">
        <v>1.7509401214926235</v>
      </c>
      <c r="G1546" t="str">
        <f>IF(Table13[[#This Row],[Margin (%)]]&gt;150%,"Great",IF(Table13[[#This Row],[Margin (%)]]&lt;100%, "Just OK","Good"))</f>
        <v>Great</v>
      </c>
    </row>
    <row r="1547" spans="1:7" hidden="1" x14ac:dyDescent="0.2">
      <c r="A1547" s="1">
        <v>3808</v>
      </c>
      <c r="B1547" s="3">
        <v>42699.835416666669</v>
      </c>
      <c r="C1547">
        <v>110.89999999999999</v>
      </c>
      <c r="D1547">
        <v>30.25</v>
      </c>
      <c r="E1547">
        <v>80.649999999999991</v>
      </c>
      <c r="F1547" s="6">
        <v>2.6661157024793387</v>
      </c>
      <c r="G1547" t="str">
        <f>IF(Table13[[#This Row],[Margin (%)]]&gt;150%,"Great",IF(Table13[[#This Row],[Margin (%)]]&lt;100%, "Just OK","Good"))</f>
        <v>Great</v>
      </c>
    </row>
    <row r="1548" spans="1:7" hidden="1" x14ac:dyDescent="0.2">
      <c r="A1548" s="1">
        <v>3809</v>
      </c>
      <c r="B1548" s="3">
        <v>42699.849305555559</v>
      </c>
      <c r="C1548">
        <v>77.8</v>
      </c>
      <c r="D1548">
        <v>38.72</v>
      </c>
      <c r="E1548">
        <v>39.08</v>
      </c>
      <c r="F1548" s="6">
        <v>1.009297520661157</v>
      </c>
      <c r="G1548" t="str">
        <f>IF(Table13[[#This Row],[Margin (%)]]&gt;150%,"Great",IF(Table13[[#This Row],[Margin (%)]]&lt;100%, "Just OK","Good"))</f>
        <v>Good</v>
      </c>
    </row>
    <row r="1549" spans="1:7" hidden="1" x14ac:dyDescent="0.2">
      <c r="A1549" s="1">
        <v>3810</v>
      </c>
      <c r="B1549" s="3">
        <v>42700.694444444445</v>
      </c>
      <c r="C1549">
        <v>87.199999999999989</v>
      </c>
      <c r="D1549">
        <v>45.61</v>
      </c>
      <c r="E1549">
        <v>41.589999999999989</v>
      </c>
      <c r="F1549" s="6">
        <v>0.91186143389607521</v>
      </c>
      <c r="G1549" t="str">
        <f>IF(Table13[[#This Row],[Margin (%)]]&gt;150%,"Great",IF(Table13[[#This Row],[Margin (%)]]&lt;100%, "Just OK","Good"))</f>
        <v>Just OK</v>
      </c>
    </row>
    <row r="1550" spans="1:7" hidden="1" x14ac:dyDescent="0.2">
      <c r="A1550" s="1">
        <v>3811</v>
      </c>
      <c r="B1550" s="3">
        <v>42700.70416666667</v>
      </c>
      <c r="C1550">
        <v>53.3</v>
      </c>
      <c r="D1550">
        <v>21.57</v>
      </c>
      <c r="E1550">
        <v>31.729999999999997</v>
      </c>
      <c r="F1550" s="6">
        <v>1.4710245711636531</v>
      </c>
      <c r="G1550" t="str">
        <f>IF(Table13[[#This Row],[Margin (%)]]&gt;150%,"Great",IF(Table13[[#This Row],[Margin (%)]]&lt;100%, "Just OK","Good"))</f>
        <v>Good</v>
      </c>
    </row>
    <row r="1551" spans="1:7" hidden="1" x14ac:dyDescent="0.2">
      <c r="A1551" s="1">
        <v>3812</v>
      </c>
      <c r="B1551" s="3">
        <v>42700.706944444442</v>
      </c>
      <c r="C1551">
        <v>61.5</v>
      </c>
      <c r="D1551">
        <v>28.6</v>
      </c>
      <c r="E1551">
        <v>32.9</v>
      </c>
      <c r="F1551" s="6">
        <v>1.1503496503496502</v>
      </c>
      <c r="G1551" t="str">
        <f>IF(Table13[[#This Row],[Margin (%)]]&gt;150%,"Great",IF(Table13[[#This Row],[Margin (%)]]&lt;100%, "Just OK","Good"))</f>
        <v>Good</v>
      </c>
    </row>
    <row r="1552" spans="1:7" hidden="1" x14ac:dyDescent="0.2">
      <c r="A1552" s="1">
        <v>3813</v>
      </c>
      <c r="B1552" s="3">
        <v>42700.71875</v>
      </c>
      <c r="C1552">
        <v>75.8</v>
      </c>
      <c r="D1552">
        <v>34.630000000000003</v>
      </c>
      <c r="E1552">
        <v>41.169999999999995</v>
      </c>
      <c r="F1552" s="6">
        <v>1.1888535951487147</v>
      </c>
      <c r="G1552" t="str">
        <f>IF(Table13[[#This Row],[Margin (%)]]&gt;150%,"Great",IF(Table13[[#This Row],[Margin (%)]]&lt;100%, "Just OK","Good"))</f>
        <v>Good</v>
      </c>
    </row>
    <row r="1553" spans="1:7" hidden="1" x14ac:dyDescent="0.2">
      <c r="A1553" s="1">
        <v>3814</v>
      </c>
      <c r="B1553" s="3">
        <v>42700.725694444445</v>
      </c>
      <c r="C1553">
        <v>107.6</v>
      </c>
      <c r="D1553">
        <v>43.26</v>
      </c>
      <c r="E1553">
        <v>64.34</v>
      </c>
      <c r="F1553" s="6">
        <v>1.487286176606565</v>
      </c>
      <c r="G1553" t="str">
        <f>IF(Table13[[#This Row],[Margin (%)]]&gt;150%,"Great",IF(Table13[[#This Row],[Margin (%)]]&lt;100%, "Just OK","Good"))</f>
        <v>Good</v>
      </c>
    </row>
    <row r="1554" spans="1:7" hidden="1" x14ac:dyDescent="0.2">
      <c r="A1554" s="1">
        <v>3815</v>
      </c>
      <c r="B1554" s="3">
        <v>42700.745833333334</v>
      </c>
      <c r="C1554">
        <v>63.4</v>
      </c>
      <c r="D1554">
        <v>30.73</v>
      </c>
      <c r="E1554">
        <v>32.67</v>
      </c>
      <c r="F1554" s="6">
        <v>1.0631304913765052</v>
      </c>
      <c r="G1554" t="str">
        <f>IF(Table13[[#This Row],[Margin (%)]]&gt;150%,"Great",IF(Table13[[#This Row],[Margin (%)]]&lt;100%, "Just OK","Good"))</f>
        <v>Good</v>
      </c>
    </row>
    <row r="1555" spans="1:7" hidden="1" x14ac:dyDescent="0.2">
      <c r="A1555" s="1">
        <v>3816</v>
      </c>
      <c r="B1555" s="3">
        <v>42700.749305555553</v>
      </c>
      <c r="C1555">
        <v>98.4</v>
      </c>
      <c r="D1555">
        <v>46.74</v>
      </c>
      <c r="E1555">
        <v>51.660000000000004</v>
      </c>
      <c r="F1555" s="6">
        <v>1.1052631578947369</v>
      </c>
      <c r="G1555" t="str">
        <f>IF(Table13[[#This Row],[Margin (%)]]&gt;150%,"Great",IF(Table13[[#This Row],[Margin (%)]]&lt;100%, "Just OK","Good"))</f>
        <v>Good</v>
      </c>
    </row>
    <row r="1556" spans="1:7" hidden="1" x14ac:dyDescent="0.2">
      <c r="A1556" s="1">
        <v>3817</v>
      </c>
      <c r="B1556" s="3">
        <v>42700.763888888891</v>
      </c>
      <c r="C1556">
        <v>104.1</v>
      </c>
      <c r="D1556">
        <v>45.460000000000008</v>
      </c>
      <c r="E1556">
        <v>58.639999999999986</v>
      </c>
      <c r="F1556" s="6">
        <v>1.2899252089749225</v>
      </c>
      <c r="G1556" t="str">
        <f>IF(Table13[[#This Row],[Margin (%)]]&gt;150%,"Great",IF(Table13[[#This Row],[Margin (%)]]&lt;100%, "Just OK","Good"))</f>
        <v>Good</v>
      </c>
    </row>
    <row r="1557" spans="1:7" hidden="1" x14ac:dyDescent="0.2">
      <c r="A1557" s="1">
        <v>3818</v>
      </c>
      <c r="B1557" s="3">
        <v>42700.765277777777</v>
      </c>
      <c r="C1557">
        <v>93.5</v>
      </c>
      <c r="D1557">
        <v>49.160000000000004</v>
      </c>
      <c r="E1557">
        <v>44.339999999999996</v>
      </c>
      <c r="F1557" s="6">
        <v>0.9019528071602928</v>
      </c>
      <c r="G1557" t="str">
        <f>IF(Table13[[#This Row],[Margin (%)]]&gt;150%,"Great",IF(Table13[[#This Row],[Margin (%)]]&lt;100%, "Just OK","Good"))</f>
        <v>Just OK</v>
      </c>
    </row>
    <row r="1558" spans="1:7" hidden="1" x14ac:dyDescent="0.2">
      <c r="A1558" s="1">
        <v>3819</v>
      </c>
      <c r="B1558" s="3">
        <v>42700.782638888886</v>
      </c>
      <c r="C1558">
        <v>65.5</v>
      </c>
      <c r="D1558">
        <v>25.75</v>
      </c>
      <c r="E1558">
        <v>39.75</v>
      </c>
      <c r="F1558" s="6">
        <v>1.5436893203883495</v>
      </c>
      <c r="G1558" t="str">
        <f>IF(Table13[[#This Row],[Margin (%)]]&gt;150%,"Great",IF(Table13[[#This Row],[Margin (%)]]&lt;100%, "Just OK","Good"))</f>
        <v>Great</v>
      </c>
    </row>
    <row r="1559" spans="1:7" hidden="1" x14ac:dyDescent="0.2">
      <c r="A1559" s="1">
        <v>3820</v>
      </c>
      <c r="B1559" s="3">
        <v>42700.785416666666</v>
      </c>
      <c r="C1559">
        <v>78.599999999999994</v>
      </c>
      <c r="D1559">
        <v>29.190000000000005</v>
      </c>
      <c r="E1559">
        <v>49.409999999999989</v>
      </c>
      <c r="F1559" s="6">
        <v>1.692702980472764</v>
      </c>
      <c r="G1559" t="str">
        <f>IF(Table13[[#This Row],[Margin (%)]]&gt;150%,"Great",IF(Table13[[#This Row],[Margin (%)]]&lt;100%, "Just OK","Good"))</f>
        <v>Great</v>
      </c>
    </row>
    <row r="1560" spans="1:7" hidden="1" x14ac:dyDescent="0.2">
      <c r="A1560" s="1">
        <v>3821</v>
      </c>
      <c r="B1560" s="3">
        <v>42700.794444444444</v>
      </c>
      <c r="C1560">
        <v>117.80000000000001</v>
      </c>
      <c r="D1560">
        <v>55.57</v>
      </c>
      <c r="E1560">
        <v>62.230000000000011</v>
      </c>
      <c r="F1560" s="6">
        <v>1.1198488393017818</v>
      </c>
      <c r="G1560" t="str">
        <f>IF(Table13[[#This Row],[Margin (%)]]&gt;150%,"Great",IF(Table13[[#This Row],[Margin (%)]]&lt;100%, "Just OK","Good"))</f>
        <v>Good</v>
      </c>
    </row>
    <row r="1561" spans="1:7" hidden="1" x14ac:dyDescent="0.2">
      <c r="A1561" s="1">
        <v>3822</v>
      </c>
      <c r="B1561" s="3">
        <v>42700.804861111108</v>
      </c>
      <c r="C1561">
        <v>50.8</v>
      </c>
      <c r="D1561">
        <v>27.96</v>
      </c>
      <c r="E1561">
        <v>22.839999999999996</v>
      </c>
      <c r="F1561" s="6">
        <v>0.81688125894134467</v>
      </c>
      <c r="G1561" t="str">
        <f>IF(Table13[[#This Row],[Margin (%)]]&gt;150%,"Great",IF(Table13[[#This Row],[Margin (%)]]&lt;100%, "Just OK","Good"))</f>
        <v>Just OK</v>
      </c>
    </row>
    <row r="1562" spans="1:7" hidden="1" x14ac:dyDescent="0.2">
      <c r="A1562" s="1">
        <v>3823</v>
      </c>
      <c r="B1562" s="3">
        <v>42700.811805555553</v>
      </c>
      <c r="C1562">
        <v>84.5</v>
      </c>
      <c r="D1562">
        <v>48.33</v>
      </c>
      <c r="E1562">
        <v>36.17</v>
      </c>
      <c r="F1562" s="6">
        <v>0.74839644113387138</v>
      </c>
      <c r="G1562" t="str">
        <f>IF(Table13[[#This Row],[Margin (%)]]&gt;150%,"Great",IF(Table13[[#This Row],[Margin (%)]]&lt;100%, "Just OK","Good"))</f>
        <v>Just OK</v>
      </c>
    </row>
    <row r="1563" spans="1:7" hidden="1" x14ac:dyDescent="0.2">
      <c r="A1563" s="1">
        <v>3824</v>
      </c>
      <c r="B1563" s="3">
        <v>42700.825694444444</v>
      </c>
      <c r="C1563">
        <v>92.5</v>
      </c>
      <c r="D1563">
        <v>43.06</v>
      </c>
      <c r="E1563">
        <v>49.44</v>
      </c>
      <c r="F1563" s="6">
        <v>1.1481653506734788</v>
      </c>
      <c r="G1563" t="str">
        <f>IF(Table13[[#This Row],[Margin (%)]]&gt;150%,"Great",IF(Table13[[#This Row],[Margin (%)]]&lt;100%, "Just OK","Good"))</f>
        <v>Good</v>
      </c>
    </row>
    <row r="1564" spans="1:7" hidden="1" x14ac:dyDescent="0.2">
      <c r="A1564" s="1">
        <v>3825</v>
      </c>
      <c r="B1564" s="3">
        <v>42700.890972222223</v>
      </c>
      <c r="C1564">
        <v>121.9</v>
      </c>
      <c r="D1564">
        <v>54.349999999999994</v>
      </c>
      <c r="E1564">
        <v>67.550000000000011</v>
      </c>
      <c r="F1564" s="6">
        <v>1.2428702851885929</v>
      </c>
      <c r="G1564" t="str">
        <f>IF(Table13[[#This Row],[Margin (%)]]&gt;150%,"Great",IF(Table13[[#This Row],[Margin (%)]]&lt;100%, "Just OK","Good"))</f>
        <v>Good</v>
      </c>
    </row>
    <row r="1565" spans="1:7" hidden="1" x14ac:dyDescent="0.2">
      <c r="A1565" s="1">
        <v>3826</v>
      </c>
      <c r="B1565" s="3">
        <v>42701.723611111112</v>
      </c>
      <c r="C1565">
        <v>61.5</v>
      </c>
      <c r="D1565">
        <v>27.22</v>
      </c>
      <c r="E1565">
        <v>34.28</v>
      </c>
      <c r="F1565" s="6">
        <v>1.2593681116825863</v>
      </c>
      <c r="G1565" t="str">
        <f>IF(Table13[[#This Row],[Margin (%)]]&gt;150%,"Great",IF(Table13[[#This Row],[Margin (%)]]&lt;100%, "Just OK","Good"))</f>
        <v>Good</v>
      </c>
    </row>
    <row r="1566" spans="1:7" hidden="1" x14ac:dyDescent="0.2">
      <c r="A1566" s="1">
        <v>3827</v>
      </c>
      <c r="B1566" s="3">
        <v>42701.737500000003</v>
      </c>
      <c r="C1566">
        <v>39.6</v>
      </c>
      <c r="D1566">
        <v>24.509999999999998</v>
      </c>
      <c r="E1566">
        <v>15.090000000000003</v>
      </c>
      <c r="F1566" s="6">
        <v>0.61566707466340287</v>
      </c>
      <c r="G1566" t="str">
        <f>IF(Table13[[#This Row],[Margin (%)]]&gt;150%,"Great",IF(Table13[[#This Row],[Margin (%)]]&lt;100%, "Just OK","Good"))</f>
        <v>Just OK</v>
      </c>
    </row>
    <row r="1567" spans="1:7" hidden="1" x14ac:dyDescent="0.2">
      <c r="A1567" s="1">
        <v>3828</v>
      </c>
      <c r="B1567" s="3">
        <v>42701.743750000001</v>
      </c>
      <c r="C1567">
        <v>37.6</v>
      </c>
      <c r="D1567">
        <v>17.61</v>
      </c>
      <c r="E1567">
        <v>19.990000000000002</v>
      </c>
      <c r="F1567" s="6">
        <v>1.1351504826802954</v>
      </c>
      <c r="G1567" t="str">
        <f>IF(Table13[[#This Row],[Margin (%)]]&gt;150%,"Great",IF(Table13[[#This Row],[Margin (%)]]&lt;100%, "Just OK","Good"))</f>
        <v>Good</v>
      </c>
    </row>
    <row r="1568" spans="1:7" hidden="1" x14ac:dyDescent="0.2">
      <c r="A1568" s="1">
        <v>3829</v>
      </c>
      <c r="B1568" s="3">
        <v>42701.747916666667</v>
      </c>
      <c r="C1568">
        <v>57.9</v>
      </c>
      <c r="D1568">
        <v>29.02</v>
      </c>
      <c r="E1568">
        <v>28.88</v>
      </c>
      <c r="F1568" s="6">
        <v>0.99517574086836658</v>
      </c>
      <c r="G1568" t="str">
        <f>IF(Table13[[#This Row],[Margin (%)]]&gt;150%,"Great",IF(Table13[[#This Row],[Margin (%)]]&lt;100%, "Just OK","Good"))</f>
        <v>Just OK</v>
      </c>
    </row>
    <row r="1569" spans="1:7" hidden="1" x14ac:dyDescent="0.2">
      <c r="A1569" s="1">
        <v>3830</v>
      </c>
      <c r="B1569" s="3">
        <v>42701.767361111109</v>
      </c>
      <c r="C1569">
        <v>43.6</v>
      </c>
      <c r="D1569">
        <v>19.220000000000002</v>
      </c>
      <c r="E1569">
        <v>24.38</v>
      </c>
      <c r="F1569" s="6">
        <v>1.2684703433922995</v>
      </c>
      <c r="G1569" t="str">
        <f>IF(Table13[[#This Row],[Margin (%)]]&gt;150%,"Great",IF(Table13[[#This Row],[Margin (%)]]&lt;100%, "Just OK","Good"))</f>
        <v>Good</v>
      </c>
    </row>
    <row r="1570" spans="1:7" hidden="1" x14ac:dyDescent="0.2">
      <c r="A1570" s="1">
        <v>3831</v>
      </c>
      <c r="B1570" s="3">
        <v>42701.771527777775</v>
      </c>
      <c r="C1570">
        <v>36.700000000000003</v>
      </c>
      <c r="D1570">
        <v>17.38</v>
      </c>
      <c r="E1570">
        <v>19.320000000000004</v>
      </c>
      <c r="F1570" s="6">
        <v>1.1116225546605296</v>
      </c>
      <c r="G1570" t="str">
        <f>IF(Table13[[#This Row],[Margin (%)]]&gt;150%,"Great",IF(Table13[[#This Row],[Margin (%)]]&lt;100%, "Just OK","Good"))</f>
        <v>Good</v>
      </c>
    </row>
    <row r="1571" spans="1:7" hidden="1" x14ac:dyDescent="0.2">
      <c r="A1571" s="1">
        <v>3832</v>
      </c>
      <c r="B1571" s="3">
        <v>42701.782638888886</v>
      </c>
      <c r="C1571">
        <v>35.6</v>
      </c>
      <c r="D1571">
        <v>16.84</v>
      </c>
      <c r="E1571">
        <v>18.760000000000002</v>
      </c>
      <c r="F1571" s="6">
        <v>1.1140142517814728</v>
      </c>
      <c r="G1571" t="str">
        <f>IF(Table13[[#This Row],[Margin (%)]]&gt;150%,"Great",IF(Table13[[#This Row],[Margin (%)]]&lt;100%, "Just OK","Good"))</f>
        <v>Good</v>
      </c>
    </row>
    <row r="1572" spans="1:7" hidden="1" x14ac:dyDescent="0.2">
      <c r="A1572" s="1">
        <v>3833</v>
      </c>
      <c r="B1572" s="3">
        <v>42701.788194444445</v>
      </c>
      <c r="C1572">
        <v>102.1</v>
      </c>
      <c r="D1572">
        <v>53.11</v>
      </c>
      <c r="E1572">
        <v>48.989999999999995</v>
      </c>
      <c r="F1572" s="6">
        <v>0.92242515533797764</v>
      </c>
      <c r="G1572" t="str">
        <f>IF(Table13[[#This Row],[Margin (%)]]&gt;150%,"Great",IF(Table13[[#This Row],[Margin (%)]]&lt;100%, "Just OK","Good"))</f>
        <v>Just OK</v>
      </c>
    </row>
    <row r="1573" spans="1:7" hidden="1" x14ac:dyDescent="0.2">
      <c r="A1573" s="1">
        <v>3834</v>
      </c>
      <c r="B1573" s="3">
        <v>42701.792361111111</v>
      </c>
      <c r="C1573">
        <v>78.5</v>
      </c>
      <c r="D1573">
        <v>35.43</v>
      </c>
      <c r="E1573">
        <v>43.07</v>
      </c>
      <c r="F1573" s="6">
        <v>1.2156364662715213</v>
      </c>
      <c r="G1573" t="str">
        <f>IF(Table13[[#This Row],[Margin (%)]]&gt;150%,"Great",IF(Table13[[#This Row],[Margin (%)]]&lt;100%, "Just OK","Good"))</f>
        <v>Good</v>
      </c>
    </row>
    <row r="1574" spans="1:7" hidden="1" x14ac:dyDescent="0.2">
      <c r="A1574" s="1">
        <v>3835</v>
      </c>
      <c r="B1574" s="3">
        <v>42701.802777777775</v>
      </c>
      <c r="C1574">
        <v>66.599999999999994</v>
      </c>
      <c r="D1574">
        <v>32.5</v>
      </c>
      <c r="E1574">
        <v>34.099999999999994</v>
      </c>
      <c r="F1574" s="6">
        <v>1.049230769230769</v>
      </c>
      <c r="G1574" t="str">
        <f>IF(Table13[[#This Row],[Margin (%)]]&gt;150%,"Great",IF(Table13[[#This Row],[Margin (%)]]&lt;100%, "Just OK","Good"))</f>
        <v>Good</v>
      </c>
    </row>
    <row r="1575" spans="1:7" hidden="1" x14ac:dyDescent="0.2">
      <c r="A1575" s="1">
        <v>3836</v>
      </c>
      <c r="B1575" s="3">
        <v>42701.845833333333</v>
      </c>
      <c r="C1575">
        <v>33.799999999999997</v>
      </c>
      <c r="D1575">
        <v>18.649999999999999</v>
      </c>
      <c r="E1575">
        <v>15.149999999999999</v>
      </c>
      <c r="F1575" s="6">
        <v>0.81233243967828417</v>
      </c>
      <c r="G1575" t="str">
        <f>IF(Table13[[#This Row],[Margin (%)]]&gt;150%,"Great",IF(Table13[[#This Row],[Margin (%)]]&lt;100%, "Just OK","Good"))</f>
        <v>Just OK</v>
      </c>
    </row>
    <row r="1576" spans="1:7" hidden="1" x14ac:dyDescent="0.2">
      <c r="A1576" s="1">
        <v>3837</v>
      </c>
      <c r="B1576" s="3">
        <v>42702.755555555559</v>
      </c>
      <c r="C1576">
        <v>58.699999999999996</v>
      </c>
      <c r="D1576">
        <v>26.25</v>
      </c>
      <c r="E1576">
        <v>32.449999999999996</v>
      </c>
      <c r="F1576" s="6">
        <v>1.2361904761904761</v>
      </c>
      <c r="G1576" t="str">
        <f>IF(Table13[[#This Row],[Margin (%)]]&gt;150%,"Great",IF(Table13[[#This Row],[Margin (%)]]&lt;100%, "Just OK","Good"))</f>
        <v>Good</v>
      </c>
    </row>
    <row r="1577" spans="1:7" hidden="1" x14ac:dyDescent="0.2">
      <c r="A1577" s="1">
        <v>3838</v>
      </c>
      <c r="B1577" s="3">
        <v>42702.853472222225</v>
      </c>
      <c r="C1577">
        <v>56.8</v>
      </c>
      <c r="D1577">
        <v>29.52</v>
      </c>
      <c r="E1577">
        <v>27.279999999999998</v>
      </c>
      <c r="F1577" s="6">
        <v>0.92411924119241184</v>
      </c>
      <c r="G1577" t="str">
        <f>IF(Table13[[#This Row],[Margin (%)]]&gt;150%,"Great",IF(Table13[[#This Row],[Margin (%)]]&lt;100%, "Just OK","Good"))</f>
        <v>Just OK</v>
      </c>
    </row>
    <row r="1578" spans="1:7" hidden="1" x14ac:dyDescent="0.2">
      <c r="A1578" s="1">
        <v>3839</v>
      </c>
      <c r="B1578" s="3">
        <v>42702.85833333333</v>
      </c>
      <c r="C1578">
        <v>56.8</v>
      </c>
      <c r="D1578">
        <v>29.52</v>
      </c>
      <c r="E1578">
        <v>27.279999999999998</v>
      </c>
      <c r="F1578" s="6">
        <v>0.92411924119241184</v>
      </c>
      <c r="G1578" t="str">
        <f>IF(Table13[[#This Row],[Margin (%)]]&gt;150%,"Great",IF(Table13[[#This Row],[Margin (%)]]&lt;100%, "Just OK","Good"))</f>
        <v>Just OK</v>
      </c>
    </row>
    <row r="1579" spans="1:7" hidden="1" x14ac:dyDescent="0.2">
      <c r="A1579" s="1">
        <v>3840</v>
      </c>
      <c r="B1579" s="3">
        <v>42702.861111111109</v>
      </c>
      <c r="C1579">
        <v>56.8</v>
      </c>
      <c r="D1579">
        <v>29.52</v>
      </c>
      <c r="E1579">
        <v>27.279999999999998</v>
      </c>
      <c r="F1579" s="6">
        <v>0.92411924119241184</v>
      </c>
      <c r="G1579" t="str">
        <f>IF(Table13[[#This Row],[Margin (%)]]&gt;150%,"Great",IF(Table13[[#This Row],[Margin (%)]]&lt;100%, "Just OK","Good"))</f>
        <v>Just OK</v>
      </c>
    </row>
    <row r="1580" spans="1:7" hidden="1" x14ac:dyDescent="0.2">
      <c r="A1580" s="1">
        <v>3841</v>
      </c>
      <c r="B1580" s="3">
        <v>42703.712500000001</v>
      </c>
      <c r="C1580">
        <v>69.3</v>
      </c>
      <c r="D1580">
        <v>21.250000000000004</v>
      </c>
      <c r="E1580">
        <v>48.05</v>
      </c>
      <c r="F1580" s="6">
        <v>2.2611764705882349</v>
      </c>
      <c r="G1580" t="str">
        <f>IF(Table13[[#This Row],[Margin (%)]]&gt;150%,"Great",IF(Table13[[#This Row],[Margin (%)]]&lt;100%, "Just OK","Good"))</f>
        <v>Great</v>
      </c>
    </row>
    <row r="1581" spans="1:7" hidden="1" x14ac:dyDescent="0.2">
      <c r="A1581" s="1">
        <v>3842</v>
      </c>
      <c r="B1581" s="3">
        <v>42703.78402777778</v>
      </c>
      <c r="C1581">
        <v>51.6</v>
      </c>
      <c r="D1581">
        <v>23.02</v>
      </c>
      <c r="E1581">
        <v>28.580000000000002</v>
      </c>
      <c r="F1581" s="6">
        <v>1.2415291051259776</v>
      </c>
      <c r="G1581" t="str">
        <f>IF(Table13[[#This Row],[Margin (%)]]&gt;150%,"Great",IF(Table13[[#This Row],[Margin (%)]]&lt;100%, "Just OK","Good"))</f>
        <v>Good</v>
      </c>
    </row>
    <row r="1582" spans="1:7" hidden="1" x14ac:dyDescent="0.2">
      <c r="A1582" s="1">
        <v>3843</v>
      </c>
      <c r="B1582" s="3">
        <v>42703.836111111108</v>
      </c>
      <c r="C1582">
        <v>44.699999999999996</v>
      </c>
      <c r="D1582">
        <v>22.93</v>
      </c>
      <c r="E1582">
        <v>21.769999999999996</v>
      </c>
      <c r="F1582" s="6">
        <v>0.94941125163541196</v>
      </c>
      <c r="G1582" t="str">
        <f>IF(Table13[[#This Row],[Margin (%)]]&gt;150%,"Great",IF(Table13[[#This Row],[Margin (%)]]&lt;100%, "Just OK","Good"))</f>
        <v>Just OK</v>
      </c>
    </row>
    <row r="1583" spans="1:7" hidden="1" x14ac:dyDescent="0.2">
      <c r="A1583" s="1">
        <v>3844</v>
      </c>
      <c r="B1583" s="3">
        <v>42703.886111111111</v>
      </c>
      <c r="C1583">
        <v>79.5</v>
      </c>
      <c r="D1583">
        <v>34.519999999999996</v>
      </c>
      <c r="E1583">
        <v>44.980000000000004</v>
      </c>
      <c r="F1583" s="6">
        <v>1.3030127462340675</v>
      </c>
      <c r="G1583" t="str">
        <f>IF(Table13[[#This Row],[Margin (%)]]&gt;150%,"Great",IF(Table13[[#This Row],[Margin (%)]]&lt;100%, "Just OK","Good"))</f>
        <v>Good</v>
      </c>
    </row>
    <row r="1584" spans="1:7" hidden="1" x14ac:dyDescent="0.2">
      <c r="A1584" s="1">
        <v>3847</v>
      </c>
      <c r="B1584" s="3">
        <v>42704.703472222223</v>
      </c>
      <c r="C1584">
        <v>34.5</v>
      </c>
      <c r="D1584">
        <v>14.03</v>
      </c>
      <c r="E1584">
        <v>20.47</v>
      </c>
      <c r="F1584" s="6">
        <v>1.459016393442623</v>
      </c>
      <c r="G1584" t="str">
        <f>IF(Table13[[#This Row],[Margin (%)]]&gt;150%,"Great",IF(Table13[[#This Row],[Margin (%)]]&lt;100%, "Just OK","Good"))</f>
        <v>Good</v>
      </c>
    </row>
    <row r="1585" spans="1:7" hidden="1" x14ac:dyDescent="0.2">
      <c r="A1585" s="1">
        <v>3848</v>
      </c>
      <c r="B1585" s="3">
        <v>42704.729861111111</v>
      </c>
      <c r="C1585">
        <v>49.3</v>
      </c>
      <c r="D1585">
        <v>29.1</v>
      </c>
      <c r="E1585">
        <v>20.199999999999996</v>
      </c>
      <c r="F1585" s="6">
        <v>0.69415807560137444</v>
      </c>
      <c r="G1585" t="str">
        <f>IF(Table13[[#This Row],[Margin (%)]]&gt;150%,"Great",IF(Table13[[#This Row],[Margin (%)]]&lt;100%, "Just OK","Good"))</f>
        <v>Just OK</v>
      </c>
    </row>
    <row r="1586" spans="1:7" hidden="1" x14ac:dyDescent="0.2">
      <c r="A1586" s="1">
        <v>3849</v>
      </c>
      <c r="B1586" s="3">
        <v>42704.737500000003</v>
      </c>
      <c r="C1586">
        <v>310.2</v>
      </c>
      <c r="D1586">
        <v>153.29</v>
      </c>
      <c r="E1586">
        <v>156.91</v>
      </c>
      <c r="F1586" s="6">
        <v>1.0236153695609629</v>
      </c>
      <c r="G1586" t="str">
        <f>IF(Table13[[#This Row],[Margin (%)]]&gt;150%,"Great",IF(Table13[[#This Row],[Margin (%)]]&lt;100%, "Just OK","Good"))</f>
        <v>Good</v>
      </c>
    </row>
    <row r="1587" spans="1:7" hidden="1" x14ac:dyDescent="0.2">
      <c r="A1587" s="1">
        <v>3850</v>
      </c>
      <c r="B1587" s="3">
        <v>42704.750694444447</v>
      </c>
      <c r="C1587">
        <v>69.400000000000006</v>
      </c>
      <c r="D1587">
        <v>31.409999999999997</v>
      </c>
      <c r="E1587">
        <v>37.990000000000009</v>
      </c>
      <c r="F1587" s="6">
        <v>1.2094874243871383</v>
      </c>
      <c r="G1587" t="str">
        <f>IF(Table13[[#This Row],[Margin (%)]]&gt;150%,"Great",IF(Table13[[#This Row],[Margin (%)]]&lt;100%, "Just OK","Good"))</f>
        <v>Good</v>
      </c>
    </row>
    <row r="1588" spans="1:7" hidden="1" x14ac:dyDescent="0.2">
      <c r="A1588" s="1">
        <v>3851</v>
      </c>
      <c r="B1588" s="3">
        <v>42704.753472222219</v>
      </c>
      <c r="C1588">
        <v>69.400000000000006</v>
      </c>
      <c r="D1588">
        <v>31.409999999999997</v>
      </c>
      <c r="E1588">
        <v>37.990000000000009</v>
      </c>
      <c r="F1588" s="6">
        <v>1.2094874243871383</v>
      </c>
      <c r="G1588" t="str">
        <f>IF(Table13[[#This Row],[Margin (%)]]&gt;150%,"Great",IF(Table13[[#This Row],[Margin (%)]]&lt;100%, "Just OK","Good"))</f>
        <v>Good</v>
      </c>
    </row>
    <row r="1589" spans="1:7" hidden="1" x14ac:dyDescent="0.2">
      <c r="A1589" s="1">
        <v>3852</v>
      </c>
      <c r="B1589" s="3">
        <v>42704.769444444442</v>
      </c>
      <c r="C1589">
        <v>41.7</v>
      </c>
      <c r="D1589">
        <v>14.96</v>
      </c>
      <c r="E1589">
        <v>26.740000000000002</v>
      </c>
      <c r="F1589" s="6">
        <v>1.7874331550802138</v>
      </c>
      <c r="G1589" t="str">
        <f>IF(Table13[[#This Row],[Margin (%)]]&gt;150%,"Great",IF(Table13[[#This Row],[Margin (%)]]&lt;100%, "Just OK","Good"))</f>
        <v>Great</v>
      </c>
    </row>
    <row r="1590" spans="1:7" hidden="1" x14ac:dyDescent="0.2">
      <c r="A1590" s="1">
        <v>3853</v>
      </c>
      <c r="B1590" s="3">
        <v>42704.800694444442</v>
      </c>
      <c r="C1590">
        <v>7.9</v>
      </c>
      <c r="D1590">
        <v>1.58</v>
      </c>
      <c r="E1590">
        <v>6.32</v>
      </c>
      <c r="F1590" s="6">
        <v>4</v>
      </c>
      <c r="G1590" t="str">
        <f>IF(Table13[[#This Row],[Margin (%)]]&gt;150%,"Great",IF(Table13[[#This Row],[Margin (%)]]&lt;100%, "Just OK","Good"))</f>
        <v>Great</v>
      </c>
    </row>
    <row r="1591" spans="1:7" hidden="1" x14ac:dyDescent="0.2">
      <c r="A1591" s="1">
        <v>3855</v>
      </c>
      <c r="B1591" s="3">
        <v>42704.865277777775</v>
      </c>
      <c r="C1591">
        <v>55.599999999999994</v>
      </c>
      <c r="D1591">
        <v>12.32</v>
      </c>
      <c r="E1591">
        <v>43.279999999999994</v>
      </c>
      <c r="F1591" s="6">
        <v>3.5129870129870122</v>
      </c>
      <c r="G1591" t="str">
        <f>IF(Table13[[#This Row],[Margin (%)]]&gt;150%,"Great",IF(Table13[[#This Row],[Margin (%)]]&lt;100%, "Just OK","Good"))</f>
        <v>Great</v>
      </c>
    </row>
    <row r="1592" spans="1:7" hidden="1" x14ac:dyDescent="0.2">
      <c r="A1592" s="1">
        <v>3856</v>
      </c>
      <c r="B1592" s="3">
        <v>42705.717361111114</v>
      </c>
      <c r="C1592">
        <v>106.19999999999999</v>
      </c>
      <c r="D1592">
        <v>46.29</v>
      </c>
      <c r="E1592">
        <v>59.909999999999989</v>
      </c>
      <c r="F1592" s="6">
        <v>1.2942320155541152</v>
      </c>
      <c r="G1592" t="str">
        <f>IF(Table13[[#This Row],[Margin (%)]]&gt;150%,"Great",IF(Table13[[#This Row],[Margin (%)]]&lt;100%, "Just OK","Good"))</f>
        <v>Good</v>
      </c>
    </row>
    <row r="1593" spans="1:7" hidden="1" x14ac:dyDescent="0.2">
      <c r="A1593" s="1">
        <v>3857</v>
      </c>
      <c r="B1593" s="3">
        <v>42705.720138888886</v>
      </c>
      <c r="C1593">
        <v>39.700000000000003</v>
      </c>
      <c r="D1593">
        <v>12.38</v>
      </c>
      <c r="E1593">
        <v>27.32</v>
      </c>
      <c r="F1593" s="6">
        <v>2.206785137318255</v>
      </c>
      <c r="G1593" t="str">
        <f>IF(Table13[[#This Row],[Margin (%)]]&gt;150%,"Great",IF(Table13[[#This Row],[Margin (%)]]&lt;100%, "Just OK","Good"))</f>
        <v>Great</v>
      </c>
    </row>
    <row r="1594" spans="1:7" hidden="1" x14ac:dyDescent="0.2">
      <c r="A1594" s="1">
        <v>3858</v>
      </c>
      <c r="B1594" s="3">
        <v>42705.724305555559</v>
      </c>
      <c r="C1594">
        <v>44.9</v>
      </c>
      <c r="D1594">
        <v>16.040000000000003</v>
      </c>
      <c r="E1594">
        <v>28.859999999999996</v>
      </c>
      <c r="F1594" s="6">
        <v>1.7992518703241889</v>
      </c>
      <c r="G1594" t="str">
        <f>IF(Table13[[#This Row],[Margin (%)]]&gt;150%,"Great",IF(Table13[[#This Row],[Margin (%)]]&lt;100%, "Just OK","Good"))</f>
        <v>Great</v>
      </c>
    </row>
    <row r="1595" spans="1:7" hidden="1" x14ac:dyDescent="0.2">
      <c r="A1595" s="1">
        <v>3859</v>
      </c>
      <c r="B1595" s="3">
        <v>42705.745138888888</v>
      </c>
      <c r="C1595">
        <v>73.5</v>
      </c>
      <c r="D1595">
        <v>33.129999999999995</v>
      </c>
      <c r="E1595">
        <v>40.370000000000005</v>
      </c>
      <c r="F1595" s="6">
        <v>1.2185330516148509</v>
      </c>
      <c r="G1595" t="str">
        <f>IF(Table13[[#This Row],[Margin (%)]]&gt;150%,"Great",IF(Table13[[#This Row],[Margin (%)]]&lt;100%, "Just OK","Good"))</f>
        <v>Good</v>
      </c>
    </row>
    <row r="1596" spans="1:7" hidden="1" x14ac:dyDescent="0.2">
      <c r="A1596" s="1">
        <v>3860</v>
      </c>
      <c r="B1596" s="3">
        <v>42705.746527777781</v>
      </c>
      <c r="C1596">
        <v>75.3</v>
      </c>
      <c r="D1596">
        <v>29.82</v>
      </c>
      <c r="E1596">
        <v>45.48</v>
      </c>
      <c r="F1596" s="6">
        <v>1.5251509054325953</v>
      </c>
      <c r="G1596" t="str">
        <f>IF(Table13[[#This Row],[Margin (%)]]&gt;150%,"Great",IF(Table13[[#This Row],[Margin (%)]]&lt;100%, "Just OK","Good"))</f>
        <v>Great</v>
      </c>
    </row>
    <row r="1597" spans="1:7" hidden="1" x14ac:dyDescent="0.2">
      <c r="A1597" s="1">
        <v>3861</v>
      </c>
      <c r="B1597" s="3">
        <v>42705.758333333331</v>
      </c>
      <c r="C1597">
        <v>47.2</v>
      </c>
      <c r="D1597">
        <v>21.77</v>
      </c>
      <c r="E1597">
        <v>25.430000000000003</v>
      </c>
      <c r="F1597" s="6">
        <v>1.1681212677997246</v>
      </c>
      <c r="G1597" t="str">
        <f>IF(Table13[[#This Row],[Margin (%)]]&gt;150%,"Great",IF(Table13[[#This Row],[Margin (%)]]&lt;100%, "Just OK","Good"))</f>
        <v>Good</v>
      </c>
    </row>
    <row r="1598" spans="1:7" hidden="1" x14ac:dyDescent="0.2">
      <c r="A1598" s="1">
        <v>3862</v>
      </c>
      <c r="B1598" s="3">
        <v>42705.8</v>
      </c>
      <c r="C1598">
        <v>62.4</v>
      </c>
      <c r="D1598">
        <v>25.77</v>
      </c>
      <c r="E1598">
        <v>36.629999999999995</v>
      </c>
      <c r="F1598" s="6">
        <v>1.4214202561117577</v>
      </c>
      <c r="G1598" t="str">
        <f>IF(Table13[[#This Row],[Margin (%)]]&gt;150%,"Great",IF(Table13[[#This Row],[Margin (%)]]&lt;100%, "Just OK","Good"))</f>
        <v>Good</v>
      </c>
    </row>
    <row r="1599" spans="1:7" hidden="1" x14ac:dyDescent="0.2">
      <c r="A1599" s="1">
        <v>3863</v>
      </c>
      <c r="B1599" s="3">
        <v>42705.819444444445</v>
      </c>
      <c r="C1599">
        <v>39.6</v>
      </c>
      <c r="D1599">
        <v>16.600000000000001</v>
      </c>
      <c r="E1599">
        <v>23</v>
      </c>
      <c r="F1599" s="6">
        <v>1.3855421686746987</v>
      </c>
      <c r="G1599" t="str">
        <f>IF(Table13[[#This Row],[Margin (%)]]&gt;150%,"Great",IF(Table13[[#This Row],[Margin (%)]]&lt;100%, "Just OK","Good"))</f>
        <v>Good</v>
      </c>
    </row>
    <row r="1600" spans="1:7" hidden="1" x14ac:dyDescent="0.2">
      <c r="A1600" s="1">
        <v>3864</v>
      </c>
      <c r="B1600" s="3">
        <v>42705.831944444442</v>
      </c>
      <c r="C1600">
        <v>56.699999999999996</v>
      </c>
      <c r="D1600">
        <v>21.88</v>
      </c>
      <c r="E1600">
        <v>34.819999999999993</v>
      </c>
      <c r="F1600" s="6">
        <v>1.5914076782449724</v>
      </c>
      <c r="G1600" t="str">
        <f>IF(Table13[[#This Row],[Margin (%)]]&gt;150%,"Great",IF(Table13[[#This Row],[Margin (%)]]&lt;100%, "Just OK","Good"))</f>
        <v>Great</v>
      </c>
    </row>
    <row r="1601" spans="1:7" hidden="1" x14ac:dyDescent="0.2">
      <c r="A1601" s="1">
        <v>3865</v>
      </c>
      <c r="B1601" s="3">
        <v>42705.895833333336</v>
      </c>
      <c r="C1601">
        <v>63.4</v>
      </c>
      <c r="D1601">
        <v>27.58</v>
      </c>
      <c r="E1601">
        <v>35.82</v>
      </c>
      <c r="F1601" s="6">
        <v>1.2987672226250908</v>
      </c>
      <c r="G1601" t="str">
        <f>IF(Table13[[#This Row],[Margin (%)]]&gt;150%,"Great",IF(Table13[[#This Row],[Margin (%)]]&lt;100%, "Just OK","Good"))</f>
        <v>Good</v>
      </c>
    </row>
    <row r="1602" spans="1:7" hidden="1" x14ac:dyDescent="0.2">
      <c r="A1602" s="1">
        <v>3866</v>
      </c>
      <c r="B1602" s="3">
        <v>42705.900694444441</v>
      </c>
      <c r="C1602">
        <v>35.6</v>
      </c>
      <c r="D1602">
        <v>15.309999999999999</v>
      </c>
      <c r="E1602">
        <v>20.290000000000003</v>
      </c>
      <c r="F1602" s="6">
        <v>1.3252775963422603</v>
      </c>
      <c r="G1602" t="str">
        <f>IF(Table13[[#This Row],[Margin (%)]]&gt;150%,"Great",IF(Table13[[#This Row],[Margin (%)]]&lt;100%, "Just OK","Good"))</f>
        <v>Good</v>
      </c>
    </row>
    <row r="1603" spans="1:7" hidden="1" x14ac:dyDescent="0.2">
      <c r="A1603" s="1">
        <v>3868</v>
      </c>
      <c r="B1603" s="3">
        <v>42706.502083333333</v>
      </c>
      <c r="C1603">
        <v>227</v>
      </c>
      <c r="D1603">
        <v>93.660000000000011</v>
      </c>
      <c r="E1603">
        <v>133.33999999999997</v>
      </c>
      <c r="F1603" s="6">
        <v>1.4236600469784322</v>
      </c>
      <c r="G1603" t="str">
        <f>IF(Table13[[#This Row],[Margin (%)]]&gt;150%,"Great",IF(Table13[[#This Row],[Margin (%)]]&lt;100%, "Just OK","Good"))</f>
        <v>Good</v>
      </c>
    </row>
    <row r="1604" spans="1:7" hidden="1" x14ac:dyDescent="0.2">
      <c r="A1604" s="1">
        <v>3869</v>
      </c>
      <c r="B1604" s="3">
        <v>42706.702777777777</v>
      </c>
      <c r="C1604">
        <v>46.199999999999996</v>
      </c>
      <c r="D1604">
        <v>14.02</v>
      </c>
      <c r="E1604">
        <v>32.179999999999993</v>
      </c>
      <c r="F1604" s="6">
        <v>2.2952924393723246</v>
      </c>
      <c r="G1604" t="str">
        <f>IF(Table13[[#This Row],[Margin (%)]]&gt;150%,"Great",IF(Table13[[#This Row],[Margin (%)]]&lt;100%, "Just OK","Good"))</f>
        <v>Great</v>
      </c>
    </row>
    <row r="1605" spans="1:7" hidden="1" x14ac:dyDescent="0.2">
      <c r="A1605" s="1">
        <v>3870</v>
      </c>
      <c r="B1605" s="3">
        <v>42706.709722222222</v>
      </c>
      <c r="C1605">
        <v>47.599999999999994</v>
      </c>
      <c r="D1605">
        <v>20.23</v>
      </c>
      <c r="E1605">
        <v>27.369999999999994</v>
      </c>
      <c r="F1605" s="6">
        <v>1.3529411764705879</v>
      </c>
      <c r="G1605" t="str">
        <f>IF(Table13[[#This Row],[Margin (%)]]&gt;150%,"Great",IF(Table13[[#This Row],[Margin (%)]]&lt;100%, "Just OK","Good"))</f>
        <v>Good</v>
      </c>
    </row>
    <row r="1606" spans="1:7" hidden="1" x14ac:dyDescent="0.2">
      <c r="A1606" s="1">
        <v>3871</v>
      </c>
      <c r="B1606" s="3">
        <v>42706.736805555556</v>
      </c>
      <c r="C1606">
        <v>114.30000000000001</v>
      </c>
      <c r="D1606">
        <v>55.690000000000005</v>
      </c>
      <c r="E1606">
        <v>58.610000000000007</v>
      </c>
      <c r="F1606" s="6">
        <v>1.0524331118692765</v>
      </c>
      <c r="G1606" t="str">
        <f>IF(Table13[[#This Row],[Margin (%)]]&gt;150%,"Great",IF(Table13[[#This Row],[Margin (%)]]&lt;100%, "Just OK","Good"))</f>
        <v>Good</v>
      </c>
    </row>
    <row r="1607" spans="1:7" hidden="1" x14ac:dyDescent="0.2">
      <c r="A1607" s="1">
        <v>3872</v>
      </c>
      <c r="B1607" s="3">
        <v>42706.74722222222</v>
      </c>
      <c r="C1607">
        <v>53.5</v>
      </c>
      <c r="D1607">
        <v>20.76</v>
      </c>
      <c r="E1607">
        <v>32.739999999999995</v>
      </c>
      <c r="F1607" s="6">
        <v>1.5770712909441229</v>
      </c>
      <c r="G1607" t="str">
        <f>IF(Table13[[#This Row],[Margin (%)]]&gt;150%,"Great",IF(Table13[[#This Row],[Margin (%)]]&lt;100%, "Just OK","Good"))</f>
        <v>Great</v>
      </c>
    </row>
    <row r="1608" spans="1:7" hidden="1" x14ac:dyDescent="0.2">
      <c r="A1608" s="1">
        <v>3873</v>
      </c>
      <c r="B1608" s="3">
        <v>42706.777777777781</v>
      </c>
      <c r="C1608">
        <v>50.8</v>
      </c>
      <c r="D1608">
        <v>25.65</v>
      </c>
      <c r="E1608">
        <v>25.15</v>
      </c>
      <c r="F1608" s="6">
        <v>0.98050682261208577</v>
      </c>
      <c r="G1608" t="str">
        <f>IF(Table13[[#This Row],[Margin (%)]]&gt;150%,"Great",IF(Table13[[#This Row],[Margin (%)]]&lt;100%, "Just OK","Good"))</f>
        <v>Just OK</v>
      </c>
    </row>
    <row r="1609" spans="1:7" hidden="1" x14ac:dyDescent="0.2">
      <c r="A1609" s="1">
        <v>3874</v>
      </c>
      <c r="B1609" s="3">
        <v>42706.79583333333</v>
      </c>
      <c r="C1609">
        <v>57.6</v>
      </c>
      <c r="D1609">
        <v>28.909999999999997</v>
      </c>
      <c r="E1609">
        <v>28.690000000000005</v>
      </c>
      <c r="F1609" s="6">
        <v>0.99239017640954719</v>
      </c>
      <c r="G1609" t="str">
        <f>IF(Table13[[#This Row],[Margin (%)]]&gt;150%,"Great",IF(Table13[[#This Row],[Margin (%)]]&lt;100%, "Just OK","Good"))</f>
        <v>Just OK</v>
      </c>
    </row>
    <row r="1610" spans="1:7" hidden="1" x14ac:dyDescent="0.2">
      <c r="A1610" s="1">
        <v>3875</v>
      </c>
      <c r="B1610" s="3">
        <v>42706.811111111114</v>
      </c>
      <c r="C1610">
        <v>42.9</v>
      </c>
      <c r="D1610">
        <v>25.91</v>
      </c>
      <c r="E1610">
        <v>16.989999999999998</v>
      </c>
      <c r="F1610" s="6">
        <v>0.65573137784639124</v>
      </c>
      <c r="G1610" t="str">
        <f>IF(Table13[[#This Row],[Margin (%)]]&gt;150%,"Great",IF(Table13[[#This Row],[Margin (%)]]&lt;100%, "Just OK","Good"))</f>
        <v>Just OK</v>
      </c>
    </row>
    <row r="1611" spans="1:7" hidden="1" x14ac:dyDescent="0.2">
      <c r="A1611" s="1">
        <v>3876</v>
      </c>
      <c r="B1611" s="3">
        <v>42706.831250000003</v>
      </c>
      <c r="C1611">
        <v>55.6</v>
      </c>
      <c r="D1611">
        <v>26.04</v>
      </c>
      <c r="E1611">
        <v>29.560000000000002</v>
      </c>
      <c r="F1611" s="6">
        <v>1.1351766513056838</v>
      </c>
      <c r="G1611" t="str">
        <f>IF(Table13[[#This Row],[Margin (%)]]&gt;150%,"Great",IF(Table13[[#This Row],[Margin (%)]]&lt;100%, "Just OK","Good"))</f>
        <v>Good</v>
      </c>
    </row>
    <row r="1612" spans="1:7" hidden="1" x14ac:dyDescent="0.2">
      <c r="A1612" s="1">
        <v>3877</v>
      </c>
      <c r="B1612" s="3">
        <v>42706.834722222222</v>
      </c>
      <c r="C1612">
        <v>62.699999999999996</v>
      </c>
      <c r="D1612">
        <v>27.000000000000004</v>
      </c>
      <c r="E1612">
        <v>35.699999999999989</v>
      </c>
      <c r="F1612" s="6">
        <v>1.3222222222222215</v>
      </c>
      <c r="G1612" t="str">
        <f>IF(Table13[[#This Row],[Margin (%)]]&gt;150%,"Great",IF(Table13[[#This Row],[Margin (%)]]&lt;100%, "Just OK","Good"))</f>
        <v>Good</v>
      </c>
    </row>
    <row r="1613" spans="1:7" hidden="1" x14ac:dyDescent="0.2">
      <c r="A1613" s="1">
        <v>3878</v>
      </c>
      <c r="B1613" s="3">
        <v>42706.836111111108</v>
      </c>
      <c r="C1613">
        <v>113.9</v>
      </c>
      <c r="D1613">
        <v>47.07</v>
      </c>
      <c r="E1613">
        <v>66.830000000000013</v>
      </c>
      <c r="F1613" s="6">
        <v>1.4198002974293609</v>
      </c>
      <c r="G1613" t="str">
        <f>IF(Table13[[#This Row],[Margin (%)]]&gt;150%,"Great",IF(Table13[[#This Row],[Margin (%)]]&lt;100%, "Just OK","Good"))</f>
        <v>Good</v>
      </c>
    </row>
    <row r="1614" spans="1:7" hidden="1" x14ac:dyDescent="0.2">
      <c r="A1614" s="1">
        <v>3879</v>
      </c>
      <c r="B1614" s="3">
        <v>42706.845833333333</v>
      </c>
      <c r="C1614">
        <v>79.3</v>
      </c>
      <c r="D1614">
        <v>36.010000000000005</v>
      </c>
      <c r="E1614">
        <v>43.289999999999992</v>
      </c>
      <c r="F1614" s="6">
        <v>1.202166064981949</v>
      </c>
      <c r="G1614" t="str">
        <f>IF(Table13[[#This Row],[Margin (%)]]&gt;150%,"Great",IF(Table13[[#This Row],[Margin (%)]]&lt;100%, "Just OK","Good"))</f>
        <v>Good</v>
      </c>
    </row>
    <row r="1615" spans="1:7" hidden="1" x14ac:dyDescent="0.2">
      <c r="A1615" s="1">
        <v>3880</v>
      </c>
      <c r="B1615" s="3">
        <v>42706.85</v>
      </c>
      <c r="C1615">
        <v>132.19999999999999</v>
      </c>
      <c r="D1615">
        <v>53.31</v>
      </c>
      <c r="E1615">
        <v>78.889999999999986</v>
      </c>
      <c r="F1615" s="6">
        <v>1.4798349277809038</v>
      </c>
      <c r="G1615" t="str">
        <f>IF(Table13[[#This Row],[Margin (%)]]&gt;150%,"Great",IF(Table13[[#This Row],[Margin (%)]]&lt;100%, "Just OK","Good"))</f>
        <v>Good</v>
      </c>
    </row>
    <row r="1616" spans="1:7" hidden="1" x14ac:dyDescent="0.2">
      <c r="A1616" s="1">
        <v>3882</v>
      </c>
      <c r="B1616" s="3">
        <v>42707.708333333336</v>
      </c>
      <c r="C1616">
        <v>98.199999999999989</v>
      </c>
      <c r="D1616">
        <v>34</v>
      </c>
      <c r="E1616">
        <v>64.199999999999989</v>
      </c>
      <c r="F1616" s="6">
        <v>1.8882352941176468</v>
      </c>
      <c r="G1616" t="str">
        <f>IF(Table13[[#This Row],[Margin (%)]]&gt;150%,"Great",IF(Table13[[#This Row],[Margin (%)]]&lt;100%, "Just OK","Good"))</f>
        <v>Great</v>
      </c>
    </row>
    <row r="1617" spans="1:7" hidden="1" x14ac:dyDescent="0.2">
      <c r="A1617" s="1">
        <v>3883</v>
      </c>
      <c r="B1617" s="3">
        <v>42707.729166666664</v>
      </c>
      <c r="C1617">
        <v>144.6</v>
      </c>
      <c r="D1617">
        <v>64.899999999999991</v>
      </c>
      <c r="E1617">
        <v>79.7</v>
      </c>
      <c r="F1617" s="6">
        <v>1.2280431432973808</v>
      </c>
      <c r="G1617" t="str">
        <f>IF(Table13[[#This Row],[Margin (%)]]&gt;150%,"Great",IF(Table13[[#This Row],[Margin (%)]]&lt;100%, "Just OK","Good"))</f>
        <v>Good</v>
      </c>
    </row>
    <row r="1618" spans="1:7" hidden="1" x14ac:dyDescent="0.2">
      <c r="A1618" s="1">
        <v>3884</v>
      </c>
      <c r="B1618" s="3">
        <v>42707.73541666667</v>
      </c>
      <c r="C1618">
        <v>43.5</v>
      </c>
      <c r="D1618">
        <v>25.310000000000002</v>
      </c>
      <c r="E1618">
        <v>18.189999999999998</v>
      </c>
      <c r="F1618" s="6">
        <v>0.71868826550770426</v>
      </c>
      <c r="G1618" t="str">
        <f>IF(Table13[[#This Row],[Margin (%)]]&gt;150%,"Great",IF(Table13[[#This Row],[Margin (%)]]&lt;100%, "Just OK","Good"))</f>
        <v>Just OK</v>
      </c>
    </row>
    <row r="1619" spans="1:7" hidden="1" x14ac:dyDescent="0.2">
      <c r="A1619" s="1">
        <v>3885</v>
      </c>
      <c r="B1619" s="3">
        <v>42707.749305555553</v>
      </c>
      <c r="C1619">
        <v>40.799999999999997</v>
      </c>
      <c r="D1619">
        <v>17.18</v>
      </c>
      <c r="E1619">
        <v>23.619999999999997</v>
      </c>
      <c r="F1619" s="6">
        <v>1.3748544819557624</v>
      </c>
      <c r="G1619" t="str">
        <f>IF(Table13[[#This Row],[Margin (%)]]&gt;150%,"Great",IF(Table13[[#This Row],[Margin (%)]]&lt;100%, "Just OK","Good"))</f>
        <v>Good</v>
      </c>
    </row>
    <row r="1620" spans="1:7" hidden="1" x14ac:dyDescent="0.2">
      <c r="A1620" s="1">
        <v>3886</v>
      </c>
      <c r="B1620" s="3">
        <v>42707.750694444447</v>
      </c>
      <c r="C1620">
        <v>44.699999999999996</v>
      </c>
      <c r="D1620">
        <v>23.590000000000003</v>
      </c>
      <c r="E1620">
        <v>21.109999999999992</v>
      </c>
      <c r="F1620" s="6">
        <v>0.89487070792708734</v>
      </c>
      <c r="G1620" t="str">
        <f>IF(Table13[[#This Row],[Margin (%)]]&gt;150%,"Great",IF(Table13[[#This Row],[Margin (%)]]&lt;100%, "Just OK","Good"))</f>
        <v>Just OK</v>
      </c>
    </row>
    <row r="1621" spans="1:7" hidden="1" x14ac:dyDescent="0.2">
      <c r="A1621" s="1">
        <v>3887</v>
      </c>
      <c r="B1621" s="3">
        <v>42707.765277777777</v>
      </c>
      <c r="C1621">
        <v>60.8</v>
      </c>
      <c r="D1621">
        <v>27.42</v>
      </c>
      <c r="E1621">
        <v>33.379999999999995</v>
      </c>
      <c r="F1621" s="6">
        <v>1.2173595915390223</v>
      </c>
      <c r="G1621" t="str">
        <f>IF(Table13[[#This Row],[Margin (%)]]&gt;150%,"Great",IF(Table13[[#This Row],[Margin (%)]]&lt;100%, "Just OK","Good"))</f>
        <v>Good</v>
      </c>
    </row>
    <row r="1622" spans="1:7" hidden="1" x14ac:dyDescent="0.2">
      <c r="A1622" s="1">
        <v>3888</v>
      </c>
      <c r="B1622" s="3">
        <v>42707.775694444441</v>
      </c>
      <c r="C1622">
        <v>43.6</v>
      </c>
      <c r="D1622">
        <v>20.73</v>
      </c>
      <c r="E1622">
        <v>22.87</v>
      </c>
      <c r="F1622" s="6">
        <v>1.1032320308731307</v>
      </c>
      <c r="G1622" t="str">
        <f>IF(Table13[[#This Row],[Margin (%)]]&gt;150%,"Great",IF(Table13[[#This Row],[Margin (%)]]&lt;100%, "Just OK","Good"))</f>
        <v>Good</v>
      </c>
    </row>
    <row r="1623" spans="1:7" hidden="1" x14ac:dyDescent="0.2">
      <c r="A1623" s="1">
        <v>3889</v>
      </c>
      <c r="B1623" s="3">
        <v>42707.79583333333</v>
      </c>
      <c r="C1623">
        <v>89.300000000000011</v>
      </c>
      <c r="D1623">
        <v>43.519999999999996</v>
      </c>
      <c r="E1623">
        <v>45.780000000000015</v>
      </c>
      <c r="F1623" s="6">
        <v>1.051930147058824</v>
      </c>
      <c r="G1623" t="str">
        <f>IF(Table13[[#This Row],[Margin (%)]]&gt;150%,"Great",IF(Table13[[#This Row],[Margin (%)]]&lt;100%, "Just OK","Good"))</f>
        <v>Good</v>
      </c>
    </row>
    <row r="1624" spans="1:7" hidden="1" x14ac:dyDescent="0.2">
      <c r="A1624" s="1">
        <v>3890</v>
      </c>
      <c r="B1624" s="3">
        <v>42707.813194444447</v>
      </c>
      <c r="C1624">
        <v>52.8</v>
      </c>
      <c r="D1624">
        <v>29.37</v>
      </c>
      <c r="E1624">
        <v>23.429999999999996</v>
      </c>
      <c r="F1624" s="6">
        <v>0.79775280898876388</v>
      </c>
      <c r="G1624" t="str">
        <f>IF(Table13[[#This Row],[Margin (%)]]&gt;150%,"Great",IF(Table13[[#This Row],[Margin (%)]]&lt;100%, "Just OK","Good"))</f>
        <v>Just OK</v>
      </c>
    </row>
    <row r="1625" spans="1:7" hidden="1" x14ac:dyDescent="0.2">
      <c r="A1625" s="1">
        <v>3891</v>
      </c>
      <c r="B1625" s="3">
        <v>42707.820833333331</v>
      </c>
      <c r="C1625">
        <v>75.900000000000006</v>
      </c>
      <c r="D1625">
        <v>32.32</v>
      </c>
      <c r="E1625">
        <v>43.580000000000005</v>
      </c>
      <c r="F1625" s="6">
        <v>1.348391089108911</v>
      </c>
      <c r="G1625" t="str">
        <f>IF(Table13[[#This Row],[Margin (%)]]&gt;150%,"Great",IF(Table13[[#This Row],[Margin (%)]]&lt;100%, "Just OK","Good"))</f>
        <v>Good</v>
      </c>
    </row>
    <row r="1626" spans="1:7" hidden="1" x14ac:dyDescent="0.2">
      <c r="A1626" s="1">
        <v>3892</v>
      </c>
      <c r="B1626" s="3">
        <v>42707.88958333333</v>
      </c>
      <c r="C1626">
        <v>47.3</v>
      </c>
      <c r="D1626">
        <v>15.34</v>
      </c>
      <c r="E1626">
        <v>31.959999999999997</v>
      </c>
      <c r="F1626" s="6">
        <v>2.0834419817470664</v>
      </c>
      <c r="G1626" t="str">
        <f>IF(Table13[[#This Row],[Margin (%)]]&gt;150%,"Great",IF(Table13[[#This Row],[Margin (%)]]&lt;100%, "Just OK","Good"))</f>
        <v>Great</v>
      </c>
    </row>
    <row r="1627" spans="1:7" hidden="1" x14ac:dyDescent="0.2">
      <c r="A1627" s="1">
        <v>3893</v>
      </c>
      <c r="B1627" s="3">
        <v>42707.925000000003</v>
      </c>
      <c r="C1627">
        <v>38.799999999999997</v>
      </c>
      <c r="D1627">
        <v>17.579999999999998</v>
      </c>
      <c r="E1627">
        <v>21.22</v>
      </c>
      <c r="F1627" s="6">
        <v>1.2070534698521047</v>
      </c>
      <c r="G1627" t="str">
        <f>IF(Table13[[#This Row],[Margin (%)]]&gt;150%,"Great",IF(Table13[[#This Row],[Margin (%)]]&lt;100%, "Just OK","Good"))</f>
        <v>Good</v>
      </c>
    </row>
    <row r="1628" spans="1:7" hidden="1" x14ac:dyDescent="0.2">
      <c r="A1628" s="1">
        <v>3894</v>
      </c>
      <c r="B1628" s="3">
        <v>42708.725694444445</v>
      </c>
      <c r="C1628">
        <v>39.6</v>
      </c>
      <c r="D1628">
        <v>13.77</v>
      </c>
      <c r="E1628">
        <v>25.830000000000002</v>
      </c>
      <c r="F1628" s="6">
        <v>1.8758169934640525</v>
      </c>
      <c r="G1628" t="str">
        <f>IF(Table13[[#This Row],[Margin (%)]]&gt;150%,"Great",IF(Table13[[#This Row],[Margin (%)]]&lt;100%, "Just OK","Good"))</f>
        <v>Great</v>
      </c>
    </row>
    <row r="1629" spans="1:7" hidden="1" x14ac:dyDescent="0.2">
      <c r="A1629" s="1">
        <v>3895</v>
      </c>
      <c r="B1629" s="3">
        <v>42708.743750000001</v>
      </c>
      <c r="C1629">
        <v>51.5</v>
      </c>
      <c r="D1629">
        <v>21.75</v>
      </c>
      <c r="E1629">
        <v>29.75</v>
      </c>
      <c r="F1629" s="6">
        <v>1.367816091954023</v>
      </c>
      <c r="G1629" t="str">
        <f>IF(Table13[[#This Row],[Margin (%)]]&gt;150%,"Great",IF(Table13[[#This Row],[Margin (%)]]&lt;100%, "Just OK","Good"))</f>
        <v>Good</v>
      </c>
    </row>
    <row r="1630" spans="1:7" hidden="1" x14ac:dyDescent="0.2">
      <c r="A1630" s="1">
        <v>3896</v>
      </c>
      <c r="B1630" s="3">
        <v>42708.746527777781</v>
      </c>
      <c r="C1630">
        <v>59.6</v>
      </c>
      <c r="D1630">
        <v>35.520000000000003</v>
      </c>
      <c r="E1630">
        <v>24.08</v>
      </c>
      <c r="F1630" s="6">
        <v>0.67792792792792778</v>
      </c>
      <c r="G1630" t="str">
        <f>IF(Table13[[#This Row],[Margin (%)]]&gt;150%,"Great",IF(Table13[[#This Row],[Margin (%)]]&lt;100%, "Just OK","Good"))</f>
        <v>Just OK</v>
      </c>
    </row>
    <row r="1631" spans="1:7" hidden="1" x14ac:dyDescent="0.2">
      <c r="A1631" s="1">
        <v>3897</v>
      </c>
      <c r="B1631" s="3">
        <v>42708.756944444445</v>
      </c>
      <c r="C1631">
        <v>47.699999999999996</v>
      </c>
      <c r="D1631">
        <v>26.66</v>
      </c>
      <c r="E1631">
        <v>21.039999999999996</v>
      </c>
      <c r="F1631" s="6">
        <v>0.78919729932483107</v>
      </c>
      <c r="G1631" t="str">
        <f>IF(Table13[[#This Row],[Margin (%)]]&gt;150%,"Great",IF(Table13[[#This Row],[Margin (%)]]&lt;100%, "Just OK","Good"))</f>
        <v>Just OK</v>
      </c>
    </row>
    <row r="1632" spans="1:7" hidden="1" x14ac:dyDescent="0.2">
      <c r="A1632" s="1">
        <v>3898</v>
      </c>
      <c r="B1632" s="3">
        <v>42708.775000000001</v>
      </c>
      <c r="C1632">
        <v>75.400000000000006</v>
      </c>
      <c r="D1632">
        <v>37.58</v>
      </c>
      <c r="E1632">
        <v>37.820000000000007</v>
      </c>
      <c r="F1632" s="6">
        <v>1.0063863757317724</v>
      </c>
      <c r="G1632" t="str">
        <f>IF(Table13[[#This Row],[Margin (%)]]&gt;150%,"Great",IF(Table13[[#This Row],[Margin (%)]]&lt;100%, "Just OK","Good"))</f>
        <v>Good</v>
      </c>
    </row>
    <row r="1633" spans="1:7" hidden="1" x14ac:dyDescent="0.2">
      <c r="A1633" s="1">
        <v>3899</v>
      </c>
      <c r="B1633" s="3">
        <v>42708.777777777781</v>
      </c>
      <c r="C1633">
        <v>110.50000000000001</v>
      </c>
      <c r="D1633">
        <v>47.910000000000011</v>
      </c>
      <c r="E1633">
        <v>62.59</v>
      </c>
      <c r="F1633" s="6">
        <v>1.3064078480484238</v>
      </c>
      <c r="G1633" t="str">
        <f>IF(Table13[[#This Row],[Margin (%)]]&gt;150%,"Great",IF(Table13[[#This Row],[Margin (%)]]&lt;100%, "Just OK","Good"))</f>
        <v>Good</v>
      </c>
    </row>
    <row r="1634" spans="1:7" hidden="1" x14ac:dyDescent="0.2">
      <c r="A1634" s="1">
        <v>3901</v>
      </c>
      <c r="B1634" s="3">
        <v>42708.816666666666</v>
      </c>
      <c r="C1634">
        <v>60.699999999999996</v>
      </c>
      <c r="D1634">
        <v>30.590000000000003</v>
      </c>
      <c r="E1634">
        <v>30.109999999999992</v>
      </c>
      <c r="F1634" s="6">
        <v>0.98430859758090838</v>
      </c>
      <c r="G1634" t="str">
        <f>IF(Table13[[#This Row],[Margin (%)]]&gt;150%,"Great",IF(Table13[[#This Row],[Margin (%)]]&lt;100%, "Just OK","Good"))</f>
        <v>Just OK</v>
      </c>
    </row>
    <row r="1635" spans="1:7" hidden="1" x14ac:dyDescent="0.2">
      <c r="A1635" s="1">
        <v>3902</v>
      </c>
      <c r="B1635" s="3">
        <v>42708.823611111111</v>
      </c>
      <c r="C1635">
        <v>61.6</v>
      </c>
      <c r="D1635">
        <v>31.25</v>
      </c>
      <c r="E1635">
        <v>30.35</v>
      </c>
      <c r="F1635" s="6">
        <v>0.97120000000000006</v>
      </c>
      <c r="G1635" t="str">
        <f>IF(Table13[[#This Row],[Margin (%)]]&gt;150%,"Great",IF(Table13[[#This Row],[Margin (%)]]&lt;100%, "Just OK","Good"))</f>
        <v>Just OK</v>
      </c>
    </row>
    <row r="1636" spans="1:7" hidden="1" x14ac:dyDescent="0.2">
      <c r="A1636" s="1">
        <v>3903</v>
      </c>
      <c r="B1636" s="3">
        <v>42708.892361111109</v>
      </c>
      <c r="C1636">
        <v>96.1</v>
      </c>
      <c r="D1636">
        <v>45.28</v>
      </c>
      <c r="E1636">
        <v>50.819999999999993</v>
      </c>
      <c r="F1636" s="6">
        <v>1.1223498233215545</v>
      </c>
      <c r="G1636" t="str">
        <f>IF(Table13[[#This Row],[Margin (%)]]&gt;150%,"Great",IF(Table13[[#This Row],[Margin (%)]]&lt;100%, "Just OK","Good"))</f>
        <v>Good</v>
      </c>
    </row>
    <row r="1637" spans="1:7" hidden="1" x14ac:dyDescent="0.2">
      <c r="A1637" s="1">
        <v>3904</v>
      </c>
      <c r="B1637" s="3">
        <v>42708.895138888889</v>
      </c>
      <c r="C1637">
        <v>34.5</v>
      </c>
      <c r="D1637">
        <v>13.530000000000001</v>
      </c>
      <c r="E1637">
        <v>20.97</v>
      </c>
      <c r="F1637" s="6">
        <v>1.5498891352549886</v>
      </c>
      <c r="G1637" t="str">
        <f>IF(Table13[[#This Row],[Margin (%)]]&gt;150%,"Great",IF(Table13[[#This Row],[Margin (%)]]&lt;100%, "Just OK","Good"))</f>
        <v>Great</v>
      </c>
    </row>
    <row r="1638" spans="1:7" hidden="1" x14ac:dyDescent="0.2">
      <c r="A1638" s="1">
        <v>3907</v>
      </c>
      <c r="B1638" s="3">
        <v>42709.618750000001</v>
      </c>
      <c r="C1638">
        <v>37.6</v>
      </c>
      <c r="D1638">
        <v>19.75</v>
      </c>
      <c r="E1638">
        <v>17.850000000000001</v>
      </c>
      <c r="F1638" s="6">
        <v>0.90379746835443042</v>
      </c>
      <c r="G1638" t="str">
        <f>IF(Table13[[#This Row],[Margin (%)]]&gt;150%,"Great",IF(Table13[[#This Row],[Margin (%)]]&lt;100%, "Just OK","Good"))</f>
        <v>Just OK</v>
      </c>
    </row>
    <row r="1639" spans="1:7" hidden="1" x14ac:dyDescent="0.2">
      <c r="A1639" s="1">
        <v>3908</v>
      </c>
      <c r="B1639" s="3">
        <v>42709.760416666664</v>
      </c>
      <c r="C1639">
        <v>130.9</v>
      </c>
      <c r="D1639">
        <v>74.680000000000007</v>
      </c>
      <c r="E1639">
        <v>56.22</v>
      </c>
      <c r="F1639" s="6">
        <v>0.75281199785752539</v>
      </c>
      <c r="G1639" t="str">
        <f>IF(Table13[[#This Row],[Margin (%)]]&gt;150%,"Great",IF(Table13[[#This Row],[Margin (%)]]&lt;100%, "Just OK","Good"))</f>
        <v>Just OK</v>
      </c>
    </row>
    <row r="1640" spans="1:7" hidden="1" x14ac:dyDescent="0.2">
      <c r="A1640" s="1">
        <v>3909</v>
      </c>
      <c r="B1640" s="3">
        <v>42709.822222222225</v>
      </c>
      <c r="C1640">
        <v>111.4</v>
      </c>
      <c r="D1640">
        <v>33.469999999999992</v>
      </c>
      <c r="E1640">
        <v>77.930000000000007</v>
      </c>
      <c r="F1640" s="6">
        <v>2.3283537496265319</v>
      </c>
      <c r="G1640" t="str">
        <f>IF(Table13[[#This Row],[Margin (%)]]&gt;150%,"Great",IF(Table13[[#This Row],[Margin (%)]]&lt;100%, "Just OK","Good"))</f>
        <v>Great</v>
      </c>
    </row>
    <row r="1641" spans="1:7" hidden="1" x14ac:dyDescent="0.2">
      <c r="A1641" s="1">
        <v>3910</v>
      </c>
      <c r="B1641" s="3">
        <v>42710.740277777775</v>
      </c>
      <c r="C1641">
        <v>64.8</v>
      </c>
      <c r="D1641">
        <v>20.59</v>
      </c>
      <c r="E1641">
        <v>44.209999999999994</v>
      </c>
      <c r="F1641" s="6">
        <v>2.1471588149587175</v>
      </c>
      <c r="G1641" t="str">
        <f>IF(Table13[[#This Row],[Margin (%)]]&gt;150%,"Great",IF(Table13[[#This Row],[Margin (%)]]&lt;100%, "Just OK","Good"))</f>
        <v>Great</v>
      </c>
    </row>
    <row r="1642" spans="1:7" hidden="1" x14ac:dyDescent="0.2">
      <c r="A1642" s="1">
        <v>3911</v>
      </c>
      <c r="B1642" s="3">
        <v>42710.775694444441</v>
      </c>
      <c r="C1642">
        <v>47.599999999999994</v>
      </c>
      <c r="D1642">
        <v>12.379999999999999</v>
      </c>
      <c r="E1642">
        <v>35.22</v>
      </c>
      <c r="F1642" s="6">
        <v>2.8449111470113086</v>
      </c>
      <c r="G1642" t="str">
        <f>IF(Table13[[#This Row],[Margin (%)]]&gt;150%,"Great",IF(Table13[[#This Row],[Margin (%)]]&lt;100%, "Just OK","Good"))</f>
        <v>Great</v>
      </c>
    </row>
    <row r="1643" spans="1:7" hidden="1" x14ac:dyDescent="0.2">
      <c r="A1643" s="1">
        <v>3912</v>
      </c>
      <c r="B1643" s="3">
        <v>42710.81527777778</v>
      </c>
      <c r="C1643">
        <v>68.599999999999994</v>
      </c>
      <c r="D1643">
        <v>30.02</v>
      </c>
      <c r="E1643">
        <v>38.58</v>
      </c>
      <c r="F1643" s="6">
        <v>1.2851432378414389</v>
      </c>
      <c r="G1643" t="str">
        <f>IF(Table13[[#This Row],[Margin (%)]]&gt;150%,"Great",IF(Table13[[#This Row],[Margin (%)]]&lt;100%, "Just OK","Good"))</f>
        <v>Good</v>
      </c>
    </row>
    <row r="1644" spans="1:7" hidden="1" x14ac:dyDescent="0.2">
      <c r="A1644" s="1">
        <v>3913</v>
      </c>
      <c r="B1644" s="3">
        <v>42710.838194444441</v>
      </c>
      <c r="C1644">
        <v>34.5</v>
      </c>
      <c r="D1644">
        <v>14</v>
      </c>
      <c r="E1644">
        <v>20.5</v>
      </c>
      <c r="F1644" s="6">
        <v>1.4642857142857142</v>
      </c>
      <c r="G1644" t="str">
        <f>IF(Table13[[#This Row],[Margin (%)]]&gt;150%,"Great",IF(Table13[[#This Row],[Margin (%)]]&lt;100%, "Just OK","Good"))</f>
        <v>Good</v>
      </c>
    </row>
    <row r="1645" spans="1:7" hidden="1" x14ac:dyDescent="0.2">
      <c r="A1645" s="1">
        <v>3914</v>
      </c>
      <c r="B1645" s="3">
        <v>42710.861111111109</v>
      </c>
      <c r="C1645">
        <v>59.5</v>
      </c>
      <c r="D1645">
        <v>34.520000000000003</v>
      </c>
      <c r="E1645">
        <v>24.979999999999997</v>
      </c>
      <c r="F1645" s="6">
        <v>0.72363847045191176</v>
      </c>
      <c r="G1645" t="str">
        <f>IF(Table13[[#This Row],[Margin (%)]]&gt;150%,"Great",IF(Table13[[#This Row],[Margin (%)]]&lt;100%, "Just OK","Good"))</f>
        <v>Just OK</v>
      </c>
    </row>
    <row r="1646" spans="1:7" hidden="1" x14ac:dyDescent="0.2">
      <c r="A1646" s="1">
        <v>3915</v>
      </c>
      <c r="B1646" s="3">
        <v>42710.862500000003</v>
      </c>
      <c r="C1646">
        <v>59.5</v>
      </c>
      <c r="D1646">
        <v>34.520000000000003</v>
      </c>
      <c r="E1646">
        <v>24.979999999999997</v>
      </c>
      <c r="F1646" s="6">
        <v>0.72363847045191176</v>
      </c>
      <c r="G1646" t="str">
        <f>IF(Table13[[#This Row],[Margin (%)]]&gt;150%,"Great",IF(Table13[[#This Row],[Margin (%)]]&lt;100%, "Just OK","Good"))</f>
        <v>Just OK</v>
      </c>
    </row>
    <row r="1647" spans="1:7" hidden="1" x14ac:dyDescent="0.2">
      <c r="A1647" s="1">
        <v>3916</v>
      </c>
      <c r="B1647" s="3">
        <v>42711.725694444445</v>
      </c>
      <c r="C1647">
        <v>44.699999999999996</v>
      </c>
      <c r="D1647">
        <v>23.120000000000005</v>
      </c>
      <c r="E1647">
        <v>21.579999999999991</v>
      </c>
      <c r="F1647" s="6">
        <v>0.93339100346020709</v>
      </c>
      <c r="G1647" t="str">
        <f>IF(Table13[[#This Row],[Margin (%)]]&gt;150%,"Great",IF(Table13[[#This Row],[Margin (%)]]&lt;100%, "Just OK","Good"))</f>
        <v>Just OK</v>
      </c>
    </row>
    <row r="1648" spans="1:7" hidden="1" x14ac:dyDescent="0.2">
      <c r="A1648" s="1">
        <v>3917</v>
      </c>
      <c r="B1648" s="3">
        <v>42711.760416666664</v>
      </c>
      <c r="C1648">
        <v>49.5</v>
      </c>
      <c r="D1648">
        <v>23.21</v>
      </c>
      <c r="E1648">
        <v>26.29</v>
      </c>
      <c r="F1648" s="6">
        <v>1.1327014218009477</v>
      </c>
      <c r="G1648" t="str">
        <f>IF(Table13[[#This Row],[Margin (%)]]&gt;150%,"Great",IF(Table13[[#This Row],[Margin (%)]]&lt;100%, "Just OK","Good"))</f>
        <v>Good</v>
      </c>
    </row>
    <row r="1649" spans="1:7" hidden="1" x14ac:dyDescent="0.2">
      <c r="A1649" s="1">
        <v>3918</v>
      </c>
      <c r="B1649" s="3">
        <v>42711.822916666664</v>
      </c>
      <c r="C1649">
        <v>64.699999999999989</v>
      </c>
      <c r="D1649">
        <v>37.369999999999997</v>
      </c>
      <c r="E1649">
        <v>27.329999999999991</v>
      </c>
      <c r="F1649" s="6">
        <v>0.73133529569173117</v>
      </c>
      <c r="G1649" t="str">
        <f>IF(Table13[[#This Row],[Margin (%)]]&gt;150%,"Great",IF(Table13[[#This Row],[Margin (%)]]&lt;100%, "Just OK","Good"))</f>
        <v>Just OK</v>
      </c>
    </row>
    <row r="1650" spans="1:7" hidden="1" x14ac:dyDescent="0.2">
      <c r="A1650" s="1">
        <v>3919</v>
      </c>
      <c r="B1650" s="3">
        <v>42711.82708333333</v>
      </c>
      <c r="C1650">
        <v>40.200000000000003</v>
      </c>
      <c r="D1650">
        <v>13.53</v>
      </c>
      <c r="E1650">
        <v>26.67</v>
      </c>
      <c r="F1650" s="6">
        <v>1.9711751662971178</v>
      </c>
      <c r="G1650" t="str">
        <f>IF(Table13[[#This Row],[Margin (%)]]&gt;150%,"Great",IF(Table13[[#This Row],[Margin (%)]]&lt;100%, "Just OK","Good"))</f>
        <v>Great</v>
      </c>
    </row>
    <row r="1651" spans="1:7" hidden="1" x14ac:dyDescent="0.2">
      <c r="A1651" s="1">
        <v>3920</v>
      </c>
      <c r="B1651" s="3">
        <v>42712.745833333334</v>
      </c>
      <c r="C1651">
        <v>43.8</v>
      </c>
      <c r="D1651">
        <v>29.78</v>
      </c>
      <c r="E1651">
        <v>14.019999999999996</v>
      </c>
      <c r="F1651" s="6">
        <v>0.47078576225654789</v>
      </c>
      <c r="G1651" t="str">
        <f>IF(Table13[[#This Row],[Margin (%)]]&gt;150%,"Great",IF(Table13[[#This Row],[Margin (%)]]&lt;100%, "Just OK","Good"))</f>
        <v>Just OK</v>
      </c>
    </row>
    <row r="1652" spans="1:7" hidden="1" x14ac:dyDescent="0.2">
      <c r="A1652" s="1">
        <v>3921</v>
      </c>
      <c r="B1652" s="3">
        <v>42712.750694444447</v>
      </c>
      <c r="C1652">
        <v>57.9</v>
      </c>
      <c r="D1652">
        <v>29.02</v>
      </c>
      <c r="E1652">
        <v>28.88</v>
      </c>
      <c r="F1652" s="6">
        <v>0.99517574086836658</v>
      </c>
      <c r="G1652" t="str">
        <f>IF(Table13[[#This Row],[Margin (%)]]&gt;150%,"Great",IF(Table13[[#This Row],[Margin (%)]]&lt;100%, "Just OK","Good"))</f>
        <v>Just OK</v>
      </c>
    </row>
    <row r="1653" spans="1:7" hidden="1" x14ac:dyDescent="0.2">
      <c r="A1653" s="1">
        <v>3922</v>
      </c>
      <c r="B1653" s="3">
        <v>42712.790277777778</v>
      </c>
      <c r="C1653">
        <v>56.699999999999996</v>
      </c>
      <c r="D1653">
        <v>21.88</v>
      </c>
      <c r="E1653">
        <v>34.819999999999993</v>
      </c>
      <c r="F1653" s="6">
        <v>1.5914076782449724</v>
      </c>
      <c r="G1653" t="str">
        <f>IF(Table13[[#This Row],[Margin (%)]]&gt;150%,"Great",IF(Table13[[#This Row],[Margin (%)]]&lt;100%, "Just OK","Good"))</f>
        <v>Great</v>
      </c>
    </row>
    <row r="1654" spans="1:7" hidden="1" x14ac:dyDescent="0.2">
      <c r="A1654" s="1">
        <v>3923</v>
      </c>
      <c r="B1654" s="3">
        <v>42712.951388888891</v>
      </c>
      <c r="C1654">
        <v>45.5</v>
      </c>
      <c r="D1654">
        <v>14.88</v>
      </c>
      <c r="E1654">
        <v>30.619999999999997</v>
      </c>
      <c r="F1654" s="6">
        <v>2.057795698924731</v>
      </c>
      <c r="G1654" t="str">
        <f>IF(Table13[[#This Row],[Margin (%)]]&gt;150%,"Great",IF(Table13[[#This Row],[Margin (%)]]&lt;100%, "Just OK","Good"))</f>
        <v>Great</v>
      </c>
    </row>
    <row r="1655" spans="1:7" hidden="1" x14ac:dyDescent="0.2">
      <c r="A1655" s="1">
        <v>3924</v>
      </c>
      <c r="B1655" s="3">
        <v>42713.706944444442</v>
      </c>
      <c r="C1655">
        <v>112.1</v>
      </c>
      <c r="D1655">
        <v>51.29</v>
      </c>
      <c r="E1655">
        <v>60.809999999999995</v>
      </c>
      <c r="F1655" s="6">
        <v>1.1856112302593098</v>
      </c>
      <c r="G1655" t="str">
        <f>IF(Table13[[#This Row],[Margin (%)]]&gt;150%,"Great",IF(Table13[[#This Row],[Margin (%)]]&lt;100%, "Just OK","Good"))</f>
        <v>Good</v>
      </c>
    </row>
    <row r="1656" spans="1:7" hidden="1" x14ac:dyDescent="0.2">
      <c r="A1656" s="1">
        <v>3927</v>
      </c>
      <c r="B1656" s="3">
        <v>42713.713888888888</v>
      </c>
      <c r="C1656">
        <v>54.699999999999996</v>
      </c>
      <c r="D1656">
        <v>31.1</v>
      </c>
      <c r="E1656">
        <v>23.599999999999994</v>
      </c>
      <c r="F1656" s="6">
        <v>0.75884244372990328</v>
      </c>
      <c r="G1656" t="str">
        <f>IF(Table13[[#This Row],[Margin (%)]]&gt;150%,"Great",IF(Table13[[#This Row],[Margin (%)]]&lt;100%, "Just OK","Good"))</f>
        <v>Just OK</v>
      </c>
    </row>
    <row r="1657" spans="1:7" hidden="1" x14ac:dyDescent="0.2">
      <c r="A1657" s="1">
        <v>3926</v>
      </c>
      <c r="B1657" s="3">
        <v>42713.713888888888</v>
      </c>
      <c r="C1657">
        <v>57.6</v>
      </c>
      <c r="D1657">
        <v>22.990000000000002</v>
      </c>
      <c r="E1657">
        <v>34.61</v>
      </c>
      <c r="F1657" s="6">
        <v>1.5054371465854719</v>
      </c>
      <c r="G1657" t="str">
        <f>IF(Table13[[#This Row],[Margin (%)]]&gt;150%,"Great",IF(Table13[[#This Row],[Margin (%)]]&lt;100%, "Just OK","Good"))</f>
        <v>Great</v>
      </c>
    </row>
    <row r="1658" spans="1:7" hidden="1" x14ac:dyDescent="0.2">
      <c r="A1658" s="1">
        <v>3925</v>
      </c>
      <c r="B1658" s="3">
        <v>42713.713888888888</v>
      </c>
      <c r="C1658">
        <v>77.400000000000006</v>
      </c>
      <c r="D1658">
        <v>30.07</v>
      </c>
      <c r="E1658">
        <v>47.330000000000005</v>
      </c>
      <c r="F1658" s="6">
        <v>1.5739940139674096</v>
      </c>
      <c r="G1658" t="str">
        <f>IF(Table13[[#This Row],[Margin (%)]]&gt;150%,"Great",IF(Table13[[#This Row],[Margin (%)]]&lt;100%, "Just OK","Good"))</f>
        <v>Great</v>
      </c>
    </row>
    <row r="1659" spans="1:7" hidden="1" x14ac:dyDescent="0.2">
      <c r="A1659" s="1">
        <v>3928</v>
      </c>
      <c r="B1659" s="3">
        <v>42713.74722222222</v>
      </c>
      <c r="C1659">
        <v>80.5</v>
      </c>
      <c r="D1659">
        <v>40.85</v>
      </c>
      <c r="E1659">
        <v>39.65</v>
      </c>
      <c r="F1659" s="6">
        <v>0.97062423500611983</v>
      </c>
      <c r="G1659" t="str">
        <f>IF(Table13[[#This Row],[Margin (%)]]&gt;150%,"Great",IF(Table13[[#This Row],[Margin (%)]]&lt;100%, "Just OK","Good"))</f>
        <v>Just OK</v>
      </c>
    </row>
    <row r="1660" spans="1:7" hidden="1" x14ac:dyDescent="0.2">
      <c r="A1660" s="1">
        <v>3929</v>
      </c>
      <c r="B1660" s="3">
        <v>42713.76458333333</v>
      </c>
      <c r="C1660">
        <v>50.199999999999996</v>
      </c>
      <c r="D1660">
        <v>28.63</v>
      </c>
      <c r="E1660">
        <v>21.569999999999997</v>
      </c>
      <c r="F1660" s="6">
        <v>0.75340551868669214</v>
      </c>
      <c r="G1660" t="str">
        <f>IF(Table13[[#This Row],[Margin (%)]]&gt;150%,"Great",IF(Table13[[#This Row],[Margin (%)]]&lt;100%, "Just OK","Good"))</f>
        <v>Just OK</v>
      </c>
    </row>
    <row r="1661" spans="1:7" hidden="1" x14ac:dyDescent="0.2">
      <c r="A1661" s="1">
        <v>3930</v>
      </c>
      <c r="B1661" s="3">
        <v>42713.772916666669</v>
      </c>
      <c r="C1661">
        <v>46.9</v>
      </c>
      <c r="D1661">
        <v>21.650000000000002</v>
      </c>
      <c r="E1661">
        <v>25.249999999999996</v>
      </c>
      <c r="F1661" s="6">
        <v>1.1662817551963045</v>
      </c>
      <c r="G1661" t="str">
        <f>IF(Table13[[#This Row],[Margin (%)]]&gt;150%,"Great",IF(Table13[[#This Row],[Margin (%)]]&lt;100%, "Just OK","Good"))</f>
        <v>Good</v>
      </c>
    </row>
    <row r="1662" spans="1:7" hidden="1" x14ac:dyDescent="0.2">
      <c r="A1662" s="1">
        <v>3931</v>
      </c>
      <c r="B1662" s="3">
        <v>42713.784722222219</v>
      </c>
      <c r="C1662">
        <v>50.8</v>
      </c>
      <c r="D1662">
        <v>25.65</v>
      </c>
      <c r="E1662">
        <v>25.15</v>
      </c>
      <c r="F1662" s="6">
        <v>0.98050682261208577</v>
      </c>
      <c r="G1662" t="str">
        <f>IF(Table13[[#This Row],[Margin (%)]]&gt;150%,"Great",IF(Table13[[#This Row],[Margin (%)]]&lt;100%, "Just OK","Good"))</f>
        <v>Just OK</v>
      </c>
    </row>
    <row r="1663" spans="1:7" hidden="1" x14ac:dyDescent="0.2">
      <c r="A1663" s="1">
        <v>3932</v>
      </c>
      <c r="B1663" s="3">
        <v>42713.791666666664</v>
      </c>
      <c r="C1663">
        <v>72.599999999999994</v>
      </c>
      <c r="D1663">
        <v>31.490000000000002</v>
      </c>
      <c r="E1663">
        <v>41.109999999999992</v>
      </c>
      <c r="F1663" s="6">
        <v>1.3054938075579545</v>
      </c>
      <c r="G1663" t="str">
        <f>IF(Table13[[#This Row],[Margin (%)]]&gt;150%,"Great",IF(Table13[[#This Row],[Margin (%)]]&lt;100%, "Just OK","Good"))</f>
        <v>Good</v>
      </c>
    </row>
    <row r="1664" spans="1:7" hidden="1" x14ac:dyDescent="0.2">
      <c r="A1664" s="1">
        <v>3933</v>
      </c>
      <c r="B1664" s="3">
        <v>42713.81527777778</v>
      </c>
      <c r="C1664">
        <v>43</v>
      </c>
      <c r="D1664">
        <v>20</v>
      </c>
      <c r="E1664">
        <v>23</v>
      </c>
      <c r="F1664" s="6">
        <v>1.1499999999999999</v>
      </c>
      <c r="G1664" t="str">
        <f>IF(Table13[[#This Row],[Margin (%)]]&gt;150%,"Great",IF(Table13[[#This Row],[Margin (%)]]&lt;100%, "Just OK","Good"))</f>
        <v>Good</v>
      </c>
    </row>
    <row r="1665" spans="1:7" hidden="1" x14ac:dyDescent="0.2">
      <c r="A1665" s="1">
        <v>3934</v>
      </c>
      <c r="B1665" s="3">
        <v>42713.820138888892</v>
      </c>
      <c r="C1665">
        <v>78.5</v>
      </c>
      <c r="D1665">
        <v>27.14</v>
      </c>
      <c r="E1665">
        <v>51.36</v>
      </c>
      <c r="F1665" s="6">
        <v>1.89240972733972</v>
      </c>
      <c r="G1665" t="str">
        <f>IF(Table13[[#This Row],[Margin (%)]]&gt;150%,"Great",IF(Table13[[#This Row],[Margin (%)]]&lt;100%, "Just OK","Good"))</f>
        <v>Great</v>
      </c>
    </row>
    <row r="1666" spans="1:7" hidden="1" x14ac:dyDescent="0.2">
      <c r="A1666" s="1">
        <v>3935</v>
      </c>
      <c r="B1666" s="3">
        <v>42713.82708333333</v>
      </c>
      <c r="C1666">
        <v>34.5</v>
      </c>
      <c r="D1666">
        <v>14</v>
      </c>
      <c r="E1666">
        <v>20.5</v>
      </c>
      <c r="F1666" s="6">
        <v>1.4642857142857142</v>
      </c>
      <c r="G1666" t="str">
        <f>IF(Table13[[#This Row],[Margin (%)]]&gt;150%,"Great",IF(Table13[[#This Row],[Margin (%)]]&lt;100%, "Just OK","Good"))</f>
        <v>Good</v>
      </c>
    </row>
    <row r="1667" spans="1:7" hidden="1" x14ac:dyDescent="0.2">
      <c r="A1667" s="1">
        <v>3936</v>
      </c>
      <c r="B1667" s="3">
        <v>42713.828472222223</v>
      </c>
      <c r="C1667">
        <v>35.6</v>
      </c>
      <c r="D1667">
        <v>16.84</v>
      </c>
      <c r="E1667">
        <v>18.760000000000002</v>
      </c>
      <c r="F1667" s="6">
        <v>1.1140142517814728</v>
      </c>
      <c r="G1667" t="str">
        <f>IF(Table13[[#This Row],[Margin (%)]]&gt;150%,"Great",IF(Table13[[#This Row],[Margin (%)]]&lt;100%, "Just OK","Good"))</f>
        <v>Good</v>
      </c>
    </row>
    <row r="1668" spans="1:7" hidden="1" x14ac:dyDescent="0.2">
      <c r="A1668" s="1">
        <v>3937</v>
      </c>
      <c r="B1668" s="3">
        <v>42713.82916666667</v>
      </c>
      <c r="C1668">
        <v>39.6</v>
      </c>
      <c r="D1668">
        <v>13.720000000000002</v>
      </c>
      <c r="E1668">
        <v>25.88</v>
      </c>
      <c r="F1668" s="6">
        <v>1.886297376093294</v>
      </c>
      <c r="G1668" t="str">
        <f>IF(Table13[[#This Row],[Margin (%)]]&gt;150%,"Great",IF(Table13[[#This Row],[Margin (%)]]&lt;100%, "Just OK","Good"))</f>
        <v>Great</v>
      </c>
    </row>
    <row r="1669" spans="1:7" hidden="1" x14ac:dyDescent="0.2">
      <c r="A1669" s="1">
        <v>3938</v>
      </c>
      <c r="B1669" s="3">
        <v>42713.87222222222</v>
      </c>
      <c r="C1669">
        <v>41.6</v>
      </c>
      <c r="D1669">
        <v>16.759999999999998</v>
      </c>
      <c r="E1669">
        <v>24.840000000000003</v>
      </c>
      <c r="F1669" s="6">
        <v>1.4821002386634849</v>
      </c>
      <c r="G1669" t="str">
        <f>IF(Table13[[#This Row],[Margin (%)]]&gt;150%,"Great",IF(Table13[[#This Row],[Margin (%)]]&lt;100%, "Just OK","Good"))</f>
        <v>Good</v>
      </c>
    </row>
    <row r="1670" spans="1:7" hidden="1" x14ac:dyDescent="0.2">
      <c r="A1670" s="1">
        <v>3939</v>
      </c>
      <c r="B1670" s="3">
        <v>42713.874305555553</v>
      </c>
      <c r="C1670">
        <v>27.8</v>
      </c>
      <c r="D1670">
        <v>9.379999999999999</v>
      </c>
      <c r="E1670">
        <v>18.420000000000002</v>
      </c>
      <c r="F1670" s="6">
        <v>1.9637526652452029</v>
      </c>
      <c r="G1670" t="str">
        <f>IF(Table13[[#This Row],[Margin (%)]]&gt;150%,"Great",IF(Table13[[#This Row],[Margin (%)]]&lt;100%, "Just OK","Good"))</f>
        <v>Great</v>
      </c>
    </row>
    <row r="1671" spans="1:7" hidden="1" x14ac:dyDescent="0.2">
      <c r="A1671" s="1">
        <v>3940</v>
      </c>
      <c r="B1671" s="3">
        <v>42713.87777777778</v>
      </c>
      <c r="C1671">
        <v>51.6</v>
      </c>
      <c r="D1671">
        <v>23.310000000000002</v>
      </c>
      <c r="E1671">
        <v>28.29</v>
      </c>
      <c r="F1671" s="6">
        <v>1.2136422136422136</v>
      </c>
      <c r="G1671" t="str">
        <f>IF(Table13[[#This Row],[Margin (%)]]&gt;150%,"Great",IF(Table13[[#This Row],[Margin (%)]]&lt;100%, "Just OK","Good"))</f>
        <v>Good</v>
      </c>
    </row>
    <row r="1672" spans="1:7" hidden="1" x14ac:dyDescent="0.2">
      <c r="A1672" s="1">
        <v>3941</v>
      </c>
      <c r="B1672" s="3">
        <v>42714.680555555555</v>
      </c>
      <c r="C1672">
        <v>58.8</v>
      </c>
      <c r="D1672">
        <v>28.330000000000002</v>
      </c>
      <c r="E1672">
        <v>30.469999999999995</v>
      </c>
      <c r="F1672" s="6">
        <v>1.0755382986233673</v>
      </c>
      <c r="G1672" t="str">
        <f>IF(Table13[[#This Row],[Margin (%)]]&gt;150%,"Great",IF(Table13[[#This Row],[Margin (%)]]&lt;100%, "Just OK","Good"))</f>
        <v>Good</v>
      </c>
    </row>
    <row r="1673" spans="1:7" hidden="1" x14ac:dyDescent="0.2">
      <c r="A1673" s="1">
        <v>3942</v>
      </c>
      <c r="B1673" s="3">
        <v>42714.681250000001</v>
      </c>
      <c r="C1673">
        <v>45.6</v>
      </c>
      <c r="D1673">
        <v>16.130000000000003</v>
      </c>
      <c r="E1673">
        <v>29.47</v>
      </c>
      <c r="F1673" s="6">
        <v>1.827030378177309</v>
      </c>
      <c r="G1673" t="str">
        <f>IF(Table13[[#This Row],[Margin (%)]]&gt;150%,"Great",IF(Table13[[#This Row],[Margin (%)]]&lt;100%, "Just OK","Good"))</f>
        <v>Great</v>
      </c>
    </row>
    <row r="1674" spans="1:7" hidden="1" x14ac:dyDescent="0.2">
      <c r="A1674" s="1">
        <v>3943</v>
      </c>
      <c r="B1674" s="3">
        <v>42714.734027777777</v>
      </c>
      <c r="C1674">
        <v>84.6</v>
      </c>
      <c r="D1674">
        <v>34.03</v>
      </c>
      <c r="E1674">
        <v>50.569999999999993</v>
      </c>
      <c r="F1674" s="6">
        <v>1.486041727887158</v>
      </c>
      <c r="G1674" t="str">
        <f>IF(Table13[[#This Row],[Margin (%)]]&gt;150%,"Great",IF(Table13[[#This Row],[Margin (%)]]&lt;100%, "Just OK","Good"))</f>
        <v>Good</v>
      </c>
    </row>
    <row r="1675" spans="1:7" hidden="1" x14ac:dyDescent="0.2">
      <c r="A1675" s="1">
        <v>3944</v>
      </c>
      <c r="B1675" s="3">
        <v>42714.75277777778</v>
      </c>
      <c r="C1675">
        <v>45.9</v>
      </c>
      <c r="D1675">
        <v>21.2</v>
      </c>
      <c r="E1675">
        <v>24.7</v>
      </c>
      <c r="F1675" s="6">
        <v>1.1650943396226414</v>
      </c>
      <c r="G1675" t="str">
        <f>IF(Table13[[#This Row],[Margin (%)]]&gt;150%,"Great",IF(Table13[[#This Row],[Margin (%)]]&lt;100%, "Just OK","Good"))</f>
        <v>Good</v>
      </c>
    </row>
    <row r="1676" spans="1:7" hidden="1" x14ac:dyDescent="0.2">
      <c r="A1676" s="1">
        <v>3945</v>
      </c>
      <c r="B1676" s="3">
        <v>42714.761111111111</v>
      </c>
      <c r="C1676">
        <v>50.8</v>
      </c>
      <c r="D1676">
        <v>21.28</v>
      </c>
      <c r="E1676">
        <v>29.519999999999996</v>
      </c>
      <c r="F1676" s="6">
        <v>1.3872180451127818</v>
      </c>
      <c r="G1676" t="str">
        <f>IF(Table13[[#This Row],[Margin (%)]]&gt;150%,"Great",IF(Table13[[#This Row],[Margin (%)]]&lt;100%, "Just OK","Good"))</f>
        <v>Good</v>
      </c>
    </row>
    <row r="1677" spans="1:7" hidden="1" x14ac:dyDescent="0.2">
      <c r="A1677" s="1">
        <v>3946</v>
      </c>
      <c r="B1677" s="3">
        <v>42714.775694444441</v>
      </c>
      <c r="C1677">
        <v>83.1</v>
      </c>
      <c r="D1677">
        <v>48.43</v>
      </c>
      <c r="E1677">
        <v>34.669999999999995</v>
      </c>
      <c r="F1677" s="6">
        <v>0.71587858765228152</v>
      </c>
      <c r="G1677" t="str">
        <f>IF(Table13[[#This Row],[Margin (%)]]&gt;150%,"Great",IF(Table13[[#This Row],[Margin (%)]]&lt;100%, "Just OK","Good"))</f>
        <v>Just OK</v>
      </c>
    </row>
    <row r="1678" spans="1:7" hidden="1" x14ac:dyDescent="0.2">
      <c r="A1678" s="1">
        <v>3947</v>
      </c>
      <c r="B1678" s="3">
        <v>42714.780555555553</v>
      </c>
      <c r="C1678">
        <v>121.30000000000001</v>
      </c>
      <c r="D1678">
        <v>56.639999999999993</v>
      </c>
      <c r="E1678">
        <v>64.660000000000025</v>
      </c>
      <c r="F1678" s="6">
        <v>1.1415960451977407</v>
      </c>
      <c r="G1678" t="str">
        <f>IF(Table13[[#This Row],[Margin (%)]]&gt;150%,"Great",IF(Table13[[#This Row],[Margin (%)]]&lt;100%, "Just OK","Good"))</f>
        <v>Good</v>
      </c>
    </row>
    <row r="1679" spans="1:7" hidden="1" x14ac:dyDescent="0.2">
      <c r="A1679" s="1">
        <v>3948</v>
      </c>
      <c r="B1679" s="3">
        <v>42714.787499999999</v>
      </c>
      <c r="C1679">
        <v>73.8</v>
      </c>
      <c r="D1679">
        <v>30.41</v>
      </c>
      <c r="E1679">
        <v>43.39</v>
      </c>
      <c r="F1679" s="6">
        <v>1.4268332785268003</v>
      </c>
      <c r="G1679" t="str">
        <f>IF(Table13[[#This Row],[Margin (%)]]&gt;150%,"Great",IF(Table13[[#This Row],[Margin (%)]]&lt;100%, "Just OK","Good"))</f>
        <v>Good</v>
      </c>
    </row>
    <row r="1680" spans="1:7" hidden="1" x14ac:dyDescent="0.2">
      <c r="A1680" s="1">
        <v>3949</v>
      </c>
      <c r="B1680" s="3">
        <v>42714.810416666667</v>
      </c>
      <c r="C1680">
        <v>62.4</v>
      </c>
      <c r="D1680">
        <v>23.4</v>
      </c>
      <c r="E1680">
        <v>39</v>
      </c>
      <c r="F1680" s="6">
        <v>1.6666666666666667</v>
      </c>
      <c r="G1680" t="str">
        <f>IF(Table13[[#This Row],[Margin (%)]]&gt;150%,"Great",IF(Table13[[#This Row],[Margin (%)]]&lt;100%, "Just OK","Good"))</f>
        <v>Great</v>
      </c>
    </row>
    <row r="1681" spans="1:7" hidden="1" x14ac:dyDescent="0.2">
      <c r="A1681" s="1">
        <v>3950</v>
      </c>
      <c r="B1681" s="3">
        <v>42714.822222222225</v>
      </c>
      <c r="C1681">
        <v>27.799999999999997</v>
      </c>
      <c r="D1681">
        <v>12.53</v>
      </c>
      <c r="E1681">
        <v>15.269999999999998</v>
      </c>
      <c r="F1681" s="6">
        <v>1.2186751795690343</v>
      </c>
      <c r="G1681" t="str">
        <f>IF(Table13[[#This Row],[Margin (%)]]&gt;150%,"Great",IF(Table13[[#This Row],[Margin (%)]]&lt;100%, "Just OK","Good"))</f>
        <v>Good</v>
      </c>
    </row>
    <row r="1682" spans="1:7" hidden="1" x14ac:dyDescent="0.2">
      <c r="A1682" s="1">
        <v>3951</v>
      </c>
      <c r="B1682" s="3">
        <v>42714.823611111111</v>
      </c>
      <c r="C1682">
        <v>53.6</v>
      </c>
      <c r="D1682">
        <v>19.110000000000003</v>
      </c>
      <c r="E1682">
        <v>34.489999999999995</v>
      </c>
      <c r="F1682" s="6">
        <v>1.8048142333856614</v>
      </c>
      <c r="G1682" t="str">
        <f>IF(Table13[[#This Row],[Margin (%)]]&gt;150%,"Great",IF(Table13[[#This Row],[Margin (%)]]&lt;100%, "Just OK","Good"))</f>
        <v>Great</v>
      </c>
    </row>
    <row r="1683" spans="1:7" hidden="1" x14ac:dyDescent="0.2">
      <c r="A1683" s="1">
        <v>3952</v>
      </c>
      <c r="B1683" s="3">
        <v>42714.823611111111</v>
      </c>
      <c r="C1683">
        <v>27.799999999999997</v>
      </c>
      <c r="D1683">
        <v>6.16</v>
      </c>
      <c r="E1683">
        <v>21.639999999999997</v>
      </c>
      <c r="F1683" s="6">
        <v>3.5129870129870122</v>
      </c>
      <c r="G1683" t="str">
        <f>IF(Table13[[#This Row],[Margin (%)]]&gt;150%,"Great",IF(Table13[[#This Row],[Margin (%)]]&lt;100%, "Just OK","Good"))</f>
        <v>Great</v>
      </c>
    </row>
    <row r="1684" spans="1:7" hidden="1" x14ac:dyDescent="0.2">
      <c r="A1684" s="1">
        <v>3953</v>
      </c>
      <c r="B1684" s="3">
        <v>42714.824999999997</v>
      </c>
      <c r="C1684">
        <v>27.799999999999997</v>
      </c>
      <c r="D1684">
        <v>12.53</v>
      </c>
      <c r="E1684">
        <v>15.269999999999998</v>
      </c>
      <c r="F1684" s="6">
        <v>1.2186751795690343</v>
      </c>
      <c r="G1684" t="str">
        <f>IF(Table13[[#This Row],[Margin (%)]]&gt;150%,"Great",IF(Table13[[#This Row],[Margin (%)]]&lt;100%, "Just OK","Good"))</f>
        <v>Good</v>
      </c>
    </row>
    <row r="1685" spans="1:7" hidden="1" x14ac:dyDescent="0.2">
      <c r="A1685" s="1">
        <v>3954</v>
      </c>
      <c r="B1685" s="3">
        <v>42714.828472222223</v>
      </c>
      <c r="C1685">
        <v>57.8</v>
      </c>
      <c r="D1685">
        <v>29.2</v>
      </c>
      <c r="E1685">
        <v>28.599999999999998</v>
      </c>
      <c r="F1685" s="6">
        <v>0.97945205479452047</v>
      </c>
      <c r="G1685" t="str">
        <f>IF(Table13[[#This Row],[Margin (%)]]&gt;150%,"Great",IF(Table13[[#This Row],[Margin (%)]]&lt;100%, "Just OK","Good"))</f>
        <v>Just OK</v>
      </c>
    </row>
    <row r="1686" spans="1:7" hidden="1" x14ac:dyDescent="0.2">
      <c r="A1686" s="1">
        <v>3955</v>
      </c>
      <c r="B1686" s="3">
        <v>42714.839583333334</v>
      </c>
      <c r="C1686">
        <v>58.4</v>
      </c>
      <c r="D1686">
        <v>30.35</v>
      </c>
      <c r="E1686">
        <v>28.049999999999997</v>
      </c>
      <c r="F1686" s="6">
        <v>0.92421746293245455</v>
      </c>
      <c r="G1686" t="str">
        <f>IF(Table13[[#This Row],[Margin (%)]]&gt;150%,"Great",IF(Table13[[#This Row],[Margin (%)]]&lt;100%, "Just OK","Good"))</f>
        <v>Just OK</v>
      </c>
    </row>
    <row r="1687" spans="1:7" hidden="1" x14ac:dyDescent="0.2">
      <c r="A1687" s="1">
        <v>3956</v>
      </c>
      <c r="B1687" s="3">
        <v>42714.852777777778</v>
      </c>
      <c r="C1687">
        <v>35.9</v>
      </c>
      <c r="D1687">
        <v>13.5</v>
      </c>
      <c r="E1687">
        <v>22.4</v>
      </c>
      <c r="F1687" s="6">
        <v>1.6592592592592592</v>
      </c>
      <c r="G1687" t="str">
        <f>IF(Table13[[#This Row],[Margin (%)]]&gt;150%,"Great",IF(Table13[[#This Row],[Margin (%)]]&lt;100%, "Just OK","Good"))</f>
        <v>Great</v>
      </c>
    </row>
    <row r="1688" spans="1:7" hidden="1" x14ac:dyDescent="0.2">
      <c r="A1688" s="1">
        <v>3957</v>
      </c>
      <c r="B1688" s="3">
        <v>42715.420138888891</v>
      </c>
      <c r="C1688">
        <v>7.9</v>
      </c>
      <c r="D1688">
        <v>2.21</v>
      </c>
      <c r="E1688">
        <v>5.69</v>
      </c>
      <c r="F1688" s="6">
        <v>2.5746606334841631</v>
      </c>
      <c r="G1688" t="str">
        <f>IF(Table13[[#This Row],[Margin (%)]]&gt;150%,"Great",IF(Table13[[#This Row],[Margin (%)]]&lt;100%, "Just OK","Good"))</f>
        <v>Great</v>
      </c>
    </row>
    <row r="1689" spans="1:7" hidden="1" x14ac:dyDescent="0.2">
      <c r="A1689" s="1">
        <v>3958</v>
      </c>
      <c r="B1689" s="3">
        <v>42715.536805555559</v>
      </c>
      <c r="C1689">
        <v>41.6</v>
      </c>
      <c r="D1689">
        <v>17.920000000000002</v>
      </c>
      <c r="E1689">
        <v>23.68</v>
      </c>
      <c r="F1689" s="6">
        <v>1.3214285714285714</v>
      </c>
      <c r="G1689" t="str">
        <f>IF(Table13[[#This Row],[Margin (%)]]&gt;150%,"Great",IF(Table13[[#This Row],[Margin (%)]]&lt;100%, "Just OK","Good"))</f>
        <v>Good</v>
      </c>
    </row>
    <row r="1690" spans="1:7" hidden="1" x14ac:dyDescent="0.2">
      <c r="A1690" s="1">
        <v>3959</v>
      </c>
      <c r="B1690" s="3">
        <v>42715.75277777778</v>
      </c>
      <c r="C1690">
        <v>118.9</v>
      </c>
      <c r="D1690">
        <v>49.319999999999993</v>
      </c>
      <c r="E1690">
        <v>69.580000000000013</v>
      </c>
      <c r="F1690" s="6">
        <v>1.4107866991078675</v>
      </c>
      <c r="G1690" t="str">
        <f>IF(Table13[[#This Row],[Margin (%)]]&gt;150%,"Great",IF(Table13[[#This Row],[Margin (%)]]&lt;100%, "Just OK","Good"))</f>
        <v>Good</v>
      </c>
    </row>
    <row r="1691" spans="1:7" hidden="1" x14ac:dyDescent="0.2">
      <c r="A1691" s="1">
        <v>3960</v>
      </c>
      <c r="B1691" s="3">
        <v>42715.758333333331</v>
      </c>
      <c r="C1691">
        <v>66.400000000000006</v>
      </c>
      <c r="D1691">
        <v>36.17</v>
      </c>
      <c r="E1691">
        <v>30.230000000000004</v>
      </c>
      <c r="F1691" s="6">
        <v>0.83577550456179162</v>
      </c>
      <c r="G1691" t="str">
        <f>IF(Table13[[#This Row],[Margin (%)]]&gt;150%,"Great",IF(Table13[[#This Row],[Margin (%)]]&lt;100%, "Just OK","Good"))</f>
        <v>Just OK</v>
      </c>
    </row>
    <row r="1692" spans="1:7" hidden="1" x14ac:dyDescent="0.2">
      <c r="A1692" s="1">
        <v>3961</v>
      </c>
      <c r="B1692" s="3">
        <v>42715.765277777777</v>
      </c>
      <c r="C1692">
        <v>33.299999999999997</v>
      </c>
      <c r="D1692">
        <v>14.2</v>
      </c>
      <c r="E1692">
        <v>19.099999999999998</v>
      </c>
      <c r="F1692" s="6">
        <v>1.3450704225352113</v>
      </c>
      <c r="G1692" t="str">
        <f>IF(Table13[[#This Row],[Margin (%)]]&gt;150%,"Great",IF(Table13[[#This Row],[Margin (%)]]&lt;100%, "Just OK","Good"))</f>
        <v>Good</v>
      </c>
    </row>
    <row r="1693" spans="1:7" hidden="1" x14ac:dyDescent="0.2">
      <c r="A1693" s="1">
        <v>3962</v>
      </c>
      <c r="B1693" s="3">
        <v>42715.808333333334</v>
      </c>
      <c r="C1693">
        <v>90.199999999999989</v>
      </c>
      <c r="D1693">
        <v>41.66</v>
      </c>
      <c r="E1693">
        <v>48.539999999999992</v>
      </c>
      <c r="F1693" s="6">
        <v>1.1651464234277484</v>
      </c>
      <c r="G1693" t="str">
        <f>IF(Table13[[#This Row],[Margin (%)]]&gt;150%,"Great",IF(Table13[[#This Row],[Margin (%)]]&lt;100%, "Just OK","Good"))</f>
        <v>Good</v>
      </c>
    </row>
    <row r="1694" spans="1:7" hidden="1" x14ac:dyDescent="0.2">
      <c r="A1694" s="1">
        <v>3963</v>
      </c>
      <c r="B1694" s="3">
        <v>42715.882638888892</v>
      </c>
      <c r="C1694">
        <v>60.3</v>
      </c>
      <c r="D1694">
        <v>20.69</v>
      </c>
      <c r="E1694">
        <v>39.61</v>
      </c>
      <c r="F1694" s="6">
        <v>1.9144514258095697</v>
      </c>
      <c r="G1694" t="str">
        <f>IF(Table13[[#This Row],[Margin (%)]]&gt;150%,"Great",IF(Table13[[#This Row],[Margin (%)]]&lt;100%, "Just OK","Good"))</f>
        <v>Great</v>
      </c>
    </row>
    <row r="1695" spans="1:7" hidden="1" x14ac:dyDescent="0.2">
      <c r="A1695" s="1">
        <v>3965</v>
      </c>
      <c r="B1695" s="3">
        <v>42716.750694444447</v>
      </c>
      <c r="C1695">
        <v>31.7</v>
      </c>
      <c r="D1695">
        <v>14.329999999999998</v>
      </c>
      <c r="E1695">
        <v>17.37</v>
      </c>
      <c r="F1695" s="6">
        <v>1.2121423586880673</v>
      </c>
      <c r="G1695" t="str">
        <f>IF(Table13[[#This Row],[Margin (%)]]&gt;150%,"Great",IF(Table13[[#This Row],[Margin (%)]]&lt;100%, "Just OK","Good"))</f>
        <v>Good</v>
      </c>
    </row>
    <row r="1696" spans="1:7" hidden="1" x14ac:dyDescent="0.2">
      <c r="A1696" s="1">
        <v>3966</v>
      </c>
      <c r="B1696" s="3">
        <v>42716.806944444441</v>
      </c>
      <c r="C1696">
        <v>219.90000000000003</v>
      </c>
      <c r="D1696">
        <v>86.789999999999992</v>
      </c>
      <c r="E1696">
        <v>133.11000000000004</v>
      </c>
      <c r="F1696" s="6">
        <v>1.5337020394054621</v>
      </c>
      <c r="G1696" t="str">
        <f>IF(Table13[[#This Row],[Margin (%)]]&gt;150%,"Great",IF(Table13[[#This Row],[Margin (%)]]&lt;100%, "Just OK","Good"))</f>
        <v>Great</v>
      </c>
    </row>
    <row r="1697" spans="1:7" hidden="1" x14ac:dyDescent="0.2">
      <c r="A1697" s="1">
        <v>3967</v>
      </c>
      <c r="B1697" s="3">
        <v>42716.821527777778</v>
      </c>
      <c r="C1697">
        <v>150.80000000000001</v>
      </c>
      <c r="D1697">
        <v>60.650000000000006</v>
      </c>
      <c r="E1697">
        <v>90.15</v>
      </c>
      <c r="F1697" s="6">
        <v>1.4863973619126134</v>
      </c>
      <c r="G1697" t="str">
        <f>IF(Table13[[#This Row],[Margin (%)]]&gt;150%,"Great",IF(Table13[[#This Row],[Margin (%)]]&lt;100%, "Just OK","Good"))</f>
        <v>Good</v>
      </c>
    </row>
    <row r="1698" spans="1:7" hidden="1" x14ac:dyDescent="0.2">
      <c r="A1698" s="1">
        <v>3970</v>
      </c>
      <c r="B1698" s="3">
        <v>42717.681944444441</v>
      </c>
      <c r="C1698">
        <v>45.5</v>
      </c>
      <c r="D1698">
        <v>16.420000000000002</v>
      </c>
      <c r="E1698">
        <v>29.08</v>
      </c>
      <c r="F1698" s="6">
        <v>1.7710109622411689</v>
      </c>
      <c r="G1698" t="str">
        <f>IF(Table13[[#This Row],[Margin (%)]]&gt;150%,"Great",IF(Table13[[#This Row],[Margin (%)]]&lt;100%, "Just OK","Good"))</f>
        <v>Great</v>
      </c>
    </row>
    <row r="1699" spans="1:7" hidden="1" x14ac:dyDescent="0.2">
      <c r="A1699" s="1">
        <v>3971</v>
      </c>
      <c r="B1699" s="3">
        <v>42717.746527777781</v>
      </c>
      <c r="C1699">
        <v>166.70000000000002</v>
      </c>
      <c r="D1699">
        <v>89.539999999999992</v>
      </c>
      <c r="E1699">
        <v>77.160000000000025</v>
      </c>
      <c r="F1699" s="6">
        <v>0.86173777082868031</v>
      </c>
      <c r="G1699" t="str">
        <f>IF(Table13[[#This Row],[Margin (%)]]&gt;150%,"Great",IF(Table13[[#This Row],[Margin (%)]]&lt;100%, "Just OK","Good"))</f>
        <v>Just OK</v>
      </c>
    </row>
    <row r="1700" spans="1:7" hidden="1" x14ac:dyDescent="0.2">
      <c r="A1700" s="1">
        <v>3972</v>
      </c>
      <c r="B1700" s="3">
        <v>42717.78402777778</v>
      </c>
      <c r="C1700">
        <v>161.30000000000001</v>
      </c>
      <c r="D1700">
        <v>59.660000000000004</v>
      </c>
      <c r="E1700">
        <v>101.64000000000001</v>
      </c>
      <c r="F1700" s="6">
        <v>1.7036540395574926</v>
      </c>
      <c r="G1700" t="str">
        <f>IF(Table13[[#This Row],[Margin (%)]]&gt;150%,"Great",IF(Table13[[#This Row],[Margin (%)]]&lt;100%, "Just OK","Good"))</f>
        <v>Great</v>
      </c>
    </row>
    <row r="1701" spans="1:7" hidden="1" x14ac:dyDescent="0.2">
      <c r="A1701" s="1">
        <v>3973</v>
      </c>
      <c r="B1701" s="3">
        <v>42717.85833333333</v>
      </c>
      <c r="C1701">
        <v>35.700000000000003</v>
      </c>
      <c r="D1701">
        <v>13.45</v>
      </c>
      <c r="E1701">
        <v>22.250000000000004</v>
      </c>
      <c r="F1701" s="6">
        <v>1.6542750929368033</v>
      </c>
      <c r="G1701" t="str">
        <f>IF(Table13[[#This Row],[Margin (%)]]&gt;150%,"Great",IF(Table13[[#This Row],[Margin (%)]]&lt;100%, "Just OK","Good"))</f>
        <v>Great</v>
      </c>
    </row>
    <row r="1702" spans="1:7" hidden="1" x14ac:dyDescent="0.2">
      <c r="A1702" s="1">
        <v>3975</v>
      </c>
      <c r="B1702" s="3">
        <v>42718.806944444441</v>
      </c>
      <c r="C1702">
        <v>47.6</v>
      </c>
      <c r="D1702">
        <v>21.33</v>
      </c>
      <c r="E1702">
        <v>26.270000000000003</v>
      </c>
      <c r="F1702" s="6">
        <v>1.2315986872948901</v>
      </c>
      <c r="G1702" t="str">
        <f>IF(Table13[[#This Row],[Margin (%)]]&gt;150%,"Great",IF(Table13[[#This Row],[Margin (%)]]&lt;100%, "Just OK","Good"))</f>
        <v>Good</v>
      </c>
    </row>
    <row r="1703" spans="1:7" hidden="1" x14ac:dyDescent="0.2">
      <c r="A1703" s="1">
        <v>3976</v>
      </c>
      <c r="B1703" s="3">
        <v>42719.357638888891</v>
      </c>
      <c r="C1703">
        <v>536.99999999999989</v>
      </c>
      <c r="D1703">
        <v>222.40999999999994</v>
      </c>
      <c r="E1703">
        <v>314.58999999999992</v>
      </c>
      <c r="F1703" s="6">
        <v>1.4144597814846456</v>
      </c>
      <c r="G1703" t="str">
        <f>IF(Table13[[#This Row],[Margin (%)]]&gt;150%,"Great",IF(Table13[[#This Row],[Margin (%)]]&lt;100%, "Just OK","Good"))</f>
        <v>Good</v>
      </c>
    </row>
    <row r="1704" spans="1:7" hidden="1" x14ac:dyDescent="0.2">
      <c r="A1704" s="1">
        <v>3977</v>
      </c>
      <c r="B1704" s="3">
        <v>42719.50277777778</v>
      </c>
      <c r="C1704">
        <v>116.4</v>
      </c>
      <c r="D1704">
        <v>46.3</v>
      </c>
      <c r="E1704">
        <v>70.100000000000009</v>
      </c>
      <c r="F1704" s="6">
        <v>1.5140388768898492</v>
      </c>
      <c r="G1704" t="str">
        <f>IF(Table13[[#This Row],[Margin (%)]]&gt;150%,"Great",IF(Table13[[#This Row],[Margin (%)]]&lt;100%, "Just OK","Good"))</f>
        <v>Great</v>
      </c>
    </row>
    <row r="1705" spans="1:7" hidden="1" x14ac:dyDescent="0.2">
      <c r="A1705" s="1">
        <v>3978</v>
      </c>
      <c r="B1705" s="3">
        <v>42719.740972222222</v>
      </c>
      <c r="C1705">
        <v>163.30000000000001</v>
      </c>
      <c r="D1705">
        <v>65.179999999999993</v>
      </c>
      <c r="E1705">
        <v>98.120000000000019</v>
      </c>
      <c r="F1705" s="6">
        <v>1.5053697453206509</v>
      </c>
      <c r="G1705" t="str">
        <f>IF(Table13[[#This Row],[Margin (%)]]&gt;150%,"Great",IF(Table13[[#This Row],[Margin (%)]]&lt;100%, "Just OK","Good"))</f>
        <v>Great</v>
      </c>
    </row>
    <row r="1706" spans="1:7" hidden="1" x14ac:dyDescent="0.2">
      <c r="A1706" s="1">
        <v>3979</v>
      </c>
      <c r="B1706" s="3">
        <v>42719.756944444445</v>
      </c>
      <c r="C1706">
        <v>37.6</v>
      </c>
      <c r="D1706">
        <v>12.63</v>
      </c>
      <c r="E1706">
        <v>24.97</v>
      </c>
      <c r="F1706" s="6">
        <v>1.977038796516231</v>
      </c>
      <c r="G1706" t="str">
        <f>IF(Table13[[#This Row],[Margin (%)]]&gt;150%,"Great",IF(Table13[[#This Row],[Margin (%)]]&lt;100%, "Just OK","Good"))</f>
        <v>Great</v>
      </c>
    </row>
    <row r="1707" spans="1:7" hidden="1" x14ac:dyDescent="0.2">
      <c r="A1707" s="1">
        <v>3980</v>
      </c>
      <c r="B1707" s="3">
        <v>42719.761805555558</v>
      </c>
      <c r="C1707">
        <v>110.70000000000002</v>
      </c>
      <c r="D1707">
        <v>40.26</v>
      </c>
      <c r="E1707">
        <v>70.440000000000026</v>
      </c>
      <c r="F1707" s="6">
        <v>1.7496274217585701</v>
      </c>
      <c r="G1707" t="str">
        <f>IF(Table13[[#This Row],[Margin (%)]]&gt;150%,"Great",IF(Table13[[#This Row],[Margin (%)]]&lt;100%, "Just OK","Good"))</f>
        <v>Great</v>
      </c>
    </row>
    <row r="1708" spans="1:7" hidden="1" x14ac:dyDescent="0.2">
      <c r="A1708" s="1">
        <v>3981</v>
      </c>
      <c r="B1708" s="3">
        <v>42719.810416666667</v>
      </c>
      <c r="C1708">
        <v>67.3</v>
      </c>
      <c r="D1708">
        <v>30.05</v>
      </c>
      <c r="E1708">
        <v>37.25</v>
      </c>
      <c r="F1708" s="6">
        <v>1.2396006655574043</v>
      </c>
      <c r="G1708" t="str">
        <f>IF(Table13[[#This Row],[Margin (%)]]&gt;150%,"Great",IF(Table13[[#This Row],[Margin (%)]]&lt;100%, "Just OK","Good"))</f>
        <v>Good</v>
      </c>
    </row>
    <row r="1709" spans="1:7" hidden="1" x14ac:dyDescent="0.2">
      <c r="A1709" s="1">
        <v>3982</v>
      </c>
      <c r="B1709" s="3">
        <v>42719.819444444445</v>
      </c>
      <c r="C1709">
        <v>84</v>
      </c>
      <c r="D1709">
        <v>30.969999999999995</v>
      </c>
      <c r="E1709">
        <v>53.03</v>
      </c>
      <c r="F1709" s="6">
        <v>1.7123022279625446</v>
      </c>
      <c r="G1709" t="str">
        <f>IF(Table13[[#This Row],[Margin (%)]]&gt;150%,"Great",IF(Table13[[#This Row],[Margin (%)]]&lt;100%, "Just OK","Good"))</f>
        <v>Great</v>
      </c>
    </row>
    <row r="1710" spans="1:7" hidden="1" x14ac:dyDescent="0.2">
      <c r="A1710" s="1">
        <v>3983</v>
      </c>
      <c r="B1710" s="3">
        <v>42719.82708333333</v>
      </c>
      <c r="C1710">
        <v>41.6</v>
      </c>
      <c r="D1710">
        <v>25.07</v>
      </c>
      <c r="E1710">
        <v>16.53</v>
      </c>
      <c r="F1710" s="6">
        <v>0.65935380933386523</v>
      </c>
      <c r="G1710" t="str">
        <f>IF(Table13[[#This Row],[Margin (%)]]&gt;150%,"Great",IF(Table13[[#This Row],[Margin (%)]]&lt;100%, "Just OK","Good"))</f>
        <v>Just OK</v>
      </c>
    </row>
    <row r="1711" spans="1:7" hidden="1" x14ac:dyDescent="0.2">
      <c r="A1711" s="1">
        <v>3984</v>
      </c>
      <c r="B1711" s="3">
        <v>42719.838888888888</v>
      </c>
      <c r="C1711">
        <v>68.8</v>
      </c>
      <c r="D1711">
        <v>31.049999999999997</v>
      </c>
      <c r="E1711">
        <v>37.75</v>
      </c>
      <c r="F1711" s="6">
        <v>1.2157809983896941</v>
      </c>
      <c r="G1711" t="str">
        <f>IF(Table13[[#This Row],[Margin (%)]]&gt;150%,"Great",IF(Table13[[#This Row],[Margin (%)]]&lt;100%, "Just OK","Good"))</f>
        <v>Good</v>
      </c>
    </row>
    <row r="1712" spans="1:7" hidden="1" x14ac:dyDescent="0.2">
      <c r="A1712" s="1">
        <v>3985</v>
      </c>
      <c r="B1712" s="3">
        <v>42719.852777777778</v>
      </c>
      <c r="C1712">
        <v>35.5</v>
      </c>
      <c r="D1712">
        <v>15.200000000000001</v>
      </c>
      <c r="E1712">
        <v>20.299999999999997</v>
      </c>
      <c r="F1712" s="6">
        <v>1.3355263157894735</v>
      </c>
      <c r="G1712" t="str">
        <f>IF(Table13[[#This Row],[Margin (%)]]&gt;150%,"Great",IF(Table13[[#This Row],[Margin (%)]]&lt;100%, "Just OK","Good"))</f>
        <v>Good</v>
      </c>
    </row>
    <row r="1713" spans="1:7" hidden="1" x14ac:dyDescent="0.2">
      <c r="A1713" s="1">
        <v>3986</v>
      </c>
      <c r="B1713" s="3">
        <v>42720.543055555558</v>
      </c>
      <c r="C1713">
        <v>63.9</v>
      </c>
      <c r="D1713">
        <v>24.67</v>
      </c>
      <c r="E1713">
        <v>39.229999999999997</v>
      </c>
      <c r="F1713" s="6">
        <v>1.5901905147952977</v>
      </c>
      <c r="G1713" t="str">
        <f>IF(Table13[[#This Row],[Margin (%)]]&gt;150%,"Great",IF(Table13[[#This Row],[Margin (%)]]&lt;100%, "Just OK","Good"))</f>
        <v>Great</v>
      </c>
    </row>
    <row r="1714" spans="1:7" hidden="1" x14ac:dyDescent="0.2">
      <c r="A1714" s="1">
        <v>3987</v>
      </c>
      <c r="B1714" s="3">
        <v>42720.70416666667</v>
      </c>
      <c r="C1714">
        <v>60.9</v>
      </c>
      <c r="D1714">
        <v>31.130000000000003</v>
      </c>
      <c r="E1714">
        <v>29.769999999999996</v>
      </c>
      <c r="F1714" s="6">
        <v>0.9563122389977512</v>
      </c>
      <c r="G1714" t="str">
        <f>IF(Table13[[#This Row],[Margin (%)]]&gt;150%,"Great",IF(Table13[[#This Row],[Margin (%)]]&lt;100%, "Just OK","Good"))</f>
        <v>Just OK</v>
      </c>
    </row>
    <row r="1715" spans="1:7" hidden="1" x14ac:dyDescent="0.2">
      <c r="A1715" s="1">
        <v>3988</v>
      </c>
      <c r="B1715" s="3">
        <v>42720.719444444447</v>
      </c>
      <c r="C1715">
        <v>44.699999999999996</v>
      </c>
      <c r="D1715">
        <v>23.119999999999997</v>
      </c>
      <c r="E1715">
        <v>21.58</v>
      </c>
      <c r="F1715" s="6">
        <v>0.93339100346020765</v>
      </c>
      <c r="G1715" t="str">
        <f>IF(Table13[[#This Row],[Margin (%)]]&gt;150%,"Great",IF(Table13[[#This Row],[Margin (%)]]&lt;100%, "Just OK","Good"))</f>
        <v>Just OK</v>
      </c>
    </row>
    <row r="1716" spans="1:7" hidden="1" x14ac:dyDescent="0.2">
      <c r="A1716" s="1">
        <v>3989</v>
      </c>
      <c r="B1716" s="3">
        <v>42720.722916666666</v>
      </c>
      <c r="C1716">
        <v>61.599999999999994</v>
      </c>
      <c r="D1716">
        <v>23.9</v>
      </c>
      <c r="E1716">
        <v>37.699999999999996</v>
      </c>
      <c r="F1716" s="6">
        <v>1.5774058577405856</v>
      </c>
      <c r="G1716" t="str">
        <f>IF(Table13[[#This Row],[Margin (%)]]&gt;150%,"Great",IF(Table13[[#This Row],[Margin (%)]]&lt;100%, "Just OK","Good"))</f>
        <v>Great</v>
      </c>
    </row>
    <row r="1717" spans="1:7" hidden="1" x14ac:dyDescent="0.2">
      <c r="A1717" s="1">
        <v>3990</v>
      </c>
      <c r="B1717" s="3">
        <v>42720.77847222222</v>
      </c>
      <c r="C1717">
        <v>25.799999999999997</v>
      </c>
      <c r="D1717">
        <v>15.96</v>
      </c>
      <c r="E1717">
        <v>9.8399999999999963</v>
      </c>
      <c r="F1717" s="6">
        <v>0.61654135338345839</v>
      </c>
      <c r="G1717" t="str">
        <f>IF(Table13[[#This Row],[Margin (%)]]&gt;150%,"Great",IF(Table13[[#This Row],[Margin (%)]]&lt;100%, "Just OK","Good"))</f>
        <v>Just OK</v>
      </c>
    </row>
    <row r="1718" spans="1:7" hidden="1" x14ac:dyDescent="0.2">
      <c r="A1718" s="1">
        <v>3991</v>
      </c>
      <c r="B1718" s="3">
        <v>42720.78402777778</v>
      </c>
      <c r="C1718">
        <v>61.5</v>
      </c>
      <c r="D1718">
        <v>30.740000000000002</v>
      </c>
      <c r="E1718">
        <v>30.759999999999998</v>
      </c>
      <c r="F1718" s="6">
        <v>1.0006506180871826</v>
      </c>
      <c r="G1718" t="str">
        <f>IF(Table13[[#This Row],[Margin (%)]]&gt;150%,"Great",IF(Table13[[#This Row],[Margin (%)]]&lt;100%, "Just OK","Good"))</f>
        <v>Good</v>
      </c>
    </row>
    <row r="1719" spans="1:7" hidden="1" x14ac:dyDescent="0.2">
      <c r="A1719" s="1">
        <v>3992</v>
      </c>
      <c r="B1719" s="3">
        <v>42720.786111111112</v>
      </c>
      <c r="C1719">
        <v>56.8</v>
      </c>
      <c r="D1719">
        <v>18.55</v>
      </c>
      <c r="E1719">
        <v>38.25</v>
      </c>
      <c r="F1719" s="6">
        <v>2.0619946091644206</v>
      </c>
      <c r="G1719" t="str">
        <f>IF(Table13[[#This Row],[Margin (%)]]&gt;150%,"Great",IF(Table13[[#This Row],[Margin (%)]]&lt;100%, "Just OK","Good"))</f>
        <v>Great</v>
      </c>
    </row>
    <row r="1720" spans="1:7" hidden="1" x14ac:dyDescent="0.2">
      <c r="A1720" s="1">
        <v>3993</v>
      </c>
      <c r="B1720" s="3">
        <v>42720.789583333331</v>
      </c>
      <c r="C1720">
        <v>34.5</v>
      </c>
      <c r="D1720">
        <v>10.09</v>
      </c>
      <c r="E1720">
        <v>24.41</v>
      </c>
      <c r="F1720" s="6">
        <v>2.4192269573835481</v>
      </c>
      <c r="G1720" t="str">
        <f>IF(Table13[[#This Row],[Margin (%)]]&gt;150%,"Great",IF(Table13[[#This Row],[Margin (%)]]&lt;100%, "Just OK","Good"))</f>
        <v>Great</v>
      </c>
    </row>
    <row r="1721" spans="1:7" hidden="1" x14ac:dyDescent="0.2">
      <c r="A1721" s="1">
        <v>3994</v>
      </c>
      <c r="B1721" s="3">
        <v>42720.790972222225</v>
      </c>
      <c r="C1721">
        <v>67.8</v>
      </c>
      <c r="D1721">
        <v>30.89</v>
      </c>
      <c r="E1721">
        <v>36.909999999999997</v>
      </c>
      <c r="F1721" s="6">
        <v>1.1948850760764</v>
      </c>
      <c r="G1721" t="str">
        <f>IF(Table13[[#This Row],[Margin (%)]]&gt;150%,"Great",IF(Table13[[#This Row],[Margin (%)]]&lt;100%, "Just OK","Good"))</f>
        <v>Good</v>
      </c>
    </row>
    <row r="1722" spans="1:7" hidden="1" x14ac:dyDescent="0.2">
      <c r="A1722" s="1">
        <v>3995</v>
      </c>
      <c r="B1722" s="3">
        <v>42720.802083333336</v>
      </c>
      <c r="C1722">
        <v>97.199999999999989</v>
      </c>
      <c r="D1722">
        <v>51.370000000000005</v>
      </c>
      <c r="E1722">
        <v>45.829999999999984</v>
      </c>
      <c r="F1722" s="6">
        <v>0.89215495425345492</v>
      </c>
      <c r="G1722" t="str">
        <f>IF(Table13[[#This Row],[Margin (%)]]&gt;150%,"Great",IF(Table13[[#This Row],[Margin (%)]]&lt;100%, "Just OK","Good"))</f>
        <v>Just OK</v>
      </c>
    </row>
    <row r="1723" spans="1:7" hidden="1" x14ac:dyDescent="0.2">
      <c r="A1723" s="1">
        <v>3996</v>
      </c>
      <c r="B1723" s="3">
        <v>42720.802777777775</v>
      </c>
      <c r="C1723">
        <v>40.799999999999997</v>
      </c>
      <c r="D1723">
        <v>14.94</v>
      </c>
      <c r="E1723">
        <v>25.86</v>
      </c>
      <c r="F1723" s="6">
        <v>1.7309236947791165</v>
      </c>
      <c r="G1723" t="str">
        <f>IF(Table13[[#This Row],[Margin (%)]]&gt;150%,"Great",IF(Table13[[#This Row],[Margin (%)]]&lt;100%, "Just OK","Good"))</f>
        <v>Great</v>
      </c>
    </row>
    <row r="1724" spans="1:7" hidden="1" x14ac:dyDescent="0.2">
      <c r="A1724" s="1">
        <v>3997</v>
      </c>
      <c r="B1724" s="3">
        <v>42720.807638888888</v>
      </c>
      <c r="C1724">
        <v>56.8</v>
      </c>
      <c r="D1724">
        <v>20.79</v>
      </c>
      <c r="E1724">
        <v>36.01</v>
      </c>
      <c r="F1724" s="6">
        <v>1.7320827320827321</v>
      </c>
      <c r="G1724" t="str">
        <f>IF(Table13[[#This Row],[Margin (%)]]&gt;150%,"Great",IF(Table13[[#This Row],[Margin (%)]]&lt;100%, "Just OK","Good"))</f>
        <v>Great</v>
      </c>
    </row>
    <row r="1725" spans="1:7" hidden="1" x14ac:dyDescent="0.2">
      <c r="A1725" s="1">
        <v>3998</v>
      </c>
      <c r="B1725" s="3">
        <v>42720.818749999999</v>
      </c>
      <c r="C1725">
        <v>51.6</v>
      </c>
      <c r="D1725">
        <v>21.07</v>
      </c>
      <c r="E1725">
        <v>30.53</v>
      </c>
      <c r="F1725" s="6">
        <v>1.4489795918367347</v>
      </c>
      <c r="G1725" t="str">
        <f>IF(Table13[[#This Row],[Margin (%)]]&gt;150%,"Great",IF(Table13[[#This Row],[Margin (%)]]&lt;100%, "Just OK","Good"))</f>
        <v>Good</v>
      </c>
    </row>
    <row r="1726" spans="1:7" hidden="1" x14ac:dyDescent="0.2">
      <c r="A1726" s="1">
        <v>3999</v>
      </c>
      <c r="B1726" s="3">
        <v>42720.828472222223</v>
      </c>
      <c r="C1726">
        <v>42.1</v>
      </c>
      <c r="D1726">
        <v>23.119999999999997</v>
      </c>
      <c r="E1726">
        <v>18.980000000000004</v>
      </c>
      <c r="F1726" s="6">
        <v>0.82093425605536363</v>
      </c>
      <c r="G1726" t="str">
        <f>IF(Table13[[#This Row],[Margin (%)]]&gt;150%,"Great",IF(Table13[[#This Row],[Margin (%)]]&lt;100%, "Just OK","Good"))</f>
        <v>Just OK</v>
      </c>
    </row>
    <row r="1727" spans="1:7" hidden="1" x14ac:dyDescent="0.2">
      <c r="A1727" s="1">
        <v>4000</v>
      </c>
      <c r="B1727" s="3">
        <v>42720.875694444447</v>
      </c>
      <c r="C1727">
        <v>40.200000000000003</v>
      </c>
      <c r="D1727">
        <v>17.82</v>
      </c>
      <c r="E1727">
        <v>22.380000000000003</v>
      </c>
      <c r="F1727" s="6">
        <v>1.2558922558922561</v>
      </c>
      <c r="G1727" t="str">
        <f>IF(Table13[[#This Row],[Margin (%)]]&gt;150%,"Great",IF(Table13[[#This Row],[Margin (%)]]&lt;100%, "Just OK","Good"))</f>
        <v>Good</v>
      </c>
    </row>
    <row r="1728" spans="1:7" hidden="1" x14ac:dyDescent="0.2">
      <c r="A1728" s="1">
        <v>4001</v>
      </c>
      <c r="B1728" s="3">
        <v>42721.618750000001</v>
      </c>
      <c r="C1728">
        <v>68.199999999999989</v>
      </c>
      <c r="D1728">
        <v>34.75</v>
      </c>
      <c r="E1728">
        <v>33.449999999999989</v>
      </c>
      <c r="F1728" s="6">
        <v>0.96258992805755361</v>
      </c>
      <c r="G1728" t="str">
        <f>IF(Table13[[#This Row],[Margin (%)]]&gt;150%,"Great",IF(Table13[[#This Row],[Margin (%)]]&lt;100%, "Just OK","Good"))</f>
        <v>Just OK</v>
      </c>
    </row>
    <row r="1729" spans="1:7" hidden="1" x14ac:dyDescent="0.2">
      <c r="A1729" s="1">
        <v>4002</v>
      </c>
      <c r="B1729" s="3">
        <v>42721.731944444444</v>
      </c>
      <c r="C1729">
        <v>61.4</v>
      </c>
      <c r="D1729">
        <v>33.67</v>
      </c>
      <c r="E1729">
        <v>27.729999999999997</v>
      </c>
      <c r="F1729" s="6">
        <v>0.82358182358182341</v>
      </c>
      <c r="G1729" t="str">
        <f>IF(Table13[[#This Row],[Margin (%)]]&gt;150%,"Great",IF(Table13[[#This Row],[Margin (%)]]&lt;100%, "Just OK","Good"))</f>
        <v>Just OK</v>
      </c>
    </row>
    <row r="1730" spans="1:7" hidden="1" x14ac:dyDescent="0.2">
      <c r="A1730" s="1">
        <v>4005</v>
      </c>
      <c r="B1730" s="3">
        <v>42721.734722222223</v>
      </c>
      <c r="C1730">
        <v>87.3</v>
      </c>
      <c r="D1730">
        <v>30.35</v>
      </c>
      <c r="E1730">
        <v>56.949999999999996</v>
      </c>
      <c r="F1730" s="6">
        <v>1.876441515650741</v>
      </c>
      <c r="G1730" t="str">
        <f>IF(Table13[[#This Row],[Margin (%)]]&gt;150%,"Great",IF(Table13[[#This Row],[Margin (%)]]&lt;100%, "Just OK","Good"))</f>
        <v>Great</v>
      </c>
    </row>
    <row r="1731" spans="1:7" hidden="1" x14ac:dyDescent="0.2">
      <c r="A1731" s="1">
        <v>4004</v>
      </c>
      <c r="B1731" s="3">
        <v>42721.734722222223</v>
      </c>
      <c r="C1731">
        <v>118.8</v>
      </c>
      <c r="D1731">
        <v>49.78</v>
      </c>
      <c r="E1731">
        <v>69.02</v>
      </c>
      <c r="F1731" s="6">
        <v>1.3865006026516673</v>
      </c>
      <c r="G1731" t="str">
        <f>IF(Table13[[#This Row],[Margin (%)]]&gt;150%,"Great",IF(Table13[[#This Row],[Margin (%)]]&lt;100%, "Just OK","Good"))</f>
        <v>Good</v>
      </c>
    </row>
    <row r="1732" spans="1:7" hidden="1" x14ac:dyDescent="0.2">
      <c r="A1732" s="1">
        <v>4006</v>
      </c>
      <c r="B1732" s="3">
        <v>42721.762499999997</v>
      </c>
      <c r="C1732">
        <v>95.4</v>
      </c>
      <c r="D1732">
        <v>40.369999999999997</v>
      </c>
      <c r="E1732">
        <v>55.030000000000008</v>
      </c>
      <c r="F1732" s="6">
        <v>1.3631409462472135</v>
      </c>
      <c r="G1732" t="str">
        <f>IF(Table13[[#This Row],[Margin (%)]]&gt;150%,"Great",IF(Table13[[#This Row],[Margin (%)]]&lt;100%, "Just OK","Good"))</f>
        <v>Good</v>
      </c>
    </row>
    <row r="1733" spans="1:7" hidden="1" x14ac:dyDescent="0.2">
      <c r="A1733" s="1">
        <v>4007</v>
      </c>
      <c r="B1733" s="3">
        <v>42721.765277777777</v>
      </c>
      <c r="C1733">
        <v>70.599999999999994</v>
      </c>
      <c r="D1733">
        <v>35.019999999999996</v>
      </c>
      <c r="E1733">
        <v>35.58</v>
      </c>
      <c r="F1733" s="6">
        <v>1.0159908623643632</v>
      </c>
      <c r="G1733" t="str">
        <f>IF(Table13[[#This Row],[Margin (%)]]&gt;150%,"Great",IF(Table13[[#This Row],[Margin (%)]]&lt;100%, "Just OK","Good"))</f>
        <v>Good</v>
      </c>
    </row>
    <row r="1734" spans="1:7" hidden="1" x14ac:dyDescent="0.2">
      <c r="A1734" s="1">
        <v>4008</v>
      </c>
      <c r="B1734" s="3">
        <v>42721.76666666667</v>
      </c>
      <c r="C1734">
        <v>70.599999999999994</v>
      </c>
      <c r="D1734">
        <v>35.019999999999996</v>
      </c>
      <c r="E1734">
        <v>35.58</v>
      </c>
      <c r="F1734" s="6">
        <v>1.0159908623643632</v>
      </c>
      <c r="G1734" t="str">
        <f>IF(Table13[[#This Row],[Margin (%)]]&gt;150%,"Great",IF(Table13[[#This Row],[Margin (%)]]&lt;100%, "Just OK","Good"))</f>
        <v>Good</v>
      </c>
    </row>
    <row r="1735" spans="1:7" hidden="1" x14ac:dyDescent="0.2">
      <c r="A1735" s="1">
        <v>4009</v>
      </c>
      <c r="B1735" s="3">
        <v>42721.771527777775</v>
      </c>
      <c r="C1735">
        <v>81.400000000000006</v>
      </c>
      <c r="D1735">
        <v>36.61</v>
      </c>
      <c r="E1735">
        <v>44.790000000000006</v>
      </c>
      <c r="F1735" s="6">
        <v>1.223436219612128</v>
      </c>
      <c r="G1735" t="str">
        <f>IF(Table13[[#This Row],[Margin (%)]]&gt;150%,"Great",IF(Table13[[#This Row],[Margin (%)]]&lt;100%, "Just OK","Good"))</f>
        <v>Good</v>
      </c>
    </row>
    <row r="1736" spans="1:7" hidden="1" x14ac:dyDescent="0.2">
      <c r="A1736" s="1">
        <v>4010</v>
      </c>
      <c r="B1736" s="3">
        <v>42721.786805555559</v>
      </c>
      <c r="C1736">
        <v>55.5</v>
      </c>
      <c r="D1736">
        <v>21.55</v>
      </c>
      <c r="E1736">
        <v>33.950000000000003</v>
      </c>
      <c r="F1736" s="6">
        <v>1.5754060324825987</v>
      </c>
      <c r="G1736" t="str">
        <f>IF(Table13[[#This Row],[Margin (%)]]&gt;150%,"Great",IF(Table13[[#This Row],[Margin (%)]]&lt;100%, "Just OK","Good"))</f>
        <v>Great</v>
      </c>
    </row>
    <row r="1737" spans="1:7" hidden="1" x14ac:dyDescent="0.2">
      <c r="A1737" s="1">
        <v>4011</v>
      </c>
      <c r="B1737" s="3">
        <v>42721.792361111111</v>
      </c>
      <c r="C1737">
        <v>101.1</v>
      </c>
      <c r="D1737">
        <v>41.96</v>
      </c>
      <c r="E1737">
        <v>59.139999999999993</v>
      </c>
      <c r="F1737" s="6">
        <v>1.4094375595805526</v>
      </c>
      <c r="G1737" t="str">
        <f>IF(Table13[[#This Row],[Margin (%)]]&gt;150%,"Great",IF(Table13[[#This Row],[Margin (%)]]&lt;100%, "Just OK","Good"))</f>
        <v>Good</v>
      </c>
    </row>
    <row r="1738" spans="1:7" hidden="1" x14ac:dyDescent="0.2">
      <c r="A1738" s="1">
        <v>4012</v>
      </c>
      <c r="B1738" s="3">
        <v>42721.793055555558</v>
      </c>
      <c r="C1738">
        <v>52.099999999999994</v>
      </c>
      <c r="D1738">
        <v>30.81</v>
      </c>
      <c r="E1738">
        <v>21.289999999999996</v>
      </c>
      <c r="F1738" s="6">
        <v>0.69100941252839976</v>
      </c>
      <c r="G1738" t="str">
        <f>IF(Table13[[#This Row],[Margin (%)]]&gt;150%,"Great",IF(Table13[[#This Row],[Margin (%)]]&lt;100%, "Just OK","Good"))</f>
        <v>Just OK</v>
      </c>
    </row>
    <row r="1739" spans="1:7" hidden="1" x14ac:dyDescent="0.2">
      <c r="A1739" s="1">
        <v>4013</v>
      </c>
      <c r="B1739" s="3">
        <v>42721.818749999999</v>
      </c>
      <c r="C1739">
        <v>65.400000000000006</v>
      </c>
      <c r="D1739">
        <v>33.81</v>
      </c>
      <c r="E1739">
        <v>31.590000000000003</v>
      </c>
      <c r="F1739" s="6">
        <v>0.93433895297249336</v>
      </c>
      <c r="G1739" t="str">
        <f>IF(Table13[[#This Row],[Margin (%)]]&gt;150%,"Great",IF(Table13[[#This Row],[Margin (%)]]&lt;100%, "Just OK","Good"))</f>
        <v>Just OK</v>
      </c>
    </row>
    <row r="1740" spans="1:7" hidden="1" x14ac:dyDescent="0.2">
      <c r="A1740" s="1">
        <v>4014</v>
      </c>
      <c r="B1740" s="3">
        <v>42721.836805555555</v>
      </c>
      <c r="C1740">
        <v>35.6</v>
      </c>
      <c r="D1740">
        <v>13.68</v>
      </c>
      <c r="E1740">
        <v>21.92</v>
      </c>
      <c r="F1740" s="6">
        <v>1.60233918128655</v>
      </c>
      <c r="G1740" t="str">
        <f>IF(Table13[[#This Row],[Margin (%)]]&gt;150%,"Great",IF(Table13[[#This Row],[Margin (%)]]&lt;100%, "Just OK","Good"))</f>
        <v>Great</v>
      </c>
    </row>
    <row r="1741" spans="1:7" hidden="1" x14ac:dyDescent="0.2">
      <c r="A1741" s="1">
        <v>4015</v>
      </c>
      <c r="B1741" s="3">
        <v>42721.843055555553</v>
      </c>
      <c r="C1741">
        <v>57.699999999999996</v>
      </c>
      <c r="D1741">
        <v>15.04</v>
      </c>
      <c r="E1741">
        <v>42.66</v>
      </c>
      <c r="F1741" s="6">
        <v>2.8364361702127661</v>
      </c>
      <c r="G1741" t="str">
        <f>IF(Table13[[#This Row],[Margin (%)]]&gt;150%,"Great",IF(Table13[[#This Row],[Margin (%)]]&lt;100%, "Just OK","Good"))</f>
        <v>Great</v>
      </c>
    </row>
    <row r="1742" spans="1:7" hidden="1" x14ac:dyDescent="0.2">
      <c r="A1742" s="1">
        <v>4016</v>
      </c>
      <c r="B1742" s="3">
        <v>42721.853472222225</v>
      </c>
      <c r="C1742">
        <v>64.599999999999994</v>
      </c>
      <c r="D1742">
        <v>33.620000000000005</v>
      </c>
      <c r="E1742">
        <v>30.97999999999999</v>
      </c>
      <c r="F1742" s="6">
        <v>0.92147531231409829</v>
      </c>
      <c r="G1742" t="str">
        <f>IF(Table13[[#This Row],[Margin (%)]]&gt;150%,"Great",IF(Table13[[#This Row],[Margin (%)]]&lt;100%, "Just OK","Good"))</f>
        <v>Just OK</v>
      </c>
    </row>
    <row r="1743" spans="1:7" hidden="1" x14ac:dyDescent="0.2">
      <c r="A1743" s="1">
        <v>4017</v>
      </c>
      <c r="B1743" s="3">
        <v>42721.870833333334</v>
      </c>
      <c r="C1743">
        <v>64.599999999999994</v>
      </c>
      <c r="D1743">
        <v>33.620000000000005</v>
      </c>
      <c r="E1743">
        <v>30.97999999999999</v>
      </c>
      <c r="F1743" s="6">
        <v>0.92147531231409829</v>
      </c>
      <c r="G1743" t="str">
        <f>IF(Table13[[#This Row],[Margin (%)]]&gt;150%,"Great",IF(Table13[[#This Row],[Margin (%)]]&lt;100%, "Just OK","Good"))</f>
        <v>Just OK</v>
      </c>
    </row>
    <row r="1744" spans="1:7" hidden="1" x14ac:dyDescent="0.2">
      <c r="A1744" s="1">
        <v>4018</v>
      </c>
      <c r="B1744" s="3">
        <v>42721.907638888886</v>
      </c>
      <c r="C1744">
        <v>58</v>
      </c>
      <c r="D1744">
        <v>26.400000000000002</v>
      </c>
      <c r="E1744">
        <v>31.599999999999998</v>
      </c>
      <c r="F1744" s="6">
        <v>1.1969696969696968</v>
      </c>
      <c r="G1744" t="str">
        <f>IF(Table13[[#This Row],[Margin (%)]]&gt;150%,"Great",IF(Table13[[#This Row],[Margin (%)]]&lt;100%, "Just OK","Good"))</f>
        <v>Good</v>
      </c>
    </row>
    <row r="1745" spans="1:7" hidden="1" x14ac:dyDescent="0.2">
      <c r="A1745" s="1">
        <v>4019</v>
      </c>
      <c r="B1745" s="3">
        <v>42721.947916666664</v>
      </c>
      <c r="C1745">
        <v>37.5</v>
      </c>
      <c r="D1745">
        <v>20.990000000000002</v>
      </c>
      <c r="E1745">
        <v>16.509999999999998</v>
      </c>
      <c r="F1745" s="6">
        <v>0.78656503096712704</v>
      </c>
      <c r="G1745" t="str">
        <f>IF(Table13[[#This Row],[Margin (%)]]&gt;150%,"Great",IF(Table13[[#This Row],[Margin (%)]]&lt;100%, "Just OK","Good"))</f>
        <v>Just OK</v>
      </c>
    </row>
    <row r="1746" spans="1:7" hidden="1" x14ac:dyDescent="0.2">
      <c r="A1746" s="1">
        <v>4020</v>
      </c>
      <c r="B1746" s="3">
        <v>42722.486111111109</v>
      </c>
      <c r="C1746">
        <v>51</v>
      </c>
      <c r="D1746">
        <v>20.71</v>
      </c>
      <c r="E1746">
        <v>30.29</v>
      </c>
      <c r="F1746" s="6">
        <v>1.4625784645098985</v>
      </c>
      <c r="G1746" t="str">
        <f>IF(Table13[[#This Row],[Margin (%)]]&gt;150%,"Great",IF(Table13[[#This Row],[Margin (%)]]&lt;100%, "Just OK","Good"))</f>
        <v>Good</v>
      </c>
    </row>
    <row r="1747" spans="1:7" hidden="1" x14ac:dyDescent="0.2">
      <c r="A1747" s="1">
        <v>4021</v>
      </c>
      <c r="B1747" s="3">
        <v>42722.493055555555</v>
      </c>
      <c r="C1747">
        <v>49.4</v>
      </c>
      <c r="D1747">
        <v>20.04</v>
      </c>
      <c r="E1747">
        <v>29.36</v>
      </c>
      <c r="F1747" s="6">
        <v>1.4650698602794412</v>
      </c>
      <c r="G1747" t="str">
        <f>IF(Table13[[#This Row],[Margin (%)]]&gt;150%,"Great",IF(Table13[[#This Row],[Margin (%)]]&lt;100%, "Just OK","Good"))</f>
        <v>Good</v>
      </c>
    </row>
    <row r="1748" spans="1:7" hidden="1" x14ac:dyDescent="0.2">
      <c r="A1748" s="1">
        <v>4022</v>
      </c>
      <c r="B1748" s="3">
        <v>42722.707638888889</v>
      </c>
      <c r="C1748">
        <v>72.3</v>
      </c>
      <c r="D1748">
        <v>28.24</v>
      </c>
      <c r="E1748">
        <v>44.06</v>
      </c>
      <c r="F1748" s="6">
        <v>1.5601983002832862</v>
      </c>
      <c r="G1748" t="str">
        <f>IF(Table13[[#This Row],[Margin (%)]]&gt;150%,"Great",IF(Table13[[#This Row],[Margin (%)]]&lt;100%, "Just OK","Good"))</f>
        <v>Great</v>
      </c>
    </row>
    <row r="1749" spans="1:7" hidden="1" x14ac:dyDescent="0.2">
      <c r="A1749" s="1">
        <v>4023</v>
      </c>
      <c r="B1749" s="3">
        <v>42722.709027777775</v>
      </c>
      <c r="C1749">
        <v>105.19999999999999</v>
      </c>
      <c r="D1749">
        <v>51.75</v>
      </c>
      <c r="E1749">
        <v>53.449999999999989</v>
      </c>
      <c r="F1749" s="6">
        <v>1.0328502415458936</v>
      </c>
      <c r="G1749" t="str">
        <f>IF(Table13[[#This Row],[Margin (%)]]&gt;150%,"Great",IF(Table13[[#This Row],[Margin (%)]]&lt;100%, "Just OK","Good"))</f>
        <v>Good</v>
      </c>
    </row>
    <row r="1750" spans="1:7" hidden="1" x14ac:dyDescent="0.2">
      <c r="A1750" s="1">
        <v>4024</v>
      </c>
      <c r="B1750" s="3">
        <v>42722.73333333333</v>
      </c>
      <c r="C1750">
        <v>152.70000000000002</v>
      </c>
      <c r="D1750">
        <v>72.06</v>
      </c>
      <c r="E1750">
        <v>80.640000000000015</v>
      </c>
      <c r="F1750" s="6">
        <v>1.1190674437968362</v>
      </c>
      <c r="G1750" t="str">
        <f>IF(Table13[[#This Row],[Margin (%)]]&gt;150%,"Great",IF(Table13[[#This Row],[Margin (%)]]&lt;100%, "Just OK","Good"))</f>
        <v>Good</v>
      </c>
    </row>
    <row r="1751" spans="1:7" hidden="1" x14ac:dyDescent="0.2">
      <c r="A1751" s="1">
        <v>4025</v>
      </c>
      <c r="B1751" s="3">
        <v>42722.743055555555</v>
      </c>
      <c r="C1751">
        <v>35.5</v>
      </c>
      <c r="D1751">
        <v>10.569999999999999</v>
      </c>
      <c r="E1751">
        <v>24.93</v>
      </c>
      <c r="F1751" s="6">
        <v>2.3585619678334915</v>
      </c>
      <c r="G1751" t="str">
        <f>IF(Table13[[#This Row],[Margin (%)]]&gt;150%,"Great",IF(Table13[[#This Row],[Margin (%)]]&lt;100%, "Just OK","Good"))</f>
        <v>Great</v>
      </c>
    </row>
    <row r="1752" spans="1:7" hidden="1" x14ac:dyDescent="0.2">
      <c r="A1752" s="1">
        <v>4026</v>
      </c>
      <c r="B1752" s="3">
        <v>42722.752083333333</v>
      </c>
      <c r="C1752">
        <v>84</v>
      </c>
      <c r="D1752">
        <v>35.5</v>
      </c>
      <c r="E1752">
        <v>48.5</v>
      </c>
      <c r="F1752" s="6">
        <v>1.3661971830985915</v>
      </c>
      <c r="G1752" t="str">
        <f>IF(Table13[[#This Row],[Margin (%)]]&gt;150%,"Great",IF(Table13[[#This Row],[Margin (%)]]&lt;100%, "Just OK","Good"))</f>
        <v>Good</v>
      </c>
    </row>
    <row r="1753" spans="1:7" hidden="1" x14ac:dyDescent="0.2">
      <c r="A1753" s="1">
        <v>4027</v>
      </c>
      <c r="B1753" s="3">
        <v>42722.770833333336</v>
      </c>
      <c r="C1753">
        <v>45.6</v>
      </c>
      <c r="D1753">
        <v>25.45</v>
      </c>
      <c r="E1753">
        <v>20.150000000000002</v>
      </c>
      <c r="F1753" s="6">
        <v>0.79174852652259342</v>
      </c>
      <c r="G1753" t="str">
        <f>IF(Table13[[#This Row],[Margin (%)]]&gt;150%,"Great",IF(Table13[[#This Row],[Margin (%)]]&lt;100%, "Just OK","Good"))</f>
        <v>Just OK</v>
      </c>
    </row>
    <row r="1754" spans="1:7" hidden="1" x14ac:dyDescent="0.2">
      <c r="A1754" s="1">
        <v>4028</v>
      </c>
      <c r="B1754" s="3">
        <v>42722.794444444444</v>
      </c>
      <c r="C1754">
        <v>48.1</v>
      </c>
      <c r="D1754">
        <v>15.76</v>
      </c>
      <c r="E1754">
        <v>32.340000000000003</v>
      </c>
      <c r="F1754" s="6">
        <v>2.0520304568527923</v>
      </c>
      <c r="G1754" t="str">
        <f>IF(Table13[[#This Row],[Margin (%)]]&gt;150%,"Great",IF(Table13[[#This Row],[Margin (%)]]&lt;100%, "Just OK","Good"))</f>
        <v>Great</v>
      </c>
    </row>
    <row r="1755" spans="1:7" hidden="1" x14ac:dyDescent="0.2">
      <c r="A1755" s="1">
        <v>4029</v>
      </c>
      <c r="B1755" s="3">
        <v>42722.79583333333</v>
      </c>
      <c r="C1755">
        <v>32.9</v>
      </c>
      <c r="D1755">
        <v>12.18</v>
      </c>
      <c r="E1755">
        <v>20.72</v>
      </c>
      <c r="F1755" s="6">
        <v>1.7011494252873562</v>
      </c>
      <c r="G1755" t="str">
        <f>IF(Table13[[#This Row],[Margin (%)]]&gt;150%,"Great",IF(Table13[[#This Row],[Margin (%)]]&lt;100%, "Just OK","Good"))</f>
        <v>Great</v>
      </c>
    </row>
    <row r="1756" spans="1:7" hidden="1" x14ac:dyDescent="0.2">
      <c r="A1756" s="1">
        <v>4030</v>
      </c>
      <c r="B1756" s="3">
        <v>42722.807638888888</v>
      </c>
      <c r="C1756">
        <v>46.9</v>
      </c>
      <c r="D1756">
        <v>17.48</v>
      </c>
      <c r="E1756">
        <v>29.419999999999998</v>
      </c>
      <c r="F1756" s="6">
        <v>1.6830663615560639</v>
      </c>
      <c r="G1756" t="str">
        <f>IF(Table13[[#This Row],[Margin (%)]]&gt;150%,"Great",IF(Table13[[#This Row],[Margin (%)]]&lt;100%, "Just OK","Good"))</f>
        <v>Great</v>
      </c>
    </row>
    <row r="1757" spans="1:7" hidden="1" x14ac:dyDescent="0.2">
      <c r="A1757" s="1">
        <v>4031</v>
      </c>
      <c r="B1757" s="3">
        <v>42723.741666666669</v>
      </c>
      <c r="C1757">
        <v>37.299999999999997</v>
      </c>
      <c r="D1757">
        <v>20.9</v>
      </c>
      <c r="E1757">
        <v>16.399999999999999</v>
      </c>
      <c r="F1757" s="6">
        <v>0.78468899521531099</v>
      </c>
      <c r="G1757" t="str">
        <f>IF(Table13[[#This Row],[Margin (%)]]&gt;150%,"Great",IF(Table13[[#This Row],[Margin (%)]]&lt;100%, "Just OK","Good"))</f>
        <v>Just OK</v>
      </c>
    </row>
    <row r="1758" spans="1:7" hidden="1" x14ac:dyDescent="0.2">
      <c r="A1758" s="1">
        <v>4034</v>
      </c>
      <c r="B1758" s="3">
        <v>42723.776388888888</v>
      </c>
      <c r="C1758">
        <v>78.400000000000006</v>
      </c>
      <c r="D1758">
        <v>25.009999999999998</v>
      </c>
      <c r="E1758">
        <v>53.390000000000008</v>
      </c>
      <c r="F1758" s="6">
        <v>2.1347461015593767</v>
      </c>
      <c r="G1758" t="str">
        <f>IF(Table13[[#This Row],[Margin (%)]]&gt;150%,"Great",IF(Table13[[#This Row],[Margin (%)]]&lt;100%, "Just OK","Good"))</f>
        <v>Great</v>
      </c>
    </row>
    <row r="1759" spans="1:7" hidden="1" x14ac:dyDescent="0.2">
      <c r="A1759" s="1">
        <v>4032</v>
      </c>
      <c r="B1759" s="3">
        <v>42723.776388888888</v>
      </c>
      <c r="C1759">
        <v>76.599999999999994</v>
      </c>
      <c r="D1759">
        <v>38.730000000000004</v>
      </c>
      <c r="E1759">
        <v>37.86999999999999</v>
      </c>
      <c r="F1759" s="6">
        <v>0.97779499096307732</v>
      </c>
      <c r="G1759" t="str">
        <f>IF(Table13[[#This Row],[Margin (%)]]&gt;150%,"Great",IF(Table13[[#This Row],[Margin (%)]]&lt;100%, "Just OK","Good"))</f>
        <v>Just OK</v>
      </c>
    </row>
    <row r="1760" spans="1:7" hidden="1" x14ac:dyDescent="0.2">
      <c r="A1760" s="1">
        <v>4035</v>
      </c>
      <c r="B1760" s="3">
        <v>42723.863194444442</v>
      </c>
      <c r="C1760">
        <v>43.6</v>
      </c>
      <c r="D1760">
        <v>16.93</v>
      </c>
      <c r="E1760">
        <v>26.67</v>
      </c>
      <c r="F1760" s="6">
        <v>1.5753101004134673</v>
      </c>
      <c r="G1760" t="str">
        <f>IF(Table13[[#This Row],[Margin (%)]]&gt;150%,"Great",IF(Table13[[#This Row],[Margin (%)]]&lt;100%, "Just OK","Good"))</f>
        <v>Great</v>
      </c>
    </row>
    <row r="1761" spans="1:7" hidden="1" x14ac:dyDescent="0.2">
      <c r="A1761" s="1">
        <v>4036</v>
      </c>
      <c r="B1761" s="3">
        <v>42723.87777777778</v>
      </c>
      <c r="C1761">
        <v>49.599999999999994</v>
      </c>
      <c r="D1761">
        <v>26.700000000000003</v>
      </c>
      <c r="E1761">
        <v>22.899999999999991</v>
      </c>
      <c r="F1761" s="6">
        <v>0.85767790262172239</v>
      </c>
      <c r="G1761" t="str">
        <f>IF(Table13[[#This Row],[Margin (%)]]&gt;150%,"Great",IF(Table13[[#This Row],[Margin (%)]]&lt;100%, "Just OK","Good"))</f>
        <v>Just OK</v>
      </c>
    </row>
    <row r="1762" spans="1:7" hidden="1" x14ac:dyDescent="0.2">
      <c r="A1762" s="1">
        <v>4037</v>
      </c>
      <c r="B1762" s="3">
        <v>42724.757638888892</v>
      </c>
      <c r="C1762">
        <v>57.199999999999996</v>
      </c>
      <c r="D1762">
        <v>28.17</v>
      </c>
      <c r="E1762">
        <v>29.029999999999994</v>
      </c>
      <c r="F1762" s="6">
        <v>1.0305289314873978</v>
      </c>
      <c r="G1762" t="str">
        <f>IF(Table13[[#This Row],[Margin (%)]]&gt;150%,"Great",IF(Table13[[#This Row],[Margin (%)]]&lt;100%, "Just OK","Good"))</f>
        <v>Good</v>
      </c>
    </row>
    <row r="1763" spans="1:7" hidden="1" x14ac:dyDescent="0.2">
      <c r="A1763" s="1">
        <v>4038</v>
      </c>
      <c r="B1763" s="3">
        <v>42724.763888888891</v>
      </c>
      <c r="C1763">
        <v>56.4</v>
      </c>
      <c r="D1763">
        <v>23.83</v>
      </c>
      <c r="E1763">
        <v>32.57</v>
      </c>
      <c r="F1763" s="6">
        <v>1.3667645824590853</v>
      </c>
      <c r="G1763" t="str">
        <f>IF(Table13[[#This Row],[Margin (%)]]&gt;150%,"Great",IF(Table13[[#This Row],[Margin (%)]]&lt;100%, "Just OK","Good"))</f>
        <v>Good</v>
      </c>
    </row>
    <row r="1764" spans="1:7" hidden="1" x14ac:dyDescent="0.2">
      <c r="A1764" s="1">
        <v>4039</v>
      </c>
      <c r="B1764" s="3">
        <v>42724.765277777777</v>
      </c>
      <c r="C1764">
        <v>77.400000000000006</v>
      </c>
      <c r="D1764">
        <v>41.730000000000004</v>
      </c>
      <c r="E1764">
        <v>35.67</v>
      </c>
      <c r="F1764" s="6">
        <v>0.85478073328540616</v>
      </c>
      <c r="G1764" t="str">
        <f>IF(Table13[[#This Row],[Margin (%)]]&gt;150%,"Great",IF(Table13[[#This Row],[Margin (%)]]&lt;100%, "Just OK","Good"))</f>
        <v>Just OK</v>
      </c>
    </row>
    <row r="1765" spans="1:7" hidden="1" x14ac:dyDescent="0.2">
      <c r="A1765" s="1">
        <v>4041</v>
      </c>
      <c r="B1765" s="3">
        <v>42724.769444444442</v>
      </c>
      <c r="C1765">
        <v>108.19999999999999</v>
      </c>
      <c r="D1765">
        <v>40.58</v>
      </c>
      <c r="E1765">
        <v>67.61999999999999</v>
      </c>
      <c r="F1765" s="6">
        <v>1.6663380975850171</v>
      </c>
      <c r="G1765" t="str">
        <f>IF(Table13[[#This Row],[Margin (%)]]&gt;150%,"Great",IF(Table13[[#This Row],[Margin (%)]]&lt;100%, "Just OK","Good"))</f>
        <v>Great</v>
      </c>
    </row>
    <row r="1766" spans="1:7" hidden="1" x14ac:dyDescent="0.2">
      <c r="A1766" s="1">
        <v>4040</v>
      </c>
      <c r="B1766" s="3">
        <v>42724.769444444442</v>
      </c>
      <c r="C1766">
        <v>152.9</v>
      </c>
      <c r="D1766">
        <v>56.49</v>
      </c>
      <c r="E1766">
        <v>96.41</v>
      </c>
      <c r="F1766" s="6">
        <v>1.7066737475659408</v>
      </c>
      <c r="G1766" t="str">
        <f>IF(Table13[[#This Row],[Margin (%)]]&gt;150%,"Great",IF(Table13[[#This Row],[Margin (%)]]&lt;100%, "Just OK","Good"))</f>
        <v>Great</v>
      </c>
    </row>
    <row r="1767" spans="1:7" hidden="1" x14ac:dyDescent="0.2">
      <c r="A1767" s="1">
        <v>4042</v>
      </c>
      <c r="B1767" s="3">
        <v>42724.781944444447</v>
      </c>
      <c r="C1767">
        <v>101.19999999999999</v>
      </c>
      <c r="D1767">
        <v>42.089999999999996</v>
      </c>
      <c r="E1767">
        <v>59.109999999999992</v>
      </c>
      <c r="F1767" s="6">
        <v>1.4043715846994536</v>
      </c>
      <c r="G1767" t="str">
        <f>IF(Table13[[#This Row],[Margin (%)]]&gt;150%,"Great",IF(Table13[[#This Row],[Margin (%)]]&lt;100%, "Just OK","Good"))</f>
        <v>Good</v>
      </c>
    </row>
    <row r="1768" spans="1:7" hidden="1" x14ac:dyDescent="0.2">
      <c r="A1768" s="1">
        <v>4043</v>
      </c>
      <c r="B1768" s="3">
        <v>42724.790972222225</v>
      </c>
      <c r="C1768">
        <v>55.999999999999993</v>
      </c>
      <c r="D1768">
        <v>28.5</v>
      </c>
      <c r="E1768">
        <v>27.499999999999993</v>
      </c>
      <c r="F1768" s="6">
        <v>0.96491228070175417</v>
      </c>
      <c r="G1768" t="str">
        <f>IF(Table13[[#This Row],[Margin (%)]]&gt;150%,"Great",IF(Table13[[#This Row],[Margin (%)]]&lt;100%, "Just OK","Good"))</f>
        <v>Just OK</v>
      </c>
    </row>
    <row r="1769" spans="1:7" hidden="1" x14ac:dyDescent="0.2">
      <c r="A1769" s="1">
        <v>4044</v>
      </c>
      <c r="B1769" s="3">
        <v>42724.838194444441</v>
      </c>
      <c r="C1769">
        <v>45.5</v>
      </c>
      <c r="D1769">
        <v>17.309999999999999</v>
      </c>
      <c r="E1769">
        <v>28.19</v>
      </c>
      <c r="F1769" s="6">
        <v>1.6285384170999424</v>
      </c>
      <c r="G1769" t="str">
        <f>IF(Table13[[#This Row],[Margin (%)]]&gt;150%,"Great",IF(Table13[[#This Row],[Margin (%)]]&lt;100%, "Just OK","Good"))</f>
        <v>Great</v>
      </c>
    </row>
    <row r="1770" spans="1:7" hidden="1" x14ac:dyDescent="0.2">
      <c r="A1770" s="1">
        <v>4045</v>
      </c>
      <c r="B1770" s="3">
        <v>42724.938194444447</v>
      </c>
      <c r="C1770">
        <v>142.10000000000002</v>
      </c>
      <c r="D1770">
        <v>65.41</v>
      </c>
      <c r="E1770">
        <v>76.690000000000026</v>
      </c>
      <c r="F1770" s="6">
        <v>1.1724506956122922</v>
      </c>
      <c r="G1770" t="str">
        <f>IF(Table13[[#This Row],[Margin (%)]]&gt;150%,"Great",IF(Table13[[#This Row],[Margin (%)]]&lt;100%, "Just OK","Good"))</f>
        <v>Good</v>
      </c>
    </row>
    <row r="1771" spans="1:7" hidden="1" x14ac:dyDescent="0.2">
      <c r="A1771" s="1">
        <v>4046</v>
      </c>
      <c r="B1771" s="3">
        <v>42725.730555555558</v>
      </c>
      <c r="C1771">
        <v>40.799999999999997</v>
      </c>
      <c r="D1771">
        <v>14.94</v>
      </c>
      <c r="E1771">
        <v>25.86</v>
      </c>
      <c r="F1771" s="6">
        <v>1.7309236947791165</v>
      </c>
      <c r="G1771" t="str">
        <f>IF(Table13[[#This Row],[Margin (%)]]&gt;150%,"Great",IF(Table13[[#This Row],[Margin (%)]]&lt;100%, "Just OK","Good"))</f>
        <v>Great</v>
      </c>
    </row>
    <row r="1772" spans="1:7" hidden="1" x14ac:dyDescent="0.2">
      <c r="A1772" s="1">
        <v>4047</v>
      </c>
      <c r="B1772" s="3">
        <v>42725.737500000003</v>
      </c>
      <c r="C1772">
        <v>77.8</v>
      </c>
      <c r="D1772">
        <v>39.209999999999994</v>
      </c>
      <c r="E1772">
        <v>38.590000000000003</v>
      </c>
      <c r="F1772" s="6">
        <v>0.98418770721754678</v>
      </c>
      <c r="G1772" t="str">
        <f>IF(Table13[[#This Row],[Margin (%)]]&gt;150%,"Great",IF(Table13[[#This Row],[Margin (%)]]&lt;100%, "Just OK","Good"))</f>
        <v>Just OK</v>
      </c>
    </row>
    <row r="1773" spans="1:7" hidden="1" x14ac:dyDescent="0.2">
      <c r="A1773" s="1">
        <v>4048</v>
      </c>
      <c r="B1773" s="3">
        <v>42725.738888888889</v>
      </c>
      <c r="C1773">
        <v>78.5</v>
      </c>
      <c r="D1773">
        <v>38.22</v>
      </c>
      <c r="E1773">
        <v>40.28</v>
      </c>
      <c r="F1773" s="6">
        <v>1.0538984824699111</v>
      </c>
      <c r="G1773" t="str">
        <f>IF(Table13[[#This Row],[Margin (%)]]&gt;150%,"Great",IF(Table13[[#This Row],[Margin (%)]]&lt;100%, "Just OK","Good"))</f>
        <v>Good</v>
      </c>
    </row>
    <row r="1774" spans="1:7" hidden="1" x14ac:dyDescent="0.2">
      <c r="A1774" s="1">
        <v>4049</v>
      </c>
      <c r="B1774" s="3">
        <v>42725.765277777777</v>
      </c>
      <c r="C1774">
        <v>38.799999999999997</v>
      </c>
      <c r="D1774">
        <v>10.43</v>
      </c>
      <c r="E1774">
        <v>28.369999999999997</v>
      </c>
      <c r="F1774" s="6">
        <v>2.7200383509108339</v>
      </c>
      <c r="G1774" t="str">
        <f>IF(Table13[[#This Row],[Margin (%)]]&gt;150%,"Great",IF(Table13[[#This Row],[Margin (%)]]&lt;100%, "Just OK","Good"))</f>
        <v>Great</v>
      </c>
    </row>
    <row r="1775" spans="1:7" hidden="1" x14ac:dyDescent="0.2">
      <c r="A1775" s="1">
        <v>4050</v>
      </c>
      <c r="B1775" s="3">
        <v>42725.785416666666</v>
      </c>
      <c r="C1775">
        <v>58.8</v>
      </c>
      <c r="D1775">
        <v>20.69</v>
      </c>
      <c r="E1775">
        <v>38.11</v>
      </c>
      <c r="F1775" s="6">
        <v>1.8419526341227646</v>
      </c>
      <c r="G1775" t="str">
        <f>IF(Table13[[#This Row],[Margin (%)]]&gt;150%,"Great",IF(Table13[[#This Row],[Margin (%)]]&lt;100%, "Just OK","Good"))</f>
        <v>Great</v>
      </c>
    </row>
    <row r="1776" spans="1:7" hidden="1" x14ac:dyDescent="0.2">
      <c r="A1776" s="1">
        <v>4051</v>
      </c>
      <c r="B1776" s="3">
        <v>42725.84652777778</v>
      </c>
      <c r="C1776">
        <v>41.7</v>
      </c>
      <c r="D1776">
        <v>25.259999999999998</v>
      </c>
      <c r="E1776">
        <v>16.440000000000005</v>
      </c>
      <c r="F1776" s="6">
        <v>0.65083135391924019</v>
      </c>
      <c r="G1776" t="str">
        <f>IF(Table13[[#This Row],[Margin (%)]]&gt;150%,"Great",IF(Table13[[#This Row],[Margin (%)]]&lt;100%, "Just OK","Good"))</f>
        <v>Just OK</v>
      </c>
    </row>
    <row r="1777" spans="1:7" hidden="1" x14ac:dyDescent="0.2">
      <c r="A1777" s="1">
        <v>4052</v>
      </c>
      <c r="B1777" s="3">
        <v>42725.848611111112</v>
      </c>
      <c r="C1777">
        <v>41.7</v>
      </c>
      <c r="D1777">
        <v>25.259999999999998</v>
      </c>
      <c r="E1777">
        <v>16.440000000000005</v>
      </c>
      <c r="F1777" s="6">
        <v>0.65083135391924019</v>
      </c>
      <c r="G1777" t="str">
        <f>IF(Table13[[#This Row],[Margin (%)]]&gt;150%,"Great",IF(Table13[[#This Row],[Margin (%)]]&lt;100%, "Just OK","Good"))</f>
        <v>Just OK</v>
      </c>
    </row>
    <row r="1778" spans="1:7" hidden="1" x14ac:dyDescent="0.2">
      <c r="A1778" s="1">
        <v>4053</v>
      </c>
      <c r="B1778" s="3">
        <v>42725.930555555555</v>
      </c>
      <c r="C1778">
        <v>51.6</v>
      </c>
      <c r="D1778">
        <v>28.509999999999998</v>
      </c>
      <c r="E1778">
        <v>23.090000000000003</v>
      </c>
      <c r="F1778" s="6">
        <v>0.80989126622237828</v>
      </c>
      <c r="G1778" t="str">
        <f>IF(Table13[[#This Row],[Margin (%)]]&gt;150%,"Great",IF(Table13[[#This Row],[Margin (%)]]&lt;100%, "Just OK","Good"))</f>
        <v>Just OK</v>
      </c>
    </row>
    <row r="1779" spans="1:7" hidden="1" x14ac:dyDescent="0.2">
      <c r="A1779" s="1">
        <v>4054</v>
      </c>
      <c r="B1779" s="3">
        <v>42726.753472222219</v>
      </c>
      <c r="C1779">
        <v>107.30000000000001</v>
      </c>
      <c r="D1779">
        <v>44.6</v>
      </c>
      <c r="E1779">
        <v>62.70000000000001</v>
      </c>
      <c r="F1779" s="6">
        <v>1.4058295964125562</v>
      </c>
      <c r="G1779" t="str">
        <f>IF(Table13[[#This Row],[Margin (%)]]&gt;150%,"Great",IF(Table13[[#This Row],[Margin (%)]]&lt;100%, "Just OK","Good"))</f>
        <v>Good</v>
      </c>
    </row>
    <row r="1780" spans="1:7" hidden="1" x14ac:dyDescent="0.2">
      <c r="A1780" s="1">
        <v>4055</v>
      </c>
      <c r="B1780" s="3">
        <v>42726.760416666664</v>
      </c>
      <c r="C1780">
        <v>79.400000000000006</v>
      </c>
      <c r="D1780">
        <v>40.81</v>
      </c>
      <c r="E1780">
        <v>38.590000000000003</v>
      </c>
      <c r="F1780" s="6">
        <v>0.94560156824307773</v>
      </c>
      <c r="G1780" t="str">
        <f>IF(Table13[[#This Row],[Margin (%)]]&gt;150%,"Great",IF(Table13[[#This Row],[Margin (%)]]&lt;100%, "Just OK","Good"))</f>
        <v>Just OK</v>
      </c>
    </row>
    <row r="1781" spans="1:7" hidden="1" x14ac:dyDescent="0.2">
      <c r="A1781" s="1">
        <v>4056</v>
      </c>
      <c r="B1781" s="3">
        <v>42726.808333333334</v>
      </c>
      <c r="C1781">
        <v>32.700000000000003</v>
      </c>
      <c r="D1781">
        <v>17.009999999999998</v>
      </c>
      <c r="E1781">
        <v>15.690000000000005</v>
      </c>
      <c r="F1781" s="6">
        <v>0.92239858906525607</v>
      </c>
      <c r="G1781" t="str">
        <f>IF(Table13[[#This Row],[Margin (%)]]&gt;150%,"Great",IF(Table13[[#This Row],[Margin (%)]]&lt;100%, "Just OK","Good"))</f>
        <v>Just OK</v>
      </c>
    </row>
    <row r="1782" spans="1:7" hidden="1" x14ac:dyDescent="0.2">
      <c r="A1782" s="1">
        <v>4057</v>
      </c>
      <c r="B1782" s="3">
        <v>42726.879861111112</v>
      </c>
      <c r="C1782">
        <v>87.199999999999989</v>
      </c>
      <c r="D1782">
        <v>36.4</v>
      </c>
      <c r="E1782">
        <v>50.79999999999999</v>
      </c>
      <c r="F1782" s="6">
        <v>1.3956043956043953</v>
      </c>
      <c r="G1782" t="str">
        <f>IF(Table13[[#This Row],[Margin (%)]]&gt;150%,"Great",IF(Table13[[#This Row],[Margin (%)]]&lt;100%, "Just OK","Good"))</f>
        <v>Good</v>
      </c>
    </row>
    <row r="1783" spans="1:7" hidden="1" x14ac:dyDescent="0.2">
      <c r="A1783" s="1">
        <v>4058</v>
      </c>
      <c r="B1783" s="3">
        <v>42726.915277777778</v>
      </c>
      <c r="C1783">
        <v>72.400000000000006</v>
      </c>
      <c r="D1783">
        <v>28.95</v>
      </c>
      <c r="E1783">
        <v>43.45</v>
      </c>
      <c r="F1783" s="6">
        <v>1.5008635578583767</v>
      </c>
      <c r="G1783" t="str">
        <f>IF(Table13[[#This Row],[Margin (%)]]&gt;150%,"Great",IF(Table13[[#This Row],[Margin (%)]]&lt;100%, "Just OK","Good"))</f>
        <v>Great</v>
      </c>
    </row>
    <row r="1784" spans="1:7" hidden="1" x14ac:dyDescent="0.2">
      <c r="A1784" s="1">
        <v>4059</v>
      </c>
      <c r="B1784" s="3">
        <v>42727.567361111112</v>
      </c>
      <c r="C1784">
        <v>63.099999999999994</v>
      </c>
      <c r="D1784">
        <v>20.68</v>
      </c>
      <c r="E1784">
        <v>42.419999999999995</v>
      </c>
      <c r="F1784" s="6">
        <v>2.0512572533849127</v>
      </c>
      <c r="G1784" t="str">
        <f>IF(Table13[[#This Row],[Margin (%)]]&gt;150%,"Great",IF(Table13[[#This Row],[Margin (%)]]&lt;100%, "Just OK","Good"))</f>
        <v>Great</v>
      </c>
    </row>
    <row r="1785" spans="1:7" hidden="1" x14ac:dyDescent="0.2">
      <c r="A1785" s="1">
        <v>4060</v>
      </c>
      <c r="B1785" s="3">
        <v>42727.568749999999</v>
      </c>
      <c r="C1785">
        <v>53.3</v>
      </c>
      <c r="D1785">
        <v>18.09</v>
      </c>
      <c r="E1785">
        <v>35.209999999999994</v>
      </c>
      <c r="F1785" s="6">
        <v>1.9463792150359311</v>
      </c>
      <c r="G1785" t="str">
        <f>IF(Table13[[#This Row],[Margin (%)]]&gt;150%,"Great",IF(Table13[[#This Row],[Margin (%)]]&lt;100%, "Just OK","Good"))</f>
        <v>Great</v>
      </c>
    </row>
    <row r="1786" spans="1:7" hidden="1" x14ac:dyDescent="0.2">
      <c r="A1786" s="1">
        <v>4061</v>
      </c>
      <c r="B1786" s="3">
        <v>42727.570833333331</v>
      </c>
      <c r="C1786">
        <v>59.199999999999996</v>
      </c>
      <c r="D1786">
        <v>19.509999999999998</v>
      </c>
      <c r="E1786">
        <v>39.69</v>
      </c>
      <c r="F1786" s="6">
        <v>2.0343413634033829</v>
      </c>
      <c r="G1786" t="str">
        <f>IF(Table13[[#This Row],[Margin (%)]]&gt;150%,"Great",IF(Table13[[#This Row],[Margin (%)]]&lt;100%, "Just OK","Good"))</f>
        <v>Great</v>
      </c>
    </row>
    <row r="1787" spans="1:7" hidden="1" x14ac:dyDescent="0.2">
      <c r="A1787" s="1">
        <v>4062</v>
      </c>
      <c r="B1787" s="3">
        <v>42727.722222222219</v>
      </c>
      <c r="C1787">
        <v>50.1</v>
      </c>
      <c r="D1787">
        <v>23.9</v>
      </c>
      <c r="E1787">
        <v>26.200000000000003</v>
      </c>
      <c r="F1787" s="6">
        <v>1.096234309623431</v>
      </c>
      <c r="G1787" t="str">
        <f>IF(Table13[[#This Row],[Margin (%)]]&gt;150%,"Great",IF(Table13[[#This Row],[Margin (%)]]&lt;100%, "Just OK","Good"))</f>
        <v>Good</v>
      </c>
    </row>
    <row r="1788" spans="1:7" hidden="1" x14ac:dyDescent="0.2">
      <c r="A1788" s="1">
        <v>4063</v>
      </c>
      <c r="B1788" s="3">
        <v>42727.726388888892</v>
      </c>
      <c r="C1788">
        <v>67.5</v>
      </c>
      <c r="D1788">
        <v>30.380000000000003</v>
      </c>
      <c r="E1788">
        <v>37.119999999999997</v>
      </c>
      <c r="F1788" s="6">
        <v>1.2218564845292954</v>
      </c>
      <c r="G1788" t="str">
        <f>IF(Table13[[#This Row],[Margin (%)]]&gt;150%,"Great",IF(Table13[[#This Row],[Margin (%)]]&lt;100%, "Just OK","Good"))</f>
        <v>Good</v>
      </c>
    </row>
    <row r="1789" spans="1:7" hidden="1" x14ac:dyDescent="0.2">
      <c r="A1789" s="1">
        <v>4064</v>
      </c>
      <c r="B1789" s="3">
        <v>42727.750694444447</v>
      </c>
      <c r="C1789">
        <v>59.9</v>
      </c>
      <c r="D1789">
        <v>21.23</v>
      </c>
      <c r="E1789">
        <v>38.67</v>
      </c>
      <c r="F1789" s="6">
        <v>1.8214790390956195</v>
      </c>
      <c r="G1789" t="str">
        <f>IF(Table13[[#This Row],[Margin (%)]]&gt;150%,"Great",IF(Table13[[#This Row],[Margin (%)]]&lt;100%, "Just OK","Good"))</f>
        <v>Great</v>
      </c>
    </row>
    <row r="1790" spans="1:7" hidden="1" x14ac:dyDescent="0.2">
      <c r="A1790" s="1">
        <v>4065</v>
      </c>
      <c r="B1790" s="3">
        <v>42727.787499999999</v>
      </c>
      <c r="C1790">
        <v>59.5</v>
      </c>
      <c r="D1790">
        <v>17.84</v>
      </c>
      <c r="E1790">
        <v>41.66</v>
      </c>
      <c r="F1790" s="6">
        <v>2.3352017937219731</v>
      </c>
      <c r="G1790" t="str">
        <f>IF(Table13[[#This Row],[Margin (%)]]&gt;150%,"Great",IF(Table13[[#This Row],[Margin (%)]]&lt;100%, "Just OK","Good"))</f>
        <v>Great</v>
      </c>
    </row>
    <row r="1791" spans="1:7" hidden="1" x14ac:dyDescent="0.2">
      <c r="A1791" s="1">
        <v>4066</v>
      </c>
      <c r="B1791" s="3">
        <v>42727.787499999999</v>
      </c>
      <c r="C1791">
        <v>57.6</v>
      </c>
      <c r="D1791">
        <v>35.42</v>
      </c>
      <c r="E1791">
        <v>22.18</v>
      </c>
      <c r="F1791" s="6">
        <v>0.62619988706945229</v>
      </c>
      <c r="G1791" t="str">
        <f>IF(Table13[[#This Row],[Margin (%)]]&gt;150%,"Great",IF(Table13[[#This Row],[Margin (%)]]&lt;100%, "Just OK","Good"))</f>
        <v>Just OK</v>
      </c>
    </row>
    <row r="1792" spans="1:7" hidden="1" x14ac:dyDescent="0.2">
      <c r="A1792" s="1">
        <v>4067</v>
      </c>
      <c r="B1792" s="3">
        <v>42727.811111111114</v>
      </c>
      <c r="C1792">
        <v>108.4</v>
      </c>
      <c r="D1792">
        <v>48.36</v>
      </c>
      <c r="E1792">
        <v>60.040000000000006</v>
      </c>
      <c r="F1792" s="6">
        <v>1.2415219189412738</v>
      </c>
      <c r="G1792" t="str">
        <f>IF(Table13[[#This Row],[Margin (%)]]&gt;150%,"Great",IF(Table13[[#This Row],[Margin (%)]]&lt;100%, "Just OK","Good"))</f>
        <v>Good</v>
      </c>
    </row>
    <row r="1793" spans="1:7" hidden="1" x14ac:dyDescent="0.2">
      <c r="A1793" s="1">
        <v>4068</v>
      </c>
      <c r="B1793" s="3">
        <v>42727.818055555559</v>
      </c>
      <c r="C1793">
        <v>34.9</v>
      </c>
      <c r="D1793">
        <v>13.52</v>
      </c>
      <c r="E1793">
        <v>21.38</v>
      </c>
      <c r="F1793" s="6">
        <v>1.581360946745562</v>
      </c>
      <c r="G1793" t="str">
        <f>IF(Table13[[#This Row],[Margin (%)]]&gt;150%,"Great",IF(Table13[[#This Row],[Margin (%)]]&lt;100%, "Just OK","Good"))</f>
        <v>Great</v>
      </c>
    </row>
    <row r="1794" spans="1:7" hidden="1" x14ac:dyDescent="0.2">
      <c r="A1794" s="1">
        <v>4070</v>
      </c>
      <c r="B1794" s="3">
        <v>42727.821527777778</v>
      </c>
      <c r="C1794">
        <v>106.19999999999999</v>
      </c>
      <c r="D1794">
        <v>56.070000000000007</v>
      </c>
      <c r="E1794">
        <v>50.129999999999981</v>
      </c>
      <c r="F1794" s="6">
        <v>0.89406099518459026</v>
      </c>
      <c r="G1794" t="str">
        <f>IF(Table13[[#This Row],[Margin (%)]]&gt;150%,"Great",IF(Table13[[#This Row],[Margin (%)]]&lt;100%, "Just OK","Good"))</f>
        <v>Just OK</v>
      </c>
    </row>
    <row r="1795" spans="1:7" hidden="1" x14ac:dyDescent="0.2">
      <c r="A1795" s="1">
        <v>4069</v>
      </c>
      <c r="B1795" s="3">
        <v>42727.822916666664</v>
      </c>
      <c r="C1795">
        <v>51.8</v>
      </c>
      <c r="D1795">
        <v>26.77</v>
      </c>
      <c r="E1795">
        <v>25.029999999999998</v>
      </c>
      <c r="F1795" s="6">
        <v>0.93500186776242056</v>
      </c>
      <c r="G1795" t="str">
        <f>IF(Table13[[#This Row],[Margin (%)]]&gt;150%,"Great",IF(Table13[[#This Row],[Margin (%)]]&lt;100%, "Just OK","Good"))</f>
        <v>Just OK</v>
      </c>
    </row>
    <row r="1796" spans="1:7" hidden="1" x14ac:dyDescent="0.2">
      <c r="A1796" s="1">
        <v>4071</v>
      </c>
      <c r="B1796" s="3">
        <v>42727.830555555556</v>
      </c>
      <c r="C1796">
        <v>46.199999999999996</v>
      </c>
      <c r="D1796">
        <v>17.63</v>
      </c>
      <c r="E1796">
        <v>28.569999999999997</v>
      </c>
      <c r="F1796" s="6">
        <v>1.6205331820760067</v>
      </c>
      <c r="G1796" t="str">
        <f>IF(Table13[[#This Row],[Margin (%)]]&gt;150%,"Great",IF(Table13[[#This Row],[Margin (%)]]&lt;100%, "Just OK","Good"))</f>
        <v>Great</v>
      </c>
    </row>
    <row r="1797" spans="1:7" hidden="1" x14ac:dyDescent="0.2">
      <c r="A1797" s="1">
        <v>4072</v>
      </c>
      <c r="B1797" s="3">
        <v>42727.833333333336</v>
      </c>
      <c r="C1797">
        <v>39.700000000000003</v>
      </c>
      <c r="D1797">
        <v>10</v>
      </c>
      <c r="E1797">
        <v>29.700000000000003</v>
      </c>
      <c r="F1797" s="6">
        <v>2.97</v>
      </c>
      <c r="G1797" t="str">
        <f>IF(Table13[[#This Row],[Margin (%)]]&gt;150%,"Great",IF(Table13[[#This Row],[Margin (%)]]&lt;100%, "Just OK","Good"))</f>
        <v>Great</v>
      </c>
    </row>
    <row r="1798" spans="1:7" hidden="1" x14ac:dyDescent="0.2">
      <c r="A1798" s="1">
        <v>4073</v>
      </c>
      <c r="B1798" s="3">
        <v>42727.837500000001</v>
      </c>
      <c r="C1798">
        <v>37.700000000000003</v>
      </c>
      <c r="D1798">
        <v>12.97</v>
      </c>
      <c r="E1798">
        <v>24.730000000000004</v>
      </c>
      <c r="F1798" s="6">
        <v>1.9067077872012339</v>
      </c>
      <c r="G1798" t="str">
        <f>IF(Table13[[#This Row],[Margin (%)]]&gt;150%,"Great",IF(Table13[[#This Row],[Margin (%)]]&lt;100%, "Just OK","Good"))</f>
        <v>Great</v>
      </c>
    </row>
    <row r="1799" spans="1:7" hidden="1" x14ac:dyDescent="0.2">
      <c r="A1799" s="1">
        <v>4074</v>
      </c>
      <c r="B1799" s="3">
        <v>42727.886805555558</v>
      </c>
      <c r="C1799">
        <v>49.699999999999996</v>
      </c>
      <c r="D1799">
        <v>22.19</v>
      </c>
      <c r="E1799">
        <v>27.509999999999994</v>
      </c>
      <c r="F1799" s="6">
        <v>1.2397476340694003</v>
      </c>
      <c r="G1799" t="str">
        <f>IF(Table13[[#This Row],[Margin (%)]]&gt;150%,"Great",IF(Table13[[#This Row],[Margin (%)]]&lt;100%, "Just OK","Good"))</f>
        <v>Good</v>
      </c>
    </row>
    <row r="1800" spans="1:7" hidden="1" x14ac:dyDescent="0.2">
      <c r="A1800" s="1">
        <v>4075</v>
      </c>
      <c r="B1800" s="3">
        <v>42727.940972222219</v>
      </c>
      <c r="C1800">
        <v>82.9</v>
      </c>
      <c r="D1800">
        <v>30.65</v>
      </c>
      <c r="E1800">
        <v>52.250000000000007</v>
      </c>
      <c r="F1800" s="6">
        <v>1.7047308319738992</v>
      </c>
      <c r="G1800" t="str">
        <f>IF(Table13[[#This Row],[Margin (%)]]&gt;150%,"Great",IF(Table13[[#This Row],[Margin (%)]]&lt;100%, "Just OK","Good"))</f>
        <v>Great</v>
      </c>
    </row>
    <row r="1801" spans="1:7" hidden="1" x14ac:dyDescent="0.2">
      <c r="A1801" s="1">
        <v>4078</v>
      </c>
      <c r="B1801" s="3">
        <v>42728.577777777777</v>
      </c>
      <c r="C1801">
        <v>29.7</v>
      </c>
      <c r="D1801">
        <v>16.350000000000001</v>
      </c>
      <c r="E1801">
        <v>13.349999999999998</v>
      </c>
      <c r="F1801" s="6">
        <v>0.81651376146788968</v>
      </c>
      <c r="G1801" t="str">
        <f>IF(Table13[[#This Row],[Margin (%)]]&gt;150%,"Great",IF(Table13[[#This Row],[Margin (%)]]&lt;100%, "Just OK","Good"))</f>
        <v>Just OK</v>
      </c>
    </row>
    <row r="1802" spans="1:7" hidden="1" x14ac:dyDescent="0.2">
      <c r="A1802" s="1">
        <v>4080</v>
      </c>
      <c r="B1802" s="3">
        <v>42728.652777777781</v>
      </c>
      <c r="C1802">
        <v>65.400000000000006</v>
      </c>
      <c r="D1802">
        <v>31.72</v>
      </c>
      <c r="E1802">
        <v>33.680000000000007</v>
      </c>
      <c r="F1802" s="6">
        <v>1.0617906683480456</v>
      </c>
      <c r="G1802" t="str">
        <f>IF(Table13[[#This Row],[Margin (%)]]&gt;150%,"Great",IF(Table13[[#This Row],[Margin (%)]]&lt;100%, "Just OK","Good"))</f>
        <v>Good</v>
      </c>
    </row>
    <row r="1803" spans="1:7" hidden="1" x14ac:dyDescent="0.2">
      <c r="A1803" s="1">
        <v>4081</v>
      </c>
      <c r="B1803" s="3">
        <v>42728.673611111109</v>
      </c>
      <c r="C1803">
        <v>81.900000000000006</v>
      </c>
      <c r="D1803">
        <v>37.160000000000004</v>
      </c>
      <c r="E1803">
        <v>44.74</v>
      </c>
      <c r="F1803" s="6">
        <v>1.2039827771797631</v>
      </c>
      <c r="G1803" t="str">
        <f>IF(Table13[[#This Row],[Margin (%)]]&gt;150%,"Great",IF(Table13[[#This Row],[Margin (%)]]&lt;100%, "Just OK","Good"))</f>
        <v>Good</v>
      </c>
    </row>
    <row r="1804" spans="1:7" hidden="1" x14ac:dyDescent="0.2">
      <c r="A1804" s="1">
        <v>4082</v>
      </c>
      <c r="B1804" s="3">
        <v>42728.729861111111</v>
      </c>
      <c r="C1804">
        <v>162.20000000000002</v>
      </c>
      <c r="D1804">
        <v>91.720000000000013</v>
      </c>
      <c r="E1804">
        <v>70.48</v>
      </c>
      <c r="F1804" s="6">
        <v>0.76842564326210194</v>
      </c>
      <c r="G1804" t="str">
        <f>IF(Table13[[#This Row],[Margin (%)]]&gt;150%,"Great",IF(Table13[[#This Row],[Margin (%)]]&lt;100%, "Just OK","Good"))</f>
        <v>Just OK</v>
      </c>
    </row>
    <row r="1805" spans="1:7" hidden="1" x14ac:dyDescent="0.2">
      <c r="A1805" s="1">
        <v>4083</v>
      </c>
      <c r="B1805" s="3">
        <v>42728.780555555553</v>
      </c>
      <c r="C1805">
        <v>175.00000000000003</v>
      </c>
      <c r="D1805">
        <v>73.989999999999995</v>
      </c>
      <c r="E1805">
        <v>101.01000000000003</v>
      </c>
      <c r="F1805" s="6">
        <v>1.3651844843897829</v>
      </c>
      <c r="G1805" t="str">
        <f>IF(Table13[[#This Row],[Margin (%)]]&gt;150%,"Great",IF(Table13[[#This Row],[Margin (%)]]&lt;100%, "Just OK","Good"))</f>
        <v>Good</v>
      </c>
    </row>
    <row r="1806" spans="1:7" hidden="1" x14ac:dyDescent="0.2">
      <c r="A1806" s="1">
        <v>4084</v>
      </c>
      <c r="B1806" s="3">
        <v>42728.78125</v>
      </c>
      <c r="C1806">
        <v>51.5</v>
      </c>
      <c r="D1806">
        <v>26.15</v>
      </c>
      <c r="E1806">
        <v>25.35</v>
      </c>
      <c r="F1806" s="6">
        <v>0.96940726577437875</v>
      </c>
      <c r="G1806" t="str">
        <f>IF(Table13[[#This Row],[Margin (%)]]&gt;150%,"Great",IF(Table13[[#This Row],[Margin (%)]]&lt;100%, "Just OK","Good"))</f>
        <v>Just OK</v>
      </c>
    </row>
    <row r="1807" spans="1:7" hidden="1" x14ac:dyDescent="0.2">
      <c r="A1807" s="1">
        <v>4085</v>
      </c>
      <c r="B1807" s="3">
        <v>42728.783333333333</v>
      </c>
      <c r="C1807">
        <v>65.5</v>
      </c>
      <c r="D1807">
        <v>25.82</v>
      </c>
      <c r="E1807">
        <v>39.68</v>
      </c>
      <c r="F1807" s="6">
        <v>1.5367931835786213</v>
      </c>
      <c r="G1807" t="str">
        <f>IF(Table13[[#This Row],[Margin (%)]]&gt;150%,"Great",IF(Table13[[#This Row],[Margin (%)]]&lt;100%, "Just OK","Good"))</f>
        <v>Great</v>
      </c>
    </row>
    <row r="1808" spans="1:7" hidden="1" x14ac:dyDescent="0.2">
      <c r="A1808" s="1">
        <v>4086</v>
      </c>
      <c r="B1808" s="3">
        <v>42728.859722222223</v>
      </c>
      <c r="C1808">
        <v>53.5</v>
      </c>
      <c r="D1808">
        <v>26.709999999999997</v>
      </c>
      <c r="E1808">
        <v>26.790000000000003</v>
      </c>
      <c r="F1808" s="6">
        <v>1.002995132909023</v>
      </c>
      <c r="G1808" t="str">
        <f>IF(Table13[[#This Row],[Margin (%)]]&gt;150%,"Great",IF(Table13[[#This Row],[Margin (%)]]&lt;100%, "Just OK","Good"))</f>
        <v>Good</v>
      </c>
    </row>
    <row r="1809" spans="1:7" hidden="1" x14ac:dyDescent="0.2">
      <c r="A1809" s="1">
        <v>4087</v>
      </c>
      <c r="B1809" s="3">
        <v>42728.877083333333</v>
      </c>
      <c r="C1809">
        <v>47.599999999999994</v>
      </c>
      <c r="D1809">
        <v>18.32</v>
      </c>
      <c r="E1809">
        <v>29.279999999999994</v>
      </c>
      <c r="F1809" s="6">
        <v>1.59825327510917</v>
      </c>
      <c r="G1809" t="str">
        <f>IF(Table13[[#This Row],[Margin (%)]]&gt;150%,"Great",IF(Table13[[#This Row],[Margin (%)]]&lt;100%, "Just OK","Good"))</f>
        <v>Great</v>
      </c>
    </row>
    <row r="1810" spans="1:7" hidden="1" x14ac:dyDescent="0.2">
      <c r="A1810" s="1">
        <v>4088</v>
      </c>
      <c r="B1810" s="3">
        <v>42728.887499999997</v>
      </c>
      <c r="C1810">
        <v>65.099999999999994</v>
      </c>
      <c r="D1810">
        <v>35.980000000000004</v>
      </c>
      <c r="E1810">
        <v>29.11999999999999</v>
      </c>
      <c r="F1810" s="6">
        <v>0.80933852140077789</v>
      </c>
      <c r="G1810" t="str">
        <f>IF(Table13[[#This Row],[Margin (%)]]&gt;150%,"Great",IF(Table13[[#This Row],[Margin (%)]]&lt;100%, "Just OK","Good"))</f>
        <v>Just OK</v>
      </c>
    </row>
    <row r="1811" spans="1:7" hidden="1" x14ac:dyDescent="0.2">
      <c r="A1811" s="1">
        <v>4089</v>
      </c>
      <c r="B1811" s="3">
        <v>42729.660416666666</v>
      </c>
      <c r="C1811">
        <v>218.59999999999997</v>
      </c>
      <c r="D1811">
        <v>95.69</v>
      </c>
      <c r="E1811">
        <v>122.90999999999997</v>
      </c>
      <c r="F1811" s="6">
        <v>1.2844602361793287</v>
      </c>
      <c r="G1811" t="str">
        <f>IF(Table13[[#This Row],[Margin (%)]]&gt;150%,"Great",IF(Table13[[#This Row],[Margin (%)]]&lt;100%, "Just OK","Good"))</f>
        <v>Good</v>
      </c>
    </row>
    <row r="1812" spans="1:7" hidden="1" x14ac:dyDescent="0.2">
      <c r="A1812" s="1">
        <v>4090</v>
      </c>
      <c r="B1812" s="3">
        <v>42729.78402777778</v>
      </c>
      <c r="C1812">
        <v>68.5</v>
      </c>
      <c r="D1812">
        <v>36.119999999999997</v>
      </c>
      <c r="E1812">
        <v>32.380000000000003</v>
      </c>
      <c r="F1812" s="6">
        <v>0.89645625692137332</v>
      </c>
      <c r="G1812" t="str">
        <f>IF(Table13[[#This Row],[Margin (%)]]&gt;150%,"Great",IF(Table13[[#This Row],[Margin (%)]]&lt;100%, "Just OK","Good"))</f>
        <v>Just OK</v>
      </c>
    </row>
    <row r="1813" spans="1:7" hidden="1" x14ac:dyDescent="0.2">
      <c r="A1813" s="1">
        <v>4091</v>
      </c>
      <c r="B1813" s="3">
        <v>42730.749305555553</v>
      </c>
      <c r="C1813">
        <v>118</v>
      </c>
      <c r="D1813">
        <v>49.269999999999996</v>
      </c>
      <c r="E1813">
        <v>68.73</v>
      </c>
      <c r="F1813" s="6">
        <v>1.3949665110614982</v>
      </c>
      <c r="G1813" t="str">
        <f>IF(Table13[[#This Row],[Margin (%)]]&gt;150%,"Great",IF(Table13[[#This Row],[Margin (%)]]&lt;100%, "Just OK","Good"))</f>
        <v>Good</v>
      </c>
    </row>
    <row r="1814" spans="1:7" hidden="1" x14ac:dyDescent="0.2">
      <c r="A1814" s="1">
        <v>4092</v>
      </c>
      <c r="B1814" s="3">
        <v>42730.826388888891</v>
      </c>
      <c r="C1814">
        <v>84.5</v>
      </c>
      <c r="D1814">
        <v>40.32</v>
      </c>
      <c r="E1814">
        <v>44.18</v>
      </c>
      <c r="F1814" s="6">
        <v>1.095734126984127</v>
      </c>
      <c r="G1814" t="str">
        <f>IF(Table13[[#This Row],[Margin (%)]]&gt;150%,"Great",IF(Table13[[#This Row],[Margin (%)]]&lt;100%, "Just OK","Good"))</f>
        <v>Good</v>
      </c>
    </row>
    <row r="1815" spans="1:7" hidden="1" x14ac:dyDescent="0.2">
      <c r="A1815" s="1">
        <v>4093</v>
      </c>
      <c r="B1815" s="3">
        <v>42731.725694444445</v>
      </c>
      <c r="C1815">
        <v>71.400000000000006</v>
      </c>
      <c r="D1815">
        <v>30.77</v>
      </c>
      <c r="E1815">
        <v>40.63000000000001</v>
      </c>
      <c r="F1815" s="6">
        <v>1.3204419889502765</v>
      </c>
      <c r="G1815" t="str">
        <f>IF(Table13[[#This Row],[Margin (%)]]&gt;150%,"Great",IF(Table13[[#This Row],[Margin (%)]]&lt;100%, "Just OK","Good"))</f>
        <v>Good</v>
      </c>
    </row>
    <row r="1816" spans="1:7" hidden="1" x14ac:dyDescent="0.2">
      <c r="A1816" s="1">
        <v>4094</v>
      </c>
      <c r="B1816" s="3">
        <v>42731.728472222225</v>
      </c>
      <c r="C1816">
        <v>71.400000000000006</v>
      </c>
      <c r="D1816">
        <v>30.77</v>
      </c>
      <c r="E1816">
        <v>40.63000000000001</v>
      </c>
      <c r="F1816" s="6">
        <v>1.3204419889502765</v>
      </c>
      <c r="G1816" t="str">
        <f>IF(Table13[[#This Row],[Margin (%)]]&gt;150%,"Great",IF(Table13[[#This Row],[Margin (%)]]&lt;100%, "Just OK","Good"))</f>
        <v>Good</v>
      </c>
    </row>
    <row r="1817" spans="1:7" hidden="1" x14ac:dyDescent="0.2">
      <c r="A1817" s="1">
        <v>4095</v>
      </c>
      <c r="B1817" s="3">
        <v>42731.731249999997</v>
      </c>
      <c r="C1817">
        <v>61</v>
      </c>
      <c r="D1817">
        <v>26.03</v>
      </c>
      <c r="E1817">
        <v>34.97</v>
      </c>
      <c r="F1817" s="6">
        <v>1.3434498655397618</v>
      </c>
      <c r="G1817" t="str">
        <f>IF(Table13[[#This Row],[Margin (%)]]&gt;150%,"Great",IF(Table13[[#This Row],[Margin (%)]]&lt;100%, "Just OK","Good"))</f>
        <v>Good</v>
      </c>
    </row>
    <row r="1818" spans="1:7" hidden="1" x14ac:dyDescent="0.2">
      <c r="A1818" s="1">
        <v>4096</v>
      </c>
      <c r="B1818" s="3">
        <v>42731.736805555556</v>
      </c>
      <c r="C1818">
        <v>75.8</v>
      </c>
      <c r="D1818">
        <v>33.36</v>
      </c>
      <c r="E1818">
        <v>42.44</v>
      </c>
      <c r="F1818" s="6">
        <v>1.2721822541966425</v>
      </c>
      <c r="G1818" t="str">
        <f>IF(Table13[[#This Row],[Margin (%)]]&gt;150%,"Great",IF(Table13[[#This Row],[Margin (%)]]&lt;100%, "Just OK","Good"))</f>
        <v>Good</v>
      </c>
    </row>
    <row r="1819" spans="1:7" hidden="1" x14ac:dyDescent="0.2">
      <c r="A1819" s="1">
        <v>4097</v>
      </c>
      <c r="B1819" s="3">
        <v>42731.739583333336</v>
      </c>
      <c r="C1819">
        <v>73.5</v>
      </c>
      <c r="D1819">
        <v>33.86</v>
      </c>
      <c r="E1819">
        <v>39.64</v>
      </c>
      <c r="F1819" s="6">
        <v>1.1707028942705258</v>
      </c>
      <c r="G1819" t="str">
        <f>IF(Table13[[#This Row],[Margin (%)]]&gt;150%,"Great",IF(Table13[[#This Row],[Margin (%)]]&lt;100%, "Just OK","Good"))</f>
        <v>Good</v>
      </c>
    </row>
    <row r="1820" spans="1:7" hidden="1" x14ac:dyDescent="0.2">
      <c r="A1820" s="1">
        <v>4098</v>
      </c>
      <c r="B1820" s="3">
        <v>42731.751388888886</v>
      </c>
      <c r="C1820">
        <v>67.5</v>
      </c>
      <c r="D1820">
        <v>28.450000000000003</v>
      </c>
      <c r="E1820">
        <v>39.049999999999997</v>
      </c>
      <c r="F1820" s="6">
        <v>1.3725834797891034</v>
      </c>
      <c r="G1820" t="str">
        <f>IF(Table13[[#This Row],[Margin (%)]]&gt;150%,"Great",IF(Table13[[#This Row],[Margin (%)]]&lt;100%, "Just OK","Good"))</f>
        <v>Good</v>
      </c>
    </row>
    <row r="1821" spans="1:7" hidden="1" x14ac:dyDescent="0.2">
      <c r="A1821" s="1">
        <v>4099</v>
      </c>
      <c r="B1821" s="3">
        <v>42731.761111111111</v>
      </c>
      <c r="C1821">
        <v>65.599999999999994</v>
      </c>
      <c r="D1821">
        <v>30.630000000000003</v>
      </c>
      <c r="E1821">
        <v>34.969999999999992</v>
      </c>
      <c r="F1821" s="6">
        <v>1.1416911524649034</v>
      </c>
      <c r="G1821" t="str">
        <f>IF(Table13[[#This Row],[Margin (%)]]&gt;150%,"Great",IF(Table13[[#This Row],[Margin (%)]]&lt;100%, "Just OK","Good"))</f>
        <v>Good</v>
      </c>
    </row>
    <row r="1822" spans="1:7" hidden="1" x14ac:dyDescent="0.2">
      <c r="A1822" s="1">
        <v>4100</v>
      </c>
      <c r="B1822" s="3">
        <v>42731.770138888889</v>
      </c>
      <c r="C1822">
        <v>34.9</v>
      </c>
      <c r="D1822">
        <v>13.52</v>
      </c>
      <c r="E1822">
        <v>21.38</v>
      </c>
      <c r="F1822" s="6">
        <v>1.581360946745562</v>
      </c>
      <c r="G1822" t="str">
        <f>IF(Table13[[#This Row],[Margin (%)]]&gt;150%,"Great",IF(Table13[[#This Row],[Margin (%)]]&lt;100%, "Just OK","Good"))</f>
        <v>Great</v>
      </c>
    </row>
    <row r="1823" spans="1:7" hidden="1" x14ac:dyDescent="0.2">
      <c r="A1823" s="1">
        <v>4101</v>
      </c>
      <c r="B1823" s="3">
        <v>42731.806944444441</v>
      </c>
      <c r="C1823">
        <v>52.199999999999996</v>
      </c>
      <c r="D1823">
        <v>23.21</v>
      </c>
      <c r="E1823">
        <v>28.989999999999995</v>
      </c>
      <c r="F1823" s="6">
        <v>1.2490305902628174</v>
      </c>
      <c r="G1823" t="str">
        <f>IF(Table13[[#This Row],[Margin (%)]]&gt;150%,"Great",IF(Table13[[#This Row],[Margin (%)]]&lt;100%, "Just OK","Good"))</f>
        <v>Good</v>
      </c>
    </row>
    <row r="1824" spans="1:7" hidden="1" x14ac:dyDescent="0.2">
      <c r="A1824" s="1">
        <v>4102</v>
      </c>
      <c r="B1824" s="3">
        <v>42731.85833333333</v>
      </c>
      <c r="C1824">
        <v>93.199999999999989</v>
      </c>
      <c r="D1824">
        <v>33.549999999999997</v>
      </c>
      <c r="E1824">
        <v>59.649999999999991</v>
      </c>
      <c r="F1824" s="6">
        <v>1.7779433681073025</v>
      </c>
      <c r="G1824" t="str">
        <f>IF(Table13[[#This Row],[Margin (%)]]&gt;150%,"Great",IF(Table13[[#This Row],[Margin (%)]]&lt;100%, "Just OK","Good"))</f>
        <v>Great</v>
      </c>
    </row>
    <row r="1825" spans="1:7" hidden="1" x14ac:dyDescent="0.2">
      <c r="A1825" s="1">
        <v>4103</v>
      </c>
      <c r="B1825" s="3">
        <v>42731.881249999999</v>
      </c>
      <c r="C1825">
        <v>67.400000000000006</v>
      </c>
      <c r="D1825">
        <v>22.330000000000002</v>
      </c>
      <c r="E1825">
        <v>45.070000000000007</v>
      </c>
      <c r="F1825" s="6">
        <v>2.0183609493954324</v>
      </c>
      <c r="G1825" t="str">
        <f>IF(Table13[[#This Row],[Margin (%)]]&gt;150%,"Great",IF(Table13[[#This Row],[Margin (%)]]&lt;100%, "Just OK","Good"))</f>
        <v>Great</v>
      </c>
    </row>
    <row r="1826" spans="1:7" hidden="1" x14ac:dyDescent="0.2">
      <c r="A1826" s="1">
        <v>4104</v>
      </c>
      <c r="B1826" s="3">
        <v>42732.552083333336</v>
      </c>
      <c r="C1826">
        <v>47.6</v>
      </c>
      <c r="D1826">
        <v>24.1</v>
      </c>
      <c r="E1826">
        <v>23.5</v>
      </c>
      <c r="F1826" s="6">
        <v>0.975103734439834</v>
      </c>
      <c r="G1826" t="str">
        <f>IF(Table13[[#This Row],[Margin (%)]]&gt;150%,"Great",IF(Table13[[#This Row],[Margin (%)]]&lt;100%, "Just OK","Good"))</f>
        <v>Just OK</v>
      </c>
    </row>
    <row r="1827" spans="1:7" hidden="1" x14ac:dyDescent="0.2">
      <c r="A1827" s="1">
        <v>4105</v>
      </c>
      <c r="B1827" s="3">
        <v>42732.709722222222</v>
      </c>
      <c r="C1827">
        <v>67.400000000000006</v>
      </c>
      <c r="D1827">
        <v>30.06</v>
      </c>
      <c r="E1827">
        <v>37.340000000000003</v>
      </c>
      <c r="F1827" s="6">
        <v>1.2421823020625418</v>
      </c>
      <c r="G1827" t="str">
        <f>IF(Table13[[#This Row],[Margin (%)]]&gt;150%,"Great",IF(Table13[[#This Row],[Margin (%)]]&lt;100%, "Just OK","Good"))</f>
        <v>Good</v>
      </c>
    </row>
    <row r="1828" spans="1:7" hidden="1" x14ac:dyDescent="0.2">
      <c r="A1828" s="1">
        <v>4106</v>
      </c>
      <c r="B1828" s="3">
        <v>42732.710416666669</v>
      </c>
      <c r="C1828">
        <v>36.9</v>
      </c>
      <c r="D1828">
        <v>12.67</v>
      </c>
      <c r="E1828">
        <v>24.229999999999997</v>
      </c>
      <c r="F1828" s="6">
        <v>1.9123914759273872</v>
      </c>
      <c r="G1828" t="str">
        <f>IF(Table13[[#This Row],[Margin (%)]]&gt;150%,"Great",IF(Table13[[#This Row],[Margin (%)]]&lt;100%, "Just OK","Good"))</f>
        <v>Great</v>
      </c>
    </row>
    <row r="1829" spans="1:7" hidden="1" x14ac:dyDescent="0.2">
      <c r="A1829" s="1">
        <v>4107</v>
      </c>
      <c r="B1829" s="3">
        <v>42732.716666666667</v>
      </c>
      <c r="C1829">
        <v>107.80000000000001</v>
      </c>
      <c r="D1829">
        <v>63.010000000000005</v>
      </c>
      <c r="E1829">
        <v>44.790000000000006</v>
      </c>
      <c r="F1829" s="6">
        <v>0.71083954927789239</v>
      </c>
      <c r="G1829" t="str">
        <f>IF(Table13[[#This Row],[Margin (%)]]&gt;150%,"Great",IF(Table13[[#This Row],[Margin (%)]]&lt;100%, "Just OK","Good"))</f>
        <v>Just OK</v>
      </c>
    </row>
    <row r="1830" spans="1:7" hidden="1" x14ac:dyDescent="0.2">
      <c r="A1830" s="1">
        <v>4108</v>
      </c>
      <c r="B1830" s="3">
        <v>42732.736805555556</v>
      </c>
      <c r="C1830">
        <v>41.6</v>
      </c>
      <c r="D1830">
        <v>19.72</v>
      </c>
      <c r="E1830">
        <v>21.880000000000003</v>
      </c>
      <c r="F1830" s="6">
        <v>1.1095334685598379</v>
      </c>
      <c r="G1830" t="str">
        <f>IF(Table13[[#This Row],[Margin (%)]]&gt;150%,"Great",IF(Table13[[#This Row],[Margin (%)]]&lt;100%, "Just OK","Good"))</f>
        <v>Good</v>
      </c>
    </row>
    <row r="1831" spans="1:7" hidden="1" x14ac:dyDescent="0.2">
      <c r="A1831" s="1">
        <v>4109</v>
      </c>
      <c r="B1831" s="3">
        <v>42732.751388888886</v>
      </c>
      <c r="C1831">
        <v>41.6</v>
      </c>
      <c r="D1831">
        <v>19.72</v>
      </c>
      <c r="E1831">
        <v>21.880000000000003</v>
      </c>
      <c r="F1831" s="6">
        <v>1.1095334685598379</v>
      </c>
      <c r="G1831" t="str">
        <f>IF(Table13[[#This Row],[Margin (%)]]&gt;150%,"Great",IF(Table13[[#This Row],[Margin (%)]]&lt;100%, "Just OK","Good"))</f>
        <v>Good</v>
      </c>
    </row>
    <row r="1832" spans="1:7" hidden="1" x14ac:dyDescent="0.2">
      <c r="A1832" s="1">
        <v>4110</v>
      </c>
      <c r="B1832" s="3">
        <v>42732.786111111112</v>
      </c>
      <c r="C1832">
        <v>122.99999999999999</v>
      </c>
      <c r="D1832">
        <v>59.92</v>
      </c>
      <c r="E1832">
        <v>63.079999999999984</v>
      </c>
      <c r="F1832" s="6">
        <v>1.0527369826435244</v>
      </c>
      <c r="G1832" t="str">
        <f>IF(Table13[[#This Row],[Margin (%)]]&gt;150%,"Great",IF(Table13[[#This Row],[Margin (%)]]&lt;100%, "Just OK","Good"))</f>
        <v>Good</v>
      </c>
    </row>
    <row r="1833" spans="1:7" hidden="1" x14ac:dyDescent="0.2">
      <c r="A1833" s="1">
        <v>4111</v>
      </c>
      <c r="B1833" s="3">
        <v>42732.787499999999</v>
      </c>
      <c r="C1833">
        <v>110</v>
      </c>
      <c r="D1833">
        <v>50.849999999999994</v>
      </c>
      <c r="E1833">
        <v>59.150000000000006</v>
      </c>
      <c r="F1833" s="6">
        <v>1.1632251720747298</v>
      </c>
      <c r="G1833" t="str">
        <f>IF(Table13[[#This Row],[Margin (%)]]&gt;150%,"Great",IF(Table13[[#This Row],[Margin (%)]]&lt;100%, "Just OK","Good"))</f>
        <v>Good</v>
      </c>
    </row>
    <row r="1834" spans="1:7" hidden="1" x14ac:dyDescent="0.2">
      <c r="A1834" s="1">
        <v>4112</v>
      </c>
      <c r="B1834" s="3">
        <v>42732.822222222225</v>
      </c>
      <c r="C1834">
        <v>51.6</v>
      </c>
      <c r="D1834">
        <v>25.189999999999998</v>
      </c>
      <c r="E1834">
        <v>26.410000000000004</v>
      </c>
      <c r="F1834" s="6">
        <v>1.0484319174275509</v>
      </c>
      <c r="G1834" t="str">
        <f>IF(Table13[[#This Row],[Margin (%)]]&gt;150%,"Great",IF(Table13[[#This Row],[Margin (%)]]&lt;100%, "Just OK","Good"))</f>
        <v>Good</v>
      </c>
    </row>
    <row r="1835" spans="1:7" hidden="1" x14ac:dyDescent="0.2">
      <c r="A1835" s="1">
        <v>4113</v>
      </c>
      <c r="B1835" s="3">
        <v>42732.830555555556</v>
      </c>
      <c r="C1835">
        <v>142</v>
      </c>
      <c r="D1835">
        <v>59.02</v>
      </c>
      <c r="E1835">
        <v>82.97999999999999</v>
      </c>
      <c r="F1835" s="6">
        <v>1.4059640799728903</v>
      </c>
      <c r="G1835" t="str">
        <f>IF(Table13[[#This Row],[Margin (%)]]&gt;150%,"Great",IF(Table13[[#This Row],[Margin (%)]]&lt;100%, "Just OK","Good"))</f>
        <v>Good</v>
      </c>
    </row>
    <row r="1836" spans="1:7" hidden="1" x14ac:dyDescent="0.2">
      <c r="A1836" s="1">
        <v>4114</v>
      </c>
      <c r="B1836" s="3">
        <v>42732.886111111111</v>
      </c>
      <c r="C1836">
        <v>69.400000000000006</v>
      </c>
      <c r="D1836">
        <v>28.419999999999998</v>
      </c>
      <c r="E1836">
        <v>40.980000000000004</v>
      </c>
      <c r="F1836" s="6">
        <v>1.4419422941590432</v>
      </c>
      <c r="G1836" t="str">
        <f>IF(Table13[[#This Row],[Margin (%)]]&gt;150%,"Great",IF(Table13[[#This Row],[Margin (%)]]&lt;100%, "Just OK","Good"))</f>
        <v>Good</v>
      </c>
    </row>
    <row r="1837" spans="1:7" hidden="1" x14ac:dyDescent="0.2">
      <c r="A1837" s="1">
        <v>4115</v>
      </c>
      <c r="B1837" s="3">
        <v>42732.913888888892</v>
      </c>
      <c r="C1837">
        <v>45.3</v>
      </c>
      <c r="D1837">
        <v>23.28</v>
      </c>
      <c r="E1837">
        <v>22.019999999999996</v>
      </c>
      <c r="F1837" s="6">
        <v>0.94587628865979356</v>
      </c>
      <c r="G1837" t="str">
        <f>IF(Table13[[#This Row],[Margin (%)]]&gt;150%,"Great",IF(Table13[[#This Row],[Margin (%)]]&lt;100%, "Just OK","Good"))</f>
        <v>Just OK</v>
      </c>
    </row>
    <row r="1838" spans="1:7" hidden="1" x14ac:dyDescent="0.2">
      <c r="A1838" s="1">
        <v>4116</v>
      </c>
      <c r="B1838" s="3">
        <v>42733.755555555559</v>
      </c>
      <c r="C1838">
        <v>69.900000000000006</v>
      </c>
      <c r="D1838">
        <v>36.83</v>
      </c>
      <c r="E1838">
        <v>33.070000000000007</v>
      </c>
      <c r="F1838" s="6">
        <v>0.89790931306000565</v>
      </c>
      <c r="G1838" t="str">
        <f>IF(Table13[[#This Row],[Margin (%)]]&gt;150%,"Great",IF(Table13[[#This Row],[Margin (%)]]&lt;100%, "Just OK","Good"))</f>
        <v>Just OK</v>
      </c>
    </row>
    <row r="1839" spans="1:7" hidden="1" x14ac:dyDescent="0.2">
      <c r="A1839" s="1">
        <v>4117</v>
      </c>
      <c r="B1839" s="3">
        <v>42733.779166666667</v>
      </c>
      <c r="C1839">
        <v>55.5</v>
      </c>
      <c r="D1839">
        <v>28.42</v>
      </c>
      <c r="E1839">
        <v>27.08</v>
      </c>
      <c r="F1839" s="6">
        <v>0.95285010555946503</v>
      </c>
      <c r="G1839" t="str">
        <f>IF(Table13[[#This Row],[Margin (%)]]&gt;150%,"Great",IF(Table13[[#This Row],[Margin (%)]]&lt;100%, "Just OK","Good"))</f>
        <v>Just OK</v>
      </c>
    </row>
    <row r="1840" spans="1:7" hidden="1" x14ac:dyDescent="0.2">
      <c r="A1840" s="1">
        <v>4118</v>
      </c>
      <c r="B1840" s="3">
        <v>42733.813888888886</v>
      </c>
      <c r="C1840">
        <v>124.20000000000002</v>
      </c>
      <c r="D1840">
        <v>57.21</v>
      </c>
      <c r="E1840">
        <v>66.990000000000009</v>
      </c>
      <c r="F1840" s="6">
        <v>1.1709491347666494</v>
      </c>
      <c r="G1840" t="str">
        <f>IF(Table13[[#This Row],[Margin (%)]]&gt;150%,"Great",IF(Table13[[#This Row],[Margin (%)]]&lt;100%, "Just OK","Good"))</f>
        <v>Good</v>
      </c>
    </row>
    <row r="1841" spans="1:7" hidden="1" x14ac:dyDescent="0.2">
      <c r="A1841" s="1">
        <v>4119</v>
      </c>
      <c r="B1841" s="3">
        <v>42733.913888888892</v>
      </c>
      <c r="C1841">
        <v>47.6</v>
      </c>
      <c r="D1841">
        <v>25.23</v>
      </c>
      <c r="E1841">
        <v>22.37</v>
      </c>
      <c r="F1841" s="6">
        <v>0.88664288545382486</v>
      </c>
      <c r="G1841" t="str">
        <f>IF(Table13[[#This Row],[Margin (%)]]&gt;150%,"Great",IF(Table13[[#This Row],[Margin (%)]]&lt;100%, "Just OK","Good"))</f>
        <v>Just OK</v>
      </c>
    </row>
    <row r="1842" spans="1:7" hidden="1" x14ac:dyDescent="0.2">
      <c r="A1842" s="1">
        <v>4120</v>
      </c>
      <c r="B1842" s="3">
        <v>42734.537499999999</v>
      </c>
      <c r="C1842">
        <v>25.4</v>
      </c>
      <c r="D1842">
        <v>13.329999999999998</v>
      </c>
      <c r="E1842">
        <v>12.07</v>
      </c>
      <c r="F1842" s="6">
        <v>0.90547636909227325</v>
      </c>
      <c r="G1842" t="str">
        <f>IF(Table13[[#This Row],[Margin (%)]]&gt;150%,"Great",IF(Table13[[#This Row],[Margin (%)]]&lt;100%, "Just OK","Good"))</f>
        <v>Just OK</v>
      </c>
    </row>
    <row r="1843" spans="1:7" hidden="1" x14ac:dyDescent="0.2">
      <c r="A1843" s="1">
        <v>4121</v>
      </c>
      <c r="B1843" s="3">
        <v>42734.705555555556</v>
      </c>
      <c r="C1843">
        <v>54.699999999999996</v>
      </c>
      <c r="D1843">
        <v>22.400000000000002</v>
      </c>
      <c r="E1843">
        <v>32.299999999999997</v>
      </c>
      <c r="F1843" s="6">
        <v>1.4419642857142854</v>
      </c>
      <c r="G1843" t="str">
        <f>IF(Table13[[#This Row],[Margin (%)]]&gt;150%,"Great",IF(Table13[[#This Row],[Margin (%)]]&lt;100%, "Just OK","Good"))</f>
        <v>Good</v>
      </c>
    </row>
    <row r="1844" spans="1:7" hidden="1" x14ac:dyDescent="0.2">
      <c r="A1844" s="1">
        <v>4122</v>
      </c>
      <c r="B1844" s="3">
        <v>42734.720833333333</v>
      </c>
      <c r="C1844">
        <v>52</v>
      </c>
      <c r="D1844">
        <v>21.41</v>
      </c>
      <c r="E1844">
        <v>30.59</v>
      </c>
      <c r="F1844" s="6">
        <v>1.4287716020551144</v>
      </c>
      <c r="G1844" t="str">
        <f>IF(Table13[[#This Row],[Margin (%)]]&gt;150%,"Great",IF(Table13[[#This Row],[Margin (%)]]&lt;100%, "Just OK","Good"))</f>
        <v>Good</v>
      </c>
    </row>
    <row r="1845" spans="1:7" hidden="1" x14ac:dyDescent="0.2">
      <c r="A1845" s="1">
        <v>4123</v>
      </c>
      <c r="B1845" s="3">
        <v>42734.74722222222</v>
      </c>
      <c r="C1845">
        <v>70</v>
      </c>
      <c r="D1845">
        <v>36.449999999999996</v>
      </c>
      <c r="E1845">
        <v>33.550000000000004</v>
      </c>
      <c r="F1845" s="6">
        <v>0.92043895747599469</v>
      </c>
      <c r="G1845" t="str">
        <f>IF(Table13[[#This Row],[Margin (%)]]&gt;150%,"Great",IF(Table13[[#This Row],[Margin (%)]]&lt;100%, "Just OK","Good"))</f>
        <v>Just OK</v>
      </c>
    </row>
    <row r="1846" spans="1:7" hidden="1" x14ac:dyDescent="0.2">
      <c r="A1846" s="1">
        <v>4124</v>
      </c>
      <c r="B1846" s="3">
        <v>42734.759027777778</v>
      </c>
      <c r="C1846">
        <v>71.5</v>
      </c>
      <c r="D1846">
        <v>33.630000000000003</v>
      </c>
      <c r="E1846">
        <v>37.869999999999997</v>
      </c>
      <c r="F1846" s="6">
        <v>1.1260779066309841</v>
      </c>
      <c r="G1846" t="str">
        <f>IF(Table13[[#This Row],[Margin (%)]]&gt;150%,"Great",IF(Table13[[#This Row],[Margin (%)]]&lt;100%, "Just OK","Good"))</f>
        <v>Good</v>
      </c>
    </row>
    <row r="1847" spans="1:7" hidden="1" x14ac:dyDescent="0.2">
      <c r="A1847" s="1">
        <v>4125</v>
      </c>
      <c r="B1847" s="3">
        <v>42734.779166666667</v>
      </c>
      <c r="C1847">
        <v>60.8</v>
      </c>
      <c r="D1847">
        <v>29.18</v>
      </c>
      <c r="E1847">
        <v>31.619999999999997</v>
      </c>
      <c r="F1847" s="6">
        <v>1.0836189170664838</v>
      </c>
      <c r="G1847" t="str">
        <f>IF(Table13[[#This Row],[Margin (%)]]&gt;150%,"Great",IF(Table13[[#This Row],[Margin (%)]]&lt;100%, "Just OK","Good"))</f>
        <v>Good</v>
      </c>
    </row>
    <row r="1848" spans="1:7" hidden="1" x14ac:dyDescent="0.2">
      <c r="A1848" s="1">
        <v>4126</v>
      </c>
      <c r="B1848" s="3">
        <v>42734.834027777775</v>
      </c>
      <c r="C1848">
        <v>72.400000000000006</v>
      </c>
      <c r="D1848">
        <v>24.240000000000002</v>
      </c>
      <c r="E1848">
        <v>48.160000000000004</v>
      </c>
      <c r="F1848" s="6">
        <v>1.9867986798679869</v>
      </c>
      <c r="G1848" t="str">
        <f>IF(Table13[[#This Row],[Margin (%)]]&gt;150%,"Great",IF(Table13[[#This Row],[Margin (%)]]&lt;100%, "Just OK","Good"))</f>
        <v>Great</v>
      </c>
    </row>
    <row r="1849" spans="1:7" hidden="1" x14ac:dyDescent="0.2">
      <c r="A1849" s="1">
        <v>4128</v>
      </c>
      <c r="B1849" s="3">
        <v>42734.870833333334</v>
      </c>
      <c r="C1849">
        <v>35.6</v>
      </c>
      <c r="D1849">
        <v>18</v>
      </c>
      <c r="E1849">
        <v>17.600000000000001</v>
      </c>
      <c r="F1849" s="6">
        <v>0.97777777777777786</v>
      </c>
      <c r="G1849" t="str">
        <f>IF(Table13[[#This Row],[Margin (%)]]&gt;150%,"Great",IF(Table13[[#This Row],[Margin (%)]]&lt;100%, "Just OK","Good"))</f>
        <v>Just OK</v>
      </c>
    </row>
    <row r="1850" spans="1:7" hidden="1" x14ac:dyDescent="0.2">
      <c r="A1850" s="1">
        <v>4129</v>
      </c>
      <c r="B1850" s="3">
        <v>42734.899305555555</v>
      </c>
      <c r="C1850">
        <v>72.599999999999994</v>
      </c>
      <c r="D1850">
        <v>32.49</v>
      </c>
      <c r="E1850">
        <v>40.109999999999992</v>
      </c>
      <c r="F1850" s="6">
        <v>1.2345337026777468</v>
      </c>
      <c r="G1850" t="str">
        <f>IF(Table13[[#This Row],[Margin (%)]]&gt;150%,"Great",IF(Table13[[#This Row],[Margin (%)]]&lt;100%, "Just OK","Good"))</f>
        <v>Good</v>
      </c>
    </row>
    <row r="1851" spans="1:7" hidden="1" x14ac:dyDescent="0.2">
      <c r="A1851" s="1">
        <v>4130</v>
      </c>
      <c r="B1851" s="3">
        <v>42735.560416666667</v>
      </c>
      <c r="C1851">
        <v>49.5</v>
      </c>
      <c r="D1851">
        <v>16.84</v>
      </c>
      <c r="E1851">
        <v>32.659999999999997</v>
      </c>
      <c r="F1851" s="6">
        <v>1.9394299287410925</v>
      </c>
      <c r="G1851" t="str">
        <f>IF(Table13[[#This Row],[Margin (%)]]&gt;150%,"Great",IF(Table13[[#This Row],[Margin (%)]]&lt;100%, "Just OK","Good"))</f>
        <v>Great</v>
      </c>
    </row>
    <row r="1852" spans="1:7" hidden="1" x14ac:dyDescent="0.2">
      <c r="A1852" s="1">
        <v>4131</v>
      </c>
      <c r="B1852" s="3">
        <v>42735.730555555558</v>
      </c>
      <c r="C1852">
        <v>55.3</v>
      </c>
      <c r="D1852">
        <v>24.29</v>
      </c>
      <c r="E1852">
        <v>31.009999999999998</v>
      </c>
      <c r="F1852" s="6">
        <v>1.276657060518732</v>
      </c>
      <c r="G1852" t="str">
        <f>IF(Table13[[#This Row],[Margin (%)]]&gt;150%,"Great",IF(Table13[[#This Row],[Margin (%)]]&lt;100%, "Just OK","Good"))</f>
        <v>Good</v>
      </c>
    </row>
    <row r="1853" spans="1:7" hidden="1" x14ac:dyDescent="0.2">
      <c r="A1853" s="1">
        <v>4132</v>
      </c>
      <c r="B1853" s="3">
        <v>42735.731944444444</v>
      </c>
      <c r="C1853">
        <v>100.1</v>
      </c>
      <c r="D1853">
        <v>54.77</v>
      </c>
      <c r="E1853">
        <v>45.329999999999991</v>
      </c>
      <c r="F1853" s="6">
        <v>0.8276428701844073</v>
      </c>
      <c r="G1853" t="str">
        <f>IF(Table13[[#This Row],[Margin (%)]]&gt;150%,"Great",IF(Table13[[#This Row],[Margin (%)]]&lt;100%, "Just OK","Good"))</f>
        <v>Just OK</v>
      </c>
    </row>
    <row r="1854" spans="1:7" hidden="1" x14ac:dyDescent="0.2">
      <c r="A1854" s="1">
        <v>4134</v>
      </c>
      <c r="B1854" s="3">
        <v>42735.740277777775</v>
      </c>
      <c r="C1854">
        <v>89.300000000000011</v>
      </c>
      <c r="D1854">
        <v>47.87</v>
      </c>
      <c r="E1854">
        <v>41.430000000000014</v>
      </c>
      <c r="F1854" s="6">
        <v>0.86546897848339288</v>
      </c>
      <c r="G1854" t="str">
        <f>IF(Table13[[#This Row],[Margin (%)]]&gt;150%,"Great",IF(Table13[[#This Row],[Margin (%)]]&lt;100%, "Just OK","Good"))</f>
        <v>Just OK</v>
      </c>
    </row>
    <row r="1855" spans="1:7" hidden="1" x14ac:dyDescent="0.2">
      <c r="A1855" s="1">
        <v>4133</v>
      </c>
      <c r="B1855" s="3">
        <v>42735.740277777775</v>
      </c>
      <c r="C1855">
        <v>150.70000000000002</v>
      </c>
      <c r="D1855">
        <v>70.94</v>
      </c>
      <c r="E1855">
        <v>79.760000000000019</v>
      </c>
      <c r="F1855" s="6">
        <v>1.1243304200733018</v>
      </c>
      <c r="G1855" t="str">
        <f>IF(Table13[[#This Row],[Margin (%)]]&gt;150%,"Great",IF(Table13[[#This Row],[Margin (%)]]&lt;100%, "Just OK","Good"))</f>
        <v>Good</v>
      </c>
    </row>
    <row r="1856" spans="1:7" hidden="1" x14ac:dyDescent="0.2">
      <c r="A1856" s="1">
        <v>4135</v>
      </c>
      <c r="B1856" s="3">
        <v>42735.745833333334</v>
      </c>
      <c r="C1856">
        <v>138.9</v>
      </c>
      <c r="D1856">
        <v>68.7</v>
      </c>
      <c r="E1856">
        <v>70.2</v>
      </c>
      <c r="F1856" s="6">
        <v>1.0218340611353711</v>
      </c>
      <c r="G1856" t="str">
        <f>IF(Table13[[#This Row],[Margin (%)]]&gt;150%,"Great",IF(Table13[[#This Row],[Margin (%)]]&lt;100%, "Just OK","Good"))</f>
        <v>Good</v>
      </c>
    </row>
    <row r="1857" spans="1:7" hidden="1" x14ac:dyDescent="0.2">
      <c r="A1857" s="1">
        <v>4136</v>
      </c>
      <c r="B1857" s="3">
        <v>42735.759722222225</v>
      </c>
      <c r="C1857">
        <v>61.4</v>
      </c>
      <c r="D1857">
        <v>26.4</v>
      </c>
      <c r="E1857">
        <v>35</v>
      </c>
      <c r="F1857" s="6">
        <v>1.3257575757575759</v>
      </c>
      <c r="G1857" t="str">
        <f>IF(Table13[[#This Row],[Margin (%)]]&gt;150%,"Great",IF(Table13[[#This Row],[Margin (%)]]&lt;100%, "Just OK","Good"))</f>
        <v>Good</v>
      </c>
    </row>
    <row r="1858" spans="1:7" hidden="1" x14ac:dyDescent="0.2">
      <c r="A1858" s="1">
        <v>4137</v>
      </c>
      <c r="B1858" s="3">
        <v>42735.760416666664</v>
      </c>
      <c r="C1858">
        <v>69.5</v>
      </c>
      <c r="D1858">
        <v>35.79</v>
      </c>
      <c r="E1858">
        <v>33.71</v>
      </c>
      <c r="F1858" s="6">
        <v>0.94188320759988831</v>
      </c>
      <c r="G1858" t="str">
        <f>IF(Table13[[#This Row],[Margin (%)]]&gt;150%,"Great",IF(Table13[[#This Row],[Margin (%)]]&lt;100%, "Just OK","Good"))</f>
        <v>Just OK</v>
      </c>
    </row>
    <row r="1859" spans="1:7" hidden="1" x14ac:dyDescent="0.2">
      <c r="A1859" s="1">
        <v>4138</v>
      </c>
      <c r="B1859" s="3">
        <v>42735.76666666667</v>
      </c>
      <c r="C1859">
        <v>73.199999999999989</v>
      </c>
      <c r="D1859">
        <v>36.85</v>
      </c>
      <c r="E1859">
        <v>36.349999999999987</v>
      </c>
      <c r="F1859" s="6">
        <v>0.98643147896879202</v>
      </c>
      <c r="G1859" t="str">
        <f>IF(Table13[[#This Row],[Margin (%)]]&gt;150%,"Great",IF(Table13[[#This Row],[Margin (%)]]&lt;100%, "Just OK","Good"))</f>
        <v>Just OK</v>
      </c>
    </row>
    <row r="1860" spans="1:7" hidden="1" x14ac:dyDescent="0.2">
      <c r="A1860" s="1">
        <v>4139</v>
      </c>
      <c r="B1860" s="3">
        <v>42735.768055555556</v>
      </c>
      <c r="C1860">
        <v>50.8</v>
      </c>
      <c r="D1860">
        <v>25.65</v>
      </c>
      <c r="E1860">
        <v>25.15</v>
      </c>
      <c r="F1860" s="6">
        <v>0.98050682261208577</v>
      </c>
      <c r="G1860" t="str">
        <f>IF(Table13[[#This Row],[Margin (%)]]&gt;150%,"Great",IF(Table13[[#This Row],[Margin (%)]]&lt;100%, "Just OK","Good"))</f>
        <v>Just OK</v>
      </c>
    </row>
    <row r="1861" spans="1:7" hidden="1" x14ac:dyDescent="0.2">
      <c r="A1861" s="1">
        <v>4140</v>
      </c>
      <c r="B1861" s="3">
        <v>42735.772916666669</v>
      </c>
      <c r="C1861">
        <v>78.900000000000006</v>
      </c>
      <c r="D1861">
        <v>36.01</v>
      </c>
      <c r="E1861">
        <v>42.890000000000008</v>
      </c>
      <c r="F1861" s="6">
        <v>1.1910580394334909</v>
      </c>
      <c r="G1861" t="str">
        <f>IF(Table13[[#This Row],[Margin (%)]]&gt;150%,"Great",IF(Table13[[#This Row],[Margin (%)]]&lt;100%, "Just OK","Good"))</f>
        <v>Good</v>
      </c>
    </row>
    <row r="1862" spans="1:7" hidden="1" x14ac:dyDescent="0.2">
      <c r="A1862" s="1">
        <v>4141</v>
      </c>
      <c r="B1862" s="3">
        <v>42735.780555555553</v>
      </c>
      <c r="C1862">
        <v>74.599999999999994</v>
      </c>
      <c r="D1862">
        <v>31.51</v>
      </c>
      <c r="E1862">
        <v>43.089999999999989</v>
      </c>
      <c r="F1862" s="6">
        <v>1.3675023801967625</v>
      </c>
      <c r="G1862" t="str">
        <f>IF(Table13[[#This Row],[Margin (%)]]&gt;150%,"Great",IF(Table13[[#This Row],[Margin (%)]]&lt;100%, "Just OK","Good"))</f>
        <v>Good</v>
      </c>
    </row>
    <row r="1863" spans="1:7" hidden="1" x14ac:dyDescent="0.2">
      <c r="A1863" s="1">
        <v>4143</v>
      </c>
      <c r="B1863" s="3">
        <v>42735.788194444445</v>
      </c>
      <c r="C1863">
        <v>113.20000000000002</v>
      </c>
      <c r="D1863">
        <v>48.59</v>
      </c>
      <c r="E1863">
        <v>64.610000000000014</v>
      </c>
      <c r="F1863" s="6">
        <v>1.3296974686149414</v>
      </c>
      <c r="G1863" t="str">
        <f>IF(Table13[[#This Row],[Margin (%)]]&gt;150%,"Great",IF(Table13[[#This Row],[Margin (%)]]&lt;100%, "Just OK","Good"))</f>
        <v>Good</v>
      </c>
    </row>
    <row r="1864" spans="1:7" hidden="1" x14ac:dyDescent="0.2">
      <c r="A1864" s="1">
        <v>4142</v>
      </c>
      <c r="B1864" s="3">
        <v>42735.789583333331</v>
      </c>
      <c r="C1864">
        <v>90.300000000000011</v>
      </c>
      <c r="D1864">
        <v>35.510000000000005</v>
      </c>
      <c r="E1864">
        <v>54.790000000000006</v>
      </c>
      <c r="F1864" s="6">
        <v>1.5429456491129259</v>
      </c>
      <c r="G1864" t="str">
        <f>IF(Table13[[#This Row],[Margin (%)]]&gt;150%,"Great",IF(Table13[[#This Row],[Margin (%)]]&lt;100%, "Just OK","Good"))</f>
        <v>Great</v>
      </c>
    </row>
    <row r="1865" spans="1:7" hidden="1" x14ac:dyDescent="0.2">
      <c r="A1865" s="1">
        <v>4144</v>
      </c>
      <c r="B1865" s="3">
        <v>42735.791666666664</v>
      </c>
      <c r="C1865">
        <v>87.199999999999989</v>
      </c>
      <c r="D1865">
        <v>41.67</v>
      </c>
      <c r="E1865">
        <v>45.529999999999987</v>
      </c>
      <c r="F1865" s="6">
        <v>1.0926325893928481</v>
      </c>
      <c r="G1865" t="str">
        <f>IF(Table13[[#This Row],[Margin (%)]]&gt;150%,"Great",IF(Table13[[#This Row],[Margin (%)]]&lt;100%, "Just OK","Good"))</f>
        <v>Good</v>
      </c>
    </row>
    <row r="1866" spans="1:7" hidden="1" x14ac:dyDescent="0.2">
      <c r="A1866" s="1">
        <v>4145</v>
      </c>
      <c r="B1866" s="3">
        <v>42735.799305555556</v>
      </c>
      <c r="C1866">
        <v>35.700000000000003</v>
      </c>
      <c r="D1866">
        <v>22.32</v>
      </c>
      <c r="E1866">
        <v>13.380000000000003</v>
      </c>
      <c r="F1866" s="6">
        <v>0.59946236559139798</v>
      </c>
      <c r="G1866" t="str">
        <f>IF(Table13[[#This Row],[Margin (%)]]&gt;150%,"Great",IF(Table13[[#This Row],[Margin (%)]]&lt;100%, "Just OK","Good"))</f>
        <v>Just OK</v>
      </c>
    </row>
    <row r="1867" spans="1:7" hidden="1" x14ac:dyDescent="0.2">
      <c r="A1867" s="1">
        <v>4147</v>
      </c>
      <c r="B1867" s="3">
        <v>42735.802083333336</v>
      </c>
      <c r="C1867">
        <v>97</v>
      </c>
      <c r="D1867">
        <v>50.480000000000004</v>
      </c>
      <c r="E1867">
        <v>46.519999999999996</v>
      </c>
      <c r="F1867" s="6">
        <v>0.92155309033280497</v>
      </c>
      <c r="G1867" t="str">
        <f>IF(Table13[[#This Row],[Margin (%)]]&gt;150%,"Great",IF(Table13[[#This Row],[Margin (%)]]&lt;100%, "Just OK","Good"))</f>
        <v>Just OK</v>
      </c>
    </row>
    <row r="1868" spans="1:7" hidden="1" x14ac:dyDescent="0.2">
      <c r="A1868" s="1">
        <v>4146</v>
      </c>
      <c r="B1868" s="3">
        <v>42735.802083333336</v>
      </c>
      <c r="C1868">
        <v>47.6</v>
      </c>
      <c r="D1868">
        <v>13.969999999999999</v>
      </c>
      <c r="E1868">
        <v>33.630000000000003</v>
      </c>
      <c r="F1868" s="6">
        <v>2.4073013600572661</v>
      </c>
      <c r="G1868" t="str">
        <f>IF(Table13[[#This Row],[Margin (%)]]&gt;150%,"Great",IF(Table13[[#This Row],[Margin (%)]]&lt;100%, "Just OK","Good"))</f>
        <v>Great</v>
      </c>
    </row>
    <row r="1869" spans="1:7" hidden="1" x14ac:dyDescent="0.2">
      <c r="A1869" s="1">
        <v>4148</v>
      </c>
      <c r="B1869" s="3">
        <v>42735.841666666667</v>
      </c>
      <c r="C1869">
        <v>103.1</v>
      </c>
      <c r="D1869">
        <v>54.269999999999996</v>
      </c>
      <c r="E1869">
        <v>48.83</v>
      </c>
      <c r="F1869" s="6">
        <v>0.89976045697438733</v>
      </c>
      <c r="G1869" t="str">
        <f>IF(Table13[[#This Row],[Margin (%)]]&gt;150%,"Great",IF(Table13[[#This Row],[Margin (%)]]&lt;100%, "Just OK","Good"))</f>
        <v>Just OK</v>
      </c>
    </row>
    <row r="1870" spans="1:7" hidden="1" x14ac:dyDescent="0.2">
      <c r="A1870" s="1">
        <v>4150</v>
      </c>
      <c r="B1870" s="3">
        <v>42735.851388888892</v>
      </c>
      <c r="C1870">
        <v>108.19999999999999</v>
      </c>
      <c r="D1870">
        <v>47.67</v>
      </c>
      <c r="E1870">
        <v>60.529999999999987</v>
      </c>
      <c r="F1870" s="6">
        <v>1.2697713446612122</v>
      </c>
      <c r="G1870" t="str">
        <f>IF(Table13[[#This Row],[Margin (%)]]&gt;150%,"Great",IF(Table13[[#This Row],[Margin (%)]]&lt;100%, "Just OK","Good"))</f>
        <v>Good</v>
      </c>
    </row>
    <row r="1871" spans="1:7" hidden="1" x14ac:dyDescent="0.2">
      <c r="A1871" s="1">
        <v>4149</v>
      </c>
      <c r="B1871" s="3">
        <v>42735.851388888892</v>
      </c>
      <c r="C1871">
        <v>84.9</v>
      </c>
      <c r="D1871">
        <v>36.190000000000005</v>
      </c>
      <c r="E1871">
        <v>48.71</v>
      </c>
      <c r="F1871" s="6">
        <v>1.3459519204200054</v>
      </c>
      <c r="G1871" t="str">
        <f>IF(Table13[[#This Row],[Margin (%)]]&gt;150%,"Great",IF(Table13[[#This Row],[Margin (%)]]&lt;100%, "Just OK","Good"))</f>
        <v>Good</v>
      </c>
    </row>
    <row r="1872" spans="1:7" hidden="1" x14ac:dyDescent="0.2">
      <c r="A1872" s="1">
        <v>4151</v>
      </c>
      <c r="B1872" s="3">
        <v>42735.888888888891</v>
      </c>
      <c r="C1872">
        <v>71.400000000000006</v>
      </c>
      <c r="D1872">
        <v>30.61</v>
      </c>
      <c r="E1872">
        <v>40.790000000000006</v>
      </c>
      <c r="F1872" s="6">
        <v>1.3325710552107157</v>
      </c>
      <c r="G1872" t="str">
        <f>IF(Table13[[#This Row],[Margin (%)]]&gt;150%,"Great",IF(Table13[[#This Row],[Margin (%)]]&lt;100%, "Just OK","Good"))</f>
        <v>Good</v>
      </c>
    </row>
    <row r="1873" spans="1:7" hidden="1" x14ac:dyDescent="0.2">
      <c r="A1873" s="1">
        <v>4152</v>
      </c>
      <c r="B1873" s="3">
        <v>42735.90625</v>
      </c>
      <c r="C1873">
        <v>106.1</v>
      </c>
      <c r="D1873">
        <v>42.94</v>
      </c>
      <c r="E1873">
        <v>63.16</v>
      </c>
      <c r="F1873" s="6">
        <v>1.4708896134140661</v>
      </c>
      <c r="G1873" t="str">
        <f>IF(Table13[[#This Row],[Margin (%)]]&gt;150%,"Great",IF(Table13[[#This Row],[Margin (%)]]&lt;100%, "Just OK","Good"))</f>
        <v>Good</v>
      </c>
    </row>
  </sheetData>
  <conditionalFormatting sqref="C2:C1873">
    <cfRule type="colorScale" priority="3">
      <colorScale>
        <cfvo type="num" val="0"/>
        <cfvo type="num" val="50"/>
        <cfvo type="max"/>
        <color rgb="FFF8696B"/>
        <color rgb="FFFFEB84"/>
        <color rgb="FF63BE7B"/>
      </colorScale>
    </cfRule>
  </conditionalFormatting>
  <conditionalFormatting sqref="F560:F641">
    <cfRule type="cellIs" dxfId="6" priority="1" operator="lessThan">
      <formula>1</formula>
    </cfRule>
    <cfRule type="cellIs" dxfId="5" priority="2" operator="greaterThan">
      <formula>1.5</formula>
    </cfRule>
  </conditionalFormatting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2E62-027C-40C9-821B-3DAF4FE6A311}">
  <sheetPr>
    <tabColor theme="7" tint="0.79998168889431442"/>
  </sheetPr>
  <dimension ref="A1:S100"/>
  <sheetViews>
    <sheetView workbookViewId="0">
      <selection activeCell="S2" sqref="S2"/>
    </sheetView>
  </sheetViews>
  <sheetFormatPr baseColWidth="10" defaultColWidth="8.83203125" defaultRowHeight="15" x14ac:dyDescent="0.2"/>
  <cols>
    <col min="1" max="1" width="10.5" bestFit="1" customWidth="1"/>
    <col min="2" max="2" width="12.6640625" bestFit="1" customWidth="1"/>
    <col min="3" max="3" width="14.6640625" bestFit="1" customWidth="1"/>
    <col min="5" max="5" width="7.1640625" customWidth="1"/>
    <col min="6" max="6" width="15.5" bestFit="1" customWidth="1"/>
    <col min="7" max="7" width="8" bestFit="1" customWidth="1"/>
    <col min="8" max="9" width="8.1640625" bestFit="1" customWidth="1"/>
    <col min="10" max="10" width="7.1640625" bestFit="1" customWidth="1"/>
    <col min="11" max="11" width="7.5" bestFit="1" customWidth="1"/>
    <col min="12" max="12" width="7.33203125" bestFit="1" customWidth="1"/>
    <col min="13" max="13" width="7.83203125" bestFit="1" customWidth="1"/>
    <col min="14" max="15" width="8.33203125" bestFit="1" customWidth="1"/>
    <col min="16" max="16" width="7.6640625" bestFit="1" customWidth="1"/>
    <col min="17" max="18" width="7.5" bestFit="1" customWidth="1"/>
    <col min="19" max="19" width="14.1640625" bestFit="1" customWidth="1"/>
    <col min="20" max="20" width="10.6640625" bestFit="1" customWidth="1"/>
  </cols>
  <sheetData>
    <row r="1" spans="1:19" x14ac:dyDescent="0.2">
      <c r="A1" s="18" t="s">
        <v>282</v>
      </c>
      <c r="B1" s="19" t="s">
        <v>283</v>
      </c>
      <c r="C1" s="20" t="s">
        <v>288</v>
      </c>
    </row>
    <row r="2" spans="1:19" x14ac:dyDescent="0.2">
      <c r="A2" s="21">
        <v>43930</v>
      </c>
      <c r="B2" s="10" t="s">
        <v>286</v>
      </c>
      <c r="C2" s="22">
        <v>5</v>
      </c>
      <c r="F2" s="11"/>
      <c r="G2" s="26">
        <v>43831</v>
      </c>
      <c r="H2" s="26">
        <v>43862</v>
      </c>
      <c r="I2" s="26">
        <v>43891</v>
      </c>
      <c r="J2" s="26">
        <v>43922</v>
      </c>
      <c r="K2" s="26">
        <v>43952</v>
      </c>
      <c r="L2" s="26">
        <v>43983</v>
      </c>
      <c r="M2" s="26">
        <v>44013</v>
      </c>
      <c r="N2" s="26">
        <v>44044</v>
      </c>
      <c r="O2" s="26">
        <v>44075</v>
      </c>
      <c r="P2" s="26">
        <v>44105</v>
      </c>
      <c r="Q2" s="26">
        <v>44136</v>
      </c>
      <c r="R2" s="26">
        <v>44166</v>
      </c>
      <c r="S2" s="14" t="s">
        <v>294</v>
      </c>
    </row>
    <row r="3" spans="1:19" x14ac:dyDescent="0.2">
      <c r="A3" s="21">
        <v>43963</v>
      </c>
      <c r="B3" s="10" t="s">
        <v>284</v>
      </c>
      <c r="C3" s="22">
        <v>1</v>
      </c>
      <c r="F3" s="12" t="s">
        <v>286</v>
      </c>
      <c r="G3" s="31">
        <f>IFERROR(AVERAGEIFS($C:$C,$A:$A,"&gt;="&amp;G$2,$A:$A,"&lt;"&amp;EDATE(G$2,1),$B:$B,$F3),0)</f>
        <v>3</v>
      </c>
      <c r="H3" s="31">
        <f t="shared" ref="H3:R6" si="0">IFERROR(AVERAGEIFS($C:$C,$A:$A,"&gt;="&amp;H$2,$A:$A,"&lt;"&amp;EDATE(H$2,1),$B:$B,$F3),0)</f>
        <v>3.6</v>
      </c>
      <c r="I3" s="31">
        <f t="shared" si="0"/>
        <v>4</v>
      </c>
      <c r="J3" s="31">
        <f t="shared" si="0"/>
        <v>3.3333333333333335</v>
      </c>
      <c r="K3" s="31">
        <f t="shared" si="0"/>
        <v>4</v>
      </c>
      <c r="L3" s="31">
        <f t="shared" si="0"/>
        <v>0</v>
      </c>
      <c r="M3" s="31">
        <f t="shared" si="0"/>
        <v>4</v>
      </c>
      <c r="N3" s="31">
        <f t="shared" si="0"/>
        <v>3</v>
      </c>
      <c r="O3" s="31">
        <f t="shared" si="0"/>
        <v>5</v>
      </c>
      <c r="P3" s="31">
        <f t="shared" si="0"/>
        <v>1</v>
      </c>
      <c r="Q3" s="31">
        <f t="shared" si="0"/>
        <v>0</v>
      </c>
      <c r="R3" s="31">
        <f t="shared" si="0"/>
        <v>3</v>
      </c>
      <c r="S3" s="32">
        <f>AVERAGE($G3:$R3)</f>
        <v>2.8277777777777779</v>
      </c>
    </row>
    <row r="4" spans="1:19" x14ac:dyDescent="0.2">
      <c r="A4" s="21">
        <v>44018</v>
      </c>
      <c r="B4" s="10" t="s">
        <v>286</v>
      </c>
      <c r="C4" s="22">
        <v>4</v>
      </c>
      <c r="F4" s="12" t="s">
        <v>284</v>
      </c>
      <c r="G4" s="31">
        <f t="shared" ref="G4:G6" si="1">IFERROR(AVERAGEIFS($C:$C,$A:$A,"&gt;="&amp;G$2,$A:$A,"&lt;"&amp;EDATE(G$2,1),$B:$B,$F4),0)</f>
        <v>3.3333333333333335</v>
      </c>
      <c r="H4" s="31">
        <f t="shared" si="0"/>
        <v>3.6666666666666665</v>
      </c>
      <c r="I4" s="31">
        <f t="shared" si="0"/>
        <v>2</v>
      </c>
      <c r="J4" s="31">
        <f t="shared" si="0"/>
        <v>4</v>
      </c>
      <c r="K4" s="31">
        <f t="shared" si="0"/>
        <v>3.25</v>
      </c>
      <c r="L4" s="31">
        <f t="shared" si="0"/>
        <v>5</v>
      </c>
      <c r="M4" s="31">
        <f t="shared" si="0"/>
        <v>2</v>
      </c>
      <c r="N4" s="31">
        <f t="shared" si="0"/>
        <v>3.6666666666666665</v>
      </c>
      <c r="O4" s="31">
        <f t="shared" si="0"/>
        <v>1.5</v>
      </c>
      <c r="P4" s="31">
        <f t="shared" si="0"/>
        <v>3</v>
      </c>
      <c r="Q4" s="31">
        <f t="shared" si="0"/>
        <v>3.5</v>
      </c>
      <c r="R4" s="31">
        <f t="shared" si="0"/>
        <v>3</v>
      </c>
      <c r="S4" s="32">
        <f t="shared" ref="S4:S6" si="2">AVERAGE($G4:$R4)</f>
        <v>3.1597222222222228</v>
      </c>
    </row>
    <row r="5" spans="1:19" x14ac:dyDescent="0.2">
      <c r="A5" s="21">
        <v>43876</v>
      </c>
      <c r="B5" s="10" t="s">
        <v>287</v>
      </c>
      <c r="C5" s="22">
        <v>3</v>
      </c>
      <c r="F5" s="12" t="s">
        <v>287</v>
      </c>
      <c r="G5" s="31">
        <f t="shared" si="1"/>
        <v>3.5</v>
      </c>
      <c r="H5" s="31">
        <f t="shared" si="0"/>
        <v>3</v>
      </c>
      <c r="I5" s="31">
        <f t="shared" si="0"/>
        <v>0</v>
      </c>
      <c r="J5" s="31">
        <f t="shared" si="0"/>
        <v>4</v>
      </c>
      <c r="K5" s="31">
        <f t="shared" si="0"/>
        <v>0</v>
      </c>
      <c r="L5" s="31">
        <f t="shared" si="0"/>
        <v>3</v>
      </c>
      <c r="M5" s="31">
        <f t="shared" si="0"/>
        <v>4</v>
      </c>
      <c r="N5" s="31">
        <f t="shared" si="0"/>
        <v>4</v>
      </c>
      <c r="O5" s="31">
        <f t="shared" si="0"/>
        <v>3.6</v>
      </c>
      <c r="P5" s="31">
        <f t="shared" si="0"/>
        <v>2</v>
      </c>
      <c r="Q5" s="31">
        <f t="shared" si="0"/>
        <v>1.5</v>
      </c>
      <c r="R5" s="31">
        <f t="shared" si="0"/>
        <v>2</v>
      </c>
      <c r="S5" s="32">
        <f t="shared" si="2"/>
        <v>2.5500000000000003</v>
      </c>
    </row>
    <row r="6" spans="1:19" x14ac:dyDescent="0.2">
      <c r="A6" s="21">
        <v>44101</v>
      </c>
      <c r="B6" s="10" t="s">
        <v>284</v>
      </c>
      <c r="C6" s="22">
        <v>1</v>
      </c>
      <c r="F6" s="13" t="s">
        <v>285</v>
      </c>
      <c r="G6" s="31">
        <f t="shared" si="1"/>
        <v>2.75</v>
      </c>
      <c r="H6" s="31">
        <f t="shared" si="0"/>
        <v>4.5</v>
      </c>
      <c r="I6" s="31">
        <f t="shared" si="0"/>
        <v>3</v>
      </c>
      <c r="J6" s="31">
        <f t="shared" si="0"/>
        <v>2</v>
      </c>
      <c r="K6" s="31">
        <f t="shared" si="0"/>
        <v>4</v>
      </c>
      <c r="L6" s="31">
        <f t="shared" si="0"/>
        <v>4</v>
      </c>
      <c r="M6" s="31">
        <f t="shared" si="0"/>
        <v>2</v>
      </c>
      <c r="N6" s="31">
        <f t="shared" si="0"/>
        <v>3.25</v>
      </c>
      <c r="O6" s="31">
        <f t="shared" si="0"/>
        <v>0</v>
      </c>
      <c r="P6" s="31">
        <f t="shared" si="0"/>
        <v>2.5</v>
      </c>
      <c r="Q6" s="31">
        <f t="shared" si="0"/>
        <v>2.6666666666666665</v>
      </c>
      <c r="R6" s="31">
        <f t="shared" si="0"/>
        <v>1</v>
      </c>
      <c r="S6" s="32">
        <f t="shared" si="2"/>
        <v>2.6388888888888888</v>
      </c>
    </row>
    <row r="7" spans="1:19" x14ac:dyDescent="0.2">
      <c r="A7" s="21">
        <v>43978</v>
      </c>
      <c r="B7" s="10" t="s">
        <v>286</v>
      </c>
      <c r="C7" s="22">
        <v>5</v>
      </c>
      <c r="F7" s="15" t="s">
        <v>294</v>
      </c>
      <c r="G7" s="33">
        <f>AVERAGE(G$3:G$6)</f>
        <v>3.1458333333333335</v>
      </c>
      <c r="H7" s="33">
        <f t="shared" ref="H7:R7" si="3">AVERAGE(H$3:H$6)</f>
        <v>3.6916666666666664</v>
      </c>
      <c r="I7" s="33">
        <f t="shared" si="3"/>
        <v>2.25</v>
      </c>
      <c r="J7" s="33">
        <f t="shared" si="3"/>
        <v>3.3333333333333335</v>
      </c>
      <c r="K7" s="33">
        <f t="shared" si="3"/>
        <v>2.8125</v>
      </c>
      <c r="L7" s="33">
        <f t="shared" si="3"/>
        <v>3</v>
      </c>
      <c r="M7" s="33">
        <f t="shared" si="3"/>
        <v>3</v>
      </c>
      <c r="N7" s="33">
        <f t="shared" si="3"/>
        <v>3.4791666666666665</v>
      </c>
      <c r="O7" s="33">
        <f t="shared" si="3"/>
        <v>2.5249999999999999</v>
      </c>
      <c r="P7" s="33">
        <f t="shared" si="3"/>
        <v>2.125</v>
      </c>
      <c r="Q7" s="33">
        <f t="shared" si="3"/>
        <v>1.9166666666666665</v>
      </c>
      <c r="R7" s="33">
        <f t="shared" si="3"/>
        <v>2.25</v>
      </c>
      <c r="S7" s="34">
        <f>AVERAGE(S3:S6)</f>
        <v>2.7940972222222227</v>
      </c>
    </row>
    <row r="8" spans="1:19" x14ac:dyDescent="0.2">
      <c r="A8" s="21">
        <v>43897</v>
      </c>
      <c r="B8" s="10" t="s">
        <v>285</v>
      </c>
      <c r="C8" s="22">
        <v>3</v>
      </c>
    </row>
    <row r="9" spans="1:19" x14ac:dyDescent="0.2">
      <c r="A9" s="21">
        <v>44063</v>
      </c>
      <c r="B9" s="10" t="s">
        <v>287</v>
      </c>
      <c r="C9" s="22">
        <v>5</v>
      </c>
      <c r="F9" s="16" t="s">
        <v>290</v>
      </c>
      <c r="G9" s="17" t="s">
        <v>284</v>
      </c>
    </row>
    <row r="10" spans="1:19" x14ac:dyDescent="0.2">
      <c r="A10" s="21">
        <v>43961</v>
      </c>
      <c r="B10" s="10" t="s">
        <v>284</v>
      </c>
      <c r="C10" s="22">
        <v>5</v>
      </c>
      <c r="F10" s="16" t="s">
        <v>292</v>
      </c>
      <c r="G10" s="27">
        <v>44136</v>
      </c>
      <c r="I10" s="30"/>
    </row>
    <row r="11" spans="1:19" x14ac:dyDescent="0.2">
      <c r="A11" s="21">
        <v>44168</v>
      </c>
      <c r="B11" s="10" t="s">
        <v>286</v>
      </c>
      <c r="C11" s="22">
        <v>3</v>
      </c>
      <c r="F11" s="28" t="s">
        <v>291</v>
      </c>
      <c r="G11" s="38">
        <f>INDEX($F$2:$S$7,MATCH($G$9,$F$2:$F$7,0),MATCH($G$10,$F$2:$S$2,0))</f>
        <v>3.5</v>
      </c>
    </row>
    <row r="12" spans="1:19" x14ac:dyDescent="0.2">
      <c r="A12" s="21">
        <v>44155</v>
      </c>
      <c r="B12" s="10" t="s">
        <v>284</v>
      </c>
      <c r="C12" s="22">
        <v>4</v>
      </c>
    </row>
    <row r="13" spans="1:19" x14ac:dyDescent="0.2">
      <c r="A13" s="21">
        <v>43871</v>
      </c>
      <c r="B13" s="10" t="s">
        <v>285</v>
      </c>
      <c r="C13" s="22">
        <v>3</v>
      </c>
    </row>
    <row r="14" spans="1:19" x14ac:dyDescent="0.2">
      <c r="A14" s="21">
        <v>43872</v>
      </c>
      <c r="B14" s="10" t="s">
        <v>286</v>
      </c>
      <c r="C14" s="22">
        <v>5</v>
      </c>
    </row>
    <row r="15" spans="1:19" x14ac:dyDescent="0.2">
      <c r="A15" s="21">
        <v>44083</v>
      </c>
      <c r="B15" s="10" t="s">
        <v>287</v>
      </c>
      <c r="C15" s="22">
        <v>2</v>
      </c>
    </row>
    <row r="16" spans="1:19" x14ac:dyDescent="0.2">
      <c r="A16" s="21">
        <v>44177</v>
      </c>
      <c r="B16" s="10" t="s">
        <v>287</v>
      </c>
      <c r="C16" s="22">
        <v>2</v>
      </c>
    </row>
    <row r="17" spans="1:3" x14ac:dyDescent="0.2">
      <c r="A17" s="21">
        <v>43864</v>
      </c>
      <c r="B17" s="10" t="s">
        <v>286</v>
      </c>
      <c r="C17" s="22">
        <v>3</v>
      </c>
    </row>
    <row r="18" spans="1:3" x14ac:dyDescent="0.2">
      <c r="A18" s="21">
        <v>44064</v>
      </c>
      <c r="B18" s="10" t="s">
        <v>284</v>
      </c>
      <c r="C18" s="22">
        <v>5</v>
      </c>
    </row>
    <row r="19" spans="1:3" x14ac:dyDescent="0.2">
      <c r="A19" s="21">
        <v>44194</v>
      </c>
      <c r="B19" s="10" t="s">
        <v>285</v>
      </c>
      <c r="C19" s="22">
        <v>1</v>
      </c>
    </row>
    <row r="20" spans="1:3" x14ac:dyDescent="0.2">
      <c r="A20" s="21">
        <v>44186</v>
      </c>
      <c r="B20" s="10" t="s">
        <v>284</v>
      </c>
      <c r="C20" s="22">
        <v>3</v>
      </c>
    </row>
    <row r="21" spans="1:3" x14ac:dyDescent="0.2">
      <c r="A21" s="21">
        <v>44136</v>
      </c>
      <c r="B21" s="10" t="s">
        <v>287</v>
      </c>
      <c r="C21" s="22">
        <v>1</v>
      </c>
    </row>
    <row r="22" spans="1:3" x14ac:dyDescent="0.2">
      <c r="A22" s="21">
        <v>44152</v>
      </c>
      <c r="B22" s="10" t="s">
        <v>287</v>
      </c>
      <c r="C22" s="22">
        <v>2</v>
      </c>
    </row>
    <row r="23" spans="1:3" x14ac:dyDescent="0.2">
      <c r="A23" s="21">
        <v>44056</v>
      </c>
      <c r="B23" s="10" t="s">
        <v>285</v>
      </c>
      <c r="C23" s="22">
        <v>3</v>
      </c>
    </row>
    <row r="24" spans="1:3" x14ac:dyDescent="0.2">
      <c r="A24" s="21">
        <v>44077</v>
      </c>
      <c r="B24" s="10" t="s">
        <v>287</v>
      </c>
      <c r="C24" s="22">
        <v>3</v>
      </c>
    </row>
    <row r="25" spans="1:3" x14ac:dyDescent="0.2">
      <c r="A25" s="21">
        <v>43935</v>
      </c>
      <c r="B25" s="10" t="s">
        <v>285</v>
      </c>
      <c r="C25" s="22">
        <v>2</v>
      </c>
    </row>
    <row r="26" spans="1:3" x14ac:dyDescent="0.2">
      <c r="A26" s="21">
        <v>43844</v>
      </c>
      <c r="B26" s="10" t="s">
        <v>287</v>
      </c>
      <c r="C26" s="22">
        <v>5</v>
      </c>
    </row>
    <row r="27" spans="1:3" x14ac:dyDescent="0.2">
      <c r="A27" s="21">
        <v>43868</v>
      </c>
      <c r="B27" s="10" t="s">
        <v>284</v>
      </c>
      <c r="C27" s="22">
        <v>3</v>
      </c>
    </row>
    <row r="28" spans="1:3" x14ac:dyDescent="0.2">
      <c r="A28" s="21">
        <v>44107</v>
      </c>
      <c r="B28" s="10" t="s">
        <v>286</v>
      </c>
      <c r="C28" s="22">
        <v>1</v>
      </c>
    </row>
    <row r="29" spans="1:3" x14ac:dyDescent="0.2">
      <c r="A29" s="21">
        <v>43886</v>
      </c>
      <c r="B29" s="10" t="s">
        <v>285</v>
      </c>
      <c r="C29" s="22">
        <v>5</v>
      </c>
    </row>
    <row r="30" spans="1:3" x14ac:dyDescent="0.2">
      <c r="A30" s="21">
        <v>43978</v>
      </c>
      <c r="B30" s="10" t="s">
        <v>284</v>
      </c>
      <c r="C30" s="22">
        <v>4</v>
      </c>
    </row>
    <row r="31" spans="1:3" x14ac:dyDescent="0.2">
      <c r="A31" s="21">
        <v>43886</v>
      </c>
      <c r="B31" s="10" t="s">
        <v>286</v>
      </c>
      <c r="C31" s="22">
        <v>4</v>
      </c>
    </row>
    <row r="32" spans="1:3" x14ac:dyDescent="0.2">
      <c r="A32" s="21">
        <v>44050</v>
      </c>
      <c r="B32" s="10" t="s">
        <v>287</v>
      </c>
      <c r="C32" s="22">
        <v>4</v>
      </c>
    </row>
    <row r="33" spans="1:3" x14ac:dyDescent="0.2">
      <c r="A33" s="21">
        <v>44029</v>
      </c>
      <c r="B33" s="10" t="s">
        <v>287</v>
      </c>
      <c r="C33" s="22">
        <v>5</v>
      </c>
    </row>
    <row r="34" spans="1:3" x14ac:dyDescent="0.2">
      <c r="A34" s="21">
        <v>43878</v>
      </c>
      <c r="B34" s="10" t="s">
        <v>287</v>
      </c>
      <c r="C34" s="22">
        <v>3</v>
      </c>
    </row>
    <row r="35" spans="1:3" x14ac:dyDescent="0.2">
      <c r="A35" s="21">
        <v>44145</v>
      </c>
      <c r="B35" s="10" t="s">
        <v>284</v>
      </c>
      <c r="C35" s="22">
        <v>4</v>
      </c>
    </row>
    <row r="36" spans="1:3" x14ac:dyDescent="0.2">
      <c r="A36" s="21">
        <v>43930</v>
      </c>
      <c r="B36" s="10" t="s">
        <v>285</v>
      </c>
      <c r="C36" s="22">
        <v>2</v>
      </c>
    </row>
    <row r="37" spans="1:3" x14ac:dyDescent="0.2">
      <c r="A37" s="21">
        <v>44110</v>
      </c>
      <c r="B37" s="10" t="s">
        <v>285</v>
      </c>
      <c r="C37" s="22">
        <v>4</v>
      </c>
    </row>
    <row r="38" spans="1:3" x14ac:dyDescent="0.2">
      <c r="A38" s="21">
        <v>43850</v>
      </c>
      <c r="B38" s="10" t="s">
        <v>284</v>
      </c>
      <c r="C38" s="22">
        <v>3</v>
      </c>
    </row>
    <row r="39" spans="1:3" x14ac:dyDescent="0.2">
      <c r="A39" s="21">
        <v>44118</v>
      </c>
      <c r="B39" s="10" t="s">
        <v>284</v>
      </c>
      <c r="C39" s="22">
        <v>3</v>
      </c>
    </row>
    <row r="40" spans="1:3" x14ac:dyDescent="0.2">
      <c r="A40" s="21">
        <v>44036</v>
      </c>
      <c r="B40" s="10" t="s">
        <v>287</v>
      </c>
      <c r="C40" s="22">
        <v>3</v>
      </c>
    </row>
    <row r="41" spans="1:3" x14ac:dyDescent="0.2">
      <c r="A41" s="21">
        <v>43981</v>
      </c>
      <c r="B41" s="10" t="s">
        <v>284</v>
      </c>
      <c r="C41" s="22">
        <v>3</v>
      </c>
    </row>
    <row r="42" spans="1:3" x14ac:dyDescent="0.2">
      <c r="A42" s="21">
        <v>44013</v>
      </c>
      <c r="B42" s="10" t="s">
        <v>286</v>
      </c>
      <c r="C42" s="22">
        <v>4</v>
      </c>
    </row>
    <row r="43" spans="1:3" x14ac:dyDescent="0.2">
      <c r="A43" s="21">
        <v>44070</v>
      </c>
      <c r="B43" s="10" t="s">
        <v>286</v>
      </c>
      <c r="C43" s="22">
        <v>5</v>
      </c>
    </row>
    <row r="44" spans="1:3" x14ac:dyDescent="0.2">
      <c r="A44" s="21">
        <v>43904</v>
      </c>
      <c r="B44" s="10" t="s">
        <v>284</v>
      </c>
      <c r="C44" s="22">
        <v>3</v>
      </c>
    </row>
    <row r="45" spans="1:3" x14ac:dyDescent="0.2">
      <c r="A45" s="21">
        <v>44088</v>
      </c>
      <c r="B45" s="10" t="s">
        <v>286</v>
      </c>
      <c r="C45" s="22">
        <v>5</v>
      </c>
    </row>
    <row r="46" spans="1:3" x14ac:dyDescent="0.2">
      <c r="A46" s="21">
        <v>43980</v>
      </c>
      <c r="B46" s="10" t="s">
        <v>286</v>
      </c>
      <c r="C46" s="22">
        <v>3</v>
      </c>
    </row>
    <row r="47" spans="1:3" x14ac:dyDescent="0.2">
      <c r="A47" s="21">
        <v>43862</v>
      </c>
      <c r="B47" s="10" t="s">
        <v>284</v>
      </c>
      <c r="C47" s="22">
        <v>4</v>
      </c>
    </row>
    <row r="48" spans="1:3" x14ac:dyDescent="0.2">
      <c r="A48" s="21">
        <v>43834</v>
      </c>
      <c r="B48" s="10" t="s">
        <v>285</v>
      </c>
      <c r="C48" s="22">
        <v>4</v>
      </c>
    </row>
    <row r="49" spans="1:3" x14ac:dyDescent="0.2">
      <c r="A49" s="21">
        <v>43962</v>
      </c>
      <c r="B49" s="10" t="s">
        <v>285</v>
      </c>
      <c r="C49" s="22">
        <v>4</v>
      </c>
    </row>
    <row r="50" spans="1:3" x14ac:dyDescent="0.2">
      <c r="A50" s="21">
        <v>44034</v>
      </c>
      <c r="B50" s="10" t="s">
        <v>285</v>
      </c>
      <c r="C50" s="22">
        <v>2</v>
      </c>
    </row>
    <row r="51" spans="1:3" x14ac:dyDescent="0.2">
      <c r="A51" s="21">
        <v>43949</v>
      </c>
      <c r="B51" s="10" t="s">
        <v>286</v>
      </c>
      <c r="C51" s="22">
        <v>4</v>
      </c>
    </row>
    <row r="52" spans="1:3" x14ac:dyDescent="0.2">
      <c r="A52" s="21">
        <v>44001</v>
      </c>
      <c r="B52" s="10" t="s">
        <v>284</v>
      </c>
      <c r="C52" s="22">
        <v>5</v>
      </c>
    </row>
    <row r="53" spans="1:3" x14ac:dyDescent="0.2">
      <c r="A53" s="21">
        <v>44114</v>
      </c>
      <c r="B53" s="10" t="s">
        <v>286</v>
      </c>
      <c r="C53" s="22">
        <v>1</v>
      </c>
    </row>
    <row r="54" spans="1:3" x14ac:dyDescent="0.2">
      <c r="A54" s="21">
        <v>44009</v>
      </c>
      <c r="B54" s="10" t="s">
        <v>285</v>
      </c>
      <c r="C54" s="22">
        <v>4</v>
      </c>
    </row>
    <row r="55" spans="1:3" x14ac:dyDescent="0.2">
      <c r="A55" s="21">
        <v>44052</v>
      </c>
      <c r="B55" s="10" t="s">
        <v>285</v>
      </c>
      <c r="C55" s="22">
        <v>4</v>
      </c>
    </row>
    <row r="56" spans="1:3" x14ac:dyDescent="0.2">
      <c r="A56" s="21">
        <v>43831</v>
      </c>
      <c r="B56" s="10" t="s">
        <v>286</v>
      </c>
      <c r="C56" s="22">
        <v>3</v>
      </c>
    </row>
    <row r="57" spans="1:3" x14ac:dyDescent="0.2">
      <c r="A57" s="21">
        <v>44072</v>
      </c>
      <c r="B57" s="10" t="s">
        <v>285</v>
      </c>
      <c r="C57" s="22">
        <v>4</v>
      </c>
    </row>
    <row r="58" spans="1:3" x14ac:dyDescent="0.2">
      <c r="A58" s="21">
        <v>43885</v>
      </c>
      <c r="B58" s="10" t="s">
        <v>285</v>
      </c>
      <c r="C58" s="22">
        <v>5</v>
      </c>
    </row>
    <row r="59" spans="1:3" x14ac:dyDescent="0.2">
      <c r="A59" s="21">
        <v>44160</v>
      </c>
      <c r="B59" s="10" t="s">
        <v>284</v>
      </c>
      <c r="C59" s="22">
        <v>3</v>
      </c>
    </row>
    <row r="60" spans="1:3" x14ac:dyDescent="0.2">
      <c r="A60" s="21">
        <v>44094</v>
      </c>
      <c r="B60" s="10" t="s">
        <v>287</v>
      </c>
      <c r="C60" s="22">
        <v>4</v>
      </c>
    </row>
    <row r="61" spans="1:3" x14ac:dyDescent="0.2">
      <c r="A61" s="21">
        <v>44023</v>
      </c>
      <c r="B61" s="10" t="s">
        <v>285</v>
      </c>
      <c r="C61" s="22">
        <v>2</v>
      </c>
    </row>
    <row r="62" spans="1:3" x14ac:dyDescent="0.2">
      <c r="A62" s="21">
        <v>43845</v>
      </c>
      <c r="B62" s="10" t="s">
        <v>284</v>
      </c>
      <c r="C62" s="22">
        <v>5</v>
      </c>
    </row>
    <row r="63" spans="1:3" x14ac:dyDescent="0.2">
      <c r="A63" s="21">
        <v>44019</v>
      </c>
      <c r="B63" s="10" t="s">
        <v>284</v>
      </c>
      <c r="C63" s="22">
        <v>2</v>
      </c>
    </row>
    <row r="64" spans="1:3" x14ac:dyDescent="0.2">
      <c r="A64" s="21">
        <v>44069</v>
      </c>
      <c r="B64" s="10" t="s">
        <v>284</v>
      </c>
      <c r="C64" s="22">
        <v>1</v>
      </c>
    </row>
    <row r="65" spans="1:3" x14ac:dyDescent="0.2">
      <c r="A65" s="21">
        <v>43831</v>
      </c>
      <c r="B65" s="10" t="s">
        <v>285</v>
      </c>
      <c r="C65" s="22">
        <v>2</v>
      </c>
    </row>
    <row r="66" spans="1:3" x14ac:dyDescent="0.2">
      <c r="A66" s="21">
        <v>43900</v>
      </c>
      <c r="B66" s="10" t="s">
        <v>284</v>
      </c>
      <c r="C66" s="22">
        <v>1</v>
      </c>
    </row>
    <row r="67" spans="1:3" x14ac:dyDescent="0.2">
      <c r="A67" s="21">
        <v>44127</v>
      </c>
      <c r="B67" s="10" t="s">
        <v>284</v>
      </c>
      <c r="C67" s="22">
        <v>2</v>
      </c>
    </row>
    <row r="68" spans="1:3" x14ac:dyDescent="0.2">
      <c r="A68" s="21">
        <v>43938</v>
      </c>
      <c r="B68" s="10" t="s">
        <v>286</v>
      </c>
      <c r="C68" s="22">
        <v>3</v>
      </c>
    </row>
    <row r="69" spans="1:3" x14ac:dyDescent="0.2">
      <c r="A69" s="21">
        <v>43875</v>
      </c>
      <c r="B69" s="10" t="s">
        <v>286</v>
      </c>
      <c r="C69" s="22">
        <v>1</v>
      </c>
    </row>
    <row r="70" spans="1:3" x14ac:dyDescent="0.2">
      <c r="A70" s="21">
        <v>43840</v>
      </c>
      <c r="B70" s="10" t="s">
        <v>287</v>
      </c>
      <c r="C70" s="22">
        <v>2</v>
      </c>
    </row>
    <row r="71" spans="1:3" x14ac:dyDescent="0.2">
      <c r="A71" s="21">
        <v>43926</v>
      </c>
      <c r="B71" s="10" t="s">
        <v>284</v>
      </c>
      <c r="C71" s="22">
        <v>4</v>
      </c>
    </row>
    <row r="72" spans="1:3" x14ac:dyDescent="0.2">
      <c r="A72" s="21">
        <v>44151</v>
      </c>
      <c r="B72" s="10" t="s">
        <v>284</v>
      </c>
      <c r="C72" s="22">
        <v>3</v>
      </c>
    </row>
    <row r="73" spans="1:3" x14ac:dyDescent="0.2">
      <c r="A73" s="21">
        <v>44066</v>
      </c>
      <c r="B73" s="10" t="s">
        <v>284</v>
      </c>
      <c r="C73" s="22">
        <v>5</v>
      </c>
    </row>
    <row r="74" spans="1:3" x14ac:dyDescent="0.2">
      <c r="A74" s="21">
        <v>44097</v>
      </c>
      <c r="B74" s="10" t="s">
        <v>287</v>
      </c>
      <c r="C74" s="22">
        <v>5</v>
      </c>
    </row>
    <row r="75" spans="1:3" x14ac:dyDescent="0.2">
      <c r="A75" s="21">
        <v>44121</v>
      </c>
      <c r="B75" s="10" t="s">
        <v>285</v>
      </c>
      <c r="C75" s="22">
        <v>1</v>
      </c>
    </row>
    <row r="76" spans="1:3" x14ac:dyDescent="0.2">
      <c r="A76" s="21">
        <v>43886</v>
      </c>
      <c r="B76" s="10" t="s">
        <v>286</v>
      </c>
      <c r="C76" s="22">
        <v>5</v>
      </c>
    </row>
    <row r="77" spans="1:3" x14ac:dyDescent="0.2">
      <c r="A77" s="21">
        <v>43876</v>
      </c>
      <c r="B77" s="10" t="s">
        <v>285</v>
      </c>
      <c r="C77" s="22">
        <v>5</v>
      </c>
    </row>
    <row r="78" spans="1:3" x14ac:dyDescent="0.2">
      <c r="A78" s="21">
        <v>43928</v>
      </c>
      <c r="B78" s="10" t="s">
        <v>287</v>
      </c>
      <c r="C78" s="22">
        <v>4</v>
      </c>
    </row>
    <row r="79" spans="1:3" x14ac:dyDescent="0.2">
      <c r="A79" s="21">
        <v>43942</v>
      </c>
      <c r="B79" s="10" t="s">
        <v>286</v>
      </c>
      <c r="C79" s="22">
        <v>5</v>
      </c>
    </row>
    <row r="80" spans="1:3" x14ac:dyDescent="0.2">
      <c r="A80" s="21">
        <v>44069</v>
      </c>
      <c r="B80" s="10" t="s">
        <v>286</v>
      </c>
      <c r="C80" s="22">
        <v>1</v>
      </c>
    </row>
    <row r="81" spans="1:3" x14ac:dyDescent="0.2">
      <c r="A81" s="21">
        <v>43857</v>
      </c>
      <c r="B81" s="10" t="s">
        <v>285</v>
      </c>
      <c r="C81" s="22">
        <v>3</v>
      </c>
    </row>
    <row r="82" spans="1:3" x14ac:dyDescent="0.2">
      <c r="A82" s="21">
        <v>44092</v>
      </c>
      <c r="B82" s="10" t="s">
        <v>284</v>
      </c>
      <c r="C82" s="22">
        <v>2</v>
      </c>
    </row>
    <row r="83" spans="1:3" x14ac:dyDescent="0.2">
      <c r="A83" s="21">
        <v>44112</v>
      </c>
      <c r="B83" s="10" t="s">
        <v>287</v>
      </c>
      <c r="C83" s="22">
        <v>2</v>
      </c>
    </row>
    <row r="84" spans="1:3" x14ac:dyDescent="0.2">
      <c r="A84" s="21">
        <v>43877</v>
      </c>
      <c r="B84" s="10" t="s">
        <v>284</v>
      </c>
      <c r="C84" s="22">
        <v>4</v>
      </c>
    </row>
    <row r="85" spans="1:3" x14ac:dyDescent="0.2">
      <c r="A85" s="21">
        <v>44084</v>
      </c>
      <c r="B85" s="10" t="s">
        <v>287</v>
      </c>
      <c r="C85" s="22">
        <v>4</v>
      </c>
    </row>
    <row r="86" spans="1:3" x14ac:dyDescent="0.2">
      <c r="A86" s="21">
        <v>44070</v>
      </c>
      <c r="B86" s="10" t="s">
        <v>287</v>
      </c>
      <c r="C86" s="22">
        <v>3</v>
      </c>
    </row>
    <row r="87" spans="1:3" x14ac:dyDescent="0.2">
      <c r="A87" s="21">
        <v>43858</v>
      </c>
      <c r="B87" s="10" t="s">
        <v>284</v>
      </c>
      <c r="C87" s="22">
        <v>2</v>
      </c>
    </row>
    <row r="88" spans="1:3" x14ac:dyDescent="0.2">
      <c r="A88" s="21">
        <v>44009</v>
      </c>
      <c r="B88" s="10" t="s">
        <v>287</v>
      </c>
      <c r="C88" s="22">
        <v>3</v>
      </c>
    </row>
    <row r="89" spans="1:3" x14ac:dyDescent="0.2">
      <c r="A89" s="21">
        <v>44116</v>
      </c>
      <c r="B89" s="10" t="s">
        <v>284</v>
      </c>
      <c r="C89" s="22">
        <v>4</v>
      </c>
    </row>
    <row r="90" spans="1:3" x14ac:dyDescent="0.2">
      <c r="A90" s="21">
        <v>44052</v>
      </c>
      <c r="B90" s="10" t="s">
        <v>285</v>
      </c>
      <c r="C90" s="22">
        <v>2</v>
      </c>
    </row>
    <row r="91" spans="1:3" x14ac:dyDescent="0.2">
      <c r="A91" s="21">
        <v>44155</v>
      </c>
      <c r="B91" s="10" t="s">
        <v>285</v>
      </c>
      <c r="C91" s="22">
        <v>4</v>
      </c>
    </row>
    <row r="92" spans="1:3" x14ac:dyDescent="0.2">
      <c r="A92" s="21">
        <v>43895</v>
      </c>
      <c r="B92" s="10" t="s">
        <v>285</v>
      </c>
      <c r="C92" s="22">
        <v>3</v>
      </c>
    </row>
    <row r="93" spans="1:3" x14ac:dyDescent="0.2">
      <c r="A93" s="21">
        <v>43901</v>
      </c>
      <c r="B93" s="10" t="s">
        <v>285</v>
      </c>
      <c r="C93" s="22">
        <v>3</v>
      </c>
    </row>
    <row r="94" spans="1:3" x14ac:dyDescent="0.2">
      <c r="A94" s="21">
        <v>44137</v>
      </c>
      <c r="B94" s="10" t="s">
        <v>285</v>
      </c>
      <c r="C94" s="22">
        <v>1</v>
      </c>
    </row>
    <row r="95" spans="1:3" x14ac:dyDescent="0.2">
      <c r="A95" s="21">
        <v>43850</v>
      </c>
      <c r="B95" s="10" t="s">
        <v>286</v>
      </c>
      <c r="C95" s="22">
        <v>3</v>
      </c>
    </row>
    <row r="96" spans="1:3" x14ac:dyDescent="0.2">
      <c r="A96" s="21">
        <v>43832</v>
      </c>
      <c r="B96" s="10" t="s">
        <v>285</v>
      </c>
      <c r="C96" s="22">
        <v>2</v>
      </c>
    </row>
    <row r="97" spans="1:3" x14ac:dyDescent="0.2">
      <c r="A97" s="21">
        <v>44155</v>
      </c>
      <c r="B97" s="10" t="s">
        <v>285</v>
      </c>
      <c r="C97" s="22">
        <v>3</v>
      </c>
    </row>
    <row r="98" spans="1:3" x14ac:dyDescent="0.2">
      <c r="A98" s="21">
        <v>43941</v>
      </c>
      <c r="B98" s="10" t="s">
        <v>286</v>
      </c>
      <c r="C98" s="22">
        <v>1</v>
      </c>
    </row>
    <row r="99" spans="1:3" x14ac:dyDescent="0.2">
      <c r="A99" s="21">
        <v>43895</v>
      </c>
      <c r="B99" s="10" t="s">
        <v>286</v>
      </c>
      <c r="C99" s="22">
        <v>4</v>
      </c>
    </row>
    <row r="100" spans="1:3" x14ac:dyDescent="0.2">
      <c r="A100" s="23">
        <v>43942</v>
      </c>
      <c r="B100" s="24" t="s">
        <v>286</v>
      </c>
      <c r="C100" s="25">
        <v>2</v>
      </c>
    </row>
  </sheetData>
  <dataValidations count="2">
    <dataValidation type="list" allowBlank="1" showInputMessage="1" showErrorMessage="1" sqref="G10" xr:uid="{465314E6-71B3-4025-87DB-E5FFA8AAA75A}">
      <formula1>$G$2:$R$2</formula1>
    </dataValidation>
    <dataValidation type="list" allowBlank="1" showInputMessage="1" showErrorMessage="1" sqref="G9" xr:uid="{E74B2FBB-5BDF-4FA9-BEF1-8313E6D6A766}">
      <formula1>$F$3:$F$6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orders</vt:lpstr>
      <vt:lpstr>products</vt:lpstr>
      <vt:lpstr>challenge_1_first_analysis</vt:lpstr>
      <vt:lpstr>challenge_1_dig_further</vt:lpstr>
      <vt:lpstr>challenge_2_calculation</vt:lpstr>
      <vt:lpstr>challenge_2_metrics</vt:lpstr>
      <vt:lpstr>challenge_4</vt:lpstr>
      <vt:lpstr>challenge_1_solution_1</vt:lpstr>
      <vt:lpstr>challenge_1_solution_2</vt:lpstr>
      <vt:lpstr>challenge_2_solution_1</vt:lpstr>
      <vt:lpstr>challenge_2_solution_2</vt:lpstr>
      <vt:lpstr>challenge_2_solution_3</vt:lpstr>
      <vt:lpstr>challenge_2_solution_4</vt:lpstr>
      <vt:lpstr>challenge_3_solution_1</vt:lpstr>
      <vt:lpstr>Challenge_4_solution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2021-04-26T13:39:31Z</dcterms:created>
  <dcterms:modified xsi:type="dcterms:W3CDTF">2021-05-18T07:38:58Z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ibbonPointer">
    <vt:lpwstr>2335582903792</vt:lpwstr>
  </property>
</Properties>
</file>